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815"/>
  <workbookPr/>
  <mc:AlternateContent xmlns:mc="http://schemas.openxmlformats.org/markup-compatibility/2006">
    <mc:Choice Requires="x15">
      <x15ac:absPath xmlns:x15ac="http://schemas.microsoft.com/office/spreadsheetml/2010/11/ac" url="/Users/brett/Desktop/Prop 39 18-19/Working Docs/Data Documents/"/>
    </mc:Choice>
  </mc:AlternateContent>
  <bookViews>
    <workbookView xWindow="5400" yWindow="2940" windowWidth="28740" windowHeight="17840"/>
  </bookViews>
  <sheets>
    <sheet name="Summary" sheetId="8" r:id="rId1"/>
    <sheet name="1. TSRs" sheetId="9" r:id="rId2"/>
    <sheet name="2. IMPORTANT" sheetId="2" r:id="rId3"/>
    <sheet name="3. 512_CAR_Student_Counts_Elem" sheetId="1" r:id="rId4"/>
    <sheet name="4. 513_Combos Included" sheetId="3" r:id="rId5"/>
    <sheet name="5. Combos Only" sheetId="4" r:id="rId6"/>
    <sheet name="6. IMPORTANT" sheetId="10" r:id="rId7"/>
    <sheet name="7. 511_CAR_Student_Counts_Sec" sheetId="11" r:id="rId8"/>
    <sheet name="8. 514 Details Included" sheetId="12" r:id="rId9"/>
  </sheets>
  <definedNames>
    <definedName name="_1_511_CAR_Student_Counts_Secondary_Core_Only">'7. 511_CAR_Student_Counts_Sec'!$A$1:$G$2614</definedName>
    <definedName name="_1_512_CAR_Student_Counts_Elementary_Gen_Ed_Only">'3. 512_CAR_Student_Counts_Elem'!$A$1:$G$2219</definedName>
    <definedName name="_xlnm._FilterDatabase" localSheetId="1" hidden="1">'1. TSRs'!$A$2:$G$89</definedName>
    <definedName name="_xlnm._FilterDatabase" localSheetId="3" hidden="1">'3. 512_CAR_Student_Counts_Elem'!$A$1:$G$2362</definedName>
    <definedName name="_xlnm._FilterDatabase" localSheetId="4" hidden="1">'4. 513_Combos Included'!$A$1:$G$934</definedName>
    <definedName name="_xlnm._FilterDatabase" localSheetId="5" hidden="1">'5. Combos Only'!$A$1:$H$1</definedName>
    <definedName name="_xlnm._FilterDatabase" localSheetId="7" hidden="1">'7. 511_CAR_Student_Counts_Sec'!$A$1:$Q$3013</definedName>
    <definedName name="_xlnm._FilterDatabase" localSheetId="8" hidden="1">'8. 514 Details Included'!$A$1:$I$3992</definedName>
    <definedName name="NOTES_ABOUT_THIS_DATA">'2. IMPORTANT'!$A$1:$C$26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2" i="11" l="1"/>
  <c r="I2" i="11"/>
  <c r="J2" i="11"/>
  <c r="O2" i="11"/>
  <c r="K2" i="11"/>
  <c r="L2" i="11"/>
  <c r="M2" i="11"/>
  <c r="N2" i="11"/>
  <c r="P2" i="11"/>
  <c r="Q2" i="11"/>
  <c r="H3" i="11"/>
  <c r="I3" i="11"/>
  <c r="J3" i="11"/>
  <c r="O3" i="11"/>
  <c r="K3" i="11"/>
  <c r="L3" i="11"/>
  <c r="M3" i="11"/>
  <c r="N3" i="11"/>
  <c r="P3" i="11"/>
  <c r="Q3" i="11"/>
  <c r="H4" i="11"/>
  <c r="I4" i="11"/>
  <c r="J4" i="11"/>
  <c r="O4" i="11"/>
  <c r="K4" i="11"/>
  <c r="L4" i="11"/>
  <c r="M4" i="11"/>
  <c r="N4" i="11"/>
  <c r="P4" i="11"/>
  <c r="Q4" i="11"/>
  <c r="H5" i="11"/>
  <c r="I5" i="11"/>
  <c r="J5" i="11"/>
  <c r="O5" i="11"/>
  <c r="K5" i="11"/>
  <c r="L5" i="11"/>
  <c r="M5" i="11"/>
  <c r="N5" i="11"/>
  <c r="P5" i="11"/>
  <c r="Q5" i="11"/>
  <c r="K6" i="11"/>
  <c r="L6" i="11"/>
  <c r="M6" i="11"/>
  <c r="N6" i="11"/>
  <c r="P6" i="11"/>
  <c r="K7" i="11"/>
  <c r="L7" i="11"/>
  <c r="M7" i="11"/>
  <c r="N7" i="11"/>
  <c r="P7" i="11"/>
  <c r="P8" i="11"/>
  <c r="K9" i="11"/>
  <c r="L9" i="11"/>
  <c r="M9" i="11"/>
  <c r="N9" i="11"/>
  <c r="P9" i="11"/>
  <c r="K10" i="11"/>
  <c r="L10" i="11"/>
  <c r="M10" i="11"/>
  <c r="N10" i="11"/>
  <c r="P10" i="11"/>
  <c r="K11" i="11"/>
  <c r="L11" i="11"/>
  <c r="M11" i="11"/>
  <c r="N11" i="11"/>
  <c r="P11" i="11"/>
  <c r="K12" i="11"/>
  <c r="L12" i="11"/>
  <c r="M12" i="11"/>
  <c r="N12" i="11"/>
  <c r="P12" i="11"/>
  <c r="K13" i="11"/>
  <c r="L13" i="11"/>
  <c r="M13" i="11"/>
  <c r="N13" i="11"/>
  <c r="P13" i="11"/>
  <c r="K14" i="11"/>
  <c r="L14" i="11"/>
  <c r="M14" i="11"/>
  <c r="N14" i="11"/>
  <c r="P14" i="11"/>
  <c r="P15" i="11"/>
  <c r="K16" i="11"/>
  <c r="L16" i="11"/>
  <c r="M16" i="11"/>
  <c r="N16" i="11"/>
  <c r="P16" i="11"/>
  <c r="K17" i="11"/>
  <c r="L17" i="11"/>
  <c r="M17" i="11"/>
  <c r="N17" i="11"/>
  <c r="P17" i="11"/>
  <c r="K18" i="11"/>
  <c r="L18" i="11"/>
  <c r="M18" i="11"/>
  <c r="N18" i="11"/>
  <c r="P18" i="11"/>
  <c r="K19" i="11"/>
  <c r="L19" i="11"/>
  <c r="M19" i="11"/>
  <c r="N19" i="11"/>
  <c r="P19" i="11"/>
  <c r="K20" i="11"/>
  <c r="L20" i="11"/>
  <c r="M20" i="11"/>
  <c r="N20" i="11"/>
  <c r="P20" i="11"/>
  <c r="K21" i="11"/>
  <c r="L21" i="11"/>
  <c r="M21" i="11"/>
  <c r="N21" i="11"/>
  <c r="P21" i="11"/>
  <c r="P22" i="11"/>
  <c r="K23" i="11"/>
  <c r="L23" i="11"/>
  <c r="M23" i="11"/>
  <c r="N23" i="11"/>
  <c r="P23" i="11"/>
  <c r="K24" i="11"/>
  <c r="L24" i="11"/>
  <c r="M24" i="11"/>
  <c r="N24" i="11"/>
  <c r="P24" i="11"/>
  <c r="K25" i="11"/>
  <c r="L25" i="11"/>
  <c r="M25" i="11"/>
  <c r="N25" i="11"/>
  <c r="P25" i="11"/>
  <c r="K26" i="11"/>
  <c r="L26" i="11"/>
  <c r="M26" i="11"/>
  <c r="N26" i="11"/>
  <c r="P26" i="11"/>
  <c r="K27" i="11"/>
  <c r="L27" i="11"/>
  <c r="M27" i="11"/>
  <c r="N27" i="11"/>
  <c r="P27" i="11"/>
  <c r="K28" i="11"/>
  <c r="L28" i="11"/>
  <c r="M28" i="11"/>
  <c r="N28" i="11"/>
  <c r="P28" i="11"/>
  <c r="P29" i="11"/>
  <c r="P30" i="11"/>
  <c r="K31" i="11"/>
  <c r="L31" i="11"/>
  <c r="M31" i="11"/>
  <c r="N31" i="11"/>
  <c r="P31" i="11"/>
  <c r="K32" i="11"/>
  <c r="L32" i="11"/>
  <c r="M32" i="11"/>
  <c r="N32" i="11"/>
  <c r="P32" i="11"/>
  <c r="K33" i="11"/>
  <c r="L33" i="11"/>
  <c r="M33" i="11"/>
  <c r="N33" i="11"/>
  <c r="P33" i="11"/>
  <c r="P34" i="11"/>
  <c r="K35" i="11"/>
  <c r="L35" i="11"/>
  <c r="M35" i="11"/>
  <c r="N35" i="11"/>
  <c r="P35" i="11"/>
  <c r="K36" i="11"/>
  <c r="L36" i="11"/>
  <c r="M36" i="11"/>
  <c r="N36" i="11"/>
  <c r="P36" i="11"/>
  <c r="K37" i="11"/>
  <c r="L37" i="11"/>
  <c r="M37" i="11"/>
  <c r="N37" i="11"/>
  <c r="P37" i="11"/>
  <c r="P38" i="11"/>
  <c r="K39" i="11"/>
  <c r="L39" i="11"/>
  <c r="M39" i="11"/>
  <c r="N39" i="11"/>
  <c r="P39" i="11"/>
  <c r="K40" i="11"/>
  <c r="L40" i="11"/>
  <c r="M40" i="11"/>
  <c r="N40" i="11"/>
  <c r="P40" i="11"/>
  <c r="K41" i="11"/>
  <c r="L41" i="11"/>
  <c r="M41" i="11"/>
  <c r="N41" i="11"/>
  <c r="P41" i="11"/>
  <c r="P42" i="11"/>
  <c r="K43" i="11"/>
  <c r="L43" i="11"/>
  <c r="M43" i="11"/>
  <c r="N43" i="11"/>
  <c r="P43" i="11"/>
  <c r="K44" i="11"/>
  <c r="L44" i="11"/>
  <c r="M44" i="11"/>
  <c r="N44" i="11"/>
  <c r="P44" i="11"/>
  <c r="K45" i="11"/>
  <c r="L45" i="11"/>
  <c r="M45" i="11"/>
  <c r="N45" i="11"/>
  <c r="P45" i="11"/>
  <c r="P46" i="11"/>
  <c r="P47" i="11"/>
  <c r="K48" i="11"/>
  <c r="L48" i="11"/>
  <c r="M48" i="11"/>
  <c r="N48" i="11"/>
  <c r="P48" i="11"/>
  <c r="K49" i="11"/>
  <c r="L49" i="11"/>
  <c r="M49" i="11"/>
  <c r="N49" i="11"/>
  <c r="P49" i="11"/>
  <c r="K50" i="11"/>
  <c r="L50" i="11"/>
  <c r="M50" i="11"/>
  <c r="N50" i="11"/>
  <c r="P50" i="11"/>
  <c r="K51" i="11"/>
  <c r="L51" i="11"/>
  <c r="M51" i="11"/>
  <c r="N51" i="11"/>
  <c r="P51" i="11"/>
  <c r="K52" i="11"/>
  <c r="L52" i="11"/>
  <c r="M52" i="11"/>
  <c r="N52" i="11"/>
  <c r="P52" i="11"/>
  <c r="K53" i="11"/>
  <c r="L53" i="11"/>
  <c r="M53" i="11"/>
  <c r="N53" i="11"/>
  <c r="P53" i="11"/>
  <c r="P54" i="11"/>
  <c r="K55" i="11"/>
  <c r="L55" i="11"/>
  <c r="M55" i="11"/>
  <c r="N55" i="11"/>
  <c r="P55" i="11"/>
  <c r="K56" i="11"/>
  <c r="L56" i="11"/>
  <c r="M56" i="11"/>
  <c r="N56" i="11"/>
  <c r="P56" i="11"/>
  <c r="K57" i="11"/>
  <c r="L57" i="11"/>
  <c r="M57" i="11"/>
  <c r="N57" i="11"/>
  <c r="P57" i="11"/>
  <c r="K58" i="11"/>
  <c r="L58" i="11"/>
  <c r="M58" i="11"/>
  <c r="N58" i="11"/>
  <c r="P58" i="11"/>
  <c r="P59" i="11"/>
  <c r="K60" i="11"/>
  <c r="L60" i="11"/>
  <c r="M60" i="11"/>
  <c r="N60" i="11"/>
  <c r="P60" i="11"/>
  <c r="K61" i="11"/>
  <c r="L61" i="11"/>
  <c r="M61" i="11"/>
  <c r="N61" i="11"/>
  <c r="P61" i="11"/>
  <c r="K62" i="11"/>
  <c r="L62" i="11"/>
  <c r="M62" i="11"/>
  <c r="N62" i="11"/>
  <c r="P62" i="11"/>
  <c r="P63" i="11"/>
  <c r="K64" i="11"/>
  <c r="L64" i="11"/>
  <c r="M64" i="11"/>
  <c r="N64" i="11"/>
  <c r="P64" i="11"/>
  <c r="K65" i="11"/>
  <c r="L65" i="11"/>
  <c r="M65" i="11"/>
  <c r="N65" i="11"/>
  <c r="P65" i="11"/>
  <c r="K66" i="11"/>
  <c r="L66" i="11"/>
  <c r="M66" i="11"/>
  <c r="N66" i="11"/>
  <c r="P66" i="11"/>
  <c r="P67" i="11"/>
  <c r="P68" i="11"/>
  <c r="K69" i="11"/>
  <c r="L69" i="11"/>
  <c r="M69" i="11"/>
  <c r="N69" i="11"/>
  <c r="P69" i="11"/>
  <c r="K70" i="11"/>
  <c r="L70" i="11"/>
  <c r="M70" i="11"/>
  <c r="N70" i="11"/>
  <c r="P70" i="11"/>
  <c r="K71" i="11"/>
  <c r="L71" i="11"/>
  <c r="M71" i="11"/>
  <c r="N71" i="11"/>
  <c r="P71" i="11"/>
  <c r="K72" i="11"/>
  <c r="L72" i="11"/>
  <c r="M72" i="11"/>
  <c r="N72" i="11"/>
  <c r="P72" i="11"/>
  <c r="K73" i="11"/>
  <c r="L73" i="11"/>
  <c r="M73" i="11"/>
  <c r="N73" i="11"/>
  <c r="P73" i="11"/>
  <c r="P74" i="11"/>
  <c r="K75" i="11"/>
  <c r="L75" i="11"/>
  <c r="M75" i="11"/>
  <c r="N75" i="11"/>
  <c r="P75" i="11"/>
  <c r="K76" i="11"/>
  <c r="L76" i="11"/>
  <c r="M76" i="11"/>
  <c r="N76" i="11"/>
  <c r="P76" i="11"/>
  <c r="K77" i="11"/>
  <c r="L77" i="11"/>
  <c r="M77" i="11"/>
  <c r="N77" i="11"/>
  <c r="P77" i="11"/>
  <c r="K78" i="11"/>
  <c r="L78" i="11"/>
  <c r="M78" i="11"/>
  <c r="N78" i="11"/>
  <c r="P78" i="11"/>
  <c r="K79" i="11"/>
  <c r="L79" i="11"/>
  <c r="M79" i="11"/>
  <c r="N79" i="11"/>
  <c r="P79" i="11"/>
  <c r="P80" i="11"/>
  <c r="K81" i="11"/>
  <c r="L81" i="11"/>
  <c r="M81" i="11"/>
  <c r="N81" i="11"/>
  <c r="P81" i="11"/>
  <c r="K82" i="11"/>
  <c r="L82" i="11"/>
  <c r="M82" i="11"/>
  <c r="N82" i="11"/>
  <c r="P82" i="11"/>
  <c r="K83" i="11"/>
  <c r="L83" i="11"/>
  <c r="M83" i="11"/>
  <c r="N83" i="11"/>
  <c r="P83" i="11"/>
  <c r="K84" i="11"/>
  <c r="L84" i="11"/>
  <c r="M84" i="11"/>
  <c r="N84" i="11"/>
  <c r="P84" i="11"/>
  <c r="K85" i="11"/>
  <c r="L85" i="11"/>
  <c r="M85" i="11"/>
  <c r="N85" i="11"/>
  <c r="P85" i="11"/>
  <c r="P86" i="11"/>
  <c r="K87" i="11"/>
  <c r="L87" i="11"/>
  <c r="M87" i="11"/>
  <c r="N87" i="11"/>
  <c r="P87" i="11"/>
  <c r="K88" i="11"/>
  <c r="L88" i="11"/>
  <c r="M88" i="11"/>
  <c r="N88" i="11"/>
  <c r="P88" i="11"/>
  <c r="K89" i="11"/>
  <c r="L89" i="11"/>
  <c r="M89" i="11"/>
  <c r="N89" i="11"/>
  <c r="P89" i="11"/>
  <c r="K90" i="11"/>
  <c r="L90" i="11"/>
  <c r="M90" i="11"/>
  <c r="N90" i="11"/>
  <c r="P90" i="11"/>
  <c r="K91" i="11"/>
  <c r="L91" i="11"/>
  <c r="M91" i="11"/>
  <c r="N91" i="11"/>
  <c r="P91" i="11"/>
  <c r="P92" i="11"/>
  <c r="P93" i="11"/>
  <c r="K94" i="11"/>
  <c r="L94" i="11"/>
  <c r="M94" i="11"/>
  <c r="N94" i="11"/>
  <c r="P94" i="11"/>
  <c r="K95" i="11"/>
  <c r="L95" i="11"/>
  <c r="M95" i="11"/>
  <c r="N95" i="11"/>
  <c r="P95" i="11"/>
  <c r="K96" i="11"/>
  <c r="L96" i="11"/>
  <c r="M96" i="11"/>
  <c r="N96" i="11"/>
  <c r="P96" i="11"/>
  <c r="K97" i="11"/>
  <c r="L97" i="11"/>
  <c r="M97" i="11"/>
  <c r="N97" i="11"/>
  <c r="P97" i="11"/>
  <c r="K98" i="11"/>
  <c r="L98" i="11"/>
  <c r="M98" i="11"/>
  <c r="N98" i="11"/>
  <c r="P98" i="11"/>
  <c r="K99" i="11"/>
  <c r="L99" i="11"/>
  <c r="M99" i="11"/>
  <c r="N99" i="11"/>
  <c r="P99" i="11"/>
  <c r="K100" i="11"/>
  <c r="L100" i="11"/>
  <c r="M100" i="11"/>
  <c r="N100" i="11"/>
  <c r="P100" i="11"/>
  <c r="K101" i="11"/>
  <c r="L101" i="11"/>
  <c r="M101" i="11"/>
  <c r="N101" i="11"/>
  <c r="P101" i="11"/>
  <c r="K102" i="11"/>
  <c r="L102" i="11"/>
  <c r="M102" i="11"/>
  <c r="N102" i="11"/>
  <c r="P102" i="11"/>
  <c r="K103" i="11"/>
  <c r="L103" i="11"/>
  <c r="M103" i="11"/>
  <c r="N103" i="11"/>
  <c r="P103" i="11"/>
  <c r="K104" i="11"/>
  <c r="L104" i="11"/>
  <c r="M104" i="11"/>
  <c r="N104" i="11"/>
  <c r="P104" i="11"/>
  <c r="K105" i="11"/>
  <c r="L105" i="11"/>
  <c r="M105" i="11"/>
  <c r="N105" i="11"/>
  <c r="P105" i="11"/>
  <c r="K106" i="11"/>
  <c r="L106" i="11"/>
  <c r="M106" i="11"/>
  <c r="N106" i="11"/>
  <c r="P106" i="11"/>
  <c r="K107" i="11"/>
  <c r="L107" i="11"/>
  <c r="M107" i="11"/>
  <c r="N107" i="11"/>
  <c r="P107" i="11"/>
  <c r="K108" i="11"/>
  <c r="L108" i="11"/>
  <c r="M108" i="11"/>
  <c r="N108" i="11"/>
  <c r="P108" i="11"/>
  <c r="K109" i="11"/>
  <c r="L109" i="11"/>
  <c r="M109" i="11"/>
  <c r="N109" i="11"/>
  <c r="P109" i="11"/>
  <c r="P110" i="11"/>
  <c r="K111" i="11"/>
  <c r="L111" i="11"/>
  <c r="M111" i="11"/>
  <c r="N111" i="11"/>
  <c r="P111" i="11"/>
  <c r="K112" i="11"/>
  <c r="L112" i="11"/>
  <c r="M112" i="11"/>
  <c r="N112" i="11"/>
  <c r="P112" i="11"/>
  <c r="K113" i="11"/>
  <c r="L113" i="11"/>
  <c r="M113" i="11"/>
  <c r="N113" i="11"/>
  <c r="P113" i="11"/>
  <c r="K114" i="11"/>
  <c r="L114" i="11"/>
  <c r="M114" i="11"/>
  <c r="N114" i="11"/>
  <c r="P114" i="11"/>
  <c r="K115" i="11"/>
  <c r="L115" i="11"/>
  <c r="M115" i="11"/>
  <c r="N115" i="11"/>
  <c r="P115" i="11"/>
  <c r="K116" i="11"/>
  <c r="L116" i="11"/>
  <c r="M116" i="11"/>
  <c r="N116" i="11"/>
  <c r="P116" i="11"/>
  <c r="K117" i="11"/>
  <c r="L117" i="11"/>
  <c r="M117" i="11"/>
  <c r="N117" i="11"/>
  <c r="P117" i="11"/>
  <c r="K118" i="11"/>
  <c r="L118" i="11"/>
  <c r="M118" i="11"/>
  <c r="N118" i="11"/>
  <c r="P118" i="11"/>
  <c r="K119" i="11"/>
  <c r="L119" i="11"/>
  <c r="M119" i="11"/>
  <c r="N119" i="11"/>
  <c r="P119" i="11"/>
  <c r="K120" i="11"/>
  <c r="L120" i="11"/>
  <c r="M120" i="11"/>
  <c r="N120" i="11"/>
  <c r="P120" i="11"/>
  <c r="K121" i="11"/>
  <c r="L121" i="11"/>
  <c r="M121" i="11"/>
  <c r="N121" i="11"/>
  <c r="P121" i="11"/>
  <c r="K122" i="11"/>
  <c r="L122" i="11"/>
  <c r="M122" i="11"/>
  <c r="N122" i="11"/>
  <c r="P122" i="11"/>
  <c r="K123" i="11"/>
  <c r="L123" i="11"/>
  <c r="M123" i="11"/>
  <c r="N123" i="11"/>
  <c r="P123" i="11"/>
  <c r="K124" i="11"/>
  <c r="L124" i="11"/>
  <c r="M124" i="11"/>
  <c r="N124" i="11"/>
  <c r="P124" i="11"/>
  <c r="K125" i="11"/>
  <c r="L125" i="11"/>
  <c r="M125" i="11"/>
  <c r="N125" i="11"/>
  <c r="P125" i="11"/>
  <c r="K126" i="11"/>
  <c r="L126" i="11"/>
  <c r="M126" i="11"/>
  <c r="N126" i="11"/>
  <c r="P126" i="11"/>
  <c r="K127" i="11"/>
  <c r="L127" i="11"/>
  <c r="M127" i="11"/>
  <c r="N127" i="11"/>
  <c r="P127" i="11"/>
  <c r="P128" i="11"/>
  <c r="K129" i="11"/>
  <c r="L129" i="11"/>
  <c r="M129" i="11"/>
  <c r="N129" i="11"/>
  <c r="P129" i="11"/>
  <c r="K130" i="11"/>
  <c r="L130" i="11"/>
  <c r="M130" i="11"/>
  <c r="N130" i="11"/>
  <c r="P130" i="11"/>
  <c r="K131" i="11"/>
  <c r="L131" i="11"/>
  <c r="M131" i="11"/>
  <c r="N131" i="11"/>
  <c r="P131" i="11"/>
  <c r="K132" i="11"/>
  <c r="L132" i="11"/>
  <c r="M132" i="11"/>
  <c r="N132" i="11"/>
  <c r="P132" i="11"/>
  <c r="K133" i="11"/>
  <c r="L133" i="11"/>
  <c r="M133" i="11"/>
  <c r="N133" i="11"/>
  <c r="P133" i="11"/>
  <c r="K134" i="11"/>
  <c r="L134" i="11"/>
  <c r="M134" i="11"/>
  <c r="N134" i="11"/>
  <c r="P134" i="11"/>
  <c r="K135" i="11"/>
  <c r="L135" i="11"/>
  <c r="M135" i="11"/>
  <c r="N135" i="11"/>
  <c r="P135" i="11"/>
  <c r="K136" i="11"/>
  <c r="L136" i="11"/>
  <c r="M136" i="11"/>
  <c r="N136" i="11"/>
  <c r="P136" i="11"/>
  <c r="K137" i="11"/>
  <c r="L137" i="11"/>
  <c r="M137" i="11"/>
  <c r="N137" i="11"/>
  <c r="P137" i="11"/>
  <c r="K138" i="11"/>
  <c r="L138" i="11"/>
  <c r="M138" i="11"/>
  <c r="N138" i="11"/>
  <c r="P138" i="11"/>
  <c r="K139" i="11"/>
  <c r="L139" i="11"/>
  <c r="M139" i="11"/>
  <c r="N139" i="11"/>
  <c r="P139" i="11"/>
  <c r="K140" i="11"/>
  <c r="L140" i="11"/>
  <c r="M140" i="11"/>
  <c r="N140" i="11"/>
  <c r="P140" i="11"/>
  <c r="K141" i="11"/>
  <c r="L141" i="11"/>
  <c r="M141" i="11"/>
  <c r="N141" i="11"/>
  <c r="P141" i="11"/>
  <c r="K142" i="11"/>
  <c r="L142" i="11"/>
  <c r="M142" i="11"/>
  <c r="N142" i="11"/>
  <c r="P142" i="11"/>
  <c r="K143" i="11"/>
  <c r="L143" i="11"/>
  <c r="M143" i="11"/>
  <c r="N143" i="11"/>
  <c r="P143" i="11"/>
  <c r="P144" i="11"/>
  <c r="K145" i="11"/>
  <c r="L145" i="11"/>
  <c r="M145" i="11"/>
  <c r="N145" i="11"/>
  <c r="P145" i="11"/>
  <c r="K146" i="11"/>
  <c r="L146" i="11"/>
  <c r="M146" i="11"/>
  <c r="N146" i="11"/>
  <c r="P146" i="11"/>
  <c r="K147" i="11"/>
  <c r="L147" i="11"/>
  <c r="M147" i="11"/>
  <c r="N147" i="11"/>
  <c r="P147" i="11"/>
  <c r="K148" i="11"/>
  <c r="L148" i="11"/>
  <c r="M148" i="11"/>
  <c r="N148" i="11"/>
  <c r="P148" i="11"/>
  <c r="K149" i="11"/>
  <c r="L149" i="11"/>
  <c r="M149" i="11"/>
  <c r="N149" i="11"/>
  <c r="P149" i="11"/>
  <c r="K150" i="11"/>
  <c r="L150" i="11"/>
  <c r="M150" i="11"/>
  <c r="N150" i="11"/>
  <c r="P150" i="11"/>
  <c r="K151" i="11"/>
  <c r="L151" i="11"/>
  <c r="M151" i="11"/>
  <c r="N151" i="11"/>
  <c r="P151" i="11"/>
  <c r="K152" i="11"/>
  <c r="L152" i="11"/>
  <c r="M152" i="11"/>
  <c r="N152" i="11"/>
  <c r="P152" i="11"/>
  <c r="K153" i="11"/>
  <c r="L153" i="11"/>
  <c r="M153" i="11"/>
  <c r="N153" i="11"/>
  <c r="P153" i="11"/>
  <c r="K154" i="11"/>
  <c r="L154" i="11"/>
  <c r="M154" i="11"/>
  <c r="N154" i="11"/>
  <c r="P154" i="11"/>
  <c r="K155" i="11"/>
  <c r="L155" i="11"/>
  <c r="M155" i="11"/>
  <c r="N155" i="11"/>
  <c r="P155" i="11"/>
  <c r="K156" i="11"/>
  <c r="L156" i="11"/>
  <c r="M156" i="11"/>
  <c r="N156" i="11"/>
  <c r="P156" i="11"/>
  <c r="K157" i="11"/>
  <c r="L157" i="11"/>
  <c r="M157" i="11"/>
  <c r="N157" i="11"/>
  <c r="P157" i="11"/>
  <c r="K158" i="11"/>
  <c r="L158" i="11"/>
  <c r="M158" i="11"/>
  <c r="N158" i="11"/>
  <c r="P158" i="11"/>
  <c r="K159" i="11"/>
  <c r="L159" i="11"/>
  <c r="M159" i="11"/>
  <c r="N159" i="11"/>
  <c r="P159" i="11"/>
  <c r="P160" i="11"/>
  <c r="P161" i="11"/>
  <c r="K162" i="11"/>
  <c r="L162" i="11"/>
  <c r="M162" i="11"/>
  <c r="N162" i="11"/>
  <c r="P162" i="11"/>
  <c r="K163" i="11"/>
  <c r="L163" i="11"/>
  <c r="M163" i="11"/>
  <c r="N163" i="11"/>
  <c r="P163" i="11"/>
  <c r="K164" i="11"/>
  <c r="L164" i="11"/>
  <c r="M164" i="11"/>
  <c r="N164" i="11"/>
  <c r="P164" i="11"/>
  <c r="K165" i="11"/>
  <c r="L165" i="11"/>
  <c r="M165" i="11"/>
  <c r="N165" i="11"/>
  <c r="P165" i="11"/>
  <c r="K166" i="11"/>
  <c r="L166" i="11"/>
  <c r="M166" i="11"/>
  <c r="N166" i="11"/>
  <c r="P166" i="11"/>
  <c r="K167" i="11"/>
  <c r="L167" i="11"/>
  <c r="M167" i="11"/>
  <c r="N167" i="11"/>
  <c r="P167" i="11"/>
  <c r="K168" i="11"/>
  <c r="L168" i="11"/>
  <c r="M168" i="11"/>
  <c r="N168" i="11"/>
  <c r="P168" i="11"/>
  <c r="K169" i="11"/>
  <c r="L169" i="11"/>
  <c r="M169" i="11"/>
  <c r="N169" i="11"/>
  <c r="P169" i="11"/>
  <c r="K170" i="11"/>
  <c r="L170" i="11"/>
  <c r="M170" i="11"/>
  <c r="N170" i="11"/>
  <c r="P170" i="11"/>
  <c r="K171" i="11"/>
  <c r="L171" i="11"/>
  <c r="M171" i="11"/>
  <c r="N171" i="11"/>
  <c r="P171" i="11"/>
  <c r="K172" i="11"/>
  <c r="L172" i="11"/>
  <c r="M172" i="11"/>
  <c r="N172" i="11"/>
  <c r="P172" i="11"/>
  <c r="P173" i="11"/>
  <c r="K174" i="11"/>
  <c r="L174" i="11"/>
  <c r="M174" i="11"/>
  <c r="N174" i="11"/>
  <c r="P174" i="11"/>
  <c r="K175" i="11"/>
  <c r="L175" i="11"/>
  <c r="M175" i="11"/>
  <c r="N175" i="11"/>
  <c r="P175" i="11"/>
  <c r="K176" i="11"/>
  <c r="L176" i="11"/>
  <c r="M176" i="11"/>
  <c r="N176" i="11"/>
  <c r="P176" i="11"/>
  <c r="K177" i="11"/>
  <c r="L177" i="11"/>
  <c r="M177" i="11"/>
  <c r="N177" i="11"/>
  <c r="P177" i="11"/>
  <c r="K178" i="11"/>
  <c r="L178" i="11"/>
  <c r="M178" i="11"/>
  <c r="N178" i="11"/>
  <c r="P178" i="11"/>
  <c r="K179" i="11"/>
  <c r="L179" i="11"/>
  <c r="M179" i="11"/>
  <c r="N179" i="11"/>
  <c r="P179" i="11"/>
  <c r="K180" i="11"/>
  <c r="L180" i="11"/>
  <c r="M180" i="11"/>
  <c r="N180" i="11"/>
  <c r="P180" i="11"/>
  <c r="P181" i="11"/>
  <c r="K182" i="11"/>
  <c r="L182" i="11"/>
  <c r="M182" i="11"/>
  <c r="N182" i="11"/>
  <c r="P182" i="11"/>
  <c r="K183" i="11"/>
  <c r="L183" i="11"/>
  <c r="M183" i="11"/>
  <c r="N183" i="11"/>
  <c r="P183" i="11"/>
  <c r="K184" i="11"/>
  <c r="L184" i="11"/>
  <c r="M184" i="11"/>
  <c r="N184" i="11"/>
  <c r="P184" i="11"/>
  <c r="K185" i="11"/>
  <c r="L185" i="11"/>
  <c r="M185" i="11"/>
  <c r="N185" i="11"/>
  <c r="P185" i="11"/>
  <c r="K186" i="11"/>
  <c r="L186" i="11"/>
  <c r="M186" i="11"/>
  <c r="N186" i="11"/>
  <c r="P186" i="11"/>
  <c r="K187" i="11"/>
  <c r="L187" i="11"/>
  <c r="M187" i="11"/>
  <c r="N187" i="11"/>
  <c r="P187" i="11"/>
  <c r="P188" i="11"/>
  <c r="K189" i="11"/>
  <c r="L189" i="11"/>
  <c r="M189" i="11"/>
  <c r="N189" i="11"/>
  <c r="P189" i="11"/>
  <c r="K190" i="11"/>
  <c r="L190" i="11"/>
  <c r="M190" i="11"/>
  <c r="N190" i="11"/>
  <c r="P190" i="11"/>
  <c r="K191" i="11"/>
  <c r="L191" i="11"/>
  <c r="M191" i="11"/>
  <c r="N191" i="11"/>
  <c r="P191" i="11"/>
  <c r="K192" i="11"/>
  <c r="L192" i="11"/>
  <c r="M192" i="11"/>
  <c r="N192" i="11"/>
  <c r="P192" i="11"/>
  <c r="K193" i="11"/>
  <c r="L193" i="11"/>
  <c r="M193" i="11"/>
  <c r="N193" i="11"/>
  <c r="P193" i="11"/>
  <c r="K194" i="11"/>
  <c r="L194" i="11"/>
  <c r="M194" i="11"/>
  <c r="N194" i="11"/>
  <c r="P194" i="11"/>
  <c r="P195" i="11"/>
  <c r="K196" i="11"/>
  <c r="L196" i="11"/>
  <c r="M196" i="11"/>
  <c r="N196" i="11"/>
  <c r="P196" i="11"/>
  <c r="K197" i="11"/>
  <c r="L197" i="11"/>
  <c r="M197" i="11"/>
  <c r="N197" i="11"/>
  <c r="P197" i="11"/>
  <c r="K198" i="11"/>
  <c r="L198" i="11"/>
  <c r="M198" i="11"/>
  <c r="N198" i="11"/>
  <c r="P198" i="11"/>
  <c r="K199" i="11"/>
  <c r="L199" i="11"/>
  <c r="M199" i="11"/>
  <c r="N199" i="11"/>
  <c r="P199" i="11"/>
  <c r="K200" i="11"/>
  <c r="L200" i="11"/>
  <c r="M200" i="11"/>
  <c r="N200" i="11"/>
  <c r="P200" i="11"/>
  <c r="K201" i="11"/>
  <c r="L201" i="11"/>
  <c r="M201" i="11"/>
  <c r="N201" i="11"/>
  <c r="P201" i="11"/>
  <c r="K202" i="11"/>
  <c r="L202" i="11"/>
  <c r="M202" i="11"/>
  <c r="N202" i="11"/>
  <c r="P202" i="11"/>
  <c r="K203" i="11"/>
  <c r="L203" i="11"/>
  <c r="M203" i="11"/>
  <c r="N203" i="11"/>
  <c r="P203" i="11"/>
  <c r="P204" i="11"/>
  <c r="P205" i="11"/>
  <c r="K206" i="11"/>
  <c r="L206" i="11"/>
  <c r="M206" i="11"/>
  <c r="N206" i="11"/>
  <c r="P206" i="11"/>
  <c r="K207" i="11"/>
  <c r="L207" i="11"/>
  <c r="M207" i="11"/>
  <c r="N207" i="11"/>
  <c r="P207" i="11"/>
  <c r="K208" i="11"/>
  <c r="L208" i="11"/>
  <c r="M208" i="11"/>
  <c r="N208" i="11"/>
  <c r="P208" i="11"/>
  <c r="K209" i="11"/>
  <c r="L209" i="11"/>
  <c r="M209" i="11"/>
  <c r="N209" i="11"/>
  <c r="P209" i="11"/>
  <c r="K210" i="11"/>
  <c r="L210" i="11"/>
  <c r="M210" i="11"/>
  <c r="N210" i="11"/>
  <c r="P210" i="11"/>
  <c r="K211" i="11"/>
  <c r="L211" i="11"/>
  <c r="M211" i="11"/>
  <c r="N211" i="11"/>
  <c r="P211" i="11"/>
  <c r="K212" i="11"/>
  <c r="L212" i="11"/>
  <c r="M212" i="11"/>
  <c r="N212" i="11"/>
  <c r="P212" i="11"/>
  <c r="K213" i="11"/>
  <c r="L213" i="11"/>
  <c r="M213" i="11"/>
  <c r="N213" i="11"/>
  <c r="P213" i="11"/>
  <c r="K214" i="11"/>
  <c r="L214" i="11"/>
  <c r="M214" i="11"/>
  <c r="N214" i="11"/>
  <c r="P214" i="11"/>
  <c r="K215" i="11"/>
  <c r="L215" i="11"/>
  <c r="M215" i="11"/>
  <c r="N215" i="11"/>
  <c r="P215" i="11"/>
  <c r="P216" i="11"/>
  <c r="K217" i="11"/>
  <c r="L217" i="11"/>
  <c r="M217" i="11"/>
  <c r="N217" i="11"/>
  <c r="P217" i="11"/>
  <c r="K218" i="11"/>
  <c r="L218" i="11"/>
  <c r="M218" i="11"/>
  <c r="N218" i="11"/>
  <c r="P218" i="11"/>
  <c r="K219" i="11"/>
  <c r="L219" i="11"/>
  <c r="M219" i="11"/>
  <c r="N219" i="11"/>
  <c r="P219" i="11"/>
  <c r="K220" i="11"/>
  <c r="L220" i="11"/>
  <c r="M220" i="11"/>
  <c r="N220" i="11"/>
  <c r="P220" i="11"/>
  <c r="K221" i="11"/>
  <c r="L221" i="11"/>
  <c r="M221" i="11"/>
  <c r="N221" i="11"/>
  <c r="P221" i="11"/>
  <c r="K222" i="11"/>
  <c r="L222" i="11"/>
  <c r="M222" i="11"/>
  <c r="N222" i="11"/>
  <c r="P222" i="11"/>
  <c r="K223" i="11"/>
  <c r="L223" i="11"/>
  <c r="M223" i="11"/>
  <c r="N223" i="11"/>
  <c r="P223" i="11"/>
  <c r="K224" i="11"/>
  <c r="L224" i="11"/>
  <c r="M224" i="11"/>
  <c r="N224" i="11"/>
  <c r="P224" i="11"/>
  <c r="P225" i="11"/>
  <c r="K226" i="11"/>
  <c r="L226" i="11"/>
  <c r="M226" i="11"/>
  <c r="N226" i="11"/>
  <c r="P226" i="11"/>
  <c r="K227" i="11"/>
  <c r="L227" i="11"/>
  <c r="M227" i="11"/>
  <c r="N227" i="11"/>
  <c r="P227" i="11"/>
  <c r="K228" i="11"/>
  <c r="L228" i="11"/>
  <c r="M228" i="11"/>
  <c r="N228" i="11"/>
  <c r="P228" i="11"/>
  <c r="K229" i="11"/>
  <c r="L229" i="11"/>
  <c r="M229" i="11"/>
  <c r="N229" i="11"/>
  <c r="P229" i="11"/>
  <c r="K230" i="11"/>
  <c r="L230" i="11"/>
  <c r="M230" i="11"/>
  <c r="N230" i="11"/>
  <c r="P230" i="11"/>
  <c r="K231" i="11"/>
  <c r="L231" i="11"/>
  <c r="M231" i="11"/>
  <c r="N231" i="11"/>
  <c r="P231" i="11"/>
  <c r="K232" i="11"/>
  <c r="L232" i="11"/>
  <c r="M232" i="11"/>
  <c r="N232" i="11"/>
  <c r="P232" i="11"/>
  <c r="K233" i="11"/>
  <c r="L233" i="11"/>
  <c r="M233" i="11"/>
  <c r="N233" i="11"/>
  <c r="P233" i="11"/>
  <c r="P234" i="11"/>
  <c r="K235" i="11"/>
  <c r="L235" i="11"/>
  <c r="M235" i="11"/>
  <c r="N235" i="11"/>
  <c r="P235" i="11"/>
  <c r="K236" i="11"/>
  <c r="L236" i="11"/>
  <c r="M236" i="11"/>
  <c r="N236" i="11"/>
  <c r="P236" i="11"/>
  <c r="K237" i="11"/>
  <c r="L237" i="11"/>
  <c r="M237" i="11"/>
  <c r="N237" i="11"/>
  <c r="P237" i="11"/>
  <c r="K238" i="11"/>
  <c r="L238" i="11"/>
  <c r="M238" i="11"/>
  <c r="N238" i="11"/>
  <c r="P238" i="11"/>
  <c r="K239" i="11"/>
  <c r="L239" i="11"/>
  <c r="M239" i="11"/>
  <c r="N239" i="11"/>
  <c r="P239" i="11"/>
  <c r="K240" i="11"/>
  <c r="L240" i="11"/>
  <c r="M240" i="11"/>
  <c r="N240" i="11"/>
  <c r="P240" i="11"/>
  <c r="K241" i="11"/>
  <c r="L241" i="11"/>
  <c r="M241" i="11"/>
  <c r="N241" i="11"/>
  <c r="P241" i="11"/>
  <c r="K242" i="11"/>
  <c r="L242" i="11"/>
  <c r="M242" i="11"/>
  <c r="N242" i="11"/>
  <c r="P242" i="11"/>
  <c r="P243" i="11"/>
  <c r="K244" i="11"/>
  <c r="L244" i="11"/>
  <c r="M244" i="11"/>
  <c r="N244" i="11"/>
  <c r="P244" i="11"/>
  <c r="K245" i="11"/>
  <c r="L245" i="11"/>
  <c r="M245" i="11"/>
  <c r="N245" i="11"/>
  <c r="P245" i="11"/>
  <c r="K246" i="11"/>
  <c r="L246" i="11"/>
  <c r="M246" i="11"/>
  <c r="N246" i="11"/>
  <c r="P246" i="11"/>
  <c r="P247" i="11"/>
  <c r="P248" i="11"/>
  <c r="K249" i="11"/>
  <c r="L249" i="11"/>
  <c r="M249" i="11"/>
  <c r="N249" i="11"/>
  <c r="P249" i="11"/>
  <c r="K250" i="11"/>
  <c r="L250" i="11"/>
  <c r="M250" i="11"/>
  <c r="N250" i="11"/>
  <c r="P250" i="11"/>
  <c r="K251" i="11"/>
  <c r="L251" i="11"/>
  <c r="M251" i="11"/>
  <c r="N251" i="11"/>
  <c r="P251" i="11"/>
  <c r="K252" i="11"/>
  <c r="L252" i="11"/>
  <c r="M252" i="11"/>
  <c r="N252" i="11"/>
  <c r="P252" i="11"/>
  <c r="K253" i="11"/>
  <c r="L253" i="11"/>
  <c r="M253" i="11"/>
  <c r="N253" i="11"/>
  <c r="P253" i="11"/>
  <c r="K254" i="11"/>
  <c r="L254" i="11"/>
  <c r="M254" i="11"/>
  <c r="N254" i="11"/>
  <c r="P254" i="11"/>
  <c r="K255" i="11"/>
  <c r="L255" i="11"/>
  <c r="M255" i="11"/>
  <c r="N255" i="11"/>
  <c r="P255" i="11"/>
  <c r="K256" i="11"/>
  <c r="L256" i="11"/>
  <c r="M256" i="11"/>
  <c r="N256" i="11"/>
  <c r="P256" i="11"/>
  <c r="K257" i="11"/>
  <c r="L257" i="11"/>
  <c r="M257" i="11"/>
  <c r="N257" i="11"/>
  <c r="P257" i="11"/>
  <c r="K258" i="11"/>
  <c r="L258" i="11"/>
  <c r="M258" i="11"/>
  <c r="N258" i="11"/>
  <c r="P258" i="11"/>
  <c r="K259" i="11"/>
  <c r="L259" i="11"/>
  <c r="M259" i="11"/>
  <c r="N259" i="11"/>
  <c r="P259" i="11"/>
  <c r="K260" i="11"/>
  <c r="L260" i="11"/>
  <c r="M260" i="11"/>
  <c r="N260" i="11"/>
  <c r="P260" i="11"/>
  <c r="K261" i="11"/>
  <c r="L261" i="11"/>
  <c r="M261" i="11"/>
  <c r="N261" i="11"/>
  <c r="P261" i="11"/>
  <c r="K262" i="11"/>
  <c r="L262" i="11"/>
  <c r="M262" i="11"/>
  <c r="N262" i="11"/>
  <c r="P262" i="11"/>
  <c r="K263" i="11"/>
  <c r="L263" i="11"/>
  <c r="M263" i="11"/>
  <c r="N263" i="11"/>
  <c r="P263" i="11"/>
  <c r="K264" i="11"/>
  <c r="L264" i="11"/>
  <c r="M264" i="11"/>
  <c r="N264" i="11"/>
  <c r="P264" i="11"/>
  <c r="K265" i="11"/>
  <c r="L265" i="11"/>
  <c r="M265" i="11"/>
  <c r="N265" i="11"/>
  <c r="P265" i="11"/>
  <c r="K266" i="11"/>
  <c r="L266" i="11"/>
  <c r="M266" i="11"/>
  <c r="N266" i="11"/>
  <c r="P266" i="11"/>
  <c r="K267" i="11"/>
  <c r="L267" i="11"/>
  <c r="M267" i="11"/>
  <c r="N267" i="11"/>
  <c r="P267" i="11"/>
  <c r="K268" i="11"/>
  <c r="L268" i="11"/>
  <c r="M268" i="11"/>
  <c r="N268" i="11"/>
  <c r="P268" i="11"/>
  <c r="K269" i="11"/>
  <c r="L269" i="11"/>
  <c r="M269" i="11"/>
  <c r="N269" i="11"/>
  <c r="P269" i="11"/>
  <c r="K270" i="11"/>
  <c r="L270" i="11"/>
  <c r="M270" i="11"/>
  <c r="N270" i="11"/>
  <c r="P270" i="11"/>
  <c r="K271" i="11"/>
  <c r="L271" i="11"/>
  <c r="M271" i="11"/>
  <c r="N271" i="11"/>
  <c r="P271" i="11"/>
  <c r="K272" i="11"/>
  <c r="L272" i="11"/>
  <c r="M272" i="11"/>
  <c r="N272" i="11"/>
  <c r="P272" i="11"/>
  <c r="K273" i="11"/>
  <c r="L273" i="11"/>
  <c r="M273" i="11"/>
  <c r="N273" i="11"/>
  <c r="P273" i="11"/>
  <c r="K274" i="11"/>
  <c r="L274" i="11"/>
  <c r="M274" i="11"/>
  <c r="N274" i="11"/>
  <c r="P274" i="11"/>
  <c r="K275" i="11"/>
  <c r="L275" i="11"/>
  <c r="M275" i="11"/>
  <c r="N275" i="11"/>
  <c r="P275" i="11"/>
  <c r="K276" i="11"/>
  <c r="L276" i="11"/>
  <c r="M276" i="11"/>
  <c r="N276" i="11"/>
  <c r="P276" i="11"/>
  <c r="K277" i="11"/>
  <c r="L277" i="11"/>
  <c r="M277" i="11"/>
  <c r="N277" i="11"/>
  <c r="P277" i="11"/>
  <c r="K278" i="11"/>
  <c r="L278" i="11"/>
  <c r="M278" i="11"/>
  <c r="N278" i="11"/>
  <c r="P278" i="11"/>
  <c r="K279" i="11"/>
  <c r="L279" i="11"/>
  <c r="M279" i="11"/>
  <c r="N279" i="11"/>
  <c r="P279" i="11"/>
  <c r="K280" i="11"/>
  <c r="L280" i="11"/>
  <c r="M280" i="11"/>
  <c r="N280" i="11"/>
  <c r="P280" i="11"/>
  <c r="K281" i="11"/>
  <c r="L281" i="11"/>
  <c r="M281" i="11"/>
  <c r="N281" i="11"/>
  <c r="P281" i="11"/>
  <c r="K282" i="11"/>
  <c r="L282" i="11"/>
  <c r="M282" i="11"/>
  <c r="N282" i="11"/>
  <c r="P282" i="11"/>
  <c r="P283" i="11"/>
  <c r="K284" i="11"/>
  <c r="L284" i="11"/>
  <c r="M284" i="11"/>
  <c r="N284" i="11"/>
  <c r="P284" i="11"/>
  <c r="K285" i="11"/>
  <c r="L285" i="11"/>
  <c r="M285" i="11"/>
  <c r="N285" i="11"/>
  <c r="P285" i="11"/>
  <c r="K286" i="11"/>
  <c r="L286" i="11"/>
  <c r="M286" i="11"/>
  <c r="N286" i="11"/>
  <c r="P286" i="11"/>
  <c r="K287" i="11"/>
  <c r="L287" i="11"/>
  <c r="M287" i="11"/>
  <c r="N287" i="11"/>
  <c r="P287" i="11"/>
  <c r="K288" i="11"/>
  <c r="L288" i="11"/>
  <c r="M288" i="11"/>
  <c r="N288" i="11"/>
  <c r="P288" i="11"/>
  <c r="K289" i="11"/>
  <c r="L289" i="11"/>
  <c r="M289" i="11"/>
  <c r="N289" i="11"/>
  <c r="P289" i="11"/>
  <c r="K290" i="11"/>
  <c r="L290" i="11"/>
  <c r="M290" i="11"/>
  <c r="N290" i="11"/>
  <c r="P290" i="11"/>
  <c r="K291" i="11"/>
  <c r="L291" i="11"/>
  <c r="M291" i="11"/>
  <c r="N291" i="11"/>
  <c r="P291" i="11"/>
  <c r="K292" i="11"/>
  <c r="L292" i="11"/>
  <c r="M292" i="11"/>
  <c r="N292" i="11"/>
  <c r="P292" i="11"/>
  <c r="K293" i="11"/>
  <c r="L293" i="11"/>
  <c r="M293" i="11"/>
  <c r="N293" i="11"/>
  <c r="P293" i="11"/>
  <c r="K294" i="11"/>
  <c r="L294" i="11"/>
  <c r="M294" i="11"/>
  <c r="N294" i="11"/>
  <c r="P294" i="11"/>
  <c r="K295" i="11"/>
  <c r="L295" i="11"/>
  <c r="M295" i="11"/>
  <c r="N295" i="11"/>
  <c r="P295" i="11"/>
  <c r="K296" i="11"/>
  <c r="L296" i="11"/>
  <c r="M296" i="11"/>
  <c r="N296" i="11"/>
  <c r="P296" i="11"/>
  <c r="K297" i="11"/>
  <c r="L297" i="11"/>
  <c r="M297" i="11"/>
  <c r="N297" i="11"/>
  <c r="P297" i="11"/>
  <c r="K298" i="11"/>
  <c r="L298" i="11"/>
  <c r="M298" i="11"/>
  <c r="N298" i="11"/>
  <c r="P298" i="11"/>
  <c r="K299" i="11"/>
  <c r="L299" i="11"/>
  <c r="M299" i="11"/>
  <c r="N299" i="11"/>
  <c r="P299" i="11"/>
  <c r="K300" i="11"/>
  <c r="L300" i="11"/>
  <c r="M300" i="11"/>
  <c r="N300" i="11"/>
  <c r="P300" i="11"/>
  <c r="K301" i="11"/>
  <c r="L301" i="11"/>
  <c r="M301" i="11"/>
  <c r="N301" i="11"/>
  <c r="P301" i="11"/>
  <c r="K302" i="11"/>
  <c r="L302" i="11"/>
  <c r="M302" i="11"/>
  <c r="N302" i="11"/>
  <c r="P302" i="11"/>
  <c r="K303" i="11"/>
  <c r="L303" i="11"/>
  <c r="M303" i="11"/>
  <c r="N303" i="11"/>
  <c r="P303" i="11"/>
  <c r="K304" i="11"/>
  <c r="L304" i="11"/>
  <c r="M304" i="11"/>
  <c r="N304" i="11"/>
  <c r="P304" i="11"/>
  <c r="K305" i="11"/>
  <c r="L305" i="11"/>
  <c r="M305" i="11"/>
  <c r="N305" i="11"/>
  <c r="P305" i="11"/>
  <c r="P306" i="11"/>
  <c r="K307" i="11"/>
  <c r="L307" i="11"/>
  <c r="M307" i="11"/>
  <c r="N307" i="11"/>
  <c r="P307" i="11"/>
  <c r="K308" i="11"/>
  <c r="L308" i="11"/>
  <c r="M308" i="11"/>
  <c r="N308" i="11"/>
  <c r="P308" i="11"/>
  <c r="K309" i="11"/>
  <c r="L309" i="11"/>
  <c r="M309" i="11"/>
  <c r="N309" i="11"/>
  <c r="P309" i="11"/>
  <c r="K310" i="11"/>
  <c r="L310" i="11"/>
  <c r="M310" i="11"/>
  <c r="N310" i="11"/>
  <c r="P310" i="11"/>
  <c r="K311" i="11"/>
  <c r="L311" i="11"/>
  <c r="M311" i="11"/>
  <c r="N311" i="11"/>
  <c r="P311" i="11"/>
  <c r="K312" i="11"/>
  <c r="L312" i="11"/>
  <c r="M312" i="11"/>
  <c r="N312" i="11"/>
  <c r="P312" i="11"/>
  <c r="K313" i="11"/>
  <c r="L313" i="11"/>
  <c r="M313" i="11"/>
  <c r="N313" i="11"/>
  <c r="P313" i="11"/>
  <c r="K314" i="11"/>
  <c r="L314" i="11"/>
  <c r="M314" i="11"/>
  <c r="N314" i="11"/>
  <c r="P314" i="11"/>
  <c r="K315" i="11"/>
  <c r="L315" i="11"/>
  <c r="M315" i="11"/>
  <c r="N315" i="11"/>
  <c r="P315" i="11"/>
  <c r="K316" i="11"/>
  <c r="L316" i="11"/>
  <c r="M316" i="11"/>
  <c r="N316" i="11"/>
  <c r="P316" i="11"/>
  <c r="K317" i="11"/>
  <c r="L317" i="11"/>
  <c r="M317" i="11"/>
  <c r="N317" i="11"/>
  <c r="P317" i="11"/>
  <c r="K318" i="11"/>
  <c r="L318" i="11"/>
  <c r="M318" i="11"/>
  <c r="N318" i="11"/>
  <c r="P318" i="11"/>
  <c r="K319" i="11"/>
  <c r="L319" i="11"/>
  <c r="M319" i="11"/>
  <c r="N319" i="11"/>
  <c r="P319" i="11"/>
  <c r="K320" i="11"/>
  <c r="L320" i="11"/>
  <c r="M320" i="11"/>
  <c r="N320" i="11"/>
  <c r="P320" i="11"/>
  <c r="K321" i="11"/>
  <c r="L321" i="11"/>
  <c r="M321" i="11"/>
  <c r="N321" i="11"/>
  <c r="P321" i="11"/>
  <c r="K322" i="11"/>
  <c r="L322" i="11"/>
  <c r="M322" i="11"/>
  <c r="N322" i="11"/>
  <c r="P322" i="11"/>
  <c r="K323" i="11"/>
  <c r="L323" i="11"/>
  <c r="M323" i="11"/>
  <c r="N323" i="11"/>
  <c r="P323" i="11"/>
  <c r="K324" i="11"/>
  <c r="L324" i="11"/>
  <c r="M324" i="11"/>
  <c r="N324" i="11"/>
  <c r="P324" i="11"/>
  <c r="K325" i="11"/>
  <c r="L325" i="11"/>
  <c r="M325" i="11"/>
  <c r="N325" i="11"/>
  <c r="P325" i="11"/>
  <c r="K326" i="11"/>
  <c r="L326" i="11"/>
  <c r="M326" i="11"/>
  <c r="N326" i="11"/>
  <c r="P326" i="11"/>
  <c r="K327" i="11"/>
  <c r="L327" i="11"/>
  <c r="M327" i="11"/>
  <c r="N327" i="11"/>
  <c r="P327" i="11"/>
  <c r="K328" i="11"/>
  <c r="L328" i="11"/>
  <c r="M328" i="11"/>
  <c r="N328" i="11"/>
  <c r="P328" i="11"/>
  <c r="P329" i="11"/>
  <c r="K330" i="11"/>
  <c r="L330" i="11"/>
  <c r="M330" i="11"/>
  <c r="N330" i="11"/>
  <c r="P330" i="11"/>
  <c r="K331" i="11"/>
  <c r="L331" i="11"/>
  <c r="M331" i="11"/>
  <c r="N331" i="11"/>
  <c r="P331" i="11"/>
  <c r="K332" i="11"/>
  <c r="L332" i="11"/>
  <c r="M332" i="11"/>
  <c r="N332" i="11"/>
  <c r="P332" i="11"/>
  <c r="K333" i="11"/>
  <c r="L333" i="11"/>
  <c r="M333" i="11"/>
  <c r="N333" i="11"/>
  <c r="P333" i="11"/>
  <c r="K334" i="11"/>
  <c r="L334" i="11"/>
  <c r="M334" i="11"/>
  <c r="N334" i="11"/>
  <c r="P334" i="11"/>
  <c r="K335" i="11"/>
  <c r="L335" i="11"/>
  <c r="M335" i="11"/>
  <c r="N335" i="11"/>
  <c r="P335" i="11"/>
  <c r="K336" i="11"/>
  <c r="L336" i="11"/>
  <c r="M336" i="11"/>
  <c r="N336" i="11"/>
  <c r="P336" i="11"/>
  <c r="K337" i="11"/>
  <c r="L337" i="11"/>
  <c r="M337" i="11"/>
  <c r="N337" i="11"/>
  <c r="P337" i="11"/>
  <c r="K338" i="11"/>
  <c r="L338" i="11"/>
  <c r="M338" i="11"/>
  <c r="N338" i="11"/>
  <c r="P338" i="11"/>
  <c r="K339" i="11"/>
  <c r="L339" i="11"/>
  <c r="M339" i="11"/>
  <c r="N339" i="11"/>
  <c r="P339" i="11"/>
  <c r="K340" i="11"/>
  <c r="L340" i="11"/>
  <c r="M340" i="11"/>
  <c r="N340" i="11"/>
  <c r="P340" i="11"/>
  <c r="K341" i="11"/>
  <c r="L341" i="11"/>
  <c r="M341" i="11"/>
  <c r="N341" i="11"/>
  <c r="P341" i="11"/>
  <c r="K342" i="11"/>
  <c r="L342" i="11"/>
  <c r="M342" i="11"/>
  <c r="N342" i="11"/>
  <c r="P342" i="11"/>
  <c r="K343" i="11"/>
  <c r="L343" i="11"/>
  <c r="M343" i="11"/>
  <c r="N343" i="11"/>
  <c r="P343" i="11"/>
  <c r="K344" i="11"/>
  <c r="L344" i="11"/>
  <c r="M344" i="11"/>
  <c r="N344" i="11"/>
  <c r="P344" i="11"/>
  <c r="K345" i="11"/>
  <c r="L345" i="11"/>
  <c r="M345" i="11"/>
  <c r="N345" i="11"/>
  <c r="P345" i="11"/>
  <c r="K346" i="11"/>
  <c r="L346" i="11"/>
  <c r="M346" i="11"/>
  <c r="N346" i="11"/>
  <c r="P346" i="11"/>
  <c r="K347" i="11"/>
  <c r="L347" i="11"/>
  <c r="M347" i="11"/>
  <c r="N347" i="11"/>
  <c r="P347" i="11"/>
  <c r="K348" i="11"/>
  <c r="L348" i="11"/>
  <c r="M348" i="11"/>
  <c r="N348" i="11"/>
  <c r="P348" i="11"/>
  <c r="K349" i="11"/>
  <c r="L349" i="11"/>
  <c r="M349" i="11"/>
  <c r="N349" i="11"/>
  <c r="P349" i="11"/>
  <c r="K350" i="11"/>
  <c r="L350" i="11"/>
  <c r="M350" i="11"/>
  <c r="N350" i="11"/>
  <c r="P350" i="11"/>
  <c r="P351" i="11"/>
  <c r="K352" i="11"/>
  <c r="L352" i="11"/>
  <c r="M352" i="11"/>
  <c r="N352" i="11"/>
  <c r="P352" i="11"/>
  <c r="K353" i="11"/>
  <c r="L353" i="11"/>
  <c r="M353" i="11"/>
  <c r="N353" i="11"/>
  <c r="P353" i="11"/>
  <c r="K354" i="11"/>
  <c r="L354" i="11"/>
  <c r="M354" i="11"/>
  <c r="N354" i="11"/>
  <c r="P354" i="11"/>
  <c r="K355" i="11"/>
  <c r="L355" i="11"/>
  <c r="M355" i="11"/>
  <c r="N355" i="11"/>
  <c r="P355" i="11"/>
  <c r="K356" i="11"/>
  <c r="L356" i="11"/>
  <c r="M356" i="11"/>
  <c r="N356" i="11"/>
  <c r="P356" i="11"/>
  <c r="K357" i="11"/>
  <c r="L357" i="11"/>
  <c r="M357" i="11"/>
  <c r="N357" i="11"/>
  <c r="P357" i="11"/>
  <c r="K358" i="11"/>
  <c r="L358" i="11"/>
  <c r="M358" i="11"/>
  <c r="N358" i="11"/>
  <c r="P358" i="11"/>
  <c r="K359" i="11"/>
  <c r="L359" i="11"/>
  <c r="M359" i="11"/>
  <c r="N359" i="11"/>
  <c r="P359" i="11"/>
  <c r="K360" i="11"/>
  <c r="L360" i="11"/>
  <c r="M360" i="11"/>
  <c r="N360" i="11"/>
  <c r="P360" i="11"/>
  <c r="K361" i="11"/>
  <c r="L361" i="11"/>
  <c r="M361" i="11"/>
  <c r="N361" i="11"/>
  <c r="P361" i="11"/>
  <c r="K362" i="11"/>
  <c r="L362" i="11"/>
  <c r="M362" i="11"/>
  <c r="N362" i="11"/>
  <c r="P362" i="11"/>
  <c r="K363" i="11"/>
  <c r="L363" i="11"/>
  <c r="M363" i="11"/>
  <c r="N363" i="11"/>
  <c r="P363" i="11"/>
  <c r="K364" i="11"/>
  <c r="L364" i="11"/>
  <c r="M364" i="11"/>
  <c r="N364" i="11"/>
  <c r="P364" i="11"/>
  <c r="K365" i="11"/>
  <c r="L365" i="11"/>
  <c r="M365" i="11"/>
  <c r="N365" i="11"/>
  <c r="P365" i="11"/>
  <c r="K366" i="11"/>
  <c r="L366" i="11"/>
  <c r="M366" i="11"/>
  <c r="N366" i="11"/>
  <c r="P366" i="11"/>
  <c r="K367" i="11"/>
  <c r="L367" i="11"/>
  <c r="M367" i="11"/>
  <c r="N367" i="11"/>
  <c r="P367" i="11"/>
  <c r="K368" i="11"/>
  <c r="L368" i="11"/>
  <c r="M368" i="11"/>
  <c r="N368" i="11"/>
  <c r="P368" i="11"/>
  <c r="K369" i="11"/>
  <c r="L369" i="11"/>
  <c r="M369" i="11"/>
  <c r="N369" i="11"/>
  <c r="P369" i="11"/>
  <c r="K370" i="11"/>
  <c r="L370" i="11"/>
  <c r="M370" i="11"/>
  <c r="N370" i="11"/>
  <c r="P370" i="11"/>
  <c r="K371" i="11"/>
  <c r="L371" i="11"/>
  <c r="M371" i="11"/>
  <c r="N371" i="11"/>
  <c r="P371" i="11"/>
  <c r="K372" i="11"/>
  <c r="L372" i="11"/>
  <c r="M372" i="11"/>
  <c r="N372" i="11"/>
  <c r="P372" i="11"/>
  <c r="K373" i="11"/>
  <c r="L373" i="11"/>
  <c r="M373" i="11"/>
  <c r="N373" i="11"/>
  <c r="P373" i="11"/>
  <c r="K374" i="11"/>
  <c r="L374" i="11"/>
  <c r="M374" i="11"/>
  <c r="N374" i="11"/>
  <c r="P374" i="11"/>
  <c r="P375" i="11"/>
  <c r="P376" i="11"/>
  <c r="K377" i="11"/>
  <c r="L377" i="11"/>
  <c r="M377" i="11"/>
  <c r="N377" i="11"/>
  <c r="P377" i="11"/>
  <c r="K378" i="11"/>
  <c r="L378" i="11"/>
  <c r="M378" i="11"/>
  <c r="N378" i="11"/>
  <c r="P378" i="11"/>
  <c r="K379" i="11"/>
  <c r="L379" i="11"/>
  <c r="M379" i="11"/>
  <c r="N379" i="11"/>
  <c r="P379" i="11"/>
  <c r="K380" i="11"/>
  <c r="L380" i="11"/>
  <c r="M380" i="11"/>
  <c r="N380" i="11"/>
  <c r="P380" i="11"/>
  <c r="K381" i="11"/>
  <c r="L381" i="11"/>
  <c r="M381" i="11"/>
  <c r="N381" i="11"/>
  <c r="P381" i="11"/>
  <c r="K382" i="11"/>
  <c r="L382" i="11"/>
  <c r="M382" i="11"/>
  <c r="N382" i="11"/>
  <c r="P382" i="11"/>
  <c r="K383" i="11"/>
  <c r="L383" i="11"/>
  <c r="M383" i="11"/>
  <c r="N383" i="11"/>
  <c r="P383" i="11"/>
  <c r="K384" i="11"/>
  <c r="L384" i="11"/>
  <c r="M384" i="11"/>
  <c r="N384" i="11"/>
  <c r="P384" i="11"/>
  <c r="K385" i="11"/>
  <c r="L385" i="11"/>
  <c r="M385" i="11"/>
  <c r="N385" i="11"/>
  <c r="P385" i="11"/>
  <c r="K386" i="11"/>
  <c r="L386" i="11"/>
  <c r="M386" i="11"/>
  <c r="N386" i="11"/>
  <c r="P386" i="11"/>
  <c r="K387" i="11"/>
  <c r="L387" i="11"/>
  <c r="M387" i="11"/>
  <c r="N387" i="11"/>
  <c r="P387" i="11"/>
  <c r="K388" i="11"/>
  <c r="L388" i="11"/>
  <c r="M388" i="11"/>
  <c r="N388" i="11"/>
  <c r="P388" i="11"/>
  <c r="K389" i="11"/>
  <c r="L389" i="11"/>
  <c r="M389" i="11"/>
  <c r="N389" i="11"/>
  <c r="P389" i="11"/>
  <c r="K390" i="11"/>
  <c r="L390" i="11"/>
  <c r="M390" i="11"/>
  <c r="N390" i="11"/>
  <c r="P390" i="11"/>
  <c r="K391" i="11"/>
  <c r="L391" i="11"/>
  <c r="M391" i="11"/>
  <c r="N391" i="11"/>
  <c r="P391" i="11"/>
  <c r="K392" i="11"/>
  <c r="L392" i="11"/>
  <c r="M392" i="11"/>
  <c r="N392" i="11"/>
  <c r="P392" i="11"/>
  <c r="K393" i="11"/>
  <c r="L393" i="11"/>
  <c r="M393" i="11"/>
  <c r="N393" i="11"/>
  <c r="P393" i="11"/>
  <c r="K394" i="11"/>
  <c r="L394" i="11"/>
  <c r="M394" i="11"/>
  <c r="N394" i="11"/>
  <c r="P394" i="11"/>
  <c r="K395" i="11"/>
  <c r="L395" i="11"/>
  <c r="M395" i="11"/>
  <c r="N395" i="11"/>
  <c r="P395" i="11"/>
  <c r="K396" i="11"/>
  <c r="L396" i="11"/>
  <c r="M396" i="11"/>
  <c r="N396" i="11"/>
  <c r="P396" i="11"/>
  <c r="K397" i="11"/>
  <c r="L397" i="11"/>
  <c r="M397" i="11"/>
  <c r="N397" i="11"/>
  <c r="P397" i="11"/>
  <c r="K398" i="11"/>
  <c r="L398" i="11"/>
  <c r="M398" i="11"/>
  <c r="N398" i="11"/>
  <c r="P398" i="11"/>
  <c r="K399" i="11"/>
  <c r="L399" i="11"/>
  <c r="M399" i="11"/>
  <c r="N399" i="11"/>
  <c r="P399" i="11"/>
  <c r="K400" i="11"/>
  <c r="L400" i="11"/>
  <c r="M400" i="11"/>
  <c r="N400" i="11"/>
  <c r="P400" i="11"/>
  <c r="K401" i="11"/>
  <c r="L401" i="11"/>
  <c r="M401" i="11"/>
  <c r="N401" i="11"/>
  <c r="P401" i="11"/>
  <c r="K402" i="11"/>
  <c r="L402" i="11"/>
  <c r="M402" i="11"/>
  <c r="N402" i="11"/>
  <c r="P402" i="11"/>
  <c r="K403" i="11"/>
  <c r="L403" i="11"/>
  <c r="M403" i="11"/>
  <c r="N403" i="11"/>
  <c r="P403" i="11"/>
  <c r="K404" i="11"/>
  <c r="L404" i="11"/>
  <c r="M404" i="11"/>
  <c r="N404" i="11"/>
  <c r="P404" i="11"/>
  <c r="K405" i="11"/>
  <c r="L405" i="11"/>
  <c r="M405" i="11"/>
  <c r="N405" i="11"/>
  <c r="P405" i="11"/>
  <c r="K406" i="11"/>
  <c r="L406" i="11"/>
  <c r="M406" i="11"/>
  <c r="N406" i="11"/>
  <c r="P406" i="11"/>
  <c r="K407" i="11"/>
  <c r="L407" i="11"/>
  <c r="M407" i="11"/>
  <c r="N407" i="11"/>
  <c r="P407" i="11"/>
  <c r="K408" i="11"/>
  <c r="L408" i="11"/>
  <c r="M408" i="11"/>
  <c r="N408" i="11"/>
  <c r="P408" i="11"/>
  <c r="K409" i="11"/>
  <c r="L409" i="11"/>
  <c r="M409" i="11"/>
  <c r="N409" i="11"/>
  <c r="P409" i="11"/>
  <c r="K410" i="11"/>
  <c r="L410" i="11"/>
  <c r="M410" i="11"/>
  <c r="N410" i="11"/>
  <c r="P410" i="11"/>
  <c r="K411" i="11"/>
  <c r="L411" i="11"/>
  <c r="M411" i="11"/>
  <c r="N411" i="11"/>
  <c r="P411" i="11"/>
  <c r="K412" i="11"/>
  <c r="L412" i="11"/>
  <c r="M412" i="11"/>
  <c r="N412" i="11"/>
  <c r="P412" i="11"/>
  <c r="K413" i="11"/>
  <c r="L413" i="11"/>
  <c r="M413" i="11"/>
  <c r="N413" i="11"/>
  <c r="P413" i="11"/>
  <c r="K414" i="11"/>
  <c r="L414" i="11"/>
  <c r="M414" i="11"/>
  <c r="N414" i="11"/>
  <c r="P414" i="11"/>
  <c r="K415" i="11"/>
  <c r="L415" i="11"/>
  <c r="M415" i="11"/>
  <c r="N415" i="11"/>
  <c r="P415" i="11"/>
  <c r="K416" i="11"/>
  <c r="L416" i="11"/>
  <c r="M416" i="11"/>
  <c r="N416" i="11"/>
  <c r="P416" i="11"/>
  <c r="K417" i="11"/>
  <c r="L417" i="11"/>
  <c r="M417" i="11"/>
  <c r="N417" i="11"/>
  <c r="P417" i="11"/>
  <c r="K418" i="11"/>
  <c r="L418" i="11"/>
  <c r="M418" i="11"/>
  <c r="N418" i="11"/>
  <c r="P418" i="11"/>
  <c r="K419" i="11"/>
  <c r="L419" i="11"/>
  <c r="M419" i="11"/>
  <c r="N419" i="11"/>
  <c r="P419" i="11"/>
  <c r="K420" i="11"/>
  <c r="L420" i="11"/>
  <c r="M420" i="11"/>
  <c r="N420" i="11"/>
  <c r="P420" i="11"/>
  <c r="K421" i="11"/>
  <c r="L421" i="11"/>
  <c r="M421" i="11"/>
  <c r="N421" i="11"/>
  <c r="P421" i="11"/>
  <c r="K422" i="11"/>
  <c r="L422" i="11"/>
  <c r="M422" i="11"/>
  <c r="N422" i="11"/>
  <c r="P422" i="11"/>
  <c r="K423" i="11"/>
  <c r="L423" i="11"/>
  <c r="M423" i="11"/>
  <c r="N423" i="11"/>
  <c r="P423" i="11"/>
  <c r="K424" i="11"/>
  <c r="L424" i="11"/>
  <c r="M424" i="11"/>
  <c r="N424" i="11"/>
  <c r="P424" i="11"/>
  <c r="K425" i="11"/>
  <c r="L425" i="11"/>
  <c r="M425" i="11"/>
  <c r="N425" i="11"/>
  <c r="P425" i="11"/>
  <c r="K426" i="11"/>
  <c r="L426" i="11"/>
  <c r="M426" i="11"/>
  <c r="N426" i="11"/>
  <c r="P426" i="11"/>
  <c r="K427" i="11"/>
  <c r="L427" i="11"/>
  <c r="M427" i="11"/>
  <c r="N427" i="11"/>
  <c r="P427" i="11"/>
  <c r="K428" i="11"/>
  <c r="L428" i="11"/>
  <c r="M428" i="11"/>
  <c r="N428" i="11"/>
  <c r="P428" i="11"/>
  <c r="K429" i="11"/>
  <c r="L429" i="11"/>
  <c r="M429" i="11"/>
  <c r="N429" i="11"/>
  <c r="P429" i="11"/>
  <c r="K430" i="11"/>
  <c r="L430" i="11"/>
  <c r="M430" i="11"/>
  <c r="N430" i="11"/>
  <c r="P430" i="11"/>
  <c r="P431" i="11"/>
  <c r="K432" i="11"/>
  <c r="L432" i="11"/>
  <c r="M432" i="11"/>
  <c r="N432" i="11"/>
  <c r="P432" i="11"/>
  <c r="K433" i="11"/>
  <c r="L433" i="11"/>
  <c r="M433" i="11"/>
  <c r="N433" i="11"/>
  <c r="P433" i="11"/>
  <c r="K434" i="11"/>
  <c r="L434" i="11"/>
  <c r="M434" i="11"/>
  <c r="N434" i="11"/>
  <c r="P434" i="11"/>
  <c r="K435" i="11"/>
  <c r="L435" i="11"/>
  <c r="M435" i="11"/>
  <c r="N435" i="11"/>
  <c r="P435" i="11"/>
  <c r="K436" i="11"/>
  <c r="L436" i="11"/>
  <c r="M436" i="11"/>
  <c r="N436" i="11"/>
  <c r="P436" i="11"/>
  <c r="K437" i="11"/>
  <c r="L437" i="11"/>
  <c r="M437" i="11"/>
  <c r="N437" i="11"/>
  <c r="P437" i="11"/>
  <c r="K438" i="11"/>
  <c r="L438" i="11"/>
  <c r="M438" i="11"/>
  <c r="N438" i="11"/>
  <c r="P438" i="11"/>
  <c r="K439" i="11"/>
  <c r="L439" i="11"/>
  <c r="M439" i="11"/>
  <c r="N439" i="11"/>
  <c r="P439" i="11"/>
  <c r="K440" i="11"/>
  <c r="L440" i="11"/>
  <c r="M440" i="11"/>
  <c r="N440" i="11"/>
  <c r="P440" i="11"/>
  <c r="K441" i="11"/>
  <c r="L441" i="11"/>
  <c r="M441" i="11"/>
  <c r="N441" i="11"/>
  <c r="P441" i="11"/>
  <c r="K442" i="11"/>
  <c r="L442" i="11"/>
  <c r="M442" i="11"/>
  <c r="N442" i="11"/>
  <c r="P442" i="11"/>
  <c r="K443" i="11"/>
  <c r="L443" i="11"/>
  <c r="M443" i="11"/>
  <c r="N443" i="11"/>
  <c r="P443" i="11"/>
  <c r="K444" i="11"/>
  <c r="L444" i="11"/>
  <c r="M444" i="11"/>
  <c r="N444" i="11"/>
  <c r="P444" i="11"/>
  <c r="K445" i="11"/>
  <c r="L445" i="11"/>
  <c r="M445" i="11"/>
  <c r="N445" i="11"/>
  <c r="P445" i="11"/>
  <c r="K446" i="11"/>
  <c r="L446" i="11"/>
  <c r="M446" i="11"/>
  <c r="N446" i="11"/>
  <c r="P446" i="11"/>
  <c r="K447" i="11"/>
  <c r="L447" i="11"/>
  <c r="M447" i="11"/>
  <c r="N447" i="11"/>
  <c r="P447" i="11"/>
  <c r="K448" i="11"/>
  <c r="L448" i="11"/>
  <c r="M448" i="11"/>
  <c r="N448" i="11"/>
  <c r="P448" i="11"/>
  <c r="K449" i="11"/>
  <c r="L449" i="11"/>
  <c r="M449" i="11"/>
  <c r="N449" i="11"/>
  <c r="P449" i="11"/>
  <c r="K450" i="11"/>
  <c r="L450" i="11"/>
  <c r="M450" i="11"/>
  <c r="N450" i="11"/>
  <c r="P450" i="11"/>
  <c r="K451" i="11"/>
  <c r="L451" i="11"/>
  <c r="M451" i="11"/>
  <c r="N451" i="11"/>
  <c r="P451" i="11"/>
  <c r="K452" i="11"/>
  <c r="L452" i="11"/>
  <c r="M452" i="11"/>
  <c r="N452" i="11"/>
  <c r="P452" i="11"/>
  <c r="K453" i="11"/>
  <c r="L453" i="11"/>
  <c r="M453" i="11"/>
  <c r="N453" i="11"/>
  <c r="P453" i="11"/>
  <c r="K454" i="11"/>
  <c r="L454" i="11"/>
  <c r="M454" i="11"/>
  <c r="N454" i="11"/>
  <c r="P454" i="11"/>
  <c r="K455" i="11"/>
  <c r="L455" i="11"/>
  <c r="M455" i="11"/>
  <c r="N455" i="11"/>
  <c r="P455" i="11"/>
  <c r="K456" i="11"/>
  <c r="L456" i="11"/>
  <c r="M456" i="11"/>
  <c r="N456" i="11"/>
  <c r="P456" i="11"/>
  <c r="K457" i="11"/>
  <c r="L457" i="11"/>
  <c r="M457" i="11"/>
  <c r="N457" i="11"/>
  <c r="P457" i="11"/>
  <c r="K458" i="11"/>
  <c r="L458" i="11"/>
  <c r="M458" i="11"/>
  <c r="N458" i="11"/>
  <c r="P458" i="11"/>
  <c r="K459" i="11"/>
  <c r="L459" i="11"/>
  <c r="M459" i="11"/>
  <c r="N459" i="11"/>
  <c r="P459" i="11"/>
  <c r="K460" i="11"/>
  <c r="L460" i="11"/>
  <c r="M460" i="11"/>
  <c r="N460" i="11"/>
  <c r="P460" i="11"/>
  <c r="K461" i="11"/>
  <c r="L461" i="11"/>
  <c r="M461" i="11"/>
  <c r="N461" i="11"/>
  <c r="P461" i="11"/>
  <c r="P462" i="11"/>
  <c r="K463" i="11"/>
  <c r="L463" i="11"/>
  <c r="M463" i="11"/>
  <c r="N463" i="11"/>
  <c r="P463" i="11"/>
  <c r="K464" i="11"/>
  <c r="L464" i="11"/>
  <c r="M464" i="11"/>
  <c r="N464" i="11"/>
  <c r="P464" i="11"/>
  <c r="K465" i="11"/>
  <c r="L465" i="11"/>
  <c r="M465" i="11"/>
  <c r="N465" i="11"/>
  <c r="P465" i="11"/>
  <c r="K466" i="11"/>
  <c r="L466" i="11"/>
  <c r="M466" i="11"/>
  <c r="N466" i="11"/>
  <c r="P466" i="11"/>
  <c r="K467" i="11"/>
  <c r="L467" i="11"/>
  <c r="M467" i="11"/>
  <c r="N467" i="11"/>
  <c r="P467" i="11"/>
  <c r="K468" i="11"/>
  <c r="L468" i="11"/>
  <c r="M468" i="11"/>
  <c r="N468" i="11"/>
  <c r="P468" i="11"/>
  <c r="K469" i="11"/>
  <c r="L469" i="11"/>
  <c r="M469" i="11"/>
  <c r="N469" i="11"/>
  <c r="P469" i="11"/>
  <c r="K470" i="11"/>
  <c r="L470" i="11"/>
  <c r="M470" i="11"/>
  <c r="N470" i="11"/>
  <c r="P470" i="11"/>
  <c r="K471" i="11"/>
  <c r="L471" i="11"/>
  <c r="M471" i="11"/>
  <c r="N471" i="11"/>
  <c r="P471" i="11"/>
  <c r="K472" i="11"/>
  <c r="L472" i="11"/>
  <c r="M472" i="11"/>
  <c r="N472" i="11"/>
  <c r="P472" i="11"/>
  <c r="K473" i="11"/>
  <c r="L473" i="11"/>
  <c r="M473" i="11"/>
  <c r="N473" i="11"/>
  <c r="P473" i="11"/>
  <c r="K474" i="11"/>
  <c r="L474" i="11"/>
  <c r="M474" i="11"/>
  <c r="N474" i="11"/>
  <c r="P474" i="11"/>
  <c r="K475" i="11"/>
  <c r="L475" i="11"/>
  <c r="M475" i="11"/>
  <c r="N475" i="11"/>
  <c r="P475" i="11"/>
  <c r="K476" i="11"/>
  <c r="L476" i="11"/>
  <c r="M476" i="11"/>
  <c r="N476" i="11"/>
  <c r="P476" i="11"/>
  <c r="K477" i="11"/>
  <c r="L477" i="11"/>
  <c r="M477" i="11"/>
  <c r="N477" i="11"/>
  <c r="P477" i="11"/>
  <c r="K478" i="11"/>
  <c r="L478" i="11"/>
  <c r="M478" i="11"/>
  <c r="N478" i="11"/>
  <c r="P478" i="11"/>
  <c r="K479" i="11"/>
  <c r="L479" i="11"/>
  <c r="M479" i="11"/>
  <c r="N479" i="11"/>
  <c r="P479" i="11"/>
  <c r="K480" i="11"/>
  <c r="L480" i="11"/>
  <c r="M480" i="11"/>
  <c r="N480" i="11"/>
  <c r="P480" i="11"/>
  <c r="K481" i="11"/>
  <c r="L481" i="11"/>
  <c r="M481" i="11"/>
  <c r="N481" i="11"/>
  <c r="P481" i="11"/>
  <c r="K482" i="11"/>
  <c r="L482" i="11"/>
  <c r="M482" i="11"/>
  <c r="N482" i="11"/>
  <c r="P482" i="11"/>
  <c r="K483" i="11"/>
  <c r="L483" i="11"/>
  <c r="M483" i="11"/>
  <c r="N483" i="11"/>
  <c r="P483" i="11"/>
  <c r="K484" i="11"/>
  <c r="L484" i="11"/>
  <c r="M484" i="11"/>
  <c r="N484" i="11"/>
  <c r="P484" i="11"/>
  <c r="K485" i="11"/>
  <c r="L485" i="11"/>
  <c r="M485" i="11"/>
  <c r="N485" i="11"/>
  <c r="P485" i="11"/>
  <c r="K486" i="11"/>
  <c r="L486" i="11"/>
  <c r="M486" i="11"/>
  <c r="N486" i="11"/>
  <c r="P486" i="11"/>
  <c r="P487" i="11"/>
  <c r="K488" i="11"/>
  <c r="L488" i="11"/>
  <c r="M488" i="11"/>
  <c r="N488" i="11"/>
  <c r="P488" i="11"/>
  <c r="K489" i="11"/>
  <c r="L489" i="11"/>
  <c r="M489" i="11"/>
  <c r="N489" i="11"/>
  <c r="P489" i="11"/>
  <c r="K490" i="11"/>
  <c r="L490" i="11"/>
  <c r="M490" i="11"/>
  <c r="N490" i="11"/>
  <c r="P490" i="11"/>
  <c r="K491" i="11"/>
  <c r="L491" i="11"/>
  <c r="M491" i="11"/>
  <c r="N491" i="11"/>
  <c r="P491" i="11"/>
  <c r="K492" i="11"/>
  <c r="L492" i="11"/>
  <c r="M492" i="11"/>
  <c r="N492" i="11"/>
  <c r="P492" i="11"/>
  <c r="K493" i="11"/>
  <c r="L493" i="11"/>
  <c r="M493" i="11"/>
  <c r="N493" i="11"/>
  <c r="P493" i="11"/>
  <c r="K494" i="11"/>
  <c r="L494" i="11"/>
  <c r="M494" i="11"/>
  <c r="N494" i="11"/>
  <c r="P494" i="11"/>
  <c r="K495" i="11"/>
  <c r="L495" i="11"/>
  <c r="M495" i="11"/>
  <c r="N495" i="11"/>
  <c r="P495" i="11"/>
  <c r="K496" i="11"/>
  <c r="L496" i="11"/>
  <c r="M496" i="11"/>
  <c r="N496" i="11"/>
  <c r="P496" i="11"/>
  <c r="K497" i="11"/>
  <c r="L497" i="11"/>
  <c r="M497" i="11"/>
  <c r="N497" i="11"/>
  <c r="P497" i="11"/>
  <c r="K498" i="11"/>
  <c r="L498" i="11"/>
  <c r="M498" i="11"/>
  <c r="N498" i="11"/>
  <c r="P498" i="11"/>
  <c r="K499" i="11"/>
  <c r="L499" i="11"/>
  <c r="M499" i="11"/>
  <c r="N499" i="11"/>
  <c r="P499" i="11"/>
  <c r="K500" i="11"/>
  <c r="L500" i="11"/>
  <c r="M500" i="11"/>
  <c r="N500" i="11"/>
  <c r="P500" i="11"/>
  <c r="K501" i="11"/>
  <c r="L501" i="11"/>
  <c r="M501" i="11"/>
  <c r="N501" i="11"/>
  <c r="P501" i="11"/>
  <c r="K502" i="11"/>
  <c r="L502" i="11"/>
  <c r="M502" i="11"/>
  <c r="N502" i="11"/>
  <c r="P502" i="11"/>
  <c r="K503" i="11"/>
  <c r="L503" i="11"/>
  <c r="M503" i="11"/>
  <c r="N503" i="11"/>
  <c r="P503" i="11"/>
  <c r="K504" i="11"/>
  <c r="L504" i="11"/>
  <c r="M504" i="11"/>
  <c r="N504" i="11"/>
  <c r="P504" i="11"/>
  <c r="K505" i="11"/>
  <c r="L505" i="11"/>
  <c r="M505" i="11"/>
  <c r="N505" i="11"/>
  <c r="P505" i="11"/>
  <c r="K506" i="11"/>
  <c r="L506" i="11"/>
  <c r="M506" i="11"/>
  <c r="N506" i="11"/>
  <c r="P506" i="11"/>
  <c r="K507" i="11"/>
  <c r="L507" i="11"/>
  <c r="M507" i="11"/>
  <c r="N507" i="11"/>
  <c r="P507" i="11"/>
  <c r="K508" i="11"/>
  <c r="L508" i="11"/>
  <c r="M508" i="11"/>
  <c r="N508" i="11"/>
  <c r="P508" i="11"/>
  <c r="K509" i="11"/>
  <c r="L509" i="11"/>
  <c r="M509" i="11"/>
  <c r="N509" i="11"/>
  <c r="P509" i="11"/>
  <c r="K510" i="11"/>
  <c r="L510" i="11"/>
  <c r="M510" i="11"/>
  <c r="N510" i="11"/>
  <c r="P510" i="11"/>
  <c r="K511" i="11"/>
  <c r="L511" i="11"/>
  <c r="M511" i="11"/>
  <c r="N511" i="11"/>
  <c r="P511" i="11"/>
  <c r="K512" i="11"/>
  <c r="L512" i="11"/>
  <c r="M512" i="11"/>
  <c r="N512" i="11"/>
  <c r="P512" i="11"/>
  <c r="P513" i="11"/>
  <c r="P514" i="11"/>
  <c r="K515" i="11"/>
  <c r="L515" i="11"/>
  <c r="M515" i="11"/>
  <c r="N515" i="11"/>
  <c r="P515" i="11"/>
  <c r="K516" i="11"/>
  <c r="L516" i="11"/>
  <c r="M516" i="11"/>
  <c r="N516" i="11"/>
  <c r="P516" i="11"/>
  <c r="K517" i="11"/>
  <c r="L517" i="11"/>
  <c r="M517" i="11"/>
  <c r="N517" i="11"/>
  <c r="P517" i="11"/>
  <c r="K518" i="11"/>
  <c r="L518" i="11"/>
  <c r="M518" i="11"/>
  <c r="N518" i="11"/>
  <c r="P518" i="11"/>
  <c r="K519" i="11"/>
  <c r="L519" i="11"/>
  <c r="M519" i="11"/>
  <c r="N519" i="11"/>
  <c r="P519" i="11"/>
  <c r="K520" i="11"/>
  <c r="L520" i="11"/>
  <c r="M520" i="11"/>
  <c r="N520" i="11"/>
  <c r="P520" i="11"/>
  <c r="K521" i="11"/>
  <c r="L521" i="11"/>
  <c r="M521" i="11"/>
  <c r="N521" i="11"/>
  <c r="P521" i="11"/>
  <c r="K522" i="11"/>
  <c r="L522" i="11"/>
  <c r="M522" i="11"/>
  <c r="N522" i="11"/>
  <c r="P522" i="11"/>
  <c r="K523" i="11"/>
  <c r="L523" i="11"/>
  <c r="M523" i="11"/>
  <c r="N523" i="11"/>
  <c r="P523" i="11"/>
  <c r="K524" i="11"/>
  <c r="L524" i="11"/>
  <c r="M524" i="11"/>
  <c r="N524" i="11"/>
  <c r="P524" i="11"/>
  <c r="K525" i="11"/>
  <c r="L525" i="11"/>
  <c r="M525" i="11"/>
  <c r="N525" i="11"/>
  <c r="P525" i="11"/>
  <c r="K526" i="11"/>
  <c r="L526" i="11"/>
  <c r="M526" i="11"/>
  <c r="N526" i="11"/>
  <c r="P526" i="11"/>
  <c r="K527" i="11"/>
  <c r="L527" i="11"/>
  <c r="M527" i="11"/>
  <c r="N527" i="11"/>
  <c r="P527" i="11"/>
  <c r="K528" i="11"/>
  <c r="L528" i="11"/>
  <c r="M528" i="11"/>
  <c r="N528" i="11"/>
  <c r="P528" i="11"/>
  <c r="K529" i="11"/>
  <c r="L529" i="11"/>
  <c r="M529" i="11"/>
  <c r="N529" i="11"/>
  <c r="P529" i="11"/>
  <c r="K530" i="11"/>
  <c r="L530" i="11"/>
  <c r="M530" i="11"/>
  <c r="N530" i="11"/>
  <c r="P530" i="11"/>
  <c r="K531" i="11"/>
  <c r="L531" i="11"/>
  <c r="M531" i="11"/>
  <c r="N531" i="11"/>
  <c r="P531" i="11"/>
  <c r="K532" i="11"/>
  <c r="L532" i="11"/>
  <c r="M532" i="11"/>
  <c r="N532" i="11"/>
  <c r="P532" i="11"/>
  <c r="K533" i="11"/>
  <c r="L533" i="11"/>
  <c r="M533" i="11"/>
  <c r="N533" i="11"/>
  <c r="P533" i="11"/>
  <c r="K534" i="11"/>
  <c r="L534" i="11"/>
  <c r="M534" i="11"/>
  <c r="N534" i="11"/>
  <c r="P534" i="11"/>
  <c r="K535" i="11"/>
  <c r="L535" i="11"/>
  <c r="M535" i="11"/>
  <c r="N535" i="11"/>
  <c r="P535" i="11"/>
  <c r="K536" i="11"/>
  <c r="L536" i="11"/>
  <c r="M536" i="11"/>
  <c r="N536" i="11"/>
  <c r="P536" i="11"/>
  <c r="K537" i="11"/>
  <c r="L537" i="11"/>
  <c r="M537" i="11"/>
  <c r="N537" i="11"/>
  <c r="P537" i="11"/>
  <c r="K538" i="11"/>
  <c r="L538" i="11"/>
  <c r="M538" i="11"/>
  <c r="N538" i="11"/>
  <c r="P538" i="11"/>
  <c r="K539" i="11"/>
  <c r="L539" i="11"/>
  <c r="M539" i="11"/>
  <c r="N539" i="11"/>
  <c r="P539" i="11"/>
  <c r="K540" i="11"/>
  <c r="L540" i="11"/>
  <c r="M540" i="11"/>
  <c r="N540" i="11"/>
  <c r="P540" i="11"/>
  <c r="K541" i="11"/>
  <c r="L541" i="11"/>
  <c r="M541" i="11"/>
  <c r="N541" i="11"/>
  <c r="P541" i="11"/>
  <c r="K542" i="11"/>
  <c r="L542" i="11"/>
  <c r="M542" i="11"/>
  <c r="N542" i="11"/>
  <c r="P542" i="11"/>
  <c r="K543" i="11"/>
  <c r="L543" i="11"/>
  <c r="M543" i="11"/>
  <c r="N543" i="11"/>
  <c r="P543" i="11"/>
  <c r="P544" i="11"/>
  <c r="K545" i="11"/>
  <c r="L545" i="11"/>
  <c r="M545" i="11"/>
  <c r="N545" i="11"/>
  <c r="P545" i="11"/>
  <c r="K546" i="11"/>
  <c r="L546" i="11"/>
  <c r="M546" i="11"/>
  <c r="N546" i="11"/>
  <c r="P546" i="11"/>
  <c r="K547" i="11"/>
  <c r="L547" i="11"/>
  <c r="M547" i="11"/>
  <c r="N547" i="11"/>
  <c r="P547" i="11"/>
  <c r="K548" i="11"/>
  <c r="L548" i="11"/>
  <c r="M548" i="11"/>
  <c r="N548" i="11"/>
  <c r="P548" i="11"/>
  <c r="K549" i="11"/>
  <c r="L549" i="11"/>
  <c r="M549" i="11"/>
  <c r="N549" i="11"/>
  <c r="P549" i="11"/>
  <c r="K550" i="11"/>
  <c r="L550" i="11"/>
  <c r="M550" i="11"/>
  <c r="N550" i="11"/>
  <c r="P550" i="11"/>
  <c r="K551" i="11"/>
  <c r="L551" i="11"/>
  <c r="M551" i="11"/>
  <c r="N551" i="11"/>
  <c r="P551" i="11"/>
  <c r="K552" i="11"/>
  <c r="L552" i="11"/>
  <c r="M552" i="11"/>
  <c r="N552" i="11"/>
  <c r="P552" i="11"/>
  <c r="K553" i="11"/>
  <c r="L553" i="11"/>
  <c r="M553" i="11"/>
  <c r="N553" i="11"/>
  <c r="P553" i="11"/>
  <c r="K554" i="11"/>
  <c r="L554" i="11"/>
  <c r="M554" i="11"/>
  <c r="N554" i="11"/>
  <c r="P554" i="11"/>
  <c r="K555" i="11"/>
  <c r="L555" i="11"/>
  <c r="M555" i="11"/>
  <c r="N555" i="11"/>
  <c r="P555" i="11"/>
  <c r="K556" i="11"/>
  <c r="L556" i="11"/>
  <c r="M556" i="11"/>
  <c r="N556" i="11"/>
  <c r="P556" i="11"/>
  <c r="K557" i="11"/>
  <c r="L557" i="11"/>
  <c r="M557" i="11"/>
  <c r="N557" i="11"/>
  <c r="P557" i="11"/>
  <c r="K558" i="11"/>
  <c r="L558" i="11"/>
  <c r="M558" i="11"/>
  <c r="N558" i="11"/>
  <c r="P558" i="11"/>
  <c r="K559" i="11"/>
  <c r="L559" i="11"/>
  <c r="M559" i="11"/>
  <c r="N559" i="11"/>
  <c r="P559" i="11"/>
  <c r="K560" i="11"/>
  <c r="L560" i="11"/>
  <c r="M560" i="11"/>
  <c r="N560" i="11"/>
  <c r="P560" i="11"/>
  <c r="K561" i="11"/>
  <c r="L561" i="11"/>
  <c r="M561" i="11"/>
  <c r="N561" i="11"/>
  <c r="P561" i="11"/>
  <c r="K562" i="11"/>
  <c r="L562" i="11"/>
  <c r="M562" i="11"/>
  <c r="N562" i="11"/>
  <c r="P562" i="11"/>
  <c r="K563" i="11"/>
  <c r="L563" i="11"/>
  <c r="M563" i="11"/>
  <c r="N563" i="11"/>
  <c r="P563" i="11"/>
  <c r="K564" i="11"/>
  <c r="L564" i="11"/>
  <c r="M564" i="11"/>
  <c r="N564" i="11"/>
  <c r="P564" i="11"/>
  <c r="K565" i="11"/>
  <c r="L565" i="11"/>
  <c r="M565" i="11"/>
  <c r="N565" i="11"/>
  <c r="P565" i="11"/>
  <c r="K566" i="11"/>
  <c r="L566" i="11"/>
  <c r="M566" i="11"/>
  <c r="N566" i="11"/>
  <c r="P566" i="11"/>
  <c r="K567" i="11"/>
  <c r="L567" i="11"/>
  <c r="M567" i="11"/>
  <c r="N567" i="11"/>
  <c r="P567" i="11"/>
  <c r="K568" i="11"/>
  <c r="L568" i="11"/>
  <c r="M568" i="11"/>
  <c r="N568" i="11"/>
  <c r="P568" i="11"/>
  <c r="K569" i="11"/>
  <c r="L569" i="11"/>
  <c r="M569" i="11"/>
  <c r="N569" i="11"/>
  <c r="P569" i="11"/>
  <c r="K570" i="11"/>
  <c r="L570" i="11"/>
  <c r="M570" i="11"/>
  <c r="N570" i="11"/>
  <c r="P570" i="11"/>
  <c r="K571" i="11"/>
  <c r="L571" i="11"/>
  <c r="M571" i="11"/>
  <c r="N571" i="11"/>
  <c r="P571" i="11"/>
  <c r="K572" i="11"/>
  <c r="L572" i="11"/>
  <c r="M572" i="11"/>
  <c r="N572" i="11"/>
  <c r="P572" i="11"/>
  <c r="K573" i="11"/>
  <c r="L573" i="11"/>
  <c r="M573" i="11"/>
  <c r="N573" i="11"/>
  <c r="P573" i="11"/>
  <c r="K574" i="11"/>
  <c r="L574" i="11"/>
  <c r="M574" i="11"/>
  <c r="N574" i="11"/>
  <c r="P574" i="11"/>
  <c r="P575" i="11"/>
  <c r="K576" i="11"/>
  <c r="L576" i="11"/>
  <c r="M576" i="11"/>
  <c r="N576" i="11"/>
  <c r="P576" i="11"/>
  <c r="K577" i="11"/>
  <c r="L577" i="11"/>
  <c r="M577" i="11"/>
  <c r="N577" i="11"/>
  <c r="P577" i="11"/>
  <c r="K578" i="11"/>
  <c r="L578" i="11"/>
  <c r="M578" i="11"/>
  <c r="N578" i="11"/>
  <c r="P578" i="11"/>
  <c r="K579" i="11"/>
  <c r="L579" i="11"/>
  <c r="M579" i="11"/>
  <c r="N579" i="11"/>
  <c r="P579" i="11"/>
  <c r="K580" i="11"/>
  <c r="L580" i="11"/>
  <c r="M580" i="11"/>
  <c r="N580" i="11"/>
  <c r="P580" i="11"/>
  <c r="K581" i="11"/>
  <c r="L581" i="11"/>
  <c r="M581" i="11"/>
  <c r="N581" i="11"/>
  <c r="P581" i="11"/>
  <c r="K582" i="11"/>
  <c r="L582" i="11"/>
  <c r="M582" i="11"/>
  <c r="N582" i="11"/>
  <c r="P582" i="11"/>
  <c r="K583" i="11"/>
  <c r="L583" i="11"/>
  <c r="M583" i="11"/>
  <c r="N583" i="11"/>
  <c r="P583" i="11"/>
  <c r="K584" i="11"/>
  <c r="L584" i="11"/>
  <c r="M584" i="11"/>
  <c r="N584" i="11"/>
  <c r="P584" i="11"/>
  <c r="K585" i="11"/>
  <c r="L585" i="11"/>
  <c r="M585" i="11"/>
  <c r="N585" i="11"/>
  <c r="P585" i="11"/>
  <c r="K586" i="11"/>
  <c r="L586" i="11"/>
  <c r="M586" i="11"/>
  <c r="N586" i="11"/>
  <c r="P586" i="11"/>
  <c r="K587" i="11"/>
  <c r="L587" i="11"/>
  <c r="M587" i="11"/>
  <c r="N587" i="11"/>
  <c r="P587" i="11"/>
  <c r="K588" i="11"/>
  <c r="L588" i="11"/>
  <c r="M588" i="11"/>
  <c r="N588" i="11"/>
  <c r="P588" i="11"/>
  <c r="K589" i="11"/>
  <c r="L589" i="11"/>
  <c r="M589" i="11"/>
  <c r="N589" i="11"/>
  <c r="P589" i="11"/>
  <c r="K590" i="11"/>
  <c r="L590" i="11"/>
  <c r="M590" i="11"/>
  <c r="N590" i="11"/>
  <c r="P590" i="11"/>
  <c r="K591" i="11"/>
  <c r="L591" i="11"/>
  <c r="M591" i="11"/>
  <c r="N591" i="11"/>
  <c r="P591" i="11"/>
  <c r="K592" i="11"/>
  <c r="L592" i="11"/>
  <c r="M592" i="11"/>
  <c r="N592" i="11"/>
  <c r="P592" i="11"/>
  <c r="K593" i="11"/>
  <c r="L593" i="11"/>
  <c r="M593" i="11"/>
  <c r="N593" i="11"/>
  <c r="P593" i="11"/>
  <c r="K594" i="11"/>
  <c r="L594" i="11"/>
  <c r="M594" i="11"/>
  <c r="N594" i="11"/>
  <c r="P594" i="11"/>
  <c r="K595" i="11"/>
  <c r="L595" i="11"/>
  <c r="M595" i="11"/>
  <c r="N595" i="11"/>
  <c r="P595" i="11"/>
  <c r="K596" i="11"/>
  <c r="L596" i="11"/>
  <c r="M596" i="11"/>
  <c r="N596" i="11"/>
  <c r="P596" i="11"/>
  <c r="K597" i="11"/>
  <c r="L597" i="11"/>
  <c r="M597" i="11"/>
  <c r="N597" i="11"/>
  <c r="P597" i="11"/>
  <c r="K598" i="11"/>
  <c r="L598" i="11"/>
  <c r="M598" i="11"/>
  <c r="N598" i="11"/>
  <c r="P598" i="11"/>
  <c r="K599" i="11"/>
  <c r="L599" i="11"/>
  <c r="M599" i="11"/>
  <c r="N599" i="11"/>
  <c r="P599" i="11"/>
  <c r="K600" i="11"/>
  <c r="L600" i="11"/>
  <c r="M600" i="11"/>
  <c r="N600" i="11"/>
  <c r="P600" i="11"/>
  <c r="K601" i="11"/>
  <c r="L601" i="11"/>
  <c r="M601" i="11"/>
  <c r="N601" i="11"/>
  <c r="P601" i="11"/>
  <c r="K602" i="11"/>
  <c r="L602" i="11"/>
  <c r="M602" i="11"/>
  <c r="N602" i="11"/>
  <c r="P602" i="11"/>
  <c r="K603" i="11"/>
  <c r="L603" i="11"/>
  <c r="M603" i="11"/>
  <c r="N603" i="11"/>
  <c r="P603" i="11"/>
  <c r="K604" i="11"/>
  <c r="L604" i="11"/>
  <c r="M604" i="11"/>
  <c r="N604" i="11"/>
  <c r="P604" i="11"/>
  <c r="P605" i="11"/>
  <c r="K606" i="11"/>
  <c r="L606" i="11"/>
  <c r="M606" i="11"/>
  <c r="N606" i="11"/>
  <c r="P606" i="11"/>
  <c r="K607" i="11"/>
  <c r="L607" i="11"/>
  <c r="M607" i="11"/>
  <c r="N607" i="11"/>
  <c r="P607" i="11"/>
  <c r="K608" i="11"/>
  <c r="L608" i="11"/>
  <c r="M608" i="11"/>
  <c r="N608" i="11"/>
  <c r="P608" i="11"/>
  <c r="K609" i="11"/>
  <c r="L609" i="11"/>
  <c r="M609" i="11"/>
  <c r="N609" i="11"/>
  <c r="P609" i="11"/>
  <c r="K610" i="11"/>
  <c r="L610" i="11"/>
  <c r="M610" i="11"/>
  <c r="N610" i="11"/>
  <c r="P610" i="11"/>
  <c r="K611" i="11"/>
  <c r="L611" i="11"/>
  <c r="M611" i="11"/>
  <c r="N611" i="11"/>
  <c r="P611" i="11"/>
  <c r="K612" i="11"/>
  <c r="L612" i="11"/>
  <c r="M612" i="11"/>
  <c r="N612" i="11"/>
  <c r="P612" i="11"/>
  <c r="K613" i="11"/>
  <c r="L613" i="11"/>
  <c r="M613" i="11"/>
  <c r="N613" i="11"/>
  <c r="P613" i="11"/>
  <c r="K614" i="11"/>
  <c r="L614" i="11"/>
  <c r="M614" i="11"/>
  <c r="N614" i="11"/>
  <c r="P614" i="11"/>
  <c r="K615" i="11"/>
  <c r="L615" i="11"/>
  <c r="M615" i="11"/>
  <c r="N615" i="11"/>
  <c r="P615" i="11"/>
  <c r="K616" i="11"/>
  <c r="L616" i="11"/>
  <c r="M616" i="11"/>
  <c r="N616" i="11"/>
  <c r="P616" i="11"/>
  <c r="K617" i="11"/>
  <c r="L617" i="11"/>
  <c r="M617" i="11"/>
  <c r="N617" i="11"/>
  <c r="P617" i="11"/>
  <c r="K618" i="11"/>
  <c r="L618" i="11"/>
  <c r="M618" i="11"/>
  <c r="N618" i="11"/>
  <c r="P618" i="11"/>
  <c r="K619" i="11"/>
  <c r="L619" i="11"/>
  <c r="M619" i="11"/>
  <c r="N619" i="11"/>
  <c r="P619" i="11"/>
  <c r="K620" i="11"/>
  <c r="L620" i="11"/>
  <c r="M620" i="11"/>
  <c r="N620" i="11"/>
  <c r="P620" i="11"/>
  <c r="K621" i="11"/>
  <c r="L621" i="11"/>
  <c r="M621" i="11"/>
  <c r="N621" i="11"/>
  <c r="P621" i="11"/>
  <c r="K622" i="11"/>
  <c r="L622" i="11"/>
  <c r="M622" i="11"/>
  <c r="N622" i="11"/>
  <c r="P622" i="11"/>
  <c r="K623" i="11"/>
  <c r="L623" i="11"/>
  <c r="M623" i="11"/>
  <c r="N623" i="11"/>
  <c r="P623" i="11"/>
  <c r="K624" i="11"/>
  <c r="L624" i="11"/>
  <c r="M624" i="11"/>
  <c r="N624" i="11"/>
  <c r="P624" i="11"/>
  <c r="K625" i="11"/>
  <c r="L625" i="11"/>
  <c r="M625" i="11"/>
  <c r="N625" i="11"/>
  <c r="P625" i="11"/>
  <c r="K626" i="11"/>
  <c r="L626" i="11"/>
  <c r="M626" i="11"/>
  <c r="N626" i="11"/>
  <c r="P626" i="11"/>
  <c r="K627" i="11"/>
  <c r="L627" i="11"/>
  <c r="M627" i="11"/>
  <c r="N627" i="11"/>
  <c r="P627" i="11"/>
  <c r="K628" i="11"/>
  <c r="L628" i="11"/>
  <c r="M628" i="11"/>
  <c r="N628" i="11"/>
  <c r="P628" i="11"/>
  <c r="K629" i="11"/>
  <c r="L629" i="11"/>
  <c r="M629" i="11"/>
  <c r="N629" i="11"/>
  <c r="P629" i="11"/>
  <c r="K630" i="11"/>
  <c r="L630" i="11"/>
  <c r="M630" i="11"/>
  <c r="N630" i="11"/>
  <c r="P630" i="11"/>
  <c r="K631" i="11"/>
  <c r="L631" i="11"/>
  <c r="M631" i="11"/>
  <c r="N631" i="11"/>
  <c r="P631" i="11"/>
  <c r="K632" i="11"/>
  <c r="L632" i="11"/>
  <c r="M632" i="11"/>
  <c r="N632" i="11"/>
  <c r="P632" i="11"/>
  <c r="K633" i="11"/>
  <c r="L633" i="11"/>
  <c r="M633" i="11"/>
  <c r="N633" i="11"/>
  <c r="P633" i="11"/>
  <c r="K634" i="11"/>
  <c r="L634" i="11"/>
  <c r="M634" i="11"/>
  <c r="N634" i="11"/>
  <c r="P634" i="11"/>
  <c r="K635" i="11"/>
  <c r="L635" i="11"/>
  <c r="M635" i="11"/>
  <c r="N635" i="11"/>
  <c r="P635" i="11"/>
  <c r="K636" i="11"/>
  <c r="L636" i="11"/>
  <c r="M636" i="11"/>
  <c r="N636" i="11"/>
  <c r="P636" i="11"/>
  <c r="P637" i="11"/>
  <c r="P638" i="11"/>
  <c r="K639" i="11"/>
  <c r="L639" i="11"/>
  <c r="M639" i="11"/>
  <c r="N639" i="11"/>
  <c r="P639" i="11"/>
  <c r="K640" i="11"/>
  <c r="L640" i="11"/>
  <c r="M640" i="11"/>
  <c r="N640" i="11"/>
  <c r="P640" i="11"/>
  <c r="K641" i="11"/>
  <c r="L641" i="11"/>
  <c r="M641" i="11"/>
  <c r="N641" i="11"/>
  <c r="P641" i="11"/>
  <c r="K642" i="11"/>
  <c r="L642" i="11"/>
  <c r="M642" i="11"/>
  <c r="N642" i="11"/>
  <c r="P642" i="11"/>
  <c r="K643" i="11"/>
  <c r="L643" i="11"/>
  <c r="M643" i="11"/>
  <c r="N643" i="11"/>
  <c r="P643" i="11"/>
  <c r="K644" i="11"/>
  <c r="L644" i="11"/>
  <c r="M644" i="11"/>
  <c r="N644" i="11"/>
  <c r="P644" i="11"/>
  <c r="K645" i="11"/>
  <c r="L645" i="11"/>
  <c r="M645" i="11"/>
  <c r="N645" i="11"/>
  <c r="P645" i="11"/>
  <c r="K646" i="11"/>
  <c r="L646" i="11"/>
  <c r="M646" i="11"/>
  <c r="N646" i="11"/>
  <c r="P646" i="11"/>
  <c r="K647" i="11"/>
  <c r="L647" i="11"/>
  <c r="M647" i="11"/>
  <c r="N647" i="11"/>
  <c r="P647" i="11"/>
  <c r="K648" i="11"/>
  <c r="L648" i="11"/>
  <c r="M648" i="11"/>
  <c r="N648" i="11"/>
  <c r="P648" i="11"/>
  <c r="K649" i="11"/>
  <c r="L649" i="11"/>
  <c r="M649" i="11"/>
  <c r="N649" i="11"/>
  <c r="P649" i="11"/>
  <c r="K650" i="11"/>
  <c r="L650" i="11"/>
  <c r="M650" i="11"/>
  <c r="N650" i="11"/>
  <c r="P650" i="11"/>
  <c r="K651" i="11"/>
  <c r="L651" i="11"/>
  <c r="M651" i="11"/>
  <c r="N651" i="11"/>
  <c r="P651" i="11"/>
  <c r="K652" i="11"/>
  <c r="L652" i="11"/>
  <c r="M652" i="11"/>
  <c r="N652" i="11"/>
  <c r="P652" i="11"/>
  <c r="K653" i="11"/>
  <c r="L653" i="11"/>
  <c r="M653" i="11"/>
  <c r="N653" i="11"/>
  <c r="P653" i="11"/>
  <c r="K654" i="11"/>
  <c r="L654" i="11"/>
  <c r="M654" i="11"/>
  <c r="N654" i="11"/>
  <c r="P654" i="11"/>
  <c r="K655" i="11"/>
  <c r="L655" i="11"/>
  <c r="M655" i="11"/>
  <c r="N655" i="11"/>
  <c r="P655" i="11"/>
  <c r="K656" i="11"/>
  <c r="L656" i="11"/>
  <c r="M656" i="11"/>
  <c r="N656" i="11"/>
  <c r="P656" i="11"/>
  <c r="P657" i="11"/>
  <c r="K658" i="11"/>
  <c r="L658" i="11"/>
  <c r="M658" i="11"/>
  <c r="N658" i="11"/>
  <c r="P658" i="11"/>
  <c r="K659" i="11"/>
  <c r="L659" i="11"/>
  <c r="M659" i="11"/>
  <c r="N659" i="11"/>
  <c r="P659" i="11"/>
  <c r="K660" i="11"/>
  <c r="L660" i="11"/>
  <c r="M660" i="11"/>
  <c r="N660" i="11"/>
  <c r="P660" i="11"/>
  <c r="K661" i="11"/>
  <c r="L661" i="11"/>
  <c r="M661" i="11"/>
  <c r="N661" i="11"/>
  <c r="P661" i="11"/>
  <c r="K662" i="11"/>
  <c r="L662" i="11"/>
  <c r="M662" i="11"/>
  <c r="N662" i="11"/>
  <c r="P662" i="11"/>
  <c r="K663" i="11"/>
  <c r="L663" i="11"/>
  <c r="M663" i="11"/>
  <c r="N663" i="11"/>
  <c r="P663" i="11"/>
  <c r="K664" i="11"/>
  <c r="L664" i="11"/>
  <c r="M664" i="11"/>
  <c r="N664" i="11"/>
  <c r="P664" i="11"/>
  <c r="K665" i="11"/>
  <c r="L665" i="11"/>
  <c r="M665" i="11"/>
  <c r="N665" i="11"/>
  <c r="P665" i="11"/>
  <c r="K666" i="11"/>
  <c r="L666" i="11"/>
  <c r="M666" i="11"/>
  <c r="N666" i="11"/>
  <c r="P666" i="11"/>
  <c r="K667" i="11"/>
  <c r="L667" i="11"/>
  <c r="M667" i="11"/>
  <c r="N667" i="11"/>
  <c r="P667" i="11"/>
  <c r="K668" i="11"/>
  <c r="L668" i="11"/>
  <c r="M668" i="11"/>
  <c r="N668" i="11"/>
  <c r="P668" i="11"/>
  <c r="K669" i="11"/>
  <c r="L669" i="11"/>
  <c r="M669" i="11"/>
  <c r="N669" i="11"/>
  <c r="P669" i="11"/>
  <c r="K670" i="11"/>
  <c r="L670" i="11"/>
  <c r="M670" i="11"/>
  <c r="N670" i="11"/>
  <c r="P670" i="11"/>
  <c r="K671" i="11"/>
  <c r="L671" i="11"/>
  <c r="M671" i="11"/>
  <c r="N671" i="11"/>
  <c r="P671" i="11"/>
  <c r="K672" i="11"/>
  <c r="L672" i="11"/>
  <c r="M672" i="11"/>
  <c r="N672" i="11"/>
  <c r="P672" i="11"/>
  <c r="K673" i="11"/>
  <c r="L673" i="11"/>
  <c r="M673" i="11"/>
  <c r="N673" i="11"/>
  <c r="P673" i="11"/>
  <c r="K674" i="11"/>
  <c r="L674" i="11"/>
  <c r="M674" i="11"/>
  <c r="N674" i="11"/>
  <c r="P674" i="11"/>
  <c r="K675" i="11"/>
  <c r="L675" i="11"/>
  <c r="M675" i="11"/>
  <c r="N675" i="11"/>
  <c r="P675" i="11"/>
  <c r="K676" i="11"/>
  <c r="L676" i="11"/>
  <c r="M676" i="11"/>
  <c r="N676" i="11"/>
  <c r="P676" i="11"/>
  <c r="P677" i="11"/>
  <c r="K678" i="11"/>
  <c r="L678" i="11"/>
  <c r="M678" i="11"/>
  <c r="N678" i="11"/>
  <c r="P678" i="11"/>
  <c r="K679" i="11"/>
  <c r="L679" i="11"/>
  <c r="M679" i="11"/>
  <c r="N679" i="11"/>
  <c r="P679" i="11"/>
  <c r="K680" i="11"/>
  <c r="L680" i="11"/>
  <c r="M680" i="11"/>
  <c r="N680" i="11"/>
  <c r="P680" i="11"/>
  <c r="K681" i="11"/>
  <c r="L681" i="11"/>
  <c r="M681" i="11"/>
  <c r="N681" i="11"/>
  <c r="P681" i="11"/>
  <c r="K682" i="11"/>
  <c r="L682" i="11"/>
  <c r="M682" i="11"/>
  <c r="N682" i="11"/>
  <c r="P682" i="11"/>
  <c r="K683" i="11"/>
  <c r="L683" i="11"/>
  <c r="M683" i="11"/>
  <c r="N683" i="11"/>
  <c r="P683" i="11"/>
  <c r="K684" i="11"/>
  <c r="L684" i="11"/>
  <c r="M684" i="11"/>
  <c r="N684" i="11"/>
  <c r="P684" i="11"/>
  <c r="K685" i="11"/>
  <c r="L685" i="11"/>
  <c r="M685" i="11"/>
  <c r="N685" i="11"/>
  <c r="P685" i="11"/>
  <c r="K686" i="11"/>
  <c r="L686" i="11"/>
  <c r="M686" i="11"/>
  <c r="N686" i="11"/>
  <c r="P686" i="11"/>
  <c r="K687" i="11"/>
  <c r="L687" i="11"/>
  <c r="M687" i="11"/>
  <c r="N687" i="11"/>
  <c r="P687" i="11"/>
  <c r="K688" i="11"/>
  <c r="L688" i="11"/>
  <c r="M688" i="11"/>
  <c r="N688" i="11"/>
  <c r="P688" i="11"/>
  <c r="K689" i="11"/>
  <c r="L689" i="11"/>
  <c r="M689" i="11"/>
  <c r="N689" i="11"/>
  <c r="P689" i="11"/>
  <c r="K690" i="11"/>
  <c r="L690" i="11"/>
  <c r="M690" i="11"/>
  <c r="N690" i="11"/>
  <c r="P690" i="11"/>
  <c r="K691" i="11"/>
  <c r="L691" i="11"/>
  <c r="M691" i="11"/>
  <c r="N691" i="11"/>
  <c r="P691" i="11"/>
  <c r="K692" i="11"/>
  <c r="L692" i="11"/>
  <c r="M692" i="11"/>
  <c r="N692" i="11"/>
  <c r="P692" i="11"/>
  <c r="K693" i="11"/>
  <c r="L693" i="11"/>
  <c r="M693" i="11"/>
  <c r="N693" i="11"/>
  <c r="P693" i="11"/>
  <c r="K694" i="11"/>
  <c r="L694" i="11"/>
  <c r="M694" i="11"/>
  <c r="N694" i="11"/>
  <c r="P694" i="11"/>
  <c r="K695" i="11"/>
  <c r="L695" i="11"/>
  <c r="M695" i="11"/>
  <c r="N695" i="11"/>
  <c r="P695" i="11"/>
  <c r="P696" i="11"/>
  <c r="K697" i="11"/>
  <c r="L697" i="11"/>
  <c r="M697" i="11"/>
  <c r="N697" i="11"/>
  <c r="P697" i="11"/>
  <c r="K698" i="11"/>
  <c r="L698" i="11"/>
  <c r="M698" i="11"/>
  <c r="N698" i="11"/>
  <c r="P698" i="11"/>
  <c r="K699" i="11"/>
  <c r="L699" i="11"/>
  <c r="M699" i="11"/>
  <c r="N699" i="11"/>
  <c r="P699" i="11"/>
  <c r="K700" i="11"/>
  <c r="L700" i="11"/>
  <c r="M700" i="11"/>
  <c r="N700" i="11"/>
  <c r="P700" i="11"/>
  <c r="K701" i="11"/>
  <c r="L701" i="11"/>
  <c r="M701" i="11"/>
  <c r="N701" i="11"/>
  <c r="P701" i="11"/>
  <c r="K702" i="11"/>
  <c r="L702" i="11"/>
  <c r="M702" i="11"/>
  <c r="N702" i="11"/>
  <c r="P702" i="11"/>
  <c r="K703" i="11"/>
  <c r="L703" i="11"/>
  <c r="M703" i="11"/>
  <c r="N703" i="11"/>
  <c r="P703" i="11"/>
  <c r="K704" i="11"/>
  <c r="L704" i="11"/>
  <c r="M704" i="11"/>
  <c r="N704" i="11"/>
  <c r="P704" i="11"/>
  <c r="K705" i="11"/>
  <c r="L705" i="11"/>
  <c r="M705" i="11"/>
  <c r="N705" i="11"/>
  <c r="P705" i="11"/>
  <c r="K706" i="11"/>
  <c r="L706" i="11"/>
  <c r="M706" i="11"/>
  <c r="N706" i="11"/>
  <c r="P706" i="11"/>
  <c r="K707" i="11"/>
  <c r="L707" i="11"/>
  <c r="M707" i="11"/>
  <c r="N707" i="11"/>
  <c r="P707" i="11"/>
  <c r="K708" i="11"/>
  <c r="L708" i="11"/>
  <c r="M708" i="11"/>
  <c r="N708" i="11"/>
  <c r="P708" i="11"/>
  <c r="K709" i="11"/>
  <c r="L709" i="11"/>
  <c r="M709" i="11"/>
  <c r="N709" i="11"/>
  <c r="P709" i="11"/>
  <c r="K710" i="11"/>
  <c r="L710" i="11"/>
  <c r="M710" i="11"/>
  <c r="N710" i="11"/>
  <c r="P710" i="11"/>
  <c r="K711" i="11"/>
  <c r="L711" i="11"/>
  <c r="M711" i="11"/>
  <c r="N711" i="11"/>
  <c r="P711" i="11"/>
  <c r="K712" i="11"/>
  <c r="L712" i="11"/>
  <c r="M712" i="11"/>
  <c r="N712" i="11"/>
  <c r="P712" i="11"/>
  <c r="K713" i="11"/>
  <c r="L713" i="11"/>
  <c r="M713" i="11"/>
  <c r="N713" i="11"/>
  <c r="P713" i="11"/>
  <c r="K714" i="11"/>
  <c r="L714" i="11"/>
  <c r="M714" i="11"/>
  <c r="N714" i="11"/>
  <c r="P714" i="11"/>
  <c r="P715" i="11"/>
  <c r="K716" i="11"/>
  <c r="L716" i="11"/>
  <c r="M716" i="11"/>
  <c r="N716" i="11"/>
  <c r="P716" i="11"/>
  <c r="K717" i="11"/>
  <c r="L717" i="11"/>
  <c r="M717" i="11"/>
  <c r="N717" i="11"/>
  <c r="P717" i="11"/>
  <c r="K718" i="11"/>
  <c r="L718" i="11"/>
  <c r="M718" i="11"/>
  <c r="N718" i="11"/>
  <c r="P718" i="11"/>
  <c r="K719" i="11"/>
  <c r="L719" i="11"/>
  <c r="M719" i="11"/>
  <c r="N719" i="11"/>
  <c r="P719" i="11"/>
  <c r="K720" i="11"/>
  <c r="L720" i="11"/>
  <c r="M720" i="11"/>
  <c r="N720" i="11"/>
  <c r="P720" i="11"/>
  <c r="K721" i="11"/>
  <c r="L721" i="11"/>
  <c r="M721" i="11"/>
  <c r="N721" i="11"/>
  <c r="P721" i="11"/>
  <c r="P722" i="11"/>
  <c r="P723" i="11"/>
  <c r="K724" i="11"/>
  <c r="L724" i="11"/>
  <c r="M724" i="11"/>
  <c r="N724" i="11"/>
  <c r="P724" i="11"/>
  <c r="K725" i="11"/>
  <c r="L725" i="11"/>
  <c r="M725" i="11"/>
  <c r="N725" i="11"/>
  <c r="P725" i="11"/>
  <c r="K726" i="11"/>
  <c r="L726" i="11"/>
  <c r="M726" i="11"/>
  <c r="N726" i="11"/>
  <c r="P726" i="11"/>
  <c r="K727" i="11"/>
  <c r="L727" i="11"/>
  <c r="M727" i="11"/>
  <c r="N727" i="11"/>
  <c r="P727" i="11"/>
  <c r="K728" i="11"/>
  <c r="L728" i="11"/>
  <c r="M728" i="11"/>
  <c r="N728" i="11"/>
  <c r="P728" i="11"/>
  <c r="K729" i="11"/>
  <c r="L729" i="11"/>
  <c r="M729" i="11"/>
  <c r="N729" i="11"/>
  <c r="P729" i="11"/>
  <c r="K730" i="11"/>
  <c r="L730" i="11"/>
  <c r="M730" i="11"/>
  <c r="N730" i="11"/>
  <c r="P730" i="11"/>
  <c r="K731" i="11"/>
  <c r="L731" i="11"/>
  <c r="M731" i="11"/>
  <c r="N731" i="11"/>
  <c r="P731" i="11"/>
  <c r="K732" i="11"/>
  <c r="L732" i="11"/>
  <c r="M732" i="11"/>
  <c r="N732" i="11"/>
  <c r="P732" i="11"/>
  <c r="K733" i="11"/>
  <c r="L733" i="11"/>
  <c r="M733" i="11"/>
  <c r="N733" i="11"/>
  <c r="P733" i="11"/>
  <c r="K734" i="11"/>
  <c r="L734" i="11"/>
  <c r="M734" i="11"/>
  <c r="N734" i="11"/>
  <c r="P734" i="11"/>
  <c r="K735" i="11"/>
  <c r="L735" i="11"/>
  <c r="M735" i="11"/>
  <c r="N735" i="11"/>
  <c r="P735" i="11"/>
  <c r="P736" i="11"/>
  <c r="K737" i="11"/>
  <c r="L737" i="11"/>
  <c r="M737" i="11"/>
  <c r="N737" i="11"/>
  <c r="P737" i="11"/>
  <c r="K738" i="11"/>
  <c r="L738" i="11"/>
  <c r="M738" i="11"/>
  <c r="N738" i="11"/>
  <c r="P738" i="11"/>
  <c r="K739" i="11"/>
  <c r="L739" i="11"/>
  <c r="M739" i="11"/>
  <c r="N739" i="11"/>
  <c r="P739" i="11"/>
  <c r="K740" i="11"/>
  <c r="L740" i="11"/>
  <c r="M740" i="11"/>
  <c r="N740" i="11"/>
  <c r="P740" i="11"/>
  <c r="K741" i="11"/>
  <c r="L741" i="11"/>
  <c r="M741" i="11"/>
  <c r="N741" i="11"/>
  <c r="P741" i="11"/>
  <c r="K742" i="11"/>
  <c r="L742" i="11"/>
  <c r="M742" i="11"/>
  <c r="N742" i="11"/>
  <c r="P742" i="11"/>
  <c r="K743" i="11"/>
  <c r="L743" i="11"/>
  <c r="M743" i="11"/>
  <c r="N743" i="11"/>
  <c r="P743" i="11"/>
  <c r="K744" i="11"/>
  <c r="L744" i="11"/>
  <c r="M744" i="11"/>
  <c r="N744" i="11"/>
  <c r="P744" i="11"/>
  <c r="K745" i="11"/>
  <c r="L745" i="11"/>
  <c r="M745" i="11"/>
  <c r="N745" i="11"/>
  <c r="P745" i="11"/>
  <c r="K746" i="11"/>
  <c r="L746" i="11"/>
  <c r="M746" i="11"/>
  <c r="N746" i="11"/>
  <c r="P746" i="11"/>
  <c r="P747" i="11"/>
  <c r="K748" i="11"/>
  <c r="L748" i="11"/>
  <c r="M748" i="11"/>
  <c r="N748" i="11"/>
  <c r="P748" i="11"/>
  <c r="K749" i="11"/>
  <c r="L749" i="11"/>
  <c r="M749" i="11"/>
  <c r="N749" i="11"/>
  <c r="P749" i="11"/>
  <c r="K750" i="11"/>
  <c r="L750" i="11"/>
  <c r="M750" i="11"/>
  <c r="N750" i="11"/>
  <c r="P750" i="11"/>
  <c r="K751" i="11"/>
  <c r="L751" i="11"/>
  <c r="M751" i="11"/>
  <c r="N751" i="11"/>
  <c r="P751" i="11"/>
  <c r="K752" i="11"/>
  <c r="L752" i="11"/>
  <c r="M752" i="11"/>
  <c r="N752" i="11"/>
  <c r="P752" i="11"/>
  <c r="K753" i="11"/>
  <c r="L753" i="11"/>
  <c r="M753" i="11"/>
  <c r="N753" i="11"/>
  <c r="P753" i="11"/>
  <c r="K754" i="11"/>
  <c r="L754" i="11"/>
  <c r="M754" i="11"/>
  <c r="N754" i="11"/>
  <c r="P754" i="11"/>
  <c r="K755" i="11"/>
  <c r="L755" i="11"/>
  <c r="M755" i="11"/>
  <c r="N755" i="11"/>
  <c r="P755" i="11"/>
  <c r="K756" i="11"/>
  <c r="L756" i="11"/>
  <c r="M756" i="11"/>
  <c r="N756" i="11"/>
  <c r="P756" i="11"/>
  <c r="K757" i="11"/>
  <c r="L757" i="11"/>
  <c r="M757" i="11"/>
  <c r="N757" i="11"/>
  <c r="P757" i="11"/>
  <c r="P758" i="11"/>
  <c r="K759" i="11"/>
  <c r="L759" i="11"/>
  <c r="M759" i="11"/>
  <c r="N759" i="11"/>
  <c r="P759" i="11"/>
  <c r="K760" i="11"/>
  <c r="L760" i="11"/>
  <c r="M760" i="11"/>
  <c r="N760" i="11"/>
  <c r="P760" i="11"/>
  <c r="K761" i="11"/>
  <c r="L761" i="11"/>
  <c r="M761" i="11"/>
  <c r="N761" i="11"/>
  <c r="P761" i="11"/>
  <c r="K762" i="11"/>
  <c r="L762" i="11"/>
  <c r="M762" i="11"/>
  <c r="N762" i="11"/>
  <c r="P762" i="11"/>
  <c r="K763" i="11"/>
  <c r="L763" i="11"/>
  <c r="M763" i="11"/>
  <c r="N763" i="11"/>
  <c r="P763" i="11"/>
  <c r="K764" i="11"/>
  <c r="L764" i="11"/>
  <c r="M764" i="11"/>
  <c r="N764" i="11"/>
  <c r="P764" i="11"/>
  <c r="K765" i="11"/>
  <c r="L765" i="11"/>
  <c r="M765" i="11"/>
  <c r="N765" i="11"/>
  <c r="P765" i="11"/>
  <c r="K766" i="11"/>
  <c r="L766" i="11"/>
  <c r="M766" i="11"/>
  <c r="N766" i="11"/>
  <c r="P766" i="11"/>
  <c r="K767" i="11"/>
  <c r="L767" i="11"/>
  <c r="M767" i="11"/>
  <c r="N767" i="11"/>
  <c r="P767" i="11"/>
  <c r="K768" i="11"/>
  <c r="L768" i="11"/>
  <c r="M768" i="11"/>
  <c r="N768" i="11"/>
  <c r="P768" i="11"/>
  <c r="P769" i="11"/>
  <c r="K770" i="11"/>
  <c r="L770" i="11"/>
  <c r="M770" i="11"/>
  <c r="N770" i="11"/>
  <c r="P770" i="11"/>
  <c r="K771" i="11"/>
  <c r="L771" i="11"/>
  <c r="M771" i="11"/>
  <c r="N771" i="11"/>
  <c r="P771" i="11"/>
  <c r="K772" i="11"/>
  <c r="L772" i="11"/>
  <c r="M772" i="11"/>
  <c r="N772" i="11"/>
  <c r="P772" i="11"/>
  <c r="K773" i="11"/>
  <c r="L773" i="11"/>
  <c r="M773" i="11"/>
  <c r="N773" i="11"/>
  <c r="P773" i="11"/>
  <c r="K774" i="11"/>
  <c r="L774" i="11"/>
  <c r="M774" i="11"/>
  <c r="N774" i="11"/>
  <c r="P774" i="11"/>
  <c r="K775" i="11"/>
  <c r="L775" i="11"/>
  <c r="M775" i="11"/>
  <c r="N775" i="11"/>
  <c r="P775" i="11"/>
  <c r="K776" i="11"/>
  <c r="L776" i="11"/>
  <c r="M776" i="11"/>
  <c r="N776" i="11"/>
  <c r="P776" i="11"/>
  <c r="K777" i="11"/>
  <c r="L777" i="11"/>
  <c r="M777" i="11"/>
  <c r="N777" i="11"/>
  <c r="P777" i="11"/>
  <c r="P778" i="11"/>
  <c r="P779" i="11"/>
  <c r="K780" i="11"/>
  <c r="L780" i="11"/>
  <c r="M780" i="11"/>
  <c r="N780" i="11"/>
  <c r="P780" i="11"/>
  <c r="K781" i="11"/>
  <c r="L781" i="11"/>
  <c r="M781" i="11"/>
  <c r="N781" i="11"/>
  <c r="P781" i="11"/>
  <c r="K782" i="11"/>
  <c r="L782" i="11"/>
  <c r="M782" i="11"/>
  <c r="N782" i="11"/>
  <c r="P782" i="11"/>
  <c r="K783" i="11"/>
  <c r="L783" i="11"/>
  <c r="M783" i="11"/>
  <c r="N783" i="11"/>
  <c r="P783" i="11"/>
  <c r="K784" i="11"/>
  <c r="L784" i="11"/>
  <c r="M784" i="11"/>
  <c r="N784" i="11"/>
  <c r="P784" i="11"/>
  <c r="K785" i="11"/>
  <c r="L785" i="11"/>
  <c r="M785" i="11"/>
  <c r="N785" i="11"/>
  <c r="P785" i="11"/>
  <c r="K786" i="11"/>
  <c r="L786" i="11"/>
  <c r="M786" i="11"/>
  <c r="N786" i="11"/>
  <c r="P786" i="11"/>
  <c r="K787" i="11"/>
  <c r="L787" i="11"/>
  <c r="M787" i="11"/>
  <c r="N787" i="11"/>
  <c r="P787" i="11"/>
  <c r="K788" i="11"/>
  <c r="L788" i="11"/>
  <c r="M788" i="11"/>
  <c r="N788" i="11"/>
  <c r="P788" i="11"/>
  <c r="K789" i="11"/>
  <c r="L789" i="11"/>
  <c r="M789" i="11"/>
  <c r="N789" i="11"/>
  <c r="P789" i="11"/>
  <c r="K790" i="11"/>
  <c r="L790" i="11"/>
  <c r="M790" i="11"/>
  <c r="N790" i="11"/>
  <c r="P790" i="11"/>
  <c r="K791" i="11"/>
  <c r="L791" i="11"/>
  <c r="M791" i="11"/>
  <c r="N791" i="11"/>
  <c r="P791" i="11"/>
  <c r="K792" i="11"/>
  <c r="L792" i="11"/>
  <c r="M792" i="11"/>
  <c r="N792" i="11"/>
  <c r="P792" i="11"/>
  <c r="K793" i="11"/>
  <c r="L793" i="11"/>
  <c r="M793" i="11"/>
  <c r="N793" i="11"/>
  <c r="P793" i="11"/>
  <c r="K794" i="11"/>
  <c r="L794" i="11"/>
  <c r="M794" i="11"/>
  <c r="N794" i="11"/>
  <c r="P794" i="11"/>
  <c r="K795" i="11"/>
  <c r="L795" i="11"/>
  <c r="M795" i="11"/>
  <c r="N795" i="11"/>
  <c r="P795" i="11"/>
  <c r="K796" i="11"/>
  <c r="L796" i="11"/>
  <c r="M796" i="11"/>
  <c r="N796" i="11"/>
  <c r="P796" i="11"/>
  <c r="K797" i="11"/>
  <c r="L797" i="11"/>
  <c r="M797" i="11"/>
  <c r="N797" i="11"/>
  <c r="P797" i="11"/>
  <c r="K798" i="11"/>
  <c r="L798" i="11"/>
  <c r="M798" i="11"/>
  <c r="N798" i="11"/>
  <c r="P798" i="11"/>
  <c r="K799" i="11"/>
  <c r="L799" i="11"/>
  <c r="M799" i="11"/>
  <c r="N799" i="11"/>
  <c r="P799" i="11"/>
  <c r="K800" i="11"/>
  <c r="L800" i="11"/>
  <c r="M800" i="11"/>
  <c r="N800" i="11"/>
  <c r="P800" i="11"/>
  <c r="K801" i="11"/>
  <c r="L801" i="11"/>
  <c r="M801" i="11"/>
  <c r="N801" i="11"/>
  <c r="P801" i="11"/>
  <c r="K802" i="11"/>
  <c r="L802" i="11"/>
  <c r="M802" i="11"/>
  <c r="N802" i="11"/>
  <c r="P802" i="11"/>
  <c r="K803" i="11"/>
  <c r="L803" i="11"/>
  <c r="M803" i="11"/>
  <c r="N803" i="11"/>
  <c r="P803" i="11"/>
  <c r="K804" i="11"/>
  <c r="L804" i="11"/>
  <c r="M804" i="11"/>
  <c r="N804" i="11"/>
  <c r="P804" i="11"/>
  <c r="K805" i="11"/>
  <c r="L805" i="11"/>
  <c r="M805" i="11"/>
  <c r="N805" i="11"/>
  <c r="P805" i="11"/>
  <c r="K806" i="11"/>
  <c r="L806" i="11"/>
  <c r="M806" i="11"/>
  <c r="N806" i="11"/>
  <c r="P806" i="11"/>
  <c r="K807" i="11"/>
  <c r="L807" i="11"/>
  <c r="M807" i="11"/>
  <c r="N807" i="11"/>
  <c r="P807" i="11"/>
  <c r="K808" i="11"/>
  <c r="L808" i="11"/>
  <c r="M808" i="11"/>
  <c r="N808" i="11"/>
  <c r="P808" i="11"/>
  <c r="K809" i="11"/>
  <c r="L809" i="11"/>
  <c r="M809" i="11"/>
  <c r="N809" i="11"/>
  <c r="P809" i="11"/>
  <c r="K810" i="11"/>
  <c r="L810" i="11"/>
  <c r="M810" i="11"/>
  <c r="N810" i="11"/>
  <c r="P810" i="11"/>
  <c r="K811" i="11"/>
  <c r="L811" i="11"/>
  <c r="M811" i="11"/>
  <c r="N811" i="11"/>
  <c r="P811" i="11"/>
  <c r="K812" i="11"/>
  <c r="L812" i="11"/>
  <c r="M812" i="11"/>
  <c r="N812" i="11"/>
  <c r="P812" i="11"/>
  <c r="K813" i="11"/>
  <c r="L813" i="11"/>
  <c r="M813" i="11"/>
  <c r="N813" i="11"/>
  <c r="P813" i="11"/>
  <c r="K814" i="11"/>
  <c r="L814" i="11"/>
  <c r="M814" i="11"/>
  <c r="N814" i="11"/>
  <c r="P814" i="11"/>
  <c r="K815" i="11"/>
  <c r="L815" i="11"/>
  <c r="M815" i="11"/>
  <c r="N815" i="11"/>
  <c r="P815" i="11"/>
  <c r="K816" i="11"/>
  <c r="L816" i="11"/>
  <c r="M816" i="11"/>
  <c r="N816" i="11"/>
  <c r="P816" i="11"/>
  <c r="K817" i="11"/>
  <c r="L817" i="11"/>
  <c r="M817" i="11"/>
  <c r="N817" i="11"/>
  <c r="P817" i="11"/>
  <c r="P818" i="11"/>
  <c r="K819" i="11"/>
  <c r="L819" i="11"/>
  <c r="M819" i="11"/>
  <c r="N819" i="11"/>
  <c r="P819" i="11"/>
  <c r="K820" i="11"/>
  <c r="L820" i="11"/>
  <c r="M820" i="11"/>
  <c r="N820" i="11"/>
  <c r="P820" i="11"/>
  <c r="K821" i="11"/>
  <c r="L821" i="11"/>
  <c r="M821" i="11"/>
  <c r="N821" i="11"/>
  <c r="P821" i="11"/>
  <c r="K822" i="11"/>
  <c r="L822" i="11"/>
  <c r="M822" i="11"/>
  <c r="N822" i="11"/>
  <c r="P822" i="11"/>
  <c r="K823" i="11"/>
  <c r="L823" i="11"/>
  <c r="M823" i="11"/>
  <c r="N823" i="11"/>
  <c r="P823" i="11"/>
  <c r="K824" i="11"/>
  <c r="L824" i="11"/>
  <c r="M824" i="11"/>
  <c r="N824" i="11"/>
  <c r="P824" i="11"/>
  <c r="K825" i="11"/>
  <c r="L825" i="11"/>
  <c r="M825" i="11"/>
  <c r="N825" i="11"/>
  <c r="P825" i="11"/>
  <c r="K826" i="11"/>
  <c r="L826" i="11"/>
  <c r="M826" i="11"/>
  <c r="N826" i="11"/>
  <c r="P826" i="11"/>
  <c r="K827" i="11"/>
  <c r="L827" i="11"/>
  <c r="M827" i="11"/>
  <c r="N827" i="11"/>
  <c r="P827" i="11"/>
  <c r="K828" i="11"/>
  <c r="L828" i="11"/>
  <c r="M828" i="11"/>
  <c r="N828" i="11"/>
  <c r="P828" i="11"/>
  <c r="K829" i="11"/>
  <c r="L829" i="11"/>
  <c r="M829" i="11"/>
  <c r="N829" i="11"/>
  <c r="P829" i="11"/>
  <c r="K830" i="11"/>
  <c r="L830" i="11"/>
  <c r="M830" i="11"/>
  <c r="N830" i="11"/>
  <c r="P830" i="11"/>
  <c r="K831" i="11"/>
  <c r="L831" i="11"/>
  <c r="M831" i="11"/>
  <c r="N831" i="11"/>
  <c r="P831" i="11"/>
  <c r="K832" i="11"/>
  <c r="L832" i="11"/>
  <c r="M832" i="11"/>
  <c r="N832" i="11"/>
  <c r="P832" i="11"/>
  <c r="K833" i="11"/>
  <c r="L833" i="11"/>
  <c r="M833" i="11"/>
  <c r="N833" i="11"/>
  <c r="P833" i="11"/>
  <c r="K834" i="11"/>
  <c r="L834" i="11"/>
  <c r="M834" i="11"/>
  <c r="N834" i="11"/>
  <c r="P834" i="11"/>
  <c r="K835" i="11"/>
  <c r="L835" i="11"/>
  <c r="M835" i="11"/>
  <c r="N835" i="11"/>
  <c r="P835" i="11"/>
  <c r="K836" i="11"/>
  <c r="L836" i="11"/>
  <c r="M836" i="11"/>
  <c r="N836" i="11"/>
  <c r="P836" i="11"/>
  <c r="K837" i="11"/>
  <c r="L837" i="11"/>
  <c r="M837" i="11"/>
  <c r="N837" i="11"/>
  <c r="P837" i="11"/>
  <c r="K838" i="11"/>
  <c r="L838" i="11"/>
  <c r="M838" i="11"/>
  <c r="N838" i="11"/>
  <c r="P838" i="11"/>
  <c r="K839" i="11"/>
  <c r="L839" i="11"/>
  <c r="M839" i="11"/>
  <c r="N839" i="11"/>
  <c r="P839" i="11"/>
  <c r="K840" i="11"/>
  <c r="L840" i="11"/>
  <c r="M840" i="11"/>
  <c r="N840" i="11"/>
  <c r="P840" i="11"/>
  <c r="K841" i="11"/>
  <c r="L841" i="11"/>
  <c r="M841" i="11"/>
  <c r="N841" i="11"/>
  <c r="P841" i="11"/>
  <c r="K842" i="11"/>
  <c r="L842" i="11"/>
  <c r="M842" i="11"/>
  <c r="N842" i="11"/>
  <c r="P842" i="11"/>
  <c r="K843" i="11"/>
  <c r="L843" i="11"/>
  <c r="M843" i="11"/>
  <c r="N843" i="11"/>
  <c r="P843" i="11"/>
  <c r="K844" i="11"/>
  <c r="L844" i="11"/>
  <c r="M844" i="11"/>
  <c r="N844" i="11"/>
  <c r="P844" i="11"/>
  <c r="K845" i="11"/>
  <c r="L845" i="11"/>
  <c r="M845" i="11"/>
  <c r="N845" i="11"/>
  <c r="P845" i="11"/>
  <c r="K846" i="11"/>
  <c r="L846" i="11"/>
  <c r="M846" i="11"/>
  <c r="N846" i="11"/>
  <c r="P846" i="11"/>
  <c r="K847" i="11"/>
  <c r="L847" i="11"/>
  <c r="M847" i="11"/>
  <c r="N847" i="11"/>
  <c r="P847" i="11"/>
  <c r="K848" i="11"/>
  <c r="L848" i="11"/>
  <c r="M848" i="11"/>
  <c r="N848" i="11"/>
  <c r="P848" i="11"/>
  <c r="K849" i="11"/>
  <c r="L849" i="11"/>
  <c r="M849" i="11"/>
  <c r="N849" i="11"/>
  <c r="P849" i="11"/>
  <c r="K850" i="11"/>
  <c r="L850" i="11"/>
  <c r="M850" i="11"/>
  <c r="N850" i="11"/>
  <c r="P850" i="11"/>
  <c r="K851" i="11"/>
  <c r="L851" i="11"/>
  <c r="M851" i="11"/>
  <c r="N851" i="11"/>
  <c r="P851" i="11"/>
  <c r="K852" i="11"/>
  <c r="L852" i="11"/>
  <c r="M852" i="11"/>
  <c r="N852" i="11"/>
  <c r="P852" i="11"/>
  <c r="K853" i="11"/>
  <c r="L853" i="11"/>
  <c r="M853" i="11"/>
  <c r="N853" i="11"/>
  <c r="P853" i="11"/>
  <c r="P854" i="11"/>
  <c r="K855" i="11"/>
  <c r="L855" i="11"/>
  <c r="M855" i="11"/>
  <c r="N855" i="11"/>
  <c r="P855" i="11"/>
  <c r="K856" i="11"/>
  <c r="L856" i="11"/>
  <c r="M856" i="11"/>
  <c r="N856" i="11"/>
  <c r="P856" i="11"/>
  <c r="K857" i="11"/>
  <c r="L857" i="11"/>
  <c r="M857" i="11"/>
  <c r="N857" i="11"/>
  <c r="P857" i="11"/>
  <c r="K858" i="11"/>
  <c r="L858" i="11"/>
  <c r="M858" i="11"/>
  <c r="N858" i="11"/>
  <c r="P858" i="11"/>
  <c r="K859" i="11"/>
  <c r="L859" i="11"/>
  <c r="M859" i="11"/>
  <c r="N859" i="11"/>
  <c r="P859" i="11"/>
  <c r="K860" i="11"/>
  <c r="L860" i="11"/>
  <c r="M860" i="11"/>
  <c r="N860" i="11"/>
  <c r="P860" i="11"/>
  <c r="K861" i="11"/>
  <c r="L861" i="11"/>
  <c r="M861" i="11"/>
  <c r="N861" i="11"/>
  <c r="P861" i="11"/>
  <c r="K862" i="11"/>
  <c r="L862" i="11"/>
  <c r="M862" i="11"/>
  <c r="N862" i="11"/>
  <c r="P862" i="11"/>
  <c r="K863" i="11"/>
  <c r="L863" i="11"/>
  <c r="M863" i="11"/>
  <c r="N863" i="11"/>
  <c r="P863" i="11"/>
  <c r="K864" i="11"/>
  <c r="L864" i="11"/>
  <c r="M864" i="11"/>
  <c r="N864" i="11"/>
  <c r="P864" i="11"/>
  <c r="K865" i="11"/>
  <c r="L865" i="11"/>
  <c r="M865" i="11"/>
  <c r="N865" i="11"/>
  <c r="P865" i="11"/>
  <c r="K866" i="11"/>
  <c r="L866" i="11"/>
  <c r="M866" i="11"/>
  <c r="N866" i="11"/>
  <c r="P866" i="11"/>
  <c r="K867" i="11"/>
  <c r="L867" i="11"/>
  <c r="M867" i="11"/>
  <c r="N867" i="11"/>
  <c r="P867" i="11"/>
  <c r="K868" i="11"/>
  <c r="L868" i="11"/>
  <c r="M868" i="11"/>
  <c r="N868" i="11"/>
  <c r="P868" i="11"/>
  <c r="K869" i="11"/>
  <c r="L869" i="11"/>
  <c r="M869" i="11"/>
  <c r="N869" i="11"/>
  <c r="P869" i="11"/>
  <c r="K870" i="11"/>
  <c r="L870" i="11"/>
  <c r="M870" i="11"/>
  <c r="N870" i="11"/>
  <c r="P870" i="11"/>
  <c r="K871" i="11"/>
  <c r="L871" i="11"/>
  <c r="M871" i="11"/>
  <c r="N871" i="11"/>
  <c r="P871" i="11"/>
  <c r="K872" i="11"/>
  <c r="L872" i="11"/>
  <c r="M872" i="11"/>
  <c r="N872" i="11"/>
  <c r="P872" i="11"/>
  <c r="K873" i="11"/>
  <c r="L873" i="11"/>
  <c r="M873" i="11"/>
  <c r="N873" i="11"/>
  <c r="P873" i="11"/>
  <c r="K874" i="11"/>
  <c r="L874" i="11"/>
  <c r="M874" i="11"/>
  <c r="N874" i="11"/>
  <c r="P874" i="11"/>
  <c r="K875" i="11"/>
  <c r="L875" i="11"/>
  <c r="M875" i="11"/>
  <c r="N875" i="11"/>
  <c r="P875" i="11"/>
  <c r="K876" i="11"/>
  <c r="L876" i="11"/>
  <c r="M876" i="11"/>
  <c r="N876" i="11"/>
  <c r="P876" i="11"/>
  <c r="K877" i="11"/>
  <c r="L877" i="11"/>
  <c r="M877" i="11"/>
  <c r="N877" i="11"/>
  <c r="P877" i="11"/>
  <c r="K878" i="11"/>
  <c r="L878" i="11"/>
  <c r="M878" i="11"/>
  <c r="N878" i="11"/>
  <c r="P878" i="11"/>
  <c r="K879" i="11"/>
  <c r="L879" i="11"/>
  <c r="M879" i="11"/>
  <c r="N879" i="11"/>
  <c r="P879" i="11"/>
  <c r="K880" i="11"/>
  <c r="L880" i="11"/>
  <c r="M880" i="11"/>
  <c r="N880" i="11"/>
  <c r="P880" i="11"/>
  <c r="K881" i="11"/>
  <c r="L881" i="11"/>
  <c r="M881" i="11"/>
  <c r="N881" i="11"/>
  <c r="P881" i="11"/>
  <c r="K882" i="11"/>
  <c r="L882" i="11"/>
  <c r="M882" i="11"/>
  <c r="N882" i="11"/>
  <c r="P882" i="11"/>
  <c r="K883" i="11"/>
  <c r="L883" i="11"/>
  <c r="M883" i="11"/>
  <c r="N883" i="11"/>
  <c r="P883" i="11"/>
  <c r="K884" i="11"/>
  <c r="L884" i="11"/>
  <c r="M884" i="11"/>
  <c r="N884" i="11"/>
  <c r="P884" i="11"/>
  <c r="K885" i="11"/>
  <c r="L885" i="11"/>
  <c r="M885" i="11"/>
  <c r="N885" i="11"/>
  <c r="P885" i="11"/>
  <c r="K886" i="11"/>
  <c r="L886" i="11"/>
  <c r="M886" i="11"/>
  <c r="N886" i="11"/>
  <c r="P886" i="11"/>
  <c r="K887" i="11"/>
  <c r="L887" i="11"/>
  <c r="M887" i="11"/>
  <c r="N887" i="11"/>
  <c r="P887" i="11"/>
  <c r="K888" i="11"/>
  <c r="L888" i="11"/>
  <c r="M888" i="11"/>
  <c r="N888" i="11"/>
  <c r="P888" i="11"/>
  <c r="K889" i="11"/>
  <c r="L889" i="11"/>
  <c r="M889" i="11"/>
  <c r="N889" i="11"/>
  <c r="P889" i="11"/>
  <c r="P890" i="11"/>
  <c r="K891" i="11"/>
  <c r="L891" i="11"/>
  <c r="M891" i="11"/>
  <c r="N891" i="11"/>
  <c r="P891" i="11"/>
  <c r="K892" i="11"/>
  <c r="L892" i="11"/>
  <c r="M892" i="11"/>
  <c r="N892" i="11"/>
  <c r="P892" i="11"/>
  <c r="K893" i="11"/>
  <c r="L893" i="11"/>
  <c r="M893" i="11"/>
  <c r="N893" i="11"/>
  <c r="P893" i="11"/>
  <c r="K894" i="11"/>
  <c r="L894" i="11"/>
  <c r="M894" i="11"/>
  <c r="N894" i="11"/>
  <c r="P894" i="11"/>
  <c r="K895" i="11"/>
  <c r="L895" i="11"/>
  <c r="M895" i="11"/>
  <c r="N895" i="11"/>
  <c r="P895" i="11"/>
  <c r="K896" i="11"/>
  <c r="L896" i="11"/>
  <c r="M896" i="11"/>
  <c r="N896" i="11"/>
  <c r="P896" i="11"/>
  <c r="K897" i="11"/>
  <c r="L897" i="11"/>
  <c r="M897" i="11"/>
  <c r="N897" i="11"/>
  <c r="P897" i="11"/>
  <c r="K898" i="11"/>
  <c r="L898" i="11"/>
  <c r="M898" i="11"/>
  <c r="N898" i="11"/>
  <c r="P898" i="11"/>
  <c r="K899" i="11"/>
  <c r="L899" i="11"/>
  <c r="M899" i="11"/>
  <c r="N899" i="11"/>
  <c r="P899" i="11"/>
  <c r="K900" i="11"/>
  <c r="L900" i="11"/>
  <c r="M900" i="11"/>
  <c r="N900" i="11"/>
  <c r="P900" i="11"/>
  <c r="K901" i="11"/>
  <c r="L901" i="11"/>
  <c r="M901" i="11"/>
  <c r="N901" i="11"/>
  <c r="P901" i="11"/>
  <c r="K902" i="11"/>
  <c r="L902" i="11"/>
  <c r="M902" i="11"/>
  <c r="N902" i="11"/>
  <c r="P902" i="11"/>
  <c r="K903" i="11"/>
  <c r="L903" i="11"/>
  <c r="M903" i="11"/>
  <c r="N903" i="11"/>
  <c r="P903" i="11"/>
  <c r="K904" i="11"/>
  <c r="L904" i="11"/>
  <c r="M904" i="11"/>
  <c r="N904" i="11"/>
  <c r="P904" i="11"/>
  <c r="K905" i="11"/>
  <c r="L905" i="11"/>
  <c r="M905" i="11"/>
  <c r="N905" i="11"/>
  <c r="P905" i="11"/>
  <c r="K906" i="11"/>
  <c r="L906" i="11"/>
  <c r="M906" i="11"/>
  <c r="N906" i="11"/>
  <c r="P906" i="11"/>
  <c r="K907" i="11"/>
  <c r="L907" i="11"/>
  <c r="M907" i="11"/>
  <c r="N907" i="11"/>
  <c r="P907" i="11"/>
  <c r="K908" i="11"/>
  <c r="L908" i="11"/>
  <c r="M908" i="11"/>
  <c r="N908" i="11"/>
  <c r="P908" i="11"/>
  <c r="K909" i="11"/>
  <c r="L909" i="11"/>
  <c r="M909" i="11"/>
  <c r="N909" i="11"/>
  <c r="P909" i="11"/>
  <c r="K910" i="11"/>
  <c r="L910" i="11"/>
  <c r="M910" i="11"/>
  <c r="N910" i="11"/>
  <c r="P910" i="11"/>
  <c r="K911" i="11"/>
  <c r="L911" i="11"/>
  <c r="M911" i="11"/>
  <c r="N911" i="11"/>
  <c r="P911" i="11"/>
  <c r="K912" i="11"/>
  <c r="L912" i="11"/>
  <c r="M912" i="11"/>
  <c r="N912" i="11"/>
  <c r="P912" i="11"/>
  <c r="K913" i="11"/>
  <c r="L913" i="11"/>
  <c r="M913" i="11"/>
  <c r="N913" i="11"/>
  <c r="P913" i="11"/>
  <c r="K914" i="11"/>
  <c r="L914" i="11"/>
  <c r="M914" i="11"/>
  <c r="N914" i="11"/>
  <c r="P914" i="11"/>
  <c r="K915" i="11"/>
  <c r="L915" i="11"/>
  <c r="M915" i="11"/>
  <c r="N915" i="11"/>
  <c r="P915" i="11"/>
  <c r="K916" i="11"/>
  <c r="L916" i="11"/>
  <c r="M916" i="11"/>
  <c r="N916" i="11"/>
  <c r="P916" i="11"/>
  <c r="K917" i="11"/>
  <c r="L917" i="11"/>
  <c r="M917" i="11"/>
  <c r="N917" i="11"/>
  <c r="P917" i="11"/>
  <c r="K918" i="11"/>
  <c r="L918" i="11"/>
  <c r="M918" i="11"/>
  <c r="N918" i="11"/>
  <c r="P918" i="11"/>
  <c r="K919" i="11"/>
  <c r="L919" i="11"/>
  <c r="M919" i="11"/>
  <c r="N919" i="11"/>
  <c r="P919" i="11"/>
  <c r="K920" i="11"/>
  <c r="L920" i="11"/>
  <c r="M920" i="11"/>
  <c r="N920" i="11"/>
  <c r="P920" i="11"/>
  <c r="K921" i="11"/>
  <c r="L921" i="11"/>
  <c r="M921" i="11"/>
  <c r="N921" i="11"/>
  <c r="P921" i="11"/>
  <c r="K922" i="11"/>
  <c r="L922" i="11"/>
  <c r="M922" i="11"/>
  <c r="N922" i="11"/>
  <c r="P922" i="11"/>
  <c r="K923" i="11"/>
  <c r="L923" i="11"/>
  <c r="M923" i="11"/>
  <c r="N923" i="11"/>
  <c r="P923" i="11"/>
  <c r="K924" i="11"/>
  <c r="L924" i="11"/>
  <c r="M924" i="11"/>
  <c r="N924" i="11"/>
  <c r="P924" i="11"/>
  <c r="K925" i="11"/>
  <c r="L925" i="11"/>
  <c r="M925" i="11"/>
  <c r="N925" i="11"/>
  <c r="P925" i="11"/>
  <c r="P926" i="11"/>
  <c r="K927" i="11"/>
  <c r="L927" i="11"/>
  <c r="M927" i="11"/>
  <c r="N927" i="11"/>
  <c r="P927" i="11"/>
  <c r="K928" i="11"/>
  <c r="L928" i="11"/>
  <c r="M928" i="11"/>
  <c r="N928" i="11"/>
  <c r="P928" i="11"/>
  <c r="P929" i="11"/>
  <c r="P930" i="11"/>
  <c r="K931" i="11"/>
  <c r="L931" i="11"/>
  <c r="M931" i="11"/>
  <c r="N931" i="11"/>
  <c r="P931" i="11"/>
  <c r="K932" i="11"/>
  <c r="L932" i="11"/>
  <c r="M932" i="11"/>
  <c r="N932" i="11"/>
  <c r="P932" i="11"/>
  <c r="K933" i="11"/>
  <c r="L933" i="11"/>
  <c r="M933" i="11"/>
  <c r="N933" i="11"/>
  <c r="P933" i="11"/>
  <c r="K934" i="11"/>
  <c r="L934" i="11"/>
  <c r="M934" i="11"/>
  <c r="N934" i="11"/>
  <c r="P934" i="11"/>
  <c r="K935" i="11"/>
  <c r="L935" i="11"/>
  <c r="M935" i="11"/>
  <c r="N935" i="11"/>
  <c r="P935" i="11"/>
  <c r="K936" i="11"/>
  <c r="L936" i="11"/>
  <c r="M936" i="11"/>
  <c r="N936" i="11"/>
  <c r="P936" i="11"/>
  <c r="P937" i="11"/>
  <c r="K938" i="11"/>
  <c r="L938" i="11"/>
  <c r="M938" i="11"/>
  <c r="N938" i="11"/>
  <c r="P938" i="11"/>
  <c r="K939" i="11"/>
  <c r="L939" i="11"/>
  <c r="M939" i="11"/>
  <c r="N939" i="11"/>
  <c r="P939" i="11"/>
  <c r="K940" i="11"/>
  <c r="L940" i="11"/>
  <c r="M940" i="11"/>
  <c r="N940" i="11"/>
  <c r="P940" i="11"/>
  <c r="P941" i="11"/>
  <c r="K942" i="11"/>
  <c r="L942" i="11"/>
  <c r="M942" i="11"/>
  <c r="N942" i="11"/>
  <c r="P942" i="11"/>
  <c r="K943" i="11"/>
  <c r="L943" i="11"/>
  <c r="M943" i="11"/>
  <c r="N943" i="11"/>
  <c r="P943" i="11"/>
  <c r="K944" i="11"/>
  <c r="L944" i="11"/>
  <c r="M944" i="11"/>
  <c r="N944" i="11"/>
  <c r="P944" i="11"/>
  <c r="P945" i="11"/>
  <c r="K946" i="11"/>
  <c r="L946" i="11"/>
  <c r="M946" i="11"/>
  <c r="N946" i="11"/>
  <c r="P946" i="11"/>
  <c r="P947" i="11"/>
  <c r="P948" i="11"/>
  <c r="K949" i="11"/>
  <c r="L949" i="11"/>
  <c r="M949" i="11"/>
  <c r="N949" i="11"/>
  <c r="P949" i="11"/>
  <c r="K950" i="11"/>
  <c r="L950" i="11"/>
  <c r="M950" i="11"/>
  <c r="N950" i="11"/>
  <c r="P950" i="11"/>
  <c r="K951" i="11"/>
  <c r="L951" i="11"/>
  <c r="M951" i="11"/>
  <c r="N951" i="11"/>
  <c r="P951" i="11"/>
  <c r="K952" i="11"/>
  <c r="L952" i="11"/>
  <c r="M952" i="11"/>
  <c r="N952" i="11"/>
  <c r="P952" i="11"/>
  <c r="K953" i="11"/>
  <c r="L953" i="11"/>
  <c r="M953" i="11"/>
  <c r="N953" i="11"/>
  <c r="P953" i="11"/>
  <c r="K954" i="11"/>
  <c r="L954" i="11"/>
  <c r="M954" i="11"/>
  <c r="N954" i="11"/>
  <c r="P954" i="11"/>
  <c r="K955" i="11"/>
  <c r="L955" i="11"/>
  <c r="M955" i="11"/>
  <c r="N955" i="11"/>
  <c r="P955" i="11"/>
  <c r="K956" i="11"/>
  <c r="L956" i="11"/>
  <c r="M956" i="11"/>
  <c r="N956" i="11"/>
  <c r="P956" i="11"/>
  <c r="K957" i="11"/>
  <c r="L957" i="11"/>
  <c r="M957" i="11"/>
  <c r="N957" i="11"/>
  <c r="P957" i="11"/>
  <c r="K958" i="11"/>
  <c r="L958" i="11"/>
  <c r="M958" i="11"/>
  <c r="N958" i="11"/>
  <c r="P958" i="11"/>
  <c r="K959" i="11"/>
  <c r="L959" i="11"/>
  <c r="M959" i="11"/>
  <c r="N959" i="11"/>
  <c r="P959" i="11"/>
  <c r="K960" i="11"/>
  <c r="L960" i="11"/>
  <c r="M960" i="11"/>
  <c r="N960" i="11"/>
  <c r="P960" i="11"/>
  <c r="K961" i="11"/>
  <c r="L961" i="11"/>
  <c r="M961" i="11"/>
  <c r="N961" i="11"/>
  <c r="P961" i="11"/>
  <c r="K962" i="11"/>
  <c r="L962" i="11"/>
  <c r="M962" i="11"/>
  <c r="N962" i="11"/>
  <c r="P962" i="11"/>
  <c r="P963" i="11"/>
  <c r="K964" i="11"/>
  <c r="L964" i="11"/>
  <c r="M964" i="11"/>
  <c r="N964" i="11"/>
  <c r="P964" i="11"/>
  <c r="K965" i="11"/>
  <c r="L965" i="11"/>
  <c r="M965" i="11"/>
  <c r="N965" i="11"/>
  <c r="P965" i="11"/>
  <c r="K966" i="11"/>
  <c r="L966" i="11"/>
  <c r="M966" i="11"/>
  <c r="N966" i="11"/>
  <c r="P966" i="11"/>
  <c r="K967" i="11"/>
  <c r="L967" i="11"/>
  <c r="M967" i="11"/>
  <c r="N967" i="11"/>
  <c r="P967" i="11"/>
  <c r="K968" i="11"/>
  <c r="L968" i="11"/>
  <c r="M968" i="11"/>
  <c r="N968" i="11"/>
  <c r="P968" i="11"/>
  <c r="K969" i="11"/>
  <c r="L969" i="11"/>
  <c r="M969" i="11"/>
  <c r="N969" i="11"/>
  <c r="P969" i="11"/>
  <c r="K970" i="11"/>
  <c r="L970" i="11"/>
  <c r="M970" i="11"/>
  <c r="N970" i="11"/>
  <c r="P970" i="11"/>
  <c r="K971" i="11"/>
  <c r="L971" i="11"/>
  <c r="M971" i="11"/>
  <c r="N971" i="11"/>
  <c r="P971" i="11"/>
  <c r="K972" i="11"/>
  <c r="L972" i="11"/>
  <c r="M972" i="11"/>
  <c r="N972" i="11"/>
  <c r="P972" i="11"/>
  <c r="K973" i="11"/>
  <c r="L973" i="11"/>
  <c r="M973" i="11"/>
  <c r="N973" i="11"/>
  <c r="P973" i="11"/>
  <c r="K974" i="11"/>
  <c r="L974" i="11"/>
  <c r="M974" i="11"/>
  <c r="N974" i="11"/>
  <c r="P974" i="11"/>
  <c r="K975" i="11"/>
  <c r="L975" i="11"/>
  <c r="M975" i="11"/>
  <c r="N975" i="11"/>
  <c r="P975" i="11"/>
  <c r="K976" i="11"/>
  <c r="L976" i="11"/>
  <c r="M976" i="11"/>
  <c r="N976" i="11"/>
  <c r="P976" i="11"/>
  <c r="P977" i="11"/>
  <c r="K978" i="11"/>
  <c r="L978" i="11"/>
  <c r="M978" i="11"/>
  <c r="N978" i="11"/>
  <c r="P978" i="11"/>
  <c r="K979" i="11"/>
  <c r="L979" i="11"/>
  <c r="M979" i="11"/>
  <c r="N979" i="11"/>
  <c r="P979" i="11"/>
  <c r="K980" i="11"/>
  <c r="L980" i="11"/>
  <c r="M980" i="11"/>
  <c r="N980" i="11"/>
  <c r="P980" i="11"/>
  <c r="K981" i="11"/>
  <c r="L981" i="11"/>
  <c r="M981" i="11"/>
  <c r="N981" i="11"/>
  <c r="P981" i="11"/>
  <c r="K982" i="11"/>
  <c r="L982" i="11"/>
  <c r="M982" i="11"/>
  <c r="N982" i="11"/>
  <c r="P982" i="11"/>
  <c r="K983" i="11"/>
  <c r="L983" i="11"/>
  <c r="M983" i="11"/>
  <c r="N983" i="11"/>
  <c r="P983" i="11"/>
  <c r="K984" i="11"/>
  <c r="L984" i="11"/>
  <c r="M984" i="11"/>
  <c r="N984" i="11"/>
  <c r="P984" i="11"/>
  <c r="K985" i="11"/>
  <c r="L985" i="11"/>
  <c r="M985" i="11"/>
  <c r="N985" i="11"/>
  <c r="P985" i="11"/>
  <c r="K986" i="11"/>
  <c r="L986" i="11"/>
  <c r="M986" i="11"/>
  <c r="N986" i="11"/>
  <c r="P986" i="11"/>
  <c r="K987" i="11"/>
  <c r="L987" i="11"/>
  <c r="M987" i="11"/>
  <c r="N987" i="11"/>
  <c r="P987" i="11"/>
  <c r="K988" i="11"/>
  <c r="L988" i="11"/>
  <c r="M988" i="11"/>
  <c r="N988" i="11"/>
  <c r="P988" i="11"/>
  <c r="K989" i="11"/>
  <c r="L989" i="11"/>
  <c r="M989" i="11"/>
  <c r="N989" i="11"/>
  <c r="P989" i="11"/>
  <c r="P990" i="11"/>
  <c r="K991" i="11"/>
  <c r="L991" i="11"/>
  <c r="M991" i="11"/>
  <c r="N991" i="11"/>
  <c r="P991" i="11"/>
  <c r="K992" i="11"/>
  <c r="L992" i="11"/>
  <c r="M992" i="11"/>
  <c r="N992" i="11"/>
  <c r="P992" i="11"/>
  <c r="K993" i="11"/>
  <c r="L993" i="11"/>
  <c r="M993" i="11"/>
  <c r="N993" i="11"/>
  <c r="P993" i="11"/>
  <c r="K994" i="11"/>
  <c r="L994" i="11"/>
  <c r="M994" i="11"/>
  <c r="N994" i="11"/>
  <c r="P994" i="11"/>
  <c r="K995" i="11"/>
  <c r="L995" i="11"/>
  <c r="M995" i="11"/>
  <c r="N995" i="11"/>
  <c r="P995" i="11"/>
  <c r="K996" i="11"/>
  <c r="L996" i="11"/>
  <c r="M996" i="11"/>
  <c r="N996" i="11"/>
  <c r="P996" i="11"/>
  <c r="K997" i="11"/>
  <c r="L997" i="11"/>
  <c r="M997" i="11"/>
  <c r="N997" i="11"/>
  <c r="P997" i="11"/>
  <c r="K998" i="11"/>
  <c r="L998" i="11"/>
  <c r="M998" i="11"/>
  <c r="N998" i="11"/>
  <c r="P998" i="11"/>
  <c r="K999" i="11"/>
  <c r="L999" i="11"/>
  <c r="M999" i="11"/>
  <c r="N999" i="11"/>
  <c r="P999" i="11"/>
  <c r="K1000" i="11"/>
  <c r="L1000" i="11"/>
  <c r="M1000" i="11"/>
  <c r="N1000" i="11"/>
  <c r="P1000" i="11"/>
  <c r="K1001" i="11"/>
  <c r="L1001" i="11"/>
  <c r="M1001" i="11"/>
  <c r="N1001" i="11"/>
  <c r="P1001" i="11"/>
  <c r="K1002" i="11"/>
  <c r="L1002" i="11"/>
  <c r="M1002" i="11"/>
  <c r="N1002" i="11"/>
  <c r="P1002" i="11"/>
  <c r="P1003" i="11"/>
  <c r="K1004" i="11"/>
  <c r="L1004" i="11"/>
  <c r="M1004" i="11"/>
  <c r="N1004" i="11"/>
  <c r="P1004" i="11"/>
  <c r="K1005" i="11"/>
  <c r="L1005" i="11"/>
  <c r="M1005" i="11"/>
  <c r="N1005" i="11"/>
  <c r="P1005" i="11"/>
  <c r="K1006" i="11"/>
  <c r="L1006" i="11"/>
  <c r="M1006" i="11"/>
  <c r="N1006" i="11"/>
  <c r="P1006" i="11"/>
  <c r="K1007" i="11"/>
  <c r="L1007" i="11"/>
  <c r="M1007" i="11"/>
  <c r="N1007" i="11"/>
  <c r="P1007" i="11"/>
  <c r="K1008" i="11"/>
  <c r="L1008" i="11"/>
  <c r="M1008" i="11"/>
  <c r="N1008" i="11"/>
  <c r="P1008" i="11"/>
  <c r="P1009" i="11"/>
  <c r="P1010" i="11"/>
  <c r="K1011" i="11"/>
  <c r="L1011" i="11"/>
  <c r="M1011" i="11"/>
  <c r="N1011" i="11"/>
  <c r="P1011" i="11"/>
  <c r="K1012" i="11"/>
  <c r="L1012" i="11"/>
  <c r="M1012" i="11"/>
  <c r="N1012" i="11"/>
  <c r="P1012" i="11"/>
  <c r="K1013" i="11"/>
  <c r="L1013" i="11"/>
  <c r="M1013" i="11"/>
  <c r="N1013" i="11"/>
  <c r="P1013" i="11"/>
  <c r="K1014" i="11"/>
  <c r="L1014" i="11"/>
  <c r="M1014" i="11"/>
  <c r="N1014" i="11"/>
  <c r="P1014" i="11"/>
  <c r="K1015" i="11"/>
  <c r="L1015" i="11"/>
  <c r="M1015" i="11"/>
  <c r="N1015" i="11"/>
  <c r="P1015" i="11"/>
  <c r="K1016" i="11"/>
  <c r="L1016" i="11"/>
  <c r="M1016" i="11"/>
  <c r="N1016" i="11"/>
  <c r="P1016" i="11"/>
  <c r="K1017" i="11"/>
  <c r="L1017" i="11"/>
  <c r="M1017" i="11"/>
  <c r="N1017" i="11"/>
  <c r="P1017" i="11"/>
  <c r="K1018" i="11"/>
  <c r="L1018" i="11"/>
  <c r="M1018" i="11"/>
  <c r="N1018" i="11"/>
  <c r="P1018" i="11"/>
  <c r="K1019" i="11"/>
  <c r="L1019" i="11"/>
  <c r="M1019" i="11"/>
  <c r="N1019" i="11"/>
  <c r="P1019" i="11"/>
  <c r="K1020" i="11"/>
  <c r="L1020" i="11"/>
  <c r="M1020" i="11"/>
  <c r="N1020" i="11"/>
  <c r="P1020" i="11"/>
  <c r="K1021" i="11"/>
  <c r="L1021" i="11"/>
  <c r="M1021" i="11"/>
  <c r="N1021" i="11"/>
  <c r="P1021" i="11"/>
  <c r="K1022" i="11"/>
  <c r="L1022" i="11"/>
  <c r="M1022" i="11"/>
  <c r="N1022" i="11"/>
  <c r="P1022" i="11"/>
  <c r="K1023" i="11"/>
  <c r="L1023" i="11"/>
  <c r="M1023" i="11"/>
  <c r="N1023" i="11"/>
  <c r="P1023" i="11"/>
  <c r="K1024" i="11"/>
  <c r="L1024" i="11"/>
  <c r="M1024" i="11"/>
  <c r="N1024" i="11"/>
  <c r="P1024" i="11"/>
  <c r="K1025" i="11"/>
  <c r="L1025" i="11"/>
  <c r="M1025" i="11"/>
  <c r="N1025" i="11"/>
  <c r="P1025" i="11"/>
  <c r="K1026" i="11"/>
  <c r="L1026" i="11"/>
  <c r="M1026" i="11"/>
  <c r="N1026" i="11"/>
  <c r="P1026" i="11"/>
  <c r="K1027" i="11"/>
  <c r="L1027" i="11"/>
  <c r="M1027" i="11"/>
  <c r="N1027" i="11"/>
  <c r="P1027" i="11"/>
  <c r="K1028" i="11"/>
  <c r="L1028" i="11"/>
  <c r="M1028" i="11"/>
  <c r="N1028" i="11"/>
  <c r="P1028" i="11"/>
  <c r="K1029" i="11"/>
  <c r="L1029" i="11"/>
  <c r="M1029" i="11"/>
  <c r="N1029" i="11"/>
  <c r="P1029" i="11"/>
  <c r="P1030" i="11"/>
  <c r="K1031" i="11"/>
  <c r="L1031" i="11"/>
  <c r="M1031" i="11"/>
  <c r="N1031" i="11"/>
  <c r="P1031" i="11"/>
  <c r="K1032" i="11"/>
  <c r="L1032" i="11"/>
  <c r="M1032" i="11"/>
  <c r="N1032" i="11"/>
  <c r="P1032" i="11"/>
  <c r="K1033" i="11"/>
  <c r="L1033" i="11"/>
  <c r="M1033" i="11"/>
  <c r="N1033" i="11"/>
  <c r="P1033" i="11"/>
  <c r="K1034" i="11"/>
  <c r="L1034" i="11"/>
  <c r="M1034" i="11"/>
  <c r="N1034" i="11"/>
  <c r="P1034" i="11"/>
  <c r="K1035" i="11"/>
  <c r="L1035" i="11"/>
  <c r="M1035" i="11"/>
  <c r="N1035" i="11"/>
  <c r="P1035" i="11"/>
  <c r="K1036" i="11"/>
  <c r="L1036" i="11"/>
  <c r="M1036" i="11"/>
  <c r="N1036" i="11"/>
  <c r="P1036" i="11"/>
  <c r="K1037" i="11"/>
  <c r="L1037" i="11"/>
  <c r="M1037" i="11"/>
  <c r="N1037" i="11"/>
  <c r="P1037" i="11"/>
  <c r="K1038" i="11"/>
  <c r="L1038" i="11"/>
  <c r="M1038" i="11"/>
  <c r="N1038" i="11"/>
  <c r="P1038" i="11"/>
  <c r="K1039" i="11"/>
  <c r="L1039" i="11"/>
  <c r="M1039" i="11"/>
  <c r="N1039" i="11"/>
  <c r="P1039" i="11"/>
  <c r="K1040" i="11"/>
  <c r="L1040" i="11"/>
  <c r="M1040" i="11"/>
  <c r="N1040" i="11"/>
  <c r="P1040" i="11"/>
  <c r="K1041" i="11"/>
  <c r="L1041" i="11"/>
  <c r="M1041" i="11"/>
  <c r="N1041" i="11"/>
  <c r="P1041" i="11"/>
  <c r="K1042" i="11"/>
  <c r="L1042" i="11"/>
  <c r="M1042" i="11"/>
  <c r="N1042" i="11"/>
  <c r="P1042" i="11"/>
  <c r="K1043" i="11"/>
  <c r="L1043" i="11"/>
  <c r="M1043" i="11"/>
  <c r="N1043" i="11"/>
  <c r="P1043" i="11"/>
  <c r="P1044" i="11"/>
  <c r="K1045" i="11"/>
  <c r="L1045" i="11"/>
  <c r="M1045" i="11"/>
  <c r="N1045" i="11"/>
  <c r="P1045" i="11"/>
  <c r="K1046" i="11"/>
  <c r="L1046" i="11"/>
  <c r="M1046" i="11"/>
  <c r="N1046" i="11"/>
  <c r="P1046" i="11"/>
  <c r="K1047" i="11"/>
  <c r="L1047" i="11"/>
  <c r="M1047" i="11"/>
  <c r="N1047" i="11"/>
  <c r="P1047" i="11"/>
  <c r="K1048" i="11"/>
  <c r="L1048" i="11"/>
  <c r="M1048" i="11"/>
  <c r="N1048" i="11"/>
  <c r="P1048" i="11"/>
  <c r="K1049" i="11"/>
  <c r="L1049" i="11"/>
  <c r="M1049" i="11"/>
  <c r="N1049" i="11"/>
  <c r="P1049" i="11"/>
  <c r="K1050" i="11"/>
  <c r="L1050" i="11"/>
  <c r="M1050" i="11"/>
  <c r="N1050" i="11"/>
  <c r="P1050" i="11"/>
  <c r="K1051" i="11"/>
  <c r="L1051" i="11"/>
  <c r="M1051" i="11"/>
  <c r="N1051" i="11"/>
  <c r="P1051" i="11"/>
  <c r="K1052" i="11"/>
  <c r="L1052" i="11"/>
  <c r="M1052" i="11"/>
  <c r="N1052" i="11"/>
  <c r="P1052" i="11"/>
  <c r="K1053" i="11"/>
  <c r="L1053" i="11"/>
  <c r="M1053" i="11"/>
  <c r="N1053" i="11"/>
  <c r="P1053" i="11"/>
  <c r="K1054" i="11"/>
  <c r="L1054" i="11"/>
  <c r="M1054" i="11"/>
  <c r="N1054" i="11"/>
  <c r="P1054" i="11"/>
  <c r="P1055" i="11"/>
  <c r="K1056" i="11"/>
  <c r="L1056" i="11"/>
  <c r="M1056" i="11"/>
  <c r="N1056" i="11"/>
  <c r="P1056" i="11"/>
  <c r="K1057" i="11"/>
  <c r="L1057" i="11"/>
  <c r="M1057" i="11"/>
  <c r="N1057" i="11"/>
  <c r="P1057" i="11"/>
  <c r="K1058" i="11"/>
  <c r="L1058" i="11"/>
  <c r="M1058" i="11"/>
  <c r="N1058" i="11"/>
  <c r="P1058" i="11"/>
  <c r="K1059" i="11"/>
  <c r="L1059" i="11"/>
  <c r="M1059" i="11"/>
  <c r="N1059" i="11"/>
  <c r="P1059" i="11"/>
  <c r="K1060" i="11"/>
  <c r="L1060" i="11"/>
  <c r="M1060" i="11"/>
  <c r="N1060" i="11"/>
  <c r="P1060" i="11"/>
  <c r="K1061" i="11"/>
  <c r="L1061" i="11"/>
  <c r="M1061" i="11"/>
  <c r="N1061" i="11"/>
  <c r="P1061" i="11"/>
  <c r="K1062" i="11"/>
  <c r="L1062" i="11"/>
  <c r="M1062" i="11"/>
  <c r="N1062" i="11"/>
  <c r="P1062" i="11"/>
  <c r="K1063" i="11"/>
  <c r="L1063" i="11"/>
  <c r="M1063" i="11"/>
  <c r="N1063" i="11"/>
  <c r="P1063" i="11"/>
  <c r="K1064" i="11"/>
  <c r="L1064" i="11"/>
  <c r="M1064" i="11"/>
  <c r="N1064" i="11"/>
  <c r="P1064" i="11"/>
  <c r="K1065" i="11"/>
  <c r="L1065" i="11"/>
  <c r="M1065" i="11"/>
  <c r="N1065" i="11"/>
  <c r="P1065" i="11"/>
  <c r="P1066" i="11"/>
  <c r="K1067" i="11"/>
  <c r="L1067" i="11"/>
  <c r="M1067" i="11"/>
  <c r="N1067" i="11"/>
  <c r="P1067" i="11"/>
  <c r="K1068" i="11"/>
  <c r="L1068" i="11"/>
  <c r="M1068" i="11"/>
  <c r="N1068" i="11"/>
  <c r="P1068" i="11"/>
  <c r="K1069" i="11"/>
  <c r="L1069" i="11"/>
  <c r="M1069" i="11"/>
  <c r="N1069" i="11"/>
  <c r="P1069" i="11"/>
  <c r="K1070" i="11"/>
  <c r="L1070" i="11"/>
  <c r="M1070" i="11"/>
  <c r="N1070" i="11"/>
  <c r="P1070" i="11"/>
  <c r="K1071" i="11"/>
  <c r="L1071" i="11"/>
  <c r="M1071" i="11"/>
  <c r="N1071" i="11"/>
  <c r="P1071" i="11"/>
  <c r="K1072" i="11"/>
  <c r="L1072" i="11"/>
  <c r="M1072" i="11"/>
  <c r="N1072" i="11"/>
  <c r="P1072" i="11"/>
  <c r="K1073" i="11"/>
  <c r="L1073" i="11"/>
  <c r="M1073" i="11"/>
  <c r="N1073" i="11"/>
  <c r="P1073" i="11"/>
  <c r="P1074" i="11"/>
  <c r="P1075" i="11"/>
  <c r="K1076" i="11"/>
  <c r="L1076" i="11"/>
  <c r="M1076" i="11"/>
  <c r="N1076" i="11"/>
  <c r="P1076" i="11"/>
  <c r="K1077" i="11"/>
  <c r="L1077" i="11"/>
  <c r="M1077" i="11"/>
  <c r="N1077" i="11"/>
  <c r="P1077" i="11"/>
  <c r="K1078" i="11"/>
  <c r="L1078" i="11"/>
  <c r="M1078" i="11"/>
  <c r="N1078" i="11"/>
  <c r="P1078" i="11"/>
  <c r="K1079" i="11"/>
  <c r="L1079" i="11"/>
  <c r="M1079" i="11"/>
  <c r="N1079" i="11"/>
  <c r="P1079" i="11"/>
  <c r="K1080" i="11"/>
  <c r="L1080" i="11"/>
  <c r="M1080" i="11"/>
  <c r="N1080" i="11"/>
  <c r="P1080" i="11"/>
  <c r="K1081" i="11"/>
  <c r="L1081" i="11"/>
  <c r="M1081" i="11"/>
  <c r="N1081" i="11"/>
  <c r="P1081" i="11"/>
  <c r="K1082" i="11"/>
  <c r="L1082" i="11"/>
  <c r="M1082" i="11"/>
  <c r="N1082" i="11"/>
  <c r="P1082" i="11"/>
  <c r="K1083" i="11"/>
  <c r="L1083" i="11"/>
  <c r="M1083" i="11"/>
  <c r="N1083" i="11"/>
  <c r="P1083" i="11"/>
  <c r="K1084" i="11"/>
  <c r="L1084" i="11"/>
  <c r="M1084" i="11"/>
  <c r="N1084" i="11"/>
  <c r="P1084" i="11"/>
  <c r="K1085" i="11"/>
  <c r="L1085" i="11"/>
  <c r="M1085" i="11"/>
  <c r="N1085" i="11"/>
  <c r="P1085" i="11"/>
  <c r="K1086" i="11"/>
  <c r="L1086" i="11"/>
  <c r="M1086" i="11"/>
  <c r="N1086" i="11"/>
  <c r="P1086" i="11"/>
  <c r="K1087" i="11"/>
  <c r="L1087" i="11"/>
  <c r="M1087" i="11"/>
  <c r="N1087" i="11"/>
  <c r="P1087" i="11"/>
  <c r="P1088" i="11"/>
  <c r="K1089" i="11"/>
  <c r="L1089" i="11"/>
  <c r="M1089" i="11"/>
  <c r="N1089" i="11"/>
  <c r="P1089" i="11"/>
  <c r="K1090" i="11"/>
  <c r="L1090" i="11"/>
  <c r="M1090" i="11"/>
  <c r="N1090" i="11"/>
  <c r="P1090" i="11"/>
  <c r="K1091" i="11"/>
  <c r="L1091" i="11"/>
  <c r="M1091" i="11"/>
  <c r="N1091" i="11"/>
  <c r="P1091" i="11"/>
  <c r="K1092" i="11"/>
  <c r="L1092" i="11"/>
  <c r="M1092" i="11"/>
  <c r="N1092" i="11"/>
  <c r="P1092" i="11"/>
  <c r="K1093" i="11"/>
  <c r="L1093" i="11"/>
  <c r="M1093" i="11"/>
  <c r="N1093" i="11"/>
  <c r="P1093" i="11"/>
  <c r="K1094" i="11"/>
  <c r="L1094" i="11"/>
  <c r="M1094" i="11"/>
  <c r="N1094" i="11"/>
  <c r="P1094" i="11"/>
  <c r="K1095" i="11"/>
  <c r="L1095" i="11"/>
  <c r="M1095" i="11"/>
  <c r="N1095" i="11"/>
  <c r="P1095" i="11"/>
  <c r="K1096" i="11"/>
  <c r="L1096" i="11"/>
  <c r="M1096" i="11"/>
  <c r="N1096" i="11"/>
  <c r="P1096" i="11"/>
  <c r="K1097" i="11"/>
  <c r="L1097" i="11"/>
  <c r="M1097" i="11"/>
  <c r="N1097" i="11"/>
  <c r="P1097" i="11"/>
  <c r="K1098" i="11"/>
  <c r="L1098" i="11"/>
  <c r="M1098" i="11"/>
  <c r="N1098" i="11"/>
  <c r="P1098" i="11"/>
  <c r="K1099" i="11"/>
  <c r="L1099" i="11"/>
  <c r="M1099" i="11"/>
  <c r="N1099" i="11"/>
  <c r="P1099" i="11"/>
  <c r="P1100" i="11"/>
  <c r="K1101" i="11"/>
  <c r="L1101" i="11"/>
  <c r="M1101" i="11"/>
  <c r="N1101" i="11"/>
  <c r="P1101" i="11"/>
  <c r="K1102" i="11"/>
  <c r="L1102" i="11"/>
  <c r="M1102" i="11"/>
  <c r="N1102" i="11"/>
  <c r="P1102" i="11"/>
  <c r="K1103" i="11"/>
  <c r="L1103" i="11"/>
  <c r="M1103" i="11"/>
  <c r="N1103" i="11"/>
  <c r="P1103" i="11"/>
  <c r="K1104" i="11"/>
  <c r="L1104" i="11"/>
  <c r="M1104" i="11"/>
  <c r="N1104" i="11"/>
  <c r="P1104" i="11"/>
  <c r="K1105" i="11"/>
  <c r="L1105" i="11"/>
  <c r="M1105" i="11"/>
  <c r="N1105" i="11"/>
  <c r="P1105" i="11"/>
  <c r="K1106" i="11"/>
  <c r="L1106" i="11"/>
  <c r="M1106" i="11"/>
  <c r="N1106" i="11"/>
  <c r="P1106" i="11"/>
  <c r="K1107" i="11"/>
  <c r="L1107" i="11"/>
  <c r="M1107" i="11"/>
  <c r="N1107" i="11"/>
  <c r="P1107" i="11"/>
  <c r="K1108" i="11"/>
  <c r="L1108" i="11"/>
  <c r="M1108" i="11"/>
  <c r="N1108" i="11"/>
  <c r="P1108" i="11"/>
  <c r="K1109" i="11"/>
  <c r="L1109" i="11"/>
  <c r="M1109" i="11"/>
  <c r="N1109" i="11"/>
  <c r="P1109" i="11"/>
  <c r="K1110" i="11"/>
  <c r="L1110" i="11"/>
  <c r="M1110" i="11"/>
  <c r="N1110" i="11"/>
  <c r="P1110" i="11"/>
  <c r="K1111" i="11"/>
  <c r="L1111" i="11"/>
  <c r="M1111" i="11"/>
  <c r="N1111" i="11"/>
  <c r="P1111" i="11"/>
  <c r="P1112" i="11"/>
  <c r="K1113" i="11"/>
  <c r="L1113" i="11"/>
  <c r="M1113" i="11"/>
  <c r="N1113" i="11"/>
  <c r="P1113" i="11"/>
  <c r="K1114" i="11"/>
  <c r="L1114" i="11"/>
  <c r="M1114" i="11"/>
  <c r="N1114" i="11"/>
  <c r="P1114" i="11"/>
  <c r="K1115" i="11"/>
  <c r="L1115" i="11"/>
  <c r="M1115" i="11"/>
  <c r="N1115" i="11"/>
  <c r="P1115" i="11"/>
  <c r="K1116" i="11"/>
  <c r="L1116" i="11"/>
  <c r="M1116" i="11"/>
  <c r="N1116" i="11"/>
  <c r="P1116" i="11"/>
  <c r="K1117" i="11"/>
  <c r="L1117" i="11"/>
  <c r="M1117" i="11"/>
  <c r="N1117" i="11"/>
  <c r="P1117" i="11"/>
  <c r="K1118" i="11"/>
  <c r="L1118" i="11"/>
  <c r="M1118" i="11"/>
  <c r="N1118" i="11"/>
  <c r="P1118" i="11"/>
  <c r="K1119" i="11"/>
  <c r="L1119" i="11"/>
  <c r="M1119" i="11"/>
  <c r="N1119" i="11"/>
  <c r="P1119" i="11"/>
  <c r="K1120" i="11"/>
  <c r="L1120" i="11"/>
  <c r="M1120" i="11"/>
  <c r="N1120" i="11"/>
  <c r="P1120" i="11"/>
  <c r="K1121" i="11"/>
  <c r="L1121" i="11"/>
  <c r="M1121" i="11"/>
  <c r="N1121" i="11"/>
  <c r="P1121" i="11"/>
  <c r="K1122" i="11"/>
  <c r="L1122" i="11"/>
  <c r="M1122" i="11"/>
  <c r="N1122" i="11"/>
  <c r="P1122" i="11"/>
  <c r="K1123" i="11"/>
  <c r="L1123" i="11"/>
  <c r="M1123" i="11"/>
  <c r="N1123" i="11"/>
  <c r="P1123" i="11"/>
  <c r="K1124" i="11"/>
  <c r="L1124" i="11"/>
  <c r="M1124" i="11"/>
  <c r="N1124" i="11"/>
  <c r="P1124" i="11"/>
  <c r="P1125" i="11"/>
  <c r="P1126" i="11"/>
  <c r="K1127" i="11"/>
  <c r="L1127" i="11"/>
  <c r="M1127" i="11"/>
  <c r="N1127" i="11"/>
  <c r="P1127" i="11"/>
  <c r="K1128" i="11"/>
  <c r="L1128" i="11"/>
  <c r="M1128" i="11"/>
  <c r="N1128" i="11"/>
  <c r="P1128" i="11"/>
  <c r="K1129" i="11"/>
  <c r="L1129" i="11"/>
  <c r="M1129" i="11"/>
  <c r="N1129" i="11"/>
  <c r="P1129" i="11"/>
  <c r="K1130" i="11"/>
  <c r="L1130" i="11"/>
  <c r="M1130" i="11"/>
  <c r="N1130" i="11"/>
  <c r="P1130" i="11"/>
  <c r="K1131" i="11"/>
  <c r="L1131" i="11"/>
  <c r="M1131" i="11"/>
  <c r="N1131" i="11"/>
  <c r="P1131" i="11"/>
  <c r="K1132" i="11"/>
  <c r="L1132" i="11"/>
  <c r="M1132" i="11"/>
  <c r="N1132" i="11"/>
  <c r="P1132" i="11"/>
  <c r="K1133" i="11"/>
  <c r="L1133" i="11"/>
  <c r="M1133" i="11"/>
  <c r="N1133" i="11"/>
  <c r="P1133" i="11"/>
  <c r="K1134" i="11"/>
  <c r="L1134" i="11"/>
  <c r="M1134" i="11"/>
  <c r="N1134" i="11"/>
  <c r="P1134" i="11"/>
  <c r="K1135" i="11"/>
  <c r="L1135" i="11"/>
  <c r="M1135" i="11"/>
  <c r="N1135" i="11"/>
  <c r="P1135" i="11"/>
  <c r="K1136" i="11"/>
  <c r="L1136" i="11"/>
  <c r="M1136" i="11"/>
  <c r="N1136" i="11"/>
  <c r="P1136" i="11"/>
  <c r="K1137" i="11"/>
  <c r="L1137" i="11"/>
  <c r="M1137" i="11"/>
  <c r="N1137" i="11"/>
  <c r="P1137" i="11"/>
  <c r="K1138" i="11"/>
  <c r="L1138" i="11"/>
  <c r="M1138" i="11"/>
  <c r="N1138" i="11"/>
  <c r="P1138" i="11"/>
  <c r="K1139" i="11"/>
  <c r="L1139" i="11"/>
  <c r="M1139" i="11"/>
  <c r="N1139" i="11"/>
  <c r="P1139" i="11"/>
  <c r="K1140" i="11"/>
  <c r="L1140" i="11"/>
  <c r="M1140" i="11"/>
  <c r="N1140" i="11"/>
  <c r="P1140" i="11"/>
  <c r="K1141" i="11"/>
  <c r="L1141" i="11"/>
  <c r="M1141" i="11"/>
  <c r="N1141" i="11"/>
  <c r="P1141" i="11"/>
  <c r="K1142" i="11"/>
  <c r="L1142" i="11"/>
  <c r="M1142" i="11"/>
  <c r="N1142" i="11"/>
  <c r="P1142" i="11"/>
  <c r="K1143" i="11"/>
  <c r="L1143" i="11"/>
  <c r="M1143" i="11"/>
  <c r="N1143" i="11"/>
  <c r="P1143" i="11"/>
  <c r="K1144" i="11"/>
  <c r="L1144" i="11"/>
  <c r="M1144" i="11"/>
  <c r="N1144" i="11"/>
  <c r="P1144" i="11"/>
  <c r="K1145" i="11"/>
  <c r="L1145" i="11"/>
  <c r="M1145" i="11"/>
  <c r="N1145" i="11"/>
  <c r="P1145" i="11"/>
  <c r="K1146" i="11"/>
  <c r="L1146" i="11"/>
  <c r="M1146" i="11"/>
  <c r="N1146" i="11"/>
  <c r="P1146" i="11"/>
  <c r="K1147" i="11"/>
  <c r="L1147" i="11"/>
  <c r="M1147" i="11"/>
  <c r="N1147" i="11"/>
  <c r="P1147" i="11"/>
  <c r="K1148" i="11"/>
  <c r="L1148" i="11"/>
  <c r="M1148" i="11"/>
  <c r="N1148" i="11"/>
  <c r="P1148" i="11"/>
  <c r="K1149" i="11"/>
  <c r="L1149" i="11"/>
  <c r="M1149" i="11"/>
  <c r="N1149" i="11"/>
  <c r="P1149" i="11"/>
  <c r="K1150" i="11"/>
  <c r="L1150" i="11"/>
  <c r="M1150" i="11"/>
  <c r="N1150" i="11"/>
  <c r="P1150" i="11"/>
  <c r="P1151" i="11"/>
  <c r="K1152" i="11"/>
  <c r="L1152" i="11"/>
  <c r="M1152" i="11"/>
  <c r="N1152" i="11"/>
  <c r="P1152" i="11"/>
  <c r="K1153" i="11"/>
  <c r="L1153" i="11"/>
  <c r="M1153" i="11"/>
  <c r="N1153" i="11"/>
  <c r="P1153" i="11"/>
  <c r="K1154" i="11"/>
  <c r="L1154" i="11"/>
  <c r="M1154" i="11"/>
  <c r="N1154" i="11"/>
  <c r="P1154" i="11"/>
  <c r="K1155" i="11"/>
  <c r="L1155" i="11"/>
  <c r="M1155" i="11"/>
  <c r="N1155" i="11"/>
  <c r="P1155" i="11"/>
  <c r="K1156" i="11"/>
  <c r="L1156" i="11"/>
  <c r="M1156" i="11"/>
  <c r="N1156" i="11"/>
  <c r="P1156" i="11"/>
  <c r="K1157" i="11"/>
  <c r="L1157" i="11"/>
  <c r="M1157" i="11"/>
  <c r="N1157" i="11"/>
  <c r="P1157" i="11"/>
  <c r="K1158" i="11"/>
  <c r="L1158" i="11"/>
  <c r="M1158" i="11"/>
  <c r="N1158" i="11"/>
  <c r="P1158" i="11"/>
  <c r="K1159" i="11"/>
  <c r="L1159" i="11"/>
  <c r="M1159" i="11"/>
  <c r="N1159" i="11"/>
  <c r="P1159" i="11"/>
  <c r="K1160" i="11"/>
  <c r="L1160" i="11"/>
  <c r="M1160" i="11"/>
  <c r="N1160" i="11"/>
  <c r="P1160" i="11"/>
  <c r="K1161" i="11"/>
  <c r="L1161" i="11"/>
  <c r="M1161" i="11"/>
  <c r="N1161" i="11"/>
  <c r="P1161" i="11"/>
  <c r="K1162" i="11"/>
  <c r="L1162" i="11"/>
  <c r="M1162" i="11"/>
  <c r="N1162" i="11"/>
  <c r="P1162" i="11"/>
  <c r="K1163" i="11"/>
  <c r="L1163" i="11"/>
  <c r="M1163" i="11"/>
  <c r="N1163" i="11"/>
  <c r="P1163" i="11"/>
  <c r="K1164" i="11"/>
  <c r="L1164" i="11"/>
  <c r="M1164" i="11"/>
  <c r="N1164" i="11"/>
  <c r="P1164" i="11"/>
  <c r="K1165" i="11"/>
  <c r="L1165" i="11"/>
  <c r="M1165" i="11"/>
  <c r="N1165" i="11"/>
  <c r="P1165" i="11"/>
  <c r="P1166" i="11"/>
  <c r="K1167" i="11"/>
  <c r="L1167" i="11"/>
  <c r="M1167" i="11"/>
  <c r="N1167" i="11"/>
  <c r="P1167" i="11"/>
  <c r="K1168" i="11"/>
  <c r="L1168" i="11"/>
  <c r="M1168" i="11"/>
  <c r="N1168" i="11"/>
  <c r="P1168" i="11"/>
  <c r="K1169" i="11"/>
  <c r="L1169" i="11"/>
  <c r="M1169" i="11"/>
  <c r="N1169" i="11"/>
  <c r="P1169" i="11"/>
  <c r="K1170" i="11"/>
  <c r="L1170" i="11"/>
  <c r="M1170" i="11"/>
  <c r="N1170" i="11"/>
  <c r="P1170" i="11"/>
  <c r="K1171" i="11"/>
  <c r="L1171" i="11"/>
  <c r="M1171" i="11"/>
  <c r="N1171" i="11"/>
  <c r="P1171" i="11"/>
  <c r="K1172" i="11"/>
  <c r="L1172" i="11"/>
  <c r="M1172" i="11"/>
  <c r="N1172" i="11"/>
  <c r="P1172" i="11"/>
  <c r="K1173" i="11"/>
  <c r="L1173" i="11"/>
  <c r="M1173" i="11"/>
  <c r="N1173" i="11"/>
  <c r="P1173" i="11"/>
  <c r="K1174" i="11"/>
  <c r="L1174" i="11"/>
  <c r="M1174" i="11"/>
  <c r="N1174" i="11"/>
  <c r="P1174" i="11"/>
  <c r="K1175" i="11"/>
  <c r="L1175" i="11"/>
  <c r="M1175" i="11"/>
  <c r="N1175" i="11"/>
  <c r="P1175" i="11"/>
  <c r="K1176" i="11"/>
  <c r="L1176" i="11"/>
  <c r="M1176" i="11"/>
  <c r="N1176" i="11"/>
  <c r="P1176" i="11"/>
  <c r="K1177" i="11"/>
  <c r="L1177" i="11"/>
  <c r="M1177" i="11"/>
  <c r="N1177" i="11"/>
  <c r="P1177" i="11"/>
  <c r="K1178" i="11"/>
  <c r="L1178" i="11"/>
  <c r="M1178" i="11"/>
  <c r="N1178" i="11"/>
  <c r="P1178" i="11"/>
  <c r="P1179" i="11"/>
  <c r="K1180" i="11"/>
  <c r="L1180" i="11"/>
  <c r="M1180" i="11"/>
  <c r="N1180" i="11"/>
  <c r="P1180" i="11"/>
  <c r="K1181" i="11"/>
  <c r="L1181" i="11"/>
  <c r="M1181" i="11"/>
  <c r="N1181" i="11"/>
  <c r="P1181" i="11"/>
  <c r="K1182" i="11"/>
  <c r="L1182" i="11"/>
  <c r="M1182" i="11"/>
  <c r="N1182" i="11"/>
  <c r="P1182" i="11"/>
  <c r="K1183" i="11"/>
  <c r="L1183" i="11"/>
  <c r="M1183" i="11"/>
  <c r="N1183" i="11"/>
  <c r="P1183" i="11"/>
  <c r="K1184" i="11"/>
  <c r="L1184" i="11"/>
  <c r="M1184" i="11"/>
  <c r="N1184" i="11"/>
  <c r="P1184" i="11"/>
  <c r="K1185" i="11"/>
  <c r="L1185" i="11"/>
  <c r="M1185" i="11"/>
  <c r="N1185" i="11"/>
  <c r="P1185" i="11"/>
  <c r="K1186" i="11"/>
  <c r="L1186" i="11"/>
  <c r="M1186" i="11"/>
  <c r="N1186" i="11"/>
  <c r="P1186" i="11"/>
  <c r="K1187" i="11"/>
  <c r="L1187" i="11"/>
  <c r="M1187" i="11"/>
  <c r="N1187" i="11"/>
  <c r="P1187" i="11"/>
  <c r="K1188" i="11"/>
  <c r="L1188" i="11"/>
  <c r="M1188" i="11"/>
  <c r="N1188" i="11"/>
  <c r="P1188" i="11"/>
  <c r="K1189" i="11"/>
  <c r="L1189" i="11"/>
  <c r="M1189" i="11"/>
  <c r="N1189" i="11"/>
  <c r="P1189" i="11"/>
  <c r="K1190" i="11"/>
  <c r="L1190" i="11"/>
  <c r="M1190" i="11"/>
  <c r="N1190" i="11"/>
  <c r="P1190" i="11"/>
  <c r="K1191" i="11"/>
  <c r="L1191" i="11"/>
  <c r="M1191" i="11"/>
  <c r="N1191" i="11"/>
  <c r="P1191" i="11"/>
  <c r="P1192" i="11"/>
  <c r="K1193" i="11"/>
  <c r="L1193" i="11"/>
  <c r="M1193" i="11"/>
  <c r="N1193" i="11"/>
  <c r="P1193" i="11"/>
  <c r="K1194" i="11"/>
  <c r="L1194" i="11"/>
  <c r="M1194" i="11"/>
  <c r="N1194" i="11"/>
  <c r="P1194" i="11"/>
  <c r="P1195" i="11"/>
  <c r="P1196" i="11"/>
  <c r="K1197" i="11"/>
  <c r="L1197" i="11"/>
  <c r="M1197" i="11"/>
  <c r="N1197" i="11"/>
  <c r="P1197" i="11"/>
  <c r="K1198" i="11"/>
  <c r="L1198" i="11"/>
  <c r="M1198" i="11"/>
  <c r="N1198" i="11"/>
  <c r="P1198" i="11"/>
  <c r="K1199" i="11"/>
  <c r="L1199" i="11"/>
  <c r="M1199" i="11"/>
  <c r="N1199" i="11"/>
  <c r="P1199" i="11"/>
  <c r="K1200" i="11"/>
  <c r="L1200" i="11"/>
  <c r="M1200" i="11"/>
  <c r="N1200" i="11"/>
  <c r="P1200" i="11"/>
  <c r="K1201" i="11"/>
  <c r="L1201" i="11"/>
  <c r="M1201" i="11"/>
  <c r="N1201" i="11"/>
  <c r="P1201" i="11"/>
  <c r="K1202" i="11"/>
  <c r="L1202" i="11"/>
  <c r="M1202" i="11"/>
  <c r="N1202" i="11"/>
  <c r="P1202" i="11"/>
  <c r="K1203" i="11"/>
  <c r="L1203" i="11"/>
  <c r="M1203" i="11"/>
  <c r="N1203" i="11"/>
  <c r="P1203" i="11"/>
  <c r="K1204" i="11"/>
  <c r="L1204" i="11"/>
  <c r="M1204" i="11"/>
  <c r="N1204" i="11"/>
  <c r="P1204" i="11"/>
  <c r="K1205" i="11"/>
  <c r="L1205" i="11"/>
  <c r="M1205" i="11"/>
  <c r="N1205" i="11"/>
  <c r="P1205" i="11"/>
  <c r="K1206" i="11"/>
  <c r="L1206" i="11"/>
  <c r="M1206" i="11"/>
  <c r="N1206" i="11"/>
  <c r="P1206" i="11"/>
  <c r="K1207" i="11"/>
  <c r="L1207" i="11"/>
  <c r="M1207" i="11"/>
  <c r="N1207" i="11"/>
  <c r="P1207" i="11"/>
  <c r="K1208" i="11"/>
  <c r="L1208" i="11"/>
  <c r="M1208" i="11"/>
  <c r="N1208" i="11"/>
  <c r="P1208" i="11"/>
  <c r="K1209" i="11"/>
  <c r="L1209" i="11"/>
  <c r="M1209" i="11"/>
  <c r="N1209" i="11"/>
  <c r="P1209" i="11"/>
  <c r="K1210" i="11"/>
  <c r="L1210" i="11"/>
  <c r="M1210" i="11"/>
  <c r="N1210" i="11"/>
  <c r="P1210" i="11"/>
  <c r="K1211" i="11"/>
  <c r="L1211" i="11"/>
  <c r="M1211" i="11"/>
  <c r="N1211" i="11"/>
  <c r="P1211" i="11"/>
  <c r="K1212" i="11"/>
  <c r="L1212" i="11"/>
  <c r="M1212" i="11"/>
  <c r="N1212" i="11"/>
  <c r="P1212" i="11"/>
  <c r="K1213" i="11"/>
  <c r="L1213" i="11"/>
  <c r="M1213" i="11"/>
  <c r="N1213" i="11"/>
  <c r="P1213" i="11"/>
  <c r="K1214" i="11"/>
  <c r="L1214" i="11"/>
  <c r="M1214" i="11"/>
  <c r="N1214" i="11"/>
  <c r="P1214" i="11"/>
  <c r="K1215" i="11"/>
  <c r="L1215" i="11"/>
  <c r="M1215" i="11"/>
  <c r="N1215" i="11"/>
  <c r="P1215" i="11"/>
  <c r="K1216" i="11"/>
  <c r="L1216" i="11"/>
  <c r="M1216" i="11"/>
  <c r="N1216" i="11"/>
  <c r="P1216" i="11"/>
  <c r="P1217" i="11"/>
  <c r="K1218" i="11"/>
  <c r="L1218" i="11"/>
  <c r="M1218" i="11"/>
  <c r="N1218" i="11"/>
  <c r="P1218" i="11"/>
  <c r="K1219" i="11"/>
  <c r="L1219" i="11"/>
  <c r="M1219" i="11"/>
  <c r="N1219" i="11"/>
  <c r="P1219" i="11"/>
  <c r="K1220" i="11"/>
  <c r="L1220" i="11"/>
  <c r="M1220" i="11"/>
  <c r="N1220" i="11"/>
  <c r="P1220" i="11"/>
  <c r="K1221" i="11"/>
  <c r="L1221" i="11"/>
  <c r="M1221" i="11"/>
  <c r="N1221" i="11"/>
  <c r="P1221" i="11"/>
  <c r="K1222" i="11"/>
  <c r="L1222" i="11"/>
  <c r="M1222" i="11"/>
  <c r="N1222" i="11"/>
  <c r="P1222" i="11"/>
  <c r="K1223" i="11"/>
  <c r="L1223" i="11"/>
  <c r="M1223" i="11"/>
  <c r="N1223" i="11"/>
  <c r="P1223" i="11"/>
  <c r="K1224" i="11"/>
  <c r="L1224" i="11"/>
  <c r="M1224" i="11"/>
  <c r="N1224" i="11"/>
  <c r="P1224" i="11"/>
  <c r="K1225" i="11"/>
  <c r="L1225" i="11"/>
  <c r="M1225" i="11"/>
  <c r="N1225" i="11"/>
  <c r="P1225" i="11"/>
  <c r="K1226" i="11"/>
  <c r="L1226" i="11"/>
  <c r="M1226" i="11"/>
  <c r="N1226" i="11"/>
  <c r="P1226" i="11"/>
  <c r="K1227" i="11"/>
  <c r="L1227" i="11"/>
  <c r="M1227" i="11"/>
  <c r="N1227" i="11"/>
  <c r="P1227" i="11"/>
  <c r="K1228" i="11"/>
  <c r="L1228" i="11"/>
  <c r="M1228" i="11"/>
  <c r="N1228" i="11"/>
  <c r="P1228" i="11"/>
  <c r="K1229" i="11"/>
  <c r="L1229" i="11"/>
  <c r="M1229" i="11"/>
  <c r="N1229" i="11"/>
  <c r="P1229" i="11"/>
  <c r="K1230" i="11"/>
  <c r="L1230" i="11"/>
  <c r="M1230" i="11"/>
  <c r="N1230" i="11"/>
  <c r="P1230" i="11"/>
  <c r="K1231" i="11"/>
  <c r="L1231" i="11"/>
  <c r="M1231" i="11"/>
  <c r="N1231" i="11"/>
  <c r="P1231" i="11"/>
  <c r="K1232" i="11"/>
  <c r="L1232" i="11"/>
  <c r="M1232" i="11"/>
  <c r="N1232" i="11"/>
  <c r="P1232" i="11"/>
  <c r="K1233" i="11"/>
  <c r="L1233" i="11"/>
  <c r="M1233" i="11"/>
  <c r="N1233" i="11"/>
  <c r="P1233" i="11"/>
  <c r="K1234" i="11"/>
  <c r="L1234" i="11"/>
  <c r="M1234" i="11"/>
  <c r="N1234" i="11"/>
  <c r="P1234" i="11"/>
  <c r="K1235" i="11"/>
  <c r="L1235" i="11"/>
  <c r="M1235" i="11"/>
  <c r="N1235" i="11"/>
  <c r="P1235" i="11"/>
  <c r="P1236" i="11"/>
  <c r="K1237" i="11"/>
  <c r="L1237" i="11"/>
  <c r="M1237" i="11"/>
  <c r="N1237" i="11"/>
  <c r="P1237" i="11"/>
  <c r="K1238" i="11"/>
  <c r="L1238" i="11"/>
  <c r="M1238" i="11"/>
  <c r="N1238" i="11"/>
  <c r="P1238" i="11"/>
  <c r="K1239" i="11"/>
  <c r="L1239" i="11"/>
  <c r="M1239" i="11"/>
  <c r="N1239" i="11"/>
  <c r="P1239" i="11"/>
  <c r="K1240" i="11"/>
  <c r="L1240" i="11"/>
  <c r="M1240" i="11"/>
  <c r="N1240" i="11"/>
  <c r="P1240" i="11"/>
  <c r="K1241" i="11"/>
  <c r="L1241" i="11"/>
  <c r="M1241" i="11"/>
  <c r="N1241" i="11"/>
  <c r="P1241" i="11"/>
  <c r="K1242" i="11"/>
  <c r="L1242" i="11"/>
  <c r="M1242" i="11"/>
  <c r="N1242" i="11"/>
  <c r="P1242" i="11"/>
  <c r="K1243" i="11"/>
  <c r="L1243" i="11"/>
  <c r="M1243" i="11"/>
  <c r="N1243" i="11"/>
  <c r="P1243" i="11"/>
  <c r="K1244" i="11"/>
  <c r="L1244" i="11"/>
  <c r="M1244" i="11"/>
  <c r="N1244" i="11"/>
  <c r="P1244" i="11"/>
  <c r="K1245" i="11"/>
  <c r="L1245" i="11"/>
  <c r="M1245" i="11"/>
  <c r="N1245" i="11"/>
  <c r="P1245" i="11"/>
  <c r="K1246" i="11"/>
  <c r="L1246" i="11"/>
  <c r="M1246" i="11"/>
  <c r="N1246" i="11"/>
  <c r="P1246" i="11"/>
  <c r="K1247" i="11"/>
  <c r="L1247" i="11"/>
  <c r="M1247" i="11"/>
  <c r="N1247" i="11"/>
  <c r="P1247" i="11"/>
  <c r="K1248" i="11"/>
  <c r="L1248" i="11"/>
  <c r="M1248" i="11"/>
  <c r="N1248" i="11"/>
  <c r="P1248" i="11"/>
  <c r="K1249" i="11"/>
  <c r="L1249" i="11"/>
  <c r="M1249" i="11"/>
  <c r="N1249" i="11"/>
  <c r="P1249" i="11"/>
  <c r="P1250" i="11"/>
  <c r="K1251" i="11"/>
  <c r="L1251" i="11"/>
  <c r="M1251" i="11"/>
  <c r="N1251" i="11"/>
  <c r="P1251" i="11"/>
  <c r="K1252" i="11"/>
  <c r="L1252" i="11"/>
  <c r="M1252" i="11"/>
  <c r="N1252" i="11"/>
  <c r="P1252" i="11"/>
  <c r="K1253" i="11"/>
  <c r="L1253" i="11"/>
  <c r="M1253" i="11"/>
  <c r="N1253" i="11"/>
  <c r="P1253" i="11"/>
  <c r="K1254" i="11"/>
  <c r="L1254" i="11"/>
  <c r="M1254" i="11"/>
  <c r="N1254" i="11"/>
  <c r="P1254" i="11"/>
  <c r="K1255" i="11"/>
  <c r="L1255" i="11"/>
  <c r="M1255" i="11"/>
  <c r="N1255" i="11"/>
  <c r="P1255" i="11"/>
  <c r="K1256" i="11"/>
  <c r="L1256" i="11"/>
  <c r="M1256" i="11"/>
  <c r="N1256" i="11"/>
  <c r="P1256" i="11"/>
  <c r="K1257" i="11"/>
  <c r="L1257" i="11"/>
  <c r="M1257" i="11"/>
  <c r="N1257" i="11"/>
  <c r="P1257" i="11"/>
  <c r="K1258" i="11"/>
  <c r="L1258" i="11"/>
  <c r="M1258" i="11"/>
  <c r="N1258" i="11"/>
  <c r="P1258" i="11"/>
  <c r="K1259" i="11"/>
  <c r="L1259" i="11"/>
  <c r="M1259" i="11"/>
  <c r="N1259" i="11"/>
  <c r="P1259" i="11"/>
  <c r="K1260" i="11"/>
  <c r="L1260" i="11"/>
  <c r="M1260" i="11"/>
  <c r="N1260" i="11"/>
  <c r="P1260" i="11"/>
  <c r="K1261" i="11"/>
  <c r="L1261" i="11"/>
  <c r="M1261" i="11"/>
  <c r="N1261" i="11"/>
  <c r="P1261" i="11"/>
  <c r="K1262" i="11"/>
  <c r="L1262" i="11"/>
  <c r="M1262" i="11"/>
  <c r="N1262" i="11"/>
  <c r="P1262" i="11"/>
  <c r="K1263" i="11"/>
  <c r="L1263" i="11"/>
  <c r="M1263" i="11"/>
  <c r="N1263" i="11"/>
  <c r="P1263" i="11"/>
  <c r="K1264" i="11"/>
  <c r="L1264" i="11"/>
  <c r="M1264" i="11"/>
  <c r="N1264" i="11"/>
  <c r="P1264" i="11"/>
  <c r="K1265" i="11"/>
  <c r="L1265" i="11"/>
  <c r="M1265" i="11"/>
  <c r="N1265" i="11"/>
  <c r="P1265" i="11"/>
  <c r="P1266" i="11"/>
  <c r="P1267" i="11"/>
  <c r="K1268" i="11"/>
  <c r="L1268" i="11"/>
  <c r="M1268" i="11"/>
  <c r="N1268" i="11"/>
  <c r="P1268" i="11"/>
  <c r="K1269" i="11"/>
  <c r="L1269" i="11"/>
  <c r="M1269" i="11"/>
  <c r="N1269" i="11"/>
  <c r="P1269" i="11"/>
  <c r="K1270" i="11"/>
  <c r="L1270" i="11"/>
  <c r="M1270" i="11"/>
  <c r="N1270" i="11"/>
  <c r="P1270" i="11"/>
  <c r="K1271" i="11"/>
  <c r="L1271" i="11"/>
  <c r="M1271" i="11"/>
  <c r="N1271" i="11"/>
  <c r="P1271" i="11"/>
  <c r="K1272" i="11"/>
  <c r="L1272" i="11"/>
  <c r="M1272" i="11"/>
  <c r="N1272" i="11"/>
  <c r="P1272" i="11"/>
  <c r="K1273" i="11"/>
  <c r="L1273" i="11"/>
  <c r="M1273" i="11"/>
  <c r="N1273" i="11"/>
  <c r="P1273" i="11"/>
  <c r="K1274" i="11"/>
  <c r="L1274" i="11"/>
  <c r="M1274" i="11"/>
  <c r="N1274" i="11"/>
  <c r="P1274" i="11"/>
  <c r="K1275" i="11"/>
  <c r="L1275" i="11"/>
  <c r="M1275" i="11"/>
  <c r="N1275" i="11"/>
  <c r="P1275" i="11"/>
  <c r="K1276" i="11"/>
  <c r="L1276" i="11"/>
  <c r="M1276" i="11"/>
  <c r="N1276" i="11"/>
  <c r="P1276" i="11"/>
  <c r="K1277" i="11"/>
  <c r="L1277" i="11"/>
  <c r="M1277" i="11"/>
  <c r="N1277" i="11"/>
  <c r="P1277" i="11"/>
  <c r="K1278" i="11"/>
  <c r="L1278" i="11"/>
  <c r="M1278" i="11"/>
  <c r="N1278" i="11"/>
  <c r="P1278" i="11"/>
  <c r="K1279" i="11"/>
  <c r="L1279" i="11"/>
  <c r="M1279" i="11"/>
  <c r="N1279" i="11"/>
  <c r="P1279" i="11"/>
  <c r="P1280" i="11"/>
  <c r="K1281" i="11"/>
  <c r="L1281" i="11"/>
  <c r="M1281" i="11"/>
  <c r="N1281" i="11"/>
  <c r="P1281" i="11"/>
  <c r="K1282" i="11"/>
  <c r="L1282" i="11"/>
  <c r="M1282" i="11"/>
  <c r="N1282" i="11"/>
  <c r="P1282" i="11"/>
  <c r="K1283" i="11"/>
  <c r="L1283" i="11"/>
  <c r="M1283" i="11"/>
  <c r="N1283" i="11"/>
  <c r="P1283" i="11"/>
  <c r="K1284" i="11"/>
  <c r="L1284" i="11"/>
  <c r="M1284" i="11"/>
  <c r="N1284" i="11"/>
  <c r="P1284" i="11"/>
  <c r="K1285" i="11"/>
  <c r="L1285" i="11"/>
  <c r="M1285" i="11"/>
  <c r="N1285" i="11"/>
  <c r="P1285" i="11"/>
  <c r="K1286" i="11"/>
  <c r="L1286" i="11"/>
  <c r="M1286" i="11"/>
  <c r="N1286" i="11"/>
  <c r="P1286" i="11"/>
  <c r="P1287" i="11"/>
  <c r="K1288" i="11"/>
  <c r="L1288" i="11"/>
  <c r="M1288" i="11"/>
  <c r="N1288" i="11"/>
  <c r="P1288" i="11"/>
  <c r="K1289" i="11"/>
  <c r="L1289" i="11"/>
  <c r="M1289" i="11"/>
  <c r="N1289" i="11"/>
  <c r="P1289" i="11"/>
  <c r="K1290" i="11"/>
  <c r="L1290" i="11"/>
  <c r="M1290" i="11"/>
  <c r="N1290" i="11"/>
  <c r="P1290" i="11"/>
  <c r="K1291" i="11"/>
  <c r="L1291" i="11"/>
  <c r="M1291" i="11"/>
  <c r="N1291" i="11"/>
  <c r="P1291" i="11"/>
  <c r="K1292" i="11"/>
  <c r="L1292" i="11"/>
  <c r="M1292" i="11"/>
  <c r="N1292" i="11"/>
  <c r="P1292" i="11"/>
  <c r="K1293" i="11"/>
  <c r="L1293" i="11"/>
  <c r="M1293" i="11"/>
  <c r="N1293" i="11"/>
  <c r="P1293" i="11"/>
  <c r="P1294" i="11"/>
  <c r="K1295" i="11"/>
  <c r="L1295" i="11"/>
  <c r="M1295" i="11"/>
  <c r="N1295" i="11"/>
  <c r="P1295" i="11"/>
  <c r="K1296" i="11"/>
  <c r="L1296" i="11"/>
  <c r="M1296" i="11"/>
  <c r="N1296" i="11"/>
  <c r="P1296" i="11"/>
  <c r="K1297" i="11"/>
  <c r="L1297" i="11"/>
  <c r="M1297" i="11"/>
  <c r="N1297" i="11"/>
  <c r="P1297" i="11"/>
  <c r="K1298" i="11"/>
  <c r="L1298" i="11"/>
  <c r="M1298" i="11"/>
  <c r="N1298" i="11"/>
  <c r="P1298" i="11"/>
  <c r="K1299" i="11"/>
  <c r="L1299" i="11"/>
  <c r="M1299" i="11"/>
  <c r="N1299" i="11"/>
  <c r="P1299" i="11"/>
  <c r="K1300" i="11"/>
  <c r="L1300" i="11"/>
  <c r="M1300" i="11"/>
  <c r="N1300" i="11"/>
  <c r="P1300" i="11"/>
  <c r="P1301" i="11"/>
  <c r="P1302" i="11"/>
  <c r="K1303" i="11"/>
  <c r="L1303" i="11"/>
  <c r="M1303" i="11"/>
  <c r="N1303" i="11"/>
  <c r="P1303" i="11"/>
  <c r="K1304" i="11"/>
  <c r="L1304" i="11"/>
  <c r="M1304" i="11"/>
  <c r="N1304" i="11"/>
  <c r="P1304" i="11"/>
  <c r="K1305" i="11"/>
  <c r="L1305" i="11"/>
  <c r="M1305" i="11"/>
  <c r="N1305" i="11"/>
  <c r="P1305" i="11"/>
  <c r="K1306" i="11"/>
  <c r="L1306" i="11"/>
  <c r="M1306" i="11"/>
  <c r="N1306" i="11"/>
  <c r="P1306" i="11"/>
  <c r="K1307" i="11"/>
  <c r="L1307" i="11"/>
  <c r="M1307" i="11"/>
  <c r="N1307" i="11"/>
  <c r="P1307" i="11"/>
  <c r="K1308" i="11"/>
  <c r="L1308" i="11"/>
  <c r="M1308" i="11"/>
  <c r="N1308" i="11"/>
  <c r="P1308" i="11"/>
  <c r="K1309" i="11"/>
  <c r="L1309" i="11"/>
  <c r="M1309" i="11"/>
  <c r="N1309" i="11"/>
  <c r="P1309" i="11"/>
  <c r="K1310" i="11"/>
  <c r="L1310" i="11"/>
  <c r="M1310" i="11"/>
  <c r="N1310" i="11"/>
  <c r="P1310" i="11"/>
  <c r="K1311" i="11"/>
  <c r="L1311" i="11"/>
  <c r="M1311" i="11"/>
  <c r="N1311" i="11"/>
  <c r="P1311" i="11"/>
  <c r="K1312" i="11"/>
  <c r="L1312" i="11"/>
  <c r="M1312" i="11"/>
  <c r="N1312" i="11"/>
  <c r="P1312" i="11"/>
  <c r="K1313" i="11"/>
  <c r="L1313" i="11"/>
  <c r="M1313" i="11"/>
  <c r="N1313" i="11"/>
  <c r="P1313" i="11"/>
  <c r="K1314" i="11"/>
  <c r="L1314" i="11"/>
  <c r="M1314" i="11"/>
  <c r="N1314" i="11"/>
  <c r="P1314" i="11"/>
  <c r="K1315" i="11"/>
  <c r="L1315" i="11"/>
  <c r="M1315" i="11"/>
  <c r="N1315" i="11"/>
  <c r="P1315" i="11"/>
  <c r="K1316" i="11"/>
  <c r="L1316" i="11"/>
  <c r="M1316" i="11"/>
  <c r="N1316" i="11"/>
  <c r="P1316" i="11"/>
  <c r="K1317" i="11"/>
  <c r="L1317" i="11"/>
  <c r="M1317" i="11"/>
  <c r="N1317" i="11"/>
  <c r="P1317" i="11"/>
  <c r="K1318" i="11"/>
  <c r="L1318" i="11"/>
  <c r="M1318" i="11"/>
  <c r="N1318" i="11"/>
  <c r="P1318" i="11"/>
  <c r="K1319" i="11"/>
  <c r="L1319" i="11"/>
  <c r="M1319" i="11"/>
  <c r="N1319" i="11"/>
  <c r="P1319" i="11"/>
  <c r="K1320" i="11"/>
  <c r="L1320" i="11"/>
  <c r="M1320" i="11"/>
  <c r="N1320" i="11"/>
  <c r="P1320" i="11"/>
  <c r="K1321" i="11"/>
  <c r="L1321" i="11"/>
  <c r="M1321" i="11"/>
  <c r="N1321" i="11"/>
  <c r="P1321" i="11"/>
  <c r="K1322" i="11"/>
  <c r="L1322" i="11"/>
  <c r="M1322" i="11"/>
  <c r="N1322" i="11"/>
  <c r="P1322" i="11"/>
  <c r="K1323" i="11"/>
  <c r="L1323" i="11"/>
  <c r="M1323" i="11"/>
  <c r="N1323" i="11"/>
  <c r="P1323" i="11"/>
  <c r="K1324" i="11"/>
  <c r="L1324" i="11"/>
  <c r="M1324" i="11"/>
  <c r="N1324" i="11"/>
  <c r="P1324" i="11"/>
  <c r="K1325" i="11"/>
  <c r="L1325" i="11"/>
  <c r="M1325" i="11"/>
  <c r="N1325" i="11"/>
  <c r="P1325" i="11"/>
  <c r="P1326" i="11"/>
  <c r="K1327" i="11"/>
  <c r="L1327" i="11"/>
  <c r="M1327" i="11"/>
  <c r="N1327" i="11"/>
  <c r="P1327" i="11"/>
  <c r="K1328" i="11"/>
  <c r="L1328" i="11"/>
  <c r="M1328" i="11"/>
  <c r="N1328" i="11"/>
  <c r="P1328" i="11"/>
  <c r="K1329" i="11"/>
  <c r="L1329" i="11"/>
  <c r="M1329" i="11"/>
  <c r="N1329" i="11"/>
  <c r="P1329" i="11"/>
  <c r="K1330" i="11"/>
  <c r="L1330" i="11"/>
  <c r="M1330" i="11"/>
  <c r="N1330" i="11"/>
  <c r="P1330" i="11"/>
  <c r="K1331" i="11"/>
  <c r="L1331" i="11"/>
  <c r="M1331" i="11"/>
  <c r="N1331" i="11"/>
  <c r="P1331" i="11"/>
  <c r="K1332" i="11"/>
  <c r="L1332" i="11"/>
  <c r="M1332" i="11"/>
  <c r="N1332" i="11"/>
  <c r="P1332" i="11"/>
  <c r="K1333" i="11"/>
  <c r="L1333" i="11"/>
  <c r="M1333" i="11"/>
  <c r="N1333" i="11"/>
  <c r="P1333" i="11"/>
  <c r="K1334" i="11"/>
  <c r="L1334" i="11"/>
  <c r="M1334" i="11"/>
  <c r="N1334" i="11"/>
  <c r="P1334" i="11"/>
  <c r="K1335" i="11"/>
  <c r="L1335" i="11"/>
  <c r="M1335" i="11"/>
  <c r="N1335" i="11"/>
  <c r="P1335" i="11"/>
  <c r="K1336" i="11"/>
  <c r="L1336" i="11"/>
  <c r="M1336" i="11"/>
  <c r="N1336" i="11"/>
  <c r="P1336" i="11"/>
  <c r="K1337" i="11"/>
  <c r="L1337" i="11"/>
  <c r="M1337" i="11"/>
  <c r="N1337" i="11"/>
  <c r="P1337" i="11"/>
  <c r="K1338" i="11"/>
  <c r="L1338" i="11"/>
  <c r="M1338" i="11"/>
  <c r="N1338" i="11"/>
  <c r="P1338" i="11"/>
  <c r="K1339" i="11"/>
  <c r="L1339" i="11"/>
  <c r="M1339" i="11"/>
  <c r="N1339" i="11"/>
  <c r="P1339" i="11"/>
  <c r="P1340" i="11"/>
  <c r="K1341" i="11"/>
  <c r="L1341" i="11"/>
  <c r="M1341" i="11"/>
  <c r="N1341" i="11"/>
  <c r="P1341" i="11"/>
  <c r="K1342" i="11"/>
  <c r="L1342" i="11"/>
  <c r="M1342" i="11"/>
  <c r="N1342" i="11"/>
  <c r="P1342" i="11"/>
  <c r="K1343" i="11"/>
  <c r="L1343" i="11"/>
  <c r="M1343" i="11"/>
  <c r="N1343" i="11"/>
  <c r="P1343" i="11"/>
  <c r="K1344" i="11"/>
  <c r="L1344" i="11"/>
  <c r="M1344" i="11"/>
  <c r="N1344" i="11"/>
  <c r="P1344" i="11"/>
  <c r="K1345" i="11"/>
  <c r="L1345" i="11"/>
  <c r="M1345" i="11"/>
  <c r="N1345" i="11"/>
  <c r="P1345" i="11"/>
  <c r="K1346" i="11"/>
  <c r="L1346" i="11"/>
  <c r="M1346" i="11"/>
  <c r="N1346" i="11"/>
  <c r="P1346" i="11"/>
  <c r="K1347" i="11"/>
  <c r="L1347" i="11"/>
  <c r="M1347" i="11"/>
  <c r="N1347" i="11"/>
  <c r="P1347" i="11"/>
  <c r="K1348" i="11"/>
  <c r="L1348" i="11"/>
  <c r="M1348" i="11"/>
  <c r="N1348" i="11"/>
  <c r="P1348" i="11"/>
  <c r="K1349" i="11"/>
  <c r="L1349" i="11"/>
  <c r="M1349" i="11"/>
  <c r="N1349" i="11"/>
  <c r="P1349" i="11"/>
  <c r="K1350" i="11"/>
  <c r="L1350" i="11"/>
  <c r="M1350" i="11"/>
  <c r="N1350" i="11"/>
  <c r="P1350" i="11"/>
  <c r="K1351" i="11"/>
  <c r="L1351" i="11"/>
  <c r="M1351" i="11"/>
  <c r="N1351" i="11"/>
  <c r="P1351" i="11"/>
  <c r="K1352" i="11"/>
  <c r="L1352" i="11"/>
  <c r="M1352" i="11"/>
  <c r="N1352" i="11"/>
  <c r="P1352" i="11"/>
  <c r="P1353" i="11"/>
  <c r="K1354" i="11"/>
  <c r="L1354" i="11"/>
  <c r="M1354" i="11"/>
  <c r="N1354" i="11"/>
  <c r="P1354" i="11"/>
  <c r="K1355" i="11"/>
  <c r="L1355" i="11"/>
  <c r="M1355" i="11"/>
  <c r="N1355" i="11"/>
  <c r="P1355" i="11"/>
  <c r="K1356" i="11"/>
  <c r="L1356" i="11"/>
  <c r="M1356" i="11"/>
  <c r="N1356" i="11"/>
  <c r="P1356" i="11"/>
  <c r="K1357" i="11"/>
  <c r="L1357" i="11"/>
  <c r="M1357" i="11"/>
  <c r="N1357" i="11"/>
  <c r="P1357" i="11"/>
  <c r="K1358" i="11"/>
  <c r="L1358" i="11"/>
  <c r="M1358" i="11"/>
  <c r="N1358" i="11"/>
  <c r="P1358" i="11"/>
  <c r="K1359" i="11"/>
  <c r="L1359" i="11"/>
  <c r="M1359" i="11"/>
  <c r="N1359" i="11"/>
  <c r="P1359" i="11"/>
  <c r="K1360" i="11"/>
  <c r="L1360" i="11"/>
  <c r="M1360" i="11"/>
  <c r="N1360" i="11"/>
  <c r="P1360" i="11"/>
  <c r="K1361" i="11"/>
  <c r="L1361" i="11"/>
  <c r="M1361" i="11"/>
  <c r="N1361" i="11"/>
  <c r="P1361" i="11"/>
  <c r="K1362" i="11"/>
  <c r="L1362" i="11"/>
  <c r="M1362" i="11"/>
  <c r="N1362" i="11"/>
  <c r="P1362" i="11"/>
  <c r="K1363" i="11"/>
  <c r="L1363" i="11"/>
  <c r="M1363" i="11"/>
  <c r="N1363" i="11"/>
  <c r="P1363" i="11"/>
  <c r="K1364" i="11"/>
  <c r="L1364" i="11"/>
  <c r="M1364" i="11"/>
  <c r="N1364" i="11"/>
  <c r="P1364" i="11"/>
  <c r="K1365" i="11"/>
  <c r="L1365" i="11"/>
  <c r="M1365" i="11"/>
  <c r="N1365" i="11"/>
  <c r="P1365" i="11"/>
  <c r="P1366" i="11"/>
  <c r="K1367" i="11"/>
  <c r="L1367" i="11"/>
  <c r="M1367" i="11"/>
  <c r="N1367" i="11"/>
  <c r="P1367" i="11"/>
  <c r="K1368" i="11"/>
  <c r="L1368" i="11"/>
  <c r="M1368" i="11"/>
  <c r="N1368" i="11"/>
  <c r="P1368" i="11"/>
  <c r="K1369" i="11"/>
  <c r="L1369" i="11"/>
  <c r="M1369" i="11"/>
  <c r="N1369" i="11"/>
  <c r="P1369" i="11"/>
  <c r="K1370" i="11"/>
  <c r="L1370" i="11"/>
  <c r="M1370" i="11"/>
  <c r="N1370" i="11"/>
  <c r="P1370" i="11"/>
  <c r="P1371" i="11"/>
  <c r="P1372" i="11"/>
  <c r="K1373" i="11"/>
  <c r="L1373" i="11"/>
  <c r="M1373" i="11"/>
  <c r="N1373" i="11"/>
  <c r="P1373" i="11"/>
  <c r="P1374" i="11"/>
  <c r="K1375" i="11"/>
  <c r="L1375" i="11"/>
  <c r="M1375" i="11"/>
  <c r="N1375" i="11"/>
  <c r="P1375" i="11"/>
  <c r="P1376" i="11"/>
  <c r="K1377" i="11"/>
  <c r="L1377" i="11"/>
  <c r="M1377" i="11"/>
  <c r="N1377" i="11"/>
  <c r="P1377" i="11"/>
  <c r="P1378" i="11"/>
  <c r="K1379" i="11"/>
  <c r="L1379" i="11"/>
  <c r="M1379" i="11"/>
  <c r="N1379" i="11"/>
  <c r="P1379" i="11"/>
  <c r="P1380" i="11"/>
  <c r="P1381" i="11"/>
  <c r="K1382" i="11"/>
  <c r="L1382" i="11"/>
  <c r="M1382" i="11"/>
  <c r="N1382" i="11"/>
  <c r="P1382" i="11"/>
  <c r="K1383" i="11"/>
  <c r="L1383" i="11"/>
  <c r="M1383" i="11"/>
  <c r="N1383" i="11"/>
  <c r="P1383" i="11"/>
  <c r="K1384" i="11"/>
  <c r="L1384" i="11"/>
  <c r="M1384" i="11"/>
  <c r="N1384" i="11"/>
  <c r="P1384" i="11"/>
  <c r="K1385" i="11"/>
  <c r="L1385" i="11"/>
  <c r="M1385" i="11"/>
  <c r="N1385" i="11"/>
  <c r="P1385" i="11"/>
  <c r="K1386" i="11"/>
  <c r="L1386" i="11"/>
  <c r="M1386" i="11"/>
  <c r="N1386" i="11"/>
  <c r="P1386" i="11"/>
  <c r="K1387" i="11"/>
  <c r="L1387" i="11"/>
  <c r="M1387" i="11"/>
  <c r="N1387" i="11"/>
  <c r="P1387" i="11"/>
  <c r="K1388" i="11"/>
  <c r="L1388" i="11"/>
  <c r="M1388" i="11"/>
  <c r="N1388" i="11"/>
  <c r="P1388" i="11"/>
  <c r="K1389" i="11"/>
  <c r="L1389" i="11"/>
  <c r="M1389" i="11"/>
  <c r="N1389" i="11"/>
  <c r="P1389" i="11"/>
  <c r="K1390" i="11"/>
  <c r="L1390" i="11"/>
  <c r="M1390" i="11"/>
  <c r="N1390" i="11"/>
  <c r="P1390" i="11"/>
  <c r="K1391" i="11"/>
  <c r="L1391" i="11"/>
  <c r="M1391" i="11"/>
  <c r="N1391" i="11"/>
  <c r="P1391" i="11"/>
  <c r="K1392" i="11"/>
  <c r="L1392" i="11"/>
  <c r="M1392" i="11"/>
  <c r="N1392" i="11"/>
  <c r="P1392" i="11"/>
  <c r="K1393" i="11"/>
  <c r="L1393" i="11"/>
  <c r="M1393" i="11"/>
  <c r="N1393" i="11"/>
  <c r="P1393" i="11"/>
  <c r="K1394" i="11"/>
  <c r="L1394" i="11"/>
  <c r="M1394" i="11"/>
  <c r="N1394" i="11"/>
  <c r="P1394" i="11"/>
  <c r="K1395" i="11"/>
  <c r="L1395" i="11"/>
  <c r="M1395" i="11"/>
  <c r="N1395" i="11"/>
  <c r="P1395" i="11"/>
  <c r="K1396" i="11"/>
  <c r="L1396" i="11"/>
  <c r="M1396" i="11"/>
  <c r="N1396" i="11"/>
  <c r="P1396" i="11"/>
  <c r="K1397" i="11"/>
  <c r="L1397" i="11"/>
  <c r="M1397" i="11"/>
  <c r="N1397" i="11"/>
  <c r="P1397" i="11"/>
  <c r="K1398" i="11"/>
  <c r="L1398" i="11"/>
  <c r="M1398" i="11"/>
  <c r="N1398" i="11"/>
  <c r="P1398" i="11"/>
  <c r="K1399" i="11"/>
  <c r="L1399" i="11"/>
  <c r="M1399" i="11"/>
  <c r="N1399" i="11"/>
  <c r="P1399" i="11"/>
  <c r="K1400" i="11"/>
  <c r="L1400" i="11"/>
  <c r="M1400" i="11"/>
  <c r="N1400" i="11"/>
  <c r="P1400" i="11"/>
  <c r="K1401" i="11"/>
  <c r="L1401" i="11"/>
  <c r="M1401" i="11"/>
  <c r="N1401" i="11"/>
  <c r="P1401" i="11"/>
  <c r="K1402" i="11"/>
  <c r="L1402" i="11"/>
  <c r="M1402" i="11"/>
  <c r="N1402" i="11"/>
  <c r="P1402" i="11"/>
  <c r="K1403" i="11"/>
  <c r="L1403" i="11"/>
  <c r="M1403" i="11"/>
  <c r="N1403" i="11"/>
  <c r="P1403" i="11"/>
  <c r="K1404" i="11"/>
  <c r="L1404" i="11"/>
  <c r="M1404" i="11"/>
  <c r="N1404" i="11"/>
  <c r="P1404" i="11"/>
  <c r="K1405" i="11"/>
  <c r="L1405" i="11"/>
  <c r="M1405" i="11"/>
  <c r="N1405" i="11"/>
  <c r="P1405" i="11"/>
  <c r="K1406" i="11"/>
  <c r="L1406" i="11"/>
  <c r="M1406" i="11"/>
  <c r="N1406" i="11"/>
  <c r="P1406" i="11"/>
  <c r="K1407" i="11"/>
  <c r="L1407" i="11"/>
  <c r="M1407" i="11"/>
  <c r="N1407" i="11"/>
  <c r="P1407" i="11"/>
  <c r="K1408" i="11"/>
  <c r="L1408" i="11"/>
  <c r="M1408" i="11"/>
  <c r="N1408" i="11"/>
  <c r="P1408" i="11"/>
  <c r="K1409" i="11"/>
  <c r="L1409" i="11"/>
  <c r="M1409" i="11"/>
  <c r="N1409" i="11"/>
  <c r="P1409" i="11"/>
  <c r="K1410" i="11"/>
  <c r="L1410" i="11"/>
  <c r="M1410" i="11"/>
  <c r="N1410" i="11"/>
  <c r="P1410" i="11"/>
  <c r="K1411" i="11"/>
  <c r="L1411" i="11"/>
  <c r="M1411" i="11"/>
  <c r="N1411" i="11"/>
  <c r="P1411" i="11"/>
  <c r="K1412" i="11"/>
  <c r="L1412" i="11"/>
  <c r="M1412" i="11"/>
  <c r="N1412" i="11"/>
  <c r="P1412" i="11"/>
  <c r="K1413" i="11"/>
  <c r="L1413" i="11"/>
  <c r="M1413" i="11"/>
  <c r="N1413" i="11"/>
  <c r="P1413" i="11"/>
  <c r="P1414" i="11"/>
  <c r="K1415" i="11"/>
  <c r="L1415" i="11"/>
  <c r="M1415" i="11"/>
  <c r="N1415" i="11"/>
  <c r="P1415" i="11"/>
  <c r="K1416" i="11"/>
  <c r="L1416" i="11"/>
  <c r="M1416" i="11"/>
  <c r="N1416" i="11"/>
  <c r="P1416" i="11"/>
  <c r="K1417" i="11"/>
  <c r="L1417" i="11"/>
  <c r="M1417" i="11"/>
  <c r="N1417" i="11"/>
  <c r="P1417" i="11"/>
  <c r="K1418" i="11"/>
  <c r="L1418" i="11"/>
  <c r="M1418" i="11"/>
  <c r="N1418" i="11"/>
  <c r="P1418" i="11"/>
  <c r="K1419" i="11"/>
  <c r="L1419" i="11"/>
  <c r="M1419" i="11"/>
  <c r="N1419" i="11"/>
  <c r="P1419" i="11"/>
  <c r="K1420" i="11"/>
  <c r="L1420" i="11"/>
  <c r="M1420" i="11"/>
  <c r="N1420" i="11"/>
  <c r="P1420" i="11"/>
  <c r="K1421" i="11"/>
  <c r="L1421" i="11"/>
  <c r="M1421" i="11"/>
  <c r="N1421" i="11"/>
  <c r="P1421" i="11"/>
  <c r="K1422" i="11"/>
  <c r="L1422" i="11"/>
  <c r="M1422" i="11"/>
  <c r="N1422" i="11"/>
  <c r="P1422" i="11"/>
  <c r="K1423" i="11"/>
  <c r="L1423" i="11"/>
  <c r="M1423" i="11"/>
  <c r="N1423" i="11"/>
  <c r="P1423" i="11"/>
  <c r="K1424" i="11"/>
  <c r="L1424" i="11"/>
  <c r="M1424" i="11"/>
  <c r="N1424" i="11"/>
  <c r="P1424" i="11"/>
  <c r="K1425" i="11"/>
  <c r="L1425" i="11"/>
  <c r="M1425" i="11"/>
  <c r="N1425" i="11"/>
  <c r="P1425" i="11"/>
  <c r="K1426" i="11"/>
  <c r="L1426" i="11"/>
  <c r="M1426" i="11"/>
  <c r="N1426" i="11"/>
  <c r="P1426" i="11"/>
  <c r="K1427" i="11"/>
  <c r="L1427" i="11"/>
  <c r="M1427" i="11"/>
  <c r="N1427" i="11"/>
  <c r="P1427" i="11"/>
  <c r="K1428" i="11"/>
  <c r="L1428" i="11"/>
  <c r="M1428" i="11"/>
  <c r="N1428" i="11"/>
  <c r="P1428" i="11"/>
  <c r="K1429" i="11"/>
  <c r="L1429" i="11"/>
  <c r="M1429" i="11"/>
  <c r="N1429" i="11"/>
  <c r="P1429" i="11"/>
  <c r="K1430" i="11"/>
  <c r="L1430" i="11"/>
  <c r="M1430" i="11"/>
  <c r="N1430" i="11"/>
  <c r="P1430" i="11"/>
  <c r="K1431" i="11"/>
  <c r="L1431" i="11"/>
  <c r="M1431" i="11"/>
  <c r="N1431" i="11"/>
  <c r="P1431" i="11"/>
  <c r="K1432" i="11"/>
  <c r="L1432" i="11"/>
  <c r="M1432" i="11"/>
  <c r="N1432" i="11"/>
  <c r="P1432" i="11"/>
  <c r="K1433" i="11"/>
  <c r="L1433" i="11"/>
  <c r="M1433" i="11"/>
  <c r="N1433" i="11"/>
  <c r="P1433" i="11"/>
  <c r="K1434" i="11"/>
  <c r="L1434" i="11"/>
  <c r="M1434" i="11"/>
  <c r="N1434" i="11"/>
  <c r="P1434" i="11"/>
  <c r="K1435" i="11"/>
  <c r="L1435" i="11"/>
  <c r="M1435" i="11"/>
  <c r="N1435" i="11"/>
  <c r="P1435" i="11"/>
  <c r="K1436" i="11"/>
  <c r="L1436" i="11"/>
  <c r="M1436" i="11"/>
  <c r="N1436" i="11"/>
  <c r="P1436" i="11"/>
  <c r="K1437" i="11"/>
  <c r="L1437" i="11"/>
  <c r="M1437" i="11"/>
  <c r="N1437" i="11"/>
  <c r="P1437" i="11"/>
  <c r="K1438" i="11"/>
  <c r="L1438" i="11"/>
  <c r="M1438" i="11"/>
  <c r="N1438" i="11"/>
  <c r="P1438" i="11"/>
  <c r="K1439" i="11"/>
  <c r="L1439" i="11"/>
  <c r="M1439" i="11"/>
  <c r="N1439" i="11"/>
  <c r="P1439" i="11"/>
  <c r="K1440" i="11"/>
  <c r="L1440" i="11"/>
  <c r="M1440" i="11"/>
  <c r="N1440" i="11"/>
  <c r="P1440" i="11"/>
  <c r="K1441" i="11"/>
  <c r="L1441" i="11"/>
  <c r="M1441" i="11"/>
  <c r="N1441" i="11"/>
  <c r="P1441" i="11"/>
  <c r="K1442" i="11"/>
  <c r="L1442" i="11"/>
  <c r="M1442" i="11"/>
  <c r="N1442" i="11"/>
  <c r="P1442" i="11"/>
  <c r="K1443" i="11"/>
  <c r="L1443" i="11"/>
  <c r="M1443" i="11"/>
  <c r="N1443" i="11"/>
  <c r="P1443" i="11"/>
  <c r="K1444" i="11"/>
  <c r="L1444" i="11"/>
  <c r="M1444" i="11"/>
  <c r="N1444" i="11"/>
  <c r="P1444" i="11"/>
  <c r="K1445" i="11"/>
  <c r="L1445" i="11"/>
  <c r="M1445" i="11"/>
  <c r="N1445" i="11"/>
  <c r="P1445" i="11"/>
  <c r="K1446" i="11"/>
  <c r="L1446" i="11"/>
  <c r="M1446" i="11"/>
  <c r="N1446" i="11"/>
  <c r="P1446" i="11"/>
  <c r="P1447" i="11"/>
  <c r="K1448" i="11"/>
  <c r="L1448" i="11"/>
  <c r="M1448" i="11"/>
  <c r="N1448" i="11"/>
  <c r="P1448" i="11"/>
  <c r="K1449" i="11"/>
  <c r="L1449" i="11"/>
  <c r="M1449" i="11"/>
  <c r="N1449" i="11"/>
  <c r="P1449" i="11"/>
  <c r="K1450" i="11"/>
  <c r="L1450" i="11"/>
  <c r="M1450" i="11"/>
  <c r="N1450" i="11"/>
  <c r="P1450" i="11"/>
  <c r="K1451" i="11"/>
  <c r="L1451" i="11"/>
  <c r="M1451" i="11"/>
  <c r="N1451" i="11"/>
  <c r="P1451" i="11"/>
  <c r="K1452" i="11"/>
  <c r="L1452" i="11"/>
  <c r="M1452" i="11"/>
  <c r="N1452" i="11"/>
  <c r="P1452" i="11"/>
  <c r="K1453" i="11"/>
  <c r="L1453" i="11"/>
  <c r="M1453" i="11"/>
  <c r="N1453" i="11"/>
  <c r="P1453" i="11"/>
  <c r="K1454" i="11"/>
  <c r="L1454" i="11"/>
  <c r="M1454" i="11"/>
  <c r="N1454" i="11"/>
  <c r="P1454" i="11"/>
  <c r="K1455" i="11"/>
  <c r="L1455" i="11"/>
  <c r="M1455" i="11"/>
  <c r="N1455" i="11"/>
  <c r="P1455" i="11"/>
  <c r="K1456" i="11"/>
  <c r="L1456" i="11"/>
  <c r="M1456" i="11"/>
  <c r="N1456" i="11"/>
  <c r="P1456" i="11"/>
  <c r="K1457" i="11"/>
  <c r="L1457" i="11"/>
  <c r="M1457" i="11"/>
  <c r="N1457" i="11"/>
  <c r="P1457" i="11"/>
  <c r="K1458" i="11"/>
  <c r="L1458" i="11"/>
  <c r="M1458" i="11"/>
  <c r="N1458" i="11"/>
  <c r="P1458" i="11"/>
  <c r="K1459" i="11"/>
  <c r="L1459" i="11"/>
  <c r="M1459" i="11"/>
  <c r="N1459" i="11"/>
  <c r="P1459" i="11"/>
  <c r="K1460" i="11"/>
  <c r="L1460" i="11"/>
  <c r="M1460" i="11"/>
  <c r="N1460" i="11"/>
  <c r="P1460" i="11"/>
  <c r="K1461" i="11"/>
  <c r="L1461" i="11"/>
  <c r="M1461" i="11"/>
  <c r="N1461" i="11"/>
  <c r="P1461" i="11"/>
  <c r="K1462" i="11"/>
  <c r="L1462" i="11"/>
  <c r="M1462" i="11"/>
  <c r="N1462" i="11"/>
  <c r="P1462" i="11"/>
  <c r="K1463" i="11"/>
  <c r="L1463" i="11"/>
  <c r="M1463" i="11"/>
  <c r="N1463" i="11"/>
  <c r="P1463" i="11"/>
  <c r="K1464" i="11"/>
  <c r="L1464" i="11"/>
  <c r="M1464" i="11"/>
  <c r="N1464" i="11"/>
  <c r="P1464" i="11"/>
  <c r="K1465" i="11"/>
  <c r="L1465" i="11"/>
  <c r="M1465" i="11"/>
  <c r="N1465" i="11"/>
  <c r="P1465" i="11"/>
  <c r="K1466" i="11"/>
  <c r="L1466" i="11"/>
  <c r="M1466" i="11"/>
  <c r="N1466" i="11"/>
  <c r="P1466" i="11"/>
  <c r="K1467" i="11"/>
  <c r="L1467" i="11"/>
  <c r="M1467" i="11"/>
  <c r="N1467" i="11"/>
  <c r="P1467" i="11"/>
  <c r="K1468" i="11"/>
  <c r="L1468" i="11"/>
  <c r="M1468" i="11"/>
  <c r="N1468" i="11"/>
  <c r="P1468" i="11"/>
  <c r="K1469" i="11"/>
  <c r="L1469" i="11"/>
  <c r="M1469" i="11"/>
  <c r="N1469" i="11"/>
  <c r="P1469" i="11"/>
  <c r="K1470" i="11"/>
  <c r="L1470" i="11"/>
  <c r="M1470" i="11"/>
  <c r="N1470" i="11"/>
  <c r="P1470" i="11"/>
  <c r="K1471" i="11"/>
  <c r="L1471" i="11"/>
  <c r="M1471" i="11"/>
  <c r="N1471" i="11"/>
  <c r="P1471" i="11"/>
  <c r="K1472" i="11"/>
  <c r="L1472" i="11"/>
  <c r="M1472" i="11"/>
  <c r="N1472" i="11"/>
  <c r="P1472" i="11"/>
  <c r="K1473" i="11"/>
  <c r="L1473" i="11"/>
  <c r="M1473" i="11"/>
  <c r="N1473" i="11"/>
  <c r="P1473" i="11"/>
  <c r="K1474" i="11"/>
  <c r="L1474" i="11"/>
  <c r="M1474" i="11"/>
  <c r="N1474" i="11"/>
  <c r="P1474" i="11"/>
  <c r="K1475" i="11"/>
  <c r="L1475" i="11"/>
  <c r="M1475" i="11"/>
  <c r="N1475" i="11"/>
  <c r="P1475" i="11"/>
  <c r="K1476" i="11"/>
  <c r="L1476" i="11"/>
  <c r="M1476" i="11"/>
  <c r="N1476" i="11"/>
  <c r="P1476" i="11"/>
  <c r="K1477" i="11"/>
  <c r="L1477" i="11"/>
  <c r="M1477" i="11"/>
  <c r="N1477" i="11"/>
  <c r="P1477" i="11"/>
  <c r="K1478" i="11"/>
  <c r="L1478" i="11"/>
  <c r="M1478" i="11"/>
  <c r="N1478" i="11"/>
  <c r="P1478" i="11"/>
  <c r="K1479" i="11"/>
  <c r="L1479" i="11"/>
  <c r="M1479" i="11"/>
  <c r="N1479" i="11"/>
  <c r="P1479" i="11"/>
  <c r="K1480" i="11"/>
  <c r="L1480" i="11"/>
  <c r="M1480" i="11"/>
  <c r="N1480" i="11"/>
  <c r="P1480" i="11"/>
  <c r="K1481" i="11"/>
  <c r="L1481" i="11"/>
  <c r="M1481" i="11"/>
  <c r="N1481" i="11"/>
  <c r="P1481" i="11"/>
  <c r="K1482" i="11"/>
  <c r="L1482" i="11"/>
  <c r="M1482" i="11"/>
  <c r="N1482" i="11"/>
  <c r="P1482" i="11"/>
  <c r="P1483" i="11"/>
  <c r="K1484" i="11"/>
  <c r="L1484" i="11"/>
  <c r="M1484" i="11"/>
  <c r="N1484" i="11"/>
  <c r="P1484" i="11"/>
  <c r="K1485" i="11"/>
  <c r="L1485" i="11"/>
  <c r="M1485" i="11"/>
  <c r="N1485" i="11"/>
  <c r="P1485" i="11"/>
  <c r="K1486" i="11"/>
  <c r="L1486" i="11"/>
  <c r="M1486" i="11"/>
  <c r="N1486" i="11"/>
  <c r="P1486" i="11"/>
  <c r="K1487" i="11"/>
  <c r="L1487" i="11"/>
  <c r="M1487" i="11"/>
  <c r="N1487" i="11"/>
  <c r="P1487" i="11"/>
  <c r="K1488" i="11"/>
  <c r="L1488" i="11"/>
  <c r="M1488" i="11"/>
  <c r="N1488" i="11"/>
  <c r="P1488" i="11"/>
  <c r="K1489" i="11"/>
  <c r="L1489" i="11"/>
  <c r="M1489" i="11"/>
  <c r="N1489" i="11"/>
  <c r="P1489" i="11"/>
  <c r="K1490" i="11"/>
  <c r="L1490" i="11"/>
  <c r="M1490" i="11"/>
  <c r="N1490" i="11"/>
  <c r="P1490" i="11"/>
  <c r="K1491" i="11"/>
  <c r="L1491" i="11"/>
  <c r="M1491" i="11"/>
  <c r="N1491" i="11"/>
  <c r="P1491" i="11"/>
  <c r="K1492" i="11"/>
  <c r="L1492" i="11"/>
  <c r="M1492" i="11"/>
  <c r="N1492" i="11"/>
  <c r="P1492" i="11"/>
  <c r="K1493" i="11"/>
  <c r="L1493" i="11"/>
  <c r="M1493" i="11"/>
  <c r="N1493" i="11"/>
  <c r="P1493" i="11"/>
  <c r="K1494" i="11"/>
  <c r="L1494" i="11"/>
  <c r="M1494" i="11"/>
  <c r="N1494" i="11"/>
  <c r="P1494" i="11"/>
  <c r="K1495" i="11"/>
  <c r="L1495" i="11"/>
  <c r="M1495" i="11"/>
  <c r="N1495" i="11"/>
  <c r="P1495" i="11"/>
  <c r="K1496" i="11"/>
  <c r="L1496" i="11"/>
  <c r="M1496" i="11"/>
  <c r="N1496" i="11"/>
  <c r="P1496" i="11"/>
  <c r="K1497" i="11"/>
  <c r="L1497" i="11"/>
  <c r="M1497" i="11"/>
  <c r="N1497" i="11"/>
  <c r="P1497" i="11"/>
  <c r="K1498" i="11"/>
  <c r="L1498" i="11"/>
  <c r="M1498" i="11"/>
  <c r="N1498" i="11"/>
  <c r="P1498" i="11"/>
  <c r="K1499" i="11"/>
  <c r="L1499" i="11"/>
  <c r="M1499" i="11"/>
  <c r="N1499" i="11"/>
  <c r="P1499" i="11"/>
  <c r="K1500" i="11"/>
  <c r="L1500" i="11"/>
  <c r="M1500" i="11"/>
  <c r="N1500" i="11"/>
  <c r="P1500" i="11"/>
  <c r="K1501" i="11"/>
  <c r="L1501" i="11"/>
  <c r="M1501" i="11"/>
  <c r="N1501" i="11"/>
  <c r="P1501" i="11"/>
  <c r="K1502" i="11"/>
  <c r="L1502" i="11"/>
  <c r="M1502" i="11"/>
  <c r="N1502" i="11"/>
  <c r="P1502" i="11"/>
  <c r="K1503" i="11"/>
  <c r="L1503" i="11"/>
  <c r="M1503" i="11"/>
  <c r="N1503" i="11"/>
  <c r="P1503" i="11"/>
  <c r="K1504" i="11"/>
  <c r="L1504" i="11"/>
  <c r="M1504" i="11"/>
  <c r="N1504" i="11"/>
  <c r="P1504" i="11"/>
  <c r="K1505" i="11"/>
  <c r="L1505" i="11"/>
  <c r="M1505" i="11"/>
  <c r="N1505" i="11"/>
  <c r="P1505" i="11"/>
  <c r="K1506" i="11"/>
  <c r="L1506" i="11"/>
  <c r="M1506" i="11"/>
  <c r="N1506" i="11"/>
  <c r="P1506" i="11"/>
  <c r="K1507" i="11"/>
  <c r="L1507" i="11"/>
  <c r="M1507" i="11"/>
  <c r="N1507" i="11"/>
  <c r="P1507" i="11"/>
  <c r="K1508" i="11"/>
  <c r="L1508" i="11"/>
  <c r="M1508" i="11"/>
  <c r="N1508" i="11"/>
  <c r="P1508" i="11"/>
  <c r="K1509" i="11"/>
  <c r="L1509" i="11"/>
  <c r="M1509" i="11"/>
  <c r="N1509" i="11"/>
  <c r="P1509" i="11"/>
  <c r="K1510" i="11"/>
  <c r="L1510" i="11"/>
  <c r="M1510" i="11"/>
  <c r="N1510" i="11"/>
  <c r="P1510" i="11"/>
  <c r="K1511" i="11"/>
  <c r="L1511" i="11"/>
  <c r="M1511" i="11"/>
  <c r="N1511" i="11"/>
  <c r="P1511" i="11"/>
  <c r="K1512" i="11"/>
  <c r="L1512" i="11"/>
  <c r="M1512" i="11"/>
  <c r="N1512" i="11"/>
  <c r="P1512" i="11"/>
  <c r="K1513" i="11"/>
  <c r="L1513" i="11"/>
  <c r="M1513" i="11"/>
  <c r="N1513" i="11"/>
  <c r="P1513" i="11"/>
  <c r="K1514" i="11"/>
  <c r="L1514" i="11"/>
  <c r="M1514" i="11"/>
  <c r="N1514" i="11"/>
  <c r="P1514" i="11"/>
  <c r="K1515" i="11"/>
  <c r="L1515" i="11"/>
  <c r="M1515" i="11"/>
  <c r="N1515" i="11"/>
  <c r="P1515" i="11"/>
  <c r="K1516" i="11"/>
  <c r="L1516" i="11"/>
  <c r="M1516" i="11"/>
  <c r="N1516" i="11"/>
  <c r="P1516" i="11"/>
  <c r="K1517" i="11"/>
  <c r="L1517" i="11"/>
  <c r="M1517" i="11"/>
  <c r="N1517" i="11"/>
  <c r="P1517" i="11"/>
  <c r="K1518" i="11"/>
  <c r="L1518" i="11"/>
  <c r="M1518" i="11"/>
  <c r="N1518" i="11"/>
  <c r="P1518" i="11"/>
  <c r="K1519" i="11"/>
  <c r="L1519" i="11"/>
  <c r="M1519" i="11"/>
  <c r="N1519" i="11"/>
  <c r="P1519" i="11"/>
  <c r="K1520" i="11"/>
  <c r="L1520" i="11"/>
  <c r="M1520" i="11"/>
  <c r="N1520" i="11"/>
  <c r="P1520" i="11"/>
  <c r="K1521" i="11"/>
  <c r="L1521" i="11"/>
  <c r="M1521" i="11"/>
  <c r="N1521" i="11"/>
  <c r="P1521" i="11"/>
  <c r="K1522" i="11"/>
  <c r="L1522" i="11"/>
  <c r="M1522" i="11"/>
  <c r="N1522" i="11"/>
  <c r="P1522" i="11"/>
  <c r="K1523" i="11"/>
  <c r="L1523" i="11"/>
  <c r="M1523" i="11"/>
  <c r="N1523" i="11"/>
  <c r="P1523" i="11"/>
  <c r="K1524" i="11"/>
  <c r="L1524" i="11"/>
  <c r="M1524" i="11"/>
  <c r="N1524" i="11"/>
  <c r="P1524" i="11"/>
  <c r="K1525" i="11"/>
  <c r="L1525" i="11"/>
  <c r="M1525" i="11"/>
  <c r="N1525" i="11"/>
  <c r="P1525" i="11"/>
  <c r="K1526" i="11"/>
  <c r="L1526" i="11"/>
  <c r="M1526" i="11"/>
  <c r="N1526" i="11"/>
  <c r="P1526" i="11"/>
  <c r="K1527" i="11"/>
  <c r="L1527" i="11"/>
  <c r="M1527" i="11"/>
  <c r="N1527" i="11"/>
  <c r="P1527" i="11"/>
  <c r="K1528" i="11"/>
  <c r="L1528" i="11"/>
  <c r="M1528" i="11"/>
  <c r="N1528" i="11"/>
  <c r="P1528" i="11"/>
  <c r="K1529" i="11"/>
  <c r="L1529" i="11"/>
  <c r="M1529" i="11"/>
  <c r="N1529" i="11"/>
  <c r="P1529" i="11"/>
  <c r="K1530" i="11"/>
  <c r="L1530" i="11"/>
  <c r="M1530" i="11"/>
  <c r="N1530" i="11"/>
  <c r="P1530" i="11"/>
  <c r="K1531" i="11"/>
  <c r="L1531" i="11"/>
  <c r="M1531" i="11"/>
  <c r="N1531" i="11"/>
  <c r="P1531" i="11"/>
  <c r="K1532" i="11"/>
  <c r="L1532" i="11"/>
  <c r="M1532" i="11"/>
  <c r="N1532" i="11"/>
  <c r="P1532" i="11"/>
  <c r="K1533" i="11"/>
  <c r="L1533" i="11"/>
  <c r="M1533" i="11"/>
  <c r="N1533" i="11"/>
  <c r="P1533" i="11"/>
  <c r="K1534" i="11"/>
  <c r="L1534" i="11"/>
  <c r="M1534" i="11"/>
  <c r="N1534" i="11"/>
  <c r="P1534" i="11"/>
  <c r="K1535" i="11"/>
  <c r="L1535" i="11"/>
  <c r="M1535" i="11"/>
  <c r="N1535" i="11"/>
  <c r="P1535" i="11"/>
  <c r="K1536" i="11"/>
  <c r="L1536" i="11"/>
  <c r="M1536" i="11"/>
  <c r="N1536" i="11"/>
  <c r="P1536" i="11"/>
  <c r="K1537" i="11"/>
  <c r="L1537" i="11"/>
  <c r="M1537" i="11"/>
  <c r="N1537" i="11"/>
  <c r="P1537" i="11"/>
  <c r="P1538" i="11"/>
  <c r="K1539" i="11"/>
  <c r="L1539" i="11"/>
  <c r="M1539" i="11"/>
  <c r="N1539" i="11"/>
  <c r="P1539" i="11"/>
  <c r="K1540" i="11"/>
  <c r="L1540" i="11"/>
  <c r="M1540" i="11"/>
  <c r="N1540" i="11"/>
  <c r="P1540" i="11"/>
  <c r="P1541" i="11"/>
  <c r="P1542" i="11"/>
  <c r="K1543" i="11"/>
  <c r="L1543" i="11"/>
  <c r="M1543" i="11"/>
  <c r="N1543" i="11"/>
  <c r="P1543" i="11"/>
  <c r="K1544" i="11"/>
  <c r="L1544" i="11"/>
  <c r="M1544" i="11"/>
  <c r="N1544" i="11"/>
  <c r="P1544" i="11"/>
  <c r="K1545" i="11"/>
  <c r="L1545" i="11"/>
  <c r="M1545" i="11"/>
  <c r="N1545" i="11"/>
  <c r="P1545" i="11"/>
  <c r="K1546" i="11"/>
  <c r="L1546" i="11"/>
  <c r="M1546" i="11"/>
  <c r="N1546" i="11"/>
  <c r="P1546" i="11"/>
  <c r="K1547" i="11"/>
  <c r="L1547" i="11"/>
  <c r="M1547" i="11"/>
  <c r="N1547" i="11"/>
  <c r="P1547" i="11"/>
  <c r="K1548" i="11"/>
  <c r="L1548" i="11"/>
  <c r="M1548" i="11"/>
  <c r="N1548" i="11"/>
  <c r="P1548" i="11"/>
  <c r="K1549" i="11"/>
  <c r="L1549" i="11"/>
  <c r="M1549" i="11"/>
  <c r="N1549" i="11"/>
  <c r="P1549" i="11"/>
  <c r="K1550" i="11"/>
  <c r="L1550" i="11"/>
  <c r="M1550" i="11"/>
  <c r="N1550" i="11"/>
  <c r="P1550" i="11"/>
  <c r="K1551" i="11"/>
  <c r="L1551" i="11"/>
  <c r="M1551" i="11"/>
  <c r="N1551" i="11"/>
  <c r="P1551" i="11"/>
  <c r="K1552" i="11"/>
  <c r="L1552" i="11"/>
  <c r="M1552" i="11"/>
  <c r="N1552" i="11"/>
  <c r="P1552" i="11"/>
  <c r="K1553" i="11"/>
  <c r="L1553" i="11"/>
  <c r="M1553" i="11"/>
  <c r="N1553" i="11"/>
  <c r="P1553" i="11"/>
  <c r="K1554" i="11"/>
  <c r="L1554" i="11"/>
  <c r="M1554" i="11"/>
  <c r="N1554" i="11"/>
  <c r="P1554" i="11"/>
  <c r="K1555" i="11"/>
  <c r="L1555" i="11"/>
  <c r="M1555" i="11"/>
  <c r="N1555" i="11"/>
  <c r="P1555" i="11"/>
  <c r="K1556" i="11"/>
  <c r="L1556" i="11"/>
  <c r="M1556" i="11"/>
  <c r="N1556" i="11"/>
  <c r="P1556" i="11"/>
  <c r="K1557" i="11"/>
  <c r="L1557" i="11"/>
  <c r="M1557" i="11"/>
  <c r="N1557" i="11"/>
  <c r="P1557" i="11"/>
  <c r="K1558" i="11"/>
  <c r="L1558" i="11"/>
  <c r="M1558" i="11"/>
  <c r="N1558" i="11"/>
  <c r="P1558" i="11"/>
  <c r="K1559" i="11"/>
  <c r="L1559" i="11"/>
  <c r="M1559" i="11"/>
  <c r="N1559" i="11"/>
  <c r="P1559" i="11"/>
  <c r="K1560" i="11"/>
  <c r="L1560" i="11"/>
  <c r="M1560" i="11"/>
  <c r="N1560" i="11"/>
  <c r="P1560" i="11"/>
  <c r="K1561" i="11"/>
  <c r="L1561" i="11"/>
  <c r="M1561" i="11"/>
  <c r="N1561" i="11"/>
  <c r="P1561" i="11"/>
  <c r="K1562" i="11"/>
  <c r="L1562" i="11"/>
  <c r="M1562" i="11"/>
  <c r="N1562" i="11"/>
  <c r="P1562" i="11"/>
  <c r="K1563" i="11"/>
  <c r="L1563" i="11"/>
  <c r="M1563" i="11"/>
  <c r="N1563" i="11"/>
  <c r="P1563" i="11"/>
  <c r="K1564" i="11"/>
  <c r="L1564" i="11"/>
  <c r="M1564" i="11"/>
  <c r="N1564" i="11"/>
  <c r="P1564" i="11"/>
  <c r="K1565" i="11"/>
  <c r="L1565" i="11"/>
  <c r="M1565" i="11"/>
  <c r="N1565" i="11"/>
  <c r="P1565" i="11"/>
  <c r="K1566" i="11"/>
  <c r="L1566" i="11"/>
  <c r="M1566" i="11"/>
  <c r="N1566" i="11"/>
  <c r="P1566" i="11"/>
  <c r="K1567" i="11"/>
  <c r="L1567" i="11"/>
  <c r="M1567" i="11"/>
  <c r="N1567" i="11"/>
  <c r="P1567" i="11"/>
  <c r="K1568" i="11"/>
  <c r="L1568" i="11"/>
  <c r="M1568" i="11"/>
  <c r="N1568" i="11"/>
  <c r="P1568" i="11"/>
  <c r="K1569" i="11"/>
  <c r="L1569" i="11"/>
  <c r="M1569" i="11"/>
  <c r="N1569" i="11"/>
  <c r="P1569" i="11"/>
  <c r="K1570" i="11"/>
  <c r="L1570" i="11"/>
  <c r="M1570" i="11"/>
  <c r="N1570" i="11"/>
  <c r="P1570" i="11"/>
  <c r="K1571" i="11"/>
  <c r="L1571" i="11"/>
  <c r="M1571" i="11"/>
  <c r="N1571" i="11"/>
  <c r="P1571" i="11"/>
  <c r="K1572" i="11"/>
  <c r="L1572" i="11"/>
  <c r="M1572" i="11"/>
  <c r="N1572" i="11"/>
  <c r="P1572" i="11"/>
  <c r="K1573" i="11"/>
  <c r="L1573" i="11"/>
  <c r="M1573" i="11"/>
  <c r="N1573" i="11"/>
  <c r="P1573" i="11"/>
  <c r="K1574" i="11"/>
  <c r="L1574" i="11"/>
  <c r="M1574" i="11"/>
  <c r="N1574" i="11"/>
  <c r="P1574" i="11"/>
  <c r="K1575" i="11"/>
  <c r="L1575" i="11"/>
  <c r="M1575" i="11"/>
  <c r="N1575" i="11"/>
  <c r="P1575" i="11"/>
  <c r="K1576" i="11"/>
  <c r="L1576" i="11"/>
  <c r="M1576" i="11"/>
  <c r="N1576" i="11"/>
  <c r="P1576" i="11"/>
  <c r="K1577" i="11"/>
  <c r="L1577" i="11"/>
  <c r="M1577" i="11"/>
  <c r="N1577" i="11"/>
  <c r="P1577" i="11"/>
  <c r="K1578" i="11"/>
  <c r="L1578" i="11"/>
  <c r="M1578" i="11"/>
  <c r="N1578" i="11"/>
  <c r="P1578" i="11"/>
  <c r="K1579" i="11"/>
  <c r="L1579" i="11"/>
  <c r="M1579" i="11"/>
  <c r="N1579" i="11"/>
  <c r="P1579" i="11"/>
  <c r="K1580" i="11"/>
  <c r="L1580" i="11"/>
  <c r="M1580" i="11"/>
  <c r="N1580" i="11"/>
  <c r="P1580" i="11"/>
  <c r="P1581" i="11"/>
  <c r="K1582" i="11"/>
  <c r="L1582" i="11"/>
  <c r="M1582" i="11"/>
  <c r="N1582" i="11"/>
  <c r="P1582" i="11"/>
  <c r="K1583" i="11"/>
  <c r="L1583" i="11"/>
  <c r="M1583" i="11"/>
  <c r="N1583" i="11"/>
  <c r="P1583" i="11"/>
  <c r="K1584" i="11"/>
  <c r="L1584" i="11"/>
  <c r="M1584" i="11"/>
  <c r="N1584" i="11"/>
  <c r="P1584" i="11"/>
  <c r="K1585" i="11"/>
  <c r="L1585" i="11"/>
  <c r="M1585" i="11"/>
  <c r="N1585" i="11"/>
  <c r="P1585" i="11"/>
  <c r="K1586" i="11"/>
  <c r="L1586" i="11"/>
  <c r="M1586" i="11"/>
  <c r="N1586" i="11"/>
  <c r="P1586" i="11"/>
  <c r="K1587" i="11"/>
  <c r="L1587" i="11"/>
  <c r="M1587" i="11"/>
  <c r="N1587" i="11"/>
  <c r="P1587" i="11"/>
  <c r="K1588" i="11"/>
  <c r="L1588" i="11"/>
  <c r="M1588" i="11"/>
  <c r="N1588" i="11"/>
  <c r="P1588" i="11"/>
  <c r="K1589" i="11"/>
  <c r="L1589" i="11"/>
  <c r="M1589" i="11"/>
  <c r="N1589" i="11"/>
  <c r="P1589" i="11"/>
  <c r="K1590" i="11"/>
  <c r="L1590" i="11"/>
  <c r="M1590" i="11"/>
  <c r="N1590" i="11"/>
  <c r="P1590" i="11"/>
  <c r="K1591" i="11"/>
  <c r="L1591" i="11"/>
  <c r="M1591" i="11"/>
  <c r="N1591" i="11"/>
  <c r="P1591" i="11"/>
  <c r="K1592" i="11"/>
  <c r="L1592" i="11"/>
  <c r="M1592" i="11"/>
  <c r="N1592" i="11"/>
  <c r="P1592" i="11"/>
  <c r="K1593" i="11"/>
  <c r="L1593" i="11"/>
  <c r="M1593" i="11"/>
  <c r="N1593" i="11"/>
  <c r="P1593" i="11"/>
  <c r="K1594" i="11"/>
  <c r="L1594" i="11"/>
  <c r="M1594" i="11"/>
  <c r="N1594" i="11"/>
  <c r="P1594" i="11"/>
  <c r="K1595" i="11"/>
  <c r="L1595" i="11"/>
  <c r="M1595" i="11"/>
  <c r="N1595" i="11"/>
  <c r="P1595" i="11"/>
  <c r="K1596" i="11"/>
  <c r="L1596" i="11"/>
  <c r="M1596" i="11"/>
  <c r="N1596" i="11"/>
  <c r="P1596" i="11"/>
  <c r="K1597" i="11"/>
  <c r="L1597" i="11"/>
  <c r="M1597" i="11"/>
  <c r="N1597" i="11"/>
  <c r="P1597" i="11"/>
  <c r="K1598" i="11"/>
  <c r="L1598" i="11"/>
  <c r="M1598" i="11"/>
  <c r="N1598" i="11"/>
  <c r="P1598" i="11"/>
  <c r="K1599" i="11"/>
  <c r="L1599" i="11"/>
  <c r="M1599" i="11"/>
  <c r="N1599" i="11"/>
  <c r="P1599" i="11"/>
  <c r="K1600" i="11"/>
  <c r="L1600" i="11"/>
  <c r="M1600" i="11"/>
  <c r="N1600" i="11"/>
  <c r="P1600" i="11"/>
  <c r="K1601" i="11"/>
  <c r="L1601" i="11"/>
  <c r="M1601" i="11"/>
  <c r="N1601" i="11"/>
  <c r="P1601" i="11"/>
  <c r="K1602" i="11"/>
  <c r="L1602" i="11"/>
  <c r="M1602" i="11"/>
  <c r="N1602" i="11"/>
  <c r="P1602" i="11"/>
  <c r="K1603" i="11"/>
  <c r="L1603" i="11"/>
  <c r="M1603" i="11"/>
  <c r="N1603" i="11"/>
  <c r="P1603" i="11"/>
  <c r="K1604" i="11"/>
  <c r="L1604" i="11"/>
  <c r="M1604" i="11"/>
  <c r="N1604" i="11"/>
  <c r="P1604" i="11"/>
  <c r="K1605" i="11"/>
  <c r="L1605" i="11"/>
  <c r="M1605" i="11"/>
  <c r="N1605" i="11"/>
  <c r="P1605" i="11"/>
  <c r="K1606" i="11"/>
  <c r="L1606" i="11"/>
  <c r="M1606" i="11"/>
  <c r="N1606" i="11"/>
  <c r="P1606" i="11"/>
  <c r="K1607" i="11"/>
  <c r="L1607" i="11"/>
  <c r="M1607" i="11"/>
  <c r="N1607" i="11"/>
  <c r="P1607" i="11"/>
  <c r="K1608" i="11"/>
  <c r="L1608" i="11"/>
  <c r="M1608" i="11"/>
  <c r="N1608" i="11"/>
  <c r="P1608" i="11"/>
  <c r="K1609" i="11"/>
  <c r="L1609" i="11"/>
  <c r="M1609" i="11"/>
  <c r="N1609" i="11"/>
  <c r="P1609" i="11"/>
  <c r="P1610" i="11"/>
  <c r="K1611" i="11"/>
  <c r="L1611" i="11"/>
  <c r="M1611" i="11"/>
  <c r="N1611" i="11"/>
  <c r="P1611" i="11"/>
  <c r="K1612" i="11"/>
  <c r="L1612" i="11"/>
  <c r="M1612" i="11"/>
  <c r="N1612" i="11"/>
  <c r="P1612" i="11"/>
  <c r="K1613" i="11"/>
  <c r="L1613" i="11"/>
  <c r="M1613" i="11"/>
  <c r="N1613" i="11"/>
  <c r="P1613" i="11"/>
  <c r="K1614" i="11"/>
  <c r="L1614" i="11"/>
  <c r="M1614" i="11"/>
  <c r="N1614" i="11"/>
  <c r="P1614" i="11"/>
  <c r="K1615" i="11"/>
  <c r="L1615" i="11"/>
  <c r="M1615" i="11"/>
  <c r="N1615" i="11"/>
  <c r="P1615" i="11"/>
  <c r="K1616" i="11"/>
  <c r="L1616" i="11"/>
  <c r="M1616" i="11"/>
  <c r="N1616" i="11"/>
  <c r="P1616" i="11"/>
  <c r="K1617" i="11"/>
  <c r="L1617" i="11"/>
  <c r="M1617" i="11"/>
  <c r="N1617" i="11"/>
  <c r="P1617" i="11"/>
  <c r="K1618" i="11"/>
  <c r="L1618" i="11"/>
  <c r="M1618" i="11"/>
  <c r="N1618" i="11"/>
  <c r="P1618" i="11"/>
  <c r="K1619" i="11"/>
  <c r="L1619" i="11"/>
  <c r="M1619" i="11"/>
  <c r="N1619" i="11"/>
  <c r="P1619" i="11"/>
  <c r="K1620" i="11"/>
  <c r="L1620" i="11"/>
  <c r="M1620" i="11"/>
  <c r="N1620" i="11"/>
  <c r="P1620" i="11"/>
  <c r="K1621" i="11"/>
  <c r="L1621" i="11"/>
  <c r="M1621" i="11"/>
  <c r="N1621" i="11"/>
  <c r="P1621" i="11"/>
  <c r="K1622" i="11"/>
  <c r="L1622" i="11"/>
  <c r="M1622" i="11"/>
  <c r="N1622" i="11"/>
  <c r="P1622" i="11"/>
  <c r="K1623" i="11"/>
  <c r="L1623" i="11"/>
  <c r="M1623" i="11"/>
  <c r="N1623" i="11"/>
  <c r="P1623" i="11"/>
  <c r="K1624" i="11"/>
  <c r="L1624" i="11"/>
  <c r="M1624" i="11"/>
  <c r="N1624" i="11"/>
  <c r="P1624" i="11"/>
  <c r="K1625" i="11"/>
  <c r="L1625" i="11"/>
  <c r="M1625" i="11"/>
  <c r="N1625" i="11"/>
  <c r="P1625" i="11"/>
  <c r="K1626" i="11"/>
  <c r="L1626" i="11"/>
  <c r="M1626" i="11"/>
  <c r="N1626" i="11"/>
  <c r="P1626" i="11"/>
  <c r="K1627" i="11"/>
  <c r="L1627" i="11"/>
  <c r="M1627" i="11"/>
  <c r="N1627" i="11"/>
  <c r="P1627" i="11"/>
  <c r="K1628" i="11"/>
  <c r="L1628" i="11"/>
  <c r="M1628" i="11"/>
  <c r="N1628" i="11"/>
  <c r="P1628" i="11"/>
  <c r="K1629" i="11"/>
  <c r="L1629" i="11"/>
  <c r="M1629" i="11"/>
  <c r="N1629" i="11"/>
  <c r="P1629" i="11"/>
  <c r="K1630" i="11"/>
  <c r="L1630" i="11"/>
  <c r="M1630" i="11"/>
  <c r="N1630" i="11"/>
  <c r="P1630" i="11"/>
  <c r="K1631" i="11"/>
  <c r="L1631" i="11"/>
  <c r="M1631" i="11"/>
  <c r="N1631" i="11"/>
  <c r="P1631" i="11"/>
  <c r="K1632" i="11"/>
  <c r="L1632" i="11"/>
  <c r="M1632" i="11"/>
  <c r="N1632" i="11"/>
  <c r="P1632" i="11"/>
  <c r="K1633" i="11"/>
  <c r="L1633" i="11"/>
  <c r="M1633" i="11"/>
  <c r="N1633" i="11"/>
  <c r="P1633" i="11"/>
  <c r="K1634" i="11"/>
  <c r="L1634" i="11"/>
  <c r="M1634" i="11"/>
  <c r="N1634" i="11"/>
  <c r="P1634" i="11"/>
  <c r="K1635" i="11"/>
  <c r="L1635" i="11"/>
  <c r="M1635" i="11"/>
  <c r="N1635" i="11"/>
  <c r="P1635" i="11"/>
  <c r="K1636" i="11"/>
  <c r="L1636" i="11"/>
  <c r="M1636" i="11"/>
  <c r="N1636" i="11"/>
  <c r="P1636" i="11"/>
  <c r="K1637" i="11"/>
  <c r="L1637" i="11"/>
  <c r="M1637" i="11"/>
  <c r="N1637" i="11"/>
  <c r="P1637" i="11"/>
  <c r="K1638" i="11"/>
  <c r="L1638" i="11"/>
  <c r="M1638" i="11"/>
  <c r="N1638" i="11"/>
  <c r="P1638" i="11"/>
  <c r="P1639" i="11"/>
  <c r="K1640" i="11"/>
  <c r="L1640" i="11"/>
  <c r="M1640" i="11"/>
  <c r="N1640" i="11"/>
  <c r="P1640" i="11"/>
  <c r="K1641" i="11"/>
  <c r="L1641" i="11"/>
  <c r="M1641" i="11"/>
  <c r="N1641" i="11"/>
  <c r="P1641" i="11"/>
  <c r="K1642" i="11"/>
  <c r="L1642" i="11"/>
  <c r="M1642" i="11"/>
  <c r="N1642" i="11"/>
  <c r="P1642" i="11"/>
  <c r="K1643" i="11"/>
  <c r="L1643" i="11"/>
  <c r="M1643" i="11"/>
  <c r="N1643" i="11"/>
  <c r="P1643" i="11"/>
  <c r="K1644" i="11"/>
  <c r="L1644" i="11"/>
  <c r="M1644" i="11"/>
  <c r="N1644" i="11"/>
  <c r="P1644" i="11"/>
  <c r="K1645" i="11"/>
  <c r="L1645" i="11"/>
  <c r="M1645" i="11"/>
  <c r="N1645" i="11"/>
  <c r="P1645" i="11"/>
  <c r="K1646" i="11"/>
  <c r="L1646" i="11"/>
  <c r="M1646" i="11"/>
  <c r="N1646" i="11"/>
  <c r="P1646" i="11"/>
  <c r="K1647" i="11"/>
  <c r="L1647" i="11"/>
  <c r="M1647" i="11"/>
  <c r="N1647" i="11"/>
  <c r="P1647" i="11"/>
  <c r="K1648" i="11"/>
  <c r="L1648" i="11"/>
  <c r="M1648" i="11"/>
  <c r="N1648" i="11"/>
  <c r="P1648" i="11"/>
  <c r="K1649" i="11"/>
  <c r="L1649" i="11"/>
  <c r="M1649" i="11"/>
  <c r="N1649" i="11"/>
  <c r="P1649" i="11"/>
  <c r="K1650" i="11"/>
  <c r="L1650" i="11"/>
  <c r="M1650" i="11"/>
  <c r="N1650" i="11"/>
  <c r="P1650" i="11"/>
  <c r="K1651" i="11"/>
  <c r="L1651" i="11"/>
  <c r="M1651" i="11"/>
  <c r="N1651" i="11"/>
  <c r="P1651" i="11"/>
  <c r="K1652" i="11"/>
  <c r="L1652" i="11"/>
  <c r="M1652" i="11"/>
  <c r="N1652" i="11"/>
  <c r="P1652" i="11"/>
  <c r="K1653" i="11"/>
  <c r="L1653" i="11"/>
  <c r="M1653" i="11"/>
  <c r="N1653" i="11"/>
  <c r="P1653" i="11"/>
  <c r="K1654" i="11"/>
  <c r="L1654" i="11"/>
  <c r="M1654" i="11"/>
  <c r="N1654" i="11"/>
  <c r="P1654" i="11"/>
  <c r="K1655" i="11"/>
  <c r="L1655" i="11"/>
  <c r="M1655" i="11"/>
  <c r="N1655" i="11"/>
  <c r="P1655" i="11"/>
  <c r="K1656" i="11"/>
  <c r="L1656" i="11"/>
  <c r="M1656" i="11"/>
  <c r="N1656" i="11"/>
  <c r="P1656" i="11"/>
  <c r="K1657" i="11"/>
  <c r="L1657" i="11"/>
  <c r="M1657" i="11"/>
  <c r="N1657" i="11"/>
  <c r="P1657" i="11"/>
  <c r="K1658" i="11"/>
  <c r="L1658" i="11"/>
  <c r="M1658" i="11"/>
  <c r="N1658" i="11"/>
  <c r="P1658" i="11"/>
  <c r="K1659" i="11"/>
  <c r="L1659" i="11"/>
  <c r="M1659" i="11"/>
  <c r="N1659" i="11"/>
  <c r="P1659" i="11"/>
  <c r="K1660" i="11"/>
  <c r="L1660" i="11"/>
  <c r="M1660" i="11"/>
  <c r="N1660" i="11"/>
  <c r="P1660" i="11"/>
  <c r="K1661" i="11"/>
  <c r="L1661" i="11"/>
  <c r="M1661" i="11"/>
  <c r="N1661" i="11"/>
  <c r="P1661" i="11"/>
  <c r="K1662" i="11"/>
  <c r="L1662" i="11"/>
  <c r="M1662" i="11"/>
  <c r="N1662" i="11"/>
  <c r="P1662" i="11"/>
  <c r="K1663" i="11"/>
  <c r="L1663" i="11"/>
  <c r="M1663" i="11"/>
  <c r="N1663" i="11"/>
  <c r="P1663" i="11"/>
  <c r="K1664" i="11"/>
  <c r="L1664" i="11"/>
  <c r="M1664" i="11"/>
  <c r="N1664" i="11"/>
  <c r="P1664" i="11"/>
  <c r="K1665" i="11"/>
  <c r="L1665" i="11"/>
  <c r="M1665" i="11"/>
  <c r="N1665" i="11"/>
  <c r="P1665" i="11"/>
  <c r="K1666" i="11"/>
  <c r="L1666" i="11"/>
  <c r="M1666" i="11"/>
  <c r="N1666" i="11"/>
  <c r="P1666" i="11"/>
  <c r="K1667" i="11"/>
  <c r="L1667" i="11"/>
  <c r="M1667" i="11"/>
  <c r="N1667" i="11"/>
  <c r="P1667" i="11"/>
  <c r="K1668" i="11"/>
  <c r="L1668" i="11"/>
  <c r="M1668" i="11"/>
  <c r="N1668" i="11"/>
  <c r="P1668" i="11"/>
  <c r="K1669" i="11"/>
  <c r="L1669" i="11"/>
  <c r="M1669" i="11"/>
  <c r="N1669" i="11"/>
  <c r="P1669" i="11"/>
  <c r="K1670" i="11"/>
  <c r="L1670" i="11"/>
  <c r="M1670" i="11"/>
  <c r="N1670" i="11"/>
  <c r="P1670" i="11"/>
  <c r="K1671" i="11"/>
  <c r="L1671" i="11"/>
  <c r="M1671" i="11"/>
  <c r="N1671" i="11"/>
  <c r="P1671" i="11"/>
  <c r="K1672" i="11"/>
  <c r="L1672" i="11"/>
  <c r="M1672" i="11"/>
  <c r="N1672" i="11"/>
  <c r="P1672" i="11"/>
  <c r="K1673" i="11"/>
  <c r="L1673" i="11"/>
  <c r="M1673" i="11"/>
  <c r="N1673" i="11"/>
  <c r="P1673" i="11"/>
  <c r="K1674" i="11"/>
  <c r="L1674" i="11"/>
  <c r="M1674" i="11"/>
  <c r="N1674" i="11"/>
  <c r="P1674" i="11"/>
  <c r="K1675" i="11"/>
  <c r="L1675" i="11"/>
  <c r="M1675" i="11"/>
  <c r="N1675" i="11"/>
  <c r="P1675" i="11"/>
  <c r="K1676" i="11"/>
  <c r="L1676" i="11"/>
  <c r="M1676" i="11"/>
  <c r="N1676" i="11"/>
  <c r="P1676" i="11"/>
  <c r="K1677" i="11"/>
  <c r="L1677" i="11"/>
  <c r="M1677" i="11"/>
  <c r="N1677" i="11"/>
  <c r="P1677" i="11"/>
  <c r="K1678" i="11"/>
  <c r="L1678" i="11"/>
  <c r="M1678" i="11"/>
  <c r="N1678" i="11"/>
  <c r="P1678" i="11"/>
  <c r="K1679" i="11"/>
  <c r="L1679" i="11"/>
  <c r="M1679" i="11"/>
  <c r="N1679" i="11"/>
  <c r="P1679" i="11"/>
  <c r="K1680" i="11"/>
  <c r="L1680" i="11"/>
  <c r="M1680" i="11"/>
  <c r="N1680" i="11"/>
  <c r="P1680" i="11"/>
  <c r="P1681" i="11"/>
  <c r="P1682" i="11"/>
  <c r="K1683" i="11"/>
  <c r="L1683" i="11"/>
  <c r="M1683" i="11"/>
  <c r="N1683" i="11"/>
  <c r="P1683" i="11"/>
  <c r="K1684" i="11"/>
  <c r="L1684" i="11"/>
  <c r="M1684" i="11"/>
  <c r="N1684" i="11"/>
  <c r="P1684" i="11"/>
  <c r="K1685" i="11"/>
  <c r="L1685" i="11"/>
  <c r="M1685" i="11"/>
  <c r="N1685" i="11"/>
  <c r="P1685" i="11"/>
  <c r="K1686" i="11"/>
  <c r="L1686" i="11"/>
  <c r="M1686" i="11"/>
  <c r="N1686" i="11"/>
  <c r="P1686" i="11"/>
  <c r="K1687" i="11"/>
  <c r="L1687" i="11"/>
  <c r="M1687" i="11"/>
  <c r="N1687" i="11"/>
  <c r="P1687" i="11"/>
  <c r="K1688" i="11"/>
  <c r="L1688" i="11"/>
  <c r="M1688" i="11"/>
  <c r="N1688" i="11"/>
  <c r="P1688" i="11"/>
  <c r="K1689" i="11"/>
  <c r="L1689" i="11"/>
  <c r="M1689" i="11"/>
  <c r="N1689" i="11"/>
  <c r="P1689" i="11"/>
  <c r="K1690" i="11"/>
  <c r="L1690" i="11"/>
  <c r="M1690" i="11"/>
  <c r="N1690" i="11"/>
  <c r="P1690" i="11"/>
  <c r="K1691" i="11"/>
  <c r="L1691" i="11"/>
  <c r="M1691" i="11"/>
  <c r="N1691" i="11"/>
  <c r="P1691" i="11"/>
  <c r="K1692" i="11"/>
  <c r="L1692" i="11"/>
  <c r="M1692" i="11"/>
  <c r="N1692" i="11"/>
  <c r="P1692" i="11"/>
  <c r="K1693" i="11"/>
  <c r="L1693" i="11"/>
  <c r="M1693" i="11"/>
  <c r="N1693" i="11"/>
  <c r="P1693" i="11"/>
  <c r="K1694" i="11"/>
  <c r="L1694" i="11"/>
  <c r="M1694" i="11"/>
  <c r="N1694" i="11"/>
  <c r="P1694" i="11"/>
  <c r="K1695" i="11"/>
  <c r="L1695" i="11"/>
  <c r="M1695" i="11"/>
  <c r="N1695" i="11"/>
  <c r="P1695" i="11"/>
  <c r="K1696" i="11"/>
  <c r="L1696" i="11"/>
  <c r="M1696" i="11"/>
  <c r="N1696" i="11"/>
  <c r="P1696" i="11"/>
  <c r="K1697" i="11"/>
  <c r="L1697" i="11"/>
  <c r="M1697" i="11"/>
  <c r="N1697" i="11"/>
  <c r="P1697" i="11"/>
  <c r="K1698" i="11"/>
  <c r="L1698" i="11"/>
  <c r="M1698" i="11"/>
  <c r="N1698" i="11"/>
  <c r="P1698" i="11"/>
  <c r="K1699" i="11"/>
  <c r="L1699" i="11"/>
  <c r="M1699" i="11"/>
  <c r="N1699" i="11"/>
  <c r="P1699" i="11"/>
  <c r="K1700" i="11"/>
  <c r="L1700" i="11"/>
  <c r="M1700" i="11"/>
  <c r="N1700" i="11"/>
  <c r="P1700" i="11"/>
  <c r="K1701" i="11"/>
  <c r="L1701" i="11"/>
  <c r="M1701" i="11"/>
  <c r="N1701" i="11"/>
  <c r="P1701" i="11"/>
  <c r="K1702" i="11"/>
  <c r="L1702" i="11"/>
  <c r="M1702" i="11"/>
  <c r="N1702" i="11"/>
  <c r="P1702" i="11"/>
  <c r="P1703" i="11"/>
  <c r="K1704" i="11"/>
  <c r="L1704" i="11"/>
  <c r="M1704" i="11"/>
  <c r="N1704" i="11"/>
  <c r="P1704" i="11"/>
  <c r="K1705" i="11"/>
  <c r="L1705" i="11"/>
  <c r="M1705" i="11"/>
  <c r="N1705" i="11"/>
  <c r="P1705" i="11"/>
  <c r="K1706" i="11"/>
  <c r="L1706" i="11"/>
  <c r="M1706" i="11"/>
  <c r="N1706" i="11"/>
  <c r="P1706" i="11"/>
  <c r="K1707" i="11"/>
  <c r="L1707" i="11"/>
  <c r="M1707" i="11"/>
  <c r="N1707" i="11"/>
  <c r="P1707" i="11"/>
  <c r="K1708" i="11"/>
  <c r="L1708" i="11"/>
  <c r="M1708" i="11"/>
  <c r="N1708" i="11"/>
  <c r="P1708" i="11"/>
  <c r="K1709" i="11"/>
  <c r="L1709" i="11"/>
  <c r="M1709" i="11"/>
  <c r="N1709" i="11"/>
  <c r="P1709" i="11"/>
  <c r="K1710" i="11"/>
  <c r="L1710" i="11"/>
  <c r="M1710" i="11"/>
  <c r="N1710" i="11"/>
  <c r="P1710" i="11"/>
  <c r="K1711" i="11"/>
  <c r="L1711" i="11"/>
  <c r="M1711" i="11"/>
  <c r="N1711" i="11"/>
  <c r="P1711" i="11"/>
  <c r="K1712" i="11"/>
  <c r="L1712" i="11"/>
  <c r="M1712" i="11"/>
  <c r="N1712" i="11"/>
  <c r="P1712" i="11"/>
  <c r="K1713" i="11"/>
  <c r="L1713" i="11"/>
  <c r="M1713" i="11"/>
  <c r="N1713" i="11"/>
  <c r="P1713" i="11"/>
  <c r="K1714" i="11"/>
  <c r="L1714" i="11"/>
  <c r="M1714" i="11"/>
  <c r="N1714" i="11"/>
  <c r="P1714" i="11"/>
  <c r="K1715" i="11"/>
  <c r="L1715" i="11"/>
  <c r="M1715" i="11"/>
  <c r="N1715" i="11"/>
  <c r="P1715" i="11"/>
  <c r="K1716" i="11"/>
  <c r="L1716" i="11"/>
  <c r="M1716" i="11"/>
  <c r="N1716" i="11"/>
  <c r="P1716" i="11"/>
  <c r="K1717" i="11"/>
  <c r="L1717" i="11"/>
  <c r="M1717" i="11"/>
  <c r="N1717" i="11"/>
  <c r="P1717" i="11"/>
  <c r="K1718" i="11"/>
  <c r="L1718" i="11"/>
  <c r="M1718" i="11"/>
  <c r="N1718" i="11"/>
  <c r="P1718" i="11"/>
  <c r="K1719" i="11"/>
  <c r="L1719" i="11"/>
  <c r="M1719" i="11"/>
  <c r="N1719" i="11"/>
  <c r="P1719" i="11"/>
  <c r="K1720" i="11"/>
  <c r="L1720" i="11"/>
  <c r="M1720" i="11"/>
  <c r="N1720" i="11"/>
  <c r="P1720" i="11"/>
  <c r="K1721" i="11"/>
  <c r="L1721" i="11"/>
  <c r="M1721" i="11"/>
  <c r="N1721" i="11"/>
  <c r="P1721" i="11"/>
  <c r="P1722" i="11"/>
  <c r="K1723" i="11"/>
  <c r="L1723" i="11"/>
  <c r="M1723" i="11"/>
  <c r="N1723" i="11"/>
  <c r="P1723" i="11"/>
  <c r="K1724" i="11"/>
  <c r="L1724" i="11"/>
  <c r="M1724" i="11"/>
  <c r="N1724" i="11"/>
  <c r="P1724" i="11"/>
  <c r="K1725" i="11"/>
  <c r="L1725" i="11"/>
  <c r="M1725" i="11"/>
  <c r="N1725" i="11"/>
  <c r="P1725" i="11"/>
  <c r="K1726" i="11"/>
  <c r="L1726" i="11"/>
  <c r="M1726" i="11"/>
  <c r="N1726" i="11"/>
  <c r="P1726" i="11"/>
  <c r="K1727" i="11"/>
  <c r="L1727" i="11"/>
  <c r="M1727" i="11"/>
  <c r="N1727" i="11"/>
  <c r="P1727" i="11"/>
  <c r="K1728" i="11"/>
  <c r="L1728" i="11"/>
  <c r="M1728" i="11"/>
  <c r="N1728" i="11"/>
  <c r="P1728" i="11"/>
  <c r="K1729" i="11"/>
  <c r="L1729" i="11"/>
  <c r="M1729" i="11"/>
  <c r="N1729" i="11"/>
  <c r="P1729" i="11"/>
  <c r="K1730" i="11"/>
  <c r="L1730" i="11"/>
  <c r="M1730" i="11"/>
  <c r="N1730" i="11"/>
  <c r="P1730" i="11"/>
  <c r="K1731" i="11"/>
  <c r="L1731" i="11"/>
  <c r="M1731" i="11"/>
  <c r="N1731" i="11"/>
  <c r="P1731" i="11"/>
  <c r="K1732" i="11"/>
  <c r="L1732" i="11"/>
  <c r="M1732" i="11"/>
  <c r="N1732" i="11"/>
  <c r="P1732" i="11"/>
  <c r="K1733" i="11"/>
  <c r="L1733" i="11"/>
  <c r="M1733" i="11"/>
  <c r="N1733" i="11"/>
  <c r="P1733" i="11"/>
  <c r="K1734" i="11"/>
  <c r="L1734" i="11"/>
  <c r="M1734" i="11"/>
  <c r="N1734" i="11"/>
  <c r="P1734" i="11"/>
  <c r="K1735" i="11"/>
  <c r="L1735" i="11"/>
  <c r="M1735" i="11"/>
  <c r="N1735" i="11"/>
  <c r="P1735" i="11"/>
  <c r="K1736" i="11"/>
  <c r="L1736" i="11"/>
  <c r="M1736" i="11"/>
  <c r="N1736" i="11"/>
  <c r="P1736" i="11"/>
  <c r="K1737" i="11"/>
  <c r="L1737" i="11"/>
  <c r="M1737" i="11"/>
  <c r="N1737" i="11"/>
  <c r="P1737" i="11"/>
  <c r="K1738" i="11"/>
  <c r="L1738" i="11"/>
  <c r="M1738" i="11"/>
  <c r="N1738" i="11"/>
  <c r="P1738" i="11"/>
  <c r="K1739" i="11"/>
  <c r="L1739" i="11"/>
  <c r="M1739" i="11"/>
  <c r="N1739" i="11"/>
  <c r="P1739" i="11"/>
  <c r="K1740" i="11"/>
  <c r="L1740" i="11"/>
  <c r="M1740" i="11"/>
  <c r="N1740" i="11"/>
  <c r="P1740" i="11"/>
  <c r="K1741" i="11"/>
  <c r="L1741" i="11"/>
  <c r="M1741" i="11"/>
  <c r="N1741" i="11"/>
  <c r="P1741" i="11"/>
  <c r="K1742" i="11"/>
  <c r="L1742" i="11"/>
  <c r="M1742" i="11"/>
  <c r="N1742" i="11"/>
  <c r="P1742" i="11"/>
  <c r="K1743" i="11"/>
  <c r="L1743" i="11"/>
  <c r="M1743" i="11"/>
  <c r="N1743" i="11"/>
  <c r="P1743" i="11"/>
  <c r="P1744" i="11"/>
  <c r="K1745" i="11"/>
  <c r="L1745" i="11"/>
  <c r="M1745" i="11"/>
  <c r="N1745" i="11"/>
  <c r="P1745" i="11"/>
  <c r="K1746" i="11"/>
  <c r="L1746" i="11"/>
  <c r="M1746" i="11"/>
  <c r="N1746" i="11"/>
  <c r="P1746" i="11"/>
  <c r="K1747" i="11"/>
  <c r="L1747" i="11"/>
  <c r="M1747" i="11"/>
  <c r="N1747" i="11"/>
  <c r="P1747" i="11"/>
  <c r="K1748" i="11"/>
  <c r="L1748" i="11"/>
  <c r="M1748" i="11"/>
  <c r="N1748" i="11"/>
  <c r="P1748" i="11"/>
  <c r="K1749" i="11"/>
  <c r="L1749" i="11"/>
  <c r="M1749" i="11"/>
  <c r="N1749" i="11"/>
  <c r="P1749" i="11"/>
  <c r="K1750" i="11"/>
  <c r="L1750" i="11"/>
  <c r="M1750" i="11"/>
  <c r="N1750" i="11"/>
  <c r="P1750" i="11"/>
  <c r="K1751" i="11"/>
  <c r="L1751" i="11"/>
  <c r="M1751" i="11"/>
  <c r="N1751" i="11"/>
  <c r="P1751" i="11"/>
  <c r="K1752" i="11"/>
  <c r="L1752" i="11"/>
  <c r="M1752" i="11"/>
  <c r="N1752" i="11"/>
  <c r="P1752" i="11"/>
  <c r="K1753" i="11"/>
  <c r="L1753" i="11"/>
  <c r="M1753" i="11"/>
  <c r="N1753" i="11"/>
  <c r="P1753" i="11"/>
  <c r="K1754" i="11"/>
  <c r="L1754" i="11"/>
  <c r="M1754" i="11"/>
  <c r="N1754" i="11"/>
  <c r="P1754" i="11"/>
  <c r="K1755" i="11"/>
  <c r="L1755" i="11"/>
  <c r="M1755" i="11"/>
  <c r="N1755" i="11"/>
  <c r="P1755" i="11"/>
  <c r="K1756" i="11"/>
  <c r="L1756" i="11"/>
  <c r="M1756" i="11"/>
  <c r="N1756" i="11"/>
  <c r="P1756" i="11"/>
  <c r="K1757" i="11"/>
  <c r="L1757" i="11"/>
  <c r="M1757" i="11"/>
  <c r="N1757" i="11"/>
  <c r="P1757" i="11"/>
  <c r="K1758" i="11"/>
  <c r="L1758" i="11"/>
  <c r="M1758" i="11"/>
  <c r="N1758" i="11"/>
  <c r="P1758" i="11"/>
  <c r="K1759" i="11"/>
  <c r="L1759" i="11"/>
  <c r="M1759" i="11"/>
  <c r="N1759" i="11"/>
  <c r="P1759" i="11"/>
  <c r="K1760" i="11"/>
  <c r="L1760" i="11"/>
  <c r="M1760" i="11"/>
  <c r="N1760" i="11"/>
  <c r="P1760" i="11"/>
  <c r="K1761" i="11"/>
  <c r="L1761" i="11"/>
  <c r="M1761" i="11"/>
  <c r="N1761" i="11"/>
  <c r="P1761" i="11"/>
  <c r="K1762" i="11"/>
  <c r="L1762" i="11"/>
  <c r="M1762" i="11"/>
  <c r="N1762" i="11"/>
  <c r="P1762" i="11"/>
  <c r="K1763" i="11"/>
  <c r="L1763" i="11"/>
  <c r="M1763" i="11"/>
  <c r="N1763" i="11"/>
  <c r="P1763" i="11"/>
  <c r="K1764" i="11"/>
  <c r="L1764" i="11"/>
  <c r="M1764" i="11"/>
  <c r="N1764" i="11"/>
  <c r="P1764" i="11"/>
  <c r="K1765" i="11"/>
  <c r="L1765" i="11"/>
  <c r="M1765" i="11"/>
  <c r="N1765" i="11"/>
  <c r="P1765" i="11"/>
  <c r="K1766" i="11"/>
  <c r="L1766" i="11"/>
  <c r="M1766" i="11"/>
  <c r="N1766" i="11"/>
  <c r="P1766" i="11"/>
  <c r="K1767" i="11"/>
  <c r="L1767" i="11"/>
  <c r="M1767" i="11"/>
  <c r="N1767" i="11"/>
  <c r="P1767" i="11"/>
  <c r="K1768" i="11"/>
  <c r="L1768" i="11"/>
  <c r="M1768" i="11"/>
  <c r="N1768" i="11"/>
  <c r="P1768" i="11"/>
  <c r="P1769" i="11"/>
  <c r="P1770" i="11"/>
  <c r="K1771" i="11"/>
  <c r="L1771" i="11"/>
  <c r="M1771" i="11"/>
  <c r="N1771" i="11"/>
  <c r="P1771" i="11"/>
  <c r="K1772" i="11"/>
  <c r="L1772" i="11"/>
  <c r="M1772" i="11"/>
  <c r="N1772" i="11"/>
  <c r="P1772" i="11"/>
  <c r="K1773" i="11"/>
  <c r="L1773" i="11"/>
  <c r="M1773" i="11"/>
  <c r="N1773" i="11"/>
  <c r="P1773" i="11"/>
  <c r="K1774" i="11"/>
  <c r="L1774" i="11"/>
  <c r="M1774" i="11"/>
  <c r="N1774" i="11"/>
  <c r="P1774" i="11"/>
  <c r="K1775" i="11"/>
  <c r="L1775" i="11"/>
  <c r="M1775" i="11"/>
  <c r="N1775" i="11"/>
  <c r="P1775" i="11"/>
  <c r="K1776" i="11"/>
  <c r="L1776" i="11"/>
  <c r="M1776" i="11"/>
  <c r="N1776" i="11"/>
  <c r="P1776" i="11"/>
  <c r="K1777" i="11"/>
  <c r="L1777" i="11"/>
  <c r="M1777" i="11"/>
  <c r="N1777" i="11"/>
  <c r="P1777" i="11"/>
  <c r="K1778" i="11"/>
  <c r="L1778" i="11"/>
  <c r="M1778" i="11"/>
  <c r="N1778" i="11"/>
  <c r="P1778" i="11"/>
  <c r="K1779" i="11"/>
  <c r="L1779" i="11"/>
  <c r="M1779" i="11"/>
  <c r="N1779" i="11"/>
  <c r="P1779" i="11"/>
  <c r="K1780" i="11"/>
  <c r="L1780" i="11"/>
  <c r="M1780" i="11"/>
  <c r="N1780" i="11"/>
  <c r="P1780" i="11"/>
  <c r="K1781" i="11"/>
  <c r="L1781" i="11"/>
  <c r="M1781" i="11"/>
  <c r="N1781" i="11"/>
  <c r="P1781" i="11"/>
  <c r="K1782" i="11"/>
  <c r="L1782" i="11"/>
  <c r="M1782" i="11"/>
  <c r="N1782" i="11"/>
  <c r="P1782" i="11"/>
  <c r="K1783" i="11"/>
  <c r="L1783" i="11"/>
  <c r="M1783" i="11"/>
  <c r="N1783" i="11"/>
  <c r="P1783" i="11"/>
  <c r="K1784" i="11"/>
  <c r="L1784" i="11"/>
  <c r="M1784" i="11"/>
  <c r="N1784" i="11"/>
  <c r="P1784" i="11"/>
  <c r="K1785" i="11"/>
  <c r="L1785" i="11"/>
  <c r="M1785" i="11"/>
  <c r="N1785" i="11"/>
  <c r="P1785" i="11"/>
  <c r="K1786" i="11"/>
  <c r="L1786" i="11"/>
  <c r="M1786" i="11"/>
  <c r="N1786" i="11"/>
  <c r="P1786" i="11"/>
  <c r="K1787" i="11"/>
  <c r="L1787" i="11"/>
  <c r="M1787" i="11"/>
  <c r="N1787" i="11"/>
  <c r="P1787" i="11"/>
  <c r="K1788" i="11"/>
  <c r="L1788" i="11"/>
  <c r="M1788" i="11"/>
  <c r="N1788" i="11"/>
  <c r="P1788" i="11"/>
  <c r="K1789" i="11"/>
  <c r="L1789" i="11"/>
  <c r="M1789" i="11"/>
  <c r="N1789" i="11"/>
  <c r="P1789" i="11"/>
  <c r="K1790" i="11"/>
  <c r="L1790" i="11"/>
  <c r="M1790" i="11"/>
  <c r="N1790" i="11"/>
  <c r="P1790" i="11"/>
  <c r="K1791" i="11"/>
  <c r="L1791" i="11"/>
  <c r="M1791" i="11"/>
  <c r="N1791" i="11"/>
  <c r="P1791" i="11"/>
  <c r="K1792" i="11"/>
  <c r="L1792" i="11"/>
  <c r="M1792" i="11"/>
  <c r="N1792" i="11"/>
  <c r="P1792" i="11"/>
  <c r="K1793" i="11"/>
  <c r="L1793" i="11"/>
  <c r="M1793" i="11"/>
  <c r="N1793" i="11"/>
  <c r="P1793" i="11"/>
  <c r="K1794" i="11"/>
  <c r="L1794" i="11"/>
  <c r="M1794" i="11"/>
  <c r="N1794" i="11"/>
  <c r="P1794" i="11"/>
  <c r="K1795" i="11"/>
  <c r="L1795" i="11"/>
  <c r="M1795" i="11"/>
  <c r="N1795" i="11"/>
  <c r="P1795" i="11"/>
  <c r="K1796" i="11"/>
  <c r="L1796" i="11"/>
  <c r="M1796" i="11"/>
  <c r="N1796" i="11"/>
  <c r="P1796" i="11"/>
  <c r="K1797" i="11"/>
  <c r="L1797" i="11"/>
  <c r="M1797" i="11"/>
  <c r="N1797" i="11"/>
  <c r="P1797" i="11"/>
  <c r="K1798" i="11"/>
  <c r="L1798" i="11"/>
  <c r="M1798" i="11"/>
  <c r="N1798" i="11"/>
  <c r="P1798" i="11"/>
  <c r="K1799" i="11"/>
  <c r="L1799" i="11"/>
  <c r="M1799" i="11"/>
  <c r="N1799" i="11"/>
  <c r="P1799" i="11"/>
  <c r="K1800" i="11"/>
  <c r="L1800" i="11"/>
  <c r="M1800" i="11"/>
  <c r="N1800" i="11"/>
  <c r="P1800" i="11"/>
  <c r="K1801" i="11"/>
  <c r="L1801" i="11"/>
  <c r="M1801" i="11"/>
  <c r="N1801" i="11"/>
  <c r="P1801" i="11"/>
  <c r="K1802" i="11"/>
  <c r="L1802" i="11"/>
  <c r="M1802" i="11"/>
  <c r="N1802" i="11"/>
  <c r="P1802" i="11"/>
  <c r="K1803" i="11"/>
  <c r="L1803" i="11"/>
  <c r="M1803" i="11"/>
  <c r="N1803" i="11"/>
  <c r="P1803" i="11"/>
  <c r="K1804" i="11"/>
  <c r="L1804" i="11"/>
  <c r="M1804" i="11"/>
  <c r="N1804" i="11"/>
  <c r="P1804" i="11"/>
  <c r="K1805" i="11"/>
  <c r="L1805" i="11"/>
  <c r="M1805" i="11"/>
  <c r="N1805" i="11"/>
  <c r="P1805" i="11"/>
  <c r="K1806" i="11"/>
  <c r="L1806" i="11"/>
  <c r="M1806" i="11"/>
  <c r="N1806" i="11"/>
  <c r="P1806" i="11"/>
  <c r="K1807" i="11"/>
  <c r="L1807" i="11"/>
  <c r="M1807" i="11"/>
  <c r="N1807" i="11"/>
  <c r="P1807" i="11"/>
  <c r="K1808" i="11"/>
  <c r="L1808" i="11"/>
  <c r="M1808" i="11"/>
  <c r="N1808" i="11"/>
  <c r="P1808" i="11"/>
  <c r="K1809" i="11"/>
  <c r="L1809" i="11"/>
  <c r="M1809" i="11"/>
  <c r="N1809" i="11"/>
  <c r="P1809" i="11"/>
  <c r="K1810" i="11"/>
  <c r="L1810" i="11"/>
  <c r="M1810" i="11"/>
  <c r="N1810" i="11"/>
  <c r="P1810" i="11"/>
  <c r="K1811" i="11"/>
  <c r="L1811" i="11"/>
  <c r="M1811" i="11"/>
  <c r="N1811" i="11"/>
  <c r="P1811" i="11"/>
  <c r="K1812" i="11"/>
  <c r="L1812" i="11"/>
  <c r="M1812" i="11"/>
  <c r="N1812" i="11"/>
  <c r="P1812" i="11"/>
  <c r="K1813" i="11"/>
  <c r="L1813" i="11"/>
  <c r="M1813" i="11"/>
  <c r="N1813" i="11"/>
  <c r="P1813" i="11"/>
  <c r="K1814" i="11"/>
  <c r="L1814" i="11"/>
  <c r="M1814" i="11"/>
  <c r="N1814" i="11"/>
  <c r="P1814" i="11"/>
  <c r="K1815" i="11"/>
  <c r="L1815" i="11"/>
  <c r="M1815" i="11"/>
  <c r="N1815" i="11"/>
  <c r="P1815" i="11"/>
  <c r="K1816" i="11"/>
  <c r="L1816" i="11"/>
  <c r="M1816" i="11"/>
  <c r="N1816" i="11"/>
  <c r="P1816" i="11"/>
  <c r="K1817" i="11"/>
  <c r="L1817" i="11"/>
  <c r="M1817" i="11"/>
  <c r="N1817" i="11"/>
  <c r="P1817" i="11"/>
  <c r="K1818" i="11"/>
  <c r="L1818" i="11"/>
  <c r="M1818" i="11"/>
  <c r="N1818" i="11"/>
  <c r="P1818" i="11"/>
  <c r="K1819" i="11"/>
  <c r="L1819" i="11"/>
  <c r="M1819" i="11"/>
  <c r="N1819" i="11"/>
  <c r="P1819" i="11"/>
  <c r="K1820" i="11"/>
  <c r="L1820" i="11"/>
  <c r="M1820" i="11"/>
  <c r="N1820" i="11"/>
  <c r="P1820" i="11"/>
  <c r="K1821" i="11"/>
  <c r="L1821" i="11"/>
  <c r="M1821" i="11"/>
  <c r="N1821" i="11"/>
  <c r="P1821" i="11"/>
  <c r="K1822" i="11"/>
  <c r="L1822" i="11"/>
  <c r="M1822" i="11"/>
  <c r="N1822" i="11"/>
  <c r="P1822" i="11"/>
  <c r="K1823" i="11"/>
  <c r="L1823" i="11"/>
  <c r="M1823" i="11"/>
  <c r="N1823" i="11"/>
  <c r="P1823" i="11"/>
  <c r="K1824" i="11"/>
  <c r="L1824" i="11"/>
  <c r="M1824" i="11"/>
  <c r="N1824" i="11"/>
  <c r="P1824" i="11"/>
  <c r="K1825" i="11"/>
  <c r="L1825" i="11"/>
  <c r="M1825" i="11"/>
  <c r="N1825" i="11"/>
  <c r="P1825" i="11"/>
  <c r="K1826" i="11"/>
  <c r="L1826" i="11"/>
  <c r="M1826" i="11"/>
  <c r="N1826" i="11"/>
  <c r="P1826" i="11"/>
  <c r="K1827" i="11"/>
  <c r="L1827" i="11"/>
  <c r="M1827" i="11"/>
  <c r="N1827" i="11"/>
  <c r="P1827" i="11"/>
  <c r="K1828" i="11"/>
  <c r="L1828" i="11"/>
  <c r="M1828" i="11"/>
  <c r="N1828" i="11"/>
  <c r="P1828" i="11"/>
  <c r="K1829" i="11"/>
  <c r="L1829" i="11"/>
  <c r="M1829" i="11"/>
  <c r="N1829" i="11"/>
  <c r="P1829" i="11"/>
  <c r="K1830" i="11"/>
  <c r="L1830" i="11"/>
  <c r="M1830" i="11"/>
  <c r="N1830" i="11"/>
  <c r="P1830" i="11"/>
  <c r="K1831" i="11"/>
  <c r="L1831" i="11"/>
  <c r="M1831" i="11"/>
  <c r="N1831" i="11"/>
  <c r="P1831" i="11"/>
  <c r="K1832" i="11"/>
  <c r="L1832" i="11"/>
  <c r="M1832" i="11"/>
  <c r="N1832" i="11"/>
  <c r="P1832" i="11"/>
  <c r="K1833" i="11"/>
  <c r="L1833" i="11"/>
  <c r="M1833" i="11"/>
  <c r="N1833" i="11"/>
  <c r="P1833" i="11"/>
  <c r="K1834" i="11"/>
  <c r="L1834" i="11"/>
  <c r="M1834" i="11"/>
  <c r="N1834" i="11"/>
  <c r="P1834" i="11"/>
  <c r="K1835" i="11"/>
  <c r="L1835" i="11"/>
  <c r="M1835" i="11"/>
  <c r="N1835" i="11"/>
  <c r="P1835" i="11"/>
  <c r="K1836" i="11"/>
  <c r="L1836" i="11"/>
  <c r="M1836" i="11"/>
  <c r="N1836" i="11"/>
  <c r="P1836" i="11"/>
  <c r="K1837" i="11"/>
  <c r="L1837" i="11"/>
  <c r="M1837" i="11"/>
  <c r="N1837" i="11"/>
  <c r="P1837" i="11"/>
  <c r="K1838" i="11"/>
  <c r="L1838" i="11"/>
  <c r="M1838" i="11"/>
  <c r="N1838" i="11"/>
  <c r="P1838" i="11"/>
  <c r="K1839" i="11"/>
  <c r="L1839" i="11"/>
  <c r="M1839" i="11"/>
  <c r="N1839" i="11"/>
  <c r="P1839" i="11"/>
  <c r="K1840" i="11"/>
  <c r="L1840" i="11"/>
  <c r="M1840" i="11"/>
  <c r="N1840" i="11"/>
  <c r="P1840" i="11"/>
  <c r="K1841" i="11"/>
  <c r="L1841" i="11"/>
  <c r="M1841" i="11"/>
  <c r="N1841" i="11"/>
  <c r="P1841" i="11"/>
  <c r="K1842" i="11"/>
  <c r="L1842" i="11"/>
  <c r="M1842" i="11"/>
  <c r="N1842" i="11"/>
  <c r="P1842" i="11"/>
  <c r="K1843" i="11"/>
  <c r="L1843" i="11"/>
  <c r="M1843" i="11"/>
  <c r="N1843" i="11"/>
  <c r="P1843" i="11"/>
  <c r="K1844" i="11"/>
  <c r="L1844" i="11"/>
  <c r="M1844" i="11"/>
  <c r="N1844" i="11"/>
  <c r="P1844" i="11"/>
  <c r="K1845" i="11"/>
  <c r="L1845" i="11"/>
  <c r="M1845" i="11"/>
  <c r="N1845" i="11"/>
  <c r="P1845" i="11"/>
  <c r="K1846" i="11"/>
  <c r="L1846" i="11"/>
  <c r="M1846" i="11"/>
  <c r="N1846" i="11"/>
  <c r="P1846" i="11"/>
  <c r="K1847" i="11"/>
  <c r="L1847" i="11"/>
  <c r="M1847" i="11"/>
  <c r="N1847" i="11"/>
  <c r="P1847" i="11"/>
  <c r="K1848" i="11"/>
  <c r="L1848" i="11"/>
  <c r="M1848" i="11"/>
  <c r="N1848" i="11"/>
  <c r="P1848" i="11"/>
  <c r="K1849" i="11"/>
  <c r="L1849" i="11"/>
  <c r="M1849" i="11"/>
  <c r="N1849" i="11"/>
  <c r="P1849" i="11"/>
  <c r="K1850" i="11"/>
  <c r="L1850" i="11"/>
  <c r="M1850" i="11"/>
  <c r="N1850" i="11"/>
  <c r="P1850" i="11"/>
  <c r="K1851" i="11"/>
  <c r="L1851" i="11"/>
  <c r="M1851" i="11"/>
  <c r="N1851" i="11"/>
  <c r="P1851" i="11"/>
  <c r="K1852" i="11"/>
  <c r="L1852" i="11"/>
  <c r="M1852" i="11"/>
  <c r="N1852" i="11"/>
  <c r="P1852" i="11"/>
  <c r="P1853" i="11"/>
  <c r="K1854" i="11"/>
  <c r="L1854" i="11"/>
  <c r="M1854" i="11"/>
  <c r="N1854" i="11"/>
  <c r="P1854" i="11"/>
  <c r="K1855" i="11"/>
  <c r="L1855" i="11"/>
  <c r="M1855" i="11"/>
  <c r="N1855" i="11"/>
  <c r="P1855" i="11"/>
  <c r="K1856" i="11"/>
  <c r="L1856" i="11"/>
  <c r="M1856" i="11"/>
  <c r="N1856" i="11"/>
  <c r="P1856" i="11"/>
  <c r="K1857" i="11"/>
  <c r="L1857" i="11"/>
  <c r="M1857" i="11"/>
  <c r="N1857" i="11"/>
  <c r="P1857" i="11"/>
  <c r="K1858" i="11"/>
  <c r="L1858" i="11"/>
  <c r="M1858" i="11"/>
  <c r="N1858" i="11"/>
  <c r="P1858" i="11"/>
  <c r="K1859" i="11"/>
  <c r="L1859" i="11"/>
  <c r="M1859" i="11"/>
  <c r="N1859" i="11"/>
  <c r="P1859" i="11"/>
  <c r="K1860" i="11"/>
  <c r="L1860" i="11"/>
  <c r="M1860" i="11"/>
  <c r="N1860" i="11"/>
  <c r="P1860" i="11"/>
  <c r="K1861" i="11"/>
  <c r="L1861" i="11"/>
  <c r="M1861" i="11"/>
  <c r="N1861" i="11"/>
  <c r="P1861" i="11"/>
  <c r="K1862" i="11"/>
  <c r="L1862" i="11"/>
  <c r="M1862" i="11"/>
  <c r="N1862" i="11"/>
  <c r="P1862" i="11"/>
  <c r="K1863" i="11"/>
  <c r="L1863" i="11"/>
  <c r="M1863" i="11"/>
  <c r="N1863" i="11"/>
  <c r="P1863" i="11"/>
  <c r="K1864" i="11"/>
  <c r="L1864" i="11"/>
  <c r="M1864" i="11"/>
  <c r="N1864" i="11"/>
  <c r="P1864" i="11"/>
  <c r="K1865" i="11"/>
  <c r="L1865" i="11"/>
  <c r="M1865" i="11"/>
  <c r="N1865" i="11"/>
  <c r="P1865" i="11"/>
  <c r="K1866" i="11"/>
  <c r="L1866" i="11"/>
  <c r="M1866" i="11"/>
  <c r="N1866" i="11"/>
  <c r="P1866" i="11"/>
  <c r="K1867" i="11"/>
  <c r="L1867" i="11"/>
  <c r="M1867" i="11"/>
  <c r="N1867" i="11"/>
  <c r="P1867" i="11"/>
  <c r="K1868" i="11"/>
  <c r="L1868" i="11"/>
  <c r="M1868" i="11"/>
  <c r="N1868" i="11"/>
  <c r="P1868" i="11"/>
  <c r="K1869" i="11"/>
  <c r="L1869" i="11"/>
  <c r="M1869" i="11"/>
  <c r="N1869" i="11"/>
  <c r="P1869" i="11"/>
  <c r="K1870" i="11"/>
  <c r="L1870" i="11"/>
  <c r="M1870" i="11"/>
  <c r="N1870" i="11"/>
  <c r="P1870" i="11"/>
  <c r="K1871" i="11"/>
  <c r="L1871" i="11"/>
  <c r="M1871" i="11"/>
  <c r="N1871" i="11"/>
  <c r="P1871" i="11"/>
  <c r="K1872" i="11"/>
  <c r="L1872" i="11"/>
  <c r="M1872" i="11"/>
  <c r="N1872" i="11"/>
  <c r="P1872" i="11"/>
  <c r="K1873" i="11"/>
  <c r="L1873" i="11"/>
  <c r="M1873" i="11"/>
  <c r="N1873" i="11"/>
  <c r="P1873" i="11"/>
  <c r="K1874" i="11"/>
  <c r="L1874" i="11"/>
  <c r="M1874" i="11"/>
  <c r="N1874" i="11"/>
  <c r="P1874" i="11"/>
  <c r="K1875" i="11"/>
  <c r="L1875" i="11"/>
  <c r="M1875" i="11"/>
  <c r="N1875" i="11"/>
  <c r="P1875" i="11"/>
  <c r="K1876" i="11"/>
  <c r="L1876" i="11"/>
  <c r="M1876" i="11"/>
  <c r="N1876" i="11"/>
  <c r="P1876" i="11"/>
  <c r="K1877" i="11"/>
  <c r="L1877" i="11"/>
  <c r="M1877" i="11"/>
  <c r="N1877" i="11"/>
  <c r="P1877" i="11"/>
  <c r="K1878" i="11"/>
  <c r="L1878" i="11"/>
  <c r="M1878" i="11"/>
  <c r="N1878" i="11"/>
  <c r="P1878" i="11"/>
  <c r="K1879" i="11"/>
  <c r="L1879" i="11"/>
  <c r="M1879" i="11"/>
  <c r="N1879" i="11"/>
  <c r="P1879" i="11"/>
  <c r="K1880" i="11"/>
  <c r="L1880" i="11"/>
  <c r="M1880" i="11"/>
  <c r="N1880" i="11"/>
  <c r="P1880" i="11"/>
  <c r="K1881" i="11"/>
  <c r="L1881" i="11"/>
  <c r="M1881" i="11"/>
  <c r="N1881" i="11"/>
  <c r="P1881" i="11"/>
  <c r="K1882" i="11"/>
  <c r="L1882" i="11"/>
  <c r="M1882" i="11"/>
  <c r="N1882" i="11"/>
  <c r="P1882" i="11"/>
  <c r="K1883" i="11"/>
  <c r="L1883" i="11"/>
  <c r="M1883" i="11"/>
  <c r="N1883" i="11"/>
  <c r="P1883" i="11"/>
  <c r="K1884" i="11"/>
  <c r="L1884" i="11"/>
  <c r="M1884" i="11"/>
  <c r="N1884" i="11"/>
  <c r="P1884" i="11"/>
  <c r="K1885" i="11"/>
  <c r="L1885" i="11"/>
  <c r="M1885" i="11"/>
  <c r="N1885" i="11"/>
  <c r="P1885" i="11"/>
  <c r="K1886" i="11"/>
  <c r="L1886" i="11"/>
  <c r="M1886" i="11"/>
  <c r="N1886" i="11"/>
  <c r="P1886" i="11"/>
  <c r="K1887" i="11"/>
  <c r="L1887" i="11"/>
  <c r="M1887" i="11"/>
  <c r="N1887" i="11"/>
  <c r="P1887" i="11"/>
  <c r="K1888" i="11"/>
  <c r="L1888" i="11"/>
  <c r="M1888" i="11"/>
  <c r="N1888" i="11"/>
  <c r="P1888" i="11"/>
  <c r="K1889" i="11"/>
  <c r="L1889" i="11"/>
  <c r="M1889" i="11"/>
  <c r="N1889" i="11"/>
  <c r="P1889" i="11"/>
  <c r="K1890" i="11"/>
  <c r="L1890" i="11"/>
  <c r="M1890" i="11"/>
  <c r="N1890" i="11"/>
  <c r="P1890" i="11"/>
  <c r="K1891" i="11"/>
  <c r="L1891" i="11"/>
  <c r="M1891" i="11"/>
  <c r="N1891" i="11"/>
  <c r="P1891" i="11"/>
  <c r="K1892" i="11"/>
  <c r="L1892" i="11"/>
  <c r="M1892" i="11"/>
  <c r="N1892" i="11"/>
  <c r="P1892" i="11"/>
  <c r="K1893" i="11"/>
  <c r="L1893" i="11"/>
  <c r="M1893" i="11"/>
  <c r="N1893" i="11"/>
  <c r="P1893" i="11"/>
  <c r="K1894" i="11"/>
  <c r="L1894" i="11"/>
  <c r="M1894" i="11"/>
  <c r="N1894" i="11"/>
  <c r="P1894" i="11"/>
  <c r="K1895" i="11"/>
  <c r="L1895" i="11"/>
  <c r="M1895" i="11"/>
  <c r="N1895" i="11"/>
  <c r="P1895" i="11"/>
  <c r="K1896" i="11"/>
  <c r="L1896" i="11"/>
  <c r="M1896" i="11"/>
  <c r="N1896" i="11"/>
  <c r="P1896" i="11"/>
  <c r="K1897" i="11"/>
  <c r="L1897" i="11"/>
  <c r="M1897" i="11"/>
  <c r="N1897" i="11"/>
  <c r="P1897" i="11"/>
  <c r="K1898" i="11"/>
  <c r="L1898" i="11"/>
  <c r="M1898" i="11"/>
  <c r="N1898" i="11"/>
  <c r="P1898" i="11"/>
  <c r="K1899" i="11"/>
  <c r="L1899" i="11"/>
  <c r="M1899" i="11"/>
  <c r="N1899" i="11"/>
  <c r="P1899" i="11"/>
  <c r="K1900" i="11"/>
  <c r="L1900" i="11"/>
  <c r="M1900" i="11"/>
  <c r="N1900" i="11"/>
  <c r="P1900" i="11"/>
  <c r="K1901" i="11"/>
  <c r="L1901" i="11"/>
  <c r="M1901" i="11"/>
  <c r="N1901" i="11"/>
  <c r="P1901" i="11"/>
  <c r="K1902" i="11"/>
  <c r="L1902" i="11"/>
  <c r="M1902" i="11"/>
  <c r="N1902" i="11"/>
  <c r="P1902" i="11"/>
  <c r="K1903" i="11"/>
  <c r="L1903" i="11"/>
  <c r="M1903" i="11"/>
  <c r="N1903" i="11"/>
  <c r="P1903" i="11"/>
  <c r="K1904" i="11"/>
  <c r="L1904" i="11"/>
  <c r="M1904" i="11"/>
  <c r="N1904" i="11"/>
  <c r="P1904" i="11"/>
  <c r="K1905" i="11"/>
  <c r="L1905" i="11"/>
  <c r="M1905" i="11"/>
  <c r="N1905" i="11"/>
  <c r="P1905" i="11"/>
  <c r="K1906" i="11"/>
  <c r="L1906" i="11"/>
  <c r="M1906" i="11"/>
  <c r="N1906" i="11"/>
  <c r="P1906" i="11"/>
  <c r="K1907" i="11"/>
  <c r="L1907" i="11"/>
  <c r="M1907" i="11"/>
  <c r="N1907" i="11"/>
  <c r="P1907" i="11"/>
  <c r="K1908" i="11"/>
  <c r="L1908" i="11"/>
  <c r="M1908" i="11"/>
  <c r="N1908" i="11"/>
  <c r="P1908" i="11"/>
  <c r="K1909" i="11"/>
  <c r="L1909" i="11"/>
  <c r="M1909" i="11"/>
  <c r="N1909" i="11"/>
  <c r="P1909" i="11"/>
  <c r="K1910" i="11"/>
  <c r="L1910" i="11"/>
  <c r="M1910" i="11"/>
  <c r="N1910" i="11"/>
  <c r="P1910" i="11"/>
  <c r="K1911" i="11"/>
  <c r="L1911" i="11"/>
  <c r="M1911" i="11"/>
  <c r="N1911" i="11"/>
  <c r="P1911" i="11"/>
  <c r="K1912" i="11"/>
  <c r="L1912" i="11"/>
  <c r="M1912" i="11"/>
  <c r="N1912" i="11"/>
  <c r="P1912" i="11"/>
  <c r="K1913" i="11"/>
  <c r="L1913" i="11"/>
  <c r="M1913" i="11"/>
  <c r="N1913" i="11"/>
  <c r="P1913" i="11"/>
  <c r="K1914" i="11"/>
  <c r="L1914" i="11"/>
  <c r="M1914" i="11"/>
  <c r="N1914" i="11"/>
  <c r="P1914" i="11"/>
  <c r="K1915" i="11"/>
  <c r="L1915" i="11"/>
  <c r="M1915" i="11"/>
  <c r="N1915" i="11"/>
  <c r="P1915" i="11"/>
  <c r="K1916" i="11"/>
  <c r="L1916" i="11"/>
  <c r="M1916" i="11"/>
  <c r="N1916" i="11"/>
  <c r="P1916" i="11"/>
  <c r="K1917" i="11"/>
  <c r="L1917" i="11"/>
  <c r="M1917" i="11"/>
  <c r="N1917" i="11"/>
  <c r="P1917" i="11"/>
  <c r="K1918" i="11"/>
  <c r="L1918" i="11"/>
  <c r="M1918" i="11"/>
  <c r="N1918" i="11"/>
  <c r="P1918" i="11"/>
  <c r="K1919" i="11"/>
  <c r="L1919" i="11"/>
  <c r="M1919" i="11"/>
  <c r="N1919" i="11"/>
  <c r="P1919" i="11"/>
  <c r="K1920" i="11"/>
  <c r="L1920" i="11"/>
  <c r="M1920" i="11"/>
  <c r="N1920" i="11"/>
  <c r="P1920" i="11"/>
  <c r="K1921" i="11"/>
  <c r="L1921" i="11"/>
  <c r="M1921" i="11"/>
  <c r="N1921" i="11"/>
  <c r="P1921" i="11"/>
  <c r="K1922" i="11"/>
  <c r="L1922" i="11"/>
  <c r="M1922" i="11"/>
  <c r="N1922" i="11"/>
  <c r="P1922" i="11"/>
  <c r="K1923" i="11"/>
  <c r="L1923" i="11"/>
  <c r="M1923" i="11"/>
  <c r="N1923" i="11"/>
  <c r="P1923" i="11"/>
  <c r="K1924" i="11"/>
  <c r="L1924" i="11"/>
  <c r="M1924" i="11"/>
  <c r="N1924" i="11"/>
  <c r="P1924" i="11"/>
  <c r="K1925" i="11"/>
  <c r="L1925" i="11"/>
  <c r="M1925" i="11"/>
  <c r="N1925" i="11"/>
  <c r="P1925" i="11"/>
  <c r="P1926" i="11"/>
  <c r="K1927" i="11"/>
  <c r="L1927" i="11"/>
  <c r="M1927" i="11"/>
  <c r="N1927" i="11"/>
  <c r="P1927" i="11"/>
  <c r="K1928" i="11"/>
  <c r="L1928" i="11"/>
  <c r="M1928" i="11"/>
  <c r="N1928" i="11"/>
  <c r="P1928" i="11"/>
  <c r="K1929" i="11"/>
  <c r="L1929" i="11"/>
  <c r="M1929" i="11"/>
  <c r="N1929" i="11"/>
  <c r="P1929" i="11"/>
  <c r="K1930" i="11"/>
  <c r="L1930" i="11"/>
  <c r="M1930" i="11"/>
  <c r="N1930" i="11"/>
  <c r="P1930" i="11"/>
  <c r="K1931" i="11"/>
  <c r="L1931" i="11"/>
  <c r="M1931" i="11"/>
  <c r="N1931" i="11"/>
  <c r="P1931" i="11"/>
  <c r="K1932" i="11"/>
  <c r="L1932" i="11"/>
  <c r="M1932" i="11"/>
  <c r="N1932" i="11"/>
  <c r="P1932" i="11"/>
  <c r="K1933" i="11"/>
  <c r="L1933" i="11"/>
  <c r="M1933" i="11"/>
  <c r="N1933" i="11"/>
  <c r="P1933" i="11"/>
  <c r="K1934" i="11"/>
  <c r="L1934" i="11"/>
  <c r="M1934" i="11"/>
  <c r="N1934" i="11"/>
  <c r="P1934" i="11"/>
  <c r="K1935" i="11"/>
  <c r="L1935" i="11"/>
  <c r="M1935" i="11"/>
  <c r="N1935" i="11"/>
  <c r="P1935" i="11"/>
  <c r="K1936" i="11"/>
  <c r="L1936" i="11"/>
  <c r="M1936" i="11"/>
  <c r="N1936" i="11"/>
  <c r="P1936" i="11"/>
  <c r="K1937" i="11"/>
  <c r="L1937" i="11"/>
  <c r="M1937" i="11"/>
  <c r="N1937" i="11"/>
  <c r="P1937" i="11"/>
  <c r="K1938" i="11"/>
  <c r="L1938" i="11"/>
  <c r="M1938" i="11"/>
  <c r="N1938" i="11"/>
  <c r="P1938" i="11"/>
  <c r="K1939" i="11"/>
  <c r="L1939" i="11"/>
  <c r="M1939" i="11"/>
  <c r="N1939" i="11"/>
  <c r="P1939" i="11"/>
  <c r="K1940" i="11"/>
  <c r="L1940" i="11"/>
  <c r="M1940" i="11"/>
  <c r="N1940" i="11"/>
  <c r="P1940" i="11"/>
  <c r="K1941" i="11"/>
  <c r="L1941" i="11"/>
  <c r="M1941" i="11"/>
  <c r="N1941" i="11"/>
  <c r="P1941" i="11"/>
  <c r="K1942" i="11"/>
  <c r="L1942" i="11"/>
  <c r="M1942" i="11"/>
  <c r="N1942" i="11"/>
  <c r="P1942" i="11"/>
  <c r="K1943" i="11"/>
  <c r="L1943" i="11"/>
  <c r="M1943" i="11"/>
  <c r="N1943" i="11"/>
  <c r="P1943" i="11"/>
  <c r="K1944" i="11"/>
  <c r="L1944" i="11"/>
  <c r="M1944" i="11"/>
  <c r="N1944" i="11"/>
  <c r="P1944" i="11"/>
  <c r="K1945" i="11"/>
  <c r="L1945" i="11"/>
  <c r="M1945" i="11"/>
  <c r="N1945" i="11"/>
  <c r="P1945" i="11"/>
  <c r="K1946" i="11"/>
  <c r="L1946" i="11"/>
  <c r="M1946" i="11"/>
  <c r="N1946" i="11"/>
  <c r="P1946" i="11"/>
  <c r="K1947" i="11"/>
  <c r="L1947" i="11"/>
  <c r="M1947" i="11"/>
  <c r="N1947" i="11"/>
  <c r="P1947" i="11"/>
  <c r="K1948" i="11"/>
  <c r="L1948" i="11"/>
  <c r="M1948" i="11"/>
  <c r="N1948" i="11"/>
  <c r="P1948" i="11"/>
  <c r="K1949" i="11"/>
  <c r="L1949" i="11"/>
  <c r="M1949" i="11"/>
  <c r="N1949" i="11"/>
  <c r="P1949" i="11"/>
  <c r="K1950" i="11"/>
  <c r="L1950" i="11"/>
  <c r="M1950" i="11"/>
  <c r="N1950" i="11"/>
  <c r="P1950" i="11"/>
  <c r="K1951" i="11"/>
  <c r="L1951" i="11"/>
  <c r="M1951" i="11"/>
  <c r="N1951" i="11"/>
  <c r="P1951" i="11"/>
  <c r="K1952" i="11"/>
  <c r="L1952" i="11"/>
  <c r="M1952" i="11"/>
  <c r="N1952" i="11"/>
  <c r="P1952" i="11"/>
  <c r="K1953" i="11"/>
  <c r="L1953" i="11"/>
  <c r="M1953" i="11"/>
  <c r="N1953" i="11"/>
  <c r="P1953" i="11"/>
  <c r="K1954" i="11"/>
  <c r="L1954" i="11"/>
  <c r="M1954" i="11"/>
  <c r="N1954" i="11"/>
  <c r="P1954" i="11"/>
  <c r="K1955" i="11"/>
  <c r="L1955" i="11"/>
  <c r="M1955" i="11"/>
  <c r="N1955" i="11"/>
  <c r="P1955" i="11"/>
  <c r="K1956" i="11"/>
  <c r="L1956" i="11"/>
  <c r="M1956" i="11"/>
  <c r="N1956" i="11"/>
  <c r="P1956" i="11"/>
  <c r="K1957" i="11"/>
  <c r="L1957" i="11"/>
  <c r="M1957" i="11"/>
  <c r="N1957" i="11"/>
  <c r="P1957" i="11"/>
  <c r="K1958" i="11"/>
  <c r="L1958" i="11"/>
  <c r="M1958" i="11"/>
  <c r="N1958" i="11"/>
  <c r="P1958" i="11"/>
  <c r="K1959" i="11"/>
  <c r="L1959" i="11"/>
  <c r="M1959" i="11"/>
  <c r="N1959" i="11"/>
  <c r="P1959" i="11"/>
  <c r="K1960" i="11"/>
  <c r="L1960" i="11"/>
  <c r="M1960" i="11"/>
  <c r="N1960" i="11"/>
  <c r="P1960" i="11"/>
  <c r="K1961" i="11"/>
  <c r="L1961" i="11"/>
  <c r="M1961" i="11"/>
  <c r="N1961" i="11"/>
  <c r="P1961" i="11"/>
  <c r="K1962" i="11"/>
  <c r="L1962" i="11"/>
  <c r="M1962" i="11"/>
  <c r="N1962" i="11"/>
  <c r="P1962" i="11"/>
  <c r="K1963" i="11"/>
  <c r="L1963" i="11"/>
  <c r="M1963" i="11"/>
  <c r="N1963" i="11"/>
  <c r="P1963" i="11"/>
  <c r="K1964" i="11"/>
  <c r="L1964" i="11"/>
  <c r="M1964" i="11"/>
  <c r="N1964" i="11"/>
  <c r="P1964" i="11"/>
  <c r="K1965" i="11"/>
  <c r="L1965" i="11"/>
  <c r="M1965" i="11"/>
  <c r="N1965" i="11"/>
  <c r="P1965" i="11"/>
  <c r="K1966" i="11"/>
  <c r="L1966" i="11"/>
  <c r="M1966" i="11"/>
  <c r="N1966" i="11"/>
  <c r="P1966" i="11"/>
  <c r="K1967" i="11"/>
  <c r="L1967" i="11"/>
  <c r="M1967" i="11"/>
  <c r="N1967" i="11"/>
  <c r="P1967" i="11"/>
  <c r="K1968" i="11"/>
  <c r="L1968" i="11"/>
  <c r="M1968" i="11"/>
  <c r="N1968" i="11"/>
  <c r="P1968" i="11"/>
  <c r="K1969" i="11"/>
  <c r="L1969" i="11"/>
  <c r="M1969" i="11"/>
  <c r="N1969" i="11"/>
  <c r="P1969" i="11"/>
  <c r="K1970" i="11"/>
  <c r="L1970" i="11"/>
  <c r="M1970" i="11"/>
  <c r="N1970" i="11"/>
  <c r="P1970" i="11"/>
  <c r="K1971" i="11"/>
  <c r="L1971" i="11"/>
  <c r="M1971" i="11"/>
  <c r="N1971" i="11"/>
  <c r="P1971" i="11"/>
  <c r="K1972" i="11"/>
  <c r="L1972" i="11"/>
  <c r="M1972" i="11"/>
  <c r="N1972" i="11"/>
  <c r="P1972" i="11"/>
  <c r="K1973" i="11"/>
  <c r="L1973" i="11"/>
  <c r="M1973" i="11"/>
  <c r="N1973" i="11"/>
  <c r="P1973" i="11"/>
  <c r="K1974" i="11"/>
  <c r="L1974" i="11"/>
  <c r="M1974" i="11"/>
  <c r="N1974" i="11"/>
  <c r="P1974" i="11"/>
  <c r="K1975" i="11"/>
  <c r="L1975" i="11"/>
  <c r="M1975" i="11"/>
  <c r="N1975" i="11"/>
  <c r="P1975" i="11"/>
  <c r="K1976" i="11"/>
  <c r="L1976" i="11"/>
  <c r="M1976" i="11"/>
  <c r="N1976" i="11"/>
  <c r="P1976" i="11"/>
  <c r="K1977" i="11"/>
  <c r="L1977" i="11"/>
  <c r="M1977" i="11"/>
  <c r="N1977" i="11"/>
  <c r="P1977" i="11"/>
  <c r="K1978" i="11"/>
  <c r="L1978" i="11"/>
  <c r="M1978" i="11"/>
  <c r="N1978" i="11"/>
  <c r="P1978" i="11"/>
  <c r="K1979" i="11"/>
  <c r="L1979" i="11"/>
  <c r="M1979" i="11"/>
  <c r="N1979" i="11"/>
  <c r="P1979" i="11"/>
  <c r="K1980" i="11"/>
  <c r="L1980" i="11"/>
  <c r="M1980" i="11"/>
  <c r="N1980" i="11"/>
  <c r="P1980" i="11"/>
  <c r="K1981" i="11"/>
  <c r="L1981" i="11"/>
  <c r="M1981" i="11"/>
  <c r="N1981" i="11"/>
  <c r="P1981" i="11"/>
  <c r="K1982" i="11"/>
  <c r="L1982" i="11"/>
  <c r="M1982" i="11"/>
  <c r="N1982" i="11"/>
  <c r="P1982" i="11"/>
  <c r="K1983" i="11"/>
  <c r="L1983" i="11"/>
  <c r="M1983" i="11"/>
  <c r="N1983" i="11"/>
  <c r="P1983" i="11"/>
  <c r="K1984" i="11"/>
  <c r="L1984" i="11"/>
  <c r="M1984" i="11"/>
  <c r="N1984" i="11"/>
  <c r="P1984" i="11"/>
  <c r="K1985" i="11"/>
  <c r="L1985" i="11"/>
  <c r="M1985" i="11"/>
  <c r="N1985" i="11"/>
  <c r="P1985" i="11"/>
  <c r="K1986" i="11"/>
  <c r="L1986" i="11"/>
  <c r="M1986" i="11"/>
  <c r="N1986" i="11"/>
  <c r="P1986" i="11"/>
  <c r="K1987" i="11"/>
  <c r="L1987" i="11"/>
  <c r="M1987" i="11"/>
  <c r="N1987" i="11"/>
  <c r="P1987" i="11"/>
  <c r="K1988" i="11"/>
  <c r="L1988" i="11"/>
  <c r="M1988" i="11"/>
  <c r="N1988" i="11"/>
  <c r="P1988" i="11"/>
  <c r="K1989" i="11"/>
  <c r="L1989" i="11"/>
  <c r="M1989" i="11"/>
  <c r="N1989" i="11"/>
  <c r="P1989" i="11"/>
  <c r="K1990" i="11"/>
  <c r="L1990" i="11"/>
  <c r="M1990" i="11"/>
  <c r="N1990" i="11"/>
  <c r="P1990" i="11"/>
  <c r="K1991" i="11"/>
  <c r="L1991" i="11"/>
  <c r="M1991" i="11"/>
  <c r="N1991" i="11"/>
  <c r="P1991" i="11"/>
  <c r="K1992" i="11"/>
  <c r="L1992" i="11"/>
  <c r="M1992" i="11"/>
  <c r="N1992" i="11"/>
  <c r="P1992" i="11"/>
  <c r="K1993" i="11"/>
  <c r="L1993" i="11"/>
  <c r="M1993" i="11"/>
  <c r="N1993" i="11"/>
  <c r="P1993" i="11"/>
  <c r="K1994" i="11"/>
  <c r="L1994" i="11"/>
  <c r="M1994" i="11"/>
  <c r="N1994" i="11"/>
  <c r="P1994" i="11"/>
  <c r="K1995" i="11"/>
  <c r="L1995" i="11"/>
  <c r="M1995" i="11"/>
  <c r="N1995" i="11"/>
  <c r="P1995" i="11"/>
  <c r="K1996" i="11"/>
  <c r="L1996" i="11"/>
  <c r="M1996" i="11"/>
  <c r="N1996" i="11"/>
  <c r="P1996" i="11"/>
  <c r="K1997" i="11"/>
  <c r="L1997" i="11"/>
  <c r="M1997" i="11"/>
  <c r="N1997" i="11"/>
  <c r="P1997" i="11"/>
  <c r="K1998" i="11"/>
  <c r="L1998" i="11"/>
  <c r="M1998" i="11"/>
  <c r="N1998" i="11"/>
  <c r="P1998" i="11"/>
  <c r="K1999" i="11"/>
  <c r="L1999" i="11"/>
  <c r="M1999" i="11"/>
  <c r="N1999" i="11"/>
  <c r="P1999" i="11"/>
  <c r="K2000" i="11"/>
  <c r="L2000" i="11"/>
  <c r="M2000" i="11"/>
  <c r="N2000" i="11"/>
  <c r="P2000" i="11"/>
  <c r="P2001" i="11"/>
  <c r="K2002" i="11"/>
  <c r="L2002" i="11"/>
  <c r="M2002" i="11"/>
  <c r="N2002" i="11"/>
  <c r="P2002" i="11"/>
  <c r="K2003" i="11"/>
  <c r="L2003" i="11"/>
  <c r="M2003" i="11"/>
  <c r="N2003" i="11"/>
  <c r="P2003" i="11"/>
  <c r="K2004" i="11"/>
  <c r="L2004" i="11"/>
  <c r="M2004" i="11"/>
  <c r="N2004" i="11"/>
  <c r="P2004" i="11"/>
  <c r="K2005" i="11"/>
  <c r="L2005" i="11"/>
  <c r="M2005" i="11"/>
  <c r="N2005" i="11"/>
  <c r="P2005" i="11"/>
  <c r="K2006" i="11"/>
  <c r="L2006" i="11"/>
  <c r="M2006" i="11"/>
  <c r="N2006" i="11"/>
  <c r="P2006" i="11"/>
  <c r="K2007" i="11"/>
  <c r="L2007" i="11"/>
  <c r="M2007" i="11"/>
  <c r="N2007" i="11"/>
  <c r="P2007" i="11"/>
  <c r="K2008" i="11"/>
  <c r="L2008" i="11"/>
  <c r="M2008" i="11"/>
  <c r="N2008" i="11"/>
  <c r="P2008" i="11"/>
  <c r="K2009" i="11"/>
  <c r="L2009" i="11"/>
  <c r="M2009" i="11"/>
  <c r="N2009" i="11"/>
  <c r="P2009" i="11"/>
  <c r="K2010" i="11"/>
  <c r="L2010" i="11"/>
  <c r="M2010" i="11"/>
  <c r="N2010" i="11"/>
  <c r="P2010" i="11"/>
  <c r="K2011" i="11"/>
  <c r="L2011" i="11"/>
  <c r="M2011" i="11"/>
  <c r="N2011" i="11"/>
  <c r="P2011" i="11"/>
  <c r="K2012" i="11"/>
  <c r="L2012" i="11"/>
  <c r="M2012" i="11"/>
  <c r="N2012" i="11"/>
  <c r="P2012" i="11"/>
  <c r="K2013" i="11"/>
  <c r="L2013" i="11"/>
  <c r="M2013" i="11"/>
  <c r="N2013" i="11"/>
  <c r="P2013" i="11"/>
  <c r="K2014" i="11"/>
  <c r="L2014" i="11"/>
  <c r="M2014" i="11"/>
  <c r="N2014" i="11"/>
  <c r="P2014" i="11"/>
  <c r="K2015" i="11"/>
  <c r="L2015" i="11"/>
  <c r="M2015" i="11"/>
  <c r="N2015" i="11"/>
  <c r="P2015" i="11"/>
  <c r="K2016" i="11"/>
  <c r="L2016" i="11"/>
  <c r="M2016" i="11"/>
  <c r="N2016" i="11"/>
  <c r="P2016" i="11"/>
  <c r="K2017" i="11"/>
  <c r="L2017" i="11"/>
  <c r="M2017" i="11"/>
  <c r="N2017" i="11"/>
  <c r="P2017" i="11"/>
  <c r="K2018" i="11"/>
  <c r="L2018" i="11"/>
  <c r="M2018" i="11"/>
  <c r="N2018" i="11"/>
  <c r="P2018" i="11"/>
  <c r="K2019" i="11"/>
  <c r="L2019" i="11"/>
  <c r="M2019" i="11"/>
  <c r="N2019" i="11"/>
  <c r="P2019" i="11"/>
  <c r="K2020" i="11"/>
  <c r="L2020" i="11"/>
  <c r="M2020" i="11"/>
  <c r="N2020" i="11"/>
  <c r="P2020" i="11"/>
  <c r="K2021" i="11"/>
  <c r="L2021" i="11"/>
  <c r="M2021" i="11"/>
  <c r="N2021" i="11"/>
  <c r="P2021" i="11"/>
  <c r="K2022" i="11"/>
  <c r="L2022" i="11"/>
  <c r="M2022" i="11"/>
  <c r="N2022" i="11"/>
  <c r="P2022" i="11"/>
  <c r="K2023" i="11"/>
  <c r="L2023" i="11"/>
  <c r="M2023" i="11"/>
  <c r="N2023" i="11"/>
  <c r="P2023" i="11"/>
  <c r="K2024" i="11"/>
  <c r="L2024" i="11"/>
  <c r="M2024" i="11"/>
  <c r="N2024" i="11"/>
  <c r="P2024" i="11"/>
  <c r="K2025" i="11"/>
  <c r="L2025" i="11"/>
  <c r="M2025" i="11"/>
  <c r="N2025" i="11"/>
  <c r="P2025" i="11"/>
  <c r="K2026" i="11"/>
  <c r="L2026" i="11"/>
  <c r="M2026" i="11"/>
  <c r="N2026" i="11"/>
  <c r="P2026" i="11"/>
  <c r="K2027" i="11"/>
  <c r="L2027" i="11"/>
  <c r="M2027" i="11"/>
  <c r="N2027" i="11"/>
  <c r="P2027" i="11"/>
  <c r="K2028" i="11"/>
  <c r="L2028" i="11"/>
  <c r="M2028" i="11"/>
  <c r="N2028" i="11"/>
  <c r="P2028" i="11"/>
  <c r="K2029" i="11"/>
  <c r="L2029" i="11"/>
  <c r="M2029" i="11"/>
  <c r="N2029" i="11"/>
  <c r="P2029" i="11"/>
  <c r="K2030" i="11"/>
  <c r="L2030" i="11"/>
  <c r="M2030" i="11"/>
  <c r="N2030" i="11"/>
  <c r="P2030" i="11"/>
  <c r="K2031" i="11"/>
  <c r="L2031" i="11"/>
  <c r="M2031" i="11"/>
  <c r="N2031" i="11"/>
  <c r="P2031" i="11"/>
  <c r="K2032" i="11"/>
  <c r="L2032" i="11"/>
  <c r="M2032" i="11"/>
  <c r="N2032" i="11"/>
  <c r="P2032" i="11"/>
  <c r="K2033" i="11"/>
  <c r="L2033" i="11"/>
  <c r="M2033" i="11"/>
  <c r="N2033" i="11"/>
  <c r="P2033" i="11"/>
  <c r="K2034" i="11"/>
  <c r="L2034" i="11"/>
  <c r="M2034" i="11"/>
  <c r="N2034" i="11"/>
  <c r="P2034" i="11"/>
  <c r="K2035" i="11"/>
  <c r="L2035" i="11"/>
  <c r="M2035" i="11"/>
  <c r="N2035" i="11"/>
  <c r="P2035" i="11"/>
  <c r="K2036" i="11"/>
  <c r="L2036" i="11"/>
  <c r="M2036" i="11"/>
  <c r="N2036" i="11"/>
  <c r="P2036" i="11"/>
  <c r="K2037" i="11"/>
  <c r="L2037" i="11"/>
  <c r="M2037" i="11"/>
  <c r="N2037" i="11"/>
  <c r="P2037" i="11"/>
  <c r="K2038" i="11"/>
  <c r="L2038" i="11"/>
  <c r="M2038" i="11"/>
  <c r="N2038" i="11"/>
  <c r="P2038" i="11"/>
  <c r="K2039" i="11"/>
  <c r="L2039" i="11"/>
  <c r="M2039" i="11"/>
  <c r="N2039" i="11"/>
  <c r="P2039" i="11"/>
  <c r="K2040" i="11"/>
  <c r="L2040" i="11"/>
  <c r="M2040" i="11"/>
  <c r="N2040" i="11"/>
  <c r="P2040" i="11"/>
  <c r="K2041" i="11"/>
  <c r="L2041" i="11"/>
  <c r="M2041" i="11"/>
  <c r="N2041" i="11"/>
  <c r="P2041" i="11"/>
  <c r="K2042" i="11"/>
  <c r="L2042" i="11"/>
  <c r="M2042" i="11"/>
  <c r="N2042" i="11"/>
  <c r="P2042" i="11"/>
  <c r="K2043" i="11"/>
  <c r="L2043" i="11"/>
  <c r="M2043" i="11"/>
  <c r="N2043" i="11"/>
  <c r="P2043" i="11"/>
  <c r="K2044" i="11"/>
  <c r="L2044" i="11"/>
  <c r="M2044" i="11"/>
  <c r="N2044" i="11"/>
  <c r="P2044" i="11"/>
  <c r="K2045" i="11"/>
  <c r="L2045" i="11"/>
  <c r="M2045" i="11"/>
  <c r="N2045" i="11"/>
  <c r="P2045" i="11"/>
  <c r="K2046" i="11"/>
  <c r="L2046" i="11"/>
  <c r="M2046" i="11"/>
  <c r="N2046" i="11"/>
  <c r="P2046" i="11"/>
  <c r="K2047" i="11"/>
  <c r="L2047" i="11"/>
  <c r="M2047" i="11"/>
  <c r="N2047" i="11"/>
  <c r="P2047" i="11"/>
  <c r="K2048" i="11"/>
  <c r="L2048" i="11"/>
  <c r="M2048" i="11"/>
  <c r="N2048" i="11"/>
  <c r="P2048" i="11"/>
  <c r="K2049" i="11"/>
  <c r="L2049" i="11"/>
  <c r="M2049" i="11"/>
  <c r="N2049" i="11"/>
  <c r="P2049" i="11"/>
  <c r="K2050" i="11"/>
  <c r="L2050" i="11"/>
  <c r="M2050" i="11"/>
  <c r="N2050" i="11"/>
  <c r="P2050" i="11"/>
  <c r="K2051" i="11"/>
  <c r="L2051" i="11"/>
  <c r="M2051" i="11"/>
  <c r="N2051" i="11"/>
  <c r="P2051" i="11"/>
  <c r="K2052" i="11"/>
  <c r="L2052" i="11"/>
  <c r="M2052" i="11"/>
  <c r="N2052" i="11"/>
  <c r="P2052" i="11"/>
  <c r="K2053" i="11"/>
  <c r="L2053" i="11"/>
  <c r="M2053" i="11"/>
  <c r="N2053" i="11"/>
  <c r="P2053" i="11"/>
  <c r="K2054" i="11"/>
  <c r="L2054" i="11"/>
  <c r="M2054" i="11"/>
  <c r="N2054" i="11"/>
  <c r="P2054" i="11"/>
  <c r="K2055" i="11"/>
  <c r="L2055" i="11"/>
  <c r="M2055" i="11"/>
  <c r="N2055" i="11"/>
  <c r="P2055" i="11"/>
  <c r="K2056" i="11"/>
  <c r="L2056" i="11"/>
  <c r="M2056" i="11"/>
  <c r="N2056" i="11"/>
  <c r="P2056" i="11"/>
  <c r="K2057" i="11"/>
  <c r="L2057" i="11"/>
  <c r="M2057" i="11"/>
  <c r="N2057" i="11"/>
  <c r="P2057" i="11"/>
  <c r="K2058" i="11"/>
  <c r="L2058" i="11"/>
  <c r="M2058" i="11"/>
  <c r="N2058" i="11"/>
  <c r="P2058" i="11"/>
  <c r="K2059" i="11"/>
  <c r="L2059" i="11"/>
  <c r="M2059" i="11"/>
  <c r="N2059" i="11"/>
  <c r="P2059" i="11"/>
  <c r="K2060" i="11"/>
  <c r="L2060" i="11"/>
  <c r="M2060" i="11"/>
  <c r="N2060" i="11"/>
  <c r="P2060" i="11"/>
  <c r="K2061" i="11"/>
  <c r="L2061" i="11"/>
  <c r="M2061" i="11"/>
  <c r="N2061" i="11"/>
  <c r="P2061" i="11"/>
  <c r="K2062" i="11"/>
  <c r="L2062" i="11"/>
  <c r="M2062" i="11"/>
  <c r="N2062" i="11"/>
  <c r="P2062" i="11"/>
  <c r="K2063" i="11"/>
  <c r="L2063" i="11"/>
  <c r="M2063" i="11"/>
  <c r="N2063" i="11"/>
  <c r="P2063" i="11"/>
  <c r="K2064" i="11"/>
  <c r="L2064" i="11"/>
  <c r="M2064" i="11"/>
  <c r="N2064" i="11"/>
  <c r="P2064" i="11"/>
  <c r="K2065" i="11"/>
  <c r="L2065" i="11"/>
  <c r="M2065" i="11"/>
  <c r="N2065" i="11"/>
  <c r="P2065" i="11"/>
  <c r="K2066" i="11"/>
  <c r="L2066" i="11"/>
  <c r="M2066" i="11"/>
  <c r="N2066" i="11"/>
  <c r="P2066" i="11"/>
  <c r="K2067" i="11"/>
  <c r="L2067" i="11"/>
  <c r="M2067" i="11"/>
  <c r="N2067" i="11"/>
  <c r="P2067" i="11"/>
  <c r="K2068" i="11"/>
  <c r="L2068" i="11"/>
  <c r="M2068" i="11"/>
  <c r="N2068" i="11"/>
  <c r="P2068" i="11"/>
  <c r="K2069" i="11"/>
  <c r="L2069" i="11"/>
  <c r="M2069" i="11"/>
  <c r="N2069" i="11"/>
  <c r="P2069" i="11"/>
  <c r="K2070" i="11"/>
  <c r="L2070" i="11"/>
  <c r="M2070" i="11"/>
  <c r="N2070" i="11"/>
  <c r="P2070" i="11"/>
  <c r="K2071" i="11"/>
  <c r="L2071" i="11"/>
  <c r="M2071" i="11"/>
  <c r="N2071" i="11"/>
  <c r="P2071" i="11"/>
  <c r="K2072" i="11"/>
  <c r="L2072" i="11"/>
  <c r="M2072" i="11"/>
  <c r="N2072" i="11"/>
  <c r="P2072" i="11"/>
  <c r="P2073" i="11"/>
  <c r="P2074" i="11"/>
  <c r="K2075" i="11"/>
  <c r="L2075" i="11"/>
  <c r="M2075" i="11"/>
  <c r="N2075" i="11"/>
  <c r="P2075" i="11"/>
  <c r="K2076" i="11"/>
  <c r="L2076" i="11"/>
  <c r="M2076" i="11"/>
  <c r="N2076" i="11"/>
  <c r="P2076" i="11"/>
  <c r="K2077" i="11"/>
  <c r="L2077" i="11"/>
  <c r="M2077" i="11"/>
  <c r="N2077" i="11"/>
  <c r="P2077" i="11"/>
  <c r="K2078" i="11"/>
  <c r="L2078" i="11"/>
  <c r="M2078" i="11"/>
  <c r="N2078" i="11"/>
  <c r="P2078" i="11"/>
  <c r="K2079" i="11"/>
  <c r="L2079" i="11"/>
  <c r="M2079" i="11"/>
  <c r="N2079" i="11"/>
  <c r="P2079" i="11"/>
  <c r="K2080" i="11"/>
  <c r="L2080" i="11"/>
  <c r="M2080" i="11"/>
  <c r="N2080" i="11"/>
  <c r="P2080" i="11"/>
  <c r="K2081" i="11"/>
  <c r="L2081" i="11"/>
  <c r="M2081" i="11"/>
  <c r="N2081" i="11"/>
  <c r="P2081" i="11"/>
  <c r="K2082" i="11"/>
  <c r="L2082" i="11"/>
  <c r="M2082" i="11"/>
  <c r="N2082" i="11"/>
  <c r="P2082" i="11"/>
  <c r="K2083" i="11"/>
  <c r="L2083" i="11"/>
  <c r="M2083" i="11"/>
  <c r="N2083" i="11"/>
  <c r="P2083" i="11"/>
  <c r="K2084" i="11"/>
  <c r="L2084" i="11"/>
  <c r="M2084" i="11"/>
  <c r="N2084" i="11"/>
  <c r="P2084" i="11"/>
  <c r="K2085" i="11"/>
  <c r="L2085" i="11"/>
  <c r="M2085" i="11"/>
  <c r="N2085" i="11"/>
  <c r="P2085" i="11"/>
  <c r="K2086" i="11"/>
  <c r="L2086" i="11"/>
  <c r="M2086" i="11"/>
  <c r="N2086" i="11"/>
  <c r="P2086" i="11"/>
  <c r="K2087" i="11"/>
  <c r="L2087" i="11"/>
  <c r="M2087" i="11"/>
  <c r="N2087" i="11"/>
  <c r="P2087" i="11"/>
  <c r="K2088" i="11"/>
  <c r="L2088" i="11"/>
  <c r="M2088" i="11"/>
  <c r="N2088" i="11"/>
  <c r="P2088" i="11"/>
  <c r="K2089" i="11"/>
  <c r="L2089" i="11"/>
  <c r="M2089" i="11"/>
  <c r="N2089" i="11"/>
  <c r="P2089" i="11"/>
  <c r="K2090" i="11"/>
  <c r="L2090" i="11"/>
  <c r="M2090" i="11"/>
  <c r="N2090" i="11"/>
  <c r="P2090" i="11"/>
  <c r="K2091" i="11"/>
  <c r="L2091" i="11"/>
  <c r="M2091" i="11"/>
  <c r="N2091" i="11"/>
  <c r="P2091" i="11"/>
  <c r="K2092" i="11"/>
  <c r="L2092" i="11"/>
  <c r="M2092" i="11"/>
  <c r="N2092" i="11"/>
  <c r="P2092" i="11"/>
  <c r="K2093" i="11"/>
  <c r="L2093" i="11"/>
  <c r="M2093" i="11"/>
  <c r="N2093" i="11"/>
  <c r="P2093" i="11"/>
  <c r="K2094" i="11"/>
  <c r="L2094" i="11"/>
  <c r="M2094" i="11"/>
  <c r="N2094" i="11"/>
  <c r="P2094" i="11"/>
  <c r="K2095" i="11"/>
  <c r="L2095" i="11"/>
  <c r="M2095" i="11"/>
  <c r="N2095" i="11"/>
  <c r="P2095" i="11"/>
  <c r="K2096" i="11"/>
  <c r="L2096" i="11"/>
  <c r="M2096" i="11"/>
  <c r="N2096" i="11"/>
  <c r="P2096" i="11"/>
  <c r="K2097" i="11"/>
  <c r="L2097" i="11"/>
  <c r="M2097" i="11"/>
  <c r="N2097" i="11"/>
  <c r="P2097" i="11"/>
  <c r="K2098" i="11"/>
  <c r="L2098" i="11"/>
  <c r="M2098" i="11"/>
  <c r="N2098" i="11"/>
  <c r="P2098" i="11"/>
  <c r="K2099" i="11"/>
  <c r="L2099" i="11"/>
  <c r="M2099" i="11"/>
  <c r="N2099" i="11"/>
  <c r="P2099" i="11"/>
  <c r="K2100" i="11"/>
  <c r="L2100" i="11"/>
  <c r="M2100" i="11"/>
  <c r="N2100" i="11"/>
  <c r="P2100" i="11"/>
  <c r="K2101" i="11"/>
  <c r="L2101" i="11"/>
  <c r="M2101" i="11"/>
  <c r="N2101" i="11"/>
  <c r="P2101" i="11"/>
  <c r="K2102" i="11"/>
  <c r="L2102" i="11"/>
  <c r="M2102" i="11"/>
  <c r="N2102" i="11"/>
  <c r="P2102" i="11"/>
  <c r="K2103" i="11"/>
  <c r="L2103" i="11"/>
  <c r="M2103" i="11"/>
  <c r="N2103" i="11"/>
  <c r="P2103" i="11"/>
  <c r="K2104" i="11"/>
  <c r="L2104" i="11"/>
  <c r="M2104" i="11"/>
  <c r="N2104" i="11"/>
  <c r="P2104" i="11"/>
  <c r="K2105" i="11"/>
  <c r="L2105" i="11"/>
  <c r="M2105" i="11"/>
  <c r="N2105" i="11"/>
  <c r="P2105" i="11"/>
  <c r="K2106" i="11"/>
  <c r="L2106" i="11"/>
  <c r="M2106" i="11"/>
  <c r="N2106" i="11"/>
  <c r="P2106" i="11"/>
  <c r="K2107" i="11"/>
  <c r="L2107" i="11"/>
  <c r="M2107" i="11"/>
  <c r="N2107" i="11"/>
  <c r="P2107" i="11"/>
  <c r="K2108" i="11"/>
  <c r="L2108" i="11"/>
  <c r="M2108" i="11"/>
  <c r="N2108" i="11"/>
  <c r="P2108" i="11"/>
  <c r="K2109" i="11"/>
  <c r="L2109" i="11"/>
  <c r="M2109" i="11"/>
  <c r="N2109" i="11"/>
  <c r="P2109" i="11"/>
  <c r="K2110" i="11"/>
  <c r="L2110" i="11"/>
  <c r="M2110" i="11"/>
  <c r="N2110" i="11"/>
  <c r="P2110" i="11"/>
  <c r="K2111" i="11"/>
  <c r="L2111" i="11"/>
  <c r="M2111" i="11"/>
  <c r="N2111" i="11"/>
  <c r="P2111" i="11"/>
  <c r="K2112" i="11"/>
  <c r="L2112" i="11"/>
  <c r="M2112" i="11"/>
  <c r="N2112" i="11"/>
  <c r="P2112" i="11"/>
  <c r="K2113" i="11"/>
  <c r="L2113" i="11"/>
  <c r="M2113" i="11"/>
  <c r="N2113" i="11"/>
  <c r="P2113" i="11"/>
  <c r="K2114" i="11"/>
  <c r="L2114" i="11"/>
  <c r="M2114" i="11"/>
  <c r="N2114" i="11"/>
  <c r="P2114" i="11"/>
  <c r="K2115" i="11"/>
  <c r="L2115" i="11"/>
  <c r="M2115" i="11"/>
  <c r="N2115" i="11"/>
  <c r="P2115" i="11"/>
  <c r="K2116" i="11"/>
  <c r="L2116" i="11"/>
  <c r="M2116" i="11"/>
  <c r="N2116" i="11"/>
  <c r="P2116" i="11"/>
  <c r="K2117" i="11"/>
  <c r="L2117" i="11"/>
  <c r="M2117" i="11"/>
  <c r="N2117" i="11"/>
  <c r="P2117" i="11"/>
  <c r="K2118" i="11"/>
  <c r="L2118" i="11"/>
  <c r="M2118" i="11"/>
  <c r="N2118" i="11"/>
  <c r="P2118" i="11"/>
  <c r="K2119" i="11"/>
  <c r="L2119" i="11"/>
  <c r="M2119" i="11"/>
  <c r="N2119" i="11"/>
  <c r="P2119" i="11"/>
  <c r="K2120" i="11"/>
  <c r="L2120" i="11"/>
  <c r="M2120" i="11"/>
  <c r="N2120" i="11"/>
  <c r="P2120" i="11"/>
  <c r="K2121" i="11"/>
  <c r="L2121" i="11"/>
  <c r="M2121" i="11"/>
  <c r="N2121" i="11"/>
  <c r="P2121" i="11"/>
  <c r="K2122" i="11"/>
  <c r="L2122" i="11"/>
  <c r="M2122" i="11"/>
  <c r="N2122" i="11"/>
  <c r="P2122" i="11"/>
  <c r="K2123" i="11"/>
  <c r="L2123" i="11"/>
  <c r="M2123" i="11"/>
  <c r="N2123" i="11"/>
  <c r="P2123" i="11"/>
  <c r="K2124" i="11"/>
  <c r="L2124" i="11"/>
  <c r="M2124" i="11"/>
  <c r="N2124" i="11"/>
  <c r="P2124" i="11"/>
  <c r="K2125" i="11"/>
  <c r="L2125" i="11"/>
  <c r="M2125" i="11"/>
  <c r="N2125" i="11"/>
  <c r="P2125" i="11"/>
  <c r="K2126" i="11"/>
  <c r="L2126" i="11"/>
  <c r="M2126" i="11"/>
  <c r="N2126" i="11"/>
  <c r="P2126" i="11"/>
  <c r="K2127" i="11"/>
  <c r="L2127" i="11"/>
  <c r="M2127" i="11"/>
  <c r="N2127" i="11"/>
  <c r="P2127" i="11"/>
  <c r="K2128" i="11"/>
  <c r="L2128" i="11"/>
  <c r="M2128" i="11"/>
  <c r="N2128" i="11"/>
  <c r="P2128" i="11"/>
  <c r="K2129" i="11"/>
  <c r="L2129" i="11"/>
  <c r="M2129" i="11"/>
  <c r="N2129" i="11"/>
  <c r="P2129" i="11"/>
  <c r="K2130" i="11"/>
  <c r="L2130" i="11"/>
  <c r="M2130" i="11"/>
  <c r="N2130" i="11"/>
  <c r="P2130" i="11"/>
  <c r="K2131" i="11"/>
  <c r="L2131" i="11"/>
  <c r="M2131" i="11"/>
  <c r="N2131" i="11"/>
  <c r="P2131" i="11"/>
  <c r="K2132" i="11"/>
  <c r="L2132" i="11"/>
  <c r="M2132" i="11"/>
  <c r="N2132" i="11"/>
  <c r="P2132" i="11"/>
  <c r="K2133" i="11"/>
  <c r="L2133" i="11"/>
  <c r="M2133" i="11"/>
  <c r="N2133" i="11"/>
  <c r="P2133" i="11"/>
  <c r="K2134" i="11"/>
  <c r="L2134" i="11"/>
  <c r="M2134" i="11"/>
  <c r="N2134" i="11"/>
  <c r="P2134" i="11"/>
  <c r="K2135" i="11"/>
  <c r="L2135" i="11"/>
  <c r="M2135" i="11"/>
  <c r="N2135" i="11"/>
  <c r="P2135" i="11"/>
  <c r="K2136" i="11"/>
  <c r="L2136" i="11"/>
  <c r="M2136" i="11"/>
  <c r="N2136" i="11"/>
  <c r="P2136" i="11"/>
  <c r="K2137" i="11"/>
  <c r="L2137" i="11"/>
  <c r="M2137" i="11"/>
  <c r="N2137" i="11"/>
  <c r="P2137" i="11"/>
  <c r="K2138" i="11"/>
  <c r="L2138" i="11"/>
  <c r="M2138" i="11"/>
  <c r="N2138" i="11"/>
  <c r="P2138" i="11"/>
  <c r="K2139" i="11"/>
  <c r="L2139" i="11"/>
  <c r="M2139" i="11"/>
  <c r="N2139" i="11"/>
  <c r="P2139" i="11"/>
  <c r="K2140" i="11"/>
  <c r="L2140" i="11"/>
  <c r="M2140" i="11"/>
  <c r="N2140" i="11"/>
  <c r="P2140" i="11"/>
  <c r="K2141" i="11"/>
  <c r="L2141" i="11"/>
  <c r="M2141" i="11"/>
  <c r="N2141" i="11"/>
  <c r="P2141" i="11"/>
  <c r="K2142" i="11"/>
  <c r="L2142" i="11"/>
  <c r="M2142" i="11"/>
  <c r="N2142" i="11"/>
  <c r="P2142" i="11"/>
  <c r="K2143" i="11"/>
  <c r="L2143" i="11"/>
  <c r="M2143" i="11"/>
  <c r="N2143" i="11"/>
  <c r="P2143" i="11"/>
  <c r="K2144" i="11"/>
  <c r="L2144" i="11"/>
  <c r="M2144" i="11"/>
  <c r="N2144" i="11"/>
  <c r="P2144" i="11"/>
  <c r="K2145" i="11"/>
  <c r="L2145" i="11"/>
  <c r="M2145" i="11"/>
  <c r="N2145" i="11"/>
  <c r="P2145" i="11"/>
  <c r="K2146" i="11"/>
  <c r="L2146" i="11"/>
  <c r="M2146" i="11"/>
  <c r="N2146" i="11"/>
  <c r="P2146" i="11"/>
  <c r="P2147" i="11"/>
  <c r="K2148" i="11"/>
  <c r="L2148" i="11"/>
  <c r="M2148" i="11"/>
  <c r="N2148" i="11"/>
  <c r="P2148" i="11"/>
  <c r="K2149" i="11"/>
  <c r="L2149" i="11"/>
  <c r="M2149" i="11"/>
  <c r="N2149" i="11"/>
  <c r="P2149" i="11"/>
  <c r="K2150" i="11"/>
  <c r="L2150" i="11"/>
  <c r="M2150" i="11"/>
  <c r="N2150" i="11"/>
  <c r="P2150" i="11"/>
  <c r="K2151" i="11"/>
  <c r="L2151" i="11"/>
  <c r="M2151" i="11"/>
  <c r="N2151" i="11"/>
  <c r="P2151" i="11"/>
  <c r="K2152" i="11"/>
  <c r="L2152" i="11"/>
  <c r="M2152" i="11"/>
  <c r="N2152" i="11"/>
  <c r="P2152" i="11"/>
  <c r="K2153" i="11"/>
  <c r="L2153" i="11"/>
  <c r="M2153" i="11"/>
  <c r="N2153" i="11"/>
  <c r="P2153" i="11"/>
  <c r="K2154" i="11"/>
  <c r="L2154" i="11"/>
  <c r="M2154" i="11"/>
  <c r="N2154" i="11"/>
  <c r="P2154" i="11"/>
  <c r="K2155" i="11"/>
  <c r="L2155" i="11"/>
  <c r="M2155" i="11"/>
  <c r="N2155" i="11"/>
  <c r="P2155" i="11"/>
  <c r="K2156" i="11"/>
  <c r="L2156" i="11"/>
  <c r="M2156" i="11"/>
  <c r="N2156" i="11"/>
  <c r="P2156" i="11"/>
  <c r="K2157" i="11"/>
  <c r="L2157" i="11"/>
  <c r="M2157" i="11"/>
  <c r="N2157" i="11"/>
  <c r="P2157" i="11"/>
  <c r="K2158" i="11"/>
  <c r="L2158" i="11"/>
  <c r="M2158" i="11"/>
  <c r="N2158" i="11"/>
  <c r="P2158" i="11"/>
  <c r="K2159" i="11"/>
  <c r="L2159" i="11"/>
  <c r="M2159" i="11"/>
  <c r="N2159" i="11"/>
  <c r="P2159" i="11"/>
  <c r="K2160" i="11"/>
  <c r="L2160" i="11"/>
  <c r="M2160" i="11"/>
  <c r="N2160" i="11"/>
  <c r="P2160" i="11"/>
  <c r="K2161" i="11"/>
  <c r="L2161" i="11"/>
  <c r="M2161" i="11"/>
  <c r="N2161" i="11"/>
  <c r="P2161" i="11"/>
  <c r="K2162" i="11"/>
  <c r="L2162" i="11"/>
  <c r="M2162" i="11"/>
  <c r="N2162" i="11"/>
  <c r="P2162" i="11"/>
  <c r="K2163" i="11"/>
  <c r="L2163" i="11"/>
  <c r="M2163" i="11"/>
  <c r="N2163" i="11"/>
  <c r="P2163" i="11"/>
  <c r="K2164" i="11"/>
  <c r="L2164" i="11"/>
  <c r="M2164" i="11"/>
  <c r="N2164" i="11"/>
  <c r="P2164" i="11"/>
  <c r="K2165" i="11"/>
  <c r="L2165" i="11"/>
  <c r="M2165" i="11"/>
  <c r="N2165" i="11"/>
  <c r="P2165" i="11"/>
  <c r="K2166" i="11"/>
  <c r="L2166" i="11"/>
  <c r="M2166" i="11"/>
  <c r="N2166" i="11"/>
  <c r="P2166" i="11"/>
  <c r="K2167" i="11"/>
  <c r="L2167" i="11"/>
  <c r="M2167" i="11"/>
  <c r="N2167" i="11"/>
  <c r="P2167" i="11"/>
  <c r="K2168" i="11"/>
  <c r="L2168" i="11"/>
  <c r="M2168" i="11"/>
  <c r="N2168" i="11"/>
  <c r="P2168" i="11"/>
  <c r="K2169" i="11"/>
  <c r="L2169" i="11"/>
  <c r="M2169" i="11"/>
  <c r="N2169" i="11"/>
  <c r="P2169" i="11"/>
  <c r="K2170" i="11"/>
  <c r="L2170" i="11"/>
  <c r="M2170" i="11"/>
  <c r="N2170" i="11"/>
  <c r="P2170" i="11"/>
  <c r="K2171" i="11"/>
  <c r="L2171" i="11"/>
  <c r="M2171" i="11"/>
  <c r="N2171" i="11"/>
  <c r="P2171" i="11"/>
  <c r="K2172" i="11"/>
  <c r="L2172" i="11"/>
  <c r="M2172" i="11"/>
  <c r="N2172" i="11"/>
  <c r="P2172" i="11"/>
  <c r="K2173" i="11"/>
  <c r="L2173" i="11"/>
  <c r="M2173" i="11"/>
  <c r="N2173" i="11"/>
  <c r="P2173" i="11"/>
  <c r="K2174" i="11"/>
  <c r="L2174" i="11"/>
  <c r="M2174" i="11"/>
  <c r="N2174" i="11"/>
  <c r="P2174" i="11"/>
  <c r="K2175" i="11"/>
  <c r="L2175" i="11"/>
  <c r="M2175" i="11"/>
  <c r="N2175" i="11"/>
  <c r="P2175" i="11"/>
  <c r="K2176" i="11"/>
  <c r="L2176" i="11"/>
  <c r="M2176" i="11"/>
  <c r="N2176" i="11"/>
  <c r="P2176" i="11"/>
  <c r="K2177" i="11"/>
  <c r="L2177" i="11"/>
  <c r="M2177" i="11"/>
  <c r="N2177" i="11"/>
  <c r="P2177" i="11"/>
  <c r="K2178" i="11"/>
  <c r="L2178" i="11"/>
  <c r="M2178" i="11"/>
  <c r="N2178" i="11"/>
  <c r="P2178" i="11"/>
  <c r="K2179" i="11"/>
  <c r="L2179" i="11"/>
  <c r="M2179" i="11"/>
  <c r="N2179" i="11"/>
  <c r="P2179" i="11"/>
  <c r="K2180" i="11"/>
  <c r="L2180" i="11"/>
  <c r="M2180" i="11"/>
  <c r="N2180" i="11"/>
  <c r="P2180" i="11"/>
  <c r="K2181" i="11"/>
  <c r="L2181" i="11"/>
  <c r="M2181" i="11"/>
  <c r="N2181" i="11"/>
  <c r="P2181" i="11"/>
  <c r="K2182" i="11"/>
  <c r="L2182" i="11"/>
  <c r="M2182" i="11"/>
  <c r="N2182" i="11"/>
  <c r="P2182" i="11"/>
  <c r="K2183" i="11"/>
  <c r="L2183" i="11"/>
  <c r="M2183" i="11"/>
  <c r="N2183" i="11"/>
  <c r="P2183" i="11"/>
  <c r="K2184" i="11"/>
  <c r="L2184" i="11"/>
  <c r="M2184" i="11"/>
  <c r="N2184" i="11"/>
  <c r="P2184" i="11"/>
  <c r="K2185" i="11"/>
  <c r="L2185" i="11"/>
  <c r="M2185" i="11"/>
  <c r="N2185" i="11"/>
  <c r="P2185" i="11"/>
  <c r="K2186" i="11"/>
  <c r="L2186" i="11"/>
  <c r="M2186" i="11"/>
  <c r="N2186" i="11"/>
  <c r="P2186" i="11"/>
  <c r="K2187" i="11"/>
  <c r="L2187" i="11"/>
  <c r="M2187" i="11"/>
  <c r="N2187" i="11"/>
  <c r="P2187" i="11"/>
  <c r="K2188" i="11"/>
  <c r="L2188" i="11"/>
  <c r="M2188" i="11"/>
  <c r="N2188" i="11"/>
  <c r="P2188" i="11"/>
  <c r="K2189" i="11"/>
  <c r="L2189" i="11"/>
  <c r="M2189" i="11"/>
  <c r="N2189" i="11"/>
  <c r="P2189" i="11"/>
  <c r="K2190" i="11"/>
  <c r="L2190" i="11"/>
  <c r="M2190" i="11"/>
  <c r="N2190" i="11"/>
  <c r="P2190" i="11"/>
  <c r="K2191" i="11"/>
  <c r="L2191" i="11"/>
  <c r="M2191" i="11"/>
  <c r="N2191" i="11"/>
  <c r="P2191" i="11"/>
  <c r="K2192" i="11"/>
  <c r="L2192" i="11"/>
  <c r="M2192" i="11"/>
  <c r="N2192" i="11"/>
  <c r="P2192" i="11"/>
  <c r="K2193" i="11"/>
  <c r="L2193" i="11"/>
  <c r="M2193" i="11"/>
  <c r="N2193" i="11"/>
  <c r="P2193" i="11"/>
  <c r="K2194" i="11"/>
  <c r="L2194" i="11"/>
  <c r="M2194" i="11"/>
  <c r="N2194" i="11"/>
  <c r="P2194" i="11"/>
  <c r="K2195" i="11"/>
  <c r="L2195" i="11"/>
  <c r="M2195" i="11"/>
  <c r="N2195" i="11"/>
  <c r="P2195" i="11"/>
  <c r="K2196" i="11"/>
  <c r="L2196" i="11"/>
  <c r="M2196" i="11"/>
  <c r="N2196" i="11"/>
  <c r="P2196" i="11"/>
  <c r="K2197" i="11"/>
  <c r="L2197" i="11"/>
  <c r="M2197" i="11"/>
  <c r="N2197" i="11"/>
  <c r="P2197" i="11"/>
  <c r="K2198" i="11"/>
  <c r="L2198" i="11"/>
  <c r="M2198" i="11"/>
  <c r="N2198" i="11"/>
  <c r="P2198" i="11"/>
  <c r="K2199" i="11"/>
  <c r="L2199" i="11"/>
  <c r="M2199" i="11"/>
  <c r="N2199" i="11"/>
  <c r="P2199" i="11"/>
  <c r="K2200" i="11"/>
  <c r="L2200" i="11"/>
  <c r="M2200" i="11"/>
  <c r="N2200" i="11"/>
  <c r="P2200" i="11"/>
  <c r="K2201" i="11"/>
  <c r="L2201" i="11"/>
  <c r="M2201" i="11"/>
  <c r="N2201" i="11"/>
  <c r="P2201" i="11"/>
  <c r="K2202" i="11"/>
  <c r="L2202" i="11"/>
  <c r="M2202" i="11"/>
  <c r="N2202" i="11"/>
  <c r="P2202" i="11"/>
  <c r="K2203" i="11"/>
  <c r="L2203" i="11"/>
  <c r="M2203" i="11"/>
  <c r="N2203" i="11"/>
  <c r="P2203" i="11"/>
  <c r="K2204" i="11"/>
  <c r="L2204" i="11"/>
  <c r="M2204" i="11"/>
  <c r="N2204" i="11"/>
  <c r="P2204" i="11"/>
  <c r="K2205" i="11"/>
  <c r="L2205" i="11"/>
  <c r="M2205" i="11"/>
  <c r="N2205" i="11"/>
  <c r="P2205" i="11"/>
  <c r="K2206" i="11"/>
  <c r="L2206" i="11"/>
  <c r="M2206" i="11"/>
  <c r="N2206" i="11"/>
  <c r="P2206" i="11"/>
  <c r="K2207" i="11"/>
  <c r="L2207" i="11"/>
  <c r="M2207" i="11"/>
  <c r="N2207" i="11"/>
  <c r="P2207" i="11"/>
  <c r="K2208" i="11"/>
  <c r="L2208" i="11"/>
  <c r="M2208" i="11"/>
  <c r="N2208" i="11"/>
  <c r="P2208" i="11"/>
  <c r="K2209" i="11"/>
  <c r="L2209" i="11"/>
  <c r="M2209" i="11"/>
  <c r="N2209" i="11"/>
  <c r="P2209" i="11"/>
  <c r="K2210" i="11"/>
  <c r="L2210" i="11"/>
  <c r="M2210" i="11"/>
  <c r="N2210" i="11"/>
  <c r="P2210" i="11"/>
  <c r="K2211" i="11"/>
  <c r="L2211" i="11"/>
  <c r="M2211" i="11"/>
  <c r="N2211" i="11"/>
  <c r="P2211" i="11"/>
  <c r="K2212" i="11"/>
  <c r="L2212" i="11"/>
  <c r="M2212" i="11"/>
  <c r="N2212" i="11"/>
  <c r="P2212" i="11"/>
  <c r="K2213" i="11"/>
  <c r="L2213" i="11"/>
  <c r="M2213" i="11"/>
  <c r="N2213" i="11"/>
  <c r="P2213" i="11"/>
  <c r="P2214" i="11"/>
  <c r="K2215" i="11"/>
  <c r="L2215" i="11"/>
  <c r="M2215" i="11"/>
  <c r="N2215" i="11"/>
  <c r="P2215" i="11"/>
  <c r="K2216" i="11"/>
  <c r="L2216" i="11"/>
  <c r="M2216" i="11"/>
  <c r="N2216" i="11"/>
  <c r="P2216" i="11"/>
  <c r="K2217" i="11"/>
  <c r="L2217" i="11"/>
  <c r="M2217" i="11"/>
  <c r="N2217" i="11"/>
  <c r="P2217" i="11"/>
  <c r="K2218" i="11"/>
  <c r="L2218" i="11"/>
  <c r="M2218" i="11"/>
  <c r="N2218" i="11"/>
  <c r="P2218" i="11"/>
  <c r="K2219" i="11"/>
  <c r="L2219" i="11"/>
  <c r="M2219" i="11"/>
  <c r="N2219" i="11"/>
  <c r="P2219" i="11"/>
  <c r="K2220" i="11"/>
  <c r="L2220" i="11"/>
  <c r="M2220" i="11"/>
  <c r="N2220" i="11"/>
  <c r="P2220" i="11"/>
  <c r="K2221" i="11"/>
  <c r="L2221" i="11"/>
  <c r="M2221" i="11"/>
  <c r="N2221" i="11"/>
  <c r="P2221" i="11"/>
  <c r="K2222" i="11"/>
  <c r="L2222" i="11"/>
  <c r="M2222" i="11"/>
  <c r="N2222" i="11"/>
  <c r="P2222" i="11"/>
  <c r="K2223" i="11"/>
  <c r="L2223" i="11"/>
  <c r="M2223" i="11"/>
  <c r="N2223" i="11"/>
  <c r="P2223" i="11"/>
  <c r="K2224" i="11"/>
  <c r="L2224" i="11"/>
  <c r="M2224" i="11"/>
  <c r="N2224" i="11"/>
  <c r="P2224" i="11"/>
  <c r="K2225" i="11"/>
  <c r="L2225" i="11"/>
  <c r="M2225" i="11"/>
  <c r="N2225" i="11"/>
  <c r="P2225" i="11"/>
  <c r="K2226" i="11"/>
  <c r="L2226" i="11"/>
  <c r="M2226" i="11"/>
  <c r="N2226" i="11"/>
  <c r="P2226" i="11"/>
  <c r="K2227" i="11"/>
  <c r="L2227" i="11"/>
  <c r="M2227" i="11"/>
  <c r="N2227" i="11"/>
  <c r="P2227" i="11"/>
  <c r="K2228" i="11"/>
  <c r="L2228" i="11"/>
  <c r="M2228" i="11"/>
  <c r="N2228" i="11"/>
  <c r="P2228" i="11"/>
  <c r="K2229" i="11"/>
  <c r="L2229" i="11"/>
  <c r="M2229" i="11"/>
  <c r="N2229" i="11"/>
  <c r="P2229" i="11"/>
  <c r="K2230" i="11"/>
  <c r="L2230" i="11"/>
  <c r="M2230" i="11"/>
  <c r="N2230" i="11"/>
  <c r="P2230" i="11"/>
  <c r="K2231" i="11"/>
  <c r="L2231" i="11"/>
  <c r="M2231" i="11"/>
  <c r="N2231" i="11"/>
  <c r="P2231" i="11"/>
  <c r="K2232" i="11"/>
  <c r="L2232" i="11"/>
  <c r="M2232" i="11"/>
  <c r="N2232" i="11"/>
  <c r="P2232" i="11"/>
  <c r="K2233" i="11"/>
  <c r="L2233" i="11"/>
  <c r="M2233" i="11"/>
  <c r="N2233" i="11"/>
  <c r="P2233" i="11"/>
  <c r="K2234" i="11"/>
  <c r="L2234" i="11"/>
  <c r="M2234" i="11"/>
  <c r="N2234" i="11"/>
  <c r="P2234" i="11"/>
  <c r="K2235" i="11"/>
  <c r="L2235" i="11"/>
  <c r="M2235" i="11"/>
  <c r="N2235" i="11"/>
  <c r="P2235" i="11"/>
  <c r="K2236" i="11"/>
  <c r="L2236" i="11"/>
  <c r="M2236" i="11"/>
  <c r="N2236" i="11"/>
  <c r="P2236" i="11"/>
  <c r="K2237" i="11"/>
  <c r="L2237" i="11"/>
  <c r="M2237" i="11"/>
  <c r="N2237" i="11"/>
  <c r="P2237" i="11"/>
  <c r="K2238" i="11"/>
  <c r="L2238" i="11"/>
  <c r="M2238" i="11"/>
  <c r="N2238" i="11"/>
  <c r="P2238" i="11"/>
  <c r="K2239" i="11"/>
  <c r="L2239" i="11"/>
  <c r="M2239" i="11"/>
  <c r="N2239" i="11"/>
  <c r="P2239" i="11"/>
  <c r="K2240" i="11"/>
  <c r="L2240" i="11"/>
  <c r="M2240" i="11"/>
  <c r="N2240" i="11"/>
  <c r="P2240" i="11"/>
  <c r="K2241" i="11"/>
  <c r="L2241" i="11"/>
  <c r="M2241" i="11"/>
  <c r="N2241" i="11"/>
  <c r="P2241" i="11"/>
  <c r="K2242" i="11"/>
  <c r="L2242" i="11"/>
  <c r="M2242" i="11"/>
  <c r="N2242" i="11"/>
  <c r="P2242" i="11"/>
  <c r="K2243" i="11"/>
  <c r="L2243" i="11"/>
  <c r="M2243" i="11"/>
  <c r="N2243" i="11"/>
  <c r="P2243" i="11"/>
  <c r="K2244" i="11"/>
  <c r="L2244" i="11"/>
  <c r="M2244" i="11"/>
  <c r="N2244" i="11"/>
  <c r="P2244" i="11"/>
  <c r="K2245" i="11"/>
  <c r="L2245" i="11"/>
  <c r="M2245" i="11"/>
  <c r="N2245" i="11"/>
  <c r="P2245" i="11"/>
  <c r="K2246" i="11"/>
  <c r="L2246" i="11"/>
  <c r="M2246" i="11"/>
  <c r="N2246" i="11"/>
  <c r="P2246" i="11"/>
  <c r="K2247" i="11"/>
  <c r="L2247" i="11"/>
  <c r="M2247" i="11"/>
  <c r="N2247" i="11"/>
  <c r="P2247" i="11"/>
  <c r="K2248" i="11"/>
  <c r="L2248" i="11"/>
  <c r="M2248" i="11"/>
  <c r="N2248" i="11"/>
  <c r="P2248" i="11"/>
  <c r="K2249" i="11"/>
  <c r="L2249" i="11"/>
  <c r="M2249" i="11"/>
  <c r="N2249" i="11"/>
  <c r="P2249" i="11"/>
  <c r="K2250" i="11"/>
  <c r="L2250" i="11"/>
  <c r="M2250" i="11"/>
  <c r="N2250" i="11"/>
  <c r="P2250" i="11"/>
  <c r="K2251" i="11"/>
  <c r="L2251" i="11"/>
  <c r="M2251" i="11"/>
  <c r="N2251" i="11"/>
  <c r="P2251" i="11"/>
  <c r="K2252" i="11"/>
  <c r="L2252" i="11"/>
  <c r="M2252" i="11"/>
  <c r="N2252" i="11"/>
  <c r="P2252" i="11"/>
  <c r="K2253" i="11"/>
  <c r="L2253" i="11"/>
  <c r="M2253" i="11"/>
  <c r="N2253" i="11"/>
  <c r="P2253" i="11"/>
  <c r="K2254" i="11"/>
  <c r="L2254" i="11"/>
  <c r="M2254" i="11"/>
  <c r="N2254" i="11"/>
  <c r="P2254" i="11"/>
  <c r="K2255" i="11"/>
  <c r="L2255" i="11"/>
  <c r="M2255" i="11"/>
  <c r="N2255" i="11"/>
  <c r="P2255" i="11"/>
  <c r="K2256" i="11"/>
  <c r="L2256" i="11"/>
  <c r="M2256" i="11"/>
  <c r="N2256" i="11"/>
  <c r="P2256" i="11"/>
  <c r="K2257" i="11"/>
  <c r="L2257" i="11"/>
  <c r="M2257" i="11"/>
  <c r="N2257" i="11"/>
  <c r="P2257" i="11"/>
  <c r="K2258" i="11"/>
  <c r="L2258" i="11"/>
  <c r="M2258" i="11"/>
  <c r="N2258" i="11"/>
  <c r="P2258" i="11"/>
  <c r="K2259" i="11"/>
  <c r="L2259" i="11"/>
  <c r="M2259" i="11"/>
  <c r="N2259" i="11"/>
  <c r="P2259" i="11"/>
  <c r="K2260" i="11"/>
  <c r="L2260" i="11"/>
  <c r="M2260" i="11"/>
  <c r="N2260" i="11"/>
  <c r="P2260" i="11"/>
  <c r="K2261" i="11"/>
  <c r="L2261" i="11"/>
  <c r="M2261" i="11"/>
  <c r="N2261" i="11"/>
  <c r="P2261" i="11"/>
  <c r="K2262" i="11"/>
  <c r="L2262" i="11"/>
  <c r="M2262" i="11"/>
  <c r="N2262" i="11"/>
  <c r="P2262" i="11"/>
  <c r="K2263" i="11"/>
  <c r="L2263" i="11"/>
  <c r="M2263" i="11"/>
  <c r="N2263" i="11"/>
  <c r="P2263" i="11"/>
  <c r="K2264" i="11"/>
  <c r="L2264" i="11"/>
  <c r="M2264" i="11"/>
  <c r="N2264" i="11"/>
  <c r="P2264" i="11"/>
  <c r="K2265" i="11"/>
  <c r="L2265" i="11"/>
  <c r="M2265" i="11"/>
  <c r="N2265" i="11"/>
  <c r="P2265" i="11"/>
  <c r="K2266" i="11"/>
  <c r="L2266" i="11"/>
  <c r="M2266" i="11"/>
  <c r="N2266" i="11"/>
  <c r="P2266" i="11"/>
  <c r="K2267" i="11"/>
  <c r="L2267" i="11"/>
  <c r="M2267" i="11"/>
  <c r="N2267" i="11"/>
  <c r="P2267" i="11"/>
  <c r="K2268" i="11"/>
  <c r="L2268" i="11"/>
  <c r="M2268" i="11"/>
  <c r="N2268" i="11"/>
  <c r="P2268" i="11"/>
  <c r="K2269" i="11"/>
  <c r="L2269" i="11"/>
  <c r="M2269" i="11"/>
  <c r="N2269" i="11"/>
  <c r="P2269" i="11"/>
  <c r="K2270" i="11"/>
  <c r="L2270" i="11"/>
  <c r="M2270" i="11"/>
  <c r="N2270" i="11"/>
  <c r="P2270" i="11"/>
  <c r="K2271" i="11"/>
  <c r="L2271" i="11"/>
  <c r="M2271" i="11"/>
  <c r="N2271" i="11"/>
  <c r="P2271" i="11"/>
  <c r="K2272" i="11"/>
  <c r="L2272" i="11"/>
  <c r="M2272" i="11"/>
  <c r="N2272" i="11"/>
  <c r="P2272" i="11"/>
  <c r="K2273" i="11"/>
  <c r="L2273" i="11"/>
  <c r="M2273" i="11"/>
  <c r="N2273" i="11"/>
  <c r="P2273" i="11"/>
  <c r="K2274" i="11"/>
  <c r="L2274" i="11"/>
  <c r="M2274" i="11"/>
  <c r="N2274" i="11"/>
  <c r="P2274" i="11"/>
  <c r="K2275" i="11"/>
  <c r="L2275" i="11"/>
  <c r="M2275" i="11"/>
  <c r="N2275" i="11"/>
  <c r="P2275" i="11"/>
  <c r="K2276" i="11"/>
  <c r="L2276" i="11"/>
  <c r="M2276" i="11"/>
  <c r="N2276" i="11"/>
  <c r="P2276" i="11"/>
  <c r="K2277" i="11"/>
  <c r="L2277" i="11"/>
  <c r="M2277" i="11"/>
  <c r="N2277" i="11"/>
  <c r="P2277" i="11"/>
  <c r="K2278" i="11"/>
  <c r="L2278" i="11"/>
  <c r="M2278" i="11"/>
  <c r="N2278" i="11"/>
  <c r="P2278" i="11"/>
  <c r="K2279" i="11"/>
  <c r="L2279" i="11"/>
  <c r="M2279" i="11"/>
  <c r="N2279" i="11"/>
  <c r="P2279" i="11"/>
  <c r="K2280" i="11"/>
  <c r="L2280" i="11"/>
  <c r="M2280" i="11"/>
  <c r="N2280" i="11"/>
  <c r="P2280" i="11"/>
  <c r="K2281" i="11"/>
  <c r="L2281" i="11"/>
  <c r="M2281" i="11"/>
  <c r="N2281" i="11"/>
  <c r="P2281" i="11"/>
  <c r="K2282" i="11"/>
  <c r="L2282" i="11"/>
  <c r="M2282" i="11"/>
  <c r="N2282" i="11"/>
  <c r="P2282" i="11"/>
  <c r="K2283" i="11"/>
  <c r="L2283" i="11"/>
  <c r="M2283" i="11"/>
  <c r="N2283" i="11"/>
  <c r="P2283" i="11"/>
  <c r="K2284" i="11"/>
  <c r="L2284" i="11"/>
  <c r="M2284" i="11"/>
  <c r="N2284" i="11"/>
  <c r="P2284" i="11"/>
  <c r="K2285" i="11"/>
  <c r="L2285" i="11"/>
  <c r="M2285" i="11"/>
  <c r="N2285" i="11"/>
  <c r="P2285" i="11"/>
  <c r="K2286" i="11"/>
  <c r="L2286" i="11"/>
  <c r="M2286" i="11"/>
  <c r="N2286" i="11"/>
  <c r="P2286" i="11"/>
  <c r="K2287" i="11"/>
  <c r="L2287" i="11"/>
  <c r="M2287" i="11"/>
  <c r="N2287" i="11"/>
  <c r="P2287" i="11"/>
  <c r="K2288" i="11"/>
  <c r="L2288" i="11"/>
  <c r="M2288" i="11"/>
  <c r="N2288" i="11"/>
  <c r="P2288" i="11"/>
  <c r="P2289" i="11"/>
  <c r="K2290" i="11"/>
  <c r="L2290" i="11"/>
  <c r="M2290" i="11"/>
  <c r="N2290" i="11"/>
  <c r="P2290" i="11"/>
  <c r="K2291" i="11"/>
  <c r="L2291" i="11"/>
  <c r="M2291" i="11"/>
  <c r="N2291" i="11"/>
  <c r="P2291" i="11"/>
  <c r="K2292" i="11"/>
  <c r="L2292" i="11"/>
  <c r="M2292" i="11"/>
  <c r="N2292" i="11"/>
  <c r="P2292" i="11"/>
  <c r="K2293" i="11"/>
  <c r="L2293" i="11"/>
  <c r="M2293" i="11"/>
  <c r="N2293" i="11"/>
  <c r="P2293" i="11"/>
  <c r="K2294" i="11"/>
  <c r="L2294" i="11"/>
  <c r="M2294" i="11"/>
  <c r="N2294" i="11"/>
  <c r="P2294" i="11"/>
  <c r="K2295" i="11"/>
  <c r="L2295" i="11"/>
  <c r="M2295" i="11"/>
  <c r="N2295" i="11"/>
  <c r="P2295" i="11"/>
  <c r="K2296" i="11"/>
  <c r="L2296" i="11"/>
  <c r="M2296" i="11"/>
  <c r="N2296" i="11"/>
  <c r="P2296" i="11"/>
  <c r="K2297" i="11"/>
  <c r="L2297" i="11"/>
  <c r="M2297" i="11"/>
  <c r="N2297" i="11"/>
  <c r="P2297" i="11"/>
  <c r="K2298" i="11"/>
  <c r="L2298" i="11"/>
  <c r="M2298" i="11"/>
  <c r="N2298" i="11"/>
  <c r="P2298" i="11"/>
  <c r="K2299" i="11"/>
  <c r="L2299" i="11"/>
  <c r="M2299" i="11"/>
  <c r="N2299" i="11"/>
  <c r="P2299" i="11"/>
  <c r="K2300" i="11"/>
  <c r="L2300" i="11"/>
  <c r="M2300" i="11"/>
  <c r="N2300" i="11"/>
  <c r="P2300" i="11"/>
  <c r="K2301" i="11"/>
  <c r="L2301" i="11"/>
  <c r="M2301" i="11"/>
  <c r="N2301" i="11"/>
  <c r="P2301" i="11"/>
  <c r="K2302" i="11"/>
  <c r="L2302" i="11"/>
  <c r="M2302" i="11"/>
  <c r="N2302" i="11"/>
  <c r="P2302" i="11"/>
  <c r="K2303" i="11"/>
  <c r="L2303" i="11"/>
  <c r="M2303" i="11"/>
  <c r="N2303" i="11"/>
  <c r="P2303" i="11"/>
  <c r="K2304" i="11"/>
  <c r="L2304" i="11"/>
  <c r="M2304" i="11"/>
  <c r="N2304" i="11"/>
  <c r="P2304" i="11"/>
  <c r="K2305" i="11"/>
  <c r="L2305" i="11"/>
  <c r="M2305" i="11"/>
  <c r="N2305" i="11"/>
  <c r="P2305" i="11"/>
  <c r="K2306" i="11"/>
  <c r="L2306" i="11"/>
  <c r="M2306" i="11"/>
  <c r="N2306" i="11"/>
  <c r="P2306" i="11"/>
  <c r="K2307" i="11"/>
  <c r="L2307" i="11"/>
  <c r="M2307" i="11"/>
  <c r="N2307" i="11"/>
  <c r="P2307" i="11"/>
  <c r="K2308" i="11"/>
  <c r="L2308" i="11"/>
  <c r="M2308" i="11"/>
  <c r="N2308" i="11"/>
  <c r="P2308" i="11"/>
  <c r="K2309" i="11"/>
  <c r="L2309" i="11"/>
  <c r="M2309" i="11"/>
  <c r="N2309" i="11"/>
  <c r="P2309" i="11"/>
  <c r="K2310" i="11"/>
  <c r="L2310" i="11"/>
  <c r="M2310" i="11"/>
  <c r="N2310" i="11"/>
  <c r="P2310" i="11"/>
  <c r="K2311" i="11"/>
  <c r="L2311" i="11"/>
  <c r="M2311" i="11"/>
  <c r="N2311" i="11"/>
  <c r="P2311" i="11"/>
  <c r="K2312" i="11"/>
  <c r="L2312" i="11"/>
  <c r="M2312" i="11"/>
  <c r="N2312" i="11"/>
  <c r="P2312" i="11"/>
  <c r="K2313" i="11"/>
  <c r="L2313" i="11"/>
  <c r="M2313" i="11"/>
  <c r="N2313" i="11"/>
  <c r="P2313" i="11"/>
  <c r="K2314" i="11"/>
  <c r="L2314" i="11"/>
  <c r="M2314" i="11"/>
  <c r="N2314" i="11"/>
  <c r="P2314" i="11"/>
  <c r="K2315" i="11"/>
  <c r="L2315" i="11"/>
  <c r="M2315" i="11"/>
  <c r="N2315" i="11"/>
  <c r="P2315" i="11"/>
  <c r="K2316" i="11"/>
  <c r="L2316" i="11"/>
  <c r="M2316" i="11"/>
  <c r="N2316" i="11"/>
  <c r="P2316" i="11"/>
  <c r="K2317" i="11"/>
  <c r="L2317" i="11"/>
  <c r="M2317" i="11"/>
  <c r="N2317" i="11"/>
  <c r="P2317" i="11"/>
  <c r="K2318" i="11"/>
  <c r="L2318" i="11"/>
  <c r="M2318" i="11"/>
  <c r="N2318" i="11"/>
  <c r="P2318" i="11"/>
  <c r="K2319" i="11"/>
  <c r="L2319" i="11"/>
  <c r="M2319" i="11"/>
  <c r="N2319" i="11"/>
  <c r="P2319" i="11"/>
  <c r="K2320" i="11"/>
  <c r="L2320" i="11"/>
  <c r="M2320" i="11"/>
  <c r="N2320" i="11"/>
  <c r="P2320" i="11"/>
  <c r="K2321" i="11"/>
  <c r="L2321" i="11"/>
  <c r="M2321" i="11"/>
  <c r="N2321" i="11"/>
  <c r="P2321" i="11"/>
  <c r="K2322" i="11"/>
  <c r="L2322" i="11"/>
  <c r="M2322" i="11"/>
  <c r="N2322" i="11"/>
  <c r="P2322" i="11"/>
  <c r="K2323" i="11"/>
  <c r="L2323" i="11"/>
  <c r="M2323" i="11"/>
  <c r="N2323" i="11"/>
  <c r="P2323" i="11"/>
  <c r="K2324" i="11"/>
  <c r="L2324" i="11"/>
  <c r="M2324" i="11"/>
  <c r="N2324" i="11"/>
  <c r="P2324" i="11"/>
  <c r="K2325" i="11"/>
  <c r="L2325" i="11"/>
  <c r="M2325" i="11"/>
  <c r="N2325" i="11"/>
  <c r="P2325" i="11"/>
  <c r="K2326" i="11"/>
  <c r="L2326" i="11"/>
  <c r="M2326" i="11"/>
  <c r="N2326" i="11"/>
  <c r="P2326" i="11"/>
  <c r="K2327" i="11"/>
  <c r="L2327" i="11"/>
  <c r="M2327" i="11"/>
  <c r="N2327" i="11"/>
  <c r="P2327" i="11"/>
  <c r="K2328" i="11"/>
  <c r="L2328" i="11"/>
  <c r="M2328" i="11"/>
  <c r="N2328" i="11"/>
  <c r="P2328" i="11"/>
  <c r="K2329" i="11"/>
  <c r="L2329" i="11"/>
  <c r="M2329" i="11"/>
  <c r="N2329" i="11"/>
  <c r="P2329" i="11"/>
  <c r="K2330" i="11"/>
  <c r="L2330" i="11"/>
  <c r="M2330" i="11"/>
  <c r="N2330" i="11"/>
  <c r="P2330" i="11"/>
  <c r="K2331" i="11"/>
  <c r="L2331" i="11"/>
  <c r="M2331" i="11"/>
  <c r="N2331" i="11"/>
  <c r="P2331" i="11"/>
  <c r="K2332" i="11"/>
  <c r="L2332" i="11"/>
  <c r="M2332" i="11"/>
  <c r="N2332" i="11"/>
  <c r="P2332" i="11"/>
  <c r="K2333" i="11"/>
  <c r="L2333" i="11"/>
  <c r="M2333" i="11"/>
  <c r="N2333" i="11"/>
  <c r="P2333" i="11"/>
  <c r="K2334" i="11"/>
  <c r="L2334" i="11"/>
  <c r="M2334" i="11"/>
  <c r="N2334" i="11"/>
  <c r="P2334" i="11"/>
  <c r="K2335" i="11"/>
  <c r="L2335" i="11"/>
  <c r="M2335" i="11"/>
  <c r="N2335" i="11"/>
  <c r="P2335" i="11"/>
  <c r="K2336" i="11"/>
  <c r="L2336" i="11"/>
  <c r="M2336" i="11"/>
  <c r="N2336" i="11"/>
  <c r="P2336" i="11"/>
  <c r="K2337" i="11"/>
  <c r="L2337" i="11"/>
  <c r="M2337" i="11"/>
  <c r="N2337" i="11"/>
  <c r="P2337" i="11"/>
  <c r="K2338" i="11"/>
  <c r="L2338" i="11"/>
  <c r="M2338" i="11"/>
  <c r="N2338" i="11"/>
  <c r="P2338" i="11"/>
  <c r="K2339" i="11"/>
  <c r="L2339" i="11"/>
  <c r="M2339" i="11"/>
  <c r="N2339" i="11"/>
  <c r="P2339" i="11"/>
  <c r="K2340" i="11"/>
  <c r="L2340" i="11"/>
  <c r="M2340" i="11"/>
  <c r="N2340" i="11"/>
  <c r="P2340" i="11"/>
  <c r="K2341" i="11"/>
  <c r="L2341" i="11"/>
  <c r="M2341" i="11"/>
  <c r="N2341" i="11"/>
  <c r="P2341" i="11"/>
  <c r="K2342" i="11"/>
  <c r="L2342" i="11"/>
  <c r="M2342" i="11"/>
  <c r="N2342" i="11"/>
  <c r="P2342" i="11"/>
  <c r="K2343" i="11"/>
  <c r="L2343" i="11"/>
  <c r="M2343" i="11"/>
  <c r="N2343" i="11"/>
  <c r="P2343" i="11"/>
  <c r="K2344" i="11"/>
  <c r="L2344" i="11"/>
  <c r="M2344" i="11"/>
  <c r="N2344" i="11"/>
  <c r="P2344" i="11"/>
  <c r="K2345" i="11"/>
  <c r="L2345" i="11"/>
  <c r="M2345" i="11"/>
  <c r="N2345" i="11"/>
  <c r="P2345" i="11"/>
  <c r="K2346" i="11"/>
  <c r="L2346" i="11"/>
  <c r="M2346" i="11"/>
  <c r="N2346" i="11"/>
  <c r="P2346" i="11"/>
  <c r="K2347" i="11"/>
  <c r="L2347" i="11"/>
  <c r="M2347" i="11"/>
  <c r="N2347" i="11"/>
  <c r="P2347" i="11"/>
  <c r="K2348" i="11"/>
  <c r="L2348" i="11"/>
  <c r="M2348" i="11"/>
  <c r="N2348" i="11"/>
  <c r="P2348" i="11"/>
  <c r="K2349" i="11"/>
  <c r="L2349" i="11"/>
  <c r="M2349" i="11"/>
  <c r="N2349" i="11"/>
  <c r="P2349" i="11"/>
  <c r="K2350" i="11"/>
  <c r="L2350" i="11"/>
  <c r="M2350" i="11"/>
  <c r="N2350" i="11"/>
  <c r="P2350" i="11"/>
  <c r="K2351" i="11"/>
  <c r="L2351" i="11"/>
  <c r="M2351" i="11"/>
  <c r="N2351" i="11"/>
  <c r="P2351" i="11"/>
  <c r="K2352" i="11"/>
  <c r="L2352" i="11"/>
  <c r="M2352" i="11"/>
  <c r="N2352" i="11"/>
  <c r="P2352" i="11"/>
  <c r="K2353" i="11"/>
  <c r="L2353" i="11"/>
  <c r="M2353" i="11"/>
  <c r="N2353" i="11"/>
  <c r="P2353" i="11"/>
  <c r="K2354" i="11"/>
  <c r="L2354" i="11"/>
  <c r="M2354" i="11"/>
  <c r="N2354" i="11"/>
  <c r="P2354" i="11"/>
  <c r="K2355" i="11"/>
  <c r="L2355" i="11"/>
  <c r="M2355" i="11"/>
  <c r="N2355" i="11"/>
  <c r="P2355" i="11"/>
  <c r="K2356" i="11"/>
  <c r="L2356" i="11"/>
  <c r="M2356" i="11"/>
  <c r="N2356" i="11"/>
  <c r="P2356" i="11"/>
  <c r="K2357" i="11"/>
  <c r="L2357" i="11"/>
  <c r="M2357" i="11"/>
  <c r="N2357" i="11"/>
  <c r="P2357" i="11"/>
  <c r="K2358" i="11"/>
  <c r="L2358" i="11"/>
  <c r="M2358" i="11"/>
  <c r="N2358" i="11"/>
  <c r="P2358" i="11"/>
  <c r="K2359" i="11"/>
  <c r="L2359" i="11"/>
  <c r="M2359" i="11"/>
  <c r="N2359" i="11"/>
  <c r="P2359" i="11"/>
  <c r="K2360" i="11"/>
  <c r="L2360" i="11"/>
  <c r="M2360" i="11"/>
  <c r="N2360" i="11"/>
  <c r="P2360" i="11"/>
  <c r="K2361" i="11"/>
  <c r="L2361" i="11"/>
  <c r="M2361" i="11"/>
  <c r="N2361" i="11"/>
  <c r="P2361" i="11"/>
  <c r="K2362" i="11"/>
  <c r="L2362" i="11"/>
  <c r="M2362" i="11"/>
  <c r="N2362" i="11"/>
  <c r="P2362" i="11"/>
  <c r="K2363" i="11"/>
  <c r="L2363" i="11"/>
  <c r="M2363" i="11"/>
  <c r="N2363" i="11"/>
  <c r="P2363" i="11"/>
  <c r="K2364" i="11"/>
  <c r="L2364" i="11"/>
  <c r="M2364" i="11"/>
  <c r="N2364" i="11"/>
  <c r="P2364" i="11"/>
  <c r="K2365" i="11"/>
  <c r="L2365" i="11"/>
  <c r="M2365" i="11"/>
  <c r="N2365" i="11"/>
  <c r="P2365" i="11"/>
  <c r="K2366" i="11"/>
  <c r="L2366" i="11"/>
  <c r="M2366" i="11"/>
  <c r="N2366" i="11"/>
  <c r="P2366" i="11"/>
  <c r="K2367" i="11"/>
  <c r="L2367" i="11"/>
  <c r="M2367" i="11"/>
  <c r="N2367" i="11"/>
  <c r="P2367" i="11"/>
  <c r="K2368" i="11"/>
  <c r="L2368" i="11"/>
  <c r="M2368" i="11"/>
  <c r="N2368" i="11"/>
  <c r="P2368" i="11"/>
  <c r="K2369" i="11"/>
  <c r="L2369" i="11"/>
  <c r="M2369" i="11"/>
  <c r="N2369" i="11"/>
  <c r="P2369" i="11"/>
  <c r="K2370" i="11"/>
  <c r="L2370" i="11"/>
  <c r="M2370" i="11"/>
  <c r="N2370" i="11"/>
  <c r="P2370" i="11"/>
  <c r="K2371" i="11"/>
  <c r="L2371" i="11"/>
  <c r="M2371" i="11"/>
  <c r="N2371" i="11"/>
  <c r="P2371" i="11"/>
  <c r="K2372" i="11"/>
  <c r="L2372" i="11"/>
  <c r="M2372" i="11"/>
  <c r="N2372" i="11"/>
  <c r="P2372" i="11"/>
  <c r="K2373" i="11"/>
  <c r="L2373" i="11"/>
  <c r="M2373" i="11"/>
  <c r="N2373" i="11"/>
  <c r="P2373" i="11"/>
  <c r="K2374" i="11"/>
  <c r="L2374" i="11"/>
  <c r="M2374" i="11"/>
  <c r="N2374" i="11"/>
  <c r="P2374" i="11"/>
  <c r="K2375" i="11"/>
  <c r="L2375" i="11"/>
  <c r="M2375" i="11"/>
  <c r="N2375" i="11"/>
  <c r="P2375" i="11"/>
  <c r="P2376" i="11"/>
  <c r="P2377" i="11"/>
  <c r="K2378" i="11"/>
  <c r="L2378" i="11"/>
  <c r="M2378" i="11"/>
  <c r="N2378" i="11"/>
  <c r="P2378" i="11"/>
  <c r="K2379" i="11"/>
  <c r="L2379" i="11"/>
  <c r="M2379" i="11"/>
  <c r="N2379" i="11"/>
  <c r="P2379" i="11"/>
  <c r="K2380" i="11"/>
  <c r="L2380" i="11"/>
  <c r="M2380" i="11"/>
  <c r="N2380" i="11"/>
  <c r="P2380" i="11"/>
  <c r="K2381" i="11"/>
  <c r="L2381" i="11"/>
  <c r="M2381" i="11"/>
  <c r="N2381" i="11"/>
  <c r="P2381" i="11"/>
  <c r="K2382" i="11"/>
  <c r="L2382" i="11"/>
  <c r="M2382" i="11"/>
  <c r="N2382" i="11"/>
  <c r="P2382" i="11"/>
  <c r="K2383" i="11"/>
  <c r="L2383" i="11"/>
  <c r="M2383" i="11"/>
  <c r="N2383" i="11"/>
  <c r="P2383" i="11"/>
  <c r="K2384" i="11"/>
  <c r="L2384" i="11"/>
  <c r="M2384" i="11"/>
  <c r="N2384" i="11"/>
  <c r="P2384" i="11"/>
  <c r="K2385" i="11"/>
  <c r="L2385" i="11"/>
  <c r="M2385" i="11"/>
  <c r="N2385" i="11"/>
  <c r="P2385" i="11"/>
  <c r="K2386" i="11"/>
  <c r="L2386" i="11"/>
  <c r="M2386" i="11"/>
  <c r="N2386" i="11"/>
  <c r="P2386" i="11"/>
  <c r="K2387" i="11"/>
  <c r="L2387" i="11"/>
  <c r="M2387" i="11"/>
  <c r="N2387" i="11"/>
  <c r="P2387" i="11"/>
  <c r="K2388" i="11"/>
  <c r="L2388" i="11"/>
  <c r="M2388" i="11"/>
  <c r="N2388" i="11"/>
  <c r="P2388" i="11"/>
  <c r="K2389" i="11"/>
  <c r="L2389" i="11"/>
  <c r="M2389" i="11"/>
  <c r="N2389" i="11"/>
  <c r="P2389" i="11"/>
  <c r="K2390" i="11"/>
  <c r="L2390" i="11"/>
  <c r="M2390" i="11"/>
  <c r="N2390" i="11"/>
  <c r="P2390" i="11"/>
  <c r="K2391" i="11"/>
  <c r="L2391" i="11"/>
  <c r="M2391" i="11"/>
  <c r="N2391" i="11"/>
  <c r="P2391" i="11"/>
  <c r="K2392" i="11"/>
  <c r="L2392" i="11"/>
  <c r="M2392" i="11"/>
  <c r="N2392" i="11"/>
  <c r="P2392" i="11"/>
  <c r="K2393" i="11"/>
  <c r="L2393" i="11"/>
  <c r="M2393" i="11"/>
  <c r="N2393" i="11"/>
  <c r="P2393" i="11"/>
  <c r="K2394" i="11"/>
  <c r="L2394" i="11"/>
  <c r="M2394" i="11"/>
  <c r="N2394" i="11"/>
  <c r="P2394" i="11"/>
  <c r="K2395" i="11"/>
  <c r="L2395" i="11"/>
  <c r="M2395" i="11"/>
  <c r="N2395" i="11"/>
  <c r="P2395" i="11"/>
  <c r="K2396" i="11"/>
  <c r="L2396" i="11"/>
  <c r="M2396" i="11"/>
  <c r="N2396" i="11"/>
  <c r="P2396" i="11"/>
  <c r="K2397" i="11"/>
  <c r="L2397" i="11"/>
  <c r="M2397" i="11"/>
  <c r="N2397" i="11"/>
  <c r="P2397" i="11"/>
  <c r="K2398" i="11"/>
  <c r="L2398" i="11"/>
  <c r="M2398" i="11"/>
  <c r="N2398" i="11"/>
  <c r="P2398" i="11"/>
  <c r="K2399" i="11"/>
  <c r="L2399" i="11"/>
  <c r="M2399" i="11"/>
  <c r="N2399" i="11"/>
  <c r="P2399" i="11"/>
  <c r="K2400" i="11"/>
  <c r="L2400" i="11"/>
  <c r="M2400" i="11"/>
  <c r="N2400" i="11"/>
  <c r="P2400" i="11"/>
  <c r="K2401" i="11"/>
  <c r="L2401" i="11"/>
  <c r="M2401" i="11"/>
  <c r="N2401" i="11"/>
  <c r="P2401" i="11"/>
  <c r="K2402" i="11"/>
  <c r="L2402" i="11"/>
  <c r="M2402" i="11"/>
  <c r="N2402" i="11"/>
  <c r="P2402" i="11"/>
  <c r="K2403" i="11"/>
  <c r="L2403" i="11"/>
  <c r="M2403" i="11"/>
  <c r="N2403" i="11"/>
  <c r="P2403" i="11"/>
  <c r="K2404" i="11"/>
  <c r="L2404" i="11"/>
  <c r="M2404" i="11"/>
  <c r="N2404" i="11"/>
  <c r="P2404" i="11"/>
  <c r="K2405" i="11"/>
  <c r="L2405" i="11"/>
  <c r="M2405" i="11"/>
  <c r="N2405" i="11"/>
  <c r="P2405" i="11"/>
  <c r="K2406" i="11"/>
  <c r="L2406" i="11"/>
  <c r="M2406" i="11"/>
  <c r="N2406" i="11"/>
  <c r="P2406" i="11"/>
  <c r="K2407" i="11"/>
  <c r="L2407" i="11"/>
  <c r="M2407" i="11"/>
  <c r="N2407" i="11"/>
  <c r="P2407" i="11"/>
  <c r="K2408" i="11"/>
  <c r="L2408" i="11"/>
  <c r="M2408" i="11"/>
  <c r="N2408" i="11"/>
  <c r="P2408" i="11"/>
  <c r="K2409" i="11"/>
  <c r="L2409" i="11"/>
  <c r="M2409" i="11"/>
  <c r="N2409" i="11"/>
  <c r="P2409" i="11"/>
  <c r="K2410" i="11"/>
  <c r="L2410" i="11"/>
  <c r="M2410" i="11"/>
  <c r="N2410" i="11"/>
  <c r="P2410" i="11"/>
  <c r="K2411" i="11"/>
  <c r="L2411" i="11"/>
  <c r="M2411" i="11"/>
  <c r="N2411" i="11"/>
  <c r="P2411" i="11"/>
  <c r="K2412" i="11"/>
  <c r="L2412" i="11"/>
  <c r="M2412" i="11"/>
  <c r="N2412" i="11"/>
  <c r="P2412" i="11"/>
  <c r="K2413" i="11"/>
  <c r="L2413" i="11"/>
  <c r="M2413" i="11"/>
  <c r="N2413" i="11"/>
  <c r="P2413" i="11"/>
  <c r="K2414" i="11"/>
  <c r="L2414" i="11"/>
  <c r="M2414" i="11"/>
  <c r="N2414" i="11"/>
  <c r="P2414" i="11"/>
  <c r="K2415" i="11"/>
  <c r="L2415" i="11"/>
  <c r="M2415" i="11"/>
  <c r="N2415" i="11"/>
  <c r="P2415" i="11"/>
  <c r="K2416" i="11"/>
  <c r="L2416" i="11"/>
  <c r="M2416" i="11"/>
  <c r="N2416" i="11"/>
  <c r="P2416" i="11"/>
  <c r="K2417" i="11"/>
  <c r="L2417" i="11"/>
  <c r="M2417" i="11"/>
  <c r="N2417" i="11"/>
  <c r="P2417" i="11"/>
  <c r="K2418" i="11"/>
  <c r="L2418" i="11"/>
  <c r="M2418" i="11"/>
  <c r="N2418" i="11"/>
  <c r="P2418" i="11"/>
  <c r="K2419" i="11"/>
  <c r="L2419" i="11"/>
  <c r="M2419" i="11"/>
  <c r="N2419" i="11"/>
  <c r="P2419" i="11"/>
  <c r="K2420" i="11"/>
  <c r="L2420" i="11"/>
  <c r="M2420" i="11"/>
  <c r="N2420" i="11"/>
  <c r="P2420" i="11"/>
  <c r="K2421" i="11"/>
  <c r="L2421" i="11"/>
  <c r="M2421" i="11"/>
  <c r="N2421" i="11"/>
  <c r="P2421" i="11"/>
  <c r="K2422" i="11"/>
  <c r="L2422" i="11"/>
  <c r="M2422" i="11"/>
  <c r="N2422" i="11"/>
  <c r="P2422" i="11"/>
  <c r="K2423" i="11"/>
  <c r="L2423" i="11"/>
  <c r="M2423" i="11"/>
  <c r="N2423" i="11"/>
  <c r="P2423" i="11"/>
  <c r="K2424" i="11"/>
  <c r="L2424" i="11"/>
  <c r="M2424" i="11"/>
  <c r="N2424" i="11"/>
  <c r="P2424" i="11"/>
  <c r="K2425" i="11"/>
  <c r="L2425" i="11"/>
  <c r="M2425" i="11"/>
  <c r="N2425" i="11"/>
  <c r="P2425" i="11"/>
  <c r="K2426" i="11"/>
  <c r="L2426" i="11"/>
  <c r="M2426" i="11"/>
  <c r="N2426" i="11"/>
  <c r="P2426" i="11"/>
  <c r="K2427" i="11"/>
  <c r="L2427" i="11"/>
  <c r="M2427" i="11"/>
  <c r="N2427" i="11"/>
  <c r="P2427" i="11"/>
  <c r="K2428" i="11"/>
  <c r="L2428" i="11"/>
  <c r="M2428" i="11"/>
  <c r="N2428" i="11"/>
  <c r="P2428" i="11"/>
  <c r="K2429" i="11"/>
  <c r="L2429" i="11"/>
  <c r="M2429" i="11"/>
  <c r="N2429" i="11"/>
  <c r="P2429" i="11"/>
  <c r="K2430" i="11"/>
  <c r="L2430" i="11"/>
  <c r="M2430" i="11"/>
  <c r="N2430" i="11"/>
  <c r="P2430" i="11"/>
  <c r="K2431" i="11"/>
  <c r="L2431" i="11"/>
  <c r="M2431" i="11"/>
  <c r="N2431" i="11"/>
  <c r="P2431" i="11"/>
  <c r="K2432" i="11"/>
  <c r="L2432" i="11"/>
  <c r="M2432" i="11"/>
  <c r="N2432" i="11"/>
  <c r="P2432" i="11"/>
  <c r="K2433" i="11"/>
  <c r="L2433" i="11"/>
  <c r="M2433" i="11"/>
  <c r="N2433" i="11"/>
  <c r="P2433" i="11"/>
  <c r="K2434" i="11"/>
  <c r="L2434" i="11"/>
  <c r="M2434" i="11"/>
  <c r="N2434" i="11"/>
  <c r="P2434" i="11"/>
  <c r="K2435" i="11"/>
  <c r="L2435" i="11"/>
  <c r="M2435" i="11"/>
  <c r="N2435" i="11"/>
  <c r="P2435" i="11"/>
  <c r="K2436" i="11"/>
  <c r="L2436" i="11"/>
  <c r="M2436" i="11"/>
  <c r="N2436" i="11"/>
  <c r="P2436" i="11"/>
  <c r="K2437" i="11"/>
  <c r="L2437" i="11"/>
  <c r="M2437" i="11"/>
  <c r="N2437" i="11"/>
  <c r="P2437" i="11"/>
  <c r="K2438" i="11"/>
  <c r="L2438" i="11"/>
  <c r="M2438" i="11"/>
  <c r="N2438" i="11"/>
  <c r="P2438" i="11"/>
  <c r="K2439" i="11"/>
  <c r="L2439" i="11"/>
  <c r="M2439" i="11"/>
  <c r="N2439" i="11"/>
  <c r="P2439" i="11"/>
  <c r="K2440" i="11"/>
  <c r="L2440" i="11"/>
  <c r="M2440" i="11"/>
  <c r="N2440" i="11"/>
  <c r="P2440" i="11"/>
  <c r="K2441" i="11"/>
  <c r="L2441" i="11"/>
  <c r="M2441" i="11"/>
  <c r="N2441" i="11"/>
  <c r="P2441" i="11"/>
  <c r="K2442" i="11"/>
  <c r="L2442" i="11"/>
  <c r="M2442" i="11"/>
  <c r="N2442" i="11"/>
  <c r="P2442" i="11"/>
  <c r="K2443" i="11"/>
  <c r="L2443" i="11"/>
  <c r="M2443" i="11"/>
  <c r="N2443" i="11"/>
  <c r="P2443" i="11"/>
  <c r="K2444" i="11"/>
  <c r="L2444" i="11"/>
  <c r="M2444" i="11"/>
  <c r="N2444" i="11"/>
  <c r="P2444" i="11"/>
  <c r="K2445" i="11"/>
  <c r="L2445" i="11"/>
  <c r="M2445" i="11"/>
  <c r="N2445" i="11"/>
  <c r="P2445" i="11"/>
  <c r="K2446" i="11"/>
  <c r="L2446" i="11"/>
  <c r="M2446" i="11"/>
  <c r="N2446" i="11"/>
  <c r="P2446" i="11"/>
  <c r="K2447" i="11"/>
  <c r="L2447" i="11"/>
  <c r="M2447" i="11"/>
  <c r="N2447" i="11"/>
  <c r="P2447" i="11"/>
  <c r="K2448" i="11"/>
  <c r="L2448" i="11"/>
  <c r="M2448" i="11"/>
  <c r="N2448" i="11"/>
  <c r="P2448" i="11"/>
  <c r="K2449" i="11"/>
  <c r="L2449" i="11"/>
  <c r="M2449" i="11"/>
  <c r="N2449" i="11"/>
  <c r="P2449" i="11"/>
  <c r="K2450" i="11"/>
  <c r="L2450" i="11"/>
  <c r="M2450" i="11"/>
  <c r="N2450" i="11"/>
  <c r="P2450" i="11"/>
  <c r="K2451" i="11"/>
  <c r="L2451" i="11"/>
  <c r="M2451" i="11"/>
  <c r="N2451" i="11"/>
  <c r="P2451" i="11"/>
  <c r="K2452" i="11"/>
  <c r="L2452" i="11"/>
  <c r="M2452" i="11"/>
  <c r="N2452" i="11"/>
  <c r="P2452" i="11"/>
  <c r="K2453" i="11"/>
  <c r="L2453" i="11"/>
  <c r="M2453" i="11"/>
  <c r="N2453" i="11"/>
  <c r="P2453" i="11"/>
  <c r="P2454" i="11"/>
  <c r="K2455" i="11"/>
  <c r="L2455" i="11"/>
  <c r="M2455" i="11"/>
  <c r="N2455" i="11"/>
  <c r="P2455" i="11"/>
  <c r="K2456" i="11"/>
  <c r="L2456" i="11"/>
  <c r="M2456" i="11"/>
  <c r="N2456" i="11"/>
  <c r="P2456" i="11"/>
  <c r="K2457" i="11"/>
  <c r="L2457" i="11"/>
  <c r="M2457" i="11"/>
  <c r="N2457" i="11"/>
  <c r="P2457" i="11"/>
  <c r="K2458" i="11"/>
  <c r="L2458" i="11"/>
  <c r="M2458" i="11"/>
  <c r="N2458" i="11"/>
  <c r="P2458" i="11"/>
  <c r="K2459" i="11"/>
  <c r="L2459" i="11"/>
  <c r="M2459" i="11"/>
  <c r="N2459" i="11"/>
  <c r="P2459" i="11"/>
  <c r="K2460" i="11"/>
  <c r="L2460" i="11"/>
  <c r="M2460" i="11"/>
  <c r="N2460" i="11"/>
  <c r="P2460" i="11"/>
  <c r="K2461" i="11"/>
  <c r="L2461" i="11"/>
  <c r="M2461" i="11"/>
  <c r="N2461" i="11"/>
  <c r="P2461" i="11"/>
  <c r="K2462" i="11"/>
  <c r="L2462" i="11"/>
  <c r="M2462" i="11"/>
  <c r="N2462" i="11"/>
  <c r="P2462" i="11"/>
  <c r="K2463" i="11"/>
  <c r="L2463" i="11"/>
  <c r="M2463" i="11"/>
  <c r="N2463" i="11"/>
  <c r="P2463" i="11"/>
  <c r="K2464" i="11"/>
  <c r="L2464" i="11"/>
  <c r="M2464" i="11"/>
  <c r="N2464" i="11"/>
  <c r="P2464" i="11"/>
  <c r="K2465" i="11"/>
  <c r="L2465" i="11"/>
  <c r="M2465" i="11"/>
  <c r="N2465" i="11"/>
  <c r="P2465" i="11"/>
  <c r="K2466" i="11"/>
  <c r="L2466" i="11"/>
  <c r="M2466" i="11"/>
  <c r="N2466" i="11"/>
  <c r="P2466" i="11"/>
  <c r="K2467" i="11"/>
  <c r="L2467" i="11"/>
  <c r="M2467" i="11"/>
  <c r="N2467" i="11"/>
  <c r="P2467" i="11"/>
  <c r="K2468" i="11"/>
  <c r="L2468" i="11"/>
  <c r="M2468" i="11"/>
  <c r="N2468" i="11"/>
  <c r="P2468" i="11"/>
  <c r="K2469" i="11"/>
  <c r="L2469" i="11"/>
  <c r="M2469" i="11"/>
  <c r="N2469" i="11"/>
  <c r="P2469" i="11"/>
  <c r="K2470" i="11"/>
  <c r="L2470" i="11"/>
  <c r="M2470" i="11"/>
  <c r="N2470" i="11"/>
  <c r="P2470" i="11"/>
  <c r="K2471" i="11"/>
  <c r="L2471" i="11"/>
  <c r="M2471" i="11"/>
  <c r="N2471" i="11"/>
  <c r="P2471" i="11"/>
  <c r="K2472" i="11"/>
  <c r="L2472" i="11"/>
  <c r="M2472" i="11"/>
  <c r="N2472" i="11"/>
  <c r="P2472" i="11"/>
  <c r="K2473" i="11"/>
  <c r="L2473" i="11"/>
  <c r="M2473" i="11"/>
  <c r="N2473" i="11"/>
  <c r="P2473" i="11"/>
  <c r="K2474" i="11"/>
  <c r="L2474" i="11"/>
  <c r="M2474" i="11"/>
  <c r="N2474" i="11"/>
  <c r="P2474" i="11"/>
  <c r="K2475" i="11"/>
  <c r="L2475" i="11"/>
  <c r="M2475" i="11"/>
  <c r="N2475" i="11"/>
  <c r="P2475" i="11"/>
  <c r="K2476" i="11"/>
  <c r="L2476" i="11"/>
  <c r="M2476" i="11"/>
  <c r="N2476" i="11"/>
  <c r="P2476" i="11"/>
  <c r="K2477" i="11"/>
  <c r="L2477" i="11"/>
  <c r="M2477" i="11"/>
  <c r="N2477" i="11"/>
  <c r="P2477" i="11"/>
  <c r="K2478" i="11"/>
  <c r="L2478" i="11"/>
  <c r="M2478" i="11"/>
  <c r="N2478" i="11"/>
  <c r="P2478" i="11"/>
  <c r="K2479" i="11"/>
  <c r="L2479" i="11"/>
  <c r="M2479" i="11"/>
  <c r="N2479" i="11"/>
  <c r="P2479" i="11"/>
  <c r="K2480" i="11"/>
  <c r="L2480" i="11"/>
  <c r="M2480" i="11"/>
  <c r="N2480" i="11"/>
  <c r="P2480" i="11"/>
  <c r="K2481" i="11"/>
  <c r="L2481" i="11"/>
  <c r="M2481" i="11"/>
  <c r="N2481" i="11"/>
  <c r="P2481" i="11"/>
  <c r="K2482" i="11"/>
  <c r="L2482" i="11"/>
  <c r="M2482" i="11"/>
  <c r="N2482" i="11"/>
  <c r="P2482" i="11"/>
  <c r="K2483" i="11"/>
  <c r="L2483" i="11"/>
  <c r="M2483" i="11"/>
  <c r="N2483" i="11"/>
  <c r="P2483" i="11"/>
  <c r="K2484" i="11"/>
  <c r="L2484" i="11"/>
  <c r="M2484" i="11"/>
  <c r="N2484" i="11"/>
  <c r="P2484" i="11"/>
  <c r="K2485" i="11"/>
  <c r="L2485" i="11"/>
  <c r="M2485" i="11"/>
  <c r="N2485" i="11"/>
  <c r="P2485" i="11"/>
  <c r="K2486" i="11"/>
  <c r="L2486" i="11"/>
  <c r="M2486" i="11"/>
  <c r="N2486" i="11"/>
  <c r="P2486" i="11"/>
  <c r="K2487" i="11"/>
  <c r="L2487" i="11"/>
  <c r="M2487" i="11"/>
  <c r="N2487" i="11"/>
  <c r="P2487" i="11"/>
  <c r="K2488" i="11"/>
  <c r="L2488" i="11"/>
  <c r="M2488" i="11"/>
  <c r="N2488" i="11"/>
  <c r="P2488" i="11"/>
  <c r="K2489" i="11"/>
  <c r="L2489" i="11"/>
  <c r="M2489" i="11"/>
  <c r="N2489" i="11"/>
  <c r="P2489" i="11"/>
  <c r="K2490" i="11"/>
  <c r="L2490" i="11"/>
  <c r="M2490" i="11"/>
  <c r="N2490" i="11"/>
  <c r="P2490" i="11"/>
  <c r="K2491" i="11"/>
  <c r="L2491" i="11"/>
  <c r="M2491" i="11"/>
  <c r="N2491" i="11"/>
  <c r="P2491" i="11"/>
  <c r="K2492" i="11"/>
  <c r="L2492" i="11"/>
  <c r="M2492" i="11"/>
  <c r="N2492" i="11"/>
  <c r="P2492" i="11"/>
  <c r="K2493" i="11"/>
  <c r="L2493" i="11"/>
  <c r="M2493" i="11"/>
  <c r="N2493" i="11"/>
  <c r="P2493" i="11"/>
  <c r="K2494" i="11"/>
  <c r="L2494" i="11"/>
  <c r="M2494" i="11"/>
  <c r="N2494" i="11"/>
  <c r="P2494" i="11"/>
  <c r="K2495" i="11"/>
  <c r="L2495" i="11"/>
  <c r="M2495" i="11"/>
  <c r="N2495" i="11"/>
  <c r="P2495" i="11"/>
  <c r="K2496" i="11"/>
  <c r="L2496" i="11"/>
  <c r="M2496" i="11"/>
  <c r="N2496" i="11"/>
  <c r="P2496" i="11"/>
  <c r="K2497" i="11"/>
  <c r="L2497" i="11"/>
  <c r="M2497" i="11"/>
  <c r="N2497" i="11"/>
  <c r="P2497" i="11"/>
  <c r="K2498" i="11"/>
  <c r="L2498" i="11"/>
  <c r="M2498" i="11"/>
  <c r="N2498" i="11"/>
  <c r="P2498" i="11"/>
  <c r="K2499" i="11"/>
  <c r="L2499" i="11"/>
  <c r="M2499" i="11"/>
  <c r="N2499" i="11"/>
  <c r="P2499" i="11"/>
  <c r="K2500" i="11"/>
  <c r="L2500" i="11"/>
  <c r="M2500" i="11"/>
  <c r="N2500" i="11"/>
  <c r="P2500" i="11"/>
  <c r="K2501" i="11"/>
  <c r="L2501" i="11"/>
  <c r="M2501" i="11"/>
  <c r="N2501" i="11"/>
  <c r="P2501" i="11"/>
  <c r="K2502" i="11"/>
  <c r="L2502" i="11"/>
  <c r="M2502" i="11"/>
  <c r="N2502" i="11"/>
  <c r="P2502" i="11"/>
  <c r="K2503" i="11"/>
  <c r="L2503" i="11"/>
  <c r="M2503" i="11"/>
  <c r="N2503" i="11"/>
  <c r="P2503" i="11"/>
  <c r="K2504" i="11"/>
  <c r="L2504" i="11"/>
  <c r="M2504" i="11"/>
  <c r="N2504" i="11"/>
  <c r="P2504" i="11"/>
  <c r="K2505" i="11"/>
  <c r="L2505" i="11"/>
  <c r="M2505" i="11"/>
  <c r="N2505" i="11"/>
  <c r="P2505" i="11"/>
  <c r="K2506" i="11"/>
  <c r="L2506" i="11"/>
  <c r="M2506" i="11"/>
  <c r="N2506" i="11"/>
  <c r="P2506" i="11"/>
  <c r="K2507" i="11"/>
  <c r="L2507" i="11"/>
  <c r="M2507" i="11"/>
  <c r="N2507" i="11"/>
  <c r="P2507" i="11"/>
  <c r="K2508" i="11"/>
  <c r="L2508" i="11"/>
  <c r="M2508" i="11"/>
  <c r="N2508" i="11"/>
  <c r="P2508" i="11"/>
  <c r="K2509" i="11"/>
  <c r="L2509" i="11"/>
  <c r="M2509" i="11"/>
  <c r="N2509" i="11"/>
  <c r="P2509" i="11"/>
  <c r="K2510" i="11"/>
  <c r="L2510" i="11"/>
  <c r="M2510" i="11"/>
  <c r="N2510" i="11"/>
  <c r="P2510" i="11"/>
  <c r="K2511" i="11"/>
  <c r="L2511" i="11"/>
  <c r="M2511" i="11"/>
  <c r="N2511" i="11"/>
  <c r="P2511" i="11"/>
  <c r="P2512" i="11"/>
  <c r="K2513" i="11"/>
  <c r="L2513" i="11"/>
  <c r="M2513" i="11"/>
  <c r="N2513" i="11"/>
  <c r="P2513" i="11"/>
  <c r="K2514" i="11"/>
  <c r="L2514" i="11"/>
  <c r="M2514" i="11"/>
  <c r="N2514" i="11"/>
  <c r="P2514" i="11"/>
  <c r="K2515" i="11"/>
  <c r="L2515" i="11"/>
  <c r="M2515" i="11"/>
  <c r="N2515" i="11"/>
  <c r="P2515" i="11"/>
  <c r="K2516" i="11"/>
  <c r="L2516" i="11"/>
  <c r="M2516" i="11"/>
  <c r="N2516" i="11"/>
  <c r="P2516" i="11"/>
  <c r="K2517" i="11"/>
  <c r="L2517" i="11"/>
  <c r="M2517" i="11"/>
  <c r="N2517" i="11"/>
  <c r="P2517" i="11"/>
  <c r="K2518" i="11"/>
  <c r="L2518" i="11"/>
  <c r="M2518" i="11"/>
  <c r="N2518" i="11"/>
  <c r="P2518" i="11"/>
  <c r="K2519" i="11"/>
  <c r="L2519" i="11"/>
  <c r="M2519" i="11"/>
  <c r="N2519" i="11"/>
  <c r="P2519" i="11"/>
  <c r="K2520" i="11"/>
  <c r="L2520" i="11"/>
  <c r="M2520" i="11"/>
  <c r="N2520" i="11"/>
  <c r="P2520" i="11"/>
  <c r="K2521" i="11"/>
  <c r="L2521" i="11"/>
  <c r="M2521" i="11"/>
  <c r="N2521" i="11"/>
  <c r="P2521" i="11"/>
  <c r="K2522" i="11"/>
  <c r="L2522" i="11"/>
  <c r="M2522" i="11"/>
  <c r="N2522" i="11"/>
  <c r="P2522" i="11"/>
  <c r="K2523" i="11"/>
  <c r="L2523" i="11"/>
  <c r="M2523" i="11"/>
  <c r="N2523" i="11"/>
  <c r="P2523" i="11"/>
  <c r="K2524" i="11"/>
  <c r="L2524" i="11"/>
  <c r="M2524" i="11"/>
  <c r="N2524" i="11"/>
  <c r="P2524" i="11"/>
  <c r="K2525" i="11"/>
  <c r="L2525" i="11"/>
  <c r="M2525" i="11"/>
  <c r="N2525" i="11"/>
  <c r="P2525" i="11"/>
  <c r="K2526" i="11"/>
  <c r="L2526" i="11"/>
  <c r="M2526" i="11"/>
  <c r="N2526" i="11"/>
  <c r="P2526" i="11"/>
  <c r="K2527" i="11"/>
  <c r="L2527" i="11"/>
  <c r="M2527" i="11"/>
  <c r="N2527" i="11"/>
  <c r="P2527" i="11"/>
  <c r="K2528" i="11"/>
  <c r="L2528" i="11"/>
  <c r="M2528" i="11"/>
  <c r="N2528" i="11"/>
  <c r="P2528" i="11"/>
  <c r="K2529" i="11"/>
  <c r="L2529" i="11"/>
  <c r="M2529" i="11"/>
  <c r="N2529" i="11"/>
  <c r="P2529" i="11"/>
  <c r="K2530" i="11"/>
  <c r="L2530" i="11"/>
  <c r="M2530" i="11"/>
  <c r="N2530" i="11"/>
  <c r="P2530" i="11"/>
  <c r="K2531" i="11"/>
  <c r="L2531" i="11"/>
  <c r="M2531" i="11"/>
  <c r="N2531" i="11"/>
  <c r="P2531" i="11"/>
  <c r="K2532" i="11"/>
  <c r="L2532" i="11"/>
  <c r="M2532" i="11"/>
  <c r="N2532" i="11"/>
  <c r="P2532" i="11"/>
  <c r="K2533" i="11"/>
  <c r="L2533" i="11"/>
  <c r="M2533" i="11"/>
  <c r="N2533" i="11"/>
  <c r="P2533" i="11"/>
  <c r="K2534" i="11"/>
  <c r="L2534" i="11"/>
  <c r="M2534" i="11"/>
  <c r="N2534" i="11"/>
  <c r="P2534" i="11"/>
  <c r="K2535" i="11"/>
  <c r="L2535" i="11"/>
  <c r="M2535" i="11"/>
  <c r="N2535" i="11"/>
  <c r="P2535" i="11"/>
  <c r="K2536" i="11"/>
  <c r="L2536" i="11"/>
  <c r="M2536" i="11"/>
  <c r="N2536" i="11"/>
  <c r="P2536" i="11"/>
  <c r="K2537" i="11"/>
  <c r="L2537" i="11"/>
  <c r="M2537" i="11"/>
  <c r="N2537" i="11"/>
  <c r="P2537" i="11"/>
  <c r="K2538" i="11"/>
  <c r="L2538" i="11"/>
  <c r="M2538" i="11"/>
  <c r="N2538" i="11"/>
  <c r="P2538" i="11"/>
  <c r="K2539" i="11"/>
  <c r="L2539" i="11"/>
  <c r="M2539" i="11"/>
  <c r="N2539" i="11"/>
  <c r="P2539" i="11"/>
  <c r="K2540" i="11"/>
  <c r="L2540" i="11"/>
  <c r="M2540" i="11"/>
  <c r="N2540" i="11"/>
  <c r="P2540" i="11"/>
  <c r="K2541" i="11"/>
  <c r="L2541" i="11"/>
  <c r="M2541" i="11"/>
  <c r="N2541" i="11"/>
  <c r="P2541" i="11"/>
  <c r="K2542" i="11"/>
  <c r="L2542" i="11"/>
  <c r="M2542" i="11"/>
  <c r="N2542" i="11"/>
  <c r="P2542" i="11"/>
  <c r="K2543" i="11"/>
  <c r="L2543" i="11"/>
  <c r="M2543" i="11"/>
  <c r="N2543" i="11"/>
  <c r="P2543" i="11"/>
  <c r="K2544" i="11"/>
  <c r="L2544" i="11"/>
  <c r="M2544" i="11"/>
  <c r="N2544" i="11"/>
  <c r="P2544" i="11"/>
  <c r="K2545" i="11"/>
  <c r="L2545" i="11"/>
  <c r="M2545" i="11"/>
  <c r="N2545" i="11"/>
  <c r="P2545" i="11"/>
  <c r="K2546" i="11"/>
  <c r="L2546" i="11"/>
  <c r="M2546" i="11"/>
  <c r="N2546" i="11"/>
  <c r="P2546" i="11"/>
  <c r="K2547" i="11"/>
  <c r="L2547" i="11"/>
  <c r="M2547" i="11"/>
  <c r="N2547" i="11"/>
  <c r="P2547" i="11"/>
  <c r="K2548" i="11"/>
  <c r="L2548" i="11"/>
  <c r="M2548" i="11"/>
  <c r="N2548" i="11"/>
  <c r="P2548" i="11"/>
  <c r="K2549" i="11"/>
  <c r="L2549" i="11"/>
  <c r="M2549" i="11"/>
  <c r="N2549" i="11"/>
  <c r="P2549" i="11"/>
  <c r="K2550" i="11"/>
  <c r="L2550" i="11"/>
  <c r="M2550" i="11"/>
  <c r="N2550" i="11"/>
  <c r="P2550" i="11"/>
  <c r="K2551" i="11"/>
  <c r="L2551" i="11"/>
  <c r="M2551" i="11"/>
  <c r="N2551" i="11"/>
  <c r="P2551" i="11"/>
  <c r="K2552" i="11"/>
  <c r="L2552" i="11"/>
  <c r="M2552" i="11"/>
  <c r="N2552" i="11"/>
  <c r="P2552" i="11"/>
  <c r="K2553" i="11"/>
  <c r="L2553" i="11"/>
  <c r="M2553" i="11"/>
  <c r="N2553" i="11"/>
  <c r="P2553" i="11"/>
  <c r="K2554" i="11"/>
  <c r="L2554" i="11"/>
  <c r="M2554" i="11"/>
  <c r="N2554" i="11"/>
  <c r="P2554" i="11"/>
  <c r="K2555" i="11"/>
  <c r="L2555" i="11"/>
  <c r="M2555" i="11"/>
  <c r="N2555" i="11"/>
  <c r="P2555" i="11"/>
  <c r="K2556" i="11"/>
  <c r="L2556" i="11"/>
  <c r="M2556" i="11"/>
  <c r="N2556" i="11"/>
  <c r="P2556" i="11"/>
  <c r="K2557" i="11"/>
  <c r="L2557" i="11"/>
  <c r="M2557" i="11"/>
  <c r="N2557" i="11"/>
  <c r="P2557" i="11"/>
  <c r="K2558" i="11"/>
  <c r="L2558" i="11"/>
  <c r="M2558" i="11"/>
  <c r="N2558" i="11"/>
  <c r="P2558" i="11"/>
  <c r="K2559" i="11"/>
  <c r="L2559" i="11"/>
  <c r="M2559" i="11"/>
  <c r="N2559" i="11"/>
  <c r="P2559" i="11"/>
  <c r="K2560" i="11"/>
  <c r="L2560" i="11"/>
  <c r="M2560" i="11"/>
  <c r="N2560" i="11"/>
  <c r="P2560" i="11"/>
  <c r="K2561" i="11"/>
  <c r="L2561" i="11"/>
  <c r="M2561" i="11"/>
  <c r="N2561" i="11"/>
  <c r="P2561" i="11"/>
  <c r="K2562" i="11"/>
  <c r="L2562" i="11"/>
  <c r="M2562" i="11"/>
  <c r="N2562" i="11"/>
  <c r="P2562" i="11"/>
  <c r="K2563" i="11"/>
  <c r="L2563" i="11"/>
  <c r="M2563" i="11"/>
  <c r="N2563" i="11"/>
  <c r="P2563" i="11"/>
  <c r="K2564" i="11"/>
  <c r="L2564" i="11"/>
  <c r="M2564" i="11"/>
  <c r="N2564" i="11"/>
  <c r="P2564" i="11"/>
  <c r="K2565" i="11"/>
  <c r="L2565" i="11"/>
  <c r="M2565" i="11"/>
  <c r="N2565" i="11"/>
  <c r="P2565" i="11"/>
  <c r="K2566" i="11"/>
  <c r="L2566" i="11"/>
  <c r="M2566" i="11"/>
  <c r="N2566" i="11"/>
  <c r="P2566" i="11"/>
  <c r="K2567" i="11"/>
  <c r="L2567" i="11"/>
  <c r="M2567" i="11"/>
  <c r="N2567" i="11"/>
  <c r="P2567" i="11"/>
  <c r="K2568" i="11"/>
  <c r="L2568" i="11"/>
  <c r="M2568" i="11"/>
  <c r="N2568" i="11"/>
  <c r="P2568" i="11"/>
  <c r="K2569" i="11"/>
  <c r="L2569" i="11"/>
  <c r="M2569" i="11"/>
  <c r="N2569" i="11"/>
  <c r="P2569" i="11"/>
  <c r="K2570" i="11"/>
  <c r="L2570" i="11"/>
  <c r="M2570" i="11"/>
  <c r="N2570" i="11"/>
  <c r="P2570" i="11"/>
  <c r="K2571" i="11"/>
  <c r="L2571" i="11"/>
  <c r="M2571" i="11"/>
  <c r="N2571" i="11"/>
  <c r="P2571" i="11"/>
  <c r="K2572" i="11"/>
  <c r="L2572" i="11"/>
  <c r="M2572" i="11"/>
  <c r="N2572" i="11"/>
  <c r="P2572" i="11"/>
  <c r="K2573" i="11"/>
  <c r="L2573" i="11"/>
  <c r="M2573" i="11"/>
  <c r="N2573" i="11"/>
  <c r="P2573" i="11"/>
  <c r="K2574" i="11"/>
  <c r="L2574" i="11"/>
  <c r="M2574" i="11"/>
  <c r="N2574" i="11"/>
  <c r="P2574" i="11"/>
  <c r="K2575" i="11"/>
  <c r="L2575" i="11"/>
  <c r="M2575" i="11"/>
  <c r="N2575" i="11"/>
  <c r="P2575" i="11"/>
  <c r="P2576" i="11"/>
  <c r="K2577" i="11"/>
  <c r="L2577" i="11"/>
  <c r="M2577" i="11"/>
  <c r="N2577" i="11"/>
  <c r="P2577" i="11"/>
  <c r="K2578" i="11"/>
  <c r="L2578" i="11"/>
  <c r="M2578" i="11"/>
  <c r="N2578" i="11"/>
  <c r="P2578" i="11"/>
  <c r="K2579" i="11"/>
  <c r="L2579" i="11"/>
  <c r="M2579" i="11"/>
  <c r="N2579" i="11"/>
  <c r="P2579" i="11"/>
  <c r="K2580" i="11"/>
  <c r="L2580" i="11"/>
  <c r="M2580" i="11"/>
  <c r="N2580" i="11"/>
  <c r="P2580" i="11"/>
  <c r="K2581" i="11"/>
  <c r="L2581" i="11"/>
  <c r="M2581" i="11"/>
  <c r="N2581" i="11"/>
  <c r="P2581" i="11"/>
  <c r="K2582" i="11"/>
  <c r="L2582" i="11"/>
  <c r="M2582" i="11"/>
  <c r="N2582" i="11"/>
  <c r="P2582" i="11"/>
  <c r="K2583" i="11"/>
  <c r="L2583" i="11"/>
  <c r="M2583" i="11"/>
  <c r="N2583" i="11"/>
  <c r="P2583" i="11"/>
  <c r="K2584" i="11"/>
  <c r="L2584" i="11"/>
  <c r="M2584" i="11"/>
  <c r="N2584" i="11"/>
  <c r="P2584" i="11"/>
  <c r="K2585" i="11"/>
  <c r="L2585" i="11"/>
  <c r="M2585" i="11"/>
  <c r="N2585" i="11"/>
  <c r="P2585" i="11"/>
  <c r="K2586" i="11"/>
  <c r="L2586" i="11"/>
  <c r="M2586" i="11"/>
  <c r="N2586" i="11"/>
  <c r="P2586" i="11"/>
  <c r="K2587" i="11"/>
  <c r="L2587" i="11"/>
  <c r="M2587" i="11"/>
  <c r="N2587" i="11"/>
  <c r="P2587" i="11"/>
  <c r="K2588" i="11"/>
  <c r="L2588" i="11"/>
  <c r="M2588" i="11"/>
  <c r="N2588" i="11"/>
  <c r="P2588" i="11"/>
  <c r="K2589" i="11"/>
  <c r="L2589" i="11"/>
  <c r="M2589" i="11"/>
  <c r="N2589" i="11"/>
  <c r="P2589" i="11"/>
  <c r="K2590" i="11"/>
  <c r="L2590" i="11"/>
  <c r="M2590" i="11"/>
  <c r="N2590" i="11"/>
  <c r="P2590" i="11"/>
  <c r="K2591" i="11"/>
  <c r="L2591" i="11"/>
  <c r="M2591" i="11"/>
  <c r="N2591" i="11"/>
  <c r="P2591" i="11"/>
  <c r="K2592" i="11"/>
  <c r="L2592" i="11"/>
  <c r="M2592" i="11"/>
  <c r="N2592" i="11"/>
  <c r="P2592" i="11"/>
  <c r="K2593" i="11"/>
  <c r="L2593" i="11"/>
  <c r="M2593" i="11"/>
  <c r="N2593" i="11"/>
  <c r="P2593" i="11"/>
  <c r="K2594" i="11"/>
  <c r="L2594" i="11"/>
  <c r="M2594" i="11"/>
  <c r="N2594" i="11"/>
  <c r="P2594" i="11"/>
  <c r="K2595" i="11"/>
  <c r="L2595" i="11"/>
  <c r="M2595" i="11"/>
  <c r="N2595" i="11"/>
  <c r="P2595" i="11"/>
  <c r="K2596" i="11"/>
  <c r="L2596" i="11"/>
  <c r="M2596" i="11"/>
  <c r="N2596" i="11"/>
  <c r="P2596" i="11"/>
  <c r="K2597" i="11"/>
  <c r="L2597" i="11"/>
  <c r="M2597" i="11"/>
  <c r="N2597" i="11"/>
  <c r="P2597" i="11"/>
  <c r="K2598" i="11"/>
  <c r="L2598" i="11"/>
  <c r="M2598" i="11"/>
  <c r="N2598" i="11"/>
  <c r="P2598" i="11"/>
  <c r="K2599" i="11"/>
  <c r="L2599" i="11"/>
  <c r="M2599" i="11"/>
  <c r="N2599" i="11"/>
  <c r="P2599" i="11"/>
  <c r="K2600" i="11"/>
  <c r="L2600" i="11"/>
  <c r="M2600" i="11"/>
  <c r="N2600" i="11"/>
  <c r="P2600" i="11"/>
  <c r="K2601" i="11"/>
  <c r="L2601" i="11"/>
  <c r="M2601" i="11"/>
  <c r="N2601" i="11"/>
  <c r="P2601" i="11"/>
  <c r="K2602" i="11"/>
  <c r="L2602" i="11"/>
  <c r="M2602" i="11"/>
  <c r="N2602" i="11"/>
  <c r="P2602" i="11"/>
  <c r="K2603" i="11"/>
  <c r="L2603" i="11"/>
  <c r="M2603" i="11"/>
  <c r="N2603" i="11"/>
  <c r="P2603" i="11"/>
  <c r="K2604" i="11"/>
  <c r="L2604" i="11"/>
  <c r="M2604" i="11"/>
  <c r="N2604" i="11"/>
  <c r="P2604" i="11"/>
  <c r="K2605" i="11"/>
  <c r="L2605" i="11"/>
  <c r="M2605" i="11"/>
  <c r="N2605" i="11"/>
  <c r="P2605" i="11"/>
  <c r="K2606" i="11"/>
  <c r="L2606" i="11"/>
  <c r="M2606" i="11"/>
  <c r="N2606" i="11"/>
  <c r="P2606" i="11"/>
  <c r="K2607" i="11"/>
  <c r="L2607" i="11"/>
  <c r="M2607" i="11"/>
  <c r="N2607" i="11"/>
  <c r="P2607" i="11"/>
  <c r="K2608" i="11"/>
  <c r="L2608" i="11"/>
  <c r="M2608" i="11"/>
  <c r="N2608" i="11"/>
  <c r="P2608" i="11"/>
  <c r="K2609" i="11"/>
  <c r="L2609" i="11"/>
  <c r="M2609" i="11"/>
  <c r="N2609" i="11"/>
  <c r="P2609" i="11"/>
  <c r="K2610" i="11"/>
  <c r="L2610" i="11"/>
  <c r="M2610" i="11"/>
  <c r="N2610" i="11"/>
  <c r="P2610" i="11"/>
  <c r="K2611" i="11"/>
  <c r="L2611" i="11"/>
  <c r="M2611" i="11"/>
  <c r="N2611" i="11"/>
  <c r="P2611" i="11"/>
  <c r="K2612" i="11"/>
  <c r="L2612" i="11"/>
  <c r="M2612" i="11"/>
  <c r="N2612" i="11"/>
  <c r="P2612" i="11"/>
  <c r="K2613" i="11"/>
  <c r="L2613" i="11"/>
  <c r="M2613" i="11"/>
  <c r="N2613" i="11"/>
  <c r="P2613" i="11"/>
  <c r="K2614" i="11"/>
  <c r="L2614" i="11"/>
  <c r="M2614" i="11"/>
  <c r="N2614" i="11"/>
  <c r="P2614" i="11"/>
  <c r="K2615" i="11"/>
  <c r="L2615" i="11"/>
  <c r="M2615" i="11"/>
  <c r="N2615" i="11"/>
  <c r="P2615" i="11"/>
  <c r="K2616" i="11"/>
  <c r="L2616" i="11"/>
  <c r="M2616" i="11"/>
  <c r="N2616" i="11"/>
  <c r="P2616" i="11"/>
  <c r="K2617" i="11"/>
  <c r="L2617" i="11"/>
  <c r="M2617" i="11"/>
  <c r="N2617" i="11"/>
  <c r="P2617" i="11"/>
  <c r="K2618" i="11"/>
  <c r="L2618" i="11"/>
  <c r="M2618" i="11"/>
  <c r="N2618" i="11"/>
  <c r="P2618" i="11"/>
  <c r="K2619" i="11"/>
  <c r="L2619" i="11"/>
  <c r="M2619" i="11"/>
  <c r="N2619" i="11"/>
  <c r="P2619" i="11"/>
  <c r="K2620" i="11"/>
  <c r="L2620" i="11"/>
  <c r="M2620" i="11"/>
  <c r="N2620" i="11"/>
  <c r="P2620" i="11"/>
  <c r="K2621" i="11"/>
  <c r="L2621" i="11"/>
  <c r="M2621" i="11"/>
  <c r="N2621" i="11"/>
  <c r="P2621" i="11"/>
  <c r="K2622" i="11"/>
  <c r="L2622" i="11"/>
  <c r="M2622" i="11"/>
  <c r="N2622" i="11"/>
  <c r="P2622" i="11"/>
  <c r="K2623" i="11"/>
  <c r="L2623" i="11"/>
  <c r="M2623" i="11"/>
  <c r="N2623" i="11"/>
  <c r="P2623" i="11"/>
  <c r="K2624" i="11"/>
  <c r="L2624" i="11"/>
  <c r="M2624" i="11"/>
  <c r="N2624" i="11"/>
  <c r="P2624" i="11"/>
  <c r="K2625" i="11"/>
  <c r="L2625" i="11"/>
  <c r="M2625" i="11"/>
  <c r="N2625" i="11"/>
  <c r="P2625" i="11"/>
  <c r="K2626" i="11"/>
  <c r="L2626" i="11"/>
  <c r="M2626" i="11"/>
  <c r="N2626" i="11"/>
  <c r="P2626" i="11"/>
  <c r="K2627" i="11"/>
  <c r="L2627" i="11"/>
  <c r="M2627" i="11"/>
  <c r="N2627" i="11"/>
  <c r="P2627" i="11"/>
  <c r="K2628" i="11"/>
  <c r="L2628" i="11"/>
  <c r="M2628" i="11"/>
  <c r="N2628" i="11"/>
  <c r="P2628" i="11"/>
  <c r="K2629" i="11"/>
  <c r="L2629" i="11"/>
  <c r="M2629" i="11"/>
  <c r="N2629" i="11"/>
  <c r="P2629" i="11"/>
  <c r="K2630" i="11"/>
  <c r="L2630" i="11"/>
  <c r="M2630" i="11"/>
  <c r="N2630" i="11"/>
  <c r="P2630" i="11"/>
  <c r="K2631" i="11"/>
  <c r="L2631" i="11"/>
  <c r="M2631" i="11"/>
  <c r="N2631" i="11"/>
  <c r="P2631" i="11"/>
  <c r="K2632" i="11"/>
  <c r="L2632" i="11"/>
  <c r="M2632" i="11"/>
  <c r="N2632" i="11"/>
  <c r="P2632" i="11"/>
  <c r="K2633" i="11"/>
  <c r="L2633" i="11"/>
  <c r="M2633" i="11"/>
  <c r="N2633" i="11"/>
  <c r="P2633" i="11"/>
  <c r="K2634" i="11"/>
  <c r="L2634" i="11"/>
  <c r="M2634" i="11"/>
  <c r="N2634" i="11"/>
  <c r="P2634" i="11"/>
  <c r="K2635" i="11"/>
  <c r="L2635" i="11"/>
  <c r="M2635" i="11"/>
  <c r="N2635" i="11"/>
  <c r="P2635" i="11"/>
  <c r="K2636" i="11"/>
  <c r="L2636" i="11"/>
  <c r="M2636" i="11"/>
  <c r="N2636" i="11"/>
  <c r="P2636" i="11"/>
  <c r="K2637" i="11"/>
  <c r="L2637" i="11"/>
  <c r="M2637" i="11"/>
  <c r="N2637" i="11"/>
  <c r="P2637" i="11"/>
  <c r="K2638" i="11"/>
  <c r="L2638" i="11"/>
  <c r="M2638" i="11"/>
  <c r="N2638" i="11"/>
  <c r="P2638" i="11"/>
  <c r="K2639" i="11"/>
  <c r="L2639" i="11"/>
  <c r="M2639" i="11"/>
  <c r="N2639" i="11"/>
  <c r="P2639" i="11"/>
  <c r="K2640" i="11"/>
  <c r="L2640" i="11"/>
  <c r="M2640" i="11"/>
  <c r="N2640" i="11"/>
  <c r="P2640" i="11"/>
  <c r="K2641" i="11"/>
  <c r="L2641" i="11"/>
  <c r="M2641" i="11"/>
  <c r="N2641" i="11"/>
  <c r="P2641" i="11"/>
  <c r="K2642" i="11"/>
  <c r="L2642" i="11"/>
  <c r="M2642" i="11"/>
  <c r="N2642" i="11"/>
  <c r="P2642" i="11"/>
  <c r="K2643" i="11"/>
  <c r="L2643" i="11"/>
  <c r="M2643" i="11"/>
  <c r="N2643" i="11"/>
  <c r="P2643" i="11"/>
  <c r="K2644" i="11"/>
  <c r="L2644" i="11"/>
  <c r="M2644" i="11"/>
  <c r="N2644" i="11"/>
  <c r="P2644" i="11"/>
  <c r="K2645" i="11"/>
  <c r="L2645" i="11"/>
  <c r="M2645" i="11"/>
  <c r="N2645" i="11"/>
  <c r="P2645" i="11"/>
  <c r="K2646" i="11"/>
  <c r="L2646" i="11"/>
  <c r="M2646" i="11"/>
  <c r="N2646" i="11"/>
  <c r="P2646" i="11"/>
  <c r="K2647" i="11"/>
  <c r="L2647" i="11"/>
  <c r="M2647" i="11"/>
  <c r="N2647" i="11"/>
  <c r="P2647" i="11"/>
  <c r="K2648" i="11"/>
  <c r="L2648" i="11"/>
  <c r="M2648" i="11"/>
  <c r="N2648" i="11"/>
  <c r="P2648" i="11"/>
  <c r="K2649" i="11"/>
  <c r="L2649" i="11"/>
  <c r="M2649" i="11"/>
  <c r="N2649" i="11"/>
  <c r="P2649" i="11"/>
  <c r="K2650" i="11"/>
  <c r="L2650" i="11"/>
  <c r="M2650" i="11"/>
  <c r="N2650" i="11"/>
  <c r="P2650" i="11"/>
  <c r="K2651" i="11"/>
  <c r="L2651" i="11"/>
  <c r="M2651" i="11"/>
  <c r="N2651" i="11"/>
  <c r="P2651" i="11"/>
  <c r="K2652" i="11"/>
  <c r="L2652" i="11"/>
  <c r="M2652" i="11"/>
  <c r="N2652" i="11"/>
  <c r="P2652" i="11"/>
  <c r="K2653" i="11"/>
  <c r="L2653" i="11"/>
  <c r="M2653" i="11"/>
  <c r="N2653" i="11"/>
  <c r="P2653" i="11"/>
  <c r="K2654" i="11"/>
  <c r="L2654" i="11"/>
  <c r="M2654" i="11"/>
  <c r="N2654" i="11"/>
  <c r="P2654" i="11"/>
  <c r="K2655" i="11"/>
  <c r="L2655" i="11"/>
  <c r="M2655" i="11"/>
  <c r="N2655" i="11"/>
  <c r="P2655" i="11"/>
  <c r="K2656" i="11"/>
  <c r="L2656" i="11"/>
  <c r="M2656" i="11"/>
  <c r="N2656" i="11"/>
  <c r="P2656" i="11"/>
  <c r="K2657" i="11"/>
  <c r="L2657" i="11"/>
  <c r="M2657" i="11"/>
  <c r="N2657" i="11"/>
  <c r="P2657" i="11"/>
  <c r="P2658" i="11"/>
  <c r="K2659" i="11"/>
  <c r="L2659" i="11"/>
  <c r="M2659" i="11"/>
  <c r="N2659" i="11"/>
  <c r="P2659" i="11"/>
  <c r="K2660" i="11"/>
  <c r="L2660" i="11"/>
  <c r="M2660" i="11"/>
  <c r="N2660" i="11"/>
  <c r="P2660" i="11"/>
  <c r="K2661" i="11"/>
  <c r="L2661" i="11"/>
  <c r="M2661" i="11"/>
  <c r="N2661" i="11"/>
  <c r="P2661" i="11"/>
  <c r="K2662" i="11"/>
  <c r="L2662" i="11"/>
  <c r="M2662" i="11"/>
  <c r="N2662" i="11"/>
  <c r="P2662" i="11"/>
  <c r="P2663" i="11"/>
  <c r="P2664" i="11"/>
  <c r="K2665" i="11"/>
  <c r="L2665" i="11"/>
  <c r="M2665" i="11"/>
  <c r="N2665" i="11"/>
  <c r="P2665" i="11"/>
  <c r="K2666" i="11"/>
  <c r="L2666" i="11"/>
  <c r="M2666" i="11"/>
  <c r="N2666" i="11"/>
  <c r="P2666" i="11"/>
  <c r="K2667" i="11"/>
  <c r="L2667" i="11"/>
  <c r="M2667" i="11"/>
  <c r="N2667" i="11"/>
  <c r="P2667" i="11"/>
  <c r="K2668" i="11"/>
  <c r="L2668" i="11"/>
  <c r="M2668" i="11"/>
  <c r="N2668" i="11"/>
  <c r="P2668" i="11"/>
  <c r="K2669" i="11"/>
  <c r="L2669" i="11"/>
  <c r="M2669" i="11"/>
  <c r="N2669" i="11"/>
  <c r="P2669" i="11"/>
  <c r="K2670" i="11"/>
  <c r="L2670" i="11"/>
  <c r="M2670" i="11"/>
  <c r="N2670" i="11"/>
  <c r="P2670" i="11"/>
  <c r="K2671" i="11"/>
  <c r="L2671" i="11"/>
  <c r="M2671" i="11"/>
  <c r="N2671" i="11"/>
  <c r="P2671" i="11"/>
  <c r="K2672" i="11"/>
  <c r="L2672" i="11"/>
  <c r="M2672" i="11"/>
  <c r="N2672" i="11"/>
  <c r="P2672" i="11"/>
  <c r="K2673" i="11"/>
  <c r="L2673" i="11"/>
  <c r="M2673" i="11"/>
  <c r="N2673" i="11"/>
  <c r="P2673" i="11"/>
  <c r="P2674" i="11"/>
  <c r="K2675" i="11"/>
  <c r="L2675" i="11"/>
  <c r="M2675" i="11"/>
  <c r="N2675" i="11"/>
  <c r="P2675" i="11"/>
  <c r="K2676" i="11"/>
  <c r="L2676" i="11"/>
  <c r="M2676" i="11"/>
  <c r="N2676" i="11"/>
  <c r="P2676" i="11"/>
  <c r="K2677" i="11"/>
  <c r="L2677" i="11"/>
  <c r="M2677" i="11"/>
  <c r="N2677" i="11"/>
  <c r="P2677" i="11"/>
  <c r="K2678" i="11"/>
  <c r="L2678" i="11"/>
  <c r="M2678" i="11"/>
  <c r="N2678" i="11"/>
  <c r="P2678" i="11"/>
  <c r="P2679" i="11"/>
  <c r="K2680" i="11"/>
  <c r="L2680" i="11"/>
  <c r="M2680" i="11"/>
  <c r="N2680" i="11"/>
  <c r="P2680" i="11"/>
  <c r="K2681" i="11"/>
  <c r="L2681" i="11"/>
  <c r="M2681" i="11"/>
  <c r="N2681" i="11"/>
  <c r="P2681" i="11"/>
  <c r="K2682" i="11"/>
  <c r="L2682" i="11"/>
  <c r="M2682" i="11"/>
  <c r="N2682" i="11"/>
  <c r="P2682" i="11"/>
  <c r="K2683" i="11"/>
  <c r="L2683" i="11"/>
  <c r="M2683" i="11"/>
  <c r="N2683" i="11"/>
  <c r="P2683" i="11"/>
  <c r="P2684" i="11"/>
  <c r="K2685" i="11"/>
  <c r="L2685" i="11"/>
  <c r="M2685" i="11"/>
  <c r="N2685" i="11"/>
  <c r="P2685" i="11"/>
  <c r="K2686" i="11"/>
  <c r="L2686" i="11"/>
  <c r="M2686" i="11"/>
  <c r="N2686" i="11"/>
  <c r="P2686" i="11"/>
  <c r="K2687" i="11"/>
  <c r="L2687" i="11"/>
  <c r="M2687" i="11"/>
  <c r="N2687" i="11"/>
  <c r="P2687" i="11"/>
  <c r="K2688" i="11"/>
  <c r="L2688" i="11"/>
  <c r="M2688" i="11"/>
  <c r="N2688" i="11"/>
  <c r="P2688" i="11"/>
  <c r="K2689" i="11"/>
  <c r="L2689" i="11"/>
  <c r="M2689" i="11"/>
  <c r="N2689" i="11"/>
  <c r="P2689" i="11"/>
  <c r="K2690" i="11"/>
  <c r="L2690" i="11"/>
  <c r="M2690" i="11"/>
  <c r="N2690" i="11"/>
  <c r="P2690" i="11"/>
  <c r="K2691" i="11"/>
  <c r="L2691" i="11"/>
  <c r="M2691" i="11"/>
  <c r="N2691" i="11"/>
  <c r="P2691" i="11"/>
  <c r="K2692" i="11"/>
  <c r="L2692" i="11"/>
  <c r="M2692" i="11"/>
  <c r="N2692" i="11"/>
  <c r="P2692" i="11"/>
  <c r="P2693" i="11"/>
  <c r="P2694" i="11"/>
  <c r="K2695" i="11"/>
  <c r="L2695" i="11"/>
  <c r="M2695" i="11"/>
  <c r="N2695" i="11"/>
  <c r="P2695" i="11"/>
  <c r="K2696" i="11"/>
  <c r="L2696" i="11"/>
  <c r="M2696" i="11"/>
  <c r="N2696" i="11"/>
  <c r="P2696" i="11"/>
  <c r="K2697" i="11"/>
  <c r="L2697" i="11"/>
  <c r="M2697" i="11"/>
  <c r="N2697" i="11"/>
  <c r="P2697" i="11"/>
  <c r="K2698" i="11"/>
  <c r="L2698" i="11"/>
  <c r="M2698" i="11"/>
  <c r="N2698" i="11"/>
  <c r="P2698" i="11"/>
  <c r="K2699" i="11"/>
  <c r="L2699" i="11"/>
  <c r="M2699" i="11"/>
  <c r="N2699" i="11"/>
  <c r="P2699" i="11"/>
  <c r="K2700" i="11"/>
  <c r="L2700" i="11"/>
  <c r="M2700" i="11"/>
  <c r="N2700" i="11"/>
  <c r="P2700" i="11"/>
  <c r="K2701" i="11"/>
  <c r="L2701" i="11"/>
  <c r="M2701" i="11"/>
  <c r="N2701" i="11"/>
  <c r="P2701" i="11"/>
  <c r="K2702" i="11"/>
  <c r="L2702" i="11"/>
  <c r="M2702" i="11"/>
  <c r="N2702" i="11"/>
  <c r="P2702" i="11"/>
  <c r="K2703" i="11"/>
  <c r="L2703" i="11"/>
  <c r="M2703" i="11"/>
  <c r="N2703" i="11"/>
  <c r="P2703" i="11"/>
  <c r="K2704" i="11"/>
  <c r="L2704" i="11"/>
  <c r="M2704" i="11"/>
  <c r="N2704" i="11"/>
  <c r="P2704" i="11"/>
  <c r="K2705" i="11"/>
  <c r="L2705" i="11"/>
  <c r="M2705" i="11"/>
  <c r="N2705" i="11"/>
  <c r="P2705" i="11"/>
  <c r="K2706" i="11"/>
  <c r="L2706" i="11"/>
  <c r="M2706" i="11"/>
  <c r="N2706" i="11"/>
  <c r="P2706" i="11"/>
  <c r="K2707" i="11"/>
  <c r="L2707" i="11"/>
  <c r="M2707" i="11"/>
  <c r="N2707" i="11"/>
  <c r="P2707" i="11"/>
  <c r="K2708" i="11"/>
  <c r="L2708" i="11"/>
  <c r="M2708" i="11"/>
  <c r="N2708" i="11"/>
  <c r="P2708" i="11"/>
  <c r="P2709" i="11"/>
  <c r="K2710" i="11"/>
  <c r="L2710" i="11"/>
  <c r="M2710" i="11"/>
  <c r="N2710" i="11"/>
  <c r="P2710" i="11"/>
  <c r="K2711" i="11"/>
  <c r="L2711" i="11"/>
  <c r="M2711" i="11"/>
  <c r="N2711" i="11"/>
  <c r="P2711" i="11"/>
  <c r="K2712" i="11"/>
  <c r="L2712" i="11"/>
  <c r="M2712" i="11"/>
  <c r="N2712" i="11"/>
  <c r="P2712" i="11"/>
  <c r="K2713" i="11"/>
  <c r="L2713" i="11"/>
  <c r="M2713" i="11"/>
  <c r="N2713" i="11"/>
  <c r="P2713" i="11"/>
  <c r="K2714" i="11"/>
  <c r="L2714" i="11"/>
  <c r="M2714" i="11"/>
  <c r="N2714" i="11"/>
  <c r="P2714" i="11"/>
  <c r="K2715" i="11"/>
  <c r="L2715" i="11"/>
  <c r="M2715" i="11"/>
  <c r="N2715" i="11"/>
  <c r="P2715" i="11"/>
  <c r="K2716" i="11"/>
  <c r="L2716" i="11"/>
  <c r="M2716" i="11"/>
  <c r="N2716" i="11"/>
  <c r="P2716" i="11"/>
  <c r="K2717" i="11"/>
  <c r="L2717" i="11"/>
  <c r="M2717" i="11"/>
  <c r="N2717" i="11"/>
  <c r="P2717" i="11"/>
  <c r="K2718" i="11"/>
  <c r="L2718" i="11"/>
  <c r="M2718" i="11"/>
  <c r="N2718" i="11"/>
  <c r="P2718" i="11"/>
  <c r="K2719" i="11"/>
  <c r="L2719" i="11"/>
  <c r="M2719" i="11"/>
  <c r="N2719" i="11"/>
  <c r="P2719" i="11"/>
  <c r="P2720" i="11"/>
  <c r="K2721" i="11"/>
  <c r="L2721" i="11"/>
  <c r="M2721" i="11"/>
  <c r="N2721" i="11"/>
  <c r="P2721" i="11"/>
  <c r="K2722" i="11"/>
  <c r="L2722" i="11"/>
  <c r="M2722" i="11"/>
  <c r="N2722" i="11"/>
  <c r="P2722" i="11"/>
  <c r="K2723" i="11"/>
  <c r="L2723" i="11"/>
  <c r="M2723" i="11"/>
  <c r="N2723" i="11"/>
  <c r="P2723" i="11"/>
  <c r="K2724" i="11"/>
  <c r="L2724" i="11"/>
  <c r="M2724" i="11"/>
  <c r="N2724" i="11"/>
  <c r="P2724" i="11"/>
  <c r="K2725" i="11"/>
  <c r="L2725" i="11"/>
  <c r="M2725" i="11"/>
  <c r="N2725" i="11"/>
  <c r="P2725" i="11"/>
  <c r="P2726" i="11"/>
  <c r="K2727" i="11"/>
  <c r="L2727" i="11"/>
  <c r="M2727" i="11"/>
  <c r="N2727" i="11"/>
  <c r="P2727" i="11"/>
  <c r="K2728" i="11"/>
  <c r="L2728" i="11"/>
  <c r="M2728" i="11"/>
  <c r="N2728" i="11"/>
  <c r="P2728" i="11"/>
  <c r="K2729" i="11"/>
  <c r="L2729" i="11"/>
  <c r="M2729" i="11"/>
  <c r="N2729" i="11"/>
  <c r="P2729" i="11"/>
  <c r="K2730" i="11"/>
  <c r="L2730" i="11"/>
  <c r="M2730" i="11"/>
  <c r="N2730" i="11"/>
  <c r="P2730" i="11"/>
  <c r="K2731" i="11"/>
  <c r="L2731" i="11"/>
  <c r="M2731" i="11"/>
  <c r="N2731" i="11"/>
  <c r="P2731" i="11"/>
  <c r="K2732" i="11"/>
  <c r="L2732" i="11"/>
  <c r="M2732" i="11"/>
  <c r="N2732" i="11"/>
  <c r="P2732" i="11"/>
  <c r="K2733" i="11"/>
  <c r="L2733" i="11"/>
  <c r="M2733" i="11"/>
  <c r="N2733" i="11"/>
  <c r="P2733" i="11"/>
  <c r="K2734" i="11"/>
  <c r="L2734" i="11"/>
  <c r="M2734" i="11"/>
  <c r="N2734" i="11"/>
  <c r="P2734" i="11"/>
  <c r="K2735" i="11"/>
  <c r="L2735" i="11"/>
  <c r="M2735" i="11"/>
  <c r="N2735" i="11"/>
  <c r="P2735" i="11"/>
  <c r="P2736" i="11"/>
  <c r="P2737" i="11"/>
  <c r="K2738" i="11"/>
  <c r="L2738" i="11"/>
  <c r="M2738" i="11"/>
  <c r="N2738" i="11"/>
  <c r="P2738" i="11"/>
  <c r="K2739" i="11"/>
  <c r="L2739" i="11"/>
  <c r="M2739" i="11"/>
  <c r="N2739" i="11"/>
  <c r="P2739" i="11"/>
  <c r="K2740" i="11"/>
  <c r="L2740" i="11"/>
  <c r="M2740" i="11"/>
  <c r="N2740" i="11"/>
  <c r="P2740" i="11"/>
  <c r="K2741" i="11"/>
  <c r="L2741" i="11"/>
  <c r="M2741" i="11"/>
  <c r="N2741" i="11"/>
  <c r="P2741" i="11"/>
  <c r="K2742" i="11"/>
  <c r="L2742" i="11"/>
  <c r="M2742" i="11"/>
  <c r="N2742" i="11"/>
  <c r="P2742" i="11"/>
  <c r="P2743" i="11"/>
  <c r="K2744" i="11"/>
  <c r="L2744" i="11"/>
  <c r="M2744" i="11"/>
  <c r="N2744" i="11"/>
  <c r="P2744" i="11"/>
  <c r="K2745" i="11"/>
  <c r="L2745" i="11"/>
  <c r="M2745" i="11"/>
  <c r="N2745" i="11"/>
  <c r="P2745" i="11"/>
  <c r="K2746" i="11"/>
  <c r="L2746" i="11"/>
  <c r="M2746" i="11"/>
  <c r="N2746" i="11"/>
  <c r="P2746" i="11"/>
  <c r="P2747" i="11"/>
  <c r="K2748" i="11"/>
  <c r="L2748" i="11"/>
  <c r="M2748" i="11"/>
  <c r="N2748" i="11"/>
  <c r="P2748" i="11"/>
  <c r="K2749" i="11"/>
  <c r="L2749" i="11"/>
  <c r="M2749" i="11"/>
  <c r="N2749" i="11"/>
  <c r="P2749" i="11"/>
  <c r="K2750" i="11"/>
  <c r="L2750" i="11"/>
  <c r="M2750" i="11"/>
  <c r="N2750" i="11"/>
  <c r="P2750" i="11"/>
  <c r="K2751" i="11"/>
  <c r="L2751" i="11"/>
  <c r="M2751" i="11"/>
  <c r="N2751" i="11"/>
  <c r="P2751" i="11"/>
  <c r="K2752" i="11"/>
  <c r="L2752" i="11"/>
  <c r="M2752" i="11"/>
  <c r="N2752" i="11"/>
  <c r="P2752" i="11"/>
  <c r="P2753" i="11"/>
  <c r="K2754" i="11"/>
  <c r="L2754" i="11"/>
  <c r="M2754" i="11"/>
  <c r="N2754" i="11"/>
  <c r="P2754" i="11"/>
  <c r="K2755" i="11"/>
  <c r="L2755" i="11"/>
  <c r="M2755" i="11"/>
  <c r="N2755" i="11"/>
  <c r="P2755" i="11"/>
  <c r="K2756" i="11"/>
  <c r="L2756" i="11"/>
  <c r="M2756" i="11"/>
  <c r="N2756" i="11"/>
  <c r="P2756" i="11"/>
  <c r="P2757" i="11"/>
  <c r="P2758" i="11"/>
  <c r="K2759" i="11"/>
  <c r="L2759" i="11"/>
  <c r="M2759" i="11"/>
  <c r="N2759" i="11"/>
  <c r="P2759" i="11"/>
  <c r="K2760" i="11"/>
  <c r="L2760" i="11"/>
  <c r="M2760" i="11"/>
  <c r="N2760" i="11"/>
  <c r="P2760" i="11"/>
  <c r="K2761" i="11"/>
  <c r="L2761" i="11"/>
  <c r="M2761" i="11"/>
  <c r="N2761" i="11"/>
  <c r="P2761" i="11"/>
  <c r="P2762" i="11"/>
  <c r="P2763" i="11"/>
  <c r="K2764" i="11"/>
  <c r="L2764" i="11"/>
  <c r="M2764" i="11"/>
  <c r="N2764" i="11"/>
  <c r="P2764" i="11"/>
  <c r="K2765" i="11"/>
  <c r="L2765" i="11"/>
  <c r="M2765" i="11"/>
  <c r="N2765" i="11"/>
  <c r="P2765" i="11"/>
  <c r="K2766" i="11"/>
  <c r="L2766" i="11"/>
  <c r="M2766" i="11"/>
  <c r="N2766" i="11"/>
  <c r="P2766" i="11"/>
  <c r="P2767" i="11"/>
  <c r="K2768" i="11"/>
  <c r="L2768" i="11"/>
  <c r="M2768" i="11"/>
  <c r="N2768" i="11"/>
  <c r="P2768" i="11"/>
  <c r="K2769" i="11"/>
  <c r="L2769" i="11"/>
  <c r="M2769" i="11"/>
  <c r="N2769" i="11"/>
  <c r="P2769" i="11"/>
  <c r="P2770" i="11"/>
  <c r="K2771" i="11"/>
  <c r="L2771" i="11"/>
  <c r="M2771" i="11"/>
  <c r="N2771" i="11"/>
  <c r="P2771" i="11"/>
  <c r="K2772" i="11"/>
  <c r="L2772" i="11"/>
  <c r="M2772" i="11"/>
  <c r="N2772" i="11"/>
  <c r="P2772" i="11"/>
  <c r="P2773" i="11"/>
  <c r="K2774" i="11"/>
  <c r="L2774" i="11"/>
  <c r="M2774" i="11"/>
  <c r="N2774" i="11"/>
  <c r="P2774" i="11"/>
  <c r="K2775" i="11"/>
  <c r="L2775" i="11"/>
  <c r="M2775" i="11"/>
  <c r="N2775" i="11"/>
  <c r="P2775" i="11"/>
  <c r="P2776" i="11"/>
  <c r="P2777" i="11"/>
  <c r="K2778" i="11"/>
  <c r="L2778" i="11"/>
  <c r="M2778" i="11"/>
  <c r="N2778" i="11"/>
  <c r="P2778" i="11"/>
  <c r="K2779" i="11"/>
  <c r="L2779" i="11"/>
  <c r="M2779" i="11"/>
  <c r="N2779" i="11"/>
  <c r="P2779" i="11"/>
  <c r="K2780" i="11"/>
  <c r="L2780" i="11"/>
  <c r="M2780" i="11"/>
  <c r="N2780" i="11"/>
  <c r="P2780" i="11"/>
  <c r="K2781" i="11"/>
  <c r="L2781" i="11"/>
  <c r="M2781" i="11"/>
  <c r="N2781" i="11"/>
  <c r="P2781" i="11"/>
  <c r="K2782" i="11"/>
  <c r="L2782" i="11"/>
  <c r="M2782" i="11"/>
  <c r="N2782" i="11"/>
  <c r="P2782" i="11"/>
  <c r="K2783" i="11"/>
  <c r="L2783" i="11"/>
  <c r="M2783" i="11"/>
  <c r="N2783" i="11"/>
  <c r="P2783" i="11"/>
  <c r="K2784" i="11"/>
  <c r="L2784" i="11"/>
  <c r="M2784" i="11"/>
  <c r="N2784" i="11"/>
  <c r="P2784" i="11"/>
  <c r="K2785" i="11"/>
  <c r="L2785" i="11"/>
  <c r="M2785" i="11"/>
  <c r="N2785" i="11"/>
  <c r="P2785" i="11"/>
  <c r="K2786" i="11"/>
  <c r="L2786" i="11"/>
  <c r="M2786" i="11"/>
  <c r="N2786" i="11"/>
  <c r="P2786" i="11"/>
  <c r="K2787" i="11"/>
  <c r="L2787" i="11"/>
  <c r="M2787" i="11"/>
  <c r="N2787" i="11"/>
  <c r="P2787" i="11"/>
  <c r="K2788" i="11"/>
  <c r="L2788" i="11"/>
  <c r="M2788" i="11"/>
  <c r="N2788" i="11"/>
  <c r="P2788" i="11"/>
  <c r="K2789" i="11"/>
  <c r="L2789" i="11"/>
  <c r="M2789" i="11"/>
  <c r="N2789" i="11"/>
  <c r="P2789" i="11"/>
  <c r="K2790" i="11"/>
  <c r="L2790" i="11"/>
  <c r="M2790" i="11"/>
  <c r="N2790" i="11"/>
  <c r="P2790" i="11"/>
  <c r="K2791" i="11"/>
  <c r="L2791" i="11"/>
  <c r="M2791" i="11"/>
  <c r="N2791" i="11"/>
  <c r="P2791" i="11"/>
  <c r="K2792" i="11"/>
  <c r="L2792" i="11"/>
  <c r="M2792" i="11"/>
  <c r="N2792" i="11"/>
  <c r="P2792" i="11"/>
  <c r="K2793" i="11"/>
  <c r="L2793" i="11"/>
  <c r="M2793" i="11"/>
  <c r="N2793" i="11"/>
  <c r="P2793" i="11"/>
  <c r="K2794" i="11"/>
  <c r="L2794" i="11"/>
  <c r="M2794" i="11"/>
  <c r="N2794" i="11"/>
  <c r="P2794" i="11"/>
  <c r="K2795" i="11"/>
  <c r="L2795" i="11"/>
  <c r="M2795" i="11"/>
  <c r="N2795" i="11"/>
  <c r="P2795" i="11"/>
  <c r="K2796" i="11"/>
  <c r="L2796" i="11"/>
  <c r="M2796" i="11"/>
  <c r="N2796" i="11"/>
  <c r="P2796" i="11"/>
  <c r="K2797" i="11"/>
  <c r="L2797" i="11"/>
  <c r="M2797" i="11"/>
  <c r="N2797" i="11"/>
  <c r="P2797" i="11"/>
  <c r="K2798" i="11"/>
  <c r="L2798" i="11"/>
  <c r="M2798" i="11"/>
  <c r="N2798" i="11"/>
  <c r="P2798" i="11"/>
  <c r="K2799" i="11"/>
  <c r="L2799" i="11"/>
  <c r="M2799" i="11"/>
  <c r="N2799" i="11"/>
  <c r="P2799" i="11"/>
  <c r="K2800" i="11"/>
  <c r="L2800" i="11"/>
  <c r="M2800" i="11"/>
  <c r="N2800" i="11"/>
  <c r="P2800" i="11"/>
  <c r="K2801" i="11"/>
  <c r="L2801" i="11"/>
  <c r="M2801" i="11"/>
  <c r="N2801" i="11"/>
  <c r="P2801" i="11"/>
  <c r="K2802" i="11"/>
  <c r="L2802" i="11"/>
  <c r="M2802" i="11"/>
  <c r="N2802" i="11"/>
  <c r="P2802" i="11"/>
  <c r="K2803" i="11"/>
  <c r="L2803" i="11"/>
  <c r="M2803" i="11"/>
  <c r="N2803" i="11"/>
  <c r="P2803" i="11"/>
  <c r="K2804" i="11"/>
  <c r="L2804" i="11"/>
  <c r="M2804" i="11"/>
  <c r="N2804" i="11"/>
  <c r="P2804" i="11"/>
  <c r="K2805" i="11"/>
  <c r="L2805" i="11"/>
  <c r="M2805" i="11"/>
  <c r="N2805" i="11"/>
  <c r="P2805" i="11"/>
  <c r="K2806" i="11"/>
  <c r="L2806" i="11"/>
  <c r="M2806" i="11"/>
  <c r="N2806" i="11"/>
  <c r="P2806" i="11"/>
  <c r="P2807" i="11"/>
  <c r="K2808" i="11"/>
  <c r="L2808" i="11"/>
  <c r="M2808" i="11"/>
  <c r="N2808" i="11"/>
  <c r="P2808" i="11"/>
  <c r="K2809" i="11"/>
  <c r="L2809" i="11"/>
  <c r="M2809" i="11"/>
  <c r="N2809" i="11"/>
  <c r="P2809" i="11"/>
  <c r="K2810" i="11"/>
  <c r="L2810" i="11"/>
  <c r="M2810" i="11"/>
  <c r="N2810" i="11"/>
  <c r="P2810" i="11"/>
  <c r="K2811" i="11"/>
  <c r="L2811" i="11"/>
  <c r="M2811" i="11"/>
  <c r="N2811" i="11"/>
  <c r="P2811" i="11"/>
  <c r="K2812" i="11"/>
  <c r="L2812" i="11"/>
  <c r="M2812" i="11"/>
  <c r="N2812" i="11"/>
  <c r="P2812" i="11"/>
  <c r="K2813" i="11"/>
  <c r="L2813" i="11"/>
  <c r="M2813" i="11"/>
  <c r="N2813" i="11"/>
  <c r="P2813" i="11"/>
  <c r="K2814" i="11"/>
  <c r="L2814" i="11"/>
  <c r="M2814" i="11"/>
  <c r="N2814" i="11"/>
  <c r="P2814" i="11"/>
  <c r="K2815" i="11"/>
  <c r="L2815" i="11"/>
  <c r="M2815" i="11"/>
  <c r="N2815" i="11"/>
  <c r="P2815" i="11"/>
  <c r="K2816" i="11"/>
  <c r="L2816" i="11"/>
  <c r="M2816" i="11"/>
  <c r="N2816" i="11"/>
  <c r="P2816" i="11"/>
  <c r="K2817" i="11"/>
  <c r="L2817" i="11"/>
  <c r="M2817" i="11"/>
  <c r="N2817" i="11"/>
  <c r="P2817" i="11"/>
  <c r="K2818" i="11"/>
  <c r="L2818" i="11"/>
  <c r="M2818" i="11"/>
  <c r="N2818" i="11"/>
  <c r="P2818" i="11"/>
  <c r="K2819" i="11"/>
  <c r="L2819" i="11"/>
  <c r="M2819" i="11"/>
  <c r="N2819" i="11"/>
  <c r="P2819" i="11"/>
  <c r="K2820" i="11"/>
  <c r="L2820" i="11"/>
  <c r="M2820" i="11"/>
  <c r="N2820" i="11"/>
  <c r="P2820" i="11"/>
  <c r="K2821" i="11"/>
  <c r="L2821" i="11"/>
  <c r="M2821" i="11"/>
  <c r="N2821" i="11"/>
  <c r="P2821" i="11"/>
  <c r="K2822" i="11"/>
  <c r="L2822" i="11"/>
  <c r="M2822" i="11"/>
  <c r="N2822" i="11"/>
  <c r="P2822" i="11"/>
  <c r="K2823" i="11"/>
  <c r="L2823" i="11"/>
  <c r="M2823" i="11"/>
  <c r="N2823" i="11"/>
  <c r="P2823" i="11"/>
  <c r="K2824" i="11"/>
  <c r="L2824" i="11"/>
  <c r="M2824" i="11"/>
  <c r="N2824" i="11"/>
  <c r="P2824" i="11"/>
  <c r="K2825" i="11"/>
  <c r="L2825" i="11"/>
  <c r="M2825" i="11"/>
  <c r="N2825" i="11"/>
  <c r="P2825" i="11"/>
  <c r="K2826" i="11"/>
  <c r="L2826" i="11"/>
  <c r="M2826" i="11"/>
  <c r="N2826" i="11"/>
  <c r="P2826" i="11"/>
  <c r="K2827" i="11"/>
  <c r="L2827" i="11"/>
  <c r="M2827" i="11"/>
  <c r="N2827" i="11"/>
  <c r="P2827" i="11"/>
  <c r="K2828" i="11"/>
  <c r="L2828" i="11"/>
  <c r="M2828" i="11"/>
  <c r="N2828" i="11"/>
  <c r="P2828" i="11"/>
  <c r="K2829" i="11"/>
  <c r="L2829" i="11"/>
  <c r="M2829" i="11"/>
  <c r="N2829" i="11"/>
  <c r="P2829" i="11"/>
  <c r="K2830" i="11"/>
  <c r="L2830" i="11"/>
  <c r="M2830" i="11"/>
  <c r="N2830" i="11"/>
  <c r="P2830" i="11"/>
  <c r="K2831" i="11"/>
  <c r="L2831" i="11"/>
  <c r="M2831" i="11"/>
  <c r="N2831" i="11"/>
  <c r="P2831" i="11"/>
  <c r="K2832" i="11"/>
  <c r="L2832" i="11"/>
  <c r="M2832" i="11"/>
  <c r="N2832" i="11"/>
  <c r="P2832" i="11"/>
  <c r="K2833" i="11"/>
  <c r="L2833" i="11"/>
  <c r="M2833" i="11"/>
  <c r="N2833" i="11"/>
  <c r="P2833" i="11"/>
  <c r="K2834" i="11"/>
  <c r="L2834" i="11"/>
  <c r="M2834" i="11"/>
  <c r="N2834" i="11"/>
  <c r="P2834" i="11"/>
  <c r="K2835" i="11"/>
  <c r="L2835" i="11"/>
  <c r="M2835" i="11"/>
  <c r="N2835" i="11"/>
  <c r="P2835" i="11"/>
  <c r="P2836" i="11"/>
  <c r="K2837" i="11"/>
  <c r="L2837" i="11"/>
  <c r="M2837" i="11"/>
  <c r="N2837" i="11"/>
  <c r="P2837" i="11"/>
  <c r="K2838" i="11"/>
  <c r="L2838" i="11"/>
  <c r="M2838" i="11"/>
  <c r="N2838" i="11"/>
  <c r="P2838" i="11"/>
  <c r="K2839" i="11"/>
  <c r="L2839" i="11"/>
  <c r="M2839" i="11"/>
  <c r="N2839" i="11"/>
  <c r="P2839" i="11"/>
  <c r="K2840" i="11"/>
  <c r="L2840" i="11"/>
  <c r="M2840" i="11"/>
  <c r="N2840" i="11"/>
  <c r="P2840" i="11"/>
  <c r="K2841" i="11"/>
  <c r="L2841" i="11"/>
  <c r="M2841" i="11"/>
  <c r="N2841" i="11"/>
  <c r="P2841" i="11"/>
  <c r="K2842" i="11"/>
  <c r="L2842" i="11"/>
  <c r="M2842" i="11"/>
  <c r="N2842" i="11"/>
  <c r="P2842" i="11"/>
  <c r="K2843" i="11"/>
  <c r="L2843" i="11"/>
  <c r="M2843" i="11"/>
  <c r="N2843" i="11"/>
  <c r="P2843" i="11"/>
  <c r="K2844" i="11"/>
  <c r="L2844" i="11"/>
  <c r="M2844" i="11"/>
  <c r="N2844" i="11"/>
  <c r="P2844" i="11"/>
  <c r="K2845" i="11"/>
  <c r="L2845" i="11"/>
  <c r="M2845" i="11"/>
  <c r="N2845" i="11"/>
  <c r="P2845" i="11"/>
  <c r="K2846" i="11"/>
  <c r="L2846" i="11"/>
  <c r="M2846" i="11"/>
  <c r="N2846" i="11"/>
  <c r="P2846" i="11"/>
  <c r="K2847" i="11"/>
  <c r="L2847" i="11"/>
  <c r="M2847" i="11"/>
  <c r="N2847" i="11"/>
  <c r="P2847" i="11"/>
  <c r="K2848" i="11"/>
  <c r="L2848" i="11"/>
  <c r="M2848" i="11"/>
  <c r="N2848" i="11"/>
  <c r="P2848" i="11"/>
  <c r="K2849" i="11"/>
  <c r="L2849" i="11"/>
  <c r="M2849" i="11"/>
  <c r="N2849" i="11"/>
  <c r="P2849" i="11"/>
  <c r="K2850" i="11"/>
  <c r="L2850" i="11"/>
  <c r="M2850" i="11"/>
  <c r="N2850" i="11"/>
  <c r="P2850" i="11"/>
  <c r="K2851" i="11"/>
  <c r="L2851" i="11"/>
  <c r="M2851" i="11"/>
  <c r="N2851" i="11"/>
  <c r="P2851" i="11"/>
  <c r="K2852" i="11"/>
  <c r="L2852" i="11"/>
  <c r="M2852" i="11"/>
  <c r="N2852" i="11"/>
  <c r="P2852" i="11"/>
  <c r="K2853" i="11"/>
  <c r="L2853" i="11"/>
  <c r="M2853" i="11"/>
  <c r="N2853" i="11"/>
  <c r="P2853" i="11"/>
  <c r="K2854" i="11"/>
  <c r="L2854" i="11"/>
  <c r="M2854" i="11"/>
  <c r="N2854" i="11"/>
  <c r="P2854" i="11"/>
  <c r="K2855" i="11"/>
  <c r="L2855" i="11"/>
  <c r="M2855" i="11"/>
  <c r="N2855" i="11"/>
  <c r="P2855" i="11"/>
  <c r="K2856" i="11"/>
  <c r="L2856" i="11"/>
  <c r="M2856" i="11"/>
  <c r="N2856" i="11"/>
  <c r="P2856" i="11"/>
  <c r="K2857" i="11"/>
  <c r="L2857" i="11"/>
  <c r="M2857" i="11"/>
  <c r="N2857" i="11"/>
  <c r="P2857" i="11"/>
  <c r="P2858" i="11"/>
  <c r="K2859" i="11"/>
  <c r="L2859" i="11"/>
  <c r="M2859" i="11"/>
  <c r="N2859" i="11"/>
  <c r="P2859" i="11"/>
  <c r="K2860" i="11"/>
  <c r="L2860" i="11"/>
  <c r="M2860" i="11"/>
  <c r="N2860" i="11"/>
  <c r="P2860" i="11"/>
  <c r="K2861" i="11"/>
  <c r="L2861" i="11"/>
  <c r="M2861" i="11"/>
  <c r="N2861" i="11"/>
  <c r="P2861" i="11"/>
  <c r="K2862" i="11"/>
  <c r="L2862" i="11"/>
  <c r="M2862" i="11"/>
  <c r="N2862" i="11"/>
  <c r="P2862" i="11"/>
  <c r="K2863" i="11"/>
  <c r="L2863" i="11"/>
  <c r="M2863" i="11"/>
  <c r="N2863" i="11"/>
  <c r="P2863" i="11"/>
  <c r="K2864" i="11"/>
  <c r="L2864" i="11"/>
  <c r="M2864" i="11"/>
  <c r="N2864" i="11"/>
  <c r="P2864" i="11"/>
  <c r="K2865" i="11"/>
  <c r="L2865" i="11"/>
  <c r="M2865" i="11"/>
  <c r="N2865" i="11"/>
  <c r="P2865" i="11"/>
  <c r="K2866" i="11"/>
  <c r="L2866" i="11"/>
  <c r="M2866" i="11"/>
  <c r="N2866" i="11"/>
  <c r="P2866" i="11"/>
  <c r="K2867" i="11"/>
  <c r="L2867" i="11"/>
  <c r="M2867" i="11"/>
  <c r="N2867" i="11"/>
  <c r="P2867" i="11"/>
  <c r="K2868" i="11"/>
  <c r="L2868" i="11"/>
  <c r="M2868" i="11"/>
  <c r="N2868" i="11"/>
  <c r="P2868" i="11"/>
  <c r="K2869" i="11"/>
  <c r="L2869" i="11"/>
  <c r="M2869" i="11"/>
  <c r="N2869" i="11"/>
  <c r="P2869" i="11"/>
  <c r="K2870" i="11"/>
  <c r="L2870" i="11"/>
  <c r="M2870" i="11"/>
  <c r="N2870" i="11"/>
  <c r="P2870" i="11"/>
  <c r="K2871" i="11"/>
  <c r="L2871" i="11"/>
  <c r="M2871" i="11"/>
  <c r="N2871" i="11"/>
  <c r="P2871" i="11"/>
  <c r="P2872" i="11"/>
  <c r="P2873" i="11"/>
  <c r="K2874" i="11"/>
  <c r="L2874" i="11"/>
  <c r="M2874" i="11"/>
  <c r="N2874" i="11"/>
  <c r="P2874" i="11"/>
  <c r="K2875" i="11"/>
  <c r="L2875" i="11"/>
  <c r="M2875" i="11"/>
  <c r="N2875" i="11"/>
  <c r="P2875" i="11"/>
  <c r="K2876" i="11"/>
  <c r="L2876" i="11"/>
  <c r="M2876" i="11"/>
  <c r="N2876" i="11"/>
  <c r="P2876" i="11"/>
  <c r="P2877" i="11"/>
  <c r="K2878" i="11"/>
  <c r="L2878" i="11"/>
  <c r="M2878" i="11"/>
  <c r="N2878" i="11"/>
  <c r="P2878" i="11"/>
  <c r="P2879" i="11"/>
  <c r="K2880" i="11"/>
  <c r="L2880" i="11"/>
  <c r="M2880" i="11"/>
  <c r="N2880" i="11"/>
  <c r="P2880" i="11"/>
  <c r="P2881" i="11"/>
  <c r="K2882" i="11"/>
  <c r="L2882" i="11"/>
  <c r="M2882" i="11"/>
  <c r="N2882" i="11"/>
  <c r="P2882" i="11"/>
  <c r="K2883" i="11"/>
  <c r="L2883" i="11"/>
  <c r="M2883" i="11"/>
  <c r="N2883" i="11"/>
  <c r="P2883" i="11"/>
  <c r="K2884" i="11"/>
  <c r="L2884" i="11"/>
  <c r="M2884" i="11"/>
  <c r="N2884" i="11"/>
  <c r="P2884" i="11"/>
  <c r="P2885" i="11"/>
  <c r="P2886" i="11"/>
  <c r="K2887" i="11"/>
  <c r="L2887" i="11"/>
  <c r="M2887" i="11"/>
  <c r="N2887" i="11"/>
  <c r="P2887" i="11"/>
  <c r="K2888" i="11"/>
  <c r="L2888" i="11"/>
  <c r="M2888" i="11"/>
  <c r="N2888" i="11"/>
  <c r="P2888" i="11"/>
  <c r="K2889" i="11"/>
  <c r="L2889" i="11"/>
  <c r="M2889" i="11"/>
  <c r="N2889" i="11"/>
  <c r="P2889" i="11"/>
  <c r="K2890" i="11"/>
  <c r="L2890" i="11"/>
  <c r="M2890" i="11"/>
  <c r="N2890" i="11"/>
  <c r="P2890" i="11"/>
  <c r="K2891" i="11"/>
  <c r="L2891" i="11"/>
  <c r="M2891" i="11"/>
  <c r="N2891" i="11"/>
  <c r="P2891" i="11"/>
  <c r="K2892" i="11"/>
  <c r="L2892" i="11"/>
  <c r="M2892" i="11"/>
  <c r="N2892" i="11"/>
  <c r="P2892" i="11"/>
  <c r="K2893" i="11"/>
  <c r="L2893" i="11"/>
  <c r="M2893" i="11"/>
  <c r="N2893" i="11"/>
  <c r="P2893" i="11"/>
  <c r="K2894" i="11"/>
  <c r="L2894" i="11"/>
  <c r="M2894" i="11"/>
  <c r="N2894" i="11"/>
  <c r="P2894" i="11"/>
  <c r="K2895" i="11"/>
  <c r="L2895" i="11"/>
  <c r="M2895" i="11"/>
  <c r="N2895" i="11"/>
  <c r="P2895" i="11"/>
  <c r="K2896" i="11"/>
  <c r="L2896" i="11"/>
  <c r="M2896" i="11"/>
  <c r="N2896" i="11"/>
  <c r="P2896" i="11"/>
  <c r="P2897" i="11"/>
  <c r="K2898" i="11"/>
  <c r="L2898" i="11"/>
  <c r="M2898" i="11"/>
  <c r="N2898" i="11"/>
  <c r="P2898" i="11"/>
  <c r="K2899" i="11"/>
  <c r="L2899" i="11"/>
  <c r="M2899" i="11"/>
  <c r="N2899" i="11"/>
  <c r="P2899" i="11"/>
  <c r="K2900" i="11"/>
  <c r="L2900" i="11"/>
  <c r="M2900" i="11"/>
  <c r="N2900" i="11"/>
  <c r="P2900" i="11"/>
  <c r="K2901" i="11"/>
  <c r="L2901" i="11"/>
  <c r="M2901" i="11"/>
  <c r="N2901" i="11"/>
  <c r="P2901" i="11"/>
  <c r="K2902" i="11"/>
  <c r="L2902" i="11"/>
  <c r="M2902" i="11"/>
  <c r="N2902" i="11"/>
  <c r="P2902" i="11"/>
  <c r="P2903" i="11"/>
  <c r="K2904" i="11"/>
  <c r="L2904" i="11"/>
  <c r="M2904" i="11"/>
  <c r="N2904" i="11"/>
  <c r="P2904" i="11"/>
  <c r="K2905" i="11"/>
  <c r="L2905" i="11"/>
  <c r="M2905" i="11"/>
  <c r="N2905" i="11"/>
  <c r="P2905" i="11"/>
  <c r="K2906" i="11"/>
  <c r="L2906" i="11"/>
  <c r="M2906" i="11"/>
  <c r="N2906" i="11"/>
  <c r="P2906" i="11"/>
  <c r="P2907" i="11"/>
  <c r="K2908" i="11"/>
  <c r="L2908" i="11"/>
  <c r="M2908" i="11"/>
  <c r="N2908" i="11"/>
  <c r="P2908" i="11"/>
  <c r="K2909" i="11"/>
  <c r="L2909" i="11"/>
  <c r="M2909" i="11"/>
  <c r="N2909" i="11"/>
  <c r="P2909" i="11"/>
  <c r="K2910" i="11"/>
  <c r="L2910" i="11"/>
  <c r="M2910" i="11"/>
  <c r="N2910" i="11"/>
  <c r="P2910" i="11"/>
  <c r="K2911" i="11"/>
  <c r="L2911" i="11"/>
  <c r="M2911" i="11"/>
  <c r="N2911" i="11"/>
  <c r="P2911" i="11"/>
  <c r="K2912" i="11"/>
  <c r="L2912" i="11"/>
  <c r="M2912" i="11"/>
  <c r="N2912" i="11"/>
  <c r="P2912" i="11"/>
  <c r="K2913" i="11"/>
  <c r="L2913" i="11"/>
  <c r="M2913" i="11"/>
  <c r="N2913" i="11"/>
  <c r="P2913" i="11"/>
  <c r="K2914" i="11"/>
  <c r="L2914" i="11"/>
  <c r="M2914" i="11"/>
  <c r="N2914" i="11"/>
  <c r="P2914" i="11"/>
  <c r="K2915" i="11"/>
  <c r="L2915" i="11"/>
  <c r="M2915" i="11"/>
  <c r="N2915" i="11"/>
  <c r="P2915" i="11"/>
  <c r="K2916" i="11"/>
  <c r="L2916" i="11"/>
  <c r="M2916" i="11"/>
  <c r="N2916" i="11"/>
  <c r="P2916" i="11"/>
  <c r="P2917" i="11"/>
  <c r="P2918" i="11"/>
  <c r="K2919" i="11"/>
  <c r="L2919" i="11"/>
  <c r="M2919" i="11"/>
  <c r="N2919" i="11"/>
  <c r="P2919" i="11"/>
  <c r="K2920" i="11"/>
  <c r="L2920" i="11"/>
  <c r="M2920" i="11"/>
  <c r="N2920" i="11"/>
  <c r="P2920" i="11"/>
  <c r="K2921" i="11"/>
  <c r="L2921" i="11"/>
  <c r="M2921" i="11"/>
  <c r="N2921" i="11"/>
  <c r="P2921" i="11"/>
  <c r="K2922" i="11"/>
  <c r="L2922" i="11"/>
  <c r="M2922" i="11"/>
  <c r="N2922" i="11"/>
  <c r="P2922" i="11"/>
  <c r="K2923" i="11"/>
  <c r="L2923" i="11"/>
  <c r="M2923" i="11"/>
  <c r="N2923" i="11"/>
  <c r="P2923" i="11"/>
  <c r="K2924" i="11"/>
  <c r="L2924" i="11"/>
  <c r="M2924" i="11"/>
  <c r="N2924" i="11"/>
  <c r="P2924" i="11"/>
  <c r="K2925" i="11"/>
  <c r="L2925" i="11"/>
  <c r="M2925" i="11"/>
  <c r="N2925" i="11"/>
  <c r="P2925" i="11"/>
  <c r="K2926" i="11"/>
  <c r="L2926" i="11"/>
  <c r="M2926" i="11"/>
  <c r="N2926" i="11"/>
  <c r="P2926" i="11"/>
  <c r="K2927" i="11"/>
  <c r="L2927" i="11"/>
  <c r="M2927" i="11"/>
  <c r="N2927" i="11"/>
  <c r="P2927" i="11"/>
  <c r="K2928" i="11"/>
  <c r="L2928" i="11"/>
  <c r="M2928" i="11"/>
  <c r="N2928" i="11"/>
  <c r="P2928" i="11"/>
  <c r="K2929" i="11"/>
  <c r="L2929" i="11"/>
  <c r="M2929" i="11"/>
  <c r="N2929" i="11"/>
  <c r="P2929" i="11"/>
  <c r="K2930" i="11"/>
  <c r="L2930" i="11"/>
  <c r="M2930" i="11"/>
  <c r="N2930" i="11"/>
  <c r="P2930" i="11"/>
  <c r="K2931" i="11"/>
  <c r="L2931" i="11"/>
  <c r="M2931" i="11"/>
  <c r="N2931" i="11"/>
  <c r="P2931" i="11"/>
  <c r="K2932" i="11"/>
  <c r="L2932" i="11"/>
  <c r="M2932" i="11"/>
  <c r="N2932" i="11"/>
  <c r="P2932" i="11"/>
  <c r="K2933" i="11"/>
  <c r="L2933" i="11"/>
  <c r="M2933" i="11"/>
  <c r="N2933" i="11"/>
  <c r="P2933" i="11"/>
  <c r="K2934" i="11"/>
  <c r="L2934" i="11"/>
  <c r="M2934" i="11"/>
  <c r="N2934" i="11"/>
  <c r="P2934" i="11"/>
  <c r="K2935" i="11"/>
  <c r="L2935" i="11"/>
  <c r="M2935" i="11"/>
  <c r="N2935" i="11"/>
  <c r="P2935" i="11"/>
  <c r="K2936" i="11"/>
  <c r="L2936" i="11"/>
  <c r="M2936" i="11"/>
  <c r="N2936" i="11"/>
  <c r="P2936" i="11"/>
  <c r="K2937" i="11"/>
  <c r="L2937" i="11"/>
  <c r="M2937" i="11"/>
  <c r="N2937" i="11"/>
  <c r="P2937" i="11"/>
  <c r="K2938" i="11"/>
  <c r="L2938" i="11"/>
  <c r="M2938" i="11"/>
  <c r="N2938" i="11"/>
  <c r="P2938" i="11"/>
  <c r="K2939" i="11"/>
  <c r="L2939" i="11"/>
  <c r="M2939" i="11"/>
  <c r="N2939" i="11"/>
  <c r="P2939" i="11"/>
  <c r="K2940" i="11"/>
  <c r="L2940" i="11"/>
  <c r="M2940" i="11"/>
  <c r="N2940" i="11"/>
  <c r="P2940" i="11"/>
  <c r="K2941" i="11"/>
  <c r="L2941" i="11"/>
  <c r="M2941" i="11"/>
  <c r="N2941" i="11"/>
  <c r="P2941" i="11"/>
  <c r="P2942" i="11"/>
  <c r="K2943" i="11"/>
  <c r="L2943" i="11"/>
  <c r="M2943" i="11"/>
  <c r="N2943" i="11"/>
  <c r="P2943" i="11"/>
  <c r="K2944" i="11"/>
  <c r="L2944" i="11"/>
  <c r="M2944" i="11"/>
  <c r="N2944" i="11"/>
  <c r="P2944" i="11"/>
  <c r="K2945" i="11"/>
  <c r="L2945" i="11"/>
  <c r="M2945" i="11"/>
  <c r="N2945" i="11"/>
  <c r="P2945" i="11"/>
  <c r="K2946" i="11"/>
  <c r="L2946" i="11"/>
  <c r="M2946" i="11"/>
  <c r="N2946" i="11"/>
  <c r="P2946" i="11"/>
  <c r="K2947" i="11"/>
  <c r="L2947" i="11"/>
  <c r="M2947" i="11"/>
  <c r="N2947" i="11"/>
  <c r="P2947" i="11"/>
  <c r="K2948" i="11"/>
  <c r="L2948" i="11"/>
  <c r="M2948" i="11"/>
  <c r="N2948" i="11"/>
  <c r="P2948" i="11"/>
  <c r="K2949" i="11"/>
  <c r="L2949" i="11"/>
  <c r="M2949" i="11"/>
  <c r="N2949" i="11"/>
  <c r="P2949" i="11"/>
  <c r="K2950" i="11"/>
  <c r="L2950" i="11"/>
  <c r="M2950" i="11"/>
  <c r="N2950" i="11"/>
  <c r="P2950" i="11"/>
  <c r="K2951" i="11"/>
  <c r="L2951" i="11"/>
  <c r="M2951" i="11"/>
  <c r="N2951" i="11"/>
  <c r="P2951" i="11"/>
  <c r="K2952" i="11"/>
  <c r="L2952" i="11"/>
  <c r="M2952" i="11"/>
  <c r="N2952" i="11"/>
  <c r="P2952" i="11"/>
  <c r="K2953" i="11"/>
  <c r="L2953" i="11"/>
  <c r="M2953" i="11"/>
  <c r="N2953" i="11"/>
  <c r="P2953" i="11"/>
  <c r="K2954" i="11"/>
  <c r="L2954" i="11"/>
  <c r="M2954" i="11"/>
  <c r="N2954" i="11"/>
  <c r="P2954" i="11"/>
  <c r="K2955" i="11"/>
  <c r="L2955" i="11"/>
  <c r="M2955" i="11"/>
  <c r="N2955" i="11"/>
  <c r="P2955" i="11"/>
  <c r="K2956" i="11"/>
  <c r="L2956" i="11"/>
  <c r="M2956" i="11"/>
  <c r="N2956" i="11"/>
  <c r="P2956" i="11"/>
  <c r="K2957" i="11"/>
  <c r="L2957" i="11"/>
  <c r="M2957" i="11"/>
  <c r="N2957" i="11"/>
  <c r="P2957" i="11"/>
  <c r="K2958" i="11"/>
  <c r="L2958" i="11"/>
  <c r="M2958" i="11"/>
  <c r="N2958" i="11"/>
  <c r="P2958" i="11"/>
  <c r="K2959" i="11"/>
  <c r="L2959" i="11"/>
  <c r="M2959" i="11"/>
  <c r="N2959" i="11"/>
  <c r="P2959" i="11"/>
  <c r="K2960" i="11"/>
  <c r="L2960" i="11"/>
  <c r="M2960" i="11"/>
  <c r="N2960" i="11"/>
  <c r="P2960" i="11"/>
  <c r="K2961" i="11"/>
  <c r="L2961" i="11"/>
  <c r="M2961" i="11"/>
  <c r="N2961" i="11"/>
  <c r="P2961" i="11"/>
  <c r="K2962" i="11"/>
  <c r="L2962" i="11"/>
  <c r="M2962" i="11"/>
  <c r="N2962" i="11"/>
  <c r="P2962" i="11"/>
  <c r="P2963" i="11"/>
  <c r="K2964" i="11"/>
  <c r="L2964" i="11"/>
  <c r="M2964" i="11"/>
  <c r="N2964" i="11"/>
  <c r="P2964" i="11"/>
  <c r="K2965" i="11"/>
  <c r="L2965" i="11"/>
  <c r="M2965" i="11"/>
  <c r="N2965" i="11"/>
  <c r="P2965" i="11"/>
  <c r="K2966" i="11"/>
  <c r="L2966" i="11"/>
  <c r="M2966" i="11"/>
  <c r="N2966" i="11"/>
  <c r="P2966" i="11"/>
  <c r="K2967" i="11"/>
  <c r="L2967" i="11"/>
  <c r="M2967" i="11"/>
  <c r="N2967" i="11"/>
  <c r="P2967" i="11"/>
  <c r="K2968" i="11"/>
  <c r="L2968" i="11"/>
  <c r="M2968" i="11"/>
  <c r="N2968" i="11"/>
  <c r="P2968" i="11"/>
  <c r="K2969" i="11"/>
  <c r="L2969" i="11"/>
  <c r="M2969" i="11"/>
  <c r="N2969" i="11"/>
  <c r="P2969" i="11"/>
  <c r="K2970" i="11"/>
  <c r="L2970" i="11"/>
  <c r="M2970" i="11"/>
  <c r="N2970" i="11"/>
  <c r="P2970" i="11"/>
  <c r="K2971" i="11"/>
  <c r="L2971" i="11"/>
  <c r="M2971" i="11"/>
  <c r="N2971" i="11"/>
  <c r="P2971" i="11"/>
  <c r="K2972" i="11"/>
  <c r="L2972" i="11"/>
  <c r="M2972" i="11"/>
  <c r="N2972" i="11"/>
  <c r="P2972" i="11"/>
  <c r="K2973" i="11"/>
  <c r="L2973" i="11"/>
  <c r="M2973" i="11"/>
  <c r="N2973" i="11"/>
  <c r="P2973" i="11"/>
  <c r="K2974" i="11"/>
  <c r="L2974" i="11"/>
  <c r="M2974" i="11"/>
  <c r="N2974" i="11"/>
  <c r="P2974" i="11"/>
  <c r="K2975" i="11"/>
  <c r="L2975" i="11"/>
  <c r="M2975" i="11"/>
  <c r="N2975" i="11"/>
  <c r="P2975" i="11"/>
  <c r="P2976" i="11"/>
  <c r="K2977" i="11"/>
  <c r="L2977" i="11"/>
  <c r="M2977" i="11"/>
  <c r="N2977" i="11"/>
  <c r="P2977" i="11"/>
  <c r="K2978" i="11"/>
  <c r="L2978" i="11"/>
  <c r="M2978" i="11"/>
  <c r="N2978" i="11"/>
  <c r="P2978" i="11"/>
  <c r="K2979" i="11"/>
  <c r="L2979" i="11"/>
  <c r="M2979" i="11"/>
  <c r="N2979" i="11"/>
  <c r="P2979" i="11"/>
  <c r="K2980" i="11"/>
  <c r="L2980" i="11"/>
  <c r="M2980" i="11"/>
  <c r="N2980" i="11"/>
  <c r="P2980" i="11"/>
  <c r="K2981" i="11"/>
  <c r="L2981" i="11"/>
  <c r="M2981" i="11"/>
  <c r="N2981" i="11"/>
  <c r="P2981" i="11"/>
  <c r="K2982" i="11"/>
  <c r="L2982" i="11"/>
  <c r="M2982" i="11"/>
  <c r="N2982" i="11"/>
  <c r="P2982" i="11"/>
  <c r="K2983" i="11"/>
  <c r="L2983" i="11"/>
  <c r="M2983" i="11"/>
  <c r="N2983" i="11"/>
  <c r="P2983" i="11"/>
  <c r="K2984" i="11"/>
  <c r="L2984" i="11"/>
  <c r="M2984" i="11"/>
  <c r="N2984" i="11"/>
  <c r="P2984" i="11"/>
  <c r="K2985" i="11"/>
  <c r="L2985" i="11"/>
  <c r="M2985" i="11"/>
  <c r="N2985" i="11"/>
  <c r="P2985" i="11"/>
  <c r="K2986" i="11"/>
  <c r="L2986" i="11"/>
  <c r="M2986" i="11"/>
  <c r="N2986" i="11"/>
  <c r="P2986" i="11"/>
  <c r="K2987" i="11"/>
  <c r="L2987" i="11"/>
  <c r="M2987" i="11"/>
  <c r="N2987" i="11"/>
  <c r="P2987" i="11"/>
  <c r="K2988" i="11"/>
  <c r="L2988" i="11"/>
  <c r="M2988" i="11"/>
  <c r="N2988" i="11"/>
  <c r="P2988" i="11"/>
  <c r="K2989" i="11"/>
  <c r="L2989" i="11"/>
  <c r="M2989" i="11"/>
  <c r="N2989" i="11"/>
  <c r="P2989" i="11"/>
  <c r="K2990" i="11"/>
  <c r="L2990" i="11"/>
  <c r="M2990" i="11"/>
  <c r="N2990" i="11"/>
  <c r="P2990" i="11"/>
  <c r="K2991" i="11"/>
  <c r="L2991" i="11"/>
  <c r="M2991" i="11"/>
  <c r="N2991" i="11"/>
  <c r="P2991" i="11"/>
  <c r="K2992" i="11"/>
  <c r="L2992" i="11"/>
  <c r="M2992" i="11"/>
  <c r="N2992" i="11"/>
  <c r="P2992" i="11"/>
  <c r="P2993" i="11"/>
  <c r="P2994" i="11"/>
  <c r="K2995" i="11"/>
  <c r="L2995" i="11"/>
  <c r="M2995" i="11"/>
  <c r="N2995" i="11"/>
  <c r="P2995" i="11"/>
  <c r="K2996" i="11"/>
  <c r="L2996" i="11"/>
  <c r="M2996" i="11"/>
  <c r="N2996" i="11"/>
  <c r="P2996" i="11"/>
  <c r="K2997" i="11"/>
  <c r="L2997" i="11"/>
  <c r="M2997" i="11"/>
  <c r="N2997" i="11"/>
  <c r="P2997" i="11"/>
  <c r="K2998" i="11"/>
  <c r="L2998" i="11"/>
  <c r="M2998" i="11"/>
  <c r="N2998" i="11"/>
  <c r="P2998" i="11"/>
  <c r="P2999" i="11"/>
  <c r="K3000" i="11"/>
  <c r="L3000" i="11"/>
  <c r="M3000" i="11"/>
  <c r="N3000" i="11"/>
  <c r="P3000" i="11"/>
  <c r="K3001" i="11"/>
  <c r="L3001" i="11"/>
  <c r="M3001" i="11"/>
  <c r="N3001" i="11"/>
  <c r="P3001" i="11"/>
  <c r="K3002" i="11"/>
  <c r="L3002" i="11"/>
  <c r="M3002" i="11"/>
  <c r="N3002" i="11"/>
  <c r="P3002" i="11"/>
  <c r="P3003" i="11"/>
  <c r="K3004" i="11"/>
  <c r="L3004" i="11"/>
  <c r="M3004" i="11"/>
  <c r="N3004" i="11"/>
  <c r="P3004" i="11"/>
  <c r="K3005" i="11"/>
  <c r="L3005" i="11"/>
  <c r="M3005" i="11"/>
  <c r="N3005" i="11"/>
  <c r="P3005" i="11"/>
  <c r="K3006" i="11"/>
  <c r="L3006" i="11"/>
  <c r="M3006" i="11"/>
  <c r="N3006" i="11"/>
  <c r="P3006" i="11"/>
  <c r="P3007" i="11"/>
  <c r="K3008" i="11"/>
  <c r="L3008" i="11"/>
  <c r="M3008" i="11"/>
  <c r="N3008" i="11"/>
  <c r="P3008" i="11"/>
  <c r="K3009" i="11"/>
  <c r="L3009" i="11"/>
  <c r="M3009" i="11"/>
  <c r="N3009" i="11"/>
  <c r="P3009" i="11"/>
  <c r="K3010" i="11"/>
  <c r="L3010" i="11"/>
  <c r="M3010" i="11"/>
  <c r="N3010" i="11"/>
  <c r="P3010" i="11"/>
  <c r="P3011" i="11"/>
  <c r="P3012" i="11"/>
  <c r="P3013" i="11"/>
  <c r="H6" i="11"/>
  <c r="I6" i="11"/>
  <c r="J6" i="11"/>
  <c r="O6" i="11"/>
  <c r="Q6" i="11"/>
  <c r="H7" i="11"/>
  <c r="I7" i="11"/>
  <c r="J7" i="11"/>
  <c r="O7" i="11"/>
  <c r="Q7" i="11"/>
  <c r="O8" i="11"/>
  <c r="Q8" i="11"/>
  <c r="H9" i="11"/>
  <c r="I9" i="11"/>
  <c r="J9" i="11"/>
  <c r="O9" i="11"/>
  <c r="Q9" i="11"/>
  <c r="H10" i="11"/>
  <c r="I10" i="11"/>
  <c r="J10" i="11"/>
  <c r="O10" i="11"/>
  <c r="Q10" i="11"/>
  <c r="H11" i="11"/>
  <c r="I11" i="11"/>
  <c r="J11" i="11"/>
  <c r="O11" i="11"/>
  <c r="Q11" i="11"/>
  <c r="H12" i="11"/>
  <c r="I12" i="11"/>
  <c r="J12" i="11"/>
  <c r="O12" i="11"/>
  <c r="Q12" i="11"/>
  <c r="H13" i="11"/>
  <c r="I13" i="11"/>
  <c r="J13" i="11"/>
  <c r="O13" i="11"/>
  <c r="Q13" i="11"/>
  <c r="H14" i="11"/>
  <c r="I14" i="11"/>
  <c r="J14" i="11"/>
  <c r="O14" i="11"/>
  <c r="Q14" i="11"/>
  <c r="O15" i="11"/>
  <c r="Q15" i="11"/>
  <c r="H16" i="11"/>
  <c r="I16" i="11"/>
  <c r="J16" i="11"/>
  <c r="O16" i="11"/>
  <c r="Q16" i="11"/>
  <c r="H17" i="11"/>
  <c r="I17" i="11"/>
  <c r="J17" i="11"/>
  <c r="O17" i="11"/>
  <c r="Q17" i="11"/>
  <c r="H18" i="11"/>
  <c r="I18" i="11"/>
  <c r="J18" i="11"/>
  <c r="O18" i="11"/>
  <c r="Q18" i="11"/>
  <c r="H19" i="11"/>
  <c r="I19" i="11"/>
  <c r="J19" i="11"/>
  <c r="O19" i="11"/>
  <c r="Q19" i="11"/>
  <c r="H20" i="11"/>
  <c r="I20" i="11"/>
  <c r="J20" i="11"/>
  <c r="O20" i="11"/>
  <c r="Q20" i="11"/>
  <c r="H21" i="11"/>
  <c r="I21" i="11"/>
  <c r="J21" i="11"/>
  <c r="O21" i="11"/>
  <c r="Q21" i="11"/>
  <c r="O22" i="11"/>
  <c r="Q22" i="11"/>
  <c r="H23" i="11"/>
  <c r="I23" i="11"/>
  <c r="J23" i="11"/>
  <c r="O23" i="11"/>
  <c r="Q23" i="11"/>
  <c r="H24" i="11"/>
  <c r="I24" i="11"/>
  <c r="J24" i="11"/>
  <c r="O24" i="11"/>
  <c r="Q24" i="11"/>
  <c r="H25" i="11"/>
  <c r="I25" i="11"/>
  <c r="J25" i="11"/>
  <c r="O25" i="11"/>
  <c r="Q25" i="11"/>
  <c r="H26" i="11"/>
  <c r="I26" i="11"/>
  <c r="J26" i="11"/>
  <c r="O26" i="11"/>
  <c r="Q26" i="11"/>
  <c r="H27" i="11"/>
  <c r="I27" i="11"/>
  <c r="J27" i="11"/>
  <c r="O27" i="11"/>
  <c r="Q27" i="11"/>
  <c r="H28" i="11"/>
  <c r="I28" i="11"/>
  <c r="J28" i="11"/>
  <c r="O28" i="11"/>
  <c r="Q28" i="11"/>
  <c r="O29" i="11"/>
  <c r="Q29" i="11"/>
  <c r="O30" i="11"/>
  <c r="Q30" i="11"/>
  <c r="H31" i="11"/>
  <c r="I31" i="11"/>
  <c r="J31" i="11"/>
  <c r="O31" i="11"/>
  <c r="Q31" i="11"/>
  <c r="H32" i="11"/>
  <c r="I32" i="11"/>
  <c r="J32" i="11"/>
  <c r="O32" i="11"/>
  <c r="Q32" i="11"/>
  <c r="H33" i="11"/>
  <c r="I33" i="11"/>
  <c r="J33" i="11"/>
  <c r="O33" i="11"/>
  <c r="Q33" i="11"/>
  <c r="O34" i="11"/>
  <c r="Q34" i="11"/>
  <c r="H35" i="11"/>
  <c r="I35" i="11"/>
  <c r="J35" i="11"/>
  <c r="O35" i="11"/>
  <c r="Q35" i="11"/>
  <c r="H36" i="11"/>
  <c r="I36" i="11"/>
  <c r="J36" i="11"/>
  <c r="O36" i="11"/>
  <c r="Q36" i="11"/>
  <c r="H37" i="11"/>
  <c r="I37" i="11"/>
  <c r="J37" i="11"/>
  <c r="O37" i="11"/>
  <c r="Q37" i="11"/>
  <c r="O38" i="11"/>
  <c r="Q38" i="11"/>
  <c r="H39" i="11"/>
  <c r="I39" i="11"/>
  <c r="J39" i="11"/>
  <c r="O39" i="11"/>
  <c r="Q39" i="11"/>
  <c r="H40" i="11"/>
  <c r="I40" i="11"/>
  <c r="J40" i="11"/>
  <c r="O40" i="11"/>
  <c r="Q40" i="11"/>
  <c r="H41" i="11"/>
  <c r="I41" i="11"/>
  <c r="J41" i="11"/>
  <c r="O41" i="11"/>
  <c r="Q41" i="11"/>
  <c r="O42" i="11"/>
  <c r="Q42" i="11"/>
  <c r="H43" i="11"/>
  <c r="I43" i="11"/>
  <c r="J43" i="11"/>
  <c r="O43" i="11"/>
  <c r="Q43" i="11"/>
  <c r="H44" i="11"/>
  <c r="I44" i="11"/>
  <c r="J44" i="11"/>
  <c r="O44" i="11"/>
  <c r="Q44" i="11"/>
  <c r="H45" i="11"/>
  <c r="I45" i="11"/>
  <c r="J45" i="11"/>
  <c r="O45" i="11"/>
  <c r="Q45" i="11"/>
  <c r="O46" i="11"/>
  <c r="Q46" i="11"/>
  <c r="O47" i="11"/>
  <c r="Q47" i="11"/>
  <c r="H48" i="11"/>
  <c r="I48" i="11"/>
  <c r="J48" i="11"/>
  <c r="O48" i="11"/>
  <c r="Q48" i="11"/>
  <c r="H49" i="11"/>
  <c r="I49" i="11"/>
  <c r="J49" i="11"/>
  <c r="O49" i="11"/>
  <c r="Q49" i="11"/>
  <c r="H50" i="11"/>
  <c r="I50" i="11"/>
  <c r="J50" i="11"/>
  <c r="O50" i="11"/>
  <c r="Q50" i="11"/>
  <c r="H51" i="11"/>
  <c r="I51" i="11"/>
  <c r="J51" i="11"/>
  <c r="O51" i="11"/>
  <c r="Q51" i="11"/>
  <c r="H52" i="11"/>
  <c r="I52" i="11"/>
  <c r="J52" i="11"/>
  <c r="O52" i="11"/>
  <c r="Q52" i="11"/>
  <c r="H53" i="11"/>
  <c r="I53" i="11"/>
  <c r="J53" i="11"/>
  <c r="O53" i="11"/>
  <c r="Q53" i="11"/>
  <c r="O54" i="11"/>
  <c r="Q54" i="11"/>
  <c r="H55" i="11"/>
  <c r="I55" i="11"/>
  <c r="J55" i="11"/>
  <c r="O55" i="11"/>
  <c r="Q55" i="11"/>
  <c r="H56" i="11"/>
  <c r="I56" i="11"/>
  <c r="J56" i="11"/>
  <c r="O56" i="11"/>
  <c r="Q56" i="11"/>
  <c r="H57" i="11"/>
  <c r="I57" i="11"/>
  <c r="J57" i="11"/>
  <c r="O57" i="11"/>
  <c r="Q57" i="11"/>
  <c r="H58" i="11"/>
  <c r="I58" i="11"/>
  <c r="J58" i="11"/>
  <c r="O58" i="11"/>
  <c r="Q58" i="11"/>
  <c r="O59" i="11"/>
  <c r="Q59" i="11"/>
  <c r="H60" i="11"/>
  <c r="I60" i="11"/>
  <c r="J60" i="11"/>
  <c r="O60" i="11"/>
  <c r="Q60" i="11"/>
  <c r="H61" i="11"/>
  <c r="I61" i="11"/>
  <c r="J61" i="11"/>
  <c r="O61" i="11"/>
  <c r="Q61" i="11"/>
  <c r="H62" i="11"/>
  <c r="I62" i="11"/>
  <c r="J62" i="11"/>
  <c r="O62" i="11"/>
  <c r="Q62" i="11"/>
  <c r="O63" i="11"/>
  <c r="Q63" i="11"/>
  <c r="H64" i="11"/>
  <c r="I64" i="11"/>
  <c r="J64" i="11"/>
  <c r="O64" i="11"/>
  <c r="Q64" i="11"/>
  <c r="H65" i="11"/>
  <c r="I65" i="11"/>
  <c r="J65" i="11"/>
  <c r="O65" i="11"/>
  <c r="Q65" i="11"/>
  <c r="H66" i="11"/>
  <c r="I66" i="11"/>
  <c r="J66" i="11"/>
  <c r="O66" i="11"/>
  <c r="Q66" i="11"/>
  <c r="O67" i="11"/>
  <c r="Q67" i="11"/>
  <c r="O68" i="11"/>
  <c r="Q68" i="11"/>
  <c r="H69" i="11"/>
  <c r="I69" i="11"/>
  <c r="J69" i="11"/>
  <c r="O69" i="11"/>
  <c r="Q69" i="11"/>
  <c r="H70" i="11"/>
  <c r="I70" i="11"/>
  <c r="J70" i="11"/>
  <c r="O70" i="11"/>
  <c r="Q70" i="11"/>
  <c r="H71" i="11"/>
  <c r="I71" i="11"/>
  <c r="J71" i="11"/>
  <c r="O71" i="11"/>
  <c r="Q71" i="11"/>
  <c r="H72" i="11"/>
  <c r="I72" i="11"/>
  <c r="J72" i="11"/>
  <c r="O72" i="11"/>
  <c r="Q72" i="11"/>
  <c r="H73" i="11"/>
  <c r="I73" i="11"/>
  <c r="J73" i="11"/>
  <c r="O73" i="11"/>
  <c r="Q73" i="11"/>
  <c r="O74" i="11"/>
  <c r="Q74" i="11"/>
  <c r="H75" i="11"/>
  <c r="I75" i="11"/>
  <c r="J75" i="11"/>
  <c r="O75" i="11"/>
  <c r="Q75" i="11"/>
  <c r="H76" i="11"/>
  <c r="I76" i="11"/>
  <c r="J76" i="11"/>
  <c r="O76" i="11"/>
  <c r="Q76" i="11"/>
  <c r="H77" i="11"/>
  <c r="I77" i="11"/>
  <c r="J77" i="11"/>
  <c r="O77" i="11"/>
  <c r="Q77" i="11"/>
  <c r="H78" i="11"/>
  <c r="I78" i="11"/>
  <c r="J78" i="11"/>
  <c r="O78" i="11"/>
  <c r="Q78" i="11"/>
  <c r="H79" i="11"/>
  <c r="I79" i="11"/>
  <c r="J79" i="11"/>
  <c r="O79" i="11"/>
  <c r="Q79" i="11"/>
  <c r="O80" i="11"/>
  <c r="Q80" i="11"/>
  <c r="H81" i="11"/>
  <c r="I81" i="11"/>
  <c r="J81" i="11"/>
  <c r="O81" i="11"/>
  <c r="Q81" i="11"/>
  <c r="H82" i="11"/>
  <c r="I82" i="11"/>
  <c r="J82" i="11"/>
  <c r="O82" i="11"/>
  <c r="Q82" i="11"/>
  <c r="H83" i="11"/>
  <c r="I83" i="11"/>
  <c r="J83" i="11"/>
  <c r="O83" i="11"/>
  <c r="Q83" i="11"/>
  <c r="H84" i="11"/>
  <c r="I84" i="11"/>
  <c r="J84" i="11"/>
  <c r="O84" i="11"/>
  <c r="Q84" i="11"/>
  <c r="H85" i="11"/>
  <c r="I85" i="11"/>
  <c r="J85" i="11"/>
  <c r="O85" i="11"/>
  <c r="Q85" i="11"/>
  <c r="O86" i="11"/>
  <c r="Q86" i="11"/>
  <c r="H87" i="11"/>
  <c r="I87" i="11"/>
  <c r="J87" i="11"/>
  <c r="O87" i="11"/>
  <c r="Q87" i="11"/>
  <c r="H88" i="11"/>
  <c r="I88" i="11"/>
  <c r="J88" i="11"/>
  <c r="O88" i="11"/>
  <c r="Q88" i="11"/>
  <c r="H89" i="11"/>
  <c r="I89" i="11"/>
  <c r="J89" i="11"/>
  <c r="O89" i="11"/>
  <c r="Q89" i="11"/>
  <c r="H90" i="11"/>
  <c r="I90" i="11"/>
  <c r="J90" i="11"/>
  <c r="O90" i="11"/>
  <c r="Q90" i="11"/>
  <c r="H91" i="11"/>
  <c r="I91" i="11"/>
  <c r="J91" i="11"/>
  <c r="O91" i="11"/>
  <c r="Q91" i="11"/>
  <c r="O92" i="11"/>
  <c r="Q92" i="11"/>
  <c r="O93" i="11"/>
  <c r="Q93" i="11"/>
  <c r="H94" i="11"/>
  <c r="I94" i="11"/>
  <c r="J94" i="11"/>
  <c r="O94" i="11"/>
  <c r="Q94" i="11"/>
  <c r="H95" i="11"/>
  <c r="I95" i="11"/>
  <c r="J95" i="11"/>
  <c r="O95" i="11"/>
  <c r="Q95" i="11"/>
  <c r="H96" i="11"/>
  <c r="I96" i="11"/>
  <c r="J96" i="11"/>
  <c r="O96" i="11"/>
  <c r="Q96" i="11"/>
  <c r="H97" i="11"/>
  <c r="I97" i="11"/>
  <c r="J97" i="11"/>
  <c r="O97" i="11"/>
  <c r="Q97" i="11"/>
  <c r="H98" i="11"/>
  <c r="I98" i="11"/>
  <c r="J98" i="11"/>
  <c r="O98" i="11"/>
  <c r="Q98" i="11"/>
  <c r="H99" i="11"/>
  <c r="I99" i="11"/>
  <c r="J99" i="11"/>
  <c r="O99" i="11"/>
  <c r="Q99" i="11"/>
  <c r="H100" i="11"/>
  <c r="I100" i="11"/>
  <c r="J100" i="11"/>
  <c r="O100" i="11"/>
  <c r="Q100" i="11"/>
  <c r="H101" i="11"/>
  <c r="I101" i="11"/>
  <c r="J101" i="11"/>
  <c r="O101" i="11"/>
  <c r="Q101" i="11"/>
  <c r="H102" i="11"/>
  <c r="I102" i="11"/>
  <c r="J102" i="11"/>
  <c r="O102" i="11"/>
  <c r="Q102" i="11"/>
  <c r="H103" i="11"/>
  <c r="I103" i="11"/>
  <c r="J103" i="11"/>
  <c r="O103" i="11"/>
  <c r="Q103" i="11"/>
  <c r="H104" i="11"/>
  <c r="I104" i="11"/>
  <c r="J104" i="11"/>
  <c r="O104" i="11"/>
  <c r="Q104" i="11"/>
  <c r="H105" i="11"/>
  <c r="I105" i="11"/>
  <c r="J105" i="11"/>
  <c r="O105" i="11"/>
  <c r="Q105" i="11"/>
  <c r="H106" i="11"/>
  <c r="I106" i="11"/>
  <c r="J106" i="11"/>
  <c r="O106" i="11"/>
  <c r="Q106" i="11"/>
  <c r="H107" i="11"/>
  <c r="I107" i="11"/>
  <c r="J107" i="11"/>
  <c r="O107" i="11"/>
  <c r="Q107" i="11"/>
  <c r="H108" i="11"/>
  <c r="I108" i="11"/>
  <c r="J108" i="11"/>
  <c r="O108" i="11"/>
  <c r="Q108" i="11"/>
  <c r="H109" i="11"/>
  <c r="I109" i="11"/>
  <c r="J109" i="11"/>
  <c r="O109" i="11"/>
  <c r="Q109" i="11"/>
  <c r="O110" i="11"/>
  <c r="Q110" i="11"/>
  <c r="H111" i="11"/>
  <c r="I111" i="11"/>
  <c r="J111" i="11"/>
  <c r="O111" i="11"/>
  <c r="Q111" i="11"/>
  <c r="H112" i="11"/>
  <c r="I112" i="11"/>
  <c r="J112" i="11"/>
  <c r="O112" i="11"/>
  <c r="Q112" i="11"/>
  <c r="H113" i="11"/>
  <c r="I113" i="11"/>
  <c r="J113" i="11"/>
  <c r="O113" i="11"/>
  <c r="Q113" i="11"/>
  <c r="H114" i="11"/>
  <c r="I114" i="11"/>
  <c r="J114" i="11"/>
  <c r="O114" i="11"/>
  <c r="Q114" i="11"/>
  <c r="H115" i="11"/>
  <c r="I115" i="11"/>
  <c r="J115" i="11"/>
  <c r="O115" i="11"/>
  <c r="Q115" i="11"/>
  <c r="H116" i="11"/>
  <c r="I116" i="11"/>
  <c r="J116" i="11"/>
  <c r="O116" i="11"/>
  <c r="Q116" i="11"/>
  <c r="H117" i="11"/>
  <c r="I117" i="11"/>
  <c r="J117" i="11"/>
  <c r="O117" i="11"/>
  <c r="Q117" i="11"/>
  <c r="H118" i="11"/>
  <c r="I118" i="11"/>
  <c r="J118" i="11"/>
  <c r="O118" i="11"/>
  <c r="Q118" i="11"/>
  <c r="H119" i="11"/>
  <c r="I119" i="11"/>
  <c r="J119" i="11"/>
  <c r="O119" i="11"/>
  <c r="Q119" i="11"/>
  <c r="H120" i="11"/>
  <c r="I120" i="11"/>
  <c r="J120" i="11"/>
  <c r="O120" i="11"/>
  <c r="Q120" i="11"/>
  <c r="H121" i="11"/>
  <c r="I121" i="11"/>
  <c r="J121" i="11"/>
  <c r="O121" i="11"/>
  <c r="Q121" i="11"/>
  <c r="H122" i="11"/>
  <c r="I122" i="11"/>
  <c r="J122" i="11"/>
  <c r="O122" i="11"/>
  <c r="Q122" i="11"/>
  <c r="H123" i="11"/>
  <c r="I123" i="11"/>
  <c r="J123" i="11"/>
  <c r="O123" i="11"/>
  <c r="Q123" i="11"/>
  <c r="H124" i="11"/>
  <c r="I124" i="11"/>
  <c r="J124" i="11"/>
  <c r="O124" i="11"/>
  <c r="Q124" i="11"/>
  <c r="H125" i="11"/>
  <c r="I125" i="11"/>
  <c r="J125" i="11"/>
  <c r="O125" i="11"/>
  <c r="Q125" i="11"/>
  <c r="H126" i="11"/>
  <c r="I126" i="11"/>
  <c r="J126" i="11"/>
  <c r="O126" i="11"/>
  <c r="Q126" i="11"/>
  <c r="H127" i="11"/>
  <c r="I127" i="11"/>
  <c r="J127" i="11"/>
  <c r="O127" i="11"/>
  <c r="Q127" i="11"/>
  <c r="O128" i="11"/>
  <c r="Q128" i="11"/>
  <c r="H129" i="11"/>
  <c r="I129" i="11"/>
  <c r="J129" i="11"/>
  <c r="O129" i="11"/>
  <c r="Q129" i="11"/>
  <c r="H130" i="11"/>
  <c r="I130" i="11"/>
  <c r="J130" i="11"/>
  <c r="O130" i="11"/>
  <c r="Q130" i="11"/>
  <c r="H131" i="11"/>
  <c r="I131" i="11"/>
  <c r="J131" i="11"/>
  <c r="O131" i="11"/>
  <c r="Q131" i="11"/>
  <c r="H132" i="11"/>
  <c r="I132" i="11"/>
  <c r="J132" i="11"/>
  <c r="O132" i="11"/>
  <c r="Q132" i="11"/>
  <c r="H133" i="11"/>
  <c r="I133" i="11"/>
  <c r="J133" i="11"/>
  <c r="O133" i="11"/>
  <c r="Q133" i="11"/>
  <c r="H134" i="11"/>
  <c r="I134" i="11"/>
  <c r="J134" i="11"/>
  <c r="O134" i="11"/>
  <c r="Q134" i="11"/>
  <c r="H135" i="11"/>
  <c r="I135" i="11"/>
  <c r="J135" i="11"/>
  <c r="O135" i="11"/>
  <c r="Q135" i="11"/>
  <c r="H136" i="11"/>
  <c r="I136" i="11"/>
  <c r="J136" i="11"/>
  <c r="O136" i="11"/>
  <c r="Q136" i="11"/>
  <c r="H137" i="11"/>
  <c r="I137" i="11"/>
  <c r="J137" i="11"/>
  <c r="O137" i="11"/>
  <c r="Q137" i="11"/>
  <c r="H138" i="11"/>
  <c r="I138" i="11"/>
  <c r="J138" i="11"/>
  <c r="O138" i="11"/>
  <c r="Q138" i="11"/>
  <c r="H139" i="11"/>
  <c r="I139" i="11"/>
  <c r="J139" i="11"/>
  <c r="O139" i="11"/>
  <c r="Q139" i="11"/>
  <c r="H140" i="11"/>
  <c r="I140" i="11"/>
  <c r="J140" i="11"/>
  <c r="O140" i="11"/>
  <c r="Q140" i="11"/>
  <c r="H141" i="11"/>
  <c r="I141" i="11"/>
  <c r="J141" i="11"/>
  <c r="O141" i="11"/>
  <c r="Q141" i="11"/>
  <c r="H142" i="11"/>
  <c r="I142" i="11"/>
  <c r="J142" i="11"/>
  <c r="O142" i="11"/>
  <c r="Q142" i="11"/>
  <c r="H143" i="11"/>
  <c r="I143" i="11"/>
  <c r="J143" i="11"/>
  <c r="O143" i="11"/>
  <c r="Q143" i="11"/>
  <c r="O144" i="11"/>
  <c r="Q144" i="11"/>
  <c r="H145" i="11"/>
  <c r="I145" i="11"/>
  <c r="J145" i="11"/>
  <c r="O145" i="11"/>
  <c r="Q145" i="11"/>
  <c r="H146" i="11"/>
  <c r="I146" i="11"/>
  <c r="J146" i="11"/>
  <c r="O146" i="11"/>
  <c r="Q146" i="11"/>
  <c r="H147" i="11"/>
  <c r="I147" i="11"/>
  <c r="J147" i="11"/>
  <c r="O147" i="11"/>
  <c r="Q147" i="11"/>
  <c r="H148" i="11"/>
  <c r="I148" i="11"/>
  <c r="J148" i="11"/>
  <c r="O148" i="11"/>
  <c r="Q148" i="11"/>
  <c r="H149" i="11"/>
  <c r="I149" i="11"/>
  <c r="J149" i="11"/>
  <c r="O149" i="11"/>
  <c r="Q149" i="11"/>
  <c r="H150" i="11"/>
  <c r="I150" i="11"/>
  <c r="J150" i="11"/>
  <c r="O150" i="11"/>
  <c r="Q150" i="11"/>
  <c r="H151" i="11"/>
  <c r="I151" i="11"/>
  <c r="J151" i="11"/>
  <c r="O151" i="11"/>
  <c r="Q151" i="11"/>
  <c r="H152" i="11"/>
  <c r="I152" i="11"/>
  <c r="J152" i="11"/>
  <c r="O152" i="11"/>
  <c r="Q152" i="11"/>
  <c r="H153" i="11"/>
  <c r="I153" i="11"/>
  <c r="J153" i="11"/>
  <c r="O153" i="11"/>
  <c r="Q153" i="11"/>
  <c r="H154" i="11"/>
  <c r="I154" i="11"/>
  <c r="J154" i="11"/>
  <c r="O154" i="11"/>
  <c r="Q154" i="11"/>
  <c r="H155" i="11"/>
  <c r="I155" i="11"/>
  <c r="J155" i="11"/>
  <c r="O155" i="11"/>
  <c r="Q155" i="11"/>
  <c r="H156" i="11"/>
  <c r="I156" i="11"/>
  <c r="J156" i="11"/>
  <c r="O156" i="11"/>
  <c r="Q156" i="11"/>
  <c r="H157" i="11"/>
  <c r="I157" i="11"/>
  <c r="J157" i="11"/>
  <c r="O157" i="11"/>
  <c r="Q157" i="11"/>
  <c r="H158" i="11"/>
  <c r="I158" i="11"/>
  <c r="J158" i="11"/>
  <c r="O158" i="11"/>
  <c r="Q158" i="11"/>
  <c r="H159" i="11"/>
  <c r="I159" i="11"/>
  <c r="J159" i="11"/>
  <c r="O159" i="11"/>
  <c r="Q159" i="11"/>
  <c r="O160" i="11"/>
  <c r="Q160" i="11"/>
  <c r="O161" i="11"/>
  <c r="Q161" i="11"/>
  <c r="H162" i="11"/>
  <c r="I162" i="11"/>
  <c r="J162" i="11"/>
  <c r="O162" i="11"/>
  <c r="Q162" i="11"/>
  <c r="H163" i="11"/>
  <c r="I163" i="11"/>
  <c r="J163" i="11"/>
  <c r="O163" i="11"/>
  <c r="Q163" i="11"/>
  <c r="H164" i="11"/>
  <c r="I164" i="11"/>
  <c r="J164" i="11"/>
  <c r="O164" i="11"/>
  <c r="Q164" i="11"/>
  <c r="H165" i="11"/>
  <c r="I165" i="11"/>
  <c r="J165" i="11"/>
  <c r="O165" i="11"/>
  <c r="Q165" i="11"/>
  <c r="H166" i="11"/>
  <c r="I166" i="11"/>
  <c r="J166" i="11"/>
  <c r="O166" i="11"/>
  <c r="Q166" i="11"/>
  <c r="H167" i="11"/>
  <c r="I167" i="11"/>
  <c r="J167" i="11"/>
  <c r="O167" i="11"/>
  <c r="Q167" i="11"/>
  <c r="H168" i="11"/>
  <c r="I168" i="11"/>
  <c r="J168" i="11"/>
  <c r="O168" i="11"/>
  <c r="Q168" i="11"/>
  <c r="H169" i="11"/>
  <c r="I169" i="11"/>
  <c r="J169" i="11"/>
  <c r="O169" i="11"/>
  <c r="Q169" i="11"/>
  <c r="H170" i="11"/>
  <c r="I170" i="11"/>
  <c r="J170" i="11"/>
  <c r="O170" i="11"/>
  <c r="Q170" i="11"/>
  <c r="H171" i="11"/>
  <c r="I171" i="11"/>
  <c r="J171" i="11"/>
  <c r="O171" i="11"/>
  <c r="Q171" i="11"/>
  <c r="H172" i="11"/>
  <c r="I172" i="11"/>
  <c r="J172" i="11"/>
  <c r="O172" i="11"/>
  <c r="Q172" i="11"/>
  <c r="O173" i="11"/>
  <c r="Q173" i="11"/>
  <c r="H174" i="11"/>
  <c r="I174" i="11"/>
  <c r="J174" i="11"/>
  <c r="O174" i="11"/>
  <c r="Q174" i="11"/>
  <c r="H175" i="11"/>
  <c r="I175" i="11"/>
  <c r="J175" i="11"/>
  <c r="O175" i="11"/>
  <c r="Q175" i="11"/>
  <c r="H176" i="11"/>
  <c r="I176" i="11"/>
  <c r="J176" i="11"/>
  <c r="O176" i="11"/>
  <c r="Q176" i="11"/>
  <c r="H177" i="11"/>
  <c r="I177" i="11"/>
  <c r="J177" i="11"/>
  <c r="O177" i="11"/>
  <c r="Q177" i="11"/>
  <c r="H178" i="11"/>
  <c r="I178" i="11"/>
  <c r="J178" i="11"/>
  <c r="O178" i="11"/>
  <c r="Q178" i="11"/>
  <c r="H179" i="11"/>
  <c r="I179" i="11"/>
  <c r="J179" i="11"/>
  <c r="O179" i="11"/>
  <c r="Q179" i="11"/>
  <c r="H180" i="11"/>
  <c r="I180" i="11"/>
  <c r="J180" i="11"/>
  <c r="O180" i="11"/>
  <c r="Q180" i="11"/>
  <c r="O181" i="11"/>
  <c r="Q181" i="11"/>
  <c r="H182" i="11"/>
  <c r="I182" i="11"/>
  <c r="J182" i="11"/>
  <c r="O182" i="11"/>
  <c r="Q182" i="11"/>
  <c r="H183" i="11"/>
  <c r="I183" i="11"/>
  <c r="J183" i="11"/>
  <c r="O183" i="11"/>
  <c r="Q183" i="11"/>
  <c r="H184" i="11"/>
  <c r="I184" i="11"/>
  <c r="J184" i="11"/>
  <c r="O184" i="11"/>
  <c r="Q184" i="11"/>
  <c r="H185" i="11"/>
  <c r="I185" i="11"/>
  <c r="J185" i="11"/>
  <c r="O185" i="11"/>
  <c r="Q185" i="11"/>
  <c r="H186" i="11"/>
  <c r="I186" i="11"/>
  <c r="J186" i="11"/>
  <c r="O186" i="11"/>
  <c r="Q186" i="11"/>
  <c r="H187" i="11"/>
  <c r="I187" i="11"/>
  <c r="J187" i="11"/>
  <c r="O187" i="11"/>
  <c r="Q187" i="11"/>
  <c r="O188" i="11"/>
  <c r="Q188" i="11"/>
  <c r="H189" i="11"/>
  <c r="I189" i="11"/>
  <c r="J189" i="11"/>
  <c r="O189" i="11"/>
  <c r="Q189" i="11"/>
  <c r="H190" i="11"/>
  <c r="I190" i="11"/>
  <c r="J190" i="11"/>
  <c r="O190" i="11"/>
  <c r="Q190" i="11"/>
  <c r="H191" i="11"/>
  <c r="I191" i="11"/>
  <c r="J191" i="11"/>
  <c r="O191" i="11"/>
  <c r="Q191" i="11"/>
  <c r="H192" i="11"/>
  <c r="I192" i="11"/>
  <c r="J192" i="11"/>
  <c r="O192" i="11"/>
  <c r="Q192" i="11"/>
  <c r="H193" i="11"/>
  <c r="I193" i="11"/>
  <c r="J193" i="11"/>
  <c r="O193" i="11"/>
  <c r="Q193" i="11"/>
  <c r="H194" i="11"/>
  <c r="I194" i="11"/>
  <c r="J194" i="11"/>
  <c r="O194" i="11"/>
  <c r="Q194" i="11"/>
  <c r="O195" i="11"/>
  <c r="Q195" i="11"/>
  <c r="H196" i="11"/>
  <c r="I196" i="11"/>
  <c r="J196" i="11"/>
  <c r="O196" i="11"/>
  <c r="Q196" i="11"/>
  <c r="H197" i="11"/>
  <c r="I197" i="11"/>
  <c r="J197" i="11"/>
  <c r="O197" i="11"/>
  <c r="Q197" i="11"/>
  <c r="H198" i="11"/>
  <c r="I198" i="11"/>
  <c r="J198" i="11"/>
  <c r="O198" i="11"/>
  <c r="Q198" i="11"/>
  <c r="H199" i="11"/>
  <c r="I199" i="11"/>
  <c r="J199" i="11"/>
  <c r="O199" i="11"/>
  <c r="Q199" i="11"/>
  <c r="H200" i="11"/>
  <c r="I200" i="11"/>
  <c r="J200" i="11"/>
  <c r="O200" i="11"/>
  <c r="Q200" i="11"/>
  <c r="H201" i="11"/>
  <c r="I201" i="11"/>
  <c r="J201" i="11"/>
  <c r="O201" i="11"/>
  <c r="Q201" i="11"/>
  <c r="H202" i="11"/>
  <c r="I202" i="11"/>
  <c r="J202" i="11"/>
  <c r="O202" i="11"/>
  <c r="Q202" i="11"/>
  <c r="H203" i="11"/>
  <c r="I203" i="11"/>
  <c r="J203" i="11"/>
  <c r="O203" i="11"/>
  <c r="Q203" i="11"/>
  <c r="O204" i="11"/>
  <c r="Q204" i="11"/>
  <c r="O205" i="11"/>
  <c r="Q205" i="11"/>
  <c r="H206" i="11"/>
  <c r="I206" i="11"/>
  <c r="J206" i="11"/>
  <c r="O206" i="11"/>
  <c r="Q206" i="11"/>
  <c r="H207" i="11"/>
  <c r="I207" i="11"/>
  <c r="J207" i="11"/>
  <c r="O207" i="11"/>
  <c r="Q207" i="11"/>
  <c r="H208" i="11"/>
  <c r="I208" i="11"/>
  <c r="J208" i="11"/>
  <c r="O208" i="11"/>
  <c r="Q208" i="11"/>
  <c r="H209" i="11"/>
  <c r="I209" i="11"/>
  <c r="J209" i="11"/>
  <c r="O209" i="11"/>
  <c r="Q209" i="11"/>
  <c r="H210" i="11"/>
  <c r="I210" i="11"/>
  <c r="J210" i="11"/>
  <c r="O210" i="11"/>
  <c r="Q210" i="11"/>
  <c r="H211" i="11"/>
  <c r="I211" i="11"/>
  <c r="J211" i="11"/>
  <c r="O211" i="11"/>
  <c r="Q211" i="11"/>
  <c r="H212" i="11"/>
  <c r="I212" i="11"/>
  <c r="J212" i="11"/>
  <c r="O212" i="11"/>
  <c r="Q212" i="11"/>
  <c r="H213" i="11"/>
  <c r="I213" i="11"/>
  <c r="J213" i="11"/>
  <c r="O213" i="11"/>
  <c r="Q213" i="11"/>
  <c r="H214" i="11"/>
  <c r="I214" i="11"/>
  <c r="J214" i="11"/>
  <c r="O214" i="11"/>
  <c r="Q214" i="11"/>
  <c r="H215" i="11"/>
  <c r="I215" i="11"/>
  <c r="J215" i="11"/>
  <c r="O215" i="11"/>
  <c r="Q215" i="11"/>
  <c r="O216" i="11"/>
  <c r="Q216" i="11"/>
  <c r="H217" i="11"/>
  <c r="I217" i="11"/>
  <c r="J217" i="11"/>
  <c r="O217" i="11"/>
  <c r="Q217" i="11"/>
  <c r="H218" i="11"/>
  <c r="I218" i="11"/>
  <c r="J218" i="11"/>
  <c r="O218" i="11"/>
  <c r="Q218" i="11"/>
  <c r="H219" i="11"/>
  <c r="I219" i="11"/>
  <c r="J219" i="11"/>
  <c r="O219" i="11"/>
  <c r="Q219" i="11"/>
  <c r="H220" i="11"/>
  <c r="I220" i="11"/>
  <c r="J220" i="11"/>
  <c r="O220" i="11"/>
  <c r="Q220" i="11"/>
  <c r="H221" i="11"/>
  <c r="I221" i="11"/>
  <c r="J221" i="11"/>
  <c r="O221" i="11"/>
  <c r="Q221" i="11"/>
  <c r="H222" i="11"/>
  <c r="I222" i="11"/>
  <c r="J222" i="11"/>
  <c r="O222" i="11"/>
  <c r="Q222" i="11"/>
  <c r="H223" i="11"/>
  <c r="I223" i="11"/>
  <c r="J223" i="11"/>
  <c r="O223" i="11"/>
  <c r="Q223" i="11"/>
  <c r="H224" i="11"/>
  <c r="I224" i="11"/>
  <c r="J224" i="11"/>
  <c r="O224" i="11"/>
  <c r="Q224" i="11"/>
  <c r="O225" i="11"/>
  <c r="Q225" i="11"/>
  <c r="H226" i="11"/>
  <c r="I226" i="11"/>
  <c r="J226" i="11"/>
  <c r="O226" i="11"/>
  <c r="Q226" i="11"/>
  <c r="H227" i="11"/>
  <c r="I227" i="11"/>
  <c r="J227" i="11"/>
  <c r="O227" i="11"/>
  <c r="Q227" i="11"/>
  <c r="H228" i="11"/>
  <c r="I228" i="11"/>
  <c r="J228" i="11"/>
  <c r="O228" i="11"/>
  <c r="Q228" i="11"/>
  <c r="H229" i="11"/>
  <c r="I229" i="11"/>
  <c r="J229" i="11"/>
  <c r="O229" i="11"/>
  <c r="Q229" i="11"/>
  <c r="H230" i="11"/>
  <c r="I230" i="11"/>
  <c r="J230" i="11"/>
  <c r="O230" i="11"/>
  <c r="Q230" i="11"/>
  <c r="H231" i="11"/>
  <c r="I231" i="11"/>
  <c r="J231" i="11"/>
  <c r="O231" i="11"/>
  <c r="Q231" i="11"/>
  <c r="H232" i="11"/>
  <c r="I232" i="11"/>
  <c r="J232" i="11"/>
  <c r="O232" i="11"/>
  <c r="Q232" i="11"/>
  <c r="H233" i="11"/>
  <c r="I233" i="11"/>
  <c r="J233" i="11"/>
  <c r="O233" i="11"/>
  <c r="Q233" i="11"/>
  <c r="O234" i="11"/>
  <c r="Q234" i="11"/>
  <c r="H235" i="11"/>
  <c r="I235" i="11"/>
  <c r="J235" i="11"/>
  <c r="O235" i="11"/>
  <c r="Q235" i="11"/>
  <c r="H236" i="11"/>
  <c r="I236" i="11"/>
  <c r="J236" i="11"/>
  <c r="O236" i="11"/>
  <c r="Q236" i="11"/>
  <c r="H237" i="11"/>
  <c r="I237" i="11"/>
  <c r="J237" i="11"/>
  <c r="O237" i="11"/>
  <c r="Q237" i="11"/>
  <c r="H238" i="11"/>
  <c r="I238" i="11"/>
  <c r="J238" i="11"/>
  <c r="O238" i="11"/>
  <c r="Q238" i="11"/>
  <c r="H239" i="11"/>
  <c r="I239" i="11"/>
  <c r="J239" i="11"/>
  <c r="O239" i="11"/>
  <c r="Q239" i="11"/>
  <c r="H240" i="11"/>
  <c r="I240" i="11"/>
  <c r="J240" i="11"/>
  <c r="O240" i="11"/>
  <c r="Q240" i="11"/>
  <c r="H241" i="11"/>
  <c r="I241" i="11"/>
  <c r="J241" i="11"/>
  <c r="O241" i="11"/>
  <c r="Q241" i="11"/>
  <c r="H242" i="11"/>
  <c r="I242" i="11"/>
  <c r="J242" i="11"/>
  <c r="O242" i="11"/>
  <c r="Q242" i="11"/>
  <c r="O243" i="11"/>
  <c r="Q243" i="11"/>
  <c r="H244" i="11"/>
  <c r="I244" i="11"/>
  <c r="J244" i="11"/>
  <c r="O244" i="11"/>
  <c r="Q244" i="11"/>
  <c r="H245" i="11"/>
  <c r="I245" i="11"/>
  <c r="J245" i="11"/>
  <c r="O245" i="11"/>
  <c r="Q245" i="11"/>
  <c r="H246" i="11"/>
  <c r="I246" i="11"/>
  <c r="J246" i="11"/>
  <c r="O246" i="11"/>
  <c r="Q246" i="11"/>
  <c r="O247" i="11"/>
  <c r="Q247" i="11"/>
  <c r="O248" i="11"/>
  <c r="Q248" i="11"/>
  <c r="H249" i="11"/>
  <c r="I249" i="11"/>
  <c r="J249" i="11"/>
  <c r="O249" i="11"/>
  <c r="Q249" i="11"/>
  <c r="H250" i="11"/>
  <c r="I250" i="11"/>
  <c r="J250" i="11"/>
  <c r="O250" i="11"/>
  <c r="Q250" i="11"/>
  <c r="H251" i="11"/>
  <c r="I251" i="11"/>
  <c r="J251" i="11"/>
  <c r="O251" i="11"/>
  <c r="Q251" i="11"/>
  <c r="H252" i="11"/>
  <c r="I252" i="11"/>
  <c r="J252" i="11"/>
  <c r="O252" i="11"/>
  <c r="Q252" i="11"/>
  <c r="H253" i="11"/>
  <c r="I253" i="11"/>
  <c r="J253" i="11"/>
  <c r="O253" i="11"/>
  <c r="Q253" i="11"/>
  <c r="H254" i="11"/>
  <c r="I254" i="11"/>
  <c r="J254" i="11"/>
  <c r="O254" i="11"/>
  <c r="Q254" i="11"/>
  <c r="H255" i="11"/>
  <c r="I255" i="11"/>
  <c r="J255" i="11"/>
  <c r="O255" i="11"/>
  <c r="Q255" i="11"/>
  <c r="H256" i="11"/>
  <c r="I256" i="11"/>
  <c r="J256" i="11"/>
  <c r="O256" i="11"/>
  <c r="Q256" i="11"/>
  <c r="H257" i="11"/>
  <c r="I257" i="11"/>
  <c r="J257" i="11"/>
  <c r="O257" i="11"/>
  <c r="Q257" i="11"/>
  <c r="H258" i="11"/>
  <c r="I258" i="11"/>
  <c r="J258" i="11"/>
  <c r="O258" i="11"/>
  <c r="Q258" i="11"/>
  <c r="H259" i="11"/>
  <c r="I259" i="11"/>
  <c r="J259" i="11"/>
  <c r="O259" i="11"/>
  <c r="Q259" i="11"/>
  <c r="H260" i="11"/>
  <c r="I260" i="11"/>
  <c r="J260" i="11"/>
  <c r="O260" i="11"/>
  <c r="Q260" i="11"/>
  <c r="H261" i="11"/>
  <c r="I261" i="11"/>
  <c r="J261" i="11"/>
  <c r="O261" i="11"/>
  <c r="Q261" i="11"/>
  <c r="H262" i="11"/>
  <c r="I262" i="11"/>
  <c r="J262" i="11"/>
  <c r="O262" i="11"/>
  <c r="Q262" i="11"/>
  <c r="H263" i="11"/>
  <c r="I263" i="11"/>
  <c r="J263" i="11"/>
  <c r="O263" i="11"/>
  <c r="Q263" i="11"/>
  <c r="H264" i="11"/>
  <c r="I264" i="11"/>
  <c r="J264" i="11"/>
  <c r="O264" i="11"/>
  <c r="Q264" i="11"/>
  <c r="H265" i="11"/>
  <c r="I265" i="11"/>
  <c r="J265" i="11"/>
  <c r="O265" i="11"/>
  <c r="Q265" i="11"/>
  <c r="H266" i="11"/>
  <c r="I266" i="11"/>
  <c r="J266" i="11"/>
  <c r="O266" i="11"/>
  <c r="Q266" i="11"/>
  <c r="H267" i="11"/>
  <c r="I267" i="11"/>
  <c r="J267" i="11"/>
  <c r="O267" i="11"/>
  <c r="Q267" i="11"/>
  <c r="H268" i="11"/>
  <c r="I268" i="11"/>
  <c r="J268" i="11"/>
  <c r="O268" i="11"/>
  <c r="Q268" i="11"/>
  <c r="H269" i="11"/>
  <c r="I269" i="11"/>
  <c r="J269" i="11"/>
  <c r="O269" i="11"/>
  <c r="Q269" i="11"/>
  <c r="H270" i="11"/>
  <c r="I270" i="11"/>
  <c r="J270" i="11"/>
  <c r="O270" i="11"/>
  <c r="Q270" i="11"/>
  <c r="H271" i="11"/>
  <c r="I271" i="11"/>
  <c r="J271" i="11"/>
  <c r="O271" i="11"/>
  <c r="Q271" i="11"/>
  <c r="H272" i="11"/>
  <c r="I272" i="11"/>
  <c r="J272" i="11"/>
  <c r="O272" i="11"/>
  <c r="Q272" i="11"/>
  <c r="H273" i="11"/>
  <c r="I273" i="11"/>
  <c r="J273" i="11"/>
  <c r="O273" i="11"/>
  <c r="Q273" i="11"/>
  <c r="H274" i="11"/>
  <c r="I274" i="11"/>
  <c r="J274" i="11"/>
  <c r="O274" i="11"/>
  <c r="Q274" i="11"/>
  <c r="H275" i="11"/>
  <c r="I275" i="11"/>
  <c r="J275" i="11"/>
  <c r="O275" i="11"/>
  <c r="Q275" i="11"/>
  <c r="H276" i="11"/>
  <c r="I276" i="11"/>
  <c r="J276" i="11"/>
  <c r="O276" i="11"/>
  <c r="Q276" i="11"/>
  <c r="H277" i="11"/>
  <c r="I277" i="11"/>
  <c r="J277" i="11"/>
  <c r="O277" i="11"/>
  <c r="Q277" i="11"/>
  <c r="H278" i="11"/>
  <c r="I278" i="11"/>
  <c r="J278" i="11"/>
  <c r="O278" i="11"/>
  <c r="Q278" i="11"/>
  <c r="H279" i="11"/>
  <c r="I279" i="11"/>
  <c r="J279" i="11"/>
  <c r="O279" i="11"/>
  <c r="Q279" i="11"/>
  <c r="H280" i="11"/>
  <c r="I280" i="11"/>
  <c r="J280" i="11"/>
  <c r="O280" i="11"/>
  <c r="Q280" i="11"/>
  <c r="H281" i="11"/>
  <c r="I281" i="11"/>
  <c r="J281" i="11"/>
  <c r="O281" i="11"/>
  <c r="Q281" i="11"/>
  <c r="H282" i="11"/>
  <c r="I282" i="11"/>
  <c r="J282" i="11"/>
  <c r="O282" i="11"/>
  <c r="Q282" i="11"/>
  <c r="O283" i="11"/>
  <c r="Q283" i="11"/>
  <c r="H284" i="11"/>
  <c r="I284" i="11"/>
  <c r="J284" i="11"/>
  <c r="O284" i="11"/>
  <c r="Q284" i="11"/>
  <c r="H285" i="11"/>
  <c r="I285" i="11"/>
  <c r="J285" i="11"/>
  <c r="O285" i="11"/>
  <c r="Q285" i="11"/>
  <c r="H286" i="11"/>
  <c r="I286" i="11"/>
  <c r="J286" i="11"/>
  <c r="O286" i="11"/>
  <c r="Q286" i="11"/>
  <c r="H287" i="11"/>
  <c r="I287" i="11"/>
  <c r="J287" i="11"/>
  <c r="O287" i="11"/>
  <c r="Q287" i="11"/>
  <c r="H288" i="11"/>
  <c r="I288" i="11"/>
  <c r="J288" i="11"/>
  <c r="O288" i="11"/>
  <c r="Q288" i="11"/>
  <c r="H289" i="11"/>
  <c r="I289" i="11"/>
  <c r="J289" i="11"/>
  <c r="O289" i="11"/>
  <c r="Q289" i="11"/>
  <c r="H290" i="11"/>
  <c r="I290" i="11"/>
  <c r="J290" i="11"/>
  <c r="O290" i="11"/>
  <c r="Q290" i="11"/>
  <c r="H291" i="11"/>
  <c r="I291" i="11"/>
  <c r="J291" i="11"/>
  <c r="O291" i="11"/>
  <c r="Q291" i="11"/>
  <c r="H292" i="11"/>
  <c r="I292" i="11"/>
  <c r="J292" i="11"/>
  <c r="O292" i="11"/>
  <c r="Q292" i="11"/>
  <c r="H293" i="11"/>
  <c r="I293" i="11"/>
  <c r="J293" i="11"/>
  <c r="O293" i="11"/>
  <c r="Q293" i="11"/>
  <c r="H294" i="11"/>
  <c r="I294" i="11"/>
  <c r="J294" i="11"/>
  <c r="O294" i="11"/>
  <c r="Q294" i="11"/>
  <c r="H295" i="11"/>
  <c r="I295" i="11"/>
  <c r="J295" i="11"/>
  <c r="O295" i="11"/>
  <c r="Q295" i="11"/>
  <c r="H296" i="11"/>
  <c r="I296" i="11"/>
  <c r="J296" i="11"/>
  <c r="O296" i="11"/>
  <c r="Q296" i="11"/>
  <c r="H297" i="11"/>
  <c r="I297" i="11"/>
  <c r="J297" i="11"/>
  <c r="O297" i="11"/>
  <c r="Q297" i="11"/>
  <c r="H298" i="11"/>
  <c r="I298" i="11"/>
  <c r="J298" i="11"/>
  <c r="O298" i="11"/>
  <c r="Q298" i="11"/>
  <c r="H299" i="11"/>
  <c r="I299" i="11"/>
  <c r="J299" i="11"/>
  <c r="O299" i="11"/>
  <c r="Q299" i="11"/>
  <c r="H300" i="11"/>
  <c r="I300" i="11"/>
  <c r="J300" i="11"/>
  <c r="O300" i="11"/>
  <c r="Q300" i="11"/>
  <c r="H301" i="11"/>
  <c r="I301" i="11"/>
  <c r="J301" i="11"/>
  <c r="O301" i="11"/>
  <c r="Q301" i="11"/>
  <c r="H302" i="11"/>
  <c r="I302" i="11"/>
  <c r="J302" i="11"/>
  <c r="O302" i="11"/>
  <c r="Q302" i="11"/>
  <c r="H303" i="11"/>
  <c r="I303" i="11"/>
  <c r="J303" i="11"/>
  <c r="O303" i="11"/>
  <c r="Q303" i="11"/>
  <c r="H304" i="11"/>
  <c r="I304" i="11"/>
  <c r="J304" i="11"/>
  <c r="O304" i="11"/>
  <c r="Q304" i="11"/>
  <c r="H305" i="11"/>
  <c r="I305" i="11"/>
  <c r="J305" i="11"/>
  <c r="O305" i="11"/>
  <c r="Q305" i="11"/>
  <c r="O306" i="11"/>
  <c r="Q306" i="11"/>
  <c r="H307" i="11"/>
  <c r="I307" i="11"/>
  <c r="J307" i="11"/>
  <c r="O307" i="11"/>
  <c r="Q307" i="11"/>
  <c r="H308" i="11"/>
  <c r="I308" i="11"/>
  <c r="J308" i="11"/>
  <c r="O308" i="11"/>
  <c r="Q308" i="11"/>
  <c r="H309" i="11"/>
  <c r="I309" i="11"/>
  <c r="J309" i="11"/>
  <c r="O309" i="11"/>
  <c r="Q309" i="11"/>
  <c r="H310" i="11"/>
  <c r="I310" i="11"/>
  <c r="J310" i="11"/>
  <c r="O310" i="11"/>
  <c r="Q310" i="11"/>
  <c r="H311" i="11"/>
  <c r="I311" i="11"/>
  <c r="J311" i="11"/>
  <c r="O311" i="11"/>
  <c r="Q311" i="11"/>
  <c r="H312" i="11"/>
  <c r="I312" i="11"/>
  <c r="J312" i="11"/>
  <c r="O312" i="11"/>
  <c r="Q312" i="11"/>
  <c r="H313" i="11"/>
  <c r="I313" i="11"/>
  <c r="J313" i="11"/>
  <c r="O313" i="11"/>
  <c r="Q313" i="11"/>
  <c r="H314" i="11"/>
  <c r="I314" i="11"/>
  <c r="J314" i="11"/>
  <c r="O314" i="11"/>
  <c r="Q314" i="11"/>
  <c r="H315" i="11"/>
  <c r="I315" i="11"/>
  <c r="J315" i="11"/>
  <c r="O315" i="11"/>
  <c r="Q315" i="11"/>
  <c r="H316" i="11"/>
  <c r="I316" i="11"/>
  <c r="J316" i="11"/>
  <c r="O316" i="11"/>
  <c r="Q316" i="11"/>
  <c r="H317" i="11"/>
  <c r="I317" i="11"/>
  <c r="J317" i="11"/>
  <c r="O317" i="11"/>
  <c r="Q317" i="11"/>
  <c r="H318" i="11"/>
  <c r="I318" i="11"/>
  <c r="J318" i="11"/>
  <c r="O318" i="11"/>
  <c r="Q318" i="11"/>
  <c r="H319" i="11"/>
  <c r="I319" i="11"/>
  <c r="J319" i="11"/>
  <c r="O319" i="11"/>
  <c r="Q319" i="11"/>
  <c r="H320" i="11"/>
  <c r="I320" i="11"/>
  <c r="J320" i="11"/>
  <c r="O320" i="11"/>
  <c r="Q320" i="11"/>
  <c r="H321" i="11"/>
  <c r="I321" i="11"/>
  <c r="J321" i="11"/>
  <c r="O321" i="11"/>
  <c r="Q321" i="11"/>
  <c r="H322" i="11"/>
  <c r="I322" i="11"/>
  <c r="J322" i="11"/>
  <c r="O322" i="11"/>
  <c r="Q322" i="11"/>
  <c r="H323" i="11"/>
  <c r="I323" i="11"/>
  <c r="J323" i="11"/>
  <c r="O323" i="11"/>
  <c r="Q323" i="11"/>
  <c r="H324" i="11"/>
  <c r="I324" i="11"/>
  <c r="J324" i="11"/>
  <c r="O324" i="11"/>
  <c r="Q324" i="11"/>
  <c r="H325" i="11"/>
  <c r="I325" i="11"/>
  <c r="J325" i="11"/>
  <c r="O325" i="11"/>
  <c r="Q325" i="11"/>
  <c r="H326" i="11"/>
  <c r="I326" i="11"/>
  <c r="J326" i="11"/>
  <c r="O326" i="11"/>
  <c r="Q326" i="11"/>
  <c r="H327" i="11"/>
  <c r="I327" i="11"/>
  <c r="J327" i="11"/>
  <c r="O327" i="11"/>
  <c r="Q327" i="11"/>
  <c r="H328" i="11"/>
  <c r="I328" i="11"/>
  <c r="J328" i="11"/>
  <c r="O328" i="11"/>
  <c r="Q328" i="11"/>
  <c r="O329" i="11"/>
  <c r="Q329" i="11"/>
  <c r="H330" i="11"/>
  <c r="I330" i="11"/>
  <c r="J330" i="11"/>
  <c r="O330" i="11"/>
  <c r="Q330" i="11"/>
  <c r="H331" i="11"/>
  <c r="I331" i="11"/>
  <c r="J331" i="11"/>
  <c r="O331" i="11"/>
  <c r="Q331" i="11"/>
  <c r="H332" i="11"/>
  <c r="I332" i="11"/>
  <c r="J332" i="11"/>
  <c r="O332" i="11"/>
  <c r="Q332" i="11"/>
  <c r="H333" i="11"/>
  <c r="I333" i="11"/>
  <c r="J333" i="11"/>
  <c r="O333" i="11"/>
  <c r="Q333" i="11"/>
  <c r="H334" i="11"/>
  <c r="I334" i="11"/>
  <c r="J334" i="11"/>
  <c r="O334" i="11"/>
  <c r="Q334" i="11"/>
  <c r="H335" i="11"/>
  <c r="I335" i="11"/>
  <c r="J335" i="11"/>
  <c r="O335" i="11"/>
  <c r="Q335" i="11"/>
  <c r="H336" i="11"/>
  <c r="I336" i="11"/>
  <c r="J336" i="11"/>
  <c r="O336" i="11"/>
  <c r="Q336" i="11"/>
  <c r="H337" i="11"/>
  <c r="I337" i="11"/>
  <c r="J337" i="11"/>
  <c r="O337" i="11"/>
  <c r="Q337" i="11"/>
  <c r="H338" i="11"/>
  <c r="I338" i="11"/>
  <c r="J338" i="11"/>
  <c r="O338" i="11"/>
  <c r="Q338" i="11"/>
  <c r="H339" i="11"/>
  <c r="I339" i="11"/>
  <c r="J339" i="11"/>
  <c r="O339" i="11"/>
  <c r="Q339" i="11"/>
  <c r="H340" i="11"/>
  <c r="I340" i="11"/>
  <c r="J340" i="11"/>
  <c r="O340" i="11"/>
  <c r="Q340" i="11"/>
  <c r="H341" i="11"/>
  <c r="I341" i="11"/>
  <c r="J341" i="11"/>
  <c r="O341" i="11"/>
  <c r="Q341" i="11"/>
  <c r="H342" i="11"/>
  <c r="I342" i="11"/>
  <c r="J342" i="11"/>
  <c r="O342" i="11"/>
  <c r="Q342" i="11"/>
  <c r="H343" i="11"/>
  <c r="I343" i="11"/>
  <c r="J343" i="11"/>
  <c r="O343" i="11"/>
  <c r="Q343" i="11"/>
  <c r="H344" i="11"/>
  <c r="I344" i="11"/>
  <c r="J344" i="11"/>
  <c r="O344" i="11"/>
  <c r="Q344" i="11"/>
  <c r="H345" i="11"/>
  <c r="I345" i="11"/>
  <c r="J345" i="11"/>
  <c r="O345" i="11"/>
  <c r="Q345" i="11"/>
  <c r="H346" i="11"/>
  <c r="I346" i="11"/>
  <c r="J346" i="11"/>
  <c r="O346" i="11"/>
  <c r="Q346" i="11"/>
  <c r="H347" i="11"/>
  <c r="I347" i="11"/>
  <c r="J347" i="11"/>
  <c r="O347" i="11"/>
  <c r="Q347" i="11"/>
  <c r="H348" i="11"/>
  <c r="I348" i="11"/>
  <c r="J348" i="11"/>
  <c r="O348" i="11"/>
  <c r="Q348" i="11"/>
  <c r="H349" i="11"/>
  <c r="I349" i="11"/>
  <c r="J349" i="11"/>
  <c r="O349" i="11"/>
  <c r="Q349" i="11"/>
  <c r="H350" i="11"/>
  <c r="I350" i="11"/>
  <c r="J350" i="11"/>
  <c r="O350" i="11"/>
  <c r="Q350" i="11"/>
  <c r="O351" i="11"/>
  <c r="Q351" i="11"/>
  <c r="H352" i="11"/>
  <c r="I352" i="11"/>
  <c r="J352" i="11"/>
  <c r="O352" i="11"/>
  <c r="Q352" i="11"/>
  <c r="H353" i="11"/>
  <c r="I353" i="11"/>
  <c r="J353" i="11"/>
  <c r="O353" i="11"/>
  <c r="Q353" i="11"/>
  <c r="H354" i="11"/>
  <c r="I354" i="11"/>
  <c r="J354" i="11"/>
  <c r="O354" i="11"/>
  <c r="Q354" i="11"/>
  <c r="H355" i="11"/>
  <c r="I355" i="11"/>
  <c r="J355" i="11"/>
  <c r="O355" i="11"/>
  <c r="Q355" i="11"/>
  <c r="H356" i="11"/>
  <c r="I356" i="11"/>
  <c r="J356" i="11"/>
  <c r="O356" i="11"/>
  <c r="Q356" i="11"/>
  <c r="H357" i="11"/>
  <c r="I357" i="11"/>
  <c r="J357" i="11"/>
  <c r="O357" i="11"/>
  <c r="Q357" i="11"/>
  <c r="H358" i="11"/>
  <c r="I358" i="11"/>
  <c r="J358" i="11"/>
  <c r="O358" i="11"/>
  <c r="Q358" i="11"/>
  <c r="H359" i="11"/>
  <c r="I359" i="11"/>
  <c r="J359" i="11"/>
  <c r="O359" i="11"/>
  <c r="Q359" i="11"/>
  <c r="H360" i="11"/>
  <c r="I360" i="11"/>
  <c r="J360" i="11"/>
  <c r="O360" i="11"/>
  <c r="Q360" i="11"/>
  <c r="H361" i="11"/>
  <c r="I361" i="11"/>
  <c r="J361" i="11"/>
  <c r="O361" i="11"/>
  <c r="Q361" i="11"/>
  <c r="H362" i="11"/>
  <c r="I362" i="11"/>
  <c r="J362" i="11"/>
  <c r="O362" i="11"/>
  <c r="Q362" i="11"/>
  <c r="H363" i="11"/>
  <c r="I363" i="11"/>
  <c r="J363" i="11"/>
  <c r="O363" i="11"/>
  <c r="Q363" i="11"/>
  <c r="H364" i="11"/>
  <c r="I364" i="11"/>
  <c r="J364" i="11"/>
  <c r="O364" i="11"/>
  <c r="Q364" i="11"/>
  <c r="H365" i="11"/>
  <c r="I365" i="11"/>
  <c r="J365" i="11"/>
  <c r="O365" i="11"/>
  <c r="Q365" i="11"/>
  <c r="H366" i="11"/>
  <c r="I366" i="11"/>
  <c r="J366" i="11"/>
  <c r="O366" i="11"/>
  <c r="Q366" i="11"/>
  <c r="H367" i="11"/>
  <c r="I367" i="11"/>
  <c r="J367" i="11"/>
  <c r="O367" i="11"/>
  <c r="Q367" i="11"/>
  <c r="H368" i="11"/>
  <c r="I368" i="11"/>
  <c r="J368" i="11"/>
  <c r="O368" i="11"/>
  <c r="Q368" i="11"/>
  <c r="H369" i="11"/>
  <c r="I369" i="11"/>
  <c r="J369" i="11"/>
  <c r="O369" i="11"/>
  <c r="Q369" i="11"/>
  <c r="H370" i="11"/>
  <c r="I370" i="11"/>
  <c r="J370" i="11"/>
  <c r="O370" i="11"/>
  <c r="Q370" i="11"/>
  <c r="H371" i="11"/>
  <c r="I371" i="11"/>
  <c r="J371" i="11"/>
  <c r="O371" i="11"/>
  <c r="Q371" i="11"/>
  <c r="H372" i="11"/>
  <c r="I372" i="11"/>
  <c r="J372" i="11"/>
  <c r="O372" i="11"/>
  <c r="Q372" i="11"/>
  <c r="H373" i="11"/>
  <c r="I373" i="11"/>
  <c r="J373" i="11"/>
  <c r="O373" i="11"/>
  <c r="Q373" i="11"/>
  <c r="H374" i="11"/>
  <c r="I374" i="11"/>
  <c r="J374" i="11"/>
  <c r="O374" i="11"/>
  <c r="Q374" i="11"/>
  <c r="O375" i="11"/>
  <c r="Q375" i="11"/>
  <c r="O376" i="11"/>
  <c r="Q376" i="11"/>
  <c r="H377" i="11"/>
  <c r="I377" i="11"/>
  <c r="J377" i="11"/>
  <c r="O377" i="11"/>
  <c r="Q377" i="11"/>
  <c r="H378" i="11"/>
  <c r="I378" i="11"/>
  <c r="J378" i="11"/>
  <c r="O378" i="11"/>
  <c r="Q378" i="11"/>
  <c r="H379" i="11"/>
  <c r="I379" i="11"/>
  <c r="J379" i="11"/>
  <c r="O379" i="11"/>
  <c r="Q379" i="11"/>
  <c r="H380" i="11"/>
  <c r="I380" i="11"/>
  <c r="J380" i="11"/>
  <c r="O380" i="11"/>
  <c r="Q380" i="11"/>
  <c r="H381" i="11"/>
  <c r="I381" i="11"/>
  <c r="J381" i="11"/>
  <c r="O381" i="11"/>
  <c r="Q381" i="11"/>
  <c r="H382" i="11"/>
  <c r="I382" i="11"/>
  <c r="J382" i="11"/>
  <c r="O382" i="11"/>
  <c r="Q382" i="11"/>
  <c r="H383" i="11"/>
  <c r="I383" i="11"/>
  <c r="J383" i="11"/>
  <c r="O383" i="11"/>
  <c r="Q383" i="11"/>
  <c r="H384" i="11"/>
  <c r="I384" i="11"/>
  <c r="J384" i="11"/>
  <c r="O384" i="11"/>
  <c r="Q384" i="11"/>
  <c r="H385" i="11"/>
  <c r="I385" i="11"/>
  <c r="J385" i="11"/>
  <c r="O385" i="11"/>
  <c r="Q385" i="11"/>
  <c r="H386" i="11"/>
  <c r="I386" i="11"/>
  <c r="J386" i="11"/>
  <c r="O386" i="11"/>
  <c r="Q386" i="11"/>
  <c r="H387" i="11"/>
  <c r="I387" i="11"/>
  <c r="J387" i="11"/>
  <c r="O387" i="11"/>
  <c r="Q387" i="11"/>
  <c r="H388" i="11"/>
  <c r="I388" i="11"/>
  <c r="J388" i="11"/>
  <c r="O388" i="11"/>
  <c r="Q388" i="11"/>
  <c r="H389" i="11"/>
  <c r="I389" i="11"/>
  <c r="J389" i="11"/>
  <c r="O389" i="11"/>
  <c r="Q389" i="11"/>
  <c r="H390" i="11"/>
  <c r="I390" i="11"/>
  <c r="J390" i="11"/>
  <c r="O390" i="11"/>
  <c r="Q390" i="11"/>
  <c r="H391" i="11"/>
  <c r="I391" i="11"/>
  <c r="J391" i="11"/>
  <c r="O391" i="11"/>
  <c r="Q391" i="11"/>
  <c r="H392" i="11"/>
  <c r="I392" i="11"/>
  <c r="J392" i="11"/>
  <c r="O392" i="11"/>
  <c r="Q392" i="11"/>
  <c r="H393" i="11"/>
  <c r="I393" i="11"/>
  <c r="J393" i="11"/>
  <c r="O393" i="11"/>
  <c r="Q393" i="11"/>
  <c r="H394" i="11"/>
  <c r="I394" i="11"/>
  <c r="J394" i="11"/>
  <c r="O394" i="11"/>
  <c r="Q394" i="11"/>
  <c r="H395" i="11"/>
  <c r="I395" i="11"/>
  <c r="J395" i="11"/>
  <c r="O395" i="11"/>
  <c r="Q395" i="11"/>
  <c r="H396" i="11"/>
  <c r="I396" i="11"/>
  <c r="J396" i="11"/>
  <c r="O396" i="11"/>
  <c r="Q396" i="11"/>
  <c r="H397" i="11"/>
  <c r="I397" i="11"/>
  <c r="J397" i="11"/>
  <c r="O397" i="11"/>
  <c r="Q397" i="11"/>
  <c r="H398" i="11"/>
  <c r="I398" i="11"/>
  <c r="J398" i="11"/>
  <c r="O398" i="11"/>
  <c r="Q398" i="11"/>
  <c r="H399" i="11"/>
  <c r="I399" i="11"/>
  <c r="J399" i="11"/>
  <c r="O399" i="11"/>
  <c r="Q399" i="11"/>
  <c r="H400" i="11"/>
  <c r="I400" i="11"/>
  <c r="J400" i="11"/>
  <c r="O400" i="11"/>
  <c r="Q400" i="11"/>
  <c r="H401" i="11"/>
  <c r="I401" i="11"/>
  <c r="J401" i="11"/>
  <c r="O401" i="11"/>
  <c r="Q401" i="11"/>
  <c r="H402" i="11"/>
  <c r="I402" i="11"/>
  <c r="J402" i="11"/>
  <c r="O402" i="11"/>
  <c r="Q402" i="11"/>
  <c r="H403" i="11"/>
  <c r="I403" i="11"/>
  <c r="J403" i="11"/>
  <c r="O403" i="11"/>
  <c r="Q403" i="11"/>
  <c r="H404" i="11"/>
  <c r="I404" i="11"/>
  <c r="J404" i="11"/>
  <c r="O404" i="11"/>
  <c r="Q404" i="11"/>
  <c r="H405" i="11"/>
  <c r="I405" i="11"/>
  <c r="J405" i="11"/>
  <c r="O405" i="11"/>
  <c r="Q405" i="11"/>
  <c r="H406" i="11"/>
  <c r="I406" i="11"/>
  <c r="J406" i="11"/>
  <c r="O406" i="11"/>
  <c r="Q406" i="11"/>
  <c r="H407" i="11"/>
  <c r="I407" i="11"/>
  <c r="J407" i="11"/>
  <c r="O407" i="11"/>
  <c r="Q407" i="11"/>
  <c r="H408" i="11"/>
  <c r="I408" i="11"/>
  <c r="J408" i="11"/>
  <c r="O408" i="11"/>
  <c r="Q408" i="11"/>
  <c r="H409" i="11"/>
  <c r="I409" i="11"/>
  <c r="J409" i="11"/>
  <c r="O409" i="11"/>
  <c r="Q409" i="11"/>
  <c r="H410" i="11"/>
  <c r="I410" i="11"/>
  <c r="J410" i="11"/>
  <c r="O410" i="11"/>
  <c r="Q410" i="11"/>
  <c r="H411" i="11"/>
  <c r="I411" i="11"/>
  <c r="J411" i="11"/>
  <c r="O411" i="11"/>
  <c r="Q411" i="11"/>
  <c r="H412" i="11"/>
  <c r="I412" i="11"/>
  <c r="J412" i="11"/>
  <c r="O412" i="11"/>
  <c r="Q412" i="11"/>
  <c r="H413" i="11"/>
  <c r="I413" i="11"/>
  <c r="J413" i="11"/>
  <c r="O413" i="11"/>
  <c r="Q413" i="11"/>
  <c r="H414" i="11"/>
  <c r="I414" i="11"/>
  <c r="J414" i="11"/>
  <c r="O414" i="11"/>
  <c r="Q414" i="11"/>
  <c r="H415" i="11"/>
  <c r="I415" i="11"/>
  <c r="J415" i="11"/>
  <c r="O415" i="11"/>
  <c r="Q415" i="11"/>
  <c r="H416" i="11"/>
  <c r="I416" i="11"/>
  <c r="J416" i="11"/>
  <c r="O416" i="11"/>
  <c r="Q416" i="11"/>
  <c r="H417" i="11"/>
  <c r="I417" i="11"/>
  <c r="J417" i="11"/>
  <c r="O417" i="11"/>
  <c r="Q417" i="11"/>
  <c r="H418" i="11"/>
  <c r="I418" i="11"/>
  <c r="J418" i="11"/>
  <c r="O418" i="11"/>
  <c r="Q418" i="11"/>
  <c r="H419" i="11"/>
  <c r="I419" i="11"/>
  <c r="J419" i="11"/>
  <c r="O419" i="11"/>
  <c r="Q419" i="11"/>
  <c r="H420" i="11"/>
  <c r="I420" i="11"/>
  <c r="J420" i="11"/>
  <c r="O420" i="11"/>
  <c r="Q420" i="11"/>
  <c r="H421" i="11"/>
  <c r="I421" i="11"/>
  <c r="J421" i="11"/>
  <c r="O421" i="11"/>
  <c r="Q421" i="11"/>
  <c r="H422" i="11"/>
  <c r="I422" i="11"/>
  <c r="J422" i="11"/>
  <c r="O422" i="11"/>
  <c r="Q422" i="11"/>
  <c r="H423" i="11"/>
  <c r="I423" i="11"/>
  <c r="J423" i="11"/>
  <c r="O423" i="11"/>
  <c r="Q423" i="11"/>
  <c r="H424" i="11"/>
  <c r="I424" i="11"/>
  <c r="J424" i="11"/>
  <c r="O424" i="11"/>
  <c r="Q424" i="11"/>
  <c r="H425" i="11"/>
  <c r="I425" i="11"/>
  <c r="J425" i="11"/>
  <c r="O425" i="11"/>
  <c r="Q425" i="11"/>
  <c r="H426" i="11"/>
  <c r="I426" i="11"/>
  <c r="J426" i="11"/>
  <c r="O426" i="11"/>
  <c r="Q426" i="11"/>
  <c r="H427" i="11"/>
  <c r="I427" i="11"/>
  <c r="J427" i="11"/>
  <c r="O427" i="11"/>
  <c r="Q427" i="11"/>
  <c r="H428" i="11"/>
  <c r="I428" i="11"/>
  <c r="J428" i="11"/>
  <c r="O428" i="11"/>
  <c r="Q428" i="11"/>
  <c r="H429" i="11"/>
  <c r="I429" i="11"/>
  <c r="J429" i="11"/>
  <c r="O429" i="11"/>
  <c r="Q429" i="11"/>
  <c r="H430" i="11"/>
  <c r="I430" i="11"/>
  <c r="J430" i="11"/>
  <c r="O430" i="11"/>
  <c r="Q430" i="11"/>
  <c r="O431" i="11"/>
  <c r="Q431" i="11"/>
  <c r="H432" i="11"/>
  <c r="I432" i="11"/>
  <c r="J432" i="11"/>
  <c r="O432" i="11"/>
  <c r="Q432" i="11"/>
  <c r="H433" i="11"/>
  <c r="I433" i="11"/>
  <c r="J433" i="11"/>
  <c r="O433" i="11"/>
  <c r="Q433" i="11"/>
  <c r="H434" i="11"/>
  <c r="I434" i="11"/>
  <c r="J434" i="11"/>
  <c r="O434" i="11"/>
  <c r="Q434" i="11"/>
  <c r="H435" i="11"/>
  <c r="I435" i="11"/>
  <c r="J435" i="11"/>
  <c r="O435" i="11"/>
  <c r="Q435" i="11"/>
  <c r="H436" i="11"/>
  <c r="I436" i="11"/>
  <c r="J436" i="11"/>
  <c r="O436" i="11"/>
  <c r="Q436" i="11"/>
  <c r="H437" i="11"/>
  <c r="I437" i="11"/>
  <c r="J437" i="11"/>
  <c r="O437" i="11"/>
  <c r="Q437" i="11"/>
  <c r="H438" i="11"/>
  <c r="I438" i="11"/>
  <c r="J438" i="11"/>
  <c r="O438" i="11"/>
  <c r="Q438" i="11"/>
  <c r="H439" i="11"/>
  <c r="I439" i="11"/>
  <c r="J439" i="11"/>
  <c r="O439" i="11"/>
  <c r="Q439" i="11"/>
  <c r="H440" i="11"/>
  <c r="I440" i="11"/>
  <c r="J440" i="11"/>
  <c r="O440" i="11"/>
  <c r="Q440" i="11"/>
  <c r="H441" i="11"/>
  <c r="I441" i="11"/>
  <c r="J441" i="11"/>
  <c r="O441" i="11"/>
  <c r="Q441" i="11"/>
  <c r="H442" i="11"/>
  <c r="I442" i="11"/>
  <c r="J442" i="11"/>
  <c r="O442" i="11"/>
  <c r="Q442" i="11"/>
  <c r="H443" i="11"/>
  <c r="I443" i="11"/>
  <c r="J443" i="11"/>
  <c r="O443" i="11"/>
  <c r="Q443" i="11"/>
  <c r="H444" i="11"/>
  <c r="I444" i="11"/>
  <c r="J444" i="11"/>
  <c r="O444" i="11"/>
  <c r="Q444" i="11"/>
  <c r="H445" i="11"/>
  <c r="I445" i="11"/>
  <c r="J445" i="11"/>
  <c r="O445" i="11"/>
  <c r="Q445" i="11"/>
  <c r="H446" i="11"/>
  <c r="I446" i="11"/>
  <c r="J446" i="11"/>
  <c r="O446" i="11"/>
  <c r="Q446" i="11"/>
  <c r="H447" i="11"/>
  <c r="I447" i="11"/>
  <c r="J447" i="11"/>
  <c r="O447" i="11"/>
  <c r="Q447" i="11"/>
  <c r="H448" i="11"/>
  <c r="I448" i="11"/>
  <c r="J448" i="11"/>
  <c r="O448" i="11"/>
  <c r="Q448" i="11"/>
  <c r="H449" i="11"/>
  <c r="I449" i="11"/>
  <c r="J449" i="11"/>
  <c r="O449" i="11"/>
  <c r="Q449" i="11"/>
  <c r="H450" i="11"/>
  <c r="I450" i="11"/>
  <c r="J450" i="11"/>
  <c r="O450" i="11"/>
  <c r="Q450" i="11"/>
  <c r="H451" i="11"/>
  <c r="I451" i="11"/>
  <c r="J451" i="11"/>
  <c r="O451" i="11"/>
  <c r="Q451" i="11"/>
  <c r="H452" i="11"/>
  <c r="I452" i="11"/>
  <c r="J452" i="11"/>
  <c r="O452" i="11"/>
  <c r="Q452" i="11"/>
  <c r="H453" i="11"/>
  <c r="I453" i="11"/>
  <c r="J453" i="11"/>
  <c r="O453" i="11"/>
  <c r="Q453" i="11"/>
  <c r="H454" i="11"/>
  <c r="I454" i="11"/>
  <c r="J454" i="11"/>
  <c r="O454" i="11"/>
  <c r="Q454" i="11"/>
  <c r="H455" i="11"/>
  <c r="I455" i="11"/>
  <c r="J455" i="11"/>
  <c r="O455" i="11"/>
  <c r="Q455" i="11"/>
  <c r="H456" i="11"/>
  <c r="I456" i="11"/>
  <c r="J456" i="11"/>
  <c r="O456" i="11"/>
  <c r="Q456" i="11"/>
  <c r="H457" i="11"/>
  <c r="I457" i="11"/>
  <c r="J457" i="11"/>
  <c r="O457" i="11"/>
  <c r="Q457" i="11"/>
  <c r="H458" i="11"/>
  <c r="I458" i="11"/>
  <c r="J458" i="11"/>
  <c r="O458" i="11"/>
  <c r="Q458" i="11"/>
  <c r="H459" i="11"/>
  <c r="I459" i="11"/>
  <c r="J459" i="11"/>
  <c r="O459" i="11"/>
  <c r="Q459" i="11"/>
  <c r="H460" i="11"/>
  <c r="I460" i="11"/>
  <c r="J460" i="11"/>
  <c r="O460" i="11"/>
  <c r="Q460" i="11"/>
  <c r="H461" i="11"/>
  <c r="I461" i="11"/>
  <c r="J461" i="11"/>
  <c r="O461" i="11"/>
  <c r="Q461" i="11"/>
  <c r="O462" i="11"/>
  <c r="Q462" i="11"/>
  <c r="H463" i="11"/>
  <c r="I463" i="11"/>
  <c r="J463" i="11"/>
  <c r="O463" i="11"/>
  <c r="Q463" i="11"/>
  <c r="H464" i="11"/>
  <c r="I464" i="11"/>
  <c r="J464" i="11"/>
  <c r="O464" i="11"/>
  <c r="Q464" i="11"/>
  <c r="H465" i="11"/>
  <c r="I465" i="11"/>
  <c r="J465" i="11"/>
  <c r="O465" i="11"/>
  <c r="Q465" i="11"/>
  <c r="H466" i="11"/>
  <c r="I466" i="11"/>
  <c r="J466" i="11"/>
  <c r="O466" i="11"/>
  <c r="Q466" i="11"/>
  <c r="H467" i="11"/>
  <c r="I467" i="11"/>
  <c r="J467" i="11"/>
  <c r="O467" i="11"/>
  <c r="Q467" i="11"/>
  <c r="H468" i="11"/>
  <c r="I468" i="11"/>
  <c r="J468" i="11"/>
  <c r="O468" i="11"/>
  <c r="Q468" i="11"/>
  <c r="H469" i="11"/>
  <c r="I469" i="11"/>
  <c r="J469" i="11"/>
  <c r="O469" i="11"/>
  <c r="Q469" i="11"/>
  <c r="H470" i="11"/>
  <c r="I470" i="11"/>
  <c r="J470" i="11"/>
  <c r="O470" i="11"/>
  <c r="Q470" i="11"/>
  <c r="H471" i="11"/>
  <c r="I471" i="11"/>
  <c r="J471" i="11"/>
  <c r="O471" i="11"/>
  <c r="Q471" i="11"/>
  <c r="H472" i="11"/>
  <c r="I472" i="11"/>
  <c r="J472" i="11"/>
  <c r="O472" i="11"/>
  <c r="Q472" i="11"/>
  <c r="H473" i="11"/>
  <c r="I473" i="11"/>
  <c r="J473" i="11"/>
  <c r="O473" i="11"/>
  <c r="Q473" i="11"/>
  <c r="H474" i="11"/>
  <c r="I474" i="11"/>
  <c r="J474" i="11"/>
  <c r="O474" i="11"/>
  <c r="Q474" i="11"/>
  <c r="H475" i="11"/>
  <c r="I475" i="11"/>
  <c r="J475" i="11"/>
  <c r="O475" i="11"/>
  <c r="Q475" i="11"/>
  <c r="H476" i="11"/>
  <c r="I476" i="11"/>
  <c r="J476" i="11"/>
  <c r="O476" i="11"/>
  <c r="Q476" i="11"/>
  <c r="H477" i="11"/>
  <c r="I477" i="11"/>
  <c r="J477" i="11"/>
  <c r="O477" i="11"/>
  <c r="Q477" i="11"/>
  <c r="H478" i="11"/>
  <c r="I478" i="11"/>
  <c r="J478" i="11"/>
  <c r="O478" i="11"/>
  <c r="Q478" i="11"/>
  <c r="H479" i="11"/>
  <c r="I479" i="11"/>
  <c r="J479" i="11"/>
  <c r="O479" i="11"/>
  <c r="Q479" i="11"/>
  <c r="H480" i="11"/>
  <c r="I480" i="11"/>
  <c r="J480" i="11"/>
  <c r="O480" i="11"/>
  <c r="Q480" i="11"/>
  <c r="H481" i="11"/>
  <c r="I481" i="11"/>
  <c r="J481" i="11"/>
  <c r="O481" i="11"/>
  <c r="Q481" i="11"/>
  <c r="H482" i="11"/>
  <c r="I482" i="11"/>
  <c r="J482" i="11"/>
  <c r="O482" i="11"/>
  <c r="Q482" i="11"/>
  <c r="H483" i="11"/>
  <c r="I483" i="11"/>
  <c r="J483" i="11"/>
  <c r="O483" i="11"/>
  <c r="Q483" i="11"/>
  <c r="H484" i="11"/>
  <c r="I484" i="11"/>
  <c r="J484" i="11"/>
  <c r="O484" i="11"/>
  <c r="Q484" i="11"/>
  <c r="H485" i="11"/>
  <c r="I485" i="11"/>
  <c r="J485" i="11"/>
  <c r="O485" i="11"/>
  <c r="Q485" i="11"/>
  <c r="H486" i="11"/>
  <c r="I486" i="11"/>
  <c r="J486" i="11"/>
  <c r="O486" i="11"/>
  <c r="Q486" i="11"/>
  <c r="O487" i="11"/>
  <c r="Q487" i="11"/>
  <c r="H488" i="11"/>
  <c r="I488" i="11"/>
  <c r="J488" i="11"/>
  <c r="O488" i="11"/>
  <c r="Q488" i="11"/>
  <c r="H489" i="11"/>
  <c r="I489" i="11"/>
  <c r="J489" i="11"/>
  <c r="O489" i="11"/>
  <c r="Q489" i="11"/>
  <c r="H490" i="11"/>
  <c r="I490" i="11"/>
  <c r="J490" i="11"/>
  <c r="O490" i="11"/>
  <c r="Q490" i="11"/>
  <c r="H491" i="11"/>
  <c r="I491" i="11"/>
  <c r="J491" i="11"/>
  <c r="O491" i="11"/>
  <c r="Q491" i="11"/>
  <c r="H492" i="11"/>
  <c r="I492" i="11"/>
  <c r="J492" i="11"/>
  <c r="O492" i="11"/>
  <c r="Q492" i="11"/>
  <c r="H493" i="11"/>
  <c r="I493" i="11"/>
  <c r="J493" i="11"/>
  <c r="O493" i="11"/>
  <c r="Q493" i="11"/>
  <c r="H494" i="11"/>
  <c r="I494" i="11"/>
  <c r="J494" i="11"/>
  <c r="O494" i="11"/>
  <c r="Q494" i="11"/>
  <c r="H495" i="11"/>
  <c r="I495" i="11"/>
  <c r="J495" i="11"/>
  <c r="O495" i="11"/>
  <c r="Q495" i="11"/>
  <c r="H496" i="11"/>
  <c r="I496" i="11"/>
  <c r="J496" i="11"/>
  <c r="O496" i="11"/>
  <c r="Q496" i="11"/>
  <c r="H497" i="11"/>
  <c r="I497" i="11"/>
  <c r="J497" i="11"/>
  <c r="O497" i="11"/>
  <c r="Q497" i="11"/>
  <c r="H498" i="11"/>
  <c r="I498" i="11"/>
  <c r="J498" i="11"/>
  <c r="O498" i="11"/>
  <c r="Q498" i="11"/>
  <c r="H499" i="11"/>
  <c r="I499" i="11"/>
  <c r="J499" i="11"/>
  <c r="O499" i="11"/>
  <c r="Q499" i="11"/>
  <c r="H500" i="11"/>
  <c r="I500" i="11"/>
  <c r="J500" i="11"/>
  <c r="O500" i="11"/>
  <c r="Q500" i="11"/>
  <c r="H501" i="11"/>
  <c r="I501" i="11"/>
  <c r="J501" i="11"/>
  <c r="O501" i="11"/>
  <c r="Q501" i="11"/>
  <c r="H502" i="11"/>
  <c r="I502" i="11"/>
  <c r="J502" i="11"/>
  <c r="O502" i="11"/>
  <c r="Q502" i="11"/>
  <c r="H503" i="11"/>
  <c r="I503" i="11"/>
  <c r="J503" i="11"/>
  <c r="O503" i="11"/>
  <c r="Q503" i="11"/>
  <c r="H504" i="11"/>
  <c r="I504" i="11"/>
  <c r="J504" i="11"/>
  <c r="O504" i="11"/>
  <c r="Q504" i="11"/>
  <c r="H505" i="11"/>
  <c r="I505" i="11"/>
  <c r="J505" i="11"/>
  <c r="O505" i="11"/>
  <c r="Q505" i="11"/>
  <c r="H506" i="11"/>
  <c r="I506" i="11"/>
  <c r="J506" i="11"/>
  <c r="O506" i="11"/>
  <c r="Q506" i="11"/>
  <c r="H507" i="11"/>
  <c r="I507" i="11"/>
  <c r="J507" i="11"/>
  <c r="O507" i="11"/>
  <c r="Q507" i="11"/>
  <c r="H508" i="11"/>
  <c r="I508" i="11"/>
  <c r="J508" i="11"/>
  <c r="O508" i="11"/>
  <c r="Q508" i="11"/>
  <c r="H509" i="11"/>
  <c r="I509" i="11"/>
  <c r="J509" i="11"/>
  <c r="O509" i="11"/>
  <c r="Q509" i="11"/>
  <c r="H510" i="11"/>
  <c r="I510" i="11"/>
  <c r="J510" i="11"/>
  <c r="O510" i="11"/>
  <c r="Q510" i="11"/>
  <c r="H511" i="11"/>
  <c r="I511" i="11"/>
  <c r="J511" i="11"/>
  <c r="O511" i="11"/>
  <c r="Q511" i="11"/>
  <c r="H512" i="11"/>
  <c r="I512" i="11"/>
  <c r="J512" i="11"/>
  <c r="O512" i="11"/>
  <c r="Q512" i="11"/>
  <c r="O513" i="11"/>
  <c r="Q513" i="11"/>
  <c r="O514" i="11"/>
  <c r="Q514" i="11"/>
  <c r="H515" i="11"/>
  <c r="I515" i="11"/>
  <c r="J515" i="11"/>
  <c r="O515" i="11"/>
  <c r="Q515" i="11"/>
  <c r="H516" i="11"/>
  <c r="I516" i="11"/>
  <c r="J516" i="11"/>
  <c r="O516" i="11"/>
  <c r="Q516" i="11"/>
  <c r="H517" i="11"/>
  <c r="I517" i="11"/>
  <c r="J517" i="11"/>
  <c r="O517" i="11"/>
  <c r="Q517" i="11"/>
  <c r="H518" i="11"/>
  <c r="I518" i="11"/>
  <c r="J518" i="11"/>
  <c r="O518" i="11"/>
  <c r="Q518" i="11"/>
  <c r="H519" i="11"/>
  <c r="I519" i="11"/>
  <c r="J519" i="11"/>
  <c r="O519" i="11"/>
  <c r="Q519" i="11"/>
  <c r="H520" i="11"/>
  <c r="I520" i="11"/>
  <c r="J520" i="11"/>
  <c r="O520" i="11"/>
  <c r="Q520" i="11"/>
  <c r="H521" i="11"/>
  <c r="I521" i="11"/>
  <c r="J521" i="11"/>
  <c r="O521" i="11"/>
  <c r="Q521" i="11"/>
  <c r="H522" i="11"/>
  <c r="I522" i="11"/>
  <c r="J522" i="11"/>
  <c r="O522" i="11"/>
  <c r="Q522" i="11"/>
  <c r="H523" i="11"/>
  <c r="I523" i="11"/>
  <c r="J523" i="11"/>
  <c r="O523" i="11"/>
  <c r="Q523" i="11"/>
  <c r="H524" i="11"/>
  <c r="I524" i="11"/>
  <c r="J524" i="11"/>
  <c r="O524" i="11"/>
  <c r="Q524" i="11"/>
  <c r="H525" i="11"/>
  <c r="I525" i="11"/>
  <c r="J525" i="11"/>
  <c r="O525" i="11"/>
  <c r="Q525" i="11"/>
  <c r="H526" i="11"/>
  <c r="I526" i="11"/>
  <c r="J526" i="11"/>
  <c r="O526" i="11"/>
  <c r="Q526" i="11"/>
  <c r="H527" i="11"/>
  <c r="I527" i="11"/>
  <c r="J527" i="11"/>
  <c r="O527" i="11"/>
  <c r="Q527" i="11"/>
  <c r="H528" i="11"/>
  <c r="I528" i="11"/>
  <c r="J528" i="11"/>
  <c r="O528" i="11"/>
  <c r="Q528" i="11"/>
  <c r="H529" i="11"/>
  <c r="I529" i="11"/>
  <c r="J529" i="11"/>
  <c r="O529" i="11"/>
  <c r="Q529" i="11"/>
  <c r="H530" i="11"/>
  <c r="I530" i="11"/>
  <c r="J530" i="11"/>
  <c r="O530" i="11"/>
  <c r="Q530" i="11"/>
  <c r="H531" i="11"/>
  <c r="I531" i="11"/>
  <c r="J531" i="11"/>
  <c r="O531" i="11"/>
  <c r="Q531" i="11"/>
  <c r="H532" i="11"/>
  <c r="I532" i="11"/>
  <c r="J532" i="11"/>
  <c r="O532" i="11"/>
  <c r="Q532" i="11"/>
  <c r="H533" i="11"/>
  <c r="I533" i="11"/>
  <c r="J533" i="11"/>
  <c r="O533" i="11"/>
  <c r="Q533" i="11"/>
  <c r="H534" i="11"/>
  <c r="I534" i="11"/>
  <c r="J534" i="11"/>
  <c r="O534" i="11"/>
  <c r="Q534" i="11"/>
  <c r="H535" i="11"/>
  <c r="I535" i="11"/>
  <c r="J535" i="11"/>
  <c r="O535" i="11"/>
  <c r="Q535" i="11"/>
  <c r="H536" i="11"/>
  <c r="I536" i="11"/>
  <c r="J536" i="11"/>
  <c r="O536" i="11"/>
  <c r="Q536" i="11"/>
  <c r="H537" i="11"/>
  <c r="I537" i="11"/>
  <c r="J537" i="11"/>
  <c r="O537" i="11"/>
  <c r="Q537" i="11"/>
  <c r="H538" i="11"/>
  <c r="I538" i="11"/>
  <c r="J538" i="11"/>
  <c r="O538" i="11"/>
  <c r="Q538" i="11"/>
  <c r="H539" i="11"/>
  <c r="I539" i="11"/>
  <c r="J539" i="11"/>
  <c r="O539" i="11"/>
  <c r="Q539" i="11"/>
  <c r="H540" i="11"/>
  <c r="I540" i="11"/>
  <c r="J540" i="11"/>
  <c r="O540" i="11"/>
  <c r="Q540" i="11"/>
  <c r="H541" i="11"/>
  <c r="I541" i="11"/>
  <c r="J541" i="11"/>
  <c r="O541" i="11"/>
  <c r="Q541" i="11"/>
  <c r="H542" i="11"/>
  <c r="I542" i="11"/>
  <c r="J542" i="11"/>
  <c r="O542" i="11"/>
  <c r="Q542" i="11"/>
  <c r="H543" i="11"/>
  <c r="I543" i="11"/>
  <c r="J543" i="11"/>
  <c r="O543" i="11"/>
  <c r="Q543" i="11"/>
  <c r="O544" i="11"/>
  <c r="Q544" i="11"/>
  <c r="H545" i="11"/>
  <c r="I545" i="11"/>
  <c r="J545" i="11"/>
  <c r="O545" i="11"/>
  <c r="Q545" i="11"/>
  <c r="H546" i="11"/>
  <c r="I546" i="11"/>
  <c r="J546" i="11"/>
  <c r="O546" i="11"/>
  <c r="Q546" i="11"/>
  <c r="H547" i="11"/>
  <c r="I547" i="11"/>
  <c r="J547" i="11"/>
  <c r="O547" i="11"/>
  <c r="Q547" i="11"/>
  <c r="H548" i="11"/>
  <c r="I548" i="11"/>
  <c r="J548" i="11"/>
  <c r="O548" i="11"/>
  <c r="Q548" i="11"/>
  <c r="H549" i="11"/>
  <c r="I549" i="11"/>
  <c r="J549" i="11"/>
  <c r="O549" i="11"/>
  <c r="Q549" i="11"/>
  <c r="H550" i="11"/>
  <c r="I550" i="11"/>
  <c r="J550" i="11"/>
  <c r="O550" i="11"/>
  <c r="Q550" i="11"/>
  <c r="H551" i="11"/>
  <c r="I551" i="11"/>
  <c r="J551" i="11"/>
  <c r="O551" i="11"/>
  <c r="Q551" i="11"/>
  <c r="H552" i="11"/>
  <c r="I552" i="11"/>
  <c r="J552" i="11"/>
  <c r="O552" i="11"/>
  <c r="Q552" i="11"/>
  <c r="H553" i="11"/>
  <c r="I553" i="11"/>
  <c r="J553" i="11"/>
  <c r="O553" i="11"/>
  <c r="Q553" i="11"/>
  <c r="H554" i="11"/>
  <c r="I554" i="11"/>
  <c r="J554" i="11"/>
  <c r="O554" i="11"/>
  <c r="Q554" i="11"/>
  <c r="H555" i="11"/>
  <c r="I555" i="11"/>
  <c r="J555" i="11"/>
  <c r="O555" i="11"/>
  <c r="Q555" i="11"/>
  <c r="H556" i="11"/>
  <c r="I556" i="11"/>
  <c r="J556" i="11"/>
  <c r="O556" i="11"/>
  <c r="Q556" i="11"/>
  <c r="H557" i="11"/>
  <c r="I557" i="11"/>
  <c r="J557" i="11"/>
  <c r="O557" i="11"/>
  <c r="Q557" i="11"/>
  <c r="H558" i="11"/>
  <c r="I558" i="11"/>
  <c r="J558" i="11"/>
  <c r="O558" i="11"/>
  <c r="Q558" i="11"/>
  <c r="H559" i="11"/>
  <c r="I559" i="11"/>
  <c r="J559" i="11"/>
  <c r="O559" i="11"/>
  <c r="Q559" i="11"/>
  <c r="H560" i="11"/>
  <c r="I560" i="11"/>
  <c r="J560" i="11"/>
  <c r="O560" i="11"/>
  <c r="Q560" i="11"/>
  <c r="H561" i="11"/>
  <c r="I561" i="11"/>
  <c r="J561" i="11"/>
  <c r="O561" i="11"/>
  <c r="Q561" i="11"/>
  <c r="H562" i="11"/>
  <c r="I562" i="11"/>
  <c r="J562" i="11"/>
  <c r="O562" i="11"/>
  <c r="Q562" i="11"/>
  <c r="H563" i="11"/>
  <c r="I563" i="11"/>
  <c r="J563" i="11"/>
  <c r="O563" i="11"/>
  <c r="Q563" i="11"/>
  <c r="H564" i="11"/>
  <c r="I564" i="11"/>
  <c r="J564" i="11"/>
  <c r="O564" i="11"/>
  <c r="Q564" i="11"/>
  <c r="H565" i="11"/>
  <c r="I565" i="11"/>
  <c r="J565" i="11"/>
  <c r="O565" i="11"/>
  <c r="Q565" i="11"/>
  <c r="H566" i="11"/>
  <c r="I566" i="11"/>
  <c r="J566" i="11"/>
  <c r="O566" i="11"/>
  <c r="Q566" i="11"/>
  <c r="H567" i="11"/>
  <c r="I567" i="11"/>
  <c r="J567" i="11"/>
  <c r="O567" i="11"/>
  <c r="Q567" i="11"/>
  <c r="H568" i="11"/>
  <c r="I568" i="11"/>
  <c r="J568" i="11"/>
  <c r="O568" i="11"/>
  <c r="Q568" i="11"/>
  <c r="H569" i="11"/>
  <c r="I569" i="11"/>
  <c r="J569" i="11"/>
  <c r="O569" i="11"/>
  <c r="Q569" i="11"/>
  <c r="H570" i="11"/>
  <c r="I570" i="11"/>
  <c r="J570" i="11"/>
  <c r="O570" i="11"/>
  <c r="Q570" i="11"/>
  <c r="H571" i="11"/>
  <c r="I571" i="11"/>
  <c r="J571" i="11"/>
  <c r="O571" i="11"/>
  <c r="Q571" i="11"/>
  <c r="H572" i="11"/>
  <c r="I572" i="11"/>
  <c r="J572" i="11"/>
  <c r="O572" i="11"/>
  <c r="Q572" i="11"/>
  <c r="H573" i="11"/>
  <c r="I573" i="11"/>
  <c r="J573" i="11"/>
  <c r="O573" i="11"/>
  <c r="Q573" i="11"/>
  <c r="H574" i="11"/>
  <c r="I574" i="11"/>
  <c r="J574" i="11"/>
  <c r="O574" i="11"/>
  <c r="Q574" i="11"/>
  <c r="O575" i="11"/>
  <c r="Q575" i="11"/>
  <c r="H576" i="11"/>
  <c r="I576" i="11"/>
  <c r="J576" i="11"/>
  <c r="O576" i="11"/>
  <c r="Q576" i="11"/>
  <c r="H577" i="11"/>
  <c r="I577" i="11"/>
  <c r="J577" i="11"/>
  <c r="O577" i="11"/>
  <c r="Q577" i="11"/>
  <c r="H578" i="11"/>
  <c r="I578" i="11"/>
  <c r="J578" i="11"/>
  <c r="O578" i="11"/>
  <c r="Q578" i="11"/>
  <c r="H579" i="11"/>
  <c r="I579" i="11"/>
  <c r="J579" i="11"/>
  <c r="O579" i="11"/>
  <c r="Q579" i="11"/>
  <c r="H580" i="11"/>
  <c r="I580" i="11"/>
  <c r="J580" i="11"/>
  <c r="O580" i="11"/>
  <c r="Q580" i="11"/>
  <c r="H581" i="11"/>
  <c r="I581" i="11"/>
  <c r="J581" i="11"/>
  <c r="O581" i="11"/>
  <c r="Q581" i="11"/>
  <c r="H582" i="11"/>
  <c r="I582" i="11"/>
  <c r="J582" i="11"/>
  <c r="O582" i="11"/>
  <c r="Q582" i="11"/>
  <c r="H583" i="11"/>
  <c r="I583" i="11"/>
  <c r="J583" i="11"/>
  <c r="O583" i="11"/>
  <c r="Q583" i="11"/>
  <c r="H584" i="11"/>
  <c r="I584" i="11"/>
  <c r="J584" i="11"/>
  <c r="O584" i="11"/>
  <c r="Q584" i="11"/>
  <c r="H585" i="11"/>
  <c r="I585" i="11"/>
  <c r="J585" i="11"/>
  <c r="O585" i="11"/>
  <c r="Q585" i="11"/>
  <c r="H586" i="11"/>
  <c r="I586" i="11"/>
  <c r="J586" i="11"/>
  <c r="O586" i="11"/>
  <c r="Q586" i="11"/>
  <c r="H587" i="11"/>
  <c r="I587" i="11"/>
  <c r="J587" i="11"/>
  <c r="O587" i="11"/>
  <c r="Q587" i="11"/>
  <c r="H588" i="11"/>
  <c r="I588" i="11"/>
  <c r="J588" i="11"/>
  <c r="O588" i="11"/>
  <c r="Q588" i="11"/>
  <c r="H589" i="11"/>
  <c r="I589" i="11"/>
  <c r="J589" i="11"/>
  <c r="O589" i="11"/>
  <c r="Q589" i="11"/>
  <c r="H590" i="11"/>
  <c r="I590" i="11"/>
  <c r="J590" i="11"/>
  <c r="O590" i="11"/>
  <c r="Q590" i="11"/>
  <c r="H591" i="11"/>
  <c r="I591" i="11"/>
  <c r="J591" i="11"/>
  <c r="O591" i="11"/>
  <c r="Q591" i="11"/>
  <c r="H592" i="11"/>
  <c r="I592" i="11"/>
  <c r="J592" i="11"/>
  <c r="O592" i="11"/>
  <c r="Q592" i="11"/>
  <c r="H593" i="11"/>
  <c r="I593" i="11"/>
  <c r="J593" i="11"/>
  <c r="O593" i="11"/>
  <c r="Q593" i="11"/>
  <c r="H594" i="11"/>
  <c r="I594" i="11"/>
  <c r="J594" i="11"/>
  <c r="O594" i="11"/>
  <c r="Q594" i="11"/>
  <c r="H595" i="11"/>
  <c r="I595" i="11"/>
  <c r="J595" i="11"/>
  <c r="O595" i="11"/>
  <c r="Q595" i="11"/>
  <c r="H596" i="11"/>
  <c r="I596" i="11"/>
  <c r="J596" i="11"/>
  <c r="O596" i="11"/>
  <c r="Q596" i="11"/>
  <c r="H597" i="11"/>
  <c r="I597" i="11"/>
  <c r="J597" i="11"/>
  <c r="O597" i="11"/>
  <c r="Q597" i="11"/>
  <c r="H598" i="11"/>
  <c r="I598" i="11"/>
  <c r="J598" i="11"/>
  <c r="O598" i="11"/>
  <c r="Q598" i="11"/>
  <c r="H599" i="11"/>
  <c r="I599" i="11"/>
  <c r="J599" i="11"/>
  <c r="O599" i="11"/>
  <c r="Q599" i="11"/>
  <c r="H600" i="11"/>
  <c r="I600" i="11"/>
  <c r="J600" i="11"/>
  <c r="O600" i="11"/>
  <c r="Q600" i="11"/>
  <c r="H601" i="11"/>
  <c r="I601" i="11"/>
  <c r="J601" i="11"/>
  <c r="O601" i="11"/>
  <c r="Q601" i="11"/>
  <c r="H602" i="11"/>
  <c r="I602" i="11"/>
  <c r="J602" i="11"/>
  <c r="O602" i="11"/>
  <c r="Q602" i="11"/>
  <c r="H603" i="11"/>
  <c r="I603" i="11"/>
  <c r="J603" i="11"/>
  <c r="O603" i="11"/>
  <c r="Q603" i="11"/>
  <c r="H604" i="11"/>
  <c r="I604" i="11"/>
  <c r="J604" i="11"/>
  <c r="O604" i="11"/>
  <c r="Q604" i="11"/>
  <c r="O605" i="11"/>
  <c r="Q605" i="11"/>
  <c r="H606" i="11"/>
  <c r="I606" i="11"/>
  <c r="J606" i="11"/>
  <c r="O606" i="11"/>
  <c r="Q606" i="11"/>
  <c r="H607" i="11"/>
  <c r="I607" i="11"/>
  <c r="J607" i="11"/>
  <c r="O607" i="11"/>
  <c r="Q607" i="11"/>
  <c r="H608" i="11"/>
  <c r="I608" i="11"/>
  <c r="J608" i="11"/>
  <c r="O608" i="11"/>
  <c r="Q608" i="11"/>
  <c r="H609" i="11"/>
  <c r="I609" i="11"/>
  <c r="J609" i="11"/>
  <c r="O609" i="11"/>
  <c r="Q609" i="11"/>
  <c r="H610" i="11"/>
  <c r="I610" i="11"/>
  <c r="J610" i="11"/>
  <c r="O610" i="11"/>
  <c r="Q610" i="11"/>
  <c r="H611" i="11"/>
  <c r="I611" i="11"/>
  <c r="J611" i="11"/>
  <c r="O611" i="11"/>
  <c r="Q611" i="11"/>
  <c r="H612" i="11"/>
  <c r="I612" i="11"/>
  <c r="J612" i="11"/>
  <c r="O612" i="11"/>
  <c r="Q612" i="11"/>
  <c r="H613" i="11"/>
  <c r="I613" i="11"/>
  <c r="J613" i="11"/>
  <c r="O613" i="11"/>
  <c r="Q613" i="11"/>
  <c r="H614" i="11"/>
  <c r="I614" i="11"/>
  <c r="J614" i="11"/>
  <c r="O614" i="11"/>
  <c r="Q614" i="11"/>
  <c r="H615" i="11"/>
  <c r="I615" i="11"/>
  <c r="J615" i="11"/>
  <c r="O615" i="11"/>
  <c r="Q615" i="11"/>
  <c r="H616" i="11"/>
  <c r="I616" i="11"/>
  <c r="J616" i="11"/>
  <c r="O616" i="11"/>
  <c r="Q616" i="11"/>
  <c r="H617" i="11"/>
  <c r="I617" i="11"/>
  <c r="J617" i="11"/>
  <c r="O617" i="11"/>
  <c r="Q617" i="11"/>
  <c r="H618" i="11"/>
  <c r="I618" i="11"/>
  <c r="J618" i="11"/>
  <c r="O618" i="11"/>
  <c r="Q618" i="11"/>
  <c r="H619" i="11"/>
  <c r="I619" i="11"/>
  <c r="J619" i="11"/>
  <c r="O619" i="11"/>
  <c r="Q619" i="11"/>
  <c r="H620" i="11"/>
  <c r="I620" i="11"/>
  <c r="J620" i="11"/>
  <c r="O620" i="11"/>
  <c r="Q620" i="11"/>
  <c r="H621" i="11"/>
  <c r="I621" i="11"/>
  <c r="J621" i="11"/>
  <c r="O621" i="11"/>
  <c r="Q621" i="11"/>
  <c r="H622" i="11"/>
  <c r="I622" i="11"/>
  <c r="J622" i="11"/>
  <c r="O622" i="11"/>
  <c r="Q622" i="11"/>
  <c r="H623" i="11"/>
  <c r="I623" i="11"/>
  <c r="J623" i="11"/>
  <c r="O623" i="11"/>
  <c r="Q623" i="11"/>
  <c r="H624" i="11"/>
  <c r="I624" i="11"/>
  <c r="J624" i="11"/>
  <c r="O624" i="11"/>
  <c r="Q624" i="11"/>
  <c r="H625" i="11"/>
  <c r="I625" i="11"/>
  <c r="J625" i="11"/>
  <c r="O625" i="11"/>
  <c r="Q625" i="11"/>
  <c r="H626" i="11"/>
  <c r="I626" i="11"/>
  <c r="J626" i="11"/>
  <c r="O626" i="11"/>
  <c r="Q626" i="11"/>
  <c r="H627" i="11"/>
  <c r="I627" i="11"/>
  <c r="J627" i="11"/>
  <c r="O627" i="11"/>
  <c r="Q627" i="11"/>
  <c r="H628" i="11"/>
  <c r="I628" i="11"/>
  <c r="J628" i="11"/>
  <c r="O628" i="11"/>
  <c r="Q628" i="11"/>
  <c r="H629" i="11"/>
  <c r="I629" i="11"/>
  <c r="J629" i="11"/>
  <c r="O629" i="11"/>
  <c r="Q629" i="11"/>
  <c r="H630" i="11"/>
  <c r="I630" i="11"/>
  <c r="J630" i="11"/>
  <c r="O630" i="11"/>
  <c r="Q630" i="11"/>
  <c r="H631" i="11"/>
  <c r="I631" i="11"/>
  <c r="J631" i="11"/>
  <c r="O631" i="11"/>
  <c r="Q631" i="11"/>
  <c r="H632" i="11"/>
  <c r="I632" i="11"/>
  <c r="J632" i="11"/>
  <c r="O632" i="11"/>
  <c r="Q632" i="11"/>
  <c r="H633" i="11"/>
  <c r="I633" i="11"/>
  <c r="J633" i="11"/>
  <c r="O633" i="11"/>
  <c r="Q633" i="11"/>
  <c r="H634" i="11"/>
  <c r="I634" i="11"/>
  <c r="J634" i="11"/>
  <c r="O634" i="11"/>
  <c r="Q634" i="11"/>
  <c r="H635" i="11"/>
  <c r="I635" i="11"/>
  <c r="J635" i="11"/>
  <c r="O635" i="11"/>
  <c r="Q635" i="11"/>
  <c r="H636" i="11"/>
  <c r="I636" i="11"/>
  <c r="J636" i="11"/>
  <c r="O636" i="11"/>
  <c r="Q636" i="11"/>
  <c r="O637" i="11"/>
  <c r="Q637" i="11"/>
  <c r="O638" i="11"/>
  <c r="Q638" i="11"/>
  <c r="H639" i="11"/>
  <c r="I639" i="11"/>
  <c r="J639" i="11"/>
  <c r="O639" i="11"/>
  <c r="Q639" i="11"/>
  <c r="H640" i="11"/>
  <c r="I640" i="11"/>
  <c r="J640" i="11"/>
  <c r="O640" i="11"/>
  <c r="Q640" i="11"/>
  <c r="H641" i="11"/>
  <c r="I641" i="11"/>
  <c r="J641" i="11"/>
  <c r="O641" i="11"/>
  <c r="Q641" i="11"/>
  <c r="H642" i="11"/>
  <c r="I642" i="11"/>
  <c r="J642" i="11"/>
  <c r="O642" i="11"/>
  <c r="Q642" i="11"/>
  <c r="H643" i="11"/>
  <c r="I643" i="11"/>
  <c r="J643" i="11"/>
  <c r="O643" i="11"/>
  <c r="Q643" i="11"/>
  <c r="H644" i="11"/>
  <c r="I644" i="11"/>
  <c r="J644" i="11"/>
  <c r="O644" i="11"/>
  <c r="Q644" i="11"/>
  <c r="H645" i="11"/>
  <c r="I645" i="11"/>
  <c r="J645" i="11"/>
  <c r="O645" i="11"/>
  <c r="Q645" i="11"/>
  <c r="H646" i="11"/>
  <c r="I646" i="11"/>
  <c r="J646" i="11"/>
  <c r="O646" i="11"/>
  <c r="Q646" i="11"/>
  <c r="H647" i="11"/>
  <c r="I647" i="11"/>
  <c r="J647" i="11"/>
  <c r="O647" i="11"/>
  <c r="Q647" i="11"/>
  <c r="H648" i="11"/>
  <c r="I648" i="11"/>
  <c r="J648" i="11"/>
  <c r="O648" i="11"/>
  <c r="Q648" i="11"/>
  <c r="H649" i="11"/>
  <c r="I649" i="11"/>
  <c r="J649" i="11"/>
  <c r="O649" i="11"/>
  <c r="Q649" i="11"/>
  <c r="H650" i="11"/>
  <c r="I650" i="11"/>
  <c r="J650" i="11"/>
  <c r="O650" i="11"/>
  <c r="Q650" i="11"/>
  <c r="H651" i="11"/>
  <c r="I651" i="11"/>
  <c r="J651" i="11"/>
  <c r="O651" i="11"/>
  <c r="Q651" i="11"/>
  <c r="H652" i="11"/>
  <c r="I652" i="11"/>
  <c r="J652" i="11"/>
  <c r="O652" i="11"/>
  <c r="Q652" i="11"/>
  <c r="H653" i="11"/>
  <c r="I653" i="11"/>
  <c r="J653" i="11"/>
  <c r="O653" i="11"/>
  <c r="Q653" i="11"/>
  <c r="H654" i="11"/>
  <c r="I654" i="11"/>
  <c r="J654" i="11"/>
  <c r="O654" i="11"/>
  <c r="Q654" i="11"/>
  <c r="H655" i="11"/>
  <c r="I655" i="11"/>
  <c r="J655" i="11"/>
  <c r="O655" i="11"/>
  <c r="Q655" i="11"/>
  <c r="H656" i="11"/>
  <c r="I656" i="11"/>
  <c r="J656" i="11"/>
  <c r="O656" i="11"/>
  <c r="Q656" i="11"/>
  <c r="O657" i="11"/>
  <c r="Q657" i="11"/>
  <c r="H658" i="11"/>
  <c r="I658" i="11"/>
  <c r="J658" i="11"/>
  <c r="O658" i="11"/>
  <c r="Q658" i="11"/>
  <c r="H659" i="11"/>
  <c r="I659" i="11"/>
  <c r="J659" i="11"/>
  <c r="O659" i="11"/>
  <c r="Q659" i="11"/>
  <c r="H660" i="11"/>
  <c r="I660" i="11"/>
  <c r="J660" i="11"/>
  <c r="O660" i="11"/>
  <c r="Q660" i="11"/>
  <c r="H661" i="11"/>
  <c r="I661" i="11"/>
  <c r="J661" i="11"/>
  <c r="O661" i="11"/>
  <c r="Q661" i="11"/>
  <c r="H662" i="11"/>
  <c r="I662" i="11"/>
  <c r="J662" i="11"/>
  <c r="O662" i="11"/>
  <c r="Q662" i="11"/>
  <c r="H663" i="11"/>
  <c r="I663" i="11"/>
  <c r="J663" i="11"/>
  <c r="O663" i="11"/>
  <c r="Q663" i="11"/>
  <c r="H664" i="11"/>
  <c r="I664" i="11"/>
  <c r="J664" i="11"/>
  <c r="O664" i="11"/>
  <c r="Q664" i="11"/>
  <c r="H665" i="11"/>
  <c r="I665" i="11"/>
  <c r="J665" i="11"/>
  <c r="O665" i="11"/>
  <c r="Q665" i="11"/>
  <c r="H666" i="11"/>
  <c r="I666" i="11"/>
  <c r="J666" i="11"/>
  <c r="O666" i="11"/>
  <c r="Q666" i="11"/>
  <c r="H667" i="11"/>
  <c r="I667" i="11"/>
  <c r="J667" i="11"/>
  <c r="O667" i="11"/>
  <c r="Q667" i="11"/>
  <c r="H668" i="11"/>
  <c r="I668" i="11"/>
  <c r="J668" i="11"/>
  <c r="O668" i="11"/>
  <c r="Q668" i="11"/>
  <c r="H669" i="11"/>
  <c r="I669" i="11"/>
  <c r="J669" i="11"/>
  <c r="O669" i="11"/>
  <c r="Q669" i="11"/>
  <c r="H670" i="11"/>
  <c r="I670" i="11"/>
  <c r="J670" i="11"/>
  <c r="O670" i="11"/>
  <c r="Q670" i="11"/>
  <c r="H671" i="11"/>
  <c r="I671" i="11"/>
  <c r="J671" i="11"/>
  <c r="O671" i="11"/>
  <c r="Q671" i="11"/>
  <c r="H672" i="11"/>
  <c r="I672" i="11"/>
  <c r="J672" i="11"/>
  <c r="O672" i="11"/>
  <c r="Q672" i="11"/>
  <c r="H673" i="11"/>
  <c r="I673" i="11"/>
  <c r="J673" i="11"/>
  <c r="O673" i="11"/>
  <c r="Q673" i="11"/>
  <c r="H674" i="11"/>
  <c r="I674" i="11"/>
  <c r="J674" i="11"/>
  <c r="O674" i="11"/>
  <c r="Q674" i="11"/>
  <c r="H675" i="11"/>
  <c r="I675" i="11"/>
  <c r="J675" i="11"/>
  <c r="O675" i="11"/>
  <c r="Q675" i="11"/>
  <c r="H676" i="11"/>
  <c r="I676" i="11"/>
  <c r="J676" i="11"/>
  <c r="O676" i="11"/>
  <c r="Q676" i="11"/>
  <c r="O677" i="11"/>
  <c r="Q677" i="11"/>
  <c r="H678" i="11"/>
  <c r="I678" i="11"/>
  <c r="J678" i="11"/>
  <c r="O678" i="11"/>
  <c r="Q678" i="11"/>
  <c r="H679" i="11"/>
  <c r="I679" i="11"/>
  <c r="J679" i="11"/>
  <c r="O679" i="11"/>
  <c r="Q679" i="11"/>
  <c r="H680" i="11"/>
  <c r="I680" i="11"/>
  <c r="J680" i="11"/>
  <c r="O680" i="11"/>
  <c r="Q680" i="11"/>
  <c r="H681" i="11"/>
  <c r="I681" i="11"/>
  <c r="J681" i="11"/>
  <c r="O681" i="11"/>
  <c r="Q681" i="11"/>
  <c r="H682" i="11"/>
  <c r="I682" i="11"/>
  <c r="J682" i="11"/>
  <c r="O682" i="11"/>
  <c r="Q682" i="11"/>
  <c r="H683" i="11"/>
  <c r="I683" i="11"/>
  <c r="J683" i="11"/>
  <c r="O683" i="11"/>
  <c r="Q683" i="11"/>
  <c r="H684" i="11"/>
  <c r="I684" i="11"/>
  <c r="J684" i="11"/>
  <c r="O684" i="11"/>
  <c r="Q684" i="11"/>
  <c r="H685" i="11"/>
  <c r="I685" i="11"/>
  <c r="J685" i="11"/>
  <c r="O685" i="11"/>
  <c r="Q685" i="11"/>
  <c r="H686" i="11"/>
  <c r="I686" i="11"/>
  <c r="J686" i="11"/>
  <c r="O686" i="11"/>
  <c r="Q686" i="11"/>
  <c r="H687" i="11"/>
  <c r="I687" i="11"/>
  <c r="J687" i="11"/>
  <c r="O687" i="11"/>
  <c r="Q687" i="11"/>
  <c r="H688" i="11"/>
  <c r="I688" i="11"/>
  <c r="J688" i="11"/>
  <c r="O688" i="11"/>
  <c r="Q688" i="11"/>
  <c r="H689" i="11"/>
  <c r="I689" i="11"/>
  <c r="J689" i="11"/>
  <c r="O689" i="11"/>
  <c r="Q689" i="11"/>
  <c r="H690" i="11"/>
  <c r="I690" i="11"/>
  <c r="J690" i="11"/>
  <c r="O690" i="11"/>
  <c r="Q690" i="11"/>
  <c r="H691" i="11"/>
  <c r="I691" i="11"/>
  <c r="J691" i="11"/>
  <c r="O691" i="11"/>
  <c r="Q691" i="11"/>
  <c r="H692" i="11"/>
  <c r="I692" i="11"/>
  <c r="J692" i="11"/>
  <c r="O692" i="11"/>
  <c r="Q692" i="11"/>
  <c r="H693" i="11"/>
  <c r="I693" i="11"/>
  <c r="J693" i="11"/>
  <c r="O693" i="11"/>
  <c r="Q693" i="11"/>
  <c r="H694" i="11"/>
  <c r="I694" i="11"/>
  <c r="J694" i="11"/>
  <c r="O694" i="11"/>
  <c r="Q694" i="11"/>
  <c r="H695" i="11"/>
  <c r="I695" i="11"/>
  <c r="J695" i="11"/>
  <c r="O695" i="11"/>
  <c r="Q695" i="11"/>
  <c r="O696" i="11"/>
  <c r="Q696" i="11"/>
  <c r="H697" i="11"/>
  <c r="I697" i="11"/>
  <c r="J697" i="11"/>
  <c r="O697" i="11"/>
  <c r="Q697" i="11"/>
  <c r="H698" i="11"/>
  <c r="I698" i="11"/>
  <c r="J698" i="11"/>
  <c r="O698" i="11"/>
  <c r="Q698" i="11"/>
  <c r="H699" i="11"/>
  <c r="I699" i="11"/>
  <c r="J699" i="11"/>
  <c r="O699" i="11"/>
  <c r="Q699" i="11"/>
  <c r="H700" i="11"/>
  <c r="I700" i="11"/>
  <c r="J700" i="11"/>
  <c r="O700" i="11"/>
  <c r="Q700" i="11"/>
  <c r="H701" i="11"/>
  <c r="I701" i="11"/>
  <c r="J701" i="11"/>
  <c r="O701" i="11"/>
  <c r="Q701" i="11"/>
  <c r="H702" i="11"/>
  <c r="I702" i="11"/>
  <c r="J702" i="11"/>
  <c r="O702" i="11"/>
  <c r="Q702" i="11"/>
  <c r="H703" i="11"/>
  <c r="I703" i="11"/>
  <c r="J703" i="11"/>
  <c r="O703" i="11"/>
  <c r="Q703" i="11"/>
  <c r="H704" i="11"/>
  <c r="I704" i="11"/>
  <c r="J704" i="11"/>
  <c r="O704" i="11"/>
  <c r="Q704" i="11"/>
  <c r="H705" i="11"/>
  <c r="I705" i="11"/>
  <c r="J705" i="11"/>
  <c r="O705" i="11"/>
  <c r="Q705" i="11"/>
  <c r="H706" i="11"/>
  <c r="I706" i="11"/>
  <c r="J706" i="11"/>
  <c r="O706" i="11"/>
  <c r="Q706" i="11"/>
  <c r="H707" i="11"/>
  <c r="I707" i="11"/>
  <c r="J707" i="11"/>
  <c r="O707" i="11"/>
  <c r="Q707" i="11"/>
  <c r="H708" i="11"/>
  <c r="I708" i="11"/>
  <c r="J708" i="11"/>
  <c r="O708" i="11"/>
  <c r="Q708" i="11"/>
  <c r="H709" i="11"/>
  <c r="I709" i="11"/>
  <c r="J709" i="11"/>
  <c r="O709" i="11"/>
  <c r="Q709" i="11"/>
  <c r="H710" i="11"/>
  <c r="I710" i="11"/>
  <c r="J710" i="11"/>
  <c r="O710" i="11"/>
  <c r="Q710" i="11"/>
  <c r="H711" i="11"/>
  <c r="I711" i="11"/>
  <c r="J711" i="11"/>
  <c r="O711" i="11"/>
  <c r="Q711" i="11"/>
  <c r="H712" i="11"/>
  <c r="I712" i="11"/>
  <c r="J712" i="11"/>
  <c r="O712" i="11"/>
  <c r="Q712" i="11"/>
  <c r="H713" i="11"/>
  <c r="I713" i="11"/>
  <c r="J713" i="11"/>
  <c r="O713" i="11"/>
  <c r="Q713" i="11"/>
  <c r="H714" i="11"/>
  <c r="I714" i="11"/>
  <c r="J714" i="11"/>
  <c r="O714" i="11"/>
  <c r="Q714" i="11"/>
  <c r="O715" i="11"/>
  <c r="Q715" i="11"/>
  <c r="H716" i="11"/>
  <c r="I716" i="11"/>
  <c r="J716" i="11"/>
  <c r="O716" i="11"/>
  <c r="Q716" i="11"/>
  <c r="H717" i="11"/>
  <c r="I717" i="11"/>
  <c r="J717" i="11"/>
  <c r="O717" i="11"/>
  <c r="Q717" i="11"/>
  <c r="H718" i="11"/>
  <c r="I718" i="11"/>
  <c r="J718" i="11"/>
  <c r="O718" i="11"/>
  <c r="Q718" i="11"/>
  <c r="H719" i="11"/>
  <c r="I719" i="11"/>
  <c r="J719" i="11"/>
  <c r="O719" i="11"/>
  <c r="Q719" i="11"/>
  <c r="H720" i="11"/>
  <c r="I720" i="11"/>
  <c r="J720" i="11"/>
  <c r="O720" i="11"/>
  <c r="Q720" i="11"/>
  <c r="H721" i="11"/>
  <c r="I721" i="11"/>
  <c r="J721" i="11"/>
  <c r="O721" i="11"/>
  <c r="Q721" i="11"/>
  <c r="O722" i="11"/>
  <c r="Q722" i="11"/>
  <c r="O723" i="11"/>
  <c r="Q723" i="11"/>
  <c r="H724" i="11"/>
  <c r="I724" i="11"/>
  <c r="J724" i="11"/>
  <c r="O724" i="11"/>
  <c r="Q724" i="11"/>
  <c r="H725" i="11"/>
  <c r="I725" i="11"/>
  <c r="J725" i="11"/>
  <c r="O725" i="11"/>
  <c r="Q725" i="11"/>
  <c r="H726" i="11"/>
  <c r="I726" i="11"/>
  <c r="J726" i="11"/>
  <c r="O726" i="11"/>
  <c r="Q726" i="11"/>
  <c r="H727" i="11"/>
  <c r="I727" i="11"/>
  <c r="J727" i="11"/>
  <c r="O727" i="11"/>
  <c r="Q727" i="11"/>
  <c r="H728" i="11"/>
  <c r="I728" i="11"/>
  <c r="J728" i="11"/>
  <c r="O728" i="11"/>
  <c r="Q728" i="11"/>
  <c r="H729" i="11"/>
  <c r="I729" i="11"/>
  <c r="J729" i="11"/>
  <c r="O729" i="11"/>
  <c r="Q729" i="11"/>
  <c r="H730" i="11"/>
  <c r="I730" i="11"/>
  <c r="J730" i="11"/>
  <c r="O730" i="11"/>
  <c r="Q730" i="11"/>
  <c r="H731" i="11"/>
  <c r="I731" i="11"/>
  <c r="J731" i="11"/>
  <c r="O731" i="11"/>
  <c r="Q731" i="11"/>
  <c r="H732" i="11"/>
  <c r="I732" i="11"/>
  <c r="J732" i="11"/>
  <c r="O732" i="11"/>
  <c r="Q732" i="11"/>
  <c r="H733" i="11"/>
  <c r="I733" i="11"/>
  <c r="J733" i="11"/>
  <c r="O733" i="11"/>
  <c r="Q733" i="11"/>
  <c r="H734" i="11"/>
  <c r="I734" i="11"/>
  <c r="J734" i="11"/>
  <c r="O734" i="11"/>
  <c r="Q734" i="11"/>
  <c r="H735" i="11"/>
  <c r="I735" i="11"/>
  <c r="J735" i="11"/>
  <c r="O735" i="11"/>
  <c r="Q735" i="11"/>
  <c r="O736" i="11"/>
  <c r="Q736" i="11"/>
  <c r="H737" i="11"/>
  <c r="I737" i="11"/>
  <c r="J737" i="11"/>
  <c r="O737" i="11"/>
  <c r="Q737" i="11"/>
  <c r="H738" i="11"/>
  <c r="I738" i="11"/>
  <c r="J738" i="11"/>
  <c r="O738" i="11"/>
  <c r="Q738" i="11"/>
  <c r="H739" i="11"/>
  <c r="I739" i="11"/>
  <c r="J739" i="11"/>
  <c r="O739" i="11"/>
  <c r="Q739" i="11"/>
  <c r="H740" i="11"/>
  <c r="I740" i="11"/>
  <c r="J740" i="11"/>
  <c r="O740" i="11"/>
  <c r="Q740" i="11"/>
  <c r="H741" i="11"/>
  <c r="I741" i="11"/>
  <c r="J741" i="11"/>
  <c r="O741" i="11"/>
  <c r="Q741" i="11"/>
  <c r="H742" i="11"/>
  <c r="I742" i="11"/>
  <c r="J742" i="11"/>
  <c r="O742" i="11"/>
  <c r="Q742" i="11"/>
  <c r="H743" i="11"/>
  <c r="I743" i="11"/>
  <c r="J743" i="11"/>
  <c r="O743" i="11"/>
  <c r="Q743" i="11"/>
  <c r="H744" i="11"/>
  <c r="I744" i="11"/>
  <c r="J744" i="11"/>
  <c r="O744" i="11"/>
  <c r="Q744" i="11"/>
  <c r="H745" i="11"/>
  <c r="I745" i="11"/>
  <c r="J745" i="11"/>
  <c r="O745" i="11"/>
  <c r="Q745" i="11"/>
  <c r="H746" i="11"/>
  <c r="I746" i="11"/>
  <c r="J746" i="11"/>
  <c r="O746" i="11"/>
  <c r="Q746" i="11"/>
  <c r="O747" i="11"/>
  <c r="Q747" i="11"/>
  <c r="H748" i="11"/>
  <c r="I748" i="11"/>
  <c r="J748" i="11"/>
  <c r="O748" i="11"/>
  <c r="Q748" i="11"/>
  <c r="H749" i="11"/>
  <c r="I749" i="11"/>
  <c r="J749" i="11"/>
  <c r="O749" i="11"/>
  <c r="Q749" i="11"/>
  <c r="H750" i="11"/>
  <c r="I750" i="11"/>
  <c r="J750" i="11"/>
  <c r="O750" i="11"/>
  <c r="Q750" i="11"/>
  <c r="H751" i="11"/>
  <c r="I751" i="11"/>
  <c r="J751" i="11"/>
  <c r="O751" i="11"/>
  <c r="Q751" i="11"/>
  <c r="H752" i="11"/>
  <c r="I752" i="11"/>
  <c r="J752" i="11"/>
  <c r="O752" i="11"/>
  <c r="Q752" i="11"/>
  <c r="H753" i="11"/>
  <c r="I753" i="11"/>
  <c r="J753" i="11"/>
  <c r="O753" i="11"/>
  <c r="Q753" i="11"/>
  <c r="H754" i="11"/>
  <c r="I754" i="11"/>
  <c r="J754" i="11"/>
  <c r="O754" i="11"/>
  <c r="Q754" i="11"/>
  <c r="H755" i="11"/>
  <c r="I755" i="11"/>
  <c r="J755" i="11"/>
  <c r="O755" i="11"/>
  <c r="Q755" i="11"/>
  <c r="H756" i="11"/>
  <c r="I756" i="11"/>
  <c r="J756" i="11"/>
  <c r="O756" i="11"/>
  <c r="Q756" i="11"/>
  <c r="H757" i="11"/>
  <c r="I757" i="11"/>
  <c r="J757" i="11"/>
  <c r="O757" i="11"/>
  <c r="Q757" i="11"/>
  <c r="O758" i="11"/>
  <c r="Q758" i="11"/>
  <c r="H759" i="11"/>
  <c r="I759" i="11"/>
  <c r="J759" i="11"/>
  <c r="O759" i="11"/>
  <c r="Q759" i="11"/>
  <c r="H760" i="11"/>
  <c r="I760" i="11"/>
  <c r="J760" i="11"/>
  <c r="O760" i="11"/>
  <c r="Q760" i="11"/>
  <c r="H761" i="11"/>
  <c r="I761" i="11"/>
  <c r="J761" i="11"/>
  <c r="O761" i="11"/>
  <c r="Q761" i="11"/>
  <c r="H762" i="11"/>
  <c r="I762" i="11"/>
  <c r="J762" i="11"/>
  <c r="O762" i="11"/>
  <c r="Q762" i="11"/>
  <c r="H763" i="11"/>
  <c r="I763" i="11"/>
  <c r="J763" i="11"/>
  <c r="O763" i="11"/>
  <c r="Q763" i="11"/>
  <c r="H764" i="11"/>
  <c r="I764" i="11"/>
  <c r="J764" i="11"/>
  <c r="O764" i="11"/>
  <c r="Q764" i="11"/>
  <c r="H765" i="11"/>
  <c r="I765" i="11"/>
  <c r="J765" i="11"/>
  <c r="O765" i="11"/>
  <c r="Q765" i="11"/>
  <c r="H766" i="11"/>
  <c r="I766" i="11"/>
  <c r="J766" i="11"/>
  <c r="O766" i="11"/>
  <c r="Q766" i="11"/>
  <c r="H767" i="11"/>
  <c r="I767" i="11"/>
  <c r="J767" i="11"/>
  <c r="O767" i="11"/>
  <c r="Q767" i="11"/>
  <c r="H768" i="11"/>
  <c r="I768" i="11"/>
  <c r="J768" i="11"/>
  <c r="O768" i="11"/>
  <c r="Q768" i="11"/>
  <c r="O769" i="11"/>
  <c r="Q769" i="11"/>
  <c r="H770" i="11"/>
  <c r="I770" i="11"/>
  <c r="J770" i="11"/>
  <c r="O770" i="11"/>
  <c r="Q770" i="11"/>
  <c r="H771" i="11"/>
  <c r="I771" i="11"/>
  <c r="J771" i="11"/>
  <c r="O771" i="11"/>
  <c r="Q771" i="11"/>
  <c r="H772" i="11"/>
  <c r="I772" i="11"/>
  <c r="J772" i="11"/>
  <c r="O772" i="11"/>
  <c r="Q772" i="11"/>
  <c r="H773" i="11"/>
  <c r="I773" i="11"/>
  <c r="J773" i="11"/>
  <c r="O773" i="11"/>
  <c r="Q773" i="11"/>
  <c r="H774" i="11"/>
  <c r="I774" i="11"/>
  <c r="J774" i="11"/>
  <c r="O774" i="11"/>
  <c r="Q774" i="11"/>
  <c r="H775" i="11"/>
  <c r="I775" i="11"/>
  <c r="J775" i="11"/>
  <c r="O775" i="11"/>
  <c r="Q775" i="11"/>
  <c r="H776" i="11"/>
  <c r="I776" i="11"/>
  <c r="J776" i="11"/>
  <c r="O776" i="11"/>
  <c r="Q776" i="11"/>
  <c r="H777" i="11"/>
  <c r="I777" i="11"/>
  <c r="J777" i="11"/>
  <c r="O777" i="11"/>
  <c r="Q777" i="11"/>
  <c r="O778" i="11"/>
  <c r="Q778" i="11"/>
  <c r="O779" i="11"/>
  <c r="Q779" i="11"/>
  <c r="H780" i="11"/>
  <c r="I780" i="11"/>
  <c r="J780" i="11"/>
  <c r="O780" i="11"/>
  <c r="Q780" i="11"/>
  <c r="H781" i="11"/>
  <c r="I781" i="11"/>
  <c r="J781" i="11"/>
  <c r="O781" i="11"/>
  <c r="Q781" i="11"/>
  <c r="H782" i="11"/>
  <c r="I782" i="11"/>
  <c r="J782" i="11"/>
  <c r="O782" i="11"/>
  <c r="Q782" i="11"/>
  <c r="H783" i="11"/>
  <c r="I783" i="11"/>
  <c r="J783" i="11"/>
  <c r="O783" i="11"/>
  <c r="Q783" i="11"/>
  <c r="H784" i="11"/>
  <c r="I784" i="11"/>
  <c r="J784" i="11"/>
  <c r="O784" i="11"/>
  <c r="Q784" i="11"/>
  <c r="H785" i="11"/>
  <c r="I785" i="11"/>
  <c r="J785" i="11"/>
  <c r="O785" i="11"/>
  <c r="Q785" i="11"/>
  <c r="H786" i="11"/>
  <c r="I786" i="11"/>
  <c r="J786" i="11"/>
  <c r="O786" i="11"/>
  <c r="Q786" i="11"/>
  <c r="H787" i="11"/>
  <c r="I787" i="11"/>
  <c r="J787" i="11"/>
  <c r="O787" i="11"/>
  <c r="Q787" i="11"/>
  <c r="H788" i="11"/>
  <c r="I788" i="11"/>
  <c r="J788" i="11"/>
  <c r="O788" i="11"/>
  <c r="Q788" i="11"/>
  <c r="H789" i="11"/>
  <c r="I789" i="11"/>
  <c r="J789" i="11"/>
  <c r="O789" i="11"/>
  <c r="Q789" i="11"/>
  <c r="H790" i="11"/>
  <c r="I790" i="11"/>
  <c r="J790" i="11"/>
  <c r="O790" i="11"/>
  <c r="Q790" i="11"/>
  <c r="H791" i="11"/>
  <c r="I791" i="11"/>
  <c r="J791" i="11"/>
  <c r="O791" i="11"/>
  <c r="Q791" i="11"/>
  <c r="H792" i="11"/>
  <c r="I792" i="11"/>
  <c r="J792" i="11"/>
  <c r="O792" i="11"/>
  <c r="Q792" i="11"/>
  <c r="H793" i="11"/>
  <c r="I793" i="11"/>
  <c r="J793" i="11"/>
  <c r="O793" i="11"/>
  <c r="Q793" i="11"/>
  <c r="H794" i="11"/>
  <c r="I794" i="11"/>
  <c r="J794" i="11"/>
  <c r="O794" i="11"/>
  <c r="Q794" i="11"/>
  <c r="H795" i="11"/>
  <c r="I795" i="11"/>
  <c r="J795" i="11"/>
  <c r="O795" i="11"/>
  <c r="Q795" i="11"/>
  <c r="H796" i="11"/>
  <c r="I796" i="11"/>
  <c r="J796" i="11"/>
  <c r="O796" i="11"/>
  <c r="Q796" i="11"/>
  <c r="H797" i="11"/>
  <c r="I797" i="11"/>
  <c r="J797" i="11"/>
  <c r="O797" i="11"/>
  <c r="Q797" i="11"/>
  <c r="H798" i="11"/>
  <c r="I798" i="11"/>
  <c r="J798" i="11"/>
  <c r="O798" i="11"/>
  <c r="Q798" i="11"/>
  <c r="H799" i="11"/>
  <c r="I799" i="11"/>
  <c r="J799" i="11"/>
  <c r="O799" i="11"/>
  <c r="Q799" i="11"/>
  <c r="H800" i="11"/>
  <c r="I800" i="11"/>
  <c r="J800" i="11"/>
  <c r="O800" i="11"/>
  <c r="Q800" i="11"/>
  <c r="H801" i="11"/>
  <c r="I801" i="11"/>
  <c r="J801" i="11"/>
  <c r="O801" i="11"/>
  <c r="Q801" i="11"/>
  <c r="H802" i="11"/>
  <c r="I802" i="11"/>
  <c r="J802" i="11"/>
  <c r="O802" i="11"/>
  <c r="Q802" i="11"/>
  <c r="H803" i="11"/>
  <c r="I803" i="11"/>
  <c r="J803" i="11"/>
  <c r="O803" i="11"/>
  <c r="Q803" i="11"/>
  <c r="H804" i="11"/>
  <c r="I804" i="11"/>
  <c r="J804" i="11"/>
  <c r="O804" i="11"/>
  <c r="Q804" i="11"/>
  <c r="H805" i="11"/>
  <c r="I805" i="11"/>
  <c r="J805" i="11"/>
  <c r="O805" i="11"/>
  <c r="Q805" i="11"/>
  <c r="H806" i="11"/>
  <c r="I806" i="11"/>
  <c r="J806" i="11"/>
  <c r="O806" i="11"/>
  <c r="Q806" i="11"/>
  <c r="H807" i="11"/>
  <c r="I807" i="11"/>
  <c r="J807" i="11"/>
  <c r="O807" i="11"/>
  <c r="Q807" i="11"/>
  <c r="H808" i="11"/>
  <c r="I808" i="11"/>
  <c r="J808" i="11"/>
  <c r="O808" i="11"/>
  <c r="Q808" i="11"/>
  <c r="H809" i="11"/>
  <c r="I809" i="11"/>
  <c r="J809" i="11"/>
  <c r="O809" i="11"/>
  <c r="Q809" i="11"/>
  <c r="H810" i="11"/>
  <c r="I810" i="11"/>
  <c r="J810" i="11"/>
  <c r="O810" i="11"/>
  <c r="Q810" i="11"/>
  <c r="H811" i="11"/>
  <c r="I811" i="11"/>
  <c r="J811" i="11"/>
  <c r="O811" i="11"/>
  <c r="Q811" i="11"/>
  <c r="H812" i="11"/>
  <c r="I812" i="11"/>
  <c r="J812" i="11"/>
  <c r="O812" i="11"/>
  <c r="Q812" i="11"/>
  <c r="H813" i="11"/>
  <c r="I813" i="11"/>
  <c r="J813" i="11"/>
  <c r="O813" i="11"/>
  <c r="Q813" i="11"/>
  <c r="H814" i="11"/>
  <c r="I814" i="11"/>
  <c r="J814" i="11"/>
  <c r="O814" i="11"/>
  <c r="Q814" i="11"/>
  <c r="H815" i="11"/>
  <c r="I815" i="11"/>
  <c r="J815" i="11"/>
  <c r="O815" i="11"/>
  <c r="Q815" i="11"/>
  <c r="H816" i="11"/>
  <c r="I816" i="11"/>
  <c r="J816" i="11"/>
  <c r="O816" i="11"/>
  <c r="Q816" i="11"/>
  <c r="H817" i="11"/>
  <c r="I817" i="11"/>
  <c r="J817" i="11"/>
  <c r="O817" i="11"/>
  <c r="Q817" i="11"/>
  <c r="O818" i="11"/>
  <c r="Q818" i="11"/>
  <c r="H819" i="11"/>
  <c r="I819" i="11"/>
  <c r="J819" i="11"/>
  <c r="O819" i="11"/>
  <c r="Q819" i="11"/>
  <c r="H820" i="11"/>
  <c r="I820" i="11"/>
  <c r="J820" i="11"/>
  <c r="O820" i="11"/>
  <c r="Q820" i="11"/>
  <c r="H821" i="11"/>
  <c r="I821" i="11"/>
  <c r="J821" i="11"/>
  <c r="O821" i="11"/>
  <c r="Q821" i="11"/>
  <c r="H822" i="11"/>
  <c r="I822" i="11"/>
  <c r="J822" i="11"/>
  <c r="O822" i="11"/>
  <c r="Q822" i="11"/>
  <c r="H823" i="11"/>
  <c r="I823" i="11"/>
  <c r="J823" i="11"/>
  <c r="O823" i="11"/>
  <c r="Q823" i="11"/>
  <c r="H824" i="11"/>
  <c r="I824" i="11"/>
  <c r="J824" i="11"/>
  <c r="O824" i="11"/>
  <c r="Q824" i="11"/>
  <c r="H825" i="11"/>
  <c r="I825" i="11"/>
  <c r="J825" i="11"/>
  <c r="O825" i="11"/>
  <c r="Q825" i="11"/>
  <c r="H826" i="11"/>
  <c r="I826" i="11"/>
  <c r="J826" i="11"/>
  <c r="O826" i="11"/>
  <c r="Q826" i="11"/>
  <c r="H827" i="11"/>
  <c r="I827" i="11"/>
  <c r="J827" i="11"/>
  <c r="O827" i="11"/>
  <c r="Q827" i="11"/>
  <c r="H828" i="11"/>
  <c r="I828" i="11"/>
  <c r="J828" i="11"/>
  <c r="O828" i="11"/>
  <c r="Q828" i="11"/>
  <c r="H829" i="11"/>
  <c r="I829" i="11"/>
  <c r="J829" i="11"/>
  <c r="O829" i="11"/>
  <c r="Q829" i="11"/>
  <c r="H830" i="11"/>
  <c r="I830" i="11"/>
  <c r="J830" i="11"/>
  <c r="O830" i="11"/>
  <c r="Q830" i="11"/>
  <c r="H831" i="11"/>
  <c r="I831" i="11"/>
  <c r="J831" i="11"/>
  <c r="O831" i="11"/>
  <c r="Q831" i="11"/>
  <c r="H832" i="11"/>
  <c r="I832" i="11"/>
  <c r="J832" i="11"/>
  <c r="O832" i="11"/>
  <c r="Q832" i="11"/>
  <c r="H833" i="11"/>
  <c r="I833" i="11"/>
  <c r="J833" i="11"/>
  <c r="O833" i="11"/>
  <c r="Q833" i="11"/>
  <c r="H834" i="11"/>
  <c r="I834" i="11"/>
  <c r="J834" i="11"/>
  <c r="O834" i="11"/>
  <c r="Q834" i="11"/>
  <c r="H835" i="11"/>
  <c r="I835" i="11"/>
  <c r="J835" i="11"/>
  <c r="O835" i="11"/>
  <c r="Q835" i="11"/>
  <c r="H836" i="11"/>
  <c r="I836" i="11"/>
  <c r="J836" i="11"/>
  <c r="O836" i="11"/>
  <c r="Q836" i="11"/>
  <c r="H837" i="11"/>
  <c r="I837" i="11"/>
  <c r="J837" i="11"/>
  <c r="O837" i="11"/>
  <c r="Q837" i="11"/>
  <c r="H838" i="11"/>
  <c r="I838" i="11"/>
  <c r="J838" i="11"/>
  <c r="O838" i="11"/>
  <c r="Q838" i="11"/>
  <c r="H839" i="11"/>
  <c r="I839" i="11"/>
  <c r="J839" i="11"/>
  <c r="O839" i="11"/>
  <c r="Q839" i="11"/>
  <c r="H840" i="11"/>
  <c r="I840" i="11"/>
  <c r="J840" i="11"/>
  <c r="O840" i="11"/>
  <c r="Q840" i="11"/>
  <c r="H841" i="11"/>
  <c r="I841" i="11"/>
  <c r="J841" i="11"/>
  <c r="O841" i="11"/>
  <c r="Q841" i="11"/>
  <c r="H842" i="11"/>
  <c r="I842" i="11"/>
  <c r="J842" i="11"/>
  <c r="O842" i="11"/>
  <c r="Q842" i="11"/>
  <c r="H843" i="11"/>
  <c r="I843" i="11"/>
  <c r="J843" i="11"/>
  <c r="O843" i="11"/>
  <c r="Q843" i="11"/>
  <c r="H844" i="11"/>
  <c r="I844" i="11"/>
  <c r="J844" i="11"/>
  <c r="O844" i="11"/>
  <c r="Q844" i="11"/>
  <c r="H845" i="11"/>
  <c r="I845" i="11"/>
  <c r="J845" i="11"/>
  <c r="O845" i="11"/>
  <c r="Q845" i="11"/>
  <c r="H846" i="11"/>
  <c r="I846" i="11"/>
  <c r="J846" i="11"/>
  <c r="O846" i="11"/>
  <c r="Q846" i="11"/>
  <c r="H847" i="11"/>
  <c r="I847" i="11"/>
  <c r="J847" i="11"/>
  <c r="O847" i="11"/>
  <c r="Q847" i="11"/>
  <c r="H848" i="11"/>
  <c r="I848" i="11"/>
  <c r="J848" i="11"/>
  <c r="O848" i="11"/>
  <c r="Q848" i="11"/>
  <c r="H849" i="11"/>
  <c r="I849" i="11"/>
  <c r="J849" i="11"/>
  <c r="O849" i="11"/>
  <c r="Q849" i="11"/>
  <c r="H850" i="11"/>
  <c r="I850" i="11"/>
  <c r="J850" i="11"/>
  <c r="O850" i="11"/>
  <c r="Q850" i="11"/>
  <c r="H851" i="11"/>
  <c r="I851" i="11"/>
  <c r="J851" i="11"/>
  <c r="O851" i="11"/>
  <c r="Q851" i="11"/>
  <c r="H852" i="11"/>
  <c r="I852" i="11"/>
  <c r="J852" i="11"/>
  <c r="O852" i="11"/>
  <c r="Q852" i="11"/>
  <c r="H853" i="11"/>
  <c r="I853" i="11"/>
  <c r="J853" i="11"/>
  <c r="O853" i="11"/>
  <c r="Q853" i="11"/>
  <c r="O854" i="11"/>
  <c r="Q854" i="11"/>
  <c r="H855" i="11"/>
  <c r="I855" i="11"/>
  <c r="J855" i="11"/>
  <c r="O855" i="11"/>
  <c r="Q855" i="11"/>
  <c r="H856" i="11"/>
  <c r="I856" i="11"/>
  <c r="J856" i="11"/>
  <c r="O856" i="11"/>
  <c r="Q856" i="11"/>
  <c r="H857" i="11"/>
  <c r="I857" i="11"/>
  <c r="J857" i="11"/>
  <c r="O857" i="11"/>
  <c r="Q857" i="11"/>
  <c r="H858" i="11"/>
  <c r="I858" i="11"/>
  <c r="J858" i="11"/>
  <c r="O858" i="11"/>
  <c r="Q858" i="11"/>
  <c r="H859" i="11"/>
  <c r="I859" i="11"/>
  <c r="J859" i="11"/>
  <c r="O859" i="11"/>
  <c r="Q859" i="11"/>
  <c r="H860" i="11"/>
  <c r="I860" i="11"/>
  <c r="J860" i="11"/>
  <c r="O860" i="11"/>
  <c r="Q860" i="11"/>
  <c r="H861" i="11"/>
  <c r="I861" i="11"/>
  <c r="J861" i="11"/>
  <c r="O861" i="11"/>
  <c r="Q861" i="11"/>
  <c r="H862" i="11"/>
  <c r="I862" i="11"/>
  <c r="J862" i="11"/>
  <c r="O862" i="11"/>
  <c r="Q862" i="11"/>
  <c r="H863" i="11"/>
  <c r="I863" i="11"/>
  <c r="J863" i="11"/>
  <c r="O863" i="11"/>
  <c r="Q863" i="11"/>
  <c r="H864" i="11"/>
  <c r="I864" i="11"/>
  <c r="J864" i="11"/>
  <c r="O864" i="11"/>
  <c r="Q864" i="11"/>
  <c r="H865" i="11"/>
  <c r="I865" i="11"/>
  <c r="J865" i="11"/>
  <c r="O865" i="11"/>
  <c r="Q865" i="11"/>
  <c r="H866" i="11"/>
  <c r="I866" i="11"/>
  <c r="J866" i="11"/>
  <c r="O866" i="11"/>
  <c r="Q866" i="11"/>
  <c r="H867" i="11"/>
  <c r="I867" i="11"/>
  <c r="J867" i="11"/>
  <c r="O867" i="11"/>
  <c r="Q867" i="11"/>
  <c r="H868" i="11"/>
  <c r="I868" i="11"/>
  <c r="J868" i="11"/>
  <c r="O868" i="11"/>
  <c r="Q868" i="11"/>
  <c r="H869" i="11"/>
  <c r="I869" i="11"/>
  <c r="J869" i="11"/>
  <c r="O869" i="11"/>
  <c r="Q869" i="11"/>
  <c r="H870" i="11"/>
  <c r="I870" i="11"/>
  <c r="J870" i="11"/>
  <c r="O870" i="11"/>
  <c r="Q870" i="11"/>
  <c r="H871" i="11"/>
  <c r="I871" i="11"/>
  <c r="J871" i="11"/>
  <c r="O871" i="11"/>
  <c r="Q871" i="11"/>
  <c r="H872" i="11"/>
  <c r="I872" i="11"/>
  <c r="J872" i="11"/>
  <c r="O872" i="11"/>
  <c r="Q872" i="11"/>
  <c r="H873" i="11"/>
  <c r="I873" i="11"/>
  <c r="J873" i="11"/>
  <c r="O873" i="11"/>
  <c r="Q873" i="11"/>
  <c r="H874" i="11"/>
  <c r="I874" i="11"/>
  <c r="J874" i="11"/>
  <c r="O874" i="11"/>
  <c r="Q874" i="11"/>
  <c r="H875" i="11"/>
  <c r="I875" i="11"/>
  <c r="J875" i="11"/>
  <c r="O875" i="11"/>
  <c r="Q875" i="11"/>
  <c r="H876" i="11"/>
  <c r="I876" i="11"/>
  <c r="J876" i="11"/>
  <c r="O876" i="11"/>
  <c r="Q876" i="11"/>
  <c r="H877" i="11"/>
  <c r="I877" i="11"/>
  <c r="J877" i="11"/>
  <c r="O877" i="11"/>
  <c r="Q877" i="11"/>
  <c r="H878" i="11"/>
  <c r="I878" i="11"/>
  <c r="J878" i="11"/>
  <c r="O878" i="11"/>
  <c r="Q878" i="11"/>
  <c r="H879" i="11"/>
  <c r="I879" i="11"/>
  <c r="J879" i="11"/>
  <c r="O879" i="11"/>
  <c r="Q879" i="11"/>
  <c r="H880" i="11"/>
  <c r="I880" i="11"/>
  <c r="J880" i="11"/>
  <c r="O880" i="11"/>
  <c r="Q880" i="11"/>
  <c r="H881" i="11"/>
  <c r="I881" i="11"/>
  <c r="J881" i="11"/>
  <c r="O881" i="11"/>
  <c r="Q881" i="11"/>
  <c r="H882" i="11"/>
  <c r="I882" i="11"/>
  <c r="J882" i="11"/>
  <c r="O882" i="11"/>
  <c r="Q882" i="11"/>
  <c r="H883" i="11"/>
  <c r="I883" i="11"/>
  <c r="J883" i="11"/>
  <c r="O883" i="11"/>
  <c r="Q883" i="11"/>
  <c r="H884" i="11"/>
  <c r="I884" i="11"/>
  <c r="J884" i="11"/>
  <c r="O884" i="11"/>
  <c r="Q884" i="11"/>
  <c r="H885" i="11"/>
  <c r="I885" i="11"/>
  <c r="J885" i="11"/>
  <c r="O885" i="11"/>
  <c r="Q885" i="11"/>
  <c r="H886" i="11"/>
  <c r="I886" i="11"/>
  <c r="J886" i="11"/>
  <c r="O886" i="11"/>
  <c r="Q886" i="11"/>
  <c r="H887" i="11"/>
  <c r="I887" i="11"/>
  <c r="J887" i="11"/>
  <c r="O887" i="11"/>
  <c r="Q887" i="11"/>
  <c r="H888" i="11"/>
  <c r="I888" i="11"/>
  <c r="J888" i="11"/>
  <c r="O888" i="11"/>
  <c r="Q888" i="11"/>
  <c r="H889" i="11"/>
  <c r="I889" i="11"/>
  <c r="J889" i="11"/>
  <c r="O889" i="11"/>
  <c r="Q889" i="11"/>
  <c r="O890" i="11"/>
  <c r="Q890" i="11"/>
  <c r="H891" i="11"/>
  <c r="I891" i="11"/>
  <c r="J891" i="11"/>
  <c r="O891" i="11"/>
  <c r="Q891" i="11"/>
  <c r="H892" i="11"/>
  <c r="I892" i="11"/>
  <c r="J892" i="11"/>
  <c r="O892" i="11"/>
  <c r="Q892" i="11"/>
  <c r="H893" i="11"/>
  <c r="I893" i="11"/>
  <c r="J893" i="11"/>
  <c r="O893" i="11"/>
  <c r="Q893" i="11"/>
  <c r="H894" i="11"/>
  <c r="I894" i="11"/>
  <c r="J894" i="11"/>
  <c r="O894" i="11"/>
  <c r="Q894" i="11"/>
  <c r="H895" i="11"/>
  <c r="I895" i="11"/>
  <c r="J895" i="11"/>
  <c r="O895" i="11"/>
  <c r="Q895" i="11"/>
  <c r="H896" i="11"/>
  <c r="I896" i="11"/>
  <c r="J896" i="11"/>
  <c r="O896" i="11"/>
  <c r="Q896" i="11"/>
  <c r="H897" i="11"/>
  <c r="I897" i="11"/>
  <c r="J897" i="11"/>
  <c r="O897" i="11"/>
  <c r="Q897" i="11"/>
  <c r="H898" i="11"/>
  <c r="I898" i="11"/>
  <c r="J898" i="11"/>
  <c r="O898" i="11"/>
  <c r="Q898" i="11"/>
  <c r="H899" i="11"/>
  <c r="I899" i="11"/>
  <c r="J899" i="11"/>
  <c r="O899" i="11"/>
  <c r="Q899" i="11"/>
  <c r="H900" i="11"/>
  <c r="I900" i="11"/>
  <c r="J900" i="11"/>
  <c r="O900" i="11"/>
  <c r="Q900" i="11"/>
  <c r="H901" i="11"/>
  <c r="I901" i="11"/>
  <c r="J901" i="11"/>
  <c r="O901" i="11"/>
  <c r="Q901" i="11"/>
  <c r="H902" i="11"/>
  <c r="I902" i="11"/>
  <c r="J902" i="11"/>
  <c r="O902" i="11"/>
  <c r="Q902" i="11"/>
  <c r="H903" i="11"/>
  <c r="I903" i="11"/>
  <c r="J903" i="11"/>
  <c r="O903" i="11"/>
  <c r="Q903" i="11"/>
  <c r="H904" i="11"/>
  <c r="I904" i="11"/>
  <c r="J904" i="11"/>
  <c r="O904" i="11"/>
  <c r="Q904" i="11"/>
  <c r="H905" i="11"/>
  <c r="I905" i="11"/>
  <c r="J905" i="11"/>
  <c r="O905" i="11"/>
  <c r="Q905" i="11"/>
  <c r="H906" i="11"/>
  <c r="I906" i="11"/>
  <c r="J906" i="11"/>
  <c r="O906" i="11"/>
  <c r="Q906" i="11"/>
  <c r="H907" i="11"/>
  <c r="I907" i="11"/>
  <c r="J907" i="11"/>
  <c r="O907" i="11"/>
  <c r="Q907" i="11"/>
  <c r="H908" i="11"/>
  <c r="I908" i="11"/>
  <c r="J908" i="11"/>
  <c r="O908" i="11"/>
  <c r="Q908" i="11"/>
  <c r="H909" i="11"/>
  <c r="I909" i="11"/>
  <c r="J909" i="11"/>
  <c r="O909" i="11"/>
  <c r="Q909" i="11"/>
  <c r="H910" i="11"/>
  <c r="I910" i="11"/>
  <c r="J910" i="11"/>
  <c r="O910" i="11"/>
  <c r="Q910" i="11"/>
  <c r="H911" i="11"/>
  <c r="I911" i="11"/>
  <c r="J911" i="11"/>
  <c r="O911" i="11"/>
  <c r="Q911" i="11"/>
  <c r="H912" i="11"/>
  <c r="I912" i="11"/>
  <c r="J912" i="11"/>
  <c r="O912" i="11"/>
  <c r="Q912" i="11"/>
  <c r="H913" i="11"/>
  <c r="I913" i="11"/>
  <c r="J913" i="11"/>
  <c r="O913" i="11"/>
  <c r="Q913" i="11"/>
  <c r="H914" i="11"/>
  <c r="I914" i="11"/>
  <c r="J914" i="11"/>
  <c r="O914" i="11"/>
  <c r="Q914" i="11"/>
  <c r="H915" i="11"/>
  <c r="I915" i="11"/>
  <c r="J915" i="11"/>
  <c r="O915" i="11"/>
  <c r="Q915" i="11"/>
  <c r="H916" i="11"/>
  <c r="I916" i="11"/>
  <c r="J916" i="11"/>
  <c r="O916" i="11"/>
  <c r="Q916" i="11"/>
  <c r="H917" i="11"/>
  <c r="I917" i="11"/>
  <c r="J917" i="11"/>
  <c r="O917" i="11"/>
  <c r="Q917" i="11"/>
  <c r="H918" i="11"/>
  <c r="I918" i="11"/>
  <c r="J918" i="11"/>
  <c r="O918" i="11"/>
  <c r="Q918" i="11"/>
  <c r="H919" i="11"/>
  <c r="I919" i="11"/>
  <c r="J919" i="11"/>
  <c r="O919" i="11"/>
  <c r="Q919" i="11"/>
  <c r="H920" i="11"/>
  <c r="I920" i="11"/>
  <c r="J920" i="11"/>
  <c r="O920" i="11"/>
  <c r="Q920" i="11"/>
  <c r="H921" i="11"/>
  <c r="I921" i="11"/>
  <c r="J921" i="11"/>
  <c r="O921" i="11"/>
  <c r="Q921" i="11"/>
  <c r="H922" i="11"/>
  <c r="I922" i="11"/>
  <c r="J922" i="11"/>
  <c r="O922" i="11"/>
  <c r="Q922" i="11"/>
  <c r="H923" i="11"/>
  <c r="I923" i="11"/>
  <c r="J923" i="11"/>
  <c r="O923" i="11"/>
  <c r="Q923" i="11"/>
  <c r="H924" i="11"/>
  <c r="I924" i="11"/>
  <c r="J924" i="11"/>
  <c r="O924" i="11"/>
  <c r="Q924" i="11"/>
  <c r="H925" i="11"/>
  <c r="I925" i="11"/>
  <c r="J925" i="11"/>
  <c r="O925" i="11"/>
  <c r="Q925" i="11"/>
  <c r="O926" i="11"/>
  <c r="Q926" i="11"/>
  <c r="H927" i="11"/>
  <c r="I927" i="11"/>
  <c r="J927" i="11"/>
  <c r="O927" i="11"/>
  <c r="Q927" i="11"/>
  <c r="H928" i="11"/>
  <c r="I928" i="11"/>
  <c r="J928" i="11"/>
  <c r="O928" i="11"/>
  <c r="Q928" i="11"/>
  <c r="O929" i="11"/>
  <c r="Q929" i="11"/>
  <c r="O930" i="11"/>
  <c r="Q930" i="11"/>
  <c r="H931" i="11"/>
  <c r="I931" i="11"/>
  <c r="J931" i="11"/>
  <c r="O931" i="11"/>
  <c r="Q931" i="11"/>
  <c r="H932" i="11"/>
  <c r="I932" i="11"/>
  <c r="J932" i="11"/>
  <c r="O932" i="11"/>
  <c r="Q932" i="11"/>
  <c r="H933" i="11"/>
  <c r="I933" i="11"/>
  <c r="J933" i="11"/>
  <c r="O933" i="11"/>
  <c r="Q933" i="11"/>
  <c r="H934" i="11"/>
  <c r="I934" i="11"/>
  <c r="J934" i="11"/>
  <c r="O934" i="11"/>
  <c r="Q934" i="11"/>
  <c r="H935" i="11"/>
  <c r="I935" i="11"/>
  <c r="J935" i="11"/>
  <c r="O935" i="11"/>
  <c r="Q935" i="11"/>
  <c r="H936" i="11"/>
  <c r="I936" i="11"/>
  <c r="J936" i="11"/>
  <c r="O936" i="11"/>
  <c r="Q936" i="11"/>
  <c r="O937" i="11"/>
  <c r="Q937" i="11"/>
  <c r="H938" i="11"/>
  <c r="I938" i="11"/>
  <c r="J938" i="11"/>
  <c r="O938" i="11"/>
  <c r="Q938" i="11"/>
  <c r="H939" i="11"/>
  <c r="I939" i="11"/>
  <c r="J939" i="11"/>
  <c r="O939" i="11"/>
  <c r="Q939" i="11"/>
  <c r="H940" i="11"/>
  <c r="I940" i="11"/>
  <c r="J940" i="11"/>
  <c r="O940" i="11"/>
  <c r="Q940" i="11"/>
  <c r="O941" i="11"/>
  <c r="Q941" i="11"/>
  <c r="H942" i="11"/>
  <c r="I942" i="11"/>
  <c r="J942" i="11"/>
  <c r="O942" i="11"/>
  <c r="Q942" i="11"/>
  <c r="H943" i="11"/>
  <c r="I943" i="11"/>
  <c r="J943" i="11"/>
  <c r="O943" i="11"/>
  <c r="Q943" i="11"/>
  <c r="H944" i="11"/>
  <c r="I944" i="11"/>
  <c r="J944" i="11"/>
  <c r="O944" i="11"/>
  <c r="Q944" i="11"/>
  <c r="O945" i="11"/>
  <c r="Q945" i="11"/>
  <c r="H946" i="11"/>
  <c r="I946" i="11"/>
  <c r="J946" i="11"/>
  <c r="O946" i="11"/>
  <c r="Q946" i="11"/>
  <c r="O947" i="11"/>
  <c r="Q947" i="11"/>
  <c r="O948" i="11"/>
  <c r="Q948" i="11"/>
  <c r="H949" i="11"/>
  <c r="I949" i="11"/>
  <c r="J949" i="11"/>
  <c r="O949" i="11"/>
  <c r="Q949" i="11"/>
  <c r="H950" i="11"/>
  <c r="I950" i="11"/>
  <c r="J950" i="11"/>
  <c r="O950" i="11"/>
  <c r="Q950" i="11"/>
  <c r="H951" i="11"/>
  <c r="I951" i="11"/>
  <c r="J951" i="11"/>
  <c r="O951" i="11"/>
  <c r="Q951" i="11"/>
  <c r="H952" i="11"/>
  <c r="I952" i="11"/>
  <c r="J952" i="11"/>
  <c r="O952" i="11"/>
  <c r="Q952" i="11"/>
  <c r="H953" i="11"/>
  <c r="I953" i="11"/>
  <c r="J953" i="11"/>
  <c r="O953" i="11"/>
  <c r="Q953" i="11"/>
  <c r="H954" i="11"/>
  <c r="I954" i="11"/>
  <c r="J954" i="11"/>
  <c r="O954" i="11"/>
  <c r="Q954" i="11"/>
  <c r="H955" i="11"/>
  <c r="I955" i="11"/>
  <c r="J955" i="11"/>
  <c r="O955" i="11"/>
  <c r="Q955" i="11"/>
  <c r="H956" i="11"/>
  <c r="I956" i="11"/>
  <c r="J956" i="11"/>
  <c r="O956" i="11"/>
  <c r="Q956" i="11"/>
  <c r="H957" i="11"/>
  <c r="I957" i="11"/>
  <c r="J957" i="11"/>
  <c r="O957" i="11"/>
  <c r="Q957" i="11"/>
  <c r="H958" i="11"/>
  <c r="I958" i="11"/>
  <c r="J958" i="11"/>
  <c r="O958" i="11"/>
  <c r="Q958" i="11"/>
  <c r="H959" i="11"/>
  <c r="I959" i="11"/>
  <c r="J959" i="11"/>
  <c r="O959" i="11"/>
  <c r="Q959" i="11"/>
  <c r="H960" i="11"/>
  <c r="I960" i="11"/>
  <c r="J960" i="11"/>
  <c r="O960" i="11"/>
  <c r="Q960" i="11"/>
  <c r="H961" i="11"/>
  <c r="I961" i="11"/>
  <c r="J961" i="11"/>
  <c r="O961" i="11"/>
  <c r="Q961" i="11"/>
  <c r="H962" i="11"/>
  <c r="I962" i="11"/>
  <c r="J962" i="11"/>
  <c r="O962" i="11"/>
  <c r="Q962" i="11"/>
  <c r="O963" i="11"/>
  <c r="Q963" i="11"/>
  <c r="H964" i="11"/>
  <c r="I964" i="11"/>
  <c r="J964" i="11"/>
  <c r="O964" i="11"/>
  <c r="Q964" i="11"/>
  <c r="H965" i="11"/>
  <c r="I965" i="11"/>
  <c r="J965" i="11"/>
  <c r="O965" i="11"/>
  <c r="Q965" i="11"/>
  <c r="H966" i="11"/>
  <c r="I966" i="11"/>
  <c r="J966" i="11"/>
  <c r="O966" i="11"/>
  <c r="Q966" i="11"/>
  <c r="H967" i="11"/>
  <c r="I967" i="11"/>
  <c r="J967" i="11"/>
  <c r="O967" i="11"/>
  <c r="Q967" i="11"/>
  <c r="H968" i="11"/>
  <c r="I968" i="11"/>
  <c r="J968" i="11"/>
  <c r="O968" i="11"/>
  <c r="Q968" i="11"/>
  <c r="H969" i="11"/>
  <c r="I969" i="11"/>
  <c r="J969" i="11"/>
  <c r="O969" i="11"/>
  <c r="Q969" i="11"/>
  <c r="H970" i="11"/>
  <c r="I970" i="11"/>
  <c r="J970" i="11"/>
  <c r="O970" i="11"/>
  <c r="Q970" i="11"/>
  <c r="H971" i="11"/>
  <c r="I971" i="11"/>
  <c r="J971" i="11"/>
  <c r="O971" i="11"/>
  <c r="Q971" i="11"/>
  <c r="H972" i="11"/>
  <c r="I972" i="11"/>
  <c r="J972" i="11"/>
  <c r="O972" i="11"/>
  <c r="Q972" i="11"/>
  <c r="H973" i="11"/>
  <c r="I973" i="11"/>
  <c r="J973" i="11"/>
  <c r="O973" i="11"/>
  <c r="Q973" i="11"/>
  <c r="H974" i="11"/>
  <c r="I974" i="11"/>
  <c r="J974" i="11"/>
  <c r="O974" i="11"/>
  <c r="Q974" i="11"/>
  <c r="H975" i="11"/>
  <c r="I975" i="11"/>
  <c r="J975" i="11"/>
  <c r="O975" i="11"/>
  <c r="Q975" i="11"/>
  <c r="H976" i="11"/>
  <c r="I976" i="11"/>
  <c r="J976" i="11"/>
  <c r="O976" i="11"/>
  <c r="Q976" i="11"/>
  <c r="O977" i="11"/>
  <c r="Q977" i="11"/>
  <c r="H978" i="11"/>
  <c r="I978" i="11"/>
  <c r="J978" i="11"/>
  <c r="O978" i="11"/>
  <c r="Q978" i="11"/>
  <c r="H979" i="11"/>
  <c r="I979" i="11"/>
  <c r="J979" i="11"/>
  <c r="O979" i="11"/>
  <c r="Q979" i="11"/>
  <c r="H980" i="11"/>
  <c r="I980" i="11"/>
  <c r="J980" i="11"/>
  <c r="O980" i="11"/>
  <c r="Q980" i="11"/>
  <c r="H981" i="11"/>
  <c r="I981" i="11"/>
  <c r="J981" i="11"/>
  <c r="O981" i="11"/>
  <c r="Q981" i="11"/>
  <c r="H982" i="11"/>
  <c r="I982" i="11"/>
  <c r="J982" i="11"/>
  <c r="O982" i="11"/>
  <c r="Q982" i="11"/>
  <c r="H983" i="11"/>
  <c r="I983" i="11"/>
  <c r="J983" i="11"/>
  <c r="O983" i="11"/>
  <c r="Q983" i="11"/>
  <c r="H984" i="11"/>
  <c r="I984" i="11"/>
  <c r="J984" i="11"/>
  <c r="O984" i="11"/>
  <c r="Q984" i="11"/>
  <c r="H985" i="11"/>
  <c r="I985" i="11"/>
  <c r="J985" i="11"/>
  <c r="O985" i="11"/>
  <c r="Q985" i="11"/>
  <c r="H986" i="11"/>
  <c r="I986" i="11"/>
  <c r="J986" i="11"/>
  <c r="O986" i="11"/>
  <c r="Q986" i="11"/>
  <c r="H987" i="11"/>
  <c r="I987" i="11"/>
  <c r="J987" i="11"/>
  <c r="O987" i="11"/>
  <c r="Q987" i="11"/>
  <c r="H988" i="11"/>
  <c r="I988" i="11"/>
  <c r="J988" i="11"/>
  <c r="O988" i="11"/>
  <c r="Q988" i="11"/>
  <c r="H989" i="11"/>
  <c r="I989" i="11"/>
  <c r="J989" i="11"/>
  <c r="O989" i="11"/>
  <c r="Q989" i="11"/>
  <c r="O990" i="11"/>
  <c r="Q990" i="11"/>
  <c r="H991" i="11"/>
  <c r="I991" i="11"/>
  <c r="J991" i="11"/>
  <c r="O991" i="11"/>
  <c r="Q991" i="11"/>
  <c r="H992" i="11"/>
  <c r="I992" i="11"/>
  <c r="J992" i="11"/>
  <c r="O992" i="11"/>
  <c r="Q992" i="11"/>
  <c r="H993" i="11"/>
  <c r="I993" i="11"/>
  <c r="J993" i="11"/>
  <c r="O993" i="11"/>
  <c r="Q993" i="11"/>
  <c r="H994" i="11"/>
  <c r="I994" i="11"/>
  <c r="J994" i="11"/>
  <c r="O994" i="11"/>
  <c r="Q994" i="11"/>
  <c r="H995" i="11"/>
  <c r="I995" i="11"/>
  <c r="J995" i="11"/>
  <c r="O995" i="11"/>
  <c r="Q995" i="11"/>
  <c r="H996" i="11"/>
  <c r="I996" i="11"/>
  <c r="J996" i="11"/>
  <c r="O996" i="11"/>
  <c r="Q996" i="11"/>
  <c r="H997" i="11"/>
  <c r="I997" i="11"/>
  <c r="J997" i="11"/>
  <c r="O997" i="11"/>
  <c r="Q997" i="11"/>
  <c r="H998" i="11"/>
  <c r="I998" i="11"/>
  <c r="J998" i="11"/>
  <c r="O998" i="11"/>
  <c r="Q998" i="11"/>
  <c r="H999" i="11"/>
  <c r="I999" i="11"/>
  <c r="J999" i="11"/>
  <c r="O999" i="11"/>
  <c r="Q999" i="11"/>
  <c r="H1000" i="11"/>
  <c r="I1000" i="11"/>
  <c r="J1000" i="11"/>
  <c r="O1000" i="11"/>
  <c r="Q1000" i="11"/>
  <c r="H1001" i="11"/>
  <c r="I1001" i="11"/>
  <c r="J1001" i="11"/>
  <c r="O1001" i="11"/>
  <c r="Q1001" i="11"/>
  <c r="H1002" i="11"/>
  <c r="I1002" i="11"/>
  <c r="J1002" i="11"/>
  <c r="O1002" i="11"/>
  <c r="Q1002" i="11"/>
  <c r="O1003" i="11"/>
  <c r="Q1003" i="11"/>
  <c r="H1004" i="11"/>
  <c r="I1004" i="11"/>
  <c r="J1004" i="11"/>
  <c r="O1004" i="11"/>
  <c r="Q1004" i="11"/>
  <c r="H1005" i="11"/>
  <c r="I1005" i="11"/>
  <c r="J1005" i="11"/>
  <c r="O1005" i="11"/>
  <c r="Q1005" i="11"/>
  <c r="H1006" i="11"/>
  <c r="I1006" i="11"/>
  <c r="J1006" i="11"/>
  <c r="O1006" i="11"/>
  <c r="Q1006" i="11"/>
  <c r="H1007" i="11"/>
  <c r="I1007" i="11"/>
  <c r="J1007" i="11"/>
  <c r="O1007" i="11"/>
  <c r="Q1007" i="11"/>
  <c r="H1008" i="11"/>
  <c r="I1008" i="11"/>
  <c r="J1008" i="11"/>
  <c r="O1008" i="11"/>
  <c r="Q1008" i="11"/>
  <c r="O1009" i="11"/>
  <c r="Q1009" i="11"/>
  <c r="O1010" i="11"/>
  <c r="Q1010" i="11"/>
  <c r="H1011" i="11"/>
  <c r="I1011" i="11"/>
  <c r="J1011" i="11"/>
  <c r="O1011" i="11"/>
  <c r="Q1011" i="11"/>
  <c r="H1012" i="11"/>
  <c r="I1012" i="11"/>
  <c r="J1012" i="11"/>
  <c r="O1012" i="11"/>
  <c r="Q1012" i="11"/>
  <c r="H1013" i="11"/>
  <c r="I1013" i="11"/>
  <c r="J1013" i="11"/>
  <c r="O1013" i="11"/>
  <c r="Q1013" i="11"/>
  <c r="H1014" i="11"/>
  <c r="I1014" i="11"/>
  <c r="J1014" i="11"/>
  <c r="O1014" i="11"/>
  <c r="Q1014" i="11"/>
  <c r="H1015" i="11"/>
  <c r="I1015" i="11"/>
  <c r="J1015" i="11"/>
  <c r="O1015" i="11"/>
  <c r="Q1015" i="11"/>
  <c r="H1016" i="11"/>
  <c r="I1016" i="11"/>
  <c r="J1016" i="11"/>
  <c r="O1016" i="11"/>
  <c r="Q1016" i="11"/>
  <c r="H1017" i="11"/>
  <c r="I1017" i="11"/>
  <c r="J1017" i="11"/>
  <c r="O1017" i="11"/>
  <c r="Q1017" i="11"/>
  <c r="H1018" i="11"/>
  <c r="I1018" i="11"/>
  <c r="J1018" i="11"/>
  <c r="O1018" i="11"/>
  <c r="Q1018" i="11"/>
  <c r="H1019" i="11"/>
  <c r="I1019" i="11"/>
  <c r="J1019" i="11"/>
  <c r="O1019" i="11"/>
  <c r="Q1019" i="11"/>
  <c r="H1020" i="11"/>
  <c r="I1020" i="11"/>
  <c r="J1020" i="11"/>
  <c r="O1020" i="11"/>
  <c r="Q1020" i="11"/>
  <c r="H1021" i="11"/>
  <c r="I1021" i="11"/>
  <c r="J1021" i="11"/>
  <c r="O1021" i="11"/>
  <c r="Q1021" i="11"/>
  <c r="H1022" i="11"/>
  <c r="I1022" i="11"/>
  <c r="J1022" i="11"/>
  <c r="O1022" i="11"/>
  <c r="Q1022" i="11"/>
  <c r="H1023" i="11"/>
  <c r="I1023" i="11"/>
  <c r="J1023" i="11"/>
  <c r="O1023" i="11"/>
  <c r="Q1023" i="11"/>
  <c r="H1024" i="11"/>
  <c r="I1024" i="11"/>
  <c r="J1024" i="11"/>
  <c r="O1024" i="11"/>
  <c r="Q1024" i="11"/>
  <c r="H1025" i="11"/>
  <c r="I1025" i="11"/>
  <c r="J1025" i="11"/>
  <c r="O1025" i="11"/>
  <c r="Q1025" i="11"/>
  <c r="H1026" i="11"/>
  <c r="I1026" i="11"/>
  <c r="J1026" i="11"/>
  <c r="O1026" i="11"/>
  <c r="Q1026" i="11"/>
  <c r="H1027" i="11"/>
  <c r="I1027" i="11"/>
  <c r="J1027" i="11"/>
  <c r="O1027" i="11"/>
  <c r="Q1027" i="11"/>
  <c r="H1028" i="11"/>
  <c r="I1028" i="11"/>
  <c r="J1028" i="11"/>
  <c r="O1028" i="11"/>
  <c r="Q1028" i="11"/>
  <c r="H1029" i="11"/>
  <c r="I1029" i="11"/>
  <c r="J1029" i="11"/>
  <c r="O1029" i="11"/>
  <c r="Q1029" i="11"/>
  <c r="O1030" i="11"/>
  <c r="Q1030" i="11"/>
  <c r="H1031" i="11"/>
  <c r="I1031" i="11"/>
  <c r="J1031" i="11"/>
  <c r="O1031" i="11"/>
  <c r="Q1031" i="11"/>
  <c r="H1032" i="11"/>
  <c r="I1032" i="11"/>
  <c r="J1032" i="11"/>
  <c r="O1032" i="11"/>
  <c r="Q1032" i="11"/>
  <c r="H1033" i="11"/>
  <c r="I1033" i="11"/>
  <c r="J1033" i="11"/>
  <c r="O1033" i="11"/>
  <c r="Q1033" i="11"/>
  <c r="H1034" i="11"/>
  <c r="I1034" i="11"/>
  <c r="J1034" i="11"/>
  <c r="O1034" i="11"/>
  <c r="Q1034" i="11"/>
  <c r="H1035" i="11"/>
  <c r="I1035" i="11"/>
  <c r="J1035" i="11"/>
  <c r="O1035" i="11"/>
  <c r="Q1035" i="11"/>
  <c r="H1036" i="11"/>
  <c r="I1036" i="11"/>
  <c r="J1036" i="11"/>
  <c r="O1036" i="11"/>
  <c r="Q1036" i="11"/>
  <c r="H1037" i="11"/>
  <c r="I1037" i="11"/>
  <c r="J1037" i="11"/>
  <c r="O1037" i="11"/>
  <c r="Q1037" i="11"/>
  <c r="H1038" i="11"/>
  <c r="I1038" i="11"/>
  <c r="J1038" i="11"/>
  <c r="O1038" i="11"/>
  <c r="Q1038" i="11"/>
  <c r="H1039" i="11"/>
  <c r="I1039" i="11"/>
  <c r="J1039" i="11"/>
  <c r="O1039" i="11"/>
  <c r="Q1039" i="11"/>
  <c r="H1040" i="11"/>
  <c r="I1040" i="11"/>
  <c r="J1040" i="11"/>
  <c r="O1040" i="11"/>
  <c r="Q1040" i="11"/>
  <c r="H1041" i="11"/>
  <c r="I1041" i="11"/>
  <c r="J1041" i="11"/>
  <c r="O1041" i="11"/>
  <c r="Q1041" i="11"/>
  <c r="H1042" i="11"/>
  <c r="I1042" i="11"/>
  <c r="J1042" i="11"/>
  <c r="O1042" i="11"/>
  <c r="Q1042" i="11"/>
  <c r="H1043" i="11"/>
  <c r="I1043" i="11"/>
  <c r="J1043" i="11"/>
  <c r="O1043" i="11"/>
  <c r="Q1043" i="11"/>
  <c r="O1044" i="11"/>
  <c r="Q1044" i="11"/>
  <c r="H1045" i="11"/>
  <c r="I1045" i="11"/>
  <c r="J1045" i="11"/>
  <c r="O1045" i="11"/>
  <c r="Q1045" i="11"/>
  <c r="H1046" i="11"/>
  <c r="I1046" i="11"/>
  <c r="J1046" i="11"/>
  <c r="O1046" i="11"/>
  <c r="Q1046" i="11"/>
  <c r="H1047" i="11"/>
  <c r="I1047" i="11"/>
  <c r="J1047" i="11"/>
  <c r="O1047" i="11"/>
  <c r="Q1047" i="11"/>
  <c r="H1048" i="11"/>
  <c r="I1048" i="11"/>
  <c r="J1048" i="11"/>
  <c r="O1048" i="11"/>
  <c r="Q1048" i="11"/>
  <c r="H1049" i="11"/>
  <c r="I1049" i="11"/>
  <c r="J1049" i="11"/>
  <c r="O1049" i="11"/>
  <c r="Q1049" i="11"/>
  <c r="H1050" i="11"/>
  <c r="I1050" i="11"/>
  <c r="J1050" i="11"/>
  <c r="O1050" i="11"/>
  <c r="Q1050" i="11"/>
  <c r="H1051" i="11"/>
  <c r="I1051" i="11"/>
  <c r="J1051" i="11"/>
  <c r="O1051" i="11"/>
  <c r="Q1051" i="11"/>
  <c r="H1052" i="11"/>
  <c r="I1052" i="11"/>
  <c r="J1052" i="11"/>
  <c r="O1052" i="11"/>
  <c r="Q1052" i="11"/>
  <c r="H1053" i="11"/>
  <c r="I1053" i="11"/>
  <c r="J1053" i="11"/>
  <c r="O1053" i="11"/>
  <c r="Q1053" i="11"/>
  <c r="H1054" i="11"/>
  <c r="I1054" i="11"/>
  <c r="J1054" i="11"/>
  <c r="O1054" i="11"/>
  <c r="Q1054" i="11"/>
  <c r="O1055" i="11"/>
  <c r="Q1055" i="11"/>
  <c r="H1056" i="11"/>
  <c r="I1056" i="11"/>
  <c r="J1056" i="11"/>
  <c r="O1056" i="11"/>
  <c r="Q1056" i="11"/>
  <c r="H1057" i="11"/>
  <c r="I1057" i="11"/>
  <c r="J1057" i="11"/>
  <c r="O1057" i="11"/>
  <c r="Q1057" i="11"/>
  <c r="H1058" i="11"/>
  <c r="I1058" i="11"/>
  <c r="J1058" i="11"/>
  <c r="O1058" i="11"/>
  <c r="Q1058" i="11"/>
  <c r="H1059" i="11"/>
  <c r="I1059" i="11"/>
  <c r="J1059" i="11"/>
  <c r="O1059" i="11"/>
  <c r="Q1059" i="11"/>
  <c r="H1060" i="11"/>
  <c r="I1060" i="11"/>
  <c r="J1060" i="11"/>
  <c r="O1060" i="11"/>
  <c r="Q1060" i="11"/>
  <c r="H1061" i="11"/>
  <c r="I1061" i="11"/>
  <c r="J1061" i="11"/>
  <c r="O1061" i="11"/>
  <c r="Q1061" i="11"/>
  <c r="H1062" i="11"/>
  <c r="I1062" i="11"/>
  <c r="J1062" i="11"/>
  <c r="O1062" i="11"/>
  <c r="Q1062" i="11"/>
  <c r="H1063" i="11"/>
  <c r="I1063" i="11"/>
  <c r="J1063" i="11"/>
  <c r="O1063" i="11"/>
  <c r="Q1063" i="11"/>
  <c r="H1064" i="11"/>
  <c r="I1064" i="11"/>
  <c r="J1064" i="11"/>
  <c r="O1064" i="11"/>
  <c r="Q1064" i="11"/>
  <c r="H1065" i="11"/>
  <c r="I1065" i="11"/>
  <c r="J1065" i="11"/>
  <c r="O1065" i="11"/>
  <c r="Q1065" i="11"/>
  <c r="O1066" i="11"/>
  <c r="Q1066" i="11"/>
  <c r="H1067" i="11"/>
  <c r="I1067" i="11"/>
  <c r="J1067" i="11"/>
  <c r="O1067" i="11"/>
  <c r="Q1067" i="11"/>
  <c r="H1068" i="11"/>
  <c r="I1068" i="11"/>
  <c r="J1068" i="11"/>
  <c r="O1068" i="11"/>
  <c r="Q1068" i="11"/>
  <c r="H1069" i="11"/>
  <c r="I1069" i="11"/>
  <c r="J1069" i="11"/>
  <c r="O1069" i="11"/>
  <c r="Q1069" i="11"/>
  <c r="H1070" i="11"/>
  <c r="I1070" i="11"/>
  <c r="J1070" i="11"/>
  <c r="O1070" i="11"/>
  <c r="Q1070" i="11"/>
  <c r="H1071" i="11"/>
  <c r="I1071" i="11"/>
  <c r="J1071" i="11"/>
  <c r="O1071" i="11"/>
  <c r="Q1071" i="11"/>
  <c r="H1072" i="11"/>
  <c r="I1072" i="11"/>
  <c r="J1072" i="11"/>
  <c r="O1072" i="11"/>
  <c r="Q1072" i="11"/>
  <c r="H1073" i="11"/>
  <c r="I1073" i="11"/>
  <c r="J1073" i="11"/>
  <c r="O1073" i="11"/>
  <c r="Q1073" i="11"/>
  <c r="O1074" i="11"/>
  <c r="Q1074" i="11"/>
  <c r="O1075" i="11"/>
  <c r="Q1075" i="11"/>
  <c r="H1076" i="11"/>
  <c r="I1076" i="11"/>
  <c r="J1076" i="11"/>
  <c r="O1076" i="11"/>
  <c r="Q1076" i="11"/>
  <c r="H1077" i="11"/>
  <c r="I1077" i="11"/>
  <c r="J1077" i="11"/>
  <c r="O1077" i="11"/>
  <c r="Q1077" i="11"/>
  <c r="H1078" i="11"/>
  <c r="I1078" i="11"/>
  <c r="J1078" i="11"/>
  <c r="O1078" i="11"/>
  <c r="Q1078" i="11"/>
  <c r="H1079" i="11"/>
  <c r="I1079" i="11"/>
  <c r="J1079" i="11"/>
  <c r="O1079" i="11"/>
  <c r="Q1079" i="11"/>
  <c r="H1080" i="11"/>
  <c r="I1080" i="11"/>
  <c r="J1080" i="11"/>
  <c r="O1080" i="11"/>
  <c r="Q1080" i="11"/>
  <c r="H1081" i="11"/>
  <c r="I1081" i="11"/>
  <c r="J1081" i="11"/>
  <c r="O1081" i="11"/>
  <c r="Q1081" i="11"/>
  <c r="H1082" i="11"/>
  <c r="I1082" i="11"/>
  <c r="J1082" i="11"/>
  <c r="O1082" i="11"/>
  <c r="Q1082" i="11"/>
  <c r="H1083" i="11"/>
  <c r="I1083" i="11"/>
  <c r="J1083" i="11"/>
  <c r="O1083" i="11"/>
  <c r="Q1083" i="11"/>
  <c r="H1084" i="11"/>
  <c r="I1084" i="11"/>
  <c r="J1084" i="11"/>
  <c r="O1084" i="11"/>
  <c r="Q1084" i="11"/>
  <c r="H1085" i="11"/>
  <c r="I1085" i="11"/>
  <c r="J1085" i="11"/>
  <c r="O1085" i="11"/>
  <c r="Q1085" i="11"/>
  <c r="H1086" i="11"/>
  <c r="I1086" i="11"/>
  <c r="J1086" i="11"/>
  <c r="O1086" i="11"/>
  <c r="Q1086" i="11"/>
  <c r="H1087" i="11"/>
  <c r="I1087" i="11"/>
  <c r="J1087" i="11"/>
  <c r="O1087" i="11"/>
  <c r="Q1087" i="11"/>
  <c r="O1088" i="11"/>
  <c r="Q1088" i="11"/>
  <c r="H1089" i="11"/>
  <c r="I1089" i="11"/>
  <c r="J1089" i="11"/>
  <c r="O1089" i="11"/>
  <c r="Q1089" i="11"/>
  <c r="H1090" i="11"/>
  <c r="I1090" i="11"/>
  <c r="J1090" i="11"/>
  <c r="O1090" i="11"/>
  <c r="Q1090" i="11"/>
  <c r="H1091" i="11"/>
  <c r="I1091" i="11"/>
  <c r="J1091" i="11"/>
  <c r="O1091" i="11"/>
  <c r="Q1091" i="11"/>
  <c r="H1092" i="11"/>
  <c r="I1092" i="11"/>
  <c r="J1092" i="11"/>
  <c r="O1092" i="11"/>
  <c r="Q1092" i="11"/>
  <c r="H1093" i="11"/>
  <c r="I1093" i="11"/>
  <c r="J1093" i="11"/>
  <c r="O1093" i="11"/>
  <c r="Q1093" i="11"/>
  <c r="H1094" i="11"/>
  <c r="I1094" i="11"/>
  <c r="J1094" i="11"/>
  <c r="O1094" i="11"/>
  <c r="Q1094" i="11"/>
  <c r="H1095" i="11"/>
  <c r="I1095" i="11"/>
  <c r="J1095" i="11"/>
  <c r="O1095" i="11"/>
  <c r="Q1095" i="11"/>
  <c r="H1096" i="11"/>
  <c r="I1096" i="11"/>
  <c r="J1096" i="11"/>
  <c r="O1096" i="11"/>
  <c r="Q1096" i="11"/>
  <c r="H1097" i="11"/>
  <c r="I1097" i="11"/>
  <c r="J1097" i="11"/>
  <c r="O1097" i="11"/>
  <c r="Q1097" i="11"/>
  <c r="H1098" i="11"/>
  <c r="I1098" i="11"/>
  <c r="J1098" i="11"/>
  <c r="O1098" i="11"/>
  <c r="Q1098" i="11"/>
  <c r="H1099" i="11"/>
  <c r="I1099" i="11"/>
  <c r="J1099" i="11"/>
  <c r="O1099" i="11"/>
  <c r="Q1099" i="11"/>
  <c r="O1100" i="11"/>
  <c r="Q1100" i="11"/>
  <c r="H1101" i="11"/>
  <c r="I1101" i="11"/>
  <c r="J1101" i="11"/>
  <c r="O1101" i="11"/>
  <c r="Q1101" i="11"/>
  <c r="H1102" i="11"/>
  <c r="I1102" i="11"/>
  <c r="J1102" i="11"/>
  <c r="O1102" i="11"/>
  <c r="Q1102" i="11"/>
  <c r="H1103" i="11"/>
  <c r="I1103" i="11"/>
  <c r="J1103" i="11"/>
  <c r="O1103" i="11"/>
  <c r="Q1103" i="11"/>
  <c r="H1104" i="11"/>
  <c r="I1104" i="11"/>
  <c r="J1104" i="11"/>
  <c r="O1104" i="11"/>
  <c r="Q1104" i="11"/>
  <c r="H1105" i="11"/>
  <c r="I1105" i="11"/>
  <c r="J1105" i="11"/>
  <c r="O1105" i="11"/>
  <c r="Q1105" i="11"/>
  <c r="H1106" i="11"/>
  <c r="I1106" i="11"/>
  <c r="J1106" i="11"/>
  <c r="O1106" i="11"/>
  <c r="Q1106" i="11"/>
  <c r="H1107" i="11"/>
  <c r="I1107" i="11"/>
  <c r="J1107" i="11"/>
  <c r="O1107" i="11"/>
  <c r="Q1107" i="11"/>
  <c r="H1108" i="11"/>
  <c r="I1108" i="11"/>
  <c r="J1108" i="11"/>
  <c r="O1108" i="11"/>
  <c r="Q1108" i="11"/>
  <c r="H1109" i="11"/>
  <c r="I1109" i="11"/>
  <c r="J1109" i="11"/>
  <c r="O1109" i="11"/>
  <c r="Q1109" i="11"/>
  <c r="H1110" i="11"/>
  <c r="I1110" i="11"/>
  <c r="J1110" i="11"/>
  <c r="O1110" i="11"/>
  <c r="Q1110" i="11"/>
  <c r="H1111" i="11"/>
  <c r="I1111" i="11"/>
  <c r="J1111" i="11"/>
  <c r="O1111" i="11"/>
  <c r="Q1111" i="11"/>
  <c r="O1112" i="11"/>
  <c r="Q1112" i="11"/>
  <c r="H1113" i="11"/>
  <c r="I1113" i="11"/>
  <c r="J1113" i="11"/>
  <c r="O1113" i="11"/>
  <c r="Q1113" i="11"/>
  <c r="H1114" i="11"/>
  <c r="I1114" i="11"/>
  <c r="J1114" i="11"/>
  <c r="O1114" i="11"/>
  <c r="Q1114" i="11"/>
  <c r="H1115" i="11"/>
  <c r="I1115" i="11"/>
  <c r="J1115" i="11"/>
  <c r="O1115" i="11"/>
  <c r="Q1115" i="11"/>
  <c r="H1116" i="11"/>
  <c r="I1116" i="11"/>
  <c r="J1116" i="11"/>
  <c r="O1116" i="11"/>
  <c r="Q1116" i="11"/>
  <c r="H1117" i="11"/>
  <c r="I1117" i="11"/>
  <c r="J1117" i="11"/>
  <c r="O1117" i="11"/>
  <c r="Q1117" i="11"/>
  <c r="H1118" i="11"/>
  <c r="I1118" i="11"/>
  <c r="J1118" i="11"/>
  <c r="O1118" i="11"/>
  <c r="Q1118" i="11"/>
  <c r="H1119" i="11"/>
  <c r="I1119" i="11"/>
  <c r="J1119" i="11"/>
  <c r="O1119" i="11"/>
  <c r="Q1119" i="11"/>
  <c r="H1120" i="11"/>
  <c r="I1120" i="11"/>
  <c r="J1120" i="11"/>
  <c r="O1120" i="11"/>
  <c r="Q1120" i="11"/>
  <c r="H1121" i="11"/>
  <c r="I1121" i="11"/>
  <c r="J1121" i="11"/>
  <c r="O1121" i="11"/>
  <c r="Q1121" i="11"/>
  <c r="H1122" i="11"/>
  <c r="I1122" i="11"/>
  <c r="J1122" i="11"/>
  <c r="O1122" i="11"/>
  <c r="Q1122" i="11"/>
  <c r="H1123" i="11"/>
  <c r="I1123" i="11"/>
  <c r="J1123" i="11"/>
  <c r="O1123" i="11"/>
  <c r="Q1123" i="11"/>
  <c r="H1124" i="11"/>
  <c r="I1124" i="11"/>
  <c r="J1124" i="11"/>
  <c r="O1124" i="11"/>
  <c r="Q1124" i="11"/>
  <c r="O1125" i="11"/>
  <c r="Q1125" i="11"/>
  <c r="O1126" i="11"/>
  <c r="Q1126" i="11"/>
  <c r="H1127" i="11"/>
  <c r="I1127" i="11"/>
  <c r="J1127" i="11"/>
  <c r="O1127" i="11"/>
  <c r="Q1127" i="11"/>
  <c r="H1128" i="11"/>
  <c r="I1128" i="11"/>
  <c r="J1128" i="11"/>
  <c r="O1128" i="11"/>
  <c r="Q1128" i="11"/>
  <c r="H1129" i="11"/>
  <c r="I1129" i="11"/>
  <c r="J1129" i="11"/>
  <c r="O1129" i="11"/>
  <c r="Q1129" i="11"/>
  <c r="H1130" i="11"/>
  <c r="I1130" i="11"/>
  <c r="J1130" i="11"/>
  <c r="O1130" i="11"/>
  <c r="Q1130" i="11"/>
  <c r="H1131" i="11"/>
  <c r="I1131" i="11"/>
  <c r="J1131" i="11"/>
  <c r="O1131" i="11"/>
  <c r="Q1131" i="11"/>
  <c r="H1132" i="11"/>
  <c r="I1132" i="11"/>
  <c r="J1132" i="11"/>
  <c r="O1132" i="11"/>
  <c r="Q1132" i="11"/>
  <c r="H1133" i="11"/>
  <c r="I1133" i="11"/>
  <c r="J1133" i="11"/>
  <c r="O1133" i="11"/>
  <c r="Q1133" i="11"/>
  <c r="H1134" i="11"/>
  <c r="I1134" i="11"/>
  <c r="J1134" i="11"/>
  <c r="O1134" i="11"/>
  <c r="Q1134" i="11"/>
  <c r="H1135" i="11"/>
  <c r="I1135" i="11"/>
  <c r="J1135" i="11"/>
  <c r="O1135" i="11"/>
  <c r="Q1135" i="11"/>
  <c r="H1136" i="11"/>
  <c r="I1136" i="11"/>
  <c r="J1136" i="11"/>
  <c r="O1136" i="11"/>
  <c r="Q1136" i="11"/>
  <c r="H1137" i="11"/>
  <c r="I1137" i="11"/>
  <c r="J1137" i="11"/>
  <c r="O1137" i="11"/>
  <c r="Q1137" i="11"/>
  <c r="H1138" i="11"/>
  <c r="I1138" i="11"/>
  <c r="J1138" i="11"/>
  <c r="O1138" i="11"/>
  <c r="Q1138" i="11"/>
  <c r="H1139" i="11"/>
  <c r="I1139" i="11"/>
  <c r="J1139" i="11"/>
  <c r="O1139" i="11"/>
  <c r="Q1139" i="11"/>
  <c r="H1140" i="11"/>
  <c r="I1140" i="11"/>
  <c r="J1140" i="11"/>
  <c r="O1140" i="11"/>
  <c r="Q1140" i="11"/>
  <c r="H1141" i="11"/>
  <c r="I1141" i="11"/>
  <c r="J1141" i="11"/>
  <c r="O1141" i="11"/>
  <c r="Q1141" i="11"/>
  <c r="H1142" i="11"/>
  <c r="I1142" i="11"/>
  <c r="J1142" i="11"/>
  <c r="O1142" i="11"/>
  <c r="Q1142" i="11"/>
  <c r="H1143" i="11"/>
  <c r="I1143" i="11"/>
  <c r="J1143" i="11"/>
  <c r="O1143" i="11"/>
  <c r="Q1143" i="11"/>
  <c r="H1144" i="11"/>
  <c r="I1144" i="11"/>
  <c r="J1144" i="11"/>
  <c r="O1144" i="11"/>
  <c r="Q1144" i="11"/>
  <c r="H1145" i="11"/>
  <c r="I1145" i="11"/>
  <c r="J1145" i="11"/>
  <c r="O1145" i="11"/>
  <c r="Q1145" i="11"/>
  <c r="H1146" i="11"/>
  <c r="I1146" i="11"/>
  <c r="J1146" i="11"/>
  <c r="O1146" i="11"/>
  <c r="Q1146" i="11"/>
  <c r="H1147" i="11"/>
  <c r="I1147" i="11"/>
  <c r="J1147" i="11"/>
  <c r="O1147" i="11"/>
  <c r="Q1147" i="11"/>
  <c r="H1148" i="11"/>
  <c r="I1148" i="11"/>
  <c r="J1148" i="11"/>
  <c r="O1148" i="11"/>
  <c r="Q1148" i="11"/>
  <c r="H1149" i="11"/>
  <c r="I1149" i="11"/>
  <c r="J1149" i="11"/>
  <c r="O1149" i="11"/>
  <c r="Q1149" i="11"/>
  <c r="H1150" i="11"/>
  <c r="I1150" i="11"/>
  <c r="J1150" i="11"/>
  <c r="O1150" i="11"/>
  <c r="Q1150" i="11"/>
  <c r="O1151" i="11"/>
  <c r="Q1151" i="11"/>
  <c r="H1152" i="11"/>
  <c r="I1152" i="11"/>
  <c r="J1152" i="11"/>
  <c r="O1152" i="11"/>
  <c r="Q1152" i="11"/>
  <c r="H1153" i="11"/>
  <c r="I1153" i="11"/>
  <c r="J1153" i="11"/>
  <c r="O1153" i="11"/>
  <c r="Q1153" i="11"/>
  <c r="H1154" i="11"/>
  <c r="I1154" i="11"/>
  <c r="J1154" i="11"/>
  <c r="O1154" i="11"/>
  <c r="Q1154" i="11"/>
  <c r="H1155" i="11"/>
  <c r="I1155" i="11"/>
  <c r="J1155" i="11"/>
  <c r="O1155" i="11"/>
  <c r="Q1155" i="11"/>
  <c r="H1156" i="11"/>
  <c r="I1156" i="11"/>
  <c r="J1156" i="11"/>
  <c r="O1156" i="11"/>
  <c r="Q1156" i="11"/>
  <c r="H1157" i="11"/>
  <c r="I1157" i="11"/>
  <c r="J1157" i="11"/>
  <c r="O1157" i="11"/>
  <c r="Q1157" i="11"/>
  <c r="H1158" i="11"/>
  <c r="I1158" i="11"/>
  <c r="J1158" i="11"/>
  <c r="O1158" i="11"/>
  <c r="Q1158" i="11"/>
  <c r="H1159" i="11"/>
  <c r="I1159" i="11"/>
  <c r="J1159" i="11"/>
  <c r="O1159" i="11"/>
  <c r="Q1159" i="11"/>
  <c r="H1160" i="11"/>
  <c r="I1160" i="11"/>
  <c r="J1160" i="11"/>
  <c r="O1160" i="11"/>
  <c r="Q1160" i="11"/>
  <c r="H1161" i="11"/>
  <c r="I1161" i="11"/>
  <c r="J1161" i="11"/>
  <c r="O1161" i="11"/>
  <c r="Q1161" i="11"/>
  <c r="H1162" i="11"/>
  <c r="I1162" i="11"/>
  <c r="J1162" i="11"/>
  <c r="O1162" i="11"/>
  <c r="Q1162" i="11"/>
  <c r="H1163" i="11"/>
  <c r="I1163" i="11"/>
  <c r="J1163" i="11"/>
  <c r="O1163" i="11"/>
  <c r="Q1163" i="11"/>
  <c r="H1164" i="11"/>
  <c r="I1164" i="11"/>
  <c r="J1164" i="11"/>
  <c r="O1164" i="11"/>
  <c r="Q1164" i="11"/>
  <c r="H1165" i="11"/>
  <c r="I1165" i="11"/>
  <c r="J1165" i="11"/>
  <c r="O1165" i="11"/>
  <c r="Q1165" i="11"/>
  <c r="O1166" i="11"/>
  <c r="Q1166" i="11"/>
  <c r="H1167" i="11"/>
  <c r="I1167" i="11"/>
  <c r="J1167" i="11"/>
  <c r="O1167" i="11"/>
  <c r="Q1167" i="11"/>
  <c r="H1168" i="11"/>
  <c r="I1168" i="11"/>
  <c r="J1168" i="11"/>
  <c r="O1168" i="11"/>
  <c r="Q1168" i="11"/>
  <c r="H1169" i="11"/>
  <c r="I1169" i="11"/>
  <c r="J1169" i="11"/>
  <c r="O1169" i="11"/>
  <c r="Q1169" i="11"/>
  <c r="H1170" i="11"/>
  <c r="I1170" i="11"/>
  <c r="J1170" i="11"/>
  <c r="O1170" i="11"/>
  <c r="Q1170" i="11"/>
  <c r="H1171" i="11"/>
  <c r="I1171" i="11"/>
  <c r="J1171" i="11"/>
  <c r="O1171" i="11"/>
  <c r="Q1171" i="11"/>
  <c r="H1172" i="11"/>
  <c r="I1172" i="11"/>
  <c r="J1172" i="11"/>
  <c r="O1172" i="11"/>
  <c r="Q1172" i="11"/>
  <c r="H1173" i="11"/>
  <c r="I1173" i="11"/>
  <c r="J1173" i="11"/>
  <c r="O1173" i="11"/>
  <c r="Q1173" i="11"/>
  <c r="H1174" i="11"/>
  <c r="I1174" i="11"/>
  <c r="J1174" i="11"/>
  <c r="O1174" i="11"/>
  <c r="Q1174" i="11"/>
  <c r="H1175" i="11"/>
  <c r="I1175" i="11"/>
  <c r="J1175" i="11"/>
  <c r="O1175" i="11"/>
  <c r="Q1175" i="11"/>
  <c r="H1176" i="11"/>
  <c r="I1176" i="11"/>
  <c r="J1176" i="11"/>
  <c r="O1176" i="11"/>
  <c r="Q1176" i="11"/>
  <c r="H1177" i="11"/>
  <c r="I1177" i="11"/>
  <c r="J1177" i="11"/>
  <c r="O1177" i="11"/>
  <c r="Q1177" i="11"/>
  <c r="H1178" i="11"/>
  <c r="I1178" i="11"/>
  <c r="J1178" i="11"/>
  <c r="O1178" i="11"/>
  <c r="Q1178" i="11"/>
  <c r="O1179" i="11"/>
  <c r="Q1179" i="11"/>
  <c r="H1180" i="11"/>
  <c r="I1180" i="11"/>
  <c r="J1180" i="11"/>
  <c r="O1180" i="11"/>
  <c r="Q1180" i="11"/>
  <c r="H1181" i="11"/>
  <c r="I1181" i="11"/>
  <c r="J1181" i="11"/>
  <c r="O1181" i="11"/>
  <c r="Q1181" i="11"/>
  <c r="H1182" i="11"/>
  <c r="I1182" i="11"/>
  <c r="J1182" i="11"/>
  <c r="O1182" i="11"/>
  <c r="Q1182" i="11"/>
  <c r="H1183" i="11"/>
  <c r="I1183" i="11"/>
  <c r="J1183" i="11"/>
  <c r="O1183" i="11"/>
  <c r="Q1183" i="11"/>
  <c r="H1184" i="11"/>
  <c r="I1184" i="11"/>
  <c r="J1184" i="11"/>
  <c r="O1184" i="11"/>
  <c r="Q1184" i="11"/>
  <c r="H1185" i="11"/>
  <c r="I1185" i="11"/>
  <c r="J1185" i="11"/>
  <c r="O1185" i="11"/>
  <c r="Q1185" i="11"/>
  <c r="H1186" i="11"/>
  <c r="I1186" i="11"/>
  <c r="J1186" i="11"/>
  <c r="O1186" i="11"/>
  <c r="Q1186" i="11"/>
  <c r="H1187" i="11"/>
  <c r="I1187" i="11"/>
  <c r="J1187" i="11"/>
  <c r="O1187" i="11"/>
  <c r="Q1187" i="11"/>
  <c r="H1188" i="11"/>
  <c r="I1188" i="11"/>
  <c r="J1188" i="11"/>
  <c r="O1188" i="11"/>
  <c r="Q1188" i="11"/>
  <c r="H1189" i="11"/>
  <c r="I1189" i="11"/>
  <c r="J1189" i="11"/>
  <c r="O1189" i="11"/>
  <c r="Q1189" i="11"/>
  <c r="H1190" i="11"/>
  <c r="I1190" i="11"/>
  <c r="J1190" i="11"/>
  <c r="O1190" i="11"/>
  <c r="Q1190" i="11"/>
  <c r="H1191" i="11"/>
  <c r="I1191" i="11"/>
  <c r="J1191" i="11"/>
  <c r="O1191" i="11"/>
  <c r="Q1191" i="11"/>
  <c r="O1192" i="11"/>
  <c r="Q1192" i="11"/>
  <c r="H1193" i="11"/>
  <c r="I1193" i="11"/>
  <c r="J1193" i="11"/>
  <c r="O1193" i="11"/>
  <c r="Q1193" i="11"/>
  <c r="H1194" i="11"/>
  <c r="I1194" i="11"/>
  <c r="J1194" i="11"/>
  <c r="O1194" i="11"/>
  <c r="Q1194" i="11"/>
  <c r="O1195" i="11"/>
  <c r="Q1195" i="11"/>
  <c r="O1196" i="11"/>
  <c r="Q1196" i="11"/>
  <c r="H1197" i="11"/>
  <c r="I1197" i="11"/>
  <c r="J1197" i="11"/>
  <c r="O1197" i="11"/>
  <c r="Q1197" i="11"/>
  <c r="H1198" i="11"/>
  <c r="I1198" i="11"/>
  <c r="J1198" i="11"/>
  <c r="O1198" i="11"/>
  <c r="Q1198" i="11"/>
  <c r="H1199" i="11"/>
  <c r="I1199" i="11"/>
  <c r="J1199" i="11"/>
  <c r="O1199" i="11"/>
  <c r="Q1199" i="11"/>
  <c r="H1200" i="11"/>
  <c r="I1200" i="11"/>
  <c r="J1200" i="11"/>
  <c r="O1200" i="11"/>
  <c r="Q1200" i="11"/>
  <c r="H1201" i="11"/>
  <c r="I1201" i="11"/>
  <c r="J1201" i="11"/>
  <c r="O1201" i="11"/>
  <c r="Q1201" i="11"/>
  <c r="H1202" i="11"/>
  <c r="I1202" i="11"/>
  <c r="J1202" i="11"/>
  <c r="O1202" i="11"/>
  <c r="Q1202" i="11"/>
  <c r="H1203" i="11"/>
  <c r="I1203" i="11"/>
  <c r="J1203" i="11"/>
  <c r="O1203" i="11"/>
  <c r="Q1203" i="11"/>
  <c r="H1204" i="11"/>
  <c r="I1204" i="11"/>
  <c r="J1204" i="11"/>
  <c r="O1204" i="11"/>
  <c r="Q1204" i="11"/>
  <c r="H1205" i="11"/>
  <c r="I1205" i="11"/>
  <c r="J1205" i="11"/>
  <c r="O1205" i="11"/>
  <c r="Q1205" i="11"/>
  <c r="H1206" i="11"/>
  <c r="I1206" i="11"/>
  <c r="J1206" i="11"/>
  <c r="O1206" i="11"/>
  <c r="Q1206" i="11"/>
  <c r="H1207" i="11"/>
  <c r="I1207" i="11"/>
  <c r="J1207" i="11"/>
  <c r="O1207" i="11"/>
  <c r="Q1207" i="11"/>
  <c r="H1208" i="11"/>
  <c r="I1208" i="11"/>
  <c r="J1208" i="11"/>
  <c r="O1208" i="11"/>
  <c r="Q1208" i="11"/>
  <c r="H1209" i="11"/>
  <c r="I1209" i="11"/>
  <c r="J1209" i="11"/>
  <c r="O1209" i="11"/>
  <c r="Q1209" i="11"/>
  <c r="H1210" i="11"/>
  <c r="I1210" i="11"/>
  <c r="J1210" i="11"/>
  <c r="O1210" i="11"/>
  <c r="Q1210" i="11"/>
  <c r="H1211" i="11"/>
  <c r="I1211" i="11"/>
  <c r="J1211" i="11"/>
  <c r="O1211" i="11"/>
  <c r="Q1211" i="11"/>
  <c r="H1212" i="11"/>
  <c r="I1212" i="11"/>
  <c r="J1212" i="11"/>
  <c r="O1212" i="11"/>
  <c r="Q1212" i="11"/>
  <c r="H1213" i="11"/>
  <c r="I1213" i="11"/>
  <c r="J1213" i="11"/>
  <c r="O1213" i="11"/>
  <c r="Q1213" i="11"/>
  <c r="H1214" i="11"/>
  <c r="I1214" i="11"/>
  <c r="J1214" i="11"/>
  <c r="O1214" i="11"/>
  <c r="Q1214" i="11"/>
  <c r="H1215" i="11"/>
  <c r="I1215" i="11"/>
  <c r="J1215" i="11"/>
  <c r="O1215" i="11"/>
  <c r="Q1215" i="11"/>
  <c r="H1216" i="11"/>
  <c r="I1216" i="11"/>
  <c r="J1216" i="11"/>
  <c r="O1216" i="11"/>
  <c r="Q1216" i="11"/>
  <c r="O1217" i="11"/>
  <c r="Q1217" i="11"/>
  <c r="H1218" i="11"/>
  <c r="I1218" i="11"/>
  <c r="J1218" i="11"/>
  <c r="O1218" i="11"/>
  <c r="Q1218" i="11"/>
  <c r="H1219" i="11"/>
  <c r="I1219" i="11"/>
  <c r="J1219" i="11"/>
  <c r="O1219" i="11"/>
  <c r="Q1219" i="11"/>
  <c r="H1220" i="11"/>
  <c r="I1220" i="11"/>
  <c r="J1220" i="11"/>
  <c r="O1220" i="11"/>
  <c r="Q1220" i="11"/>
  <c r="H1221" i="11"/>
  <c r="I1221" i="11"/>
  <c r="J1221" i="11"/>
  <c r="O1221" i="11"/>
  <c r="Q1221" i="11"/>
  <c r="H1222" i="11"/>
  <c r="I1222" i="11"/>
  <c r="J1222" i="11"/>
  <c r="O1222" i="11"/>
  <c r="Q1222" i="11"/>
  <c r="H1223" i="11"/>
  <c r="I1223" i="11"/>
  <c r="J1223" i="11"/>
  <c r="O1223" i="11"/>
  <c r="Q1223" i="11"/>
  <c r="H1224" i="11"/>
  <c r="I1224" i="11"/>
  <c r="J1224" i="11"/>
  <c r="O1224" i="11"/>
  <c r="Q1224" i="11"/>
  <c r="H1225" i="11"/>
  <c r="I1225" i="11"/>
  <c r="J1225" i="11"/>
  <c r="O1225" i="11"/>
  <c r="Q1225" i="11"/>
  <c r="H1226" i="11"/>
  <c r="I1226" i="11"/>
  <c r="J1226" i="11"/>
  <c r="O1226" i="11"/>
  <c r="Q1226" i="11"/>
  <c r="H1227" i="11"/>
  <c r="I1227" i="11"/>
  <c r="J1227" i="11"/>
  <c r="O1227" i="11"/>
  <c r="Q1227" i="11"/>
  <c r="H1228" i="11"/>
  <c r="I1228" i="11"/>
  <c r="J1228" i="11"/>
  <c r="O1228" i="11"/>
  <c r="Q1228" i="11"/>
  <c r="H1229" i="11"/>
  <c r="I1229" i="11"/>
  <c r="J1229" i="11"/>
  <c r="O1229" i="11"/>
  <c r="Q1229" i="11"/>
  <c r="H1230" i="11"/>
  <c r="I1230" i="11"/>
  <c r="J1230" i="11"/>
  <c r="O1230" i="11"/>
  <c r="Q1230" i="11"/>
  <c r="H1231" i="11"/>
  <c r="I1231" i="11"/>
  <c r="J1231" i="11"/>
  <c r="O1231" i="11"/>
  <c r="Q1231" i="11"/>
  <c r="H1232" i="11"/>
  <c r="I1232" i="11"/>
  <c r="J1232" i="11"/>
  <c r="O1232" i="11"/>
  <c r="Q1232" i="11"/>
  <c r="H1233" i="11"/>
  <c r="I1233" i="11"/>
  <c r="J1233" i="11"/>
  <c r="O1233" i="11"/>
  <c r="Q1233" i="11"/>
  <c r="H1234" i="11"/>
  <c r="I1234" i="11"/>
  <c r="J1234" i="11"/>
  <c r="O1234" i="11"/>
  <c r="Q1234" i="11"/>
  <c r="H1235" i="11"/>
  <c r="I1235" i="11"/>
  <c r="J1235" i="11"/>
  <c r="O1235" i="11"/>
  <c r="Q1235" i="11"/>
  <c r="O1236" i="11"/>
  <c r="Q1236" i="11"/>
  <c r="H1237" i="11"/>
  <c r="I1237" i="11"/>
  <c r="J1237" i="11"/>
  <c r="O1237" i="11"/>
  <c r="Q1237" i="11"/>
  <c r="H1238" i="11"/>
  <c r="I1238" i="11"/>
  <c r="J1238" i="11"/>
  <c r="O1238" i="11"/>
  <c r="Q1238" i="11"/>
  <c r="H1239" i="11"/>
  <c r="I1239" i="11"/>
  <c r="J1239" i="11"/>
  <c r="O1239" i="11"/>
  <c r="Q1239" i="11"/>
  <c r="H1240" i="11"/>
  <c r="I1240" i="11"/>
  <c r="J1240" i="11"/>
  <c r="O1240" i="11"/>
  <c r="Q1240" i="11"/>
  <c r="H1241" i="11"/>
  <c r="I1241" i="11"/>
  <c r="J1241" i="11"/>
  <c r="O1241" i="11"/>
  <c r="Q1241" i="11"/>
  <c r="H1242" i="11"/>
  <c r="I1242" i="11"/>
  <c r="J1242" i="11"/>
  <c r="O1242" i="11"/>
  <c r="Q1242" i="11"/>
  <c r="H1243" i="11"/>
  <c r="I1243" i="11"/>
  <c r="J1243" i="11"/>
  <c r="O1243" i="11"/>
  <c r="Q1243" i="11"/>
  <c r="H1244" i="11"/>
  <c r="I1244" i="11"/>
  <c r="J1244" i="11"/>
  <c r="O1244" i="11"/>
  <c r="Q1244" i="11"/>
  <c r="H1245" i="11"/>
  <c r="I1245" i="11"/>
  <c r="J1245" i="11"/>
  <c r="O1245" i="11"/>
  <c r="Q1245" i="11"/>
  <c r="H1246" i="11"/>
  <c r="I1246" i="11"/>
  <c r="J1246" i="11"/>
  <c r="O1246" i="11"/>
  <c r="Q1246" i="11"/>
  <c r="H1247" i="11"/>
  <c r="I1247" i="11"/>
  <c r="J1247" i="11"/>
  <c r="O1247" i="11"/>
  <c r="Q1247" i="11"/>
  <c r="H1248" i="11"/>
  <c r="I1248" i="11"/>
  <c r="J1248" i="11"/>
  <c r="O1248" i="11"/>
  <c r="Q1248" i="11"/>
  <c r="H1249" i="11"/>
  <c r="I1249" i="11"/>
  <c r="J1249" i="11"/>
  <c r="O1249" i="11"/>
  <c r="Q1249" i="11"/>
  <c r="O1250" i="11"/>
  <c r="Q1250" i="11"/>
  <c r="H1251" i="11"/>
  <c r="I1251" i="11"/>
  <c r="J1251" i="11"/>
  <c r="O1251" i="11"/>
  <c r="Q1251" i="11"/>
  <c r="H1252" i="11"/>
  <c r="I1252" i="11"/>
  <c r="J1252" i="11"/>
  <c r="O1252" i="11"/>
  <c r="Q1252" i="11"/>
  <c r="H1253" i="11"/>
  <c r="I1253" i="11"/>
  <c r="J1253" i="11"/>
  <c r="O1253" i="11"/>
  <c r="Q1253" i="11"/>
  <c r="H1254" i="11"/>
  <c r="I1254" i="11"/>
  <c r="J1254" i="11"/>
  <c r="O1254" i="11"/>
  <c r="Q1254" i="11"/>
  <c r="H1255" i="11"/>
  <c r="I1255" i="11"/>
  <c r="J1255" i="11"/>
  <c r="O1255" i="11"/>
  <c r="Q1255" i="11"/>
  <c r="H1256" i="11"/>
  <c r="I1256" i="11"/>
  <c r="J1256" i="11"/>
  <c r="O1256" i="11"/>
  <c r="Q1256" i="11"/>
  <c r="H1257" i="11"/>
  <c r="I1257" i="11"/>
  <c r="J1257" i="11"/>
  <c r="O1257" i="11"/>
  <c r="Q1257" i="11"/>
  <c r="H1258" i="11"/>
  <c r="I1258" i="11"/>
  <c r="J1258" i="11"/>
  <c r="O1258" i="11"/>
  <c r="Q1258" i="11"/>
  <c r="H1259" i="11"/>
  <c r="I1259" i="11"/>
  <c r="J1259" i="11"/>
  <c r="O1259" i="11"/>
  <c r="Q1259" i="11"/>
  <c r="H1260" i="11"/>
  <c r="I1260" i="11"/>
  <c r="J1260" i="11"/>
  <c r="O1260" i="11"/>
  <c r="Q1260" i="11"/>
  <c r="H1261" i="11"/>
  <c r="I1261" i="11"/>
  <c r="J1261" i="11"/>
  <c r="O1261" i="11"/>
  <c r="Q1261" i="11"/>
  <c r="H1262" i="11"/>
  <c r="I1262" i="11"/>
  <c r="J1262" i="11"/>
  <c r="O1262" i="11"/>
  <c r="Q1262" i="11"/>
  <c r="H1263" i="11"/>
  <c r="I1263" i="11"/>
  <c r="J1263" i="11"/>
  <c r="O1263" i="11"/>
  <c r="Q1263" i="11"/>
  <c r="H1264" i="11"/>
  <c r="I1264" i="11"/>
  <c r="J1264" i="11"/>
  <c r="O1264" i="11"/>
  <c r="Q1264" i="11"/>
  <c r="H1265" i="11"/>
  <c r="I1265" i="11"/>
  <c r="J1265" i="11"/>
  <c r="O1265" i="11"/>
  <c r="Q1265" i="11"/>
  <c r="O1266" i="11"/>
  <c r="Q1266" i="11"/>
  <c r="O1267" i="11"/>
  <c r="Q1267" i="11"/>
  <c r="H1268" i="11"/>
  <c r="I1268" i="11"/>
  <c r="J1268" i="11"/>
  <c r="O1268" i="11"/>
  <c r="Q1268" i="11"/>
  <c r="H1269" i="11"/>
  <c r="I1269" i="11"/>
  <c r="J1269" i="11"/>
  <c r="O1269" i="11"/>
  <c r="Q1269" i="11"/>
  <c r="H1270" i="11"/>
  <c r="I1270" i="11"/>
  <c r="J1270" i="11"/>
  <c r="O1270" i="11"/>
  <c r="Q1270" i="11"/>
  <c r="H1271" i="11"/>
  <c r="I1271" i="11"/>
  <c r="J1271" i="11"/>
  <c r="O1271" i="11"/>
  <c r="Q1271" i="11"/>
  <c r="H1272" i="11"/>
  <c r="I1272" i="11"/>
  <c r="J1272" i="11"/>
  <c r="O1272" i="11"/>
  <c r="Q1272" i="11"/>
  <c r="H1273" i="11"/>
  <c r="I1273" i="11"/>
  <c r="J1273" i="11"/>
  <c r="O1273" i="11"/>
  <c r="Q1273" i="11"/>
  <c r="H1274" i="11"/>
  <c r="I1274" i="11"/>
  <c r="J1274" i="11"/>
  <c r="O1274" i="11"/>
  <c r="Q1274" i="11"/>
  <c r="H1275" i="11"/>
  <c r="I1275" i="11"/>
  <c r="J1275" i="11"/>
  <c r="O1275" i="11"/>
  <c r="Q1275" i="11"/>
  <c r="H1276" i="11"/>
  <c r="I1276" i="11"/>
  <c r="J1276" i="11"/>
  <c r="O1276" i="11"/>
  <c r="Q1276" i="11"/>
  <c r="H1277" i="11"/>
  <c r="I1277" i="11"/>
  <c r="J1277" i="11"/>
  <c r="O1277" i="11"/>
  <c r="Q1277" i="11"/>
  <c r="H1278" i="11"/>
  <c r="I1278" i="11"/>
  <c r="J1278" i="11"/>
  <c r="O1278" i="11"/>
  <c r="Q1278" i="11"/>
  <c r="H1279" i="11"/>
  <c r="I1279" i="11"/>
  <c r="J1279" i="11"/>
  <c r="O1279" i="11"/>
  <c r="Q1279" i="11"/>
  <c r="O1280" i="11"/>
  <c r="Q1280" i="11"/>
  <c r="H1281" i="11"/>
  <c r="I1281" i="11"/>
  <c r="J1281" i="11"/>
  <c r="O1281" i="11"/>
  <c r="Q1281" i="11"/>
  <c r="H1282" i="11"/>
  <c r="I1282" i="11"/>
  <c r="J1282" i="11"/>
  <c r="O1282" i="11"/>
  <c r="Q1282" i="11"/>
  <c r="H1283" i="11"/>
  <c r="I1283" i="11"/>
  <c r="J1283" i="11"/>
  <c r="O1283" i="11"/>
  <c r="Q1283" i="11"/>
  <c r="H1284" i="11"/>
  <c r="I1284" i="11"/>
  <c r="J1284" i="11"/>
  <c r="O1284" i="11"/>
  <c r="Q1284" i="11"/>
  <c r="H1285" i="11"/>
  <c r="I1285" i="11"/>
  <c r="J1285" i="11"/>
  <c r="O1285" i="11"/>
  <c r="Q1285" i="11"/>
  <c r="H1286" i="11"/>
  <c r="I1286" i="11"/>
  <c r="J1286" i="11"/>
  <c r="O1286" i="11"/>
  <c r="Q1286" i="11"/>
  <c r="O1287" i="11"/>
  <c r="Q1287" i="11"/>
  <c r="H1288" i="11"/>
  <c r="I1288" i="11"/>
  <c r="J1288" i="11"/>
  <c r="O1288" i="11"/>
  <c r="Q1288" i="11"/>
  <c r="H1289" i="11"/>
  <c r="I1289" i="11"/>
  <c r="J1289" i="11"/>
  <c r="O1289" i="11"/>
  <c r="Q1289" i="11"/>
  <c r="H1290" i="11"/>
  <c r="I1290" i="11"/>
  <c r="J1290" i="11"/>
  <c r="O1290" i="11"/>
  <c r="Q1290" i="11"/>
  <c r="H1291" i="11"/>
  <c r="I1291" i="11"/>
  <c r="J1291" i="11"/>
  <c r="O1291" i="11"/>
  <c r="Q1291" i="11"/>
  <c r="H1292" i="11"/>
  <c r="I1292" i="11"/>
  <c r="J1292" i="11"/>
  <c r="O1292" i="11"/>
  <c r="Q1292" i="11"/>
  <c r="H1293" i="11"/>
  <c r="I1293" i="11"/>
  <c r="J1293" i="11"/>
  <c r="O1293" i="11"/>
  <c r="Q1293" i="11"/>
  <c r="O1294" i="11"/>
  <c r="Q1294" i="11"/>
  <c r="H1295" i="11"/>
  <c r="I1295" i="11"/>
  <c r="J1295" i="11"/>
  <c r="O1295" i="11"/>
  <c r="Q1295" i="11"/>
  <c r="H1296" i="11"/>
  <c r="I1296" i="11"/>
  <c r="J1296" i="11"/>
  <c r="O1296" i="11"/>
  <c r="Q1296" i="11"/>
  <c r="H1297" i="11"/>
  <c r="I1297" i="11"/>
  <c r="J1297" i="11"/>
  <c r="O1297" i="11"/>
  <c r="Q1297" i="11"/>
  <c r="H1298" i="11"/>
  <c r="I1298" i="11"/>
  <c r="J1298" i="11"/>
  <c r="O1298" i="11"/>
  <c r="Q1298" i="11"/>
  <c r="H1299" i="11"/>
  <c r="I1299" i="11"/>
  <c r="J1299" i="11"/>
  <c r="O1299" i="11"/>
  <c r="Q1299" i="11"/>
  <c r="H1300" i="11"/>
  <c r="I1300" i="11"/>
  <c r="J1300" i="11"/>
  <c r="O1300" i="11"/>
  <c r="Q1300" i="11"/>
  <c r="O1301" i="11"/>
  <c r="Q1301" i="11"/>
  <c r="O1302" i="11"/>
  <c r="Q1302" i="11"/>
  <c r="H1303" i="11"/>
  <c r="I1303" i="11"/>
  <c r="J1303" i="11"/>
  <c r="O1303" i="11"/>
  <c r="Q1303" i="11"/>
  <c r="H1304" i="11"/>
  <c r="I1304" i="11"/>
  <c r="J1304" i="11"/>
  <c r="O1304" i="11"/>
  <c r="Q1304" i="11"/>
  <c r="H1305" i="11"/>
  <c r="I1305" i="11"/>
  <c r="J1305" i="11"/>
  <c r="O1305" i="11"/>
  <c r="Q1305" i="11"/>
  <c r="H1306" i="11"/>
  <c r="I1306" i="11"/>
  <c r="J1306" i="11"/>
  <c r="O1306" i="11"/>
  <c r="Q1306" i="11"/>
  <c r="H1307" i="11"/>
  <c r="I1307" i="11"/>
  <c r="J1307" i="11"/>
  <c r="O1307" i="11"/>
  <c r="Q1307" i="11"/>
  <c r="H1308" i="11"/>
  <c r="I1308" i="11"/>
  <c r="J1308" i="11"/>
  <c r="O1308" i="11"/>
  <c r="Q1308" i="11"/>
  <c r="H1309" i="11"/>
  <c r="I1309" i="11"/>
  <c r="J1309" i="11"/>
  <c r="O1309" i="11"/>
  <c r="Q1309" i="11"/>
  <c r="H1310" i="11"/>
  <c r="I1310" i="11"/>
  <c r="J1310" i="11"/>
  <c r="O1310" i="11"/>
  <c r="Q1310" i="11"/>
  <c r="H1311" i="11"/>
  <c r="I1311" i="11"/>
  <c r="J1311" i="11"/>
  <c r="O1311" i="11"/>
  <c r="Q1311" i="11"/>
  <c r="H1312" i="11"/>
  <c r="I1312" i="11"/>
  <c r="J1312" i="11"/>
  <c r="O1312" i="11"/>
  <c r="Q1312" i="11"/>
  <c r="H1313" i="11"/>
  <c r="I1313" i="11"/>
  <c r="J1313" i="11"/>
  <c r="O1313" i="11"/>
  <c r="Q1313" i="11"/>
  <c r="H1314" i="11"/>
  <c r="I1314" i="11"/>
  <c r="J1314" i="11"/>
  <c r="O1314" i="11"/>
  <c r="Q1314" i="11"/>
  <c r="H1315" i="11"/>
  <c r="I1315" i="11"/>
  <c r="J1315" i="11"/>
  <c r="O1315" i="11"/>
  <c r="Q1315" i="11"/>
  <c r="H1316" i="11"/>
  <c r="I1316" i="11"/>
  <c r="J1316" i="11"/>
  <c r="O1316" i="11"/>
  <c r="Q1316" i="11"/>
  <c r="H1317" i="11"/>
  <c r="I1317" i="11"/>
  <c r="J1317" i="11"/>
  <c r="O1317" i="11"/>
  <c r="Q1317" i="11"/>
  <c r="H1318" i="11"/>
  <c r="I1318" i="11"/>
  <c r="J1318" i="11"/>
  <c r="O1318" i="11"/>
  <c r="Q1318" i="11"/>
  <c r="H1319" i="11"/>
  <c r="I1319" i="11"/>
  <c r="J1319" i="11"/>
  <c r="O1319" i="11"/>
  <c r="Q1319" i="11"/>
  <c r="H1320" i="11"/>
  <c r="I1320" i="11"/>
  <c r="J1320" i="11"/>
  <c r="O1320" i="11"/>
  <c r="Q1320" i="11"/>
  <c r="H1321" i="11"/>
  <c r="I1321" i="11"/>
  <c r="J1321" i="11"/>
  <c r="O1321" i="11"/>
  <c r="Q1321" i="11"/>
  <c r="H1322" i="11"/>
  <c r="I1322" i="11"/>
  <c r="J1322" i="11"/>
  <c r="O1322" i="11"/>
  <c r="Q1322" i="11"/>
  <c r="H1323" i="11"/>
  <c r="I1323" i="11"/>
  <c r="J1323" i="11"/>
  <c r="O1323" i="11"/>
  <c r="Q1323" i="11"/>
  <c r="H1324" i="11"/>
  <c r="I1324" i="11"/>
  <c r="J1324" i="11"/>
  <c r="O1324" i="11"/>
  <c r="Q1324" i="11"/>
  <c r="H1325" i="11"/>
  <c r="I1325" i="11"/>
  <c r="J1325" i="11"/>
  <c r="O1325" i="11"/>
  <c r="Q1325" i="11"/>
  <c r="O1326" i="11"/>
  <c r="Q1326" i="11"/>
  <c r="H1327" i="11"/>
  <c r="I1327" i="11"/>
  <c r="J1327" i="11"/>
  <c r="O1327" i="11"/>
  <c r="Q1327" i="11"/>
  <c r="H1328" i="11"/>
  <c r="I1328" i="11"/>
  <c r="J1328" i="11"/>
  <c r="O1328" i="11"/>
  <c r="Q1328" i="11"/>
  <c r="H1329" i="11"/>
  <c r="I1329" i="11"/>
  <c r="J1329" i="11"/>
  <c r="O1329" i="11"/>
  <c r="Q1329" i="11"/>
  <c r="H1330" i="11"/>
  <c r="I1330" i="11"/>
  <c r="J1330" i="11"/>
  <c r="O1330" i="11"/>
  <c r="Q1330" i="11"/>
  <c r="H1331" i="11"/>
  <c r="I1331" i="11"/>
  <c r="J1331" i="11"/>
  <c r="O1331" i="11"/>
  <c r="Q1331" i="11"/>
  <c r="H1332" i="11"/>
  <c r="I1332" i="11"/>
  <c r="J1332" i="11"/>
  <c r="O1332" i="11"/>
  <c r="Q1332" i="11"/>
  <c r="H1333" i="11"/>
  <c r="I1333" i="11"/>
  <c r="J1333" i="11"/>
  <c r="O1333" i="11"/>
  <c r="Q1333" i="11"/>
  <c r="H1334" i="11"/>
  <c r="I1334" i="11"/>
  <c r="J1334" i="11"/>
  <c r="O1334" i="11"/>
  <c r="Q1334" i="11"/>
  <c r="H1335" i="11"/>
  <c r="I1335" i="11"/>
  <c r="J1335" i="11"/>
  <c r="O1335" i="11"/>
  <c r="Q1335" i="11"/>
  <c r="H1336" i="11"/>
  <c r="I1336" i="11"/>
  <c r="J1336" i="11"/>
  <c r="O1336" i="11"/>
  <c r="Q1336" i="11"/>
  <c r="H1337" i="11"/>
  <c r="I1337" i="11"/>
  <c r="J1337" i="11"/>
  <c r="O1337" i="11"/>
  <c r="Q1337" i="11"/>
  <c r="H1338" i="11"/>
  <c r="I1338" i="11"/>
  <c r="J1338" i="11"/>
  <c r="O1338" i="11"/>
  <c r="Q1338" i="11"/>
  <c r="H1339" i="11"/>
  <c r="I1339" i="11"/>
  <c r="J1339" i="11"/>
  <c r="O1339" i="11"/>
  <c r="Q1339" i="11"/>
  <c r="O1340" i="11"/>
  <c r="Q1340" i="11"/>
  <c r="H1341" i="11"/>
  <c r="I1341" i="11"/>
  <c r="J1341" i="11"/>
  <c r="O1341" i="11"/>
  <c r="Q1341" i="11"/>
  <c r="H1342" i="11"/>
  <c r="I1342" i="11"/>
  <c r="J1342" i="11"/>
  <c r="O1342" i="11"/>
  <c r="Q1342" i="11"/>
  <c r="H1343" i="11"/>
  <c r="I1343" i="11"/>
  <c r="J1343" i="11"/>
  <c r="O1343" i="11"/>
  <c r="Q1343" i="11"/>
  <c r="H1344" i="11"/>
  <c r="I1344" i="11"/>
  <c r="J1344" i="11"/>
  <c r="O1344" i="11"/>
  <c r="Q1344" i="11"/>
  <c r="H1345" i="11"/>
  <c r="I1345" i="11"/>
  <c r="J1345" i="11"/>
  <c r="O1345" i="11"/>
  <c r="Q1345" i="11"/>
  <c r="H1346" i="11"/>
  <c r="I1346" i="11"/>
  <c r="J1346" i="11"/>
  <c r="O1346" i="11"/>
  <c r="Q1346" i="11"/>
  <c r="H1347" i="11"/>
  <c r="I1347" i="11"/>
  <c r="J1347" i="11"/>
  <c r="O1347" i="11"/>
  <c r="Q1347" i="11"/>
  <c r="H1348" i="11"/>
  <c r="I1348" i="11"/>
  <c r="J1348" i="11"/>
  <c r="O1348" i="11"/>
  <c r="Q1348" i="11"/>
  <c r="H1349" i="11"/>
  <c r="I1349" i="11"/>
  <c r="J1349" i="11"/>
  <c r="O1349" i="11"/>
  <c r="Q1349" i="11"/>
  <c r="H1350" i="11"/>
  <c r="I1350" i="11"/>
  <c r="J1350" i="11"/>
  <c r="O1350" i="11"/>
  <c r="Q1350" i="11"/>
  <c r="H1351" i="11"/>
  <c r="I1351" i="11"/>
  <c r="J1351" i="11"/>
  <c r="O1351" i="11"/>
  <c r="Q1351" i="11"/>
  <c r="H1352" i="11"/>
  <c r="I1352" i="11"/>
  <c r="J1352" i="11"/>
  <c r="O1352" i="11"/>
  <c r="Q1352" i="11"/>
  <c r="O1353" i="11"/>
  <c r="Q1353" i="11"/>
  <c r="H1354" i="11"/>
  <c r="I1354" i="11"/>
  <c r="J1354" i="11"/>
  <c r="O1354" i="11"/>
  <c r="Q1354" i="11"/>
  <c r="H1355" i="11"/>
  <c r="I1355" i="11"/>
  <c r="J1355" i="11"/>
  <c r="O1355" i="11"/>
  <c r="Q1355" i="11"/>
  <c r="H1356" i="11"/>
  <c r="I1356" i="11"/>
  <c r="J1356" i="11"/>
  <c r="O1356" i="11"/>
  <c r="Q1356" i="11"/>
  <c r="H1357" i="11"/>
  <c r="I1357" i="11"/>
  <c r="J1357" i="11"/>
  <c r="O1357" i="11"/>
  <c r="Q1357" i="11"/>
  <c r="H1358" i="11"/>
  <c r="I1358" i="11"/>
  <c r="J1358" i="11"/>
  <c r="O1358" i="11"/>
  <c r="Q1358" i="11"/>
  <c r="H1359" i="11"/>
  <c r="I1359" i="11"/>
  <c r="J1359" i="11"/>
  <c r="O1359" i="11"/>
  <c r="Q1359" i="11"/>
  <c r="H1360" i="11"/>
  <c r="I1360" i="11"/>
  <c r="J1360" i="11"/>
  <c r="O1360" i="11"/>
  <c r="Q1360" i="11"/>
  <c r="H1361" i="11"/>
  <c r="I1361" i="11"/>
  <c r="J1361" i="11"/>
  <c r="O1361" i="11"/>
  <c r="Q1361" i="11"/>
  <c r="H1362" i="11"/>
  <c r="I1362" i="11"/>
  <c r="J1362" i="11"/>
  <c r="O1362" i="11"/>
  <c r="Q1362" i="11"/>
  <c r="H1363" i="11"/>
  <c r="I1363" i="11"/>
  <c r="J1363" i="11"/>
  <c r="O1363" i="11"/>
  <c r="Q1363" i="11"/>
  <c r="H1364" i="11"/>
  <c r="I1364" i="11"/>
  <c r="J1364" i="11"/>
  <c r="O1364" i="11"/>
  <c r="Q1364" i="11"/>
  <c r="H1365" i="11"/>
  <c r="I1365" i="11"/>
  <c r="J1365" i="11"/>
  <c r="O1365" i="11"/>
  <c r="Q1365" i="11"/>
  <c r="O1366" i="11"/>
  <c r="Q1366" i="11"/>
  <c r="H1367" i="11"/>
  <c r="I1367" i="11"/>
  <c r="J1367" i="11"/>
  <c r="O1367" i="11"/>
  <c r="Q1367" i="11"/>
  <c r="H1368" i="11"/>
  <c r="I1368" i="11"/>
  <c r="J1368" i="11"/>
  <c r="O1368" i="11"/>
  <c r="Q1368" i="11"/>
  <c r="H1369" i="11"/>
  <c r="I1369" i="11"/>
  <c r="J1369" i="11"/>
  <c r="O1369" i="11"/>
  <c r="Q1369" i="11"/>
  <c r="H1370" i="11"/>
  <c r="I1370" i="11"/>
  <c r="J1370" i="11"/>
  <c r="O1370" i="11"/>
  <c r="Q1370" i="11"/>
  <c r="O1371" i="11"/>
  <c r="Q1371" i="11"/>
  <c r="O1372" i="11"/>
  <c r="Q1372" i="11"/>
  <c r="H1373" i="11"/>
  <c r="I1373" i="11"/>
  <c r="J1373" i="11"/>
  <c r="O1373" i="11"/>
  <c r="Q1373" i="11"/>
  <c r="O1374" i="11"/>
  <c r="Q1374" i="11"/>
  <c r="H1375" i="11"/>
  <c r="I1375" i="11"/>
  <c r="J1375" i="11"/>
  <c r="O1375" i="11"/>
  <c r="Q1375" i="11"/>
  <c r="O1376" i="11"/>
  <c r="Q1376" i="11"/>
  <c r="H1377" i="11"/>
  <c r="I1377" i="11"/>
  <c r="J1377" i="11"/>
  <c r="O1377" i="11"/>
  <c r="Q1377" i="11"/>
  <c r="O1378" i="11"/>
  <c r="Q1378" i="11"/>
  <c r="H1379" i="11"/>
  <c r="I1379" i="11"/>
  <c r="J1379" i="11"/>
  <c r="O1379" i="11"/>
  <c r="Q1379" i="11"/>
  <c r="O1380" i="11"/>
  <c r="Q1380" i="11"/>
  <c r="O1381" i="11"/>
  <c r="Q1381" i="11"/>
  <c r="H1382" i="11"/>
  <c r="I1382" i="11"/>
  <c r="J1382" i="11"/>
  <c r="O1382" i="11"/>
  <c r="Q1382" i="11"/>
  <c r="H1383" i="11"/>
  <c r="I1383" i="11"/>
  <c r="J1383" i="11"/>
  <c r="O1383" i="11"/>
  <c r="Q1383" i="11"/>
  <c r="H1384" i="11"/>
  <c r="I1384" i="11"/>
  <c r="J1384" i="11"/>
  <c r="O1384" i="11"/>
  <c r="Q1384" i="11"/>
  <c r="H1385" i="11"/>
  <c r="I1385" i="11"/>
  <c r="J1385" i="11"/>
  <c r="O1385" i="11"/>
  <c r="Q1385" i="11"/>
  <c r="H1386" i="11"/>
  <c r="I1386" i="11"/>
  <c r="J1386" i="11"/>
  <c r="O1386" i="11"/>
  <c r="Q1386" i="11"/>
  <c r="H1387" i="11"/>
  <c r="I1387" i="11"/>
  <c r="J1387" i="11"/>
  <c r="O1387" i="11"/>
  <c r="Q1387" i="11"/>
  <c r="H1388" i="11"/>
  <c r="I1388" i="11"/>
  <c r="J1388" i="11"/>
  <c r="O1388" i="11"/>
  <c r="Q1388" i="11"/>
  <c r="H1389" i="11"/>
  <c r="I1389" i="11"/>
  <c r="J1389" i="11"/>
  <c r="O1389" i="11"/>
  <c r="Q1389" i="11"/>
  <c r="H1390" i="11"/>
  <c r="I1390" i="11"/>
  <c r="J1390" i="11"/>
  <c r="O1390" i="11"/>
  <c r="Q1390" i="11"/>
  <c r="H1391" i="11"/>
  <c r="I1391" i="11"/>
  <c r="J1391" i="11"/>
  <c r="O1391" i="11"/>
  <c r="Q1391" i="11"/>
  <c r="H1392" i="11"/>
  <c r="I1392" i="11"/>
  <c r="J1392" i="11"/>
  <c r="O1392" i="11"/>
  <c r="Q1392" i="11"/>
  <c r="H1393" i="11"/>
  <c r="I1393" i="11"/>
  <c r="J1393" i="11"/>
  <c r="O1393" i="11"/>
  <c r="Q1393" i="11"/>
  <c r="H1394" i="11"/>
  <c r="I1394" i="11"/>
  <c r="J1394" i="11"/>
  <c r="O1394" i="11"/>
  <c r="Q1394" i="11"/>
  <c r="H1395" i="11"/>
  <c r="I1395" i="11"/>
  <c r="J1395" i="11"/>
  <c r="O1395" i="11"/>
  <c r="Q1395" i="11"/>
  <c r="H1396" i="11"/>
  <c r="I1396" i="11"/>
  <c r="J1396" i="11"/>
  <c r="O1396" i="11"/>
  <c r="Q1396" i="11"/>
  <c r="H1397" i="11"/>
  <c r="I1397" i="11"/>
  <c r="J1397" i="11"/>
  <c r="O1397" i="11"/>
  <c r="Q1397" i="11"/>
  <c r="H1398" i="11"/>
  <c r="I1398" i="11"/>
  <c r="J1398" i="11"/>
  <c r="O1398" i="11"/>
  <c r="Q1398" i="11"/>
  <c r="H1399" i="11"/>
  <c r="I1399" i="11"/>
  <c r="J1399" i="11"/>
  <c r="O1399" i="11"/>
  <c r="Q1399" i="11"/>
  <c r="H1400" i="11"/>
  <c r="I1400" i="11"/>
  <c r="J1400" i="11"/>
  <c r="O1400" i="11"/>
  <c r="Q1400" i="11"/>
  <c r="H1401" i="11"/>
  <c r="I1401" i="11"/>
  <c r="J1401" i="11"/>
  <c r="O1401" i="11"/>
  <c r="Q1401" i="11"/>
  <c r="H1402" i="11"/>
  <c r="I1402" i="11"/>
  <c r="J1402" i="11"/>
  <c r="O1402" i="11"/>
  <c r="Q1402" i="11"/>
  <c r="H1403" i="11"/>
  <c r="I1403" i="11"/>
  <c r="J1403" i="11"/>
  <c r="O1403" i="11"/>
  <c r="Q1403" i="11"/>
  <c r="H1404" i="11"/>
  <c r="I1404" i="11"/>
  <c r="J1404" i="11"/>
  <c r="O1404" i="11"/>
  <c r="Q1404" i="11"/>
  <c r="H1405" i="11"/>
  <c r="I1405" i="11"/>
  <c r="J1405" i="11"/>
  <c r="O1405" i="11"/>
  <c r="Q1405" i="11"/>
  <c r="H1406" i="11"/>
  <c r="I1406" i="11"/>
  <c r="J1406" i="11"/>
  <c r="O1406" i="11"/>
  <c r="Q1406" i="11"/>
  <c r="H1407" i="11"/>
  <c r="I1407" i="11"/>
  <c r="J1407" i="11"/>
  <c r="O1407" i="11"/>
  <c r="Q1407" i="11"/>
  <c r="H1408" i="11"/>
  <c r="I1408" i="11"/>
  <c r="J1408" i="11"/>
  <c r="O1408" i="11"/>
  <c r="Q1408" i="11"/>
  <c r="H1409" i="11"/>
  <c r="I1409" i="11"/>
  <c r="J1409" i="11"/>
  <c r="O1409" i="11"/>
  <c r="Q1409" i="11"/>
  <c r="H1410" i="11"/>
  <c r="I1410" i="11"/>
  <c r="J1410" i="11"/>
  <c r="O1410" i="11"/>
  <c r="Q1410" i="11"/>
  <c r="H1411" i="11"/>
  <c r="I1411" i="11"/>
  <c r="J1411" i="11"/>
  <c r="O1411" i="11"/>
  <c r="Q1411" i="11"/>
  <c r="H1412" i="11"/>
  <c r="I1412" i="11"/>
  <c r="J1412" i="11"/>
  <c r="O1412" i="11"/>
  <c r="Q1412" i="11"/>
  <c r="H1413" i="11"/>
  <c r="I1413" i="11"/>
  <c r="J1413" i="11"/>
  <c r="O1413" i="11"/>
  <c r="Q1413" i="11"/>
  <c r="O1414" i="11"/>
  <c r="Q1414" i="11"/>
  <c r="H1415" i="11"/>
  <c r="I1415" i="11"/>
  <c r="J1415" i="11"/>
  <c r="O1415" i="11"/>
  <c r="Q1415" i="11"/>
  <c r="H1416" i="11"/>
  <c r="I1416" i="11"/>
  <c r="J1416" i="11"/>
  <c r="O1416" i="11"/>
  <c r="Q1416" i="11"/>
  <c r="H1417" i="11"/>
  <c r="I1417" i="11"/>
  <c r="J1417" i="11"/>
  <c r="O1417" i="11"/>
  <c r="Q1417" i="11"/>
  <c r="H1418" i="11"/>
  <c r="I1418" i="11"/>
  <c r="J1418" i="11"/>
  <c r="O1418" i="11"/>
  <c r="Q1418" i="11"/>
  <c r="H1419" i="11"/>
  <c r="I1419" i="11"/>
  <c r="J1419" i="11"/>
  <c r="O1419" i="11"/>
  <c r="Q1419" i="11"/>
  <c r="H1420" i="11"/>
  <c r="I1420" i="11"/>
  <c r="J1420" i="11"/>
  <c r="O1420" i="11"/>
  <c r="Q1420" i="11"/>
  <c r="H1421" i="11"/>
  <c r="I1421" i="11"/>
  <c r="J1421" i="11"/>
  <c r="O1421" i="11"/>
  <c r="Q1421" i="11"/>
  <c r="H1422" i="11"/>
  <c r="I1422" i="11"/>
  <c r="J1422" i="11"/>
  <c r="O1422" i="11"/>
  <c r="Q1422" i="11"/>
  <c r="H1423" i="11"/>
  <c r="I1423" i="11"/>
  <c r="J1423" i="11"/>
  <c r="O1423" i="11"/>
  <c r="Q1423" i="11"/>
  <c r="H1424" i="11"/>
  <c r="I1424" i="11"/>
  <c r="J1424" i="11"/>
  <c r="O1424" i="11"/>
  <c r="Q1424" i="11"/>
  <c r="H1425" i="11"/>
  <c r="I1425" i="11"/>
  <c r="J1425" i="11"/>
  <c r="O1425" i="11"/>
  <c r="Q1425" i="11"/>
  <c r="H1426" i="11"/>
  <c r="I1426" i="11"/>
  <c r="J1426" i="11"/>
  <c r="O1426" i="11"/>
  <c r="Q1426" i="11"/>
  <c r="H1427" i="11"/>
  <c r="I1427" i="11"/>
  <c r="J1427" i="11"/>
  <c r="O1427" i="11"/>
  <c r="Q1427" i="11"/>
  <c r="H1428" i="11"/>
  <c r="I1428" i="11"/>
  <c r="J1428" i="11"/>
  <c r="O1428" i="11"/>
  <c r="Q1428" i="11"/>
  <c r="H1429" i="11"/>
  <c r="I1429" i="11"/>
  <c r="J1429" i="11"/>
  <c r="O1429" i="11"/>
  <c r="Q1429" i="11"/>
  <c r="H1430" i="11"/>
  <c r="I1430" i="11"/>
  <c r="J1430" i="11"/>
  <c r="O1430" i="11"/>
  <c r="Q1430" i="11"/>
  <c r="H1431" i="11"/>
  <c r="I1431" i="11"/>
  <c r="J1431" i="11"/>
  <c r="O1431" i="11"/>
  <c r="Q1431" i="11"/>
  <c r="H1432" i="11"/>
  <c r="I1432" i="11"/>
  <c r="J1432" i="11"/>
  <c r="O1432" i="11"/>
  <c r="Q1432" i="11"/>
  <c r="H1433" i="11"/>
  <c r="I1433" i="11"/>
  <c r="J1433" i="11"/>
  <c r="O1433" i="11"/>
  <c r="Q1433" i="11"/>
  <c r="H1434" i="11"/>
  <c r="I1434" i="11"/>
  <c r="J1434" i="11"/>
  <c r="O1434" i="11"/>
  <c r="Q1434" i="11"/>
  <c r="H1435" i="11"/>
  <c r="I1435" i="11"/>
  <c r="J1435" i="11"/>
  <c r="O1435" i="11"/>
  <c r="Q1435" i="11"/>
  <c r="H1436" i="11"/>
  <c r="I1436" i="11"/>
  <c r="J1436" i="11"/>
  <c r="O1436" i="11"/>
  <c r="Q1436" i="11"/>
  <c r="H1437" i="11"/>
  <c r="I1437" i="11"/>
  <c r="J1437" i="11"/>
  <c r="O1437" i="11"/>
  <c r="Q1437" i="11"/>
  <c r="H1438" i="11"/>
  <c r="I1438" i="11"/>
  <c r="J1438" i="11"/>
  <c r="O1438" i="11"/>
  <c r="Q1438" i="11"/>
  <c r="H1439" i="11"/>
  <c r="I1439" i="11"/>
  <c r="J1439" i="11"/>
  <c r="O1439" i="11"/>
  <c r="Q1439" i="11"/>
  <c r="H1440" i="11"/>
  <c r="I1440" i="11"/>
  <c r="J1440" i="11"/>
  <c r="O1440" i="11"/>
  <c r="Q1440" i="11"/>
  <c r="H1441" i="11"/>
  <c r="I1441" i="11"/>
  <c r="J1441" i="11"/>
  <c r="O1441" i="11"/>
  <c r="Q1441" i="11"/>
  <c r="H1442" i="11"/>
  <c r="I1442" i="11"/>
  <c r="J1442" i="11"/>
  <c r="O1442" i="11"/>
  <c r="Q1442" i="11"/>
  <c r="H1443" i="11"/>
  <c r="I1443" i="11"/>
  <c r="J1443" i="11"/>
  <c r="O1443" i="11"/>
  <c r="Q1443" i="11"/>
  <c r="H1444" i="11"/>
  <c r="I1444" i="11"/>
  <c r="J1444" i="11"/>
  <c r="O1444" i="11"/>
  <c r="Q1444" i="11"/>
  <c r="H1445" i="11"/>
  <c r="I1445" i="11"/>
  <c r="J1445" i="11"/>
  <c r="O1445" i="11"/>
  <c r="Q1445" i="11"/>
  <c r="H1446" i="11"/>
  <c r="I1446" i="11"/>
  <c r="J1446" i="11"/>
  <c r="O1446" i="11"/>
  <c r="Q1446" i="11"/>
  <c r="O1447" i="11"/>
  <c r="Q1447" i="11"/>
  <c r="H1448" i="11"/>
  <c r="I1448" i="11"/>
  <c r="J1448" i="11"/>
  <c r="O1448" i="11"/>
  <c r="Q1448" i="11"/>
  <c r="H1449" i="11"/>
  <c r="I1449" i="11"/>
  <c r="J1449" i="11"/>
  <c r="O1449" i="11"/>
  <c r="Q1449" i="11"/>
  <c r="H1450" i="11"/>
  <c r="I1450" i="11"/>
  <c r="J1450" i="11"/>
  <c r="O1450" i="11"/>
  <c r="Q1450" i="11"/>
  <c r="H1451" i="11"/>
  <c r="I1451" i="11"/>
  <c r="J1451" i="11"/>
  <c r="O1451" i="11"/>
  <c r="Q1451" i="11"/>
  <c r="H1452" i="11"/>
  <c r="I1452" i="11"/>
  <c r="J1452" i="11"/>
  <c r="O1452" i="11"/>
  <c r="Q1452" i="11"/>
  <c r="H1453" i="11"/>
  <c r="I1453" i="11"/>
  <c r="J1453" i="11"/>
  <c r="O1453" i="11"/>
  <c r="Q1453" i="11"/>
  <c r="H1454" i="11"/>
  <c r="I1454" i="11"/>
  <c r="J1454" i="11"/>
  <c r="O1454" i="11"/>
  <c r="Q1454" i="11"/>
  <c r="H1455" i="11"/>
  <c r="I1455" i="11"/>
  <c r="J1455" i="11"/>
  <c r="O1455" i="11"/>
  <c r="Q1455" i="11"/>
  <c r="H1456" i="11"/>
  <c r="I1456" i="11"/>
  <c r="J1456" i="11"/>
  <c r="O1456" i="11"/>
  <c r="Q1456" i="11"/>
  <c r="H1457" i="11"/>
  <c r="I1457" i="11"/>
  <c r="J1457" i="11"/>
  <c r="O1457" i="11"/>
  <c r="Q1457" i="11"/>
  <c r="H1458" i="11"/>
  <c r="I1458" i="11"/>
  <c r="J1458" i="11"/>
  <c r="O1458" i="11"/>
  <c r="Q1458" i="11"/>
  <c r="H1459" i="11"/>
  <c r="I1459" i="11"/>
  <c r="J1459" i="11"/>
  <c r="O1459" i="11"/>
  <c r="Q1459" i="11"/>
  <c r="H1460" i="11"/>
  <c r="I1460" i="11"/>
  <c r="J1460" i="11"/>
  <c r="O1460" i="11"/>
  <c r="Q1460" i="11"/>
  <c r="H1461" i="11"/>
  <c r="I1461" i="11"/>
  <c r="J1461" i="11"/>
  <c r="O1461" i="11"/>
  <c r="Q1461" i="11"/>
  <c r="H1462" i="11"/>
  <c r="I1462" i="11"/>
  <c r="J1462" i="11"/>
  <c r="O1462" i="11"/>
  <c r="Q1462" i="11"/>
  <c r="H1463" i="11"/>
  <c r="I1463" i="11"/>
  <c r="J1463" i="11"/>
  <c r="O1463" i="11"/>
  <c r="Q1463" i="11"/>
  <c r="H1464" i="11"/>
  <c r="I1464" i="11"/>
  <c r="J1464" i="11"/>
  <c r="O1464" i="11"/>
  <c r="Q1464" i="11"/>
  <c r="H1465" i="11"/>
  <c r="I1465" i="11"/>
  <c r="J1465" i="11"/>
  <c r="O1465" i="11"/>
  <c r="Q1465" i="11"/>
  <c r="H1466" i="11"/>
  <c r="I1466" i="11"/>
  <c r="J1466" i="11"/>
  <c r="O1466" i="11"/>
  <c r="Q1466" i="11"/>
  <c r="H1467" i="11"/>
  <c r="I1467" i="11"/>
  <c r="J1467" i="11"/>
  <c r="O1467" i="11"/>
  <c r="Q1467" i="11"/>
  <c r="H1468" i="11"/>
  <c r="I1468" i="11"/>
  <c r="J1468" i="11"/>
  <c r="O1468" i="11"/>
  <c r="Q1468" i="11"/>
  <c r="H1469" i="11"/>
  <c r="I1469" i="11"/>
  <c r="J1469" i="11"/>
  <c r="O1469" i="11"/>
  <c r="Q1469" i="11"/>
  <c r="H1470" i="11"/>
  <c r="I1470" i="11"/>
  <c r="J1470" i="11"/>
  <c r="O1470" i="11"/>
  <c r="Q1470" i="11"/>
  <c r="H1471" i="11"/>
  <c r="I1471" i="11"/>
  <c r="J1471" i="11"/>
  <c r="O1471" i="11"/>
  <c r="Q1471" i="11"/>
  <c r="H1472" i="11"/>
  <c r="I1472" i="11"/>
  <c r="J1472" i="11"/>
  <c r="O1472" i="11"/>
  <c r="Q1472" i="11"/>
  <c r="H1473" i="11"/>
  <c r="I1473" i="11"/>
  <c r="J1473" i="11"/>
  <c r="O1473" i="11"/>
  <c r="Q1473" i="11"/>
  <c r="H1474" i="11"/>
  <c r="I1474" i="11"/>
  <c r="J1474" i="11"/>
  <c r="O1474" i="11"/>
  <c r="Q1474" i="11"/>
  <c r="H1475" i="11"/>
  <c r="I1475" i="11"/>
  <c r="J1475" i="11"/>
  <c r="O1475" i="11"/>
  <c r="Q1475" i="11"/>
  <c r="H1476" i="11"/>
  <c r="I1476" i="11"/>
  <c r="J1476" i="11"/>
  <c r="O1476" i="11"/>
  <c r="Q1476" i="11"/>
  <c r="H1477" i="11"/>
  <c r="I1477" i="11"/>
  <c r="J1477" i="11"/>
  <c r="O1477" i="11"/>
  <c r="Q1477" i="11"/>
  <c r="H1478" i="11"/>
  <c r="I1478" i="11"/>
  <c r="J1478" i="11"/>
  <c r="O1478" i="11"/>
  <c r="Q1478" i="11"/>
  <c r="H1479" i="11"/>
  <c r="I1479" i="11"/>
  <c r="J1479" i="11"/>
  <c r="O1479" i="11"/>
  <c r="Q1479" i="11"/>
  <c r="H1480" i="11"/>
  <c r="I1480" i="11"/>
  <c r="J1480" i="11"/>
  <c r="O1480" i="11"/>
  <c r="Q1480" i="11"/>
  <c r="H1481" i="11"/>
  <c r="I1481" i="11"/>
  <c r="J1481" i="11"/>
  <c r="O1481" i="11"/>
  <c r="Q1481" i="11"/>
  <c r="H1482" i="11"/>
  <c r="I1482" i="11"/>
  <c r="J1482" i="11"/>
  <c r="O1482" i="11"/>
  <c r="Q1482" i="11"/>
  <c r="O1483" i="11"/>
  <c r="Q1483" i="11"/>
  <c r="H1484" i="11"/>
  <c r="I1484" i="11"/>
  <c r="J1484" i="11"/>
  <c r="O1484" i="11"/>
  <c r="Q1484" i="11"/>
  <c r="H1485" i="11"/>
  <c r="I1485" i="11"/>
  <c r="J1485" i="11"/>
  <c r="O1485" i="11"/>
  <c r="Q1485" i="11"/>
  <c r="H1486" i="11"/>
  <c r="I1486" i="11"/>
  <c r="J1486" i="11"/>
  <c r="O1486" i="11"/>
  <c r="Q1486" i="11"/>
  <c r="H1487" i="11"/>
  <c r="I1487" i="11"/>
  <c r="J1487" i="11"/>
  <c r="O1487" i="11"/>
  <c r="Q1487" i="11"/>
  <c r="H1488" i="11"/>
  <c r="I1488" i="11"/>
  <c r="J1488" i="11"/>
  <c r="O1488" i="11"/>
  <c r="Q1488" i="11"/>
  <c r="H1489" i="11"/>
  <c r="I1489" i="11"/>
  <c r="J1489" i="11"/>
  <c r="O1489" i="11"/>
  <c r="Q1489" i="11"/>
  <c r="H1490" i="11"/>
  <c r="I1490" i="11"/>
  <c r="J1490" i="11"/>
  <c r="O1490" i="11"/>
  <c r="Q1490" i="11"/>
  <c r="H1491" i="11"/>
  <c r="I1491" i="11"/>
  <c r="J1491" i="11"/>
  <c r="O1491" i="11"/>
  <c r="Q1491" i="11"/>
  <c r="H1492" i="11"/>
  <c r="I1492" i="11"/>
  <c r="J1492" i="11"/>
  <c r="O1492" i="11"/>
  <c r="Q1492" i="11"/>
  <c r="H1493" i="11"/>
  <c r="I1493" i="11"/>
  <c r="J1493" i="11"/>
  <c r="O1493" i="11"/>
  <c r="Q1493" i="11"/>
  <c r="H1494" i="11"/>
  <c r="I1494" i="11"/>
  <c r="J1494" i="11"/>
  <c r="O1494" i="11"/>
  <c r="Q1494" i="11"/>
  <c r="H1495" i="11"/>
  <c r="I1495" i="11"/>
  <c r="J1495" i="11"/>
  <c r="O1495" i="11"/>
  <c r="Q1495" i="11"/>
  <c r="H1496" i="11"/>
  <c r="I1496" i="11"/>
  <c r="J1496" i="11"/>
  <c r="O1496" i="11"/>
  <c r="Q1496" i="11"/>
  <c r="H1497" i="11"/>
  <c r="I1497" i="11"/>
  <c r="J1497" i="11"/>
  <c r="O1497" i="11"/>
  <c r="Q1497" i="11"/>
  <c r="H1498" i="11"/>
  <c r="I1498" i="11"/>
  <c r="J1498" i="11"/>
  <c r="O1498" i="11"/>
  <c r="Q1498" i="11"/>
  <c r="H1499" i="11"/>
  <c r="I1499" i="11"/>
  <c r="J1499" i="11"/>
  <c r="O1499" i="11"/>
  <c r="Q1499" i="11"/>
  <c r="H1500" i="11"/>
  <c r="I1500" i="11"/>
  <c r="J1500" i="11"/>
  <c r="O1500" i="11"/>
  <c r="Q1500" i="11"/>
  <c r="H1501" i="11"/>
  <c r="I1501" i="11"/>
  <c r="J1501" i="11"/>
  <c r="O1501" i="11"/>
  <c r="Q1501" i="11"/>
  <c r="H1502" i="11"/>
  <c r="I1502" i="11"/>
  <c r="J1502" i="11"/>
  <c r="O1502" i="11"/>
  <c r="Q1502" i="11"/>
  <c r="H1503" i="11"/>
  <c r="I1503" i="11"/>
  <c r="J1503" i="11"/>
  <c r="O1503" i="11"/>
  <c r="Q1503" i="11"/>
  <c r="H1504" i="11"/>
  <c r="I1504" i="11"/>
  <c r="J1504" i="11"/>
  <c r="O1504" i="11"/>
  <c r="Q1504" i="11"/>
  <c r="H1505" i="11"/>
  <c r="I1505" i="11"/>
  <c r="J1505" i="11"/>
  <c r="O1505" i="11"/>
  <c r="Q1505" i="11"/>
  <c r="H1506" i="11"/>
  <c r="I1506" i="11"/>
  <c r="J1506" i="11"/>
  <c r="O1506" i="11"/>
  <c r="Q1506" i="11"/>
  <c r="H1507" i="11"/>
  <c r="I1507" i="11"/>
  <c r="J1507" i="11"/>
  <c r="O1507" i="11"/>
  <c r="Q1507" i="11"/>
  <c r="H1508" i="11"/>
  <c r="I1508" i="11"/>
  <c r="J1508" i="11"/>
  <c r="O1508" i="11"/>
  <c r="Q1508" i="11"/>
  <c r="H1509" i="11"/>
  <c r="I1509" i="11"/>
  <c r="J1509" i="11"/>
  <c r="O1509" i="11"/>
  <c r="Q1509" i="11"/>
  <c r="H1510" i="11"/>
  <c r="I1510" i="11"/>
  <c r="J1510" i="11"/>
  <c r="O1510" i="11"/>
  <c r="Q1510" i="11"/>
  <c r="H1511" i="11"/>
  <c r="I1511" i="11"/>
  <c r="J1511" i="11"/>
  <c r="O1511" i="11"/>
  <c r="Q1511" i="11"/>
  <c r="H1512" i="11"/>
  <c r="I1512" i="11"/>
  <c r="J1512" i="11"/>
  <c r="O1512" i="11"/>
  <c r="Q1512" i="11"/>
  <c r="H1513" i="11"/>
  <c r="I1513" i="11"/>
  <c r="J1513" i="11"/>
  <c r="O1513" i="11"/>
  <c r="Q1513" i="11"/>
  <c r="H1514" i="11"/>
  <c r="I1514" i="11"/>
  <c r="J1514" i="11"/>
  <c r="O1514" i="11"/>
  <c r="Q1514" i="11"/>
  <c r="H1515" i="11"/>
  <c r="I1515" i="11"/>
  <c r="J1515" i="11"/>
  <c r="O1515" i="11"/>
  <c r="Q1515" i="11"/>
  <c r="H1516" i="11"/>
  <c r="I1516" i="11"/>
  <c r="J1516" i="11"/>
  <c r="O1516" i="11"/>
  <c r="Q1516" i="11"/>
  <c r="H1517" i="11"/>
  <c r="I1517" i="11"/>
  <c r="J1517" i="11"/>
  <c r="O1517" i="11"/>
  <c r="Q1517" i="11"/>
  <c r="H1518" i="11"/>
  <c r="I1518" i="11"/>
  <c r="J1518" i="11"/>
  <c r="O1518" i="11"/>
  <c r="Q1518" i="11"/>
  <c r="H1519" i="11"/>
  <c r="I1519" i="11"/>
  <c r="J1519" i="11"/>
  <c r="O1519" i="11"/>
  <c r="Q1519" i="11"/>
  <c r="H1520" i="11"/>
  <c r="I1520" i="11"/>
  <c r="J1520" i="11"/>
  <c r="O1520" i="11"/>
  <c r="Q1520" i="11"/>
  <c r="H1521" i="11"/>
  <c r="I1521" i="11"/>
  <c r="J1521" i="11"/>
  <c r="O1521" i="11"/>
  <c r="Q1521" i="11"/>
  <c r="H1522" i="11"/>
  <c r="I1522" i="11"/>
  <c r="J1522" i="11"/>
  <c r="O1522" i="11"/>
  <c r="Q1522" i="11"/>
  <c r="H1523" i="11"/>
  <c r="I1523" i="11"/>
  <c r="J1523" i="11"/>
  <c r="O1523" i="11"/>
  <c r="Q1523" i="11"/>
  <c r="H1524" i="11"/>
  <c r="I1524" i="11"/>
  <c r="J1524" i="11"/>
  <c r="O1524" i="11"/>
  <c r="Q1524" i="11"/>
  <c r="H1525" i="11"/>
  <c r="I1525" i="11"/>
  <c r="J1525" i="11"/>
  <c r="O1525" i="11"/>
  <c r="Q1525" i="11"/>
  <c r="H1526" i="11"/>
  <c r="I1526" i="11"/>
  <c r="J1526" i="11"/>
  <c r="O1526" i="11"/>
  <c r="Q1526" i="11"/>
  <c r="H1527" i="11"/>
  <c r="I1527" i="11"/>
  <c r="J1527" i="11"/>
  <c r="O1527" i="11"/>
  <c r="Q1527" i="11"/>
  <c r="H1528" i="11"/>
  <c r="I1528" i="11"/>
  <c r="J1528" i="11"/>
  <c r="O1528" i="11"/>
  <c r="Q1528" i="11"/>
  <c r="H1529" i="11"/>
  <c r="I1529" i="11"/>
  <c r="J1529" i="11"/>
  <c r="O1529" i="11"/>
  <c r="Q1529" i="11"/>
  <c r="H1530" i="11"/>
  <c r="I1530" i="11"/>
  <c r="J1530" i="11"/>
  <c r="O1530" i="11"/>
  <c r="Q1530" i="11"/>
  <c r="H1531" i="11"/>
  <c r="I1531" i="11"/>
  <c r="J1531" i="11"/>
  <c r="O1531" i="11"/>
  <c r="Q1531" i="11"/>
  <c r="H1532" i="11"/>
  <c r="I1532" i="11"/>
  <c r="J1532" i="11"/>
  <c r="O1532" i="11"/>
  <c r="Q1532" i="11"/>
  <c r="H1533" i="11"/>
  <c r="I1533" i="11"/>
  <c r="J1533" i="11"/>
  <c r="O1533" i="11"/>
  <c r="Q1533" i="11"/>
  <c r="H1534" i="11"/>
  <c r="I1534" i="11"/>
  <c r="J1534" i="11"/>
  <c r="O1534" i="11"/>
  <c r="Q1534" i="11"/>
  <c r="H1535" i="11"/>
  <c r="I1535" i="11"/>
  <c r="J1535" i="11"/>
  <c r="O1535" i="11"/>
  <c r="Q1535" i="11"/>
  <c r="H1536" i="11"/>
  <c r="I1536" i="11"/>
  <c r="J1536" i="11"/>
  <c r="O1536" i="11"/>
  <c r="Q1536" i="11"/>
  <c r="H1537" i="11"/>
  <c r="I1537" i="11"/>
  <c r="J1537" i="11"/>
  <c r="O1537" i="11"/>
  <c r="Q1537" i="11"/>
  <c r="O1538" i="11"/>
  <c r="Q1538" i="11"/>
  <c r="H1539" i="11"/>
  <c r="I1539" i="11"/>
  <c r="J1539" i="11"/>
  <c r="O1539" i="11"/>
  <c r="Q1539" i="11"/>
  <c r="H1540" i="11"/>
  <c r="I1540" i="11"/>
  <c r="J1540" i="11"/>
  <c r="O1540" i="11"/>
  <c r="Q1540" i="11"/>
  <c r="O1541" i="11"/>
  <c r="Q1541" i="11"/>
  <c r="O1542" i="11"/>
  <c r="Q1542" i="11"/>
  <c r="H1543" i="11"/>
  <c r="I1543" i="11"/>
  <c r="J1543" i="11"/>
  <c r="O1543" i="11"/>
  <c r="Q1543" i="11"/>
  <c r="H1544" i="11"/>
  <c r="I1544" i="11"/>
  <c r="J1544" i="11"/>
  <c r="O1544" i="11"/>
  <c r="Q1544" i="11"/>
  <c r="H1545" i="11"/>
  <c r="I1545" i="11"/>
  <c r="J1545" i="11"/>
  <c r="O1545" i="11"/>
  <c r="Q1545" i="11"/>
  <c r="H1546" i="11"/>
  <c r="I1546" i="11"/>
  <c r="J1546" i="11"/>
  <c r="O1546" i="11"/>
  <c r="Q1546" i="11"/>
  <c r="H1547" i="11"/>
  <c r="I1547" i="11"/>
  <c r="J1547" i="11"/>
  <c r="O1547" i="11"/>
  <c r="Q1547" i="11"/>
  <c r="H1548" i="11"/>
  <c r="I1548" i="11"/>
  <c r="J1548" i="11"/>
  <c r="O1548" i="11"/>
  <c r="Q1548" i="11"/>
  <c r="H1549" i="11"/>
  <c r="I1549" i="11"/>
  <c r="J1549" i="11"/>
  <c r="O1549" i="11"/>
  <c r="Q1549" i="11"/>
  <c r="H1550" i="11"/>
  <c r="I1550" i="11"/>
  <c r="J1550" i="11"/>
  <c r="O1550" i="11"/>
  <c r="Q1550" i="11"/>
  <c r="H1551" i="11"/>
  <c r="I1551" i="11"/>
  <c r="J1551" i="11"/>
  <c r="O1551" i="11"/>
  <c r="Q1551" i="11"/>
  <c r="H1552" i="11"/>
  <c r="I1552" i="11"/>
  <c r="J1552" i="11"/>
  <c r="O1552" i="11"/>
  <c r="Q1552" i="11"/>
  <c r="H1553" i="11"/>
  <c r="I1553" i="11"/>
  <c r="J1553" i="11"/>
  <c r="O1553" i="11"/>
  <c r="Q1553" i="11"/>
  <c r="H1554" i="11"/>
  <c r="I1554" i="11"/>
  <c r="J1554" i="11"/>
  <c r="O1554" i="11"/>
  <c r="Q1554" i="11"/>
  <c r="H1555" i="11"/>
  <c r="I1555" i="11"/>
  <c r="J1555" i="11"/>
  <c r="O1555" i="11"/>
  <c r="Q1555" i="11"/>
  <c r="H1556" i="11"/>
  <c r="I1556" i="11"/>
  <c r="J1556" i="11"/>
  <c r="O1556" i="11"/>
  <c r="Q1556" i="11"/>
  <c r="H1557" i="11"/>
  <c r="I1557" i="11"/>
  <c r="J1557" i="11"/>
  <c r="O1557" i="11"/>
  <c r="Q1557" i="11"/>
  <c r="H1558" i="11"/>
  <c r="I1558" i="11"/>
  <c r="J1558" i="11"/>
  <c r="O1558" i="11"/>
  <c r="Q1558" i="11"/>
  <c r="H1559" i="11"/>
  <c r="I1559" i="11"/>
  <c r="J1559" i="11"/>
  <c r="O1559" i="11"/>
  <c r="Q1559" i="11"/>
  <c r="H1560" i="11"/>
  <c r="I1560" i="11"/>
  <c r="J1560" i="11"/>
  <c r="O1560" i="11"/>
  <c r="Q1560" i="11"/>
  <c r="H1561" i="11"/>
  <c r="I1561" i="11"/>
  <c r="J1561" i="11"/>
  <c r="O1561" i="11"/>
  <c r="Q1561" i="11"/>
  <c r="H1562" i="11"/>
  <c r="I1562" i="11"/>
  <c r="J1562" i="11"/>
  <c r="O1562" i="11"/>
  <c r="Q1562" i="11"/>
  <c r="H1563" i="11"/>
  <c r="I1563" i="11"/>
  <c r="J1563" i="11"/>
  <c r="O1563" i="11"/>
  <c r="Q1563" i="11"/>
  <c r="H1564" i="11"/>
  <c r="I1564" i="11"/>
  <c r="J1564" i="11"/>
  <c r="O1564" i="11"/>
  <c r="Q1564" i="11"/>
  <c r="H1565" i="11"/>
  <c r="I1565" i="11"/>
  <c r="J1565" i="11"/>
  <c r="O1565" i="11"/>
  <c r="Q1565" i="11"/>
  <c r="H1566" i="11"/>
  <c r="I1566" i="11"/>
  <c r="J1566" i="11"/>
  <c r="O1566" i="11"/>
  <c r="Q1566" i="11"/>
  <c r="H1567" i="11"/>
  <c r="I1567" i="11"/>
  <c r="J1567" i="11"/>
  <c r="O1567" i="11"/>
  <c r="Q1567" i="11"/>
  <c r="H1568" i="11"/>
  <c r="I1568" i="11"/>
  <c r="J1568" i="11"/>
  <c r="O1568" i="11"/>
  <c r="Q1568" i="11"/>
  <c r="H1569" i="11"/>
  <c r="I1569" i="11"/>
  <c r="J1569" i="11"/>
  <c r="O1569" i="11"/>
  <c r="Q1569" i="11"/>
  <c r="H1570" i="11"/>
  <c r="I1570" i="11"/>
  <c r="J1570" i="11"/>
  <c r="O1570" i="11"/>
  <c r="Q1570" i="11"/>
  <c r="H1571" i="11"/>
  <c r="I1571" i="11"/>
  <c r="J1571" i="11"/>
  <c r="O1571" i="11"/>
  <c r="Q1571" i="11"/>
  <c r="H1572" i="11"/>
  <c r="I1572" i="11"/>
  <c r="J1572" i="11"/>
  <c r="O1572" i="11"/>
  <c r="Q1572" i="11"/>
  <c r="H1573" i="11"/>
  <c r="I1573" i="11"/>
  <c r="J1573" i="11"/>
  <c r="O1573" i="11"/>
  <c r="Q1573" i="11"/>
  <c r="H1574" i="11"/>
  <c r="I1574" i="11"/>
  <c r="J1574" i="11"/>
  <c r="O1574" i="11"/>
  <c r="Q1574" i="11"/>
  <c r="H1575" i="11"/>
  <c r="I1575" i="11"/>
  <c r="J1575" i="11"/>
  <c r="O1575" i="11"/>
  <c r="Q1575" i="11"/>
  <c r="H1576" i="11"/>
  <c r="I1576" i="11"/>
  <c r="J1576" i="11"/>
  <c r="O1576" i="11"/>
  <c r="Q1576" i="11"/>
  <c r="H1577" i="11"/>
  <c r="I1577" i="11"/>
  <c r="J1577" i="11"/>
  <c r="O1577" i="11"/>
  <c r="Q1577" i="11"/>
  <c r="H1578" i="11"/>
  <c r="I1578" i="11"/>
  <c r="J1578" i="11"/>
  <c r="O1578" i="11"/>
  <c r="Q1578" i="11"/>
  <c r="H1579" i="11"/>
  <c r="I1579" i="11"/>
  <c r="J1579" i="11"/>
  <c r="O1579" i="11"/>
  <c r="Q1579" i="11"/>
  <c r="H1580" i="11"/>
  <c r="I1580" i="11"/>
  <c r="J1580" i="11"/>
  <c r="O1580" i="11"/>
  <c r="Q1580" i="11"/>
  <c r="O1581" i="11"/>
  <c r="Q1581" i="11"/>
  <c r="H1582" i="11"/>
  <c r="I1582" i="11"/>
  <c r="J1582" i="11"/>
  <c r="O1582" i="11"/>
  <c r="Q1582" i="11"/>
  <c r="H1583" i="11"/>
  <c r="I1583" i="11"/>
  <c r="J1583" i="11"/>
  <c r="O1583" i="11"/>
  <c r="Q1583" i="11"/>
  <c r="H1584" i="11"/>
  <c r="I1584" i="11"/>
  <c r="J1584" i="11"/>
  <c r="O1584" i="11"/>
  <c r="Q1584" i="11"/>
  <c r="H1585" i="11"/>
  <c r="I1585" i="11"/>
  <c r="J1585" i="11"/>
  <c r="O1585" i="11"/>
  <c r="Q1585" i="11"/>
  <c r="H1586" i="11"/>
  <c r="I1586" i="11"/>
  <c r="J1586" i="11"/>
  <c r="O1586" i="11"/>
  <c r="Q1586" i="11"/>
  <c r="H1587" i="11"/>
  <c r="I1587" i="11"/>
  <c r="J1587" i="11"/>
  <c r="O1587" i="11"/>
  <c r="Q1587" i="11"/>
  <c r="H1588" i="11"/>
  <c r="I1588" i="11"/>
  <c r="J1588" i="11"/>
  <c r="O1588" i="11"/>
  <c r="Q1588" i="11"/>
  <c r="H1589" i="11"/>
  <c r="I1589" i="11"/>
  <c r="J1589" i="11"/>
  <c r="O1589" i="11"/>
  <c r="Q1589" i="11"/>
  <c r="H1590" i="11"/>
  <c r="I1590" i="11"/>
  <c r="J1590" i="11"/>
  <c r="O1590" i="11"/>
  <c r="Q1590" i="11"/>
  <c r="H1591" i="11"/>
  <c r="I1591" i="11"/>
  <c r="J1591" i="11"/>
  <c r="O1591" i="11"/>
  <c r="Q1591" i="11"/>
  <c r="H1592" i="11"/>
  <c r="I1592" i="11"/>
  <c r="J1592" i="11"/>
  <c r="O1592" i="11"/>
  <c r="Q1592" i="11"/>
  <c r="H1593" i="11"/>
  <c r="I1593" i="11"/>
  <c r="J1593" i="11"/>
  <c r="O1593" i="11"/>
  <c r="Q1593" i="11"/>
  <c r="H1594" i="11"/>
  <c r="I1594" i="11"/>
  <c r="J1594" i="11"/>
  <c r="O1594" i="11"/>
  <c r="Q1594" i="11"/>
  <c r="H1595" i="11"/>
  <c r="I1595" i="11"/>
  <c r="J1595" i="11"/>
  <c r="O1595" i="11"/>
  <c r="Q1595" i="11"/>
  <c r="H1596" i="11"/>
  <c r="I1596" i="11"/>
  <c r="J1596" i="11"/>
  <c r="O1596" i="11"/>
  <c r="Q1596" i="11"/>
  <c r="H1597" i="11"/>
  <c r="I1597" i="11"/>
  <c r="J1597" i="11"/>
  <c r="O1597" i="11"/>
  <c r="Q1597" i="11"/>
  <c r="H1598" i="11"/>
  <c r="I1598" i="11"/>
  <c r="J1598" i="11"/>
  <c r="O1598" i="11"/>
  <c r="Q1598" i="11"/>
  <c r="H1599" i="11"/>
  <c r="I1599" i="11"/>
  <c r="J1599" i="11"/>
  <c r="O1599" i="11"/>
  <c r="Q1599" i="11"/>
  <c r="H1600" i="11"/>
  <c r="I1600" i="11"/>
  <c r="J1600" i="11"/>
  <c r="O1600" i="11"/>
  <c r="Q1600" i="11"/>
  <c r="H1601" i="11"/>
  <c r="I1601" i="11"/>
  <c r="J1601" i="11"/>
  <c r="O1601" i="11"/>
  <c r="Q1601" i="11"/>
  <c r="H1602" i="11"/>
  <c r="I1602" i="11"/>
  <c r="J1602" i="11"/>
  <c r="O1602" i="11"/>
  <c r="Q1602" i="11"/>
  <c r="H1603" i="11"/>
  <c r="I1603" i="11"/>
  <c r="J1603" i="11"/>
  <c r="O1603" i="11"/>
  <c r="Q1603" i="11"/>
  <c r="H1604" i="11"/>
  <c r="I1604" i="11"/>
  <c r="J1604" i="11"/>
  <c r="O1604" i="11"/>
  <c r="Q1604" i="11"/>
  <c r="H1605" i="11"/>
  <c r="I1605" i="11"/>
  <c r="J1605" i="11"/>
  <c r="O1605" i="11"/>
  <c r="Q1605" i="11"/>
  <c r="H1606" i="11"/>
  <c r="I1606" i="11"/>
  <c r="J1606" i="11"/>
  <c r="O1606" i="11"/>
  <c r="Q1606" i="11"/>
  <c r="H1607" i="11"/>
  <c r="I1607" i="11"/>
  <c r="J1607" i="11"/>
  <c r="O1607" i="11"/>
  <c r="Q1607" i="11"/>
  <c r="H1608" i="11"/>
  <c r="I1608" i="11"/>
  <c r="J1608" i="11"/>
  <c r="O1608" i="11"/>
  <c r="Q1608" i="11"/>
  <c r="H1609" i="11"/>
  <c r="I1609" i="11"/>
  <c r="J1609" i="11"/>
  <c r="O1609" i="11"/>
  <c r="Q1609" i="11"/>
  <c r="O1610" i="11"/>
  <c r="Q1610" i="11"/>
  <c r="H1611" i="11"/>
  <c r="I1611" i="11"/>
  <c r="J1611" i="11"/>
  <c r="O1611" i="11"/>
  <c r="Q1611" i="11"/>
  <c r="H1612" i="11"/>
  <c r="I1612" i="11"/>
  <c r="J1612" i="11"/>
  <c r="O1612" i="11"/>
  <c r="Q1612" i="11"/>
  <c r="H1613" i="11"/>
  <c r="I1613" i="11"/>
  <c r="J1613" i="11"/>
  <c r="O1613" i="11"/>
  <c r="Q1613" i="11"/>
  <c r="H1614" i="11"/>
  <c r="I1614" i="11"/>
  <c r="J1614" i="11"/>
  <c r="O1614" i="11"/>
  <c r="Q1614" i="11"/>
  <c r="H1615" i="11"/>
  <c r="I1615" i="11"/>
  <c r="J1615" i="11"/>
  <c r="O1615" i="11"/>
  <c r="Q1615" i="11"/>
  <c r="H1616" i="11"/>
  <c r="I1616" i="11"/>
  <c r="J1616" i="11"/>
  <c r="O1616" i="11"/>
  <c r="Q1616" i="11"/>
  <c r="H1617" i="11"/>
  <c r="I1617" i="11"/>
  <c r="J1617" i="11"/>
  <c r="O1617" i="11"/>
  <c r="Q1617" i="11"/>
  <c r="H1618" i="11"/>
  <c r="I1618" i="11"/>
  <c r="J1618" i="11"/>
  <c r="O1618" i="11"/>
  <c r="Q1618" i="11"/>
  <c r="H1619" i="11"/>
  <c r="I1619" i="11"/>
  <c r="J1619" i="11"/>
  <c r="O1619" i="11"/>
  <c r="Q1619" i="11"/>
  <c r="H1620" i="11"/>
  <c r="I1620" i="11"/>
  <c r="J1620" i="11"/>
  <c r="O1620" i="11"/>
  <c r="Q1620" i="11"/>
  <c r="H1621" i="11"/>
  <c r="I1621" i="11"/>
  <c r="J1621" i="11"/>
  <c r="O1621" i="11"/>
  <c r="Q1621" i="11"/>
  <c r="H1622" i="11"/>
  <c r="I1622" i="11"/>
  <c r="J1622" i="11"/>
  <c r="O1622" i="11"/>
  <c r="Q1622" i="11"/>
  <c r="H1623" i="11"/>
  <c r="I1623" i="11"/>
  <c r="J1623" i="11"/>
  <c r="O1623" i="11"/>
  <c r="Q1623" i="11"/>
  <c r="H1624" i="11"/>
  <c r="I1624" i="11"/>
  <c r="J1624" i="11"/>
  <c r="O1624" i="11"/>
  <c r="Q1624" i="11"/>
  <c r="H1625" i="11"/>
  <c r="I1625" i="11"/>
  <c r="J1625" i="11"/>
  <c r="O1625" i="11"/>
  <c r="Q1625" i="11"/>
  <c r="H1626" i="11"/>
  <c r="I1626" i="11"/>
  <c r="J1626" i="11"/>
  <c r="O1626" i="11"/>
  <c r="Q1626" i="11"/>
  <c r="H1627" i="11"/>
  <c r="I1627" i="11"/>
  <c r="J1627" i="11"/>
  <c r="O1627" i="11"/>
  <c r="Q1627" i="11"/>
  <c r="H1628" i="11"/>
  <c r="I1628" i="11"/>
  <c r="J1628" i="11"/>
  <c r="O1628" i="11"/>
  <c r="Q1628" i="11"/>
  <c r="H1629" i="11"/>
  <c r="I1629" i="11"/>
  <c r="J1629" i="11"/>
  <c r="O1629" i="11"/>
  <c r="Q1629" i="11"/>
  <c r="H1630" i="11"/>
  <c r="I1630" i="11"/>
  <c r="J1630" i="11"/>
  <c r="O1630" i="11"/>
  <c r="Q1630" i="11"/>
  <c r="H1631" i="11"/>
  <c r="I1631" i="11"/>
  <c r="J1631" i="11"/>
  <c r="O1631" i="11"/>
  <c r="Q1631" i="11"/>
  <c r="H1632" i="11"/>
  <c r="I1632" i="11"/>
  <c r="J1632" i="11"/>
  <c r="O1632" i="11"/>
  <c r="Q1632" i="11"/>
  <c r="H1633" i="11"/>
  <c r="I1633" i="11"/>
  <c r="J1633" i="11"/>
  <c r="O1633" i="11"/>
  <c r="Q1633" i="11"/>
  <c r="H1634" i="11"/>
  <c r="I1634" i="11"/>
  <c r="J1634" i="11"/>
  <c r="O1634" i="11"/>
  <c r="Q1634" i="11"/>
  <c r="H1635" i="11"/>
  <c r="I1635" i="11"/>
  <c r="J1635" i="11"/>
  <c r="O1635" i="11"/>
  <c r="Q1635" i="11"/>
  <c r="H1636" i="11"/>
  <c r="I1636" i="11"/>
  <c r="J1636" i="11"/>
  <c r="O1636" i="11"/>
  <c r="Q1636" i="11"/>
  <c r="H1637" i="11"/>
  <c r="I1637" i="11"/>
  <c r="J1637" i="11"/>
  <c r="O1637" i="11"/>
  <c r="Q1637" i="11"/>
  <c r="H1638" i="11"/>
  <c r="I1638" i="11"/>
  <c r="J1638" i="11"/>
  <c r="O1638" i="11"/>
  <c r="Q1638" i="11"/>
  <c r="O1639" i="11"/>
  <c r="Q1639" i="11"/>
  <c r="H1640" i="11"/>
  <c r="I1640" i="11"/>
  <c r="J1640" i="11"/>
  <c r="O1640" i="11"/>
  <c r="Q1640" i="11"/>
  <c r="H1641" i="11"/>
  <c r="I1641" i="11"/>
  <c r="J1641" i="11"/>
  <c r="O1641" i="11"/>
  <c r="Q1641" i="11"/>
  <c r="H1642" i="11"/>
  <c r="I1642" i="11"/>
  <c r="J1642" i="11"/>
  <c r="O1642" i="11"/>
  <c r="Q1642" i="11"/>
  <c r="H1643" i="11"/>
  <c r="I1643" i="11"/>
  <c r="J1643" i="11"/>
  <c r="O1643" i="11"/>
  <c r="Q1643" i="11"/>
  <c r="H1644" i="11"/>
  <c r="I1644" i="11"/>
  <c r="J1644" i="11"/>
  <c r="O1644" i="11"/>
  <c r="Q1644" i="11"/>
  <c r="H1645" i="11"/>
  <c r="I1645" i="11"/>
  <c r="J1645" i="11"/>
  <c r="O1645" i="11"/>
  <c r="Q1645" i="11"/>
  <c r="H1646" i="11"/>
  <c r="I1646" i="11"/>
  <c r="J1646" i="11"/>
  <c r="O1646" i="11"/>
  <c r="Q1646" i="11"/>
  <c r="H1647" i="11"/>
  <c r="I1647" i="11"/>
  <c r="J1647" i="11"/>
  <c r="O1647" i="11"/>
  <c r="Q1647" i="11"/>
  <c r="H1648" i="11"/>
  <c r="I1648" i="11"/>
  <c r="J1648" i="11"/>
  <c r="O1648" i="11"/>
  <c r="Q1648" i="11"/>
  <c r="H1649" i="11"/>
  <c r="I1649" i="11"/>
  <c r="J1649" i="11"/>
  <c r="O1649" i="11"/>
  <c r="Q1649" i="11"/>
  <c r="H1650" i="11"/>
  <c r="I1650" i="11"/>
  <c r="J1650" i="11"/>
  <c r="O1650" i="11"/>
  <c r="Q1650" i="11"/>
  <c r="H1651" i="11"/>
  <c r="I1651" i="11"/>
  <c r="J1651" i="11"/>
  <c r="O1651" i="11"/>
  <c r="Q1651" i="11"/>
  <c r="H1652" i="11"/>
  <c r="I1652" i="11"/>
  <c r="J1652" i="11"/>
  <c r="O1652" i="11"/>
  <c r="Q1652" i="11"/>
  <c r="H1653" i="11"/>
  <c r="I1653" i="11"/>
  <c r="J1653" i="11"/>
  <c r="O1653" i="11"/>
  <c r="Q1653" i="11"/>
  <c r="H1654" i="11"/>
  <c r="I1654" i="11"/>
  <c r="J1654" i="11"/>
  <c r="O1654" i="11"/>
  <c r="Q1654" i="11"/>
  <c r="H1655" i="11"/>
  <c r="I1655" i="11"/>
  <c r="J1655" i="11"/>
  <c r="O1655" i="11"/>
  <c r="Q1655" i="11"/>
  <c r="H1656" i="11"/>
  <c r="I1656" i="11"/>
  <c r="J1656" i="11"/>
  <c r="O1656" i="11"/>
  <c r="Q1656" i="11"/>
  <c r="H1657" i="11"/>
  <c r="I1657" i="11"/>
  <c r="J1657" i="11"/>
  <c r="O1657" i="11"/>
  <c r="Q1657" i="11"/>
  <c r="H1658" i="11"/>
  <c r="I1658" i="11"/>
  <c r="J1658" i="11"/>
  <c r="O1658" i="11"/>
  <c r="Q1658" i="11"/>
  <c r="H1659" i="11"/>
  <c r="I1659" i="11"/>
  <c r="J1659" i="11"/>
  <c r="O1659" i="11"/>
  <c r="Q1659" i="11"/>
  <c r="H1660" i="11"/>
  <c r="I1660" i="11"/>
  <c r="J1660" i="11"/>
  <c r="O1660" i="11"/>
  <c r="Q1660" i="11"/>
  <c r="H1661" i="11"/>
  <c r="I1661" i="11"/>
  <c r="J1661" i="11"/>
  <c r="O1661" i="11"/>
  <c r="Q1661" i="11"/>
  <c r="H1662" i="11"/>
  <c r="I1662" i="11"/>
  <c r="J1662" i="11"/>
  <c r="O1662" i="11"/>
  <c r="Q1662" i="11"/>
  <c r="H1663" i="11"/>
  <c r="I1663" i="11"/>
  <c r="J1663" i="11"/>
  <c r="O1663" i="11"/>
  <c r="Q1663" i="11"/>
  <c r="H1664" i="11"/>
  <c r="I1664" i="11"/>
  <c r="J1664" i="11"/>
  <c r="O1664" i="11"/>
  <c r="Q1664" i="11"/>
  <c r="H1665" i="11"/>
  <c r="I1665" i="11"/>
  <c r="J1665" i="11"/>
  <c r="O1665" i="11"/>
  <c r="Q1665" i="11"/>
  <c r="H1666" i="11"/>
  <c r="I1666" i="11"/>
  <c r="J1666" i="11"/>
  <c r="O1666" i="11"/>
  <c r="Q1666" i="11"/>
  <c r="H1667" i="11"/>
  <c r="I1667" i="11"/>
  <c r="J1667" i="11"/>
  <c r="O1667" i="11"/>
  <c r="Q1667" i="11"/>
  <c r="H1668" i="11"/>
  <c r="I1668" i="11"/>
  <c r="J1668" i="11"/>
  <c r="O1668" i="11"/>
  <c r="Q1668" i="11"/>
  <c r="H1669" i="11"/>
  <c r="I1669" i="11"/>
  <c r="J1669" i="11"/>
  <c r="O1669" i="11"/>
  <c r="Q1669" i="11"/>
  <c r="H1670" i="11"/>
  <c r="I1670" i="11"/>
  <c r="J1670" i="11"/>
  <c r="O1670" i="11"/>
  <c r="Q1670" i="11"/>
  <c r="H1671" i="11"/>
  <c r="I1671" i="11"/>
  <c r="J1671" i="11"/>
  <c r="O1671" i="11"/>
  <c r="Q1671" i="11"/>
  <c r="H1672" i="11"/>
  <c r="I1672" i="11"/>
  <c r="J1672" i="11"/>
  <c r="O1672" i="11"/>
  <c r="Q1672" i="11"/>
  <c r="H1673" i="11"/>
  <c r="I1673" i="11"/>
  <c r="J1673" i="11"/>
  <c r="O1673" i="11"/>
  <c r="Q1673" i="11"/>
  <c r="H1674" i="11"/>
  <c r="I1674" i="11"/>
  <c r="J1674" i="11"/>
  <c r="O1674" i="11"/>
  <c r="Q1674" i="11"/>
  <c r="H1675" i="11"/>
  <c r="I1675" i="11"/>
  <c r="J1675" i="11"/>
  <c r="O1675" i="11"/>
  <c r="Q1675" i="11"/>
  <c r="H1676" i="11"/>
  <c r="I1676" i="11"/>
  <c r="J1676" i="11"/>
  <c r="O1676" i="11"/>
  <c r="Q1676" i="11"/>
  <c r="H1677" i="11"/>
  <c r="I1677" i="11"/>
  <c r="J1677" i="11"/>
  <c r="O1677" i="11"/>
  <c r="Q1677" i="11"/>
  <c r="H1678" i="11"/>
  <c r="I1678" i="11"/>
  <c r="J1678" i="11"/>
  <c r="O1678" i="11"/>
  <c r="Q1678" i="11"/>
  <c r="H1679" i="11"/>
  <c r="I1679" i="11"/>
  <c r="J1679" i="11"/>
  <c r="O1679" i="11"/>
  <c r="Q1679" i="11"/>
  <c r="H1680" i="11"/>
  <c r="I1680" i="11"/>
  <c r="J1680" i="11"/>
  <c r="O1680" i="11"/>
  <c r="Q1680" i="11"/>
  <c r="O1681" i="11"/>
  <c r="Q1681" i="11"/>
  <c r="O1682" i="11"/>
  <c r="Q1682" i="11"/>
  <c r="H1683" i="11"/>
  <c r="I1683" i="11"/>
  <c r="J1683" i="11"/>
  <c r="O1683" i="11"/>
  <c r="Q1683" i="11"/>
  <c r="H1684" i="11"/>
  <c r="I1684" i="11"/>
  <c r="J1684" i="11"/>
  <c r="O1684" i="11"/>
  <c r="Q1684" i="11"/>
  <c r="H1685" i="11"/>
  <c r="I1685" i="11"/>
  <c r="J1685" i="11"/>
  <c r="O1685" i="11"/>
  <c r="Q1685" i="11"/>
  <c r="H1686" i="11"/>
  <c r="I1686" i="11"/>
  <c r="J1686" i="11"/>
  <c r="O1686" i="11"/>
  <c r="Q1686" i="11"/>
  <c r="H1687" i="11"/>
  <c r="I1687" i="11"/>
  <c r="J1687" i="11"/>
  <c r="O1687" i="11"/>
  <c r="Q1687" i="11"/>
  <c r="H1688" i="11"/>
  <c r="I1688" i="11"/>
  <c r="J1688" i="11"/>
  <c r="O1688" i="11"/>
  <c r="Q1688" i="11"/>
  <c r="H1689" i="11"/>
  <c r="I1689" i="11"/>
  <c r="J1689" i="11"/>
  <c r="O1689" i="11"/>
  <c r="Q1689" i="11"/>
  <c r="H1690" i="11"/>
  <c r="I1690" i="11"/>
  <c r="J1690" i="11"/>
  <c r="O1690" i="11"/>
  <c r="Q1690" i="11"/>
  <c r="H1691" i="11"/>
  <c r="I1691" i="11"/>
  <c r="J1691" i="11"/>
  <c r="O1691" i="11"/>
  <c r="Q1691" i="11"/>
  <c r="H1692" i="11"/>
  <c r="I1692" i="11"/>
  <c r="J1692" i="11"/>
  <c r="O1692" i="11"/>
  <c r="Q1692" i="11"/>
  <c r="H1693" i="11"/>
  <c r="I1693" i="11"/>
  <c r="J1693" i="11"/>
  <c r="O1693" i="11"/>
  <c r="Q1693" i="11"/>
  <c r="H1694" i="11"/>
  <c r="I1694" i="11"/>
  <c r="J1694" i="11"/>
  <c r="O1694" i="11"/>
  <c r="Q1694" i="11"/>
  <c r="H1695" i="11"/>
  <c r="I1695" i="11"/>
  <c r="J1695" i="11"/>
  <c r="O1695" i="11"/>
  <c r="Q1695" i="11"/>
  <c r="H1696" i="11"/>
  <c r="I1696" i="11"/>
  <c r="J1696" i="11"/>
  <c r="O1696" i="11"/>
  <c r="Q1696" i="11"/>
  <c r="H1697" i="11"/>
  <c r="I1697" i="11"/>
  <c r="J1697" i="11"/>
  <c r="O1697" i="11"/>
  <c r="Q1697" i="11"/>
  <c r="H1698" i="11"/>
  <c r="I1698" i="11"/>
  <c r="J1698" i="11"/>
  <c r="O1698" i="11"/>
  <c r="Q1698" i="11"/>
  <c r="H1699" i="11"/>
  <c r="I1699" i="11"/>
  <c r="J1699" i="11"/>
  <c r="O1699" i="11"/>
  <c r="Q1699" i="11"/>
  <c r="H1700" i="11"/>
  <c r="I1700" i="11"/>
  <c r="J1700" i="11"/>
  <c r="O1700" i="11"/>
  <c r="Q1700" i="11"/>
  <c r="H1701" i="11"/>
  <c r="I1701" i="11"/>
  <c r="J1701" i="11"/>
  <c r="O1701" i="11"/>
  <c r="Q1701" i="11"/>
  <c r="H1702" i="11"/>
  <c r="I1702" i="11"/>
  <c r="J1702" i="11"/>
  <c r="O1702" i="11"/>
  <c r="Q1702" i="11"/>
  <c r="O1703" i="11"/>
  <c r="Q1703" i="11"/>
  <c r="H1704" i="11"/>
  <c r="I1704" i="11"/>
  <c r="J1704" i="11"/>
  <c r="O1704" i="11"/>
  <c r="Q1704" i="11"/>
  <c r="H1705" i="11"/>
  <c r="I1705" i="11"/>
  <c r="J1705" i="11"/>
  <c r="O1705" i="11"/>
  <c r="Q1705" i="11"/>
  <c r="H1706" i="11"/>
  <c r="I1706" i="11"/>
  <c r="J1706" i="11"/>
  <c r="O1706" i="11"/>
  <c r="Q1706" i="11"/>
  <c r="H1707" i="11"/>
  <c r="I1707" i="11"/>
  <c r="J1707" i="11"/>
  <c r="O1707" i="11"/>
  <c r="Q1707" i="11"/>
  <c r="H1708" i="11"/>
  <c r="I1708" i="11"/>
  <c r="J1708" i="11"/>
  <c r="O1708" i="11"/>
  <c r="Q1708" i="11"/>
  <c r="H1709" i="11"/>
  <c r="I1709" i="11"/>
  <c r="J1709" i="11"/>
  <c r="O1709" i="11"/>
  <c r="Q1709" i="11"/>
  <c r="H1710" i="11"/>
  <c r="I1710" i="11"/>
  <c r="J1710" i="11"/>
  <c r="O1710" i="11"/>
  <c r="Q1710" i="11"/>
  <c r="H1711" i="11"/>
  <c r="I1711" i="11"/>
  <c r="J1711" i="11"/>
  <c r="O1711" i="11"/>
  <c r="Q1711" i="11"/>
  <c r="H1712" i="11"/>
  <c r="I1712" i="11"/>
  <c r="J1712" i="11"/>
  <c r="O1712" i="11"/>
  <c r="Q1712" i="11"/>
  <c r="H1713" i="11"/>
  <c r="I1713" i="11"/>
  <c r="J1713" i="11"/>
  <c r="O1713" i="11"/>
  <c r="Q1713" i="11"/>
  <c r="H1714" i="11"/>
  <c r="I1714" i="11"/>
  <c r="J1714" i="11"/>
  <c r="O1714" i="11"/>
  <c r="Q1714" i="11"/>
  <c r="H1715" i="11"/>
  <c r="I1715" i="11"/>
  <c r="J1715" i="11"/>
  <c r="O1715" i="11"/>
  <c r="Q1715" i="11"/>
  <c r="H1716" i="11"/>
  <c r="I1716" i="11"/>
  <c r="J1716" i="11"/>
  <c r="O1716" i="11"/>
  <c r="Q1716" i="11"/>
  <c r="H1717" i="11"/>
  <c r="I1717" i="11"/>
  <c r="J1717" i="11"/>
  <c r="O1717" i="11"/>
  <c r="Q1717" i="11"/>
  <c r="H1718" i="11"/>
  <c r="I1718" i="11"/>
  <c r="J1718" i="11"/>
  <c r="O1718" i="11"/>
  <c r="Q1718" i="11"/>
  <c r="H1719" i="11"/>
  <c r="I1719" i="11"/>
  <c r="J1719" i="11"/>
  <c r="O1719" i="11"/>
  <c r="Q1719" i="11"/>
  <c r="H1720" i="11"/>
  <c r="I1720" i="11"/>
  <c r="J1720" i="11"/>
  <c r="O1720" i="11"/>
  <c r="Q1720" i="11"/>
  <c r="H1721" i="11"/>
  <c r="I1721" i="11"/>
  <c r="J1721" i="11"/>
  <c r="O1721" i="11"/>
  <c r="Q1721" i="11"/>
  <c r="O1722" i="11"/>
  <c r="Q1722" i="11"/>
  <c r="H1723" i="11"/>
  <c r="I1723" i="11"/>
  <c r="J1723" i="11"/>
  <c r="O1723" i="11"/>
  <c r="Q1723" i="11"/>
  <c r="H1724" i="11"/>
  <c r="I1724" i="11"/>
  <c r="J1724" i="11"/>
  <c r="O1724" i="11"/>
  <c r="Q1724" i="11"/>
  <c r="H1725" i="11"/>
  <c r="I1725" i="11"/>
  <c r="J1725" i="11"/>
  <c r="O1725" i="11"/>
  <c r="Q1725" i="11"/>
  <c r="H1726" i="11"/>
  <c r="I1726" i="11"/>
  <c r="J1726" i="11"/>
  <c r="O1726" i="11"/>
  <c r="Q1726" i="11"/>
  <c r="H1727" i="11"/>
  <c r="I1727" i="11"/>
  <c r="J1727" i="11"/>
  <c r="O1727" i="11"/>
  <c r="Q1727" i="11"/>
  <c r="H1728" i="11"/>
  <c r="I1728" i="11"/>
  <c r="J1728" i="11"/>
  <c r="O1728" i="11"/>
  <c r="Q1728" i="11"/>
  <c r="H1729" i="11"/>
  <c r="I1729" i="11"/>
  <c r="J1729" i="11"/>
  <c r="O1729" i="11"/>
  <c r="Q1729" i="11"/>
  <c r="H1730" i="11"/>
  <c r="I1730" i="11"/>
  <c r="J1730" i="11"/>
  <c r="O1730" i="11"/>
  <c r="Q1730" i="11"/>
  <c r="H1731" i="11"/>
  <c r="I1731" i="11"/>
  <c r="J1731" i="11"/>
  <c r="O1731" i="11"/>
  <c r="Q1731" i="11"/>
  <c r="H1732" i="11"/>
  <c r="I1732" i="11"/>
  <c r="J1732" i="11"/>
  <c r="O1732" i="11"/>
  <c r="Q1732" i="11"/>
  <c r="H1733" i="11"/>
  <c r="I1733" i="11"/>
  <c r="J1733" i="11"/>
  <c r="O1733" i="11"/>
  <c r="Q1733" i="11"/>
  <c r="H1734" i="11"/>
  <c r="I1734" i="11"/>
  <c r="J1734" i="11"/>
  <c r="O1734" i="11"/>
  <c r="Q1734" i="11"/>
  <c r="H1735" i="11"/>
  <c r="I1735" i="11"/>
  <c r="J1735" i="11"/>
  <c r="O1735" i="11"/>
  <c r="Q1735" i="11"/>
  <c r="H1736" i="11"/>
  <c r="I1736" i="11"/>
  <c r="J1736" i="11"/>
  <c r="O1736" i="11"/>
  <c r="Q1736" i="11"/>
  <c r="H1737" i="11"/>
  <c r="I1737" i="11"/>
  <c r="J1737" i="11"/>
  <c r="O1737" i="11"/>
  <c r="Q1737" i="11"/>
  <c r="H1738" i="11"/>
  <c r="I1738" i="11"/>
  <c r="J1738" i="11"/>
  <c r="O1738" i="11"/>
  <c r="Q1738" i="11"/>
  <c r="H1739" i="11"/>
  <c r="I1739" i="11"/>
  <c r="J1739" i="11"/>
  <c r="O1739" i="11"/>
  <c r="Q1739" i="11"/>
  <c r="H1740" i="11"/>
  <c r="I1740" i="11"/>
  <c r="J1740" i="11"/>
  <c r="O1740" i="11"/>
  <c r="Q1740" i="11"/>
  <c r="H1741" i="11"/>
  <c r="I1741" i="11"/>
  <c r="J1741" i="11"/>
  <c r="O1741" i="11"/>
  <c r="Q1741" i="11"/>
  <c r="H1742" i="11"/>
  <c r="I1742" i="11"/>
  <c r="J1742" i="11"/>
  <c r="O1742" i="11"/>
  <c r="Q1742" i="11"/>
  <c r="H1743" i="11"/>
  <c r="I1743" i="11"/>
  <c r="J1743" i="11"/>
  <c r="O1743" i="11"/>
  <c r="Q1743" i="11"/>
  <c r="O1744" i="11"/>
  <c r="Q1744" i="11"/>
  <c r="H1745" i="11"/>
  <c r="I1745" i="11"/>
  <c r="J1745" i="11"/>
  <c r="O1745" i="11"/>
  <c r="Q1745" i="11"/>
  <c r="H1746" i="11"/>
  <c r="I1746" i="11"/>
  <c r="J1746" i="11"/>
  <c r="O1746" i="11"/>
  <c r="Q1746" i="11"/>
  <c r="H1747" i="11"/>
  <c r="I1747" i="11"/>
  <c r="J1747" i="11"/>
  <c r="O1747" i="11"/>
  <c r="Q1747" i="11"/>
  <c r="H1748" i="11"/>
  <c r="I1748" i="11"/>
  <c r="J1748" i="11"/>
  <c r="O1748" i="11"/>
  <c r="Q1748" i="11"/>
  <c r="H1749" i="11"/>
  <c r="I1749" i="11"/>
  <c r="J1749" i="11"/>
  <c r="O1749" i="11"/>
  <c r="Q1749" i="11"/>
  <c r="H1750" i="11"/>
  <c r="I1750" i="11"/>
  <c r="J1750" i="11"/>
  <c r="O1750" i="11"/>
  <c r="Q1750" i="11"/>
  <c r="H1751" i="11"/>
  <c r="I1751" i="11"/>
  <c r="J1751" i="11"/>
  <c r="O1751" i="11"/>
  <c r="Q1751" i="11"/>
  <c r="H1752" i="11"/>
  <c r="I1752" i="11"/>
  <c r="J1752" i="11"/>
  <c r="O1752" i="11"/>
  <c r="Q1752" i="11"/>
  <c r="H1753" i="11"/>
  <c r="I1753" i="11"/>
  <c r="J1753" i="11"/>
  <c r="O1753" i="11"/>
  <c r="Q1753" i="11"/>
  <c r="H1754" i="11"/>
  <c r="I1754" i="11"/>
  <c r="J1754" i="11"/>
  <c r="O1754" i="11"/>
  <c r="Q1754" i="11"/>
  <c r="H1755" i="11"/>
  <c r="I1755" i="11"/>
  <c r="J1755" i="11"/>
  <c r="O1755" i="11"/>
  <c r="Q1755" i="11"/>
  <c r="H1756" i="11"/>
  <c r="I1756" i="11"/>
  <c r="J1756" i="11"/>
  <c r="O1756" i="11"/>
  <c r="Q1756" i="11"/>
  <c r="H1757" i="11"/>
  <c r="I1757" i="11"/>
  <c r="J1757" i="11"/>
  <c r="O1757" i="11"/>
  <c r="Q1757" i="11"/>
  <c r="H1758" i="11"/>
  <c r="I1758" i="11"/>
  <c r="J1758" i="11"/>
  <c r="O1758" i="11"/>
  <c r="Q1758" i="11"/>
  <c r="H1759" i="11"/>
  <c r="I1759" i="11"/>
  <c r="J1759" i="11"/>
  <c r="O1759" i="11"/>
  <c r="Q1759" i="11"/>
  <c r="H1760" i="11"/>
  <c r="I1760" i="11"/>
  <c r="J1760" i="11"/>
  <c r="O1760" i="11"/>
  <c r="Q1760" i="11"/>
  <c r="H1761" i="11"/>
  <c r="I1761" i="11"/>
  <c r="J1761" i="11"/>
  <c r="O1761" i="11"/>
  <c r="Q1761" i="11"/>
  <c r="H1762" i="11"/>
  <c r="I1762" i="11"/>
  <c r="J1762" i="11"/>
  <c r="O1762" i="11"/>
  <c r="Q1762" i="11"/>
  <c r="H1763" i="11"/>
  <c r="I1763" i="11"/>
  <c r="J1763" i="11"/>
  <c r="O1763" i="11"/>
  <c r="Q1763" i="11"/>
  <c r="H1764" i="11"/>
  <c r="I1764" i="11"/>
  <c r="J1764" i="11"/>
  <c r="O1764" i="11"/>
  <c r="Q1764" i="11"/>
  <c r="H1765" i="11"/>
  <c r="I1765" i="11"/>
  <c r="J1765" i="11"/>
  <c r="O1765" i="11"/>
  <c r="Q1765" i="11"/>
  <c r="H1766" i="11"/>
  <c r="I1766" i="11"/>
  <c r="J1766" i="11"/>
  <c r="O1766" i="11"/>
  <c r="Q1766" i="11"/>
  <c r="H1767" i="11"/>
  <c r="I1767" i="11"/>
  <c r="J1767" i="11"/>
  <c r="O1767" i="11"/>
  <c r="Q1767" i="11"/>
  <c r="H1768" i="11"/>
  <c r="I1768" i="11"/>
  <c r="J1768" i="11"/>
  <c r="O1768" i="11"/>
  <c r="Q1768" i="11"/>
  <c r="O1769" i="11"/>
  <c r="Q1769" i="11"/>
  <c r="O1770" i="11"/>
  <c r="Q1770" i="11"/>
  <c r="H1771" i="11"/>
  <c r="I1771" i="11"/>
  <c r="J1771" i="11"/>
  <c r="O1771" i="11"/>
  <c r="Q1771" i="11"/>
  <c r="H1772" i="11"/>
  <c r="I1772" i="11"/>
  <c r="J1772" i="11"/>
  <c r="O1772" i="11"/>
  <c r="Q1772" i="11"/>
  <c r="H1773" i="11"/>
  <c r="I1773" i="11"/>
  <c r="J1773" i="11"/>
  <c r="O1773" i="11"/>
  <c r="Q1773" i="11"/>
  <c r="H1774" i="11"/>
  <c r="I1774" i="11"/>
  <c r="J1774" i="11"/>
  <c r="O1774" i="11"/>
  <c r="Q1774" i="11"/>
  <c r="H1775" i="11"/>
  <c r="I1775" i="11"/>
  <c r="J1775" i="11"/>
  <c r="O1775" i="11"/>
  <c r="Q1775" i="11"/>
  <c r="H1776" i="11"/>
  <c r="I1776" i="11"/>
  <c r="J1776" i="11"/>
  <c r="O1776" i="11"/>
  <c r="Q1776" i="11"/>
  <c r="H1777" i="11"/>
  <c r="I1777" i="11"/>
  <c r="J1777" i="11"/>
  <c r="O1777" i="11"/>
  <c r="Q1777" i="11"/>
  <c r="H1778" i="11"/>
  <c r="I1778" i="11"/>
  <c r="J1778" i="11"/>
  <c r="O1778" i="11"/>
  <c r="Q1778" i="11"/>
  <c r="H1779" i="11"/>
  <c r="I1779" i="11"/>
  <c r="J1779" i="11"/>
  <c r="O1779" i="11"/>
  <c r="Q1779" i="11"/>
  <c r="H1780" i="11"/>
  <c r="I1780" i="11"/>
  <c r="J1780" i="11"/>
  <c r="O1780" i="11"/>
  <c r="Q1780" i="11"/>
  <c r="H1781" i="11"/>
  <c r="I1781" i="11"/>
  <c r="J1781" i="11"/>
  <c r="O1781" i="11"/>
  <c r="Q1781" i="11"/>
  <c r="H1782" i="11"/>
  <c r="I1782" i="11"/>
  <c r="J1782" i="11"/>
  <c r="O1782" i="11"/>
  <c r="Q1782" i="11"/>
  <c r="H1783" i="11"/>
  <c r="I1783" i="11"/>
  <c r="J1783" i="11"/>
  <c r="O1783" i="11"/>
  <c r="Q1783" i="11"/>
  <c r="H1784" i="11"/>
  <c r="I1784" i="11"/>
  <c r="J1784" i="11"/>
  <c r="O1784" i="11"/>
  <c r="Q1784" i="11"/>
  <c r="H1785" i="11"/>
  <c r="I1785" i="11"/>
  <c r="J1785" i="11"/>
  <c r="O1785" i="11"/>
  <c r="Q1785" i="11"/>
  <c r="H1786" i="11"/>
  <c r="I1786" i="11"/>
  <c r="J1786" i="11"/>
  <c r="O1786" i="11"/>
  <c r="Q1786" i="11"/>
  <c r="H1787" i="11"/>
  <c r="I1787" i="11"/>
  <c r="J1787" i="11"/>
  <c r="O1787" i="11"/>
  <c r="Q1787" i="11"/>
  <c r="H1788" i="11"/>
  <c r="I1788" i="11"/>
  <c r="J1788" i="11"/>
  <c r="O1788" i="11"/>
  <c r="Q1788" i="11"/>
  <c r="H1789" i="11"/>
  <c r="I1789" i="11"/>
  <c r="J1789" i="11"/>
  <c r="O1789" i="11"/>
  <c r="Q1789" i="11"/>
  <c r="H1790" i="11"/>
  <c r="I1790" i="11"/>
  <c r="J1790" i="11"/>
  <c r="O1790" i="11"/>
  <c r="Q1790" i="11"/>
  <c r="H1791" i="11"/>
  <c r="I1791" i="11"/>
  <c r="J1791" i="11"/>
  <c r="O1791" i="11"/>
  <c r="Q1791" i="11"/>
  <c r="H1792" i="11"/>
  <c r="I1792" i="11"/>
  <c r="J1792" i="11"/>
  <c r="O1792" i="11"/>
  <c r="Q1792" i="11"/>
  <c r="H1793" i="11"/>
  <c r="I1793" i="11"/>
  <c r="J1793" i="11"/>
  <c r="O1793" i="11"/>
  <c r="Q1793" i="11"/>
  <c r="H1794" i="11"/>
  <c r="I1794" i="11"/>
  <c r="J1794" i="11"/>
  <c r="O1794" i="11"/>
  <c r="Q1794" i="11"/>
  <c r="H1795" i="11"/>
  <c r="I1795" i="11"/>
  <c r="J1795" i="11"/>
  <c r="O1795" i="11"/>
  <c r="Q1795" i="11"/>
  <c r="H1796" i="11"/>
  <c r="I1796" i="11"/>
  <c r="J1796" i="11"/>
  <c r="O1796" i="11"/>
  <c r="Q1796" i="11"/>
  <c r="H1797" i="11"/>
  <c r="I1797" i="11"/>
  <c r="J1797" i="11"/>
  <c r="O1797" i="11"/>
  <c r="Q1797" i="11"/>
  <c r="H1798" i="11"/>
  <c r="I1798" i="11"/>
  <c r="J1798" i="11"/>
  <c r="O1798" i="11"/>
  <c r="Q1798" i="11"/>
  <c r="H1799" i="11"/>
  <c r="I1799" i="11"/>
  <c r="J1799" i="11"/>
  <c r="O1799" i="11"/>
  <c r="Q1799" i="11"/>
  <c r="H1800" i="11"/>
  <c r="I1800" i="11"/>
  <c r="J1800" i="11"/>
  <c r="O1800" i="11"/>
  <c r="Q1800" i="11"/>
  <c r="H1801" i="11"/>
  <c r="I1801" i="11"/>
  <c r="J1801" i="11"/>
  <c r="O1801" i="11"/>
  <c r="Q1801" i="11"/>
  <c r="H1802" i="11"/>
  <c r="I1802" i="11"/>
  <c r="J1802" i="11"/>
  <c r="O1802" i="11"/>
  <c r="Q1802" i="11"/>
  <c r="H1803" i="11"/>
  <c r="I1803" i="11"/>
  <c r="J1803" i="11"/>
  <c r="O1803" i="11"/>
  <c r="Q1803" i="11"/>
  <c r="H1804" i="11"/>
  <c r="I1804" i="11"/>
  <c r="J1804" i="11"/>
  <c r="O1804" i="11"/>
  <c r="Q1804" i="11"/>
  <c r="H1805" i="11"/>
  <c r="I1805" i="11"/>
  <c r="J1805" i="11"/>
  <c r="O1805" i="11"/>
  <c r="Q1805" i="11"/>
  <c r="H1806" i="11"/>
  <c r="I1806" i="11"/>
  <c r="J1806" i="11"/>
  <c r="O1806" i="11"/>
  <c r="Q1806" i="11"/>
  <c r="H1807" i="11"/>
  <c r="I1807" i="11"/>
  <c r="J1807" i="11"/>
  <c r="O1807" i="11"/>
  <c r="Q1807" i="11"/>
  <c r="H1808" i="11"/>
  <c r="I1808" i="11"/>
  <c r="J1808" i="11"/>
  <c r="O1808" i="11"/>
  <c r="Q1808" i="11"/>
  <c r="H1809" i="11"/>
  <c r="I1809" i="11"/>
  <c r="J1809" i="11"/>
  <c r="O1809" i="11"/>
  <c r="Q1809" i="11"/>
  <c r="H1810" i="11"/>
  <c r="I1810" i="11"/>
  <c r="J1810" i="11"/>
  <c r="O1810" i="11"/>
  <c r="Q1810" i="11"/>
  <c r="H1811" i="11"/>
  <c r="I1811" i="11"/>
  <c r="J1811" i="11"/>
  <c r="O1811" i="11"/>
  <c r="Q1811" i="11"/>
  <c r="H1812" i="11"/>
  <c r="I1812" i="11"/>
  <c r="J1812" i="11"/>
  <c r="O1812" i="11"/>
  <c r="Q1812" i="11"/>
  <c r="H1813" i="11"/>
  <c r="I1813" i="11"/>
  <c r="J1813" i="11"/>
  <c r="O1813" i="11"/>
  <c r="Q1813" i="11"/>
  <c r="H1814" i="11"/>
  <c r="I1814" i="11"/>
  <c r="J1814" i="11"/>
  <c r="O1814" i="11"/>
  <c r="Q1814" i="11"/>
  <c r="H1815" i="11"/>
  <c r="I1815" i="11"/>
  <c r="J1815" i="11"/>
  <c r="O1815" i="11"/>
  <c r="Q1815" i="11"/>
  <c r="H1816" i="11"/>
  <c r="I1816" i="11"/>
  <c r="J1816" i="11"/>
  <c r="O1816" i="11"/>
  <c r="Q1816" i="11"/>
  <c r="H1817" i="11"/>
  <c r="I1817" i="11"/>
  <c r="J1817" i="11"/>
  <c r="O1817" i="11"/>
  <c r="Q1817" i="11"/>
  <c r="H1818" i="11"/>
  <c r="I1818" i="11"/>
  <c r="J1818" i="11"/>
  <c r="O1818" i="11"/>
  <c r="Q1818" i="11"/>
  <c r="H1819" i="11"/>
  <c r="I1819" i="11"/>
  <c r="J1819" i="11"/>
  <c r="O1819" i="11"/>
  <c r="Q1819" i="11"/>
  <c r="H1820" i="11"/>
  <c r="I1820" i="11"/>
  <c r="J1820" i="11"/>
  <c r="O1820" i="11"/>
  <c r="Q1820" i="11"/>
  <c r="H1821" i="11"/>
  <c r="I1821" i="11"/>
  <c r="J1821" i="11"/>
  <c r="O1821" i="11"/>
  <c r="Q1821" i="11"/>
  <c r="H1822" i="11"/>
  <c r="I1822" i="11"/>
  <c r="J1822" i="11"/>
  <c r="O1822" i="11"/>
  <c r="Q1822" i="11"/>
  <c r="H1823" i="11"/>
  <c r="I1823" i="11"/>
  <c r="J1823" i="11"/>
  <c r="O1823" i="11"/>
  <c r="Q1823" i="11"/>
  <c r="H1824" i="11"/>
  <c r="I1824" i="11"/>
  <c r="J1824" i="11"/>
  <c r="O1824" i="11"/>
  <c r="Q1824" i="11"/>
  <c r="H1825" i="11"/>
  <c r="I1825" i="11"/>
  <c r="J1825" i="11"/>
  <c r="O1825" i="11"/>
  <c r="Q1825" i="11"/>
  <c r="H1826" i="11"/>
  <c r="I1826" i="11"/>
  <c r="J1826" i="11"/>
  <c r="O1826" i="11"/>
  <c r="Q1826" i="11"/>
  <c r="H1827" i="11"/>
  <c r="I1827" i="11"/>
  <c r="J1827" i="11"/>
  <c r="O1827" i="11"/>
  <c r="Q1827" i="11"/>
  <c r="H1828" i="11"/>
  <c r="I1828" i="11"/>
  <c r="J1828" i="11"/>
  <c r="O1828" i="11"/>
  <c r="Q1828" i="11"/>
  <c r="H1829" i="11"/>
  <c r="I1829" i="11"/>
  <c r="J1829" i="11"/>
  <c r="O1829" i="11"/>
  <c r="Q1829" i="11"/>
  <c r="H1830" i="11"/>
  <c r="I1830" i="11"/>
  <c r="J1830" i="11"/>
  <c r="O1830" i="11"/>
  <c r="Q1830" i="11"/>
  <c r="H1831" i="11"/>
  <c r="I1831" i="11"/>
  <c r="J1831" i="11"/>
  <c r="O1831" i="11"/>
  <c r="Q1831" i="11"/>
  <c r="H1832" i="11"/>
  <c r="I1832" i="11"/>
  <c r="J1832" i="11"/>
  <c r="O1832" i="11"/>
  <c r="Q1832" i="11"/>
  <c r="H1833" i="11"/>
  <c r="I1833" i="11"/>
  <c r="J1833" i="11"/>
  <c r="O1833" i="11"/>
  <c r="Q1833" i="11"/>
  <c r="H1834" i="11"/>
  <c r="I1834" i="11"/>
  <c r="J1834" i="11"/>
  <c r="O1834" i="11"/>
  <c r="Q1834" i="11"/>
  <c r="H1835" i="11"/>
  <c r="I1835" i="11"/>
  <c r="J1835" i="11"/>
  <c r="O1835" i="11"/>
  <c r="Q1835" i="11"/>
  <c r="H1836" i="11"/>
  <c r="I1836" i="11"/>
  <c r="J1836" i="11"/>
  <c r="O1836" i="11"/>
  <c r="Q1836" i="11"/>
  <c r="H1837" i="11"/>
  <c r="I1837" i="11"/>
  <c r="J1837" i="11"/>
  <c r="O1837" i="11"/>
  <c r="Q1837" i="11"/>
  <c r="H1838" i="11"/>
  <c r="I1838" i="11"/>
  <c r="J1838" i="11"/>
  <c r="O1838" i="11"/>
  <c r="Q1838" i="11"/>
  <c r="H1839" i="11"/>
  <c r="I1839" i="11"/>
  <c r="J1839" i="11"/>
  <c r="O1839" i="11"/>
  <c r="Q1839" i="11"/>
  <c r="H1840" i="11"/>
  <c r="I1840" i="11"/>
  <c r="J1840" i="11"/>
  <c r="O1840" i="11"/>
  <c r="Q1840" i="11"/>
  <c r="H1841" i="11"/>
  <c r="I1841" i="11"/>
  <c r="J1841" i="11"/>
  <c r="O1841" i="11"/>
  <c r="Q1841" i="11"/>
  <c r="H1842" i="11"/>
  <c r="I1842" i="11"/>
  <c r="J1842" i="11"/>
  <c r="O1842" i="11"/>
  <c r="Q1842" i="11"/>
  <c r="H1843" i="11"/>
  <c r="I1843" i="11"/>
  <c r="J1843" i="11"/>
  <c r="O1843" i="11"/>
  <c r="Q1843" i="11"/>
  <c r="H1844" i="11"/>
  <c r="I1844" i="11"/>
  <c r="J1844" i="11"/>
  <c r="O1844" i="11"/>
  <c r="Q1844" i="11"/>
  <c r="H1845" i="11"/>
  <c r="I1845" i="11"/>
  <c r="J1845" i="11"/>
  <c r="O1845" i="11"/>
  <c r="Q1845" i="11"/>
  <c r="H1846" i="11"/>
  <c r="I1846" i="11"/>
  <c r="J1846" i="11"/>
  <c r="O1846" i="11"/>
  <c r="Q1846" i="11"/>
  <c r="H1847" i="11"/>
  <c r="I1847" i="11"/>
  <c r="J1847" i="11"/>
  <c r="O1847" i="11"/>
  <c r="Q1847" i="11"/>
  <c r="H1848" i="11"/>
  <c r="I1848" i="11"/>
  <c r="J1848" i="11"/>
  <c r="O1848" i="11"/>
  <c r="Q1848" i="11"/>
  <c r="H1849" i="11"/>
  <c r="I1849" i="11"/>
  <c r="J1849" i="11"/>
  <c r="O1849" i="11"/>
  <c r="Q1849" i="11"/>
  <c r="H1850" i="11"/>
  <c r="I1850" i="11"/>
  <c r="J1850" i="11"/>
  <c r="O1850" i="11"/>
  <c r="Q1850" i="11"/>
  <c r="H1851" i="11"/>
  <c r="I1851" i="11"/>
  <c r="J1851" i="11"/>
  <c r="O1851" i="11"/>
  <c r="Q1851" i="11"/>
  <c r="H1852" i="11"/>
  <c r="I1852" i="11"/>
  <c r="J1852" i="11"/>
  <c r="O1852" i="11"/>
  <c r="Q1852" i="11"/>
  <c r="O1853" i="11"/>
  <c r="Q1853" i="11"/>
  <c r="H1854" i="11"/>
  <c r="I1854" i="11"/>
  <c r="J1854" i="11"/>
  <c r="O1854" i="11"/>
  <c r="Q1854" i="11"/>
  <c r="H1855" i="11"/>
  <c r="I1855" i="11"/>
  <c r="J1855" i="11"/>
  <c r="O1855" i="11"/>
  <c r="Q1855" i="11"/>
  <c r="H1856" i="11"/>
  <c r="I1856" i="11"/>
  <c r="J1856" i="11"/>
  <c r="O1856" i="11"/>
  <c r="Q1856" i="11"/>
  <c r="H1857" i="11"/>
  <c r="I1857" i="11"/>
  <c r="J1857" i="11"/>
  <c r="O1857" i="11"/>
  <c r="Q1857" i="11"/>
  <c r="H1858" i="11"/>
  <c r="I1858" i="11"/>
  <c r="J1858" i="11"/>
  <c r="O1858" i="11"/>
  <c r="Q1858" i="11"/>
  <c r="H1859" i="11"/>
  <c r="I1859" i="11"/>
  <c r="J1859" i="11"/>
  <c r="O1859" i="11"/>
  <c r="Q1859" i="11"/>
  <c r="H1860" i="11"/>
  <c r="I1860" i="11"/>
  <c r="J1860" i="11"/>
  <c r="O1860" i="11"/>
  <c r="Q1860" i="11"/>
  <c r="H1861" i="11"/>
  <c r="I1861" i="11"/>
  <c r="J1861" i="11"/>
  <c r="O1861" i="11"/>
  <c r="Q1861" i="11"/>
  <c r="H1862" i="11"/>
  <c r="I1862" i="11"/>
  <c r="J1862" i="11"/>
  <c r="O1862" i="11"/>
  <c r="Q1862" i="11"/>
  <c r="H1863" i="11"/>
  <c r="I1863" i="11"/>
  <c r="J1863" i="11"/>
  <c r="O1863" i="11"/>
  <c r="Q1863" i="11"/>
  <c r="H1864" i="11"/>
  <c r="I1864" i="11"/>
  <c r="J1864" i="11"/>
  <c r="O1864" i="11"/>
  <c r="Q1864" i="11"/>
  <c r="H1865" i="11"/>
  <c r="I1865" i="11"/>
  <c r="J1865" i="11"/>
  <c r="O1865" i="11"/>
  <c r="Q1865" i="11"/>
  <c r="H1866" i="11"/>
  <c r="I1866" i="11"/>
  <c r="J1866" i="11"/>
  <c r="O1866" i="11"/>
  <c r="Q1866" i="11"/>
  <c r="H1867" i="11"/>
  <c r="I1867" i="11"/>
  <c r="J1867" i="11"/>
  <c r="O1867" i="11"/>
  <c r="Q1867" i="11"/>
  <c r="H1868" i="11"/>
  <c r="I1868" i="11"/>
  <c r="J1868" i="11"/>
  <c r="O1868" i="11"/>
  <c r="Q1868" i="11"/>
  <c r="H1869" i="11"/>
  <c r="I1869" i="11"/>
  <c r="J1869" i="11"/>
  <c r="O1869" i="11"/>
  <c r="Q1869" i="11"/>
  <c r="H1870" i="11"/>
  <c r="I1870" i="11"/>
  <c r="J1870" i="11"/>
  <c r="O1870" i="11"/>
  <c r="Q1870" i="11"/>
  <c r="H1871" i="11"/>
  <c r="I1871" i="11"/>
  <c r="J1871" i="11"/>
  <c r="O1871" i="11"/>
  <c r="Q1871" i="11"/>
  <c r="H1872" i="11"/>
  <c r="I1872" i="11"/>
  <c r="J1872" i="11"/>
  <c r="O1872" i="11"/>
  <c r="Q1872" i="11"/>
  <c r="H1873" i="11"/>
  <c r="I1873" i="11"/>
  <c r="J1873" i="11"/>
  <c r="O1873" i="11"/>
  <c r="Q1873" i="11"/>
  <c r="H1874" i="11"/>
  <c r="I1874" i="11"/>
  <c r="J1874" i="11"/>
  <c r="O1874" i="11"/>
  <c r="Q1874" i="11"/>
  <c r="H1875" i="11"/>
  <c r="I1875" i="11"/>
  <c r="J1875" i="11"/>
  <c r="O1875" i="11"/>
  <c r="Q1875" i="11"/>
  <c r="H1876" i="11"/>
  <c r="I1876" i="11"/>
  <c r="J1876" i="11"/>
  <c r="O1876" i="11"/>
  <c r="Q1876" i="11"/>
  <c r="H1877" i="11"/>
  <c r="I1877" i="11"/>
  <c r="J1877" i="11"/>
  <c r="O1877" i="11"/>
  <c r="Q1877" i="11"/>
  <c r="H1878" i="11"/>
  <c r="I1878" i="11"/>
  <c r="J1878" i="11"/>
  <c r="O1878" i="11"/>
  <c r="Q1878" i="11"/>
  <c r="H1879" i="11"/>
  <c r="I1879" i="11"/>
  <c r="J1879" i="11"/>
  <c r="O1879" i="11"/>
  <c r="Q1879" i="11"/>
  <c r="H1880" i="11"/>
  <c r="I1880" i="11"/>
  <c r="J1880" i="11"/>
  <c r="O1880" i="11"/>
  <c r="Q1880" i="11"/>
  <c r="H1881" i="11"/>
  <c r="I1881" i="11"/>
  <c r="J1881" i="11"/>
  <c r="O1881" i="11"/>
  <c r="Q1881" i="11"/>
  <c r="H1882" i="11"/>
  <c r="I1882" i="11"/>
  <c r="J1882" i="11"/>
  <c r="O1882" i="11"/>
  <c r="Q1882" i="11"/>
  <c r="H1883" i="11"/>
  <c r="I1883" i="11"/>
  <c r="J1883" i="11"/>
  <c r="O1883" i="11"/>
  <c r="Q1883" i="11"/>
  <c r="H1884" i="11"/>
  <c r="I1884" i="11"/>
  <c r="J1884" i="11"/>
  <c r="O1884" i="11"/>
  <c r="Q1884" i="11"/>
  <c r="H1885" i="11"/>
  <c r="I1885" i="11"/>
  <c r="J1885" i="11"/>
  <c r="O1885" i="11"/>
  <c r="Q1885" i="11"/>
  <c r="H1886" i="11"/>
  <c r="I1886" i="11"/>
  <c r="J1886" i="11"/>
  <c r="O1886" i="11"/>
  <c r="Q1886" i="11"/>
  <c r="H1887" i="11"/>
  <c r="I1887" i="11"/>
  <c r="J1887" i="11"/>
  <c r="O1887" i="11"/>
  <c r="Q1887" i="11"/>
  <c r="H1888" i="11"/>
  <c r="I1888" i="11"/>
  <c r="J1888" i="11"/>
  <c r="O1888" i="11"/>
  <c r="Q1888" i="11"/>
  <c r="H1889" i="11"/>
  <c r="I1889" i="11"/>
  <c r="J1889" i="11"/>
  <c r="O1889" i="11"/>
  <c r="Q1889" i="11"/>
  <c r="H1890" i="11"/>
  <c r="I1890" i="11"/>
  <c r="J1890" i="11"/>
  <c r="O1890" i="11"/>
  <c r="Q1890" i="11"/>
  <c r="H1891" i="11"/>
  <c r="I1891" i="11"/>
  <c r="J1891" i="11"/>
  <c r="O1891" i="11"/>
  <c r="Q1891" i="11"/>
  <c r="H1892" i="11"/>
  <c r="I1892" i="11"/>
  <c r="J1892" i="11"/>
  <c r="O1892" i="11"/>
  <c r="Q1892" i="11"/>
  <c r="H1893" i="11"/>
  <c r="I1893" i="11"/>
  <c r="J1893" i="11"/>
  <c r="O1893" i="11"/>
  <c r="Q1893" i="11"/>
  <c r="H1894" i="11"/>
  <c r="I1894" i="11"/>
  <c r="J1894" i="11"/>
  <c r="O1894" i="11"/>
  <c r="Q1894" i="11"/>
  <c r="H1895" i="11"/>
  <c r="I1895" i="11"/>
  <c r="J1895" i="11"/>
  <c r="O1895" i="11"/>
  <c r="Q1895" i="11"/>
  <c r="H1896" i="11"/>
  <c r="I1896" i="11"/>
  <c r="J1896" i="11"/>
  <c r="O1896" i="11"/>
  <c r="Q1896" i="11"/>
  <c r="H1897" i="11"/>
  <c r="I1897" i="11"/>
  <c r="J1897" i="11"/>
  <c r="O1897" i="11"/>
  <c r="Q1897" i="11"/>
  <c r="H1898" i="11"/>
  <c r="I1898" i="11"/>
  <c r="J1898" i="11"/>
  <c r="O1898" i="11"/>
  <c r="Q1898" i="11"/>
  <c r="H1899" i="11"/>
  <c r="I1899" i="11"/>
  <c r="J1899" i="11"/>
  <c r="O1899" i="11"/>
  <c r="Q1899" i="11"/>
  <c r="H1900" i="11"/>
  <c r="I1900" i="11"/>
  <c r="J1900" i="11"/>
  <c r="O1900" i="11"/>
  <c r="Q1900" i="11"/>
  <c r="H1901" i="11"/>
  <c r="I1901" i="11"/>
  <c r="J1901" i="11"/>
  <c r="O1901" i="11"/>
  <c r="Q1901" i="11"/>
  <c r="H1902" i="11"/>
  <c r="I1902" i="11"/>
  <c r="J1902" i="11"/>
  <c r="O1902" i="11"/>
  <c r="Q1902" i="11"/>
  <c r="H1903" i="11"/>
  <c r="I1903" i="11"/>
  <c r="J1903" i="11"/>
  <c r="O1903" i="11"/>
  <c r="Q1903" i="11"/>
  <c r="H1904" i="11"/>
  <c r="I1904" i="11"/>
  <c r="J1904" i="11"/>
  <c r="O1904" i="11"/>
  <c r="Q1904" i="11"/>
  <c r="H1905" i="11"/>
  <c r="I1905" i="11"/>
  <c r="J1905" i="11"/>
  <c r="O1905" i="11"/>
  <c r="Q1905" i="11"/>
  <c r="H1906" i="11"/>
  <c r="I1906" i="11"/>
  <c r="J1906" i="11"/>
  <c r="O1906" i="11"/>
  <c r="Q1906" i="11"/>
  <c r="H1907" i="11"/>
  <c r="I1907" i="11"/>
  <c r="J1907" i="11"/>
  <c r="O1907" i="11"/>
  <c r="Q1907" i="11"/>
  <c r="H1908" i="11"/>
  <c r="I1908" i="11"/>
  <c r="J1908" i="11"/>
  <c r="O1908" i="11"/>
  <c r="Q1908" i="11"/>
  <c r="H1909" i="11"/>
  <c r="I1909" i="11"/>
  <c r="J1909" i="11"/>
  <c r="O1909" i="11"/>
  <c r="Q1909" i="11"/>
  <c r="H1910" i="11"/>
  <c r="I1910" i="11"/>
  <c r="J1910" i="11"/>
  <c r="O1910" i="11"/>
  <c r="Q1910" i="11"/>
  <c r="H1911" i="11"/>
  <c r="I1911" i="11"/>
  <c r="J1911" i="11"/>
  <c r="O1911" i="11"/>
  <c r="Q1911" i="11"/>
  <c r="H1912" i="11"/>
  <c r="I1912" i="11"/>
  <c r="J1912" i="11"/>
  <c r="O1912" i="11"/>
  <c r="Q1912" i="11"/>
  <c r="H1913" i="11"/>
  <c r="I1913" i="11"/>
  <c r="J1913" i="11"/>
  <c r="O1913" i="11"/>
  <c r="Q1913" i="11"/>
  <c r="H1914" i="11"/>
  <c r="I1914" i="11"/>
  <c r="J1914" i="11"/>
  <c r="O1914" i="11"/>
  <c r="Q1914" i="11"/>
  <c r="H1915" i="11"/>
  <c r="I1915" i="11"/>
  <c r="J1915" i="11"/>
  <c r="O1915" i="11"/>
  <c r="Q1915" i="11"/>
  <c r="H1916" i="11"/>
  <c r="I1916" i="11"/>
  <c r="J1916" i="11"/>
  <c r="O1916" i="11"/>
  <c r="Q1916" i="11"/>
  <c r="H1917" i="11"/>
  <c r="I1917" i="11"/>
  <c r="J1917" i="11"/>
  <c r="O1917" i="11"/>
  <c r="Q1917" i="11"/>
  <c r="H1918" i="11"/>
  <c r="I1918" i="11"/>
  <c r="J1918" i="11"/>
  <c r="O1918" i="11"/>
  <c r="Q1918" i="11"/>
  <c r="H1919" i="11"/>
  <c r="I1919" i="11"/>
  <c r="J1919" i="11"/>
  <c r="O1919" i="11"/>
  <c r="Q1919" i="11"/>
  <c r="H1920" i="11"/>
  <c r="I1920" i="11"/>
  <c r="J1920" i="11"/>
  <c r="O1920" i="11"/>
  <c r="Q1920" i="11"/>
  <c r="H1921" i="11"/>
  <c r="I1921" i="11"/>
  <c r="J1921" i="11"/>
  <c r="O1921" i="11"/>
  <c r="Q1921" i="11"/>
  <c r="H1922" i="11"/>
  <c r="I1922" i="11"/>
  <c r="J1922" i="11"/>
  <c r="O1922" i="11"/>
  <c r="Q1922" i="11"/>
  <c r="H1923" i="11"/>
  <c r="I1923" i="11"/>
  <c r="J1923" i="11"/>
  <c r="O1923" i="11"/>
  <c r="Q1923" i="11"/>
  <c r="H1924" i="11"/>
  <c r="I1924" i="11"/>
  <c r="J1924" i="11"/>
  <c r="O1924" i="11"/>
  <c r="Q1924" i="11"/>
  <c r="H1925" i="11"/>
  <c r="I1925" i="11"/>
  <c r="J1925" i="11"/>
  <c r="O1925" i="11"/>
  <c r="Q1925" i="11"/>
  <c r="O1926" i="11"/>
  <c r="Q1926" i="11"/>
  <c r="H1927" i="11"/>
  <c r="I1927" i="11"/>
  <c r="J1927" i="11"/>
  <c r="O1927" i="11"/>
  <c r="Q1927" i="11"/>
  <c r="H1928" i="11"/>
  <c r="I1928" i="11"/>
  <c r="J1928" i="11"/>
  <c r="O1928" i="11"/>
  <c r="Q1928" i="11"/>
  <c r="H1929" i="11"/>
  <c r="I1929" i="11"/>
  <c r="J1929" i="11"/>
  <c r="O1929" i="11"/>
  <c r="Q1929" i="11"/>
  <c r="H1930" i="11"/>
  <c r="I1930" i="11"/>
  <c r="J1930" i="11"/>
  <c r="O1930" i="11"/>
  <c r="Q1930" i="11"/>
  <c r="H1931" i="11"/>
  <c r="I1931" i="11"/>
  <c r="J1931" i="11"/>
  <c r="O1931" i="11"/>
  <c r="Q1931" i="11"/>
  <c r="H1932" i="11"/>
  <c r="I1932" i="11"/>
  <c r="J1932" i="11"/>
  <c r="O1932" i="11"/>
  <c r="Q1932" i="11"/>
  <c r="H1933" i="11"/>
  <c r="I1933" i="11"/>
  <c r="J1933" i="11"/>
  <c r="O1933" i="11"/>
  <c r="Q1933" i="11"/>
  <c r="H1934" i="11"/>
  <c r="I1934" i="11"/>
  <c r="J1934" i="11"/>
  <c r="O1934" i="11"/>
  <c r="Q1934" i="11"/>
  <c r="H1935" i="11"/>
  <c r="I1935" i="11"/>
  <c r="J1935" i="11"/>
  <c r="O1935" i="11"/>
  <c r="Q1935" i="11"/>
  <c r="H1936" i="11"/>
  <c r="I1936" i="11"/>
  <c r="J1936" i="11"/>
  <c r="O1936" i="11"/>
  <c r="Q1936" i="11"/>
  <c r="H1937" i="11"/>
  <c r="I1937" i="11"/>
  <c r="J1937" i="11"/>
  <c r="O1937" i="11"/>
  <c r="Q1937" i="11"/>
  <c r="H1938" i="11"/>
  <c r="I1938" i="11"/>
  <c r="J1938" i="11"/>
  <c r="O1938" i="11"/>
  <c r="Q1938" i="11"/>
  <c r="H1939" i="11"/>
  <c r="I1939" i="11"/>
  <c r="J1939" i="11"/>
  <c r="O1939" i="11"/>
  <c r="Q1939" i="11"/>
  <c r="H1940" i="11"/>
  <c r="I1940" i="11"/>
  <c r="J1940" i="11"/>
  <c r="O1940" i="11"/>
  <c r="Q1940" i="11"/>
  <c r="H1941" i="11"/>
  <c r="I1941" i="11"/>
  <c r="J1941" i="11"/>
  <c r="O1941" i="11"/>
  <c r="Q1941" i="11"/>
  <c r="H1942" i="11"/>
  <c r="I1942" i="11"/>
  <c r="J1942" i="11"/>
  <c r="O1942" i="11"/>
  <c r="Q1942" i="11"/>
  <c r="H1943" i="11"/>
  <c r="I1943" i="11"/>
  <c r="J1943" i="11"/>
  <c r="O1943" i="11"/>
  <c r="Q1943" i="11"/>
  <c r="H1944" i="11"/>
  <c r="I1944" i="11"/>
  <c r="J1944" i="11"/>
  <c r="O1944" i="11"/>
  <c r="Q1944" i="11"/>
  <c r="H1945" i="11"/>
  <c r="I1945" i="11"/>
  <c r="J1945" i="11"/>
  <c r="O1945" i="11"/>
  <c r="Q1945" i="11"/>
  <c r="H1946" i="11"/>
  <c r="I1946" i="11"/>
  <c r="J1946" i="11"/>
  <c r="O1946" i="11"/>
  <c r="Q1946" i="11"/>
  <c r="H1947" i="11"/>
  <c r="I1947" i="11"/>
  <c r="J1947" i="11"/>
  <c r="O1947" i="11"/>
  <c r="Q1947" i="11"/>
  <c r="H1948" i="11"/>
  <c r="I1948" i="11"/>
  <c r="J1948" i="11"/>
  <c r="O1948" i="11"/>
  <c r="Q1948" i="11"/>
  <c r="H1949" i="11"/>
  <c r="I1949" i="11"/>
  <c r="J1949" i="11"/>
  <c r="O1949" i="11"/>
  <c r="Q1949" i="11"/>
  <c r="H1950" i="11"/>
  <c r="I1950" i="11"/>
  <c r="J1950" i="11"/>
  <c r="O1950" i="11"/>
  <c r="Q1950" i="11"/>
  <c r="H1951" i="11"/>
  <c r="I1951" i="11"/>
  <c r="J1951" i="11"/>
  <c r="O1951" i="11"/>
  <c r="Q1951" i="11"/>
  <c r="H1952" i="11"/>
  <c r="I1952" i="11"/>
  <c r="J1952" i="11"/>
  <c r="O1952" i="11"/>
  <c r="Q1952" i="11"/>
  <c r="H1953" i="11"/>
  <c r="I1953" i="11"/>
  <c r="J1953" i="11"/>
  <c r="O1953" i="11"/>
  <c r="Q1953" i="11"/>
  <c r="H1954" i="11"/>
  <c r="I1954" i="11"/>
  <c r="J1954" i="11"/>
  <c r="O1954" i="11"/>
  <c r="Q1954" i="11"/>
  <c r="H1955" i="11"/>
  <c r="I1955" i="11"/>
  <c r="J1955" i="11"/>
  <c r="O1955" i="11"/>
  <c r="Q1955" i="11"/>
  <c r="H1956" i="11"/>
  <c r="I1956" i="11"/>
  <c r="J1956" i="11"/>
  <c r="O1956" i="11"/>
  <c r="Q1956" i="11"/>
  <c r="H1957" i="11"/>
  <c r="I1957" i="11"/>
  <c r="J1957" i="11"/>
  <c r="O1957" i="11"/>
  <c r="Q1957" i="11"/>
  <c r="H1958" i="11"/>
  <c r="I1958" i="11"/>
  <c r="J1958" i="11"/>
  <c r="O1958" i="11"/>
  <c r="Q1958" i="11"/>
  <c r="H1959" i="11"/>
  <c r="I1959" i="11"/>
  <c r="J1959" i="11"/>
  <c r="O1959" i="11"/>
  <c r="Q1959" i="11"/>
  <c r="H1960" i="11"/>
  <c r="I1960" i="11"/>
  <c r="J1960" i="11"/>
  <c r="O1960" i="11"/>
  <c r="Q1960" i="11"/>
  <c r="H1961" i="11"/>
  <c r="I1961" i="11"/>
  <c r="J1961" i="11"/>
  <c r="O1961" i="11"/>
  <c r="Q1961" i="11"/>
  <c r="H1962" i="11"/>
  <c r="I1962" i="11"/>
  <c r="J1962" i="11"/>
  <c r="O1962" i="11"/>
  <c r="Q1962" i="11"/>
  <c r="H1963" i="11"/>
  <c r="I1963" i="11"/>
  <c r="J1963" i="11"/>
  <c r="O1963" i="11"/>
  <c r="Q1963" i="11"/>
  <c r="H1964" i="11"/>
  <c r="I1964" i="11"/>
  <c r="J1964" i="11"/>
  <c r="O1964" i="11"/>
  <c r="Q1964" i="11"/>
  <c r="H1965" i="11"/>
  <c r="I1965" i="11"/>
  <c r="J1965" i="11"/>
  <c r="O1965" i="11"/>
  <c r="Q1965" i="11"/>
  <c r="H1966" i="11"/>
  <c r="I1966" i="11"/>
  <c r="J1966" i="11"/>
  <c r="O1966" i="11"/>
  <c r="Q1966" i="11"/>
  <c r="H1967" i="11"/>
  <c r="I1967" i="11"/>
  <c r="J1967" i="11"/>
  <c r="O1967" i="11"/>
  <c r="Q1967" i="11"/>
  <c r="H1968" i="11"/>
  <c r="I1968" i="11"/>
  <c r="J1968" i="11"/>
  <c r="O1968" i="11"/>
  <c r="Q1968" i="11"/>
  <c r="H1969" i="11"/>
  <c r="I1969" i="11"/>
  <c r="J1969" i="11"/>
  <c r="O1969" i="11"/>
  <c r="Q1969" i="11"/>
  <c r="H1970" i="11"/>
  <c r="I1970" i="11"/>
  <c r="J1970" i="11"/>
  <c r="O1970" i="11"/>
  <c r="Q1970" i="11"/>
  <c r="H1971" i="11"/>
  <c r="I1971" i="11"/>
  <c r="J1971" i="11"/>
  <c r="O1971" i="11"/>
  <c r="Q1971" i="11"/>
  <c r="H1972" i="11"/>
  <c r="I1972" i="11"/>
  <c r="J1972" i="11"/>
  <c r="O1972" i="11"/>
  <c r="Q1972" i="11"/>
  <c r="H1973" i="11"/>
  <c r="I1973" i="11"/>
  <c r="J1973" i="11"/>
  <c r="O1973" i="11"/>
  <c r="Q1973" i="11"/>
  <c r="H1974" i="11"/>
  <c r="I1974" i="11"/>
  <c r="J1974" i="11"/>
  <c r="O1974" i="11"/>
  <c r="Q1974" i="11"/>
  <c r="H1975" i="11"/>
  <c r="I1975" i="11"/>
  <c r="J1975" i="11"/>
  <c r="O1975" i="11"/>
  <c r="Q1975" i="11"/>
  <c r="H1976" i="11"/>
  <c r="I1976" i="11"/>
  <c r="J1976" i="11"/>
  <c r="O1976" i="11"/>
  <c r="Q1976" i="11"/>
  <c r="H1977" i="11"/>
  <c r="I1977" i="11"/>
  <c r="J1977" i="11"/>
  <c r="O1977" i="11"/>
  <c r="Q1977" i="11"/>
  <c r="H1978" i="11"/>
  <c r="I1978" i="11"/>
  <c r="J1978" i="11"/>
  <c r="O1978" i="11"/>
  <c r="Q1978" i="11"/>
  <c r="H1979" i="11"/>
  <c r="I1979" i="11"/>
  <c r="J1979" i="11"/>
  <c r="O1979" i="11"/>
  <c r="Q1979" i="11"/>
  <c r="H1980" i="11"/>
  <c r="I1980" i="11"/>
  <c r="J1980" i="11"/>
  <c r="O1980" i="11"/>
  <c r="Q1980" i="11"/>
  <c r="H1981" i="11"/>
  <c r="I1981" i="11"/>
  <c r="J1981" i="11"/>
  <c r="O1981" i="11"/>
  <c r="Q1981" i="11"/>
  <c r="H1982" i="11"/>
  <c r="I1982" i="11"/>
  <c r="J1982" i="11"/>
  <c r="O1982" i="11"/>
  <c r="Q1982" i="11"/>
  <c r="H1983" i="11"/>
  <c r="I1983" i="11"/>
  <c r="J1983" i="11"/>
  <c r="O1983" i="11"/>
  <c r="Q1983" i="11"/>
  <c r="H1984" i="11"/>
  <c r="I1984" i="11"/>
  <c r="J1984" i="11"/>
  <c r="O1984" i="11"/>
  <c r="Q1984" i="11"/>
  <c r="H1985" i="11"/>
  <c r="I1985" i="11"/>
  <c r="J1985" i="11"/>
  <c r="O1985" i="11"/>
  <c r="Q1985" i="11"/>
  <c r="H1986" i="11"/>
  <c r="I1986" i="11"/>
  <c r="J1986" i="11"/>
  <c r="O1986" i="11"/>
  <c r="Q1986" i="11"/>
  <c r="H1987" i="11"/>
  <c r="I1987" i="11"/>
  <c r="J1987" i="11"/>
  <c r="O1987" i="11"/>
  <c r="Q1987" i="11"/>
  <c r="H1988" i="11"/>
  <c r="I1988" i="11"/>
  <c r="J1988" i="11"/>
  <c r="O1988" i="11"/>
  <c r="Q1988" i="11"/>
  <c r="H1989" i="11"/>
  <c r="I1989" i="11"/>
  <c r="J1989" i="11"/>
  <c r="O1989" i="11"/>
  <c r="Q1989" i="11"/>
  <c r="H1990" i="11"/>
  <c r="I1990" i="11"/>
  <c r="J1990" i="11"/>
  <c r="O1990" i="11"/>
  <c r="Q1990" i="11"/>
  <c r="H1991" i="11"/>
  <c r="I1991" i="11"/>
  <c r="J1991" i="11"/>
  <c r="O1991" i="11"/>
  <c r="Q1991" i="11"/>
  <c r="H1992" i="11"/>
  <c r="I1992" i="11"/>
  <c r="J1992" i="11"/>
  <c r="O1992" i="11"/>
  <c r="Q1992" i="11"/>
  <c r="H1993" i="11"/>
  <c r="I1993" i="11"/>
  <c r="J1993" i="11"/>
  <c r="O1993" i="11"/>
  <c r="Q1993" i="11"/>
  <c r="H1994" i="11"/>
  <c r="I1994" i="11"/>
  <c r="J1994" i="11"/>
  <c r="O1994" i="11"/>
  <c r="Q1994" i="11"/>
  <c r="H1995" i="11"/>
  <c r="I1995" i="11"/>
  <c r="J1995" i="11"/>
  <c r="O1995" i="11"/>
  <c r="Q1995" i="11"/>
  <c r="H1996" i="11"/>
  <c r="I1996" i="11"/>
  <c r="J1996" i="11"/>
  <c r="O1996" i="11"/>
  <c r="Q1996" i="11"/>
  <c r="H1997" i="11"/>
  <c r="I1997" i="11"/>
  <c r="J1997" i="11"/>
  <c r="O1997" i="11"/>
  <c r="Q1997" i="11"/>
  <c r="H1998" i="11"/>
  <c r="I1998" i="11"/>
  <c r="J1998" i="11"/>
  <c r="O1998" i="11"/>
  <c r="Q1998" i="11"/>
  <c r="H1999" i="11"/>
  <c r="I1999" i="11"/>
  <c r="J1999" i="11"/>
  <c r="O1999" i="11"/>
  <c r="Q1999" i="11"/>
  <c r="H2000" i="11"/>
  <c r="I2000" i="11"/>
  <c r="J2000" i="11"/>
  <c r="O2000" i="11"/>
  <c r="Q2000" i="11"/>
  <c r="O2001" i="11"/>
  <c r="Q2001" i="11"/>
  <c r="H2002" i="11"/>
  <c r="I2002" i="11"/>
  <c r="J2002" i="11"/>
  <c r="O2002" i="11"/>
  <c r="Q2002" i="11"/>
  <c r="H2003" i="11"/>
  <c r="I2003" i="11"/>
  <c r="J2003" i="11"/>
  <c r="O2003" i="11"/>
  <c r="Q2003" i="11"/>
  <c r="H2004" i="11"/>
  <c r="I2004" i="11"/>
  <c r="J2004" i="11"/>
  <c r="O2004" i="11"/>
  <c r="Q2004" i="11"/>
  <c r="H2005" i="11"/>
  <c r="I2005" i="11"/>
  <c r="J2005" i="11"/>
  <c r="O2005" i="11"/>
  <c r="Q2005" i="11"/>
  <c r="H2006" i="11"/>
  <c r="I2006" i="11"/>
  <c r="J2006" i="11"/>
  <c r="O2006" i="11"/>
  <c r="Q2006" i="11"/>
  <c r="H2007" i="11"/>
  <c r="I2007" i="11"/>
  <c r="J2007" i="11"/>
  <c r="O2007" i="11"/>
  <c r="Q2007" i="11"/>
  <c r="H2008" i="11"/>
  <c r="I2008" i="11"/>
  <c r="J2008" i="11"/>
  <c r="O2008" i="11"/>
  <c r="Q2008" i="11"/>
  <c r="H2009" i="11"/>
  <c r="I2009" i="11"/>
  <c r="J2009" i="11"/>
  <c r="O2009" i="11"/>
  <c r="Q2009" i="11"/>
  <c r="H2010" i="11"/>
  <c r="I2010" i="11"/>
  <c r="J2010" i="11"/>
  <c r="O2010" i="11"/>
  <c r="Q2010" i="11"/>
  <c r="H2011" i="11"/>
  <c r="I2011" i="11"/>
  <c r="J2011" i="11"/>
  <c r="O2011" i="11"/>
  <c r="Q2011" i="11"/>
  <c r="H2012" i="11"/>
  <c r="I2012" i="11"/>
  <c r="J2012" i="11"/>
  <c r="O2012" i="11"/>
  <c r="Q2012" i="11"/>
  <c r="H2013" i="11"/>
  <c r="I2013" i="11"/>
  <c r="J2013" i="11"/>
  <c r="O2013" i="11"/>
  <c r="Q2013" i="11"/>
  <c r="H2014" i="11"/>
  <c r="I2014" i="11"/>
  <c r="J2014" i="11"/>
  <c r="O2014" i="11"/>
  <c r="Q2014" i="11"/>
  <c r="H2015" i="11"/>
  <c r="I2015" i="11"/>
  <c r="J2015" i="11"/>
  <c r="O2015" i="11"/>
  <c r="Q2015" i="11"/>
  <c r="H2016" i="11"/>
  <c r="I2016" i="11"/>
  <c r="J2016" i="11"/>
  <c r="O2016" i="11"/>
  <c r="Q2016" i="11"/>
  <c r="H2017" i="11"/>
  <c r="I2017" i="11"/>
  <c r="J2017" i="11"/>
  <c r="O2017" i="11"/>
  <c r="Q2017" i="11"/>
  <c r="H2018" i="11"/>
  <c r="I2018" i="11"/>
  <c r="J2018" i="11"/>
  <c r="O2018" i="11"/>
  <c r="Q2018" i="11"/>
  <c r="H2019" i="11"/>
  <c r="I2019" i="11"/>
  <c r="J2019" i="11"/>
  <c r="O2019" i="11"/>
  <c r="Q2019" i="11"/>
  <c r="H2020" i="11"/>
  <c r="I2020" i="11"/>
  <c r="J2020" i="11"/>
  <c r="O2020" i="11"/>
  <c r="Q2020" i="11"/>
  <c r="H2021" i="11"/>
  <c r="I2021" i="11"/>
  <c r="J2021" i="11"/>
  <c r="O2021" i="11"/>
  <c r="Q2021" i="11"/>
  <c r="H2022" i="11"/>
  <c r="I2022" i="11"/>
  <c r="J2022" i="11"/>
  <c r="O2022" i="11"/>
  <c r="Q2022" i="11"/>
  <c r="H2023" i="11"/>
  <c r="I2023" i="11"/>
  <c r="J2023" i="11"/>
  <c r="O2023" i="11"/>
  <c r="Q2023" i="11"/>
  <c r="H2024" i="11"/>
  <c r="I2024" i="11"/>
  <c r="J2024" i="11"/>
  <c r="O2024" i="11"/>
  <c r="Q2024" i="11"/>
  <c r="H2025" i="11"/>
  <c r="I2025" i="11"/>
  <c r="J2025" i="11"/>
  <c r="O2025" i="11"/>
  <c r="Q2025" i="11"/>
  <c r="H2026" i="11"/>
  <c r="I2026" i="11"/>
  <c r="J2026" i="11"/>
  <c r="O2026" i="11"/>
  <c r="Q2026" i="11"/>
  <c r="H2027" i="11"/>
  <c r="I2027" i="11"/>
  <c r="J2027" i="11"/>
  <c r="O2027" i="11"/>
  <c r="Q2027" i="11"/>
  <c r="H2028" i="11"/>
  <c r="I2028" i="11"/>
  <c r="J2028" i="11"/>
  <c r="O2028" i="11"/>
  <c r="Q2028" i="11"/>
  <c r="H2029" i="11"/>
  <c r="I2029" i="11"/>
  <c r="J2029" i="11"/>
  <c r="O2029" i="11"/>
  <c r="Q2029" i="11"/>
  <c r="H2030" i="11"/>
  <c r="I2030" i="11"/>
  <c r="J2030" i="11"/>
  <c r="O2030" i="11"/>
  <c r="Q2030" i="11"/>
  <c r="H2031" i="11"/>
  <c r="I2031" i="11"/>
  <c r="J2031" i="11"/>
  <c r="O2031" i="11"/>
  <c r="Q2031" i="11"/>
  <c r="H2032" i="11"/>
  <c r="I2032" i="11"/>
  <c r="J2032" i="11"/>
  <c r="O2032" i="11"/>
  <c r="Q2032" i="11"/>
  <c r="H2033" i="11"/>
  <c r="I2033" i="11"/>
  <c r="J2033" i="11"/>
  <c r="O2033" i="11"/>
  <c r="Q2033" i="11"/>
  <c r="H2034" i="11"/>
  <c r="I2034" i="11"/>
  <c r="J2034" i="11"/>
  <c r="O2034" i="11"/>
  <c r="Q2034" i="11"/>
  <c r="H2035" i="11"/>
  <c r="I2035" i="11"/>
  <c r="J2035" i="11"/>
  <c r="O2035" i="11"/>
  <c r="Q2035" i="11"/>
  <c r="H2036" i="11"/>
  <c r="I2036" i="11"/>
  <c r="J2036" i="11"/>
  <c r="O2036" i="11"/>
  <c r="Q2036" i="11"/>
  <c r="H2037" i="11"/>
  <c r="I2037" i="11"/>
  <c r="J2037" i="11"/>
  <c r="O2037" i="11"/>
  <c r="Q2037" i="11"/>
  <c r="H2038" i="11"/>
  <c r="I2038" i="11"/>
  <c r="J2038" i="11"/>
  <c r="O2038" i="11"/>
  <c r="Q2038" i="11"/>
  <c r="H2039" i="11"/>
  <c r="I2039" i="11"/>
  <c r="J2039" i="11"/>
  <c r="O2039" i="11"/>
  <c r="Q2039" i="11"/>
  <c r="H2040" i="11"/>
  <c r="I2040" i="11"/>
  <c r="J2040" i="11"/>
  <c r="O2040" i="11"/>
  <c r="Q2040" i="11"/>
  <c r="H2041" i="11"/>
  <c r="I2041" i="11"/>
  <c r="J2041" i="11"/>
  <c r="O2041" i="11"/>
  <c r="Q2041" i="11"/>
  <c r="H2042" i="11"/>
  <c r="I2042" i="11"/>
  <c r="J2042" i="11"/>
  <c r="O2042" i="11"/>
  <c r="Q2042" i="11"/>
  <c r="H2043" i="11"/>
  <c r="I2043" i="11"/>
  <c r="J2043" i="11"/>
  <c r="O2043" i="11"/>
  <c r="Q2043" i="11"/>
  <c r="H2044" i="11"/>
  <c r="I2044" i="11"/>
  <c r="J2044" i="11"/>
  <c r="O2044" i="11"/>
  <c r="Q2044" i="11"/>
  <c r="H2045" i="11"/>
  <c r="I2045" i="11"/>
  <c r="J2045" i="11"/>
  <c r="O2045" i="11"/>
  <c r="Q2045" i="11"/>
  <c r="H2046" i="11"/>
  <c r="I2046" i="11"/>
  <c r="J2046" i="11"/>
  <c r="O2046" i="11"/>
  <c r="Q2046" i="11"/>
  <c r="H2047" i="11"/>
  <c r="I2047" i="11"/>
  <c r="J2047" i="11"/>
  <c r="O2047" i="11"/>
  <c r="Q2047" i="11"/>
  <c r="H2048" i="11"/>
  <c r="I2048" i="11"/>
  <c r="J2048" i="11"/>
  <c r="O2048" i="11"/>
  <c r="Q2048" i="11"/>
  <c r="H2049" i="11"/>
  <c r="I2049" i="11"/>
  <c r="J2049" i="11"/>
  <c r="O2049" i="11"/>
  <c r="Q2049" i="11"/>
  <c r="H2050" i="11"/>
  <c r="I2050" i="11"/>
  <c r="J2050" i="11"/>
  <c r="O2050" i="11"/>
  <c r="Q2050" i="11"/>
  <c r="H2051" i="11"/>
  <c r="I2051" i="11"/>
  <c r="J2051" i="11"/>
  <c r="O2051" i="11"/>
  <c r="Q2051" i="11"/>
  <c r="H2052" i="11"/>
  <c r="I2052" i="11"/>
  <c r="J2052" i="11"/>
  <c r="O2052" i="11"/>
  <c r="Q2052" i="11"/>
  <c r="H2053" i="11"/>
  <c r="I2053" i="11"/>
  <c r="J2053" i="11"/>
  <c r="O2053" i="11"/>
  <c r="Q2053" i="11"/>
  <c r="H2054" i="11"/>
  <c r="I2054" i="11"/>
  <c r="J2054" i="11"/>
  <c r="O2054" i="11"/>
  <c r="Q2054" i="11"/>
  <c r="H2055" i="11"/>
  <c r="I2055" i="11"/>
  <c r="J2055" i="11"/>
  <c r="O2055" i="11"/>
  <c r="Q2055" i="11"/>
  <c r="H2056" i="11"/>
  <c r="I2056" i="11"/>
  <c r="J2056" i="11"/>
  <c r="O2056" i="11"/>
  <c r="Q2056" i="11"/>
  <c r="H2057" i="11"/>
  <c r="I2057" i="11"/>
  <c r="J2057" i="11"/>
  <c r="O2057" i="11"/>
  <c r="Q2057" i="11"/>
  <c r="H2058" i="11"/>
  <c r="I2058" i="11"/>
  <c r="J2058" i="11"/>
  <c r="O2058" i="11"/>
  <c r="Q2058" i="11"/>
  <c r="H2059" i="11"/>
  <c r="I2059" i="11"/>
  <c r="J2059" i="11"/>
  <c r="O2059" i="11"/>
  <c r="Q2059" i="11"/>
  <c r="H2060" i="11"/>
  <c r="I2060" i="11"/>
  <c r="J2060" i="11"/>
  <c r="O2060" i="11"/>
  <c r="Q2060" i="11"/>
  <c r="H2061" i="11"/>
  <c r="I2061" i="11"/>
  <c r="J2061" i="11"/>
  <c r="O2061" i="11"/>
  <c r="Q2061" i="11"/>
  <c r="H2062" i="11"/>
  <c r="I2062" i="11"/>
  <c r="J2062" i="11"/>
  <c r="O2062" i="11"/>
  <c r="Q2062" i="11"/>
  <c r="H2063" i="11"/>
  <c r="I2063" i="11"/>
  <c r="J2063" i="11"/>
  <c r="O2063" i="11"/>
  <c r="Q2063" i="11"/>
  <c r="H2064" i="11"/>
  <c r="I2064" i="11"/>
  <c r="J2064" i="11"/>
  <c r="O2064" i="11"/>
  <c r="Q2064" i="11"/>
  <c r="H2065" i="11"/>
  <c r="I2065" i="11"/>
  <c r="J2065" i="11"/>
  <c r="O2065" i="11"/>
  <c r="Q2065" i="11"/>
  <c r="H2066" i="11"/>
  <c r="I2066" i="11"/>
  <c r="J2066" i="11"/>
  <c r="O2066" i="11"/>
  <c r="Q2066" i="11"/>
  <c r="H2067" i="11"/>
  <c r="I2067" i="11"/>
  <c r="J2067" i="11"/>
  <c r="O2067" i="11"/>
  <c r="Q2067" i="11"/>
  <c r="H2068" i="11"/>
  <c r="I2068" i="11"/>
  <c r="J2068" i="11"/>
  <c r="O2068" i="11"/>
  <c r="Q2068" i="11"/>
  <c r="H2069" i="11"/>
  <c r="I2069" i="11"/>
  <c r="J2069" i="11"/>
  <c r="O2069" i="11"/>
  <c r="Q2069" i="11"/>
  <c r="H2070" i="11"/>
  <c r="I2070" i="11"/>
  <c r="J2070" i="11"/>
  <c r="O2070" i="11"/>
  <c r="Q2070" i="11"/>
  <c r="H2071" i="11"/>
  <c r="I2071" i="11"/>
  <c r="J2071" i="11"/>
  <c r="O2071" i="11"/>
  <c r="Q2071" i="11"/>
  <c r="H2072" i="11"/>
  <c r="I2072" i="11"/>
  <c r="J2072" i="11"/>
  <c r="O2072" i="11"/>
  <c r="Q2072" i="11"/>
  <c r="O2073" i="11"/>
  <c r="Q2073" i="11"/>
  <c r="O2074" i="11"/>
  <c r="Q2074" i="11"/>
  <c r="H2075" i="11"/>
  <c r="I2075" i="11"/>
  <c r="J2075" i="11"/>
  <c r="O2075" i="11"/>
  <c r="Q2075" i="11"/>
  <c r="H2076" i="11"/>
  <c r="I2076" i="11"/>
  <c r="J2076" i="11"/>
  <c r="O2076" i="11"/>
  <c r="Q2076" i="11"/>
  <c r="H2077" i="11"/>
  <c r="I2077" i="11"/>
  <c r="J2077" i="11"/>
  <c r="O2077" i="11"/>
  <c r="Q2077" i="11"/>
  <c r="H2078" i="11"/>
  <c r="I2078" i="11"/>
  <c r="J2078" i="11"/>
  <c r="O2078" i="11"/>
  <c r="Q2078" i="11"/>
  <c r="H2079" i="11"/>
  <c r="I2079" i="11"/>
  <c r="J2079" i="11"/>
  <c r="O2079" i="11"/>
  <c r="Q2079" i="11"/>
  <c r="H2080" i="11"/>
  <c r="I2080" i="11"/>
  <c r="J2080" i="11"/>
  <c r="O2080" i="11"/>
  <c r="Q2080" i="11"/>
  <c r="H2081" i="11"/>
  <c r="I2081" i="11"/>
  <c r="J2081" i="11"/>
  <c r="O2081" i="11"/>
  <c r="Q2081" i="11"/>
  <c r="H2082" i="11"/>
  <c r="I2082" i="11"/>
  <c r="J2082" i="11"/>
  <c r="O2082" i="11"/>
  <c r="Q2082" i="11"/>
  <c r="H2083" i="11"/>
  <c r="I2083" i="11"/>
  <c r="J2083" i="11"/>
  <c r="O2083" i="11"/>
  <c r="Q2083" i="11"/>
  <c r="H2084" i="11"/>
  <c r="I2084" i="11"/>
  <c r="J2084" i="11"/>
  <c r="O2084" i="11"/>
  <c r="Q2084" i="11"/>
  <c r="H2085" i="11"/>
  <c r="I2085" i="11"/>
  <c r="J2085" i="11"/>
  <c r="O2085" i="11"/>
  <c r="Q2085" i="11"/>
  <c r="H2086" i="11"/>
  <c r="I2086" i="11"/>
  <c r="J2086" i="11"/>
  <c r="O2086" i="11"/>
  <c r="Q2086" i="11"/>
  <c r="H2087" i="11"/>
  <c r="I2087" i="11"/>
  <c r="J2087" i="11"/>
  <c r="O2087" i="11"/>
  <c r="Q2087" i="11"/>
  <c r="H2088" i="11"/>
  <c r="I2088" i="11"/>
  <c r="J2088" i="11"/>
  <c r="O2088" i="11"/>
  <c r="Q2088" i="11"/>
  <c r="H2089" i="11"/>
  <c r="I2089" i="11"/>
  <c r="J2089" i="11"/>
  <c r="O2089" i="11"/>
  <c r="Q2089" i="11"/>
  <c r="H2090" i="11"/>
  <c r="I2090" i="11"/>
  <c r="J2090" i="11"/>
  <c r="O2090" i="11"/>
  <c r="Q2090" i="11"/>
  <c r="H2091" i="11"/>
  <c r="I2091" i="11"/>
  <c r="J2091" i="11"/>
  <c r="O2091" i="11"/>
  <c r="Q2091" i="11"/>
  <c r="H2092" i="11"/>
  <c r="I2092" i="11"/>
  <c r="J2092" i="11"/>
  <c r="O2092" i="11"/>
  <c r="Q2092" i="11"/>
  <c r="H2093" i="11"/>
  <c r="I2093" i="11"/>
  <c r="J2093" i="11"/>
  <c r="O2093" i="11"/>
  <c r="Q2093" i="11"/>
  <c r="H2094" i="11"/>
  <c r="I2094" i="11"/>
  <c r="J2094" i="11"/>
  <c r="O2094" i="11"/>
  <c r="Q2094" i="11"/>
  <c r="H2095" i="11"/>
  <c r="I2095" i="11"/>
  <c r="J2095" i="11"/>
  <c r="O2095" i="11"/>
  <c r="Q2095" i="11"/>
  <c r="H2096" i="11"/>
  <c r="I2096" i="11"/>
  <c r="J2096" i="11"/>
  <c r="O2096" i="11"/>
  <c r="Q2096" i="11"/>
  <c r="H2097" i="11"/>
  <c r="I2097" i="11"/>
  <c r="J2097" i="11"/>
  <c r="O2097" i="11"/>
  <c r="Q2097" i="11"/>
  <c r="H2098" i="11"/>
  <c r="I2098" i="11"/>
  <c r="J2098" i="11"/>
  <c r="O2098" i="11"/>
  <c r="Q2098" i="11"/>
  <c r="H2099" i="11"/>
  <c r="I2099" i="11"/>
  <c r="J2099" i="11"/>
  <c r="O2099" i="11"/>
  <c r="Q2099" i="11"/>
  <c r="H2100" i="11"/>
  <c r="I2100" i="11"/>
  <c r="J2100" i="11"/>
  <c r="O2100" i="11"/>
  <c r="Q2100" i="11"/>
  <c r="H2101" i="11"/>
  <c r="I2101" i="11"/>
  <c r="J2101" i="11"/>
  <c r="O2101" i="11"/>
  <c r="Q2101" i="11"/>
  <c r="H2102" i="11"/>
  <c r="I2102" i="11"/>
  <c r="J2102" i="11"/>
  <c r="O2102" i="11"/>
  <c r="Q2102" i="11"/>
  <c r="H2103" i="11"/>
  <c r="I2103" i="11"/>
  <c r="J2103" i="11"/>
  <c r="O2103" i="11"/>
  <c r="Q2103" i="11"/>
  <c r="H2104" i="11"/>
  <c r="I2104" i="11"/>
  <c r="J2104" i="11"/>
  <c r="O2104" i="11"/>
  <c r="Q2104" i="11"/>
  <c r="H2105" i="11"/>
  <c r="I2105" i="11"/>
  <c r="J2105" i="11"/>
  <c r="O2105" i="11"/>
  <c r="Q2105" i="11"/>
  <c r="H2106" i="11"/>
  <c r="I2106" i="11"/>
  <c r="J2106" i="11"/>
  <c r="O2106" i="11"/>
  <c r="Q2106" i="11"/>
  <c r="H2107" i="11"/>
  <c r="I2107" i="11"/>
  <c r="J2107" i="11"/>
  <c r="O2107" i="11"/>
  <c r="Q2107" i="11"/>
  <c r="H2108" i="11"/>
  <c r="I2108" i="11"/>
  <c r="J2108" i="11"/>
  <c r="O2108" i="11"/>
  <c r="Q2108" i="11"/>
  <c r="H2109" i="11"/>
  <c r="I2109" i="11"/>
  <c r="J2109" i="11"/>
  <c r="O2109" i="11"/>
  <c r="Q2109" i="11"/>
  <c r="H2110" i="11"/>
  <c r="I2110" i="11"/>
  <c r="J2110" i="11"/>
  <c r="O2110" i="11"/>
  <c r="Q2110" i="11"/>
  <c r="H2111" i="11"/>
  <c r="I2111" i="11"/>
  <c r="J2111" i="11"/>
  <c r="O2111" i="11"/>
  <c r="Q2111" i="11"/>
  <c r="H2112" i="11"/>
  <c r="I2112" i="11"/>
  <c r="J2112" i="11"/>
  <c r="O2112" i="11"/>
  <c r="Q2112" i="11"/>
  <c r="H2113" i="11"/>
  <c r="I2113" i="11"/>
  <c r="J2113" i="11"/>
  <c r="O2113" i="11"/>
  <c r="Q2113" i="11"/>
  <c r="H2114" i="11"/>
  <c r="I2114" i="11"/>
  <c r="J2114" i="11"/>
  <c r="O2114" i="11"/>
  <c r="Q2114" i="11"/>
  <c r="H2115" i="11"/>
  <c r="I2115" i="11"/>
  <c r="J2115" i="11"/>
  <c r="O2115" i="11"/>
  <c r="Q2115" i="11"/>
  <c r="H2116" i="11"/>
  <c r="I2116" i="11"/>
  <c r="J2116" i="11"/>
  <c r="O2116" i="11"/>
  <c r="Q2116" i="11"/>
  <c r="H2117" i="11"/>
  <c r="I2117" i="11"/>
  <c r="J2117" i="11"/>
  <c r="O2117" i="11"/>
  <c r="Q2117" i="11"/>
  <c r="H2118" i="11"/>
  <c r="I2118" i="11"/>
  <c r="J2118" i="11"/>
  <c r="O2118" i="11"/>
  <c r="Q2118" i="11"/>
  <c r="H2119" i="11"/>
  <c r="I2119" i="11"/>
  <c r="J2119" i="11"/>
  <c r="O2119" i="11"/>
  <c r="Q2119" i="11"/>
  <c r="H2120" i="11"/>
  <c r="I2120" i="11"/>
  <c r="J2120" i="11"/>
  <c r="O2120" i="11"/>
  <c r="Q2120" i="11"/>
  <c r="H2121" i="11"/>
  <c r="I2121" i="11"/>
  <c r="J2121" i="11"/>
  <c r="O2121" i="11"/>
  <c r="Q2121" i="11"/>
  <c r="H2122" i="11"/>
  <c r="I2122" i="11"/>
  <c r="J2122" i="11"/>
  <c r="O2122" i="11"/>
  <c r="Q2122" i="11"/>
  <c r="H2123" i="11"/>
  <c r="I2123" i="11"/>
  <c r="J2123" i="11"/>
  <c r="O2123" i="11"/>
  <c r="Q2123" i="11"/>
  <c r="H2124" i="11"/>
  <c r="I2124" i="11"/>
  <c r="J2124" i="11"/>
  <c r="O2124" i="11"/>
  <c r="Q2124" i="11"/>
  <c r="H2125" i="11"/>
  <c r="I2125" i="11"/>
  <c r="J2125" i="11"/>
  <c r="O2125" i="11"/>
  <c r="Q2125" i="11"/>
  <c r="H2126" i="11"/>
  <c r="I2126" i="11"/>
  <c r="J2126" i="11"/>
  <c r="O2126" i="11"/>
  <c r="Q2126" i="11"/>
  <c r="H2127" i="11"/>
  <c r="I2127" i="11"/>
  <c r="J2127" i="11"/>
  <c r="O2127" i="11"/>
  <c r="Q2127" i="11"/>
  <c r="H2128" i="11"/>
  <c r="I2128" i="11"/>
  <c r="J2128" i="11"/>
  <c r="O2128" i="11"/>
  <c r="Q2128" i="11"/>
  <c r="H2129" i="11"/>
  <c r="I2129" i="11"/>
  <c r="J2129" i="11"/>
  <c r="O2129" i="11"/>
  <c r="Q2129" i="11"/>
  <c r="H2130" i="11"/>
  <c r="I2130" i="11"/>
  <c r="J2130" i="11"/>
  <c r="O2130" i="11"/>
  <c r="Q2130" i="11"/>
  <c r="H2131" i="11"/>
  <c r="I2131" i="11"/>
  <c r="J2131" i="11"/>
  <c r="O2131" i="11"/>
  <c r="Q2131" i="11"/>
  <c r="H2132" i="11"/>
  <c r="I2132" i="11"/>
  <c r="J2132" i="11"/>
  <c r="O2132" i="11"/>
  <c r="Q2132" i="11"/>
  <c r="H2133" i="11"/>
  <c r="I2133" i="11"/>
  <c r="J2133" i="11"/>
  <c r="O2133" i="11"/>
  <c r="Q2133" i="11"/>
  <c r="H2134" i="11"/>
  <c r="I2134" i="11"/>
  <c r="J2134" i="11"/>
  <c r="O2134" i="11"/>
  <c r="Q2134" i="11"/>
  <c r="H2135" i="11"/>
  <c r="I2135" i="11"/>
  <c r="J2135" i="11"/>
  <c r="O2135" i="11"/>
  <c r="Q2135" i="11"/>
  <c r="H2136" i="11"/>
  <c r="I2136" i="11"/>
  <c r="J2136" i="11"/>
  <c r="O2136" i="11"/>
  <c r="Q2136" i="11"/>
  <c r="H2137" i="11"/>
  <c r="I2137" i="11"/>
  <c r="J2137" i="11"/>
  <c r="O2137" i="11"/>
  <c r="Q2137" i="11"/>
  <c r="H2138" i="11"/>
  <c r="I2138" i="11"/>
  <c r="J2138" i="11"/>
  <c r="O2138" i="11"/>
  <c r="Q2138" i="11"/>
  <c r="H2139" i="11"/>
  <c r="I2139" i="11"/>
  <c r="J2139" i="11"/>
  <c r="O2139" i="11"/>
  <c r="Q2139" i="11"/>
  <c r="H2140" i="11"/>
  <c r="I2140" i="11"/>
  <c r="J2140" i="11"/>
  <c r="O2140" i="11"/>
  <c r="Q2140" i="11"/>
  <c r="H2141" i="11"/>
  <c r="I2141" i="11"/>
  <c r="J2141" i="11"/>
  <c r="O2141" i="11"/>
  <c r="Q2141" i="11"/>
  <c r="H2142" i="11"/>
  <c r="I2142" i="11"/>
  <c r="J2142" i="11"/>
  <c r="O2142" i="11"/>
  <c r="Q2142" i="11"/>
  <c r="H2143" i="11"/>
  <c r="I2143" i="11"/>
  <c r="J2143" i="11"/>
  <c r="O2143" i="11"/>
  <c r="Q2143" i="11"/>
  <c r="H2144" i="11"/>
  <c r="I2144" i="11"/>
  <c r="J2144" i="11"/>
  <c r="O2144" i="11"/>
  <c r="Q2144" i="11"/>
  <c r="H2145" i="11"/>
  <c r="I2145" i="11"/>
  <c r="J2145" i="11"/>
  <c r="O2145" i="11"/>
  <c r="Q2145" i="11"/>
  <c r="H2146" i="11"/>
  <c r="I2146" i="11"/>
  <c r="J2146" i="11"/>
  <c r="O2146" i="11"/>
  <c r="Q2146" i="11"/>
  <c r="O2147" i="11"/>
  <c r="Q2147" i="11"/>
  <c r="H2148" i="11"/>
  <c r="I2148" i="11"/>
  <c r="J2148" i="11"/>
  <c r="O2148" i="11"/>
  <c r="Q2148" i="11"/>
  <c r="H2149" i="11"/>
  <c r="I2149" i="11"/>
  <c r="J2149" i="11"/>
  <c r="O2149" i="11"/>
  <c r="Q2149" i="11"/>
  <c r="H2150" i="11"/>
  <c r="I2150" i="11"/>
  <c r="J2150" i="11"/>
  <c r="O2150" i="11"/>
  <c r="Q2150" i="11"/>
  <c r="H2151" i="11"/>
  <c r="I2151" i="11"/>
  <c r="J2151" i="11"/>
  <c r="O2151" i="11"/>
  <c r="Q2151" i="11"/>
  <c r="H2152" i="11"/>
  <c r="I2152" i="11"/>
  <c r="J2152" i="11"/>
  <c r="O2152" i="11"/>
  <c r="Q2152" i="11"/>
  <c r="H2153" i="11"/>
  <c r="I2153" i="11"/>
  <c r="J2153" i="11"/>
  <c r="O2153" i="11"/>
  <c r="Q2153" i="11"/>
  <c r="H2154" i="11"/>
  <c r="I2154" i="11"/>
  <c r="J2154" i="11"/>
  <c r="O2154" i="11"/>
  <c r="Q2154" i="11"/>
  <c r="H2155" i="11"/>
  <c r="I2155" i="11"/>
  <c r="J2155" i="11"/>
  <c r="O2155" i="11"/>
  <c r="Q2155" i="11"/>
  <c r="H2156" i="11"/>
  <c r="I2156" i="11"/>
  <c r="J2156" i="11"/>
  <c r="O2156" i="11"/>
  <c r="Q2156" i="11"/>
  <c r="H2157" i="11"/>
  <c r="I2157" i="11"/>
  <c r="J2157" i="11"/>
  <c r="O2157" i="11"/>
  <c r="Q2157" i="11"/>
  <c r="H2158" i="11"/>
  <c r="I2158" i="11"/>
  <c r="J2158" i="11"/>
  <c r="O2158" i="11"/>
  <c r="Q2158" i="11"/>
  <c r="H2159" i="11"/>
  <c r="I2159" i="11"/>
  <c r="J2159" i="11"/>
  <c r="O2159" i="11"/>
  <c r="Q2159" i="11"/>
  <c r="H2160" i="11"/>
  <c r="I2160" i="11"/>
  <c r="J2160" i="11"/>
  <c r="O2160" i="11"/>
  <c r="Q2160" i="11"/>
  <c r="H2161" i="11"/>
  <c r="I2161" i="11"/>
  <c r="J2161" i="11"/>
  <c r="O2161" i="11"/>
  <c r="Q2161" i="11"/>
  <c r="H2162" i="11"/>
  <c r="I2162" i="11"/>
  <c r="J2162" i="11"/>
  <c r="O2162" i="11"/>
  <c r="Q2162" i="11"/>
  <c r="H2163" i="11"/>
  <c r="I2163" i="11"/>
  <c r="J2163" i="11"/>
  <c r="O2163" i="11"/>
  <c r="Q2163" i="11"/>
  <c r="H2164" i="11"/>
  <c r="I2164" i="11"/>
  <c r="J2164" i="11"/>
  <c r="O2164" i="11"/>
  <c r="Q2164" i="11"/>
  <c r="H2165" i="11"/>
  <c r="I2165" i="11"/>
  <c r="J2165" i="11"/>
  <c r="O2165" i="11"/>
  <c r="Q2165" i="11"/>
  <c r="H2166" i="11"/>
  <c r="I2166" i="11"/>
  <c r="J2166" i="11"/>
  <c r="O2166" i="11"/>
  <c r="Q2166" i="11"/>
  <c r="H2167" i="11"/>
  <c r="I2167" i="11"/>
  <c r="J2167" i="11"/>
  <c r="O2167" i="11"/>
  <c r="Q2167" i="11"/>
  <c r="H2168" i="11"/>
  <c r="I2168" i="11"/>
  <c r="J2168" i="11"/>
  <c r="O2168" i="11"/>
  <c r="Q2168" i="11"/>
  <c r="H2169" i="11"/>
  <c r="I2169" i="11"/>
  <c r="J2169" i="11"/>
  <c r="O2169" i="11"/>
  <c r="Q2169" i="11"/>
  <c r="H2170" i="11"/>
  <c r="I2170" i="11"/>
  <c r="J2170" i="11"/>
  <c r="O2170" i="11"/>
  <c r="Q2170" i="11"/>
  <c r="H2171" i="11"/>
  <c r="I2171" i="11"/>
  <c r="J2171" i="11"/>
  <c r="O2171" i="11"/>
  <c r="Q2171" i="11"/>
  <c r="H2172" i="11"/>
  <c r="I2172" i="11"/>
  <c r="J2172" i="11"/>
  <c r="O2172" i="11"/>
  <c r="Q2172" i="11"/>
  <c r="H2173" i="11"/>
  <c r="I2173" i="11"/>
  <c r="J2173" i="11"/>
  <c r="O2173" i="11"/>
  <c r="Q2173" i="11"/>
  <c r="H2174" i="11"/>
  <c r="I2174" i="11"/>
  <c r="J2174" i="11"/>
  <c r="O2174" i="11"/>
  <c r="Q2174" i="11"/>
  <c r="H2175" i="11"/>
  <c r="I2175" i="11"/>
  <c r="J2175" i="11"/>
  <c r="O2175" i="11"/>
  <c r="Q2175" i="11"/>
  <c r="H2176" i="11"/>
  <c r="I2176" i="11"/>
  <c r="J2176" i="11"/>
  <c r="O2176" i="11"/>
  <c r="Q2176" i="11"/>
  <c r="H2177" i="11"/>
  <c r="I2177" i="11"/>
  <c r="J2177" i="11"/>
  <c r="O2177" i="11"/>
  <c r="Q2177" i="11"/>
  <c r="H2178" i="11"/>
  <c r="I2178" i="11"/>
  <c r="J2178" i="11"/>
  <c r="O2178" i="11"/>
  <c r="Q2178" i="11"/>
  <c r="H2179" i="11"/>
  <c r="I2179" i="11"/>
  <c r="J2179" i="11"/>
  <c r="O2179" i="11"/>
  <c r="Q2179" i="11"/>
  <c r="H2180" i="11"/>
  <c r="I2180" i="11"/>
  <c r="J2180" i="11"/>
  <c r="O2180" i="11"/>
  <c r="Q2180" i="11"/>
  <c r="H2181" i="11"/>
  <c r="I2181" i="11"/>
  <c r="J2181" i="11"/>
  <c r="O2181" i="11"/>
  <c r="Q2181" i="11"/>
  <c r="H2182" i="11"/>
  <c r="I2182" i="11"/>
  <c r="J2182" i="11"/>
  <c r="O2182" i="11"/>
  <c r="Q2182" i="11"/>
  <c r="H2183" i="11"/>
  <c r="I2183" i="11"/>
  <c r="J2183" i="11"/>
  <c r="O2183" i="11"/>
  <c r="Q2183" i="11"/>
  <c r="H2184" i="11"/>
  <c r="I2184" i="11"/>
  <c r="J2184" i="11"/>
  <c r="O2184" i="11"/>
  <c r="Q2184" i="11"/>
  <c r="H2185" i="11"/>
  <c r="I2185" i="11"/>
  <c r="J2185" i="11"/>
  <c r="O2185" i="11"/>
  <c r="Q2185" i="11"/>
  <c r="H2186" i="11"/>
  <c r="I2186" i="11"/>
  <c r="J2186" i="11"/>
  <c r="O2186" i="11"/>
  <c r="Q2186" i="11"/>
  <c r="H2187" i="11"/>
  <c r="I2187" i="11"/>
  <c r="J2187" i="11"/>
  <c r="O2187" i="11"/>
  <c r="Q2187" i="11"/>
  <c r="H2188" i="11"/>
  <c r="I2188" i="11"/>
  <c r="J2188" i="11"/>
  <c r="O2188" i="11"/>
  <c r="Q2188" i="11"/>
  <c r="H2189" i="11"/>
  <c r="I2189" i="11"/>
  <c r="J2189" i="11"/>
  <c r="O2189" i="11"/>
  <c r="Q2189" i="11"/>
  <c r="H2190" i="11"/>
  <c r="I2190" i="11"/>
  <c r="J2190" i="11"/>
  <c r="O2190" i="11"/>
  <c r="Q2190" i="11"/>
  <c r="H2191" i="11"/>
  <c r="I2191" i="11"/>
  <c r="J2191" i="11"/>
  <c r="O2191" i="11"/>
  <c r="Q2191" i="11"/>
  <c r="H2192" i="11"/>
  <c r="I2192" i="11"/>
  <c r="J2192" i="11"/>
  <c r="O2192" i="11"/>
  <c r="Q2192" i="11"/>
  <c r="H2193" i="11"/>
  <c r="I2193" i="11"/>
  <c r="J2193" i="11"/>
  <c r="O2193" i="11"/>
  <c r="Q2193" i="11"/>
  <c r="H2194" i="11"/>
  <c r="I2194" i="11"/>
  <c r="J2194" i="11"/>
  <c r="O2194" i="11"/>
  <c r="Q2194" i="11"/>
  <c r="H2195" i="11"/>
  <c r="I2195" i="11"/>
  <c r="J2195" i="11"/>
  <c r="O2195" i="11"/>
  <c r="Q2195" i="11"/>
  <c r="H2196" i="11"/>
  <c r="I2196" i="11"/>
  <c r="J2196" i="11"/>
  <c r="O2196" i="11"/>
  <c r="Q2196" i="11"/>
  <c r="H2197" i="11"/>
  <c r="I2197" i="11"/>
  <c r="J2197" i="11"/>
  <c r="O2197" i="11"/>
  <c r="Q2197" i="11"/>
  <c r="H2198" i="11"/>
  <c r="I2198" i="11"/>
  <c r="J2198" i="11"/>
  <c r="O2198" i="11"/>
  <c r="Q2198" i="11"/>
  <c r="H2199" i="11"/>
  <c r="I2199" i="11"/>
  <c r="J2199" i="11"/>
  <c r="O2199" i="11"/>
  <c r="Q2199" i="11"/>
  <c r="H2200" i="11"/>
  <c r="I2200" i="11"/>
  <c r="J2200" i="11"/>
  <c r="O2200" i="11"/>
  <c r="Q2200" i="11"/>
  <c r="H2201" i="11"/>
  <c r="I2201" i="11"/>
  <c r="J2201" i="11"/>
  <c r="O2201" i="11"/>
  <c r="Q2201" i="11"/>
  <c r="H2202" i="11"/>
  <c r="I2202" i="11"/>
  <c r="J2202" i="11"/>
  <c r="O2202" i="11"/>
  <c r="Q2202" i="11"/>
  <c r="H2203" i="11"/>
  <c r="I2203" i="11"/>
  <c r="J2203" i="11"/>
  <c r="O2203" i="11"/>
  <c r="Q2203" i="11"/>
  <c r="H2204" i="11"/>
  <c r="I2204" i="11"/>
  <c r="J2204" i="11"/>
  <c r="O2204" i="11"/>
  <c r="Q2204" i="11"/>
  <c r="H2205" i="11"/>
  <c r="I2205" i="11"/>
  <c r="J2205" i="11"/>
  <c r="O2205" i="11"/>
  <c r="Q2205" i="11"/>
  <c r="H2206" i="11"/>
  <c r="I2206" i="11"/>
  <c r="J2206" i="11"/>
  <c r="O2206" i="11"/>
  <c r="Q2206" i="11"/>
  <c r="H2207" i="11"/>
  <c r="I2207" i="11"/>
  <c r="J2207" i="11"/>
  <c r="O2207" i="11"/>
  <c r="Q2207" i="11"/>
  <c r="H2208" i="11"/>
  <c r="I2208" i="11"/>
  <c r="J2208" i="11"/>
  <c r="O2208" i="11"/>
  <c r="Q2208" i="11"/>
  <c r="H2209" i="11"/>
  <c r="I2209" i="11"/>
  <c r="J2209" i="11"/>
  <c r="O2209" i="11"/>
  <c r="Q2209" i="11"/>
  <c r="H2210" i="11"/>
  <c r="I2210" i="11"/>
  <c r="J2210" i="11"/>
  <c r="O2210" i="11"/>
  <c r="Q2210" i="11"/>
  <c r="H2211" i="11"/>
  <c r="I2211" i="11"/>
  <c r="J2211" i="11"/>
  <c r="O2211" i="11"/>
  <c r="Q2211" i="11"/>
  <c r="H2212" i="11"/>
  <c r="I2212" i="11"/>
  <c r="J2212" i="11"/>
  <c r="O2212" i="11"/>
  <c r="Q2212" i="11"/>
  <c r="H2213" i="11"/>
  <c r="I2213" i="11"/>
  <c r="J2213" i="11"/>
  <c r="O2213" i="11"/>
  <c r="Q2213" i="11"/>
  <c r="O2214" i="11"/>
  <c r="Q2214" i="11"/>
  <c r="H2215" i="11"/>
  <c r="I2215" i="11"/>
  <c r="J2215" i="11"/>
  <c r="O2215" i="11"/>
  <c r="Q2215" i="11"/>
  <c r="H2216" i="11"/>
  <c r="I2216" i="11"/>
  <c r="J2216" i="11"/>
  <c r="O2216" i="11"/>
  <c r="Q2216" i="11"/>
  <c r="H2217" i="11"/>
  <c r="I2217" i="11"/>
  <c r="J2217" i="11"/>
  <c r="O2217" i="11"/>
  <c r="Q2217" i="11"/>
  <c r="H2218" i="11"/>
  <c r="I2218" i="11"/>
  <c r="J2218" i="11"/>
  <c r="O2218" i="11"/>
  <c r="Q2218" i="11"/>
  <c r="H2219" i="11"/>
  <c r="I2219" i="11"/>
  <c r="J2219" i="11"/>
  <c r="O2219" i="11"/>
  <c r="Q2219" i="11"/>
  <c r="H2220" i="11"/>
  <c r="I2220" i="11"/>
  <c r="J2220" i="11"/>
  <c r="O2220" i="11"/>
  <c r="Q2220" i="11"/>
  <c r="H2221" i="11"/>
  <c r="I2221" i="11"/>
  <c r="J2221" i="11"/>
  <c r="O2221" i="11"/>
  <c r="Q2221" i="11"/>
  <c r="H2222" i="11"/>
  <c r="I2222" i="11"/>
  <c r="J2222" i="11"/>
  <c r="O2222" i="11"/>
  <c r="Q2222" i="11"/>
  <c r="H2223" i="11"/>
  <c r="I2223" i="11"/>
  <c r="J2223" i="11"/>
  <c r="O2223" i="11"/>
  <c r="Q2223" i="11"/>
  <c r="H2224" i="11"/>
  <c r="I2224" i="11"/>
  <c r="J2224" i="11"/>
  <c r="O2224" i="11"/>
  <c r="Q2224" i="11"/>
  <c r="H2225" i="11"/>
  <c r="I2225" i="11"/>
  <c r="J2225" i="11"/>
  <c r="O2225" i="11"/>
  <c r="Q2225" i="11"/>
  <c r="H2226" i="11"/>
  <c r="I2226" i="11"/>
  <c r="J2226" i="11"/>
  <c r="O2226" i="11"/>
  <c r="Q2226" i="11"/>
  <c r="H2227" i="11"/>
  <c r="I2227" i="11"/>
  <c r="J2227" i="11"/>
  <c r="O2227" i="11"/>
  <c r="Q2227" i="11"/>
  <c r="H2228" i="11"/>
  <c r="I2228" i="11"/>
  <c r="J2228" i="11"/>
  <c r="O2228" i="11"/>
  <c r="Q2228" i="11"/>
  <c r="H2229" i="11"/>
  <c r="I2229" i="11"/>
  <c r="J2229" i="11"/>
  <c r="O2229" i="11"/>
  <c r="Q2229" i="11"/>
  <c r="H2230" i="11"/>
  <c r="I2230" i="11"/>
  <c r="J2230" i="11"/>
  <c r="O2230" i="11"/>
  <c r="Q2230" i="11"/>
  <c r="H2231" i="11"/>
  <c r="I2231" i="11"/>
  <c r="J2231" i="11"/>
  <c r="O2231" i="11"/>
  <c r="Q2231" i="11"/>
  <c r="H2232" i="11"/>
  <c r="I2232" i="11"/>
  <c r="J2232" i="11"/>
  <c r="O2232" i="11"/>
  <c r="Q2232" i="11"/>
  <c r="H2233" i="11"/>
  <c r="I2233" i="11"/>
  <c r="J2233" i="11"/>
  <c r="O2233" i="11"/>
  <c r="Q2233" i="11"/>
  <c r="H2234" i="11"/>
  <c r="I2234" i="11"/>
  <c r="J2234" i="11"/>
  <c r="O2234" i="11"/>
  <c r="Q2234" i="11"/>
  <c r="H2235" i="11"/>
  <c r="I2235" i="11"/>
  <c r="J2235" i="11"/>
  <c r="O2235" i="11"/>
  <c r="Q2235" i="11"/>
  <c r="H2236" i="11"/>
  <c r="I2236" i="11"/>
  <c r="J2236" i="11"/>
  <c r="O2236" i="11"/>
  <c r="Q2236" i="11"/>
  <c r="H2237" i="11"/>
  <c r="I2237" i="11"/>
  <c r="J2237" i="11"/>
  <c r="O2237" i="11"/>
  <c r="Q2237" i="11"/>
  <c r="H2238" i="11"/>
  <c r="I2238" i="11"/>
  <c r="J2238" i="11"/>
  <c r="O2238" i="11"/>
  <c r="Q2238" i="11"/>
  <c r="H2239" i="11"/>
  <c r="I2239" i="11"/>
  <c r="J2239" i="11"/>
  <c r="O2239" i="11"/>
  <c r="Q2239" i="11"/>
  <c r="H2240" i="11"/>
  <c r="I2240" i="11"/>
  <c r="J2240" i="11"/>
  <c r="O2240" i="11"/>
  <c r="Q2240" i="11"/>
  <c r="H2241" i="11"/>
  <c r="I2241" i="11"/>
  <c r="J2241" i="11"/>
  <c r="O2241" i="11"/>
  <c r="Q2241" i="11"/>
  <c r="H2242" i="11"/>
  <c r="I2242" i="11"/>
  <c r="J2242" i="11"/>
  <c r="O2242" i="11"/>
  <c r="Q2242" i="11"/>
  <c r="H2243" i="11"/>
  <c r="I2243" i="11"/>
  <c r="J2243" i="11"/>
  <c r="O2243" i="11"/>
  <c r="Q2243" i="11"/>
  <c r="H2244" i="11"/>
  <c r="I2244" i="11"/>
  <c r="J2244" i="11"/>
  <c r="O2244" i="11"/>
  <c r="Q2244" i="11"/>
  <c r="H2245" i="11"/>
  <c r="I2245" i="11"/>
  <c r="J2245" i="11"/>
  <c r="O2245" i="11"/>
  <c r="Q2245" i="11"/>
  <c r="H2246" i="11"/>
  <c r="I2246" i="11"/>
  <c r="J2246" i="11"/>
  <c r="O2246" i="11"/>
  <c r="Q2246" i="11"/>
  <c r="H2247" i="11"/>
  <c r="I2247" i="11"/>
  <c r="J2247" i="11"/>
  <c r="O2247" i="11"/>
  <c r="Q2247" i="11"/>
  <c r="H2248" i="11"/>
  <c r="I2248" i="11"/>
  <c r="J2248" i="11"/>
  <c r="O2248" i="11"/>
  <c r="Q2248" i="11"/>
  <c r="H2249" i="11"/>
  <c r="I2249" i="11"/>
  <c r="J2249" i="11"/>
  <c r="O2249" i="11"/>
  <c r="Q2249" i="11"/>
  <c r="H2250" i="11"/>
  <c r="I2250" i="11"/>
  <c r="J2250" i="11"/>
  <c r="O2250" i="11"/>
  <c r="Q2250" i="11"/>
  <c r="H2251" i="11"/>
  <c r="I2251" i="11"/>
  <c r="J2251" i="11"/>
  <c r="O2251" i="11"/>
  <c r="Q2251" i="11"/>
  <c r="H2252" i="11"/>
  <c r="I2252" i="11"/>
  <c r="J2252" i="11"/>
  <c r="O2252" i="11"/>
  <c r="Q2252" i="11"/>
  <c r="H2253" i="11"/>
  <c r="I2253" i="11"/>
  <c r="J2253" i="11"/>
  <c r="O2253" i="11"/>
  <c r="Q2253" i="11"/>
  <c r="H2254" i="11"/>
  <c r="I2254" i="11"/>
  <c r="J2254" i="11"/>
  <c r="O2254" i="11"/>
  <c r="Q2254" i="11"/>
  <c r="H2255" i="11"/>
  <c r="I2255" i="11"/>
  <c r="J2255" i="11"/>
  <c r="O2255" i="11"/>
  <c r="Q2255" i="11"/>
  <c r="H2256" i="11"/>
  <c r="I2256" i="11"/>
  <c r="J2256" i="11"/>
  <c r="O2256" i="11"/>
  <c r="Q2256" i="11"/>
  <c r="H2257" i="11"/>
  <c r="I2257" i="11"/>
  <c r="J2257" i="11"/>
  <c r="O2257" i="11"/>
  <c r="Q2257" i="11"/>
  <c r="H2258" i="11"/>
  <c r="I2258" i="11"/>
  <c r="J2258" i="11"/>
  <c r="O2258" i="11"/>
  <c r="Q2258" i="11"/>
  <c r="H2259" i="11"/>
  <c r="I2259" i="11"/>
  <c r="J2259" i="11"/>
  <c r="O2259" i="11"/>
  <c r="Q2259" i="11"/>
  <c r="H2260" i="11"/>
  <c r="I2260" i="11"/>
  <c r="J2260" i="11"/>
  <c r="O2260" i="11"/>
  <c r="Q2260" i="11"/>
  <c r="H2261" i="11"/>
  <c r="I2261" i="11"/>
  <c r="J2261" i="11"/>
  <c r="O2261" i="11"/>
  <c r="Q2261" i="11"/>
  <c r="H2262" i="11"/>
  <c r="I2262" i="11"/>
  <c r="J2262" i="11"/>
  <c r="O2262" i="11"/>
  <c r="Q2262" i="11"/>
  <c r="H2263" i="11"/>
  <c r="I2263" i="11"/>
  <c r="J2263" i="11"/>
  <c r="O2263" i="11"/>
  <c r="Q2263" i="11"/>
  <c r="H2264" i="11"/>
  <c r="I2264" i="11"/>
  <c r="J2264" i="11"/>
  <c r="O2264" i="11"/>
  <c r="Q2264" i="11"/>
  <c r="H2265" i="11"/>
  <c r="I2265" i="11"/>
  <c r="J2265" i="11"/>
  <c r="O2265" i="11"/>
  <c r="Q2265" i="11"/>
  <c r="H2266" i="11"/>
  <c r="I2266" i="11"/>
  <c r="J2266" i="11"/>
  <c r="O2266" i="11"/>
  <c r="Q2266" i="11"/>
  <c r="H2267" i="11"/>
  <c r="I2267" i="11"/>
  <c r="J2267" i="11"/>
  <c r="O2267" i="11"/>
  <c r="Q2267" i="11"/>
  <c r="H2268" i="11"/>
  <c r="I2268" i="11"/>
  <c r="J2268" i="11"/>
  <c r="O2268" i="11"/>
  <c r="Q2268" i="11"/>
  <c r="H2269" i="11"/>
  <c r="I2269" i="11"/>
  <c r="J2269" i="11"/>
  <c r="O2269" i="11"/>
  <c r="Q2269" i="11"/>
  <c r="H2270" i="11"/>
  <c r="I2270" i="11"/>
  <c r="J2270" i="11"/>
  <c r="O2270" i="11"/>
  <c r="Q2270" i="11"/>
  <c r="H2271" i="11"/>
  <c r="I2271" i="11"/>
  <c r="J2271" i="11"/>
  <c r="O2271" i="11"/>
  <c r="Q2271" i="11"/>
  <c r="H2272" i="11"/>
  <c r="I2272" i="11"/>
  <c r="J2272" i="11"/>
  <c r="O2272" i="11"/>
  <c r="Q2272" i="11"/>
  <c r="H2273" i="11"/>
  <c r="I2273" i="11"/>
  <c r="J2273" i="11"/>
  <c r="O2273" i="11"/>
  <c r="Q2273" i="11"/>
  <c r="H2274" i="11"/>
  <c r="I2274" i="11"/>
  <c r="J2274" i="11"/>
  <c r="O2274" i="11"/>
  <c r="Q2274" i="11"/>
  <c r="H2275" i="11"/>
  <c r="I2275" i="11"/>
  <c r="J2275" i="11"/>
  <c r="O2275" i="11"/>
  <c r="Q2275" i="11"/>
  <c r="H2276" i="11"/>
  <c r="I2276" i="11"/>
  <c r="J2276" i="11"/>
  <c r="O2276" i="11"/>
  <c r="Q2276" i="11"/>
  <c r="H2277" i="11"/>
  <c r="I2277" i="11"/>
  <c r="J2277" i="11"/>
  <c r="O2277" i="11"/>
  <c r="Q2277" i="11"/>
  <c r="H2278" i="11"/>
  <c r="I2278" i="11"/>
  <c r="J2278" i="11"/>
  <c r="O2278" i="11"/>
  <c r="Q2278" i="11"/>
  <c r="H2279" i="11"/>
  <c r="I2279" i="11"/>
  <c r="J2279" i="11"/>
  <c r="O2279" i="11"/>
  <c r="Q2279" i="11"/>
  <c r="H2280" i="11"/>
  <c r="I2280" i="11"/>
  <c r="J2280" i="11"/>
  <c r="O2280" i="11"/>
  <c r="Q2280" i="11"/>
  <c r="H2281" i="11"/>
  <c r="I2281" i="11"/>
  <c r="J2281" i="11"/>
  <c r="O2281" i="11"/>
  <c r="Q2281" i="11"/>
  <c r="H2282" i="11"/>
  <c r="I2282" i="11"/>
  <c r="J2282" i="11"/>
  <c r="O2282" i="11"/>
  <c r="Q2282" i="11"/>
  <c r="H2283" i="11"/>
  <c r="I2283" i="11"/>
  <c r="J2283" i="11"/>
  <c r="O2283" i="11"/>
  <c r="Q2283" i="11"/>
  <c r="H2284" i="11"/>
  <c r="I2284" i="11"/>
  <c r="J2284" i="11"/>
  <c r="O2284" i="11"/>
  <c r="Q2284" i="11"/>
  <c r="H2285" i="11"/>
  <c r="I2285" i="11"/>
  <c r="J2285" i="11"/>
  <c r="O2285" i="11"/>
  <c r="Q2285" i="11"/>
  <c r="H2286" i="11"/>
  <c r="I2286" i="11"/>
  <c r="J2286" i="11"/>
  <c r="O2286" i="11"/>
  <c r="Q2286" i="11"/>
  <c r="H2287" i="11"/>
  <c r="I2287" i="11"/>
  <c r="J2287" i="11"/>
  <c r="O2287" i="11"/>
  <c r="Q2287" i="11"/>
  <c r="H2288" i="11"/>
  <c r="I2288" i="11"/>
  <c r="J2288" i="11"/>
  <c r="O2288" i="11"/>
  <c r="Q2288" i="11"/>
  <c r="O2289" i="11"/>
  <c r="Q2289" i="11"/>
  <c r="H2290" i="11"/>
  <c r="I2290" i="11"/>
  <c r="J2290" i="11"/>
  <c r="O2290" i="11"/>
  <c r="Q2290" i="11"/>
  <c r="H2291" i="11"/>
  <c r="I2291" i="11"/>
  <c r="J2291" i="11"/>
  <c r="O2291" i="11"/>
  <c r="Q2291" i="11"/>
  <c r="H2292" i="11"/>
  <c r="I2292" i="11"/>
  <c r="J2292" i="11"/>
  <c r="O2292" i="11"/>
  <c r="Q2292" i="11"/>
  <c r="H2293" i="11"/>
  <c r="I2293" i="11"/>
  <c r="J2293" i="11"/>
  <c r="O2293" i="11"/>
  <c r="Q2293" i="11"/>
  <c r="H2294" i="11"/>
  <c r="I2294" i="11"/>
  <c r="J2294" i="11"/>
  <c r="O2294" i="11"/>
  <c r="Q2294" i="11"/>
  <c r="H2295" i="11"/>
  <c r="I2295" i="11"/>
  <c r="J2295" i="11"/>
  <c r="O2295" i="11"/>
  <c r="Q2295" i="11"/>
  <c r="H2296" i="11"/>
  <c r="I2296" i="11"/>
  <c r="J2296" i="11"/>
  <c r="O2296" i="11"/>
  <c r="Q2296" i="11"/>
  <c r="H2297" i="11"/>
  <c r="I2297" i="11"/>
  <c r="J2297" i="11"/>
  <c r="O2297" i="11"/>
  <c r="Q2297" i="11"/>
  <c r="H2298" i="11"/>
  <c r="I2298" i="11"/>
  <c r="J2298" i="11"/>
  <c r="O2298" i="11"/>
  <c r="Q2298" i="11"/>
  <c r="H2299" i="11"/>
  <c r="I2299" i="11"/>
  <c r="J2299" i="11"/>
  <c r="O2299" i="11"/>
  <c r="Q2299" i="11"/>
  <c r="H2300" i="11"/>
  <c r="I2300" i="11"/>
  <c r="J2300" i="11"/>
  <c r="O2300" i="11"/>
  <c r="Q2300" i="11"/>
  <c r="H2301" i="11"/>
  <c r="I2301" i="11"/>
  <c r="J2301" i="11"/>
  <c r="O2301" i="11"/>
  <c r="Q2301" i="11"/>
  <c r="H2302" i="11"/>
  <c r="I2302" i="11"/>
  <c r="J2302" i="11"/>
  <c r="O2302" i="11"/>
  <c r="Q2302" i="11"/>
  <c r="H2303" i="11"/>
  <c r="I2303" i="11"/>
  <c r="J2303" i="11"/>
  <c r="O2303" i="11"/>
  <c r="Q2303" i="11"/>
  <c r="H2304" i="11"/>
  <c r="I2304" i="11"/>
  <c r="J2304" i="11"/>
  <c r="O2304" i="11"/>
  <c r="Q2304" i="11"/>
  <c r="H2305" i="11"/>
  <c r="I2305" i="11"/>
  <c r="J2305" i="11"/>
  <c r="O2305" i="11"/>
  <c r="Q2305" i="11"/>
  <c r="H2306" i="11"/>
  <c r="I2306" i="11"/>
  <c r="J2306" i="11"/>
  <c r="O2306" i="11"/>
  <c r="Q2306" i="11"/>
  <c r="H2307" i="11"/>
  <c r="I2307" i="11"/>
  <c r="J2307" i="11"/>
  <c r="O2307" i="11"/>
  <c r="Q2307" i="11"/>
  <c r="H2308" i="11"/>
  <c r="I2308" i="11"/>
  <c r="J2308" i="11"/>
  <c r="O2308" i="11"/>
  <c r="Q2308" i="11"/>
  <c r="H2309" i="11"/>
  <c r="I2309" i="11"/>
  <c r="J2309" i="11"/>
  <c r="O2309" i="11"/>
  <c r="Q2309" i="11"/>
  <c r="H2310" i="11"/>
  <c r="I2310" i="11"/>
  <c r="J2310" i="11"/>
  <c r="O2310" i="11"/>
  <c r="Q2310" i="11"/>
  <c r="H2311" i="11"/>
  <c r="I2311" i="11"/>
  <c r="J2311" i="11"/>
  <c r="O2311" i="11"/>
  <c r="Q2311" i="11"/>
  <c r="H2312" i="11"/>
  <c r="I2312" i="11"/>
  <c r="J2312" i="11"/>
  <c r="O2312" i="11"/>
  <c r="Q2312" i="11"/>
  <c r="H2313" i="11"/>
  <c r="I2313" i="11"/>
  <c r="J2313" i="11"/>
  <c r="O2313" i="11"/>
  <c r="Q2313" i="11"/>
  <c r="H2314" i="11"/>
  <c r="I2314" i="11"/>
  <c r="J2314" i="11"/>
  <c r="O2314" i="11"/>
  <c r="Q2314" i="11"/>
  <c r="H2315" i="11"/>
  <c r="I2315" i="11"/>
  <c r="J2315" i="11"/>
  <c r="O2315" i="11"/>
  <c r="Q2315" i="11"/>
  <c r="H2316" i="11"/>
  <c r="I2316" i="11"/>
  <c r="J2316" i="11"/>
  <c r="O2316" i="11"/>
  <c r="Q2316" i="11"/>
  <c r="H2317" i="11"/>
  <c r="I2317" i="11"/>
  <c r="J2317" i="11"/>
  <c r="O2317" i="11"/>
  <c r="Q2317" i="11"/>
  <c r="H2318" i="11"/>
  <c r="I2318" i="11"/>
  <c r="J2318" i="11"/>
  <c r="O2318" i="11"/>
  <c r="Q2318" i="11"/>
  <c r="H2319" i="11"/>
  <c r="I2319" i="11"/>
  <c r="J2319" i="11"/>
  <c r="O2319" i="11"/>
  <c r="Q2319" i="11"/>
  <c r="H2320" i="11"/>
  <c r="I2320" i="11"/>
  <c r="J2320" i="11"/>
  <c r="O2320" i="11"/>
  <c r="Q2320" i="11"/>
  <c r="H2321" i="11"/>
  <c r="I2321" i="11"/>
  <c r="J2321" i="11"/>
  <c r="O2321" i="11"/>
  <c r="Q2321" i="11"/>
  <c r="H2322" i="11"/>
  <c r="I2322" i="11"/>
  <c r="J2322" i="11"/>
  <c r="O2322" i="11"/>
  <c r="Q2322" i="11"/>
  <c r="H2323" i="11"/>
  <c r="I2323" i="11"/>
  <c r="J2323" i="11"/>
  <c r="O2323" i="11"/>
  <c r="Q2323" i="11"/>
  <c r="H2324" i="11"/>
  <c r="I2324" i="11"/>
  <c r="J2324" i="11"/>
  <c r="O2324" i="11"/>
  <c r="Q2324" i="11"/>
  <c r="H2325" i="11"/>
  <c r="I2325" i="11"/>
  <c r="J2325" i="11"/>
  <c r="O2325" i="11"/>
  <c r="Q2325" i="11"/>
  <c r="H2326" i="11"/>
  <c r="I2326" i="11"/>
  <c r="J2326" i="11"/>
  <c r="O2326" i="11"/>
  <c r="Q2326" i="11"/>
  <c r="H2327" i="11"/>
  <c r="I2327" i="11"/>
  <c r="J2327" i="11"/>
  <c r="O2327" i="11"/>
  <c r="Q2327" i="11"/>
  <c r="H2328" i="11"/>
  <c r="I2328" i="11"/>
  <c r="J2328" i="11"/>
  <c r="O2328" i="11"/>
  <c r="Q2328" i="11"/>
  <c r="H2329" i="11"/>
  <c r="I2329" i="11"/>
  <c r="J2329" i="11"/>
  <c r="O2329" i="11"/>
  <c r="Q2329" i="11"/>
  <c r="H2330" i="11"/>
  <c r="I2330" i="11"/>
  <c r="J2330" i="11"/>
  <c r="O2330" i="11"/>
  <c r="Q2330" i="11"/>
  <c r="H2331" i="11"/>
  <c r="I2331" i="11"/>
  <c r="J2331" i="11"/>
  <c r="O2331" i="11"/>
  <c r="Q2331" i="11"/>
  <c r="H2332" i="11"/>
  <c r="I2332" i="11"/>
  <c r="J2332" i="11"/>
  <c r="O2332" i="11"/>
  <c r="Q2332" i="11"/>
  <c r="H2333" i="11"/>
  <c r="I2333" i="11"/>
  <c r="J2333" i="11"/>
  <c r="O2333" i="11"/>
  <c r="Q2333" i="11"/>
  <c r="H2334" i="11"/>
  <c r="I2334" i="11"/>
  <c r="J2334" i="11"/>
  <c r="O2334" i="11"/>
  <c r="Q2334" i="11"/>
  <c r="H2335" i="11"/>
  <c r="I2335" i="11"/>
  <c r="J2335" i="11"/>
  <c r="O2335" i="11"/>
  <c r="Q2335" i="11"/>
  <c r="H2336" i="11"/>
  <c r="I2336" i="11"/>
  <c r="J2336" i="11"/>
  <c r="O2336" i="11"/>
  <c r="Q2336" i="11"/>
  <c r="H2337" i="11"/>
  <c r="I2337" i="11"/>
  <c r="J2337" i="11"/>
  <c r="O2337" i="11"/>
  <c r="Q2337" i="11"/>
  <c r="H2338" i="11"/>
  <c r="I2338" i="11"/>
  <c r="J2338" i="11"/>
  <c r="O2338" i="11"/>
  <c r="Q2338" i="11"/>
  <c r="H2339" i="11"/>
  <c r="I2339" i="11"/>
  <c r="J2339" i="11"/>
  <c r="O2339" i="11"/>
  <c r="Q2339" i="11"/>
  <c r="H2340" i="11"/>
  <c r="I2340" i="11"/>
  <c r="J2340" i="11"/>
  <c r="O2340" i="11"/>
  <c r="Q2340" i="11"/>
  <c r="H2341" i="11"/>
  <c r="I2341" i="11"/>
  <c r="J2341" i="11"/>
  <c r="O2341" i="11"/>
  <c r="Q2341" i="11"/>
  <c r="H2342" i="11"/>
  <c r="I2342" i="11"/>
  <c r="J2342" i="11"/>
  <c r="O2342" i="11"/>
  <c r="Q2342" i="11"/>
  <c r="H2343" i="11"/>
  <c r="I2343" i="11"/>
  <c r="J2343" i="11"/>
  <c r="O2343" i="11"/>
  <c r="Q2343" i="11"/>
  <c r="H2344" i="11"/>
  <c r="I2344" i="11"/>
  <c r="J2344" i="11"/>
  <c r="O2344" i="11"/>
  <c r="Q2344" i="11"/>
  <c r="H2345" i="11"/>
  <c r="I2345" i="11"/>
  <c r="J2345" i="11"/>
  <c r="O2345" i="11"/>
  <c r="Q2345" i="11"/>
  <c r="H2346" i="11"/>
  <c r="I2346" i="11"/>
  <c r="J2346" i="11"/>
  <c r="O2346" i="11"/>
  <c r="Q2346" i="11"/>
  <c r="H2347" i="11"/>
  <c r="I2347" i="11"/>
  <c r="J2347" i="11"/>
  <c r="O2347" i="11"/>
  <c r="Q2347" i="11"/>
  <c r="H2348" i="11"/>
  <c r="I2348" i="11"/>
  <c r="J2348" i="11"/>
  <c r="O2348" i="11"/>
  <c r="Q2348" i="11"/>
  <c r="H2349" i="11"/>
  <c r="I2349" i="11"/>
  <c r="J2349" i="11"/>
  <c r="O2349" i="11"/>
  <c r="Q2349" i="11"/>
  <c r="H2350" i="11"/>
  <c r="I2350" i="11"/>
  <c r="J2350" i="11"/>
  <c r="O2350" i="11"/>
  <c r="Q2350" i="11"/>
  <c r="H2351" i="11"/>
  <c r="I2351" i="11"/>
  <c r="J2351" i="11"/>
  <c r="O2351" i="11"/>
  <c r="Q2351" i="11"/>
  <c r="H2352" i="11"/>
  <c r="I2352" i="11"/>
  <c r="J2352" i="11"/>
  <c r="O2352" i="11"/>
  <c r="Q2352" i="11"/>
  <c r="H2353" i="11"/>
  <c r="I2353" i="11"/>
  <c r="J2353" i="11"/>
  <c r="O2353" i="11"/>
  <c r="Q2353" i="11"/>
  <c r="H2354" i="11"/>
  <c r="I2354" i="11"/>
  <c r="J2354" i="11"/>
  <c r="O2354" i="11"/>
  <c r="Q2354" i="11"/>
  <c r="H2355" i="11"/>
  <c r="I2355" i="11"/>
  <c r="J2355" i="11"/>
  <c r="O2355" i="11"/>
  <c r="Q2355" i="11"/>
  <c r="H2356" i="11"/>
  <c r="I2356" i="11"/>
  <c r="J2356" i="11"/>
  <c r="O2356" i="11"/>
  <c r="Q2356" i="11"/>
  <c r="H2357" i="11"/>
  <c r="I2357" i="11"/>
  <c r="J2357" i="11"/>
  <c r="O2357" i="11"/>
  <c r="Q2357" i="11"/>
  <c r="H2358" i="11"/>
  <c r="I2358" i="11"/>
  <c r="J2358" i="11"/>
  <c r="O2358" i="11"/>
  <c r="Q2358" i="11"/>
  <c r="H2359" i="11"/>
  <c r="I2359" i="11"/>
  <c r="J2359" i="11"/>
  <c r="O2359" i="11"/>
  <c r="Q2359" i="11"/>
  <c r="H2360" i="11"/>
  <c r="I2360" i="11"/>
  <c r="J2360" i="11"/>
  <c r="O2360" i="11"/>
  <c r="Q2360" i="11"/>
  <c r="H2361" i="11"/>
  <c r="I2361" i="11"/>
  <c r="J2361" i="11"/>
  <c r="O2361" i="11"/>
  <c r="Q2361" i="11"/>
  <c r="H2362" i="11"/>
  <c r="I2362" i="11"/>
  <c r="J2362" i="11"/>
  <c r="O2362" i="11"/>
  <c r="Q2362" i="11"/>
  <c r="H2363" i="11"/>
  <c r="I2363" i="11"/>
  <c r="J2363" i="11"/>
  <c r="O2363" i="11"/>
  <c r="Q2363" i="11"/>
  <c r="H2364" i="11"/>
  <c r="I2364" i="11"/>
  <c r="J2364" i="11"/>
  <c r="O2364" i="11"/>
  <c r="Q2364" i="11"/>
  <c r="H2365" i="11"/>
  <c r="I2365" i="11"/>
  <c r="J2365" i="11"/>
  <c r="O2365" i="11"/>
  <c r="Q2365" i="11"/>
  <c r="H2366" i="11"/>
  <c r="I2366" i="11"/>
  <c r="J2366" i="11"/>
  <c r="O2366" i="11"/>
  <c r="Q2366" i="11"/>
  <c r="H2367" i="11"/>
  <c r="I2367" i="11"/>
  <c r="J2367" i="11"/>
  <c r="O2367" i="11"/>
  <c r="Q2367" i="11"/>
  <c r="H2368" i="11"/>
  <c r="I2368" i="11"/>
  <c r="J2368" i="11"/>
  <c r="O2368" i="11"/>
  <c r="Q2368" i="11"/>
  <c r="H2369" i="11"/>
  <c r="I2369" i="11"/>
  <c r="J2369" i="11"/>
  <c r="O2369" i="11"/>
  <c r="Q2369" i="11"/>
  <c r="H2370" i="11"/>
  <c r="I2370" i="11"/>
  <c r="J2370" i="11"/>
  <c r="O2370" i="11"/>
  <c r="Q2370" i="11"/>
  <c r="H2371" i="11"/>
  <c r="I2371" i="11"/>
  <c r="J2371" i="11"/>
  <c r="O2371" i="11"/>
  <c r="Q2371" i="11"/>
  <c r="H2372" i="11"/>
  <c r="I2372" i="11"/>
  <c r="J2372" i="11"/>
  <c r="O2372" i="11"/>
  <c r="Q2372" i="11"/>
  <c r="H2373" i="11"/>
  <c r="I2373" i="11"/>
  <c r="J2373" i="11"/>
  <c r="O2373" i="11"/>
  <c r="Q2373" i="11"/>
  <c r="H2374" i="11"/>
  <c r="I2374" i="11"/>
  <c r="J2374" i="11"/>
  <c r="O2374" i="11"/>
  <c r="Q2374" i="11"/>
  <c r="H2375" i="11"/>
  <c r="I2375" i="11"/>
  <c r="J2375" i="11"/>
  <c r="O2375" i="11"/>
  <c r="Q2375" i="11"/>
  <c r="O2376" i="11"/>
  <c r="Q2376" i="11"/>
  <c r="O2377" i="11"/>
  <c r="Q2377" i="11"/>
  <c r="H2378" i="11"/>
  <c r="I2378" i="11"/>
  <c r="J2378" i="11"/>
  <c r="O2378" i="11"/>
  <c r="Q2378" i="11"/>
  <c r="H2379" i="11"/>
  <c r="I2379" i="11"/>
  <c r="J2379" i="11"/>
  <c r="O2379" i="11"/>
  <c r="Q2379" i="11"/>
  <c r="H2380" i="11"/>
  <c r="I2380" i="11"/>
  <c r="J2380" i="11"/>
  <c r="O2380" i="11"/>
  <c r="Q2380" i="11"/>
  <c r="H2381" i="11"/>
  <c r="I2381" i="11"/>
  <c r="J2381" i="11"/>
  <c r="O2381" i="11"/>
  <c r="Q2381" i="11"/>
  <c r="H2382" i="11"/>
  <c r="I2382" i="11"/>
  <c r="J2382" i="11"/>
  <c r="O2382" i="11"/>
  <c r="Q2382" i="11"/>
  <c r="H2383" i="11"/>
  <c r="I2383" i="11"/>
  <c r="J2383" i="11"/>
  <c r="O2383" i="11"/>
  <c r="Q2383" i="11"/>
  <c r="H2384" i="11"/>
  <c r="I2384" i="11"/>
  <c r="J2384" i="11"/>
  <c r="O2384" i="11"/>
  <c r="Q2384" i="11"/>
  <c r="H2385" i="11"/>
  <c r="I2385" i="11"/>
  <c r="J2385" i="11"/>
  <c r="O2385" i="11"/>
  <c r="Q2385" i="11"/>
  <c r="H2386" i="11"/>
  <c r="I2386" i="11"/>
  <c r="J2386" i="11"/>
  <c r="O2386" i="11"/>
  <c r="Q2386" i="11"/>
  <c r="H2387" i="11"/>
  <c r="I2387" i="11"/>
  <c r="J2387" i="11"/>
  <c r="O2387" i="11"/>
  <c r="Q2387" i="11"/>
  <c r="H2388" i="11"/>
  <c r="I2388" i="11"/>
  <c r="J2388" i="11"/>
  <c r="O2388" i="11"/>
  <c r="Q2388" i="11"/>
  <c r="H2389" i="11"/>
  <c r="I2389" i="11"/>
  <c r="J2389" i="11"/>
  <c r="O2389" i="11"/>
  <c r="Q2389" i="11"/>
  <c r="H2390" i="11"/>
  <c r="I2390" i="11"/>
  <c r="J2390" i="11"/>
  <c r="O2390" i="11"/>
  <c r="Q2390" i="11"/>
  <c r="H2391" i="11"/>
  <c r="I2391" i="11"/>
  <c r="J2391" i="11"/>
  <c r="O2391" i="11"/>
  <c r="Q2391" i="11"/>
  <c r="H2392" i="11"/>
  <c r="I2392" i="11"/>
  <c r="J2392" i="11"/>
  <c r="O2392" i="11"/>
  <c r="Q2392" i="11"/>
  <c r="H2393" i="11"/>
  <c r="I2393" i="11"/>
  <c r="J2393" i="11"/>
  <c r="O2393" i="11"/>
  <c r="Q2393" i="11"/>
  <c r="H2394" i="11"/>
  <c r="I2394" i="11"/>
  <c r="J2394" i="11"/>
  <c r="O2394" i="11"/>
  <c r="Q2394" i="11"/>
  <c r="H2395" i="11"/>
  <c r="I2395" i="11"/>
  <c r="J2395" i="11"/>
  <c r="O2395" i="11"/>
  <c r="Q2395" i="11"/>
  <c r="H2396" i="11"/>
  <c r="I2396" i="11"/>
  <c r="J2396" i="11"/>
  <c r="O2396" i="11"/>
  <c r="Q2396" i="11"/>
  <c r="H2397" i="11"/>
  <c r="I2397" i="11"/>
  <c r="J2397" i="11"/>
  <c r="O2397" i="11"/>
  <c r="Q2397" i="11"/>
  <c r="H2398" i="11"/>
  <c r="I2398" i="11"/>
  <c r="J2398" i="11"/>
  <c r="O2398" i="11"/>
  <c r="Q2398" i="11"/>
  <c r="H2399" i="11"/>
  <c r="I2399" i="11"/>
  <c r="J2399" i="11"/>
  <c r="O2399" i="11"/>
  <c r="Q2399" i="11"/>
  <c r="H2400" i="11"/>
  <c r="I2400" i="11"/>
  <c r="J2400" i="11"/>
  <c r="O2400" i="11"/>
  <c r="Q2400" i="11"/>
  <c r="H2401" i="11"/>
  <c r="I2401" i="11"/>
  <c r="J2401" i="11"/>
  <c r="O2401" i="11"/>
  <c r="Q2401" i="11"/>
  <c r="H2402" i="11"/>
  <c r="I2402" i="11"/>
  <c r="J2402" i="11"/>
  <c r="O2402" i="11"/>
  <c r="Q2402" i="11"/>
  <c r="H2403" i="11"/>
  <c r="I2403" i="11"/>
  <c r="J2403" i="11"/>
  <c r="O2403" i="11"/>
  <c r="Q2403" i="11"/>
  <c r="H2404" i="11"/>
  <c r="I2404" i="11"/>
  <c r="J2404" i="11"/>
  <c r="O2404" i="11"/>
  <c r="Q2404" i="11"/>
  <c r="H2405" i="11"/>
  <c r="I2405" i="11"/>
  <c r="J2405" i="11"/>
  <c r="O2405" i="11"/>
  <c r="Q2405" i="11"/>
  <c r="H2406" i="11"/>
  <c r="I2406" i="11"/>
  <c r="J2406" i="11"/>
  <c r="O2406" i="11"/>
  <c r="Q2406" i="11"/>
  <c r="H2407" i="11"/>
  <c r="I2407" i="11"/>
  <c r="J2407" i="11"/>
  <c r="O2407" i="11"/>
  <c r="Q2407" i="11"/>
  <c r="H2408" i="11"/>
  <c r="I2408" i="11"/>
  <c r="J2408" i="11"/>
  <c r="O2408" i="11"/>
  <c r="Q2408" i="11"/>
  <c r="H2409" i="11"/>
  <c r="I2409" i="11"/>
  <c r="J2409" i="11"/>
  <c r="O2409" i="11"/>
  <c r="Q2409" i="11"/>
  <c r="H2410" i="11"/>
  <c r="I2410" i="11"/>
  <c r="J2410" i="11"/>
  <c r="O2410" i="11"/>
  <c r="Q2410" i="11"/>
  <c r="H2411" i="11"/>
  <c r="I2411" i="11"/>
  <c r="J2411" i="11"/>
  <c r="O2411" i="11"/>
  <c r="Q2411" i="11"/>
  <c r="H2412" i="11"/>
  <c r="I2412" i="11"/>
  <c r="J2412" i="11"/>
  <c r="O2412" i="11"/>
  <c r="Q2412" i="11"/>
  <c r="H2413" i="11"/>
  <c r="I2413" i="11"/>
  <c r="J2413" i="11"/>
  <c r="O2413" i="11"/>
  <c r="Q2413" i="11"/>
  <c r="H2414" i="11"/>
  <c r="I2414" i="11"/>
  <c r="J2414" i="11"/>
  <c r="O2414" i="11"/>
  <c r="Q2414" i="11"/>
  <c r="H2415" i="11"/>
  <c r="I2415" i="11"/>
  <c r="J2415" i="11"/>
  <c r="O2415" i="11"/>
  <c r="Q2415" i="11"/>
  <c r="H2416" i="11"/>
  <c r="I2416" i="11"/>
  <c r="J2416" i="11"/>
  <c r="O2416" i="11"/>
  <c r="Q2416" i="11"/>
  <c r="H2417" i="11"/>
  <c r="I2417" i="11"/>
  <c r="J2417" i="11"/>
  <c r="O2417" i="11"/>
  <c r="Q2417" i="11"/>
  <c r="H2418" i="11"/>
  <c r="I2418" i="11"/>
  <c r="J2418" i="11"/>
  <c r="O2418" i="11"/>
  <c r="Q2418" i="11"/>
  <c r="H2419" i="11"/>
  <c r="I2419" i="11"/>
  <c r="J2419" i="11"/>
  <c r="O2419" i="11"/>
  <c r="Q2419" i="11"/>
  <c r="H2420" i="11"/>
  <c r="I2420" i="11"/>
  <c r="J2420" i="11"/>
  <c r="O2420" i="11"/>
  <c r="Q2420" i="11"/>
  <c r="H2421" i="11"/>
  <c r="I2421" i="11"/>
  <c r="J2421" i="11"/>
  <c r="O2421" i="11"/>
  <c r="Q2421" i="11"/>
  <c r="H2422" i="11"/>
  <c r="I2422" i="11"/>
  <c r="J2422" i="11"/>
  <c r="O2422" i="11"/>
  <c r="Q2422" i="11"/>
  <c r="H2423" i="11"/>
  <c r="I2423" i="11"/>
  <c r="J2423" i="11"/>
  <c r="O2423" i="11"/>
  <c r="Q2423" i="11"/>
  <c r="H2424" i="11"/>
  <c r="I2424" i="11"/>
  <c r="J2424" i="11"/>
  <c r="O2424" i="11"/>
  <c r="Q2424" i="11"/>
  <c r="H2425" i="11"/>
  <c r="I2425" i="11"/>
  <c r="J2425" i="11"/>
  <c r="O2425" i="11"/>
  <c r="Q2425" i="11"/>
  <c r="H2426" i="11"/>
  <c r="I2426" i="11"/>
  <c r="J2426" i="11"/>
  <c r="O2426" i="11"/>
  <c r="Q2426" i="11"/>
  <c r="H2427" i="11"/>
  <c r="I2427" i="11"/>
  <c r="J2427" i="11"/>
  <c r="O2427" i="11"/>
  <c r="Q2427" i="11"/>
  <c r="H2428" i="11"/>
  <c r="I2428" i="11"/>
  <c r="J2428" i="11"/>
  <c r="O2428" i="11"/>
  <c r="Q2428" i="11"/>
  <c r="H2429" i="11"/>
  <c r="I2429" i="11"/>
  <c r="J2429" i="11"/>
  <c r="O2429" i="11"/>
  <c r="Q2429" i="11"/>
  <c r="H2430" i="11"/>
  <c r="I2430" i="11"/>
  <c r="J2430" i="11"/>
  <c r="O2430" i="11"/>
  <c r="Q2430" i="11"/>
  <c r="H2431" i="11"/>
  <c r="I2431" i="11"/>
  <c r="J2431" i="11"/>
  <c r="O2431" i="11"/>
  <c r="Q2431" i="11"/>
  <c r="H2432" i="11"/>
  <c r="I2432" i="11"/>
  <c r="J2432" i="11"/>
  <c r="O2432" i="11"/>
  <c r="Q2432" i="11"/>
  <c r="H2433" i="11"/>
  <c r="I2433" i="11"/>
  <c r="J2433" i="11"/>
  <c r="O2433" i="11"/>
  <c r="Q2433" i="11"/>
  <c r="H2434" i="11"/>
  <c r="I2434" i="11"/>
  <c r="J2434" i="11"/>
  <c r="O2434" i="11"/>
  <c r="Q2434" i="11"/>
  <c r="H2435" i="11"/>
  <c r="I2435" i="11"/>
  <c r="J2435" i="11"/>
  <c r="O2435" i="11"/>
  <c r="Q2435" i="11"/>
  <c r="H2436" i="11"/>
  <c r="I2436" i="11"/>
  <c r="J2436" i="11"/>
  <c r="O2436" i="11"/>
  <c r="Q2436" i="11"/>
  <c r="H2437" i="11"/>
  <c r="I2437" i="11"/>
  <c r="J2437" i="11"/>
  <c r="O2437" i="11"/>
  <c r="Q2437" i="11"/>
  <c r="H2438" i="11"/>
  <c r="I2438" i="11"/>
  <c r="J2438" i="11"/>
  <c r="O2438" i="11"/>
  <c r="Q2438" i="11"/>
  <c r="H2439" i="11"/>
  <c r="I2439" i="11"/>
  <c r="J2439" i="11"/>
  <c r="O2439" i="11"/>
  <c r="Q2439" i="11"/>
  <c r="H2440" i="11"/>
  <c r="I2440" i="11"/>
  <c r="J2440" i="11"/>
  <c r="O2440" i="11"/>
  <c r="Q2440" i="11"/>
  <c r="H2441" i="11"/>
  <c r="I2441" i="11"/>
  <c r="J2441" i="11"/>
  <c r="O2441" i="11"/>
  <c r="Q2441" i="11"/>
  <c r="H2442" i="11"/>
  <c r="I2442" i="11"/>
  <c r="J2442" i="11"/>
  <c r="O2442" i="11"/>
  <c r="Q2442" i="11"/>
  <c r="H2443" i="11"/>
  <c r="I2443" i="11"/>
  <c r="J2443" i="11"/>
  <c r="O2443" i="11"/>
  <c r="Q2443" i="11"/>
  <c r="H2444" i="11"/>
  <c r="I2444" i="11"/>
  <c r="J2444" i="11"/>
  <c r="O2444" i="11"/>
  <c r="Q2444" i="11"/>
  <c r="H2445" i="11"/>
  <c r="I2445" i="11"/>
  <c r="J2445" i="11"/>
  <c r="O2445" i="11"/>
  <c r="Q2445" i="11"/>
  <c r="H2446" i="11"/>
  <c r="I2446" i="11"/>
  <c r="J2446" i="11"/>
  <c r="O2446" i="11"/>
  <c r="Q2446" i="11"/>
  <c r="H2447" i="11"/>
  <c r="I2447" i="11"/>
  <c r="J2447" i="11"/>
  <c r="O2447" i="11"/>
  <c r="Q2447" i="11"/>
  <c r="H2448" i="11"/>
  <c r="I2448" i="11"/>
  <c r="J2448" i="11"/>
  <c r="O2448" i="11"/>
  <c r="Q2448" i="11"/>
  <c r="H2449" i="11"/>
  <c r="I2449" i="11"/>
  <c r="J2449" i="11"/>
  <c r="O2449" i="11"/>
  <c r="Q2449" i="11"/>
  <c r="H2450" i="11"/>
  <c r="I2450" i="11"/>
  <c r="J2450" i="11"/>
  <c r="O2450" i="11"/>
  <c r="Q2450" i="11"/>
  <c r="H2451" i="11"/>
  <c r="I2451" i="11"/>
  <c r="J2451" i="11"/>
  <c r="O2451" i="11"/>
  <c r="Q2451" i="11"/>
  <c r="H2452" i="11"/>
  <c r="I2452" i="11"/>
  <c r="J2452" i="11"/>
  <c r="O2452" i="11"/>
  <c r="Q2452" i="11"/>
  <c r="H2453" i="11"/>
  <c r="I2453" i="11"/>
  <c r="J2453" i="11"/>
  <c r="O2453" i="11"/>
  <c r="Q2453" i="11"/>
  <c r="O2454" i="11"/>
  <c r="Q2454" i="11"/>
  <c r="H2455" i="11"/>
  <c r="I2455" i="11"/>
  <c r="J2455" i="11"/>
  <c r="O2455" i="11"/>
  <c r="Q2455" i="11"/>
  <c r="H2456" i="11"/>
  <c r="I2456" i="11"/>
  <c r="J2456" i="11"/>
  <c r="O2456" i="11"/>
  <c r="Q2456" i="11"/>
  <c r="H2457" i="11"/>
  <c r="I2457" i="11"/>
  <c r="J2457" i="11"/>
  <c r="O2457" i="11"/>
  <c r="Q2457" i="11"/>
  <c r="H2458" i="11"/>
  <c r="I2458" i="11"/>
  <c r="J2458" i="11"/>
  <c r="O2458" i="11"/>
  <c r="Q2458" i="11"/>
  <c r="H2459" i="11"/>
  <c r="I2459" i="11"/>
  <c r="J2459" i="11"/>
  <c r="O2459" i="11"/>
  <c r="Q2459" i="11"/>
  <c r="H2460" i="11"/>
  <c r="I2460" i="11"/>
  <c r="J2460" i="11"/>
  <c r="O2460" i="11"/>
  <c r="Q2460" i="11"/>
  <c r="H2461" i="11"/>
  <c r="I2461" i="11"/>
  <c r="J2461" i="11"/>
  <c r="O2461" i="11"/>
  <c r="Q2461" i="11"/>
  <c r="H2462" i="11"/>
  <c r="I2462" i="11"/>
  <c r="J2462" i="11"/>
  <c r="O2462" i="11"/>
  <c r="Q2462" i="11"/>
  <c r="H2463" i="11"/>
  <c r="I2463" i="11"/>
  <c r="J2463" i="11"/>
  <c r="O2463" i="11"/>
  <c r="Q2463" i="11"/>
  <c r="H2464" i="11"/>
  <c r="I2464" i="11"/>
  <c r="J2464" i="11"/>
  <c r="O2464" i="11"/>
  <c r="Q2464" i="11"/>
  <c r="H2465" i="11"/>
  <c r="I2465" i="11"/>
  <c r="J2465" i="11"/>
  <c r="O2465" i="11"/>
  <c r="Q2465" i="11"/>
  <c r="H2466" i="11"/>
  <c r="I2466" i="11"/>
  <c r="J2466" i="11"/>
  <c r="O2466" i="11"/>
  <c r="Q2466" i="11"/>
  <c r="H2467" i="11"/>
  <c r="I2467" i="11"/>
  <c r="J2467" i="11"/>
  <c r="O2467" i="11"/>
  <c r="Q2467" i="11"/>
  <c r="H2468" i="11"/>
  <c r="I2468" i="11"/>
  <c r="J2468" i="11"/>
  <c r="O2468" i="11"/>
  <c r="Q2468" i="11"/>
  <c r="H2469" i="11"/>
  <c r="I2469" i="11"/>
  <c r="J2469" i="11"/>
  <c r="O2469" i="11"/>
  <c r="Q2469" i="11"/>
  <c r="H2470" i="11"/>
  <c r="I2470" i="11"/>
  <c r="J2470" i="11"/>
  <c r="O2470" i="11"/>
  <c r="Q2470" i="11"/>
  <c r="H2471" i="11"/>
  <c r="I2471" i="11"/>
  <c r="J2471" i="11"/>
  <c r="O2471" i="11"/>
  <c r="Q2471" i="11"/>
  <c r="H2472" i="11"/>
  <c r="I2472" i="11"/>
  <c r="J2472" i="11"/>
  <c r="O2472" i="11"/>
  <c r="Q2472" i="11"/>
  <c r="H2473" i="11"/>
  <c r="I2473" i="11"/>
  <c r="J2473" i="11"/>
  <c r="O2473" i="11"/>
  <c r="Q2473" i="11"/>
  <c r="H2474" i="11"/>
  <c r="I2474" i="11"/>
  <c r="J2474" i="11"/>
  <c r="O2474" i="11"/>
  <c r="Q2474" i="11"/>
  <c r="H2475" i="11"/>
  <c r="I2475" i="11"/>
  <c r="J2475" i="11"/>
  <c r="O2475" i="11"/>
  <c r="Q2475" i="11"/>
  <c r="H2476" i="11"/>
  <c r="I2476" i="11"/>
  <c r="J2476" i="11"/>
  <c r="O2476" i="11"/>
  <c r="Q2476" i="11"/>
  <c r="H2477" i="11"/>
  <c r="I2477" i="11"/>
  <c r="J2477" i="11"/>
  <c r="O2477" i="11"/>
  <c r="Q2477" i="11"/>
  <c r="H2478" i="11"/>
  <c r="I2478" i="11"/>
  <c r="J2478" i="11"/>
  <c r="O2478" i="11"/>
  <c r="Q2478" i="11"/>
  <c r="H2479" i="11"/>
  <c r="I2479" i="11"/>
  <c r="J2479" i="11"/>
  <c r="O2479" i="11"/>
  <c r="Q2479" i="11"/>
  <c r="H2480" i="11"/>
  <c r="I2480" i="11"/>
  <c r="J2480" i="11"/>
  <c r="O2480" i="11"/>
  <c r="Q2480" i="11"/>
  <c r="H2481" i="11"/>
  <c r="I2481" i="11"/>
  <c r="J2481" i="11"/>
  <c r="O2481" i="11"/>
  <c r="Q2481" i="11"/>
  <c r="H2482" i="11"/>
  <c r="I2482" i="11"/>
  <c r="J2482" i="11"/>
  <c r="O2482" i="11"/>
  <c r="Q2482" i="11"/>
  <c r="H2483" i="11"/>
  <c r="I2483" i="11"/>
  <c r="J2483" i="11"/>
  <c r="O2483" i="11"/>
  <c r="Q2483" i="11"/>
  <c r="H2484" i="11"/>
  <c r="I2484" i="11"/>
  <c r="J2484" i="11"/>
  <c r="O2484" i="11"/>
  <c r="Q2484" i="11"/>
  <c r="H2485" i="11"/>
  <c r="I2485" i="11"/>
  <c r="J2485" i="11"/>
  <c r="O2485" i="11"/>
  <c r="Q2485" i="11"/>
  <c r="H2486" i="11"/>
  <c r="I2486" i="11"/>
  <c r="J2486" i="11"/>
  <c r="O2486" i="11"/>
  <c r="Q2486" i="11"/>
  <c r="H2487" i="11"/>
  <c r="I2487" i="11"/>
  <c r="J2487" i="11"/>
  <c r="O2487" i="11"/>
  <c r="Q2487" i="11"/>
  <c r="H2488" i="11"/>
  <c r="I2488" i="11"/>
  <c r="J2488" i="11"/>
  <c r="O2488" i="11"/>
  <c r="Q2488" i="11"/>
  <c r="H2489" i="11"/>
  <c r="I2489" i="11"/>
  <c r="J2489" i="11"/>
  <c r="O2489" i="11"/>
  <c r="Q2489" i="11"/>
  <c r="H2490" i="11"/>
  <c r="I2490" i="11"/>
  <c r="J2490" i="11"/>
  <c r="O2490" i="11"/>
  <c r="Q2490" i="11"/>
  <c r="H2491" i="11"/>
  <c r="I2491" i="11"/>
  <c r="J2491" i="11"/>
  <c r="O2491" i="11"/>
  <c r="Q2491" i="11"/>
  <c r="H2492" i="11"/>
  <c r="I2492" i="11"/>
  <c r="J2492" i="11"/>
  <c r="O2492" i="11"/>
  <c r="Q2492" i="11"/>
  <c r="H2493" i="11"/>
  <c r="I2493" i="11"/>
  <c r="J2493" i="11"/>
  <c r="O2493" i="11"/>
  <c r="Q2493" i="11"/>
  <c r="H2494" i="11"/>
  <c r="I2494" i="11"/>
  <c r="J2494" i="11"/>
  <c r="O2494" i="11"/>
  <c r="Q2494" i="11"/>
  <c r="H2495" i="11"/>
  <c r="I2495" i="11"/>
  <c r="J2495" i="11"/>
  <c r="O2495" i="11"/>
  <c r="Q2495" i="11"/>
  <c r="H2496" i="11"/>
  <c r="I2496" i="11"/>
  <c r="J2496" i="11"/>
  <c r="O2496" i="11"/>
  <c r="Q2496" i="11"/>
  <c r="H2497" i="11"/>
  <c r="I2497" i="11"/>
  <c r="J2497" i="11"/>
  <c r="O2497" i="11"/>
  <c r="Q2497" i="11"/>
  <c r="H2498" i="11"/>
  <c r="I2498" i="11"/>
  <c r="J2498" i="11"/>
  <c r="O2498" i="11"/>
  <c r="Q2498" i="11"/>
  <c r="H2499" i="11"/>
  <c r="I2499" i="11"/>
  <c r="J2499" i="11"/>
  <c r="O2499" i="11"/>
  <c r="Q2499" i="11"/>
  <c r="H2500" i="11"/>
  <c r="I2500" i="11"/>
  <c r="J2500" i="11"/>
  <c r="O2500" i="11"/>
  <c r="Q2500" i="11"/>
  <c r="H2501" i="11"/>
  <c r="I2501" i="11"/>
  <c r="J2501" i="11"/>
  <c r="O2501" i="11"/>
  <c r="Q2501" i="11"/>
  <c r="H2502" i="11"/>
  <c r="I2502" i="11"/>
  <c r="J2502" i="11"/>
  <c r="O2502" i="11"/>
  <c r="Q2502" i="11"/>
  <c r="H2503" i="11"/>
  <c r="I2503" i="11"/>
  <c r="J2503" i="11"/>
  <c r="O2503" i="11"/>
  <c r="Q2503" i="11"/>
  <c r="H2504" i="11"/>
  <c r="I2504" i="11"/>
  <c r="J2504" i="11"/>
  <c r="O2504" i="11"/>
  <c r="Q2504" i="11"/>
  <c r="H2505" i="11"/>
  <c r="I2505" i="11"/>
  <c r="J2505" i="11"/>
  <c r="O2505" i="11"/>
  <c r="Q2505" i="11"/>
  <c r="H2506" i="11"/>
  <c r="I2506" i="11"/>
  <c r="J2506" i="11"/>
  <c r="O2506" i="11"/>
  <c r="Q2506" i="11"/>
  <c r="H2507" i="11"/>
  <c r="I2507" i="11"/>
  <c r="J2507" i="11"/>
  <c r="O2507" i="11"/>
  <c r="Q2507" i="11"/>
  <c r="H2508" i="11"/>
  <c r="I2508" i="11"/>
  <c r="J2508" i="11"/>
  <c r="O2508" i="11"/>
  <c r="Q2508" i="11"/>
  <c r="H2509" i="11"/>
  <c r="I2509" i="11"/>
  <c r="J2509" i="11"/>
  <c r="O2509" i="11"/>
  <c r="Q2509" i="11"/>
  <c r="H2510" i="11"/>
  <c r="I2510" i="11"/>
  <c r="J2510" i="11"/>
  <c r="O2510" i="11"/>
  <c r="Q2510" i="11"/>
  <c r="H2511" i="11"/>
  <c r="I2511" i="11"/>
  <c r="J2511" i="11"/>
  <c r="O2511" i="11"/>
  <c r="Q2511" i="11"/>
  <c r="O2512" i="11"/>
  <c r="Q2512" i="11"/>
  <c r="H2513" i="11"/>
  <c r="I2513" i="11"/>
  <c r="J2513" i="11"/>
  <c r="O2513" i="11"/>
  <c r="Q2513" i="11"/>
  <c r="H2514" i="11"/>
  <c r="I2514" i="11"/>
  <c r="J2514" i="11"/>
  <c r="O2514" i="11"/>
  <c r="Q2514" i="11"/>
  <c r="H2515" i="11"/>
  <c r="I2515" i="11"/>
  <c r="J2515" i="11"/>
  <c r="O2515" i="11"/>
  <c r="Q2515" i="11"/>
  <c r="H2516" i="11"/>
  <c r="I2516" i="11"/>
  <c r="J2516" i="11"/>
  <c r="O2516" i="11"/>
  <c r="Q2516" i="11"/>
  <c r="H2517" i="11"/>
  <c r="I2517" i="11"/>
  <c r="J2517" i="11"/>
  <c r="O2517" i="11"/>
  <c r="Q2517" i="11"/>
  <c r="H2518" i="11"/>
  <c r="I2518" i="11"/>
  <c r="J2518" i="11"/>
  <c r="O2518" i="11"/>
  <c r="Q2518" i="11"/>
  <c r="H2519" i="11"/>
  <c r="I2519" i="11"/>
  <c r="J2519" i="11"/>
  <c r="O2519" i="11"/>
  <c r="Q2519" i="11"/>
  <c r="H2520" i="11"/>
  <c r="I2520" i="11"/>
  <c r="J2520" i="11"/>
  <c r="O2520" i="11"/>
  <c r="Q2520" i="11"/>
  <c r="H2521" i="11"/>
  <c r="I2521" i="11"/>
  <c r="J2521" i="11"/>
  <c r="O2521" i="11"/>
  <c r="Q2521" i="11"/>
  <c r="H2522" i="11"/>
  <c r="I2522" i="11"/>
  <c r="J2522" i="11"/>
  <c r="O2522" i="11"/>
  <c r="Q2522" i="11"/>
  <c r="H2523" i="11"/>
  <c r="I2523" i="11"/>
  <c r="J2523" i="11"/>
  <c r="O2523" i="11"/>
  <c r="Q2523" i="11"/>
  <c r="H2524" i="11"/>
  <c r="I2524" i="11"/>
  <c r="J2524" i="11"/>
  <c r="O2524" i="11"/>
  <c r="Q2524" i="11"/>
  <c r="H2525" i="11"/>
  <c r="I2525" i="11"/>
  <c r="J2525" i="11"/>
  <c r="O2525" i="11"/>
  <c r="Q2525" i="11"/>
  <c r="H2526" i="11"/>
  <c r="I2526" i="11"/>
  <c r="J2526" i="11"/>
  <c r="O2526" i="11"/>
  <c r="Q2526" i="11"/>
  <c r="H2527" i="11"/>
  <c r="I2527" i="11"/>
  <c r="J2527" i="11"/>
  <c r="O2527" i="11"/>
  <c r="Q2527" i="11"/>
  <c r="H2528" i="11"/>
  <c r="I2528" i="11"/>
  <c r="J2528" i="11"/>
  <c r="O2528" i="11"/>
  <c r="Q2528" i="11"/>
  <c r="H2529" i="11"/>
  <c r="I2529" i="11"/>
  <c r="J2529" i="11"/>
  <c r="O2529" i="11"/>
  <c r="Q2529" i="11"/>
  <c r="H2530" i="11"/>
  <c r="I2530" i="11"/>
  <c r="J2530" i="11"/>
  <c r="O2530" i="11"/>
  <c r="Q2530" i="11"/>
  <c r="H2531" i="11"/>
  <c r="I2531" i="11"/>
  <c r="J2531" i="11"/>
  <c r="O2531" i="11"/>
  <c r="Q2531" i="11"/>
  <c r="H2532" i="11"/>
  <c r="I2532" i="11"/>
  <c r="J2532" i="11"/>
  <c r="O2532" i="11"/>
  <c r="Q2532" i="11"/>
  <c r="H2533" i="11"/>
  <c r="I2533" i="11"/>
  <c r="J2533" i="11"/>
  <c r="O2533" i="11"/>
  <c r="Q2533" i="11"/>
  <c r="H2534" i="11"/>
  <c r="I2534" i="11"/>
  <c r="J2534" i="11"/>
  <c r="O2534" i="11"/>
  <c r="Q2534" i="11"/>
  <c r="H2535" i="11"/>
  <c r="I2535" i="11"/>
  <c r="J2535" i="11"/>
  <c r="O2535" i="11"/>
  <c r="Q2535" i="11"/>
  <c r="H2536" i="11"/>
  <c r="I2536" i="11"/>
  <c r="J2536" i="11"/>
  <c r="O2536" i="11"/>
  <c r="Q2536" i="11"/>
  <c r="H2537" i="11"/>
  <c r="I2537" i="11"/>
  <c r="J2537" i="11"/>
  <c r="O2537" i="11"/>
  <c r="Q2537" i="11"/>
  <c r="H2538" i="11"/>
  <c r="I2538" i="11"/>
  <c r="J2538" i="11"/>
  <c r="O2538" i="11"/>
  <c r="Q2538" i="11"/>
  <c r="H2539" i="11"/>
  <c r="I2539" i="11"/>
  <c r="J2539" i="11"/>
  <c r="O2539" i="11"/>
  <c r="Q2539" i="11"/>
  <c r="H2540" i="11"/>
  <c r="I2540" i="11"/>
  <c r="J2540" i="11"/>
  <c r="O2540" i="11"/>
  <c r="Q2540" i="11"/>
  <c r="H2541" i="11"/>
  <c r="I2541" i="11"/>
  <c r="J2541" i="11"/>
  <c r="O2541" i="11"/>
  <c r="Q2541" i="11"/>
  <c r="H2542" i="11"/>
  <c r="I2542" i="11"/>
  <c r="J2542" i="11"/>
  <c r="O2542" i="11"/>
  <c r="Q2542" i="11"/>
  <c r="H2543" i="11"/>
  <c r="I2543" i="11"/>
  <c r="J2543" i="11"/>
  <c r="O2543" i="11"/>
  <c r="Q2543" i="11"/>
  <c r="H2544" i="11"/>
  <c r="I2544" i="11"/>
  <c r="J2544" i="11"/>
  <c r="O2544" i="11"/>
  <c r="Q2544" i="11"/>
  <c r="H2545" i="11"/>
  <c r="I2545" i="11"/>
  <c r="J2545" i="11"/>
  <c r="O2545" i="11"/>
  <c r="Q2545" i="11"/>
  <c r="H2546" i="11"/>
  <c r="I2546" i="11"/>
  <c r="J2546" i="11"/>
  <c r="O2546" i="11"/>
  <c r="Q2546" i="11"/>
  <c r="H2547" i="11"/>
  <c r="I2547" i="11"/>
  <c r="J2547" i="11"/>
  <c r="O2547" i="11"/>
  <c r="Q2547" i="11"/>
  <c r="H2548" i="11"/>
  <c r="I2548" i="11"/>
  <c r="J2548" i="11"/>
  <c r="O2548" i="11"/>
  <c r="Q2548" i="11"/>
  <c r="H2549" i="11"/>
  <c r="I2549" i="11"/>
  <c r="J2549" i="11"/>
  <c r="O2549" i="11"/>
  <c r="Q2549" i="11"/>
  <c r="H2550" i="11"/>
  <c r="I2550" i="11"/>
  <c r="J2550" i="11"/>
  <c r="O2550" i="11"/>
  <c r="Q2550" i="11"/>
  <c r="H2551" i="11"/>
  <c r="I2551" i="11"/>
  <c r="J2551" i="11"/>
  <c r="O2551" i="11"/>
  <c r="Q2551" i="11"/>
  <c r="H2552" i="11"/>
  <c r="I2552" i="11"/>
  <c r="J2552" i="11"/>
  <c r="O2552" i="11"/>
  <c r="Q2552" i="11"/>
  <c r="H2553" i="11"/>
  <c r="I2553" i="11"/>
  <c r="J2553" i="11"/>
  <c r="O2553" i="11"/>
  <c r="Q2553" i="11"/>
  <c r="H2554" i="11"/>
  <c r="I2554" i="11"/>
  <c r="J2554" i="11"/>
  <c r="O2554" i="11"/>
  <c r="Q2554" i="11"/>
  <c r="H2555" i="11"/>
  <c r="I2555" i="11"/>
  <c r="J2555" i="11"/>
  <c r="O2555" i="11"/>
  <c r="Q2555" i="11"/>
  <c r="H2556" i="11"/>
  <c r="I2556" i="11"/>
  <c r="J2556" i="11"/>
  <c r="O2556" i="11"/>
  <c r="Q2556" i="11"/>
  <c r="H2557" i="11"/>
  <c r="I2557" i="11"/>
  <c r="J2557" i="11"/>
  <c r="O2557" i="11"/>
  <c r="Q2557" i="11"/>
  <c r="H2558" i="11"/>
  <c r="I2558" i="11"/>
  <c r="J2558" i="11"/>
  <c r="O2558" i="11"/>
  <c r="Q2558" i="11"/>
  <c r="H2559" i="11"/>
  <c r="I2559" i="11"/>
  <c r="J2559" i="11"/>
  <c r="O2559" i="11"/>
  <c r="Q2559" i="11"/>
  <c r="H2560" i="11"/>
  <c r="I2560" i="11"/>
  <c r="J2560" i="11"/>
  <c r="O2560" i="11"/>
  <c r="Q2560" i="11"/>
  <c r="H2561" i="11"/>
  <c r="I2561" i="11"/>
  <c r="J2561" i="11"/>
  <c r="O2561" i="11"/>
  <c r="Q2561" i="11"/>
  <c r="H2562" i="11"/>
  <c r="I2562" i="11"/>
  <c r="J2562" i="11"/>
  <c r="O2562" i="11"/>
  <c r="Q2562" i="11"/>
  <c r="H2563" i="11"/>
  <c r="I2563" i="11"/>
  <c r="J2563" i="11"/>
  <c r="O2563" i="11"/>
  <c r="Q2563" i="11"/>
  <c r="H2564" i="11"/>
  <c r="I2564" i="11"/>
  <c r="J2564" i="11"/>
  <c r="O2564" i="11"/>
  <c r="Q2564" i="11"/>
  <c r="H2565" i="11"/>
  <c r="I2565" i="11"/>
  <c r="J2565" i="11"/>
  <c r="O2565" i="11"/>
  <c r="Q2565" i="11"/>
  <c r="H2566" i="11"/>
  <c r="I2566" i="11"/>
  <c r="J2566" i="11"/>
  <c r="O2566" i="11"/>
  <c r="Q2566" i="11"/>
  <c r="H2567" i="11"/>
  <c r="I2567" i="11"/>
  <c r="J2567" i="11"/>
  <c r="O2567" i="11"/>
  <c r="Q2567" i="11"/>
  <c r="H2568" i="11"/>
  <c r="I2568" i="11"/>
  <c r="J2568" i="11"/>
  <c r="O2568" i="11"/>
  <c r="Q2568" i="11"/>
  <c r="H2569" i="11"/>
  <c r="I2569" i="11"/>
  <c r="J2569" i="11"/>
  <c r="O2569" i="11"/>
  <c r="Q2569" i="11"/>
  <c r="H2570" i="11"/>
  <c r="I2570" i="11"/>
  <c r="J2570" i="11"/>
  <c r="O2570" i="11"/>
  <c r="Q2570" i="11"/>
  <c r="H2571" i="11"/>
  <c r="I2571" i="11"/>
  <c r="J2571" i="11"/>
  <c r="O2571" i="11"/>
  <c r="Q2571" i="11"/>
  <c r="H2572" i="11"/>
  <c r="I2572" i="11"/>
  <c r="J2572" i="11"/>
  <c r="O2572" i="11"/>
  <c r="Q2572" i="11"/>
  <c r="H2573" i="11"/>
  <c r="I2573" i="11"/>
  <c r="J2573" i="11"/>
  <c r="O2573" i="11"/>
  <c r="Q2573" i="11"/>
  <c r="H2574" i="11"/>
  <c r="I2574" i="11"/>
  <c r="J2574" i="11"/>
  <c r="O2574" i="11"/>
  <c r="Q2574" i="11"/>
  <c r="H2575" i="11"/>
  <c r="I2575" i="11"/>
  <c r="J2575" i="11"/>
  <c r="O2575" i="11"/>
  <c r="Q2575" i="11"/>
  <c r="O2576" i="11"/>
  <c r="Q2576" i="11"/>
  <c r="H2577" i="11"/>
  <c r="I2577" i="11"/>
  <c r="J2577" i="11"/>
  <c r="O2577" i="11"/>
  <c r="Q2577" i="11"/>
  <c r="H2578" i="11"/>
  <c r="I2578" i="11"/>
  <c r="J2578" i="11"/>
  <c r="O2578" i="11"/>
  <c r="Q2578" i="11"/>
  <c r="H2579" i="11"/>
  <c r="I2579" i="11"/>
  <c r="J2579" i="11"/>
  <c r="O2579" i="11"/>
  <c r="Q2579" i="11"/>
  <c r="H2580" i="11"/>
  <c r="I2580" i="11"/>
  <c r="J2580" i="11"/>
  <c r="O2580" i="11"/>
  <c r="Q2580" i="11"/>
  <c r="H2581" i="11"/>
  <c r="I2581" i="11"/>
  <c r="J2581" i="11"/>
  <c r="O2581" i="11"/>
  <c r="Q2581" i="11"/>
  <c r="H2582" i="11"/>
  <c r="I2582" i="11"/>
  <c r="J2582" i="11"/>
  <c r="O2582" i="11"/>
  <c r="Q2582" i="11"/>
  <c r="H2583" i="11"/>
  <c r="I2583" i="11"/>
  <c r="J2583" i="11"/>
  <c r="O2583" i="11"/>
  <c r="Q2583" i="11"/>
  <c r="H2584" i="11"/>
  <c r="I2584" i="11"/>
  <c r="J2584" i="11"/>
  <c r="O2584" i="11"/>
  <c r="Q2584" i="11"/>
  <c r="H2585" i="11"/>
  <c r="I2585" i="11"/>
  <c r="J2585" i="11"/>
  <c r="O2585" i="11"/>
  <c r="Q2585" i="11"/>
  <c r="H2586" i="11"/>
  <c r="I2586" i="11"/>
  <c r="J2586" i="11"/>
  <c r="O2586" i="11"/>
  <c r="Q2586" i="11"/>
  <c r="H2587" i="11"/>
  <c r="I2587" i="11"/>
  <c r="J2587" i="11"/>
  <c r="O2587" i="11"/>
  <c r="Q2587" i="11"/>
  <c r="H2588" i="11"/>
  <c r="I2588" i="11"/>
  <c r="J2588" i="11"/>
  <c r="O2588" i="11"/>
  <c r="Q2588" i="11"/>
  <c r="H2589" i="11"/>
  <c r="I2589" i="11"/>
  <c r="J2589" i="11"/>
  <c r="O2589" i="11"/>
  <c r="Q2589" i="11"/>
  <c r="H2590" i="11"/>
  <c r="I2590" i="11"/>
  <c r="J2590" i="11"/>
  <c r="O2590" i="11"/>
  <c r="Q2590" i="11"/>
  <c r="H2591" i="11"/>
  <c r="I2591" i="11"/>
  <c r="J2591" i="11"/>
  <c r="O2591" i="11"/>
  <c r="Q2591" i="11"/>
  <c r="H2592" i="11"/>
  <c r="I2592" i="11"/>
  <c r="J2592" i="11"/>
  <c r="O2592" i="11"/>
  <c r="Q2592" i="11"/>
  <c r="H2593" i="11"/>
  <c r="I2593" i="11"/>
  <c r="J2593" i="11"/>
  <c r="O2593" i="11"/>
  <c r="Q2593" i="11"/>
  <c r="H2594" i="11"/>
  <c r="I2594" i="11"/>
  <c r="J2594" i="11"/>
  <c r="O2594" i="11"/>
  <c r="Q2594" i="11"/>
  <c r="H2595" i="11"/>
  <c r="I2595" i="11"/>
  <c r="J2595" i="11"/>
  <c r="O2595" i="11"/>
  <c r="Q2595" i="11"/>
  <c r="H2596" i="11"/>
  <c r="I2596" i="11"/>
  <c r="J2596" i="11"/>
  <c r="O2596" i="11"/>
  <c r="Q2596" i="11"/>
  <c r="H2597" i="11"/>
  <c r="I2597" i="11"/>
  <c r="J2597" i="11"/>
  <c r="O2597" i="11"/>
  <c r="Q2597" i="11"/>
  <c r="H2598" i="11"/>
  <c r="I2598" i="11"/>
  <c r="J2598" i="11"/>
  <c r="O2598" i="11"/>
  <c r="Q2598" i="11"/>
  <c r="H2599" i="11"/>
  <c r="I2599" i="11"/>
  <c r="J2599" i="11"/>
  <c r="O2599" i="11"/>
  <c r="Q2599" i="11"/>
  <c r="H2600" i="11"/>
  <c r="I2600" i="11"/>
  <c r="J2600" i="11"/>
  <c r="O2600" i="11"/>
  <c r="Q2600" i="11"/>
  <c r="H2601" i="11"/>
  <c r="I2601" i="11"/>
  <c r="J2601" i="11"/>
  <c r="O2601" i="11"/>
  <c r="Q2601" i="11"/>
  <c r="H2602" i="11"/>
  <c r="I2602" i="11"/>
  <c r="J2602" i="11"/>
  <c r="O2602" i="11"/>
  <c r="Q2602" i="11"/>
  <c r="H2603" i="11"/>
  <c r="I2603" i="11"/>
  <c r="J2603" i="11"/>
  <c r="O2603" i="11"/>
  <c r="Q2603" i="11"/>
  <c r="H2604" i="11"/>
  <c r="I2604" i="11"/>
  <c r="J2604" i="11"/>
  <c r="O2604" i="11"/>
  <c r="Q2604" i="11"/>
  <c r="H2605" i="11"/>
  <c r="I2605" i="11"/>
  <c r="J2605" i="11"/>
  <c r="O2605" i="11"/>
  <c r="Q2605" i="11"/>
  <c r="H2606" i="11"/>
  <c r="I2606" i="11"/>
  <c r="J2606" i="11"/>
  <c r="O2606" i="11"/>
  <c r="Q2606" i="11"/>
  <c r="H2607" i="11"/>
  <c r="I2607" i="11"/>
  <c r="J2607" i="11"/>
  <c r="O2607" i="11"/>
  <c r="Q2607" i="11"/>
  <c r="H2608" i="11"/>
  <c r="I2608" i="11"/>
  <c r="J2608" i="11"/>
  <c r="O2608" i="11"/>
  <c r="Q2608" i="11"/>
  <c r="H2609" i="11"/>
  <c r="I2609" i="11"/>
  <c r="J2609" i="11"/>
  <c r="O2609" i="11"/>
  <c r="Q2609" i="11"/>
  <c r="H2610" i="11"/>
  <c r="I2610" i="11"/>
  <c r="J2610" i="11"/>
  <c r="O2610" i="11"/>
  <c r="Q2610" i="11"/>
  <c r="H2611" i="11"/>
  <c r="I2611" i="11"/>
  <c r="J2611" i="11"/>
  <c r="O2611" i="11"/>
  <c r="Q2611" i="11"/>
  <c r="H2612" i="11"/>
  <c r="I2612" i="11"/>
  <c r="J2612" i="11"/>
  <c r="O2612" i="11"/>
  <c r="Q2612" i="11"/>
  <c r="H2613" i="11"/>
  <c r="I2613" i="11"/>
  <c r="J2613" i="11"/>
  <c r="O2613" i="11"/>
  <c r="Q2613" i="11"/>
  <c r="H2614" i="11"/>
  <c r="I2614" i="11"/>
  <c r="J2614" i="11"/>
  <c r="O2614" i="11"/>
  <c r="Q2614" i="11"/>
  <c r="H2615" i="11"/>
  <c r="I2615" i="11"/>
  <c r="J2615" i="11"/>
  <c r="O2615" i="11"/>
  <c r="Q2615" i="11"/>
  <c r="H2616" i="11"/>
  <c r="I2616" i="11"/>
  <c r="J2616" i="11"/>
  <c r="O2616" i="11"/>
  <c r="Q2616" i="11"/>
  <c r="H2617" i="11"/>
  <c r="I2617" i="11"/>
  <c r="J2617" i="11"/>
  <c r="O2617" i="11"/>
  <c r="Q2617" i="11"/>
  <c r="H2618" i="11"/>
  <c r="I2618" i="11"/>
  <c r="J2618" i="11"/>
  <c r="O2618" i="11"/>
  <c r="Q2618" i="11"/>
  <c r="H2619" i="11"/>
  <c r="I2619" i="11"/>
  <c r="J2619" i="11"/>
  <c r="O2619" i="11"/>
  <c r="Q2619" i="11"/>
  <c r="H2620" i="11"/>
  <c r="I2620" i="11"/>
  <c r="J2620" i="11"/>
  <c r="O2620" i="11"/>
  <c r="Q2620" i="11"/>
  <c r="H2621" i="11"/>
  <c r="I2621" i="11"/>
  <c r="J2621" i="11"/>
  <c r="O2621" i="11"/>
  <c r="Q2621" i="11"/>
  <c r="H2622" i="11"/>
  <c r="I2622" i="11"/>
  <c r="J2622" i="11"/>
  <c r="O2622" i="11"/>
  <c r="Q2622" i="11"/>
  <c r="H2623" i="11"/>
  <c r="I2623" i="11"/>
  <c r="J2623" i="11"/>
  <c r="O2623" i="11"/>
  <c r="Q2623" i="11"/>
  <c r="H2624" i="11"/>
  <c r="I2624" i="11"/>
  <c r="J2624" i="11"/>
  <c r="O2624" i="11"/>
  <c r="Q2624" i="11"/>
  <c r="H2625" i="11"/>
  <c r="I2625" i="11"/>
  <c r="J2625" i="11"/>
  <c r="O2625" i="11"/>
  <c r="Q2625" i="11"/>
  <c r="H2626" i="11"/>
  <c r="I2626" i="11"/>
  <c r="J2626" i="11"/>
  <c r="O2626" i="11"/>
  <c r="Q2626" i="11"/>
  <c r="H2627" i="11"/>
  <c r="I2627" i="11"/>
  <c r="J2627" i="11"/>
  <c r="O2627" i="11"/>
  <c r="Q2627" i="11"/>
  <c r="H2628" i="11"/>
  <c r="I2628" i="11"/>
  <c r="J2628" i="11"/>
  <c r="O2628" i="11"/>
  <c r="Q2628" i="11"/>
  <c r="H2629" i="11"/>
  <c r="I2629" i="11"/>
  <c r="J2629" i="11"/>
  <c r="O2629" i="11"/>
  <c r="Q2629" i="11"/>
  <c r="H2630" i="11"/>
  <c r="I2630" i="11"/>
  <c r="J2630" i="11"/>
  <c r="O2630" i="11"/>
  <c r="Q2630" i="11"/>
  <c r="H2631" i="11"/>
  <c r="I2631" i="11"/>
  <c r="J2631" i="11"/>
  <c r="O2631" i="11"/>
  <c r="Q2631" i="11"/>
  <c r="H2632" i="11"/>
  <c r="I2632" i="11"/>
  <c r="J2632" i="11"/>
  <c r="O2632" i="11"/>
  <c r="Q2632" i="11"/>
  <c r="H2633" i="11"/>
  <c r="I2633" i="11"/>
  <c r="J2633" i="11"/>
  <c r="O2633" i="11"/>
  <c r="Q2633" i="11"/>
  <c r="H2634" i="11"/>
  <c r="I2634" i="11"/>
  <c r="J2634" i="11"/>
  <c r="O2634" i="11"/>
  <c r="Q2634" i="11"/>
  <c r="H2635" i="11"/>
  <c r="I2635" i="11"/>
  <c r="J2635" i="11"/>
  <c r="O2635" i="11"/>
  <c r="Q2635" i="11"/>
  <c r="H2636" i="11"/>
  <c r="I2636" i="11"/>
  <c r="J2636" i="11"/>
  <c r="O2636" i="11"/>
  <c r="Q2636" i="11"/>
  <c r="H2637" i="11"/>
  <c r="I2637" i="11"/>
  <c r="J2637" i="11"/>
  <c r="O2637" i="11"/>
  <c r="Q2637" i="11"/>
  <c r="H2638" i="11"/>
  <c r="I2638" i="11"/>
  <c r="J2638" i="11"/>
  <c r="O2638" i="11"/>
  <c r="Q2638" i="11"/>
  <c r="H2639" i="11"/>
  <c r="I2639" i="11"/>
  <c r="J2639" i="11"/>
  <c r="O2639" i="11"/>
  <c r="Q2639" i="11"/>
  <c r="H2640" i="11"/>
  <c r="I2640" i="11"/>
  <c r="J2640" i="11"/>
  <c r="O2640" i="11"/>
  <c r="Q2640" i="11"/>
  <c r="H2641" i="11"/>
  <c r="I2641" i="11"/>
  <c r="J2641" i="11"/>
  <c r="O2641" i="11"/>
  <c r="Q2641" i="11"/>
  <c r="H2642" i="11"/>
  <c r="I2642" i="11"/>
  <c r="J2642" i="11"/>
  <c r="O2642" i="11"/>
  <c r="Q2642" i="11"/>
  <c r="H2643" i="11"/>
  <c r="I2643" i="11"/>
  <c r="J2643" i="11"/>
  <c r="O2643" i="11"/>
  <c r="Q2643" i="11"/>
  <c r="H2644" i="11"/>
  <c r="I2644" i="11"/>
  <c r="J2644" i="11"/>
  <c r="O2644" i="11"/>
  <c r="Q2644" i="11"/>
  <c r="H2645" i="11"/>
  <c r="I2645" i="11"/>
  <c r="J2645" i="11"/>
  <c r="O2645" i="11"/>
  <c r="Q2645" i="11"/>
  <c r="H2646" i="11"/>
  <c r="I2646" i="11"/>
  <c r="J2646" i="11"/>
  <c r="O2646" i="11"/>
  <c r="Q2646" i="11"/>
  <c r="H2647" i="11"/>
  <c r="I2647" i="11"/>
  <c r="J2647" i="11"/>
  <c r="O2647" i="11"/>
  <c r="Q2647" i="11"/>
  <c r="H2648" i="11"/>
  <c r="I2648" i="11"/>
  <c r="J2648" i="11"/>
  <c r="O2648" i="11"/>
  <c r="Q2648" i="11"/>
  <c r="H2649" i="11"/>
  <c r="I2649" i="11"/>
  <c r="J2649" i="11"/>
  <c r="O2649" i="11"/>
  <c r="Q2649" i="11"/>
  <c r="H2650" i="11"/>
  <c r="I2650" i="11"/>
  <c r="J2650" i="11"/>
  <c r="O2650" i="11"/>
  <c r="Q2650" i="11"/>
  <c r="H2651" i="11"/>
  <c r="I2651" i="11"/>
  <c r="J2651" i="11"/>
  <c r="O2651" i="11"/>
  <c r="Q2651" i="11"/>
  <c r="H2652" i="11"/>
  <c r="I2652" i="11"/>
  <c r="J2652" i="11"/>
  <c r="O2652" i="11"/>
  <c r="Q2652" i="11"/>
  <c r="H2653" i="11"/>
  <c r="I2653" i="11"/>
  <c r="J2653" i="11"/>
  <c r="O2653" i="11"/>
  <c r="Q2653" i="11"/>
  <c r="H2654" i="11"/>
  <c r="I2654" i="11"/>
  <c r="J2654" i="11"/>
  <c r="O2654" i="11"/>
  <c r="Q2654" i="11"/>
  <c r="H2655" i="11"/>
  <c r="I2655" i="11"/>
  <c r="J2655" i="11"/>
  <c r="O2655" i="11"/>
  <c r="Q2655" i="11"/>
  <c r="H2656" i="11"/>
  <c r="I2656" i="11"/>
  <c r="J2656" i="11"/>
  <c r="O2656" i="11"/>
  <c r="Q2656" i="11"/>
  <c r="H2657" i="11"/>
  <c r="I2657" i="11"/>
  <c r="J2657" i="11"/>
  <c r="O2657" i="11"/>
  <c r="Q2657" i="11"/>
  <c r="O2658" i="11"/>
  <c r="Q2658" i="11"/>
  <c r="H2659" i="11"/>
  <c r="I2659" i="11"/>
  <c r="J2659" i="11"/>
  <c r="O2659" i="11"/>
  <c r="Q2659" i="11"/>
  <c r="H2660" i="11"/>
  <c r="I2660" i="11"/>
  <c r="J2660" i="11"/>
  <c r="O2660" i="11"/>
  <c r="Q2660" i="11"/>
  <c r="H2661" i="11"/>
  <c r="I2661" i="11"/>
  <c r="J2661" i="11"/>
  <c r="O2661" i="11"/>
  <c r="Q2661" i="11"/>
  <c r="H2662" i="11"/>
  <c r="I2662" i="11"/>
  <c r="J2662" i="11"/>
  <c r="O2662" i="11"/>
  <c r="Q2662" i="11"/>
  <c r="O2663" i="11"/>
  <c r="Q2663" i="11"/>
  <c r="O2664" i="11"/>
  <c r="Q2664" i="11"/>
  <c r="H2665" i="11"/>
  <c r="I2665" i="11"/>
  <c r="J2665" i="11"/>
  <c r="O2665" i="11"/>
  <c r="Q2665" i="11"/>
  <c r="H2666" i="11"/>
  <c r="I2666" i="11"/>
  <c r="J2666" i="11"/>
  <c r="O2666" i="11"/>
  <c r="Q2666" i="11"/>
  <c r="H2667" i="11"/>
  <c r="I2667" i="11"/>
  <c r="J2667" i="11"/>
  <c r="O2667" i="11"/>
  <c r="Q2667" i="11"/>
  <c r="H2668" i="11"/>
  <c r="I2668" i="11"/>
  <c r="J2668" i="11"/>
  <c r="O2668" i="11"/>
  <c r="Q2668" i="11"/>
  <c r="H2669" i="11"/>
  <c r="I2669" i="11"/>
  <c r="J2669" i="11"/>
  <c r="O2669" i="11"/>
  <c r="Q2669" i="11"/>
  <c r="H2670" i="11"/>
  <c r="I2670" i="11"/>
  <c r="J2670" i="11"/>
  <c r="O2670" i="11"/>
  <c r="Q2670" i="11"/>
  <c r="H2671" i="11"/>
  <c r="I2671" i="11"/>
  <c r="J2671" i="11"/>
  <c r="O2671" i="11"/>
  <c r="Q2671" i="11"/>
  <c r="H2672" i="11"/>
  <c r="I2672" i="11"/>
  <c r="J2672" i="11"/>
  <c r="O2672" i="11"/>
  <c r="Q2672" i="11"/>
  <c r="H2673" i="11"/>
  <c r="I2673" i="11"/>
  <c r="J2673" i="11"/>
  <c r="O2673" i="11"/>
  <c r="Q2673" i="11"/>
  <c r="O2674" i="11"/>
  <c r="Q2674" i="11"/>
  <c r="H2675" i="11"/>
  <c r="I2675" i="11"/>
  <c r="J2675" i="11"/>
  <c r="O2675" i="11"/>
  <c r="Q2675" i="11"/>
  <c r="H2676" i="11"/>
  <c r="I2676" i="11"/>
  <c r="J2676" i="11"/>
  <c r="O2676" i="11"/>
  <c r="Q2676" i="11"/>
  <c r="H2677" i="11"/>
  <c r="I2677" i="11"/>
  <c r="J2677" i="11"/>
  <c r="O2677" i="11"/>
  <c r="Q2677" i="11"/>
  <c r="H2678" i="11"/>
  <c r="I2678" i="11"/>
  <c r="J2678" i="11"/>
  <c r="O2678" i="11"/>
  <c r="Q2678" i="11"/>
  <c r="O2679" i="11"/>
  <c r="Q2679" i="11"/>
  <c r="H2680" i="11"/>
  <c r="I2680" i="11"/>
  <c r="J2680" i="11"/>
  <c r="O2680" i="11"/>
  <c r="Q2680" i="11"/>
  <c r="H2681" i="11"/>
  <c r="I2681" i="11"/>
  <c r="J2681" i="11"/>
  <c r="O2681" i="11"/>
  <c r="Q2681" i="11"/>
  <c r="H2682" i="11"/>
  <c r="I2682" i="11"/>
  <c r="J2682" i="11"/>
  <c r="O2682" i="11"/>
  <c r="Q2682" i="11"/>
  <c r="H2683" i="11"/>
  <c r="I2683" i="11"/>
  <c r="J2683" i="11"/>
  <c r="O2683" i="11"/>
  <c r="Q2683" i="11"/>
  <c r="O2684" i="11"/>
  <c r="Q2684" i="11"/>
  <c r="H2685" i="11"/>
  <c r="I2685" i="11"/>
  <c r="J2685" i="11"/>
  <c r="O2685" i="11"/>
  <c r="Q2685" i="11"/>
  <c r="H2686" i="11"/>
  <c r="I2686" i="11"/>
  <c r="J2686" i="11"/>
  <c r="O2686" i="11"/>
  <c r="Q2686" i="11"/>
  <c r="H2687" i="11"/>
  <c r="I2687" i="11"/>
  <c r="J2687" i="11"/>
  <c r="O2687" i="11"/>
  <c r="Q2687" i="11"/>
  <c r="H2688" i="11"/>
  <c r="I2688" i="11"/>
  <c r="J2688" i="11"/>
  <c r="O2688" i="11"/>
  <c r="Q2688" i="11"/>
  <c r="H2689" i="11"/>
  <c r="I2689" i="11"/>
  <c r="J2689" i="11"/>
  <c r="O2689" i="11"/>
  <c r="Q2689" i="11"/>
  <c r="H2690" i="11"/>
  <c r="I2690" i="11"/>
  <c r="J2690" i="11"/>
  <c r="O2690" i="11"/>
  <c r="Q2690" i="11"/>
  <c r="H2691" i="11"/>
  <c r="I2691" i="11"/>
  <c r="J2691" i="11"/>
  <c r="O2691" i="11"/>
  <c r="Q2691" i="11"/>
  <c r="H2692" i="11"/>
  <c r="I2692" i="11"/>
  <c r="J2692" i="11"/>
  <c r="O2692" i="11"/>
  <c r="Q2692" i="11"/>
  <c r="O2693" i="11"/>
  <c r="Q2693" i="11"/>
  <c r="O2694" i="11"/>
  <c r="Q2694" i="11"/>
  <c r="H2695" i="11"/>
  <c r="I2695" i="11"/>
  <c r="J2695" i="11"/>
  <c r="O2695" i="11"/>
  <c r="Q2695" i="11"/>
  <c r="H2696" i="11"/>
  <c r="I2696" i="11"/>
  <c r="J2696" i="11"/>
  <c r="O2696" i="11"/>
  <c r="Q2696" i="11"/>
  <c r="H2697" i="11"/>
  <c r="I2697" i="11"/>
  <c r="J2697" i="11"/>
  <c r="O2697" i="11"/>
  <c r="Q2697" i="11"/>
  <c r="H2698" i="11"/>
  <c r="I2698" i="11"/>
  <c r="J2698" i="11"/>
  <c r="O2698" i="11"/>
  <c r="Q2698" i="11"/>
  <c r="H2699" i="11"/>
  <c r="I2699" i="11"/>
  <c r="J2699" i="11"/>
  <c r="O2699" i="11"/>
  <c r="Q2699" i="11"/>
  <c r="H2700" i="11"/>
  <c r="I2700" i="11"/>
  <c r="J2700" i="11"/>
  <c r="O2700" i="11"/>
  <c r="Q2700" i="11"/>
  <c r="H2701" i="11"/>
  <c r="I2701" i="11"/>
  <c r="J2701" i="11"/>
  <c r="O2701" i="11"/>
  <c r="Q2701" i="11"/>
  <c r="H2702" i="11"/>
  <c r="I2702" i="11"/>
  <c r="J2702" i="11"/>
  <c r="O2702" i="11"/>
  <c r="Q2702" i="11"/>
  <c r="H2703" i="11"/>
  <c r="I2703" i="11"/>
  <c r="J2703" i="11"/>
  <c r="O2703" i="11"/>
  <c r="Q2703" i="11"/>
  <c r="H2704" i="11"/>
  <c r="I2704" i="11"/>
  <c r="J2704" i="11"/>
  <c r="O2704" i="11"/>
  <c r="Q2704" i="11"/>
  <c r="H2705" i="11"/>
  <c r="I2705" i="11"/>
  <c r="J2705" i="11"/>
  <c r="O2705" i="11"/>
  <c r="Q2705" i="11"/>
  <c r="H2706" i="11"/>
  <c r="I2706" i="11"/>
  <c r="J2706" i="11"/>
  <c r="O2706" i="11"/>
  <c r="Q2706" i="11"/>
  <c r="H2707" i="11"/>
  <c r="I2707" i="11"/>
  <c r="J2707" i="11"/>
  <c r="O2707" i="11"/>
  <c r="Q2707" i="11"/>
  <c r="H2708" i="11"/>
  <c r="I2708" i="11"/>
  <c r="J2708" i="11"/>
  <c r="O2708" i="11"/>
  <c r="Q2708" i="11"/>
  <c r="O2709" i="11"/>
  <c r="Q2709" i="11"/>
  <c r="H2710" i="11"/>
  <c r="I2710" i="11"/>
  <c r="J2710" i="11"/>
  <c r="O2710" i="11"/>
  <c r="Q2710" i="11"/>
  <c r="H2711" i="11"/>
  <c r="I2711" i="11"/>
  <c r="J2711" i="11"/>
  <c r="O2711" i="11"/>
  <c r="Q2711" i="11"/>
  <c r="H2712" i="11"/>
  <c r="I2712" i="11"/>
  <c r="J2712" i="11"/>
  <c r="O2712" i="11"/>
  <c r="Q2712" i="11"/>
  <c r="H2713" i="11"/>
  <c r="I2713" i="11"/>
  <c r="J2713" i="11"/>
  <c r="O2713" i="11"/>
  <c r="Q2713" i="11"/>
  <c r="H2714" i="11"/>
  <c r="I2714" i="11"/>
  <c r="J2714" i="11"/>
  <c r="O2714" i="11"/>
  <c r="Q2714" i="11"/>
  <c r="H2715" i="11"/>
  <c r="I2715" i="11"/>
  <c r="J2715" i="11"/>
  <c r="O2715" i="11"/>
  <c r="Q2715" i="11"/>
  <c r="H2716" i="11"/>
  <c r="I2716" i="11"/>
  <c r="J2716" i="11"/>
  <c r="O2716" i="11"/>
  <c r="Q2716" i="11"/>
  <c r="H2717" i="11"/>
  <c r="I2717" i="11"/>
  <c r="J2717" i="11"/>
  <c r="O2717" i="11"/>
  <c r="Q2717" i="11"/>
  <c r="H2718" i="11"/>
  <c r="I2718" i="11"/>
  <c r="J2718" i="11"/>
  <c r="O2718" i="11"/>
  <c r="Q2718" i="11"/>
  <c r="H2719" i="11"/>
  <c r="I2719" i="11"/>
  <c r="J2719" i="11"/>
  <c r="O2719" i="11"/>
  <c r="Q2719" i="11"/>
  <c r="O2720" i="11"/>
  <c r="Q2720" i="11"/>
  <c r="H2721" i="11"/>
  <c r="I2721" i="11"/>
  <c r="J2721" i="11"/>
  <c r="O2721" i="11"/>
  <c r="Q2721" i="11"/>
  <c r="H2722" i="11"/>
  <c r="I2722" i="11"/>
  <c r="J2722" i="11"/>
  <c r="O2722" i="11"/>
  <c r="Q2722" i="11"/>
  <c r="H2723" i="11"/>
  <c r="I2723" i="11"/>
  <c r="J2723" i="11"/>
  <c r="O2723" i="11"/>
  <c r="Q2723" i="11"/>
  <c r="H2724" i="11"/>
  <c r="I2724" i="11"/>
  <c r="J2724" i="11"/>
  <c r="O2724" i="11"/>
  <c r="Q2724" i="11"/>
  <c r="H2725" i="11"/>
  <c r="I2725" i="11"/>
  <c r="J2725" i="11"/>
  <c r="O2725" i="11"/>
  <c r="Q2725" i="11"/>
  <c r="O2726" i="11"/>
  <c r="Q2726" i="11"/>
  <c r="H2727" i="11"/>
  <c r="I2727" i="11"/>
  <c r="J2727" i="11"/>
  <c r="O2727" i="11"/>
  <c r="Q2727" i="11"/>
  <c r="H2728" i="11"/>
  <c r="I2728" i="11"/>
  <c r="J2728" i="11"/>
  <c r="O2728" i="11"/>
  <c r="Q2728" i="11"/>
  <c r="H2729" i="11"/>
  <c r="I2729" i="11"/>
  <c r="J2729" i="11"/>
  <c r="O2729" i="11"/>
  <c r="Q2729" i="11"/>
  <c r="H2730" i="11"/>
  <c r="I2730" i="11"/>
  <c r="J2730" i="11"/>
  <c r="O2730" i="11"/>
  <c r="Q2730" i="11"/>
  <c r="H2731" i="11"/>
  <c r="I2731" i="11"/>
  <c r="J2731" i="11"/>
  <c r="O2731" i="11"/>
  <c r="Q2731" i="11"/>
  <c r="H2732" i="11"/>
  <c r="I2732" i="11"/>
  <c r="J2732" i="11"/>
  <c r="O2732" i="11"/>
  <c r="Q2732" i="11"/>
  <c r="H2733" i="11"/>
  <c r="I2733" i="11"/>
  <c r="J2733" i="11"/>
  <c r="O2733" i="11"/>
  <c r="Q2733" i="11"/>
  <c r="H2734" i="11"/>
  <c r="I2734" i="11"/>
  <c r="J2734" i="11"/>
  <c r="O2734" i="11"/>
  <c r="Q2734" i="11"/>
  <c r="H2735" i="11"/>
  <c r="I2735" i="11"/>
  <c r="J2735" i="11"/>
  <c r="O2735" i="11"/>
  <c r="Q2735" i="11"/>
  <c r="O2736" i="11"/>
  <c r="Q2736" i="11"/>
  <c r="O2737" i="11"/>
  <c r="Q2737" i="11"/>
  <c r="H2738" i="11"/>
  <c r="I2738" i="11"/>
  <c r="J2738" i="11"/>
  <c r="O2738" i="11"/>
  <c r="Q2738" i="11"/>
  <c r="H2739" i="11"/>
  <c r="I2739" i="11"/>
  <c r="J2739" i="11"/>
  <c r="O2739" i="11"/>
  <c r="Q2739" i="11"/>
  <c r="H2740" i="11"/>
  <c r="I2740" i="11"/>
  <c r="J2740" i="11"/>
  <c r="O2740" i="11"/>
  <c r="Q2740" i="11"/>
  <c r="H2741" i="11"/>
  <c r="I2741" i="11"/>
  <c r="J2741" i="11"/>
  <c r="O2741" i="11"/>
  <c r="Q2741" i="11"/>
  <c r="H2742" i="11"/>
  <c r="I2742" i="11"/>
  <c r="J2742" i="11"/>
  <c r="O2742" i="11"/>
  <c r="Q2742" i="11"/>
  <c r="O2743" i="11"/>
  <c r="Q2743" i="11"/>
  <c r="H2744" i="11"/>
  <c r="I2744" i="11"/>
  <c r="J2744" i="11"/>
  <c r="O2744" i="11"/>
  <c r="Q2744" i="11"/>
  <c r="H2745" i="11"/>
  <c r="I2745" i="11"/>
  <c r="J2745" i="11"/>
  <c r="O2745" i="11"/>
  <c r="Q2745" i="11"/>
  <c r="H2746" i="11"/>
  <c r="I2746" i="11"/>
  <c r="J2746" i="11"/>
  <c r="O2746" i="11"/>
  <c r="Q2746" i="11"/>
  <c r="O2747" i="11"/>
  <c r="Q2747" i="11"/>
  <c r="H2748" i="11"/>
  <c r="I2748" i="11"/>
  <c r="J2748" i="11"/>
  <c r="O2748" i="11"/>
  <c r="Q2748" i="11"/>
  <c r="H2749" i="11"/>
  <c r="I2749" i="11"/>
  <c r="J2749" i="11"/>
  <c r="O2749" i="11"/>
  <c r="Q2749" i="11"/>
  <c r="H2750" i="11"/>
  <c r="I2750" i="11"/>
  <c r="J2750" i="11"/>
  <c r="O2750" i="11"/>
  <c r="Q2750" i="11"/>
  <c r="H2751" i="11"/>
  <c r="I2751" i="11"/>
  <c r="J2751" i="11"/>
  <c r="O2751" i="11"/>
  <c r="Q2751" i="11"/>
  <c r="H2752" i="11"/>
  <c r="I2752" i="11"/>
  <c r="J2752" i="11"/>
  <c r="O2752" i="11"/>
  <c r="Q2752" i="11"/>
  <c r="O2753" i="11"/>
  <c r="Q2753" i="11"/>
  <c r="H2754" i="11"/>
  <c r="I2754" i="11"/>
  <c r="J2754" i="11"/>
  <c r="O2754" i="11"/>
  <c r="Q2754" i="11"/>
  <c r="H2755" i="11"/>
  <c r="I2755" i="11"/>
  <c r="J2755" i="11"/>
  <c r="O2755" i="11"/>
  <c r="Q2755" i="11"/>
  <c r="H2756" i="11"/>
  <c r="I2756" i="11"/>
  <c r="J2756" i="11"/>
  <c r="O2756" i="11"/>
  <c r="Q2756" i="11"/>
  <c r="O2757" i="11"/>
  <c r="Q2757" i="11"/>
  <c r="O2758" i="11"/>
  <c r="Q2758" i="11"/>
  <c r="H2759" i="11"/>
  <c r="I2759" i="11"/>
  <c r="J2759" i="11"/>
  <c r="O2759" i="11"/>
  <c r="Q2759" i="11"/>
  <c r="H2760" i="11"/>
  <c r="I2760" i="11"/>
  <c r="J2760" i="11"/>
  <c r="O2760" i="11"/>
  <c r="Q2760" i="11"/>
  <c r="H2761" i="11"/>
  <c r="I2761" i="11"/>
  <c r="J2761" i="11"/>
  <c r="O2761" i="11"/>
  <c r="Q2761" i="11"/>
  <c r="O2762" i="11"/>
  <c r="Q2762" i="11"/>
  <c r="O2763" i="11"/>
  <c r="Q2763" i="11"/>
  <c r="H2764" i="11"/>
  <c r="I2764" i="11"/>
  <c r="J2764" i="11"/>
  <c r="O2764" i="11"/>
  <c r="Q2764" i="11"/>
  <c r="H2765" i="11"/>
  <c r="I2765" i="11"/>
  <c r="J2765" i="11"/>
  <c r="O2765" i="11"/>
  <c r="Q2765" i="11"/>
  <c r="H2766" i="11"/>
  <c r="I2766" i="11"/>
  <c r="J2766" i="11"/>
  <c r="O2766" i="11"/>
  <c r="Q2766" i="11"/>
  <c r="O2767" i="11"/>
  <c r="Q2767" i="11"/>
  <c r="H2768" i="11"/>
  <c r="I2768" i="11"/>
  <c r="J2768" i="11"/>
  <c r="O2768" i="11"/>
  <c r="Q2768" i="11"/>
  <c r="H2769" i="11"/>
  <c r="I2769" i="11"/>
  <c r="J2769" i="11"/>
  <c r="O2769" i="11"/>
  <c r="Q2769" i="11"/>
  <c r="O2770" i="11"/>
  <c r="Q2770" i="11"/>
  <c r="H2771" i="11"/>
  <c r="I2771" i="11"/>
  <c r="J2771" i="11"/>
  <c r="O2771" i="11"/>
  <c r="Q2771" i="11"/>
  <c r="H2772" i="11"/>
  <c r="I2772" i="11"/>
  <c r="J2772" i="11"/>
  <c r="O2772" i="11"/>
  <c r="Q2772" i="11"/>
  <c r="O2773" i="11"/>
  <c r="Q2773" i="11"/>
  <c r="H2774" i="11"/>
  <c r="I2774" i="11"/>
  <c r="J2774" i="11"/>
  <c r="O2774" i="11"/>
  <c r="Q2774" i="11"/>
  <c r="H2775" i="11"/>
  <c r="I2775" i="11"/>
  <c r="J2775" i="11"/>
  <c r="O2775" i="11"/>
  <c r="Q2775" i="11"/>
  <c r="O2776" i="11"/>
  <c r="Q2776" i="11"/>
  <c r="O2777" i="11"/>
  <c r="Q2777" i="11"/>
  <c r="H2778" i="11"/>
  <c r="I2778" i="11"/>
  <c r="J2778" i="11"/>
  <c r="O2778" i="11"/>
  <c r="Q2778" i="11"/>
  <c r="H2779" i="11"/>
  <c r="I2779" i="11"/>
  <c r="J2779" i="11"/>
  <c r="O2779" i="11"/>
  <c r="Q2779" i="11"/>
  <c r="H2780" i="11"/>
  <c r="I2780" i="11"/>
  <c r="J2780" i="11"/>
  <c r="O2780" i="11"/>
  <c r="Q2780" i="11"/>
  <c r="H2781" i="11"/>
  <c r="I2781" i="11"/>
  <c r="J2781" i="11"/>
  <c r="O2781" i="11"/>
  <c r="Q2781" i="11"/>
  <c r="H2782" i="11"/>
  <c r="I2782" i="11"/>
  <c r="J2782" i="11"/>
  <c r="O2782" i="11"/>
  <c r="Q2782" i="11"/>
  <c r="H2783" i="11"/>
  <c r="I2783" i="11"/>
  <c r="J2783" i="11"/>
  <c r="O2783" i="11"/>
  <c r="Q2783" i="11"/>
  <c r="H2784" i="11"/>
  <c r="I2784" i="11"/>
  <c r="J2784" i="11"/>
  <c r="O2784" i="11"/>
  <c r="Q2784" i="11"/>
  <c r="H2785" i="11"/>
  <c r="I2785" i="11"/>
  <c r="J2785" i="11"/>
  <c r="O2785" i="11"/>
  <c r="Q2785" i="11"/>
  <c r="H2786" i="11"/>
  <c r="I2786" i="11"/>
  <c r="J2786" i="11"/>
  <c r="O2786" i="11"/>
  <c r="Q2786" i="11"/>
  <c r="H2787" i="11"/>
  <c r="I2787" i="11"/>
  <c r="J2787" i="11"/>
  <c r="O2787" i="11"/>
  <c r="Q2787" i="11"/>
  <c r="H2788" i="11"/>
  <c r="I2788" i="11"/>
  <c r="J2788" i="11"/>
  <c r="O2788" i="11"/>
  <c r="Q2788" i="11"/>
  <c r="H2789" i="11"/>
  <c r="I2789" i="11"/>
  <c r="J2789" i="11"/>
  <c r="O2789" i="11"/>
  <c r="Q2789" i="11"/>
  <c r="H2790" i="11"/>
  <c r="I2790" i="11"/>
  <c r="J2790" i="11"/>
  <c r="O2790" i="11"/>
  <c r="Q2790" i="11"/>
  <c r="H2791" i="11"/>
  <c r="I2791" i="11"/>
  <c r="J2791" i="11"/>
  <c r="O2791" i="11"/>
  <c r="Q2791" i="11"/>
  <c r="H2792" i="11"/>
  <c r="I2792" i="11"/>
  <c r="J2792" i="11"/>
  <c r="O2792" i="11"/>
  <c r="Q2792" i="11"/>
  <c r="H2793" i="11"/>
  <c r="I2793" i="11"/>
  <c r="J2793" i="11"/>
  <c r="O2793" i="11"/>
  <c r="Q2793" i="11"/>
  <c r="H2794" i="11"/>
  <c r="I2794" i="11"/>
  <c r="J2794" i="11"/>
  <c r="O2794" i="11"/>
  <c r="Q2794" i="11"/>
  <c r="H2795" i="11"/>
  <c r="I2795" i="11"/>
  <c r="J2795" i="11"/>
  <c r="O2795" i="11"/>
  <c r="Q2795" i="11"/>
  <c r="H2796" i="11"/>
  <c r="I2796" i="11"/>
  <c r="J2796" i="11"/>
  <c r="O2796" i="11"/>
  <c r="Q2796" i="11"/>
  <c r="H2797" i="11"/>
  <c r="I2797" i="11"/>
  <c r="J2797" i="11"/>
  <c r="O2797" i="11"/>
  <c r="Q2797" i="11"/>
  <c r="H2798" i="11"/>
  <c r="I2798" i="11"/>
  <c r="J2798" i="11"/>
  <c r="O2798" i="11"/>
  <c r="Q2798" i="11"/>
  <c r="H2799" i="11"/>
  <c r="I2799" i="11"/>
  <c r="J2799" i="11"/>
  <c r="O2799" i="11"/>
  <c r="Q2799" i="11"/>
  <c r="H2800" i="11"/>
  <c r="I2800" i="11"/>
  <c r="J2800" i="11"/>
  <c r="O2800" i="11"/>
  <c r="Q2800" i="11"/>
  <c r="H2801" i="11"/>
  <c r="I2801" i="11"/>
  <c r="J2801" i="11"/>
  <c r="O2801" i="11"/>
  <c r="Q2801" i="11"/>
  <c r="H2802" i="11"/>
  <c r="I2802" i="11"/>
  <c r="J2802" i="11"/>
  <c r="O2802" i="11"/>
  <c r="Q2802" i="11"/>
  <c r="H2803" i="11"/>
  <c r="I2803" i="11"/>
  <c r="J2803" i="11"/>
  <c r="O2803" i="11"/>
  <c r="Q2803" i="11"/>
  <c r="H2804" i="11"/>
  <c r="I2804" i="11"/>
  <c r="J2804" i="11"/>
  <c r="O2804" i="11"/>
  <c r="Q2804" i="11"/>
  <c r="H2805" i="11"/>
  <c r="I2805" i="11"/>
  <c r="J2805" i="11"/>
  <c r="O2805" i="11"/>
  <c r="Q2805" i="11"/>
  <c r="H2806" i="11"/>
  <c r="I2806" i="11"/>
  <c r="J2806" i="11"/>
  <c r="O2806" i="11"/>
  <c r="Q2806" i="11"/>
  <c r="O2807" i="11"/>
  <c r="Q2807" i="11"/>
  <c r="H2808" i="11"/>
  <c r="I2808" i="11"/>
  <c r="J2808" i="11"/>
  <c r="O2808" i="11"/>
  <c r="Q2808" i="11"/>
  <c r="H2809" i="11"/>
  <c r="I2809" i="11"/>
  <c r="J2809" i="11"/>
  <c r="O2809" i="11"/>
  <c r="Q2809" i="11"/>
  <c r="H2810" i="11"/>
  <c r="I2810" i="11"/>
  <c r="J2810" i="11"/>
  <c r="O2810" i="11"/>
  <c r="Q2810" i="11"/>
  <c r="H2811" i="11"/>
  <c r="I2811" i="11"/>
  <c r="J2811" i="11"/>
  <c r="O2811" i="11"/>
  <c r="Q2811" i="11"/>
  <c r="H2812" i="11"/>
  <c r="I2812" i="11"/>
  <c r="J2812" i="11"/>
  <c r="O2812" i="11"/>
  <c r="Q2812" i="11"/>
  <c r="H2813" i="11"/>
  <c r="I2813" i="11"/>
  <c r="J2813" i="11"/>
  <c r="O2813" i="11"/>
  <c r="Q2813" i="11"/>
  <c r="H2814" i="11"/>
  <c r="I2814" i="11"/>
  <c r="J2814" i="11"/>
  <c r="O2814" i="11"/>
  <c r="Q2814" i="11"/>
  <c r="H2815" i="11"/>
  <c r="I2815" i="11"/>
  <c r="J2815" i="11"/>
  <c r="O2815" i="11"/>
  <c r="Q2815" i="11"/>
  <c r="H2816" i="11"/>
  <c r="I2816" i="11"/>
  <c r="J2816" i="11"/>
  <c r="O2816" i="11"/>
  <c r="Q2816" i="11"/>
  <c r="H2817" i="11"/>
  <c r="I2817" i="11"/>
  <c r="J2817" i="11"/>
  <c r="O2817" i="11"/>
  <c r="Q2817" i="11"/>
  <c r="H2818" i="11"/>
  <c r="I2818" i="11"/>
  <c r="J2818" i="11"/>
  <c r="O2818" i="11"/>
  <c r="Q2818" i="11"/>
  <c r="H2819" i="11"/>
  <c r="I2819" i="11"/>
  <c r="J2819" i="11"/>
  <c r="O2819" i="11"/>
  <c r="Q2819" i="11"/>
  <c r="H2820" i="11"/>
  <c r="I2820" i="11"/>
  <c r="J2820" i="11"/>
  <c r="O2820" i="11"/>
  <c r="Q2820" i="11"/>
  <c r="H2821" i="11"/>
  <c r="I2821" i="11"/>
  <c r="J2821" i="11"/>
  <c r="O2821" i="11"/>
  <c r="Q2821" i="11"/>
  <c r="H2822" i="11"/>
  <c r="I2822" i="11"/>
  <c r="J2822" i="11"/>
  <c r="O2822" i="11"/>
  <c r="Q2822" i="11"/>
  <c r="H2823" i="11"/>
  <c r="I2823" i="11"/>
  <c r="J2823" i="11"/>
  <c r="O2823" i="11"/>
  <c r="Q2823" i="11"/>
  <c r="H2824" i="11"/>
  <c r="I2824" i="11"/>
  <c r="J2824" i="11"/>
  <c r="O2824" i="11"/>
  <c r="Q2824" i="11"/>
  <c r="H2825" i="11"/>
  <c r="I2825" i="11"/>
  <c r="J2825" i="11"/>
  <c r="O2825" i="11"/>
  <c r="Q2825" i="11"/>
  <c r="H2826" i="11"/>
  <c r="I2826" i="11"/>
  <c r="J2826" i="11"/>
  <c r="O2826" i="11"/>
  <c r="Q2826" i="11"/>
  <c r="H2827" i="11"/>
  <c r="I2827" i="11"/>
  <c r="J2827" i="11"/>
  <c r="O2827" i="11"/>
  <c r="Q2827" i="11"/>
  <c r="H2828" i="11"/>
  <c r="I2828" i="11"/>
  <c r="J2828" i="11"/>
  <c r="O2828" i="11"/>
  <c r="Q2828" i="11"/>
  <c r="H2829" i="11"/>
  <c r="I2829" i="11"/>
  <c r="J2829" i="11"/>
  <c r="O2829" i="11"/>
  <c r="Q2829" i="11"/>
  <c r="H2830" i="11"/>
  <c r="I2830" i="11"/>
  <c r="J2830" i="11"/>
  <c r="O2830" i="11"/>
  <c r="Q2830" i="11"/>
  <c r="H2831" i="11"/>
  <c r="I2831" i="11"/>
  <c r="J2831" i="11"/>
  <c r="O2831" i="11"/>
  <c r="Q2831" i="11"/>
  <c r="H2832" i="11"/>
  <c r="I2832" i="11"/>
  <c r="J2832" i="11"/>
  <c r="O2832" i="11"/>
  <c r="Q2832" i="11"/>
  <c r="H2833" i="11"/>
  <c r="I2833" i="11"/>
  <c r="J2833" i="11"/>
  <c r="O2833" i="11"/>
  <c r="Q2833" i="11"/>
  <c r="H2834" i="11"/>
  <c r="I2834" i="11"/>
  <c r="J2834" i="11"/>
  <c r="O2834" i="11"/>
  <c r="Q2834" i="11"/>
  <c r="H2835" i="11"/>
  <c r="I2835" i="11"/>
  <c r="J2835" i="11"/>
  <c r="O2835" i="11"/>
  <c r="Q2835" i="11"/>
  <c r="O2836" i="11"/>
  <c r="Q2836" i="11"/>
  <c r="H2837" i="11"/>
  <c r="I2837" i="11"/>
  <c r="J2837" i="11"/>
  <c r="O2837" i="11"/>
  <c r="Q2837" i="11"/>
  <c r="H2838" i="11"/>
  <c r="I2838" i="11"/>
  <c r="J2838" i="11"/>
  <c r="O2838" i="11"/>
  <c r="Q2838" i="11"/>
  <c r="H2839" i="11"/>
  <c r="I2839" i="11"/>
  <c r="J2839" i="11"/>
  <c r="O2839" i="11"/>
  <c r="Q2839" i="11"/>
  <c r="H2840" i="11"/>
  <c r="I2840" i="11"/>
  <c r="J2840" i="11"/>
  <c r="O2840" i="11"/>
  <c r="Q2840" i="11"/>
  <c r="H2841" i="11"/>
  <c r="I2841" i="11"/>
  <c r="J2841" i="11"/>
  <c r="O2841" i="11"/>
  <c r="Q2841" i="11"/>
  <c r="H2842" i="11"/>
  <c r="I2842" i="11"/>
  <c r="J2842" i="11"/>
  <c r="O2842" i="11"/>
  <c r="Q2842" i="11"/>
  <c r="H2843" i="11"/>
  <c r="I2843" i="11"/>
  <c r="J2843" i="11"/>
  <c r="O2843" i="11"/>
  <c r="Q2843" i="11"/>
  <c r="H2844" i="11"/>
  <c r="I2844" i="11"/>
  <c r="J2844" i="11"/>
  <c r="O2844" i="11"/>
  <c r="Q2844" i="11"/>
  <c r="H2845" i="11"/>
  <c r="I2845" i="11"/>
  <c r="J2845" i="11"/>
  <c r="O2845" i="11"/>
  <c r="Q2845" i="11"/>
  <c r="H2846" i="11"/>
  <c r="I2846" i="11"/>
  <c r="J2846" i="11"/>
  <c r="O2846" i="11"/>
  <c r="Q2846" i="11"/>
  <c r="H2847" i="11"/>
  <c r="I2847" i="11"/>
  <c r="J2847" i="11"/>
  <c r="O2847" i="11"/>
  <c r="Q2847" i="11"/>
  <c r="H2848" i="11"/>
  <c r="I2848" i="11"/>
  <c r="J2848" i="11"/>
  <c r="O2848" i="11"/>
  <c r="Q2848" i="11"/>
  <c r="H2849" i="11"/>
  <c r="I2849" i="11"/>
  <c r="J2849" i="11"/>
  <c r="O2849" i="11"/>
  <c r="Q2849" i="11"/>
  <c r="H2850" i="11"/>
  <c r="I2850" i="11"/>
  <c r="J2850" i="11"/>
  <c r="O2850" i="11"/>
  <c r="Q2850" i="11"/>
  <c r="H2851" i="11"/>
  <c r="I2851" i="11"/>
  <c r="J2851" i="11"/>
  <c r="O2851" i="11"/>
  <c r="Q2851" i="11"/>
  <c r="H2852" i="11"/>
  <c r="I2852" i="11"/>
  <c r="J2852" i="11"/>
  <c r="O2852" i="11"/>
  <c r="Q2852" i="11"/>
  <c r="H2853" i="11"/>
  <c r="I2853" i="11"/>
  <c r="J2853" i="11"/>
  <c r="O2853" i="11"/>
  <c r="Q2853" i="11"/>
  <c r="H2854" i="11"/>
  <c r="I2854" i="11"/>
  <c r="J2854" i="11"/>
  <c r="O2854" i="11"/>
  <c r="Q2854" i="11"/>
  <c r="H2855" i="11"/>
  <c r="I2855" i="11"/>
  <c r="J2855" i="11"/>
  <c r="O2855" i="11"/>
  <c r="Q2855" i="11"/>
  <c r="H2856" i="11"/>
  <c r="I2856" i="11"/>
  <c r="J2856" i="11"/>
  <c r="O2856" i="11"/>
  <c r="Q2856" i="11"/>
  <c r="H2857" i="11"/>
  <c r="I2857" i="11"/>
  <c r="J2857" i="11"/>
  <c r="O2857" i="11"/>
  <c r="Q2857" i="11"/>
  <c r="O2858" i="11"/>
  <c r="Q2858" i="11"/>
  <c r="H2859" i="11"/>
  <c r="I2859" i="11"/>
  <c r="J2859" i="11"/>
  <c r="O2859" i="11"/>
  <c r="Q2859" i="11"/>
  <c r="H2860" i="11"/>
  <c r="I2860" i="11"/>
  <c r="J2860" i="11"/>
  <c r="O2860" i="11"/>
  <c r="Q2860" i="11"/>
  <c r="H2861" i="11"/>
  <c r="I2861" i="11"/>
  <c r="J2861" i="11"/>
  <c r="O2861" i="11"/>
  <c r="Q2861" i="11"/>
  <c r="H2862" i="11"/>
  <c r="I2862" i="11"/>
  <c r="J2862" i="11"/>
  <c r="O2862" i="11"/>
  <c r="Q2862" i="11"/>
  <c r="H2863" i="11"/>
  <c r="I2863" i="11"/>
  <c r="J2863" i="11"/>
  <c r="O2863" i="11"/>
  <c r="Q2863" i="11"/>
  <c r="H2864" i="11"/>
  <c r="I2864" i="11"/>
  <c r="J2864" i="11"/>
  <c r="O2864" i="11"/>
  <c r="Q2864" i="11"/>
  <c r="H2865" i="11"/>
  <c r="I2865" i="11"/>
  <c r="J2865" i="11"/>
  <c r="O2865" i="11"/>
  <c r="Q2865" i="11"/>
  <c r="H2866" i="11"/>
  <c r="I2866" i="11"/>
  <c r="J2866" i="11"/>
  <c r="O2866" i="11"/>
  <c r="Q2866" i="11"/>
  <c r="H2867" i="11"/>
  <c r="I2867" i="11"/>
  <c r="J2867" i="11"/>
  <c r="O2867" i="11"/>
  <c r="Q2867" i="11"/>
  <c r="H2868" i="11"/>
  <c r="I2868" i="11"/>
  <c r="J2868" i="11"/>
  <c r="O2868" i="11"/>
  <c r="Q2868" i="11"/>
  <c r="H2869" i="11"/>
  <c r="I2869" i="11"/>
  <c r="J2869" i="11"/>
  <c r="O2869" i="11"/>
  <c r="Q2869" i="11"/>
  <c r="H2870" i="11"/>
  <c r="I2870" i="11"/>
  <c r="J2870" i="11"/>
  <c r="O2870" i="11"/>
  <c r="Q2870" i="11"/>
  <c r="H2871" i="11"/>
  <c r="I2871" i="11"/>
  <c r="J2871" i="11"/>
  <c r="O2871" i="11"/>
  <c r="Q2871" i="11"/>
  <c r="O2872" i="11"/>
  <c r="Q2872" i="11"/>
  <c r="O2873" i="11"/>
  <c r="Q2873" i="11"/>
  <c r="H2874" i="11"/>
  <c r="I2874" i="11"/>
  <c r="J2874" i="11"/>
  <c r="O2874" i="11"/>
  <c r="Q2874" i="11"/>
  <c r="H2875" i="11"/>
  <c r="I2875" i="11"/>
  <c r="J2875" i="11"/>
  <c r="O2875" i="11"/>
  <c r="Q2875" i="11"/>
  <c r="H2876" i="11"/>
  <c r="I2876" i="11"/>
  <c r="J2876" i="11"/>
  <c r="O2876" i="11"/>
  <c r="Q2876" i="11"/>
  <c r="O2877" i="11"/>
  <c r="Q2877" i="11"/>
  <c r="H2878" i="11"/>
  <c r="I2878" i="11"/>
  <c r="J2878" i="11"/>
  <c r="O2878" i="11"/>
  <c r="Q2878" i="11"/>
  <c r="O2879" i="11"/>
  <c r="Q2879" i="11"/>
  <c r="H2880" i="11"/>
  <c r="I2880" i="11"/>
  <c r="J2880" i="11"/>
  <c r="O2880" i="11"/>
  <c r="Q2880" i="11"/>
  <c r="O2881" i="11"/>
  <c r="Q2881" i="11"/>
  <c r="H2882" i="11"/>
  <c r="I2882" i="11"/>
  <c r="J2882" i="11"/>
  <c r="O2882" i="11"/>
  <c r="Q2882" i="11"/>
  <c r="H2883" i="11"/>
  <c r="I2883" i="11"/>
  <c r="J2883" i="11"/>
  <c r="O2883" i="11"/>
  <c r="Q2883" i="11"/>
  <c r="H2884" i="11"/>
  <c r="I2884" i="11"/>
  <c r="J2884" i="11"/>
  <c r="O2884" i="11"/>
  <c r="Q2884" i="11"/>
  <c r="O2885" i="11"/>
  <c r="Q2885" i="11"/>
  <c r="O2886" i="11"/>
  <c r="Q2886" i="11"/>
  <c r="H2887" i="11"/>
  <c r="I2887" i="11"/>
  <c r="J2887" i="11"/>
  <c r="O2887" i="11"/>
  <c r="Q2887" i="11"/>
  <c r="H2888" i="11"/>
  <c r="I2888" i="11"/>
  <c r="J2888" i="11"/>
  <c r="O2888" i="11"/>
  <c r="Q2888" i="11"/>
  <c r="H2889" i="11"/>
  <c r="I2889" i="11"/>
  <c r="J2889" i="11"/>
  <c r="O2889" i="11"/>
  <c r="Q2889" i="11"/>
  <c r="H2890" i="11"/>
  <c r="I2890" i="11"/>
  <c r="J2890" i="11"/>
  <c r="O2890" i="11"/>
  <c r="Q2890" i="11"/>
  <c r="H2891" i="11"/>
  <c r="I2891" i="11"/>
  <c r="J2891" i="11"/>
  <c r="O2891" i="11"/>
  <c r="Q2891" i="11"/>
  <c r="H2892" i="11"/>
  <c r="I2892" i="11"/>
  <c r="J2892" i="11"/>
  <c r="O2892" i="11"/>
  <c r="Q2892" i="11"/>
  <c r="H2893" i="11"/>
  <c r="I2893" i="11"/>
  <c r="J2893" i="11"/>
  <c r="O2893" i="11"/>
  <c r="Q2893" i="11"/>
  <c r="H2894" i="11"/>
  <c r="I2894" i="11"/>
  <c r="J2894" i="11"/>
  <c r="O2894" i="11"/>
  <c r="Q2894" i="11"/>
  <c r="H2895" i="11"/>
  <c r="I2895" i="11"/>
  <c r="J2895" i="11"/>
  <c r="O2895" i="11"/>
  <c r="Q2895" i="11"/>
  <c r="H2896" i="11"/>
  <c r="I2896" i="11"/>
  <c r="J2896" i="11"/>
  <c r="O2896" i="11"/>
  <c r="Q2896" i="11"/>
  <c r="O2897" i="11"/>
  <c r="Q2897" i="11"/>
  <c r="H2898" i="11"/>
  <c r="I2898" i="11"/>
  <c r="J2898" i="11"/>
  <c r="O2898" i="11"/>
  <c r="Q2898" i="11"/>
  <c r="H2899" i="11"/>
  <c r="I2899" i="11"/>
  <c r="J2899" i="11"/>
  <c r="O2899" i="11"/>
  <c r="Q2899" i="11"/>
  <c r="H2900" i="11"/>
  <c r="I2900" i="11"/>
  <c r="J2900" i="11"/>
  <c r="O2900" i="11"/>
  <c r="Q2900" i="11"/>
  <c r="H2901" i="11"/>
  <c r="I2901" i="11"/>
  <c r="J2901" i="11"/>
  <c r="O2901" i="11"/>
  <c r="Q2901" i="11"/>
  <c r="H2902" i="11"/>
  <c r="I2902" i="11"/>
  <c r="J2902" i="11"/>
  <c r="O2902" i="11"/>
  <c r="Q2902" i="11"/>
  <c r="O2903" i="11"/>
  <c r="Q2903" i="11"/>
  <c r="H2904" i="11"/>
  <c r="I2904" i="11"/>
  <c r="J2904" i="11"/>
  <c r="O2904" i="11"/>
  <c r="Q2904" i="11"/>
  <c r="H2905" i="11"/>
  <c r="I2905" i="11"/>
  <c r="J2905" i="11"/>
  <c r="O2905" i="11"/>
  <c r="Q2905" i="11"/>
  <c r="H2906" i="11"/>
  <c r="I2906" i="11"/>
  <c r="J2906" i="11"/>
  <c r="O2906" i="11"/>
  <c r="Q2906" i="11"/>
  <c r="O2907" i="11"/>
  <c r="Q2907" i="11"/>
  <c r="H2908" i="11"/>
  <c r="I2908" i="11"/>
  <c r="J2908" i="11"/>
  <c r="O2908" i="11"/>
  <c r="Q2908" i="11"/>
  <c r="H2909" i="11"/>
  <c r="I2909" i="11"/>
  <c r="J2909" i="11"/>
  <c r="O2909" i="11"/>
  <c r="Q2909" i="11"/>
  <c r="H2910" i="11"/>
  <c r="I2910" i="11"/>
  <c r="J2910" i="11"/>
  <c r="O2910" i="11"/>
  <c r="Q2910" i="11"/>
  <c r="H2911" i="11"/>
  <c r="I2911" i="11"/>
  <c r="J2911" i="11"/>
  <c r="O2911" i="11"/>
  <c r="Q2911" i="11"/>
  <c r="H2912" i="11"/>
  <c r="I2912" i="11"/>
  <c r="J2912" i="11"/>
  <c r="O2912" i="11"/>
  <c r="Q2912" i="11"/>
  <c r="H2913" i="11"/>
  <c r="I2913" i="11"/>
  <c r="J2913" i="11"/>
  <c r="O2913" i="11"/>
  <c r="Q2913" i="11"/>
  <c r="H2914" i="11"/>
  <c r="I2914" i="11"/>
  <c r="J2914" i="11"/>
  <c r="O2914" i="11"/>
  <c r="Q2914" i="11"/>
  <c r="H2915" i="11"/>
  <c r="I2915" i="11"/>
  <c r="J2915" i="11"/>
  <c r="O2915" i="11"/>
  <c r="Q2915" i="11"/>
  <c r="H2916" i="11"/>
  <c r="I2916" i="11"/>
  <c r="J2916" i="11"/>
  <c r="O2916" i="11"/>
  <c r="Q2916" i="11"/>
  <c r="O2917" i="11"/>
  <c r="Q2917" i="11"/>
  <c r="O2918" i="11"/>
  <c r="Q2918" i="11"/>
  <c r="H2919" i="11"/>
  <c r="I2919" i="11"/>
  <c r="J2919" i="11"/>
  <c r="O2919" i="11"/>
  <c r="Q2919" i="11"/>
  <c r="H2920" i="11"/>
  <c r="I2920" i="11"/>
  <c r="J2920" i="11"/>
  <c r="O2920" i="11"/>
  <c r="Q2920" i="11"/>
  <c r="H2921" i="11"/>
  <c r="I2921" i="11"/>
  <c r="J2921" i="11"/>
  <c r="O2921" i="11"/>
  <c r="Q2921" i="11"/>
  <c r="H2922" i="11"/>
  <c r="I2922" i="11"/>
  <c r="J2922" i="11"/>
  <c r="O2922" i="11"/>
  <c r="Q2922" i="11"/>
  <c r="H2923" i="11"/>
  <c r="I2923" i="11"/>
  <c r="J2923" i="11"/>
  <c r="O2923" i="11"/>
  <c r="Q2923" i="11"/>
  <c r="H2924" i="11"/>
  <c r="I2924" i="11"/>
  <c r="J2924" i="11"/>
  <c r="O2924" i="11"/>
  <c r="Q2924" i="11"/>
  <c r="H2925" i="11"/>
  <c r="I2925" i="11"/>
  <c r="J2925" i="11"/>
  <c r="O2925" i="11"/>
  <c r="Q2925" i="11"/>
  <c r="H2926" i="11"/>
  <c r="I2926" i="11"/>
  <c r="J2926" i="11"/>
  <c r="O2926" i="11"/>
  <c r="Q2926" i="11"/>
  <c r="H2927" i="11"/>
  <c r="I2927" i="11"/>
  <c r="J2927" i="11"/>
  <c r="O2927" i="11"/>
  <c r="Q2927" i="11"/>
  <c r="H2928" i="11"/>
  <c r="I2928" i="11"/>
  <c r="J2928" i="11"/>
  <c r="O2928" i="11"/>
  <c r="Q2928" i="11"/>
  <c r="H2929" i="11"/>
  <c r="I2929" i="11"/>
  <c r="J2929" i="11"/>
  <c r="O2929" i="11"/>
  <c r="Q2929" i="11"/>
  <c r="H2930" i="11"/>
  <c r="I2930" i="11"/>
  <c r="J2930" i="11"/>
  <c r="O2930" i="11"/>
  <c r="Q2930" i="11"/>
  <c r="H2931" i="11"/>
  <c r="I2931" i="11"/>
  <c r="J2931" i="11"/>
  <c r="O2931" i="11"/>
  <c r="Q2931" i="11"/>
  <c r="H2932" i="11"/>
  <c r="I2932" i="11"/>
  <c r="J2932" i="11"/>
  <c r="O2932" i="11"/>
  <c r="Q2932" i="11"/>
  <c r="H2933" i="11"/>
  <c r="I2933" i="11"/>
  <c r="J2933" i="11"/>
  <c r="O2933" i="11"/>
  <c r="Q2933" i="11"/>
  <c r="H2934" i="11"/>
  <c r="I2934" i="11"/>
  <c r="J2934" i="11"/>
  <c r="O2934" i="11"/>
  <c r="Q2934" i="11"/>
  <c r="H2935" i="11"/>
  <c r="I2935" i="11"/>
  <c r="J2935" i="11"/>
  <c r="O2935" i="11"/>
  <c r="Q2935" i="11"/>
  <c r="H2936" i="11"/>
  <c r="I2936" i="11"/>
  <c r="J2936" i="11"/>
  <c r="O2936" i="11"/>
  <c r="Q2936" i="11"/>
  <c r="H2937" i="11"/>
  <c r="I2937" i="11"/>
  <c r="J2937" i="11"/>
  <c r="O2937" i="11"/>
  <c r="Q2937" i="11"/>
  <c r="H2938" i="11"/>
  <c r="I2938" i="11"/>
  <c r="J2938" i="11"/>
  <c r="O2938" i="11"/>
  <c r="Q2938" i="11"/>
  <c r="H2939" i="11"/>
  <c r="I2939" i="11"/>
  <c r="J2939" i="11"/>
  <c r="O2939" i="11"/>
  <c r="Q2939" i="11"/>
  <c r="H2940" i="11"/>
  <c r="I2940" i="11"/>
  <c r="J2940" i="11"/>
  <c r="O2940" i="11"/>
  <c r="Q2940" i="11"/>
  <c r="H2941" i="11"/>
  <c r="I2941" i="11"/>
  <c r="J2941" i="11"/>
  <c r="O2941" i="11"/>
  <c r="Q2941" i="11"/>
  <c r="O2942" i="11"/>
  <c r="Q2942" i="11"/>
  <c r="H2943" i="11"/>
  <c r="I2943" i="11"/>
  <c r="J2943" i="11"/>
  <c r="O2943" i="11"/>
  <c r="Q2943" i="11"/>
  <c r="H2944" i="11"/>
  <c r="I2944" i="11"/>
  <c r="J2944" i="11"/>
  <c r="O2944" i="11"/>
  <c r="Q2944" i="11"/>
  <c r="H2945" i="11"/>
  <c r="I2945" i="11"/>
  <c r="J2945" i="11"/>
  <c r="O2945" i="11"/>
  <c r="Q2945" i="11"/>
  <c r="H2946" i="11"/>
  <c r="I2946" i="11"/>
  <c r="J2946" i="11"/>
  <c r="O2946" i="11"/>
  <c r="Q2946" i="11"/>
  <c r="H2947" i="11"/>
  <c r="I2947" i="11"/>
  <c r="J2947" i="11"/>
  <c r="O2947" i="11"/>
  <c r="Q2947" i="11"/>
  <c r="H2948" i="11"/>
  <c r="I2948" i="11"/>
  <c r="J2948" i="11"/>
  <c r="O2948" i="11"/>
  <c r="Q2948" i="11"/>
  <c r="H2949" i="11"/>
  <c r="I2949" i="11"/>
  <c r="J2949" i="11"/>
  <c r="O2949" i="11"/>
  <c r="Q2949" i="11"/>
  <c r="H2950" i="11"/>
  <c r="I2950" i="11"/>
  <c r="J2950" i="11"/>
  <c r="O2950" i="11"/>
  <c r="Q2950" i="11"/>
  <c r="H2951" i="11"/>
  <c r="I2951" i="11"/>
  <c r="J2951" i="11"/>
  <c r="O2951" i="11"/>
  <c r="Q2951" i="11"/>
  <c r="H2952" i="11"/>
  <c r="I2952" i="11"/>
  <c r="J2952" i="11"/>
  <c r="O2952" i="11"/>
  <c r="Q2952" i="11"/>
  <c r="H2953" i="11"/>
  <c r="I2953" i="11"/>
  <c r="J2953" i="11"/>
  <c r="O2953" i="11"/>
  <c r="Q2953" i="11"/>
  <c r="H2954" i="11"/>
  <c r="I2954" i="11"/>
  <c r="J2954" i="11"/>
  <c r="O2954" i="11"/>
  <c r="Q2954" i="11"/>
  <c r="H2955" i="11"/>
  <c r="I2955" i="11"/>
  <c r="J2955" i="11"/>
  <c r="O2955" i="11"/>
  <c r="Q2955" i="11"/>
  <c r="H2956" i="11"/>
  <c r="I2956" i="11"/>
  <c r="J2956" i="11"/>
  <c r="O2956" i="11"/>
  <c r="Q2956" i="11"/>
  <c r="H2957" i="11"/>
  <c r="I2957" i="11"/>
  <c r="J2957" i="11"/>
  <c r="O2957" i="11"/>
  <c r="Q2957" i="11"/>
  <c r="H2958" i="11"/>
  <c r="I2958" i="11"/>
  <c r="J2958" i="11"/>
  <c r="O2958" i="11"/>
  <c r="Q2958" i="11"/>
  <c r="H2959" i="11"/>
  <c r="I2959" i="11"/>
  <c r="J2959" i="11"/>
  <c r="O2959" i="11"/>
  <c r="Q2959" i="11"/>
  <c r="H2960" i="11"/>
  <c r="I2960" i="11"/>
  <c r="J2960" i="11"/>
  <c r="O2960" i="11"/>
  <c r="Q2960" i="11"/>
  <c r="H2961" i="11"/>
  <c r="I2961" i="11"/>
  <c r="J2961" i="11"/>
  <c r="O2961" i="11"/>
  <c r="Q2961" i="11"/>
  <c r="H2962" i="11"/>
  <c r="I2962" i="11"/>
  <c r="J2962" i="11"/>
  <c r="O2962" i="11"/>
  <c r="Q2962" i="11"/>
  <c r="O2963" i="11"/>
  <c r="Q2963" i="11"/>
  <c r="H2964" i="11"/>
  <c r="I2964" i="11"/>
  <c r="J2964" i="11"/>
  <c r="O2964" i="11"/>
  <c r="Q2964" i="11"/>
  <c r="H2965" i="11"/>
  <c r="I2965" i="11"/>
  <c r="J2965" i="11"/>
  <c r="O2965" i="11"/>
  <c r="Q2965" i="11"/>
  <c r="H2966" i="11"/>
  <c r="I2966" i="11"/>
  <c r="J2966" i="11"/>
  <c r="O2966" i="11"/>
  <c r="Q2966" i="11"/>
  <c r="H2967" i="11"/>
  <c r="I2967" i="11"/>
  <c r="J2967" i="11"/>
  <c r="O2967" i="11"/>
  <c r="Q2967" i="11"/>
  <c r="H2968" i="11"/>
  <c r="I2968" i="11"/>
  <c r="J2968" i="11"/>
  <c r="O2968" i="11"/>
  <c r="Q2968" i="11"/>
  <c r="H2969" i="11"/>
  <c r="I2969" i="11"/>
  <c r="J2969" i="11"/>
  <c r="O2969" i="11"/>
  <c r="Q2969" i="11"/>
  <c r="H2970" i="11"/>
  <c r="I2970" i="11"/>
  <c r="J2970" i="11"/>
  <c r="O2970" i="11"/>
  <c r="Q2970" i="11"/>
  <c r="H2971" i="11"/>
  <c r="I2971" i="11"/>
  <c r="J2971" i="11"/>
  <c r="O2971" i="11"/>
  <c r="Q2971" i="11"/>
  <c r="H2972" i="11"/>
  <c r="I2972" i="11"/>
  <c r="J2972" i="11"/>
  <c r="O2972" i="11"/>
  <c r="Q2972" i="11"/>
  <c r="H2973" i="11"/>
  <c r="I2973" i="11"/>
  <c r="J2973" i="11"/>
  <c r="O2973" i="11"/>
  <c r="Q2973" i="11"/>
  <c r="H2974" i="11"/>
  <c r="I2974" i="11"/>
  <c r="J2974" i="11"/>
  <c r="O2974" i="11"/>
  <c r="Q2974" i="11"/>
  <c r="H2975" i="11"/>
  <c r="I2975" i="11"/>
  <c r="J2975" i="11"/>
  <c r="O2975" i="11"/>
  <c r="Q2975" i="11"/>
  <c r="O2976" i="11"/>
  <c r="Q2976" i="11"/>
  <c r="H2977" i="11"/>
  <c r="I2977" i="11"/>
  <c r="J2977" i="11"/>
  <c r="O2977" i="11"/>
  <c r="Q2977" i="11"/>
  <c r="H2978" i="11"/>
  <c r="I2978" i="11"/>
  <c r="J2978" i="11"/>
  <c r="O2978" i="11"/>
  <c r="Q2978" i="11"/>
  <c r="H2979" i="11"/>
  <c r="I2979" i="11"/>
  <c r="J2979" i="11"/>
  <c r="O2979" i="11"/>
  <c r="Q2979" i="11"/>
  <c r="H2980" i="11"/>
  <c r="I2980" i="11"/>
  <c r="J2980" i="11"/>
  <c r="O2980" i="11"/>
  <c r="Q2980" i="11"/>
  <c r="H2981" i="11"/>
  <c r="I2981" i="11"/>
  <c r="J2981" i="11"/>
  <c r="O2981" i="11"/>
  <c r="Q2981" i="11"/>
  <c r="H2982" i="11"/>
  <c r="I2982" i="11"/>
  <c r="J2982" i="11"/>
  <c r="O2982" i="11"/>
  <c r="Q2982" i="11"/>
  <c r="H2983" i="11"/>
  <c r="I2983" i="11"/>
  <c r="J2983" i="11"/>
  <c r="O2983" i="11"/>
  <c r="Q2983" i="11"/>
  <c r="H2984" i="11"/>
  <c r="I2984" i="11"/>
  <c r="J2984" i="11"/>
  <c r="O2984" i="11"/>
  <c r="Q2984" i="11"/>
  <c r="H2985" i="11"/>
  <c r="I2985" i="11"/>
  <c r="J2985" i="11"/>
  <c r="O2985" i="11"/>
  <c r="Q2985" i="11"/>
  <c r="H2986" i="11"/>
  <c r="I2986" i="11"/>
  <c r="J2986" i="11"/>
  <c r="O2986" i="11"/>
  <c r="Q2986" i="11"/>
  <c r="H2987" i="11"/>
  <c r="I2987" i="11"/>
  <c r="J2987" i="11"/>
  <c r="O2987" i="11"/>
  <c r="Q2987" i="11"/>
  <c r="H2988" i="11"/>
  <c r="I2988" i="11"/>
  <c r="J2988" i="11"/>
  <c r="O2988" i="11"/>
  <c r="Q2988" i="11"/>
  <c r="H2989" i="11"/>
  <c r="I2989" i="11"/>
  <c r="J2989" i="11"/>
  <c r="O2989" i="11"/>
  <c r="Q2989" i="11"/>
  <c r="H2990" i="11"/>
  <c r="I2990" i="11"/>
  <c r="J2990" i="11"/>
  <c r="O2990" i="11"/>
  <c r="Q2990" i="11"/>
  <c r="H2991" i="11"/>
  <c r="I2991" i="11"/>
  <c r="J2991" i="11"/>
  <c r="O2991" i="11"/>
  <c r="Q2991" i="11"/>
  <c r="H2992" i="11"/>
  <c r="I2992" i="11"/>
  <c r="J2992" i="11"/>
  <c r="O2992" i="11"/>
  <c r="Q2992" i="11"/>
  <c r="O2993" i="11"/>
  <c r="Q2993" i="11"/>
  <c r="O2994" i="11"/>
  <c r="Q2994" i="11"/>
  <c r="H2995" i="11"/>
  <c r="I2995" i="11"/>
  <c r="J2995" i="11"/>
  <c r="O2995" i="11"/>
  <c r="Q2995" i="11"/>
  <c r="H2996" i="11"/>
  <c r="I2996" i="11"/>
  <c r="J2996" i="11"/>
  <c r="O2996" i="11"/>
  <c r="Q2996" i="11"/>
  <c r="H2997" i="11"/>
  <c r="I2997" i="11"/>
  <c r="J2997" i="11"/>
  <c r="O2997" i="11"/>
  <c r="Q2997" i="11"/>
  <c r="H2998" i="11"/>
  <c r="I2998" i="11"/>
  <c r="J2998" i="11"/>
  <c r="O2998" i="11"/>
  <c r="Q2998" i="11"/>
  <c r="O2999" i="11"/>
  <c r="Q2999" i="11"/>
  <c r="H3000" i="11"/>
  <c r="I3000" i="11"/>
  <c r="J3000" i="11"/>
  <c r="O3000" i="11"/>
  <c r="Q3000" i="11"/>
  <c r="H3001" i="11"/>
  <c r="I3001" i="11"/>
  <c r="J3001" i="11"/>
  <c r="O3001" i="11"/>
  <c r="Q3001" i="11"/>
  <c r="H3002" i="11"/>
  <c r="I3002" i="11"/>
  <c r="J3002" i="11"/>
  <c r="O3002" i="11"/>
  <c r="Q3002" i="11"/>
  <c r="O3003" i="11"/>
  <c r="Q3003" i="11"/>
  <c r="H3004" i="11"/>
  <c r="I3004" i="11"/>
  <c r="J3004" i="11"/>
  <c r="O3004" i="11"/>
  <c r="Q3004" i="11"/>
  <c r="H3005" i="11"/>
  <c r="I3005" i="11"/>
  <c r="J3005" i="11"/>
  <c r="O3005" i="11"/>
  <c r="Q3005" i="11"/>
  <c r="H3006" i="11"/>
  <c r="I3006" i="11"/>
  <c r="J3006" i="11"/>
  <c r="O3006" i="11"/>
  <c r="Q3006" i="11"/>
  <c r="O3007" i="11"/>
  <c r="Q3007" i="11"/>
  <c r="H3008" i="11"/>
  <c r="I3008" i="11"/>
  <c r="J3008" i="11"/>
  <c r="O3008" i="11"/>
  <c r="Q3008" i="11"/>
  <c r="H3009" i="11"/>
  <c r="I3009" i="11"/>
  <c r="J3009" i="11"/>
  <c r="O3009" i="11"/>
  <c r="Q3009" i="11"/>
  <c r="H3010" i="11"/>
  <c r="I3010" i="11"/>
  <c r="J3010" i="11"/>
  <c r="O3010" i="11"/>
  <c r="Q3010" i="11"/>
  <c r="O3011" i="11"/>
  <c r="Q3011" i="11"/>
  <c r="O3012" i="11"/>
  <c r="Q3012" i="11"/>
  <c r="O3013" i="11"/>
  <c r="Q3013" i="11"/>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3" i="9"/>
  <c r="G8" i="11"/>
  <c r="H8" i="11"/>
  <c r="I8" i="11"/>
  <c r="J8" i="11"/>
  <c r="K8" i="11"/>
  <c r="L8" i="11"/>
  <c r="M8" i="11"/>
  <c r="N8" i="11"/>
  <c r="G15" i="11"/>
  <c r="H15" i="11"/>
  <c r="I15" i="11"/>
  <c r="J15" i="11"/>
  <c r="K15" i="11"/>
  <c r="L15" i="11"/>
  <c r="M15" i="11"/>
  <c r="N15" i="11"/>
  <c r="G22" i="11"/>
  <c r="H22" i="11"/>
  <c r="I22" i="11"/>
  <c r="J22" i="11"/>
  <c r="K22" i="11"/>
  <c r="L22" i="11"/>
  <c r="M22" i="11"/>
  <c r="N22" i="11"/>
  <c r="G29" i="11"/>
  <c r="H29" i="11"/>
  <c r="I29" i="11"/>
  <c r="J29" i="11"/>
  <c r="K29" i="11"/>
  <c r="L29" i="11"/>
  <c r="M29" i="11"/>
  <c r="N29" i="11"/>
  <c r="G30" i="11"/>
  <c r="H30" i="11"/>
  <c r="I30" i="11"/>
  <c r="J30" i="11"/>
  <c r="K30" i="11"/>
  <c r="L30" i="11"/>
  <c r="M30" i="11"/>
  <c r="N30" i="11"/>
  <c r="G34" i="11"/>
  <c r="H34" i="11"/>
  <c r="I34" i="11"/>
  <c r="J34" i="11"/>
  <c r="K34" i="11"/>
  <c r="L34" i="11"/>
  <c r="M34" i="11"/>
  <c r="N34" i="11"/>
  <c r="G38" i="11"/>
  <c r="H38" i="11"/>
  <c r="I38" i="11"/>
  <c r="J38" i="11"/>
  <c r="K38" i="11"/>
  <c r="L38" i="11"/>
  <c r="M38" i="11"/>
  <c r="N38" i="11"/>
  <c r="G42" i="11"/>
  <c r="H42" i="11"/>
  <c r="I42" i="11"/>
  <c r="J42" i="11"/>
  <c r="K42" i="11"/>
  <c r="L42" i="11"/>
  <c r="M42" i="11"/>
  <c r="N42" i="11"/>
  <c r="G46" i="11"/>
  <c r="H46" i="11"/>
  <c r="I46" i="11"/>
  <c r="J46" i="11"/>
  <c r="K46" i="11"/>
  <c r="L46" i="11"/>
  <c r="M46" i="11"/>
  <c r="N46" i="11"/>
  <c r="G47" i="11"/>
  <c r="H47" i="11"/>
  <c r="I47" i="11"/>
  <c r="J47" i="11"/>
  <c r="K47" i="11"/>
  <c r="L47" i="11"/>
  <c r="M47" i="11"/>
  <c r="N47" i="11"/>
  <c r="G54" i="11"/>
  <c r="H54" i="11"/>
  <c r="I54" i="11"/>
  <c r="J54" i="11"/>
  <c r="K54" i="11"/>
  <c r="L54" i="11"/>
  <c r="M54" i="11"/>
  <c r="N54" i="11"/>
  <c r="G59" i="11"/>
  <c r="H59" i="11"/>
  <c r="I59" i="11"/>
  <c r="J59" i="11"/>
  <c r="K59" i="11"/>
  <c r="L59" i="11"/>
  <c r="M59" i="11"/>
  <c r="N59" i="11"/>
  <c r="G63" i="11"/>
  <c r="H63" i="11"/>
  <c r="I63" i="11"/>
  <c r="J63" i="11"/>
  <c r="K63" i="11"/>
  <c r="L63" i="11"/>
  <c r="M63" i="11"/>
  <c r="N63" i="11"/>
  <c r="G67" i="11"/>
  <c r="H67" i="11"/>
  <c r="I67" i="11"/>
  <c r="J67" i="11"/>
  <c r="K67" i="11"/>
  <c r="L67" i="11"/>
  <c r="M67" i="11"/>
  <c r="N67" i="11"/>
  <c r="G68" i="11"/>
  <c r="H68" i="11"/>
  <c r="I68" i="11"/>
  <c r="J68" i="11"/>
  <c r="K68" i="11"/>
  <c r="L68" i="11"/>
  <c r="M68" i="11"/>
  <c r="N68" i="11"/>
  <c r="G74" i="11"/>
  <c r="H74" i="11"/>
  <c r="I74" i="11"/>
  <c r="J74" i="11"/>
  <c r="K74" i="11"/>
  <c r="L74" i="11"/>
  <c r="M74" i="11"/>
  <c r="N74" i="11"/>
  <c r="G80" i="11"/>
  <c r="H80" i="11"/>
  <c r="I80" i="11"/>
  <c r="J80" i="11"/>
  <c r="K80" i="11"/>
  <c r="L80" i="11"/>
  <c r="M80" i="11"/>
  <c r="N80" i="11"/>
  <c r="G86" i="11"/>
  <c r="H86" i="11"/>
  <c r="I86" i="11"/>
  <c r="J86" i="11"/>
  <c r="K86" i="11"/>
  <c r="L86" i="11"/>
  <c r="M86" i="11"/>
  <c r="N86" i="11"/>
  <c r="G92" i="11"/>
  <c r="H92" i="11"/>
  <c r="I92" i="11"/>
  <c r="J92" i="11"/>
  <c r="K92" i="11"/>
  <c r="L92" i="11"/>
  <c r="M92" i="11"/>
  <c r="N92" i="11"/>
  <c r="G93" i="11"/>
  <c r="H93" i="11"/>
  <c r="I93" i="11"/>
  <c r="J93" i="11"/>
  <c r="K93" i="11"/>
  <c r="L93" i="11"/>
  <c r="M93" i="11"/>
  <c r="N93" i="11"/>
  <c r="G110" i="11"/>
  <c r="H110" i="11"/>
  <c r="I110" i="11"/>
  <c r="J110" i="11"/>
  <c r="K110" i="11"/>
  <c r="L110" i="11"/>
  <c r="M110" i="11"/>
  <c r="N110" i="11"/>
  <c r="G128" i="11"/>
  <c r="H128" i="11"/>
  <c r="I128" i="11"/>
  <c r="J128" i="11"/>
  <c r="K128" i="11"/>
  <c r="L128" i="11"/>
  <c r="M128" i="11"/>
  <c r="N128" i="11"/>
  <c r="G144" i="11"/>
  <c r="H144" i="11"/>
  <c r="I144" i="11"/>
  <c r="J144" i="11"/>
  <c r="K144" i="11"/>
  <c r="L144" i="11"/>
  <c r="M144" i="11"/>
  <c r="N144" i="11"/>
  <c r="G160" i="11"/>
  <c r="H160" i="11"/>
  <c r="I160" i="11"/>
  <c r="J160" i="11"/>
  <c r="K160" i="11"/>
  <c r="L160" i="11"/>
  <c r="M160" i="11"/>
  <c r="N160" i="11"/>
  <c r="G161" i="11"/>
  <c r="H161" i="11"/>
  <c r="I161" i="11"/>
  <c r="J161" i="11"/>
  <c r="K161" i="11"/>
  <c r="L161" i="11"/>
  <c r="M161" i="11"/>
  <c r="N161" i="11"/>
  <c r="G173" i="11"/>
  <c r="H173" i="11"/>
  <c r="I173" i="11"/>
  <c r="J173" i="11"/>
  <c r="K173" i="11"/>
  <c r="L173" i="11"/>
  <c r="M173" i="11"/>
  <c r="N173" i="11"/>
  <c r="G181" i="11"/>
  <c r="H181" i="11"/>
  <c r="I181" i="11"/>
  <c r="J181" i="11"/>
  <c r="K181" i="11"/>
  <c r="L181" i="11"/>
  <c r="M181" i="11"/>
  <c r="N181" i="11"/>
  <c r="G188" i="11"/>
  <c r="H188" i="11"/>
  <c r="I188" i="11"/>
  <c r="J188" i="11"/>
  <c r="K188" i="11"/>
  <c r="L188" i="11"/>
  <c r="M188" i="11"/>
  <c r="N188" i="11"/>
  <c r="G195" i="11"/>
  <c r="H195" i="11"/>
  <c r="I195" i="11"/>
  <c r="J195" i="11"/>
  <c r="K195" i="11"/>
  <c r="L195" i="11"/>
  <c r="M195" i="11"/>
  <c r="N195" i="11"/>
  <c r="G204" i="11"/>
  <c r="H204" i="11"/>
  <c r="I204" i="11"/>
  <c r="J204" i="11"/>
  <c r="K204" i="11"/>
  <c r="L204" i="11"/>
  <c r="M204" i="11"/>
  <c r="N204" i="11"/>
  <c r="G205" i="11"/>
  <c r="H205" i="11"/>
  <c r="I205" i="11"/>
  <c r="J205" i="11"/>
  <c r="K205" i="11"/>
  <c r="L205" i="11"/>
  <c r="M205" i="11"/>
  <c r="N205" i="11"/>
  <c r="G216" i="11"/>
  <c r="H216" i="11"/>
  <c r="I216" i="11"/>
  <c r="J216" i="11"/>
  <c r="K216" i="11"/>
  <c r="L216" i="11"/>
  <c r="M216" i="11"/>
  <c r="N216" i="11"/>
  <c r="G225" i="11"/>
  <c r="H225" i="11"/>
  <c r="I225" i="11"/>
  <c r="J225" i="11"/>
  <c r="K225" i="11"/>
  <c r="L225" i="11"/>
  <c r="M225" i="11"/>
  <c r="N225" i="11"/>
  <c r="G234" i="11"/>
  <c r="H234" i="11"/>
  <c r="I234" i="11"/>
  <c r="J234" i="11"/>
  <c r="K234" i="11"/>
  <c r="L234" i="11"/>
  <c r="M234" i="11"/>
  <c r="N234" i="11"/>
  <c r="G243" i="11"/>
  <c r="H243" i="11"/>
  <c r="I243" i="11"/>
  <c r="J243" i="11"/>
  <c r="K243" i="11"/>
  <c r="L243" i="11"/>
  <c r="M243" i="11"/>
  <c r="N243" i="11"/>
  <c r="G247" i="11"/>
  <c r="H247" i="11"/>
  <c r="I247" i="11"/>
  <c r="J247" i="11"/>
  <c r="K247" i="11"/>
  <c r="L247" i="11"/>
  <c r="M247" i="11"/>
  <c r="N247" i="11"/>
  <c r="G248" i="11"/>
  <c r="H248" i="11"/>
  <c r="I248" i="11"/>
  <c r="J248" i="11"/>
  <c r="K248" i="11"/>
  <c r="L248" i="11"/>
  <c r="M248" i="11"/>
  <c r="N248" i="11"/>
  <c r="G283" i="11"/>
  <c r="H283" i="11"/>
  <c r="I283" i="11"/>
  <c r="J283" i="11"/>
  <c r="K283" i="11"/>
  <c r="L283" i="11"/>
  <c r="M283" i="11"/>
  <c r="N283" i="11"/>
  <c r="G306" i="11"/>
  <c r="H306" i="11"/>
  <c r="I306" i="11"/>
  <c r="J306" i="11"/>
  <c r="K306" i="11"/>
  <c r="L306" i="11"/>
  <c r="M306" i="11"/>
  <c r="N306" i="11"/>
  <c r="G329" i="11"/>
  <c r="H329" i="11"/>
  <c r="I329" i="11"/>
  <c r="J329" i="11"/>
  <c r="K329" i="11"/>
  <c r="L329" i="11"/>
  <c r="M329" i="11"/>
  <c r="N329" i="11"/>
  <c r="G351" i="11"/>
  <c r="H351" i="11"/>
  <c r="I351" i="11"/>
  <c r="J351" i="11"/>
  <c r="K351" i="11"/>
  <c r="L351" i="11"/>
  <c r="M351" i="11"/>
  <c r="N351" i="11"/>
  <c r="G375" i="11"/>
  <c r="H375" i="11"/>
  <c r="I375" i="11"/>
  <c r="J375" i="11"/>
  <c r="K375" i="11"/>
  <c r="L375" i="11"/>
  <c r="M375" i="11"/>
  <c r="N375" i="11"/>
  <c r="G376" i="11"/>
  <c r="H376" i="11"/>
  <c r="I376" i="11"/>
  <c r="J376" i="11"/>
  <c r="K376" i="11"/>
  <c r="L376" i="11"/>
  <c r="M376" i="11"/>
  <c r="N376" i="11"/>
  <c r="G431" i="11"/>
  <c r="H431" i="11"/>
  <c r="I431" i="11"/>
  <c r="J431" i="11"/>
  <c r="K431" i="11"/>
  <c r="L431" i="11"/>
  <c r="M431" i="11"/>
  <c r="N431" i="11"/>
  <c r="G462" i="11"/>
  <c r="H462" i="11"/>
  <c r="I462" i="11"/>
  <c r="J462" i="11"/>
  <c r="K462" i="11"/>
  <c r="L462" i="11"/>
  <c r="M462" i="11"/>
  <c r="N462" i="11"/>
  <c r="G487" i="11"/>
  <c r="H487" i="11"/>
  <c r="I487" i="11"/>
  <c r="J487" i="11"/>
  <c r="K487" i="11"/>
  <c r="L487" i="11"/>
  <c r="M487" i="11"/>
  <c r="N487" i="11"/>
  <c r="G513" i="11"/>
  <c r="H513" i="11"/>
  <c r="I513" i="11"/>
  <c r="J513" i="11"/>
  <c r="K513" i="11"/>
  <c r="L513" i="11"/>
  <c r="M513" i="11"/>
  <c r="N513" i="11"/>
  <c r="G514" i="11"/>
  <c r="H514" i="11"/>
  <c r="I514" i="11"/>
  <c r="J514" i="11"/>
  <c r="K514" i="11"/>
  <c r="L514" i="11"/>
  <c r="M514" i="11"/>
  <c r="N514" i="11"/>
  <c r="G544" i="11"/>
  <c r="H544" i="11"/>
  <c r="I544" i="11"/>
  <c r="J544" i="11"/>
  <c r="K544" i="11"/>
  <c r="L544" i="11"/>
  <c r="M544" i="11"/>
  <c r="N544" i="11"/>
  <c r="G575" i="11"/>
  <c r="H575" i="11"/>
  <c r="I575" i="11"/>
  <c r="J575" i="11"/>
  <c r="K575" i="11"/>
  <c r="L575" i="11"/>
  <c r="M575" i="11"/>
  <c r="N575" i="11"/>
  <c r="G605" i="11"/>
  <c r="H605" i="11"/>
  <c r="I605" i="11"/>
  <c r="J605" i="11"/>
  <c r="K605" i="11"/>
  <c r="L605" i="11"/>
  <c r="M605" i="11"/>
  <c r="N605" i="11"/>
  <c r="G637" i="11"/>
  <c r="H637" i="11"/>
  <c r="I637" i="11"/>
  <c r="J637" i="11"/>
  <c r="K637" i="11"/>
  <c r="L637" i="11"/>
  <c r="M637" i="11"/>
  <c r="N637" i="11"/>
  <c r="G638" i="11"/>
  <c r="H638" i="11"/>
  <c r="I638" i="11"/>
  <c r="J638" i="11"/>
  <c r="K638" i="11"/>
  <c r="L638" i="11"/>
  <c r="M638" i="11"/>
  <c r="N638" i="11"/>
  <c r="G657" i="11"/>
  <c r="H657" i="11"/>
  <c r="I657" i="11"/>
  <c r="J657" i="11"/>
  <c r="K657" i="11"/>
  <c r="L657" i="11"/>
  <c r="M657" i="11"/>
  <c r="N657" i="11"/>
  <c r="G677" i="11"/>
  <c r="H677" i="11"/>
  <c r="I677" i="11"/>
  <c r="J677" i="11"/>
  <c r="K677" i="11"/>
  <c r="L677" i="11"/>
  <c r="M677" i="11"/>
  <c r="N677" i="11"/>
  <c r="G696" i="11"/>
  <c r="H696" i="11"/>
  <c r="I696" i="11"/>
  <c r="J696" i="11"/>
  <c r="K696" i="11"/>
  <c r="L696" i="11"/>
  <c r="M696" i="11"/>
  <c r="N696" i="11"/>
  <c r="G715" i="11"/>
  <c r="H715" i="11"/>
  <c r="I715" i="11"/>
  <c r="J715" i="11"/>
  <c r="K715" i="11"/>
  <c r="L715" i="11"/>
  <c r="M715" i="11"/>
  <c r="N715" i="11"/>
  <c r="G722" i="11"/>
  <c r="H722" i="11"/>
  <c r="I722" i="11"/>
  <c r="J722" i="11"/>
  <c r="K722" i="11"/>
  <c r="L722" i="11"/>
  <c r="M722" i="11"/>
  <c r="N722" i="11"/>
  <c r="G723" i="11"/>
  <c r="H723" i="11"/>
  <c r="I723" i="11"/>
  <c r="J723" i="11"/>
  <c r="K723" i="11"/>
  <c r="L723" i="11"/>
  <c r="M723" i="11"/>
  <c r="N723" i="11"/>
  <c r="G736" i="11"/>
  <c r="H736" i="11"/>
  <c r="I736" i="11"/>
  <c r="J736" i="11"/>
  <c r="K736" i="11"/>
  <c r="L736" i="11"/>
  <c r="M736" i="11"/>
  <c r="N736" i="11"/>
  <c r="G747" i="11"/>
  <c r="H747" i="11"/>
  <c r="I747" i="11"/>
  <c r="J747" i="11"/>
  <c r="K747" i="11"/>
  <c r="L747" i="11"/>
  <c r="M747" i="11"/>
  <c r="N747" i="11"/>
  <c r="G758" i="11"/>
  <c r="H758" i="11"/>
  <c r="I758" i="11"/>
  <c r="J758" i="11"/>
  <c r="K758" i="11"/>
  <c r="L758" i="11"/>
  <c r="M758" i="11"/>
  <c r="N758" i="11"/>
  <c r="G769" i="11"/>
  <c r="H769" i="11"/>
  <c r="I769" i="11"/>
  <c r="J769" i="11"/>
  <c r="K769" i="11"/>
  <c r="L769" i="11"/>
  <c r="M769" i="11"/>
  <c r="N769" i="11"/>
  <c r="G778" i="11"/>
  <c r="H778" i="11"/>
  <c r="I778" i="11"/>
  <c r="J778" i="11"/>
  <c r="K778" i="11"/>
  <c r="L778" i="11"/>
  <c r="M778" i="11"/>
  <c r="N778" i="11"/>
  <c r="G779" i="11"/>
  <c r="H779" i="11"/>
  <c r="I779" i="11"/>
  <c r="J779" i="11"/>
  <c r="K779" i="11"/>
  <c r="L779" i="11"/>
  <c r="M779" i="11"/>
  <c r="N779" i="11"/>
  <c r="G818" i="11"/>
  <c r="H818" i="11"/>
  <c r="I818" i="11"/>
  <c r="J818" i="11"/>
  <c r="K818" i="11"/>
  <c r="L818" i="11"/>
  <c r="M818" i="11"/>
  <c r="N818" i="11"/>
  <c r="G854" i="11"/>
  <c r="H854" i="11"/>
  <c r="I854" i="11"/>
  <c r="J854" i="11"/>
  <c r="K854" i="11"/>
  <c r="L854" i="11"/>
  <c r="M854" i="11"/>
  <c r="N854" i="11"/>
  <c r="G890" i="11"/>
  <c r="H890" i="11"/>
  <c r="I890" i="11"/>
  <c r="J890" i="11"/>
  <c r="K890" i="11"/>
  <c r="L890" i="11"/>
  <c r="M890" i="11"/>
  <c r="N890" i="11"/>
  <c r="G926" i="11"/>
  <c r="H926" i="11"/>
  <c r="I926" i="11"/>
  <c r="J926" i="11"/>
  <c r="K926" i="11"/>
  <c r="L926" i="11"/>
  <c r="M926" i="11"/>
  <c r="N926" i="11"/>
  <c r="G929" i="11"/>
  <c r="H929" i="11"/>
  <c r="I929" i="11"/>
  <c r="J929" i="11"/>
  <c r="K929" i="11"/>
  <c r="L929" i="11"/>
  <c r="M929" i="11"/>
  <c r="N929" i="11"/>
  <c r="G930" i="11"/>
  <c r="H930" i="11"/>
  <c r="I930" i="11"/>
  <c r="J930" i="11"/>
  <c r="K930" i="11"/>
  <c r="L930" i="11"/>
  <c r="M930" i="11"/>
  <c r="N930" i="11"/>
  <c r="G937" i="11"/>
  <c r="H937" i="11"/>
  <c r="I937" i="11"/>
  <c r="J937" i="11"/>
  <c r="K937" i="11"/>
  <c r="L937" i="11"/>
  <c r="M937" i="11"/>
  <c r="N937" i="11"/>
  <c r="G941" i="11"/>
  <c r="H941" i="11"/>
  <c r="I941" i="11"/>
  <c r="J941" i="11"/>
  <c r="K941" i="11"/>
  <c r="L941" i="11"/>
  <c r="M941" i="11"/>
  <c r="N941" i="11"/>
  <c r="G945" i="11"/>
  <c r="H945" i="11"/>
  <c r="I945" i="11"/>
  <c r="J945" i="11"/>
  <c r="K945" i="11"/>
  <c r="L945" i="11"/>
  <c r="M945" i="11"/>
  <c r="N945" i="11"/>
  <c r="G947" i="11"/>
  <c r="H947" i="11"/>
  <c r="I947" i="11"/>
  <c r="J947" i="11"/>
  <c r="K947" i="11"/>
  <c r="L947" i="11"/>
  <c r="M947" i="11"/>
  <c r="N947" i="11"/>
  <c r="G948" i="11"/>
  <c r="H948" i="11"/>
  <c r="I948" i="11"/>
  <c r="J948" i="11"/>
  <c r="K948" i="11"/>
  <c r="L948" i="11"/>
  <c r="M948" i="11"/>
  <c r="N948" i="11"/>
  <c r="G963" i="11"/>
  <c r="H963" i="11"/>
  <c r="I963" i="11"/>
  <c r="J963" i="11"/>
  <c r="K963" i="11"/>
  <c r="L963" i="11"/>
  <c r="M963" i="11"/>
  <c r="N963" i="11"/>
  <c r="G977" i="11"/>
  <c r="H977" i="11"/>
  <c r="I977" i="11"/>
  <c r="J977" i="11"/>
  <c r="K977" i="11"/>
  <c r="L977" i="11"/>
  <c r="M977" i="11"/>
  <c r="N977" i="11"/>
  <c r="G990" i="11"/>
  <c r="H990" i="11"/>
  <c r="I990" i="11"/>
  <c r="J990" i="11"/>
  <c r="K990" i="11"/>
  <c r="L990" i="11"/>
  <c r="M990" i="11"/>
  <c r="N990" i="11"/>
  <c r="G1003" i="11"/>
  <c r="H1003" i="11"/>
  <c r="I1003" i="11"/>
  <c r="J1003" i="11"/>
  <c r="K1003" i="11"/>
  <c r="L1003" i="11"/>
  <c r="M1003" i="11"/>
  <c r="N1003" i="11"/>
  <c r="G1009" i="11"/>
  <c r="H1009" i="11"/>
  <c r="I1009" i="11"/>
  <c r="J1009" i="11"/>
  <c r="K1009" i="11"/>
  <c r="L1009" i="11"/>
  <c r="M1009" i="11"/>
  <c r="N1009" i="11"/>
  <c r="G1010" i="11"/>
  <c r="H1010" i="11"/>
  <c r="I1010" i="11"/>
  <c r="J1010" i="11"/>
  <c r="K1010" i="11"/>
  <c r="L1010" i="11"/>
  <c r="M1010" i="11"/>
  <c r="N1010" i="11"/>
  <c r="G1030" i="11"/>
  <c r="H1030" i="11"/>
  <c r="I1030" i="11"/>
  <c r="J1030" i="11"/>
  <c r="K1030" i="11"/>
  <c r="L1030" i="11"/>
  <c r="M1030" i="11"/>
  <c r="N1030" i="11"/>
  <c r="G1044" i="11"/>
  <c r="H1044" i="11"/>
  <c r="I1044" i="11"/>
  <c r="J1044" i="11"/>
  <c r="K1044" i="11"/>
  <c r="L1044" i="11"/>
  <c r="M1044" i="11"/>
  <c r="N1044" i="11"/>
  <c r="G1055" i="11"/>
  <c r="H1055" i="11"/>
  <c r="I1055" i="11"/>
  <c r="J1055" i="11"/>
  <c r="K1055" i="11"/>
  <c r="L1055" i="11"/>
  <c r="M1055" i="11"/>
  <c r="N1055" i="11"/>
  <c r="G1066" i="11"/>
  <c r="H1066" i="11"/>
  <c r="I1066" i="11"/>
  <c r="J1066" i="11"/>
  <c r="K1066" i="11"/>
  <c r="L1066" i="11"/>
  <c r="M1066" i="11"/>
  <c r="N1066" i="11"/>
  <c r="G1074" i="11"/>
  <c r="H1074" i="11"/>
  <c r="I1074" i="11"/>
  <c r="J1074" i="11"/>
  <c r="K1074" i="11"/>
  <c r="L1074" i="11"/>
  <c r="M1074" i="11"/>
  <c r="N1074" i="11"/>
  <c r="G1075" i="11"/>
  <c r="H1075" i="11"/>
  <c r="I1075" i="11"/>
  <c r="J1075" i="11"/>
  <c r="K1075" i="11"/>
  <c r="L1075" i="11"/>
  <c r="M1075" i="11"/>
  <c r="N1075" i="11"/>
  <c r="G1088" i="11"/>
  <c r="H1088" i="11"/>
  <c r="I1088" i="11"/>
  <c r="J1088" i="11"/>
  <c r="K1088" i="11"/>
  <c r="L1088" i="11"/>
  <c r="M1088" i="11"/>
  <c r="N1088" i="11"/>
  <c r="G1100" i="11"/>
  <c r="H1100" i="11"/>
  <c r="I1100" i="11"/>
  <c r="J1100" i="11"/>
  <c r="K1100" i="11"/>
  <c r="L1100" i="11"/>
  <c r="M1100" i="11"/>
  <c r="N1100" i="11"/>
  <c r="G1112" i="11"/>
  <c r="H1112" i="11"/>
  <c r="I1112" i="11"/>
  <c r="J1112" i="11"/>
  <c r="K1112" i="11"/>
  <c r="L1112" i="11"/>
  <c r="M1112" i="11"/>
  <c r="N1112" i="11"/>
  <c r="G1125" i="11"/>
  <c r="H1125" i="11"/>
  <c r="I1125" i="11"/>
  <c r="J1125" i="11"/>
  <c r="K1125" i="11"/>
  <c r="L1125" i="11"/>
  <c r="M1125" i="11"/>
  <c r="N1125" i="11"/>
  <c r="G1126" i="11"/>
  <c r="H1126" i="11"/>
  <c r="I1126" i="11"/>
  <c r="J1126" i="11"/>
  <c r="K1126" i="11"/>
  <c r="L1126" i="11"/>
  <c r="M1126" i="11"/>
  <c r="N1126" i="11"/>
  <c r="G1151" i="11"/>
  <c r="H1151" i="11"/>
  <c r="I1151" i="11"/>
  <c r="J1151" i="11"/>
  <c r="K1151" i="11"/>
  <c r="L1151" i="11"/>
  <c r="M1151" i="11"/>
  <c r="N1151" i="11"/>
  <c r="G1166" i="11"/>
  <c r="H1166" i="11"/>
  <c r="I1166" i="11"/>
  <c r="J1166" i="11"/>
  <c r="K1166" i="11"/>
  <c r="L1166" i="11"/>
  <c r="M1166" i="11"/>
  <c r="N1166" i="11"/>
  <c r="G1179" i="11"/>
  <c r="H1179" i="11"/>
  <c r="I1179" i="11"/>
  <c r="J1179" i="11"/>
  <c r="K1179" i="11"/>
  <c r="L1179" i="11"/>
  <c r="M1179" i="11"/>
  <c r="N1179" i="11"/>
  <c r="G1192" i="11"/>
  <c r="H1192" i="11"/>
  <c r="I1192" i="11"/>
  <c r="J1192" i="11"/>
  <c r="K1192" i="11"/>
  <c r="L1192" i="11"/>
  <c r="M1192" i="11"/>
  <c r="N1192" i="11"/>
  <c r="G1195" i="11"/>
  <c r="H1195" i="11"/>
  <c r="I1195" i="11"/>
  <c r="J1195" i="11"/>
  <c r="K1195" i="11"/>
  <c r="L1195" i="11"/>
  <c r="M1195" i="11"/>
  <c r="N1195" i="11"/>
  <c r="G1196" i="11"/>
  <c r="H1196" i="11"/>
  <c r="I1196" i="11"/>
  <c r="J1196" i="11"/>
  <c r="K1196" i="11"/>
  <c r="L1196" i="11"/>
  <c r="M1196" i="11"/>
  <c r="N1196" i="11"/>
  <c r="G1217" i="11"/>
  <c r="H1217" i="11"/>
  <c r="I1217" i="11"/>
  <c r="J1217" i="11"/>
  <c r="K1217" i="11"/>
  <c r="L1217" i="11"/>
  <c r="M1217" i="11"/>
  <c r="N1217" i="11"/>
  <c r="G1236" i="11"/>
  <c r="H1236" i="11"/>
  <c r="I1236" i="11"/>
  <c r="J1236" i="11"/>
  <c r="K1236" i="11"/>
  <c r="L1236" i="11"/>
  <c r="M1236" i="11"/>
  <c r="N1236" i="11"/>
  <c r="G1250" i="11"/>
  <c r="H1250" i="11"/>
  <c r="I1250" i="11"/>
  <c r="J1250" i="11"/>
  <c r="K1250" i="11"/>
  <c r="L1250" i="11"/>
  <c r="M1250" i="11"/>
  <c r="N1250" i="11"/>
  <c r="G1266" i="11"/>
  <c r="H1266" i="11"/>
  <c r="I1266" i="11"/>
  <c r="J1266" i="11"/>
  <c r="K1266" i="11"/>
  <c r="L1266" i="11"/>
  <c r="M1266" i="11"/>
  <c r="N1266" i="11"/>
  <c r="G1267" i="11"/>
  <c r="H1267" i="11"/>
  <c r="I1267" i="11"/>
  <c r="J1267" i="11"/>
  <c r="K1267" i="11"/>
  <c r="L1267" i="11"/>
  <c r="M1267" i="11"/>
  <c r="N1267" i="11"/>
  <c r="G1280" i="11"/>
  <c r="H1280" i="11"/>
  <c r="I1280" i="11"/>
  <c r="J1280" i="11"/>
  <c r="K1280" i="11"/>
  <c r="L1280" i="11"/>
  <c r="M1280" i="11"/>
  <c r="N1280" i="11"/>
  <c r="G1287" i="11"/>
  <c r="H1287" i="11"/>
  <c r="I1287" i="11"/>
  <c r="J1287" i="11"/>
  <c r="K1287" i="11"/>
  <c r="L1287" i="11"/>
  <c r="M1287" i="11"/>
  <c r="N1287" i="11"/>
  <c r="G1294" i="11"/>
  <c r="H1294" i="11"/>
  <c r="I1294" i="11"/>
  <c r="J1294" i="11"/>
  <c r="K1294" i="11"/>
  <c r="L1294" i="11"/>
  <c r="M1294" i="11"/>
  <c r="N1294" i="11"/>
  <c r="G1301" i="11"/>
  <c r="H1301" i="11"/>
  <c r="I1301" i="11"/>
  <c r="J1301" i="11"/>
  <c r="K1301" i="11"/>
  <c r="L1301" i="11"/>
  <c r="M1301" i="11"/>
  <c r="N1301" i="11"/>
  <c r="G1302" i="11"/>
  <c r="H1302" i="11"/>
  <c r="I1302" i="11"/>
  <c r="J1302" i="11"/>
  <c r="K1302" i="11"/>
  <c r="L1302" i="11"/>
  <c r="M1302" i="11"/>
  <c r="N1302" i="11"/>
  <c r="G1326" i="11"/>
  <c r="H1326" i="11"/>
  <c r="I1326" i="11"/>
  <c r="J1326" i="11"/>
  <c r="K1326" i="11"/>
  <c r="L1326" i="11"/>
  <c r="M1326" i="11"/>
  <c r="N1326" i="11"/>
  <c r="G1340" i="11"/>
  <c r="H1340" i="11"/>
  <c r="I1340" i="11"/>
  <c r="J1340" i="11"/>
  <c r="K1340" i="11"/>
  <c r="L1340" i="11"/>
  <c r="M1340" i="11"/>
  <c r="N1340" i="11"/>
  <c r="G1353" i="11"/>
  <c r="H1353" i="11"/>
  <c r="I1353" i="11"/>
  <c r="J1353" i="11"/>
  <c r="K1353" i="11"/>
  <c r="L1353" i="11"/>
  <c r="M1353" i="11"/>
  <c r="N1353" i="11"/>
  <c r="G1366" i="11"/>
  <c r="H1366" i="11"/>
  <c r="I1366" i="11"/>
  <c r="J1366" i="11"/>
  <c r="K1366" i="11"/>
  <c r="L1366" i="11"/>
  <c r="M1366" i="11"/>
  <c r="N1366" i="11"/>
  <c r="G1371" i="11"/>
  <c r="H1371" i="11"/>
  <c r="I1371" i="11"/>
  <c r="J1371" i="11"/>
  <c r="K1371" i="11"/>
  <c r="L1371" i="11"/>
  <c r="M1371" i="11"/>
  <c r="N1371" i="11"/>
  <c r="G1372" i="11"/>
  <c r="H1372" i="11"/>
  <c r="I1372" i="11"/>
  <c r="J1372" i="11"/>
  <c r="K1372" i="11"/>
  <c r="L1372" i="11"/>
  <c r="M1372" i="11"/>
  <c r="N1372" i="11"/>
  <c r="G1374" i="11"/>
  <c r="H1374" i="11"/>
  <c r="I1374" i="11"/>
  <c r="J1374" i="11"/>
  <c r="K1374" i="11"/>
  <c r="L1374" i="11"/>
  <c r="M1374" i="11"/>
  <c r="N1374" i="11"/>
  <c r="G1376" i="11"/>
  <c r="H1376" i="11"/>
  <c r="I1376" i="11"/>
  <c r="J1376" i="11"/>
  <c r="K1376" i="11"/>
  <c r="L1376" i="11"/>
  <c r="M1376" i="11"/>
  <c r="N1376" i="11"/>
  <c r="G1378" i="11"/>
  <c r="H1378" i="11"/>
  <c r="I1378" i="11"/>
  <c r="J1378" i="11"/>
  <c r="K1378" i="11"/>
  <c r="L1378" i="11"/>
  <c r="M1378" i="11"/>
  <c r="N1378" i="11"/>
  <c r="G1380" i="11"/>
  <c r="H1380" i="11"/>
  <c r="I1380" i="11"/>
  <c r="J1380" i="11"/>
  <c r="K1380" i="11"/>
  <c r="L1380" i="11"/>
  <c r="M1380" i="11"/>
  <c r="N1380" i="11"/>
  <c r="G1381" i="11"/>
  <c r="H1381" i="11"/>
  <c r="I1381" i="11"/>
  <c r="J1381" i="11"/>
  <c r="K1381" i="11"/>
  <c r="L1381" i="11"/>
  <c r="M1381" i="11"/>
  <c r="N1381" i="11"/>
  <c r="G1414" i="11"/>
  <c r="H1414" i="11"/>
  <c r="I1414" i="11"/>
  <c r="J1414" i="11"/>
  <c r="K1414" i="11"/>
  <c r="L1414" i="11"/>
  <c r="M1414" i="11"/>
  <c r="N1414" i="11"/>
  <c r="G1447" i="11"/>
  <c r="H1447" i="11"/>
  <c r="I1447" i="11"/>
  <c r="J1447" i="11"/>
  <c r="K1447" i="11"/>
  <c r="L1447" i="11"/>
  <c r="M1447" i="11"/>
  <c r="N1447" i="11"/>
  <c r="G1483" i="11"/>
  <c r="H1483" i="11"/>
  <c r="I1483" i="11"/>
  <c r="J1483" i="11"/>
  <c r="K1483" i="11"/>
  <c r="L1483" i="11"/>
  <c r="M1483" i="11"/>
  <c r="N1483" i="11"/>
  <c r="G1538" i="11"/>
  <c r="H1538" i="11"/>
  <c r="I1538" i="11"/>
  <c r="J1538" i="11"/>
  <c r="K1538" i="11"/>
  <c r="L1538" i="11"/>
  <c r="M1538" i="11"/>
  <c r="N1538" i="11"/>
  <c r="G1541" i="11"/>
  <c r="H1541" i="11"/>
  <c r="I1541" i="11"/>
  <c r="J1541" i="11"/>
  <c r="K1541" i="11"/>
  <c r="L1541" i="11"/>
  <c r="M1541" i="11"/>
  <c r="N1541" i="11"/>
  <c r="G1542" i="11"/>
  <c r="H1542" i="11"/>
  <c r="I1542" i="11"/>
  <c r="J1542" i="11"/>
  <c r="K1542" i="11"/>
  <c r="L1542" i="11"/>
  <c r="M1542" i="11"/>
  <c r="N1542" i="11"/>
  <c r="G1581" i="11"/>
  <c r="H1581" i="11"/>
  <c r="I1581" i="11"/>
  <c r="J1581" i="11"/>
  <c r="K1581" i="11"/>
  <c r="L1581" i="11"/>
  <c r="M1581" i="11"/>
  <c r="N1581" i="11"/>
  <c r="G1610" i="11"/>
  <c r="H1610" i="11"/>
  <c r="I1610" i="11"/>
  <c r="J1610" i="11"/>
  <c r="K1610" i="11"/>
  <c r="L1610" i="11"/>
  <c r="M1610" i="11"/>
  <c r="N1610" i="11"/>
  <c r="G1639" i="11"/>
  <c r="H1639" i="11"/>
  <c r="I1639" i="11"/>
  <c r="J1639" i="11"/>
  <c r="K1639" i="11"/>
  <c r="L1639" i="11"/>
  <c r="M1639" i="11"/>
  <c r="N1639" i="11"/>
  <c r="G1681" i="11"/>
  <c r="H1681" i="11"/>
  <c r="I1681" i="11"/>
  <c r="J1681" i="11"/>
  <c r="K1681" i="11"/>
  <c r="L1681" i="11"/>
  <c r="M1681" i="11"/>
  <c r="N1681" i="11"/>
  <c r="G1682" i="11"/>
  <c r="H1682" i="11"/>
  <c r="I1682" i="11"/>
  <c r="J1682" i="11"/>
  <c r="K1682" i="11"/>
  <c r="L1682" i="11"/>
  <c r="M1682" i="11"/>
  <c r="N1682" i="11"/>
  <c r="G1703" i="11"/>
  <c r="H1703" i="11"/>
  <c r="I1703" i="11"/>
  <c r="J1703" i="11"/>
  <c r="K1703" i="11"/>
  <c r="L1703" i="11"/>
  <c r="M1703" i="11"/>
  <c r="N1703" i="11"/>
  <c r="G1722" i="11"/>
  <c r="H1722" i="11"/>
  <c r="I1722" i="11"/>
  <c r="J1722" i="11"/>
  <c r="K1722" i="11"/>
  <c r="L1722" i="11"/>
  <c r="M1722" i="11"/>
  <c r="N1722" i="11"/>
  <c r="G1744" i="11"/>
  <c r="H1744" i="11"/>
  <c r="I1744" i="11"/>
  <c r="J1744" i="11"/>
  <c r="K1744" i="11"/>
  <c r="L1744" i="11"/>
  <c r="M1744" i="11"/>
  <c r="N1744" i="11"/>
  <c r="G1769" i="11"/>
  <c r="H1769" i="11"/>
  <c r="I1769" i="11"/>
  <c r="J1769" i="11"/>
  <c r="K1769" i="11"/>
  <c r="L1769" i="11"/>
  <c r="M1769" i="11"/>
  <c r="N1769" i="11"/>
  <c r="G1770" i="11"/>
  <c r="H1770" i="11"/>
  <c r="I1770" i="11"/>
  <c r="J1770" i="11"/>
  <c r="K1770" i="11"/>
  <c r="L1770" i="11"/>
  <c r="M1770" i="11"/>
  <c r="N1770" i="11"/>
  <c r="G1853" i="11"/>
  <c r="H1853" i="11"/>
  <c r="I1853" i="11"/>
  <c r="J1853" i="11"/>
  <c r="K1853" i="11"/>
  <c r="L1853" i="11"/>
  <c r="M1853" i="11"/>
  <c r="N1853" i="11"/>
  <c r="G1926" i="11"/>
  <c r="H1926" i="11"/>
  <c r="I1926" i="11"/>
  <c r="J1926" i="11"/>
  <c r="K1926" i="11"/>
  <c r="L1926" i="11"/>
  <c r="M1926" i="11"/>
  <c r="N1926" i="11"/>
  <c r="G2001" i="11"/>
  <c r="H2001" i="11"/>
  <c r="I2001" i="11"/>
  <c r="J2001" i="11"/>
  <c r="K2001" i="11"/>
  <c r="L2001" i="11"/>
  <c r="M2001" i="11"/>
  <c r="N2001" i="11"/>
  <c r="G2073" i="11"/>
  <c r="H2073" i="11"/>
  <c r="I2073" i="11"/>
  <c r="J2073" i="11"/>
  <c r="K2073" i="11"/>
  <c r="L2073" i="11"/>
  <c r="M2073" i="11"/>
  <c r="N2073" i="11"/>
  <c r="G2074" i="11"/>
  <c r="H2074" i="11"/>
  <c r="I2074" i="11"/>
  <c r="J2074" i="11"/>
  <c r="K2074" i="11"/>
  <c r="L2074" i="11"/>
  <c r="M2074" i="11"/>
  <c r="N2074" i="11"/>
  <c r="G2147" i="11"/>
  <c r="H2147" i="11"/>
  <c r="I2147" i="11"/>
  <c r="J2147" i="11"/>
  <c r="K2147" i="11"/>
  <c r="L2147" i="11"/>
  <c r="M2147" i="11"/>
  <c r="N2147" i="11"/>
  <c r="G2214" i="11"/>
  <c r="H2214" i="11"/>
  <c r="I2214" i="11"/>
  <c r="J2214" i="11"/>
  <c r="K2214" i="11"/>
  <c r="L2214" i="11"/>
  <c r="M2214" i="11"/>
  <c r="N2214" i="11"/>
  <c r="G2289" i="11"/>
  <c r="H2289" i="11"/>
  <c r="I2289" i="11"/>
  <c r="J2289" i="11"/>
  <c r="K2289" i="11"/>
  <c r="L2289" i="11"/>
  <c r="M2289" i="11"/>
  <c r="N2289" i="11"/>
  <c r="G2376" i="11"/>
  <c r="H2376" i="11"/>
  <c r="I2376" i="11"/>
  <c r="J2376" i="11"/>
  <c r="K2376" i="11"/>
  <c r="L2376" i="11"/>
  <c r="M2376" i="11"/>
  <c r="N2376" i="11"/>
  <c r="G2377" i="11"/>
  <c r="H2377" i="11"/>
  <c r="I2377" i="11"/>
  <c r="J2377" i="11"/>
  <c r="K2377" i="11"/>
  <c r="L2377" i="11"/>
  <c r="M2377" i="11"/>
  <c r="N2377" i="11"/>
  <c r="G2454" i="11"/>
  <c r="H2454" i="11"/>
  <c r="I2454" i="11"/>
  <c r="J2454" i="11"/>
  <c r="K2454" i="11"/>
  <c r="L2454" i="11"/>
  <c r="M2454" i="11"/>
  <c r="N2454" i="11"/>
  <c r="G2512" i="11"/>
  <c r="H2512" i="11"/>
  <c r="I2512" i="11"/>
  <c r="J2512" i="11"/>
  <c r="K2512" i="11"/>
  <c r="L2512" i="11"/>
  <c r="M2512" i="11"/>
  <c r="N2512" i="11"/>
  <c r="G2576" i="11"/>
  <c r="H2576" i="11"/>
  <c r="I2576" i="11"/>
  <c r="J2576" i="11"/>
  <c r="K2576" i="11"/>
  <c r="L2576" i="11"/>
  <c r="M2576" i="11"/>
  <c r="N2576" i="11"/>
  <c r="G2658" i="11"/>
  <c r="H2658" i="11"/>
  <c r="I2658" i="11"/>
  <c r="J2658" i="11"/>
  <c r="K2658" i="11"/>
  <c r="L2658" i="11"/>
  <c r="M2658" i="11"/>
  <c r="N2658" i="11"/>
  <c r="G2663" i="11"/>
  <c r="H2663" i="11"/>
  <c r="I2663" i="11"/>
  <c r="J2663" i="11"/>
  <c r="K2663" i="11"/>
  <c r="L2663" i="11"/>
  <c r="M2663" i="11"/>
  <c r="N2663" i="11"/>
  <c r="G2664" i="11"/>
  <c r="H2664" i="11"/>
  <c r="I2664" i="11"/>
  <c r="J2664" i="11"/>
  <c r="K2664" i="11"/>
  <c r="L2664" i="11"/>
  <c r="M2664" i="11"/>
  <c r="N2664" i="11"/>
  <c r="G2674" i="11"/>
  <c r="H2674" i="11"/>
  <c r="I2674" i="11"/>
  <c r="J2674" i="11"/>
  <c r="K2674" i="11"/>
  <c r="L2674" i="11"/>
  <c r="M2674" i="11"/>
  <c r="N2674" i="11"/>
  <c r="G2679" i="11"/>
  <c r="H2679" i="11"/>
  <c r="I2679" i="11"/>
  <c r="J2679" i="11"/>
  <c r="K2679" i="11"/>
  <c r="L2679" i="11"/>
  <c r="M2679" i="11"/>
  <c r="N2679" i="11"/>
  <c r="G2684" i="11"/>
  <c r="H2684" i="11"/>
  <c r="I2684" i="11"/>
  <c r="J2684" i="11"/>
  <c r="K2684" i="11"/>
  <c r="L2684" i="11"/>
  <c r="M2684" i="11"/>
  <c r="N2684" i="11"/>
  <c r="G2693" i="11"/>
  <c r="H2693" i="11"/>
  <c r="I2693" i="11"/>
  <c r="J2693" i="11"/>
  <c r="K2693" i="11"/>
  <c r="L2693" i="11"/>
  <c r="M2693" i="11"/>
  <c r="N2693" i="11"/>
  <c r="G2694" i="11"/>
  <c r="H2694" i="11"/>
  <c r="I2694" i="11"/>
  <c r="J2694" i="11"/>
  <c r="K2694" i="11"/>
  <c r="L2694" i="11"/>
  <c r="M2694" i="11"/>
  <c r="N2694" i="11"/>
  <c r="G2709" i="11"/>
  <c r="H2709" i="11"/>
  <c r="I2709" i="11"/>
  <c r="J2709" i="11"/>
  <c r="K2709" i="11"/>
  <c r="L2709" i="11"/>
  <c r="M2709" i="11"/>
  <c r="N2709" i="11"/>
  <c r="G2720" i="11"/>
  <c r="H2720" i="11"/>
  <c r="I2720" i="11"/>
  <c r="J2720" i="11"/>
  <c r="K2720" i="11"/>
  <c r="L2720" i="11"/>
  <c r="M2720" i="11"/>
  <c r="N2720" i="11"/>
  <c r="G2726" i="11"/>
  <c r="H2726" i="11"/>
  <c r="I2726" i="11"/>
  <c r="J2726" i="11"/>
  <c r="K2726" i="11"/>
  <c r="L2726" i="11"/>
  <c r="M2726" i="11"/>
  <c r="N2726" i="11"/>
  <c r="G2736" i="11"/>
  <c r="H2736" i="11"/>
  <c r="I2736" i="11"/>
  <c r="J2736" i="11"/>
  <c r="K2736" i="11"/>
  <c r="L2736" i="11"/>
  <c r="M2736" i="11"/>
  <c r="N2736" i="11"/>
  <c r="G2737" i="11"/>
  <c r="H2737" i="11"/>
  <c r="I2737" i="11"/>
  <c r="J2737" i="11"/>
  <c r="K2737" i="11"/>
  <c r="L2737" i="11"/>
  <c r="M2737" i="11"/>
  <c r="N2737" i="11"/>
  <c r="G2743" i="11"/>
  <c r="H2743" i="11"/>
  <c r="I2743" i="11"/>
  <c r="J2743" i="11"/>
  <c r="K2743" i="11"/>
  <c r="L2743" i="11"/>
  <c r="M2743" i="11"/>
  <c r="N2743" i="11"/>
  <c r="G2747" i="11"/>
  <c r="H2747" i="11"/>
  <c r="I2747" i="11"/>
  <c r="J2747" i="11"/>
  <c r="K2747" i="11"/>
  <c r="L2747" i="11"/>
  <c r="M2747" i="11"/>
  <c r="N2747" i="11"/>
  <c r="G2753" i="11"/>
  <c r="H2753" i="11"/>
  <c r="I2753" i="11"/>
  <c r="J2753" i="11"/>
  <c r="K2753" i="11"/>
  <c r="L2753" i="11"/>
  <c r="M2753" i="11"/>
  <c r="N2753" i="11"/>
  <c r="G2757" i="11"/>
  <c r="H2757" i="11"/>
  <c r="I2757" i="11"/>
  <c r="J2757" i="11"/>
  <c r="K2757" i="11"/>
  <c r="L2757" i="11"/>
  <c r="M2757" i="11"/>
  <c r="N2757" i="11"/>
  <c r="G2758" i="11"/>
  <c r="H2758" i="11"/>
  <c r="I2758" i="11"/>
  <c r="J2758" i="11"/>
  <c r="K2758" i="11"/>
  <c r="L2758" i="11"/>
  <c r="M2758" i="11"/>
  <c r="N2758" i="11"/>
  <c r="G2762" i="11"/>
  <c r="H2762" i="11"/>
  <c r="I2762" i="11"/>
  <c r="J2762" i="11"/>
  <c r="K2762" i="11"/>
  <c r="L2762" i="11"/>
  <c r="M2762" i="11"/>
  <c r="N2762" i="11"/>
  <c r="G2763" i="11"/>
  <c r="H2763" i="11"/>
  <c r="I2763" i="11"/>
  <c r="J2763" i="11"/>
  <c r="K2763" i="11"/>
  <c r="L2763" i="11"/>
  <c r="M2763" i="11"/>
  <c r="N2763" i="11"/>
  <c r="G2767" i="11"/>
  <c r="H2767" i="11"/>
  <c r="I2767" i="11"/>
  <c r="J2767" i="11"/>
  <c r="K2767" i="11"/>
  <c r="L2767" i="11"/>
  <c r="M2767" i="11"/>
  <c r="N2767" i="11"/>
  <c r="G2770" i="11"/>
  <c r="H2770" i="11"/>
  <c r="I2770" i="11"/>
  <c r="J2770" i="11"/>
  <c r="K2770" i="11"/>
  <c r="L2770" i="11"/>
  <c r="M2770" i="11"/>
  <c r="N2770" i="11"/>
  <c r="G2773" i="11"/>
  <c r="H2773" i="11"/>
  <c r="I2773" i="11"/>
  <c r="J2773" i="11"/>
  <c r="K2773" i="11"/>
  <c r="L2773" i="11"/>
  <c r="M2773" i="11"/>
  <c r="N2773" i="11"/>
  <c r="G2776" i="11"/>
  <c r="H2776" i="11"/>
  <c r="I2776" i="11"/>
  <c r="J2776" i="11"/>
  <c r="K2776" i="11"/>
  <c r="L2776" i="11"/>
  <c r="M2776" i="11"/>
  <c r="N2776" i="11"/>
  <c r="G2777" i="11"/>
  <c r="H2777" i="11"/>
  <c r="I2777" i="11"/>
  <c r="J2777" i="11"/>
  <c r="K2777" i="11"/>
  <c r="L2777" i="11"/>
  <c r="M2777" i="11"/>
  <c r="N2777" i="11"/>
  <c r="G2807" i="11"/>
  <c r="H2807" i="11"/>
  <c r="I2807" i="11"/>
  <c r="J2807" i="11"/>
  <c r="K2807" i="11"/>
  <c r="L2807" i="11"/>
  <c r="M2807" i="11"/>
  <c r="N2807" i="11"/>
  <c r="G2836" i="11"/>
  <c r="H2836" i="11"/>
  <c r="I2836" i="11"/>
  <c r="J2836" i="11"/>
  <c r="K2836" i="11"/>
  <c r="L2836" i="11"/>
  <c r="M2836" i="11"/>
  <c r="N2836" i="11"/>
  <c r="G2858" i="11"/>
  <c r="H2858" i="11"/>
  <c r="I2858" i="11"/>
  <c r="J2858" i="11"/>
  <c r="K2858" i="11"/>
  <c r="L2858" i="11"/>
  <c r="M2858" i="11"/>
  <c r="N2858" i="11"/>
  <c r="G2872" i="11"/>
  <c r="H2872" i="11"/>
  <c r="I2872" i="11"/>
  <c r="J2872" i="11"/>
  <c r="K2872" i="11"/>
  <c r="L2872" i="11"/>
  <c r="M2872" i="11"/>
  <c r="N2872" i="11"/>
  <c r="G2873" i="11"/>
  <c r="H2873" i="11"/>
  <c r="I2873" i="11"/>
  <c r="J2873" i="11"/>
  <c r="K2873" i="11"/>
  <c r="L2873" i="11"/>
  <c r="M2873" i="11"/>
  <c r="N2873" i="11"/>
  <c r="G2877" i="11"/>
  <c r="H2877" i="11"/>
  <c r="I2877" i="11"/>
  <c r="J2877" i="11"/>
  <c r="K2877" i="11"/>
  <c r="L2877" i="11"/>
  <c r="M2877" i="11"/>
  <c r="N2877" i="11"/>
  <c r="G2879" i="11"/>
  <c r="H2879" i="11"/>
  <c r="I2879" i="11"/>
  <c r="J2879" i="11"/>
  <c r="K2879" i="11"/>
  <c r="L2879" i="11"/>
  <c r="M2879" i="11"/>
  <c r="N2879" i="11"/>
  <c r="G2881" i="11"/>
  <c r="H2881" i="11"/>
  <c r="I2881" i="11"/>
  <c r="J2881" i="11"/>
  <c r="K2881" i="11"/>
  <c r="L2881" i="11"/>
  <c r="M2881" i="11"/>
  <c r="N2881" i="11"/>
  <c r="G2885" i="11"/>
  <c r="H2885" i="11"/>
  <c r="I2885" i="11"/>
  <c r="J2885" i="11"/>
  <c r="K2885" i="11"/>
  <c r="L2885" i="11"/>
  <c r="M2885" i="11"/>
  <c r="N2885" i="11"/>
  <c r="G2886" i="11"/>
  <c r="H2886" i="11"/>
  <c r="I2886" i="11"/>
  <c r="J2886" i="11"/>
  <c r="K2886" i="11"/>
  <c r="L2886" i="11"/>
  <c r="M2886" i="11"/>
  <c r="N2886" i="11"/>
  <c r="G2897" i="11"/>
  <c r="H2897" i="11"/>
  <c r="I2897" i="11"/>
  <c r="J2897" i="11"/>
  <c r="K2897" i="11"/>
  <c r="L2897" i="11"/>
  <c r="M2897" i="11"/>
  <c r="N2897" i="11"/>
  <c r="G2903" i="11"/>
  <c r="H2903" i="11"/>
  <c r="I2903" i="11"/>
  <c r="J2903" i="11"/>
  <c r="K2903" i="11"/>
  <c r="L2903" i="11"/>
  <c r="M2903" i="11"/>
  <c r="N2903" i="11"/>
  <c r="G2907" i="11"/>
  <c r="H2907" i="11"/>
  <c r="I2907" i="11"/>
  <c r="J2907" i="11"/>
  <c r="K2907" i="11"/>
  <c r="L2907" i="11"/>
  <c r="M2907" i="11"/>
  <c r="N2907" i="11"/>
  <c r="G2917" i="11"/>
  <c r="H2917" i="11"/>
  <c r="I2917" i="11"/>
  <c r="J2917" i="11"/>
  <c r="K2917" i="11"/>
  <c r="L2917" i="11"/>
  <c r="M2917" i="11"/>
  <c r="N2917" i="11"/>
  <c r="G2918" i="11"/>
  <c r="H2918" i="11"/>
  <c r="I2918" i="11"/>
  <c r="J2918" i="11"/>
  <c r="K2918" i="11"/>
  <c r="L2918" i="11"/>
  <c r="M2918" i="11"/>
  <c r="N2918" i="11"/>
  <c r="G2942" i="11"/>
  <c r="H2942" i="11"/>
  <c r="I2942" i="11"/>
  <c r="J2942" i="11"/>
  <c r="K2942" i="11"/>
  <c r="L2942" i="11"/>
  <c r="M2942" i="11"/>
  <c r="N2942" i="11"/>
  <c r="G2963" i="11"/>
  <c r="H2963" i="11"/>
  <c r="I2963" i="11"/>
  <c r="J2963" i="11"/>
  <c r="K2963" i="11"/>
  <c r="L2963" i="11"/>
  <c r="M2963" i="11"/>
  <c r="N2963" i="11"/>
  <c r="G2976" i="11"/>
  <c r="H2976" i="11"/>
  <c r="I2976" i="11"/>
  <c r="J2976" i="11"/>
  <c r="K2976" i="11"/>
  <c r="L2976" i="11"/>
  <c r="M2976" i="11"/>
  <c r="N2976" i="11"/>
  <c r="G2993" i="11"/>
  <c r="H2993" i="11"/>
  <c r="I2993" i="11"/>
  <c r="J2993" i="11"/>
  <c r="K2993" i="11"/>
  <c r="L2993" i="11"/>
  <c r="M2993" i="11"/>
  <c r="N2993" i="11"/>
  <c r="G2994" i="11"/>
  <c r="H2994" i="11"/>
  <c r="I2994" i="11"/>
  <c r="J2994" i="11"/>
  <c r="K2994" i="11"/>
  <c r="L2994" i="11"/>
  <c r="M2994" i="11"/>
  <c r="N2994" i="11"/>
  <c r="G2999" i="11"/>
  <c r="H2999" i="11"/>
  <c r="I2999" i="11"/>
  <c r="J2999" i="11"/>
  <c r="K2999" i="11"/>
  <c r="L2999" i="11"/>
  <c r="M2999" i="11"/>
  <c r="N2999" i="11"/>
  <c r="G3003" i="11"/>
  <c r="H3003" i="11"/>
  <c r="I3003" i="11"/>
  <c r="J3003" i="11"/>
  <c r="K3003" i="11"/>
  <c r="L3003" i="11"/>
  <c r="M3003" i="11"/>
  <c r="N3003" i="11"/>
  <c r="G3007" i="11"/>
  <c r="H3007" i="11"/>
  <c r="I3007" i="11"/>
  <c r="J3007" i="11"/>
  <c r="K3007" i="11"/>
  <c r="L3007" i="11"/>
  <c r="M3007" i="11"/>
  <c r="N3007" i="11"/>
  <c r="G3011" i="11"/>
  <c r="H3011" i="11"/>
  <c r="I3011" i="11"/>
  <c r="J3011" i="11"/>
  <c r="K3011" i="11"/>
  <c r="L3011" i="11"/>
  <c r="M3011" i="11"/>
  <c r="N3011" i="11"/>
  <c r="G3012" i="11"/>
  <c r="H3012" i="11"/>
  <c r="I3012" i="11"/>
  <c r="J3012" i="11"/>
  <c r="K3012" i="11"/>
  <c r="L3012" i="11"/>
  <c r="M3012" i="11"/>
  <c r="N3012" i="11"/>
  <c r="G3013" i="11"/>
  <c r="H3013" i="11"/>
  <c r="I3013" i="11"/>
  <c r="J3013" i="11"/>
  <c r="K3013" i="11"/>
  <c r="L3013" i="11"/>
  <c r="M3013" i="11"/>
  <c r="N3013" i="11"/>
  <c r="G4006" i="11"/>
  <c r="G4008" i="11"/>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3" i="9"/>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H501" i="3"/>
  <c r="H502" i="3"/>
  <c r="H503" i="3"/>
  <c r="H504" i="3"/>
  <c r="H505" i="3"/>
  <c r="H506" i="3"/>
  <c r="H507" i="3"/>
  <c r="H508" i="3"/>
  <c r="H509" i="3"/>
  <c r="H510" i="3"/>
  <c r="H511" i="3"/>
  <c r="H512" i="3"/>
  <c r="H513" i="3"/>
  <c r="H514" i="3"/>
  <c r="H515" i="3"/>
  <c r="H516" i="3"/>
  <c r="H517" i="3"/>
  <c r="H518" i="3"/>
  <c r="H519" i="3"/>
  <c r="H520" i="3"/>
  <c r="H521" i="3"/>
  <c r="H522" i="3"/>
  <c r="H523" i="3"/>
  <c r="H524" i="3"/>
  <c r="H525" i="3"/>
  <c r="H526" i="3"/>
  <c r="H527" i="3"/>
  <c r="H528" i="3"/>
  <c r="H529" i="3"/>
  <c r="H530" i="3"/>
  <c r="H531" i="3"/>
  <c r="H532" i="3"/>
  <c r="H533" i="3"/>
  <c r="H534" i="3"/>
  <c r="H535" i="3"/>
  <c r="H536" i="3"/>
  <c r="H537" i="3"/>
  <c r="H538" i="3"/>
  <c r="H539" i="3"/>
  <c r="H540" i="3"/>
  <c r="H541" i="3"/>
  <c r="H542" i="3"/>
  <c r="H543" i="3"/>
  <c r="H544" i="3"/>
  <c r="H545" i="3"/>
  <c r="H546" i="3"/>
  <c r="H547" i="3"/>
  <c r="H548" i="3"/>
  <c r="H549" i="3"/>
  <c r="H550" i="3"/>
  <c r="H551" i="3"/>
  <c r="H552" i="3"/>
  <c r="H553" i="3"/>
  <c r="H554" i="3"/>
  <c r="H555" i="3"/>
  <c r="H556" i="3"/>
  <c r="H557" i="3"/>
  <c r="H558" i="3"/>
  <c r="H559" i="3"/>
  <c r="H560" i="3"/>
  <c r="H561" i="3"/>
  <c r="H562" i="3"/>
  <c r="H563" i="3"/>
  <c r="H564" i="3"/>
  <c r="H565" i="3"/>
  <c r="H566" i="3"/>
  <c r="H567" i="3"/>
  <c r="H568" i="3"/>
  <c r="H569" i="3"/>
  <c r="H570" i="3"/>
  <c r="H571" i="3"/>
  <c r="H572" i="3"/>
  <c r="H573" i="3"/>
  <c r="H574" i="3"/>
  <c r="H575" i="3"/>
  <c r="H576" i="3"/>
  <c r="H577" i="3"/>
  <c r="H578" i="3"/>
  <c r="H579" i="3"/>
  <c r="H580" i="3"/>
  <c r="H581" i="3"/>
  <c r="H582" i="3"/>
  <c r="H583" i="3"/>
  <c r="H584" i="3"/>
  <c r="H585" i="3"/>
  <c r="H586" i="3"/>
  <c r="H587" i="3"/>
  <c r="H588" i="3"/>
  <c r="H589" i="3"/>
  <c r="H590" i="3"/>
  <c r="H591" i="3"/>
  <c r="H592" i="3"/>
  <c r="H593" i="3"/>
  <c r="H594" i="3"/>
  <c r="H595" i="3"/>
  <c r="H596" i="3"/>
  <c r="H597" i="3"/>
  <c r="H598" i="3"/>
  <c r="H599" i="3"/>
  <c r="H600" i="3"/>
  <c r="H601" i="3"/>
  <c r="H602" i="3"/>
  <c r="H603" i="3"/>
  <c r="H604" i="3"/>
  <c r="H605" i="3"/>
  <c r="H606" i="3"/>
  <c r="H607" i="3"/>
  <c r="H608" i="3"/>
  <c r="H609" i="3"/>
  <c r="H610" i="3"/>
  <c r="H611" i="3"/>
  <c r="H612" i="3"/>
  <c r="H613" i="3"/>
  <c r="H614" i="3"/>
  <c r="H615" i="3"/>
  <c r="H616" i="3"/>
  <c r="H617" i="3"/>
  <c r="H618" i="3"/>
  <c r="H619" i="3"/>
  <c r="H620" i="3"/>
  <c r="H621" i="3"/>
  <c r="H622" i="3"/>
  <c r="H623" i="3"/>
  <c r="H624" i="3"/>
  <c r="H625" i="3"/>
  <c r="H626" i="3"/>
  <c r="H627" i="3"/>
  <c r="H628" i="3"/>
  <c r="H629" i="3"/>
  <c r="H630" i="3"/>
  <c r="H631" i="3"/>
  <c r="H632" i="3"/>
  <c r="H633" i="3"/>
  <c r="H634" i="3"/>
  <c r="H635" i="3"/>
  <c r="H636" i="3"/>
  <c r="H637" i="3"/>
  <c r="H638" i="3"/>
  <c r="H639" i="3"/>
  <c r="H640" i="3"/>
  <c r="H641" i="3"/>
  <c r="H642" i="3"/>
  <c r="H643" i="3"/>
  <c r="H644" i="3"/>
  <c r="H645" i="3"/>
  <c r="H646" i="3"/>
  <c r="H647" i="3"/>
  <c r="H648" i="3"/>
  <c r="H649" i="3"/>
  <c r="H650" i="3"/>
  <c r="H651" i="3"/>
  <c r="H652" i="3"/>
  <c r="H653" i="3"/>
  <c r="H654" i="3"/>
  <c r="H655" i="3"/>
  <c r="H656" i="3"/>
  <c r="H657" i="3"/>
  <c r="H658" i="3"/>
  <c r="H659" i="3"/>
  <c r="H660" i="3"/>
  <c r="H661" i="3"/>
  <c r="H662" i="3"/>
  <c r="H663" i="3"/>
  <c r="H664" i="3"/>
  <c r="H665" i="3"/>
  <c r="H666" i="3"/>
  <c r="H667" i="3"/>
  <c r="H668" i="3"/>
  <c r="H669" i="3"/>
  <c r="H670" i="3"/>
  <c r="H671" i="3"/>
  <c r="H672" i="3"/>
  <c r="H673" i="3"/>
  <c r="H674" i="3"/>
  <c r="H675" i="3"/>
  <c r="H676" i="3"/>
  <c r="H677" i="3"/>
  <c r="H678" i="3"/>
  <c r="H679" i="3"/>
  <c r="H680" i="3"/>
  <c r="H681" i="3"/>
  <c r="H682" i="3"/>
  <c r="H683" i="3"/>
  <c r="H684" i="3"/>
  <c r="H685" i="3"/>
  <c r="H686" i="3"/>
  <c r="H687" i="3"/>
  <c r="H688" i="3"/>
  <c r="H689" i="3"/>
  <c r="H690" i="3"/>
  <c r="H691" i="3"/>
  <c r="H692" i="3"/>
  <c r="H693" i="3"/>
  <c r="H694" i="3"/>
  <c r="H695" i="3"/>
  <c r="H696" i="3"/>
  <c r="H697" i="3"/>
  <c r="H698" i="3"/>
  <c r="H699" i="3"/>
  <c r="H700" i="3"/>
  <c r="H701" i="3"/>
  <c r="H702" i="3"/>
  <c r="H703" i="3"/>
  <c r="H704" i="3"/>
  <c r="H705" i="3"/>
  <c r="H706" i="3"/>
  <c r="H707" i="3"/>
  <c r="H708" i="3"/>
  <c r="H709" i="3"/>
  <c r="H710" i="3"/>
  <c r="H711" i="3"/>
  <c r="H712" i="3"/>
  <c r="H713" i="3"/>
  <c r="H714" i="3"/>
  <c r="H715" i="3"/>
  <c r="H716" i="3"/>
  <c r="H717" i="3"/>
  <c r="H718" i="3"/>
  <c r="H719" i="3"/>
  <c r="H720" i="3"/>
  <c r="H721" i="3"/>
  <c r="H722" i="3"/>
  <c r="H723" i="3"/>
  <c r="H724" i="3"/>
  <c r="H725" i="3"/>
  <c r="H726" i="3"/>
  <c r="H727" i="3"/>
  <c r="H728" i="3"/>
  <c r="H729" i="3"/>
  <c r="H730" i="3"/>
  <c r="H731" i="3"/>
  <c r="H732" i="3"/>
  <c r="H733" i="3"/>
  <c r="H734" i="3"/>
  <c r="H735" i="3"/>
  <c r="H736" i="3"/>
  <c r="H737" i="3"/>
  <c r="H738" i="3"/>
  <c r="H739" i="3"/>
  <c r="H740" i="3"/>
  <c r="H741" i="3"/>
  <c r="H742" i="3"/>
  <c r="H743" i="3"/>
  <c r="H744" i="3"/>
  <c r="H745" i="3"/>
  <c r="H746" i="3"/>
  <c r="H747" i="3"/>
  <c r="H748" i="3"/>
  <c r="H749" i="3"/>
  <c r="H750" i="3"/>
  <c r="H751" i="3"/>
  <c r="H752" i="3"/>
  <c r="H753" i="3"/>
  <c r="H754" i="3"/>
  <c r="H755" i="3"/>
  <c r="H756" i="3"/>
  <c r="H757" i="3"/>
  <c r="H758" i="3"/>
  <c r="H759" i="3"/>
  <c r="H760" i="3"/>
  <c r="H761" i="3"/>
  <c r="H762" i="3"/>
  <c r="H763" i="3"/>
  <c r="H764" i="3"/>
  <c r="H765" i="3"/>
  <c r="H766" i="3"/>
  <c r="H767" i="3"/>
  <c r="H768" i="3"/>
  <c r="H769" i="3"/>
  <c r="H770" i="3"/>
  <c r="H771" i="3"/>
  <c r="H772" i="3"/>
  <c r="H773" i="3"/>
  <c r="H774" i="3"/>
  <c r="H775" i="3"/>
  <c r="H776" i="3"/>
  <c r="H777" i="3"/>
  <c r="H778" i="3"/>
  <c r="H779" i="3"/>
  <c r="H780" i="3"/>
  <c r="H781" i="3"/>
  <c r="H782" i="3"/>
  <c r="H783" i="3"/>
  <c r="H784" i="3"/>
  <c r="H785" i="3"/>
  <c r="H786" i="3"/>
  <c r="H787" i="3"/>
  <c r="H788" i="3"/>
  <c r="H789" i="3"/>
  <c r="H790" i="3"/>
  <c r="H791" i="3"/>
  <c r="H792" i="3"/>
  <c r="H793" i="3"/>
  <c r="H794" i="3"/>
  <c r="H795" i="3"/>
  <c r="H796" i="3"/>
  <c r="H797" i="3"/>
  <c r="H798" i="3"/>
  <c r="H799" i="3"/>
  <c r="H800" i="3"/>
  <c r="H801" i="3"/>
  <c r="H802" i="3"/>
  <c r="H803" i="3"/>
  <c r="H804" i="3"/>
  <c r="H805" i="3"/>
  <c r="H806" i="3"/>
  <c r="H807" i="3"/>
  <c r="H808" i="3"/>
  <c r="H809" i="3"/>
  <c r="H810" i="3"/>
  <c r="H811" i="3"/>
  <c r="H812" i="3"/>
  <c r="H813" i="3"/>
  <c r="H814" i="3"/>
  <c r="H815" i="3"/>
  <c r="H816" i="3"/>
  <c r="H817" i="3"/>
  <c r="H818" i="3"/>
  <c r="H819" i="3"/>
  <c r="H820" i="3"/>
  <c r="H821" i="3"/>
  <c r="H822" i="3"/>
  <c r="H823" i="3"/>
  <c r="H824" i="3"/>
  <c r="H825" i="3"/>
  <c r="H826" i="3"/>
  <c r="H827" i="3"/>
  <c r="H828" i="3"/>
  <c r="H829" i="3"/>
  <c r="H830" i="3"/>
  <c r="H831" i="3"/>
  <c r="H832" i="3"/>
  <c r="H833" i="3"/>
  <c r="H834" i="3"/>
  <c r="H835" i="3"/>
  <c r="H836" i="3"/>
  <c r="H837" i="3"/>
  <c r="H838" i="3"/>
  <c r="H839" i="3"/>
  <c r="H840" i="3"/>
  <c r="H841" i="3"/>
  <c r="H842" i="3"/>
  <c r="H843" i="3"/>
  <c r="H844" i="3"/>
  <c r="H845" i="3"/>
  <c r="H846" i="3"/>
  <c r="H847" i="3"/>
  <c r="H848" i="3"/>
  <c r="H849" i="3"/>
  <c r="H850" i="3"/>
  <c r="H851" i="3"/>
  <c r="H852" i="3"/>
  <c r="H853" i="3"/>
  <c r="H854" i="3"/>
  <c r="H855" i="3"/>
  <c r="H856" i="3"/>
  <c r="H857" i="3"/>
  <c r="H858" i="3"/>
  <c r="H859" i="3"/>
  <c r="H860" i="3"/>
  <c r="H861" i="3"/>
  <c r="H862" i="3"/>
  <c r="H863" i="3"/>
  <c r="H864" i="3"/>
  <c r="H865" i="3"/>
  <c r="H866" i="3"/>
  <c r="H867" i="3"/>
  <c r="H868" i="3"/>
  <c r="H869" i="3"/>
  <c r="H870" i="3"/>
  <c r="H871" i="3"/>
  <c r="H872" i="3"/>
  <c r="H873" i="3"/>
  <c r="H874" i="3"/>
  <c r="H875" i="3"/>
  <c r="H876" i="3"/>
  <c r="H877" i="3"/>
  <c r="G3"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2" i="4"/>
  <c r="G4" i="1"/>
  <c r="G7" i="1"/>
  <c r="G10" i="1"/>
  <c r="G14" i="1"/>
  <c r="G16" i="1"/>
  <c r="G18" i="1"/>
  <c r="G19" i="1"/>
  <c r="G21" i="1"/>
  <c r="G26" i="1"/>
  <c r="G30" i="1"/>
  <c r="G34" i="1"/>
  <c r="G37" i="1"/>
  <c r="G39" i="1"/>
  <c r="G42" i="1"/>
  <c r="G43" i="1"/>
  <c r="G45" i="1"/>
  <c r="G47" i="1"/>
  <c r="G49" i="1"/>
  <c r="G51" i="1"/>
  <c r="G53" i="1"/>
  <c r="G55" i="1"/>
  <c r="G57" i="1"/>
  <c r="G59" i="1"/>
  <c r="G60" i="1"/>
  <c r="G62" i="1"/>
  <c r="G64" i="1"/>
  <c r="G66" i="1"/>
  <c r="G69" i="1"/>
  <c r="G71" i="1"/>
  <c r="G73" i="1"/>
  <c r="G74" i="1"/>
  <c r="G79" i="1"/>
  <c r="G85" i="1"/>
  <c r="G90" i="1"/>
  <c r="G95" i="1"/>
  <c r="G99" i="1"/>
  <c r="G103" i="1"/>
  <c r="G104" i="1"/>
  <c r="G106" i="1"/>
  <c r="G108" i="1"/>
  <c r="G110" i="1"/>
  <c r="G112" i="1"/>
  <c r="G114" i="1"/>
  <c r="G117" i="1"/>
  <c r="G120" i="1"/>
  <c r="G123" i="1"/>
  <c r="G124" i="1"/>
  <c r="G128" i="1"/>
  <c r="G132" i="1"/>
  <c r="G136" i="1"/>
  <c r="G139" i="1"/>
  <c r="G142" i="1"/>
  <c r="G145" i="1"/>
  <c r="G146" i="1"/>
  <c r="G151" i="1"/>
  <c r="G155" i="1"/>
  <c r="G159" i="1"/>
  <c r="G163" i="1"/>
  <c r="G167" i="1"/>
  <c r="G171" i="1"/>
  <c r="G172" i="1"/>
  <c r="G174" i="1"/>
  <c r="G178" i="1"/>
  <c r="G181" i="1"/>
  <c r="G183" i="1"/>
  <c r="G185" i="1"/>
  <c r="G187" i="1"/>
  <c r="G189" i="1"/>
  <c r="G192" i="1"/>
  <c r="G194" i="1"/>
  <c r="G197" i="1"/>
  <c r="G199" i="1"/>
  <c r="G201" i="1"/>
  <c r="G204" i="1"/>
  <c r="G205" i="1"/>
  <c r="G207" i="1"/>
  <c r="G211" i="1"/>
  <c r="G214" i="1"/>
  <c r="G216" i="1"/>
  <c r="G219" i="1"/>
  <c r="G221" i="1"/>
  <c r="G223" i="1"/>
  <c r="G225" i="1"/>
  <c r="G228" i="1"/>
  <c r="G230" i="1"/>
  <c r="G232" i="1"/>
  <c r="G233" i="1"/>
  <c r="G235" i="1"/>
  <c r="G238" i="1"/>
  <c r="G241" i="1"/>
  <c r="G244" i="1"/>
  <c r="G247" i="1"/>
  <c r="G249" i="1"/>
  <c r="G251" i="1"/>
  <c r="G252" i="1"/>
  <c r="G254" i="1"/>
  <c r="G258" i="1"/>
  <c r="G264" i="1"/>
  <c r="G268" i="1"/>
  <c r="G274" i="1"/>
  <c r="G278" i="1"/>
  <c r="G280" i="1"/>
  <c r="G284" i="1"/>
  <c r="G285" i="1"/>
  <c r="G288" i="1"/>
  <c r="G291" i="1"/>
  <c r="G294" i="1"/>
  <c r="G296" i="1"/>
  <c r="G298" i="1"/>
  <c r="G300" i="1"/>
  <c r="G301" i="1"/>
  <c r="G303" i="1"/>
  <c r="G308" i="1"/>
  <c r="G313" i="1"/>
  <c r="G318" i="1"/>
  <c r="G323" i="1"/>
  <c r="G327" i="1"/>
  <c r="G331" i="1"/>
  <c r="G332" i="1"/>
  <c r="G334" i="1"/>
  <c r="G338" i="1"/>
  <c r="G342" i="1"/>
  <c r="G346" i="1"/>
  <c r="G350" i="1"/>
  <c r="G353" i="1"/>
  <c r="G356" i="1"/>
  <c r="G357" i="1"/>
  <c r="G359" i="1"/>
  <c r="G361" i="1"/>
  <c r="G363" i="1"/>
  <c r="G365" i="1"/>
  <c r="G367" i="1"/>
  <c r="G369" i="1"/>
  <c r="G371" i="1"/>
  <c r="G373" i="1"/>
  <c r="G375" i="1"/>
  <c r="G377" i="1"/>
  <c r="G378" i="1"/>
  <c r="G380" i="1"/>
  <c r="G383" i="1"/>
  <c r="G386" i="1"/>
  <c r="G387" i="1"/>
  <c r="G389" i="1"/>
  <c r="G392" i="1"/>
  <c r="G395" i="1"/>
  <c r="G398" i="1"/>
  <c r="G401" i="1"/>
  <c r="G403" i="1"/>
  <c r="G404" i="1"/>
  <c r="G406" i="1"/>
  <c r="G408" i="1"/>
  <c r="G410" i="1"/>
  <c r="G412" i="1"/>
  <c r="G414" i="1"/>
  <c r="G416" i="1"/>
  <c r="G419" i="1"/>
  <c r="G422" i="1"/>
  <c r="G425" i="1"/>
  <c r="G426" i="1"/>
  <c r="G429" i="1"/>
  <c r="G432" i="1"/>
  <c r="G435" i="1"/>
  <c r="G438" i="1"/>
  <c r="G441" i="1"/>
  <c r="G444" i="1"/>
  <c r="G445" i="1"/>
  <c r="G448" i="1"/>
  <c r="G451" i="1"/>
  <c r="G452" i="1"/>
  <c r="G454" i="1"/>
  <c r="G458" i="1"/>
  <c r="G462" i="1"/>
  <c r="G466" i="1"/>
  <c r="G469" i="1"/>
  <c r="G473" i="1"/>
  <c r="G477" i="1"/>
  <c r="G478" i="1"/>
  <c r="G480" i="1"/>
  <c r="G483" i="1"/>
  <c r="G487" i="1"/>
  <c r="G490" i="1"/>
  <c r="G494" i="1"/>
  <c r="G496" i="1"/>
  <c r="G501" i="1"/>
  <c r="G507" i="1"/>
  <c r="G512" i="1"/>
  <c r="G517" i="1"/>
  <c r="G518" i="1"/>
  <c r="G521" i="1"/>
  <c r="G524" i="1"/>
  <c r="G527" i="1"/>
  <c r="G530" i="1"/>
  <c r="G533" i="1"/>
  <c r="G536" i="1"/>
  <c r="G537" i="1"/>
  <c r="G539" i="1"/>
  <c r="G541" i="1"/>
  <c r="G543" i="1"/>
  <c r="G545" i="1"/>
  <c r="G547" i="1"/>
  <c r="G549" i="1"/>
  <c r="G552" i="1"/>
  <c r="G555" i="1"/>
  <c r="G558" i="1"/>
  <c r="G559" i="1"/>
  <c r="G563" i="1"/>
  <c r="G567" i="1"/>
  <c r="G571" i="1"/>
  <c r="G575" i="1"/>
  <c r="G578" i="1"/>
  <c r="G581" i="1"/>
  <c r="G582" i="1"/>
  <c r="G584" i="1"/>
  <c r="G589" i="1"/>
  <c r="G594" i="1"/>
  <c r="G599" i="1"/>
  <c r="G604" i="1"/>
  <c r="G608" i="1"/>
  <c r="G612" i="1"/>
  <c r="G613" i="1"/>
  <c r="G616" i="1"/>
  <c r="G619" i="1"/>
  <c r="G622" i="1"/>
  <c r="G624" i="1"/>
  <c r="G625" i="1"/>
  <c r="G628" i="1"/>
  <c r="G631" i="1"/>
  <c r="G634" i="1"/>
  <c r="G638" i="1"/>
  <c r="G641" i="1"/>
  <c r="G644" i="1"/>
  <c r="G645" i="1"/>
  <c r="G647" i="1"/>
  <c r="G650" i="1"/>
  <c r="G652" i="1"/>
  <c r="G654" i="1"/>
  <c r="G656" i="1"/>
  <c r="G659" i="1"/>
  <c r="G662" i="1"/>
  <c r="G665" i="1"/>
  <c r="G666" i="1"/>
  <c r="G670" i="1"/>
  <c r="G673" i="1"/>
  <c r="G676" i="1"/>
  <c r="G679" i="1"/>
  <c r="G682" i="1"/>
  <c r="G685" i="1"/>
  <c r="G686" i="1"/>
  <c r="G688" i="1"/>
  <c r="G690" i="1"/>
  <c r="G692" i="1"/>
  <c r="G694" i="1"/>
  <c r="G696" i="1"/>
  <c r="G698" i="1"/>
  <c r="G700" i="1"/>
  <c r="G702" i="1"/>
  <c r="G704" i="1"/>
  <c r="G706" i="1"/>
  <c r="G708" i="1"/>
  <c r="G710" i="1"/>
  <c r="G711" i="1"/>
  <c r="G713" i="1"/>
  <c r="G717" i="1"/>
  <c r="G721" i="1"/>
  <c r="G725" i="1"/>
  <c r="G729" i="1"/>
  <c r="G732" i="1"/>
  <c r="G735" i="1"/>
  <c r="G736" i="1"/>
  <c r="G738" i="1"/>
  <c r="G741" i="1"/>
  <c r="G744" i="1"/>
  <c r="G746" i="1"/>
  <c r="G748" i="1"/>
  <c r="G749" i="1"/>
  <c r="G751" i="1"/>
  <c r="G755" i="1"/>
  <c r="G758" i="1"/>
  <c r="G762" i="1"/>
  <c r="G766" i="1"/>
  <c r="G769" i="1"/>
  <c r="G772" i="1"/>
  <c r="G773" i="1"/>
  <c r="G775" i="1"/>
  <c r="G777" i="1"/>
  <c r="G779" i="1"/>
  <c r="G781" i="1"/>
  <c r="G783" i="1"/>
  <c r="G785" i="1"/>
  <c r="G787" i="1"/>
  <c r="G789" i="1"/>
  <c r="G791" i="1"/>
  <c r="G794" i="1"/>
  <c r="G797" i="1"/>
  <c r="G798" i="1"/>
  <c r="G800" i="1"/>
  <c r="G802" i="1"/>
  <c r="G804" i="1"/>
  <c r="G806" i="1"/>
  <c r="G808" i="1"/>
  <c r="G809" i="1"/>
  <c r="G811" i="1"/>
  <c r="G814" i="1"/>
  <c r="G816" i="1"/>
  <c r="G818" i="1"/>
  <c r="G820" i="1"/>
  <c r="G821" i="1"/>
  <c r="G823" i="1"/>
  <c r="G826" i="1"/>
  <c r="G829" i="1"/>
  <c r="G832" i="1"/>
  <c r="G834" i="1"/>
  <c r="G836" i="1"/>
  <c r="G837" i="1"/>
  <c r="G840" i="1"/>
  <c r="G843" i="1"/>
  <c r="G846" i="1"/>
  <c r="G849" i="1"/>
  <c r="G850" i="1"/>
  <c r="G852" i="1"/>
  <c r="G854" i="1"/>
  <c r="G856" i="1"/>
  <c r="G858" i="1"/>
  <c r="G861" i="1"/>
  <c r="G864" i="1"/>
  <c r="G867" i="1"/>
  <c r="G868" i="1"/>
  <c r="G870" i="1"/>
  <c r="G874" i="1"/>
  <c r="G878" i="1"/>
  <c r="G881" i="1"/>
  <c r="G884" i="1"/>
  <c r="G887" i="1"/>
  <c r="G890" i="1"/>
  <c r="G891" i="1"/>
  <c r="G894" i="1"/>
  <c r="G898" i="1"/>
  <c r="G901" i="1"/>
  <c r="G904" i="1"/>
  <c r="G907" i="1"/>
  <c r="G910" i="1"/>
  <c r="G911" i="1"/>
  <c r="G914" i="1"/>
  <c r="G916" i="1"/>
  <c r="G919" i="1"/>
  <c r="G921" i="1"/>
  <c r="G924" i="1"/>
  <c r="G926" i="1"/>
  <c r="G928" i="1"/>
  <c r="G930" i="1"/>
  <c r="G933" i="1"/>
  <c r="G936" i="1"/>
  <c r="G937" i="1"/>
  <c r="G939" i="1"/>
  <c r="G942" i="1"/>
  <c r="G944" i="1"/>
  <c r="G947" i="1"/>
  <c r="G949" i="1"/>
  <c r="G952" i="1"/>
  <c r="G955" i="1"/>
  <c r="G958" i="1"/>
  <c r="G961" i="1"/>
  <c r="G962" i="1"/>
  <c r="G964" i="1"/>
  <c r="G967" i="1"/>
  <c r="G970" i="1"/>
  <c r="G973" i="1"/>
  <c r="G976" i="1"/>
  <c r="G979" i="1"/>
  <c r="G982" i="1"/>
  <c r="G983" i="1"/>
  <c r="G987" i="1"/>
  <c r="G992" i="1"/>
  <c r="G996" i="1"/>
  <c r="G1000" i="1"/>
  <c r="G1001" i="1"/>
  <c r="G1003" i="1"/>
  <c r="G1005" i="1"/>
  <c r="G1008" i="1"/>
  <c r="G1010" i="1"/>
  <c r="G1012" i="1"/>
  <c r="G1014" i="1"/>
  <c r="G1015" i="1"/>
  <c r="G1018" i="1"/>
  <c r="G1021" i="1"/>
  <c r="G1025" i="1"/>
  <c r="G1027" i="1"/>
  <c r="G1030" i="1"/>
  <c r="G1032" i="1"/>
  <c r="G1034" i="1"/>
  <c r="G1036" i="1"/>
  <c r="G1038" i="1"/>
  <c r="G1039" i="1"/>
  <c r="G1042" i="1"/>
  <c r="G1045" i="1"/>
  <c r="G1048" i="1"/>
  <c r="G1051" i="1"/>
  <c r="G1054" i="1"/>
  <c r="G1057" i="1"/>
  <c r="G1058" i="1"/>
  <c r="G1061" i="1"/>
  <c r="G1063" i="1"/>
  <c r="G1065" i="1"/>
  <c r="G1067" i="1"/>
  <c r="G1069" i="1"/>
  <c r="G1071" i="1"/>
  <c r="G1072" i="1"/>
  <c r="G1074" i="1"/>
  <c r="G1076" i="1"/>
  <c r="G1079" i="1"/>
  <c r="G1081" i="1"/>
  <c r="G1083" i="1"/>
  <c r="G1084" i="1"/>
  <c r="G1086" i="1"/>
  <c r="G1090" i="1"/>
  <c r="G1092" i="1"/>
  <c r="G1096" i="1"/>
  <c r="G1099" i="1"/>
  <c r="G1102" i="1"/>
  <c r="G1105" i="1"/>
  <c r="G1108" i="1"/>
  <c r="G1109" i="1"/>
  <c r="G1111" i="1"/>
  <c r="G1115" i="1"/>
  <c r="G1119" i="1"/>
  <c r="G1123" i="1"/>
  <c r="G1126" i="1"/>
  <c r="G1129" i="1"/>
  <c r="G1132" i="1"/>
  <c r="G1133" i="1"/>
  <c r="G5173" i="1"/>
  <c r="G5175" i="1"/>
</calcChain>
</file>

<file path=xl/sharedStrings.xml><?xml version="1.0" encoding="utf-8"?>
<sst xmlns="http://schemas.openxmlformats.org/spreadsheetml/2006/main" count="33741" uniqueCount="2056">
  <si>
    <t>OUSDSiteCode</t>
  </si>
  <si>
    <t>SchoolName</t>
  </si>
  <si>
    <t>Grade</t>
  </si>
  <si>
    <t>CourseTitle</t>
  </si>
  <si>
    <t>TeacherNr</t>
  </si>
  <si>
    <t>TeacherName</t>
  </si>
  <si>
    <t>TOTAL</t>
  </si>
  <si>
    <t>Allendale</t>
  </si>
  <si>
    <t>KINDERGARTEN</t>
  </si>
  <si>
    <t>Salvaggio, S</t>
  </si>
  <si>
    <t>Turner, L</t>
  </si>
  <si>
    <t>1ST GRADE</t>
  </si>
  <si>
    <t>Naclerio, S</t>
  </si>
  <si>
    <t>TRANS KINDER</t>
  </si>
  <si>
    <t>Lee, N</t>
  </si>
  <si>
    <t>Matsuoka, M</t>
  </si>
  <si>
    <t>2ND GRADE</t>
  </si>
  <si>
    <t>3RD GRADE</t>
  </si>
  <si>
    <t>4TH GRADE</t>
  </si>
  <si>
    <t>5TH GRADE</t>
  </si>
  <si>
    <t>Buenavista, A</t>
  </si>
  <si>
    <t>Bella Vista</t>
  </si>
  <si>
    <t>SEI KINDGTN</t>
  </si>
  <si>
    <t>Prchlik, R</t>
  </si>
  <si>
    <t>Ung, D</t>
  </si>
  <si>
    <t>SEI 1ST GRADE</t>
  </si>
  <si>
    <t>Schooling, S</t>
  </si>
  <si>
    <t>SEI 2ND GR</t>
  </si>
  <si>
    <t>Chu, C</t>
  </si>
  <si>
    <t>SEI 3RD GRADE</t>
  </si>
  <si>
    <t>Lee, K</t>
  </si>
  <si>
    <t>SEI 4TH GRADE</t>
  </si>
  <si>
    <t>Stone, G</t>
  </si>
  <si>
    <t>SEI 5TH GRADE</t>
  </si>
  <si>
    <t>Thai, K</t>
  </si>
  <si>
    <t>Brookfield</t>
  </si>
  <si>
    <t>SP KINDGTN</t>
  </si>
  <si>
    <t>Zurita, L</t>
  </si>
  <si>
    <t>SP 1ST GR</t>
  </si>
  <si>
    <t>SP 2ND GR</t>
  </si>
  <si>
    <t>Beliso, I</t>
  </si>
  <si>
    <t>Reid-Modise, V</t>
  </si>
  <si>
    <t>Martin, Y</t>
  </si>
  <si>
    <t>Economou, C</t>
  </si>
  <si>
    <t>Haskell, C</t>
  </si>
  <si>
    <t>Burckhalter</t>
  </si>
  <si>
    <t>Konrady, K</t>
  </si>
  <si>
    <t>Williams, A</t>
  </si>
  <si>
    <t>Capuano, L</t>
  </si>
  <si>
    <t>Chabot</t>
  </si>
  <si>
    <t>Barry, S</t>
  </si>
  <si>
    <t>Agajan, B</t>
  </si>
  <si>
    <t>East Oakland PRIDE Elementary</t>
  </si>
  <si>
    <t>Carpenter, J</t>
  </si>
  <si>
    <t>Crowell, L</t>
  </si>
  <si>
    <t>Wade, V</t>
  </si>
  <si>
    <t>Taimanao, J</t>
  </si>
  <si>
    <t>Jones, A</t>
  </si>
  <si>
    <t>Reese, D</t>
  </si>
  <si>
    <t>Romero, D</t>
  </si>
  <si>
    <t>Petty, S</t>
  </si>
  <si>
    <t>Cleveland</t>
  </si>
  <si>
    <t>Dowd, J</t>
  </si>
  <si>
    <t>Robinson, R</t>
  </si>
  <si>
    <t>Byrnes, K</t>
  </si>
  <si>
    <t>Lau, J</t>
  </si>
  <si>
    <t>Wong, K</t>
  </si>
  <si>
    <t>Pitre, L</t>
  </si>
  <si>
    <t>Caswell, C</t>
  </si>
  <si>
    <t>Loeser, M</t>
  </si>
  <si>
    <t>Crocker Highlands</t>
  </si>
  <si>
    <t>Henry, G A</t>
  </si>
  <si>
    <t>Anderson, K</t>
  </si>
  <si>
    <t>Butler, J</t>
  </si>
  <si>
    <t>Haffner, J</t>
  </si>
  <si>
    <t>Kantrowitz, E</t>
  </si>
  <si>
    <t>Eng, B</t>
  </si>
  <si>
    <t>Kucharski, K</t>
  </si>
  <si>
    <t>Spees, K</t>
  </si>
  <si>
    <t>Greenleaf Elementary</t>
  </si>
  <si>
    <t>Gibson, K</t>
  </si>
  <si>
    <t>Mendel, N</t>
  </si>
  <si>
    <t>Mcbride, K</t>
  </si>
  <si>
    <t>Global Family School</t>
  </si>
  <si>
    <t>Alvarez, D</t>
  </si>
  <si>
    <t>Bailey, G</t>
  </si>
  <si>
    <t>Vargas, E</t>
  </si>
  <si>
    <t>Stephenson, A</t>
  </si>
  <si>
    <t>Sandoval, E</t>
  </si>
  <si>
    <t>Robertson, E</t>
  </si>
  <si>
    <t>Palomino, R</t>
  </si>
  <si>
    <t>Le Boeuf, J</t>
  </si>
  <si>
    <t>SP 3RD GR</t>
  </si>
  <si>
    <t>Vacancy A</t>
  </si>
  <si>
    <t>SP 4TH GR</t>
  </si>
  <si>
    <t>Lopez, E</t>
  </si>
  <si>
    <t>Hum, E</t>
  </si>
  <si>
    <t>Emerson</t>
  </si>
  <si>
    <t>Thomas, K</t>
  </si>
  <si>
    <t>Franklin</t>
  </si>
  <si>
    <t>Montes, E</t>
  </si>
  <si>
    <t>CT KINDGTN</t>
  </si>
  <si>
    <t>Quach, L</t>
  </si>
  <si>
    <t>Llambelis, T</t>
  </si>
  <si>
    <t>Chang, A</t>
  </si>
  <si>
    <t>Lam, L</t>
  </si>
  <si>
    <t>Wong, V</t>
  </si>
  <si>
    <t>Fisch, B</t>
  </si>
  <si>
    <t>Ojeda, I</t>
  </si>
  <si>
    <t>Douglas, C</t>
  </si>
  <si>
    <t>Grosse, R</t>
  </si>
  <si>
    <t>SP 5TH GR</t>
  </si>
  <si>
    <t>Trujillo, A</t>
  </si>
  <si>
    <t>Fruitvale Elementary</t>
  </si>
  <si>
    <t>Otsuka, V</t>
  </si>
  <si>
    <t>Velasquez, L</t>
  </si>
  <si>
    <t>Buljko, J</t>
  </si>
  <si>
    <t>Smith, A</t>
  </si>
  <si>
    <t>Fisher, M</t>
  </si>
  <si>
    <t>Mc Gann, A</t>
  </si>
  <si>
    <t>Martin, L</t>
  </si>
  <si>
    <t>Saechao, C</t>
  </si>
  <si>
    <t>Garfield</t>
  </si>
  <si>
    <t>Mullen, P</t>
  </si>
  <si>
    <t>Pitts, L</t>
  </si>
  <si>
    <t>Bazaei, R</t>
  </si>
  <si>
    <t>Jakubek, T</t>
  </si>
  <si>
    <t>Owens, R</t>
  </si>
  <si>
    <t>Young, S</t>
  </si>
  <si>
    <t>Doan, T</t>
  </si>
  <si>
    <t>Winkelstein, M</t>
  </si>
  <si>
    <t>Glenview</t>
  </si>
  <si>
    <t>Granda, M</t>
  </si>
  <si>
    <t>Sullivan, D</t>
  </si>
  <si>
    <t>Witte, T</t>
  </si>
  <si>
    <t>Miller, J</t>
  </si>
  <si>
    <t>Ross, E</t>
  </si>
  <si>
    <t>Wong, R</t>
  </si>
  <si>
    <t>Anderson, L</t>
  </si>
  <si>
    <t>Smith, E</t>
  </si>
  <si>
    <t>Brouhard, J</t>
  </si>
  <si>
    <t>Litt, R</t>
  </si>
  <si>
    <t>La Escuelita</t>
  </si>
  <si>
    <t>Gutierrez,M</t>
  </si>
  <si>
    <t>Slivinski, S</t>
  </si>
  <si>
    <t>Grass Valley</t>
  </si>
  <si>
    <t>Hosley, C</t>
  </si>
  <si>
    <t>Kahlon,S</t>
  </si>
  <si>
    <t>Futures Academy</t>
  </si>
  <si>
    <t>Gonzalez, M</t>
  </si>
  <si>
    <t>Aguilera, L</t>
  </si>
  <si>
    <t>NEW HIGHLAND ACADEMY</t>
  </si>
  <si>
    <t>Blossom, E</t>
  </si>
  <si>
    <t>Plante, J</t>
  </si>
  <si>
    <t>Cazorla-Luna, R</t>
  </si>
  <si>
    <t>Anderson, C</t>
  </si>
  <si>
    <t>Banks, K</t>
  </si>
  <si>
    <t>Davis, J</t>
  </si>
  <si>
    <t>Dordell, T</t>
  </si>
  <si>
    <t>Ward, K</t>
  </si>
  <si>
    <t>Hillcrest</t>
  </si>
  <si>
    <t>Rochester, A</t>
  </si>
  <si>
    <t>Shogren, J</t>
  </si>
  <si>
    <t>Chang, C</t>
  </si>
  <si>
    <t>Buswell, B</t>
  </si>
  <si>
    <t>Bahr, H</t>
  </si>
  <si>
    <t>Nelson, B</t>
  </si>
  <si>
    <t>Weinberg, S</t>
  </si>
  <si>
    <t>Lafayette</t>
  </si>
  <si>
    <t>Hayden, A</t>
  </si>
  <si>
    <t>Morgan, J</t>
  </si>
  <si>
    <t>Laurel</t>
  </si>
  <si>
    <t>Franklin, T</t>
  </si>
  <si>
    <t>Le Wright, J</t>
  </si>
  <si>
    <t>Okajima, M</t>
  </si>
  <si>
    <t>Varner, S</t>
  </si>
  <si>
    <t>Why, L</t>
  </si>
  <si>
    <t>Buxton, F</t>
  </si>
  <si>
    <t>Fabro, K</t>
  </si>
  <si>
    <t>Faris, M</t>
  </si>
  <si>
    <t>Spence, E</t>
  </si>
  <si>
    <t>Garfinkle, H</t>
  </si>
  <si>
    <t>White, J</t>
  </si>
  <si>
    <t>Lincoln</t>
  </si>
  <si>
    <t>Kwong, S</t>
  </si>
  <si>
    <t>Yee, B</t>
  </si>
  <si>
    <t>Wang, P</t>
  </si>
  <si>
    <t>Chen, K</t>
  </si>
  <si>
    <t>CT 1ST GR</t>
  </si>
  <si>
    <t>CT 2ND GR</t>
  </si>
  <si>
    <t>Chau, J</t>
  </si>
  <si>
    <t>Lok, E</t>
  </si>
  <si>
    <t>Gee, L</t>
  </si>
  <si>
    <t>Lee, SJ</t>
  </si>
  <si>
    <t>Liao, M</t>
  </si>
  <si>
    <t>Fong, R</t>
  </si>
  <si>
    <t>Guiney, Brooke</t>
  </si>
  <si>
    <t>Horace Mann</t>
  </si>
  <si>
    <t>Glick, L</t>
  </si>
  <si>
    <t>Turner, D</t>
  </si>
  <si>
    <t>Markham</t>
  </si>
  <si>
    <t>Becerra, L</t>
  </si>
  <si>
    <t>Theodore, B</t>
  </si>
  <si>
    <t>Gaither, E</t>
  </si>
  <si>
    <t>Gibbs, N</t>
  </si>
  <si>
    <t>Joaquin Miller</t>
  </si>
  <si>
    <t>Hill-Roy, I</t>
  </si>
  <si>
    <t>Milliken, S</t>
  </si>
  <si>
    <t>Cohn, S</t>
  </si>
  <si>
    <t>Williams, M</t>
  </si>
  <si>
    <t>Wooliever, R</t>
  </si>
  <si>
    <t>Palmer, D</t>
  </si>
  <si>
    <t>Montclair</t>
  </si>
  <si>
    <t>Green, A</t>
  </si>
  <si>
    <t>Seltzer, L</t>
  </si>
  <si>
    <t>Steimle, N</t>
  </si>
  <si>
    <t>Lines, V</t>
  </si>
  <si>
    <t>Norris, L</t>
  </si>
  <si>
    <t>Littlejohn,T</t>
  </si>
  <si>
    <t>Torres, E</t>
  </si>
  <si>
    <t>Turcitu, D</t>
  </si>
  <si>
    <t>Nibblett, K</t>
  </si>
  <si>
    <t>Peare, G</t>
  </si>
  <si>
    <t>Valentino, C</t>
  </si>
  <si>
    <t>Chanter, J</t>
  </si>
  <si>
    <t>Souza, R</t>
  </si>
  <si>
    <t>Swenson-Broo</t>
  </si>
  <si>
    <t>Parker</t>
  </si>
  <si>
    <t>Dupree, L</t>
  </si>
  <si>
    <t>Peralta</t>
  </si>
  <si>
    <t>Piedmont Avenue</t>
  </si>
  <si>
    <t>Hertel, K</t>
  </si>
  <si>
    <t>Miles, R</t>
  </si>
  <si>
    <t>Redwood Heights</t>
  </si>
  <si>
    <t>Fisher, N</t>
  </si>
  <si>
    <t>Boston, C</t>
  </si>
  <si>
    <t>Antonian, R</t>
  </si>
  <si>
    <t>Gant-Kendricks</t>
  </si>
  <si>
    <t>Sanders, T</t>
  </si>
  <si>
    <t>Harris, A</t>
  </si>
  <si>
    <t>Haubrich, J</t>
  </si>
  <si>
    <t>Community United</t>
  </si>
  <si>
    <t>Mora-Mejia, D</t>
  </si>
  <si>
    <t>Levrier, D</t>
  </si>
  <si>
    <t>Pitcher Deproto, P</t>
  </si>
  <si>
    <t>Miazgowicz, C</t>
  </si>
  <si>
    <t>Jeffery-Clark, T</t>
  </si>
  <si>
    <t>Sequoia</t>
  </si>
  <si>
    <t>Holland, H</t>
  </si>
  <si>
    <t>Catalano, M</t>
  </si>
  <si>
    <t>Oby, S</t>
  </si>
  <si>
    <t>Jeung, K</t>
  </si>
  <si>
    <t>Madison Park Academy TK-5</t>
  </si>
  <si>
    <t>Thornhill</t>
  </si>
  <si>
    <t>Forbes-Wittenstein, B</t>
  </si>
  <si>
    <t>Thompson, R</t>
  </si>
  <si>
    <t>Formoso J</t>
  </si>
  <si>
    <t>Holman, E</t>
  </si>
  <si>
    <t>Carter, V</t>
  </si>
  <si>
    <t>La Fleur, K</t>
  </si>
  <si>
    <t>Kloess, M</t>
  </si>
  <si>
    <t>Wilkins, R</t>
  </si>
  <si>
    <t>ACORN Woodland</t>
  </si>
  <si>
    <t>Gangopadhyay, Z</t>
  </si>
  <si>
    <t>Llaguno, F</t>
  </si>
  <si>
    <t>Ushman, E</t>
  </si>
  <si>
    <t>Brown, B</t>
  </si>
  <si>
    <t>Horwitz, S</t>
  </si>
  <si>
    <t>Sufrin,  H</t>
  </si>
  <si>
    <t>Laux,  K</t>
  </si>
  <si>
    <t>Howard</t>
  </si>
  <si>
    <t>Baker-Nash, F</t>
  </si>
  <si>
    <t>Carl Munck</t>
  </si>
  <si>
    <t>Hoover</t>
  </si>
  <si>
    <t>Lynch, S</t>
  </si>
  <si>
    <t>Louie, M</t>
  </si>
  <si>
    <t>Rowe, K</t>
  </si>
  <si>
    <t>Henry J. Kaiser</t>
  </si>
  <si>
    <t>Yang, M</t>
  </si>
  <si>
    <t>Bailey, A</t>
  </si>
  <si>
    <t>Hunter, K</t>
  </si>
  <si>
    <t>Piper, C</t>
  </si>
  <si>
    <t>Fred T. Korematsu</t>
  </si>
  <si>
    <t>Ochoa, C</t>
  </si>
  <si>
    <t>Shreve, J</t>
  </si>
  <si>
    <t>Emerson, T</t>
  </si>
  <si>
    <t>Keen, A</t>
  </si>
  <si>
    <t>Rosas, M</t>
  </si>
  <si>
    <t>Rodriguez, D</t>
  </si>
  <si>
    <t>Verzosa, V</t>
  </si>
  <si>
    <t>Haines, K</t>
  </si>
  <si>
    <t>Manzanita SEED</t>
  </si>
  <si>
    <t>Saleski, N</t>
  </si>
  <si>
    <t>Udovic, O</t>
  </si>
  <si>
    <t>Tapia, L</t>
  </si>
  <si>
    <t>Goodie, D</t>
  </si>
  <si>
    <t>Ferrus-Garcia, A</t>
  </si>
  <si>
    <t>Hudson, T</t>
  </si>
  <si>
    <t>Parchia, P</t>
  </si>
  <si>
    <t>Nunez, C</t>
  </si>
  <si>
    <t>Zucker, M</t>
  </si>
  <si>
    <t>Esperanza</t>
  </si>
  <si>
    <t>Montoya, Leticia</t>
  </si>
  <si>
    <t>Bridges Academy</t>
  </si>
  <si>
    <t>Arrizon, K</t>
  </si>
  <si>
    <t>Garcia, G</t>
  </si>
  <si>
    <t>Jones, S</t>
  </si>
  <si>
    <t>Manzanita Community</t>
  </si>
  <si>
    <t>Saechao, F</t>
  </si>
  <si>
    <t>Kim, J</t>
  </si>
  <si>
    <t>Macintyre, N</t>
  </si>
  <si>
    <t>Ramos, E</t>
  </si>
  <si>
    <t>Elbeck, S</t>
  </si>
  <si>
    <t>Lowenstein, J</t>
  </si>
  <si>
    <t>EnCompass Academy</t>
  </si>
  <si>
    <t>Jones, T</t>
  </si>
  <si>
    <t>Taiz-Rancifer, K</t>
  </si>
  <si>
    <t>Cruger, E</t>
  </si>
  <si>
    <t>Klein-Atwood, M</t>
  </si>
  <si>
    <t>Bowen, J</t>
  </si>
  <si>
    <t>Garcia, M</t>
  </si>
  <si>
    <t>Martin Luther King Jr</t>
  </si>
  <si>
    <t>Yu, E</t>
  </si>
  <si>
    <t>Polastri, J</t>
  </si>
  <si>
    <t>Washington, J</t>
  </si>
  <si>
    <t>PLACE at Prescott</t>
  </si>
  <si>
    <t>Pitre, N</t>
  </si>
  <si>
    <t>Cobb-Zunino, C</t>
  </si>
  <si>
    <t>International Community School</t>
  </si>
  <si>
    <t>Morse, M</t>
  </si>
  <si>
    <t>Douglas, T</t>
  </si>
  <si>
    <t>Lopez, C</t>
  </si>
  <si>
    <t>Lacava, N</t>
  </si>
  <si>
    <t>Jones, R</t>
  </si>
  <si>
    <t>Long, P</t>
  </si>
  <si>
    <t>Estrada, A</t>
  </si>
  <si>
    <t>Think College Now</t>
  </si>
  <si>
    <t>Purdy, M</t>
  </si>
  <si>
    <t>Smith, K</t>
  </si>
  <si>
    <t>Hatschek, M</t>
  </si>
  <si>
    <t>Sankofa Academy</t>
  </si>
  <si>
    <t>Carrigan, D</t>
  </si>
  <si>
    <t>RISE</t>
  </si>
  <si>
    <t>DeMara, J</t>
  </si>
  <si>
    <t>van Rossum, T</t>
  </si>
  <si>
    <t>Kayed, L</t>
  </si>
  <si>
    <t>Frost, M</t>
  </si>
  <si>
    <t>Baxter, A</t>
  </si>
  <si>
    <t>REACH Academy</t>
  </si>
  <si>
    <t>Catalfo, P</t>
  </si>
  <si>
    <t>Turner, A</t>
  </si>
  <si>
    <t>Pollak, E</t>
  </si>
  <si>
    <t>Summerfield, S</t>
  </si>
  <si>
    <t>Moses, C</t>
  </si>
  <si>
    <t>Melrose Leadership Academy</t>
  </si>
  <si>
    <t>Bean, E.</t>
  </si>
  <si>
    <t>Serrano, V.</t>
  </si>
  <si>
    <t>Casal, G.</t>
  </si>
  <si>
    <t>Ginsberg, L.</t>
  </si>
  <si>
    <t>Salazar-Jed, L.</t>
  </si>
  <si>
    <t>Martinez, J</t>
  </si>
  <si>
    <t>101 Average</t>
  </si>
  <si>
    <t>102 Average</t>
  </si>
  <si>
    <t>103 Average</t>
  </si>
  <si>
    <t>105 Average</t>
  </si>
  <si>
    <t>106 Average</t>
  </si>
  <si>
    <t>107 Average</t>
  </si>
  <si>
    <t>108 Average</t>
  </si>
  <si>
    <t>111 Average</t>
  </si>
  <si>
    <t>112 Average</t>
  </si>
  <si>
    <t>114 Average</t>
  </si>
  <si>
    <t>115 Average</t>
  </si>
  <si>
    <t>116 Average</t>
  </si>
  <si>
    <t>117 Average</t>
  </si>
  <si>
    <t>118 Average</t>
  </si>
  <si>
    <t>119 Average</t>
  </si>
  <si>
    <t>121 Average</t>
  </si>
  <si>
    <t>122 Average</t>
  </si>
  <si>
    <t>123 Average</t>
  </si>
  <si>
    <t>125 Average</t>
  </si>
  <si>
    <t>127 Average</t>
  </si>
  <si>
    <t>129 Average</t>
  </si>
  <si>
    <t>131 Average</t>
  </si>
  <si>
    <t>133 Average</t>
  </si>
  <si>
    <t>136 Average</t>
  </si>
  <si>
    <t>138 Average</t>
  </si>
  <si>
    <t>142 Average</t>
  </si>
  <si>
    <t>143 Average</t>
  </si>
  <si>
    <t>144 Average</t>
  </si>
  <si>
    <t>145 Average</t>
  </si>
  <si>
    <t>146 Average</t>
  </si>
  <si>
    <t>148 Average</t>
  </si>
  <si>
    <t>149 Average</t>
  </si>
  <si>
    <t>151 Average</t>
  </si>
  <si>
    <t>154 Average</t>
  </si>
  <si>
    <t>157 Average</t>
  </si>
  <si>
    <t>165 Average</t>
  </si>
  <si>
    <t>166 Average</t>
  </si>
  <si>
    <t>168 Average</t>
  </si>
  <si>
    <t>170 Average</t>
  </si>
  <si>
    <t>171 Average</t>
  </si>
  <si>
    <t>172 Average</t>
  </si>
  <si>
    <t>175 Average</t>
  </si>
  <si>
    <t>177 Average</t>
  </si>
  <si>
    <t>178 Average</t>
  </si>
  <si>
    <t>179 Average</t>
  </si>
  <si>
    <t>181 Average</t>
  </si>
  <si>
    <t>182 Average</t>
  </si>
  <si>
    <t>183 Average</t>
  </si>
  <si>
    <t>186 Average</t>
  </si>
  <si>
    <t>190 Average</t>
  </si>
  <si>
    <t>191 Average</t>
  </si>
  <si>
    <t>192 Average</t>
  </si>
  <si>
    <t>193 Average</t>
  </si>
  <si>
    <t>235 Average</t>
  </si>
  <si>
    <t>Grand Average</t>
  </si>
  <si>
    <t>KINDERGARTEN Average</t>
  </si>
  <si>
    <t>1ST GRADE Average</t>
  </si>
  <si>
    <t>TRANS KINDER Average</t>
  </si>
  <si>
    <t>2ND GRADE Average</t>
  </si>
  <si>
    <t>3RD GRADE Average</t>
  </si>
  <si>
    <t>4TH GRADE Average</t>
  </si>
  <si>
    <t>5TH GRADE Average</t>
  </si>
  <si>
    <t>SEI KINDGTN Average</t>
  </si>
  <si>
    <t>SEI 1ST GRADE Average</t>
  </si>
  <si>
    <t>SEI 2ND GR Average</t>
  </si>
  <si>
    <t>SEI 3RD GRADE Average</t>
  </si>
  <si>
    <t>SEI 4TH GRADE Average</t>
  </si>
  <si>
    <t>SEI 5TH GRADE Average</t>
  </si>
  <si>
    <t>SP KINDGTN Average</t>
  </si>
  <si>
    <t>SP 1ST GR Average</t>
  </si>
  <si>
    <t>SP 2ND GR Average</t>
  </si>
  <si>
    <t>SP 3RD GR Average</t>
  </si>
  <si>
    <t>SP 4TH GR Average</t>
  </si>
  <si>
    <t>CT KINDGTN Average</t>
  </si>
  <si>
    <t>SP 5TH GR Average</t>
  </si>
  <si>
    <t>CT 1ST GR Average</t>
  </si>
  <si>
    <t>CT 2ND GR Average</t>
  </si>
  <si>
    <t>NOTES ABOUT THIS DATA</t>
  </si>
  <si>
    <t>PEC "W" Course IDs are not included.</t>
  </si>
  <si>
    <t>Does not reflect current master schedules or student class assignments.</t>
  </si>
  <si>
    <t>Data is sorted by:</t>
  </si>
  <si>
    <t>Student Grade Level</t>
  </si>
  <si>
    <t>Course ID</t>
  </si>
  <si>
    <t>Teacher Name</t>
  </si>
  <si>
    <t>School Site Code</t>
  </si>
  <si>
    <t>Only elementary Course IDs are included.</t>
  </si>
  <si>
    <t>Some sites also have secondary Course IDs.</t>
  </si>
  <si>
    <t>Course Title</t>
  </si>
  <si>
    <t>Schools without master schedules are not included.</t>
  </si>
  <si>
    <t>An overall average for included elementary Course IDs.</t>
  </si>
  <si>
    <t>An average for a specific Course ID at the school.</t>
  </si>
  <si>
    <t>This gets down to the actual course section level.</t>
  </si>
  <si>
    <t>Course IDs have unique Course Titles.</t>
  </si>
  <si>
    <t>When filtering, check for SEI, SP, CT, and VI options.</t>
  </si>
  <si>
    <t>There may be multiple Course IDs for a grade level.</t>
  </si>
  <si>
    <t>For grade level mismatches, the Course ID is repeated in each grade level of the students enrolled.  Usually the mismatch has few students. That skews the average.</t>
  </si>
  <si>
    <t>To customize your view, use the filters for:</t>
  </si>
  <si>
    <t>School Site Code or School Name</t>
  </si>
  <si>
    <t>Column A (site code) or Column B (name)</t>
  </si>
  <si>
    <t>Column C</t>
  </si>
  <si>
    <t>Column D</t>
  </si>
  <si>
    <t>Course Title within a Site Code</t>
  </si>
  <si>
    <t>Schools without Master Schedules are excluded.</t>
  </si>
  <si>
    <t>PEC Sites 1-4 do not have master schedules.</t>
  </si>
  <si>
    <t>SDC students in Gen Ed Course IDs are included in totals.</t>
  </si>
  <si>
    <t>Averages are below the detail for each category.</t>
  </si>
  <si>
    <t>4TH-5TH GR COMB</t>
  </si>
  <si>
    <t>Jackson, J</t>
  </si>
  <si>
    <t>SEI 2-3 COMB</t>
  </si>
  <si>
    <t>2ND-3RD GR COMB</t>
  </si>
  <si>
    <t>Kerr, D</t>
  </si>
  <si>
    <t>SEI 4-5 COMB</t>
  </si>
  <si>
    <t>3RD-4TH GR COMB</t>
  </si>
  <si>
    <t>Beleche, E</t>
  </si>
  <si>
    <t>Chandler, I</t>
  </si>
  <si>
    <t>Wolfe, D</t>
  </si>
  <si>
    <t>TK KIND COMB</t>
  </si>
  <si>
    <t>Grosvenor, D</t>
  </si>
  <si>
    <t>Porep, K</t>
  </si>
  <si>
    <t>K-1ST GR COMB</t>
  </si>
  <si>
    <t>Le Wright, M</t>
  </si>
  <si>
    <t>Tse, G</t>
  </si>
  <si>
    <t>Chiu, M</t>
  </si>
  <si>
    <t>Mori, S</t>
  </si>
  <si>
    <t>Bettis, A</t>
  </si>
  <si>
    <t>Gillespie, R</t>
  </si>
  <si>
    <t>1ST-2ND GR COMB</t>
  </si>
  <si>
    <t>Abrahams, W</t>
  </si>
  <si>
    <t>SEI 3-4 COMB</t>
  </si>
  <si>
    <t>CHIODO, SUSAN</t>
  </si>
  <si>
    <t>Contreras-Chavez, T</t>
  </si>
  <si>
    <t>Sherren, R</t>
  </si>
  <si>
    <t>Duong, J</t>
  </si>
  <si>
    <t>Haruyama, A</t>
  </si>
  <si>
    <t>Apaydin, J</t>
  </si>
  <si>
    <t>Barroso, G</t>
  </si>
  <si>
    <t>Henderson, T</t>
  </si>
  <si>
    <t>Mann, L</t>
  </si>
  <si>
    <t>SP 2-3 COMB</t>
  </si>
  <si>
    <t>Wilkins, J</t>
  </si>
  <si>
    <t>Tran, N</t>
  </si>
  <si>
    <t>Acosta, J</t>
  </si>
  <si>
    <t>Mills, M</t>
  </si>
  <si>
    <t>Averages are computed on "512" tab for:</t>
  </si>
  <si>
    <t>Combination classes are not included in "512 CAR Student Counts..." tab.</t>
  </si>
  <si>
    <t>The data with the Combo classes included can be found on the "513 Combos Included" tab.</t>
  </si>
  <si>
    <t>Averages don't work well on this tab, but you can figure out the additional class sizes by filtering.</t>
  </si>
  <si>
    <t>Nguyen, C</t>
  </si>
  <si>
    <t>Barry - Hansen, M</t>
  </si>
  <si>
    <t>Chen, M</t>
  </si>
  <si>
    <t>Webb, R</t>
  </si>
  <si>
    <t>Paige, Y</t>
  </si>
  <si>
    <t>Manning, L</t>
  </si>
  <si>
    <t>Staples, L</t>
  </si>
  <si>
    <t>Brackett, J</t>
  </si>
  <si>
    <t>Forward, A</t>
  </si>
  <si>
    <t>Nagatani, D</t>
  </si>
  <si>
    <t>Flanagan, D</t>
  </si>
  <si>
    <t>Harrison, J</t>
  </si>
  <si>
    <t>Moscato, A</t>
  </si>
  <si>
    <t>Yeider, J</t>
  </si>
  <si>
    <t>Perdisatt, D</t>
  </si>
  <si>
    <t>Shaughnessy, M</t>
  </si>
  <si>
    <t>Diamond, P</t>
  </si>
  <si>
    <t>Johnson, N</t>
  </si>
  <si>
    <t>Carrow, M</t>
  </si>
  <si>
    <t>Rychel, L</t>
  </si>
  <si>
    <t>Shield, L</t>
  </si>
  <si>
    <t>Aszklar, C</t>
  </si>
  <si>
    <t>Warda, A</t>
  </si>
  <si>
    <t>Ronhovde, E</t>
  </si>
  <si>
    <t>Reilly, M</t>
  </si>
  <si>
    <t>Alcantar, N</t>
  </si>
  <si>
    <t>Li, M</t>
  </si>
  <si>
    <t>Kantor, T</t>
  </si>
  <si>
    <t>Thomas, E</t>
  </si>
  <si>
    <t>Lowe, S</t>
  </si>
  <si>
    <t>Chan, D</t>
  </si>
  <si>
    <t>Labaro, T</t>
  </si>
  <si>
    <t>Schane, M</t>
  </si>
  <si>
    <t>Asuncion, P</t>
  </si>
  <si>
    <t>Graffius, A</t>
  </si>
  <si>
    <t>Bernstein, N</t>
  </si>
  <si>
    <t>Martinez-Torres, Belen</t>
  </si>
  <si>
    <t>Prades, Sandra</t>
  </si>
  <si>
    <t>Yoon, Eunice</t>
  </si>
  <si>
    <t>SP TK KIND</t>
  </si>
  <si>
    <t>Ibarra, D</t>
  </si>
  <si>
    <t>Brooks, Z</t>
  </si>
  <si>
    <t>Limata, Peter</t>
  </si>
  <si>
    <t>Dare, N</t>
  </si>
  <si>
    <t>Hill, R</t>
  </si>
  <si>
    <t>Luu, V</t>
  </si>
  <si>
    <t>Canzoneri, S</t>
  </si>
  <si>
    <t>Cuthrell, R</t>
  </si>
  <si>
    <t>Perry-Houts, I</t>
  </si>
  <si>
    <t>Willow, (Von Essen) N</t>
  </si>
  <si>
    <t>Ma, J</t>
  </si>
  <si>
    <t>Simons, M</t>
  </si>
  <si>
    <t>Padilla, J</t>
  </si>
  <si>
    <t>Shivers, A</t>
  </si>
  <si>
    <t>Guzman, O</t>
  </si>
  <si>
    <t>Quach, J</t>
  </si>
  <si>
    <t>Saephan, K</t>
  </si>
  <si>
    <t>Tayabas-Kim, M</t>
  </si>
  <si>
    <t>Alexander, B</t>
  </si>
  <si>
    <t>Takimoto, M</t>
  </si>
  <si>
    <t>Mathis, M</t>
  </si>
  <si>
    <t>Parrish, M</t>
  </si>
  <si>
    <t>Borba, M</t>
  </si>
  <si>
    <t>Barton, A</t>
  </si>
  <si>
    <t>Hardin, A</t>
  </si>
  <si>
    <t>Aguilar, K</t>
  </si>
  <si>
    <t>Harp, L</t>
  </si>
  <si>
    <t>Tomsun, S</t>
  </si>
  <si>
    <t>Spivey-Robles, D</t>
  </si>
  <si>
    <t>Honora Gilmore-Hogan</t>
  </si>
  <si>
    <t>Cotteral, G</t>
  </si>
  <si>
    <t>Motonaga, M</t>
  </si>
  <si>
    <t>Lai, Lusa</t>
  </si>
  <si>
    <t>Lobaco, A</t>
  </si>
  <si>
    <t>Donnelly, J</t>
  </si>
  <si>
    <t>Stosich, S</t>
  </si>
  <si>
    <t>Farrar, J</t>
  </si>
  <si>
    <t>Saechao, Nai</t>
  </si>
  <si>
    <t>Hryniszak, D</t>
  </si>
  <si>
    <t>Pierro, N</t>
  </si>
  <si>
    <t>Walsh, E</t>
  </si>
  <si>
    <t>Diaz, A</t>
  </si>
  <si>
    <t>Lynch, J</t>
  </si>
  <si>
    <t>Savage, L</t>
  </si>
  <si>
    <t>McQueen,C</t>
  </si>
  <si>
    <t>Oliver, M</t>
  </si>
  <si>
    <t>Robinson, D</t>
  </si>
  <si>
    <t>Hauser, D</t>
  </si>
  <si>
    <t>Pearson, L</t>
  </si>
  <si>
    <t>Misgun, Meron</t>
  </si>
  <si>
    <t>Wong, A</t>
  </si>
  <si>
    <t>Scipio-Givens,E</t>
  </si>
  <si>
    <t>Balasubramanian, M</t>
  </si>
  <si>
    <t>Behrsin, K</t>
  </si>
  <si>
    <t>Calica, C</t>
  </si>
  <si>
    <t>Davis, S</t>
  </si>
  <si>
    <t>Lucker, P</t>
  </si>
  <si>
    <t>Colquhoun, D</t>
  </si>
  <si>
    <t>Larsen, M</t>
  </si>
  <si>
    <t>Bandy, E</t>
  </si>
  <si>
    <t>Killebrew, S</t>
  </si>
  <si>
    <t>Thomas, A</t>
  </si>
  <si>
    <t>Partido, M</t>
  </si>
  <si>
    <t>Haider, K</t>
  </si>
  <si>
    <t>Delisi, N</t>
  </si>
  <si>
    <t>Irons, K</t>
  </si>
  <si>
    <t>Fisher, A</t>
  </si>
  <si>
    <t>Goldberg, J</t>
  </si>
  <si>
    <t>Pollmann, R</t>
  </si>
  <si>
    <t>Love, T</t>
  </si>
  <si>
    <t>Loeser, K</t>
  </si>
  <si>
    <t>Roth, J</t>
  </si>
  <si>
    <t>O'Toole, J</t>
  </si>
  <si>
    <t>Rasler, L</t>
  </si>
  <si>
    <t>May, M</t>
  </si>
  <si>
    <t>Watchorn, D</t>
  </si>
  <si>
    <t>Smit, J</t>
  </si>
  <si>
    <t>Armstrong, M</t>
  </si>
  <si>
    <t>Gustafson, B</t>
  </si>
  <si>
    <t>Novak, M</t>
  </si>
  <si>
    <t>CabanasBecerril, E</t>
  </si>
  <si>
    <t>Aragon, J</t>
  </si>
  <si>
    <t>Guy, J</t>
  </si>
  <si>
    <t>Markus, N</t>
  </si>
  <si>
    <t>Eckley, S</t>
  </si>
  <si>
    <t>Love, R</t>
  </si>
  <si>
    <t>Townsend, S</t>
  </si>
  <si>
    <t>Ottobre, N</t>
  </si>
  <si>
    <t>Labrador, M</t>
  </si>
  <si>
    <t>Barich, Nora Thayer</t>
  </si>
  <si>
    <t>Hilton, V</t>
  </si>
  <si>
    <t>Klapperich, R</t>
  </si>
  <si>
    <t>McGhee, M</t>
  </si>
  <si>
    <t>Haas, G</t>
  </si>
  <si>
    <t>Beleche, D</t>
  </si>
  <si>
    <t>De La Fuente, M</t>
  </si>
  <si>
    <t>Heredia, G</t>
  </si>
  <si>
    <t>Belnap, A</t>
  </si>
  <si>
    <t>Bartram, M</t>
  </si>
  <si>
    <t>Donehew, R</t>
  </si>
  <si>
    <t>Tello Rico, B</t>
  </si>
  <si>
    <t>Chinn, K</t>
  </si>
  <si>
    <t>Ashley, C</t>
  </si>
  <si>
    <t>Chavez, L</t>
  </si>
  <si>
    <t>Banister, A</t>
  </si>
  <si>
    <t>Cappelli, B</t>
  </si>
  <si>
    <t>Kindschi, M</t>
  </si>
  <si>
    <t>Valadez, S</t>
  </si>
  <si>
    <t>Ouye, P</t>
  </si>
  <si>
    <t>Thomas, R</t>
  </si>
  <si>
    <t>Equihua-Cerda, C</t>
  </si>
  <si>
    <t>Daseler, L</t>
  </si>
  <si>
    <t>Ruiz, A</t>
  </si>
  <si>
    <t>Douglas, D</t>
  </si>
  <si>
    <t>Blue, B</t>
  </si>
  <si>
    <t>Tate, B</t>
  </si>
  <si>
    <t>Velasco, J</t>
  </si>
  <si>
    <t>Schoenberg, A.</t>
  </si>
  <si>
    <t>Morris, K.</t>
  </si>
  <si>
    <t>McCord, M</t>
  </si>
  <si>
    <t>Tank, J</t>
  </si>
  <si>
    <t>Seck, F</t>
  </si>
  <si>
    <t>Mc Neal, X</t>
  </si>
  <si>
    <t>Fletcher, C</t>
  </si>
  <si>
    <t>Coleman, T</t>
  </si>
  <si>
    <t>Haynes, C</t>
  </si>
  <si>
    <t>Spingarn, M</t>
  </si>
  <si>
    <t>Wong, M</t>
  </si>
  <si>
    <t>Drake, L</t>
  </si>
  <si>
    <t>Kinsley, S</t>
  </si>
  <si>
    <t>Byrd-Linarez, F</t>
  </si>
  <si>
    <t>Neat, S</t>
  </si>
  <si>
    <t>Wilson, P</t>
  </si>
  <si>
    <t>Some students' grade levels do not match the Course ID to which they were assigned on Day 20.</t>
  </si>
  <si>
    <t>Kipfer, J</t>
  </si>
  <si>
    <t>Tang, M</t>
  </si>
  <si>
    <t>Davis, L</t>
  </si>
  <si>
    <t>Lozito, G</t>
  </si>
  <si>
    <t>Mack, P</t>
  </si>
  <si>
    <t>Nguyen,V</t>
  </si>
  <si>
    <t>Hayes, J</t>
  </si>
  <si>
    <t>Rorabaugh, A</t>
  </si>
  <si>
    <t>Gutierrez, L</t>
  </si>
  <si>
    <t>Balbuena, C</t>
  </si>
  <si>
    <t>Hamati, R</t>
  </si>
  <si>
    <t>Lam, C</t>
  </si>
  <si>
    <t>Fong, A</t>
  </si>
  <si>
    <t>Mandrapa, M</t>
  </si>
  <si>
    <t>Wheeler, I</t>
  </si>
  <si>
    <t>Pagan, A</t>
  </si>
  <si>
    <t>Onyejekwe, V</t>
  </si>
  <si>
    <t>Murray, S</t>
  </si>
  <si>
    <t>Lawton, H</t>
  </si>
  <si>
    <t>Su, T</t>
  </si>
  <si>
    <t>Chinn-Scoffern, P.</t>
  </si>
  <si>
    <t>Cruz Campos</t>
  </si>
  <si>
    <t>Minor, A</t>
  </si>
  <si>
    <t>Walsh, K</t>
  </si>
  <si>
    <t>Burge, D</t>
  </si>
  <si>
    <t>Pugh, M</t>
  </si>
  <si>
    <t>Avila-Silver, D</t>
  </si>
  <si>
    <t>Black, A</t>
  </si>
  <si>
    <t>SEI 1-2 COMB</t>
  </si>
  <si>
    <t>Alcala, K</t>
  </si>
  <si>
    <t>Murray, A</t>
  </si>
  <si>
    <t>Schemm, F</t>
  </si>
  <si>
    <t>Landheer, C</t>
  </si>
  <si>
    <t>Fowlkes, B</t>
  </si>
  <si>
    <t>Walton, M</t>
  </si>
  <si>
    <t>Maihack, O</t>
  </si>
  <si>
    <t>Tillman, C</t>
  </si>
  <si>
    <t>Hoshi-Nagamoto, P</t>
  </si>
  <si>
    <t>Velasquez, G</t>
  </si>
  <si>
    <t>Guerrero, E</t>
  </si>
  <si>
    <t>Jackson, C</t>
  </si>
  <si>
    <t>Sato, M</t>
  </si>
  <si>
    <t>Zelie, M</t>
  </si>
  <si>
    <t>Dixon, P</t>
  </si>
  <si>
    <t>Schmitz, J</t>
  </si>
  <si>
    <t>Washington, N</t>
  </si>
  <si>
    <t>Doby, T</t>
  </si>
  <si>
    <t>Ortega, J</t>
  </si>
  <si>
    <t>Mueller, S</t>
  </si>
  <si>
    <t>Bin, S</t>
  </si>
  <si>
    <t>Walker, E</t>
  </si>
  <si>
    <t>Ziesing, S</t>
  </si>
  <si>
    <t>Livsey, A</t>
  </si>
  <si>
    <t>Davis, D</t>
  </si>
  <si>
    <t>Harris, D</t>
  </si>
  <si>
    <t>Albery, K</t>
  </si>
  <si>
    <t>Vollmer, S</t>
  </si>
  <si>
    <t>Ashby, N</t>
  </si>
  <si>
    <t>Larranaga, M</t>
  </si>
  <si>
    <t>McGuire, M</t>
  </si>
  <si>
    <t>McCormack, k</t>
  </si>
  <si>
    <t>Ambers, T</t>
  </si>
  <si>
    <t>Gravelle, C</t>
  </si>
  <si>
    <t>Delos Reyes, A</t>
  </si>
  <si>
    <t>Fleischman, K</t>
  </si>
  <si>
    <t>Rau, C</t>
  </si>
  <si>
    <t>Watson, Brittany</t>
  </si>
  <si>
    <t>Holland, S</t>
  </si>
  <si>
    <t>Townsend, Susan</t>
  </si>
  <si>
    <t>Bernard, J</t>
  </si>
  <si>
    <t>Cook, V</t>
  </si>
  <si>
    <t>Ninmol, E</t>
  </si>
  <si>
    <t>Haynes, K</t>
  </si>
  <si>
    <t>Sbani, K</t>
  </si>
  <si>
    <t>Lapointe, M</t>
  </si>
  <si>
    <t>Vinas, R</t>
  </si>
  <si>
    <t>Araki, M</t>
  </si>
  <si>
    <t>Jacobs, K</t>
  </si>
  <si>
    <t>Pirner, M</t>
  </si>
  <si>
    <t>Castellanos, R</t>
  </si>
  <si>
    <t>Hinchcliffe, D</t>
  </si>
  <si>
    <t>Pirner, D</t>
  </si>
  <si>
    <t>Hughes, T</t>
  </si>
  <si>
    <t>Queznel, A</t>
  </si>
  <si>
    <t>Finn, M</t>
  </si>
  <si>
    <t>De La O Cortez, R</t>
  </si>
  <si>
    <t>Banks Perrone, A</t>
  </si>
  <si>
    <t>Orozco, A</t>
  </si>
  <si>
    <t>Celia-Mariano, D</t>
  </si>
  <si>
    <t>Herrera, Y</t>
  </si>
  <si>
    <t>Barton, M</t>
  </si>
  <si>
    <t>Serrano, Z</t>
  </si>
  <si>
    <t>Ibarra, A</t>
  </si>
  <si>
    <t>Kleven, M</t>
  </si>
  <si>
    <t>Park, A</t>
  </si>
  <si>
    <t>Tabar, R</t>
  </si>
  <si>
    <t>Lopez Palome , J</t>
  </si>
  <si>
    <t>Blackburn, K</t>
  </si>
  <si>
    <t>Mintz, C</t>
  </si>
  <si>
    <t>Alvarado. M</t>
  </si>
  <si>
    <t>Vidmar, S</t>
  </si>
  <si>
    <t>Weitner, A</t>
  </si>
  <si>
    <t>Tharp, M</t>
  </si>
  <si>
    <t>Riley, D</t>
  </si>
  <si>
    <t>McGlone, P</t>
  </si>
  <si>
    <t>Reid, L</t>
  </si>
  <si>
    <t>Kruger Case, D</t>
  </si>
  <si>
    <t>England-Nelson, H</t>
  </si>
  <si>
    <t>Kott, S.</t>
  </si>
  <si>
    <t>Thompson, L</t>
  </si>
  <si>
    <t>Portea, C</t>
  </si>
  <si>
    <t>Kim, C</t>
  </si>
  <si>
    <t>Moss, D</t>
  </si>
  <si>
    <t>Alvarez, Beatriz</t>
  </si>
  <si>
    <t>Pothast, Lindsey</t>
  </si>
  <si>
    <t>Ramirez, E.</t>
  </si>
  <si>
    <t>Kaneko, Laura</t>
  </si>
  <si>
    <t>K students ONLY are reported as Grade 0.</t>
  </si>
  <si>
    <t>TK students ONLY are reported as Grade -1.</t>
  </si>
  <si>
    <t xml:space="preserve">This will skew the average for the Course ID; it will be lower. </t>
  </si>
  <si>
    <t>Remember - these are skewed for grade level mis-matches.</t>
  </si>
  <si>
    <t>Data as of 9-18-2017 (Day 20).</t>
  </si>
  <si>
    <t>Wallis, C</t>
  </si>
  <si>
    <t>Naranjo-Hall, J</t>
  </si>
  <si>
    <t>Panagos, J</t>
  </si>
  <si>
    <t>Dunning, R</t>
  </si>
  <si>
    <t>Preuss, C</t>
  </si>
  <si>
    <t>Bliss, L</t>
  </si>
  <si>
    <t>Groves, Tamica</t>
  </si>
  <si>
    <t>Tam, Peter</t>
  </si>
  <si>
    <t>Parsons, D</t>
  </si>
  <si>
    <t>Wijayaratne, R</t>
  </si>
  <si>
    <t>McLaughlin, M</t>
  </si>
  <si>
    <t>Saiz-Calvo, M</t>
  </si>
  <si>
    <t>Valeriano Del Castillo</t>
  </si>
  <si>
    <t>Estupinan, C</t>
  </si>
  <si>
    <t>Guzman, A</t>
  </si>
  <si>
    <t>McDaniel, K</t>
  </si>
  <si>
    <t>Monson, C</t>
  </si>
  <si>
    <t>Vacancy B</t>
  </si>
  <si>
    <t>Palma, L</t>
  </si>
  <si>
    <t>Cordero, S.</t>
  </si>
  <si>
    <t>Price,J</t>
  </si>
  <si>
    <t>Dexter,S</t>
  </si>
  <si>
    <t>Beal, M</t>
  </si>
  <si>
    <t>Siegel, K</t>
  </si>
  <si>
    <t>Lavine, E</t>
  </si>
  <si>
    <t>Ramirez, A</t>
  </si>
  <si>
    <t>Yeager, B</t>
  </si>
  <si>
    <t>Castillo, G</t>
  </si>
  <si>
    <t>Stanton, N</t>
  </si>
  <si>
    <t>Tyler, F</t>
  </si>
  <si>
    <t>Magbanua, J</t>
  </si>
  <si>
    <t>Altman, H</t>
  </si>
  <si>
    <t>DeDominicis, L</t>
  </si>
  <si>
    <t>Sandel, Y</t>
  </si>
  <si>
    <t>Schenker, M</t>
  </si>
  <si>
    <t>James, A</t>
  </si>
  <si>
    <t>Suarez, D</t>
  </si>
  <si>
    <t>Creek, R</t>
  </si>
  <si>
    <t>Weinrib, J</t>
  </si>
  <si>
    <t>Leonard-Fortes, J</t>
  </si>
  <si>
    <t>Robinson, L</t>
  </si>
  <si>
    <t>Allen, G</t>
  </si>
  <si>
    <t>Bundegaard, H</t>
  </si>
  <si>
    <t>Noriega, R</t>
  </si>
  <si>
    <t>Joseph, J</t>
  </si>
  <si>
    <t>Layer,M</t>
  </si>
  <si>
    <t>Nankin-Royer, N</t>
  </si>
  <si>
    <t>Wilson, T</t>
  </si>
  <si>
    <t>Wellman, N</t>
  </si>
  <si>
    <t>Jacobs, J</t>
  </si>
  <si>
    <t>Johnson, D</t>
  </si>
  <si>
    <t>Longtin, F</t>
  </si>
  <si>
    <t>Natale, Mindy</t>
  </si>
  <si>
    <t>Miller, S</t>
  </si>
  <si>
    <t>Riegelsberger, E</t>
  </si>
  <si>
    <t>Aiello, C</t>
  </si>
  <si>
    <t>Carlin, K</t>
  </si>
  <si>
    <t>Moreno, Jusef</t>
  </si>
  <si>
    <t>Hung-Haas, C</t>
  </si>
  <si>
    <t>Bertumen, Rachelle</t>
  </si>
  <si>
    <t>Le, Jennifer</t>
  </si>
  <si>
    <t>Henry, C</t>
  </si>
  <si>
    <t>Ngai, A</t>
  </si>
  <si>
    <t>McManus, L</t>
  </si>
  <si>
    <t>McCain, C</t>
  </si>
  <si>
    <t>Cruz, N</t>
  </si>
  <si>
    <t>Crayton, B</t>
  </si>
  <si>
    <t>Guzman-Cruz, J.</t>
  </si>
  <si>
    <t>Miller, C.</t>
  </si>
  <si>
    <t>Suhre, J.</t>
  </si>
  <si>
    <t>Vacancy C</t>
  </si>
  <si>
    <t xml:space="preserve"> Schneider,T</t>
  </si>
  <si>
    <t>Saeed, D</t>
  </si>
  <si>
    <t>Moss, K</t>
  </si>
  <si>
    <t>Neidhardt, L</t>
  </si>
  <si>
    <t>Brooks, J</t>
  </si>
  <si>
    <t>Coleman, M</t>
  </si>
  <si>
    <t>Dungan, S</t>
  </si>
  <si>
    <t>Peri, A</t>
  </si>
  <si>
    <t>Martinez, A</t>
  </si>
  <si>
    <t>Lascon,R</t>
  </si>
  <si>
    <t xml:space="preserve"> Njemanze, E</t>
  </si>
  <si>
    <t>Coleman, D</t>
  </si>
  <si>
    <t>Doudna, M</t>
  </si>
  <si>
    <t>williams, M</t>
  </si>
  <si>
    <t>Konecky, K</t>
  </si>
  <si>
    <t>Lowenthal, S</t>
  </si>
  <si>
    <t>Santillian,K</t>
  </si>
  <si>
    <t>Leus, K</t>
  </si>
  <si>
    <t>Diaz, L</t>
  </si>
  <si>
    <t>Ramos, J</t>
  </si>
  <si>
    <t>Wong, P</t>
  </si>
  <si>
    <t>Wolff, Jeremy</t>
  </si>
  <si>
    <t>KIYOMURA, M.</t>
  </si>
  <si>
    <t>STOKES, M.</t>
  </si>
  <si>
    <t>WILLIAMS, M.</t>
  </si>
  <si>
    <t>LOPEZ, T.</t>
  </si>
  <si>
    <t>ROMANO, G.</t>
  </si>
  <si>
    <t>TILLMAN, S.</t>
  </si>
  <si>
    <t>ARMSTRONG, M.</t>
  </si>
  <si>
    <t>Castro, S</t>
  </si>
  <si>
    <t>Amanat, S</t>
  </si>
  <si>
    <t>Friedman, Y</t>
  </si>
  <si>
    <t>Brooks, K</t>
  </si>
  <si>
    <t>Galvin, H.</t>
  </si>
  <si>
    <t>Sheys S.,L.</t>
  </si>
  <si>
    <t>Zittel, M</t>
  </si>
  <si>
    <t>Tenhula, G.</t>
  </si>
  <si>
    <t>Ollero, S</t>
  </si>
  <si>
    <t>Rivas, M</t>
  </si>
  <si>
    <t>Russell-silva, P</t>
  </si>
  <si>
    <t>Guinot, Julia</t>
  </si>
  <si>
    <t>Ruiz, N</t>
  </si>
  <si>
    <t>Nevarez, S</t>
  </si>
  <si>
    <t>Escobar, G</t>
  </si>
  <si>
    <t>Nysse,A</t>
  </si>
  <si>
    <t>Wright, D</t>
  </si>
  <si>
    <t>Savelis, V</t>
  </si>
  <si>
    <t>Wallace, C</t>
  </si>
  <si>
    <t>Vicente, A</t>
  </si>
  <si>
    <t>Smith-Walters, D</t>
  </si>
  <si>
    <t>Heathco, A</t>
  </si>
  <si>
    <t>Callahan, K</t>
  </si>
  <si>
    <t>Daniels, M</t>
  </si>
  <si>
    <t>Farraj, Kafah</t>
  </si>
  <si>
    <t>Trosper, A</t>
  </si>
  <si>
    <t>Peguero, Heather</t>
  </si>
  <si>
    <t>Burdt, P</t>
  </si>
  <si>
    <t>Simeso, L</t>
  </si>
  <si>
    <t>Taylor, M</t>
  </si>
  <si>
    <t>Gurrola, V</t>
  </si>
  <si>
    <t>Markowitz, S</t>
  </si>
  <si>
    <t>Bayston, L</t>
  </si>
  <si>
    <t>Williford, N</t>
  </si>
  <si>
    <t>Ramanujam, N</t>
  </si>
  <si>
    <t>Valenzuela, V</t>
  </si>
  <si>
    <t>Brinson, C</t>
  </si>
  <si>
    <t>Yasmine A</t>
  </si>
  <si>
    <t>Taylor, J</t>
  </si>
  <si>
    <t>Ernani, M</t>
  </si>
  <si>
    <t>Bruckner, M</t>
  </si>
  <si>
    <t>Gilmore, J</t>
  </si>
  <si>
    <t>Tolbert</t>
  </si>
  <si>
    <t>Funk, J</t>
  </si>
  <si>
    <t>Mahmoudi, N</t>
  </si>
  <si>
    <t>Palacios, Julie</t>
  </si>
  <si>
    <t>Padilla, Jose</t>
  </si>
  <si>
    <t>Balona, C.</t>
  </si>
  <si>
    <t>Rios M</t>
  </si>
  <si>
    <t>Sanders, B</t>
  </si>
  <si>
    <t>Dupuis, T</t>
  </si>
  <si>
    <t>SEI K-1 COMB</t>
  </si>
  <si>
    <t>SP 3-4 COMB</t>
  </si>
  <si>
    <t>Grill,A</t>
  </si>
  <si>
    <t>Choi, H</t>
  </si>
  <si>
    <t>Zaro, J</t>
  </si>
  <si>
    <t>Ramirez, S</t>
  </si>
  <si>
    <t>Aranda, R</t>
  </si>
  <si>
    <t>Hunter-Hendon,K</t>
  </si>
  <si>
    <t>Evans-Green, C</t>
  </si>
  <si>
    <t>Stoll, E.</t>
  </si>
  <si>
    <t>Shepich, S</t>
  </si>
  <si>
    <t>Le Grande, R</t>
  </si>
  <si>
    <t>LOEWINSOHN, S.</t>
  </si>
  <si>
    <t>ROUSSOS, E.</t>
  </si>
  <si>
    <t>McWILLIAMS, L.</t>
  </si>
  <si>
    <t>SONG, S.</t>
  </si>
  <si>
    <t>JAMES, P.</t>
  </si>
  <si>
    <t>Crawford, E</t>
  </si>
  <si>
    <t>Warr,M</t>
  </si>
  <si>
    <t>Galvan, G</t>
  </si>
  <si>
    <t>Broussard, J</t>
  </si>
  <si>
    <t>Parker, Roberta</t>
  </si>
  <si>
    <t>Shirley P</t>
  </si>
  <si>
    <t>Fujioka K</t>
  </si>
  <si>
    <t>New grade level for TK started in 16-17.</t>
  </si>
  <si>
    <t xml:space="preserve">See site 101 (Allendale TK-K)  for an example of the impact.  </t>
  </si>
  <si>
    <t>See 106 Chabot (Row 84: one 2nd gr student in 1ST GR class). The average is low due to this miscoding.</t>
  </si>
  <si>
    <t>See 116 Franklin (Rows 188, 194: 9 TK &amp; 14 K in K-1 COMBO)</t>
  </si>
  <si>
    <t>Allendale 1ST-2ND GR COMB Matsuoka, M</t>
  </si>
  <si>
    <t>Allendale 4TH-5TH GR COMB Buenavista, A</t>
  </si>
  <si>
    <t>Allendale TK KIND COMB Lee, N</t>
  </si>
  <si>
    <t>Bella Vista 4TH-5TH GR COMB Chen, M</t>
  </si>
  <si>
    <t>Bridges Academy SEI 3-4 COMB Kleven, M</t>
  </si>
  <si>
    <t>Bridges Academy TK KIND COMB Galvan, G</t>
  </si>
  <si>
    <t>Brookfield SEI 3-4 COMB Sanders, B</t>
  </si>
  <si>
    <t>Brookfield SEI 4-5 COMB Economou, C</t>
  </si>
  <si>
    <t>Brookfield TK KIND COMB Beliso, I</t>
  </si>
  <si>
    <t>Burckhalter 1ST-2ND GR COMB Balbuena, C</t>
  </si>
  <si>
    <t>Burckhalter 4TH-5TH GR COMB Capuano, L</t>
  </si>
  <si>
    <t>Burckhalter TK KIND COMB Dupuis, T</t>
  </si>
  <si>
    <t>Carl Munck 1ST-2ND GR COMB Ninmol, E</t>
  </si>
  <si>
    <t>Carl Munck 4TH-5TH GR COMB Haynes, K</t>
  </si>
  <si>
    <t>Carl Munck 4TH-5TH GR COMB Warr,M</t>
  </si>
  <si>
    <t>Cleveland SEI 3-4 COMB Lowe, S</t>
  </si>
  <si>
    <t>Community United SEI 1-2 COMB Le Grande, R</t>
  </si>
  <si>
    <t>Community United SEI 3-4 COMB Doby, T</t>
  </si>
  <si>
    <t>Community United SEI 4-5 COMB Pollmann, R</t>
  </si>
  <si>
    <t>Community United TK KIND COMB Shepich, S</t>
  </si>
  <si>
    <t>East Oakland PRIDE Elementary SEI K-1 COMB Lam, C</t>
  </si>
  <si>
    <t>East Oakland PRIDE Elementary TK KIND COMB Carpenter, J</t>
  </si>
  <si>
    <t>Emerson 4TH-5TH GR COMB Grill,A</t>
  </si>
  <si>
    <t>Franklin K-1ST GR COMB Choi, H</t>
  </si>
  <si>
    <t>Franklin SEI 1-2 COMB Zaro, J</t>
  </si>
  <si>
    <t>Franklin TK KIND COMB Dare, N</t>
  </si>
  <si>
    <t>Fred T. Korematsu 1ST-2ND GR COMB Jacobs, K</t>
  </si>
  <si>
    <t>Fred T. Korematsu 4TH-5TH GR COMB Verzosa, V</t>
  </si>
  <si>
    <t>Fred T. Korematsu TK KIND COMB Pirner, M</t>
  </si>
  <si>
    <t>Fruitvale Elementary SEI 3-4 COMB Buljko, J</t>
  </si>
  <si>
    <t>Fruitvale Elementary SEI 3-4 COMB Vacancy A</t>
  </si>
  <si>
    <t>Fruitvale Elementary SEI 4-5 COMB Vacancy B</t>
  </si>
  <si>
    <t>Fruitvale Elementary TK KIND COMB Kinsley, S</t>
  </si>
  <si>
    <t>Futures Academy 4TH-5TH GR COMB Saechao, C</t>
  </si>
  <si>
    <t>Futures Academy TK KIND COMB Barton, A</t>
  </si>
  <si>
    <t>Garfield TK KIND COMB Pitts, L</t>
  </si>
  <si>
    <t>Glenview 4TH-5TH GR COMB Takimoto, M</t>
  </si>
  <si>
    <t>Global Family School SP 3-4 COMB Lopez, E</t>
  </si>
  <si>
    <t>Grass Valley 3RD-4TH GR COMB Hunter-Hendon,K</t>
  </si>
  <si>
    <t>Grass Valley 4TH-5TH GR COMB Borba, M</t>
  </si>
  <si>
    <t>Grass Valley K-1ST GR COMB Maihack, O</t>
  </si>
  <si>
    <t>Grass Valley TK KIND COMB Hosley, C</t>
  </si>
  <si>
    <t>Henry J. Kaiser 4TH-5TH GR COMB Apaydin, J</t>
  </si>
  <si>
    <t>Henry J. Kaiser 4TH-5TH GR COMB Neat, S</t>
  </si>
  <si>
    <t>Henry J. Kaiser 4TH-5TH GR COMB Piper, C</t>
  </si>
  <si>
    <t>Hoover 4TH-5TH GR COMB Louie, M</t>
  </si>
  <si>
    <t>Hoover TK KIND COMB Sbani, K</t>
  </si>
  <si>
    <t>Horace Mann SEI 1-2 COMB Walsh, E</t>
  </si>
  <si>
    <t>Horace Mann TK KIND COMB Evans-Green, C</t>
  </si>
  <si>
    <t>Howard 1ST-2ND GR COMB Markus, N</t>
  </si>
  <si>
    <t>Howard 4TH-5TH GR COMB Baker-Nash, F</t>
  </si>
  <si>
    <t>Howard TK KIND COMB Crawford, E</t>
  </si>
  <si>
    <t>Joaquin Miller 4TH-5TH GR COMB Bin, S</t>
  </si>
  <si>
    <t>La Escuelita SEI 2-3 COMB Aranda, R</t>
  </si>
  <si>
    <t>La Escuelita SEI 4-5 COMB Slivinski, S</t>
  </si>
  <si>
    <t>La Escuelita SEI K-1 COMB Ramirez, S</t>
  </si>
  <si>
    <t>Laurel SEI 3-4 COMB Buxton, F</t>
  </si>
  <si>
    <t>Laurel SEI K-1 COMB Le Wright, J</t>
  </si>
  <si>
    <t>Madison Park Academy TK-5 SEI 1-2 COMB McWILLIAMS, L.</t>
  </si>
  <si>
    <t>Madison Park Academy TK-5 SEI 3-4 COMB SONG, S.</t>
  </si>
  <si>
    <t>Madison Park Academy TK-5 SEI 4-5 COMB JAMES, P.</t>
  </si>
  <si>
    <t>Madison Park Academy TK-5 SEI K-1 COMB KIYOMURA, M.</t>
  </si>
  <si>
    <t>Madison Park Academy TK-5 SEI K-1 COMB ROUSSOS, E.</t>
  </si>
  <si>
    <t>Madison Park Academy TK-5 TK KIND COMB LOEWINSOHN, S.</t>
  </si>
  <si>
    <t>Manzanita Community SP 2-3 COMB Barroso, G</t>
  </si>
  <si>
    <t>Manzanita SEED SEI 2-3 COMB Hudson, T</t>
  </si>
  <si>
    <t>Markham SEI 2-3 COMB Stoll, E.</t>
  </si>
  <si>
    <t>Markham TK KIND COMB Mueller, S</t>
  </si>
  <si>
    <t>Martin Luther King Jr TK KIND COMB Hayden, A</t>
  </si>
  <si>
    <t>Montclair 1ST-2ND GR COMB Torres, E</t>
  </si>
  <si>
    <t>Montclair 4TH-5TH GR COMB Swenson-Broo</t>
  </si>
  <si>
    <t>NEW HIGHLAND ACADEMY SEI 1-2 COMB Banks, K</t>
  </si>
  <si>
    <t>NEW HIGHLAND ACADEMY TK KIND COMB Plante, J</t>
  </si>
  <si>
    <t>Parker 4TH-5TH GR COMB Balasubramanian, M</t>
  </si>
  <si>
    <t>Parker 4TH-5TH GR COMB Harris, D</t>
  </si>
  <si>
    <t>Parker TK KIND COMB Misgun, Meron</t>
  </si>
  <si>
    <t>Parker TK KIND COMB Wong, M</t>
  </si>
  <si>
    <t>Piedmont Avenue 1ST-2ND GR COMB Miles, R</t>
  </si>
  <si>
    <t>Piedmont Avenue K-1ST GR COMB Hertel, K</t>
  </si>
  <si>
    <t>PLACE at Prescott 1ST-2ND GR COMB Broussard, J</t>
  </si>
  <si>
    <t>PLACE at Prescott 3RD-4TH GR COMB Thomas, R</t>
  </si>
  <si>
    <t>PLACE at Prescott 4TH-5TH GR COMB Cobb-Zunino, C</t>
  </si>
  <si>
    <t>REACH Academy 2ND-3RD GR COMB Gibbs, N</t>
  </si>
  <si>
    <t>Redwood Heights 1ST-2ND GR COMB Abrahams, W</t>
  </si>
  <si>
    <t>RISE 1ST-2ND GR COMB Pollak, E</t>
  </si>
  <si>
    <t>RISE 1ST-2ND GR COMB Ruiz, A</t>
  </si>
  <si>
    <t>RISE 4TH-5TH GR COMB Thompson, L</t>
  </si>
  <si>
    <t>RISE TK KIND COMB Kott, S.</t>
  </si>
  <si>
    <t>Sankofa Academy 1ST-2ND GR COMB Shirley P</t>
  </si>
  <si>
    <t>Sankofa Academy 4TH-5TH GR COMB Fujioka K</t>
  </si>
  <si>
    <t>Sankofa Academy TK KIND COMB Parker, Roberta</t>
  </si>
  <si>
    <t>SchoolName &amp; CourseTitle &amp; TeacherName</t>
  </si>
  <si>
    <t>1-2</t>
  </si>
  <si>
    <t>4-5</t>
  </si>
  <si>
    <t>-1-0</t>
  </si>
  <si>
    <t>2-3</t>
  </si>
  <si>
    <t>3-4</t>
  </si>
  <si>
    <t>K-1</t>
  </si>
  <si>
    <t>0-1</t>
  </si>
  <si>
    <t>SHEET NAME - SOURCE &amp; PURPOSE</t>
  </si>
  <si>
    <t>High</t>
  </si>
  <si>
    <t>Sojourner Truth</t>
  </si>
  <si>
    <t>No (Independent Study)</t>
  </si>
  <si>
    <t>Street Academy</t>
  </si>
  <si>
    <t>No (Senior-Alternative)</t>
  </si>
  <si>
    <t>Rudsdale Continuation</t>
  </si>
  <si>
    <t>Ralph J. Bunche High</t>
  </si>
  <si>
    <t>Oakland International High School</t>
  </si>
  <si>
    <t>MetWest High School</t>
  </si>
  <si>
    <t>Dewey Academy</t>
  </si>
  <si>
    <t>Community Day HS</t>
  </si>
  <si>
    <t>Rudsdale (Newcomer)</t>
  </si>
  <si>
    <t>No (Senior-Newcomer)</t>
  </si>
  <si>
    <t>Middle</t>
  </si>
  <si>
    <t>Community Day MS</t>
  </si>
  <si>
    <t>No (Middle-Alternative)</t>
  </si>
  <si>
    <t>Skyline</t>
  </si>
  <si>
    <t>Yes</t>
  </si>
  <si>
    <t>Oakland Technical High</t>
  </si>
  <si>
    <t>Oakland HS</t>
  </si>
  <si>
    <t>McClymonds High</t>
  </si>
  <si>
    <t>Fremont High</t>
  </si>
  <si>
    <t>Castlemont High</t>
  </si>
  <si>
    <t>6-12</t>
  </si>
  <si>
    <t>Madison Park Academy 6-12</t>
  </si>
  <si>
    <t>Life Academy of Health&amp;Bioscience</t>
  </si>
  <si>
    <t>Coliseum College Prep Academy</t>
  </si>
  <si>
    <t>Bret Harte</t>
  </si>
  <si>
    <t>Yes, but only 6-8 (9th is exclusively Newcomers)</t>
  </si>
  <si>
    <t>Westlake</t>
  </si>
  <si>
    <t>West Oakland Middle School</t>
  </si>
  <si>
    <t>Urban Promise Academy</t>
  </si>
  <si>
    <t>United For Success</t>
  </si>
  <si>
    <t>Roots International Academy</t>
  </si>
  <si>
    <t>Roosevelt</t>
  </si>
  <si>
    <t>Oakland SOL (School Of Language) Dual Language</t>
  </si>
  <si>
    <t>Montera</t>
  </si>
  <si>
    <t>Frick</t>
  </si>
  <si>
    <t>Elmhurst Community Prep</t>
  </si>
  <si>
    <t>Edna Brewer Middle School</t>
  </si>
  <si>
    <t>Claremont</t>
  </si>
  <si>
    <t>Alliance Academy</t>
  </si>
  <si>
    <t>K-8</t>
  </si>
  <si>
    <t>K-5</t>
  </si>
  <si>
    <t>Grade Range</t>
  </si>
  <si>
    <t>9-12</t>
  </si>
  <si>
    <t>6-8</t>
  </si>
  <si>
    <t>Include as Comparison School</t>
  </si>
  <si>
    <t>TSR</t>
  </si>
  <si>
    <t>For example, see the Math, Science, and Social Studies Gen Ed/SEI combos for site 212, Roosevelt.</t>
  </si>
  <si>
    <t>Teachers may teach more than one Course ID each period. Separating by Course ID would skew averages low.</t>
  </si>
  <si>
    <t>Period</t>
  </si>
  <si>
    <t>For example, see the Geometry sections at Skyline, site 306, that have students in two or more grade levels.</t>
  </si>
  <si>
    <t>The same "class" appears under each grade level of the enrolled students. Separating by grade would skew averages low.</t>
  </si>
  <si>
    <t>Grade Level</t>
  </si>
  <si>
    <t>Department</t>
  </si>
  <si>
    <t>Data is sorted on the "514" tab by:</t>
  </si>
  <si>
    <t>Column E</t>
  </si>
  <si>
    <t>Teacher</t>
  </si>
  <si>
    <t>An average for a specific subject area's core Courses at the school.</t>
  </si>
  <si>
    <t>An overall average for included secondary Course IDs.</t>
  </si>
  <si>
    <t>Averages are computed on "511" tab for:</t>
  </si>
  <si>
    <t>This gets down to the actual class size detail.</t>
  </si>
  <si>
    <t>Data on the "511" tab is sorted by:</t>
  </si>
  <si>
    <t>Their averages as of Day 20 may be lower than they are presently.</t>
  </si>
  <si>
    <t>Some schools may have consolidated teachers after Day 20.</t>
  </si>
  <si>
    <t>The data with the grade level and Course ID information included can be found on the "514 Details Included" tab.</t>
  </si>
  <si>
    <t>In order to include all the students assigned to a teacher during a period, Course ID can't be used.  This is particularly the case for SEI students.</t>
  </si>
  <si>
    <t>Course IDs are not included in the "511 CAR Student Counts…" tab.</t>
  </si>
  <si>
    <t>Because students from many grades may be included in secondary classes, averaging by grade level would give misleading results.</t>
  </si>
  <si>
    <t>Grade Levels are not included in "511 CAR Student Counts..." tab.</t>
  </si>
  <si>
    <t>English, Math, Science, Social Studies, and ELD</t>
  </si>
  <si>
    <t>Only Core subject area Course IDs are included.</t>
  </si>
  <si>
    <t>Some sites also have elementary Course IDs.</t>
  </si>
  <si>
    <t>Only secondary Course IDs are included.</t>
  </si>
  <si>
    <t>PEC Sites 1-4 and Gateway to College do not have master schedules. MetWest, Sojourner Truth, and Street Academy have alternative master schedules; class size data is stored in their own stand-alone systems.</t>
  </si>
  <si>
    <t>OVERALL AVERAGE</t>
  </si>
  <si>
    <t>354 Average</t>
  </si>
  <si>
    <t>Social Science Average</t>
  </si>
  <si>
    <t>Yassin, M.</t>
  </si>
  <si>
    <t>Social Science</t>
  </si>
  <si>
    <t>Science Average</t>
  </si>
  <si>
    <t>Lopez Lalonde, A.</t>
  </si>
  <si>
    <t>Science</t>
  </si>
  <si>
    <t>Mathematics Average</t>
  </si>
  <si>
    <t>Johnson, N.</t>
  </si>
  <si>
    <t>Mathematics</t>
  </si>
  <si>
    <t>English Average</t>
  </si>
  <si>
    <t>Nagrecha, R.</t>
  </si>
  <si>
    <t>English</t>
  </si>
  <si>
    <t>Mitchell, K.</t>
  </si>
  <si>
    <t>353 Average</t>
  </si>
  <si>
    <t>Susan Keen</t>
  </si>
  <si>
    <t>Rafael Silva</t>
  </si>
  <si>
    <t>Madenh Hassan</t>
  </si>
  <si>
    <t>Axel Hernandez</t>
  </si>
  <si>
    <t>Linnea Svahn-Jaccoma</t>
  </si>
  <si>
    <t>Erin Posbergh</t>
  </si>
  <si>
    <t>Chris Groth</t>
  </si>
  <si>
    <t>Emmanuel Medina</t>
  </si>
  <si>
    <t>David Hansen</t>
  </si>
  <si>
    <t>Courtney Couvreur</t>
  </si>
  <si>
    <t>Andrea Negrete</t>
  </si>
  <si>
    <t>Ana Torres</t>
  </si>
  <si>
    <t>Tygue Luecke</t>
  </si>
  <si>
    <t>Nico Chen</t>
  </si>
  <si>
    <t>Loraine Woodard</t>
  </si>
  <si>
    <t>Julia Carson</t>
  </si>
  <si>
    <t>Irene Kim</t>
  </si>
  <si>
    <t>Genevieve Leslie</t>
  </si>
  <si>
    <t>Anna Kaplan</t>
  </si>
  <si>
    <t>Aly Kronic</t>
  </si>
  <si>
    <t>352 Average</t>
  </si>
  <si>
    <t>Thomas, M.</t>
  </si>
  <si>
    <t>Skaggs, B.</t>
  </si>
  <si>
    <t>Embry, D.</t>
  </si>
  <si>
    <t>Lenton, R.</t>
  </si>
  <si>
    <t>Wan, J</t>
  </si>
  <si>
    <t>Finkelman, E.</t>
  </si>
  <si>
    <t>Shaw, M.</t>
  </si>
  <si>
    <t>Haldane (Pagan), A.</t>
  </si>
  <si>
    <t>338 Average</t>
  </si>
  <si>
    <t>Palmquist, N</t>
  </si>
  <si>
    <t>Guillen, B</t>
  </si>
  <si>
    <t>Puzycki, E</t>
  </si>
  <si>
    <t>Boyd, D</t>
  </si>
  <si>
    <t>Seltzer, J</t>
  </si>
  <si>
    <t>Dwyer, W</t>
  </si>
  <si>
    <t>Carey, S</t>
  </si>
  <si>
    <t>335 Average</t>
  </si>
  <si>
    <t>Walker, H.</t>
  </si>
  <si>
    <t>Tickell, A.</t>
  </si>
  <si>
    <t>Portugal, N.</t>
  </si>
  <si>
    <t>Oliver, E.</t>
  </si>
  <si>
    <t>Okamura, Y.</t>
  </si>
  <si>
    <t>Matsui, Y.</t>
  </si>
  <si>
    <t>Goulder, S.</t>
  </si>
  <si>
    <t>Pipping, S.</t>
  </si>
  <si>
    <t>Oya, J.</t>
  </si>
  <si>
    <t>Juang, W.</t>
  </si>
  <si>
    <t>Driscoll, R.</t>
  </si>
  <si>
    <t>Darden, A.</t>
  </si>
  <si>
    <t>Corral, A.</t>
  </si>
  <si>
    <t>Vasquez, J.</t>
  </si>
  <si>
    <t>Martyn, E.</t>
  </si>
  <si>
    <t>Hua, M.</t>
  </si>
  <si>
    <t>Gardner, D.</t>
  </si>
  <si>
    <t>Cabana, C.</t>
  </si>
  <si>
    <t>Boettner, R.</t>
  </si>
  <si>
    <t>Pelayo, I.</t>
  </si>
  <si>
    <t>Kelly, L.</t>
  </si>
  <si>
    <t>Carpenter, C.</t>
  </si>
  <si>
    <t>Bowman, A.</t>
  </si>
  <si>
    <t>333 Average</t>
  </si>
  <si>
    <t>Mr. Keeve</t>
  </si>
  <si>
    <t>Mr. Michael</t>
  </si>
  <si>
    <t>330 Average</t>
  </si>
  <si>
    <t>Barnett, I.</t>
  </si>
  <si>
    <t>313 Average</t>
  </si>
  <si>
    <t>Nuno, Marisol</t>
  </si>
  <si>
    <t>McGowan, Alizabeth</t>
  </si>
  <si>
    <t>Winchester, Ian</t>
  </si>
  <si>
    <t>McGhee, Christina</t>
  </si>
  <si>
    <t>Cavagnolo, Jeremy</t>
  </si>
  <si>
    <t>Carbaugh, Herbert</t>
  </si>
  <si>
    <t>Minor, Aja</t>
  </si>
  <si>
    <t>Hudson, Michael</t>
  </si>
  <si>
    <t>310 Average</t>
  </si>
  <si>
    <t>Stoneham, V</t>
  </si>
  <si>
    <t>Lencl, D</t>
  </si>
  <si>
    <t>Gonzalez, N</t>
  </si>
  <si>
    <t>Moore, S</t>
  </si>
  <si>
    <t>Lucas, R</t>
  </si>
  <si>
    <t>Mosquera, E</t>
  </si>
  <si>
    <t>Harris, T</t>
  </si>
  <si>
    <t>Bryant, E</t>
  </si>
  <si>
    <t>309 Average</t>
  </si>
  <si>
    <t>Vac Ldrshp (Alvarado)</t>
  </si>
  <si>
    <t>Vac Fly Law (Gleason)</t>
  </si>
  <si>
    <t>Vac Eth Std (Blueford)</t>
  </si>
  <si>
    <t>Jordan, C.</t>
  </si>
  <si>
    <t>Alvarado I</t>
  </si>
  <si>
    <t>Onyejekwe, A</t>
  </si>
  <si>
    <t>Blueford L.</t>
  </si>
  <si>
    <t>Yoo, D.</t>
  </si>
  <si>
    <t>Rhynes, M</t>
  </si>
  <si>
    <t>Gleason S</t>
  </si>
  <si>
    <t>306 Average</t>
  </si>
  <si>
    <t>ELD Average</t>
  </si>
  <si>
    <t>Hyman, E.</t>
  </si>
  <si>
    <t>ELD</t>
  </si>
  <si>
    <t>Whitley, C.</t>
  </si>
  <si>
    <t>Usrey, J</t>
  </si>
  <si>
    <t>Spencer, D</t>
  </si>
  <si>
    <t>Rahmaan, K</t>
  </si>
  <si>
    <t>Paridis, P.</t>
  </si>
  <si>
    <t>Noah, H.</t>
  </si>
  <si>
    <t>Morici, E.</t>
  </si>
  <si>
    <t>Merovich, H.</t>
  </si>
  <si>
    <t>Macalino, C</t>
  </si>
  <si>
    <t>Litzelman, H</t>
  </si>
  <si>
    <t>Johnson, B.</t>
  </si>
  <si>
    <t>Jensen, P.</t>
  </si>
  <si>
    <t>Foster, B</t>
  </si>
  <si>
    <t>Cohen, B</t>
  </si>
  <si>
    <t>Burt, A.</t>
  </si>
  <si>
    <t>Blumberg-Long, J</t>
  </si>
  <si>
    <t>Anderson, J.</t>
  </si>
  <si>
    <t>Van Hare</t>
  </si>
  <si>
    <t>Shuldman, D</t>
  </si>
  <si>
    <t>Kim, U</t>
  </si>
  <si>
    <t>Kasai, M.</t>
  </si>
  <si>
    <t>Kamoroff, J</t>
  </si>
  <si>
    <t>Johnston, M.</t>
  </si>
  <si>
    <t>Hymer, L</t>
  </si>
  <si>
    <t>Gomberg, A.</t>
  </si>
  <si>
    <t>Engesizer, R.</t>
  </si>
  <si>
    <t>Carroll, C</t>
  </si>
  <si>
    <t>Braggs, E.</t>
  </si>
  <si>
    <t>Akatugba, A.</t>
  </si>
  <si>
    <t>Zhang, X.</t>
  </si>
  <si>
    <t>Yan, S.</t>
  </si>
  <si>
    <t>Van Dyne</t>
  </si>
  <si>
    <t>Thomas, C</t>
  </si>
  <si>
    <t>Phan, J.</t>
  </si>
  <si>
    <t>Ouellette, M.</t>
  </si>
  <si>
    <t>Miller, R.</t>
  </si>
  <si>
    <t>Mendez, F</t>
  </si>
  <si>
    <t>Johnson, C.</t>
  </si>
  <si>
    <t>He, S.</t>
  </si>
  <si>
    <t>Durkan, S</t>
  </si>
  <si>
    <t>Correa, W.</t>
  </si>
  <si>
    <t>Vu, M</t>
  </si>
  <si>
    <t>Shapiro, J</t>
  </si>
  <si>
    <t>Scheer, C</t>
  </si>
  <si>
    <t>Ropp, L.</t>
  </si>
  <si>
    <t>Rapson, J</t>
  </si>
  <si>
    <t>Rakestraw, T</t>
  </si>
  <si>
    <t>Puno</t>
  </si>
  <si>
    <t>Picciotto, R</t>
  </si>
  <si>
    <t>Middleton, J</t>
  </si>
  <si>
    <t>Makeba, A.</t>
  </si>
  <si>
    <t>Knox, M</t>
  </si>
  <si>
    <t>Gough, B</t>
  </si>
  <si>
    <t>Dolan, C</t>
  </si>
  <si>
    <t>Colt, A</t>
  </si>
  <si>
    <t>Brown, R</t>
  </si>
  <si>
    <t>Beasley, N</t>
  </si>
  <si>
    <t>305 Average</t>
  </si>
  <si>
    <t>Woo J</t>
  </si>
  <si>
    <t>Wing J</t>
  </si>
  <si>
    <t>Trauben S</t>
  </si>
  <si>
    <t>Taylor M</t>
  </si>
  <si>
    <t>Talley A</t>
  </si>
  <si>
    <t>Stubblefield</t>
  </si>
  <si>
    <t>Seidelman R</t>
  </si>
  <si>
    <t>Rivera B</t>
  </si>
  <si>
    <t>Rey N</t>
  </si>
  <si>
    <t>Price M</t>
  </si>
  <si>
    <t>Pasternak H</t>
  </si>
  <si>
    <t>O'Keith K</t>
  </si>
  <si>
    <t>Madom H</t>
  </si>
  <si>
    <t>Kappner T</t>
  </si>
  <si>
    <t>Joe M</t>
  </si>
  <si>
    <t>Haugen E</t>
  </si>
  <si>
    <t>Friedman P</t>
  </si>
  <si>
    <t>Frey R</t>
  </si>
  <si>
    <t>Fagen J</t>
  </si>
  <si>
    <t>Debro K</t>
  </si>
  <si>
    <t>Colley M</t>
  </si>
  <si>
    <t>Clarke S</t>
  </si>
  <si>
    <t>Celotto B</t>
  </si>
  <si>
    <t>Carryer P</t>
  </si>
  <si>
    <t>Baum E</t>
  </si>
  <si>
    <t>Senn J</t>
  </si>
  <si>
    <t>Orle K</t>
  </si>
  <si>
    <t>Li R</t>
  </si>
  <si>
    <t>Lee P</t>
  </si>
  <si>
    <t>Flynn S</t>
  </si>
  <si>
    <t>Evans L</t>
  </si>
  <si>
    <t>Donaldson S</t>
  </si>
  <si>
    <t>DeMarinis  F</t>
  </si>
  <si>
    <t>Deleeuw D</t>
  </si>
  <si>
    <t>Daigle C</t>
  </si>
  <si>
    <t>Cruickshanks L</t>
  </si>
  <si>
    <t>Chacana M</t>
  </si>
  <si>
    <t>Brown C</t>
  </si>
  <si>
    <t>Brandon S</t>
  </si>
  <si>
    <t>Augustine G</t>
  </si>
  <si>
    <t>Al-Kass N</t>
  </si>
  <si>
    <t>Zimmerman S</t>
  </si>
  <si>
    <t>Smith D</t>
  </si>
  <si>
    <t>Powell-Thomas L</t>
  </si>
  <si>
    <t>Minaie A</t>
  </si>
  <si>
    <t>Mann N</t>
  </si>
  <si>
    <t>Langill J</t>
  </si>
  <si>
    <t>Ji K</t>
  </si>
  <si>
    <t>Javelo D</t>
  </si>
  <si>
    <t>Hu Z</t>
  </si>
  <si>
    <t>Harris C</t>
  </si>
  <si>
    <t>Fong M</t>
  </si>
  <si>
    <t>Bhasin S</t>
  </si>
  <si>
    <t>Bachicha E</t>
  </si>
  <si>
    <t>Sutton J</t>
  </si>
  <si>
    <t>Perez L</t>
  </si>
  <si>
    <t>Nicholas B</t>
  </si>
  <si>
    <t>Ketcham S</t>
  </si>
  <si>
    <t>Davidson M</t>
  </si>
  <si>
    <t>Dallas E</t>
  </si>
  <si>
    <t>Coleman K</t>
  </si>
  <si>
    <t>Berning B</t>
  </si>
  <si>
    <t>Benner E</t>
  </si>
  <si>
    <t>Bailey K</t>
  </si>
  <si>
    <t>304 Average</t>
  </si>
  <si>
    <t>White D</t>
  </si>
  <si>
    <t>Toscano</t>
  </si>
  <si>
    <t>Shapiro</t>
  </si>
  <si>
    <t>Rukin</t>
  </si>
  <si>
    <t>Roe</t>
  </si>
  <si>
    <t>Rodriguez</t>
  </si>
  <si>
    <t>Puopolo, A</t>
  </si>
  <si>
    <t>Nguyen V</t>
  </si>
  <si>
    <t>Mc Grath J</t>
  </si>
  <si>
    <t>Margen</t>
  </si>
  <si>
    <t>Macy</t>
  </si>
  <si>
    <t>Logan</t>
  </si>
  <si>
    <t>Garg</t>
  </si>
  <si>
    <t>Dellefield A</t>
  </si>
  <si>
    <t>Corvin</t>
  </si>
  <si>
    <t>Asciutto-Ashton</t>
  </si>
  <si>
    <t>Ward</t>
  </si>
  <si>
    <t>Talboom</t>
  </si>
  <si>
    <t>Spoto</t>
  </si>
  <si>
    <t>Seider</t>
  </si>
  <si>
    <t>Munoz</t>
  </si>
  <si>
    <t>Mayfield</t>
  </si>
  <si>
    <t>Maria</t>
  </si>
  <si>
    <t>Mangiante</t>
  </si>
  <si>
    <t>LeBaron</t>
  </si>
  <si>
    <t>Kanu V</t>
  </si>
  <si>
    <t>Hashim</t>
  </si>
  <si>
    <t>Fields</t>
  </si>
  <si>
    <t>Bullie, J</t>
  </si>
  <si>
    <t>Wong</t>
  </si>
  <si>
    <t>Turner, D.</t>
  </si>
  <si>
    <t>Stoker</t>
  </si>
  <si>
    <t>Saephanh</t>
  </si>
  <si>
    <t>Robeson</t>
  </si>
  <si>
    <t>Low A</t>
  </si>
  <si>
    <t>Khuu, H.</t>
  </si>
  <si>
    <t>Jaros</t>
  </si>
  <si>
    <t>Hobaugh</t>
  </si>
  <si>
    <t>Grebe P</t>
  </si>
  <si>
    <t>Babb</t>
  </si>
  <si>
    <t>Ang</t>
  </si>
  <si>
    <t>Trale, L.</t>
  </si>
  <si>
    <t>Schoff</t>
  </si>
  <si>
    <t>Ready</t>
  </si>
  <si>
    <t>Murray</t>
  </si>
  <si>
    <t>Lopez</t>
  </si>
  <si>
    <t>Livramento A</t>
  </si>
  <si>
    <t>Jones M</t>
  </si>
  <si>
    <t>Johnston</t>
  </si>
  <si>
    <t>Forbes</t>
  </si>
  <si>
    <t>Falco</t>
  </si>
  <si>
    <t>Clark, J.</t>
  </si>
  <si>
    <t>Bigler</t>
  </si>
  <si>
    <t>Berkins</t>
  </si>
  <si>
    <t>Arvin</t>
  </si>
  <si>
    <t>Allen, A</t>
  </si>
  <si>
    <t>303 Average</t>
  </si>
  <si>
    <t>Vacancy K</t>
  </si>
  <si>
    <t>Vacancy H</t>
  </si>
  <si>
    <t>Lett, B</t>
  </si>
  <si>
    <t>Hang, A</t>
  </si>
  <si>
    <t>Curry, R</t>
  </si>
  <si>
    <t>Cadji, J</t>
  </si>
  <si>
    <t>Woods, J</t>
  </si>
  <si>
    <t>Evans, C</t>
  </si>
  <si>
    <t>Bertani, P</t>
  </si>
  <si>
    <t>Vaughn, F</t>
  </si>
  <si>
    <t>Vacancy I</t>
  </si>
  <si>
    <t>Tivol, S</t>
  </si>
  <si>
    <t>Mates, E</t>
  </si>
  <si>
    <t>Turner, P</t>
  </si>
  <si>
    <t>Taylor, L.</t>
  </si>
  <si>
    <t>Olson, P</t>
  </si>
  <si>
    <t>Oliver, D</t>
  </si>
  <si>
    <t>Hutton, J</t>
  </si>
  <si>
    <t>302 Average</t>
  </si>
  <si>
    <t>Swanson, J</t>
  </si>
  <si>
    <t>Shafer, L</t>
  </si>
  <si>
    <t>Nejad-Duong, J</t>
  </si>
  <si>
    <t>Muniz, J</t>
  </si>
  <si>
    <t>Lee, J</t>
  </si>
  <si>
    <t>Delfino, C</t>
  </si>
  <si>
    <t>Charlesworth, R</t>
  </si>
  <si>
    <t>Brodkey, M</t>
  </si>
  <si>
    <t>Blakley, C</t>
  </si>
  <si>
    <t>Baez-Calderon, N</t>
  </si>
  <si>
    <t>Arabia, P</t>
  </si>
  <si>
    <t>Toledo, A</t>
  </si>
  <si>
    <t>Quinn, J</t>
  </si>
  <si>
    <t>Ng, E</t>
  </si>
  <si>
    <t>Gutierrez, K</t>
  </si>
  <si>
    <t>Ahmad, A</t>
  </si>
  <si>
    <t>Tu, S</t>
  </si>
  <si>
    <t>Torres, M</t>
  </si>
  <si>
    <t>Rosendo, D</t>
  </si>
  <si>
    <t>Pardo, M</t>
  </si>
  <si>
    <t>Notaro, J</t>
  </si>
  <si>
    <t>Chan, S</t>
  </si>
  <si>
    <t>Zapata, A</t>
  </si>
  <si>
    <t>Shweiky, M</t>
  </si>
  <si>
    <t>Paraiso, J</t>
  </si>
  <si>
    <t>Lockie, J</t>
  </si>
  <si>
    <t>Lara Cervantes, J</t>
  </si>
  <si>
    <t>Kujichagulia-Seitu, K</t>
  </si>
  <si>
    <t>Chaparro, S</t>
  </si>
  <si>
    <t>Bandy, D</t>
  </si>
  <si>
    <t>301 Average</t>
  </si>
  <si>
    <t>Blasher, J.</t>
  </si>
  <si>
    <t>Woods-Chan, A</t>
  </si>
  <si>
    <t>Samhan, C</t>
  </si>
  <si>
    <t>Liebler, T</t>
  </si>
  <si>
    <t>Kwon, L.</t>
  </si>
  <si>
    <t>Green, R</t>
  </si>
  <si>
    <t>Frost, T</t>
  </si>
  <si>
    <t>Chavarin, W</t>
  </si>
  <si>
    <t>Booker, K</t>
  </si>
  <si>
    <t>Andrade, E</t>
  </si>
  <si>
    <t>Youts, S</t>
  </si>
  <si>
    <t>Singsheim, M.</t>
  </si>
  <si>
    <t>Greenland, A</t>
  </si>
  <si>
    <t>Crow, A</t>
  </si>
  <si>
    <t>Canete, E</t>
  </si>
  <si>
    <t>Seldon, Z</t>
  </si>
  <si>
    <t>Mathews, W</t>
  </si>
  <si>
    <t>Forte, F.</t>
  </si>
  <si>
    <t>Drilling, J</t>
  </si>
  <si>
    <t>Cho, M</t>
  </si>
  <si>
    <t>Boomer, M</t>
  </si>
  <si>
    <t>Ruhland, S</t>
  </si>
  <si>
    <t>Pope, V.</t>
  </si>
  <si>
    <t>Mulkey, S</t>
  </si>
  <si>
    <t>Jimenez, S</t>
  </si>
  <si>
    <t>Hunter, C</t>
  </si>
  <si>
    <t>Flores, D</t>
  </si>
  <si>
    <t>269 Average</t>
  </si>
  <si>
    <t>Mrs. Thompson-Webb</t>
  </si>
  <si>
    <t>236 Average</t>
  </si>
  <si>
    <t>Krumrei, M</t>
  </si>
  <si>
    <t>Darcey, S</t>
  </si>
  <si>
    <t>Payne, S</t>
  </si>
  <si>
    <t>Jong, C</t>
  </si>
  <si>
    <t>Ibarra, J.</t>
  </si>
  <si>
    <t>Hiltbrand, L</t>
  </si>
  <si>
    <t>Eisenberg, L</t>
  </si>
  <si>
    <t>Romero, A</t>
  </si>
  <si>
    <t>Hurab, N.</t>
  </si>
  <si>
    <t>Gamble, A</t>
  </si>
  <si>
    <t>Alvarado, L.</t>
  </si>
  <si>
    <t>Ramirez, D</t>
  </si>
  <si>
    <t>Chow Solinsky</t>
  </si>
  <si>
    <t>Young, L</t>
  </si>
  <si>
    <t>Frendberg, M.</t>
  </si>
  <si>
    <t>Bannerman, S.</t>
  </si>
  <si>
    <t>Aguilar, J</t>
  </si>
  <si>
    <t>Villegas, M</t>
  </si>
  <si>
    <t>Ortiz Gonzalez, Eliut</t>
  </si>
  <si>
    <t>Morgan, Sydney</t>
  </si>
  <si>
    <t>Silverio Freer, B</t>
  </si>
  <si>
    <t>Marshall, T.</t>
  </si>
  <si>
    <t>Chabansky S.</t>
  </si>
  <si>
    <t>Bucio, H.</t>
  </si>
  <si>
    <t>Alvarez, L.</t>
  </si>
  <si>
    <t>232 Average</t>
  </si>
  <si>
    <t>Sonnenberg</t>
  </si>
  <si>
    <t>Sanchez</t>
  </si>
  <si>
    <t>Rozo Marsh</t>
  </si>
  <si>
    <t>McMillen</t>
  </si>
  <si>
    <t>Ides</t>
  </si>
  <si>
    <t>Delgado</t>
  </si>
  <si>
    <t>Novick</t>
  </si>
  <si>
    <t>Le</t>
  </si>
  <si>
    <t>Jefferies</t>
  </si>
  <si>
    <t>Gorman</t>
  </si>
  <si>
    <t>White, Z</t>
  </si>
  <si>
    <t>Singh</t>
  </si>
  <si>
    <t>Mesa</t>
  </si>
  <si>
    <t>Jenkins</t>
  </si>
  <si>
    <t>Boyle</t>
  </si>
  <si>
    <t>Werthmann</t>
  </si>
  <si>
    <t>Mendez</t>
  </si>
  <si>
    <t>Leathers</t>
  </si>
  <si>
    <t>Ibarra</t>
  </si>
  <si>
    <t>Coffey</t>
  </si>
  <si>
    <t>228 Average</t>
  </si>
  <si>
    <t>Thomas, T</t>
  </si>
  <si>
    <t>Nusrat</t>
  </si>
  <si>
    <t>Wallace, A.</t>
  </si>
  <si>
    <t>McSwain, R</t>
  </si>
  <si>
    <t>Gord, S</t>
  </si>
  <si>
    <t>Fukumoto, C</t>
  </si>
  <si>
    <t>Greenspan, J</t>
  </si>
  <si>
    <t>Chen, C</t>
  </si>
  <si>
    <t>Antony-Levine, P</t>
  </si>
  <si>
    <t>Valdez, E</t>
  </si>
  <si>
    <t>Lake, S</t>
  </si>
  <si>
    <t>Vera, A.</t>
  </si>
  <si>
    <t>Scott-Mattingly, D</t>
  </si>
  <si>
    <t>Nixon, S</t>
  </si>
  <si>
    <t>226 Average</t>
  </si>
  <si>
    <t>Tong, J</t>
  </si>
  <si>
    <t>Salahuddin</t>
  </si>
  <si>
    <t>Chardak, R</t>
  </si>
  <si>
    <t>Blakley, R</t>
  </si>
  <si>
    <t xml:space="preserve"> Meiselman</t>
  </si>
  <si>
    <t>Ventura, J</t>
  </si>
  <si>
    <t>Trinh</t>
  </si>
  <si>
    <t>Kirshbaum</t>
  </si>
  <si>
    <t>Galvan, E</t>
  </si>
  <si>
    <t xml:space="preserve"> Ranahan</t>
  </si>
  <si>
    <t>Brandon, J</t>
  </si>
  <si>
    <t>224 Average</t>
  </si>
  <si>
    <t>Franco</t>
  </si>
  <si>
    <t>Asghede, S.</t>
  </si>
  <si>
    <t>Reynolds. W.</t>
  </si>
  <si>
    <t>McIntyre, D</t>
  </si>
  <si>
    <t>Hatschek, E.</t>
  </si>
  <si>
    <t>Ghabra, A</t>
  </si>
  <si>
    <t>Cabezas</t>
  </si>
  <si>
    <t>Bereola, R</t>
  </si>
  <si>
    <t>Zhong, D.</t>
  </si>
  <si>
    <t>Shiu</t>
  </si>
  <si>
    <t>Narvaez-Pantoja</t>
  </si>
  <si>
    <t>West, A.</t>
  </si>
  <si>
    <t>Godfrey</t>
  </si>
  <si>
    <t>Heard, A</t>
  </si>
  <si>
    <t>Coates</t>
  </si>
  <si>
    <t>221 Average</t>
  </si>
  <si>
    <t>Morales</t>
  </si>
  <si>
    <t>Ullman</t>
  </si>
  <si>
    <t>Sholtz-Ames</t>
  </si>
  <si>
    <t>Rexrode</t>
  </si>
  <si>
    <t>Pandolfi</t>
  </si>
  <si>
    <t>Herrera</t>
  </si>
  <si>
    <t>Generaux</t>
  </si>
  <si>
    <t>Walton</t>
  </si>
  <si>
    <t>Relphorde</t>
  </si>
  <si>
    <t>Mehta</t>
  </si>
  <si>
    <t>Toni</t>
  </si>
  <si>
    <t>Heard</t>
  </si>
  <si>
    <t>Flores Schustack</t>
  </si>
  <si>
    <t>Bien</t>
  </si>
  <si>
    <t>217 Average</t>
  </si>
  <si>
    <t>Kasargod-Staub, K</t>
  </si>
  <si>
    <t>Guienze,F</t>
  </si>
  <si>
    <t>Castro, M</t>
  </si>
  <si>
    <t>Rutter-Jensen, C</t>
  </si>
  <si>
    <t>215 Average</t>
  </si>
  <si>
    <t>Rodriguez, J.</t>
  </si>
  <si>
    <t>Spindt,S.</t>
  </si>
  <si>
    <t>Mendez-Cruz, P.</t>
  </si>
  <si>
    <t>Levy, J.</t>
  </si>
  <si>
    <t>Johnson, J.</t>
  </si>
  <si>
    <t>Gomes, A.</t>
  </si>
  <si>
    <t>Finley, T.</t>
  </si>
  <si>
    <t>Elphick, E.</t>
  </si>
  <si>
    <t>Chavez, F.</t>
  </si>
  <si>
    <t>Bey, F.</t>
  </si>
  <si>
    <t>West, C</t>
  </si>
  <si>
    <t>Knight, P.</t>
  </si>
  <si>
    <t>Guillaume, T.</t>
  </si>
  <si>
    <t>Dittman, C.</t>
  </si>
  <si>
    <t>Brown, L.</t>
  </si>
  <si>
    <t>Billings, K.</t>
  </si>
  <si>
    <t>Begley, B.</t>
  </si>
  <si>
    <t>Alton, K.</t>
  </si>
  <si>
    <t>Sayavedra, A.</t>
  </si>
  <si>
    <t>Martinez, F.</t>
  </si>
  <si>
    <t>Lorenz, B.</t>
  </si>
  <si>
    <t>Ebbert, M.</t>
  </si>
  <si>
    <t>Currie, W.</t>
  </si>
  <si>
    <t>Crane, C.</t>
  </si>
  <si>
    <t>Cheng, F.</t>
  </si>
  <si>
    <t>Slater, C.</t>
  </si>
  <si>
    <t>Molina, D.</t>
  </si>
  <si>
    <t>Lebo-Planas, L.</t>
  </si>
  <si>
    <t>Langer, K.</t>
  </si>
  <si>
    <t>LaForge, J.</t>
  </si>
  <si>
    <t>Kujichagulia-Seitu, T.</t>
  </si>
  <si>
    <t>Green, N.</t>
  </si>
  <si>
    <t>Bryce, E.</t>
  </si>
  <si>
    <t>213 Average</t>
  </si>
  <si>
    <t>Monterrosa</t>
  </si>
  <si>
    <t>Jacobs</t>
  </si>
  <si>
    <t>Zacher</t>
  </si>
  <si>
    <t>Rosequist</t>
  </si>
  <si>
    <t>Newton</t>
  </si>
  <si>
    <t>Chavez</t>
  </si>
  <si>
    <t>Lin</t>
  </si>
  <si>
    <t>La</t>
  </si>
  <si>
    <t>Rubin-Davis</t>
  </si>
  <si>
    <t>Mr. Bell</t>
  </si>
  <si>
    <t>Homich</t>
  </si>
  <si>
    <t>212 Average</t>
  </si>
  <si>
    <t>Lanker, H</t>
  </si>
  <si>
    <t>Fiorentini, C</t>
  </si>
  <si>
    <t>Morrow, W</t>
  </si>
  <si>
    <t>Edwards, E.</t>
  </si>
  <si>
    <t>Easter, N</t>
  </si>
  <si>
    <t>Bautista, V.</t>
  </si>
  <si>
    <t>Appel, E</t>
  </si>
  <si>
    <t xml:space="preserve"> Brooks, B</t>
  </si>
  <si>
    <t>Subrata, D</t>
  </si>
  <si>
    <t>Sharma, J</t>
  </si>
  <si>
    <t>Padua, K</t>
  </si>
  <si>
    <t>Frank, S</t>
  </si>
  <si>
    <t>Delgado, A</t>
  </si>
  <si>
    <t>Brulato, A</t>
  </si>
  <si>
    <t>Vilchis-Garcia, D</t>
  </si>
  <si>
    <t>Vacancy M</t>
  </si>
  <si>
    <t>Sullivan, J</t>
  </si>
  <si>
    <t>Reddy, R</t>
  </si>
  <si>
    <t>Ortega, K.</t>
  </si>
  <si>
    <t>Attiyeh, M</t>
  </si>
  <si>
    <t>211 Average</t>
  </si>
  <si>
    <t>Torrence, A</t>
  </si>
  <si>
    <t>Sneed, M</t>
  </si>
  <si>
    <t>Schooley, G</t>
  </si>
  <si>
    <t>Pettengill, E</t>
  </si>
  <si>
    <t>Nelson, I</t>
  </si>
  <si>
    <t>Lau, N</t>
  </si>
  <si>
    <t>Hopstone, R.</t>
  </si>
  <si>
    <t>English, T.</t>
  </si>
  <si>
    <t>Burkett, B</t>
  </si>
  <si>
    <t>Berger, S</t>
  </si>
  <si>
    <t>Riback, J</t>
  </si>
  <si>
    <t>Gilyard-Shyne, A</t>
  </si>
  <si>
    <t>Contonente, A</t>
  </si>
  <si>
    <t>Busse, E</t>
  </si>
  <si>
    <t>Brewer, R</t>
  </si>
  <si>
    <t>Black, M</t>
  </si>
  <si>
    <t>Bell, T</t>
  </si>
  <si>
    <t>Rosenberg, E</t>
  </si>
  <si>
    <t>Kirkland, J</t>
  </si>
  <si>
    <t>Davis, A</t>
  </si>
  <si>
    <t>Volkmann, J</t>
  </si>
  <si>
    <t>210 Average</t>
  </si>
  <si>
    <t>Wong, W</t>
  </si>
  <si>
    <t>Steigerwald, M</t>
  </si>
  <si>
    <t>Kirschbaum M</t>
  </si>
  <si>
    <t>Kim, D</t>
  </si>
  <si>
    <t>Ferrari, M</t>
  </si>
  <si>
    <t>Tran, J</t>
  </si>
  <si>
    <t>Swenson, D</t>
  </si>
  <si>
    <t>Stevens, E</t>
  </si>
  <si>
    <t>Johnstone, J</t>
  </si>
  <si>
    <t>Clusserath, C</t>
  </si>
  <si>
    <t>Ben-Israel, S</t>
  </si>
  <si>
    <t>Leeman, J</t>
  </si>
  <si>
    <t>Karlstad, A</t>
  </si>
  <si>
    <t>Hironaka, S</t>
  </si>
  <si>
    <t>Cox, R</t>
  </si>
  <si>
    <t>Corwin, S</t>
  </si>
  <si>
    <t>Cascio, M</t>
  </si>
  <si>
    <t>Aguzar, C</t>
  </si>
  <si>
    <t>Perkins, L</t>
  </si>
  <si>
    <t>Nolan, S</t>
  </si>
  <si>
    <t>Maiuri, J</t>
  </si>
  <si>
    <t>Hutter, E</t>
  </si>
  <si>
    <t>Highbaugh, F</t>
  </si>
  <si>
    <t>DeLucia, M</t>
  </si>
  <si>
    <t>Coblentz, C</t>
  </si>
  <si>
    <t>Apol, M</t>
  </si>
  <si>
    <t>206 Average</t>
  </si>
  <si>
    <t>Wolfe C</t>
  </si>
  <si>
    <t>Smith, C</t>
  </si>
  <si>
    <t>Ruelas, T</t>
  </si>
  <si>
    <t>Martin, G.</t>
  </si>
  <si>
    <t>Martin, A</t>
  </si>
  <si>
    <t>Gallegos, J</t>
  </si>
  <si>
    <t>Fitzsimmons</t>
  </si>
  <si>
    <t>Brown, K</t>
  </si>
  <si>
    <t>Parnell, C</t>
  </si>
  <si>
    <t>Lester, C.</t>
  </si>
  <si>
    <t>Gutierrez, N</t>
  </si>
  <si>
    <t>Dos Santos, K.</t>
  </si>
  <si>
    <t>Bastien, D</t>
  </si>
  <si>
    <t>Achtenberg, B.</t>
  </si>
  <si>
    <t>Magan, J</t>
  </si>
  <si>
    <t>Kealey, J</t>
  </si>
  <si>
    <t>Garcia, C</t>
  </si>
  <si>
    <t>Fu, M.</t>
  </si>
  <si>
    <t>Zellman, A</t>
  </si>
  <si>
    <t>Wong P</t>
  </si>
  <si>
    <t>Pistrang, D.</t>
  </si>
  <si>
    <t>Golden, L</t>
  </si>
  <si>
    <t>Correa, D</t>
  </si>
  <si>
    <t>Morris, L</t>
  </si>
  <si>
    <t>Ferreri, A</t>
  </si>
  <si>
    <t>Fagundes, A.</t>
  </si>
  <si>
    <t>204 Average</t>
  </si>
  <si>
    <t>Mubdi, N.</t>
  </si>
  <si>
    <t>Thomas, S</t>
  </si>
  <si>
    <t>Spafford, W</t>
  </si>
  <si>
    <t>Verghese, M</t>
  </si>
  <si>
    <t>Godfrey, E.</t>
  </si>
  <si>
    <t>Todd, K</t>
  </si>
  <si>
    <t>Njissang, J</t>
  </si>
  <si>
    <t>McLean, K</t>
  </si>
  <si>
    <t>203 Average</t>
  </si>
  <si>
    <t>Varela, E</t>
  </si>
  <si>
    <t>Thompson, J</t>
  </si>
  <si>
    <t>Slaughter, D</t>
  </si>
  <si>
    <t>Carey, T</t>
  </si>
  <si>
    <t>Amaral, M</t>
  </si>
  <si>
    <t>Naughton, A</t>
  </si>
  <si>
    <t>Kishi, C</t>
  </si>
  <si>
    <t>Wessels, K</t>
  </si>
  <si>
    <t>Lokhandwala, A</t>
  </si>
  <si>
    <t>201 Average</t>
  </si>
  <si>
    <t>Pollock, L</t>
  </si>
  <si>
    <t>Kaferle, I</t>
  </si>
  <si>
    <t>Fortaleza, J</t>
  </si>
  <si>
    <t xml:space="preserve"> Leong, K</t>
  </si>
  <si>
    <t>Maher, S</t>
  </si>
  <si>
    <t>Lesser, I</t>
  </si>
  <si>
    <t>Lehman, M</t>
  </si>
  <si>
    <t>Vacancy G</t>
  </si>
  <si>
    <t>Thacher, D</t>
  </si>
  <si>
    <t xml:space="preserve"> Pagan, A</t>
  </si>
  <si>
    <t>Lucero, A</t>
  </si>
  <si>
    <t>Carriere, R</t>
  </si>
  <si>
    <t xml:space="preserve"> Miele, A</t>
  </si>
  <si>
    <t>Mehrizi, S</t>
  </si>
  <si>
    <t>Lewis, T</t>
  </si>
  <si>
    <t>Atenra, J</t>
  </si>
  <si>
    <t>Vacancy E</t>
  </si>
  <si>
    <t>Pulliam, R</t>
  </si>
  <si>
    <t>Canton, N</t>
  </si>
  <si>
    <t>Bilbao, C</t>
  </si>
  <si>
    <t>Smith, B</t>
  </si>
  <si>
    <t>Johnson, J</t>
  </si>
  <si>
    <t>Jetter, L</t>
  </si>
  <si>
    <t>Ford, C</t>
  </si>
  <si>
    <t>McDonald, M</t>
  </si>
  <si>
    <t>Coats, M</t>
  </si>
  <si>
    <t>Marvin, B</t>
  </si>
  <si>
    <t>Lee, Michael</t>
  </si>
  <si>
    <t>Jenkins, B</t>
  </si>
  <si>
    <t>Grade Level Class</t>
  </si>
  <si>
    <t>9-12 Total</t>
  </si>
  <si>
    <t>6-8 Total</t>
  </si>
  <si>
    <t>Dept</t>
  </si>
  <si>
    <t>WRD HST P SEI</t>
  </si>
  <si>
    <t>US HIST P SEI</t>
  </si>
  <si>
    <t>CHEM P SEI</t>
  </si>
  <si>
    <t>BIOLOGY P SEI</t>
  </si>
  <si>
    <t>ALG 1P SEI</t>
  </si>
  <si>
    <t>GEOM P SEI</t>
  </si>
  <si>
    <t>ENG 2P/ELD</t>
  </si>
  <si>
    <t>ENG 3P/ELD</t>
  </si>
  <si>
    <t>ENG 1P/ELD</t>
  </si>
  <si>
    <t>WORLD HIST P</t>
  </si>
  <si>
    <t>US HISTORY P</t>
  </si>
  <si>
    <t>AMER GOVT P</t>
  </si>
  <si>
    <t>BIOLOGY P</t>
  </si>
  <si>
    <t>ADV BIOLOGY P</t>
  </si>
  <si>
    <t>PHYSICS P</t>
  </si>
  <si>
    <t>GEOMETRY P</t>
  </si>
  <si>
    <t>PROB/STAT P</t>
  </si>
  <si>
    <t>ALG2/MATH ANALY</t>
  </si>
  <si>
    <t>ENG 4 P</t>
  </si>
  <si>
    <t>ENG 2 P</t>
  </si>
  <si>
    <t>ENG 1 P</t>
  </si>
  <si>
    <t>ENG 3 P</t>
  </si>
  <si>
    <t>ALGEBRA 2 P</t>
  </si>
  <si>
    <t>ALG 1 SUCCESS</t>
  </si>
  <si>
    <t>ALG 1 INTENSIVE</t>
  </si>
  <si>
    <t>RDNG 9-12 INTEN</t>
  </si>
  <si>
    <t>ECONOMICS P</t>
  </si>
  <si>
    <t>EARTH SCIENCE P</t>
  </si>
  <si>
    <t>ALGEBRA 1 P</t>
  </si>
  <si>
    <t>Refer to data from their school; non-traditional master schedule.</t>
  </si>
  <si>
    <t>PRIN OF ENGR</t>
  </si>
  <si>
    <t>ENVR SCI 1 P A</t>
  </si>
  <si>
    <t>CHEMISTRY P</t>
  </si>
  <si>
    <t>MATH ANALYSIS P</t>
  </si>
  <si>
    <t>DRAMA P</t>
  </si>
  <si>
    <t>YEARBOOK</t>
  </si>
  <si>
    <t>MULTI-CULT ED P</t>
  </si>
  <si>
    <t>ETHNIC STDS P</t>
  </si>
  <si>
    <t>AP BIOLOGY</t>
  </si>
  <si>
    <t>PHYSIOLOGY P</t>
  </si>
  <si>
    <t>AP CALC AB</t>
  </si>
  <si>
    <t>AP CALC BC</t>
  </si>
  <si>
    <t>CRTV WRITING P</t>
  </si>
  <si>
    <t>JOURNALISM P</t>
  </si>
  <si>
    <t>HEALTH BIO SCI</t>
  </si>
  <si>
    <t>MATH ANALYS HP</t>
  </si>
  <si>
    <t>ALGEBRA 2 P FA</t>
  </si>
  <si>
    <t>AMERICAN HIST 8</t>
  </si>
  <si>
    <t>PHYS SCI 08</t>
  </si>
  <si>
    <t>LIFE 07 SCIENCE</t>
  </si>
  <si>
    <t>MATH 8</t>
  </si>
  <si>
    <t>ENG INTENS 6-8</t>
  </si>
  <si>
    <t>ENGLISH 8/ELD</t>
  </si>
  <si>
    <t>WORLD HISTORY 7</t>
  </si>
  <si>
    <t>MATH 07</t>
  </si>
  <si>
    <t>ENGLISH 7/ELD</t>
  </si>
  <si>
    <t>EARTH SCI 06</t>
  </si>
  <si>
    <t>MATH 06</t>
  </si>
  <si>
    <t>ENGLISH 6/ELD</t>
  </si>
  <si>
    <t>ENVR SCI 1 P</t>
  </si>
  <si>
    <t>CNP PHYSICS P</t>
  </si>
  <si>
    <t>WLD HIST B APEX</t>
  </si>
  <si>
    <t>ECONOMICS APEX</t>
  </si>
  <si>
    <t>AMER GOVT APEX</t>
  </si>
  <si>
    <t>US HIST B APEX</t>
  </si>
  <si>
    <t>US HIST A APEX</t>
  </si>
  <si>
    <t>GEOM 1 P B APEX</t>
  </si>
  <si>
    <t>GEOM 1 P A APEX</t>
  </si>
  <si>
    <t>ALG 1 P B APEX</t>
  </si>
  <si>
    <t>ALG 1 P A APEX</t>
  </si>
  <si>
    <t>ENG 4 P A APEX</t>
  </si>
  <si>
    <t>ENG 3 P B APEX</t>
  </si>
  <si>
    <t>ENG 3 P A APEX</t>
  </si>
  <si>
    <t>ENG 4 P B APEX</t>
  </si>
  <si>
    <t>STD GVT LDSHIP</t>
  </si>
  <si>
    <t>STREET LAW</t>
  </si>
  <si>
    <t>WORLD HIST P B</t>
  </si>
  <si>
    <t>WORLD HIST P A</t>
  </si>
  <si>
    <t>BIOLOGY P A</t>
  </si>
  <si>
    <t>BIOLOGY P B</t>
  </si>
  <si>
    <t>URBAN ECOLOGY</t>
  </si>
  <si>
    <t>GEOMETRY P A</t>
  </si>
  <si>
    <t>ALG 1 P B</t>
  </si>
  <si>
    <t>ALG 1 P A</t>
  </si>
  <si>
    <t>GEOMETRY P B</t>
  </si>
  <si>
    <t>ENGLISH 1 P A</t>
  </si>
  <si>
    <t>ENGLISH 1 P B</t>
  </si>
  <si>
    <t>ERWC</t>
  </si>
  <si>
    <t>ENG 4 P A</t>
  </si>
  <si>
    <t>ENG 4 HP</t>
  </si>
  <si>
    <t>ENG 2 P B</t>
  </si>
  <si>
    <t>ENG 2 P A</t>
  </si>
  <si>
    <t>ENGLISH 3 P B</t>
  </si>
  <si>
    <t>ENG 3 P A</t>
  </si>
  <si>
    <t>HS ELD 5 P</t>
  </si>
  <si>
    <t>EXPL COMP SCI</t>
  </si>
  <si>
    <t>DEV AM JUSTICE</t>
  </si>
  <si>
    <t>AP AMER GOV'T</t>
  </si>
  <si>
    <t>LEADERSHIP</t>
  </si>
  <si>
    <t>AP CHEMISTRY</t>
  </si>
  <si>
    <t>BIOLOGY 9 P</t>
  </si>
  <si>
    <t>SUSTAINABLE SYS</t>
  </si>
  <si>
    <t>AP ENV SCI</t>
  </si>
  <si>
    <t>AP PHYSICS 2</t>
  </si>
  <si>
    <t>AP STATISTICS</t>
  </si>
  <si>
    <t>JRNLSM/PUBL P</t>
  </si>
  <si>
    <t>THEATRE WKSHPPA</t>
  </si>
  <si>
    <t>DRAMA 1 CTE</t>
  </si>
  <si>
    <t>DRAMA INT/ADV</t>
  </si>
  <si>
    <t>PROF DRAMA</t>
  </si>
  <si>
    <t>AP ENGLISH LIT</t>
  </si>
  <si>
    <t>AP WORLD HIST</t>
  </si>
  <si>
    <t>RAZA STUDIES</t>
  </si>
  <si>
    <t>AP US HIST</t>
  </si>
  <si>
    <t>PHYSICS ES</t>
  </si>
  <si>
    <t>AP ENGLISH LANG</t>
  </si>
  <si>
    <t>DEBATE</t>
  </si>
  <si>
    <t>SUSTAINABILITY1</t>
  </si>
  <si>
    <t>ENV CHEMISTRY</t>
  </si>
  <si>
    <t>AP HUMAN GEOG</t>
  </si>
  <si>
    <t>BIOLOGY E &amp; E</t>
  </si>
  <si>
    <t>AM GV-ECON HP</t>
  </si>
  <si>
    <t>CIVIC ENGAGE</t>
  </si>
  <si>
    <t>COMP GOVT HP</t>
  </si>
  <si>
    <t>CHEMISTRY HP</t>
  </si>
  <si>
    <t>AP PHYSICS C</t>
  </si>
  <si>
    <t>BIOL ADV HP (HA</t>
  </si>
  <si>
    <t>BIOTECH 3-4 P</t>
  </si>
  <si>
    <t>ENG 4P/ELD</t>
  </si>
  <si>
    <t>ADV DRAMA P</t>
  </si>
  <si>
    <t>US HISTORY HP</t>
  </si>
  <si>
    <t>GEOGRAPHY</t>
  </si>
  <si>
    <t>MEDICAL CHEM</t>
  </si>
  <si>
    <t>PHYSICS HP</t>
  </si>
  <si>
    <t>PHYSIOLOGY LAB</t>
  </si>
  <si>
    <t>PHYSIOL P (HA)</t>
  </si>
  <si>
    <t>BIOTECH 1-2 P</t>
  </si>
  <si>
    <t>DESC GEOM P</t>
  </si>
  <si>
    <t>ENG 3 HP</t>
  </si>
  <si>
    <t>HIST WRLD POLIT</t>
  </si>
  <si>
    <t>CALIF HIST P</t>
  </si>
  <si>
    <t>AM GVT P SEI</t>
  </si>
  <si>
    <t>PSYCHOLOGY P</t>
  </si>
  <si>
    <t>PHYSIOL P SEI</t>
  </si>
  <si>
    <t>CIVIL ENGR ARCH</t>
  </si>
  <si>
    <t>ALGEBRA 2 P SEI</t>
  </si>
  <si>
    <t>ALG 1 SCCS SEI</t>
  </si>
  <si>
    <t>PUBL HLTH LIT</t>
  </si>
  <si>
    <t xml:space="preserve"> HIST PUBL HLTH</t>
  </si>
  <si>
    <t>ENVR STUDIES 2P</t>
  </si>
  <si>
    <t>INTRO ENGR DSGN</t>
  </si>
  <si>
    <t>SOC JUST &amp; ADVO</t>
  </si>
  <si>
    <t>FORENSIC SCI</t>
  </si>
  <si>
    <t>ENVR STUDIES 1P</t>
  </si>
  <si>
    <t>SOCIOLOGY</t>
  </si>
  <si>
    <t>DRAMA P PA</t>
  </si>
  <si>
    <t>ETHNIC STUDS P</t>
  </si>
  <si>
    <t>ENG 1 STRATEG</t>
  </si>
  <si>
    <t>POWER LANG ENG</t>
  </si>
  <si>
    <t>EXP ID LIT VID</t>
  </si>
  <si>
    <t>MLT CULT SEI</t>
  </si>
  <si>
    <t>SUSTURBANENERGY</t>
  </si>
  <si>
    <t>GRN URBAN DES</t>
  </si>
  <si>
    <t>WRLD HIST 6</t>
  </si>
  <si>
    <t>MS ELD 22</t>
  </si>
  <si>
    <t>MS ELD 2</t>
  </si>
  <si>
    <t>MS ELD 11</t>
  </si>
  <si>
    <t>MS ELD 1</t>
  </si>
  <si>
    <t>PHYS SCI 08 SEI</t>
  </si>
  <si>
    <t>MATH 8 SEI</t>
  </si>
  <si>
    <t>MATH 8/ALGEBRA</t>
  </si>
  <si>
    <t>LIFE SCI 07 SEI</t>
  </si>
  <si>
    <t>MATH 7 SUCCESS</t>
  </si>
  <si>
    <t>MATH 07 SEI</t>
  </si>
  <si>
    <t>ETH SCI 06 SEI</t>
  </si>
  <si>
    <t>MATH 6 SEI</t>
  </si>
  <si>
    <t>PHYS SCI 08 SP</t>
  </si>
  <si>
    <t>MATH 08 SP</t>
  </si>
  <si>
    <t>WRLD HIST 07 SP</t>
  </si>
  <si>
    <t>MATH 07 SP</t>
  </si>
  <si>
    <t>LANG ARTS 07 SP</t>
  </si>
  <si>
    <t>ENGLISH ENRICH</t>
  </si>
  <si>
    <t>WRLD HIST 06 SP</t>
  </si>
  <si>
    <t>MATH 06 SP</t>
  </si>
  <si>
    <t>LANG ARTS 06 SP</t>
  </si>
  <si>
    <t>MS ELD 5</t>
  </si>
  <si>
    <t>MATH 8 SUCCESS</t>
  </si>
  <si>
    <t>INTRO TO DRAMA</t>
  </si>
  <si>
    <t>INTRO JOURN/PUB</t>
  </si>
  <si>
    <t>STRAT ENG 6-8</t>
  </si>
  <si>
    <t>NWCMR  SCI SEI</t>
  </si>
  <si>
    <t>NWCMR MATH SEI</t>
  </si>
  <si>
    <t>MS ELD 33</t>
  </si>
  <si>
    <t>MS ELD 3</t>
  </si>
  <si>
    <t>MATH 8 SCCS SEI</t>
  </si>
  <si>
    <t>WRLD HIS 6 SEI</t>
  </si>
  <si>
    <t>SCIENCE 6-8 SP</t>
  </si>
  <si>
    <t>PHYSICS P SEI</t>
  </si>
  <si>
    <t>AM HIST SEI</t>
  </si>
  <si>
    <t>MATH 8/ALG SEI</t>
  </si>
  <si>
    <t>WORLD HST 7 SEI</t>
  </si>
  <si>
    <t>MATH 7 SCCS SEI</t>
  </si>
  <si>
    <t>INTRO CREAT WRT</t>
  </si>
  <si>
    <t>MS ELD 44</t>
  </si>
  <si>
    <t>NWCMR SS SEI</t>
  </si>
  <si>
    <t>MS ELD 4</t>
  </si>
  <si>
    <t>NOTES</t>
  </si>
  <si>
    <t>GR</t>
  </si>
  <si>
    <r>
      <rPr>
        <b/>
        <sz val="12"/>
        <rFont val="Calibri"/>
        <scheme val="minor"/>
      </rPr>
      <t>1. TSRs</t>
    </r>
    <r>
      <rPr>
        <sz val="12"/>
        <rFont val="Calibri"/>
        <scheme val="minor"/>
      </rPr>
      <t xml:space="preserve"> - Calculates the Teaching Station Ratios for each site and grade span (i.e. TK-5, 6-8, 9-12)</t>
    </r>
  </si>
  <si>
    <r>
      <rPr>
        <b/>
        <sz val="12"/>
        <rFont val="Calibri"/>
        <scheme val="minor"/>
      </rPr>
      <t>3. 512_CAR_Student_Counts_Elem</t>
    </r>
    <r>
      <rPr>
        <sz val="12"/>
        <rFont val="Calibri"/>
        <scheme val="minor"/>
      </rPr>
      <t xml:space="preserve"> - Originally included in Elementary Diane Brenum spreadsheet, combo classes (yellow rows at the end manually added by OCS staff); used to calculate average class size at each school</t>
    </r>
  </si>
  <si>
    <r>
      <rPr>
        <b/>
        <sz val="12"/>
        <rFont val="Calibri"/>
        <scheme val="minor"/>
      </rPr>
      <t xml:space="preserve">4. 513_Combos Included </t>
    </r>
    <r>
      <rPr>
        <sz val="12"/>
        <rFont val="Calibri"/>
        <scheme val="minor"/>
      </rPr>
      <t>- Originally included in Elementary Diane Brenum spreadsheet; yellow column added by OCS staff; used to identify and calculate combined combo class sizes</t>
    </r>
  </si>
  <si>
    <r>
      <rPr>
        <b/>
        <sz val="12"/>
        <rFont val="Calibri"/>
        <scheme val="minor"/>
      </rPr>
      <t xml:space="preserve">5. Combos Only </t>
    </r>
    <r>
      <rPr>
        <sz val="12"/>
        <rFont val="Calibri"/>
        <scheme val="minor"/>
      </rPr>
      <t>- Copied unique combo classes (as determined by yellow SchoolName &amp; CourseName &amp; Teacher field in 513 spreadsheet); used to calculate combined combo class sizes; this information was then pasted at the end of the 512_CAR sheet</t>
    </r>
  </si>
  <si>
    <r>
      <rPr>
        <b/>
        <sz val="12"/>
        <rFont val="Calibri"/>
        <scheme val="minor"/>
      </rPr>
      <t>7. 511_CAR_Student_Counts_Sec</t>
    </r>
    <r>
      <rPr>
        <sz val="12"/>
        <rFont val="Calibri"/>
        <scheme val="minor"/>
      </rPr>
      <t xml:space="preserve"> - Originally included in Secondary Diane Brenum spreadsheet, contains all Secondayr Core courses at each site (not separated by grade level since students from multiple grades may be in a single classroom; added highlighted columns to calculate # of students in each classroom by grade range; used to calculate average class size for each grade range at each school</t>
    </r>
  </si>
  <si>
    <r>
      <rPr>
        <b/>
        <sz val="12"/>
        <rFont val="Calibri"/>
        <scheme val="minor"/>
      </rPr>
      <t xml:space="preserve">8. 514 Details Included </t>
    </r>
    <r>
      <rPr>
        <sz val="12"/>
        <rFont val="Calibri"/>
        <scheme val="minor"/>
      </rPr>
      <t>- Originally included in Secondary Diane Brenum spreadsheet; used to calculate the number of students from each grade level in each classroom on sheet 7</t>
    </r>
  </si>
  <si>
    <r>
      <rPr>
        <b/>
        <sz val="12"/>
        <rFont val="Calibri"/>
        <scheme val="minor"/>
      </rPr>
      <t xml:space="preserve">Summary Narrative:
-Sheet 1 </t>
    </r>
    <r>
      <rPr>
        <sz val="12"/>
        <rFont val="Calibri"/>
        <scheme val="minor"/>
      </rPr>
      <t>calculates the Teaching Station Ratios for each site and grade span (i.e. TK-5, 6-8, 9-12) based on the subsequent sheets.</t>
    </r>
    <r>
      <rPr>
        <b/>
        <sz val="12"/>
        <rFont val="Calibri"/>
        <scheme val="minor"/>
      </rPr>
      <t xml:space="preserve">
-Sheets 2-5 </t>
    </r>
    <r>
      <rPr>
        <sz val="12"/>
        <rFont val="Calibri"/>
        <scheme val="minor"/>
      </rPr>
      <t xml:space="preserve">(i.e 2. IMPORTANT, 3. 512_CAR…, 4. 513_Combos…) were originally included in a spreadsheet containing Elementary General Ed course-related class size data as of Day 20 (9/18/17) provided by Diane Brenum. </t>
    </r>
    <r>
      <rPr>
        <b/>
        <sz val="12"/>
        <rFont val="Calibri"/>
        <scheme val="minor"/>
      </rPr>
      <t xml:space="preserve">Sheet 3 </t>
    </r>
    <r>
      <rPr>
        <sz val="12"/>
        <rFont val="Calibri"/>
        <scheme val="minor"/>
      </rPr>
      <t xml:space="preserve">includes all classrooms, excluding combo classes. </t>
    </r>
    <r>
      <rPr>
        <b/>
        <sz val="12"/>
        <rFont val="Calibri"/>
        <scheme val="minor"/>
      </rPr>
      <t>Sheet 4</t>
    </r>
    <r>
      <rPr>
        <sz val="12"/>
        <rFont val="Calibri"/>
        <scheme val="minor"/>
      </rPr>
      <t xml:space="preserve"> includes all classrooms, including combo classes. Since each line is separated by grade level, including combo classes in the averages found on Sheet 4 would inappropriately distort the actual number of students (e.g. a K-1 combo class with 10 Kinder students and 10 1st grade students would be counted as 2 classes of 10 instead of a single class of 20). In order to include combo classes, combo class data was used to determine the combined number of students in combo classes on </t>
    </r>
    <r>
      <rPr>
        <b/>
        <sz val="12"/>
        <rFont val="Calibri"/>
        <scheme val="minor"/>
      </rPr>
      <t>Sheet 5</t>
    </r>
    <r>
      <rPr>
        <sz val="12"/>
        <rFont val="Calibri"/>
        <scheme val="minor"/>
      </rPr>
      <t xml:space="preserve">. These classes were copied/pasted to the end of the Sheet 3. The K-5 column in Sheet 1 (TSRs) averages all classroom sizes based on site code. All data added to sheets 3-4  by Office of Charter School (OCS) staff is highlighted in yellow.
</t>
    </r>
    <r>
      <rPr>
        <b/>
        <sz val="12"/>
        <rFont val="Calibri"/>
        <scheme val="minor"/>
      </rPr>
      <t>-Sheets 6-8</t>
    </r>
    <r>
      <rPr>
        <sz val="12"/>
        <rFont val="Calibri"/>
        <scheme val="minor"/>
      </rPr>
      <t xml:space="preserve"> (i.e 6. IMPORTANT, 7. 511_CAR…,8.  514 Details…) were originally included in a spreadsheet containing Secondary General Ed course-related class size data as of Day 20 (9/18/17) provided by Diane Brenum. </t>
    </r>
    <r>
      <rPr>
        <b/>
        <sz val="12"/>
        <rFont val="Calibri"/>
        <scheme val="minor"/>
      </rPr>
      <t>Sheet 7</t>
    </r>
    <r>
      <rPr>
        <sz val="12"/>
        <rFont val="Calibri"/>
        <scheme val="minor"/>
      </rPr>
      <t xml:space="preserve"> includes all Secondary Core courses, but is not separated by grade level, since students from multiple grade levels are in some courses. </t>
    </r>
    <r>
      <rPr>
        <b/>
        <sz val="12"/>
        <rFont val="Calibri"/>
        <scheme val="minor"/>
      </rPr>
      <t>Sheet 8</t>
    </r>
    <r>
      <rPr>
        <sz val="12"/>
        <rFont val="Calibri"/>
        <scheme val="minor"/>
      </rPr>
      <t xml:space="preserve"> includes similar detailed information by grade level. Classes that had students from multiple grade levels are listed separately under each grade level. Matching the site code, teacher number, and period number to similar fields found on Sheet 8, we determined the number of students in each classroom listed on Sheet 7 by grade level and grade range (i.e. 6-8 or 9-12). Using this information, we determined whether each class listed should be categorized as a 6-8 or 9-12 classroom. No classrooms contained students from both grade ranges. This information was added to sheet 7 in the highlighted fields. </t>
    </r>
  </si>
  <si>
    <r>
      <rPr>
        <b/>
        <sz val="12"/>
        <rFont val="Calibri"/>
        <scheme val="minor"/>
      </rPr>
      <t>2. IMPORTANT</t>
    </r>
    <r>
      <rPr>
        <sz val="12"/>
        <rFont val="Calibri"/>
        <scheme val="minor"/>
      </rPr>
      <t xml:space="preserve"> - Originally included in Elementary Diane Brenum spreadsheet, provides info about Sheets 3-4</t>
    </r>
  </si>
  <si>
    <r>
      <rPr>
        <b/>
        <sz val="12"/>
        <rFont val="Calibri"/>
        <scheme val="minor"/>
      </rPr>
      <t>6. IMPORTANT</t>
    </r>
    <r>
      <rPr>
        <sz val="12"/>
        <rFont val="Calibri"/>
        <scheme val="minor"/>
      </rPr>
      <t xml:space="preserve"> - Originally included in Secondary Diane Brenum spreadsheet, provides info about Sheets 7-8</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</si>
</sst>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MS Sans Serif"/>
    </font>
    <font>
      <sz val="12"/>
      <color theme="1"/>
      <name val="Calibri"/>
      <family val="2"/>
      <scheme val="minor"/>
    </font>
    <font>
      <sz val="10"/>
      <name val="MS Sans Serif"/>
      <family val="2"/>
    </font>
    <font>
      <sz val="11"/>
      <color rgb="FF9C0006"/>
      <name val="Calibri"/>
      <family val="2"/>
      <scheme val="minor"/>
    </font>
    <font>
      <sz val="11"/>
      <color rgb="FF9C6500"/>
      <name val="Calibri"/>
      <family val="2"/>
      <scheme val="minor"/>
    </font>
    <font>
      <b/>
      <sz val="10"/>
      <name val="MS Sans Serif"/>
      <family val="2"/>
    </font>
    <font>
      <b/>
      <sz val="11"/>
      <color rgb="FF9C6500"/>
      <name val="Calibri"/>
      <family val="2"/>
      <scheme val="minor"/>
    </font>
    <font>
      <b/>
      <sz val="11"/>
      <color rgb="FF9C0006"/>
      <name val="Calibri"/>
      <family val="2"/>
      <scheme val="minor"/>
    </font>
    <font>
      <b/>
      <u/>
      <sz val="10"/>
      <name val="MS Sans Serif"/>
      <family val="2"/>
    </font>
    <font>
      <u/>
      <sz val="10"/>
      <name val="MS Sans Serif"/>
      <family val="2"/>
    </font>
    <font>
      <sz val="10"/>
      <color indexed="8"/>
      <name val="Arial"/>
      <family val="2"/>
    </font>
    <font>
      <b/>
      <sz val="10"/>
      <color indexed="8"/>
      <name val="Arial"/>
      <family val="2"/>
    </font>
    <font>
      <b/>
      <sz val="11"/>
      <name val="Calibri"/>
      <family val="2"/>
      <scheme val="minor"/>
    </font>
    <font>
      <sz val="11"/>
      <name val="Calibri"/>
      <family val="2"/>
      <scheme val="minor"/>
    </font>
    <font>
      <sz val="11"/>
      <color indexed="8"/>
      <name val="Calibri"/>
      <family val="2"/>
    </font>
    <font>
      <b/>
      <sz val="11"/>
      <color indexed="8"/>
      <name val="Calibri"/>
      <family val="2"/>
    </font>
    <font>
      <sz val="10"/>
      <name val="Calibri"/>
      <scheme val="minor"/>
    </font>
    <font>
      <b/>
      <sz val="12"/>
      <color theme="1"/>
      <name val="Calibri"/>
      <family val="2"/>
      <scheme val="minor"/>
    </font>
    <font>
      <sz val="12"/>
      <name val="Calibri"/>
      <scheme val="minor"/>
    </font>
    <font>
      <b/>
      <sz val="12"/>
      <name val="Calibri"/>
      <scheme val="minor"/>
    </font>
  </fonts>
  <fills count="13">
    <fill>
      <patternFill patternType="none"/>
    </fill>
    <fill>
      <patternFill patternType="gray125"/>
    </fill>
    <fill>
      <patternFill patternType="solid">
        <fgColor rgb="FFFFC7CE"/>
      </patternFill>
    </fill>
    <fill>
      <patternFill patternType="solid">
        <fgColor rgb="FFFFEB9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indexed="22"/>
        <bgColor indexed="0"/>
      </patternFill>
    </fill>
    <fill>
      <patternFill patternType="solid">
        <fgColor theme="9"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34998626667073579"/>
        <bgColor indexed="0"/>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indexed="8"/>
      </top>
      <bottom style="thin">
        <color indexed="8"/>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3">
    <xf numFmtId="0" fontId="0" fillId="0" borderId="0"/>
    <xf numFmtId="0" fontId="3" fillId="2" borderId="0" applyNumberFormat="0" applyBorder="0" applyAlignment="0" applyProtection="0"/>
    <xf numFmtId="0" fontId="4" fillId="3" borderId="0" applyNumberFormat="0" applyBorder="0" applyAlignment="0" applyProtection="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2" fillId="0" borderId="0"/>
  </cellStyleXfs>
  <cellXfs count="108">
    <xf numFmtId="0" fontId="0" fillId="0" borderId="0" xfId="0"/>
    <xf numFmtId="0" fontId="5" fillId="0" borderId="0" xfId="0" applyFont="1"/>
    <xf numFmtId="0" fontId="2" fillId="0" borderId="0" xfId="0" applyFont="1"/>
    <xf numFmtId="0" fontId="2" fillId="0" borderId="0" xfId="0" applyFont="1" applyAlignment="1">
      <alignment wrapText="1"/>
    </xf>
    <xf numFmtId="0" fontId="5" fillId="0" borderId="0" xfId="0" applyFont="1" applyAlignment="1">
      <alignment vertical="center"/>
    </xf>
    <xf numFmtId="0" fontId="3" fillId="2" borderId="0" xfId="1" applyAlignment="1">
      <alignment wrapText="1"/>
    </xf>
    <xf numFmtId="0" fontId="5" fillId="5" borderId="0" xfId="0" applyFont="1" applyFill="1"/>
    <xf numFmtId="0" fontId="5" fillId="6" borderId="0" xfId="0" applyFont="1" applyFill="1"/>
    <xf numFmtId="0" fontId="9" fillId="0" borderId="0" xfId="0" applyFont="1"/>
    <xf numFmtId="0" fontId="8" fillId="6" borderId="0" xfId="0" applyFont="1" applyFill="1"/>
    <xf numFmtId="0" fontId="8" fillId="0" borderId="0" xfId="0" applyFont="1"/>
    <xf numFmtId="0" fontId="8" fillId="5" borderId="0" xfId="0" applyFont="1" applyFill="1"/>
    <xf numFmtId="0" fontId="5" fillId="5" borderId="0" xfId="0" applyFont="1" applyFill="1" applyAlignment="1">
      <alignment vertical="center"/>
    </xf>
    <xf numFmtId="0" fontId="10" fillId="0" borderId="2" xfId="3" applyFont="1" applyFill="1" applyBorder="1" applyAlignment="1"/>
    <xf numFmtId="0" fontId="0" fillId="0" borderId="0" xfId="0" applyAlignment="1"/>
    <xf numFmtId="0" fontId="11" fillId="7" borderId="1" xfId="3" applyFont="1" applyFill="1" applyBorder="1" applyAlignment="1">
      <alignment horizontal="center"/>
    </xf>
    <xf numFmtId="0" fontId="7" fillId="2" borderId="0" xfId="1" applyFont="1" applyAlignment="1">
      <alignment wrapText="1"/>
    </xf>
    <xf numFmtId="0" fontId="2" fillId="0" borderId="0" xfId="0" applyFont="1" applyAlignment="1">
      <alignment vertical="center" wrapText="1"/>
    </xf>
    <xf numFmtId="0" fontId="12" fillId="4" borderId="0" xfId="2" applyFont="1" applyFill="1" applyAlignment="1">
      <alignment wrapText="1"/>
    </xf>
    <xf numFmtId="0" fontId="13" fillId="4" borderId="0" xfId="2" applyFont="1" applyFill="1" applyAlignment="1">
      <alignment vertical="center"/>
    </xf>
    <xf numFmtId="0" fontId="6" fillId="8" borderId="0" xfId="2" applyFont="1" applyFill="1" applyAlignment="1">
      <alignment vertical="top" wrapText="1"/>
    </xf>
    <xf numFmtId="0" fontId="4" fillId="8" borderId="0" xfId="2" applyFill="1" applyAlignment="1">
      <alignment vertical="top" wrapText="1"/>
    </xf>
    <xf numFmtId="0" fontId="4" fillId="8" borderId="0" xfId="2" applyFill="1"/>
    <xf numFmtId="0" fontId="12" fillId="0" borderId="0" xfId="2" applyFont="1" applyFill="1"/>
    <xf numFmtId="0" fontId="13" fillId="0" borderId="0" xfId="2" applyFont="1" applyFill="1"/>
    <xf numFmtId="0" fontId="5" fillId="0" borderId="0" xfId="0" quotePrefix="1" applyNumberFormat="1" applyFont="1" applyAlignment="1"/>
    <xf numFmtId="0" fontId="14" fillId="0" borderId="2" xfId="4" applyFont="1" applyFill="1" applyBorder="1" applyAlignment="1"/>
    <xf numFmtId="0" fontId="14" fillId="0" borderId="0" xfId="4" applyFont="1" applyFill="1" applyBorder="1" applyAlignment="1"/>
    <xf numFmtId="0" fontId="10" fillId="0" borderId="0" xfId="3" quotePrefix="1" applyAlignment="1"/>
    <xf numFmtId="0" fontId="0" fillId="0" borderId="0" xfId="0" quotePrefix="1" applyNumberFormat="1" applyAlignment="1"/>
    <xf numFmtId="0" fontId="3" fillId="2" borderId="0" xfId="1" applyAlignment="1">
      <alignment vertical="center" wrapText="1"/>
    </xf>
    <xf numFmtId="0" fontId="5" fillId="0" borderId="0" xfId="0" applyFont="1" applyAlignment="1"/>
    <xf numFmtId="0" fontId="14" fillId="0" borderId="2" xfId="5" applyFont="1" applyFill="1" applyBorder="1" applyAlignment="1">
      <alignment horizontal="right"/>
    </xf>
    <xf numFmtId="0" fontId="14" fillId="0" borderId="2" xfId="5" applyFont="1" applyFill="1" applyBorder="1" applyAlignment="1"/>
    <xf numFmtId="0" fontId="0" fillId="0" borderId="2" xfId="0" applyBorder="1" applyAlignment="1"/>
    <xf numFmtId="0" fontId="14" fillId="0" borderId="2" xfId="4" applyFont="1" applyFill="1" applyBorder="1" applyAlignment="1">
      <alignment horizontal="right"/>
    </xf>
    <xf numFmtId="0" fontId="15" fillId="0" borderId="2" xfId="4" applyFont="1" applyFill="1" applyBorder="1" applyAlignment="1"/>
    <xf numFmtId="0" fontId="15" fillId="0" borderId="2" xfId="4" applyFont="1" applyFill="1" applyBorder="1" applyAlignment="1">
      <alignment horizontal="right"/>
    </xf>
    <xf numFmtId="0" fontId="15" fillId="0" borderId="0" xfId="4" applyFont="1" applyFill="1" applyBorder="1" applyAlignment="1">
      <alignment horizontal="right"/>
    </xf>
    <xf numFmtId="0" fontId="14" fillId="0" borderId="0" xfId="4" applyFont="1" applyFill="1" applyBorder="1" applyAlignment="1">
      <alignment horizontal="right"/>
    </xf>
    <xf numFmtId="0" fontId="14" fillId="9" borderId="2" xfId="5" applyFont="1" applyFill="1" applyBorder="1" applyAlignment="1">
      <alignment horizontal="right"/>
    </xf>
    <xf numFmtId="0" fontId="14" fillId="9" borderId="2" xfId="5" applyFont="1" applyFill="1" applyBorder="1" applyAlignment="1"/>
    <xf numFmtId="0" fontId="0" fillId="9" borderId="0" xfId="0" quotePrefix="1" applyFill="1" applyAlignment="1"/>
    <xf numFmtId="0" fontId="0" fillId="9" borderId="0" xfId="0" applyFill="1" applyAlignment="1"/>
    <xf numFmtId="16" fontId="0" fillId="9" borderId="0" xfId="0" quotePrefix="1" applyNumberFormat="1" applyFill="1" applyAlignment="1"/>
    <xf numFmtId="0" fontId="0" fillId="9" borderId="2" xfId="0" applyFill="1" applyBorder="1" applyAlignment="1"/>
    <xf numFmtId="0" fontId="10" fillId="0" borderId="2" xfId="3" applyFont="1" applyFill="1" applyBorder="1" applyAlignment="1">
      <alignment horizontal="right"/>
    </xf>
    <xf numFmtId="0" fontId="11" fillId="0" borderId="2" xfId="3" applyFont="1" applyFill="1" applyBorder="1" applyAlignment="1">
      <alignment horizontal="right"/>
    </xf>
    <xf numFmtId="0" fontId="5" fillId="9" borderId="0" xfId="0" applyFont="1" applyFill="1" applyAlignment="1"/>
    <xf numFmtId="0" fontId="0" fillId="9" borderId="0" xfId="0" applyFill="1"/>
    <xf numFmtId="0" fontId="11" fillId="7" borderId="5" xfId="3" applyFont="1" applyFill="1" applyBorder="1" applyAlignment="1">
      <alignment horizontal="center"/>
    </xf>
    <xf numFmtId="0" fontId="5" fillId="9" borderId="4" xfId="0" applyFont="1" applyFill="1" applyBorder="1" applyAlignment="1"/>
    <xf numFmtId="0" fontId="5" fillId="9" borderId="4" xfId="0" applyFont="1" applyFill="1" applyBorder="1"/>
    <xf numFmtId="0" fontId="0" fillId="0" borderId="0" xfId="0" applyAlignment="1">
      <alignment horizontal="center"/>
    </xf>
    <xf numFmtId="0" fontId="16" fillId="0" borderId="0" xfId="0" applyFont="1" applyAlignment="1">
      <alignment horizontal="left" vertical="top" wrapText="1"/>
    </xf>
    <xf numFmtId="0" fontId="1" fillId="0" borderId="0" xfId="6"/>
    <xf numFmtId="0" fontId="1" fillId="0" borderId="0" xfId="6" applyAlignment="1">
      <alignment horizontal="center"/>
    </xf>
    <xf numFmtId="2" fontId="1" fillId="0" borderId="0" xfId="6" applyNumberFormat="1" applyAlignment="1">
      <alignment horizontal="center"/>
    </xf>
    <xf numFmtId="2" fontId="1" fillId="0" borderId="0" xfId="6" quotePrefix="1" applyNumberFormat="1" applyAlignment="1">
      <alignment horizontal="center"/>
    </xf>
    <xf numFmtId="0" fontId="17" fillId="0" borderId="0" xfId="6" applyFont="1" applyAlignment="1">
      <alignment horizontal="center"/>
    </xf>
    <xf numFmtId="0" fontId="17" fillId="0" borderId="0" xfId="6" quotePrefix="1" applyFont="1" applyAlignment="1">
      <alignment horizontal="center"/>
    </xf>
    <xf numFmtId="0" fontId="17" fillId="0" borderId="0" xfId="6" applyFont="1"/>
    <xf numFmtId="0" fontId="0" fillId="0" borderId="0" xfId="0" applyAlignment="1">
      <alignment vertical="center" wrapText="1"/>
    </xf>
    <xf numFmtId="0" fontId="5" fillId="11" borderId="0" xfId="0" applyFont="1" applyFill="1" applyAlignment="1">
      <alignment vertical="center" wrapText="1"/>
    </xf>
    <xf numFmtId="0" fontId="8" fillId="11" borderId="0" xfId="0" applyFont="1" applyFill="1" applyAlignment="1">
      <alignment vertical="center" wrapText="1"/>
    </xf>
    <xf numFmtId="0" fontId="5" fillId="6" borderId="0" xfId="0" applyFont="1" applyFill="1" applyAlignment="1">
      <alignment vertical="center" wrapText="1"/>
    </xf>
    <xf numFmtId="0" fontId="8" fillId="6" borderId="0" xfId="0" applyFont="1" applyFill="1" applyAlignment="1">
      <alignment vertical="center" wrapText="1"/>
    </xf>
    <xf numFmtId="0" fontId="5" fillId="5" borderId="0" xfId="0" applyFont="1" applyFill="1" applyAlignment="1">
      <alignment vertical="center" wrapText="1"/>
    </xf>
    <xf numFmtId="0" fontId="8" fillId="5" borderId="0" xfId="0" applyFont="1" applyFill="1" applyAlignment="1">
      <alignment vertical="center" wrapText="1"/>
    </xf>
    <xf numFmtId="0" fontId="3" fillId="0" borderId="0" xfId="1" applyFill="1" applyAlignment="1">
      <alignment vertical="center" wrapText="1"/>
    </xf>
    <xf numFmtId="0" fontId="13" fillId="0" borderId="0" xfId="2" applyFont="1" applyFill="1" applyAlignment="1">
      <alignment vertical="center" wrapText="1"/>
    </xf>
    <xf numFmtId="0" fontId="9" fillId="0" borderId="0" xfId="0" applyFont="1" applyAlignment="1">
      <alignment vertical="center" wrapText="1"/>
    </xf>
    <xf numFmtId="0" fontId="4" fillId="3" borderId="0" xfId="2" applyAlignment="1">
      <alignment vertical="center" wrapText="1"/>
    </xf>
    <xf numFmtId="0" fontId="4" fillId="8" borderId="0" xfId="2" applyFill="1" applyAlignment="1">
      <alignment vertical="center" wrapText="1"/>
    </xf>
    <xf numFmtId="0" fontId="6" fillId="8" borderId="0" xfId="2" applyFont="1" applyFill="1" applyAlignment="1">
      <alignment vertical="center" wrapText="1"/>
    </xf>
    <xf numFmtId="0" fontId="3" fillId="4" borderId="0" xfId="1" applyFill="1" applyAlignment="1">
      <alignment vertical="center" wrapText="1"/>
    </xf>
    <xf numFmtId="0" fontId="12" fillId="0" borderId="0" xfId="2" applyFont="1" applyFill="1" applyAlignment="1">
      <alignment vertical="center" wrapText="1"/>
    </xf>
    <xf numFmtId="0" fontId="5" fillId="0" borderId="0" xfId="0" applyFont="1" applyAlignment="1">
      <alignment vertical="center" wrapText="1"/>
    </xf>
    <xf numFmtId="0" fontId="8" fillId="0" borderId="0" xfId="0" applyFont="1" applyAlignment="1">
      <alignment vertical="center" wrapText="1"/>
    </xf>
    <xf numFmtId="0" fontId="14" fillId="0" borderId="2" xfId="9" applyFont="1" applyFill="1" applyBorder="1" applyAlignment="1">
      <alignment horizontal="right"/>
    </xf>
    <xf numFmtId="0" fontId="14" fillId="0" borderId="2" xfId="9" applyFont="1" applyFill="1" applyBorder="1" applyAlignment="1"/>
    <xf numFmtId="0" fontId="2" fillId="9" borderId="0" xfId="12" applyFill="1" applyAlignment="1">
      <alignment horizontal="center"/>
    </xf>
    <xf numFmtId="0" fontId="0" fillId="9" borderId="0" xfId="0" applyFill="1" applyAlignment="1">
      <alignment horizontal="center"/>
    </xf>
    <xf numFmtId="0" fontId="15" fillId="0" borderId="2" xfId="9" applyFont="1" applyFill="1" applyBorder="1" applyAlignment="1">
      <alignment horizontal="right"/>
    </xf>
    <xf numFmtId="0" fontId="15" fillId="0" borderId="2" xfId="9" applyFont="1" applyFill="1" applyBorder="1" applyAlignment="1"/>
    <xf numFmtId="0" fontId="14" fillId="0" borderId="2" xfId="8" applyFont="1" applyFill="1" applyBorder="1" applyAlignment="1">
      <alignment horizontal="right"/>
    </xf>
    <xf numFmtId="0" fontId="14" fillId="0" borderId="2" xfId="8" applyFont="1" applyFill="1" applyBorder="1" applyAlignment="1"/>
    <xf numFmtId="0" fontId="15" fillId="0" borderId="2" xfId="8" applyFont="1" applyFill="1" applyBorder="1" applyAlignment="1">
      <alignment horizontal="right"/>
    </xf>
    <xf numFmtId="0" fontId="15" fillId="0" borderId="2" xfId="8" applyFont="1" applyFill="1" applyBorder="1" applyAlignment="1"/>
    <xf numFmtId="0" fontId="5" fillId="9" borderId="0" xfId="12" applyFont="1" applyFill="1" applyAlignment="1">
      <alignment horizontal="center"/>
    </xf>
    <xf numFmtId="0" fontId="11" fillId="7" borderId="1" xfId="7" applyFont="1" applyFill="1" applyBorder="1" applyAlignment="1">
      <alignment horizontal="center"/>
    </xf>
    <xf numFmtId="0" fontId="10" fillId="7" borderId="1" xfId="7" applyFont="1" applyFill="1" applyBorder="1" applyAlignment="1">
      <alignment horizontal="center"/>
    </xf>
    <xf numFmtId="0" fontId="2" fillId="0" borderId="0" xfId="0" applyFont="1" applyAlignment="1"/>
    <xf numFmtId="0" fontId="15" fillId="0" borderId="2" xfId="11" applyFont="1" applyFill="1" applyBorder="1" applyAlignment="1">
      <alignment horizontal="right"/>
    </xf>
    <xf numFmtId="0" fontId="14" fillId="0" borderId="2" xfId="11" applyFont="1" applyFill="1" applyBorder="1" applyAlignment="1"/>
    <xf numFmtId="0" fontId="14" fillId="0" borderId="2" xfId="11" applyFont="1" applyFill="1" applyBorder="1" applyAlignment="1">
      <alignment horizontal="right"/>
    </xf>
    <xf numFmtId="1" fontId="14" fillId="0" borderId="2" xfId="11" applyNumberFormat="1" applyFont="1" applyFill="1" applyBorder="1" applyAlignment="1">
      <alignment horizontal="right"/>
    </xf>
    <xf numFmtId="0" fontId="15" fillId="0" borderId="2" xfId="10" applyFont="1" applyFill="1" applyBorder="1" applyAlignment="1">
      <alignment horizontal="right"/>
    </xf>
    <xf numFmtId="0" fontId="14" fillId="0" borderId="2" xfId="10" applyFont="1" applyFill="1" applyBorder="1" applyAlignment="1"/>
    <xf numFmtId="0" fontId="14" fillId="0" borderId="2" xfId="10" applyFont="1" applyFill="1" applyBorder="1" applyAlignment="1">
      <alignment horizontal="right"/>
    </xf>
    <xf numFmtId="0" fontId="11" fillId="7" borderId="1" xfId="10" applyFont="1" applyFill="1" applyBorder="1" applyAlignment="1">
      <alignment horizontal="center"/>
    </xf>
    <xf numFmtId="0" fontId="10" fillId="12" borderId="1" xfId="10" applyFont="1" applyFill="1" applyBorder="1" applyAlignment="1">
      <alignment horizontal="center"/>
    </xf>
    <xf numFmtId="0" fontId="17" fillId="0" borderId="0" xfId="6" applyFont="1" applyAlignment="1">
      <alignment horizontal="center"/>
    </xf>
    <xf numFmtId="0" fontId="18" fillId="0" borderId="0" xfId="0" applyFont="1" applyAlignment="1">
      <alignment horizontal="left" vertical="top" wrapText="1"/>
    </xf>
    <xf numFmtId="0" fontId="19" fillId="10" borderId="3" xfId="0" applyFont="1" applyFill="1" applyBorder="1" applyAlignment="1">
      <alignment vertical="top" wrapText="1"/>
    </xf>
    <xf numFmtId="0" fontId="18" fillId="0" borderId="7" xfId="0" applyFont="1" applyBorder="1" applyAlignment="1">
      <alignment horizontal="left" vertical="top" wrapText="1"/>
    </xf>
    <xf numFmtId="0" fontId="18" fillId="0" borderId="4" xfId="0" applyFont="1" applyBorder="1" applyAlignment="1">
      <alignment horizontal="left" vertical="top" wrapText="1"/>
    </xf>
    <xf numFmtId="0" fontId="18" fillId="0" borderId="6" xfId="0" applyFont="1" applyBorder="1" applyAlignment="1">
      <alignment horizontal="left" vertical="top" wrapText="1"/>
    </xf>
  </cellXfs>
  <cellStyles count="13">
    <cellStyle name="Bad" xfId="1" builtinId="27"/>
    <cellStyle name="Neutral" xfId="2" builtinId="28"/>
    <cellStyle name="Normal" xfId="0" builtinId="0"/>
    <cellStyle name="Normal 2" xfId="6"/>
    <cellStyle name="Normal 2 2" xfId="12"/>
    <cellStyle name="Normal_511_CAR_Student_Counts_Secondar" xfId="7"/>
    <cellStyle name="Normal_511_CAR_Student_Counts_Secondar_1" xfId="8"/>
    <cellStyle name="Normal_511_CAR_Student_Counts_Secondar_2" xfId="9"/>
    <cellStyle name="Normal_512_CAR_Student_Counts_Elementa" xfId="4"/>
    <cellStyle name="Normal_513_Combos Included" xfId="5"/>
    <cellStyle name="Normal_514 Details Inlcuded" xfId="10"/>
    <cellStyle name="Normal_514 Details Inlcuded_1" xfId="11"/>
    <cellStyle name="Normal_Sheet2" xfId="3"/>
  </cellStyles>
  <dxfs count="7">
    <dxf>
      <fill>
        <patternFill>
          <bgColor theme="5" tint="0.79998168889431442"/>
        </patternFill>
      </fill>
    </dxf>
    <dxf>
      <fill>
        <patternFill>
          <bgColor rgb="FFFFFF99"/>
        </patternFill>
      </fill>
    </dxf>
    <dxf>
      <fill>
        <patternFill>
          <bgColor theme="6" tint="0.59996337778862885"/>
        </patternFill>
      </fill>
    </dxf>
    <dxf>
      <fill>
        <patternFill>
          <bgColor theme="5" tint="0.59996337778862885"/>
        </patternFill>
      </fill>
    </dxf>
    <dxf>
      <fill>
        <patternFill>
          <bgColor rgb="FFFFFF66"/>
        </patternFill>
      </fill>
    </dxf>
    <dxf>
      <fill>
        <patternFill>
          <bgColor theme="3" tint="0.59996337778862885"/>
        </patternFill>
      </fill>
    </dxf>
    <dxf>
      <fill>
        <patternFill>
          <bgColor rgb="FF92D050"/>
        </patternFill>
      </fill>
    </dxf>
  </dxfs>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11"/>
  <sheetViews>
    <sheetView tabSelected="1" workbookViewId="0">
      <selection activeCell="A14" sqref="A14"/>
    </sheetView>
  </sheetViews>
  <sheetFormatPr baseColWidth="10" defaultRowHeight="14" x14ac:dyDescent="0.15"/>
  <cols>
    <col min="1" max="1" width="178" style="54" customWidth="1"/>
  </cols>
  <sheetData>
    <row r="1" spans="1:1" ht="224" x14ac:dyDescent="0.15">
      <c r="A1" s="103" t="s">
        <v>2053</v>
      </c>
    </row>
    <row r="3" spans="1:1" ht="16" x14ac:dyDescent="0.15">
      <c r="A3" s="104" t="s">
        <v>1082</v>
      </c>
    </row>
    <row r="4" spans="1:1" ht="16" x14ac:dyDescent="0.15">
      <c r="A4" s="105" t="s">
        <v>2047</v>
      </c>
    </row>
    <row r="5" spans="1:1" ht="16" x14ac:dyDescent="0.15">
      <c r="A5" s="106" t="s">
        <v>2054</v>
      </c>
    </row>
    <row r="6" spans="1:1" ht="32" x14ac:dyDescent="0.15">
      <c r="A6" s="106" t="s">
        <v>2048</v>
      </c>
    </row>
    <row r="7" spans="1:1" ht="32" x14ac:dyDescent="0.15">
      <c r="A7" s="106" t="s">
        <v>2049</v>
      </c>
    </row>
    <row r="8" spans="1:1" ht="32" x14ac:dyDescent="0.15">
      <c r="A8" s="106" t="s">
        <v>2050</v>
      </c>
    </row>
    <row r="9" spans="1:1" ht="16" x14ac:dyDescent="0.15">
      <c r="A9" s="106" t="s">
        <v>2055</v>
      </c>
    </row>
    <row r="10" spans="1:1" ht="48" x14ac:dyDescent="0.15">
      <c r="A10" s="106" t="s">
        <v>2051</v>
      </c>
    </row>
    <row r="11" spans="1:1" ht="16" x14ac:dyDescent="0.15">
      <c r="A11" s="107" t="s">
        <v>2052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G90"/>
  <sheetViews>
    <sheetView workbookViewId="0">
      <pane ySplit="2" topLeftCell="A3" activePane="bottomLeft" state="frozen"/>
      <selection pane="bottomLeft" activeCell="B37" sqref="B37"/>
    </sheetView>
  </sheetViews>
  <sheetFormatPr baseColWidth="10" defaultRowHeight="16" x14ac:dyDescent="0.2"/>
  <cols>
    <col min="1" max="1" width="26.796875" style="55" customWidth="1"/>
    <col min="2" max="2" width="15.59765625" style="56" bestFit="1" customWidth="1"/>
    <col min="3" max="3" width="49.59765625" style="55" bestFit="1" customWidth="1"/>
    <col min="4" max="6" width="14" style="56" bestFit="1" customWidth="1"/>
    <col min="7" max="16384" width="11" style="55"/>
  </cols>
  <sheetData>
    <row r="1" spans="1:7" x14ac:dyDescent="0.2">
      <c r="D1" s="102" t="s">
        <v>1131</v>
      </c>
      <c r="E1" s="102"/>
      <c r="F1" s="102"/>
    </row>
    <row r="2" spans="1:7" x14ac:dyDescent="0.2">
      <c r="A2" s="61" t="s">
        <v>1130</v>
      </c>
      <c r="B2" s="59" t="s">
        <v>0</v>
      </c>
      <c r="C2" s="59" t="s">
        <v>1</v>
      </c>
      <c r="D2" s="59" t="s">
        <v>1126</v>
      </c>
      <c r="E2" s="60" t="s">
        <v>1129</v>
      </c>
      <c r="F2" s="60" t="s">
        <v>1128</v>
      </c>
      <c r="G2" s="59" t="s">
        <v>1127</v>
      </c>
    </row>
    <row r="3" spans="1:7" x14ac:dyDescent="0.2">
      <c r="A3" s="55" t="s">
        <v>1100</v>
      </c>
      <c r="B3" s="56">
        <v>165</v>
      </c>
      <c r="C3" s="55" t="s">
        <v>262</v>
      </c>
      <c r="D3" s="57">
        <f>IFERROR(AVERAGEIF('3. 512_CAR_Student_Counts_Elem'!A:A,B3,'3. 512_CAR_Student_Counts_Elem'!G:G),"-")</f>
        <v>22.384615384615383</v>
      </c>
      <c r="E3" s="57" t="str">
        <f>IFERROR(AVERAGEIFS('7. 511_CAR_Student_Counts_Sec'!O:O,'7. 511_CAR_Student_Counts_Sec'!$Q:$Q,"6-8",'7. 511_CAR_Student_Counts_Sec'!$A:$A,$B3),"-")</f>
        <v>-</v>
      </c>
      <c r="F3" s="57" t="str">
        <f>IFERROR(AVERAGEIFS('7. 511_CAR_Student_Counts_Sec'!P:P,'7. 511_CAR_Student_Counts_Sec'!$Q:$Q,"9-12",'7. 511_CAR_Student_Counts_Sec'!$A:$A,$B3),"-")</f>
        <v>-</v>
      </c>
      <c r="G3" s="57" t="s">
        <v>1126</v>
      </c>
    </row>
    <row r="4" spans="1:7" x14ac:dyDescent="0.2">
      <c r="A4" s="55" t="s">
        <v>1100</v>
      </c>
      <c r="B4" s="56">
        <v>101</v>
      </c>
      <c r="C4" s="55" t="s">
        <v>7</v>
      </c>
      <c r="D4" s="57">
        <f>IFERROR(AVERAGEIF('3. 512_CAR_Student_Counts_Elem'!A:A,B4,'3. 512_CAR_Student_Counts_Elem'!G:G),"-")</f>
        <v>25.285714285714285</v>
      </c>
      <c r="E4" s="57" t="str">
        <f>IFERROR(AVERAGEIFS('7. 511_CAR_Student_Counts_Sec'!O:O,'7. 511_CAR_Student_Counts_Sec'!$Q:$Q,"6-8",'7. 511_CAR_Student_Counts_Sec'!$A:$A,$B4),"-")</f>
        <v>-</v>
      </c>
      <c r="F4" s="57" t="str">
        <f>IFERROR(AVERAGEIFS('7. 511_CAR_Student_Counts_Sec'!P:P,'7. 511_CAR_Student_Counts_Sec'!$Q:$Q,"9-12",'7. 511_CAR_Student_Counts_Sec'!$A:$A,$B4),"-")</f>
        <v>-</v>
      </c>
      <c r="G4" s="57" t="s">
        <v>1126</v>
      </c>
    </row>
    <row r="5" spans="1:7" x14ac:dyDescent="0.2">
      <c r="A5" s="55" t="s">
        <v>1100</v>
      </c>
      <c r="B5" s="56">
        <v>102</v>
      </c>
      <c r="C5" s="55" t="s">
        <v>21</v>
      </c>
      <c r="D5" s="57">
        <f>IFERROR(AVERAGEIF('3. 512_CAR_Student_Counts_Elem'!A:A,B5,'3. 512_CAR_Student_Counts_Elem'!G:G),"-")</f>
        <v>25.058823529411764</v>
      </c>
      <c r="E5" s="57" t="str">
        <f>IFERROR(AVERAGEIFS('7. 511_CAR_Student_Counts_Sec'!O:O,'7. 511_CAR_Student_Counts_Sec'!$Q:$Q,"6-8",'7. 511_CAR_Student_Counts_Sec'!$A:$A,$B5),"-")</f>
        <v>-</v>
      </c>
      <c r="F5" s="57" t="str">
        <f>IFERROR(AVERAGEIFS('7. 511_CAR_Student_Counts_Sec'!P:P,'7. 511_CAR_Student_Counts_Sec'!$Q:$Q,"9-12",'7. 511_CAR_Student_Counts_Sec'!$A:$A,$B5),"-")</f>
        <v>-</v>
      </c>
      <c r="G5" s="57" t="s">
        <v>1126</v>
      </c>
    </row>
    <row r="6" spans="1:7" x14ac:dyDescent="0.2">
      <c r="A6" s="55" t="s">
        <v>1100</v>
      </c>
      <c r="B6" s="56">
        <v>178</v>
      </c>
      <c r="C6" s="55" t="s">
        <v>303</v>
      </c>
      <c r="D6" s="57">
        <f>IFERROR(AVERAGEIF('3. 512_CAR_Student_Counts_Elem'!A:A,B6,'3. 512_CAR_Student_Counts_Elem'!G:G),"-")</f>
        <v>25.529411764705884</v>
      </c>
      <c r="E6" s="57" t="str">
        <f>IFERROR(AVERAGEIFS('7. 511_CAR_Student_Counts_Sec'!O:O,'7. 511_CAR_Student_Counts_Sec'!$Q:$Q,"6-8",'7. 511_CAR_Student_Counts_Sec'!$A:$A,$B6),"-")</f>
        <v>-</v>
      </c>
      <c r="F6" s="57" t="str">
        <f>IFERROR(AVERAGEIFS('7. 511_CAR_Student_Counts_Sec'!P:P,'7. 511_CAR_Student_Counts_Sec'!$Q:$Q,"9-12",'7. 511_CAR_Student_Counts_Sec'!$A:$A,$B6),"-")</f>
        <v>-</v>
      </c>
      <c r="G6" s="57" t="s">
        <v>1126</v>
      </c>
    </row>
    <row r="7" spans="1:7" x14ac:dyDescent="0.2">
      <c r="A7" s="55" t="s">
        <v>1100</v>
      </c>
      <c r="B7" s="56">
        <v>103</v>
      </c>
      <c r="C7" s="55" t="s">
        <v>35</v>
      </c>
      <c r="D7" s="57">
        <f>IFERROR(AVERAGEIF('3. 512_CAR_Student_Counts_Elem'!A:A,B7,'3. 512_CAR_Student_Counts_Elem'!G:G),"-")</f>
        <v>22.272727272727273</v>
      </c>
      <c r="E7" s="57" t="str">
        <f>IFERROR(AVERAGEIFS('7. 511_CAR_Student_Counts_Sec'!O:O,'7. 511_CAR_Student_Counts_Sec'!$Q:$Q,"6-8",'7. 511_CAR_Student_Counts_Sec'!$A:$A,$B7),"-")</f>
        <v>-</v>
      </c>
      <c r="F7" s="57" t="str">
        <f>IFERROR(AVERAGEIFS('7. 511_CAR_Student_Counts_Sec'!P:P,'7. 511_CAR_Student_Counts_Sec'!$Q:$Q,"9-12",'7. 511_CAR_Student_Counts_Sec'!$A:$A,$B7),"-")</f>
        <v>-</v>
      </c>
      <c r="G7" s="57" t="s">
        <v>1126</v>
      </c>
    </row>
    <row r="8" spans="1:7" x14ac:dyDescent="0.2">
      <c r="A8" s="55" t="s">
        <v>1100</v>
      </c>
      <c r="B8" s="56">
        <v>105</v>
      </c>
      <c r="C8" s="55" t="s">
        <v>45</v>
      </c>
      <c r="D8" s="57">
        <f>IFERROR(AVERAGEIF('3. 512_CAR_Student_Counts_Elem'!A:A,B8,'3. 512_CAR_Student_Counts_Elem'!G:G),"-")</f>
        <v>22.7</v>
      </c>
      <c r="E8" s="57" t="str">
        <f>IFERROR(AVERAGEIFS('7. 511_CAR_Student_Counts_Sec'!O:O,'7. 511_CAR_Student_Counts_Sec'!$Q:$Q,"6-8",'7. 511_CAR_Student_Counts_Sec'!$A:$A,$B8),"-")</f>
        <v>-</v>
      </c>
      <c r="F8" s="57" t="str">
        <f>IFERROR(AVERAGEIFS('7. 511_CAR_Student_Counts_Sec'!P:P,'7. 511_CAR_Student_Counts_Sec'!$Q:$Q,"9-12",'7. 511_CAR_Student_Counts_Sec'!$A:$A,$B8),"-")</f>
        <v>-</v>
      </c>
      <c r="G8" s="57" t="s">
        <v>1126</v>
      </c>
    </row>
    <row r="9" spans="1:7" x14ac:dyDescent="0.2">
      <c r="A9" s="55" t="s">
        <v>1100</v>
      </c>
      <c r="B9" s="56">
        <v>168</v>
      </c>
      <c r="C9" s="55" t="s">
        <v>272</v>
      </c>
      <c r="D9" s="57">
        <f>IFERROR(AVERAGEIF('3. 512_CAR_Student_Counts_Elem'!A:A,B9,'3. 512_CAR_Student_Counts_Elem'!G:G),"-")</f>
        <v>25.555555555555557</v>
      </c>
      <c r="E9" s="57" t="str">
        <f>IFERROR(AVERAGEIFS('7. 511_CAR_Student_Counts_Sec'!O:O,'7. 511_CAR_Student_Counts_Sec'!$Q:$Q,"6-8",'7. 511_CAR_Student_Counts_Sec'!$A:$A,$B9),"-")</f>
        <v>-</v>
      </c>
      <c r="F9" s="57" t="str">
        <f>IFERROR(AVERAGEIFS('7. 511_CAR_Student_Counts_Sec'!P:P,'7. 511_CAR_Student_Counts_Sec'!$Q:$Q,"9-12",'7. 511_CAR_Student_Counts_Sec'!$A:$A,$B9),"-")</f>
        <v>-</v>
      </c>
      <c r="G9" s="57" t="s">
        <v>1126</v>
      </c>
    </row>
    <row r="10" spans="1:7" x14ac:dyDescent="0.2">
      <c r="A10" s="55" t="s">
        <v>1100</v>
      </c>
      <c r="B10" s="56">
        <v>106</v>
      </c>
      <c r="C10" s="55" t="s">
        <v>49</v>
      </c>
      <c r="D10" s="57">
        <f>IFERROR(AVERAGEIF('3. 512_CAR_Student_Counts_Elem'!A:A,B10,'3. 512_CAR_Student_Counts_Elem'!G:G),"-")</f>
        <v>24.608695652173914</v>
      </c>
      <c r="E10" s="57" t="str">
        <f>IFERROR(AVERAGEIFS('7. 511_CAR_Student_Counts_Sec'!O:O,'7. 511_CAR_Student_Counts_Sec'!$Q:$Q,"6-8",'7. 511_CAR_Student_Counts_Sec'!$A:$A,$B10),"-")</f>
        <v>-</v>
      </c>
      <c r="F10" s="57" t="str">
        <f>IFERROR(AVERAGEIFS('7. 511_CAR_Student_Counts_Sec'!P:P,'7. 511_CAR_Student_Counts_Sec'!$Q:$Q,"9-12",'7. 511_CAR_Student_Counts_Sec'!$A:$A,$B10),"-")</f>
        <v>-</v>
      </c>
      <c r="G10" s="57" t="s">
        <v>1126</v>
      </c>
    </row>
    <row r="11" spans="1:7" x14ac:dyDescent="0.2">
      <c r="A11" s="55" t="s">
        <v>1100</v>
      </c>
      <c r="B11" s="56">
        <v>108</v>
      </c>
      <c r="C11" s="55" t="s">
        <v>61</v>
      </c>
      <c r="D11" s="57">
        <f>IFERROR(AVERAGEIF('3. 512_CAR_Student_Counts_Elem'!A:A,B11,'3. 512_CAR_Student_Counts_Elem'!G:G),"-")</f>
        <v>25.75</v>
      </c>
      <c r="E11" s="57" t="str">
        <f>IFERROR(AVERAGEIFS('7. 511_CAR_Student_Counts_Sec'!O:O,'7. 511_CAR_Student_Counts_Sec'!$Q:$Q,"6-8",'7. 511_CAR_Student_Counts_Sec'!$A:$A,$B11),"-")</f>
        <v>-</v>
      </c>
      <c r="F11" s="57" t="str">
        <f>IFERROR(AVERAGEIFS('7. 511_CAR_Student_Counts_Sec'!P:P,'7. 511_CAR_Student_Counts_Sec'!$Q:$Q,"9-12",'7. 511_CAR_Student_Counts_Sec'!$A:$A,$B11),"-")</f>
        <v>-</v>
      </c>
      <c r="G11" s="57" t="s">
        <v>1126</v>
      </c>
    </row>
    <row r="12" spans="1:7" x14ac:dyDescent="0.2">
      <c r="A12" s="55" t="s">
        <v>1100</v>
      </c>
      <c r="B12" s="56">
        <v>149</v>
      </c>
      <c r="C12" s="55" t="s">
        <v>241</v>
      </c>
      <c r="D12" s="57">
        <f>IFERROR(AVERAGEIF('3. 512_CAR_Student_Counts_Elem'!A:A,B12,'3. 512_CAR_Student_Counts_Elem'!G:G),"-")</f>
        <v>23</v>
      </c>
      <c r="E12" s="57" t="str">
        <f>IFERROR(AVERAGEIFS('7. 511_CAR_Student_Counts_Sec'!O:O,'7. 511_CAR_Student_Counts_Sec'!$Q:$Q,"6-8",'7. 511_CAR_Student_Counts_Sec'!$A:$A,$B12),"-")</f>
        <v>-</v>
      </c>
      <c r="F12" s="57" t="str">
        <f>IFERROR(AVERAGEIFS('7. 511_CAR_Student_Counts_Sec'!P:P,'7. 511_CAR_Student_Counts_Sec'!$Q:$Q,"9-12",'7. 511_CAR_Student_Counts_Sec'!$A:$A,$B12),"-")</f>
        <v>-</v>
      </c>
      <c r="G12" s="57" t="s">
        <v>1126</v>
      </c>
    </row>
    <row r="13" spans="1:7" x14ac:dyDescent="0.2">
      <c r="A13" s="55" t="s">
        <v>1100</v>
      </c>
      <c r="B13" s="56">
        <v>111</v>
      </c>
      <c r="C13" s="55" t="s">
        <v>70</v>
      </c>
      <c r="D13" s="57">
        <f>IFERROR(AVERAGEIF('3. 512_CAR_Student_Counts_Elem'!A:A,B13,'3. 512_CAR_Student_Counts_Elem'!G:G),"-")</f>
        <v>24.894736842105264</v>
      </c>
      <c r="E13" s="57" t="str">
        <f>IFERROR(AVERAGEIFS('7. 511_CAR_Student_Counts_Sec'!O:O,'7. 511_CAR_Student_Counts_Sec'!$Q:$Q,"6-8",'7. 511_CAR_Student_Counts_Sec'!$A:$A,$B13),"-")</f>
        <v>-</v>
      </c>
      <c r="F13" s="57" t="str">
        <f>IFERROR(AVERAGEIFS('7. 511_CAR_Student_Counts_Sec'!P:P,'7. 511_CAR_Student_Counts_Sec'!$Q:$Q,"9-12",'7. 511_CAR_Student_Counts_Sec'!$A:$A,$B13),"-")</f>
        <v>-</v>
      </c>
      <c r="G13" s="57" t="s">
        <v>1126</v>
      </c>
    </row>
    <row r="14" spans="1:7" x14ac:dyDescent="0.2">
      <c r="A14" s="55" t="s">
        <v>1100</v>
      </c>
      <c r="B14" s="56">
        <v>107</v>
      </c>
      <c r="C14" s="55" t="s">
        <v>52</v>
      </c>
      <c r="D14" s="57">
        <f>IFERROR(AVERAGEIF('3. 512_CAR_Student_Counts_Elem'!A:A,B14,'3. 512_CAR_Student_Counts_Elem'!G:G),"-")</f>
        <v>25.23076923076923</v>
      </c>
      <c r="E14" s="57" t="str">
        <f>IFERROR(AVERAGEIFS('7. 511_CAR_Student_Counts_Sec'!O:O,'7. 511_CAR_Student_Counts_Sec'!$Q:$Q,"6-8",'7. 511_CAR_Student_Counts_Sec'!$A:$A,$B14),"-")</f>
        <v>-</v>
      </c>
      <c r="F14" s="57" t="str">
        <f>IFERROR(AVERAGEIFS('7. 511_CAR_Student_Counts_Sec'!P:P,'7. 511_CAR_Student_Counts_Sec'!$Q:$Q,"9-12",'7. 511_CAR_Student_Counts_Sec'!$A:$A,$B14),"-")</f>
        <v>-</v>
      </c>
      <c r="G14" s="57" t="s">
        <v>1126</v>
      </c>
    </row>
    <row r="15" spans="1:7" x14ac:dyDescent="0.2">
      <c r="A15" s="55" t="s">
        <v>1100</v>
      </c>
      <c r="B15" s="56">
        <v>115</v>
      </c>
      <c r="C15" s="55" t="s">
        <v>97</v>
      </c>
      <c r="D15" s="57">
        <f>IFERROR(AVERAGEIF('3. 512_CAR_Student_Counts_Elem'!A:A,B15,'3. 512_CAR_Student_Counts_Elem'!G:G),"-")</f>
        <v>24.666666666666668</v>
      </c>
      <c r="E15" s="57" t="str">
        <f>IFERROR(AVERAGEIFS('7. 511_CAR_Student_Counts_Sec'!O:O,'7. 511_CAR_Student_Counts_Sec'!$Q:$Q,"6-8",'7. 511_CAR_Student_Counts_Sec'!$A:$A,$B15),"-")</f>
        <v>-</v>
      </c>
      <c r="F15" s="57" t="str">
        <f>IFERROR(AVERAGEIFS('7. 511_CAR_Student_Counts_Sec'!P:P,'7. 511_CAR_Student_Counts_Sec'!$Q:$Q,"9-12",'7. 511_CAR_Student_Counts_Sec'!$A:$A,$B15),"-")</f>
        <v>-</v>
      </c>
      <c r="G15" s="57" t="s">
        <v>1126</v>
      </c>
    </row>
    <row r="16" spans="1:7" x14ac:dyDescent="0.2">
      <c r="A16" s="55" t="s">
        <v>1100</v>
      </c>
      <c r="B16" s="56">
        <v>181</v>
      </c>
      <c r="C16" s="55" t="s">
        <v>314</v>
      </c>
      <c r="D16" s="57">
        <f>IFERROR(AVERAGEIF('3. 512_CAR_Student_Counts_Elem'!A:A,B16,'3. 512_CAR_Student_Counts_Elem'!G:G),"-")</f>
        <v>25.384615384615383</v>
      </c>
      <c r="E16" s="57" t="str">
        <f>IFERROR(AVERAGEIFS('7. 511_CAR_Student_Counts_Sec'!O:O,'7. 511_CAR_Student_Counts_Sec'!$Q:$Q,"6-8",'7. 511_CAR_Student_Counts_Sec'!$A:$A,$B16),"-")</f>
        <v>-</v>
      </c>
      <c r="F16" s="57" t="str">
        <f>IFERROR(AVERAGEIFS('7. 511_CAR_Student_Counts_Sec'!P:P,'7. 511_CAR_Student_Counts_Sec'!$Q:$Q,"9-12",'7. 511_CAR_Student_Counts_Sec'!$A:$A,$B16),"-")</f>
        <v>-</v>
      </c>
      <c r="G16" s="57" t="s">
        <v>1126</v>
      </c>
    </row>
    <row r="17" spans="1:7" x14ac:dyDescent="0.2">
      <c r="A17" s="55" t="s">
        <v>1100</v>
      </c>
      <c r="B17" s="56">
        <v>177</v>
      </c>
      <c r="C17" s="55" t="s">
        <v>301</v>
      </c>
      <c r="D17" s="57">
        <f>IFERROR(AVERAGEIF('3. 512_CAR_Student_Counts_Elem'!A:A,B17,'3. 512_CAR_Student_Counts_Elem'!G:G),"-")</f>
        <v>25.307692307692307</v>
      </c>
      <c r="E17" s="57" t="str">
        <f>IFERROR(AVERAGEIFS('7. 511_CAR_Student_Counts_Sec'!O:O,'7. 511_CAR_Student_Counts_Sec'!$Q:$Q,"6-8",'7. 511_CAR_Student_Counts_Sec'!$A:$A,$B17),"-")</f>
        <v>-</v>
      </c>
      <c r="F17" s="57" t="str">
        <f>IFERROR(AVERAGEIFS('7. 511_CAR_Student_Counts_Sec'!P:P,'7. 511_CAR_Student_Counts_Sec'!$Q:$Q,"9-12",'7. 511_CAR_Student_Counts_Sec'!$A:$A,$B17),"-")</f>
        <v>-</v>
      </c>
      <c r="G17" s="57" t="s">
        <v>1126</v>
      </c>
    </row>
    <row r="18" spans="1:7" x14ac:dyDescent="0.2">
      <c r="A18" s="55" t="s">
        <v>1100</v>
      </c>
      <c r="B18" s="56">
        <v>116</v>
      </c>
      <c r="C18" s="55" t="s">
        <v>99</v>
      </c>
      <c r="D18" s="57">
        <f>IFERROR(AVERAGEIF('3. 512_CAR_Student_Counts_Elem'!A:A,B18,'3. 512_CAR_Student_Counts_Elem'!G:G),"-")</f>
        <v>25.333333333333332</v>
      </c>
      <c r="E18" s="57" t="str">
        <f>IFERROR(AVERAGEIFS('7. 511_CAR_Student_Counts_Sec'!O:O,'7. 511_CAR_Student_Counts_Sec'!$Q:$Q,"6-8",'7. 511_CAR_Student_Counts_Sec'!$A:$A,$B18),"-")</f>
        <v>-</v>
      </c>
      <c r="F18" s="57" t="str">
        <f>IFERROR(AVERAGEIFS('7. 511_CAR_Student_Counts_Sec'!P:P,'7. 511_CAR_Student_Counts_Sec'!$Q:$Q,"9-12",'7. 511_CAR_Student_Counts_Sec'!$A:$A,$B18),"-")</f>
        <v>-</v>
      </c>
      <c r="G18" s="57" t="s">
        <v>1126</v>
      </c>
    </row>
    <row r="19" spans="1:7" x14ac:dyDescent="0.2">
      <c r="A19" s="55" t="s">
        <v>1100</v>
      </c>
      <c r="B19" s="56">
        <v>172</v>
      </c>
      <c r="C19" s="55" t="s">
        <v>282</v>
      </c>
      <c r="D19" s="57">
        <f>IFERROR(AVERAGEIF('3. 512_CAR_Student_Counts_Elem'!A:A,B19,'3. 512_CAR_Student_Counts_Elem'!G:G),"-")</f>
        <v>24.384615384615383</v>
      </c>
      <c r="E19" s="57" t="str">
        <f>IFERROR(AVERAGEIFS('7. 511_CAR_Student_Counts_Sec'!O:O,'7. 511_CAR_Student_Counts_Sec'!$Q:$Q,"6-8",'7. 511_CAR_Student_Counts_Sec'!$A:$A,$B19),"-")</f>
        <v>-</v>
      </c>
      <c r="F19" s="57" t="str">
        <f>IFERROR(AVERAGEIFS('7. 511_CAR_Student_Counts_Sec'!P:P,'7. 511_CAR_Student_Counts_Sec'!$Q:$Q,"9-12",'7. 511_CAR_Student_Counts_Sec'!$A:$A,$B19),"-")</f>
        <v>-</v>
      </c>
      <c r="G19" s="57" t="s">
        <v>1126</v>
      </c>
    </row>
    <row r="20" spans="1:7" x14ac:dyDescent="0.2">
      <c r="A20" s="55" t="s">
        <v>1100</v>
      </c>
      <c r="B20" s="56">
        <v>117</v>
      </c>
      <c r="C20" s="55" t="s">
        <v>113</v>
      </c>
      <c r="D20" s="57">
        <f>IFERROR(AVERAGEIF('3. 512_CAR_Student_Counts_Elem'!A:A,B20,'3. 512_CAR_Student_Counts_Elem'!G:G),"-")</f>
        <v>24.923076923076923</v>
      </c>
      <c r="E20" s="57" t="str">
        <f>IFERROR(AVERAGEIFS('7. 511_CAR_Student_Counts_Sec'!O:O,'7. 511_CAR_Student_Counts_Sec'!$Q:$Q,"6-8",'7. 511_CAR_Student_Counts_Sec'!$A:$A,$B20),"-")</f>
        <v>-</v>
      </c>
      <c r="F20" s="57" t="str">
        <f>IFERROR(AVERAGEIFS('7. 511_CAR_Student_Counts_Sec'!P:P,'7. 511_CAR_Student_Counts_Sec'!$Q:$Q,"9-12",'7. 511_CAR_Student_Counts_Sec'!$A:$A,$B20),"-")</f>
        <v>-</v>
      </c>
      <c r="G20" s="57" t="s">
        <v>1126</v>
      </c>
    </row>
    <row r="21" spans="1:7" x14ac:dyDescent="0.2">
      <c r="A21" s="55" t="s">
        <v>1100</v>
      </c>
      <c r="B21" s="56">
        <v>123</v>
      </c>
      <c r="C21" s="55" t="s">
        <v>148</v>
      </c>
      <c r="D21" s="57">
        <f>IFERROR(AVERAGEIF('3. 512_CAR_Student_Counts_Elem'!A:A,B21,'3. 512_CAR_Student_Counts_Elem'!G:G),"-")</f>
        <v>24.583333333333332</v>
      </c>
      <c r="E21" s="57" t="str">
        <f>IFERROR(AVERAGEIFS('7. 511_CAR_Student_Counts_Sec'!O:O,'7. 511_CAR_Student_Counts_Sec'!$Q:$Q,"6-8",'7. 511_CAR_Student_Counts_Sec'!$A:$A,$B21),"-")</f>
        <v>-</v>
      </c>
      <c r="F21" s="57" t="str">
        <f>IFERROR(AVERAGEIFS('7. 511_CAR_Student_Counts_Sec'!P:P,'7. 511_CAR_Student_Counts_Sec'!$Q:$Q,"9-12",'7. 511_CAR_Student_Counts_Sec'!$A:$A,$B21),"-")</f>
        <v>-</v>
      </c>
      <c r="G21" s="57" t="s">
        <v>1126</v>
      </c>
    </row>
    <row r="22" spans="1:7" x14ac:dyDescent="0.2">
      <c r="A22" s="55" t="s">
        <v>1100</v>
      </c>
      <c r="B22" s="56">
        <v>118</v>
      </c>
      <c r="C22" s="55" t="s">
        <v>122</v>
      </c>
      <c r="D22" s="57">
        <f>IFERROR(AVERAGEIF('3. 512_CAR_Student_Counts_Elem'!A:A,B22,'3. 512_CAR_Student_Counts_Elem'!G:G),"-")</f>
        <v>25.75</v>
      </c>
      <c r="E22" s="57" t="str">
        <f>IFERROR(AVERAGEIFS('7. 511_CAR_Student_Counts_Sec'!O:O,'7. 511_CAR_Student_Counts_Sec'!$Q:$Q,"6-8",'7. 511_CAR_Student_Counts_Sec'!$A:$A,$B22),"-")</f>
        <v>-</v>
      </c>
      <c r="F22" s="57" t="str">
        <f>IFERROR(AVERAGEIFS('7. 511_CAR_Student_Counts_Sec'!P:P,'7. 511_CAR_Student_Counts_Sec'!$Q:$Q,"9-12",'7. 511_CAR_Student_Counts_Sec'!$A:$A,$B22),"-")</f>
        <v>-</v>
      </c>
      <c r="G22" s="57" t="s">
        <v>1126</v>
      </c>
    </row>
    <row r="23" spans="1:7" x14ac:dyDescent="0.2">
      <c r="A23" s="55" t="s">
        <v>1100</v>
      </c>
      <c r="B23" s="56">
        <v>119</v>
      </c>
      <c r="C23" s="55" t="s">
        <v>131</v>
      </c>
      <c r="D23" s="57">
        <f>IFERROR(AVERAGEIF('3. 512_CAR_Student_Counts_Elem'!A:A,B23,'3. 512_CAR_Student_Counts_Elem'!G:G),"-")</f>
        <v>24.888888888888889</v>
      </c>
      <c r="E23" s="57" t="str">
        <f>IFERROR(AVERAGEIFS('7. 511_CAR_Student_Counts_Sec'!O:O,'7. 511_CAR_Student_Counts_Sec'!$Q:$Q,"6-8",'7. 511_CAR_Student_Counts_Sec'!$A:$A,$B23),"-")</f>
        <v>-</v>
      </c>
      <c r="F23" s="57" t="str">
        <f>IFERROR(AVERAGEIFS('7. 511_CAR_Student_Counts_Sec'!P:P,'7. 511_CAR_Student_Counts_Sec'!$Q:$Q,"9-12",'7. 511_CAR_Student_Counts_Sec'!$A:$A,$B23),"-")</f>
        <v>-</v>
      </c>
      <c r="G23" s="57" t="s">
        <v>1126</v>
      </c>
    </row>
    <row r="24" spans="1:7" x14ac:dyDescent="0.2">
      <c r="A24" s="55" t="s">
        <v>1100</v>
      </c>
      <c r="B24" s="56">
        <v>114</v>
      </c>
      <c r="C24" s="55" t="s">
        <v>83</v>
      </c>
      <c r="D24" s="57">
        <f>IFERROR(AVERAGEIF('3. 512_CAR_Student_Counts_Elem'!A:A,B24,'3. 512_CAR_Student_Counts_Elem'!G:G),"-")</f>
        <v>24.411764705882351</v>
      </c>
      <c r="E24" s="57" t="str">
        <f>IFERROR(AVERAGEIFS('7. 511_CAR_Student_Counts_Sec'!O:O,'7. 511_CAR_Student_Counts_Sec'!$Q:$Q,"6-8",'7. 511_CAR_Student_Counts_Sec'!$A:$A,$B24),"-")</f>
        <v>-</v>
      </c>
      <c r="F24" s="57" t="str">
        <f>IFERROR(AVERAGEIFS('7. 511_CAR_Student_Counts_Sec'!P:P,'7. 511_CAR_Student_Counts_Sec'!$Q:$Q,"9-12",'7. 511_CAR_Student_Counts_Sec'!$A:$A,$B24),"-")</f>
        <v>-</v>
      </c>
      <c r="G24" s="57" t="s">
        <v>1126</v>
      </c>
    </row>
    <row r="25" spans="1:7" x14ac:dyDescent="0.2">
      <c r="A25" s="55" t="s">
        <v>1100</v>
      </c>
      <c r="B25" s="56">
        <v>122</v>
      </c>
      <c r="C25" s="55" t="s">
        <v>145</v>
      </c>
      <c r="D25" s="57">
        <f>IFERROR(AVERAGEIF('3. 512_CAR_Student_Counts_Elem'!A:A,B25,'3. 512_CAR_Student_Counts_Elem'!G:G),"-")</f>
        <v>22.555555555555557</v>
      </c>
      <c r="E25" s="57" t="str">
        <f>IFERROR(AVERAGEIFS('7. 511_CAR_Student_Counts_Sec'!O:O,'7. 511_CAR_Student_Counts_Sec'!$Q:$Q,"6-8",'7. 511_CAR_Student_Counts_Sec'!$A:$A,$B25),"-")</f>
        <v>-</v>
      </c>
      <c r="F25" s="57" t="str">
        <f>IFERROR(AVERAGEIFS('7. 511_CAR_Student_Counts_Sec'!P:P,'7. 511_CAR_Student_Counts_Sec'!$Q:$Q,"9-12",'7. 511_CAR_Student_Counts_Sec'!$A:$A,$B25),"-")</f>
        <v>-</v>
      </c>
      <c r="G25" s="57" t="s">
        <v>1126</v>
      </c>
    </row>
    <row r="26" spans="1:7" x14ac:dyDescent="0.2">
      <c r="A26" s="55" t="s">
        <v>1100</v>
      </c>
      <c r="B26" s="56">
        <v>171</v>
      </c>
      <c r="C26" s="55" t="s">
        <v>277</v>
      </c>
      <c r="D26" s="57">
        <f>IFERROR(AVERAGEIF('3. 512_CAR_Student_Counts_Elem'!A:A,B26,'3. 512_CAR_Student_Counts_Elem'!G:G),"-")</f>
        <v>25.09090909090909</v>
      </c>
      <c r="E26" s="57" t="str">
        <f>IFERROR(AVERAGEIFS('7. 511_CAR_Student_Counts_Sec'!O:O,'7. 511_CAR_Student_Counts_Sec'!$Q:$Q,"6-8",'7. 511_CAR_Student_Counts_Sec'!$A:$A,$B26),"-")</f>
        <v>-</v>
      </c>
      <c r="F26" s="57" t="str">
        <f>IFERROR(AVERAGEIFS('7. 511_CAR_Student_Counts_Sec'!P:P,'7. 511_CAR_Student_Counts_Sec'!$Q:$Q,"9-12",'7. 511_CAR_Student_Counts_Sec'!$A:$A,$B26),"-")</f>
        <v>-</v>
      </c>
      <c r="G26" s="57" t="s">
        <v>1126</v>
      </c>
    </row>
    <row r="27" spans="1:7" x14ac:dyDescent="0.2">
      <c r="A27" s="55" t="s">
        <v>1100</v>
      </c>
      <c r="B27" s="56">
        <v>170</v>
      </c>
      <c r="C27" s="55" t="s">
        <v>273</v>
      </c>
      <c r="D27" s="57">
        <f>IFERROR(AVERAGEIF('3. 512_CAR_Student_Counts_Elem'!A:A,B27,'3. 512_CAR_Student_Counts_Elem'!G:G),"-")</f>
        <v>26.09090909090909</v>
      </c>
      <c r="E27" s="57" t="str">
        <f>IFERROR(AVERAGEIFS('7. 511_CAR_Student_Counts_Sec'!O:O,'7. 511_CAR_Student_Counts_Sec'!$Q:$Q,"6-8",'7. 511_CAR_Student_Counts_Sec'!$A:$A,$B27),"-")</f>
        <v>-</v>
      </c>
      <c r="F27" s="57" t="str">
        <f>IFERROR(AVERAGEIFS('7. 511_CAR_Student_Counts_Sec'!P:P,'7. 511_CAR_Student_Counts_Sec'!$Q:$Q,"9-12",'7. 511_CAR_Student_Counts_Sec'!$A:$A,$B27),"-")</f>
        <v>-</v>
      </c>
      <c r="G27" s="57" t="s">
        <v>1126</v>
      </c>
    </row>
    <row r="28" spans="1:7" x14ac:dyDescent="0.2">
      <c r="A28" s="55" t="s">
        <v>1100</v>
      </c>
      <c r="B28" s="56">
        <v>136</v>
      </c>
      <c r="C28" s="55" t="s">
        <v>197</v>
      </c>
      <c r="D28" s="57">
        <f>IFERROR(AVERAGEIF('3. 512_CAR_Student_Counts_Elem'!A:A,B28,'3. 512_CAR_Student_Counts_Elem'!G:G),"-")</f>
        <v>24.428571428571427</v>
      </c>
      <c r="E28" s="57" t="str">
        <f>IFERROR(AVERAGEIFS('7. 511_CAR_Student_Counts_Sec'!O:O,'7. 511_CAR_Student_Counts_Sec'!$Q:$Q,"6-8",'7. 511_CAR_Student_Counts_Sec'!$A:$A,$B28),"-")</f>
        <v>-</v>
      </c>
      <c r="F28" s="57" t="str">
        <f>IFERROR(AVERAGEIFS('7. 511_CAR_Student_Counts_Sec'!P:P,'7. 511_CAR_Student_Counts_Sec'!$Q:$Q,"9-12",'7. 511_CAR_Student_Counts_Sec'!$A:$A,$B28),"-")</f>
        <v>-</v>
      </c>
      <c r="G28" s="57" t="s">
        <v>1126</v>
      </c>
    </row>
    <row r="29" spans="1:7" x14ac:dyDescent="0.2">
      <c r="A29" s="55" t="s">
        <v>1100</v>
      </c>
      <c r="B29" s="56">
        <v>166</v>
      </c>
      <c r="C29" s="55" t="s">
        <v>270</v>
      </c>
      <c r="D29" s="57">
        <f>IFERROR(AVERAGEIF('3. 512_CAR_Student_Counts_Elem'!A:A,B29,'3. 512_CAR_Student_Counts_Elem'!G:G),"-")</f>
        <v>22.625</v>
      </c>
      <c r="E29" s="57" t="str">
        <f>IFERROR(AVERAGEIFS('7. 511_CAR_Student_Counts_Sec'!O:O,'7. 511_CAR_Student_Counts_Sec'!$Q:$Q,"6-8",'7. 511_CAR_Student_Counts_Sec'!$A:$A,$B29),"-")</f>
        <v>-</v>
      </c>
      <c r="F29" s="57" t="str">
        <f>IFERROR(AVERAGEIFS('7. 511_CAR_Student_Counts_Sec'!P:P,'7. 511_CAR_Student_Counts_Sec'!$Q:$Q,"9-12",'7. 511_CAR_Student_Counts_Sec'!$A:$A,$B29),"-")</f>
        <v>-</v>
      </c>
      <c r="G29" s="57" t="s">
        <v>1126</v>
      </c>
    </row>
    <row r="30" spans="1:7" x14ac:dyDescent="0.2">
      <c r="A30" s="55" t="s">
        <v>1100</v>
      </c>
      <c r="B30" s="56">
        <v>186</v>
      </c>
      <c r="C30" s="55" t="s">
        <v>328</v>
      </c>
      <c r="D30" s="57">
        <f>IFERROR(AVERAGEIF('3. 512_CAR_Student_Counts_Elem'!A:A,B30,'3. 512_CAR_Student_Counts_Elem'!G:G),"-")</f>
        <v>21.785714285714285</v>
      </c>
      <c r="E30" s="57" t="str">
        <f>IFERROR(AVERAGEIFS('7. 511_CAR_Student_Counts_Sec'!O:O,'7. 511_CAR_Student_Counts_Sec'!$Q:$Q,"6-8",'7. 511_CAR_Student_Counts_Sec'!$A:$A,$B30),"-")</f>
        <v>-</v>
      </c>
      <c r="F30" s="57" t="str">
        <f>IFERROR(AVERAGEIFS('7. 511_CAR_Student_Counts_Sec'!P:P,'7. 511_CAR_Student_Counts_Sec'!$Q:$Q,"9-12",'7. 511_CAR_Student_Counts_Sec'!$A:$A,$B30),"-")</f>
        <v>-</v>
      </c>
      <c r="G30" s="57" t="s">
        <v>1126</v>
      </c>
    </row>
    <row r="31" spans="1:7" x14ac:dyDescent="0.2">
      <c r="A31" s="55" t="s">
        <v>1100</v>
      </c>
      <c r="B31" s="56">
        <v>142</v>
      </c>
      <c r="C31" s="55" t="s">
        <v>205</v>
      </c>
      <c r="D31" s="57">
        <f>IFERROR(AVERAGEIF('3. 512_CAR_Student_Counts_Elem'!A:A,B31,'3. 512_CAR_Student_Counts_Elem'!G:G),"-")</f>
        <v>24.764705882352942</v>
      </c>
      <c r="E31" s="57" t="str">
        <f>IFERROR(AVERAGEIFS('7. 511_CAR_Student_Counts_Sec'!O:O,'7. 511_CAR_Student_Counts_Sec'!$Q:$Q,"6-8",'7. 511_CAR_Student_Counts_Sec'!$A:$A,$B31),"-")</f>
        <v>-</v>
      </c>
      <c r="F31" s="57" t="str">
        <f>IFERROR(AVERAGEIFS('7. 511_CAR_Student_Counts_Sec'!P:P,'7. 511_CAR_Student_Counts_Sec'!$Q:$Q,"9-12",'7. 511_CAR_Student_Counts_Sec'!$A:$A,$B31),"-")</f>
        <v>-</v>
      </c>
      <c r="G31" s="57" t="s">
        <v>1126</v>
      </c>
    </row>
    <row r="32" spans="1:7" x14ac:dyDescent="0.2">
      <c r="A32" s="55" t="s">
        <v>1100</v>
      </c>
      <c r="B32" s="56">
        <v>129</v>
      </c>
      <c r="C32" s="55" t="s">
        <v>168</v>
      </c>
      <c r="D32" s="57">
        <f>IFERROR(AVERAGEIF('3. 512_CAR_Student_Counts_Elem'!A:A,B32,'3. 512_CAR_Student_Counts_Elem'!G:G),"-")</f>
        <v>29.5</v>
      </c>
      <c r="E32" s="57" t="str">
        <f>IFERROR(AVERAGEIFS('7. 511_CAR_Student_Counts_Sec'!O:O,'7. 511_CAR_Student_Counts_Sec'!$Q:$Q,"6-8",'7. 511_CAR_Student_Counts_Sec'!$A:$A,$B32),"-")</f>
        <v>-</v>
      </c>
      <c r="F32" s="57" t="str">
        <f>IFERROR(AVERAGEIFS('7. 511_CAR_Student_Counts_Sec'!P:P,'7. 511_CAR_Student_Counts_Sec'!$Q:$Q,"9-12",'7. 511_CAR_Student_Counts_Sec'!$A:$A,$B32),"-")</f>
        <v>-</v>
      </c>
      <c r="G32" s="57" t="s">
        <v>1126</v>
      </c>
    </row>
    <row r="33" spans="1:7" x14ac:dyDescent="0.2">
      <c r="A33" s="55" t="s">
        <v>1100</v>
      </c>
      <c r="B33" s="56">
        <v>131</v>
      </c>
      <c r="C33" s="55" t="s">
        <v>171</v>
      </c>
      <c r="D33" s="57">
        <f>IFERROR(AVERAGEIF('3. 512_CAR_Student_Counts_Elem'!A:A,B33,'3. 512_CAR_Student_Counts_Elem'!G:G),"-")</f>
        <v>25.55</v>
      </c>
      <c r="E33" s="57" t="str">
        <f>IFERROR(AVERAGEIFS('7. 511_CAR_Student_Counts_Sec'!O:O,'7. 511_CAR_Student_Counts_Sec'!$Q:$Q,"6-8",'7. 511_CAR_Student_Counts_Sec'!$A:$A,$B33),"-")</f>
        <v>-</v>
      </c>
      <c r="F33" s="57" t="str">
        <f>IFERROR(AVERAGEIFS('7. 511_CAR_Student_Counts_Sec'!P:P,'7. 511_CAR_Student_Counts_Sec'!$Q:$Q,"9-12",'7. 511_CAR_Student_Counts_Sec'!$A:$A,$B33),"-")</f>
        <v>-</v>
      </c>
      <c r="G33" s="57" t="s">
        <v>1126</v>
      </c>
    </row>
    <row r="34" spans="1:7" x14ac:dyDescent="0.2">
      <c r="A34" s="55" t="s">
        <v>1100</v>
      </c>
      <c r="B34" s="56">
        <v>133</v>
      </c>
      <c r="C34" s="55" t="s">
        <v>183</v>
      </c>
      <c r="D34" s="57">
        <f>IFERROR(AVERAGEIF('3. 512_CAR_Student_Counts_Elem'!A:A,B34,'3. 512_CAR_Student_Counts_Elem'!G:G),"-")</f>
        <v>25.793103448275861</v>
      </c>
      <c r="E34" s="57" t="str">
        <f>IFERROR(AVERAGEIFS('7. 511_CAR_Student_Counts_Sec'!O:O,'7. 511_CAR_Student_Counts_Sec'!$Q:$Q,"6-8",'7. 511_CAR_Student_Counts_Sec'!$A:$A,$B34),"-")</f>
        <v>-</v>
      </c>
      <c r="F34" s="57" t="str">
        <f>IFERROR(AVERAGEIFS('7. 511_CAR_Student_Counts_Sec'!P:P,'7. 511_CAR_Student_Counts_Sec'!$Q:$Q,"9-12",'7. 511_CAR_Student_Counts_Sec'!$A:$A,$B34),"-")</f>
        <v>-</v>
      </c>
      <c r="G34" s="57" t="s">
        <v>1126</v>
      </c>
    </row>
    <row r="35" spans="1:7" x14ac:dyDescent="0.2">
      <c r="A35" s="55" t="s">
        <v>1100</v>
      </c>
      <c r="B35" s="56">
        <v>154</v>
      </c>
      <c r="C35" s="55" t="s">
        <v>252</v>
      </c>
      <c r="D35" s="57">
        <f>IFERROR(AVERAGEIF('3. 512_CAR_Student_Counts_Elem'!A:A,B35,'3. 512_CAR_Student_Counts_Elem'!G:G),"-")</f>
        <v>22.76923076923077</v>
      </c>
      <c r="E35" s="57" t="str">
        <f>IFERROR(AVERAGEIFS('7. 511_CAR_Student_Counts_Sec'!O:O,'7. 511_CAR_Student_Counts_Sec'!$Q:$Q,"6-8",'7. 511_CAR_Student_Counts_Sec'!$A:$A,$B35),"-")</f>
        <v>-</v>
      </c>
      <c r="F35" s="57" t="str">
        <f>IFERROR(AVERAGEIFS('7. 511_CAR_Student_Counts_Sec'!P:P,'7. 511_CAR_Student_Counts_Sec'!$Q:$Q,"9-12",'7. 511_CAR_Student_Counts_Sec'!$A:$A,$B35),"-")</f>
        <v>-</v>
      </c>
      <c r="G35" s="57" t="s">
        <v>1126</v>
      </c>
    </row>
    <row r="36" spans="1:7" x14ac:dyDescent="0.2">
      <c r="A36" s="55" t="s">
        <v>1100</v>
      </c>
      <c r="B36" s="56">
        <v>179</v>
      </c>
      <c r="C36" s="55" t="s">
        <v>307</v>
      </c>
      <c r="D36" s="57">
        <f>IFERROR(AVERAGEIF('3. 512_CAR_Student_Counts_Elem'!A:A,B36,'3. 512_CAR_Student_Counts_Elem'!G:G),"-")</f>
        <v>25.25</v>
      </c>
      <c r="E36" s="57" t="str">
        <f>IFERROR(AVERAGEIFS('7. 511_CAR_Student_Counts_Sec'!O:O,'7. 511_CAR_Student_Counts_Sec'!$Q:$Q,"6-8",'7. 511_CAR_Student_Counts_Sec'!$A:$A,$B36),"-")</f>
        <v>-</v>
      </c>
      <c r="F36" s="57" t="str">
        <f>IFERROR(AVERAGEIFS('7. 511_CAR_Student_Counts_Sec'!P:P,'7. 511_CAR_Student_Counts_Sec'!$Q:$Q,"9-12",'7. 511_CAR_Student_Counts_Sec'!$A:$A,$B36),"-")</f>
        <v>-</v>
      </c>
      <c r="G36" s="57" t="s">
        <v>1126</v>
      </c>
    </row>
    <row r="37" spans="1:7" x14ac:dyDescent="0.2">
      <c r="A37" s="55" t="s">
        <v>1100</v>
      </c>
      <c r="B37" s="56">
        <v>175</v>
      </c>
      <c r="C37" s="55" t="s">
        <v>291</v>
      </c>
      <c r="D37" s="57">
        <f>IFERROR(AVERAGEIF('3. 512_CAR_Student_Counts_Elem'!A:A,B37,'3. 512_CAR_Student_Counts_Elem'!G:G),"-")</f>
        <v>23.4375</v>
      </c>
      <c r="E37" s="57" t="str">
        <f>IFERROR(AVERAGEIFS('7. 511_CAR_Student_Counts_Sec'!O:O,'7. 511_CAR_Student_Counts_Sec'!$Q:$Q,"6-8",'7. 511_CAR_Student_Counts_Sec'!$A:$A,$B37),"-")</f>
        <v>-</v>
      </c>
      <c r="F37" s="57" t="str">
        <f>IFERROR(AVERAGEIFS('7. 511_CAR_Student_Counts_Sec'!P:P,'7. 511_CAR_Student_Counts_Sec'!$Q:$Q,"9-12",'7. 511_CAR_Student_Counts_Sec'!$A:$A,$B37),"-")</f>
        <v>-</v>
      </c>
      <c r="G37" s="57" t="s">
        <v>1126</v>
      </c>
    </row>
    <row r="38" spans="1:7" x14ac:dyDescent="0.2">
      <c r="A38" s="55" t="s">
        <v>1100</v>
      </c>
      <c r="B38" s="56">
        <v>138</v>
      </c>
      <c r="C38" s="55" t="s">
        <v>200</v>
      </c>
      <c r="D38" s="57">
        <f>IFERROR(AVERAGEIF('3. 512_CAR_Student_Counts_Elem'!A:A,B38,'3. 512_CAR_Student_Counts_Elem'!G:G),"-")</f>
        <v>24.071428571428573</v>
      </c>
      <c r="E38" s="57" t="str">
        <f>IFERROR(AVERAGEIFS('7. 511_CAR_Student_Counts_Sec'!O:O,'7. 511_CAR_Student_Counts_Sec'!$Q:$Q,"6-8",'7. 511_CAR_Student_Counts_Sec'!$A:$A,$B38),"-")</f>
        <v>-</v>
      </c>
      <c r="F38" s="57" t="str">
        <f>IFERROR(AVERAGEIFS('7. 511_CAR_Student_Counts_Sec'!P:P,'7. 511_CAR_Student_Counts_Sec'!$Q:$Q,"9-12",'7. 511_CAR_Student_Counts_Sec'!$A:$A,$B38),"-")</f>
        <v>-</v>
      </c>
      <c r="G38" s="57" t="s">
        <v>1126</v>
      </c>
    </row>
    <row r="39" spans="1:7" x14ac:dyDescent="0.2">
      <c r="A39" s="55" t="s">
        <v>1100</v>
      </c>
      <c r="B39" s="56">
        <v>182</v>
      </c>
      <c r="C39" s="55" t="s">
        <v>321</v>
      </c>
      <c r="D39" s="57">
        <f>IFERROR(AVERAGEIF('3. 512_CAR_Student_Counts_Elem'!A:A,B39,'3. 512_CAR_Student_Counts_Elem'!G:G),"-")</f>
        <v>18.071428571428573</v>
      </c>
      <c r="E39" s="57" t="str">
        <f>IFERROR(AVERAGEIFS('7. 511_CAR_Student_Counts_Sec'!O:O,'7. 511_CAR_Student_Counts_Sec'!$Q:$Q,"6-8",'7. 511_CAR_Student_Counts_Sec'!$A:$A,$B39),"-")</f>
        <v>-</v>
      </c>
      <c r="F39" s="57" t="str">
        <f>IFERROR(AVERAGEIFS('7. 511_CAR_Student_Counts_Sec'!P:P,'7. 511_CAR_Student_Counts_Sec'!$Q:$Q,"9-12",'7. 511_CAR_Student_Counts_Sec'!$A:$A,$B39),"-")</f>
        <v>-</v>
      </c>
      <c r="G39" s="57" t="s">
        <v>1126</v>
      </c>
    </row>
    <row r="40" spans="1:7" x14ac:dyDescent="0.2">
      <c r="A40" s="55" t="s">
        <v>1100</v>
      </c>
      <c r="B40" s="56">
        <v>143</v>
      </c>
      <c r="C40" s="55" t="s">
        <v>212</v>
      </c>
      <c r="D40" s="57">
        <f>IFERROR(AVERAGEIF('3. 512_CAR_Student_Counts_Elem'!A:A,B40,'3. 512_CAR_Student_Counts_Elem'!G:G),"-")</f>
        <v>25.12</v>
      </c>
      <c r="E40" s="57" t="str">
        <f>IFERROR(AVERAGEIFS('7. 511_CAR_Student_Counts_Sec'!O:O,'7. 511_CAR_Student_Counts_Sec'!$Q:$Q,"6-8",'7. 511_CAR_Student_Counts_Sec'!$A:$A,$B40),"-")</f>
        <v>-</v>
      </c>
      <c r="F40" s="57" t="str">
        <f>IFERROR(AVERAGEIFS('7. 511_CAR_Student_Counts_Sec'!P:P,'7. 511_CAR_Student_Counts_Sec'!$Q:$Q,"9-12",'7. 511_CAR_Student_Counts_Sec'!$A:$A,$B40),"-")</f>
        <v>-</v>
      </c>
      <c r="G40" s="57" t="s">
        <v>1126</v>
      </c>
    </row>
    <row r="41" spans="1:7" x14ac:dyDescent="0.2">
      <c r="A41" s="55" t="s">
        <v>1100</v>
      </c>
      <c r="B41" s="56">
        <v>125</v>
      </c>
      <c r="C41" s="55" t="s">
        <v>151</v>
      </c>
      <c r="D41" s="57">
        <f>IFERROR(AVERAGEIF('3. 512_CAR_Student_Counts_Elem'!A:A,B41,'3. 512_CAR_Student_Counts_Elem'!G:G),"-")</f>
        <v>25.214285714285715</v>
      </c>
      <c r="E41" s="57" t="str">
        <f>IFERROR(AVERAGEIFS('7. 511_CAR_Student_Counts_Sec'!O:O,'7. 511_CAR_Student_Counts_Sec'!$Q:$Q,"6-8",'7. 511_CAR_Student_Counts_Sec'!$A:$A,$B41),"-")</f>
        <v>-</v>
      </c>
      <c r="F41" s="57" t="str">
        <f>IFERROR(AVERAGEIFS('7. 511_CAR_Student_Counts_Sec'!P:P,'7. 511_CAR_Student_Counts_Sec'!$Q:$Q,"9-12",'7. 511_CAR_Student_Counts_Sec'!$A:$A,$B41),"-")</f>
        <v>-</v>
      </c>
      <c r="G41" s="57" t="s">
        <v>1126</v>
      </c>
    </row>
    <row r="42" spans="1:7" x14ac:dyDescent="0.2">
      <c r="A42" s="55" t="s">
        <v>1100</v>
      </c>
      <c r="B42" s="56">
        <v>145</v>
      </c>
      <c r="C42" s="55" t="s">
        <v>229</v>
      </c>
      <c r="D42" s="57">
        <f>IFERROR(AVERAGEIF('3. 512_CAR_Student_Counts_Elem'!A:A,B42,'3. 512_CAR_Student_Counts_Elem'!G:G),"-")</f>
        <v>25.307692307692307</v>
      </c>
      <c r="E42" s="57" t="str">
        <f>IFERROR(AVERAGEIFS('7. 511_CAR_Student_Counts_Sec'!O:O,'7. 511_CAR_Student_Counts_Sec'!$Q:$Q,"6-8",'7. 511_CAR_Student_Counts_Sec'!$A:$A,$B42),"-")</f>
        <v>-</v>
      </c>
      <c r="F42" s="57" t="str">
        <f>IFERROR(AVERAGEIFS('7. 511_CAR_Student_Counts_Sec'!P:P,'7. 511_CAR_Student_Counts_Sec'!$Q:$Q,"9-12",'7. 511_CAR_Student_Counts_Sec'!$A:$A,$B42),"-")</f>
        <v>-</v>
      </c>
      <c r="G42" s="57" t="s">
        <v>1126</v>
      </c>
    </row>
    <row r="43" spans="1:7" x14ac:dyDescent="0.2">
      <c r="A43" s="55" t="s">
        <v>1100</v>
      </c>
      <c r="B43" s="56">
        <v>146</v>
      </c>
      <c r="C43" s="55" t="s">
        <v>230</v>
      </c>
      <c r="D43" s="57">
        <f>IFERROR(AVERAGEIF('3. 512_CAR_Student_Counts_Elem'!A:A,B43,'3. 512_CAR_Student_Counts_Elem'!G:G),"-")</f>
        <v>23.357142857142858</v>
      </c>
      <c r="E43" s="57" t="str">
        <f>IFERROR(AVERAGEIFS('7. 511_CAR_Student_Counts_Sec'!O:O,'7. 511_CAR_Student_Counts_Sec'!$Q:$Q,"6-8",'7. 511_CAR_Student_Counts_Sec'!$A:$A,$B43),"-")</f>
        <v>-</v>
      </c>
      <c r="F43" s="57" t="str">
        <f>IFERROR(AVERAGEIFS('7. 511_CAR_Student_Counts_Sec'!P:P,'7. 511_CAR_Student_Counts_Sec'!$Q:$Q,"9-12",'7. 511_CAR_Student_Counts_Sec'!$A:$A,$B43),"-")</f>
        <v>-</v>
      </c>
      <c r="G43" s="57" t="s">
        <v>1126</v>
      </c>
    </row>
    <row r="44" spans="1:7" x14ac:dyDescent="0.2">
      <c r="A44" s="55" t="s">
        <v>1100</v>
      </c>
      <c r="B44" s="56">
        <v>183</v>
      </c>
      <c r="C44" s="55" t="s">
        <v>325</v>
      </c>
      <c r="D44" s="57">
        <f>IFERROR(AVERAGEIF('3. 512_CAR_Student_Counts_Elem'!A:A,B44,'3. 512_CAR_Student_Counts_Elem'!G:G),"-")</f>
        <v>17.100000000000001</v>
      </c>
      <c r="E44" s="57" t="str">
        <f>IFERROR(AVERAGEIFS('7. 511_CAR_Student_Counts_Sec'!O:O,'7. 511_CAR_Student_Counts_Sec'!$Q:$Q,"6-8",'7. 511_CAR_Student_Counts_Sec'!$A:$A,$B44),"-")</f>
        <v>-</v>
      </c>
      <c r="F44" s="57" t="str">
        <f>IFERROR(AVERAGEIFS('7. 511_CAR_Student_Counts_Sec'!P:P,'7. 511_CAR_Student_Counts_Sec'!$Q:$Q,"9-12",'7. 511_CAR_Student_Counts_Sec'!$A:$A,$B44),"-")</f>
        <v>-</v>
      </c>
      <c r="G44" s="57" t="s">
        <v>1126</v>
      </c>
    </row>
    <row r="45" spans="1:7" x14ac:dyDescent="0.2">
      <c r="A45" s="55" t="s">
        <v>1100</v>
      </c>
      <c r="B45" s="56">
        <v>193</v>
      </c>
      <c r="C45" s="55" t="s">
        <v>348</v>
      </c>
      <c r="D45" s="57">
        <f>IFERROR(AVERAGEIF('3. 512_CAR_Student_Counts_Elem'!A:A,B45,'3. 512_CAR_Student_Counts_Elem'!G:G),"-")</f>
        <v>22.823529411764707</v>
      </c>
      <c r="E45" s="57" t="str">
        <f>IFERROR(AVERAGEIFS('7. 511_CAR_Student_Counts_Sec'!O:O,'7. 511_CAR_Student_Counts_Sec'!$Q:$Q,"6-8",'7. 511_CAR_Student_Counts_Sec'!$A:$A,$B45),"-")</f>
        <v>-</v>
      </c>
      <c r="F45" s="57" t="str">
        <f>IFERROR(AVERAGEIFS('7. 511_CAR_Student_Counts_Sec'!P:P,'7. 511_CAR_Student_Counts_Sec'!$Q:$Q,"9-12",'7. 511_CAR_Student_Counts_Sec'!$A:$A,$B45),"-")</f>
        <v>-</v>
      </c>
      <c r="G45" s="57" t="s">
        <v>1126</v>
      </c>
    </row>
    <row r="46" spans="1:7" x14ac:dyDescent="0.2">
      <c r="A46" s="55" t="s">
        <v>1100</v>
      </c>
      <c r="B46" s="56">
        <v>148</v>
      </c>
      <c r="C46" s="55" t="s">
        <v>233</v>
      </c>
      <c r="D46" s="57">
        <f>IFERROR(AVERAGEIF('3. 512_CAR_Student_Counts_Elem'!A:A,B46,'3. 512_CAR_Student_Counts_Elem'!G:G),"-")</f>
        <v>24.785714285714285</v>
      </c>
      <c r="E46" s="57" t="str">
        <f>IFERROR(AVERAGEIFS('7. 511_CAR_Student_Counts_Sec'!O:O,'7. 511_CAR_Student_Counts_Sec'!$Q:$Q,"6-8",'7. 511_CAR_Student_Counts_Sec'!$A:$A,$B46),"-")</f>
        <v>-</v>
      </c>
      <c r="F46" s="57" t="str">
        <f>IFERROR(AVERAGEIFS('7. 511_CAR_Student_Counts_Sec'!P:P,'7. 511_CAR_Student_Counts_Sec'!$Q:$Q,"9-12",'7. 511_CAR_Student_Counts_Sec'!$A:$A,$B46),"-")</f>
        <v>-</v>
      </c>
      <c r="G46" s="57" t="s">
        <v>1126</v>
      </c>
    </row>
    <row r="47" spans="1:7" x14ac:dyDescent="0.2">
      <c r="A47" s="55" t="s">
        <v>1100</v>
      </c>
      <c r="B47" s="56">
        <v>192</v>
      </c>
      <c r="C47" s="55" t="s">
        <v>342</v>
      </c>
      <c r="D47" s="57">
        <f>IFERROR(AVERAGEIF('3. 512_CAR_Student_Counts_Elem'!A:A,B47,'3. 512_CAR_Student_Counts_Elem'!G:G),"-")</f>
        <v>24.3</v>
      </c>
      <c r="E47" s="57" t="str">
        <f>IFERROR(AVERAGEIFS('7. 511_CAR_Student_Counts_Sec'!O:O,'7. 511_CAR_Student_Counts_Sec'!$Q:$Q,"6-8",'7. 511_CAR_Student_Counts_Sec'!$A:$A,$B47),"-")</f>
        <v>-</v>
      </c>
      <c r="F47" s="57" t="str">
        <f>IFERROR(AVERAGEIFS('7. 511_CAR_Student_Counts_Sec'!P:P,'7. 511_CAR_Student_Counts_Sec'!$Q:$Q,"9-12",'7. 511_CAR_Student_Counts_Sec'!$A:$A,$B47),"-")</f>
        <v>-</v>
      </c>
      <c r="G47" s="57" t="s">
        <v>1126</v>
      </c>
    </row>
    <row r="48" spans="1:7" x14ac:dyDescent="0.2">
      <c r="A48" s="55" t="s">
        <v>1100</v>
      </c>
      <c r="B48" s="56">
        <v>191</v>
      </c>
      <c r="C48" s="55" t="s">
        <v>340</v>
      </c>
      <c r="D48" s="57">
        <f>IFERROR(AVERAGEIF('3. 512_CAR_Student_Counts_Elem'!A:A,B48,'3. 512_CAR_Student_Counts_Elem'!G:G),"-")</f>
        <v>16.5</v>
      </c>
      <c r="E48" s="57" t="str">
        <f>IFERROR(AVERAGEIFS('7. 511_CAR_Student_Counts_Sec'!O:O,'7. 511_CAR_Student_Counts_Sec'!$Q:$Q,"6-8",'7. 511_CAR_Student_Counts_Sec'!$A:$A,$B48),"-")</f>
        <v>-</v>
      </c>
      <c r="F48" s="57" t="str">
        <f>IFERROR(AVERAGEIFS('7. 511_CAR_Student_Counts_Sec'!P:P,'7. 511_CAR_Student_Counts_Sec'!$Q:$Q,"9-12",'7. 511_CAR_Student_Counts_Sec'!$A:$A,$B48),"-")</f>
        <v>-</v>
      </c>
      <c r="G48" s="57" t="s">
        <v>1126</v>
      </c>
    </row>
    <row r="49" spans="1:7" x14ac:dyDescent="0.2">
      <c r="A49" s="55" t="s">
        <v>1100</v>
      </c>
      <c r="B49" s="56">
        <v>151</v>
      </c>
      <c r="C49" s="55" t="s">
        <v>247</v>
      </c>
      <c r="D49" s="57">
        <f>IFERROR(AVERAGEIF('3. 512_CAR_Student_Counts_Elem'!A:A,B49,'3. 512_CAR_Student_Counts_Elem'!G:G),"-")</f>
        <v>25.235294117647058</v>
      </c>
      <c r="E49" s="57" t="str">
        <f>IFERROR(AVERAGEIFS('7. 511_CAR_Student_Counts_Sec'!O:O,'7. 511_CAR_Student_Counts_Sec'!$Q:$Q,"6-8",'7. 511_CAR_Student_Counts_Sec'!$A:$A,$B49),"-")</f>
        <v>-</v>
      </c>
      <c r="F49" s="57" t="str">
        <f>IFERROR(AVERAGEIFS('7. 511_CAR_Student_Counts_Sec'!P:P,'7. 511_CAR_Student_Counts_Sec'!$Q:$Q,"9-12",'7. 511_CAR_Student_Counts_Sec'!$A:$A,$B49),"-")</f>
        <v>-</v>
      </c>
      <c r="G49" s="57" t="s">
        <v>1126</v>
      </c>
    </row>
    <row r="50" spans="1:7" x14ac:dyDescent="0.2">
      <c r="A50" s="55" t="s">
        <v>1100</v>
      </c>
      <c r="B50" s="56">
        <v>190</v>
      </c>
      <c r="C50" s="55" t="s">
        <v>336</v>
      </c>
      <c r="D50" s="57">
        <f>IFERROR(AVERAGEIF('3. 512_CAR_Student_Counts_Elem'!A:A,B50,'3. 512_CAR_Student_Counts_Elem'!G:G),"-")</f>
        <v>24.833333333333332</v>
      </c>
      <c r="E50" s="57" t="str">
        <f>IFERROR(AVERAGEIFS('7. 511_CAR_Student_Counts_Sec'!O:O,'7. 511_CAR_Student_Counts_Sec'!$Q:$Q,"6-8",'7. 511_CAR_Student_Counts_Sec'!$A:$A,$B50),"-")</f>
        <v>-</v>
      </c>
      <c r="F50" s="57" t="str">
        <f>IFERROR(AVERAGEIFS('7. 511_CAR_Student_Counts_Sec'!P:P,'7. 511_CAR_Student_Counts_Sec'!$Q:$Q,"9-12",'7. 511_CAR_Student_Counts_Sec'!$A:$A,$B50),"-")</f>
        <v>-</v>
      </c>
      <c r="G50" s="57" t="s">
        <v>1126</v>
      </c>
    </row>
    <row r="51" spans="1:7" x14ac:dyDescent="0.2">
      <c r="A51" s="55" t="s">
        <v>1100</v>
      </c>
      <c r="B51" s="56">
        <v>157</v>
      </c>
      <c r="C51" s="55" t="s">
        <v>253</v>
      </c>
      <c r="D51" s="57">
        <f>IFERROR(AVERAGEIF('3. 512_CAR_Student_Counts_Elem'!A:A,B51,'3. 512_CAR_Student_Counts_Elem'!G:G),"-")</f>
        <v>24.4375</v>
      </c>
      <c r="E51" s="57" t="str">
        <f>IFERROR(AVERAGEIFS('7. 511_CAR_Student_Counts_Sec'!O:O,'7. 511_CAR_Student_Counts_Sec'!$Q:$Q,"6-8",'7. 511_CAR_Student_Counts_Sec'!$A:$A,$B51),"-")</f>
        <v>-</v>
      </c>
      <c r="F51" s="57" t="str">
        <f>IFERROR(AVERAGEIFS('7. 511_CAR_Student_Counts_Sec'!P:P,'7. 511_CAR_Student_Counts_Sec'!$Q:$Q,"9-12",'7. 511_CAR_Student_Counts_Sec'!$A:$A,$B51),"-")</f>
        <v>-</v>
      </c>
      <c r="G51" s="57" t="s">
        <v>1126</v>
      </c>
    </row>
    <row r="52" spans="1:7" x14ac:dyDescent="0.2">
      <c r="A52" s="55" t="s">
        <v>1100</v>
      </c>
      <c r="B52" s="56">
        <v>112</v>
      </c>
      <c r="C52" s="55" t="s">
        <v>79</v>
      </c>
      <c r="D52" s="57">
        <f>IFERROR(AVERAGEIF('3. 512_CAR_Student_Counts_Elem'!A:A,B52,'3. 512_CAR_Student_Counts_Elem'!G:G),"-")</f>
        <v>24.736842105263158</v>
      </c>
      <c r="E52" s="57">
        <f>IFERROR(AVERAGEIFS('7. 511_CAR_Student_Counts_Sec'!O:O,'7. 511_CAR_Student_Counts_Sec'!$Q:$Q,"6-8",'7. 511_CAR_Student_Counts_Sec'!$A:$A,$B52),"-")</f>
        <v>28.833333333333332</v>
      </c>
      <c r="F52" s="57" t="str">
        <f>IFERROR(AVERAGEIFS('7. 511_CAR_Student_Counts_Sec'!P:P,'7. 511_CAR_Student_Counts_Sec'!$Q:$Q,"9-12",'7. 511_CAR_Student_Counts_Sec'!$A:$A,$B52),"-")</f>
        <v>-</v>
      </c>
      <c r="G52" s="57" t="s">
        <v>1125</v>
      </c>
    </row>
    <row r="53" spans="1:7" x14ac:dyDescent="0.2">
      <c r="A53" s="55" t="s">
        <v>1100</v>
      </c>
      <c r="B53" s="56">
        <v>127</v>
      </c>
      <c r="C53" s="55" t="s">
        <v>160</v>
      </c>
      <c r="D53" s="57">
        <f>IFERROR(AVERAGEIF('3. 512_CAR_Student_Counts_Elem'!A:A,B53,'3. 512_CAR_Student_Counts_Elem'!G:G),"-")</f>
        <v>24.25</v>
      </c>
      <c r="E53" s="57">
        <f>IFERROR(AVERAGEIFS('7. 511_CAR_Student_Counts_Sec'!O:O,'7. 511_CAR_Student_Counts_Sec'!$Q:$Q,"6-8",'7. 511_CAR_Student_Counts_Sec'!$A:$A,$B53),"-")</f>
        <v>26.9375</v>
      </c>
      <c r="F53" s="57" t="str">
        <f>IFERROR(AVERAGEIFS('7. 511_CAR_Student_Counts_Sec'!P:P,'7. 511_CAR_Student_Counts_Sec'!$Q:$Q,"9-12",'7. 511_CAR_Student_Counts_Sec'!$A:$A,$B53),"-")</f>
        <v>-</v>
      </c>
      <c r="G53" s="57" t="s">
        <v>1125</v>
      </c>
    </row>
    <row r="54" spans="1:7" x14ac:dyDescent="0.2">
      <c r="A54" s="55" t="s">
        <v>1100</v>
      </c>
      <c r="B54" s="56">
        <v>121</v>
      </c>
      <c r="C54" s="55" t="s">
        <v>142</v>
      </c>
      <c r="D54" s="57">
        <f>IFERROR(AVERAGEIF('3. 512_CAR_Student_Counts_Elem'!A:A,B54,'3. 512_CAR_Student_Counts_Elem'!G:G),"-")</f>
        <v>25.153846153846153</v>
      </c>
      <c r="E54" s="57">
        <f>IFERROR(AVERAGEIFS('7. 511_CAR_Student_Counts_Sec'!O:O,'7. 511_CAR_Student_Counts_Sec'!$Q:$Q,"6-8",'7. 511_CAR_Student_Counts_Sec'!$A:$A,$B54),"-")</f>
        <v>27.666666666666668</v>
      </c>
      <c r="F54" s="57" t="str">
        <f>IFERROR(AVERAGEIFS('7. 511_CAR_Student_Counts_Sec'!P:P,'7. 511_CAR_Student_Counts_Sec'!$Q:$Q,"9-12",'7. 511_CAR_Student_Counts_Sec'!$A:$A,$B54),"-")</f>
        <v>-</v>
      </c>
      <c r="G54" s="57" t="s">
        <v>1125</v>
      </c>
    </row>
    <row r="55" spans="1:7" x14ac:dyDescent="0.2">
      <c r="A55" s="55" t="s">
        <v>1100</v>
      </c>
      <c r="B55" s="56">
        <v>235</v>
      </c>
      <c r="C55" s="55" t="s">
        <v>354</v>
      </c>
      <c r="D55" s="57">
        <f>IFERROR(AVERAGEIF('3. 512_CAR_Student_Counts_Elem'!A:A,B55,'3. 512_CAR_Student_Counts_Elem'!G:G),"-")</f>
        <v>23.1875</v>
      </c>
      <c r="E55" s="57">
        <f>IFERROR(AVERAGEIFS('7. 511_CAR_Student_Counts_Sec'!O:O,'7. 511_CAR_Student_Counts_Sec'!$Q:$Q,"6-8",'7. 511_CAR_Student_Counts_Sec'!$A:$A,$B55),"-")</f>
        <v>21.333333333333332</v>
      </c>
      <c r="F55" s="57" t="str">
        <f>IFERROR(AVERAGEIFS('7. 511_CAR_Student_Counts_Sec'!P:P,'7. 511_CAR_Student_Counts_Sec'!$Q:$Q,"9-12",'7. 511_CAR_Student_Counts_Sec'!$A:$A,$B55),"-")</f>
        <v>-</v>
      </c>
      <c r="G55" s="57" t="s">
        <v>1125</v>
      </c>
    </row>
    <row r="56" spans="1:7" x14ac:dyDescent="0.2">
      <c r="A56" s="55" t="s">
        <v>1100</v>
      </c>
      <c r="B56" s="56">
        <v>144</v>
      </c>
      <c r="C56" s="55" t="s">
        <v>227</v>
      </c>
      <c r="D56" s="57">
        <f>IFERROR(AVERAGEIF('3. 512_CAR_Student_Counts_Elem'!A:A,B56,'3. 512_CAR_Student_Counts_Elem'!G:G),"-")</f>
        <v>23.818181818181817</v>
      </c>
      <c r="E56" s="57">
        <f>IFERROR(AVERAGEIFS('7. 511_CAR_Student_Counts_Sec'!O:O,'7. 511_CAR_Student_Counts_Sec'!$Q:$Q,"6-8",'7. 511_CAR_Student_Counts_Sec'!$A:$A,$B56),"-")</f>
        <v>21</v>
      </c>
      <c r="F56" s="57" t="str">
        <f>IFERROR(AVERAGEIFS('7. 511_CAR_Student_Counts_Sec'!P:P,'7. 511_CAR_Student_Counts_Sec'!$Q:$Q,"9-12",'7. 511_CAR_Student_Counts_Sec'!$A:$A,$B56),"-")</f>
        <v>-</v>
      </c>
      <c r="G56" s="57" t="s">
        <v>1125</v>
      </c>
    </row>
    <row r="57" spans="1:7" x14ac:dyDescent="0.2">
      <c r="A57" s="55" t="s">
        <v>1100</v>
      </c>
      <c r="B57" s="56">
        <v>224</v>
      </c>
      <c r="C57" s="55" t="s">
        <v>1124</v>
      </c>
      <c r="D57" s="57" t="str">
        <f>IFERROR(AVERAGEIF('3. 512_CAR_Student_Counts_Elem'!A:A,B57,'3. 512_CAR_Student_Counts_Elem'!G:G),"-")</f>
        <v>-</v>
      </c>
      <c r="E57" s="57">
        <f>IFERROR(AVERAGEIFS('7. 511_CAR_Student_Counts_Sec'!O:O,'7. 511_CAR_Student_Counts_Sec'!$Q:$Q,"6-8",'7. 511_CAR_Student_Counts_Sec'!$A:$A,$B57),"-")</f>
        <v>25.423728813559322</v>
      </c>
      <c r="F57" s="57" t="str">
        <f>IFERROR(AVERAGEIFS('7. 511_CAR_Student_Counts_Sec'!P:P,'7. 511_CAR_Student_Counts_Sec'!$Q:$Q,"9-12",'7. 511_CAR_Student_Counts_Sec'!$A:$A,$B57),"-")</f>
        <v>-</v>
      </c>
      <c r="G57" s="57" t="s">
        <v>1096</v>
      </c>
    </row>
    <row r="58" spans="1:7" x14ac:dyDescent="0.2">
      <c r="A58" s="55" t="s">
        <v>1100</v>
      </c>
      <c r="B58" s="56">
        <v>201</v>
      </c>
      <c r="C58" s="55" t="s">
        <v>1123</v>
      </c>
      <c r="D58" s="57" t="str">
        <f>IFERROR(AVERAGEIF('3. 512_CAR_Student_Counts_Elem'!A:A,B58,'3. 512_CAR_Student_Counts_Elem'!G:G),"-")</f>
        <v>-</v>
      </c>
      <c r="E58" s="57">
        <f>IFERROR(AVERAGEIFS('7. 511_CAR_Student_Counts_Sec'!O:O,'7. 511_CAR_Student_Counts_Sec'!$Q:$Q,"6-8",'7. 511_CAR_Student_Counts_Sec'!$A:$A,$B58),"-")</f>
        <v>29.603174603174605</v>
      </c>
      <c r="F58" s="57" t="str">
        <f>IFERROR(AVERAGEIFS('7. 511_CAR_Student_Counts_Sec'!P:P,'7. 511_CAR_Student_Counts_Sec'!$Q:$Q,"9-12",'7. 511_CAR_Student_Counts_Sec'!$A:$A,$B58),"-")</f>
        <v>-</v>
      </c>
      <c r="G58" s="57" t="s">
        <v>1096</v>
      </c>
    </row>
    <row r="59" spans="1:7" x14ac:dyDescent="0.2">
      <c r="A59" s="55" t="s">
        <v>1100</v>
      </c>
      <c r="B59" s="56">
        <v>210</v>
      </c>
      <c r="C59" s="55" t="s">
        <v>1122</v>
      </c>
      <c r="D59" s="57" t="str">
        <f>IFERROR(AVERAGEIF('3. 512_CAR_Student_Counts_Elem'!A:A,B59,'3. 512_CAR_Student_Counts_Elem'!G:G),"-")</f>
        <v>-</v>
      </c>
      <c r="E59" s="57">
        <f>IFERROR(AVERAGEIFS('7. 511_CAR_Student_Counts_Sec'!O:O,'7. 511_CAR_Student_Counts_Sec'!$Q:$Q,"6-8",'7. 511_CAR_Student_Counts_Sec'!$A:$A,$B59),"-")</f>
        <v>29.353383458646615</v>
      </c>
      <c r="F59" s="57" t="str">
        <f>IFERROR(AVERAGEIFS('7. 511_CAR_Student_Counts_Sec'!P:P,'7. 511_CAR_Student_Counts_Sec'!$Q:$Q,"9-12",'7. 511_CAR_Student_Counts_Sec'!$A:$A,$B59),"-")</f>
        <v>-</v>
      </c>
      <c r="G59" s="57" t="s">
        <v>1096</v>
      </c>
    </row>
    <row r="60" spans="1:7" x14ac:dyDescent="0.2">
      <c r="A60" s="55" t="s">
        <v>1100</v>
      </c>
      <c r="B60" s="56">
        <v>221</v>
      </c>
      <c r="C60" s="55" t="s">
        <v>1121</v>
      </c>
      <c r="D60" s="57" t="str">
        <f>IFERROR(AVERAGEIF('3. 512_CAR_Student_Counts_Elem'!A:A,B60,'3. 512_CAR_Student_Counts_Elem'!G:G),"-")</f>
        <v>-</v>
      </c>
      <c r="E60" s="57">
        <f>IFERROR(AVERAGEIFS('7. 511_CAR_Student_Counts_Sec'!O:O,'7. 511_CAR_Student_Counts_Sec'!$Q:$Q,"6-8",'7. 511_CAR_Student_Counts_Sec'!$A:$A,$B60),"-")</f>
        <v>26.767857142857142</v>
      </c>
      <c r="F60" s="57" t="str">
        <f>IFERROR(AVERAGEIFS('7. 511_CAR_Student_Counts_Sec'!P:P,'7. 511_CAR_Student_Counts_Sec'!$Q:$Q,"9-12",'7. 511_CAR_Student_Counts_Sec'!$A:$A,$B60),"-")</f>
        <v>-</v>
      </c>
      <c r="G60" s="57" t="s">
        <v>1096</v>
      </c>
    </row>
    <row r="61" spans="1:7" x14ac:dyDescent="0.2">
      <c r="A61" s="55" t="s">
        <v>1100</v>
      </c>
      <c r="B61" s="56">
        <v>203</v>
      </c>
      <c r="C61" s="55" t="s">
        <v>1120</v>
      </c>
      <c r="D61" s="57" t="str">
        <f>IFERROR(AVERAGEIF('3. 512_CAR_Student_Counts_Elem'!A:A,B61,'3. 512_CAR_Student_Counts_Elem'!G:G),"-")</f>
        <v>-</v>
      </c>
      <c r="E61" s="57">
        <f>IFERROR(AVERAGEIFS('7. 511_CAR_Student_Counts_Sec'!O:O,'7. 511_CAR_Student_Counts_Sec'!$Q:$Q,"6-8",'7. 511_CAR_Student_Counts_Sec'!$A:$A,$B61),"-")</f>
        <v>21.289473684210527</v>
      </c>
      <c r="F61" s="57" t="str">
        <f>IFERROR(AVERAGEIFS('7. 511_CAR_Student_Counts_Sec'!P:P,'7. 511_CAR_Student_Counts_Sec'!$Q:$Q,"9-12",'7. 511_CAR_Student_Counts_Sec'!$A:$A,$B61),"-")</f>
        <v>-</v>
      </c>
      <c r="G61" s="57" t="s">
        <v>1096</v>
      </c>
    </row>
    <row r="62" spans="1:7" x14ac:dyDescent="0.2">
      <c r="A62" s="55" t="s">
        <v>1100</v>
      </c>
      <c r="B62" s="56">
        <v>211</v>
      </c>
      <c r="C62" s="55" t="s">
        <v>1119</v>
      </c>
      <c r="D62" s="57" t="str">
        <f>IFERROR(AVERAGEIF('3. 512_CAR_Student_Counts_Elem'!A:A,B62,'3. 512_CAR_Student_Counts_Elem'!G:G),"-")</f>
        <v>-</v>
      </c>
      <c r="E62" s="57">
        <f>IFERROR(AVERAGEIFS('7. 511_CAR_Student_Counts_Sec'!O:O,'7. 511_CAR_Student_Counts_Sec'!$Q:$Q,"6-8",'7. 511_CAR_Student_Counts_Sec'!$A:$A,$B62),"-")</f>
        <v>25.142857142857142</v>
      </c>
      <c r="F62" s="57" t="str">
        <f>IFERROR(AVERAGEIFS('7. 511_CAR_Student_Counts_Sec'!P:P,'7. 511_CAR_Student_Counts_Sec'!$Q:$Q,"9-12",'7. 511_CAR_Student_Counts_Sec'!$A:$A,$B62),"-")</f>
        <v>-</v>
      </c>
      <c r="G62" s="57" t="s">
        <v>1096</v>
      </c>
    </row>
    <row r="63" spans="1:7" x14ac:dyDescent="0.2">
      <c r="A63" s="55" t="s">
        <v>1100</v>
      </c>
      <c r="B63" s="56">
        <v>217</v>
      </c>
      <c r="C63" s="55" t="s">
        <v>1118</v>
      </c>
      <c r="D63" s="57" t="str">
        <f>IFERROR(AVERAGEIF('3. 512_CAR_Student_Counts_Elem'!A:A,B63,'3. 512_CAR_Student_Counts_Elem'!G:G),"-")</f>
        <v>-</v>
      </c>
      <c r="E63" s="57">
        <f>IFERROR(AVERAGEIFS('7. 511_CAR_Student_Counts_Sec'!O:O,'7. 511_CAR_Student_Counts_Sec'!$Q:$Q,"6-8",'7. 511_CAR_Student_Counts_Sec'!$A:$A,$B63),"-")</f>
        <v>20.384615384615383</v>
      </c>
      <c r="F63" s="57" t="str">
        <f>IFERROR(AVERAGEIFS('7. 511_CAR_Student_Counts_Sec'!P:P,'7. 511_CAR_Student_Counts_Sec'!$Q:$Q,"9-12",'7. 511_CAR_Student_Counts_Sec'!$A:$A,$B63),"-")</f>
        <v>-</v>
      </c>
      <c r="G63" s="57" t="s">
        <v>1096</v>
      </c>
    </row>
    <row r="64" spans="1:7" x14ac:dyDescent="0.2">
      <c r="A64" s="55" t="s">
        <v>1100</v>
      </c>
      <c r="B64" s="56">
        <v>212</v>
      </c>
      <c r="C64" s="55" t="s">
        <v>1117</v>
      </c>
      <c r="D64" s="57" t="str">
        <f>IFERROR(AVERAGEIF('3. 512_CAR_Student_Counts_Elem'!A:A,B64,'3. 512_CAR_Student_Counts_Elem'!G:G),"-")</f>
        <v>-</v>
      </c>
      <c r="E64" s="57">
        <f>IFERROR(AVERAGEIFS('7. 511_CAR_Student_Counts_Sec'!O:O,'7. 511_CAR_Student_Counts_Sec'!$Q:$Q,"6-8",'7. 511_CAR_Student_Counts_Sec'!$A:$A,$B64),"-")</f>
        <v>29.784810126582279</v>
      </c>
      <c r="F64" s="57" t="str">
        <f>IFERROR(AVERAGEIFS('7. 511_CAR_Student_Counts_Sec'!P:P,'7. 511_CAR_Student_Counts_Sec'!$Q:$Q,"9-12",'7. 511_CAR_Student_Counts_Sec'!$A:$A,$B64),"-")</f>
        <v>-</v>
      </c>
      <c r="G64" s="57" t="s">
        <v>1096</v>
      </c>
    </row>
    <row r="65" spans="1:7" x14ac:dyDescent="0.2">
      <c r="A65" s="55" t="s">
        <v>1100</v>
      </c>
      <c r="B65" s="56">
        <v>226</v>
      </c>
      <c r="C65" s="55" t="s">
        <v>1116</v>
      </c>
      <c r="D65" s="57" t="str">
        <f>IFERROR(AVERAGEIF('3. 512_CAR_Student_Counts_Elem'!A:A,B65,'3. 512_CAR_Student_Counts_Elem'!G:G),"-")</f>
        <v>-</v>
      </c>
      <c r="E65" s="57">
        <f>IFERROR(AVERAGEIFS('7. 511_CAR_Student_Counts_Sec'!O:O,'7. 511_CAR_Student_Counts_Sec'!$Q:$Q,"6-8",'7. 511_CAR_Student_Counts_Sec'!$A:$A,$B65),"-")</f>
        <v>27.217391304347824</v>
      </c>
      <c r="F65" s="57" t="str">
        <f>IFERROR(AVERAGEIFS('7. 511_CAR_Student_Counts_Sec'!P:P,'7. 511_CAR_Student_Counts_Sec'!$Q:$Q,"9-12",'7. 511_CAR_Student_Counts_Sec'!$A:$A,$B65),"-")</f>
        <v>-</v>
      </c>
      <c r="G65" s="57" t="s">
        <v>1096</v>
      </c>
    </row>
    <row r="66" spans="1:7" x14ac:dyDescent="0.2">
      <c r="A66" s="55" t="s">
        <v>1100</v>
      </c>
      <c r="B66" s="56">
        <v>228</v>
      </c>
      <c r="C66" s="55" t="s">
        <v>1115</v>
      </c>
      <c r="D66" s="57" t="str">
        <f>IFERROR(AVERAGEIF('3. 512_CAR_Student_Counts_Elem'!A:A,B66,'3. 512_CAR_Student_Counts_Elem'!G:G),"-")</f>
        <v>-</v>
      </c>
      <c r="E66" s="57">
        <f>IFERROR(AVERAGEIFS('7. 511_CAR_Student_Counts_Sec'!O:O,'7. 511_CAR_Student_Counts_Sec'!$Q:$Q,"6-8",'7. 511_CAR_Student_Counts_Sec'!$A:$A,$B66),"-")</f>
        <v>25.25</v>
      </c>
      <c r="F66" s="57" t="str">
        <f>IFERROR(AVERAGEIFS('7. 511_CAR_Student_Counts_Sec'!P:P,'7. 511_CAR_Student_Counts_Sec'!$Q:$Q,"9-12",'7. 511_CAR_Student_Counts_Sec'!$A:$A,$B66),"-")</f>
        <v>-</v>
      </c>
      <c r="G66" s="57" t="s">
        <v>1096</v>
      </c>
    </row>
    <row r="67" spans="1:7" x14ac:dyDescent="0.2">
      <c r="A67" s="55" t="s">
        <v>1100</v>
      </c>
      <c r="B67" s="56">
        <v>236</v>
      </c>
      <c r="C67" s="55" t="s">
        <v>1114</v>
      </c>
      <c r="D67" s="57" t="str">
        <f>IFERROR(AVERAGEIF('3. 512_CAR_Student_Counts_Elem'!A:A,B67,'3. 512_CAR_Student_Counts_Elem'!G:G),"-")</f>
        <v>-</v>
      </c>
      <c r="E67" s="57">
        <f>IFERROR(AVERAGEIFS('7. 511_CAR_Student_Counts_Sec'!O:O,'7. 511_CAR_Student_Counts_Sec'!$Q:$Q,"6-8",'7. 511_CAR_Student_Counts_Sec'!$A:$A,$B67),"-")</f>
        <v>24.90625</v>
      </c>
      <c r="F67" s="57" t="str">
        <f>IFERROR(AVERAGEIFS('7. 511_CAR_Student_Counts_Sec'!P:P,'7. 511_CAR_Student_Counts_Sec'!$Q:$Q,"9-12",'7. 511_CAR_Student_Counts_Sec'!$A:$A,$B67),"-")</f>
        <v>-</v>
      </c>
      <c r="G67" s="57" t="s">
        <v>1096</v>
      </c>
    </row>
    <row r="68" spans="1:7" x14ac:dyDescent="0.2">
      <c r="A68" s="55" t="s">
        <v>1100</v>
      </c>
      <c r="B68" s="56">
        <v>204</v>
      </c>
      <c r="C68" s="55" t="s">
        <v>1113</v>
      </c>
      <c r="D68" s="57" t="str">
        <f>IFERROR(AVERAGEIF('3. 512_CAR_Student_Counts_Elem'!A:A,B68,'3. 512_CAR_Student_Counts_Elem'!G:G),"-")</f>
        <v>-</v>
      </c>
      <c r="E68" s="57">
        <f>IFERROR(AVERAGEIFS('7. 511_CAR_Student_Counts_Sec'!O:O,'7. 511_CAR_Student_Counts_Sec'!$Q:$Q,"6-8",'7. 511_CAR_Student_Counts_Sec'!$A:$A,$B68),"-")</f>
        <v>21.486486486486488</v>
      </c>
      <c r="F68" s="57" t="str">
        <f>IFERROR(AVERAGEIFS('7. 511_CAR_Student_Counts_Sec'!P:P,'7. 511_CAR_Student_Counts_Sec'!$Q:$Q,"9-12",'7. 511_CAR_Student_Counts_Sec'!$A:$A,$B68),"-")</f>
        <v>-</v>
      </c>
      <c r="G68" s="57" t="s">
        <v>1096</v>
      </c>
    </row>
    <row r="69" spans="1:7" x14ac:dyDescent="0.2">
      <c r="A69" s="55" t="s">
        <v>1100</v>
      </c>
      <c r="B69" s="56">
        <v>213</v>
      </c>
      <c r="C69" s="55" t="s">
        <v>1112</v>
      </c>
      <c r="D69" s="57" t="str">
        <f>IFERROR(AVERAGEIF('3. 512_CAR_Student_Counts_Elem'!A:A,B69,'3. 512_CAR_Student_Counts_Elem'!G:G),"-")</f>
        <v>-</v>
      </c>
      <c r="E69" s="57">
        <f>IFERROR(AVERAGEIFS('7. 511_CAR_Student_Counts_Sec'!O:O,'7. 511_CAR_Student_Counts_Sec'!$Q:$Q,"6-8",'7. 511_CAR_Student_Counts_Sec'!$A:$A,$B69),"-")</f>
        <v>25.76</v>
      </c>
      <c r="F69" s="57" t="str">
        <f>IFERROR(AVERAGEIFS('7. 511_CAR_Student_Counts_Sec'!P:P,'7. 511_CAR_Student_Counts_Sec'!$Q:$Q,"9-12",'7. 511_CAR_Student_Counts_Sec'!$A:$A,$B69),"-")</f>
        <v>-</v>
      </c>
      <c r="G69" s="57" t="s">
        <v>1096</v>
      </c>
    </row>
    <row r="70" spans="1:7" x14ac:dyDescent="0.2">
      <c r="A70" s="55" t="s">
        <v>1111</v>
      </c>
      <c r="B70" s="56">
        <v>206</v>
      </c>
      <c r="C70" s="55" t="s">
        <v>1110</v>
      </c>
      <c r="D70" s="57" t="str">
        <f>IFERROR(AVERAGEIF('3. 512_CAR_Student_Counts_Elem'!A:A,B70,'3. 512_CAR_Student_Counts_Elem'!G:G),"-")</f>
        <v>-</v>
      </c>
      <c r="E70" s="57">
        <f>IFERROR(AVERAGEIFS('7. 511_CAR_Student_Counts_Sec'!O:O,'7. 511_CAR_Student_Counts_Sec'!$Q:$Q,"6-8",'7. 511_CAR_Student_Counts_Sec'!$A:$A,$B70),"-")</f>
        <v>21.122641509433961</v>
      </c>
      <c r="F70" s="57">
        <f>IFERROR(AVERAGEIFS('7. 511_CAR_Student_Counts_Sec'!P:P,'7. 511_CAR_Student_Counts_Sec'!$Q:$Q,"9-12",'7. 511_CAR_Student_Counts_Sec'!$A:$A,$B70),"-")</f>
        <v>15.8125</v>
      </c>
      <c r="G70" s="58" t="s">
        <v>1106</v>
      </c>
    </row>
    <row r="71" spans="1:7" x14ac:dyDescent="0.2">
      <c r="A71" s="55" t="s">
        <v>1100</v>
      </c>
      <c r="B71" s="56">
        <v>232</v>
      </c>
      <c r="C71" s="55" t="s">
        <v>1109</v>
      </c>
      <c r="D71" s="57" t="str">
        <f>IFERROR(AVERAGEIF('3. 512_CAR_Student_Counts_Elem'!A:A,B71,'3. 512_CAR_Student_Counts_Elem'!G:G),"-")</f>
        <v>-</v>
      </c>
      <c r="E71" s="57">
        <f>IFERROR(AVERAGEIFS('7. 511_CAR_Student_Counts_Sec'!O:O,'7. 511_CAR_Student_Counts_Sec'!$Q:$Q,"6-8",'7. 511_CAR_Student_Counts_Sec'!$A:$A,$B71),"-")</f>
        <v>29.466666666666665</v>
      </c>
      <c r="F71" s="57">
        <f>IFERROR(AVERAGEIFS('7. 511_CAR_Student_Counts_Sec'!P:P,'7. 511_CAR_Student_Counts_Sec'!$Q:$Q,"9-12",'7. 511_CAR_Student_Counts_Sec'!$A:$A,$B71),"-")</f>
        <v>35.722222222222221</v>
      </c>
      <c r="G71" s="58" t="s">
        <v>1106</v>
      </c>
    </row>
    <row r="72" spans="1:7" x14ac:dyDescent="0.2">
      <c r="A72" s="55" t="s">
        <v>1100</v>
      </c>
      <c r="B72" s="56">
        <v>335</v>
      </c>
      <c r="C72" s="55" t="s">
        <v>1108</v>
      </c>
      <c r="D72" s="57" t="str">
        <f>IFERROR(AVERAGEIF('3. 512_CAR_Student_Counts_Elem'!A:A,B72,'3. 512_CAR_Student_Counts_Elem'!G:G),"-")</f>
        <v>-</v>
      </c>
      <c r="E72" s="57">
        <f>IFERROR(AVERAGEIFS('7. 511_CAR_Student_Counts_Sec'!O:O,'7. 511_CAR_Student_Counts_Sec'!$Q:$Q,"6-8",'7. 511_CAR_Student_Counts_Sec'!$A:$A,$B72),"-")</f>
        <v>22.5</v>
      </c>
      <c r="F72" s="57">
        <f>IFERROR(AVERAGEIFS('7. 511_CAR_Student_Counts_Sec'!P:P,'7. 511_CAR_Student_Counts_Sec'!$Q:$Q,"9-12",'7. 511_CAR_Student_Counts_Sec'!$A:$A,$B72),"-")</f>
        <v>24.666666666666668</v>
      </c>
      <c r="G72" s="58" t="s">
        <v>1106</v>
      </c>
    </row>
    <row r="73" spans="1:7" x14ac:dyDescent="0.2">
      <c r="A73" s="55" t="s">
        <v>1100</v>
      </c>
      <c r="B73" s="56">
        <v>215</v>
      </c>
      <c r="C73" s="55" t="s">
        <v>1107</v>
      </c>
      <c r="D73" s="57" t="str">
        <f>IFERROR(AVERAGEIF('3. 512_CAR_Student_Counts_Elem'!A:A,B73,'3. 512_CAR_Student_Counts_Elem'!G:G),"-")</f>
        <v>-</v>
      </c>
      <c r="E73" s="57">
        <f>IFERROR(AVERAGEIFS('7. 511_CAR_Student_Counts_Sec'!O:O,'7. 511_CAR_Student_Counts_Sec'!$Q:$Q,"6-8",'7. 511_CAR_Student_Counts_Sec'!$A:$A,$B73),"-")</f>
        <v>28.241379310344829</v>
      </c>
      <c r="F73" s="57">
        <f>IFERROR(AVERAGEIFS('7. 511_CAR_Student_Counts_Sec'!P:P,'7. 511_CAR_Student_Counts_Sec'!$Q:$Q,"9-12",'7. 511_CAR_Student_Counts_Sec'!$A:$A,$B73),"-")</f>
        <v>25.655172413793103</v>
      </c>
      <c r="G73" s="58" t="s">
        <v>1106</v>
      </c>
    </row>
    <row r="74" spans="1:7" x14ac:dyDescent="0.2">
      <c r="A74" s="55" t="s">
        <v>1100</v>
      </c>
      <c r="B74" s="56">
        <v>301</v>
      </c>
      <c r="C74" s="55" t="s">
        <v>1105</v>
      </c>
      <c r="D74" s="57" t="str">
        <f>IFERROR(AVERAGEIF('3. 512_CAR_Student_Counts_Elem'!A:A,B74,'3. 512_CAR_Student_Counts_Elem'!G:G),"-")</f>
        <v>-</v>
      </c>
      <c r="E74" s="57" t="str">
        <f>IFERROR(AVERAGEIFS('7. 511_CAR_Student_Counts_Sec'!O:O,'7. 511_CAR_Student_Counts_Sec'!$Q:$Q,"6-8",'7. 511_CAR_Student_Counts_Sec'!$A:$A,$B74),"-")</f>
        <v>-</v>
      </c>
      <c r="F74" s="57">
        <f>IFERROR(AVERAGEIFS('7. 511_CAR_Student_Counts_Sec'!P:P,'7. 511_CAR_Student_Counts_Sec'!$Q:$Q,"9-12",'7. 511_CAR_Student_Counts_Sec'!$A:$A,$B74),"-")</f>
        <v>25.07741935483871</v>
      </c>
      <c r="G74" s="57" t="s">
        <v>1083</v>
      </c>
    </row>
    <row r="75" spans="1:7" x14ac:dyDescent="0.2">
      <c r="A75" s="55" t="s">
        <v>1100</v>
      </c>
      <c r="B75" s="56">
        <v>302</v>
      </c>
      <c r="C75" s="55" t="s">
        <v>1104</v>
      </c>
      <c r="D75" s="57" t="str">
        <f>IFERROR(AVERAGEIF('3. 512_CAR_Student_Counts_Elem'!A:A,B75,'3. 512_CAR_Student_Counts_Elem'!G:G),"-")</f>
        <v>-</v>
      </c>
      <c r="E75" s="57" t="str">
        <f>IFERROR(AVERAGEIFS('7. 511_CAR_Student_Counts_Sec'!O:O,'7. 511_CAR_Student_Counts_Sec'!$Q:$Q,"6-8",'7. 511_CAR_Student_Counts_Sec'!$A:$A,$B75),"-")</f>
        <v>-</v>
      </c>
      <c r="F75" s="57">
        <f>IFERROR(AVERAGEIFS('7. 511_CAR_Student_Counts_Sec'!P:P,'7. 511_CAR_Student_Counts_Sec'!$Q:$Q,"9-12",'7. 511_CAR_Student_Counts_Sec'!$A:$A,$B75),"-")</f>
        <v>25.925925925925927</v>
      </c>
      <c r="G75" s="57" t="s">
        <v>1083</v>
      </c>
    </row>
    <row r="76" spans="1:7" x14ac:dyDescent="0.2">
      <c r="A76" s="55" t="s">
        <v>1100</v>
      </c>
      <c r="B76" s="56">
        <v>303</v>
      </c>
      <c r="C76" s="55" t="s">
        <v>1103</v>
      </c>
      <c r="D76" s="57" t="str">
        <f>IFERROR(AVERAGEIF('3. 512_CAR_Student_Counts_Elem'!A:A,B76,'3. 512_CAR_Student_Counts_Elem'!G:G),"-")</f>
        <v>-</v>
      </c>
      <c r="E76" s="57" t="str">
        <f>IFERROR(AVERAGEIFS('7. 511_CAR_Student_Counts_Sec'!O:O,'7. 511_CAR_Student_Counts_Sec'!$Q:$Q,"6-8",'7. 511_CAR_Student_Counts_Sec'!$A:$A,$B76),"-")</f>
        <v>-</v>
      </c>
      <c r="F76" s="57">
        <f>IFERROR(AVERAGEIFS('7. 511_CAR_Student_Counts_Sec'!P:P,'7. 511_CAR_Student_Counts_Sec'!$Q:$Q,"9-12",'7. 511_CAR_Student_Counts_Sec'!$A:$A,$B76),"-")</f>
        <v>22.807228915662652</v>
      </c>
      <c r="G76" s="58" t="s">
        <v>1083</v>
      </c>
    </row>
    <row r="77" spans="1:7" x14ac:dyDescent="0.2">
      <c r="A77" s="55" t="s">
        <v>1100</v>
      </c>
      <c r="B77" s="56">
        <v>304</v>
      </c>
      <c r="C77" s="55" t="s">
        <v>1102</v>
      </c>
      <c r="D77" s="57" t="str">
        <f>IFERROR(AVERAGEIF('3. 512_CAR_Student_Counts_Elem'!A:A,B77,'3. 512_CAR_Student_Counts_Elem'!G:G),"-")</f>
        <v>-</v>
      </c>
      <c r="E77" s="57" t="str">
        <f>IFERROR(AVERAGEIFS('7. 511_CAR_Student_Counts_Sec'!O:O,'7. 511_CAR_Student_Counts_Sec'!$Q:$Q,"6-8",'7. 511_CAR_Student_Counts_Sec'!$A:$A,$B77),"-")</f>
        <v>-</v>
      </c>
      <c r="F77" s="57">
        <f>IFERROR(AVERAGEIFS('7. 511_CAR_Student_Counts_Sec'!P:P,'7. 511_CAR_Student_Counts_Sec'!$Q:$Q,"9-12",'7. 511_CAR_Student_Counts_Sec'!$A:$A,$B77),"-")</f>
        <v>24.324414715719062</v>
      </c>
      <c r="G77" s="57" t="s">
        <v>1083</v>
      </c>
    </row>
    <row r="78" spans="1:7" x14ac:dyDescent="0.2">
      <c r="A78" s="55" t="s">
        <v>1100</v>
      </c>
      <c r="B78" s="56">
        <v>305</v>
      </c>
      <c r="C78" s="55" t="s">
        <v>1101</v>
      </c>
      <c r="D78" s="57" t="str">
        <f>IFERROR(AVERAGEIF('3. 512_CAR_Student_Counts_Elem'!A:A,B78,'3. 512_CAR_Student_Counts_Elem'!G:G),"-")</f>
        <v>-</v>
      </c>
      <c r="E78" s="57" t="str">
        <f>IFERROR(AVERAGEIFS('7. 511_CAR_Student_Counts_Sec'!O:O,'7. 511_CAR_Student_Counts_Sec'!$Q:$Q,"6-8",'7. 511_CAR_Student_Counts_Sec'!$A:$A,$B78),"-")</f>
        <v>-</v>
      </c>
      <c r="F78" s="57">
        <f>IFERROR(AVERAGEIFS('7. 511_CAR_Student_Counts_Sec'!P:P,'7. 511_CAR_Student_Counts_Sec'!$Q:$Q,"9-12",'7. 511_CAR_Student_Counts_Sec'!$A:$A,$B78),"-")</f>
        <v>28.127516778523489</v>
      </c>
      <c r="G78" s="57" t="s">
        <v>1083</v>
      </c>
    </row>
    <row r="79" spans="1:7" x14ac:dyDescent="0.2">
      <c r="A79" s="55" t="s">
        <v>1100</v>
      </c>
      <c r="B79" s="56">
        <v>306</v>
      </c>
      <c r="C79" s="55" t="s">
        <v>1099</v>
      </c>
      <c r="D79" s="57" t="str">
        <f>IFERROR(AVERAGEIF('3. 512_CAR_Student_Counts_Elem'!A:A,B79,'3. 512_CAR_Student_Counts_Elem'!G:G),"-")</f>
        <v>-</v>
      </c>
      <c r="E79" s="57" t="str">
        <f>IFERROR(AVERAGEIFS('7. 511_CAR_Student_Counts_Sec'!O:O,'7. 511_CAR_Student_Counts_Sec'!$Q:$Q,"6-8",'7. 511_CAR_Student_Counts_Sec'!$A:$A,$B79),"-")</f>
        <v>-</v>
      </c>
      <c r="F79" s="57">
        <f>IFERROR(AVERAGEIFS('7. 511_CAR_Student_Counts_Sec'!P:P,'7. 511_CAR_Student_Counts_Sec'!$Q:$Q,"9-12",'7. 511_CAR_Student_Counts_Sec'!$A:$A,$B79),"-")</f>
        <v>26.298932384341636</v>
      </c>
      <c r="G79" s="57" t="s">
        <v>1083</v>
      </c>
    </row>
    <row r="80" spans="1:7" x14ac:dyDescent="0.2">
      <c r="A80" s="55" t="s">
        <v>1098</v>
      </c>
      <c r="B80" s="56">
        <v>269</v>
      </c>
      <c r="C80" s="55" t="s">
        <v>1097</v>
      </c>
      <c r="D80" s="57" t="str">
        <f>IFERROR(AVERAGEIF('3. 512_CAR_Student_Counts_Elem'!A:A,B80,'3. 512_CAR_Student_Counts_Elem'!G:G),"-")</f>
        <v>-</v>
      </c>
      <c r="E80" s="57">
        <f>IFERROR(AVERAGEIFS('7. 511_CAR_Student_Counts_Sec'!O:O,'7. 511_CAR_Student_Counts_Sec'!$Q:$Q,"6-8",'7. 511_CAR_Student_Counts_Sec'!$A:$A,$B80),"-")</f>
        <v>11</v>
      </c>
      <c r="F80" s="57" t="str">
        <f>IFERROR(AVERAGEIFS('7. 511_CAR_Student_Counts_Sec'!P:P,'7. 511_CAR_Student_Counts_Sec'!$Q:$Q,"9-12",'7. 511_CAR_Student_Counts_Sec'!$A:$A,$B80),"-")</f>
        <v>-</v>
      </c>
      <c r="G80" s="57" t="s">
        <v>1096</v>
      </c>
    </row>
    <row r="81" spans="1:7" x14ac:dyDescent="0.2">
      <c r="A81" s="55" t="s">
        <v>1095</v>
      </c>
      <c r="B81" s="56">
        <v>354</v>
      </c>
      <c r="C81" s="55" t="s">
        <v>1094</v>
      </c>
      <c r="D81" s="57" t="str">
        <f>IFERROR(AVERAGEIF('3. 512_CAR_Student_Counts_Elem'!A:A,B81,'3. 512_CAR_Student_Counts_Elem'!G:G),"-")</f>
        <v>-</v>
      </c>
      <c r="E81" s="57" t="str">
        <f>IFERROR(AVERAGEIFS('7. 511_CAR_Student_Counts_Sec'!O:O,'7. 511_CAR_Student_Counts_Sec'!$Q:$Q,"6-8",'7. 511_CAR_Student_Counts_Sec'!$A:$A,$B81),"-")</f>
        <v>-</v>
      </c>
      <c r="F81" s="57">
        <f>IFERROR(AVERAGEIFS('7. 511_CAR_Student_Counts_Sec'!P:P,'7. 511_CAR_Student_Counts_Sec'!$Q:$Q,"9-12",'7. 511_CAR_Student_Counts_Sec'!$A:$A,$B81),"-")</f>
        <v>10.923076923076923</v>
      </c>
      <c r="G81" s="57" t="s">
        <v>1083</v>
      </c>
    </row>
    <row r="82" spans="1:7" x14ac:dyDescent="0.2">
      <c r="A82" s="55" t="s">
        <v>1087</v>
      </c>
      <c r="B82" s="56">
        <v>333</v>
      </c>
      <c r="C82" s="55" t="s">
        <v>1093</v>
      </c>
      <c r="D82" s="57" t="str">
        <f>IFERROR(AVERAGEIF('3. 512_CAR_Student_Counts_Elem'!A:A,B82,'3. 512_CAR_Student_Counts_Elem'!G:G),"-")</f>
        <v>-</v>
      </c>
      <c r="E82" s="57" t="str">
        <f>IFERROR(AVERAGEIFS('7. 511_CAR_Student_Counts_Sec'!O:O,'7. 511_CAR_Student_Counts_Sec'!$Q:$Q,"6-8",'7. 511_CAR_Student_Counts_Sec'!$A:$A,$B82),"-")</f>
        <v>-</v>
      </c>
      <c r="F82" s="57">
        <f>IFERROR(AVERAGEIFS('7. 511_CAR_Student_Counts_Sec'!P:P,'7. 511_CAR_Student_Counts_Sec'!$Q:$Q,"9-12",'7. 511_CAR_Student_Counts_Sec'!$A:$A,$B82),"-")</f>
        <v>10.555555555555555</v>
      </c>
      <c r="G82" s="57" t="s">
        <v>1083</v>
      </c>
    </row>
    <row r="83" spans="1:7" x14ac:dyDescent="0.2">
      <c r="A83" s="55" t="s">
        <v>1087</v>
      </c>
      <c r="B83" s="56">
        <v>310</v>
      </c>
      <c r="C83" s="55" t="s">
        <v>1092</v>
      </c>
      <c r="D83" s="57" t="str">
        <f>IFERROR(AVERAGEIF('3. 512_CAR_Student_Counts_Elem'!A:A,B83,'3. 512_CAR_Student_Counts_Elem'!G:G),"-")</f>
        <v>-</v>
      </c>
      <c r="E83" s="57" t="str">
        <f>IFERROR(AVERAGEIFS('7. 511_CAR_Student_Counts_Sec'!O:O,'7. 511_CAR_Student_Counts_Sec'!$Q:$Q,"6-8",'7. 511_CAR_Student_Counts_Sec'!$A:$A,$B83),"-")</f>
        <v>-</v>
      </c>
      <c r="F83" s="57">
        <f>IFERROR(AVERAGEIFS('7. 511_CAR_Student_Counts_Sec'!P:P,'7. 511_CAR_Student_Counts_Sec'!$Q:$Q,"9-12",'7. 511_CAR_Student_Counts_Sec'!$A:$A,$B83),"-")</f>
        <v>27.289473684210527</v>
      </c>
      <c r="G83" s="57" t="s">
        <v>1083</v>
      </c>
    </row>
    <row r="84" spans="1:7" x14ac:dyDescent="0.2">
      <c r="A84" s="55" t="s">
        <v>1087</v>
      </c>
      <c r="B84" s="56">
        <v>338</v>
      </c>
      <c r="C84" s="55" t="s">
        <v>1091</v>
      </c>
      <c r="D84" s="57" t="str">
        <f>IFERROR(AVERAGEIF('3. 512_CAR_Student_Counts_Elem'!A:A,B84,'3. 512_CAR_Student_Counts_Elem'!G:G),"-")</f>
        <v>-</v>
      </c>
      <c r="E84" s="57" t="str">
        <f>IFERROR(AVERAGEIFS('7. 511_CAR_Student_Counts_Sec'!O:O,'7. 511_CAR_Student_Counts_Sec'!$Q:$Q,"6-8",'7. 511_CAR_Student_Counts_Sec'!$A:$A,$B84),"-")</f>
        <v>-</v>
      </c>
      <c r="F84" s="57">
        <f>IFERROR(AVERAGEIFS('7. 511_CAR_Student_Counts_Sec'!P:P,'7. 511_CAR_Student_Counts_Sec'!$Q:$Q,"9-12",'7. 511_CAR_Student_Counts_Sec'!$A:$A,$B84),"-")</f>
        <v>77.25</v>
      </c>
      <c r="G84" s="57" t="s">
        <v>1083</v>
      </c>
    </row>
    <row r="85" spans="1:7" x14ac:dyDescent="0.2">
      <c r="A85" s="55" t="s">
        <v>1087</v>
      </c>
      <c r="B85" s="56">
        <v>353</v>
      </c>
      <c r="C85" s="55" t="s">
        <v>1090</v>
      </c>
      <c r="D85" s="57" t="str">
        <f>IFERROR(AVERAGEIF('3. 512_CAR_Student_Counts_Elem'!A:A,B85,'3. 512_CAR_Student_Counts_Elem'!G:G),"-")</f>
        <v>-</v>
      </c>
      <c r="E85" s="57" t="str">
        <f>IFERROR(AVERAGEIFS('7. 511_CAR_Student_Counts_Sec'!O:O,'7. 511_CAR_Student_Counts_Sec'!$Q:$Q,"6-8",'7. 511_CAR_Student_Counts_Sec'!$A:$A,$B85),"-")</f>
        <v>-</v>
      </c>
      <c r="F85" s="57">
        <f>IFERROR(AVERAGEIFS('7. 511_CAR_Student_Counts_Sec'!P:P,'7. 511_CAR_Student_Counts_Sec'!$Q:$Q,"9-12",'7. 511_CAR_Student_Counts_Sec'!$A:$A,$B85),"-")</f>
        <v>20.887323943661972</v>
      </c>
      <c r="G85" s="57" t="s">
        <v>1083</v>
      </c>
    </row>
    <row r="86" spans="1:7" x14ac:dyDescent="0.2">
      <c r="A86" s="55" t="s">
        <v>1087</v>
      </c>
      <c r="B86" s="56">
        <v>309</v>
      </c>
      <c r="C86" s="55" t="s">
        <v>1089</v>
      </c>
      <c r="D86" s="57" t="str">
        <f>IFERROR(AVERAGEIF('3. 512_CAR_Student_Counts_Elem'!A:A,B86,'3. 512_CAR_Student_Counts_Elem'!G:G),"-")</f>
        <v>-</v>
      </c>
      <c r="E86" s="57" t="str">
        <f>IFERROR(AVERAGEIFS('7. 511_CAR_Student_Counts_Sec'!O:O,'7. 511_CAR_Student_Counts_Sec'!$Q:$Q,"6-8",'7. 511_CAR_Student_Counts_Sec'!$A:$A,$B86),"-")</f>
        <v>-</v>
      </c>
      <c r="F86" s="57">
        <f>IFERROR(AVERAGEIFS('7. 511_CAR_Student_Counts_Sec'!P:P,'7. 511_CAR_Student_Counts_Sec'!$Q:$Q,"9-12",'7. 511_CAR_Student_Counts_Sec'!$A:$A,$B86),"-")</f>
        <v>13.24</v>
      </c>
      <c r="G86" s="57" t="s">
        <v>1083</v>
      </c>
    </row>
    <row r="87" spans="1:7" x14ac:dyDescent="0.2">
      <c r="A87" s="55" t="s">
        <v>1087</v>
      </c>
      <c r="B87" s="56">
        <v>352</v>
      </c>
      <c r="C87" s="55" t="s">
        <v>1088</v>
      </c>
      <c r="D87" s="57" t="str">
        <f>IFERROR(AVERAGEIF('3. 512_CAR_Student_Counts_Elem'!A:A,B87,'3. 512_CAR_Student_Counts_Elem'!G:G),"-")</f>
        <v>-</v>
      </c>
      <c r="E87" s="57" t="str">
        <f>IFERROR(AVERAGEIFS('7. 511_CAR_Student_Counts_Sec'!O:O,'7. 511_CAR_Student_Counts_Sec'!$Q:$Q,"6-8",'7. 511_CAR_Student_Counts_Sec'!$A:$A,$B87),"-")</f>
        <v>-</v>
      </c>
      <c r="F87" s="57">
        <f>IFERROR(AVERAGEIFS('7. 511_CAR_Student_Counts_Sec'!P:P,'7. 511_CAR_Student_Counts_Sec'!$Q:$Q,"9-12",'7. 511_CAR_Student_Counts_Sec'!$A:$A,$B87),"-")</f>
        <v>20.518518518518519</v>
      </c>
      <c r="G87" s="57" t="s">
        <v>1083</v>
      </c>
    </row>
    <row r="88" spans="1:7" x14ac:dyDescent="0.2">
      <c r="A88" s="55" t="s">
        <v>1087</v>
      </c>
      <c r="B88" s="56">
        <v>313</v>
      </c>
      <c r="C88" s="55" t="s">
        <v>1086</v>
      </c>
      <c r="D88" s="57" t="str">
        <f>IFERROR(AVERAGEIF('3. 512_CAR_Student_Counts_Elem'!A:A,B88,'3. 512_CAR_Student_Counts_Elem'!G:G),"-")</f>
        <v>-</v>
      </c>
      <c r="E88" s="57" t="str">
        <f>IFERROR(AVERAGEIFS('7. 511_CAR_Student_Counts_Sec'!O:O,'7. 511_CAR_Student_Counts_Sec'!$Q:$Q,"6-8",'7. 511_CAR_Student_Counts_Sec'!$A:$A,$B88),"-")</f>
        <v>-</v>
      </c>
      <c r="F88" s="57">
        <f>IFERROR(AVERAGEIFS('7. 511_CAR_Student_Counts_Sec'!P:P,'7. 511_CAR_Student_Counts_Sec'!$Q:$Q,"9-12",'7. 511_CAR_Student_Counts_Sec'!$A:$A,$B88),"-")</f>
        <v>17.9375</v>
      </c>
      <c r="G88" s="57" t="s">
        <v>1083</v>
      </c>
    </row>
    <row r="89" spans="1:7" x14ac:dyDescent="0.2">
      <c r="A89" s="55" t="s">
        <v>1085</v>
      </c>
      <c r="B89" s="56">
        <v>330</v>
      </c>
      <c r="C89" s="55" t="s">
        <v>1084</v>
      </c>
      <c r="D89" s="57" t="str">
        <f>IFERROR(AVERAGEIF('3. 512_CAR_Student_Counts_Elem'!A:A,B89,'3. 512_CAR_Student_Counts_Elem'!G:G),"-")</f>
        <v>-</v>
      </c>
      <c r="E89" s="57" t="str">
        <f>IFERROR(AVERAGEIFS('7. 511_CAR_Student_Counts_Sec'!O:O,'7. 511_CAR_Student_Counts_Sec'!$Q:$Q,"6-8",'7. 511_CAR_Student_Counts_Sec'!$A:$A,$B89),"-")</f>
        <v>-</v>
      </c>
      <c r="F89" s="57">
        <f>IFERROR(AVERAGEIFS('7. 511_CAR_Student_Counts_Sec'!P:P,'7. 511_CAR_Student_Counts_Sec'!$Q:$Q,"9-12",'7. 511_CAR_Student_Counts_Sec'!$A:$A,$B89),"-")</f>
        <v>9</v>
      </c>
      <c r="G89" s="57" t="s">
        <v>1083</v>
      </c>
    </row>
    <row r="90" spans="1:7" x14ac:dyDescent="0.2">
      <c r="D90" s="57"/>
      <c r="E90" s="57"/>
      <c r="F90" s="57"/>
    </row>
  </sheetData>
  <autoFilter ref="A2:G89">
    <sortState ref="A3:G89">
      <sortCondition descending="1" ref="A2:A89"/>
    </sortState>
  </autoFilter>
  <mergeCells count="1">
    <mergeCell ref="D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C26"/>
  <sheetViews>
    <sheetView workbookViewId="0">
      <pane ySplit="1" topLeftCell="A2" activePane="bottomLeft" state="frozen"/>
      <selection pane="bottomLeft" activeCell="C10" sqref="C10"/>
    </sheetView>
  </sheetViews>
  <sheetFormatPr baseColWidth="10" defaultColWidth="9" defaultRowHeight="13" x14ac:dyDescent="0.15"/>
  <cols>
    <col min="1" max="1" width="48.59765625" bestFit="1" customWidth="1"/>
    <col min="2" max="2" width="55.796875" bestFit="1" customWidth="1"/>
    <col min="3" max="3" width="53.19921875" bestFit="1" customWidth="1"/>
  </cols>
  <sheetData>
    <row r="1" spans="1:3" x14ac:dyDescent="0.15">
      <c r="A1" s="10" t="s">
        <v>438</v>
      </c>
    </row>
    <row r="2" spans="1:3" ht="26" x14ac:dyDescent="0.15">
      <c r="A2" s="4" t="s">
        <v>803</v>
      </c>
      <c r="B2" s="3" t="s">
        <v>440</v>
      </c>
    </row>
    <row r="3" spans="1:3" ht="13.5" customHeight="1" x14ac:dyDescent="0.15">
      <c r="A3" s="4" t="s">
        <v>463</v>
      </c>
      <c r="B3" s="3" t="s">
        <v>464</v>
      </c>
    </row>
    <row r="4" spans="1:3" ht="15" x14ac:dyDescent="0.2">
      <c r="A4" s="23" t="s">
        <v>446</v>
      </c>
      <c r="B4" s="24" t="s">
        <v>447</v>
      </c>
    </row>
    <row r="5" spans="1:3" ht="15" x14ac:dyDescent="0.2">
      <c r="A5" s="23" t="s">
        <v>439</v>
      </c>
      <c r="B5" s="24" t="s">
        <v>465</v>
      </c>
    </row>
    <row r="6" spans="1:3" ht="15" x14ac:dyDescent="0.2">
      <c r="A6" s="23" t="s">
        <v>455</v>
      </c>
      <c r="B6" s="24" t="s">
        <v>454</v>
      </c>
    </row>
    <row r="7" spans="1:3" ht="15" x14ac:dyDescent="0.2">
      <c r="A7" s="23" t="s">
        <v>799</v>
      </c>
      <c r="B7" s="24"/>
    </row>
    <row r="8" spans="1:3" ht="15" x14ac:dyDescent="0.2">
      <c r="A8" s="23" t="s">
        <v>800</v>
      </c>
      <c r="B8" s="24" t="s">
        <v>979</v>
      </c>
    </row>
    <row r="9" spans="1:3" ht="30" x14ac:dyDescent="0.2">
      <c r="A9" s="18" t="s">
        <v>505</v>
      </c>
      <c r="B9" s="19" t="s">
        <v>980</v>
      </c>
      <c r="C9" s="3"/>
    </row>
    <row r="10" spans="1:3" ht="31.5" customHeight="1" x14ac:dyDescent="0.15">
      <c r="A10" s="20" t="s">
        <v>506</v>
      </c>
      <c r="B10" s="21" t="s">
        <v>507</v>
      </c>
    </row>
    <row r="11" spans="1:3" ht="27.75" customHeight="1" x14ac:dyDescent="0.2">
      <c r="A11" s="16" t="s">
        <v>681</v>
      </c>
      <c r="B11" s="30" t="s">
        <v>801</v>
      </c>
      <c r="C11" s="2" t="s">
        <v>982</v>
      </c>
    </row>
    <row r="13" spans="1:3" x14ac:dyDescent="0.15">
      <c r="A13" s="11" t="s">
        <v>441</v>
      </c>
      <c r="B13" s="8"/>
    </row>
    <row r="14" spans="1:3" ht="15" x14ac:dyDescent="0.2">
      <c r="A14" s="6" t="s">
        <v>445</v>
      </c>
      <c r="B14" s="22" t="s">
        <v>449</v>
      </c>
    </row>
    <row r="15" spans="1:3" ht="45.75" customHeight="1" x14ac:dyDescent="0.2">
      <c r="A15" s="12" t="s">
        <v>442</v>
      </c>
      <c r="B15" s="5" t="s">
        <v>456</v>
      </c>
      <c r="C15" s="17" t="s">
        <v>981</v>
      </c>
    </row>
    <row r="16" spans="1:3" x14ac:dyDescent="0.15">
      <c r="A16" s="6" t="s">
        <v>443</v>
      </c>
      <c r="B16" s="2" t="s">
        <v>453</v>
      </c>
    </row>
    <row r="17" spans="1:3" x14ac:dyDescent="0.15">
      <c r="A17" s="6" t="s">
        <v>444</v>
      </c>
      <c r="B17" s="2" t="s">
        <v>452</v>
      </c>
    </row>
    <row r="19" spans="1:3" x14ac:dyDescent="0.15">
      <c r="A19" s="11" t="s">
        <v>504</v>
      </c>
      <c r="B19" s="2" t="s">
        <v>466</v>
      </c>
      <c r="C19" t="s">
        <v>802</v>
      </c>
    </row>
    <row r="20" spans="1:3" x14ac:dyDescent="0.15">
      <c r="A20" s="6" t="s">
        <v>445</v>
      </c>
      <c r="B20" s="2" t="s">
        <v>450</v>
      </c>
    </row>
    <row r="21" spans="1:3" x14ac:dyDescent="0.15">
      <c r="A21" s="6" t="s">
        <v>462</v>
      </c>
      <c r="B21" s="2" t="s">
        <v>451</v>
      </c>
    </row>
    <row r="23" spans="1:3" x14ac:dyDescent="0.15">
      <c r="A23" s="9" t="s">
        <v>457</v>
      </c>
    </row>
    <row r="24" spans="1:3" x14ac:dyDescent="0.15">
      <c r="A24" s="7" t="s">
        <v>458</v>
      </c>
      <c r="B24" s="2" t="s">
        <v>459</v>
      </c>
    </row>
    <row r="25" spans="1:3" x14ac:dyDescent="0.15">
      <c r="A25" s="7" t="s">
        <v>442</v>
      </c>
      <c r="B25" s="2" t="s">
        <v>460</v>
      </c>
    </row>
    <row r="26" spans="1:3" x14ac:dyDescent="0.15">
      <c r="A26" s="7" t="s">
        <v>448</v>
      </c>
      <c r="B26" s="2" t="s">
        <v>461</v>
      </c>
    </row>
  </sheetData>
  <sheetProtection password="C2D8" sheet="1" objects="1" scenarios="1"/>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39997558519241921"/>
  </sheetPr>
  <dimension ref="A1:H5175"/>
  <sheetViews>
    <sheetView workbookViewId="0">
      <pane ySplit="1" topLeftCell="A1132" activePane="bottomLeft" state="frozen"/>
      <selection pane="bottomLeft" activeCell="M1230" sqref="M1230"/>
    </sheetView>
  </sheetViews>
  <sheetFormatPr baseColWidth="10" defaultColWidth="9" defaultRowHeight="13" outlineLevelRow="4" x14ac:dyDescent="0.15"/>
  <cols>
    <col min="1" max="1" width="17.796875" style="14" customWidth="1"/>
    <col min="2" max="2" width="18" style="14" bestFit="1" customWidth="1"/>
    <col min="3" max="3" width="9.59765625" style="14" bestFit="1" customWidth="1"/>
    <col min="4" max="4" width="25.796875" style="14" customWidth="1"/>
    <col min="5" max="6" width="17.796875" style="14" customWidth="1"/>
    <col min="7" max="7" width="17.796875" style="31" customWidth="1"/>
    <col min="8" max="8" width="57" style="14" bestFit="1" customWidth="1"/>
  </cols>
  <sheetData>
    <row r="1" spans="1:8" s="1" customFormat="1" x14ac:dyDescent="0.15">
      <c r="A1" s="25" t="s">
        <v>0</v>
      </c>
      <c r="B1" s="25" t="s">
        <v>1</v>
      </c>
      <c r="C1" s="25" t="s">
        <v>2</v>
      </c>
      <c r="D1" s="25" t="s">
        <v>3</v>
      </c>
      <c r="E1" s="25" t="s">
        <v>4</v>
      </c>
      <c r="F1" s="25" t="s">
        <v>5</v>
      </c>
      <c r="G1" s="25" t="s">
        <v>6</v>
      </c>
      <c r="H1" s="31"/>
    </row>
    <row r="2" spans="1:8" ht="15" outlineLevel="4" x14ac:dyDescent="0.2">
      <c r="A2" s="35">
        <v>101</v>
      </c>
      <c r="B2" s="26" t="s">
        <v>7</v>
      </c>
      <c r="C2" s="35">
        <v>0</v>
      </c>
      <c r="D2" s="26" t="s">
        <v>8</v>
      </c>
      <c r="E2" s="35">
        <v>126</v>
      </c>
      <c r="F2" s="26" t="s">
        <v>12</v>
      </c>
      <c r="G2" s="35">
        <v>23</v>
      </c>
    </row>
    <row r="3" spans="1:8" ht="15" outlineLevel="4" x14ac:dyDescent="0.2">
      <c r="A3" s="35">
        <v>101</v>
      </c>
      <c r="B3" s="26" t="s">
        <v>7</v>
      </c>
      <c r="C3" s="35">
        <v>0</v>
      </c>
      <c r="D3" s="26" t="s">
        <v>8</v>
      </c>
      <c r="E3" s="35">
        <v>134</v>
      </c>
      <c r="F3" s="26" t="s">
        <v>10</v>
      </c>
      <c r="G3" s="35">
        <v>25</v>
      </c>
    </row>
    <row r="4" spans="1:8" ht="15" outlineLevel="3" x14ac:dyDescent="0.2">
      <c r="A4" s="35"/>
      <c r="B4" s="26"/>
      <c r="C4" s="35"/>
      <c r="D4" s="36" t="s">
        <v>416</v>
      </c>
      <c r="E4" s="35"/>
      <c r="F4" s="26"/>
      <c r="G4" s="35">
        <f>SUBTOTAL(1,G2:G3)</f>
        <v>24</v>
      </c>
    </row>
    <row r="5" spans="1:8" ht="15" outlineLevel="4" x14ac:dyDescent="0.2">
      <c r="A5" s="35">
        <v>101</v>
      </c>
      <c r="B5" s="26" t="s">
        <v>7</v>
      </c>
      <c r="C5" s="35">
        <v>1</v>
      </c>
      <c r="D5" s="26" t="s">
        <v>11</v>
      </c>
      <c r="E5" s="35">
        <v>161</v>
      </c>
      <c r="F5" s="26" t="s">
        <v>682</v>
      </c>
      <c r="G5" s="35">
        <v>23</v>
      </c>
    </row>
    <row r="6" spans="1:8" ht="15" outlineLevel="4" x14ac:dyDescent="0.2">
      <c r="A6" s="35">
        <v>101</v>
      </c>
      <c r="B6" s="26" t="s">
        <v>7</v>
      </c>
      <c r="C6" s="35">
        <v>1</v>
      </c>
      <c r="D6" s="26" t="s">
        <v>11</v>
      </c>
      <c r="E6" s="35">
        <v>158</v>
      </c>
      <c r="F6" s="26" t="s">
        <v>667</v>
      </c>
      <c r="G6" s="35">
        <v>24</v>
      </c>
    </row>
    <row r="7" spans="1:8" ht="15" outlineLevel="3" x14ac:dyDescent="0.2">
      <c r="A7" s="35"/>
      <c r="B7" s="26"/>
      <c r="C7" s="35"/>
      <c r="D7" s="36" t="s">
        <v>417</v>
      </c>
      <c r="E7" s="35"/>
      <c r="F7" s="26"/>
      <c r="G7" s="35">
        <f>SUBTOTAL(1,G5:G6)</f>
        <v>23.5</v>
      </c>
    </row>
    <row r="8" spans="1:8" ht="15" outlineLevel="4" x14ac:dyDescent="0.2">
      <c r="A8" s="35">
        <v>101</v>
      </c>
      <c r="B8" s="26" t="s">
        <v>7</v>
      </c>
      <c r="C8" s="35">
        <v>2</v>
      </c>
      <c r="D8" s="26" t="s">
        <v>16</v>
      </c>
      <c r="E8" s="35">
        <v>45</v>
      </c>
      <c r="F8" s="26" t="s">
        <v>9</v>
      </c>
      <c r="G8" s="35">
        <v>24</v>
      </c>
    </row>
    <row r="9" spans="1:8" ht="15" outlineLevel="4" x14ac:dyDescent="0.2">
      <c r="A9" s="35">
        <v>101</v>
      </c>
      <c r="B9" s="26" t="s">
        <v>7</v>
      </c>
      <c r="C9" s="35">
        <v>2</v>
      </c>
      <c r="D9" s="26" t="s">
        <v>16</v>
      </c>
      <c r="E9" s="35">
        <v>125</v>
      </c>
      <c r="F9" s="26" t="s">
        <v>683</v>
      </c>
      <c r="G9" s="35">
        <v>22</v>
      </c>
    </row>
    <row r="10" spans="1:8" ht="15" outlineLevel="3" x14ac:dyDescent="0.2">
      <c r="A10" s="35"/>
      <c r="B10" s="26"/>
      <c r="C10" s="35"/>
      <c r="D10" s="36" t="s">
        <v>419</v>
      </c>
      <c r="E10" s="35"/>
      <c r="F10" s="26"/>
      <c r="G10" s="35">
        <f>SUBTOTAL(1,G8:G9)</f>
        <v>23</v>
      </c>
    </row>
    <row r="11" spans="1:8" ht="15" outlineLevel="4" x14ac:dyDescent="0.2">
      <c r="A11" s="35">
        <v>101</v>
      </c>
      <c r="B11" s="26" t="s">
        <v>7</v>
      </c>
      <c r="C11" s="35">
        <v>3</v>
      </c>
      <c r="D11" s="26" t="s">
        <v>17</v>
      </c>
      <c r="E11" s="35">
        <v>164</v>
      </c>
      <c r="F11" s="26" t="s">
        <v>684</v>
      </c>
      <c r="G11" s="35">
        <v>22</v>
      </c>
    </row>
    <row r="12" spans="1:8" ht="15" outlineLevel="4" x14ac:dyDescent="0.2">
      <c r="A12" s="35">
        <v>101</v>
      </c>
      <c r="B12" s="26" t="s">
        <v>7</v>
      </c>
      <c r="C12" s="35">
        <v>3</v>
      </c>
      <c r="D12" s="26" t="s">
        <v>17</v>
      </c>
      <c r="E12" s="35">
        <v>80</v>
      </c>
      <c r="F12" s="26" t="s">
        <v>468</v>
      </c>
      <c r="G12" s="35">
        <v>23</v>
      </c>
    </row>
    <row r="13" spans="1:8" ht="15" outlineLevel="4" x14ac:dyDescent="0.2">
      <c r="A13" s="35">
        <v>101</v>
      </c>
      <c r="B13" s="26" t="s">
        <v>7</v>
      </c>
      <c r="C13" s="35">
        <v>3</v>
      </c>
      <c r="D13" s="26" t="s">
        <v>17</v>
      </c>
      <c r="E13" s="35">
        <v>166</v>
      </c>
      <c r="F13" s="26" t="s">
        <v>724</v>
      </c>
      <c r="G13" s="35">
        <v>22</v>
      </c>
    </row>
    <row r="14" spans="1:8" ht="15" outlineLevel="3" x14ac:dyDescent="0.2">
      <c r="A14" s="35"/>
      <c r="B14" s="26"/>
      <c r="C14" s="35"/>
      <c r="D14" s="36" t="s">
        <v>420</v>
      </c>
      <c r="E14" s="35"/>
      <c r="F14" s="26"/>
      <c r="G14" s="35">
        <f>SUBTOTAL(1,G11:G13)</f>
        <v>22.333333333333332</v>
      </c>
    </row>
    <row r="15" spans="1:8" ht="15" outlineLevel="4" x14ac:dyDescent="0.2">
      <c r="A15" s="35">
        <v>101</v>
      </c>
      <c r="B15" s="26" t="s">
        <v>7</v>
      </c>
      <c r="C15" s="35">
        <v>4</v>
      </c>
      <c r="D15" s="26" t="s">
        <v>18</v>
      </c>
      <c r="E15" s="35">
        <v>162</v>
      </c>
      <c r="F15" s="26" t="s">
        <v>685</v>
      </c>
      <c r="G15" s="35">
        <v>31</v>
      </c>
    </row>
    <row r="16" spans="1:8" ht="15" outlineLevel="3" x14ac:dyDescent="0.2">
      <c r="A16" s="35"/>
      <c r="B16" s="26"/>
      <c r="C16" s="35"/>
      <c r="D16" s="36" t="s">
        <v>421</v>
      </c>
      <c r="E16" s="35"/>
      <c r="F16" s="26"/>
      <c r="G16" s="35">
        <f>SUBTOTAL(1,G15:G15)</f>
        <v>31</v>
      </c>
    </row>
    <row r="17" spans="1:7" ht="15" outlineLevel="4" x14ac:dyDescent="0.2">
      <c r="A17" s="35">
        <v>101</v>
      </c>
      <c r="B17" s="26" t="s">
        <v>7</v>
      </c>
      <c r="C17" s="35">
        <v>5</v>
      </c>
      <c r="D17" s="26" t="s">
        <v>19</v>
      </c>
      <c r="E17" s="35">
        <v>165</v>
      </c>
      <c r="F17" s="26" t="s">
        <v>686</v>
      </c>
      <c r="G17" s="35">
        <v>33</v>
      </c>
    </row>
    <row r="18" spans="1:7" ht="15" outlineLevel="3" x14ac:dyDescent="0.2">
      <c r="A18" s="35"/>
      <c r="B18" s="26"/>
      <c r="C18" s="35"/>
      <c r="D18" s="36" t="s">
        <v>422</v>
      </c>
      <c r="E18" s="35"/>
      <c r="F18" s="26"/>
      <c r="G18" s="35">
        <f>SUBTOTAL(1,G17:G17)</f>
        <v>33</v>
      </c>
    </row>
    <row r="19" spans="1:7" ht="15" outlineLevel="2" x14ac:dyDescent="0.2">
      <c r="A19" s="37" t="s">
        <v>361</v>
      </c>
      <c r="B19" s="26"/>
      <c r="C19" s="35"/>
      <c r="D19" s="26"/>
      <c r="E19" s="35"/>
      <c r="F19" s="26"/>
      <c r="G19" s="35">
        <f>SUBTOTAL(1,G2:G17)</f>
        <v>24.727272727272727</v>
      </c>
    </row>
    <row r="20" spans="1:7" ht="15" outlineLevel="4" x14ac:dyDescent="0.2">
      <c r="A20" s="35">
        <v>102</v>
      </c>
      <c r="B20" s="26" t="s">
        <v>21</v>
      </c>
      <c r="C20" s="35">
        <v>-1</v>
      </c>
      <c r="D20" s="26" t="s">
        <v>13</v>
      </c>
      <c r="E20" s="35">
        <v>949</v>
      </c>
      <c r="F20" s="26" t="s">
        <v>24</v>
      </c>
      <c r="G20" s="35">
        <v>23</v>
      </c>
    </row>
    <row r="21" spans="1:7" ht="15" outlineLevel="3" x14ac:dyDescent="0.2">
      <c r="A21" s="35"/>
      <c r="B21" s="26"/>
      <c r="C21" s="35"/>
      <c r="D21" s="36" t="s">
        <v>418</v>
      </c>
      <c r="E21" s="35"/>
      <c r="F21" s="26"/>
      <c r="G21" s="35">
        <f>SUBTOTAL(1,G20:G20)</f>
        <v>23</v>
      </c>
    </row>
    <row r="22" spans="1:7" ht="15" outlineLevel="4" x14ac:dyDescent="0.2">
      <c r="A22" s="35">
        <v>102</v>
      </c>
      <c r="B22" s="26" t="s">
        <v>21</v>
      </c>
      <c r="C22" s="35">
        <v>0</v>
      </c>
      <c r="D22" s="26" t="s">
        <v>8</v>
      </c>
      <c r="E22" s="35">
        <v>966</v>
      </c>
      <c r="F22" s="26" t="s">
        <v>687</v>
      </c>
      <c r="G22" s="35">
        <v>26</v>
      </c>
    </row>
    <row r="23" spans="1:7" ht="15" outlineLevel="4" x14ac:dyDescent="0.2">
      <c r="A23" s="35">
        <v>102</v>
      </c>
      <c r="B23" s="26" t="s">
        <v>21</v>
      </c>
      <c r="C23" s="35">
        <v>0</v>
      </c>
      <c r="D23" s="26" t="s">
        <v>8</v>
      </c>
      <c r="E23" s="35">
        <v>980</v>
      </c>
      <c r="F23" s="26" t="s">
        <v>23</v>
      </c>
      <c r="G23" s="35">
        <v>18</v>
      </c>
    </row>
    <row r="24" spans="1:7" ht="15" outlineLevel="4" x14ac:dyDescent="0.2">
      <c r="A24" s="35">
        <v>102</v>
      </c>
      <c r="B24" s="26" t="s">
        <v>21</v>
      </c>
      <c r="C24" s="35">
        <v>0</v>
      </c>
      <c r="D24" s="26" t="s">
        <v>8</v>
      </c>
      <c r="E24" s="35">
        <v>989</v>
      </c>
      <c r="F24" s="26" t="s">
        <v>308</v>
      </c>
      <c r="G24" s="35">
        <v>22</v>
      </c>
    </row>
    <row r="25" spans="1:7" ht="15" outlineLevel="4" x14ac:dyDescent="0.2">
      <c r="A25" s="35">
        <v>102</v>
      </c>
      <c r="B25" s="26" t="s">
        <v>21</v>
      </c>
      <c r="C25" s="35">
        <v>0</v>
      </c>
      <c r="D25" s="26" t="s">
        <v>8</v>
      </c>
      <c r="E25" s="35">
        <v>1</v>
      </c>
      <c r="F25" s="26" t="s">
        <v>804</v>
      </c>
      <c r="G25" s="35">
        <v>21</v>
      </c>
    </row>
    <row r="26" spans="1:7" ht="15" outlineLevel="3" x14ac:dyDescent="0.2">
      <c r="A26" s="35"/>
      <c r="B26" s="26"/>
      <c r="C26" s="35"/>
      <c r="D26" s="36" t="s">
        <v>416</v>
      </c>
      <c r="E26" s="35"/>
      <c r="F26" s="26"/>
      <c r="G26" s="35">
        <f>SUBTOTAL(1,G22:G25)</f>
        <v>21.75</v>
      </c>
    </row>
    <row r="27" spans="1:7" ht="15" outlineLevel="4" x14ac:dyDescent="0.2">
      <c r="A27" s="35">
        <v>102</v>
      </c>
      <c r="B27" s="26" t="s">
        <v>21</v>
      </c>
      <c r="C27" s="35">
        <v>1</v>
      </c>
      <c r="D27" s="26" t="s">
        <v>11</v>
      </c>
      <c r="E27" s="35">
        <v>960</v>
      </c>
      <c r="F27" s="26" t="s">
        <v>508</v>
      </c>
      <c r="G27" s="35">
        <v>22</v>
      </c>
    </row>
    <row r="28" spans="1:7" ht="15" outlineLevel="4" x14ac:dyDescent="0.2">
      <c r="A28" s="35">
        <v>102</v>
      </c>
      <c r="B28" s="26" t="s">
        <v>21</v>
      </c>
      <c r="C28" s="35">
        <v>1</v>
      </c>
      <c r="D28" s="26" t="s">
        <v>11</v>
      </c>
      <c r="E28" s="35">
        <v>979</v>
      </c>
      <c r="F28" s="26" t="s">
        <v>26</v>
      </c>
      <c r="G28" s="35">
        <v>21</v>
      </c>
    </row>
    <row r="29" spans="1:7" ht="15" outlineLevel="4" x14ac:dyDescent="0.2">
      <c r="A29" s="35">
        <v>102</v>
      </c>
      <c r="B29" s="26" t="s">
        <v>21</v>
      </c>
      <c r="C29" s="35">
        <v>1</v>
      </c>
      <c r="D29" s="26" t="s">
        <v>11</v>
      </c>
      <c r="E29" s="35">
        <v>948</v>
      </c>
      <c r="F29" s="26" t="s">
        <v>32</v>
      </c>
      <c r="G29" s="35">
        <v>23</v>
      </c>
    </row>
    <row r="30" spans="1:7" ht="15" outlineLevel="3" x14ac:dyDescent="0.2">
      <c r="A30" s="35"/>
      <c r="B30" s="26"/>
      <c r="C30" s="35"/>
      <c r="D30" s="36" t="s">
        <v>417</v>
      </c>
      <c r="E30" s="35"/>
      <c r="F30" s="26"/>
      <c r="G30" s="35">
        <f>SUBTOTAL(1,G27:G29)</f>
        <v>22</v>
      </c>
    </row>
    <row r="31" spans="1:7" ht="15" outlineLevel="4" x14ac:dyDescent="0.2">
      <c r="A31" s="35">
        <v>102</v>
      </c>
      <c r="B31" s="26" t="s">
        <v>21</v>
      </c>
      <c r="C31" s="35">
        <v>2</v>
      </c>
      <c r="D31" s="26" t="s">
        <v>16</v>
      </c>
      <c r="E31" s="35">
        <v>224</v>
      </c>
      <c r="F31" s="26" t="s">
        <v>28</v>
      </c>
      <c r="G31" s="35">
        <v>22</v>
      </c>
    </row>
    <row r="32" spans="1:7" ht="15" outlineLevel="4" x14ac:dyDescent="0.2">
      <c r="A32" s="35">
        <v>102</v>
      </c>
      <c r="B32" s="26" t="s">
        <v>21</v>
      </c>
      <c r="C32" s="35">
        <v>2</v>
      </c>
      <c r="D32" s="26" t="s">
        <v>16</v>
      </c>
      <c r="E32" s="35">
        <v>994</v>
      </c>
      <c r="F32" s="26" t="s">
        <v>689</v>
      </c>
      <c r="G32" s="35">
        <v>22</v>
      </c>
    </row>
    <row r="33" spans="1:7" ht="15" outlineLevel="4" x14ac:dyDescent="0.2">
      <c r="A33" s="35">
        <v>102</v>
      </c>
      <c r="B33" s="26" t="s">
        <v>21</v>
      </c>
      <c r="C33" s="35">
        <v>2</v>
      </c>
      <c r="D33" s="26" t="s">
        <v>16</v>
      </c>
      <c r="E33" s="35">
        <v>929</v>
      </c>
      <c r="F33" s="26" t="s">
        <v>93</v>
      </c>
      <c r="G33" s="35">
        <v>22</v>
      </c>
    </row>
    <row r="34" spans="1:7" ht="15" outlineLevel="3" x14ac:dyDescent="0.2">
      <c r="A34" s="35"/>
      <c r="B34" s="26"/>
      <c r="C34" s="35"/>
      <c r="D34" s="36" t="s">
        <v>419</v>
      </c>
      <c r="E34" s="35"/>
      <c r="F34" s="26"/>
      <c r="G34" s="35">
        <f>SUBTOTAL(1,G31:G33)</f>
        <v>22</v>
      </c>
    </row>
    <row r="35" spans="1:7" ht="15" outlineLevel="4" x14ac:dyDescent="0.2">
      <c r="A35" s="35">
        <v>102</v>
      </c>
      <c r="B35" s="26" t="s">
        <v>21</v>
      </c>
      <c r="C35" s="35">
        <v>3</v>
      </c>
      <c r="D35" s="26" t="s">
        <v>17</v>
      </c>
      <c r="E35" s="35">
        <v>301</v>
      </c>
      <c r="F35" s="26" t="s">
        <v>34</v>
      </c>
      <c r="G35" s="35">
        <v>30</v>
      </c>
    </row>
    <row r="36" spans="1:7" ht="15" outlineLevel="4" x14ac:dyDescent="0.2">
      <c r="A36" s="35">
        <v>102</v>
      </c>
      <c r="B36" s="26" t="s">
        <v>21</v>
      </c>
      <c r="C36" s="35">
        <v>3</v>
      </c>
      <c r="D36" s="26" t="s">
        <v>17</v>
      </c>
      <c r="E36" s="35">
        <v>962</v>
      </c>
      <c r="F36" s="26" t="s">
        <v>511</v>
      </c>
      <c r="G36" s="35">
        <v>30</v>
      </c>
    </row>
    <row r="37" spans="1:7" ht="15" outlineLevel="3" x14ac:dyDescent="0.2">
      <c r="A37" s="35"/>
      <c r="B37" s="26"/>
      <c r="C37" s="35"/>
      <c r="D37" s="36" t="s">
        <v>420</v>
      </c>
      <c r="E37" s="35"/>
      <c r="F37" s="26"/>
      <c r="G37" s="35">
        <f>SUBTOTAL(1,G35:G36)</f>
        <v>30</v>
      </c>
    </row>
    <row r="38" spans="1:7" ht="15" outlineLevel="4" x14ac:dyDescent="0.2">
      <c r="A38" s="35">
        <v>102</v>
      </c>
      <c r="B38" s="26" t="s">
        <v>21</v>
      </c>
      <c r="C38" s="35">
        <v>4</v>
      </c>
      <c r="D38" s="26" t="s">
        <v>18</v>
      </c>
      <c r="E38" s="35">
        <v>229</v>
      </c>
      <c r="F38" s="26" t="s">
        <v>30</v>
      </c>
      <c r="G38" s="35">
        <v>31</v>
      </c>
    </row>
    <row r="39" spans="1:7" ht="15" outlineLevel="3" x14ac:dyDescent="0.2">
      <c r="A39" s="35"/>
      <c r="B39" s="26"/>
      <c r="C39" s="35"/>
      <c r="D39" s="36" t="s">
        <v>421</v>
      </c>
      <c r="E39" s="35"/>
      <c r="F39" s="26"/>
      <c r="G39" s="35">
        <f>SUBTOTAL(1,G38:G38)</f>
        <v>31</v>
      </c>
    </row>
    <row r="40" spans="1:7" ht="15" outlineLevel="4" x14ac:dyDescent="0.2">
      <c r="A40" s="35">
        <v>102</v>
      </c>
      <c r="B40" s="26" t="s">
        <v>21</v>
      </c>
      <c r="C40" s="35">
        <v>5</v>
      </c>
      <c r="D40" s="26" t="s">
        <v>19</v>
      </c>
      <c r="E40" s="35">
        <v>910</v>
      </c>
      <c r="F40" s="26" t="s">
        <v>509</v>
      </c>
      <c r="G40" s="35">
        <v>31</v>
      </c>
    </row>
    <row r="41" spans="1:7" ht="15" outlineLevel="4" x14ac:dyDescent="0.2">
      <c r="A41" s="35">
        <v>102</v>
      </c>
      <c r="B41" s="26" t="s">
        <v>21</v>
      </c>
      <c r="C41" s="35">
        <v>5</v>
      </c>
      <c r="D41" s="26" t="s">
        <v>19</v>
      </c>
      <c r="E41" s="35">
        <v>995</v>
      </c>
      <c r="F41" s="26" t="s">
        <v>688</v>
      </c>
      <c r="G41" s="35">
        <v>31</v>
      </c>
    </row>
    <row r="42" spans="1:7" ht="15" outlineLevel="3" x14ac:dyDescent="0.2">
      <c r="A42" s="35"/>
      <c r="B42" s="26"/>
      <c r="C42" s="35"/>
      <c r="D42" s="36" t="s">
        <v>422</v>
      </c>
      <c r="E42" s="35"/>
      <c r="F42" s="26"/>
      <c r="G42" s="35">
        <f>SUBTOTAL(1,G40:G41)</f>
        <v>31</v>
      </c>
    </row>
    <row r="43" spans="1:7" ht="15" outlineLevel="2" x14ac:dyDescent="0.2">
      <c r="A43" s="37" t="s">
        <v>362</v>
      </c>
      <c r="B43" s="26"/>
      <c r="C43" s="35"/>
      <c r="D43" s="26"/>
      <c r="E43" s="35"/>
      <c r="F43" s="26"/>
      <c r="G43" s="35">
        <f>SUBTOTAL(1,G20:G41)</f>
        <v>24.6875</v>
      </c>
    </row>
    <row r="44" spans="1:7" ht="15" outlineLevel="4" x14ac:dyDescent="0.2">
      <c r="A44" s="35">
        <v>103</v>
      </c>
      <c r="B44" s="26" t="s">
        <v>35</v>
      </c>
      <c r="C44" s="35">
        <v>0</v>
      </c>
      <c r="D44" s="26" t="s">
        <v>22</v>
      </c>
      <c r="E44" s="35">
        <v>932</v>
      </c>
      <c r="F44" s="26" t="s">
        <v>37</v>
      </c>
      <c r="G44" s="35">
        <v>19</v>
      </c>
    </row>
    <row r="45" spans="1:7" ht="15" outlineLevel="3" x14ac:dyDescent="0.2">
      <c r="A45" s="35"/>
      <c r="B45" s="26"/>
      <c r="C45" s="35"/>
      <c r="D45" s="36" t="s">
        <v>423</v>
      </c>
      <c r="E45" s="35"/>
      <c r="F45" s="26"/>
      <c r="G45" s="35">
        <f>SUBTOTAL(1,G44:G44)</f>
        <v>19</v>
      </c>
    </row>
    <row r="46" spans="1:7" ht="15" outlineLevel="4" x14ac:dyDescent="0.2">
      <c r="A46" s="35">
        <v>103</v>
      </c>
      <c r="B46" s="26" t="s">
        <v>35</v>
      </c>
      <c r="C46" s="35">
        <v>1</v>
      </c>
      <c r="D46" s="26" t="s">
        <v>38</v>
      </c>
      <c r="E46" s="35">
        <v>987</v>
      </c>
      <c r="F46" s="26" t="s">
        <v>690</v>
      </c>
      <c r="G46" s="35">
        <v>14</v>
      </c>
    </row>
    <row r="47" spans="1:7" ht="15" outlineLevel="3" x14ac:dyDescent="0.2">
      <c r="A47" s="35"/>
      <c r="B47" s="26"/>
      <c r="C47" s="35"/>
      <c r="D47" s="36" t="s">
        <v>430</v>
      </c>
      <c r="E47" s="35"/>
      <c r="F47" s="26"/>
      <c r="G47" s="35">
        <f>SUBTOTAL(1,G46:G46)</f>
        <v>14</v>
      </c>
    </row>
    <row r="48" spans="1:7" ht="15" outlineLevel="4" x14ac:dyDescent="0.2">
      <c r="A48" s="35">
        <v>103</v>
      </c>
      <c r="B48" s="26" t="s">
        <v>35</v>
      </c>
      <c r="C48" s="35">
        <v>1</v>
      </c>
      <c r="D48" s="26" t="s">
        <v>25</v>
      </c>
      <c r="E48" s="35">
        <v>985</v>
      </c>
      <c r="F48" s="26" t="s">
        <v>360</v>
      </c>
      <c r="G48" s="35">
        <v>20</v>
      </c>
    </row>
    <row r="49" spans="1:7" ht="15" outlineLevel="3" x14ac:dyDescent="0.2">
      <c r="A49" s="35"/>
      <c r="B49" s="26"/>
      <c r="C49" s="35"/>
      <c r="D49" s="36" t="s">
        <v>424</v>
      </c>
      <c r="E49" s="35"/>
      <c r="F49" s="26"/>
      <c r="G49" s="35">
        <f>SUBTOTAL(1,G48:G48)</f>
        <v>20</v>
      </c>
    </row>
    <row r="50" spans="1:7" ht="15" outlineLevel="4" x14ac:dyDescent="0.2">
      <c r="A50" s="35">
        <v>103</v>
      </c>
      <c r="B50" s="26" t="s">
        <v>35</v>
      </c>
      <c r="C50" s="35">
        <v>2</v>
      </c>
      <c r="D50" s="26" t="s">
        <v>39</v>
      </c>
      <c r="E50" s="35">
        <v>956</v>
      </c>
      <c r="F50" s="26" t="s">
        <v>805</v>
      </c>
      <c r="G50" s="35">
        <v>19</v>
      </c>
    </row>
    <row r="51" spans="1:7" ht="15" outlineLevel="3" x14ac:dyDescent="0.2">
      <c r="A51" s="35"/>
      <c r="B51" s="26"/>
      <c r="C51" s="35"/>
      <c r="D51" s="36" t="s">
        <v>431</v>
      </c>
      <c r="E51" s="35"/>
      <c r="F51" s="26"/>
      <c r="G51" s="35">
        <f>SUBTOTAL(1,G50:G50)</f>
        <v>19</v>
      </c>
    </row>
    <row r="52" spans="1:7" ht="15" outlineLevel="4" x14ac:dyDescent="0.2">
      <c r="A52" s="35">
        <v>103</v>
      </c>
      <c r="B52" s="26" t="s">
        <v>35</v>
      </c>
      <c r="C52" s="35">
        <v>2</v>
      </c>
      <c r="D52" s="26" t="s">
        <v>27</v>
      </c>
      <c r="E52" s="35">
        <v>991</v>
      </c>
      <c r="F52" s="26" t="s">
        <v>634</v>
      </c>
      <c r="G52" s="35">
        <v>26</v>
      </c>
    </row>
    <row r="53" spans="1:7" ht="15" outlineLevel="3" x14ac:dyDescent="0.2">
      <c r="A53" s="35"/>
      <c r="B53" s="26"/>
      <c r="C53" s="35"/>
      <c r="D53" s="36" t="s">
        <v>425</v>
      </c>
      <c r="E53" s="35"/>
      <c r="F53" s="26"/>
      <c r="G53" s="35">
        <f>SUBTOTAL(1,G52:G52)</f>
        <v>26</v>
      </c>
    </row>
    <row r="54" spans="1:7" ht="15" outlineLevel="4" x14ac:dyDescent="0.2">
      <c r="A54" s="35">
        <v>103</v>
      </c>
      <c r="B54" s="26" t="s">
        <v>35</v>
      </c>
      <c r="C54" s="35">
        <v>3</v>
      </c>
      <c r="D54" s="26" t="s">
        <v>29</v>
      </c>
      <c r="E54" s="35">
        <v>442</v>
      </c>
      <c r="F54" s="26" t="s">
        <v>41</v>
      </c>
      <c r="G54" s="35">
        <v>22</v>
      </c>
    </row>
    <row r="55" spans="1:7" ht="15" outlineLevel="3" x14ac:dyDescent="0.2">
      <c r="A55" s="35"/>
      <c r="B55" s="26"/>
      <c r="C55" s="35"/>
      <c r="D55" s="36" t="s">
        <v>426</v>
      </c>
      <c r="E55" s="35"/>
      <c r="F55" s="26"/>
      <c r="G55" s="35">
        <f>SUBTOTAL(1,G54:G54)</f>
        <v>22</v>
      </c>
    </row>
    <row r="56" spans="1:7" ht="15" outlineLevel="4" x14ac:dyDescent="0.2">
      <c r="A56" s="35">
        <v>103</v>
      </c>
      <c r="B56" s="26" t="s">
        <v>35</v>
      </c>
      <c r="C56" s="35">
        <v>4</v>
      </c>
      <c r="D56" s="26" t="s">
        <v>31</v>
      </c>
      <c r="E56" s="35">
        <v>441</v>
      </c>
      <c r="F56" s="26" t="s">
        <v>42</v>
      </c>
      <c r="G56" s="35">
        <v>26</v>
      </c>
    </row>
    <row r="57" spans="1:7" ht="15" outlineLevel="3" x14ac:dyDescent="0.2">
      <c r="A57" s="35"/>
      <c r="B57" s="26"/>
      <c r="C57" s="35"/>
      <c r="D57" s="36" t="s">
        <v>427</v>
      </c>
      <c r="E57" s="35"/>
      <c r="F57" s="26"/>
      <c r="G57" s="35">
        <f>SUBTOTAL(1,G56:G56)</f>
        <v>26</v>
      </c>
    </row>
    <row r="58" spans="1:7" ht="15" outlineLevel="4" x14ac:dyDescent="0.2">
      <c r="A58" s="35">
        <v>103</v>
      </c>
      <c r="B58" s="26" t="s">
        <v>35</v>
      </c>
      <c r="C58" s="35">
        <v>5</v>
      </c>
      <c r="D58" s="26" t="s">
        <v>33</v>
      </c>
      <c r="E58" s="35">
        <v>443</v>
      </c>
      <c r="F58" s="26" t="s">
        <v>44</v>
      </c>
      <c r="G58" s="35">
        <v>29</v>
      </c>
    </row>
    <row r="59" spans="1:7" ht="15" outlineLevel="3" x14ac:dyDescent="0.2">
      <c r="A59" s="35"/>
      <c r="B59" s="26"/>
      <c r="C59" s="35"/>
      <c r="D59" s="36" t="s">
        <v>428</v>
      </c>
      <c r="E59" s="35"/>
      <c r="F59" s="26"/>
      <c r="G59" s="35">
        <f>SUBTOTAL(1,G58:G58)</f>
        <v>29</v>
      </c>
    </row>
    <row r="60" spans="1:7" ht="15" outlineLevel="2" x14ac:dyDescent="0.2">
      <c r="A60" s="37" t="s">
        <v>363</v>
      </c>
      <c r="B60" s="26"/>
      <c r="C60" s="35"/>
      <c r="D60" s="26"/>
      <c r="E60" s="35"/>
      <c r="F60" s="26"/>
      <c r="G60" s="35">
        <f>SUBTOTAL(1,G44:G58)</f>
        <v>21.875</v>
      </c>
    </row>
    <row r="61" spans="1:7" ht="15" outlineLevel="4" x14ac:dyDescent="0.2">
      <c r="A61" s="35">
        <v>105</v>
      </c>
      <c r="B61" s="26" t="s">
        <v>45</v>
      </c>
      <c r="C61" s="35">
        <v>0</v>
      </c>
      <c r="D61" s="26" t="s">
        <v>8</v>
      </c>
      <c r="E61" s="35">
        <v>381</v>
      </c>
      <c r="F61" s="26" t="s">
        <v>512</v>
      </c>
      <c r="G61" s="35">
        <v>17</v>
      </c>
    </row>
    <row r="62" spans="1:7" ht="15" outlineLevel="3" x14ac:dyDescent="0.2">
      <c r="A62" s="35"/>
      <c r="B62" s="26"/>
      <c r="C62" s="35"/>
      <c r="D62" s="36" t="s">
        <v>416</v>
      </c>
      <c r="E62" s="35"/>
      <c r="F62" s="26"/>
      <c r="G62" s="35">
        <f>SUBTOTAL(1,G61:G61)</f>
        <v>17</v>
      </c>
    </row>
    <row r="63" spans="1:7" ht="15" outlineLevel="4" x14ac:dyDescent="0.2">
      <c r="A63" s="35">
        <v>105</v>
      </c>
      <c r="B63" s="26" t="s">
        <v>45</v>
      </c>
      <c r="C63" s="35">
        <v>1</v>
      </c>
      <c r="D63" s="26" t="s">
        <v>11</v>
      </c>
      <c r="E63" s="35">
        <v>389</v>
      </c>
      <c r="F63" s="26" t="s">
        <v>806</v>
      </c>
      <c r="G63" s="35">
        <v>26</v>
      </c>
    </row>
    <row r="64" spans="1:7" ht="15" outlineLevel="3" x14ac:dyDescent="0.2">
      <c r="A64" s="35"/>
      <c r="B64" s="26"/>
      <c r="C64" s="35"/>
      <c r="D64" s="36" t="s">
        <v>417</v>
      </c>
      <c r="E64" s="35"/>
      <c r="F64" s="26"/>
      <c r="G64" s="35">
        <f>SUBTOTAL(1,G63:G63)</f>
        <v>26</v>
      </c>
    </row>
    <row r="65" spans="1:7" ht="15" outlineLevel="4" x14ac:dyDescent="0.2">
      <c r="A65" s="35">
        <v>105</v>
      </c>
      <c r="B65" s="26" t="s">
        <v>45</v>
      </c>
      <c r="C65" s="35">
        <v>2</v>
      </c>
      <c r="D65" s="26" t="s">
        <v>16</v>
      </c>
      <c r="E65" s="35">
        <v>221</v>
      </c>
      <c r="F65" s="26" t="s">
        <v>46</v>
      </c>
      <c r="G65" s="35">
        <v>29</v>
      </c>
    </row>
    <row r="66" spans="1:7" ht="15" outlineLevel="3" x14ac:dyDescent="0.2">
      <c r="A66" s="35"/>
      <c r="B66" s="26"/>
      <c r="C66" s="35"/>
      <c r="D66" s="36" t="s">
        <v>419</v>
      </c>
      <c r="E66" s="35"/>
      <c r="F66" s="26"/>
      <c r="G66" s="35">
        <f>SUBTOTAL(1,G65:G65)</f>
        <v>29</v>
      </c>
    </row>
    <row r="67" spans="1:7" ht="15" outlineLevel="4" x14ac:dyDescent="0.2">
      <c r="A67" s="35">
        <v>105</v>
      </c>
      <c r="B67" s="26" t="s">
        <v>45</v>
      </c>
      <c r="C67" s="35">
        <v>3</v>
      </c>
      <c r="D67" s="26" t="s">
        <v>17</v>
      </c>
      <c r="E67" s="35">
        <v>374</v>
      </c>
      <c r="F67" s="26" t="s">
        <v>513</v>
      </c>
      <c r="G67" s="35">
        <v>21</v>
      </c>
    </row>
    <row r="68" spans="1:7" ht="15" outlineLevel="4" x14ac:dyDescent="0.2">
      <c r="A68" s="35">
        <v>105</v>
      </c>
      <c r="B68" s="26" t="s">
        <v>45</v>
      </c>
      <c r="C68" s="35">
        <v>3</v>
      </c>
      <c r="D68" s="26" t="s">
        <v>17</v>
      </c>
      <c r="E68" s="35">
        <v>376</v>
      </c>
      <c r="F68" s="26" t="s">
        <v>514</v>
      </c>
      <c r="G68" s="35">
        <v>20</v>
      </c>
    </row>
    <row r="69" spans="1:7" ht="15" outlineLevel="3" x14ac:dyDescent="0.2">
      <c r="A69" s="35"/>
      <c r="B69" s="26"/>
      <c r="C69" s="35"/>
      <c r="D69" s="36" t="s">
        <v>420</v>
      </c>
      <c r="E69" s="35"/>
      <c r="F69" s="26"/>
      <c r="G69" s="35">
        <f>SUBTOTAL(1,G67:G68)</f>
        <v>20.5</v>
      </c>
    </row>
    <row r="70" spans="1:7" ht="15" outlineLevel="4" x14ac:dyDescent="0.2">
      <c r="A70" s="35">
        <v>105</v>
      </c>
      <c r="B70" s="26" t="s">
        <v>45</v>
      </c>
      <c r="C70" s="35">
        <v>4</v>
      </c>
      <c r="D70" s="26" t="s">
        <v>18</v>
      </c>
      <c r="E70" s="35">
        <v>375</v>
      </c>
      <c r="F70" s="26" t="s">
        <v>47</v>
      </c>
      <c r="G70" s="35">
        <v>25</v>
      </c>
    </row>
    <row r="71" spans="1:7" ht="15" outlineLevel="3" x14ac:dyDescent="0.2">
      <c r="A71" s="35"/>
      <c r="B71" s="26"/>
      <c r="C71" s="35"/>
      <c r="D71" s="36" t="s">
        <v>421</v>
      </c>
      <c r="E71" s="35"/>
      <c r="F71" s="26"/>
      <c r="G71" s="35">
        <f>SUBTOTAL(1,G70:G70)</f>
        <v>25</v>
      </c>
    </row>
    <row r="72" spans="1:7" ht="15" outlineLevel="4" x14ac:dyDescent="0.2">
      <c r="A72" s="35">
        <v>105</v>
      </c>
      <c r="B72" s="26" t="s">
        <v>45</v>
      </c>
      <c r="C72" s="35">
        <v>5</v>
      </c>
      <c r="D72" s="26" t="s">
        <v>19</v>
      </c>
      <c r="E72" s="35">
        <v>382</v>
      </c>
      <c r="F72" s="26" t="s">
        <v>669</v>
      </c>
      <c r="G72" s="35">
        <v>24</v>
      </c>
    </row>
    <row r="73" spans="1:7" ht="15" outlineLevel="3" x14ac:dyDescent="0.2">
      <c r="A73" s="35"/>
      <c r="B73" s="26"/>
      <c r="C73" s="35"/>
      <c r="D73" s="36" t="s">
        <v>422</v>
      </c>
      <c r="E73" s="35"/>
      <c r="F73" s="26"/>
      <c r="G73" s="35">
        <f>SUBTOTAL(1,G72:G72)</f>
        <v>24</v>
      </c>
    </row>
    <row r="74" spans="1:7" ht="15" outlineLevel="2" x14ac:dyDescent="0.2">
      <c r="A74" s="37" t="s">
        <v>364</v>
      </c>
      <c r="B74" s="26"/>
      <c r="C74" s="35"/>
      <c r="D74" s="26"/>
      <c r="E74" s="35"/>
      <c r="F74" s="26"/>
      <c r="G74" s="35">
        <f>SUBTOTAL(1,G61:G72)</f>
        <v>23.142857142857142</v>
      </c>
    </row>
    <row r="75" spans="1:7" ht="15" outlineLevel="4" x14ac:dyDescent="0.2">
      <c r="A75" s="35">
        <v>106</v>
      </c>
      <c r="B75" s="26" t="s">
        <v>49</v>
      </c>
      <c r="C75" s="35">
        <v>0</v>
      </c>
      <c r="D75" s="26" t="s">
        <v>8</v>
      </c>
      <c r="E75" s="35">
        <v>21</v>
      </c>
      <c r="F75" s="26" t="s">
        <v>50</v>
      </c>
      <c r="G75" s="35">
        <v>24</v>
      </c>
    </row>
    <row r="76" spans="1:7" ht="15" outlineLevel="4" x14ac:dyDescent="0.2">
      <c r="A76" s="35">
        <v>106</v>
      </c>
      <c r="B76" s="26" t="s">
        <v>49</v>
      </c>
      <c r="C76" s="35">
        <v>0</v>
      </c>
      <c r="D76" s="26" t="s">
        <v>8</v>
      </c>
      <c r="E76" s="35">
        <v>9</v>
      </c>
      <c r="F76" s="26" t="s">
        <v>515</v>
      </c>
      <c r="G76" s="35">
        <v>23</v>
      </c>
    </row>
    <row r="77" spans="1:7" ht="15" outlineLevel="4" x14ac:dyDescent="0.2">
      <c r="A77" s="35">
        <v>106</v>
      </c>
      <c r="B77" s="26" t="s">
        <v>49</v>
      </c>
      <c r="C77" s="35">
        <v>0</v>
      </c>
      <c r="D77" s="26" t="s">
        <v>8</v>
      </c>
      <c r="E77" s="35">
        <v>19</v>
      </c>
      <c r="F77" s="26" t="s">
        <v>516</v>
      </c>
      <c r="G77" s="35">
        <v>23</v>
      </c>
    </row>
    <row r="78" spans="1:7" ht="15" outlineLevel="4" x14ac:dyDescent="0.2">
      <c r="A78" s="35">
        <v>106</v>
      </c>
      <c r="B78" s="26" t="s">
        <v>49</v>
      </c>
      <c r="C78" s="35">
        <v>0</v>
      </c>
      <c r="D78" s="26" t="s">
        <v>8</v>
      </c>
      <c r="E78" s="35">
        <v>11</v>
      </c>
      <c r="F78" s="26" t="s">
        <v>517</v>
      </c>
      <c r="G78" s="35">
        <v>24</v>
      </c>
    </row>
    <row r="79" spans="1:7" ht="15" outlineLevel="3" x14ac:dyDescent="0.2">
      <c r="A79" s="35"/>
      <c r="B79" s="26"/>
      <c r="C79" s="35"/>
      <c r="D79" s="36" t="s">
        <v>416</v>
      </c>
      <c r="E79" s="35"/>
      <c r="F79" s="26"/>
      <c r="G79" s="35">
        <f>SUBTOTAL(1,G75:G78)</f>
        <v>23.5</v>
      </c>
    </row>
    <row r="80" spans="1:7" ht="15" outlineLevel="4" x14ac:dyDescent="0.2">
      <c r="A80" s="35">
        <v>106</v>
      </c>
      <c r="B80" s="26" t="s">
        <v>49</v>
      </c>
      <c r="C80" s="35">
        <v>1</v>
      </c>
      <c r="D80" s="26" t="s">
        <v>11</v>
      </c>
      <c r="E80" s="35">
        <v>115</v>
      </c>
      <c r="F80" s="26" t="s">
        <v>518</v>
      </c>
      <c r="G80" s="35">
        <v>25</v>
      </c>
    </row>
    <row r="81" spans="1:7" ht="15" outlineLevel="4" x14ac:dyDescent="0.2">
      <c r="A81" s="35">
        <v>106</v>
      </c>
      <c r="B81" s="26" t="s">
        <v>49</v>
      </c>
      <c r="C81" s="35">
        <v>1</v>
      </c>
      <c r="D81" s="26" t="s">
        <v>11</v>
      </c>
      <c r="E81" s="35">
        <v>113</v>
      </c>
      <c r="F81" s="26" t="s">
        <v>519</v>
      </c>
      <c r="G81" s="35">
        <v>25</v>
      </c>
    </row>
    <row r="82" spans="1:7" ht="15" outlineLevel="4" x14ac:dyDescent="0.2">
      <c r="A82" s="35">
        <v>106</v>
      </c>
      <c r="B82" s="26" t="s">
        <v>49</v>
      </c>
      <c r="C82" s="35">
        <v>1</v>
      </c>
      <c r="D82" s="26" t="s">
        <v>11</v>
      </c>
      <c r="E82" s="35">
        <v>513</v>
      </c>
      <c r="F82" s="26" t="s">
        <v>520</v>
      </c>
      <c r="G82" s="35">
        <v>24</v>
      </c>
    </row>
    <row r="83" spans="1:7" ht="15" outlineLevel="4" x14ac:dyDescent="0.2">
      <c r="A83" s="35">
        <v>106</v>
      </c>
      <c r="B83" s="26" t="s">
        <v>49</v>
      </c>
      <c r="C83" s="35">
        <v>1</v>
      </c>
      <c r="D83" s="26" t="s">
        <v>11</v>
      </c>
      <c r="E83" s="35">
        <v>111</v>
      </c>
      <c r="F83" s="26" t="s">
        <v>521</v>
      </c>
      <c r="G83" s="35">
        <v>24</v>
      </c>
    </row>
    <row r="84" spans="1:7" ht="15" outlineLevel="4" x14ac:dyDescent="0.2">
      <c r="A84" s="35">
        <v>106</v>
      </c>
      <c r="B84" s="26" t="s">
        <v>49</v>
      </c>
      <c r="C84" s="35">
        <v>2</v>
      </c>
      <c r="D84" s="26" t="s">
        <v>11</v>
      </c>
      <c r="E84" s="35">
        <v>513</v>
      </c>
      <c r="F84" s="26" t="s">
        <v>520</v>
      </c>
      <c r="G84" s="35">
        <v>1</v>
      </c>
    </row>
    <row r="85" spans="1:7" ht="15" outlineLevel="3" x14ac:dyDescent="0.2">
      <c r="A85" s="35"/>
      <c r="B85" s="26"/>
      <c r="C85" s="35"/>
      <c r="D85" s="36" t="s">
        <v>417</v>
      </c>
      <c r="E85" s="35"/>
      <c r="F85" s="26"/>
      <c r="G85" s="35">
        <f>SUBTOTAL(1,G80:G84)</f>
        <v>19.8</v>
      </c>
    </row>
    <row r="86" spans="1:7" ht="15" outlineLevel="4" x14ac:dyDescent="0.2">
      <c r="A86" s="35">
        <v>106</v>
      </c>
      <c r="B86" s="26" t="s">
        <v>49</v>
      </c>
      <c r="C86" s="35">
        <v>2</v>
      </c>
      <c r="D86" s="26" t="s">
        <v>16</v>
      </c>
      <c r="E86" s="35">
        <v>914</v>
      </c>
      <c r="F86" s="26" t="s">
        <v>649</v>
      </c>
      <c r="G86" s="35">
        <v>22</v>
      </c>
    </row>
    <row r="87" spans="1:7" ht="15" outlineLevel="4" x14ac:dyDescent="0.2">
      <c r="A87" s="35">
        <v>106</v>
      </c>
      <c r="B87" s="26" t="s">
        <v>49</v>
      </c>
      <c r="C87" s="35">
        <v>2</v>
      </c>
      <c r="D87" s="26" t="s">
        <v>16</v>
      </c>
      <c r="E87" s="35">
        <v>917</v>
      </c>
      <c r="F87" s="26" t="s">
        <v>807</v>
      </c>
      <c r="G87" s="35">
        <v>23</v>
      </c>
    </row>
    <row r="88" spans="1:7" ht="15" outlineLevel="4" x14ac:dyDescent="0.2">
      <c r="A88" s="35">
        <v>106</v>
      </c>
      <c r="B88" s="26" t="s">
        <v>49</v>
      </c>
      <c r="C88" s="35">
        <v>2</v>
      </c>
      <c r="D88" s="26" t="s">
        <v>16</v>
      </c>
      <c r="E88" s="35">
        <v>405</v>
      </c>
      <c r="F88" s="26" t="s">
        <v>522</v>
      </c>
      <c r="G88" s="35">
        <v>22</v>
      </c>
    </row>
    <row r="89" spans="1:7" ht="15" outlineLevel="4" x14ac:dyDescent="0.2">
      <c r="A89" s="35">
        <v>106</v>
      </c>
      <c r="B89" s="26" t="s">
        <v>49</v>
      </c>
      <c r="C89" s="35">
        <v>2</v>
      </c>
      <c r="D89" s="26" t="s">
        <v>16</v>
      </c>
      <c r="E89" s="35">
        <v>211</v>
      </c>
      <c r="F89" s="26" t="s">
        <v>523</v>
      </c>
      <c r="G89" s="35">
        <v>22</v>
      </c>
    </row>
    <row r="90" spans="1:7" ht="15" outlineLevel="3" x14ac:dyDescent="0.2">
      <c r="A90" s="35"/>
      <c r="B90" s="26"/>
      <c r="C90" s="35"/>
      <c r="D90" s="36" t="s">
        <v>419</v>
      </c>
      <c r="E90" s="35"/>
      <c r="F90" s="26"/>
      <c r="G90" s="35">
        <f>SUBTOTAL(1,G86:G89)</f>
        <v>22.25</v>
      </c>
    </row>
    <row r="91" spans="1:7" ht="15" outlineLevel="4" x14ac:dyDescent="0.2">
      <c r="A91" s="35">
        <v>106</v>
      </c>
      <c r="B91" s="26" t="s">
        <v>49</v>
      </c>
      <c r="C91" s="35">
        <v>3</v>
      </c>
      <c r="D91" s="26" t="s">
        <v>17</v>
      </c>
      <c r="E91" s="35">
        <v>301</v>
      </c>
      <c r="F91" s="26" t="s">
        <v>51</v>
      </c>
      <c r="G91" s="35">
        <v>25</v>
      </c>
    </row>
    <row r="92" spans="1:7" ht="15" outlineLevel="4" x14ac:dyDescent="0.2">
      <c r="A92" s="35">
        <v>106</v>
      </c>
      <c r="B92" s="26" t="s">
        <v>49</v>
      </c>
      <c r="C92" s="35">
        <v>3</v>
      </c>
      <c r="D92" s="26" t="s">
        <v>17</v>
      </c>
      <c r="E92" s="35">
        <v>401</v>
      </c>
      <c r="F92" s="26" t="s">
        <v>524</v>
      </c>
      <c r="G92" s="35">
        <v>25</v>
      </c>
    </row>
    <row r="93" spans="1:7" ht="15" outlineLevel="4" x14ac:dyDescent="0.2">
      <c r="A93" s="35">
        <v>106</v>
      </c>
      <c r="B93" s="26" t="s">
        <v>49</v>
      </c>
      <c r="C93" s="35">
        <v>3</v>
      </c>
      <c r="D93" s="26" t="s">
        <v>17</v>
      </c>
      <c r="E93" s="35">
        <v>311</v>
      </c>
      <c r="F93" s="26" t="s">
        <v>525</v>
      </c>
      <c r="G93" s="35">
        <v>26</v>
      </c>
    </row>
    <row r="94" spans="1:7" ht="15" outlineLevel="4" x14ac:dyDescent="0.2">
      <c r="A94" s="35">
        <v>106</v>
      </c>
      <c r="B94" s="26" t="s">
        <v>49</v>
      </c>
      <c r="C94" s="35">
        <v>3</v>
      </c>
      <c r="D94" s="26" t="s">
        <v>17</v>
      </c>
      <c r="E94" s="35">
        <v>207</v>
      </c>
      <c r="F94" s="26" t="s">
        <v>66</v>
      </c>
      <c r="G94" s="35">
        <v>25</v>
      </c>
    </row>
    <row r="95" spans="1:7" ht="15" outlineLevel="3" x14ac:dyDescent="0.2">
      <c r="A95" s="35"/>
      <c r="B95" s="26"/>
      <c r="C95" s="35"/>
      <c r="D95" s="36" t="s">
        <v>420</v>
      </c>
      <c r="E95" s="35"/>
      <c r="F95" s="26"/>
      <c r="G95" s="35">
        <f>SUBTOTAL(1,G91:G94)</f>
        <v>25.25</v>
      </c>
    </row>
    <row r="96" spans="1:7" ht="15" outlineLevel="4" x14ac:dyDescent="0.2">
      <c r="A96" s="35">
        <v>106</v>
      </c>
      <c r="B96" s="26" t="s">
        <v>49</v>
      </c>
      <c r="C96" s="35">
        <v>4</v>
      </c>
      <c r="D96" s="26" t="s">
        <v>18</v>
      </c>
      <c r="E96" s="35">
        <v>309</v>
      </c>
      <c r="F96" s="26" t="s">
        <v>526</v>
      </c>
      <c r="G96" s="35">
        <v>31</v>
      </c>
    </row>
    <row r="97" spans="1:7" ht="15" outlineLevel="4" x14ac:dyDescent="0.2">
      <c r="A97" s="35">
        <v>106</v>
      </c>
      <c r="B97" s="26" t="s">
        <v>49</v>
      </c>
      <c r="C97" s="35">
        <v>4</v>
      </c>
      <c r="D97" s="26" t="s">
        <v>18</v>
      </c>
      <c r="E97" s="35">
        <v>417</v>
      </c>
      <c r="F97" s="26" t="s">
        <v>527</v>
      </c>
      <c r="G97" s="35">
        <v>31</v>
      </c>
    </row>
    <row r="98" spans="1:7" ht="15" outlineLevel="4" x14ac:dyDescent="0.2">
      <c r="A98" s="35">
        <v>106</v>
      </c>
      <c r="B98" s="26" t="s">
        <v>49</v>
      </c>
      <c r="C98" s="35">
        <v>4</v>
      </c>
      <c r="D98" s="26" t="s">
        <v>18</v>
      </c>
      <c r="E98" s="35">
        <v>409</v>
      </c>
      <c r="F98" s="26" t="s">
        <v>528</v>
      </c>
      <c r="G98" s="35">
        <v>30</v>
      </c>
    </row>
    <row r="99" spans="1:7" ht="15" outlineLevel="3" x14ac:dyDescent="0.2">
      <c r="A99" s="35"/>
      <c r="B99" s="26"/>
      <c r="C99" s="35"/>
      <c r="D99" s="36" t="s">
        <v>421</v>
      </c>
      <c r="E99" s="35"/>
      <c r="F99" s="26"/>
      <c r="G99" s="35">
        <f>SUBTOTAL(1,G96:G98)</f>
        <v>30.666666666666668</v>
      </c>
    </row>
    <row r="100" spans="1:7" ht="15" outlineLevel="4" x14ac:dyDescent="0.2">
      <c r="A100" s="35">
        <v>106</v>
      </c>
      <c r="B100" s="26" t="s">
        <v>49</v>
      </c>
      <c r="C100" s="35">
        <v>5</v>
      </c>
      <c r="D100" s="26" t="s">
        <v>19</v>
      </c>
      <c r="E100" s="35">
        <v>531</v>
      </c>
      <c r="F100" s="26" t="s">
        <v>529</v>
      </c>
      <c r="G100" s="35">
        <v>30</v>
      </c>
    </row>
    <row r="101" spans="1:7" ht="15" outlineLevel="4" x14ac:dyDescent="0.2">
      <c r="A101" s="35">
        <v>106</v>
      </c>
      <c r="B101" s="26" t="s">
        <v>49</v>
      </c>
      <c r="C101" s="35">
        <v>5</v>
      </c>
      <c r="D101" s="26" t="s">
        <v>19</v>
      </c>
      <c r="E101" s="35">
        <v>915</v>
      </c>
      <c r="F101" s="26" t="s">
        <v>692</v>
      </c>
      <c r="G101" s="35">
        <v>31</v>
      </c>
    </row>
    <row r="102" spans="1:7" ht="15" outlineLevel="4" x14ac:dyDescent="0.2">
      <c r="A102" s="35">
        <v>106</v>
      </c>
      <c r="B102" s="26" t="s">
        <v>49</v>
      </c>
      <c r="C102" s="35">
        <v>5</v>
      </c>
      <c r="D102" s="26" t="s">
        <v>19</v>
      </c>
      <c r="E102" s="35">
        <v>533</v>
      </c>
      <c r="F102" s="26" t="s">
        <v>530</v>
      </c>
      <c r="G102" s="35">
        <v>30</v>
      </c>
    </row>
    <row r="103" spans="1:7" ht="15" outlineLevel="3" x14ac:dyDescent="0.2">
      <c r="A103" s="35"/>
      <c r="B103" s="26"/>
      <c r="C103" s="35"/>
      <c r="D103" s="36" t="s">
        <v>422</v>
      </c>
      <c r="E103" s="35"/>
      <c r="F103" s="26"/>
      <c r="G103" s="35">
        <f>SUBTOTAL(1,G100:G102)</f>
        <v>30.333333333333332</v>
      </c>
    </row>
    <row r="104" spans="1:7" ht="15" outlineLevel="2" x14ac:dyDescent="0.2">
      <c r="A104" s="37" t="s">
        <v>365</v>
      </c>
      <c r="B104" s="26"/>
      <c r="C104" s="35"/>
      <c r="D104" s="26"/>
      <c r="E104" s="35"/>
      <c r="F104" s="26"/>
      <c r="G104" s="35">
        <f>SUBTOTAL(1,G75:G102)</f>
        <v>24.608695652173914</v>
      </c>
    </row>
    <row r="105" spans="1:7" ht="15" outlineLevel="4" x14ac:dyDescent="0.2">
      <c r="A105" s="35">
        <v>107</v>
      </c>
      <c r="B105" s="26" t="s">
        <v>52</v>
      </c>
      <c r="C105" s="35">
        <v>0</v>
      </c>
      <c r="D105" s="26" t="s">
        <v>36</v>
      </c>
      <c r="E105" s="35">
        <v>62</v>
      </c>
      <c r="F105" s="26" t="s">
        <v>54</v>
      </c>
      <c r="G105" s="35">
        <v>23</v>
      </c>
    </row>
    <row r="106" spans="1:7" ht="15" outlineLevel="3" x14ac:dyDescent="0.2">
      <c r="A106" s="35"/>
      <c r="B106" s="26"/>
      <c r="C106" s="35"/>
      <c r="D106" s="36" t="s">
        <v>429</v>
      </c>
      <c r="E106" s="35"/>
      <c r="F106" s="26"/>
      <c r="G106" s="35">
        <f>SUBTOTAL(1,G105:G105)</f>
        <v>23</v>
      </c>
    </row>
    <row r="107" spans="1:7" ht="15" outlineLevel="4" x14ac:dyDescent="0.2">
      <c r="A107" s="35">
        <v>107</v>
      </c>
      <c r="B107" s="26" t="s">
        <v>52</v>
      </c>
      <c r="C107" s="35">
        <v>1</v>
      </c>
      <c r="D107" s="26" t="s">
        <v>38</v>
      </c>
      <c r="E107" s="35">
        <v>94</v>
      </c>
      <c r="F107" s="26" t="s">
        <v>808</v>
      </c>
      <c r="G107" s="35">
        <v>30</v>
      </c>
    </row>
    <row r="108" spans="1:7" ht="15" outlineLevel="3" x14ac:dyDescent="0.2">
      <c r="A108" s="35"/>
      <c r="B108" s="26"/>
      <c r="C108" s="35"/>
      <c r="D108" s="36" t="s">
        <v>430</v>
      </c>
      <c r="E108" s="35"/>
      <c r="F108" s="26"/>
      <c r="G108" s="35">
        <f>SUBTOTAL(1,G107:G107)</f>
        <v>30</v>
      </c>
    </row>
    <row r="109" spans="1:7" ht="15" outlineLevel="4" x14ac:dyDescent="0.2">
      <c r="A109" s="35">
        <v>107</v>
      </c>
      <c r="B109" s="26" t="s">
        <v>52</v>
      </c>
      <c r="C109" s="35">
        <v>1</v>
      </c>
      <c r="D109" s="26" t="s">
        <v>25</v>
      </c>
      <c r="E109" s="35">
        <v>5</v>
      </c>
      <c r="F109" s="26" t="s">
        <v>55</v>
      </c>
      <c r="G109" s="35">
        <v>14</v>
      </c>
    </row>
    <row r="110" spans="1:7" ht="15" outlineLevel="3" x14ac:dyDescent="0.2">
      <c r="A110" s="35"/>
      <c r="B110" s="26"/>
      <c r="C110" s="35"/>
      <c r="D110" s="36" t="s">
        <v>424</v>
      </c>
      <c r="E110" s="35"/>
      <c r="F110" s="26"/>
      <c r="G110" s="35">
        <f>SUBTOTAL(1,G109:G109)</f>
        <v>14</v>
      </c>
    </row>
    <row r="111" spans="1:7" ht="15" outlineLevel="4" x14ac:dyDescent="0.2">
      <c r="A111" s="35">
        <v>107</v>
      </c>
      <c r="B111" s="26" t="s">
        <v>52</v>
      </c>
      <c r="C111" s="35">
        <v>2</v>
      </c>
      <c r="D111" s="26" t="s">
        <v>39</v>
      </c>
      <c r="E111" s="35">
        <v>38</v>
      </c>
      <c r="F111" s="26" t="s">
        <v>57</v>
      </c>
      <c r="G111" s="35">
        <v>20</v>
      </c>
    </row>
    <row r="112" spans="1:7" ht="15" outlineLevel="3" x14ac:dyDescent="0.2">
      <c r="A112" s="35"/>
      <c r="B112" s="26"/>
      <c r="C112" s="35"/>
      <c r="D112" s="36" t="s">
        <v>431</v>
      </c>
      <c r="E112" s="35"/>
      <c r="F112" s="26"/>
      <c r="G112" s="35">
        <f>SUBTOTAL(1,G111:G111)</f>
        <v>20</v>
      </c>
    </row>
    <row r="113" spans="1:7" ht="15" outlineLevel="4" x14ac:dyDescent="0.2">
      <c r="A113" s="35">
        <v>107</v>
      </c>
      <c r="B113" s="26" t="s">
        <v>52</v>
      </c>
      <c r="C113" s="35">
        <v>2</v>
      </c>
      <c r="D113" s="26" t="s">
        <v>27</v>
      </c>
      <c r="E113" s="35">
        <v>92</v>
      </c>
      <c r="F113" s="26" t="s">
        <v>809</v>
      </c>
      <c r="G113" s="35">
        <v>24</v>
      </c>
    </row>
    <row r="114" spans="1:7" ht="15" outlineLevel="3" x14ac:dyDescent="0.2">
      <c r="A114" s="35"/>
      <c r="B114" s="26"/>
      <c r="C114" s="35"/>
      <c r="D114" s="36" t="s">
        <v>425</v>
      </c>
      <c r="E114" s="35"/>
      <c r="F114" s="26"/>
      <c r="G114" s="35">
        <f>SUBTOTAL(1,G113:G113)</f>
        <v>24</v>
      </c>
    </row>
    <row r="115" spans="1:7" ht="15" outlineLevel="4" x14ac:dyDescent="0.2">
      <c r="A115" s="35">
        <v>107</v>
      </c>
      <c r="B115" s="26" t="s">
        <v>52</v>
      </c>
      <c r="C115" s="35">
        <v>3</v>
      </c>
      <c r="D115" s="26" t="s">
        <v>29</v>
      </c>
      <c r="E115" s="35">
        <v>71</v>
      </c>
      <c r="F115" s="26" t="s">
        <v>58</v>
      </c>
      <c r="G115" s="35">
        <v>30</v>
      </c>
    </row>
    <row r="116" spans="1:7" ht="15" outlineLevel="4" x14ac:dyDescent="0.2">
      <c r="A116" s="35">
        <v>107</v>
      </c>
      <c r="B116" s="26" t="s">
        <v>52</v>
      </c>
      <c r="C116" s="35">
        <v>3</v>
      </c>
      <c r="D116" s="26" t="s">
        <v>29</v>
      </c>
      <c r="E116" s="35">
        <v>22</v>
      </c>
      <c r="F116" s="26" t="s">
        <v>531</v>
      </c>
      <c r="G116" s="35">
        <v>30</v>
      </c>
    </row>
    <row r="117" spans="1:7" ht="15" outlineLevel="3" x14ac:dyDescent="0.2">
      <c r="A117" s="35"/>
      <c r="B117" s="26"/>
      <c r="C117" s="35"/>
      <c r="D117" s="36" t="s">
        <v>426</v>
      </c>
      <c r="E117" s="35"/>
      <c r="F117" s="26"/>
      <c r="G117" s="35">
        <f>SUBTOTAL(1,G115:G116)</f>
        <v>30</v>
      </c>
    </row>
    <row r="118" spans="1:7" ht="15" outlineLevel="4" x14ac:dyDescent="0.2">
      <c r="A118" s="35">
        <v>107</v>
      </c>
      <c r="B118" s="26" t="s">
        <v>52</v>
      </c>
      <c r="C118" s="35">
        <v>4</v>
      </c>
      <c r="D118" s="26" t="s">
        <v>31</v>
      </c>
      <c r="E118" s="35">
        <v>83</v>
      </c>
      <c r="F118" s="26" t="s">
        <v>532</v>
      </c>
      <c r="G118" s="35">
        <v>31</v>
      </c>
    </row>
    <row r="119" spans="1:7" ht="15" outlineLevel="4" x14ac:dyDescent="0.2">
      <c r="A119" s="35">
        <v>107</v>
      </c>
      <c r="B119" s="26" t="s">
        <v>52</v>
      </c>
      <c r="C119" s="35">
        <v>4</v>
      </c>
      <c r="D119" s="26" t="s">
        <v>31</v>
      </c>
      <c r="E119" s="35">
        <v>68</v>
      </c>
      <c r="F119" s="26" t="s">
        <v>59</v>
      </c>
      <c r="G119" s="35">
        <v>30</v>
      </c>
    </row>
    <row r="120" spans="1:7" ht="15" outlineLevel="3" x14ac:dyDescent="0.2">
      <c r="A120" s="35"/>
      <c r="B120" s="26"/>
      <c r="C120" s="35"/>
      <c r="D120" s="36" t="s">
        <v>427</v>
      </c>
      <c r="E120" s="35"/>
      <c r="F120" s="26"/>
      <c r="G120" s="35">
        <f>SUBTOTAL(1,G118:G119)</f>
        <v>30.5</v>
      </c>
    </row>
    <row r="121" spans="1:7" ht="15" outlineLevel="4" x14ac:dyDescent="0.2">
      <c r="A121" s="35">
        <v>107</v>
      </c>
      <c r="B121" s="26" t="s">
        <v>52</v>
      </c>
      <c r="C121" s="35">
        <v>5</v>
      </c>
      <c r="D121" s="26" t="s">
        <v>33</v>
      </c>
      <c r="E121" s="35">
        <v>85</v>
      </c>
      <c r="F121" s="26" t="s">
        <v>533</v>
      </c>
      <c r="G121" s="35">
        <v>25</v>
      </c>
    </row>
    <row r="122" spans="1:7" ht="15" outlineLevel="4" x14ac:dyDescent="0.2">
      <c r="A122" s="35">
        <v>107</v>
      </c>
      <c r="B122" s="26" t="s">
        <v>52</v>
      </c>
      <c r="C122" s="35">
        <v>5</v>
      </c>
      <c r="D122" s="26" t="s">
        <v>33</v>
      </c>
      <c r="E122" s="35">
        <v>58</v>
      </c>
      <c r="F122" s="26" t="s">
        <v>60</v>
      </c>
      <c r="G122" s="35">
        <v>27</v>
      </c>
    </row>
    <row r="123" spans="1:7" ht="15" outlineLevel="3" x14ac:dyDescent="0.2">
      <c r="A123" s="35"/>
      <c r="B123" s="26"/>
      <c r="C123" s="35"/>
      <c r="D123" s="36" t="s">
        <v>428</v>
      </c>
      <c r="E123" s="35"/>
      <c r="F123" s="26"/>
      <c r="G123" s="35">
        <f>SUBTOTAL(1,G121:G122)</f>
        <v>26</v>
      </c>
    </row>
    <row r="124" spans="1:7" ht="15" outlineLevel="2" x14ac:dyDescent="0.2">
      <c r="A124" s="37" t="s">
        <v>366</v>
      </c>
      <c r="B124" s="26"/>
      <c r="C124" s="35"/>
      <c r="D124" s="26"/>
      <c r="E124" s="35"/>
      <c r="F124" s="26"/>
      <c r="G124" s="35">
        <f>SUBTOTAL(1,G105:G122)</f>
        <v>25.818181818181817</v>
      </c>
    </row>
    <row r="125" spans="1:7" ht="15" outlineLevel="4" x14ac:dyDescent="0.2">
      <c r="A125" s="35">
        <v>108</v>
      </c>
      <c r="B125" s="26" t="s">
        <v>61</v>
      </c>
      <c r="C125" s="35">
        <v>0</v>
      </c>
      <c r="D125" s="26" t="s">
        <v>22</v>
      </c>
      <c r="E125" s="35">
        <v>736</v>
      </c>
      <c r="F125" s="26" t="s">
        <v>62</v>
      </c>
      <c r="G125" s="35">
        <v>22</v>
      </c>
    </row>
    <row r="126" spans="1:7" ht="15" outlineLevel="4" x14ac:dyDescent="0.2">
      <c r="A126" s="35">
        <v>108</v>
      </c>
      <c r="B126" s="26" t="s">
        <v>61</v>
      </c>
      <c r="C126" s="35">
        <v>0</v>
      </c>
      <c r="D126" s="26" t="s">
        <v>22</v>
      </c>
      <c r="E126" s="35">
        <v>744</v>
      </c>
      <c r="F126" s="26" t="s">
        <v>810</v>
      </c>
      <c r="G126" s="35">
        <v>20</v>
      </c>
    </row>
    <row r="127" spans="1:7" ht="15" outlineLevel="4" x14ac:dyDescent="0.2">
      <c r="A127" s="35">
        <v>108</v>
      </c>
      <c r="B127" s="26" t="s">
        <v>61</v>
      </c>
      <c r="C127" s="35">
        <v>0</v>
      </c>
      <c r="D127" s="26" t="s">
        <v>22</v>
      </c>
      <c r="E127" s="35">
        <v>719</v>
      </c>
      <c r="F127" s="26" t="s">
        <v>534</v>
      </c>
      <c r="G127" s="35">
        <v>24</v>
      </c>
    </row>
    <row r="128" spans="1:7" ht="15" outlineLevel="3" x14ac:dyDescent="0.2">
      <c r="A128" s="35"/>
      <c r="B128" s="26"/>
      <c r="C128" s="35"/>
      <c r="D128" s="36" t="s">
        <v>423</v>
      </c>
      <c r="E128" s="35"/>
      <c r="F128" s="26"/>
      <c r="G128" s="35">
        <f>SUBTOTAL(1,G125:G127)</f>
        <v>22</v>
      </c>
    </row>
    <row r="129" spans="1:7" ht="15" outlineLevel="4" x14ac:dyDescent="0.2">
      <c r="A129" s="35">
        <v>108</v>
      </c>
      <c r="B129" s="26" t="s">
        <v>61</v>
      </c>
      <c r="C129" s="35">
        <v>1</v>
      </c>
      <c r="D129" s="26" t="s">
        <v>25</v>
      </c>
      <c r="E129" s="35">
        <v>739</v>
      </c>
      <c r="F129" s="26" t="s">
        <v>535</v>
      </c>
      <c r="G129" s="35">
        <v>24</v>
      </c>
    </row>
    <row r="130" spans="1:7" ht="15" outlineLevel="4" x14ac:dyDescent="0.2">
      <c r="A130" s="35">
        <v>108</v>
      </c>
      <c r="B130" s="26" t="s">
        <v>61</v>
      </c>
      <c r="C130" s="35">
        <v>1</v>
      </c>
      <c r="D130" s="26" t="s">
        <v>25</v>
      </c>
      <c r="E130" s="35">
        <v>724</v>
      </c>
      <c r="F130" s="26" t="s">
        <v>63</v>
      </c>
      <c r="G130" s="35">
        <v>25</v>
      </c>
    </row>
    <row r="131" spans="1:7" ht="15" outlineLevel="4" x14ac:dyDescent="0.2">
      <c r="A131" s="35">
        <v>108</v>
      </c>
      <c r="B131" s="26" t="s">
        <v>61</v>
      </c>
      <c r="C131" s="35">
        <v>1</v>
      </c>
      <c r="D131" s="26" t="s">
        <v>25</v>
      </c>
      <c r="E131" s="35">
        <v>723</v>
      </c>
      <c r="F131" s="26" t="s">
        <v>536</v>
      </c>
      <c r="G131" s="35">
        <v>24</v>
      </c>
    </row>
    <row r="132" spans="1:7" ht="15" outlineLevel="3" x14ac:dyDescent="0.2">
      <c r="A132" s="35"/>
      <c r="B132" s="26"/>
      <c r="C132" s="35"/>
      <c r="D132" s="36" t="s">
        <v>424</v>
      </c>
      <c r="E132" s="35"/>
      <c r="F132" s="26"/>
      <c r="G132" s="35">
        <f>SUBTOTAL(1,G129:G131)</f>
        <v>24.333333333333332</v>
      </c>
    </row>
    <row r="133" spans="1:7" ht="15" outlineLevel="4" x14ac:dyDescent="0.2">
      <c r="A133" s="35">
        <v>108</v>
      </c>
      <c r="B133" s="26" t="s">
        <v>61</v>
      </c>
      <c r="C133" s="35">
        <v>2</v>
      </c>
      <c r="D133" s="26" t="s">
        <v>27</v>
      </c>
      <c r="E133" s="35">
        <v>731</v>
      </c>
      <c r="F133" s="26" t="s">
        <v>64</v>
      </c>
      <c r="G133" s="35">
        <v>22</v>
      </c>
    </row>
    <row r="134" spans="1:7" ht="15" outlineLevel="4" x14ac:dyDescent="0.2">
      <c r="A134" s="35">
        <v>108</v>
      </c>
      <c r="B134" s="26" t="s">
        <v>61</v>
      </c>
      <c r="C134" s="35">
        <v>2</v>
      </c>
      <c r="D134" s="26" t="s">
        <v>27</v>
      </c>
      <c r="E134" s="35">
        <v>737</v>
      </c>
      <c r="F134" s="26" t="s">
        <v>65</v>
      </c>
      <c r="G134" s="35">
        <v>23</v>
      </c>
    </row>
    <row r="135" spans="1:7" ht="15" outlineLevel="4" x14ac:dyDescent="0.2">
      <c r="A135" s="35">
        <v>108</v>
      </c>
      <c r="B135" s="26" t="s">
        <v>61</v>
      </c>
      <c r="C135" s="35">
        <v>2</v>
      </c>
      <c r="D135" s="26" t="s">
        <v>27</v>
      </c>
      <c r="E135" s="35">
        <v>221</v>
      </c>
      <c r="F135" s="26" t="s">
        <v>66</v>
      </c>
      <c r="G135" s="35">
        <v>24</v>
      </c>
    </row>
    <row r="136" spans="1:7" ht="15" outlineLevel="3" x14ac:dyDescent="0.2">
      <c r="A136" s="35"/>
      <c r="B136" s="26"/>
      <c r="C136" s="35"/>
      <c r="D136" s="36" t="s">
        <v>425</v>
      </c>
      <c r="E136" s="35"/>
      <c r="F136" s="26"/>
      <c r="G136" s="35">
        <f>SUBTOTAL(1,G133:G135)</f>
        <v>23</v>
      </c>
    </row>
    <row r="137" spans="1:7" ht="15" outlineLevel="4" x14ac:dyDescent="0.2">
      <c r="A137" s="35">
        <v>108</v>
      </c>
      <c r="B137" s="26" t="s">
        <v>61</v>
      </c>
      <c r="C137" s="35">
        <v>3</v>
      </c>
      <c r="D137" s="26" t="s">
        <v>29</v>
      </c>
      <c r="E137" s="35">
        <v>742</v>
      </c>
      <c r="F137" s="26" t="s">
        <v>694</v>
      </c>
      <c r="G137" s="35">
        <v>26</v>
      </c>
    </row>
    <row r="138" spans="1:7" ht="15" outlineLevel="4" x14ac:dyDescent="0.2">
      <c r="A138" s="35">
        <v>108</v>
      </c>
      <c r="B138" s="26" t="s">
        <v>61</v>
      </c>
      <c r="C138" s="35">
        <v>3</v>
      </c>
      <c r="D138" s="26" t="s">
        <v>29</v>
      </c>
      <c r="E138" s="35">
        <v>738</v>
      </c>
      <c r="F138" s="26" t="s">
        <v>67</v>
      </c>
      <c r="G138" s="35">
        <v>27</v>
      </c>
    </row>
    <row r="139" spans="1:7" ht="15" outlineLevel="3" x14ac:dyDescent="0.2">
      <c r="A139" s="35"/>
      <c r="B139" s="26"/>
      <c r="C139" s="35"/>
      <c r="D139" s="36" t="s">
        <v>426</v>
      </c>
      <c r="E139" s="35"/>
      <c r="F139" s="26"/>
      <c r="G139" s="35">
        <f>SUBTOTAL(1,G137:G138)</f>
        <v>26.5</v>
      </c>
    </row>
    <row r="140" spans="1:7" ht="15" outlineLevel="4" x14ac:dyDescent="0.2">
      <c r="A140" s="35">
        <v>108</v>
      </c>
      <c r="B140" s="26" t="s">
        <v>61</v>
      </c>
      <c r="C140" s="35">
        <v>4</v>
      </c>
      <c r="D140" s="26" t="s">
        <v>31</v>
      </c>
      <c r="E140" s="35">
        <v>441</v>
      </c>
      <c r="F140" s="26" t="s">
        <v>68</v>
      </c>
      <c r="G140" s="35">
        <v>31</v>
      </c>
    </row>
    <row r="141" spans="1:7" ht="15" outlineLevel="4" x14ac:dyDescent="0.2">
      <c r="A141" s="35">
        <v>108</v>
      </c>
      <c r="B141" s="26" t="s">
        <v>61</v>
      </c>
      <c r="C141" s="35">
        <v>4</v>
      </c>
      <c r="D141" s="26" t="s">
        <v>31</v>
      </c>
      <c r="E141" s="35">
        <v>551</v>
      </c>
      <c r="F141" s="26" t="s">
        <v>69</v>
      </c>
      <c r="G141" s="35">
        <v>31</v>
      </c>
    </row>
    <row r="142" spans="1:7" ht="15" outlineLevel="3" x14ac:dyDescent="0.2">
      <c r="A142" s="35"/>
      <c r="B142" s="26"/>
      <c r="C142" s="35"/>
      <c r="D142" s="36" t="s">
        <v>427</v>
      </c>
      <c r="E142" s="35"/>
      <c r="F142" s="26"/>
      <c r="G142" s="35">
        <f>SUBTOTAL(1,G140:G141)</f>
        <v>31</v>
      </c>
    </row>
    <row r="143" spans="1:7" ht="15" outlineLevel="4" x14ac:dyDescent="0.2">
      <c r="A143" s="35">
        <v>108</v>
      </c>
      <c r="B143" s="26" t="s">
        <v>61</v>
      </c>
      <c r="C143" s="35">
        <v>5</v>
      </c>
      <c r="D143" s="26" t="s">
        <v>33</v>
      </c>
      <c r="E143" s="35">
        <v>735</v>
      </c>
      <c r="F143" s="26" t="s">
        <v>538</v>
      </c>
      <c r="G143" s="35">
        <v>32</v>
      </c>
    </row>
    <row r="144" spans="1:7" ht="15" outlineLevel="4" x14ac:dyDescent="0.2">
      <c r="A144" s="35">
        <v>108</v>
      </c>
      <c r="B144" s="26" t="s">
        <v>61</v>
      </c>
      <c r="C144" s="35">
        <v>5</v>
      </c>
      <c r="D144" s="26" t="s">
        <v>33</v>
      </c>
      <c r="E144" s="35">
        <v>743</v>
      </c>
      <c r="F144" s="26" t="s">
        <v>811</v>
      </c>
      <c r="G144" s="35">
        <v>32</v>
      </c>
    </row>
    <row r="145" spans="1:7" ht="15" outlineLevel="3" x14ac:dyDescent="0.2">
      <c r="A145" s="35"/>
      <c r="B145" s="26"/>
      <c r="C145" s="35"/>
      <c r="D145" s="36" t="s">
        <v>428</v>
      </c>
      <c r="E145" s="35"/>
      <c r="F145" s="26"/>
      <c r="G145" s="35">
        <f>SUBTOTAL(1,G143:G144)</f>
        <v>32</v>
      </c>
    </row>
    <row r="146" spans="1:7" ht="15" outlineLevel="2" x14ac:dyDescent="0.2">
      <c r="A146" s="37" t="s">
        <v>367</v>
      </c>
      <c r="B146" s="26"/>
      <c r="C146" s="35"/>
      <c r="D146" s="26"/>
      <c r="E146" s="35"/>
      <c r="F146" s="26"/>
      <c r="G146" s="35">
        <f>SUBTOTAL(1,G125:G144)</f>
        <v>25.8</v>
      </c>
    </row>
    <row r="147" spans="1:7" ht="15" outlineLevel="4" x14ac:dyDescent="0.2">
      <c r="A147" s="35">
        <v>111</v>
      </c>
      <c r="B147" s="26" t="s">
        <v>70</v>
      </c>
      <c r="C147" s="35">
        <v>0</v>
      </c>
      <c r="D147" s="26" t="s">
        <v>8</v>
      </c>
      <c r="E147" s="35">
        <v>709</v>
      </c>
      <c r="F147" s="26" t="s">
        <v>72</v>
      </c>
      <c r="G147" s="35">
        <v>22</v>
      </c>
    </row>
    <row r="148" spans="1:7" ht="15" outlineLevel="4" x14ac:dyDescent="0.2">
      <c r="A148" s="35">
        <v>111</v>
      </c>
      <c r="B148" s="26" t="s">
        <v>70</v>
      </c>
      <c r="C148" s="35">
        <v>0</v>
      </c>
      <c r="D148" s="26" t="s">
        <v>8</v>
      </c>
      <c r="E148" s="35">
        <v>2</v>
      </c>
      <c r="F148" s="26" t="s">
        <v>71</v>
      </c>
      <c r="G148" s="35">
        <v>23</v>
      </c>
    </row>
    <row r="149" spans="1:7" ht="15" outlineLevel="4" x14ac:dyDescent="0.2">
      <c r="A149" s="35">
        <v>111</v>
      </c>
      <c r="B149" s="26" t="s">
        <v>70</v>
      </c>
      <c r="C149" s="35">
        <v>0</v>
      </c>
      <c r="D149" s="26" t="s">
        <v>8</v>
      </c>
      <c r="E149" s="35">
        <v>739</v>
      </c>
      <c r="F149" s="26" t="s">
        <v>695</v>
      </c>
      <c r="G149" s="35">
        <v>23</v>
      </c>
    </row>
    <row r="150" spans="1:7" ht="15" outlineLevel="4" x14ac:dyDescent="0.2">
      <c r="A150" s="35">
        <v>111</v>
      </c>
      <c r="B150" s="26" t="s">
        <v>70</v>
      </c>
      <c r="C150" s="35">
        <v>0</v>
      </c>
      <c r="D150" s="26" t="s">
        <v>8</v>
      </c>
      <c r="E150" s="35">
        <v>746</v>
      </c>
      <c r="F150" s="26" t="s">
        <v>812</v>
      </c>
      <c r="G150" s="35">
        <v>23</v>
      </c>
    </row>
    <row r="151" spans="1:7" ht="15" outlineLevel="3" x14ac:dyDescent="0.2">
      <c r="A151" s="35"/>
      <c r="B151" s="26"/>
      <c r="C151" s="35"/>
      <c r="D151" s="36" t="s">
        <v>416</v>
      </c>
      <c r="E151" s="35"/>
      <c r="F151" s="26"/>
      <c r="G151" s="35">
        <f>SUBTOTAL(1,G147:G150)</f>
        <v>22.75</v>
      </c>
    </row>
    <row r="152" spans="1:7" ht="15" outlineLevel="4" x14ac:dyDescent="0.2">
      <c r="A152" s="35">
        <v>111</v>
      </c>
      <c r="B152" s="26" t="s">
        <v>70</v>
      </c>
      <c r="C152" s="35">
        <v>1</v>
      </c>
      <c r="D152" s="26" t="s">
        <v>11</v>
      </c>
      <c r="E152" s="35">
        <v>111</v>
      </c>
      <c r="F152" s="26" t="s">
        <v>73</v>
      </c>
      <c r="G152" s="35">
        <v>24</v>
      </c>
    </row>
    <row r="153" spans="1:7" ht="15" outlineLevel="4" x14ac:dyDescent="0.2">
      <c r="A153" s="35">
        <v>111</v>
      </c>
      <c r="B153" s="26" t="s">
        <v>70</v>
      </c>
      <c r="C153" s="35">
        <v>1</v>
      </c>
      <c r="D153" s="26" t="s">
        <v>11</v>
      </c>
      <c r="E153" s="35">
        <v>722</v>
      </c>
      <c r="F153" s="26" t="s">
        <v>539</v>
      </c>
      <c r="G153" s="35">
        <v>25</v>
      </c>
    </row>
    <row r="154" spans="1:7" ht="15" outlineLevel="4" x14ac:dyDescent="0.2">
      <c r="A154" s="35">
        <v>111</v>
      </c>
      <c r="B154" s="26" t="s">
        <v>70</v>
      </c>
      <c r="C154" s="35">
        <v>1</v>
      </c>
      <c r="D154" s="26" t="s">
        <v>11</v>
      </c>
      <c r="E154" s="35">
        <v>720</v>
      </c>
      <c r="F154" s="26" t="s">
        <v>540</v>
      </c>
      <c r="G154" s="35">
        <v>25</v>
      </c>
    </row>
    <row r="155" spans="1:7" ht="15" outlineLevel="3" x14ac:dyDescent="0.2">
      <c r="A155" s="35"/>
      <c r="B155" s="26"/>
      <c r="C155" s="35"/>
      <c r="D155" s="36" t="s">
        <v>417</v>
      </c>
      <c r="E155" s="35"/>
      <c r="F155" s="26"/>
      <c r="G155" s="35">
        <f>SUBTOTAL(1,G152:G154)</f>
        <v>24.666666666666668</v>
      </c>
    </row>
    <row r="156" spans="1:7" ht="15" outlineLevel="4" x14ac:dyDescent="0.2">
      <c r="A156" s="35">
        <v>111</v>
      </c>
      <c r="B156" s="26" t="s">
        <v>70</v>
      </c>
      <c r="C156" s="35">
        <v>2</v>
      </c>
      <c r="D156" s="26" t="s">
        <v>16</v>
      </c>
      <c r="E156" s="35">
        <v>723</v>
      </c>
      <c r="F156" s="26" t="s">
        <v>541</v>
      </c>
      <c r="G156" s="35">
        <v>23</v>
      </c>
    </row>
    <row r="157" spans="1:7" ht="15" outlineLevel="4" x14ac:dyDescent="0.2">
      <c r="A157" s="35">
        <v>111</v>
      </c>
      <c r="B157" s="26" t="s">
        <v>70</v>
      </c>
      <c r="C157" s="35">
        <v>2</v>
      </c>
      <c r="D157" s="26" t="s">
        <v>16</v>
      </c>
      <c r="E157" s="35">
        <v>717</v>
      </c>
      <c r="F157" s="26" t="s">
        <v>74</v>
      </c>
      <c r="G157" s="35">
        <v>24</v>
      </c>
    </row>
    <row r="158" spans="1:7" ht="15" outlineLevel="4" x14ac:dyDescent="0.2">
      <c r="A158" s="35">
        <v>111</v>
      </c>
      <c r="B158" s="26" t="s">
        <v>70</v>
      </c>
      <c r="C158" s="35">
        <v>2</v>
      </c>
      <c r="D158" s="26" t="s">
        <v>16</v>
      </c>
      <c r="E158" s="35">
        <v>221</v>
      </c>
      <c r="F158" s="26" t="s">
        <v>75</v>
      </c>
      <c r="G158" s="35">
        <v>24</v>
      </c>
    </row>
    <row r="159" spans="1:7" ht="15" outlineLevel="3" x14ac:dyDescent="0.2">
      <c r="A159" s="35"/>
      <c r="B159" s="26"/>
      <c r="C159" s="35"/>
      <c r="D159" s="36" t="s">
        <v>419</v>
      </c>
      <c r="E159" s="35"/>
      <c r="F159" s="26"/>
      <c r="G159" s="35">
        <f>SUBTOTAL(1,G156:G158)</f>
        <v>23.666666666666668</v>
      </c>
    </row>
    <row r="160" spans="1:7" ht="15" outlineLevel="4" x14ac:dyDescent="0.2">
      <c r="A160" s="35">
        <v>111</v>
      </c>
      <c r="B160" s="26" t="s">
        <v>70</v>
      </c>
      <c r="C160" s="35">
        <v>3</v>
      </c>
      <c r="D160" s="26" t="s">
        <v>17</v>
      </c>
      <c r="E160" s="35">
        <v>332</v>
      </c>
      <c r="F160" s="26" t="s">
        <v>76</v>
      </c>
      <c r="G160" s="35">
        <v>25</v>
      </c>
    </row>
    <row r="161" spans="1:7" ht="15" outlineLevel="4" x14ac:dyDescent="0.2">
      <c r="A161" s="35">
        <v>111</v>
      </c>
      <c r="B161" s="26" t="s">
        <v>70</v>
      </c>
      <c r="C161" s="35">
        <v>3</v>
      </c>
      <c r="D161" s="26" t="s">
        <v>17</v>
      </c>
      <c r="E161" s="35">
        <v>719</v>
      </c>
      <c r="F161" s="26" t="s">
        <v>542</v>
      </c>
      <c r="G161" s="35">
        <v>25</v>
      </c>
    </row>
    <row r="162" spans="1:7" ht="15" outlineLevel="4" x14ac:dyDescent="0.2">
      <c r="A162" s="35">
        <v>111</v>
      </c>
      <c r="B162" s="26" t="s">
        <v>70</v>
      </c>
      <c r="C162" s="35">
        <v>3</v>
      </c>
      <c r="D162" s="26" t="s">
        <v>17</v>
      </c>
      <c r="E162" s="35">
        <v>743</v>
      </c>
      <c r="F162" s="26" t="s">
        <v>574</v>
      </c>
      <c r="G162" s="35">
        <v>25</v>
      </c>
    </row>
    <row r="163" spans="1:7" ht="15" outlineLevel="3" x14ac:dyDescent="0.2">
      <c r="A163" s="35"/>
      <c r="B163" s="26"/>
      <c r="C163" s="35"/>
      <c r="D163" s="36" t="s">
        <v>420</v>
      </c>
      <c r="E163" s="35"/>
      <c r="F163" s="26"/>
      <c r="G163" s="35">
        <f>SUBTOTAL(1,G160:G162)</f>
        <v>25</v>
      </c>
    </row>
    <row r="164" spans="1:7" ht="15" outlineLevel="4" x14ac:dyDescent="0.2">
      <c r="A164" s="35">
        <v>111</v>
      </c>
      <c r="B164" s="26" t="s">
        <v>70</v>
      </c>
      <c r="C164" s="35">
        <v>4</v>
      </c>
      <c r="D164" s="26" t="s">
        <v>18</v>
      </c>
      <c r="E164" s="35">
        <v>725</v>
      </c>
      <c r="F164" s="26" t="s">
        <v>543</v>
      </c>
      <c r="G164" s="35">
        <v>30</v>
      </c>
    </row>
    <row r="165" spans="1:7" ht="15" outlineLevel="4" x14ac:dyDescent="0.2">
      <c r="A165" s="35">
        <v>111</v>
      </c>
      <c r="B165" s="26" t="s">
        <v>70</v>
      </c>
      <c r="C165" s="35">
        <v>4</v>
      </c>
      <c r="D165" s="26" t="s">
        <v>18</v>
      </c>
      <c r="E165" s="35">
        <v>441</v>
      </c>
      <c r="F165" s="26" t="s">
        <v>77</v>
      </c>
      <c r="G165" s="35">
        <v>29</v>
      </c>
    </row>
    <row r="166" spans="1:7" ht="15" outlineLevel="4" x14ac:dyDescent="0.2">
      <c r="A166" s="35">
        <v>111</v>
      </c>
      <c r="B166" s="26" t="s">
        <v>70</v>
      </c>
      <c r="C166" s="35">
        <v>4</v>
      </c>
      <c r="D166" s="26" t="s">
        <v>18</v>
      </c>
      <c r="E166" s="35">
        <v>744</v>
      </c>
      <c r="F166" s="26" t="s">
        <v>813</v>
      </c>
      <c r="G166" s="35">
        <v>28</v>
      </c>
    </row>
    <row r="167" spans="1:7" ht="15" outlineLevel="3" x14ac:dyDescent="0.2">
      <c r="A167" s="35"/>
      <c r="B167" s="26"/>
      <c r="C167" s="35"/>
      <c r="D167" s="36" t="s">
        <v>421</v>
      </c>
      <c r="E167" s="35"/>
      <c r="F167" s="26"/>
      <c r="G167" s="35">
        <f>SUBTOTAL(1,G164:G166)</f>
        <v>29</v>
      </c>
    </row>
    <row r="168" spans="1:7" ht="15" outlineLevel="4" x14ac:dyDescent="0.2">
      <c r="A168" s="35">
        <v>111</v>
      </c>
      <c r="B168" s="26" t="s">
        <v>70</v>
      </c>
      <c r="C168" s="35">
        <v>5</v>
      </c>
      <c r="D168" s="26" t="s">
        <v>19</v>
      </c>
      <c r="E168" s="35">
        <v>742</v>
      </c>
      <c r="F168" s="26" t="s">
        <v>814</v>
      </c>
      <c r="G168" s="35">
        <v>25</v>
      </c>
    </row>
    <row r="169" spans="1:7" ht="15" outlineLevel="4" x14ac:dyDescent="0.2">
      <c r="A169" s="35">
        <v>111</v>
      </c>
      <c r="B169" s="26" t="s">
        <v>70</v>
      </c>
      <c r="C169" s="35">
        <v>5</v>
      </c>
      <c r="D169" s="26" t="s">
        <v>19</v>
      </c>
      <c r="E169" s="35">
        <v>712</v>
      </c>
      <c r="F169" s="26" t="s">
        <v>78</v>
      </c>
      <c r="G169" s="35">
        <v>25</v>
      </c>
    </row>
    <row r="170" spans="1:7" ht="15" outlineLevel="4" x14ac:dyDescent="0.2">
      <c r="A170" s="35">
        <v>111</v>
      </c>
      <c r="B170" s="26" t="s">
        <v>70</v>
      </c>
      <c r="C170" s="35">
        <v>5</v>
      </c>
      <c r="D170" s="26" t="s">
        <v>19</v>
      </c>
      <c r="E170" s="35">
        <v>737</v>
      </c>
      <c r="F170" s="26" t="s">
        <v>696</v>
      </c>
      <c r="G170" s="35">
        <v>25</v>
      </c>
    </row>
    <row r="171" spans="1:7" ht="15" outlineLevel="3" x14ac:dyDescent="0.2">
      <c r="A171" s="35"/>
      <c r="B171" s="26"/>
      <c r="C171" s="35"/>
      <c r="D171" s="36" t="s">
        <v>422</v>
      </c>
      <c r="E171" s="35"/>
      <c r="F171" s="26"/>
      <c r="G171" s="35">
        <f>SUBTOTAL(1,G168:G170)</f>
        <v>25</v>
      </c>
    </row>
    <row r="172" spans="1:7" ht="15" outlineLevel="2" x14ac:dyDescent="0.2">
      <c r="A172" s="37" t="s">
        <v>368</v>
      </c>
      <c r="B172" s="26"/>
      <c r="C172" s="35"/>
      <c r="D172" s="26"/>
      <c r="E172" s="35"/>
      <c r="F172" s="26"/>
      <c r="G172" s="35">
        <f>SUBTOTAL(1,G147:G170)</f>
        <v>24.894736842105264</v>
      </c>
    </row>
    <row r="173" spans="1:7" ht="15" outlineLevel="4" x14ac:dyDescent="0.2">
      <c r="A173" s="35">
        <v>112</v>
      </c>
      <c r="B173" s="26" t="s">
        <v>79</v>
      </c>
      <c r="C173" s="35">
        <v>-1</v>
      </c>
      <c r="D173" s="26" t="s">
        <v>13</v>
      </c>
      <c r="E173" s="35">
        <v>3</v>
      </c>
      <c r="F173" s="26" t="s">
        <v>80</v>
      </c>
      <c r="G173" s="35">
        <v>20</v>
      </c>
    </row>
    <row r="174" spans="1:7" ht="15" outlineLevel="3" x14ac:dyDescent="0.2">
      <c r="A174" s="35"/>
      <c r="B174" s="26"/>
      <c r="C174" s="35"/>
      <c r="D174" s="36" t="s">
        <v>418</v>
      </c>
      <c r="E174" s="35"/>
      <c r="F174" s="26"/>
      <c r="G174" s="35">
        <f>SUBTOTAL(1,G173:G173)</f>
        <v>20</v>
      </c>
    </row>
    <row r="175" spans="1:7" ht="15" outlineLevel="4" x14ac:dyDescent="0.2">
      <c r="A175" s="35">
        <v>112</v>
      </c>
      <c r="B175" s="26" t="s">
        <v>79</v>
      </c>
      <c r="C175" s="35">
        <v>0</v>
      </c>
      <c r="D175" s="26" t="s">
        <v>36</v>
      </c>
      <c r="E175" s="35">
        <v>89</v>
      </c>
      <c r="F175" s="26" t="s">
        <v>544</v>
      </c>
      <c r="G175" s="35">
        <v>25</v>
      </c>
    </row>
    <row r="176" spans="1:7" ht="15" outlineLevel="4" x14ac:dyDescent="0.2">
      <c r="A176" s="35">
        <v>112</v>
      </c>
      <c r="B176" s="26" t="s">
        <v>79</v>
      </c>
      <c r="C176" s="35">
        <v>0</v>
      </c>
      <c r="D176" s="26" t="s">
        <v>36</v>
      </c>
      <c r="E176" s="35">
        <v>79</v>
      </c>
      <c r="F176" s="26" t="s">
        <v>815</v>
      </c>
      <c r="G176" s="35">
        <v>23</v>
      </c>
    </row>
    <row r="177" spans="1:7" ht="15" outlineLevel="4" x14ac:dyDescent="0.2">
      <c r="A177" s="35">
        <v>112</v>
      </c>
      <c r="B177" s="26" t="s">
        <v>79</v>
      </c>
      <c r="C177" s="35">
        <v>0</v>
      </c>
      <c r="D177" s="26" t="s">
        <v>36</v>
      </c>
      <c r="E177" s="35">
        <v>101</v>
      </c>
      <c r="F177" s="26" t="s">
        <v>816</v>
      </c>
      <c r="G177" s="35">
        <v>23</v>
      </c>
    </row>
    <row r="178" spans="1:7" ht="15" outlineLevel="3" x14ac:dyDescent="0.2">
      <c r="A178" s="35"/>
      <c r="B178" s="26"/>
      <c r="C178" s="35"/>
      <c r="D178" s="36" t="s">
        <v>429</v>
      </c>
      <c r="E178" s="35"/>
      <c r="F178" s="26"/>
      <c r="G178" s="35">
        <f>SUBTOTAL(1,G175:G177)</f>
        <v>23.666666666666668</v>
      </c>
    </row>
    <row r="179" spans="1:7" ht="15" outlineLevel="4" x14ac:dyDescent="0.2">
      <c r="A179" s="35">
        <v>112</v>
      </c>
      <c r="B179" s="26" t="s">
        <v>79</v>
      </c>
      <c r="C179" s="35">
        <v>1</v>
      </c>
      <c r="D179" s="26" t="s">
        <v>38</v>
      </c>
      <c r="E179" s="35">
        <v>102</v>
      </c>
      <c r="F179" s="26" t="s">
        <v>697</v>
      </c>
      <c r="G179" s="35">
        <v>25</v>
      </c>
    </row>
    <row r="180" spans="1:7" ht="15" outlineLevel="4" x14ac:dyDescent="0.2">
      <c r="A180" s="35">
        <v>112</v>
      </c>
      <c r="B180" s="26" t="s">
        <v>79</v>
      </c>
      <c r="C180" s="35">
        <v>1</v>
      </c>
      <c r="D180" s="26" t="s">
        <v>38</v>
      </c>
      <c r="E180" s="35">
        <v>81</v>
      </c>
      <c r="F180" s="26" t="s">
        <v>545</v>
      </c>
      <c r="G180" s="35">
        <v>24</v>
      </c>
    </row>
    <row r="181" spans="1:7" ht="15" outlineLevel="3" x14ac:dyDescent="0.2">
      <c r="A181" s="35"/>
      <c r="B181" s="26"/>
      <c r="C181" s="35"/>
      <c r="D181" s="36" t="s">
        <v>430</v>
      </c>
      <c r="E181" s="35"/>
      <c r="F181" s="26"/>
      <c r="G181" s="35">
        <f>SUBTOTAL(1,G179:G180)</f>
        <v>24.5</v>
      </c>
    </row>
    <row r="182" spans="1:7" ht="15" outlineLevel="4" x14ac:dyDescent="0.2">
      <c r="A182" s="35">
        <v>112</v>
      </c>
      <c r="B182" s="26" t="s">
        <v>79</v>
      </c>
      <c r="C182" s="35">
        <v>1</v>
      </c>
      <c r="D182" s="26" t="s">
        <v>25</v>
      </c>
      <c r="E182" s="35">
        <v>100</v>
      </c>
      <c r="F182" s="26" t="s">
        <v>698</v>
      </c>
      <c r="G182" s="35">
        <v>25</v>
      </c>
    </row>
    <row r="183" spans="1:7" ht="15" outlineLevel="3" x14ac:dyDescent="0.2">
      <c r="A183" s="35"/>
      <c r="B183" s="26"/>
      <c r="C183" s="35"/>
      <c r="D183" s="36" t="s">
        <v>424</v>
      </c>
      <c r="E183" s="35"/>
      <c r="F183" s="26"/>
      <c r="G183" s="35">
        <f>SUBTOTAL(1,G182:G182)</f>
        <v>25</v>
      </c>
    </row>
    <row r="184" spans="1:7" ht="15" outlineLevel="4" x14ac:dyDescent="0.2">
      <c r="A184" s="35">
        <v>112</v>
      </c>
      <c r="B184" s="26" t="s">
        <v>79</v>
      </c>
      <c r="C184" s="35">
        <v>2</v>
      </c>
      <c r="D184" s="26" t="s">
        <v>16</v>
      </c>
      <c r="E184" s="35">
        <v>115</v>
      </c>
      <c r="F184" s="26" t="s">
        <v>817</v>
      </c>
      <c r="G184" s="35">
        <v>26</v>
      </c>
    </row>
    <row r="185" spans="1:7" ht="15" outlineLevel="3" x14ac:dyDescent="0.2">
      <c r="A185" s="35"/>
      <c r="B185" s="26"/>
      <c r="C185" s="35"/>
      <c r="D185" s="36" t="s">
        <v>419</v>
      </c>
      <c r="E185" s="35"/>
      <c r="F185" s="26"/>
      <c r="G185" s="35">
        <f>SUBTOTAL(1,G184:G184)</f>
        <v>26</v>
      </c>
    </row>
    <row r="186" spans="1:7" ht="15" outlineLevel="4" x14ac:dyDescent="0.2">
      <c r="A186" s="35">
        <v>112</v>
      </c>
      <c r="B186" s="26" t="s">
        <v>79</v>
      </c>
      <c r="C186" s="35">
        <v>2</v>
      </c>
      <c r="D186" s="26" t="s">
        <v>39</v>
      </c>
      <c r="E186" s="35">
        <v>67</v>
      </c>
      <c r="F186" s="26" t="s">
        <v>818</v>
      </c>
      <c r="G186" s="35">
        <v>24</v>
      </c>
    </row>
    <row r="187" spans="1:7" ht="15" outlineLevel="3" x14ac:dyDescent="0.2">
      <c r="A187" s="35"/>
      <c r="B187" s="26"/>
      <c r="C187" s="35"/>
      <c r="D187" s="36" t="s">
        <v>431</v>
      </c>
      <c r="E187" s="35"/>
      <c r="F187" s="26"/>
      <c r="G187" s="35">
        <f>SUBTOTAL(1,G186:G186)</f>
        <v>24</v>
      </c>
    </row>
    <row r="188" spans="1:7" ht="15" outlineLevel="4" x14ac:dyDescent="0.2">
      <c r="A188" s="35">
        <v>112</v>
      </c>
      <c r="B188" s="26" t="s">
        <v>79</v>
      </c>
      <c r="C188" s="35">
        <v>2</v>
      </c>
      <c r="D188" s="26" t="s">
        <v>27</v>
      </c>
      <c r="E188" s="35">
        <v>83</v>
      </c>
      <c r="F188" s="26" t="s">
        <v>819</v>
      </c>
      <c r="G188" s="35">
        <v>24</v>
      </c>
    </row>
    <row r="189" spans="1:7" ht="15" outlineLevel="3" x14ac:dyDescent="0.2">
      <c r="A189" s="35"/>
      <c r="B189" s="26"/>
      <c r="C189" s="35"/>
      <c r="D189" s="36" t="s">
        <v>425</v>
      </c>
      <c r="E189" s="35"/>
      <c r="F189" s="26"/>
      <c r="G189" s="35">
        <f>SUBTOTAL(1,G188:G188)</f>
        <v>24</v>
      </c>
    </row>
    <row r="190" spans="1:7" ht="15" outlineLevel="4" x14ac:dyDescent="0.2">
      <c r="A190" s="35">
        <v>112</v>
      </c>
      <c r="B190" s="26" t="s">
        <v>79</v>
      </c>
      <c r="C190" s="35">
        <v>3</v>
      </c>
      <c r="D190" s="26" t="s">
        <v>17</v>
      </c>
      <c r="E190" s="35">
        <v>114</v>
      </c>
      <c r="F190" s="26" t="s">
        <v>360</v>
      </c>
      <c r="G190" s="35">
        <v>24</v>
      </c>
    </row>
    <row r="191" spans="1:7" ht="15" outlineLevel="4" x14ac:dyDescent="0.2">
      <c r="A191" s="35">
        <v>112</v>
      </c>
      <c r="B191" s="26" t="s">
        <v>79</v>
      </c>
      <c r="C191" s="35">
        <v>3</v>
      </c>
      <c r="D191" s="26" t="s">
        <v>17</v>
      </c>
      <c r="E191" s="35">
        <v>104</v>
      </c>
      <c r="F191" s="26" t="s">
        <v>699</v>
      </c>
      <c r="G191" s="35">
        <v>23</v>
      </c>
    </row>
    <row r="192" spans="1:7" ht="15" outlineLevel="3" x14ac:dyDescent="0.2">
      <c r="A192" s="35"/>
      <c r="B192" s="26"/>
      <c r="C192" s="35"/>
      <c r="D192" s="36" t="s">
        <v>420</v>
      </c>
      <c r="E192" s="35"/>
      <c r="F192" s="26"/>
      <c r="G192" s="35">
        <f>SUBTOTAL(1,G190:G191)</f>
        <v>23.5</v>
      </c>
    </row>
    <row r="193" spans="1:7" ht="15" outlineLevel="4" x14ac:dyDescent="0.2">
      <c r="A193" s="35">
        <v>112</v>
      </c>
      <c r="B193" s="26" t="s">
        <v>79</v>
      </c>
      <c r="C193" s="35">
        <v>3</v>
      </c>
      <c r="D193" s="26" t="s">
        <v>29</v>
      </c>
      <c r="E193" s="35">
        <v>26</v>
      </c>
      <c r="F193" s="26" t="s">
        <v>82</v>
      </c>
      <c r="G193" s="35">
        <v>24</v>
      </c>
    </row>
    <row r="194" spans="1:7" ht="15" outlineLevel="3" x14ac:dyDescent="0.2">
      <c r="A194" s="35"/>
      <c r="B194" s="26"/>
      <c r="C194" s="35"/>
      <c r="D194" s="36" t="s">
        <v>426</v>
      </c>
      <c r="E194" s="35"/>
      <c r="F194" s="26"/>
      <c r="G194" s="35">
        <f>SUBTOTAL(1,G193:G193)</f>
        <v>24</v>
      </c>
    </row>
    <row r="195" spans="1:7" ht="15" outlineLevel="4" x14ac:dyDescent="0.2">
      <c r="A195" s="35">
        <v>112</v>
      </c>
      <c r="B195" s="26" t="s">
        <v>79</v>
      </c>
      <c r="C195" s="35">
        <v>4</v>
      </c>
      <c r="D195" s="26" t="s">
        <v>18</v>
      </c>
      <c r="E195" s="35">
        <v>105</v>
      </c>
      <c r="F195" s="26" t="s">
        <v>700</v>
      </c>
      <c r="G195" s="35">
        <v>28</v>
      </c>
    </row>
    <row r="196" spans="1:7" ht="15" outlineLevel="4" x14ac:dyDescent="0.2">
      <c r="A196" s="35">
        <v>112</v>
      </c>
      <c r="B196" s="26" t="s">
        <v>79</v>
      </c>
      <c r="C196" s="35">
        <v>4</v>
      </c>
      <c r="D196" s="26" t="s">
        <v>18</v>
      </c>
      <c r="E196" s="35">
        <v>57</v>
      </c>
      <c r="F196" s="26" t="s">
        <v>81</v>
      </c>
      <c r="G196" s="35">
        <v>28</v>
      </c>
    </row>
    <row r="197" spans="1:7" ht="15" outlineLevel="3" x14ac:dyDescent="0.2">
      <c r="A197" s="35"/>
      <c r="B197" s="26"/>
      <c r="C197" s="35"/>
      <c r="D197" s="36" t="s">
        <v>421</v>
      </c>
      <c r="E197" s="35"/>
      <c r="F197" s="26"/>
      <c r="G197" s="35">
        <f>SUBTOTAL(1,G195:G196)</f>
        <v>28</v>
      </c>
    </row>
    <row r="198" spans="1:7" ht="15" outlineLevel="4" x14ac:dyDescent="0.2">
      <c r="A198" s="35">
        <v>112</v>
      </c>
      <c r="B198" s="26" t="s">
        <v>79</v>
      </c>
      <c r="C198" s="35">
        <v>4</v>
      </c>
      <c r="D198" s="26" t="s">
        <v>31</v>
      </c>
      <c r="E198" s="35">
        <v>85</v>
      </c>
      <c r="F198" s="26" t="s">
        <v>820</v>
      </c>
      <c r="G198" s="35">
        <v>27</v>
      </c>
    </row>
    <row r="199" spans="1:7" ht="15" outlineLevel="3" x14ac:dyDescent="0.2">
      <c r="A199" s="35"/>
      <c r="B199" s="26"/>
      <c r="C199" s="35"/>
      <c r="D199" s="36" t="s">
        <v>427</v>
      </c>
      <c r="E199" s="35"/>
      <c r="F199" s="26"/>
      <c r="G199" s="35">
        <f>SUBTOTAL(1,G198:G198)</f>
        <v>27</v>
      </c>
    </row>
    <row r="200" spans="1:7" ht="15" outlineLevel="4" x14ac:dyDescent="0.2">
      <c r="A200" s="35">
        <v>112</v>
      </c>
      <c r="B200" s="26" t="s">
        <v>79</v>
      </c>
      <c r="C200" s="35">
        <v>5</v>
      </c>
      <c r="D200" s="26" t="s">
        <v>19</v>
      </c>
      <c r="E200" s="35">
        <v>80</v>
      </c>
      <c r="F200" s="26" t="s">
        <v>546</v>
      </c>
      <c r="G200" s="35">
        <v>25</v>
      </c>
    </row>
    <row r="201" spans="1:7" ht="15" outlineLevel="3" x14ac:dyDescent="0.2">
      <c r="A201" s="35"/>
      <c r="B201" s="26"/>
      <c r="C201" s="35"/>
      <c r="D201" s="36" t="s">
        <v>422</v>
      </c>
      <c r="E201" s="35"/>
      <c r="F201" s="26"/>
      <c r="G201" s="35">
        <f>SUBTOTAL(1,G200:G200)</f>
        <v>25</v>
      </c>
    </row>
    <row r="202" spans="1:7" ht="15" outlineLevel="4" x14ac:dyDescent="0.2">
      <c r="A202" s="35">
        <v>112</v>
      </c>
      <c r="B202" s="26" t="s">
        <v>79</v>
      </c>
      <c r="C202" s="35">
        <v>5</v>
      </c>
      <c r="D202" s="26" t="s">
        <v>33</v>
      </c>
      <c r="E202" s="35">
        <v>107</v>
      </c>
      <c r="F202" s="26" t="s">
        <v>701</v>
      </c>
      <c r="G202" s="35">
        <v>26</v>
      </c>
    </row>
    <row r="203" spans="1:7" ht="15" outlineLevel="4" x14ac:dyDescent="0.2">
      <c r="A203" s="35">
        <v>112</v>
      </c>
      <c r="B203" s="26" t="s">
        <v>79</v>
      </c>
      <c r="C203" s="35">
        <v>5</v>
      </c>
      <c r="D203" s="26" t="s">
        <v>33</v>
      </c>
      <c r="E203" s="35">
        <v>16</v>
      </c>
      <c r="F203" s="26" t="s">
        <v>821</v>
      </c>
      <c r="G203" s="35">
        <v>26</v>
      </c>
    </row>
    <row r="204" spans="1:7" ht="15" outlineLevel="3" x14ac:dyDescent="0.2">
      <c r="A204" s="35"/>
      <c r="B204" s="26"/>
      <c r="C204" s="35"/>
      <c r="D204" s="36" t="s">
        <v>428</v>
      </c>
      <c r="E204" s="35"/>
      <c r="F204" s="26"/>
      <c r="G204" s="35">
        <f>SUBTOTAL(1,G202:G203)</f>
        <v>26</v>
      </c>
    </row>
    <row r="205" spans="1:7" ht="15" outlineLevel="2" x14ac:dyDescent="0.2">
      <c r="A205" s="37" t="s">
        <v>369</v>
      </c>
      <c r="B205" s="26"/>
      <c r="C205" s="35"/>
      <c r="D205" s="26"/>
      <c r="E205" s="35"/>
      <c r="F205" s="26"/>
      <c r="G205" s="35">
        <f>SUBTOTAL(1,G173:G203)</f>
        <v>24.736842105263158</v>
      </c>
    </row>
    <row r="206" spans="1:7" ht="15" outlineLevel="4" x14ac:dyDescent="0.2">
      <c r="A206" s="35">
        <v>114</v>
      </c>
      <c r="B206" s="26" t="s">
        <v>83</v>
      </c>
      <c r="C206" s="35">
        <v>-1</v>
      </c>
      <c r="D206" s="26" t="s">
        <v>13</v>
      </c>
      <c r="E206" s="35">
        <v>12</v>
      </c>
      <c r="F206" s="26" t="s">
        <v>87</v>
      </c>
      <c r="G206" s="35">
        <v>20</v>
      </c>
    </row>
    <row r="207" spans="1:7" ht="15" outlineLevel="3" x14ac:dyDescent="0.2">
      <c r="A207" s="35"/>
      <c r="B207" s="26"/>
      <c r="C207" s="35"/>
      <c r="D207" s="36" t="s">
        <v>418</v>
      </c>
      <c r="E207" s="35"/>
      <c r="F207" s="26"/>
      <c r="G207" s="35">
        <f>SUBTOTAL(1,G206:G206)</f>
        <v>20</v>
      </c>
    </row>
    <row r="208" spans="1:7" ht="15" outlineLevel="4" x14ac:dyDescent="0.2">
      <c r="A208" s="35">
        <v>114</v>
      </c>
      <c r="B208" s="26" t="s">
        <v>83</v>
      </c>
      <c r="C208" s="35">
        <v>0</v>
      </c>
      <c r="D208" s="26" t="s">
        <v>36</v>
      </c>
      <c r="E208" s="35">
        <v>40</v>
      </c>
      <c r="F208" s="26" t="s">
        <v>84</v>
      </c>
      <c r="G208" s="35">
        <v>24</v>
      </c>
    </row>
    <row r="209" spans="1:7" ht="15" outlineLevel="4" x14ac:dyDescent="0.2">
      <c r="A209" s="35">
        <v>114</v>
      </c>
      <c r="B209" s="26" t="s">
        <v>83</v>
      </c>
      <c r="C209" s="35">
        <v>0</v>
      </c>
      <c r="D209" s="26" t="s">
        <v>36</v>
      </c>
      <c r="E209" s="35">
        <v>2</v>
      </c>
      <c r="F209" s="26" t="s">
        <v>85</v>
      </c>
      <c r="G209" s="35">
        <v>25</v>
      </c>
    </row>
    <row r="210" spans="1:7" ht="15" outlineLevel="4" x14ac:dyDescent="0.2">
      <c r="A210" s="35">
        <v>114</v>
      </c>
      <c r="B210" s="26" t="s">
        <v>83</v>
      </c>
      <c r="C210" s="35">
        <v>0</v>
      </c>
      <c r="D210" s="26" t="s">
        <v>36</v>
      </c>
      <c r="E210" s="35">
        <v>44</v>
      </c>
      <c r="F210" s="26" t="s">
        <v>86</v>
      </c>
      <c r="G210" s="35">
        <v>23</v>
      </c>
    </row>
    <row r="211" spans="1:7" ht="15" outlineLevel="3" x14ac:dyDescent="0.2">
      <c r="A211" s="35"/>
      <c r="B211" s="26"/>
      <c r="C211" s="35"/>
      <c r="D211" s="36" t="s">
        <v>429</v>
      </c>
      <c r="E211" s="35"/>
      <c r="F211" s="26"/>
      <c r="G211" s="35">
        <f>SUBTOTAL(1,G208:G210)</f>
        <v>24</v>
      </c>
    </row>
    <row r="212" spans="1:7" ht="15" outlineLevel="4" x14ac:dyDescent="0.2">
      <c r="A212" s="35">
        <v>114</v>
      </c>
      <c r="B212" s="26" t="s">
        <v>83</v>
      </c>
      <c r="C212" s="35">
        <v>1</v>
      </c>
      <c r="D212" s="26" t="s">
        <v>38</v>
      </c>
      <c r="E212" s="35">
        <v>49</v>
      </c>
      <c r="F212" s="26" t="s">
        <v>154</v>
      </c>
      <c r="G212" s="35">
        <v>22</v>
      </c>
    </row>
    <row r="213" spans="1:7" ht="15" outlineLevel="4" x14ac:dyDescent="0.2">
      <c r="A213" s="35">
        <v>114</v>
      </c>
      <c r="B213" s="26" t="s">
        <v>83</v>
      </c>
      <c r="C213" s="35">
        <v>1</v>
      </c>
      <c r="D213" s="26" t="s">
        <v>38</v>
      </c>
      <c r="E213" s="35">
        <v>20</v>
      </c>
      <c r="F213" s="26" t="s">
        <v>88</v>
      </c>
      <c r="G213" s="35">
        <v>23</v>
      </c>
    </row>
    <row r="214" spans="1:7" ht="15" outlineLevel="3" x14ac:dyDescent="0.2">
      <c r="A214" s="35"/>
      <c r="B214" s="26"/>
      <c r="C214" s="35"/>
      <c r="D214" s="36" t="s">
        <v>430</v>
      </c>
      <c r="E214" s="35"/>
      <c r="F214" s="26"/>
      <c r="G214" s="35">
        <f>SUBTOTAL(1,G212:G213)</f>
        <v>22.5</v>
      </c>
    </row>
    <row r="215" spans="1:7" ht="15" outlineLevel="4" x14ac:dyDescent="0.2">
      <c r="A215" s="35">
        <v>114</v>
      </c>
      <c r="B215" s="26" t="s">
        <v>83</v>
      </c>
      <c r="C215" s="35">
        <v>1</v>
      </c>
      <c r="D215" s="26" t="s">
        <v>25</v>
      </c>
      <c r="E215" s="35">
        <v>11</v>
      </c>
      <c r="F215" s="26" t="s">
        <v>89</v>
      </c>
      <c r="G215" s="35">
        <v>23</v>
      </c>
    </row>
    <row r="216" spans="1:7" ht="15" outlineLevel="3" x14ac:dyDescent="0.2">
      <c r="A216" s="35"/>
      <c r="B216" s="26"/>
      <c r="C216" s="35"/>
      <c r="D216" s="36" t="s">
        <v>424</v>
      </c>
      <c r="E216" s="35"/>
      <c r="F216" s="26"/>
      <c r="G216" s="35">
        <f>SUBTOTAL(1,G215:G215)</f>
        <v>23</v>
      </c>
    </row>
    <row r="217" spans="1:7" ht="15" outlineLevel="4" x14ac:dyDescent="0.2">
      <c r="A217" s="35">
        <v>114</v>
      </c>
      <c r="B217" s="26" t="s">
        <v>83</v>
      </c>
      <c r="C217" s="35">
        <v>2</v>
      </c>
      <c r="D217" s="26" t="s">
        <v>39</v>
      </c>
      <c r="E217" s="35">
        <v>57</v>
      </c>
      <c r="F217" s="26" t="s">
        <v>822</v>
      </c>
      <c r="G217" s="35">
        <v>23</v>
      </c>
    </row>
    <row r="218" spans="1:7" ht="15" outlineLevel="4" x14ac:dyDescent="0.2">
      <c r="A218" s="35">
        <v>114</v>
      </c>
      <c r="B218" s="26" t="s">
        <v>83</v>
      </c>
      <c r="C218" s="35">
        <v>2</v>
      </c>
      <c r="D218" s="26" t="s">
        <v>39</v>
      </c>
      <c r="E218" s="35">
        <v>23</v>
      </c>
      <c r="F218" s="26" t="s">
        <v>90</v>
      </c>
      <c r="G218" s="35">
        <v>22</v>
      </c>
    </row>
    <row r="219" spans="1:7" ht="15" outlineLevel="3" x14ac:dyDescent="0.2">
      <c r="A219" s="35"/>
      <c r="B219" s="26"/>
      <c r="C219" s="35"/>
      <c r="D219" s="36" t="s">
        <v>431</v>
      </c>
      <c r="E219" s="35"/>
      <c r="F219" s="26"/>
      <c r="G219" s="35">
        <f>SUBTOTAL(1,G217:G218)</f>
        <v>22.5</v>
      </c>
    </row>
    <row r="220" spans="1:7" ht="15" outlineLevel="4" x14ac:dyDescent="0.2">
      <c r="A220" s="35">
        <v>114</v>
      </c>
      <c r="B220" s="26" t="s">
        <v>83</v>
      </c>
      <c r="C220" s="35">
        <v>2</v>
      </c>
      <c r="D220" s="26" t="s">
        <v>27</v>
      </c>
      <c r="E220" s="35">
        <v>6</v>
      </c>
      <c r="F220" s="26" t="s">
        <v>91</v>
      </c>
      <c r="G220" s="35">
        <v>21</v>
      </c>
    </row>
    <row r="221" spans="1:7" ht="15" outlineLevel="3" x14ac:dyDescent="0.2">
      <c r="A221" s="35"/>
      <c r="B221" s="26"/>
      <c r="C221" s="35"/>
      <c r="D221" s="36" t="s">
        <v>425</v>
      </c>
      <c r="E221" s="35"/>
      <c r="F221" s="26"/>
      <c r="G221" s="35">
        <f>SUBTOTAL(1,G220:G220)</f>
        <v>21</v>
      </c>
    </row>
    <row r="222" spans="1:7" ht="15" outlineLevel="4" x14ac:dyDescent="0.2">
      <c r="A222" s="35">
        <v>114</v>
      </c>
      <c r="B222" s="26" t="s">
        <v>83</v>
      </c>
      <c r="C222" s="35">
        <v>3</v>
      </c>
      <c r="D222" s="26" t="s">
        <v>92</v>
      </c>
      <c r="E222" s="35">
        <v>47</v>
      </c>
      <c r="F222" s="26" t="s">
        <v>548</v>
      </c>
      <c r="G222" s="35">
        <v>23</v>
      </c>
    </row>
    <row r="223" spans="1:7" ht="15" outlineLevel="3" x14ac:dyDescent="0.2">
      <c r="A223" s="35"/>
      <c r="B223" s="26"/>
      <c r="C223" s="35"/>
      <c r="D223" s="36" t="s">
        <v>432</v>
      </c>
      <c r="E223" s="35"/>
      <c r="F223" s="26"/>
      <c r="G223" s="35">
        <f>SUBTOTAL(1,G222:G222)</f>
        <v>23</v>
      </c>
    </row>
    <row r="224" spans="1:7" ht="15" outlineLevel="4" x14ac:dyDescent="0.2">
      <c r="A224" s="35">
        <v>114</v>
      </c>
      <c r="B224" s="26" t="s">
        <v>83</v>
      </c>
      <c r="C224" s="35">
        <v>3</v>
      </c>
      <c r="D224" s="26" t="s">
        <v>29</v>
      </c>
      <c r="E224" s="35">
        <v>50</v>
      </c>
      <c r="F224" s="26" t="s">
        <v>702</v>
      </c>
      <c r="G224" s="35">
        <v>23</v>
      </c>
    </row>
    <row r="225" spans="1:7" ht="15" outlineLevel="3" x14ac:dyDescent="0.2">
      <c r="A225" s="35"/>
      <c r="B225" s="26"/>
      <c r="C225" s="35"/>
      <c r="D225" s="36" t="s">
        <v>426</v>
      </c>
      <c r="E225" s="35"/>
      <c r="F225" s="26"/>
      <c r="G225" s="35">
        <f>SUBTOTAL(1,G224:G224)</f>
        <v>23</v>
      </c>
    </row>
    <row r="226" spans="1:7" ht="15" outlineLevel="4" x14ac:dyDescent="0.2">
      <c r="A226" s="35">
        <v>114</v>
      </c>
      <c r="B226" s="26" t="s">
        <v>83</v>
      </c>
      <c r="C226" s="35">
        <v>4</v>
      </c>
      <c r="D226" s="26" t="s">
        <v>94</v>
      </c>
      <c r="E226" s="35">
        <v>38</v>
      </c>
      <c r="F226" s="26" t="s">
        <v>474</v>
      </c>
      <c r="G226" s="35">
        <v>30</v>
      </c>
    </row>
    <row r="227" spans="1:7" ht="15" outlineLevel="4" x14ac:dyDescent="0.2">
      <c r="A227" s="35">
        <v>114</v>
      </c>
      <c r="B227" s="26" t="s">
        <v>83</v>
      </c>
      <c r="C227" s="35">
        <v>4</v>
      </c>
      <c r="D227" s="26" t="s">
        <v>94</v>
      </c>
      <c r="E227" s="35">
        <v>52</v>
      </c>
      <c r="F227" s="26" t="s">
        <v>823</v>
      </c>
      <c r="G227" s="35">
        <v>30</v>
      </c>
    </row>
    <row r="228" spans="1:7" ht="15" outlineLevel="3" x14ac:dyDescent="0.2">
      <c r="A228" s="35"/>
      <c r="B228" s="26"/>
      <c r="C228" s="35"/>
      <c r="D228" s="36" t="s">
        <v>433</v>
      </c>
      <c r="E228" s="35"/>
      <c r="F228" s="26"/>
      <c r="G228" s="35">
        <f>SUBTOTAL(1,G226:G227)</f>
        <v>30</v>
      </c>
    </row>
    <row r="229" spans="1:7" ht="15" outlineLevel="4" x14ac:dyDescent="0.2">
      <c r="A229" s="35">
        <v>114</v>
      </c>
      <c r="B229" s="26" t="s">
        <v>83</v>
      </c>
      <c r="C229" s="35">
        <v>5</v>
      </c>
      <c r="D229" s="26" t="s">
        <v>111</v>
      </c>
      <c r="E229" s="35">
        <v>51</v>
      </c>
      <c r="F229" s="26" t="s">
        <v>703</v>
      </c>
      <c r="G229" s="35">
        <v>30</v>
      </c>
    </row>
    <row r="230" spans="1:7" ht="15" outlineLevel="3" x14ac:dyDescent="0.2">
      <c r="A230" s="35"/>
      <c r="B230" s="26"/>
      <c r="C230" s="35"/>
      <c r="D230" s="36" t="s">
        <v>435</v>
      </c>
      <c r="E230" s="35"/>
      <c r="F230" s="26"/>
      <c r="G230" s="35">
        <f>SUBTOTAL(1,G229:G229)</f>
        <v>30</v>
      </c>
    </row>
    <row r="231" spans="1:7" ht="15" outlineLevel="4" x14ac:dyDescent="0.2">
      <c r="A231" s="35">
        <v>114</v>
      </c>
      <c r="B231" s="26" t="s">
        <v>83</v>
      </c>
      <c r="C231" s="35">
        <v>5</v>
      </c>
      <c r="D231" s="26" t="s">
        <v>33</v>
      </c>
      <c r="E231" s="35">
        <v>28</v>
      </c>
      <c r="F231" s="26" t="s">
        <v>96</v>
      </c>
      <c r="G231" s="35">
        <v>31</v>
      </c>
    </row>
    <row r="232" spans="1:7" ht="15" outlineLevel="3" x14ac:dyDescent="0.2">
      <c r="A232" s="35"/>
      <c r="B232" s="26"/>
      <c r="C232" s="35"/>
      <c r="D232" s="36" t="s">
        <v>428</v>
      </c>
      <c r="E232" s="35"/>
      <c r="F232" s="26"/>
      <c r="G232" s="35">
        <f>SUBTOTAL(1,G231:G231)</f>
        <v>31</v>
      </c>
    </row>
    <row r="233" spans="1:7" ht="15" outlineLevel="2" x14ac:dyDescent="0.2">
      <c r="A233" s="37" t="s">
        <v>370</v>
      </c>
      <c r="B233" s="26"/>
      <c r="C233" s="35"/>
      <c r="D233" s="26"/>
      <c r="E233" s="35"/>
      <c r="F233" s="26"/>
      <c r="G233" s="35">
        <f>SUBTOTAL(1,G206:G231)</f>
        <v>24.5625</v>
      </c>
    </row>
    <row r="234" spans="1:7" ht="15" outlineLevel="4" x14ac:dyDescent="0.2">
      <c r="A234" s="35">
        <v>115</v>
      </c>
      <c r="B234" s="26" t="s">
        <v>97</v>
      </c>
      <c r="C234" s="35">
        <v>-1</v>
      </c>
      <c r="D234" s="26" t="s">
        <v>13</v>
      </c>
      <c r="E234" s="35">
        <v>3</v>
      </c>
      <c r="F234" s="26" t="s">
        <v>704</v>
      </c>
      <c r="G234" s="35">
        <v>24</v>
      </c>
    </row>
    <row r="235" spans="1:7" ht="15" outlineLevel="3" x14ac:dyDescent="0.2">
      <c r="A235" s="35"/>
      <c r="B235" s="26"/>
      <c r="C235" s="35"/>
      <c r="D235" s="36" t="s">
        <v>418</v>
      </c>
      <c r="E235" s="35"/>
      <c r="F235" s="26"/>
      <c r="G235" s="35">
        <f>SUBTOTAL(1,G234:G234)</f>
        <v>24</v>
      </c>
    </row>
    <row r="236" spans="1:7" ht="15" outlineLevel="4" x14ac:dyDescent="0.2">
      <c r="A236" s="35">
        <v>115</v>
      </c>
      <c r="B236" s="26" t="s">
        <v>97</v>
      </c>
      <c r="C236" s="35">
        <v>0</v>
      </c>
      <c r="D236" s="26" t="s">
        <v>8</v>
      </c>
      <c r="E236" s="35">
        <v>988</v>
      </c>
      <c r="F236" s="26" t="s">
        <v>549</v>
      </c>
      <c r="G236" s="35">
        <v>27</v>
      </c>
    </row>
    <row r="237" spans="1:7" ht="15" outlineLevel="4" x14ac:dyDescent="0.2">
      <c r="A237" s="35">
        <v>115</v>
      </c>
      <c r="B237" s="26" t="s">
        <v>97</v>
      </c>
      <c r="C237" s="35">
        <v>0</v>
      </c>
      <c r="D237" s="26" t="s">
        <v>8</v>
      </c>
      <c r="E237" s="35">
        <v>7</v>
      </c>
      <c r="F237" s="26" t="s">
        <v>705</v>
      </c>
      <c r="G237" s="35">
        <v>27</v>
      </c>
    </row>
    <row r="238" spans="1:7" ht="15" outlineLevel="3" x14ac:dyDescent="0.2">
      <c r="A238" s="35"/>
      <c r="B238" s="26"/>
      <c r="C238" s="35"/>
      <c r="D238" s="36" t="s">
        <v>416</v>
      </c>
      <c r="E238" s="35"/>
      <c r="F238" s="26"/>
      <c r="G238" s="35">
        <f>SUBTOTAL(1,G236:G237)</f>
        <v>27</v>
      </c>
    </row>
    <row r="239" spans="1:7" ht="15" outlineLevel="4" x14ac:dyDescent="0.2">
      <c r="A239" s="35">
        <v>115</v>
      </c>
      <c r="B239" s="26" t="s">
        <v>97</v>
      </c>
      <c r="C239" s="35">
        <v>1</v>
      </c>
      <c r="D239" s="26" t="s">
        <v>11</v>
      </c>
      <c r="E239" s="35">
        <v>993</v>
      </c>
      <c r="F239" s="26" t="s">
        <v>550</v>
      </c>
      <c r="G239" s="35">
        <v>27</v>
      </c>
    </row>
    <row r="240" spans="1:7" ht="15" outlineLevel="4" x14ac:dyDescent="0.2">
      <c r="A240" s="35">
        <v>115</v>
      </c>
      <c r="B240" s="26" t="s">
        <v>97</v>
      </c>
      <c r="C240" s="35">
        <v>1</v>
      </c>
      <c r="D240" s="26" t="s">
        <v>11</v>
      </c>
      <c r="E240" s="35">
        <v>1</v>
      </c>
      <c r="F240" s="26" t="s">
        <v>824</v>
      </c>
      <c r="G240" s="35">
        <v>27</v>
      </c>
    </row>
    <row r="241" spans="1:7" ht="15" outlineLevel="3" x14ac:dyDescent="0.2">
      <c r="A241" s="35"/>
      <c r="B241" s="26"/>
      <c r="C241" s="35"/>
      <c r="D241" s="36" t="s">
        <v>417</v>
      </c>
      <c r="E241" s="35"/>
      <c r="F241" s="26"/>
      <c r="G241" s="35">
        <f>SUBTOTAL(1,G239:G240)</f>
        <v>27</v>
      </c>
    </row>
    <row r="242" spans="1:7" ht="15" outlineLevel="4" x14ac:dyDescent="0.2">
      <c r="A242" s="35">
        <v>115</v>
      </c>
      <c r="B242" s="26" t="s">
        <v>97</v>
      </c>
      <c r="C242" s="35">
        <v>2</v>
      </c>
      <c r="D242" s="26" t="s">
        <v>16</v>
      </c>
      <c r="E242" s="35">
        <v>2</v>
      </c>
      <c r="F242" s="26" t="s">
        <v>825</v>
      </c>
      <c r="G242" s="35">
        <v>23</v>
      </c>
    </row>
    <row r="243" spans="1:7" ht="15" outlineLevel="4" x14ac:dyDescent="0.2">
      <c r="A243" s="35">
        <v>115</v>
      </c>
      <c r="B243" s="26" t="s">
        <v>97</v>
      </c>
      <c r="C243" s="35">
        <v>2</v>
      </c>
      <c r="D243" s="26" t="s">
        <v>16</v>
      </c>
      <c r="E243" s="35">
        <v>10</v>
      </c>
      <c r="F243" s="26" t="s">
        <v>707</v>
      </c>
      <c r="G243" s="35">
        <v>24</v>
      </c>
    </row>
    <row r="244" spans="1:7" ht="15" outlineLevel="3" x14ac:dyDescent="0.2">
      <c r="A244" s="35"/>
      <c r="B244" s="26"/>
      <c r="C244" s="35"/>
      <c r="D244" s="36" t="s">
        <v>419</v>
      </c>
      <c r="E244" s="35"/>
      <c r="F244" s="26"/>
      <c r="G244" s="35">
        <f>SUBTOTAL(1,G242:G243)</f>
        <v>23.5</v>
      </c>
    </row>
    <row r="245" spans="1:7" ht="15" outlineLevel="4" x14ac:dyDescent="0.2">
      <c r="A245" s="35">
        <v>115</v>
      </c>
      <c r="B245" s="26" t="s">
        <v>97</v>
      </c>
      <c r="C245" s="35">
        <v>3</v>
      </c>
      <c r="D245" s="26" t="s">
        <v>17</v>
      </c>
      <c r="E245" s="35">
        <v>936</v>
      </c>
      <c r="F245" s="26" t="s">
        <v>826</v>
      </c>
      <c r="G245" s="35">
        <v>19</v>
      </c>
    </row>
    <row r="246" spans="1:7" ht="15" outlineLevel="4" x14ac:dyDescent="0.2">
      <c r="A246" s="35">
        <v>115</v>
      </c>
      <c r="B246" s="26" t="s">
        <v>97</v>
      </c>
      <c r="C246" s="35">
        <v>3</v>
      </c>
      <c r="D246" s="26" t="s">
        <v>17</v>
      </c>
      <c r="E246" s="35">
        <v>942</v>
      </c>
      <c r="F246" s="26" t="s">
        <v>98</v>
      </c>
      <c r="G246" s="35">
        <v>20</v>
      </c>
    </row>
    <row r="247" spans="1:7" ht="15" outlineLevel="3" x14ac:dyDescent="0.2">
      <c r="A247" s="35"/>
      <c r="B247" s="26"/>
      <c r="C247" s="35"/>
      <c r="D247" s="36" t="s">
        <v>420</v>
      </c>
      <c r="E247" s="35"/>
      <c r="F247" s="26"/>
      <c r="G247" s="35">
        <f>SUBTOTAL(1,G245:G246)</f>
        <v>19.5</v>
      </c>
    </row>
    <row r="248" spans="1:7" ht="15" outlineLevel="4" x14ac:dyDescent="0.2">
      <c r="A248" s="35">
        <v>115</v>
      </c>
      <c r="B248" s="26" t="s">
        <v>97</v>
      </c>
      <c r="C248" s="35">
        <v>4</v>
      </c>
      <c r="D248" s="26" t="s">
        <v>18</v>
      </c>
      <c r="E248" s="35">
        <v>985</v>
      </c>
      <c r="F248" s="26" t="s">
        <v>475</v>
      </c>
      <c r="G248" s="35">
        <v>25</v>
      </c>
    </row>
    <row r="249" spans="1:7" ht="15" outlineLevel="3" x14ac:dyDescent="0.2">
      <c r="A249" s="35"/>
      <c r="B249" s="26"/>
      <c r="C249" s="35"/>
      <c r="D249" s="36" t="s">
        <v>421</v>
      </c>
      <c r="E249" s="35"/>
      <c r="F249" s="26"/>
      <c r="G249" s="35">
        <f>SUBTOTAL(1,G248:G248)</f>
        <v>25</v>
      </c>
    </row>
    <row r="250" spans="1:7" ht="15" outlineLevel="4" x14ac:dyDescent="0.2">
      <c r="A250" s="35">
        <v>115</v>
      </c>
      <c r="B250" s="26" t="s">
        <v>97</v>
      </c>
      <c r="C250" s="35">
        <v>5</v>
      </c>
      <c r="D250" s="26" t="s">
        <v>19</v>
      </c>
      <c r="E250" s="35">
        <v>11</v>
      </c>
      <c r="F250" s="26" t="s">
        <v>827</v>
      </c>
      <c r="G250" s="35">
        <v>27</v>
      </c>
    </row>
    <row r="251" spans="1:7" ht="15" outlineLevel="3" x14ac:dyDescent="0.2">
      <c r="A251" s="35"/>
      <c r="B251" s="26"/>
      <c r="C251" s="35"/>
      <c r="D251" s="36" t="s">
        <v>422</v>
      </c>
      <c r="E251" s="35"/>
      <c r="F251" s="26"/>
      <c r="G251" s="35">
        <f>SUBTOTAL(1,G250:G250)</f>
        <v>27</v>
      </c>
    </row>
    <row r="252" spans="1:7" ht="15" outlineLevel="2" x14ac:dyDescent="0.2">
      <c r="A252" s="37" t="s">
        <v>371</v>
      </c>
      <c r="B252" s="26"/>
      <c r="C252" s="35"/>
      <c r="D252" s="26"/>
      <c r="E252" s="35"/>
      <c r="F252" s="26"/>
      <c r="G252" s="35">
        <f>SUBTOTAL(1,G234:G250)</f>
        <v>24.545454545454547</v>
      </c>
    </row>
    <row r="253" spans="1:7" ht="15" outlineLevel="4" x14ac:dyDescent="0.2">
      <c r="A253" s="35">
        <v>116</v>
      </c>
      <c r="B253" s="26" t="s">
        <v>99</v>
      </c>
      <c r="C253" s="35">
        <v>-1</v>
      </c>
      <c r="D253" s="26" t="s">
        <v>13</v>
      </c>
      <c r="E253" s="35">
        <v>113</v>
      </c>
      <c r="F253" s="26" t="s">
        <v>107</v>
      </c>
      <c r="G253" s="35">
        <v>23</v>
      </c>
    </row>
    <row r="254" spans="1:7" ht="15" outlineLevel="3" x14ac:dyDescent="0.2">
      <c r="A254" s="35"/>
      <c r="B254" s="26"/>
      <c r="C254" s="35"/>
      <c r="D254" s="36" t="s">
        <v>418</v>
      </c>
      <c r="E254" s="35"/>
      <c r="F254" s="26"/>
      <c r="G254" s="35">
        <f>SUBTOTAL(1,G253:G253)</f>
        <v>23</v>
      </c>
    </row>
    <row r="255" spans="1:7" ht="15" outlineLevel="4" x14ac:dyDescent="0.2">
      <c r="A255" s="35">
        <v>116</v>
      </c>
      <c r="B255" s="26" t="s">
        <v>99</v>
      </c>
      <c r="C255" s="35">
        <v>0</v>
      </c>
      <c r="D255" s="26" t="s">
        <v>22</v>
      </c>
      <c r="E255" s="35">
        <v>961</v>
      </c>
      <c r="F255" s="26" t="s">
        <v>103</v>
      </c>
      <c r="G255" s="35">
        <v>22</v>
      </c>
    </row>
    <row r="256" spans="1:7" ht="15" outlineLevel="4" x14ac:dyDescent="0.2">
      <c r="A256" s="35">
        <v>116</v>
      </c>
      <c r="B256" s="26" t="s">
        <v>99</v>
      </c>
      <c r="C256" s="35">
        <v>0</v>
      </c>
      <c r="D256" s="26" t="s">
        <v>22</v>
      </c>
      <c r="E256" s="35">
        <v>1</v>
      </c>
      <c r="F256" s="26" t="s">
        <v>100</v>
      </c>
      <c r="G256" s="35">
        <v>24</v>
      </c>
    </row>
    <row r="257" spans="1:7" ht="15" outlineLevel="4" x14ac:dyDescent="0.2">
      <c r="A257" s="35">
        <v>116</v>
      </c>
      <c r="B257" s="26" t="s">
        <v>99</v>
      </c>
      <c r="C257" s="35">
        <v>0</v>
      </c>
      <c r="D257" s="26" t="s">
        <v>22</v>
      </c>
      <c r="E257" s="35">
        <v>116</v>
      </c>
      <c r="F257" s="26" t="s">
        <v>102</v>
      </c>
      <c r="G257" s="35">
        <v>23</v>
      </c>
    </row>
    <row r="258" spans="1:7" ht="15" outlineLevel="3" x14ac:dyDescent="0.2">
      <c r="A258" s="35"/>
      <c r="B258" s="26"/>
      <c r="C258" s="35"/>
      <c r="D258" s="36" t="s">
        <v>423</v>
      </c>
      <c r="E258" s="35"/>
      <c r="F258" s="26"/>
      <c r="G258" s="35">
        <f>SUBTOTAL(1,G255:G257)</f>
        <v>23</v>
      </c>
    </row>
    <row r="259" spans="1:7" ht="15" outlineLevel="4" x14ac:dyDescent="0.2">
      <c r="A259" s="35">
        <v>116</v>
      </c>
      <c r="B259" s="26" t="s">
        <v>99</v>
      </c>
      <c r="C259" s="35">
        <v>1</v>
      </c>
      <c r="D259" s="26" t="s">
        <v>25</v>
      </c>
      <c r="E259" s="35">
        <v>958</v>
      </c>
      <c r="F259" s="26" t="s">
        <v>104</v>
      </c>
      <c r="G259" s="35">
        <v>24</v>
      </c>
    </row>
    <row r="260" spans="1:7" ht="15" outlineLevel="4" x14ac:dyDescent="0.2">
      <c r="A260" s="35">
        <v>116</v>
      </c>
      <c r="B260" s="26" t="s">
        <v>99</v>
      </c>
      <c r="C260" s="35">
        <v>1</v>
      </c>
      <c r="D260" s="26" t="s">
        <v>25</v>
      </c>
      <c r="E260" s="35">
        <v>118</v>
      </c>
      <c r="F260" s="26" t="s">
        <v>552</v>
      </c>
      <c r="G260" s="35">
        <v>20</v>
      </c>
    </row>
    <row r="261" spans="1:7" ht="15" outlineLevel="4" x14ac:dyDescent="0.2">
      <c r="A261" s="35">
        <v>116</v>
      </c>
      <c r="B261" s="26" t="s">
        <v>99</v>
      </c>
      <c r="C261" s="35">
        <v>1</v>
      </c>
      <c r="D261" s="26" t="s">
        <v>25</v>
      </c>
      <c r="E261" s="35">
        <v>111</v>
      </c>
      <c r="F261" s="26" t="s">
        <v>105</v>
      </c>
      <c r="G261" s="35">
        <v>22</v>
      </c>
    </row>
    <row r="262" spans="1:7" ht="15" outlineLevel="4" x14ac:dyDescent="0.2">
      <c r="A262" s="35">
        <v>116</v>
      </c>
      <c r="B262" s="26" t="s">
        <v>99</v>
      </c>
      <c r="C262" s="35">
        <v>1</v>
      </c>
      <c r="D262" s="26" t="s">
        <v>25</v>
      </c>
      <c r="E262" s="35">
        <v>6</v>
      </c>
      <c r="F262" s="26" t="s">
        <v>553</v>
      </c>
      <c r="G262" s="35">
        <v>22</v>
      </c>
    </row>
    <row r="263" spans="1:7" ht="15" outlineLevel="4" x14ac:dyDescent="0.2">
      <c r="A263" s="35">
        <v>116</v>
      </c>
      <c r="B263" s="26" t="s">
        <v>99</v>
      </c>
      <c r="C263" s="35">
        <v>1</v>
      </c>
      <c r="D263" s="26" t="s">
        <v>25</v>
      </c>
      <c r="E263" s="35">
        <v>226</v>
      </c>
      <c r="F263" s="26" t="s">
        <v>106</v>
      </c>
      <c r="G263" s="35">
        <v>22</v>
      </c>
    </row>
    <row r="264" spans="1:7" ht="15" outlineLevel="3" x14ac:dyDescent="0.2">
      <c r="A264" s="35"/>
      <c r="B264" s="26"/>
      <c r="C264" s="35"/>
      <c r="D264" s="36" t="s">
        <v>424</v>
      </c>
      <c r="E264" s="35"/>
      <c r="F264" s="26"/>
      <c r="G264" s="35">
        <f>SUBTOTAL(1,G259:G263)</f>
        <v>22</v>
      </c>
    </row>
    <row r="265" spans="1:7" ht="15" outlineLevel="4" x14ac:dyDescent="0.2">
      <c r="A265" s="35">
        <v>116</v>
      </c>
      <c r="B265" s="26" t="s">
        <v>99</v>
      </c>
      <c r="C265" s="35">
        <v>2</v>
      </c>
      <c r="D265" s="26" t="s">
        <v>27</v>
      </c>
      <c r="E265" s="35">
        <v>331</v>
      </c>
      <c r="F265" s="26" t="s">
        <v>554</v>
      </c>
      <c r="G265" s="35">
        <v>26</v>
      </c>
    </row>
    <row r="266" spans="1:7" ht="15" outlineLevel="4" x14ac:dyDescent="0.2">
      <c r="A266" s="35">
        <v>116</v>
      </c>
      <c r="B266" s="26" t="s">
        <v>99</v>
      </c>
      <c r="C266" s="35">
        <v>2</v>
      </c>
      <c r="D266" s="26" t="s">
        <v>27</v>
      </c>
      <c r="E266" s="35">
        <v>984</v>
      </c>
      <c r="F266" s="26" t="s">
        <v>828</v>
      </c>
      <c r="G266" s="35">
        <v>25</v>
      </c>
    </row>
    <row r="267" spans="1:7" ht="15" outlineLevel="4" x14ac:dyDescent="0.2">
      <c r="A267" s="35">
        <v>116</v>
      </c>
      <c r="B267" s="26" t="s">
        <v>99</v>
      </c>
      <c r="C267" s="35">
        <v>2</v>
      </c>
      <c r="D267" s="26" t="s">
        <v>27</v>
      </c>
      <c r="E267" s="35">
        <v>987</v>
      </c>
      <c r="F267" s="26" t="s">
        <v>829</v>
      </c>
      <c r="G267" s="35">
        <v>25</v>
      </c>
    </row>
    <row r="268" spans="1:7" ht="15" outlineLevel="3" x14ac:dyDescent="0.2">
      <c r="A268" s="35"/>
      <c r="B268" s="26"/>
      <c r="C268" s="35"/>
      <c r="D268" s="36" t="s">
        <v>425</v>
      </c>
      <c r="E268" s="35"/>
      <c r="F268" s="26"/>
      <c r="G268" s="35">
        <f>SUBTOTAL(1,G265:G267)</f>
        <v>25.333333333333332</v>
      </c>
    </row>
    <row r="269" spans="1:7" ht="15" outlineLevel="4" x14ac:dyDescent="0.2">
      <c r="A269" s="35">
        <v>116</v>
      </c>
      <c r="B269" s="26" t="s">
        <v>99</v>
      </c>
      <c r="C269" s="35">
        <v>3</v>
      </c>
      <c r="D269" s="26" t="s">
        <v>29</v>
      </c>
      <c r="E269" s="35">
        <v>975</v>
      </c>
      <c r="F269" s="26" t="s">
        <v>708</v>
      </c>
      <c r="G269" s="35">
        <v>26</v>
      </c>
    </row>
    <row r="270" spans="1:7" ht="15" outlineLevel="4" x14ac:dyDescent="0.2">
      <c r="A270" s="35">
        <v>116</v>
      </c>
      <c r="B270" s="26" t="s">
        <v>99</v>
      </c>
      <c r="C270" s="35">
        <v>3</v>
      </c>
      <c r="D270" s="26" t="s">
        <v>29</v>
      </c>
      <c r="E270" s="35">
        <v>941</v>
      </c>
      <c r="F270" s="26" t="s">
        <v>555</v>
      </c>
      <c r="G270" s="35">
        <v>25</v>
      </c>
    </row>
    <row r="271" spans="1:7" ht="15" outlineLevel="4" x14ac:dyDescent="0.2">
      <c r="A271" s="35">
        <v>116</v>
      </c>
      <c r="B271" s="26" t="s">
        <v>99</v>
      </c>
      <c r="C271" s="35">
        <v>3</v>
      </c>
      <c r="D271" s="26" t="s">
        <v>29</v>
      </c>
      <c r="E271" s="35">
        <v>553</v>
      </c>
      <c r="F271" s="26" t="s">
        <v>108</v>
      </c>
      <c r="G271" s="35">
        <v>26</v>
      </c>
    </row>
    <row r="272" spans="1:7" ht="15" outlineLevel="4" x14ac:dyDescent="0.2">
      <c r="A272" s="35">
        <v>116</v>
      </c>
      <c r="B272" s="26" t="s">
        <v>99</v>
      </c>
      <c r="C272" s="35">
        <v>3</v>
      </c>
      <c r="D272" s="26" t="s">
        <v>29</v>
      </c>
      <c r="E272" s="35">
        <v>716</v>
      </c>
      <c r="F272" s="26" t="s">
        <v>556</v>
      </c>
      <c r="G272" s="35">
        <v>24</v>
      </c>
    </row>
    <row r="273" spans="1:7" ht="15" outlineLevel="4" x14ac:dyDescent="0.2">
      <c r="A273" s="35">
        <v>116</v>
      </c>
      <c r="B273" s="26" t="s">
        <v>99</v>
      </c>
      <c r="C273" s="35">
        <v>3</v>
      </c>
      <c r="D273" s="26" t="s">
        <v>29</v>
      </c>
      <c r="E273" s="35">
        <v>942</v>
      </c>
      <c r="F273" s="26" t="s">
        <v>557</v>
      </c>
      <c r="G273" s="35">
        <v>26</v>
      </c>
    </row>
    <row r="274" spans="1:7" ht="15" outlineLevel="3" x14ac:dyDescent="0.2">
      <c r="A274" s="35"/>
      <c r="B274" s="26"/>
      <c r="C274" s="35"/>
      <c r="D274" s="36" t="s">
        <v>426</v>
      </c>
      <c r="E274" s="35"/>
      <c r="F274" s="26"/>
      <c r="G274" s="35">
        <f>SUBTOTAL(1,G269:G273)</f>
        <v>25.4</v>
      </c>
    </row>
    <row r="275" spans="1:7" ht="15" outlineLevel="4" x14ac:dyDescent="0.2">
      <c r="A275" s="35">
        <v>116</v>
      </c>
      <c r="B275" s="26" t="s">
        <v>99</v>
      </c>
      <c r="C275" s="35">
        <v>4</v>
      </c>
      <c r="D275" s="26" t="s">
        <v>31</v>
      </c>
      <c r="E275" s="35">
        <v>950</v>
      </c>
      <c r="F275" s="26" t="s">
        <v>109</v>
      </c>
      <c r="G275" s="35">
        <v>31</v>
      </c>
    </row>
    <row r="276" spans="1:7" ht="15" outlineLevel="4" x14ac:dyDescent="0.2">
      <c r="A276" s="35">
        <v>116</v>
      </c>
      <c r="B276" s="26" t="s">
        <v>99</v>
      </c>
      <c r="C276" s="35">
        <v>4</v>
      </c>
      <c r="D276" s="26" t="s">
        <v>31</v>
      </c>
      <c r="E276" s="35">
        <v>959</v>
      </c>
      <c r="F276" s="26" t="s">
        <v>110</v>
      </c>
      <c r="G276" s="35">
        <v>29</v>
      </c>
    </row>
    <row r="277" spans="1:7" ht="15" outlineLevel="4" x14ac:dyDescent="0.2">
      <c r="A277" s="35">
        <v>116</v>
      </c>
      <c r="B277" s="26" t="s">
        <v>99</v>
      </c>
      <c r="C277" s="35">
        <v>4</v>
      </c>
      <c r="D277" s="26" t="s">
        <v>31</v>
      </c>
      <c r="E277" s="35">
        <v>967</v>
      </c>
      <c r="F277" s="26" t="s">
        <v>830</v>
      </c>
      <c r="G277" s="35">
        <v>31</v>
      </c>
    </row>
    <row r="278" spans="1:7" ht="15" outlineLevel="3" x14ac:dyDescent="0.2">
      <c r="A278" s="35"/>
      <c r="B278" s="26"/>
      <c r="C278" s="35"/>
      <c r="D278" s="36" t="s">
        <v>427</v>
      </c>
      <c r="E278" s="35"/>
      <c r="F278" s="26"/>
      <c r="G278" s="35">
        <f>SUBTOTAL(1,G275:G277)</f>
        <v>30.333333333333332</v>
      </c>
    </row>
    <row r="279" spans="1:7" ht="15" outlineLevel="4" x14ac:dyDescent="0.2">
      <c r="A279" s="35">
        <v>116</v>
      </c>
      <c r="B279" s="26" t="s">
        <v>99</v>
      </c>
      <c r="C279" s="35">
        <v>5</v>
      </c>
      <c r="D279" s="26" t="s">
        <v>19</v>
      </c>
      <c r="E279" s="35">
        <v>227</v>
      </c>
      <c r="F279" s="26" t="s">
        <v>559</v>
      </c>
      <c r="G279" s="35">
        <v>28</v>
      </c>
    </row>
    <row r="280" spans="1:7" ht="15" outlineLevel="3" x14ac:dyDescent="0.2">
      <c r="A280" s="35"/>
      <c r="B280" s="26"/>
      <c r="C280" s="35"/>
      <c r="D280" s="36" t="s">
        <v>422</v>
      </c>
      <c r="E280" s="35"/>
      <c r="F280" s="26"/>
      <c r="G280" s="35">
        <f>SUBTOTAL(1,G279:G279)</f>
        <v>28</v>
      </c>
    </row>
    <row r="281" spans="1:7" ht="15" outlineLevel="4" x14ac:dyDescent="0.2">
      <c r="A281" s="35">
        <v>116</v>
      </c>
      <c r="B281" s="26" t="s">
        <v>99</v>
      </c>
      <c r="C281" s="35">
        <v>5</v>
      </c>
      <c r="D281" s="26" t="s">
        <v>33</v>
      </c>
      <c r="E281" s="35">
        <v>976</v>
      </c>
      <c r="F281" s="26" t="s">
        <v>709</v>
      </c>
      <c r="G281" s="35">
        <v>28</v>
      </c>
    </row>
    <row r="282" spans="1:7" ht="15" outlineLevel="4" x14ac:dyDescent="0.2">
      <c r="A282" s="35">
        <v>116</v>
      </c>
      <c r="B282" s="26" t="s">
        <v>99</v>
      </c>
      <c r="C282" s="35">
        <v>5</v>
      </c>
      <c r="D282" s="26" t="s">
        <v>33</v>
      </c>
      <c r="E282" s="35">
        <v>969</v>
      </c>
      <c r="F282" s="26" t="s">
        <v>313</v>
      </c>
      <c r="G282" s="35">
        <v>29</v>
      </c>
    </row>
    <row r="283" spans="1:7" ht="15" outlineLevel="4" x14ac:dyDescent="0.2">
      <c r="A283" s="35">
        <v>116</v>
      </c>
      <c r="B283" s="26" t="s">
        <v>99</v>
      </c>
      <c r="C283" s="35">
        <v>5</v>
      </c>
      <c r="D283" s="26" t="s">
        <v>33</v>
      </c>
      <c r="E283" s="35">
        <v>446</v>
      </c>
      <c r="F283" s="26" t="s">
        <v>112</v>
      </c>
      <c r="G283" s="35">
        <v>28</v>
      </c>
    </row>
    <row r="284" spans="1:7" ht="15" outlineLevel="3" x14ac:dyDescent="0.2">
      <c r="A284" s="35"/>
      <c r="B284" s="26"/>
      <c r="C284" s="35"/>
      <c r="D284" s="36" t="s">
        <v>428</v>
      </c>
      <c r="E284" s="35"/>
      <c r="F284" s="26"/>
      <c r="G284" s="35">
        <f>SUBTOTAL(1,G281:G283)</f>
        <v>28.333333333333332</v>
      </c>
    </row>
    <row r="285" spans="1:7" ht="15" outlineLevel="2" x14ac:dyDescent="0.2">
      <c r="A285" s="37" t="s">
        <v>372</v>
      </c>
      <c r="B285" s="26"/>
      <c r="C285" s="35"/>
      <c r="D285" s="26"/>
      <c r="E285" s="35"/>
      <c r="F285" s="26"/>
      <c r="G285" s="35">
        <f>SUBTOTAL(1,G253:G283)</f>
        <v>25.375</v>
      </c>
    </row>
    <row r="286" spans="1:7" ht="15" outlineLevel="4" x14ac:dyDescent="0.2">
      <c r="A286" s="35">
        <v>117</v>
      </c>
      <c r="B286" s="26" t="s">
        <v>113</v>
      </c>
      <c r="C286" s="35">
        <v>0</v>
      </c>
      <c r="D286" s="26" t="s">
        <v>22</v>
      </c>
      <c r="E286" s="35">
        <v>114</v>
      </c>
      <c r="F286" s="26" t="s">
        <v>114</v>
      </c>
      <c r="G286" s="35">
        <v>21</v>
      </c>
    </row>
    <row r="287" spans="1:7" ht="15" outlineLevel="4" x14ac:dyDescent="0.2">
      <c r="A287" s="35">
        <v>117</v>
      </c>
      <c r="B287" s="26" t="s">
        <v>113</v>
      </c>
      <c r="C287" s="35">
        <v>0</v>
      </c>
      <c r="D287" s="26" t="s">
        <v>22</v>
      </c>
      <c r="E287" s="35">
        <v>116</v>
      </c>
      <c r="F287" s="26" t="s">
        <v>115</v>
      </c>
      <c r="G287" s="35">
        <v>19</v>
      </c>
    </row>
    <row r="288" spans="1:7" ht="15" outlineLevel="3" x14ac:dyDescent="0.2">
      <c r="A288" s="35"/>
      <c r="B288" s="26"/>
      <c r="C288" s="35"/>
      <c r="D288" s="36" t="s">
        <v>423</v>
      </c>
      <c r="E288" s="35"/>
      <c r="F288" s="26"/>
      <c r="G288" s="35">
        <f>SUBTOTAL(1,G286:G287)</f>
        <v>20</v>
      </c>
    </row>
    <row r="289" spans="1:7" ht="15" outlineLevel="4" x14ac:dyDescent="0.2">
      <c r="A289" s="35">
        <v>117</v>
      </c>
      <c r="B289" s="26" t="s">
        <v>113</v>
      </c>
      <c r="C289" s="35">
        <v>1</v>
      </c>
      <c r="D289" s="26" t="s">
        <v>25</v>
      </c>
      <c r="E289" s="35">
        <v>113</v>
      </c>
      <c r="F289" s="26" t="s">
        <v>670</v>
      </c>
      <c r="G289" s="35">
        <v>27</v>
      </c>
    </row>
    <row r="290" spans="1:7" ht="15" outlineLevel="4" x14ac:dyDescent="0.2">
      <c r="A290" s="35">
        <v>117</v>
      </c>
      <c r="B290" s="26" t="s">
        <v>113</v>
      </c>
      <c r="C290" s="35">
        <v>1</v>
      </c>
      <c r="D290" s="26" t="s">
        <v>25</v>
      </c>
      <c r="E290" s="35">
        <v>226</v>
      </c>
      <c r="F290" s="26" t="s">
        <v>560</v>
      </c>
      <c r="G290" s="35">
        <v>25</v>
      </c>
    </row>
    <row r="291" spans="1:7" ht="15" outlineLevel="3" x14ac:dyDescent="0.2">
      <c r="A291" s="35"/>
      <c r="B291" s="26"/>
      <c r="C291" s="35"/>
      <c r="D291" s="36" t="s">
        <v>424</v>
      </c>
      <c r="E291" s="35"/>
      <c r="F291" s="26"/>
      <c r="G291" s="35">
        <f>SUBTOTAL(1,G289:G290)</f>
        <v>26</v>
      </c>
    </row>
    <row r="292" spans="1:7" ht="15" outlineLevel="4" x14ac:dyDescent="0.2">
      <c r="A292" s="35">
        <v>117</v>
      </c>
      <c r="B292" s="26" t="s">
        <v>113</v>
      </c>
      <c r="C292" s="35">
        <v>2</v>
      </c>
      <c r="D292" s="26" t="s">
        <v>27</v>
      </c>
      <c r="E292" s="35">
        <v>502</v>
      </c>
      <c r="F292" s="26" t="s">
        <v>118</v>
      </c>
      <c r="G292" s="35">
        <v>24</v>
      </c>
    </row>
    <row r="293" spans="1:7" ht="15" outlineLevel="4" x14ac:dyDescent="0.2">
      <c r="A293" s="35">
        <v>117</v>
      </c>
      <c r="B293" s="26" t="s">
        <v>113</v>
      </c>
      <c r="C293" s="35">
        <v>2</v>
      </c>
      <c r="D293" s="26" t="s">
        <v>27</v>
      </c>
      <c r="E293" s="35">
        <v>225</v>
      </c>
      <c r="F293" s="26" t="s">
        <v>117</v>
      </c>
      <c r="G293" s="35">
        <v>25</v>
      </c>
    </row>
    <row r="294" spans="1:7" ht="15" outlineLevel="3" x14ac:dyDescent="0.2">
      <c r="A294" s="35"/>
      <c r="B294" s="26"/>
      <c r="C294" s="35"/>
      <c r="D294" s="36" t="s">
        <v>425</v>
      </c>
      <c r="E294" s="35"/>
      <c r="F294" s="26"/>
      <c r="G294" s="35">
        <f>SUBTOTAL(1,G292:G293)</f>
        <v>24.5</v>
      </c>
    </row>
    <row r="295" spans="1:7" ht="15" outlineLevel="4" x14ac:dyDescent="0.2">
      <c r="A295" s="35">
        <v>117</v>
      </c>
      <c r="B295" s="26" t="s">
        <v>113</v>
      </c>
      <c r="C295" s="35">
        <v>3</v>
      </c>
      <c r="D295" s="26" t="s">
        <v>29</v>
      </c>
      <c r="E295" s="35">
        <v>332</v>
      </c>
      <c r="F295" s="26" t="s">
        <v>119</v>
      </c>
      <c r="G295" s="35">
        <v>24</v>
      </c>
    </row>
    <row r="296" spans="1:7" ht="15" outlineLevel="3" x14ac:dyDescent="0.2">
      <c r="A296" s="35"/>
      <c r="B296" s="26"/>
      <c r="C296" s="35"/>
      <c r="D296" s="36" t="s">
        <v>426</v>
      </c>
      <c r="E296" s="35"/>
      <c r="F296" s="26"/>
      <c r="G296" s="35">
        <f>SUBTOTAL(1,G295:G295)</f>
        <v>24</v>
      </c>
    </row>
    <row r="297" spans="1:7" ht="15" outlineLevel="4" x14ac:dyDescent="0.2">
      <c r="A297" s="35">
        <v>117</v>
      </c>
      <c r="B297" s="26" t="s">
        <v>113</v>
      </c>
      <c r="C297" s="35">
        <v>4</v>
      </c>
      <c r="D297" s="26" t="s">
        <v>31</v>
      </c>
      <c r="E297" s="35">
        <v>331</v>
      </c>
      <c r="F297" s="26" t="s">
        <v>120</v>
      </c>
      <c r="G297" s="35">
        <v>31</v>
      </c>
    </row>
    <row r="298" spans="1:7" ht="15" outlineLevel="3" x14ac:dyDescent="0.2">
      <c r="A298" s="35"/>
      <c r="B298" s="26"/>
      <c r="C298" s="35"/>
      <c r="D298" s="36" t="s">
        <v>427</v>
      </c>
      <c r="E298" s="35"/>
      <c r="F298" s="26"/>
      <c r="G298" s="35">
        <f>SUBTOTAL(1,G297:G297)</f>
        <v>31</v>
      </c>
    </row>
    <row r="299" spans="1:7" ht="15" outlineLevel="4" x14ac:dyDescent="0.2">
      <c r="A299" s="35">
        <v>117</v>
      </c>
      <c r="B299" s="26" t="s">
        <v>113</v>
      </c>
      <c r="C299" s="35">
        <v>5</v>
      </c>
      <c r="D299" s="26" t="s">
        <v>33</v>
      </c>
      <c r="E299" s="35">
        <v>962</v>
      </c>
      <c r="F299" s="26" t="s">
        <v>831</v>
      </c>
      <c r="G299" s="35">
        <v>31</v>
      </c>
    </row>
    <row r="300" spans="1:7" ht="15" outlineLevel="3" x14ac:dyDescent="0.2">
      <c r="A300" s="35"/>
      <c r="B300" s="26"/>
      <c r="C300" s="35"/>
      <c r="D300" s="36" t="s">
        <v>428</v>
      </c>
      <c r="E300" s="35"/>
      <c r="F300" s="26"/>
      <c r="G300" s="35">
        <f>SUBTOTAL(1,G299:G299)</f>
        <v>31</v>
      </c>
    </row>
    <row r="301" spans="1:7" ht="15" outlineLevel="2" x14ac:dyDescent="0.2">
      <c r="A301" s="37" t="s">
        <v>373</v>
      </c>
      <c r="B301" s="26"/>
      <c r="C301" s="35"/>
      <c r="D301" s="26"/>
      <c r="E301" s="35"/>
      <c r="F301" s="26"/>
      <c r="G301" s="35">
        <f>SUBTOTAL(1,G286:G299)</f>
        <v>25.222222222222221</v>
      </c>
    </row>
    <row r="302" spans="1:7" ht="15" outlineLevel="4" x14ac:dyDescent="0.2">
      <c r="A302" s="35">
        <v>118</v>
      </c>
      <c r="B302" s="26" t="s">
        <v>122</v>
      </c>
      <c r="C302" s="35">
        <v>-1</v>
      </c>
      <c r="D302" s="26" t="s">
        <v>13</v>
      </c>
      <c r="E302" s="35">
        <v>560</v>
      </c>
      <c r="F302" s="26" t="s">
        <v>123</v>
      </c>
      <c r="G302" s="35">
        <v>22</v>
      </c>
    </row>
    <row r="303" spans="1:7" ht="15" outlineLevel="3" x14ac:dyDescent="0.2">
      <c r="A303" s="35"/>
      <c r="B303" s="26"/>
      <c r="C303" s="35"/>
      <c r="D303" s="36" t="s">
        <v>418</v>
      </c>
      <c r="E303" s="35"/>
      <c r="F303" s="26"/>
      <c r="G303" s="35">
        <f>SUBTOTAL(1,G302:G302)</f>
        <v>22</v>
      </c>
    </row>
    <row r="304" spans="1:7" ht="15" outlineLevel="4" x14ac:dyDescent="0.2">
      <c r="A304" s="35">
        <v>118</v>
      </c>
      <c r="B304" s="26" t="s">
        <v>122</v>
      </c>
      <c r="C304" s="35">
        <v>0</v>
      </c>
      <c r="D304" s="26" t="s">
        <v>8</v>
      </c>
      <c r="E304" s="35">
        <v>593</v>
      </c>
      <c r="F304" s="26" t="s">
        <v>562</v>
      </c>
      <c r="G304" s="35">
        <v>23</v>
      </c>
    </row>
    <row r="305" spans="1:7" ht="15" outlineLevel="4" x14ac:dyDescent="0.2">
      <c r="A305" s="35">
        <v>118</v>
      </c>
      <c r="B305" s="26" t="s">
        <v>122</v>
      </c>
      <c r="C305" s="35">
        <v>0</v>
      </c>
      <c r="D305" s="26" t="s">
        <v>8</v>
      </c>
      <c r="E305" s="35">
        <v>4</v>
      </c>
      <c r="F305" s="26" t="s">
        <v>563</v>
      </c>
      <c r="G305" s="35">
        <v>24</v>
      </c>
    </row>
    <row r="306" spans="1:7" ht="15" outlineLevel="4" x14ac:dyDescent="0.2">
      <c r="A306" s="35">
        <v>118</v>
      </c>
      <c r="B306" s="26" t="s">
        <v>122</v>
      </c>
      <c r="C306" s="35">
        <v>0</v>
      </c>
      <c r="D306" s="26" t="s">
        <v>8</v>
      </c>
      <c r="E306" s="35">
        <v>624</v>
      </c>
      <c r="F306" s="26" t="s">
        <v>832</v>
      </c>
      <c r="G306" s="35">
        <v>23</v>
      </c>
    </row>
    <row r="307" spans="1:7" ht="15" outlineLevel="4" x14ac:dyDescent="0.2">
      <c r="A307" s="35">
        <v>118</v>
      </c>
      <c r="B307" s="26" t="s">
        <v>122</v>
      </c>
      <c r="C307" s="35">
        <v>0</v>
      </c>
      <c r="D307" s="26" t="s">
        <v>8</v>
      </c>
      <c r="E307" s="35">
        <v>618</v>
      </c>
      <c r="F307" s="26" t="s">
        <v>833</v>
      </c>
      <c r="G307" s="35">
        <v>26</v>
      </c>
    </row>
    <row r="308" spans="1:7" ht="15" outlineLevel="3" x14ac:dyDescent="0.2">
      <c r="A308" s="35"/>
      <c r="B308" s="26"/>
      <c r="C308" s="35"/>
      <c r="D308" s="36" t="s">
        <v>416</v>
      </c>
      <c r="E308" s="35"/>
      <c r="F308" s="26"/>
      <c r="G308" s="35">
        <f>SUBTOTAL(1,G304:G307)</f>
        <v>24</v>
      </c>
    </row>
    <row r="309" spans="1:7" ht="15" outlineLevel="4" x14ac:dyDescent="0.2">
      <c r="A309" s="35">
        <v>118</v>
      </c>
      <c r="B309" s="26" t="s">
        <v>122</v>
      </c>
      <c r="C309" s="35">
        <v>1</v>
      </c>
      <c r="D309" s="26" t="s">
        <v>11</v>
      </c>
      <c r="E309" s="35">
        <v>605</v>
      </c>
      <c r="F309" s="26" t="s">
        <v>711</v>
      </c>
      <c r="G309" s="35">
        <v>25</v>
      </c>
    </row>
    <row r="310" spans="1:7" ht="15" outlineLevel="4" x14ac:dyDescent="0.2">
      <c r="A310" s="35">
        <v>118</v>
      </c>
      <c r="B310" s="26" t="s">
        <v>122</v>
      </c>
      <c r="C310" s="35">
        <v>1</v>
      </c>
      <c r="D310" s="26" t="s">
        <v>11</v>
      </c>
      <c r="E310" s="35">
        <v>565</v>
      </c>
      <c r="F310" s="26" t="s">
        <v>125</v>
      </c>
      <c r="G310" s="35">
        <v>24</v>
      </c>
    </row>
    <row r="311" spans="1:7" ht="15" outlineLevel="4" x14ac:dyDescent="0.2">
      <c r="A311" s="35">
        <v>118</v>
      </c>
      <c r="B311" s="26" t="s">
        <v>122</v>
      </c>
      <c r="C311" s="35">
        <v>1</v>
      </c>
      <c r="D311" s="26" t="s">
        <v>11</v>
      </c>
      <c r="E311" s="35">
        <v>620</v>
      </c>
      <c r="F311" s="26" t="s">
        <v>834</v>
      </c>
      <c r="G311" s="35">
        <v>25</v>
      </c>
    </row>
    <row r="312" spans="1:7" ht="15" outlineLevel="4" x14ac:dyDescent="0.2">
      <c r="A312" s="35">
        <v>118</v>
      </c>
      <c r="B312" s="26" t="s">
        <v>122</v>
      </c>
      <c r="C312" s="35">
        <v>1</v>
      </c>
      <c r="D312" s="26" t="s">
        <v>11</v>
      </c>
      <c r="E312" s="35">
        <v>592</v>
      </c>
      <c r="F312" s="26" t="s">
        <v>56</v>
      </c>
      <c r="G312" s="35">
        <v>24</v>
      </c>
    </row>
    <row r="313" spans="1:7" ht="15" outlineLevel="3" x14ac:dyDescent="0.2">
      <c r="A313" s="35"/>
      <c r="B313" s="26"/>
      <c r="C313" s="35"/>
      <c r="D313" s="36" t="s">
        <v>417</v>
      </c>
      <c r="E313" s="35"/>
      <c r="F313" s="26"/>
      <c r="G313" s="35">
        <f>SUBTOTAL(1,G309:G312)</f>
        <v>24.5</v>
      </c>
    </row>
    <row r="314" spans="1:7" ht="15" outlineLevel="4" x14ac:dyDescent="0.2">
      <c r="A314" s="35">
        <v>118</v>
      </c>
      <c r="B314" s="26" t="s">
        <v>122</v>
      </c>
      <c r="C314" s="35">
        <v>2</v>
      </c>
      <c r="D314" s="26" t="s">
        <v>16</v>
      </c>
      <c r="E314" s="35">
        <v>607</v>
      </c>
      <c r="F314" s="26" t="s">
        <v>471</v>
      </c>
      <c r="G314" s="35">
        <v>27</v>
      </c>
    </row>
    <row r="315" spans="1:7" ht="15" outlineLevel="4" x14ac:dyDescent="0.2">
      <c r="A315" s="35">
        <v>118</v>
      </c>
      <c r="B315" s="26" t="s">
        <v>122</v>
      </c>
      <c r="C315" s="35">
        <v>2</v>
      </c>
      <c r="D315" s="26" t="s">
        <v>16</v>
      </c>
      <c r="E315" s="35">
        <v>606</v>
      </c>
      <c r="F315" s="26" t="s">
        <v>712</v>
      </c>
      <c r="G315" s="35">
        <v>24</v>
      </c>
    </row>
    <row r="316" spans="1:7" ht="15" outlineLevel="4" x14ac:dyDescent="0.2">
      <c r="A316" s="35">
        <v>118</v>
      </c>
      <c r="B316" s="26" t="s">
        <v>122</v>
      </c>
      <c r="C316" s="35">
        <v>2</v>
      </c>
      <c r="D316" s="26" t="s">
        <v>16</v>
      </c>
      <c r="E316" s="35">
        <v>207</v>
      </c>
      <c r="F316" s="26" t="s">
        <v>564</v>
      </c>
      <c r="G316" s="35">
        <v>27</v>
      </c>
    </row>
    <row r="317" spans="1:7" ht="15" outlineLevel="4" x14ac:dyDescent="0.2">
      <c r="A317" s="35">
        <v>118</v>
      </c>
      <c r="B317" s="26" t="s">
        <v>122</v>
      </c>
      <c r="C317" s="35">
        <v>2</v>
      </c>
      <c r="D317" s="26" t="s">
        <v>16</v>
      </c>
      <c r="E317" s="35">
        <v>578</v>
      </c>
      <c r="F317" s="26" t="s">
        <v>565</v>
      </c>
      <c r="G317" s="35">
        <v>26</v>
      </c>
    </row>
    <row r="318" spans="1:7" ht="15" outlineLevel="3" x14ac:dyDescent="0.2">
      <c r="A318" s="35"/>
      <c r="B318" s="26"/>
      <c r="C318" s="35"/>
      <c r="D318" s="36" t="s">
        <v>419</v>
      </c>
      <c r="E318" s="35"/>
      <c r="F318" s="26"/>
      <c r="G318" s="35">
        <f>SUBTOTAL(1,G314:G317)</f>
        <v>26</v>
      </c>
    </row>
    <row r="319" spans="1:7" ht="15" outlineLevel="4" x14ac:dyDescent="0.2">
      <c r="A319" s="35">
        <v>118</v>
      </c>
      <c r="B319" s="26" t="s">
        <v>122</v>
      </c>
      <c r="C319" s="35">
        <v>3</v>
      </c>
      <c r="D319" s="26" t="s">
        <v>17</v>
      </c>
      <c r="E319" s="35">
        <v>524</v>
      </c>
      <c r="F319" s="26" t="s">
        <v>126</v>
      </c>
      <c r="G319" s="35">
        <v>25</v>
      </c>
    </row>
    <row r="320" spans="1:7" ht="15" outlineLevel="4" x14ac:dyDescent="0.2">
      <c r="A320" s="35">
        <v>118</v>
      </c>
      <c r="B320" s="26" t="s">
        <v>122</v>
      </c>
      <c r="C320" s="35">
        <v>3</v>
      </c>
      <c r="D320" s="26" t="s">
        <v>17</v>
      </c>
      <c r="E320" s="35">
        <v>580</v>
      </c>
      <c r="F320" s="26" t="s">
        <v>127</v>
      </c>
      <c r="G320" s="35">
        <v>24</v>
      </c>
    </row>
    <row r="321" spans="1:7" ht="15" outlineLevel="4" x14ac:dyDescent="0.2">
      <c r="A321" s="35">
        <v>118</v>
      </c>
      <c r="B321" s="26" t="s">
        <v>122</v>
      </c>
      <c r="C321" s="35">
        <v>3</v>
      </c>
      <c r="D321" s="26" t="s">
        <v>17</v>
      </c>
      <c r="E321" s="35">
        <v>608</v>
      </c>
      <c r="F321" s="26" t="s">
        <v>713</v>
      </c>
      <c r="G321" s="35">
        <v>24</v>
      </c>
    </row>
    <row r="322" spans="1:7" ht="15" outlineLevel="4" x14ac:dyDescent="0.2">
      <c r="A322" s="35">
        <v>118</v>
      </c>
      <c r="B322" s="26" t="s">
        <v>122</v>
      </c>
      <c r="C322" s="35">
        <v>3</v>
      </c>
      <c r="D322" s="26" t="s">
        <v>17</v>
      </c>
      <c r="E322" s="35">
        <v>512</v>
      </c>
      <c r="F322" s="26" t="s">
        <v>93</v>
      </c>
      <c r="G322" s="35">
        <v>23</v>
      </c>
    </row>
    <row r="323" spans="1:7" ht="15" outlineLevel="3" x14ac:dyDescent="0.2">
      <c r="A323" s="35"/>
      <c r="B323" s="26"/>
      <c r="C323" s="35"/>
      <c r="D323" s="36" t="s">
        <v>420</v>
      </c>
      <c r="E323" s="35"/>
      <c r="F323" s="26"/>
      <c r="G323" s="35">
        <f>SUBTOTAL(1,G319:G322)</f>
        <v>24</v>
      </c>
    </row>
    <row r="324" spans="1:7" ht="15" outlineLevel="4" x14ac:dyDescent="0.2">
      <c r="A324" s="35">
        <v>118</v>
      </c>
      <c r="B324" s="26" t="s">
        <v>122</v>
      </c>
      <c r="C324" s="35">
        <v>4</v>
      </c>
      <c r="D324" s="26" t="s">
        <v>18</v>
      </c>
      <c r="E324" s="35">
        <v>621</v>
      </c>
      <c r="F324" s="26" t="s">
        <v>835</v>
      </c>
      <c r="G324" s="35">
        <v>30</v>
      </c>
    </row>
    <row r="325" spans="1:7" ht="15" outlineLevel="4" x14ac:dyDescent="0.2">
      <c r="A325" s="35">
        <v>118</v>
      </c>
      <c r="B325" s="26" t="s">
        <v>122</v>
      </c>
      <c r="C325" s="35">
        <v>4</v>
      </c>
      <c r="D325" s="26" t="s">
        <v>18</v>
      </c>
      <c r="E325" s="35">
        <v>570</v>
      </c>
      <c r="F325" s="26" t="s">
        <v>129</v>
      </c>
      <c r="G325" s="35">
        <v>31</v>
      </c>
    </row>
    <row r="326" spans="1:7" ht="15" outlineLevel="4" x14ac:dyDescent="0.2">
      <c r="A326" s="35">
        <v>118</v>
      </c>
      <c r="B326" s="26" t="s">
        <v>122</v>
      </c>
      <c r="C326" s="35">
        <v>4</v>
      </c>
      <c r="D326" s="26" t="s">
        <v>18</v>
      </c>
      <c r="E326" s="35">
        <v>610</v>
      </c>
      <c r="F326" s="26" t="s">
        <v>714</v>
      </c>
      <c r="G326" s="35">
        <v>31</v>
      </c>
    </row>
    <row r="327" spans="1:7" ht="15" outlineLevel="3" x14ac:dyDescent="0.2">
      <c r="A327" s="35"/>
      <c r="B327" s="26"/>
      <c r="C327" s="35"/>
      <c r="D327" s="36" t="s">
        <v>421</v>
      </c>
      <c r="E327" s="35"/>
      <c r="F327" s="26"/>
      <c r="G327" s="35">
        <f>SUBTOTAL(1,G324:G326)</f>
        <v>30.666666666666668</v>
      </c>
    </row>
    <row r="328" spans="1:7" ht="15" outlineLevel="4" x14ac:dyDescent="0.2">
      <c r="A328" s="35">
        <v>118</v>
      </c>
      <c r="B328" s="26" t="s">
        <v>122</v>
      </c>
      <c r="C328" s="35">
        <v>5</v>
      </c>
      <c r="D328" s="26" t="s">
        <v>19</v>
      </c>
      <c r="E328" s="35">
        <v>622</v>
      </c>
      <c r="F328" s="26" t="s">
        <v>836</v>
      </c>
      <c r="G328" s="35">
        <v>29</v>
      </c>
    </row>
    <row r="329" spans="1:7" ht="15" outlineLevel="4" x14ac:dyDescent="0.2">
      <c r="A329" s="35">
        <v>118</v>
      </c>
      <c r="B329" s="26" t="s">
        <v>122</v>
      </c>
      <c r="C329" s="35">
        <v>5</v>
      </c>
      <c r="D329" s="26" t="s">
        <v>19</v>
      </c>
      <c r="E329" s="35">
        <v>596</v>
      </c>
      <c r="F329" s="26" t="s">
        <v>671</v>
      </c>
      <c r="G329" s="35">
        <v>27</v>
      </c>
    </row>
    <row r="330" spans="1:7" ht="15" outlineLevel="4" x14ac:dyDescent="0.2">
      <c r="A330" s="35">
        <v>118</v>
      </c>
      <c r="B330" s="26" t="s">
        <v>122</v>
      </c>
      <c r="C330" s="35">
        <v>5</v>
      </c>
      <c r="D330" s="26" t="s">
        <v>19</v>
      </c>
      <c r="E330" s="35">
        <v>531</v>
      </c>
      <c r="F330" s="26" t="s">
        <v>130</v>
      </c>
      <c r="G330" s="35">
        <v>30</v>
      </c>
    </row>
    <row r="331" spans="1:7" ht="15" outlineLevel="3" x14ac:dyDescent="0.2">
      <c r="A331" s="35"/>
      <c r="B331" s="26"/>
      <c r="C331" s="35"/>
      <c r="D331" s="36" t="s">
        <v>422</v>
      </c>
      <c r="E331" s="35"/>
      <c r="F331" s="26"/>
      <c r="G331" s="35">
        <f>SUBTOTAL(1,G328:G330)</f>
        <v>28.666666666666668</v>
      </c>
    </row>
    <row r="332" spans="1:7" ht="15" outlineLevel="2" x14ac:dyDescent="0.2">
      <c r="A332" s="37" t="s">
        <v>374</v>
      </c>
      <c r="B332" s="26"/>
      <c r="C332" s="35"/>
      <c r="D332" s="26"/>
      <c r="E332" s="35"/>
      <c r="F332" s="26"/>
      <c r="G332" s="35">
        <f>SUBTOTAL(1,G302:G330)</f>
        <v>25.826086956521738</v>
      </c>
    </row>
    <row r="333" spans="1:7" ht="15" outlineLevel="4" x14ac:dyDescent="0.2">
      <c r="A333" s="35">
        <v>119</v>
      </c>
      <c r="B333" s="26" t="s">
        <v>131</v>
      </c>
      <c r="C333" s="35">
        <v>-1</v>
      </c>
      <c r="D333" s="26" t="s">
        <v>13</v>
      </c>
      <c r="E333" s="35">
        <v>934</v>
      </c>
      <c r="F333" s="26" t="s">
        <v>284</v>
      </c>
      <c r="G333" s="35">
        <v>26</v>
      </c>
    </row>
    <row r="334" spans="1:7" ht="15" outlineLevel="3" x14ac:dyDescent="0.2">
      <c r="A334" s="35"/>
      <c r="B334" s="26"/>
      <c r="C334" s="35"/>
      <c r="D334" s="36" t="s">
        <v>418</v>
      </c>
      <c r="E334" s="35"/>
      <c r="F334" s="26"/>
      <c r="G334" s="35">
        <f>SUBTOTAL(1,G333:G333)</f>
        <v>26</v>
      </c>
    </row>
    <row r="335" spans="1:7" ht="15" outlineLevel="4" x14ac:dyDescent="0.2">
      <c r="A335" s="35">
        <v>119</v>
      </c>
      <c r="B335" s="26" t="s">
        <v>131</v>
      </c>
      <c r="C335" s="35">
        <v>0</v>
      </c>
      <c r="D335" s="26" t="s">
        <v>8</v>
      </c>
      <c r="E335" s="35">
        <v>917</v>
      </c>
      <c r="F335" s="26" t="s">
        <v>132</v>
      </c>
      <c r="G335" s="35">
        <v>25</v>
      </c>
    </row>
    <row r="336" spans="1:7" ht="15" outlineLevel="4" x14ac:dyDescent="0.2">
      <c r="A336" s="35">
        <v>119</v>
      </c>
      <c r="B336" s="26" t="s">
        <v>131</v>
      </c>
      <c r="C336" s="35">
        <v>0</v>
      </c>
      <c r="D336" s="26" t="s">
        <v>8</v>
      </c>
      <c r="E336" s="35">
        <v>944</v>
      </c>
      <c r="F336" s="26" t="s">
        <v>837</v>
      </c>
      <c r="G336" s="35">
        <v>25</v>
      </c>
    </row>
    <row r="337" spans="1:7" ht="15" outlineLevel="4" x14ac:dyDescent="0.2">
      <c r="A337" s="35">
        <v>119</v>
      </c>
      <c r="B337" s="26" t="s">
        <v>131</v>
      </c>
      <c r="C337" s="35">
        <v>0</v>
      </c>
      <c r="D337" s="26" t="s">
        <v>8</v>
      </c>
      <c r="E337" s="35">
        <v>939</v>
      </c>
      <c r="F337" s="26" t="s">
        <v>716</v>
      </c>
      <c r="G337" s="35">
        <v>24</v>
      </c>
    </row>
    <row r="338" spans="1:7" ht="15" outlineLevel="3" x14ac:dyDescent="0.2">
      <c r="A338" s="35"/>
      <c r="B338" s="26"/>
      <c r="C338" s="35"/>
      <c r="D338" s="36" t="s">
        <v>416</v>
      </c>
      <c r="E338" s="35"/>
      <c r="F338" s="26"/>
      <c r="G338" s="35">
        <f>SUBTOTAL(1,G335:G337)</f>
        <v>24.666666666666668</v>
      </c>
    </row>
    <row r="339" spans="1:7" ht="15" outlineLevel="4" x14ac:dyDescent="0.2">
      <c r="A339" s="35">
        <v>119</v>
      </c>
      <c r="B339" s="26" t="s">
        <v>131</v>
      </c>
      <c r="C339" s="35">
        <v>1</v>
      </c>
      <c r="D339" s="26" t="s">
        <v>11</v>
      </c>
      <c r="E339" s="35">
        <v>928</v>
      </c>
      <c r="F339" s="26" t="s">
        <v>566</v>
      </c>
      <c r="G339" s="35">
        <v>24</v>
      </c>
    </row>
    <row r="340" spans="1:7" ht="15" outlineLevel="4" x14ac:dyDescent="0.2">
      <c r="A340" s="35">
        <v>119</v>
      </c>
      <c r="B340" s="26" t="s">
        <v>131</v>
      </c>
      <c r="C340" s="35">
        <v>1</v>
      </c>
      <c r="D340" s="26" t="s">
        <v>11</v>
      </c>
      <c r="E340" s="35">
        <v>923</v>
      </c>
      <c r="F340" s="26" t="s">
        <v>136</v>
      </c>
      <c r="G340" s="35">
        <v>23</v>
      </c>
    </row>
    <row r="341" spans="1:7" ht="15" outlineLevel="4" x14ac:dyDescent="0.2">
      <c r="A341" s="35">
        <v>119</v>
      </c>
      <c r="B341" s="26" t="s">
        <v>131</v>
      </c>
      <c r="C341" s="35">
        <v>1</v>
      </c>
      <c r="D341" s="26" t="s">
        <v>11</v>
      </c>
      <c r="E341" s="35">
        <v>3</v>
      </c>
      <c r="F341" s="26" t="s">
        <v>134</v>
      </c>
      <c r="G341" s="35">
        <v>23</v>
      </c>
    </row>
    <row r="342" spans="1:7" ht="15" outlineLevel="3" x14ac:dyDescent="0.2">
      <c r="A342" s="35"/>
      <c r="B342" s="26"/>
      <c r="C342" s="35"/>
      <c r="D342" s="36" t="s">
        <v>417</v>
      </c>
      <c r="E342" s="35"/>
      <c r="F342" s="26"/>
      <c r="G342" s="35">
        <f>SUBTOTAL(1,G339:G341)</f>
        <v>23.333333333333332</v>
      </c>
    </row>
    <row r="343" spans="1:7" ht="15" outlineLevel="4" x14ac:dyDescent="0.2">
      <c r="A343" s="35">
        <v>119</v>
      </c>
      <c r="B343" s="26" t="s">
        <v>131</v>
      </c>
      <c r="C343" s="35">
        <v>2</v>
      </c>
      <c r="D343" s="26" t="s">
        <v>16</v>
      </c>
      <c r="E343" s="35">
        <v>936</v>
      </c>
      <c r="F343" s="26" t="s">
        <v>715</v>
      </c>
      <c r="G343" s="35">
        <v>23</v>
      </c>
    </row>
    <row r="344" spans="1:7" ht="15" outlineLevel="4" x14ac:dyDescent="0.2">
      <c r="A344" s="35">
        <v>119</v>
      </c>
      <c r="B344" s="26" t="s">
        <v>131</v>
      </c>
      <c r="C344" s="35">
        <v>2</v>
      </c>
      <c r="D344" s="26" t="s">
        <v>16</v>
      </c>
      <c r="E344" s="35">
        <v>338</v>
      </c>
      <c r="F344" s="26" t="s">
        <v>133</v>
      </c>
      <c r="G344" s="35">
        <v>25</v>
      </c>
    </row>
    <row r="345" spans="1:7" ht="15" outlineLevel="4" x14ac:dyDescent="0.2">
      <c r="A345" s="35">
        <v>119</v>
      </c>
      <c r="B345" s="26" t="s">
        <v>131</v>
      </c>
      <c r="C345" s="35">
        <v>2</v>
      </c>
      <c r="D345" s="26" t="s">
        <v>16</v>
      </c>
      <c r="E345" s="35">
        <v>113</v>
      </c>
      <c r="F345" s="26" t="s">
        <v>137</v>
      </c>
      <c r="G345" s="35">
        <v>24</v>
      </c>
    </row>
    <row r="346" spans="1:7" ht="15" outlineLevel="3" x14ac:dyDescent="0.2">
      <c r="A346" s="35"/>
      <c r="B346" s="26"/>
      <c r="C346" s="35"/>
      <c r="D346" s="36" t="s">
        <v>419</v>
      </c>
      <c r="E346" s="35"/>
      <c r="F346" s="26"/>
      <c r="G346" s="35">
        <f>SUBTOTAL(1,G343:G345)</f>
        <v>24</v>
      </c>
    </row>
    <row r="347" spans="1:7" ht="15" outlineLevel="4" x14ac:dyDescent="0.2">
      <c r="A347" s="35">
        <v>119</v>
      </c>
      <c r="B347" s="26" t="s">
        <v>131</v>
      </c>
      <c r="C347" s="35">
        <v>3</v>
      </c>
      <c r="D347" s="26" t="s">
        <v>17</v>
      </c>
      <c r="E347" s="35">
        <v>333</v>
      </c>
      <c r="F347" s="26" t="s">
        <v>138</v>
      </c>
      <c r="G347" s="35">
        <v>22</v>
      </c>
    </row>
    <row r="348" spans="1:7" ht="15" outlineLevel="4" x14ac:dyDescent="0.2">
      <c r="A348" s="35">
        <v>119</v>
      </c>
      <c r="B348" s="26" t="s">
        <v>131</v>
      </c>
      <c r="C348" s="35">
        <v>3</v>
      </c>
      <c r="D348" s="26" t="s">
        <v>17</v>
      </c>
      <c r="E348" s="35">
        <v>332</v>
      </c>
      <c r="F348" s="26" t="s">
        <v>135</v>
      </c>
      <c r="G348" s="35">
        <v>24</v>
      </c>
    </row>
    <row r="349" spans="1:7" ht="15" outlineLevel="4" x14ac:dyDescent="0.2">
      <c r="A349" s="35">
        <v>119</v>
      </c>
      <c r="B349" s="26" t="s">
        <v>131</v>
      </c>
      <c r="C349" s="35">
        <v>3</v>
      </c>
      <c r="D349" s="26" t="s">
        <v>17</v>
      </c>
      <c r="E349" s="35">
        <v>220</v>
      </c>
      <c r="F349" s="26" t="s">
        <v>139</v>
      </c>
      <c r="G349" s="35">
        <v>23</v>
      </c>
    </row>
    <row r="350" spans="1:7" ht="15" outlineLevel="3" x14ac:dyDescent="0.2">
      <c r="A350" s="35"/>
      <c r="B350" s="26"/>
      <c r="C350" s="35"/>
      <c r="D350" s="36" t="s">
        <v>420</v>
      </c>
      <c r="E350" s="35"/>
      <c r="F350" s="26"/>
      <c r="G350" s="35">
        <f>SUBTOTAL(1,G347:G349)</f>
        <v>23</v>
      </c>
    </row>
    <row r="351" spans="1:7" ht="15" outlineLevel="4" x14ac:dyDescent="0.2">
      <c r="A351" s="35">
        <v>119</v>
      </c>
      <c r="B351" s="26" t="s">
        <v>131</v>
      </c>
      <c r="C351" s="35">
        <v>4</v>
      </c>
      <c r="D351" s="26" t="s">
        <v>18</v>
      </c>
      <c r="E351" s="35">
        <v>930</v>
      </c>
      <c r="F351" s="26" t="s">
        <v>141</v>
      </c>
      <c r="G351" s="35">
        <v>27</v>
      </c>
    </row>
    <row r="352" spans="1:7" ht="15" outlineLevel="4" x14ac:dyDescent="0.2">
      <c r="A352" s="35">
        <v>119</v>
      </c>
      <c r="B352" s="26" t="s">
        <v>131</v>
      </c>
      <c r="C352" s="35">
        <v>4</v>
      </c>
      <c r="D352" s="26" t="s">
        <v>18</v>
      </c>
      <c r="E352" s="35">
        <v>942</v>
      </c>
      <c r="F352" s="26" t="s">
        <v>838</v>
      </c>
      <c r="G352" s="35">
        <v>26</v>
      </c>
    </row>
    <row r="353" spans="1:7" ht="15" outlineLevel="3" x14ac:dyDescent="0.2">
      <c r="A353" s="35"/>
      <c r="B353" s="26"/>
      <c r="C353" s="35"/>
      <c r="D353" s="36" t="s">
        <v>421</v>
      </c>
      <c r="E353" s="35"/>
      <c r="F353" s="26"/>
      <c r="G353" s="35">
        <f>SUBTOTAL(1,G351:G352)</f>
        <v>26.5</v>
      </c>
    </row>
    <row r="354" spans="1:7" ht="15" outlineLevel="4" x14ac:dyDescent="0.2">
      <c r="A354" s="35">
        <v>119</v>
      </c>
      <c r="B354" s="26" t="s">
        <v>131</v>
      </c>
      <c r="C354" s="35">
        <v>5</v>
      </c>
      <c r="D354" s="26" t="s">
        <v>19</v>
      </c>
      <c r="E354" s="35">
        <v>440</v>
      </c>
      <c r="F354" s="26" t="s">
        <v>140</v>
      </c>
      <c r="G354" s="35">
        <v>29</v>
      </c>
    </row>
    <row r="355" spans="1:7" ht="15" outlineLevel="4" x14ac:dyDescent="0.2">
      <c r="A355" s="35">
        <v>119</v>
      </c>
      <c r="B355" s="26" t="s">
        <v>131</v>
      </c>
      <c r="C355" s="35">
        <v>5</v>
      </c>
      <c r="D355" s="26" t="s">
        <v>19</v>
      </c>
      <c r="E355" s="35">
        <v>551</v>
      </c>
      <c r="F355" s="26" t="s">
        <v>476</v>
      </c>
      <c r="G355" s="35">
        <v>29</v>
      </c>
    </row>
    <row r="356" spans="1:7" ht="15" outlineLevel="3" x14ac:dyDescent="0.2">
      <c r="A356" s="35"/>
      <c r="B356" s="26"/>
      <c r="C356" s="35"/>
      <c r="D356" s="36" t="s">
        <v>422</v>
      </c>
      <c r="E356" s="35"/>
      <c r="F356" s="26"/>
      <c r="G356" s="35">
        <f>SUBTOTAL(1,G354:G355)</f>
        <v>29</v>
      </c>
    </row>
    <row r="357" spans="1:7" ht="15" outlineLevel="2" x14ac:dyDescent="0.2">
      <c r="A357" s="37" t="s">
        <v>375</v>
      </c>
      <c r="B357" s="26"/>
      <c r="C357" s="35"/>
      <c r="D357" s="26"/>
      <c r="E357" s="35"/>
      <c r="F357" s="26"/>
      <c r="G357" s="35">
        <f>SUBTOTAL(1,G333:G355)</f>
        <v>24.823529411764707</v>
      </c>
    </row>
    <row r="358" spans="1:7" ht="15" outlineLevel="4" x14ac:dyDescent="0.2">
      <c r="A358" s="35">
        <v>121</v>
      </c>
      <c r="B358" s="26" t="s">
        <v>142</v>
      </c>
      <c r="C358" s="35">
        <v>-1</v>
      </c>
      <c r="D358" s="26" t="s">
        <v>13</v>
      </c>
      <c r="E358" s="35">
        <v>918</v>
      </c>
      <c r="F358" s="26" t="s">
        <v>839</v>
      </c>
      <c r="G358" s="35">
        <v>24</v>
      </c>
    </row>
    <row r="359" spans="1:7" ht="15" outlineLevel="3" x14ac:dyDescent="0.2">
      <c r="A359" s="35"/>
      <c r="B359" s="26"/>
      <c r="C359" s="35"/>
      <c r="D359" s="36" t="s">
        <v>418</v>
      </c>
      <c r="E359" s="35"/>
      <c r="F359" s="26"/>
      <c r="G359" s="35">
        <f>SUBTOTAL(1,G358:G358)</f>
        <v>24</v>
      </c>
    </row>
    <row r="360" spans="1:7" ht="15" outlineLevel="4" x14ac:dyDescent="0.2">
      <c r="A360" s="35">
        <v>121</v>
      </c>
      <c r="B360" s="26" t="s">
        <v>142</v>
      </c>
      <c r="C360" s="35">
        <v>0</v>
      </c>
      <c r="D360" s="26" t="s">
        <v>36</v>
      </c>
      <c r="E360" s="35">
        <v>958</v>
      </c>
      <c r="F360" s="26" t="s">
        <v>840</v>
      </c>
      <c r="G360" s="35">
        <v>23</v>
      </c>
    </row>
    <row r="361" spans="1:7" ht="15" outlineLevel="3" x14ac:dyDescent="0.2">
      <c r="A361" s="35"/>
      <c r="B361" s="26"/>
      <c r="C361" s="35"/>
      <c r="D361" s="36" t="s">
        <v>429</v>
      </c>
      <c r="E361" s="35"/>
      <c r="F361" s="26"/>
      <c r="G361" s="35">
        <f>SUBTOTAL(1,G360:G360)</f>
        <v>23</v>
      </c>
    </row>
    <row r="362" spans="1:7" ht="15" outlineLevel="4" x14ac:dyDescent="0.2">
      <c r="A362" s="35">
        <v>121</v>
      </c>
      <c r="B362" s="26" t="s">
        <v>142</v>
      </c>
      <c r="C362" s="35">
        <v>0</v>
      </c>
      <c r="D362" s="26" t="s">
        <v>22</v>
      </c>
      <c r="E362" s="35">
        <v>945</v>
      </c>
      <c r="F362" s="26" t="s">
        <v>638</v>
      </c>
      <c r="G362" s="35">
        <v>22</v>
      </c>
    </row>
    <row r="363" spans="1:7" ht="15" outlineLevel="3" x14ac:dyDescent="0.2">
      <c r="A363" s="35"/>
      <c r="B363" s="26"/>
      <c r="C363" s="35"/>
      <c r="D363" s="36" t="s">
        <v>423</v>
      </c>
      <c r="E363" s="35"/>
      <c r="F363" s="26"/>
      <c r="G363" s="35">
        <f>SUBTOTAL(1,G362:G362)</f>
        <v>22</v>
      </c>
    </row>
    <row r="364" spans="1:7" ht="15" outlineLevel="4" x14ac:dyDescent="0.2">
      <c r="A364" s="35">
        <v>121</v>
      </c>
      <c r="B364" s="26" t="s">
        <v>142</v>
      </c>
      <c r="C364" s="35">
        <v>1</v>
      </c>
      <c r="D364" s="26" t="s">
        <v>38</v>
      </c>
      <c r="E364" s="35">
        <v>211</v>
      </c>
      <c r="F364" s="26" t="s">
        <v>143</v>
      </c>
      <c r="G364" s="35">
        <v>21</v>
      </c>
    </row>
    <row r="365" spans="1:7" ht="15" outlineLevel="3" x14ac:dyDescent="0.2">
      <c r="A365" s="35"/>
      <c r="B365" s="26"/>
      <c r="C365" s="35"/>
      <c r="D365" s="36" t="s">
        <v>430</v>
      </c>
      <c r="E365" s="35"/>
      <c r="F365" s="26"/>
      <c r="G365" s="35">
        <f>SUBTOTAL(1,G364:G364)</f>
        <v>21</v>
      </c>
    </row>
    <row r="366" spans="1:7" ht="15" outlineLevel="4" x14ac:dyDescent="0.2">
      <c r="A366" s="35">
        <v>121</v>
      </c>
      <c r="B366" s="26" t="s">
        <v>142</v>
      </c>
      <c r="C366" s="35">
        <v>1</v>
      </c>
      <c r="D366" s="26" t="s">
        <v>25</v>
      </c>
      <c r="E366" s="35">
        <v>948</v>
      </c>
      <c r="F366" s="26" t="s">
        <v>841</v>
      </c>
      <c r="G366" s="35">
        <v>24</v>
      </c>
    </row>
    <row r="367" spans="1:7" ht="15" outlineLevel="3" x14ac:dyDescent="0.2">
      <c r="A367" s="35"/>
      <c r="B367" s="26"/>
      <c r="C367" s="35"/>
      <c r="D367" s="36" t="s">
        <v>424</v>
      </c>
      <c r="E367" s="35"/>
      <c r="F367" s="26"/>
      <c r="G367" s="35">
        <f>SUBTOTAL(1,G366:G366)</f>
        <v>24</v>
      </c>
    </row>
    <row r="368" spans="1:7" ht="15" outlineLevel="4" x14ac:dyDescent="0.2">
      <c r="A368" s="35">
        <v>121</v>
      </c>
      <c r="B368" s="26" t="s">
        <v>142</v>
      </c>
      <c r="C368" s="35">
        <v>2</v>
      </c>
      <c r="D368" s="26" t="s">
        <v>39</v>
      </c>
      <c r="E368" s="35">
        <v>310</v>
      </c>
      <c r="F368" s="26" t="s">
        <v>478</v>
      </c>
      <c r="G368" s="35">
        <v>22</v>
      </c>
    </row>
    <row r="369" spans="1:7" ht="15" outlineLevel="3" x14ac:dyDescent="0.2">
      <c r="A369" s="35"/>
      <c r="B369" s="26"/>
      <c r="C369" s="35"/>
      <c r="D369" s="36" t="s">
        <v>431</v>
      </c>
      <c r="E369" s="35"/>
      <c r="F369" s="26"/>
      <c r="G369" s="35">
        <f>SUBTOTAL(1,G368:G368)</f>
        <v>22</v>
      </c>
    </row>
    <row r="370" spans="1:7" ht="15" outlineLevel="4" x14ac:dyDescent="0.2">
      <c r="A370" s="35">
        <v>121</v>
      </c>
      <c r="B370" s="26" t="s">
        <v>142</v>
      </c>
      <c r="C370" s="35">
        <v>2</v>
      </c>
      <c r="D370" s="26" t="s">
        <v>27</v>
      </c>
      <c r="E370" s="35">
        <v>953</v>
      </c>
      <c r="F370" s="26" t="s">
        <v>842</v>
      </c>
      <c r="G370" s="35">
        <v>26</v>
      </c>
    </row>
    <row r="371" spans="1:7" ht="15" outlineLevel="3" x14ac:dyDescent="0.2">
      <c r="A371" s="35"/>
      <c r="B371" s="26"/>
      <c r="C371" s="35"/>
      <c r="D371" s="36" t="s">
        <v>425</v>
      </c>
      <c r="E371" s="35"/>
      <c r="F371" s="26"/>
      <c r="G371" s="35">
        <f>SUBTOTAL(1,G370:G370)</f>
        <v>26</v>
      </c>
    </row>
    <row r="372" spans="1:7" ht="15" outlineLevel="4" x14ac:dyDescent="0.2">
      <c r="A372" s="35">
        <v>121</v>
      </c>
      <c r="B372" s="26" t="s">
        <v>142</v>
      </c>
      <c r="C372" s="35">
        <v>3</v>
      </c>
      <c r="D372" s="26" t="s">
        <v>29</v>
      </c>
      <c r="E372" s="35">
        <v>951</v>
      </c>
      <c r="F372" s="26" t="s">
        <v>843</v>
      </c>
      <c r="G372" s="35">
        <v>27</v>
      </c>
    </row>
    <row r="373" spans="1:7" ht="15" outlineLevel="3" x14ac:dyDescent="0.2">
      <c r="A373" s="35"/>
      <c r="B373" s="26"/>
      <c r="C373" s="35"/>
      <c r="D373" s="36" t="s">
        <v>426</v>
      </c>
      <c r="E373" s="35"/>
      <c r="F373" s="26"/>
      <c r="G373" s="35">
        <f>SUBTOTAL(1,G372:G372)</f>
        <v>27</v>
      </c>
    </row>
    <row r="374" spans="1:7" ht="15" outlineLevel="4" x14ac:dyDescent="0.2">
      <c r="A374" s="35">
        <v>121</v>
      </c>
      <c r="B374" s="26" t="s">
        <v>142</v>
      </c>
      <c r="C374" s="35">
        <v>4</v>
      </c>
      <c r="D374" s="26" t="s">
        <v>31</v>
      </c>
      <c r="E374" s="35">
        <v>113</v>
      </c>
      <c r="F374" s="26" t="s">
        <v>479</v>
      </c>
      <c r="G374" s="35">
        <v>31</v>
      </c>
    </row>
    <row r="375" spans="1:7" ht="15" outlineLevel="3" x14ac:dyDescent="0.2">
      <c r="A375" s="35"/>
      <c r="B375" s="26"/>
      <c r="C375" s="35"/>
      <c r="D375" s="36" t="s">
        <v>427</v>
      </c>
      <c r="E375" s="35"/>
      <c r="F375" s="26"/>
      <c r="G375" s="35">
        <f>SUBTOTAL(1,G374:G374)</f>
        <v>31</v>
      </c>
    </row>
    <row r="376" spans="1:7" ht="15" outlineLevel="4" x14ac:dyDescent="0.2">
      <c r="A376" s="35">
        <v>121</v>
      </c>
      <c r="B376" s="26" t="s">
        <v>142</v>
      </c>
      <c r="C376" s="35">
        <v>5</v>
      </c>
      <c r="D376" s="26" t="s">
        <v>33</v>
      </c>
      <c r="E376" s="35">
        <v>957</v>
      </c>
      <c r="F376" s="26" t="s">
        <v>844</v>
      </c>
      <c r="G376" s="35">
        <v>30</v>
      </c>
    </row>
    <row r="377" spans="1:7" ht="15" outlineLevel="3" x14ac:dyDescent="0.2">
      <c r="A377" s="35"/>
      <c r="B377" s="26"/>
      <c r="C377" s="35"/>
      <c r="D377" s="36" t="s">
        <v>428</v>
      </c>
      <c r="E377" s="35"/>
      <c r="F377" s="26"/>
      <c r="G377" s="35">
        <f>SUBTOTAL(1,G376:G376)</f>
        <v>30</v>
      </c>
    </row>
    <row r="378" spans="1:7" ht="15" outlineLevel="2" x14ac:dyDescent="0.2">
      <c r="A378" s="37" t="s">
        <v>376</v>
      </c>
      <c r="B378" s="26"/>
      <c r="C378" s="35"/>
      <c r="D378" s="26"/>
      <c r="E378" s="35"/>
      <c r="F378" s="26"/>
      <c r="G378" s="35">
        <f>SUBTOTAL(1,G358:G376)</f>
        <v>25</v>
      </c>
    </row>
    <row r="379" spans="1:7" ht="15" outlineLevel="4" x14ac:dyDescent="0.2">
      <c r="A379" s="35">
        <v>122</v>
      </c>
      <c r="B379" s="26" t="s">
        <v>145</v>
      </c>
      <c r="C379" s="35">
        <v>1</v>
      </c>
      <c r="D379" s="26" t="s">
        <v>11</v>
      </c>
      <c r="E379" s="35">
        <v>929</v>
      </c>
      <c r="F379" s="26" t="s">
        <v>672</v>
      </c>
      <c r="G379" s="35">
        <v>26</v>
      </c>
    </row>
    <row r="380" spans="1:7" ht="15" outlineLevel="3" x14ac:dyDescent="0.2">
      <c r="A380" s="35"/>
      <c r="B380" s="26"/>
      <c r="C380" s="35"/>
      <c r="D380" s="36" t="s">
        <v>417</v>
      </c>
      <c r="E380" s="35"/>
      <c r="F380" s="26"/>
      <c r="G380" s="35">
        <f>SUBTOTAL(1,G379:G379)</f>
        <v>26</v>
      </c>
    </row>
    <row r="381" spans="1:7" ht="15" outlineLevel="4" x14ac:dyDescent="0.2">
      <c r="A381" s="35">
        <v>122</v>
      </c>
      <c r="B381" s="26" t="s">
        <v>145</v>
      </c>
      <c r="C381" s="35">
        <v>2</v>
      </c>
      <c r="D381" s="26" t="s">
        <v>16</v>
      </c>
      <c r="E381" s="35">
        <v>932</v>
      </c>
      <c r="F381" s="26" t="s">
        <v>147</v>
      </c>
      <c r="G381" s="35">
        <v>20</v>
      </c>
    </row>
    <row r="382" spans="1:7" ht="15" outlineLevel="4" x14ac:dyDescent="0.2">
      <c r="A382" s="35">
        <v>122</v>
      </c>
      <c r="B382" s="26" t="s">
        <v>145</v>
      </c>
      <c r="C382" s="35">
        <v>2</v>
      </c>
      <c r="D382" s="26" t="s">
        <v>16</v>
      </c>
      <c r="E382" s="35">
        <v>952</v>
      </c>
      <c r="F382" s="26" t="s">
        <v>787</v>
      </c>
      <c r="G382" s="35">
        <v>21</v>
      </c>
    </row>
    <row r="383" spans="1:7" ht="15" outlineLevel="3" x14ac:dyDescent="0.2">
      <c r="A383" s="35"/>
      <c r="B383" s="26"/>
      <c r="C383" s="35"/>
      <c r="D383" s="36" t="s">
        <v>419</v>
      </c>
      <c r="E383" s="35"/>
      <c r="F383" s="26"/>
      <c r="G383" s="35">
        <f>SUBTOTAL(1,G381:G382)</f>
        <v>20.5</v>
      </c>
    </row>
    <row r="384" spans="1:7" ht="15" outlineLevel="4" x14ac:dyDescent="0.2">
      <c r="A384" s="35">
        <v>122</v>
      </c>
      <c r="B384" s="26" t="s">
        <v>145</v>
      </c>
      <c r="C384" s="35">
        <v>3</v>
      </c>
      <c r="D384" s="26" t="s">
        <v>17</v>
      </c>
      <c r="E384" s="35">
        <v>934</v>
      </c>
      <c r="F384" s="26" t="s">
        <v>569</v>
      </c>
      <c r="G384" s="35">
        <v>20</v>
      </c>
    </row>
    <row r="385" spans="1:7" ht="15" outlineLevel="4" x14ac:dyDescent="0.2">
      <c r="A385" s="35">
        <v>122</v>
      </c>
      <c r="B385" s="26" t="s">
        <v>145</v>
      </c>
      <c r="C385" s="35">
        <v>3</v>
      </c>
      <c r="D385" s="26" t="s">
        <v>17</v>
      </c>
      <c r="E385" s="35">
        <v>914</v>
      </c>
      <c r="F385" s="26" t="s">
        <v>93</v>
      </c>
      <c r="G385" s="35">
        <v>19</v>
      </c>
    </row>
    <row r="386" spans="1:7" ht="15" outlineLevel="3" x14ac:dyDescent="0.2">
      <c r="A386" s="35"/>
      <c r="B386" s="26"/>
      <c r="C386" s="35"/>
      <c r="D386" s="36" t="s">
        <v>420</v>
      </c>
      <c r="E386" s="35"/>
      <c r="F386" s="26"/>
      <c r="G386" s="35">
        <f>SUBTOTAL(1,G384:G385)</f>
        <v>19.5</v>
      </c>
    </row>
    <row r="387" spans="1:7" ht="15" outlineLevel="2" x14ac:dyDescent="0.2">
      <c r="A387" s="37" t="s">
        <v>377</v>
      </c>
      <c r="B387" s="26"/>
      <c r="C387" s="35"/>
      <c r="D387" s="26"/>
      <c r="E387" s="35"/>
      <c r="F387" s="26"/>
      <c r="G387" s="35">
        <f>SUBTOTAL(1,G379:G385)</f>
        <v>21.2</v>
      </c>
    </row>
    <row r="388" spans="1:7" ht="15" outlineLevel="4" x14ac:dyDescent="0.2">
      <c r="A388" s="35">
        <v>123</v>
      </c>
      <c r="B388" s="26" t="s">
        <v>148</v>
      </c>
      <c r="C388" s="35">
        <v>0</v>
      </c>
      <c r="D388" s="26" t="s">
        <v>8</v>
      </c>
      <c r="E388" s="35">
        <v>73</v>
      </c>
      <c r="F388" s="26" t="s">
        <v>845</v>
      </c>
      <c r="G388" s="35">
        <v>21</v>
      </c>
    </row>
    <row r="389" spans="1:7" ht="15" outlineLevel="3" x14ac:dyDescent="0.2">
      <c r="A389" s="35"/>
      <c r="B389" s="26"/>
      <c r="C389" s="35"/>
      <c r="D389" s="36" t="s">
        <v>416</v>
      </c>
      <c r="E389" s="35"/>
      <c r="F389" s="26"/>
      <c r="G389" s="35">
        <f>SUBTOTAL(1,G388:G388)</f>
        <v>21</v>
      </c>
    </row>
    <row r="390" spans="1:7" ht="15" outlineLevel="4" x14ac:dyDescent="0.2">
      <c r="A390" s="35">
        <v>123</v>
      </c>
      <c r="B390" s="26" t="s">
        <v>148</v>
      </c>
      <c r="C390" s="35">
        <v>1</v>
      </c>
      <c r="D390" s="26" t="s">
        <v>11</v>
      </c>
      <c r="E390" s="35">
        <v>64</v>
      </c>
      <c r="F390" s="26" t="s">
        <v>625</v>
      </c>
      <c r="G390" s="35">
        <v>17</v>
      </c>
    </row>
    <row r="391" spans="1:7" ht="15" outlineLevel="4" x14ac:dyDescent="0.2">
      <c r="A391" s="35">
        <v>123</v>
      </c>
      <c r="B391" s="26" t="s">
        <v>148</v>
      </c>
      <c r="C391" s="35">
        <v>1</v>
      </c>
      <c r="D391" s="26" t="s">
        <v>11</v>
      </c>
      <c r="E391" s="35">
        <v>65</v>
      </c>
      <c r="F391" s="26" t="s">
        <v>718</v>
      </c>
      <c r="G391" s="35">
        <v>21</v>
      </c>
    </row>
    <row r="392" spans="1:7" ht="15" outlineLevel="3" x14ac:dyDescent="0.2">
      <c r="A392" s="35"/>
      <c r="B392" s="26"/>
      <c r="C392" s="35"/>
      <c r="D392" s="36" t="s">
        <v>417</v>
      </c>
      <c r="E392" s="35"/>
      <c r="F392" s="26"/>
      <c r="G392" s="35">
        <f>SUBTOTAL(1,G390:G391)</f>
        <v>19</v>
      </c>
    </row>
    <row r="393" spans="1:7" ht="15" outlineLevel="4" x14ac:dyDescent="0.2">
      <c r="A393" s="35">
        <v>123</v>
      </c>
      <c r="B393" s="26" t="s">
        <v>148</v>
      </c>
      <c r="C393" s="35">
        <v>2</v>
      </c>
      <c r="D393" s="26" t="s">
        <v>16</v>
      </c>
      <c r="E393" s="35">
        <v>41</v>
      </c>
      <c r="F393" s="26" t="s">
        <v>149</v>
      </c>
      <c r="G393" s="35">
        <v>27</v>
      </c>
    </row>
    <row r="394" spans="1:7" ht="15" outlineLevel="4" x14ac:dyDescent="0.2">
      <c r="A394" s="35">
        <v>123</v>
      </c>
      <c r="B394" s="26" t="s">
        <v>148</v>
      </c>
      <c r="C394" s="35">
        <v>2</v>
      </c>
      <c r="D394" s="26" t="s">
        <v>16</v>
      </c>
      <c r="E394" s="35">
        <v>68</v>
      </c>
      <c r="F394" s="26" t="s">
        <v>719</v>
      </c>
      <c r="G394" s="35">
        <v>26</v>
      </c>
    </row>
    <row r="395" spans="1:7" ht="15" outlineLevel="3" x14ac:dyDescent="0.2">
      <c r="A395" s="35"/>
      <c r="B395" s="26"/>
      <c r="C395" s="35"/>
      <c r="D395" s="36" t="s">
        <v>419</v>
      </c>
      <c r="E395" s="35"/>
      <c r="F395" s="26"/>
      <c r="G395" s="35">
        <f>SUBTOTAL(1,G393:G394)</f>
        <v>26.5</v>
      </c>
    </row>
    <row r="396" spans="1:7" ht="15" outlineLevel="4" x14ac:dyDescent="0.2">
      <c r="A396" s="35">
        <v>123</v>
      </c>
      <c r="B396" s="26" t="s">
        <v>148</v>
      </c>
      <c r="C396" s="35">
        <v>3</v>
      </c>
      <c r="D396" s="26" t="s">
        <v>17</v>
      </c>
      <c r="E396" s="35">
        <v>69</v>
      </c>
      <c r="F396" s="26" t="s">
        <v>846</v>
      </c>
      <c r="G396" s="35">
        <v>27</v>
      </c>
    </row>
    <row r="397" spans="1:7" ht="15" outlineLevel="4" x14ac:dyDescent="0.2">
      <c r="A397" s="35">
        <v>123</v>
      </c>
      <c r="B397" s="26" t="s">
        <v>148</v>
      </c>
      <c r="C397" s="35">
        <v>3</v>
      </c>
      <c r="D397" s="26" t="s">
        <v>17</v>
      </c>
      <c r="E397" s="35">
        <v>61</v>
      </c>
      <c r="F397" s="26" t="s">
        <v>720</v>
      </c>
      <c r="G397" s="35">
        <v>28</v>
      </c>
    </row>
    <row r="398" spans="1:7" ht="15" outlineLevel="3" x14ac:dyDescent="0.2">
      <c r="A398" s="35"/>
      <c r="B398" s="26"/>
      <c r="C398" s="35"/>
      <c r="D398" s="36" t="s">
        <v>420</v>
      </c>
      <c r="E398" s="35"/>
      <c r="F398" s="26"/>
      <c r="G398" s="35">
        <f>SUBTOTAL(1,G396:G397)</f>
        <v>27.5</v>
      </c>
    </row>
    <row r="399" spans="1:7" ht="15" outlineLevel="4" x14ac:dyDescent="0.2">
      <c r="A399" s="35">
        <v>123</v>
      </c>
      <c r="B399" s="26" t="s">
        <v>148</v>
      </c>
      <c r="C399" s="35">
        <v>4</v>
      </c>
      <c r="D399" s="26" t="s">
        <v>18</v>
      </c>
      <c r="E399" s="35">
        <v>71</v>
      </c>
      <c r="F399" s="26" t="s">
        <v>847</v>
      </c>
      <c r="G399" s="35">
        <v>29</v>
      </c>
    </row>
    <row r="400" spans="1:7" ht="15" outlineLevel="4" x14ac:dyDescent="0.2">
      <c r="A400" s="35">
        <v>123</v>
      </c>
      <c r="B400" s="26" t="s">
        <v>148</v>
      </c>
      <c r="C400" s="35">
        <v>4</v>
      </c>
      <c r="D400" s="26" t="s">
        <v>18</v>
      </c>
      <c r="E400" s="35">
        <v>70</v>
      </c>
      <c r="F400" s="26" t="s">
        <v>561</v>
      </c>
      <c r="G400" s="35">
        <v>31</v>
      </c>
    </row>
    <row r="401" spans="1:7" ht="15" outlineLevel="3" x14ac:dyDescent="0.2">
      <c r="A401" s="35"/>
      <c r="B401" s="26"/>
      <c r="C401" s="35"/>
      <c r="D401" s="36" t="s">
        <v>421</v>
      </c>
      <c r="E401" s="35"/>
      <c r="F401" s="26"/>
      <c r="G401" s="35">
        <f>SUBTOTAL(1,G399:G400)</f>
        <v>30</v>
      </c>
    </row>
    <row r="402" spans="1:7" ht="15" outlineLevel="4" x14ac:dyDescent="0.2">
      <c r="A402" s="35">
        <v>123</v>
      </c>
      <c r="B402" s="26" t="s">
        <v>148</v>
      </c>
      <c r="C402" s="35">
        <v>5</v>
      </c>
      <c r="D402" s="26" t="s">
        <v>19</v>
      </c>
      <c r="E402" s="35">
        <v>74</v>
      </c>
      <c r="F402" s="26" t="s">
        <v>848</v>
      </c>
      <c r="G402" s="35">
        <v>22</v>
      </c>
    </row>
    <row r="403" spans="1:7" ht="15" outlineLevel="3" x14ac:dyDescent="0.2">
      <c r="A403" s="35"/>
      <c r="B403" s="26"/>
      <c r="C403" s="35"/>
      <c r="D403" s="36" t="s">
        <v>422</v>
      </c>
      <c r="E403" s="35"/>
      <c r="F403" s="26"/>
      <c r="G403" s="35">
        <f>SUBTOTAL(1,G402:G402)</f>
        <v>22</v>
      </c>
    </row>
    <row r="404" spans="1:7" ht="15" outlineLevel="2" x14ac:dyDescent="0.2">
      <c r="A404" s="37" t="s">
        <v>378</v>
      </c>
      <c r="B404" s="26"/>
      <c r="C404" s="35"/>
      <c r="D404" s="26"/>
      <c r="E404" s="35"/>
      <c r="F404" s="26"/>
      <c r="G404" s="35">
        <f>SUBTOTAL(1,G388:G402)</f>
        <v>24.9</v>
      </c>
    </row>
    <row r="405" spans="1:7" ht="15" outlineLevel="4" x14ac:dyDescent="0.2">
      <c r="A405" s="35">
        <v>125</v>
      </c>
      <c r="B405" s="26" t="s">
        <v>151</v>
      </c>
      <c r="C405" s="35">
        <v>0</v>
      </c>
      <c r="D405" s="26" t="s">
        <v>8</v>
      </c>
      <c r="E405" s="35">
        <v>45</v>
      </c>
      <c r="F405" s="26" t="s">
        <v>572</v>
      </c>
      <c r="G405" s="35">
        <v>23</v>
      </c>
    </row>
    <row r="406" spans="1:7" ht="15" outlineLevel="3" x14ac:dyDescent="0.2">
      <c r="A406" s="35"/>
      <c r="B406" s="26"/>
      <c r="C406" s="35"/>
      <c r="D406" s="36" t="s">
        <v>416</v>
      </c>
      <c r="E406" s="35"/>
      <c r="F406" s="26"/>
      <c r="G406" s="35">
        <f>SUBTOTAL(1,G405:G405)</f>
        <v>23</v>
      </c>
    </row>
    <row r="407" spans="1:7" ht="15" outlineLevel="4" x14ac:dyDescent="0.2">
      <c r="A407" s="35">
        <v>125</v>
      </c>
      <c r="B407" s="26" t="s">
        <v>151</v>
      </c>
      <c r="C407" s="35">
        <v>0</v>
      </c>
      <c r="D407" s="26" t="s">
        <v>36</v>
      </c>
      <c r="E407" s="35">
        <v>55</v>
      </c>
      <c r="F407" s="26" t="s">
        <v>320</v>
      </c>
      <c r="G407" s="35">
        <v>21</v>
      </c>
    </row>
    <row r="408" spans="1:7" ht="15" outlineLevel="3" x14ac:dyDescent="0.2">
      <c r="A408" s="35"/>
      <c r="B408" s="26"/>
      <c r="C408" s="35"/>
      <c r="D408" s="36" t="s">
        <v>429</v>
      </c>
      <c r="E408" s="35"/>
      <c r="F408" s="26"/>
      <c r="G408" s="35">
        <f>SUBTOTAL(1,G407:G407)</f>
        <v>21</v>
      </c>
    </row>
    <row r="409" spans="1:7" ht="15" outlineLevel="4" x14ac:dyDescent="0.2">
      <c r="A409" s="35">
        <v>125</v>
      </c>
      <c r="B409" s="26" t="s">
        <v>151</v>
      </c>
      <c r="C409" s="35">
        <v>1</v>
      </c>
      <c r="D409" s="26" t="s">
        <v>38</v>
      </c>
      <c r="E409" s="35">
        <v>53</v>
      </c>
      <c r="F409" s="26" t="s">
        <v>721</v>
      </c>
      <c r="G409" s="35">
        <v>22</v>
      </c>
    </row>
    <row r="410" spans="1:7" ht="15" outlineLevel="3" x14ac:dyDescent="0.2">
      <c r="A410" s="35"/>
      <c r="B410" s="26"/>
      <c r="C410" s="35"/>
      <c r="D410" s="36" t="s">
        <v>430</v>
      </c>
      <c r="E410" s="35"/>
      <c r="F410" s="26"/>
      <c r="G410" s="35">
        <f>SUBTOTAL(1,G409:G409)</f>
        <v>22</v>
      </c>
    </row>
    <row r="411" spans="1:7" ht="15" outlineLevel="4" x14ac:dyDescent="0.2">
      <c r="A411" s="35">
        <v>125</v>
      </c>
      <c r="B411" s="26" t="s">
        <v>151</v>
      </c>
      <c r="C411" s="35">
        <v>1</v>
      </c>
      <c r="D411" s="26" t="s">
        <v>25</v>
      </c>
      <c r="E411" s="35">
        <v>19</v>
      </c>
      <c r="F411" s="26" t="s">
        <v>152</v>
      </c>
      <c r="G411" s="35">
        <v>22</v>
      </c>
    </row>
    <row r="412" spans="1:7" ht="15" outlineLevel="3" x14ac:dyDescent="0.2">
      <c r="A412" s="35"/>
      <c r="B412" s="26"/>
      <c r="C412" s="35"/>
      <c r="D412" s="36" t="s">
        <v>424</v>
      </c>
      <c r="E412" s="35"/>
      <c r="F412" s="26"/>
      <c r="G412" s="35">
        <f>SUBTOTAL(1,G411:G411)</f>
        <v>22</v>
      </c>
    </row>
    <row r="413" spans="1:7" ht="15" outlineLevel="4" x14ac:dyDescent="0.2">
      <c r="A413" s="35">
        <v>125</v>
      </c>
      <c r="B413" s="26" t="s">
        <v>151</v>
      </c>
      <c r="C413" s="35">
        <v>2</v>
      </c>
      <c r="D413" s="26" t="s">
        <v>39</v>
      </c>
      <c r="E413" s="35">
        <v>46</v>
      </c>
      <c r="F413" s="26" t="s">
        <v>573</v>
      </c>
      <c r="G413" s="35">
        <v>23</v>
      </c>
    </row>
    <row r="414" spans="1:7" ht="15" outlineLevel="3" x14ac:dyDescent="0.2">
      <c r="A414" s="35"/>
      <c r="B414" s="26"/>
      <c r="C414" s="35"/>
      <c r="D414" s="36" t="s">
        <v>431</v>
      </c>
      <c r="E414" s="35"/>
      <c r="F414" s="26"/>
      <c r="G414" s="35">
        <f>SUBTOTAL(1,G413:G413)</f>
        <v>23</v>
      </c>
    </row>
    <row r="415" spans="1:7" ht="15" outlineLevel="4" x14ac:dyDescent="0.2">
      <c r="A415" s="35">
        <v>125</v>
      </c>
      <c r="B415" s="26" t="s">
        <v>151</v>
      </c>
      <c r="C415" s="35">
        <v>2</v>
      </c>
      <c r="D415" s="26" t="s">
        <v>27</v>
      </c>
      <c r="E415" s="35">
        <v>4</v>
      </c>
      <c r="F415" s="26" t="s">
        <v>157</v>
      </c>
      <c r="G415" s="35">
        <v>24</v>
      </c>
    </row>
    <row r="416" spans="1:7" ht="15" outlineLevel="3" x14ac:dyDescent="0.2">
      <c r="A416" s="35"/>
      <c r="B416" s="26"/>
      <c r="C416" s="35"/>
      <c r="D416" s="36" t="s">
        <v>425</v>
      </c>
      <c r="E416" s="35"/>
      <c r="F416" s="26"/>
      <c r="G416" s="35">
        <f>SUBTOTAL(1,G415:G415)</f>
        <v>24</v>
      </c>
    </row>
    <row r="417" spans="1:7" ht="15" outlineLevel="4" x14ac:dyDescent="0.2">
      <c r="A417" s="35">
        <v>125</v>
      </c>
      <c r="B417" s="26" t="s">
        <v>151</v>
      </c>
      <c r="C417" s="35">
        <v>3</v>
      </c>
      <c r="D417" s="26" t="s">
        <v>29</v>
      </c>
      <c r="E417" s="35">
        <v>15</v>
      </c>
      <c r="F417" s="26" t="s">
        <v>158</v>
      </c>
      <c r="G417" s="35">
        <v>29</v>
      </c>
    </row>
    <row r="418" spans="1:7" ht="15" outlineLevel="4" x14ac:dyDescent="0.2">
      <c r="A418" s="35">
        <v>125</v>
      </c>
      <c r="B418" s="26" t="s">
        <v>151</v>
      </c>
      <c r="C418" s="35">
        <v>3</v>
      </c>
      <c r="D418" s="26" t="s">
        <v>29</v>
      </c>
      <c r="E418" s="35">
        <v>54</v>
      </c>
      <c r="F418" s="26" t="s">
        <v>849</v>
      </c>
      <c r="G418" s="35">
        <v>28</v>
      </c>
    </row>
    <row r="419" spans="1:7" ht="15" outlineLevel="3" x14ac:dyDescent="0.2">
      <c r="A419" s="35"/>
      <c r="B419" s="26"/>
      <c r="C419" s="35"/>
      <c r="D419" s="36" t="s">
        <v>426</v>
      </c>
      <c r="E419" s="35"/>
      <c r="F419" s="26"/>
      <c r="G419" s="35">
        <f>SUBTOTAL(1,G417:G418)</f>
        <v>28.5</v>
      </c>
    </row>
    <row r="420" spans="1:7" ht="15" outlineLevel="4" x14ac:dyDescent="0.2">
      <c r="A420" s="35">
        <v>125</v>
      </c>
      <c r="B420" s="26" t="s">
        <v>151</v>
      </c>
      <c r="C420" s="35">
        <v>4</v>
      </c>
      <c r="D420" s="26" t="s">
        <v>31</v>
      </c>
      <c r="E420" s="35">
        <v>13</v>
      </c>
      <c r="F420" s="26" t="s">
        <v>722</v>
      </c>
      <c r="G420" s="35">
        <v>31</v>
      </c>
    </row>
    <row r="421" spans="1:7" ht="15" outlineLevel="4" x14ac:dyDescent="0.2">
      <c r="A421" s="35">
        <v>125</v>
      </c>
      <c r="B421" s="26" t="s">
        <v>151</v>
      </c>
      <c r="C421" s="35">
        <v>4</v>
      </c>
      <c r="D421" s="26" t="s">
        <v>31</v>
      </c>
      <c r="E421" s="35">
        <v>10</v>
      </c>
      <c r="F421" s="26" t="s">
        <v>159</v>
      </c>
      <c r="G421" s="35">
        <v>31</v>
      </c>
    </row>
    <row r="422" spans="1:7" ht="15" outlineLevel="3" x14ac:dyDescent="0.2">
      <c r="A422" s="35"/>
      <c r="B422" s="26"/>
      <c r="C422" s="35"/>
      <c r="D422" s="36" t="s">
        <v>427</v>
      </c>
      <c r="E422" s="35"/>
      <c r="F422" s="26"/>
      <c r="G422" s="35">
        <f>SUBTOTAL(1,G420:G421)</f>
        <v>31</v>
      </c>
    </row>
    <row r="423" spans="1:7" ht="15" outlineLevel="4" x14ac:dyDescent="0.2">
      <c r="A423" s="35">
        <v>125</v>
      </c>
      <c r="B423" s="26" t="s">
        <v>151</v>
      </c>
      <c r="C423" s="35">
        <v>5</v>
      </c>
      <c r="D423" s="26" t="s">
        <v>33</v>
      </c>
      <c r="E423" s="35">
        <v>39</v>
      </c>
      <c r="F423" s="26" t="s">
        <v>155</v>
      </c>
      <c r="G423" s="35">
        <v>26</v>
      </c>
    </row>
    <row r="424" spans="1:7" ht="15" outlineLevel="4" x14ac:dyDescent="0.2">
      <c r="A424" s="35">
        <v>125</v>
      </c>
      <c r="B424" s="26" t="s">
        <v>151</v>
      </c>
      <c r="C424" s="35">
        <v>5</v>
      </c>
      <c r="D424" s="26" t="s">
        <v>33</v>
      </c>
      <c r="E424" s="35">
        <v>51</v>
      </c>
      <c r="F424" s="26" t="s">
        <v>346</v>
      </c>
      <c r="G424" s="35">
        <v>25</v>
      </c>
    </row>
    <row r="425" spans="1:7" ht="15" outlineLevel="3" x14ac:dyDescent="0.2">
      <c r="A425" s="35"/>
      <c r="B425" s="26"/>
      <c r="C425" s="35"/>
      <c r="D425" s="36" t="s">
        <v>428</v>
      </c>
      <c r="E425" s="35"/>
      <c r="F425" s="26"/>
      <c r="G425" s="35">
        <f>SUBTOTAL(1,G423:G424)</f>
        <v>25.5</v>
      </c>
    </row>
    <row r="426" spans="1:7" ht="15" outlineLevel="2" x14ac:dyDescent="0.2">
      <c r="A426" s="37" t="s">
        <v>379</v>
      </c>
      <c r="B426" s="26"/>
      <c r="C426" s="35"/>
      <c r="D426" s="26"/>
      <c r="E426" s="35"/>
      <c r="F426" s="26"/>
      <c r="G426" s="35">
        <f>SUBTOTAL(1,G405:G424)</f>
        <v>25.416666666666668</v>
      </c>
    </row>
    <row r="427" spans="1:7" ht="15" outlineLevel="4" x14ac:dyDescent="0.2">
      <c r="A427" s="35">
        <v>127</v>
      </c>
      <c r="B427" s="26" t="s">
        <v>160</v>
      </c>
      <c r="C427" s="35">
        <v>0</v>
      </c>
      <c r="D427" s="26" t="s">
        <v>8</v>
      </c>
      <c r="E427" s="35">
        <v>1</v>
      </c>
      <c r="F427" s="26" t="s">
        <v>161</v>
      </c>
      <c r="G427" s="35">
        <v>25</v>
      </c>
    </row>
    <row r="428" spans="1:7" ht="15" outlineLevel="4" x14ac:dyDescent="0.2">
      <c r="A428" s="35">
        <v>127</v>
      </c>
      <c r="B428" s="26" t="s">
        <v>160</v>
      </c>
      <c r="C428" s="35">
        <v>0</v>
      </c>
      <c r="D428" s="26" t="s">
        <v>8</v>
      </c>
      <c r="E428" s="35">
        <v>3</v>
      </c>
      <c r="F428" s="26" t="s">
        <v>162</v>
      </c>
      <c r="G428" s="35">
        <v>25</v>
      </c>
    </row>
    <row r="429" spans="1:7" ht="15" outlineLevel="3" x14ac:dyDescent="0.2">
      <c r="A429" s="35"/>
      <c r="B429" s="26"/>
      <c r="C429" s="35"/>
      <c r="D429" s="36" t="s">
        <v>416</v>
      </c>
      <c r="E429" s="35"/>
      <c r="F429" s="26"/>
      <c r="G429" s="35">
        <f>SUBTOTAL(1,G427:G428)</f>
        <v>25</v>
      </c>
    </row>
    <row r="430" spans="1:7" ht="15" outlineLevel="4" x14ac:dyDescent="0.2">
      <c r="A430" s="35">
        <v>127</v>
      </c>
      <c r="B430" s="26" t="s">
        <v>160</v>
      </c>
      <c r="C430" s="35">
        <v>1</v>
      </c>
      <c r="D430" s="26" t="s">
        <v>11</v>
      </c>
      <c r="E430" s="35">
        <v>11</v>
      </c>
      <c r="F430" s="26" t="s">
        <v>163</v>
      </c>
      <c r="G430" s="35">
        <v>24</v>
      </c>
    </row>
    <row r="431" spans="1:7" ht="15" outlineLevel="4" x14ac:dyDescent="0.2">
      <c r="A431" s="35">
        <v>127</v>
      </c>
      <c r="B431" s="26" t="s">
        <v>160</v>
      </c>
      <c r="C431" s="35">
        <v>1</v>
      </c>
      <c r="D431" s="26" t="s">
        <v>11</v>
      </c>
      <c r="E431" s="35">
        <v>939</v>
      </c>
      <c r="F431" s="26" t="s">
        <v>850</v>
      </c>
      <c r="G431" s="35">
        <v>23</v>
      </c>
    </row>
    <row r="432" spans="1:7" ht="15" outlineLevel="3" x14ac:dyDescent="0.2">
      <c r="A432" s="35"/>
      <c r="B432" s="26"/>
      <c r="C432" s="35"/>
      <c r="D432" s="36" t="s">
        <v>417</v>
      </c>
      <c r="E432" s="35"/>
      <c r="F432" s="26"/>
      <c r="G432" s="35">
        <f>SUBTOTAL(1,G430:G431)</f>
        <v>23.5</v>
      </c>
    </row>
    <row r="433" spans="1:7" ht="15" outlineLevel="4" x14ac:dyDescent="0.2">
      <c r="A433" s="35">
        <v>127</v>
      </c>
      <c r="B433" s="26" t="s">
        <v>160</v>
      </c>
      <c r="C433" s="35">
        <v>2</v>
      </c>
      <c r="D433" s="26" t="s">
        <v>16</v>
      </c>
      <c r="E433" s="35">
        <v>12</v>
      </c>
      <c r="F433" s="26" t="s">
        <v>164</v>
      </c>
      <c r="G433" s="35">
        <v>24</v>
      </c>
    </row>
    <row r="434" spans="1:7" ht="15" outlineLevel="4" x14ac:dyDescent="0.2">
      <c r="A434" s="35">
        <v>127</v>
      </c>
      <c r="B434" s="26" t="s">
        <v>160</v>
      </c>
      <c r="C434" s="35">
        <v>2</v>
      </c>
      <c r="D434" s="26" t="s">
        <v>16</v>
      </c>
      <c r="E434" s="35">
        <v>940</v>
      </c>
      <c r="F434" s="26" t="s">
        <v>851</v>
      </c>
      <c r="G434" s="35">
        <v>24</v>
      </c>
    </row>
    <row r="435" spans="1:7" ht="15" outlineLevel="3" x14ac:dyDescent="0.2">
      <c r="A435" s="35"/>
      <c r="B435" s="26"/>
      <c r="C435" s="35"/>
      <c r="D435" s="36" t="s">
        <v>419</v>
      </c>
      <c r="E435" s="35"/>
      <c r="F435" s="26"/>
      <c r="G435" s="35">
        <f>SUBTOTAL(1,G433:G434)</f>
        <v>24</v>
      </c>
    </row>
    <row r="436" spans="1:7" ht="15" outlineLevel="4" x14ac:dyDescent="0.2">
      <c r="A436" s="35">
        <v>127</v>
      </c>
      <c r="B436" s="26" t="s">
        <v>160</v>
      </c>
      <c r="C436" s="35">
        <v>3</v>
      </c>
      <c r="D436" s="26" t="s">
        <v>17</v>
      </c>
      <c r="E436" s="35">
        <v>57</v>
      </c>
      <c r="F436" s="26" t="s">
        <v>165</v>
      </c>
      <c r="G436" s="35">
        <v>24</v>
      </c>
    </row>
    <row r="437" spans="1:7" ht="15" outlineLevel="4" x14ac:dyDescent="0.2">
      <c r="A437" s="35">
        <v>127</v>
      </c>
      <c r="B437" s="26" t="s">
        <v>160</v>
      </c>
      <c r="C437" s="35">
        <v>3</v>
      </c>
      <c r="D437" s="26" t="s">
        <v>17</v>
      </c>
      <c r="E437" s="35">
        <v>24</v>
      </c>
      <c r="F437" s="26" t="s">
        <v>166</v>
      </c>
      <c r="G437" s="35">
        <v>23</v>
      </c>
    </row>
    <row r="438" spans="1:7" ht="15" outlineLevel="3" x14ac:dyDescent="0.2">
      <c r="A438" s="35"/>
      <c r="B438" s="26"/>
      <c r="C438" s="35"/>
      <c r="D438" s="36" t="s">
        <v>420</v>
      </c>
      <c r="E438" s="35"/>
      <c r="F438" s="26"/>
      <c r="G438" s="35">
        <f>SUBTOTAL(1,G436:G437)</f>
        <v>23.5</v>
      </c>
    </row>
    <row r="439" spans="1:7" ht="15" outlineLevel="4" x14ac:dyDescent="0.2">
      <c r="A439" s="35">
        <v>127</v>
      </c>
      <c r="B439" s="26" t="s">
        <v>160</v>
      </c>
      <c r="C439" s="35">
        <v>4</v>
      </c>
      <c r="D439" s="26" t="s">
        <v>18</v>
      </c>
      <c r="E439" s="35">
        <v>929</v>
      </c>
      <c r="F439" s="26" t="s">
        <v>575</v>
      </c>
      <c r="G439" s="35">
        <v>25</v>
      </c>
    </row>
    <row r="440" spans="1:7" ht="15" outlineLevel="4" x14ac:dyDescent="0.2">
      <c r="A440" s="35">
        <v>127</v>
      </c>
      <c r="B440" s="26" t="s">
        <v>160</v>
      </c>
      <c r="C440" s="35">
        <v>4</v>
      </c>
      <c r="D440" s="26" t="s">
        <v>18</v>
      </c>
      <c r="E440" s="35">
        <v>930</v>
      </c>
      <c r="F440" s="26" t="s">
        <v>852</v>
      </c>
      <c r="G440" s="35">
        <v>26</v>
      </c>
    </row>
    <row r="441" spans="1:7" ht="15" outlineLevel="3" x14ac:dyDescent="0.2">
      <c r="A441" s="35"/>
      <c r="B441" s="26"/>
      <c r="C441" s="35"/>
      <c r="D441" s="36" t="s">
        <v>421</v>
      </c>
      <c r="E441" s="35"/>
      <c r="F441" s="26"/>
      <c r="G441" s="35">
        <f>SUBTOTAL(1,G439:G440)</f>
        <v>25.5</v>
      </c>
    </row>
    <row r="442" spans="1:7" ht="15" outlineLevel="4" x14ac:dyDescent="0.2">
      <c r="A442" s="35">
        <v>127</v>
      </c>
      <c r="B442" s="26" t="s">
        <v>160</v>
      </c>
      <c r="C442" s="35">
        <v>5</v>
      </c>
      <c r="D442" s="26" t="s">
        <v>19</v>
      </c>
      <c r="E442" s="35">
        <v>941</v>
      </c>
      <c r="F442" s="26" t="s">
        <v>706</v>
      </c>
      <c r="G442" s="35">
        <v>24</v>
      </c>
    </row>
    <row r="443" spans="1:7" ht="15" outlineLevel="4" x14ac:dyDescent="0.2">
      <c r="A443" s="35">
        <v>127</v>
      </c>
      <c r="B443" s="26" t="s">
        <v>160</v>
      </c>
      <c r="C443" s="35">
        <v>5</v>
      </c>
      <c r="D443" s="26" t="s">
        <v>19</v>
      </c>
      <c r="E443" s="35">
        <v>41</v>
      </c>
      <c r="F443" s="26" t="s">
        <v>167</v>
      </c>
      <c r="G443" s="35">
        <v>24</v>
      </c>
    </row>
    <row r="444" spans="1:7" ht="15" outlineLevel="3" x14ac:dyDescent="0.2">
      <c r="A444" s="35"/>
      <c r="B444" s="26"/>
      <c r="C444" s="35"/>
      <c r="D444" s="36" t="s">
        <v>422</v>
      </c>
      <c r="E444" s="35"/>
      <c r="F444" s="26"/>
      <c r="G444" s="35">
        <f>SUBTOTAL(1,G442:G443)</f>
        <v>24</v>
      </c>
    </row>
    <row r="445" spans="1:7" ht="15" outlineLevel="2" x14ac:dyDescent="0.2">
      <c r="A445" s="37" t="s">
        <v>380</v>
      </c>
      <c r="B445" s="26"/>
      <c r="C445" s="35"/>
      <c r="D445" s="26"/>
      <c r="E445" s="35"/>
      <c r="F445" s="26"/>
      <c r="G445" s="35">
        <f>SUBTOTAL(1,G427:G443)</f>
        <v>24.25</v>
      </c>
    </row>
    <row r="446" spans="1:7" ht="15" outlineLevel="4" x14ac:dyDescent="0.2">
      <c r="A446" s="35">
        <v>129</v>
      </c>
      <c r="B446" s="26" t="s">
        <v>168</v>
      </c>
      <c r="C446" s="35">
        <v>4</v>
      </c>
      <c r="D446" s="26" t="s">
        <v>18</v>
      </c>
      <c r="E446" s="35">
        <v>958</v>
      </c>
      <c r="F446" s="26" t="s">
        <v>853</v>
      </c>
      <c r="G446" s="35">
        <v>27</v>
      </c>
    </row>
    <row r="447" spans="1:7" ht="15" outlineLevel="4" x14ac:dyDescent="0.2">
      <c r="A447" s="35">
        <v>129</v>
      </c>
      <c r="B447" s="26" t="s">
        <v>168</v>
      </c>
      <c r="C447" s="35">
        <v>4</v>
      </c>
      <c r="D447" s="26" t="s">
        <v>18</v>
      </c>
      <c r="E447" s="35">
        <v>967</v>
      </c>
      <c r="F447" s="26" t="s">
        <v>784</v>
      </c>
      <c r="G447" s="35">
        <v>29</v>
      </c>
    </row>
    <row r="448" spans="1:7" ht="15" outlineLevel="3" x14ac:dyDescent="0.2">
      <c r="A448" s="35"/>
      <c r="B448" s="26"/>
      <c r="C448" s="35"/>
      <c r="D448" s="36" t="s">
        <v>421</v>
      </c>
      <c r="E448" s="35"/>
      <c r="F448" s="26"/>
      <c r="G448" s="35">
        <f>SUBTOTAL(1,G446:G447)</f>
        <v>28</v>
      </c>
    </row>
    <row r="449" spans="1:7" ht="15" outlineLevel="4" x14ac:dyDescent="0.2">
      <c r="A449" s="35">
        <v>129</v>
      </c>
      <c r="B449" s="26" t="s">
        <v>168</v>
      </c>
      <c r="C449" s="35">
        <v>5</v>
      </c>
      <c r="D449" s="26" t="s">
        <v>19</v>
      </c>
      <c r="E449" s="35">
        <v>334</v>
      </c>
      <c r="F449" s="26" t="s">
        <v>170</v>
      </c>
      <c r="G449" s="35">
        <v>31</v>
      </c>
    </row>
    <row r="450" spans="1:7" ht="15" outlineLevel="4" x14ac:dyDescent="0.2">
      <c r="A450" s="35">
        <v>129</v>
      </c>
      <c r="B450" s="26" t="s">
        <v>168</v>
      </c>
      <c r="C450" s="35">
        <v>5</v>
      </c>
      <c r="D450" s="26" t="s">
        <v>19</v>
      </c>
      <c r="E450" s="35">
        <v>969</v>
      </c>
      <c r="F450" s="26" t="s">
        <v>785</v>
      </c>
      <c r="G450" s="35">
        <v>31</v>
      </c>
    </row>
    <row r="451" spans="1:7" ht="15" outlineLevel="3" x14ac:dyDescent="0.2">
      <c r="A451" s="35"/>
      <c r="B451" s="26"/>
      <c r="C451" s="35"/>
      <c r="D451" s="36" t="s">
        <v>422</v>
      </c>
      <c r="E451" s="35"/>
      <c r="F451" s="26"/>
      <c r="G451" s="35">
        <f>SUBTOTAL(1,G449:G450)</f>
        <v>31</v>
      </c>
    </row>
    <row r="452" spans="1:7" ht="15" outlineLevel="2" x14ac:dyDescent="0.2">
      <c r="A452" s="37" t="s">
        <v>381</v>
      </c>
      <c r="B452" s="26"/>
      <c r="C452" s="35"/>
      <c r="D452" s="26"/>
      <c r="E452" s="35"/>
      <c r="F452" s="26"/>
      <c r="G452" s="35">
        <f>SUBTOTAL(1,G446:G450)</f>
        <v>29.5</v>
      </c>
    </row>
    <row r="453" spans="1:7" ht="15" outlineLevel="4" x14ac:dyDescent="0.2">
      <c r="A453" s="35">
        <v>131</v>
      </c>
      <c r="B453" s="26" t="s">
        <v>171</v>
      </c>
      <c r="C453" s="35">
        <v>-1</v>
      </c>
      <c r="D453" s="26" t="s">
        <v>13</v>
      </c>
      <c r="E453" s="35">
        <v>3</v>
      </c>
      <c r="F453" s="26" t="s">
        <v>481</v>
      </c>
      <c r="G453" s="35">
        <v>25</v>
      </c>
    </row>
    <row r="454" spans="1:7" ht="15" outlineLevel="3" x14ac:dyDescent="0.2">
      <c r="A454" s="35"/>
      <c r="B454" s="26"/>
      <c r="C454" s="35"/>
      <c r="D454" s="36" t="s">
        <v>418</v>
      </c>
      <c r="E454" s="35"/>
      <c r="F454" s="26"/>
      <c r="G454" s="35">
        <f>SUBTOTAL(1,G453:G453)</f>
        <v>25</v>
      </c>
    </row>
    <row r="455" spans="1:7" ht="15" outlineLevel="4" x14ac:dyDescent="0.2">
      <c r="A455" s="35">
        <v>131</v>
      </c>
      <c r="B455" s="26" t="s">
        <v>171</v>
      </c>
      <c r="C455" s="35">
        <v>0</v>
      </c>
      <c r="D455" s="26" t="s">
        <v>22</v>
      </c>
      <c r="E455" s="35">
        <v>944</v>
      </c>
      <c r="F455" s="26" t="s">
        <v>854</v>
      </c>
      <c r="G455" s="35">
        <v>18</v>
      </c>
    </row>
    <row r="456" spans="1:7" ht="15" outlineLevel="4" x14ac:dyDescent="0.2">
      <c r="A456" s="35">
        <v>131</v>
      </c>
      <c r="B456" s="26" t="s">
        <v>171</v>
      </c>
      <c r="C456" s="35">
        <v>0</v>
      </c>
      <c r="D456" s="26" t="s">
        <v>22</v>
      </c>
      <c r="E456" s="35">
        <v>915</v>
      </c>
      <c r="F456" s="26" t="s">
        <v>174</v>
      </c>
      <c r="G456" s="35">
        <v>21</v>
      </c>
    </row>
    <row r="457" spans="1:7" ht="15" outlineLevel="4" x14ac:dyDescent="0.2">
      <c r="A457" s="35">
        <v>131</v>
      </c>
      <c r="B457" s="26" t="s">
        <v>171</v>
      </c>
      <c r="C457" s="35">
        <v>0</v>
      </c>
      <c r="D457" s="26" t="s">
        <v>22</v>
      </c>
      <c r="E457" s="35">
        <v>2</v>
      </c>
      <c r="F457" s="26" t="s">
        <v>482</v>
      </c>
      <c r="G457" s="35">
        <v>22</v>
      </c>
    </row>
    <row r="458" spans="1:7" ht="15" outlineLevel="3" x14ac:dyDescent="0.2">
      <c r="A458" s="35"/>
      <c r="B458" s="26"/>
      <c r="C458" s="35"/>
      <c r="D458" s="36" t="s">
        <v>423</v>
      </c>
      <c r="E458" s="35"/>
      <c r="F458" s="26"/>
      <c r="G458" s="35">
        <f>SUBTOTAL(1,G455:G457)</f>
        <v>20.333333333333332</v>
      </c>
    </row>
    <row r="459" spans="1:7" ht="15" outlineLevel="4" x14ac:dyDescent="0.2">
      <c r="A459" s="35">
        <v>131</v>
      </c>
      <c r="B459" s="26" t="s">
        <v>171</v>
      </c>
      <c r="C459" s="35">
        <v>1</v>
      </c>
      <c r="D459" s="26" t="s">
        <v>25</v>
      </c>
      <c r="E459" s="35">
        <v>943</v>
      </c>
      <c r="F459" s="26" t="s">
        <v>855</v>
      </c>
      <c r="G459" s="35">
        <v>25</v>
      </c>
    </row>
    <row r="460" spans="1:7" ht="15" outlineLevel="4" x14ac:dyDescent="0.2">
      <c r="A460" s="35">
        <v>131</v>
      </c>
      <c r="B460" s="26" t="s">
        <v>171</v>
      </c>
      <c r="C460" s="35">
        <v>1</v>
      </c>
      <c r="D460" s="26" t="s">
        <v>25</v>
      </c>
      <c r="E460" s="35">
        <v>945</v>
      </c>
      <c r="F460" s="26" t="s">
        <v>856</v>
      </c>
      <c r="G460" s="35">
        <v>24</v>
      </c>
    </row>
    <row r="461" spans="1:7" ht="15" outlineLevel="4" x14ac:dyDescent="0.2">
      <c r="A461" s="35">
        <v>131</v>
      </c>
      <c r="B461" s="26" t="s">
        <v>171</v>
      </c>
      <c r="C461" s="35">
        <v>1</v>
      </c>
      <c r="D461" s="26" t="s">
        <v>25</v>
      </c>
      <c r="E461" s="35">
        <v>917</v>
      </c>
      <c r="F461" s="26" t="s">
        <v>175</v>
      </c>
      <c r="G461" s="35">
        <v>25</v>
      </c>
    </row>
    <row r="462" spans="1:7" ht="15" outlineLevel="3" x14ac:dyDescent="0.2">
      <c r="A462" s="35"/>
      <c r="B462" s="26"/>
      <c r="C462" s="35"/>
      <c r="D462" s="36" t="s">
        <v>424</v>
      </c>
      <c r="E462" s="35"/>
      <c r="F462" s="26"/>
      <c r="G462" s="35">
        <f>SUBTOTAL(1,G459:G461)</f>
        <v>24.666666666666668</v>
      </c>
    </row>
    <row r="463" spans="1:7" ht="15" outlineLevel="4" x14ac:dyDescent="0.2">
      <c r="A463" s="35">
        <v>131</v>
      </c>
      <c r="B463" s="26" t="s">
        <v>171</v>
      </c>
      <c r="C463" s="35">
        <v>2</v>
      </c>
      <c r="D463" s="26" t="s">
        <v>27</v>
      </c>
      <c r="E463" s="35">
        <v>921</v>
      </c>
      <c r="F463" s="26" t="s">
        <v>172</v>
      </c>
      <c r="G463" s="35">
        <v>25</v>
      </c>
    </row>
    <row r="464" spans="1:7" ht="15" outlineLevel="4" x14ac:dyDescent="0.2">
      <c r="A464" s="35">
        <v>131</v>
      </c>
      <c r="B464" s="26" t="s">
        <v>171</v>
      </c>
      <c r="C464" s="35">
        <v>2</v>
      </c>
      <c r="D464" s="26" t="s">
        <v>27</v>
      </c>
      <c r="E464" s="35">
        <v>948</v>
      </c>
      <c r="F464" s="26" t="s">
        <v>857</v>
      </c>
      <c r="G464" s="35">
        <v>25</v>
      </c>
    </row>
    <row r="465" spans="1:7" ht="15" outlineLevel="4" x14ac:dyDescent="0.2">
      <c r="A465" s="35">
        <v>131</v>
      </c>
      <c r="B465" s="26" t="s">
        <v>171</v>
      </c>
      <c r="C465" s="35">
        <v>2</v>
      </c>
      <c r="D465" s="26" t="s">
        <v>27</v>
      </c>
      <c r="E465" s="35">
        <v>10</v>
      </c>
      <c r="F465" s="26" t="s">
        <v>176</v>
      </c>
      <c r="G465" s="35">
        <v>25</v>
      </c>
    </row>
    <row r="466" spans="1:7" ht="15" outlineLevel="3" x14ac:dyDescent="0.2">
      <c r="A466" s="35"/>
      <c r="B466" s="26"/>
      <c r="C466" s="35"/>
      <c r="D466" s="36" t="s">
        <v>425</v>
      </c>
      <c r="E466" s="35"/>
      <c r="F466" s="26"/>
      <c r="G466" s="35">
        <f>SUBTOTAL(1,G463:G465)</f>
        <v>25</v>
      </c>
    </row>
    <row r="467" spans="1:7" ht="15" outlineLevel="4" x14ac:dyDescent="0.2">
      <c r="A467" s="35">
        <v>131</v>
      </c>
      <c r="B467" s="26" t="s">
        <v>171</v>
      </c>
      <c r="C467" s="35">
        <v>3</v>
      </c>
      <c r="D467" s="26" t="s">
        <v>29</v>
      </c>
      <c r="E467" s="35">
        <v>14</v>
      </c>
      <c r="F467" s="26" t="s">
        <v>179</v>
      </c>
      <c r="G467" s="35">
        <v>26</v>
      </c>
    </row>
    <row r="468" spans="1:7" ht="15" outlineLevel="4" x14ac:dyDescent="0.2">
      <c r="A468" s="35">
        <v>131</v>
      </c>
      <c r="B468" s="26" t="s">
        <v>171</v>
      </c>
      <c r="C468" s="35">
        <v>3</v>
      </c>
      <c r="D468" s="26" t="s">
        <v>29</v>
      </c>
      <c r="E468" s="35">
        <v>930</v>
      </c>
      <c r="F468" s="26" t="s">
        <v>576</v>
      </c>
      <c r="G468" s="35">
        <v>26</v>
      </c>
    </row>
    <row r="469" spans="1:7" ht="15" outlineLevel="3" x14ac:dyDescent="0.2">
      <c r="A469" s="35"/>
      <c r="B469" s="26"/>
      <c r="C469" s="35"/>
      <c r="D469" s="36" t="s">
        <v>426</v>
      </c>
      <c r="E469" s="35"/>
      <c r="F469" s="26"/>
      <c r="G469" s="35">
        <f>SUBTOTAL(1,G467:G468)</f>
        <v>26</v>
      </c>
    </row>
    <row r="470" spans="1:7" ht="15" outlineLevel="4" x14ac:dyDescent="0.2">
      <c r="A470" s="35">
        <v>131</v>
      </c>
      <c r="B470" s="26" t="s">
        <v>171</v>
      </c>
      <c r="C470" s="35">
        <v>4</v>
      </c>
      <c r="D470" s="26" t="s">
        <v>31</v>
      </c>
      <c r="E470" s="35">
        <v>929</v>
      </c>
      <c r="F470" s="26" t="s">
        <v>312</v>
      </c>
      <c r="G470" s="35">
        <v>31</v>
      </c>
    </row>
    <row r="471" spans="1:7" ht="15" outlineLevel="4" x14ac:dyDescent="0.2">
      <c r="A471" s="35">
        <v>131</v>
      </c>
      <c r="B471" s="26" t="s">
        <v>171</v>
      </c>
      <c r="C471" s="35">
        <v>4</v>
      </c>
      <c r="D471" s="26" t="s">
        <v>31</v>
      </c>
      <c r="E471" s="35">
        <v>23</v>
      </c>
      <c r="F471" s="26" t="s">
        <v>181</v>
      </c>
      <c r="G471" s="35">
        <v>31</v>
      </c>
    </row>
    <row r="472" spans="1:7" ht="15" outlineLevel="4" x14ac:dyDescent="0.2">
      <c r="A472" s="35">
        <v>131</v>
      </c>
      <c r="B472" s="26" t="s">
        <v>171</v>
      </c>
      <c r="C472" s="35">
        <v>4</v>
      </c>
      <c r="D472" s="26" t="s">
        <v>31</v>
      </c>
      <c r="E472" s="35">
        <v>927</v>
      </c>
      <c r="F472" s="26" t="s">
        <v>180</v>
      </c>
      <c r="G472" s="35">
        <v>31</v>
      </c>
    </row>
    <row r="473" spans="1:7" ht="15" outlineLevel="3" x14ac:dyDescent="0.2">
      <c r="A473" s="35"/>
      <c r="B473" s="26"/>
      <c r="C473" s="35"/>
      <c r="D473" s="36" t="s">
        <v>427</v>
      </c>
      <c r="E473" s="35"/>
      <c r="F473" s="26"/>
      <c r="G473" s="35">
        <f>SUBTOTAL(1,G470:G472)</f>
        <v>31</v>
      </c>
    </row>
    <row r="474" spans="1:7" ht="15" outlineLevel="4" x14ac:dyDescent="0.2">
      <c r="A474" s="35">
        <v>131</v>
      </c>
      <c r="B474" s="26" t="s">
        <v>171</v>
      </c>
      <c r="C474" s="35">
        <v>5</v>
      </c>
      <c r="D474" s="26" t="s">
        <v>33</v>
      </c>
      <c r="E474" s="35">
        <v>928</v>
      </c>
      <c r="F474" s="26" t="s">
        <v>178</v>
      </c>
      <c r="G474" s="35">
        <v>28</v>
      </c>
    </row>
    <row r="475" spans="1:7" ht="15" outlineLevel="4" x14ac:dyDescent="0.2">
      <c r="A475" s="35">
        <v>131</v>
      </c>
      <c r="B475" s="26" t="s">
        <v>171</v>
      </c>
      <c r="C475" s="35">
        <v>5</v>
      </c>
      <c r="D475" s="26" t="s">
        <v>33</v>
      </c>
      <c r="E475" s="35">
        <v>946</v>
      </c>
      <c r="F475" s="26" t="s">
        <v>858</v>
      </c>
      <c r="G475" s="35">
        <v>28</v>
      </c>
    </row>
    <row r="476" spans="1:7" ht="15" outlineLevel="4" x14ac:dyDescent="0.2">
      <c r="A476" s="35">
        <v>131</v>
      </c>
      <c r="B476" s="26" t="s">
        <v>171</v>
      </c>
      <c r="C476" s="35">
        <v>5</v>
      </c>
      <c r="D476" s="26" t="s">
        <v>33</v>
      </c>
      <c r="E476" s="35">
        <v>908</v>
      </c>
      <c r="F476" s="26" t="s">
        <v>182</v>
      </c>
      <c r="G476" s="35">
        <v>28</v>
      </c>
    </row>
    <row r="477" spans="1:7" ht="15" outlineLevel="3" x14ac:dyDescent="0.2">
      <c r="A477" s="35"/>
      <c r="B477" s="26"/>
      <c r="C477" s="35"/>
      <c r="D477" s="36" t="s">
        <v>428</v>
      </c>
      <c r="E477" s="35"/>
      <c r="F477" s="26"/>
      <c r="G477" s="35">
        <f>SUBTOTAL(1,G474:G476)</f>
        <v>28</v>
      </c>
    </row>
    <row r="478" spans="1:7" ht="15" outlineLevel="2" x14ac:dyDescent="0.2">
      <c r="A478" s="37" t="s">
        <v>382</v>
      </c>
      <c r="B478" s="26"/>
      <c r="C478" s="35"/>
      <c r="D478" s="26"/>
      <c r="E478" s="35"/>
      <c r="F478" s="26"/>
      <c r="G478" s="35">
        <f>SUBTOTAL(1,G453:G476)</f>
        <v>25.777777777777779</v>
      </c>
    </row>
    <row r="479" spans="1:7" ht="15" outlineLevel="4" x14ac:dyDescent="0.2">
      <c r="A479" s="35">
        <v>133</v>
      </c>
      <c r="B479" s="26" t="s">
        <v>183</v>
      </c>
      <c r="C479" s="35">
        <v>-1</v>
      </c>
      <c r="D479" s="26" t="s">
        <v>13</v>
      </c>
      <c r="E479" s="35">
        <v>205</v>
      </c>
      <c r="F479" s="26" t="s">
        <v>185</v>
      </c>
      <c r="G479" s="35">
        <v>25</v>
      </c>
    </row>
    <row r="480" spans="1:7" ht="15" outlineLevel="3" x14ac:dyDescent="0.2">
      <c r="A480" s="35"/>
      <c r="B480" s="26"/>
      <c r="C480" s="35"/>
      <c r="D480" s="36" t="s">
        <v>418</v>
      </c>
      <c r="E480" s="35"/>
      <c r="F480" s="26"/>
      <c r="G480" s="35">
        <f>SUBTOTAL(1,G479:G479)</f>
        <v>25</v>
      </c>
    </row>
    <row r="481" spans="1:7" ht="15" outlineLevel="4" x14ac:dyDescent="0.2">
      <c r="A481" s="35">
        <v>133</v>
      </c>
      <c r="B481" s="26" t="s">
        <v>183</v>
      </c>
      <c r="C481" s="35">
        <v>0</v>
      </c>
      <c r="D481" s="26" t="s">
        <v>101</v>
      </c>
      <c r="E481" s="35">
        <v>202</v>
      </c>
      <c r="F481" s="26" t="s">
        <v>483</v>
      </c>
      <c r="G481" s="35">
        <v>24</v>
      </c>
    </row>
    <row r="482" spans="1:7" ht="15" outlineLevel="4" x14ac:dyDescent="0.2">
      <c r="A482" s="35">
        <v>133</v>
      </c>
      <c r="B482" s="26" t="s">
        <v>183</v>
      </c>
      <c r="C482" s="35">
        <v>0</v>
      </c>
      <c r="D482" s="26" t="s">
        <v>101</v>
      </c>
      <c r="E482" s="35">
        <v>2</v>
      </c>
      <c r="F482" s="26" t="s">
        <v>186</v>
      </c>
      <c r="G482" s="35">
        <v>23</v>
      </c>
    </row>
    <row r="483" spans="1:7" ht="15" outlineLevel="3" x14ac:dyDescent="0.2">
      <c r="A483" s="35"/>
      <c r="B483" s="26"/>
      <c r="C483" s="35"/>
      <c r="D483" s="36" t="s">
        <v>434</v>
      </c>
      <c r="E483" s="35"/>
      <c r="F483" s="26"/>
      <c r="G483" s="35">
        <f>SUBTOTAL(1,G481:G482)</f>
        <v>23.5</v>
      </c>
    </row>
    <row r="484" spans="1:7" ht="15" outlineLevel="4" x14ac:dyDescent="0.2">
      <c r="A484" s="35">
        <v>133</v>
      </c>
      <c r="B484" s="26" t="s">
        <v>183</v>
      </c>
      <c r="C484" s="35">
        <v>0</v>
      </c>
      <c r="D484" s="26" t="s">
        <v>22</v>
      </c>
      <c r="E484" s="35">
        <v>998</v>
      </c>
      <c r="F484" s="26" t="s">
        <v>859</v>
      </c>
      <c r="G484" s="35">
        <v>23</v>
      </c>
    </row>
    <row r="485" spans="1:7" ht="15" outlineLevel="4" x14ac:dyDescent="0.2">
      <c r="A485" s="35">
        <v>133</v>
      </c>
      <c r="B485" s="26" t="s">
        <v>183</v>
      </c>
      <c r="C485" s="35">
        <v>0</v>
      </c>
      <c r="D485" s="26" t="s">
        <v>22</v>
      </c>
      <c r="E485" s="35">
        <v>3</v>
      </c>
      <c r="F485" s="26" t="s">
        <v>860</v>
      </c>
      <c r="G485" s="35">
        <v>22</v>
      </c>
    </row>
    <row r="486" spans="1:7" ht="15" outlineLevel="4" x14ac:dyDescent="0.2">
      <c r="A486" s="35">
        <v>133</v>
      </c>
      <c r="B486" s="26" t="s">
        <v>183</v>
      </c>
      <c r="C486" s="35">
        <v>0</v>
      </c>
      <c r="D486" s="26" t="s">
        <v>22</v>
      </c>
      <c r="E486" s="35">
        <v>103</v>
      </c>
      <c r="F486" s="26" t="s">
        <v>184</v>
      </c>
      <c r="G486" s="35">
        <v>21</v>
      </c>
    </row>
    <row r="487" spans="1:7" ht="15" outlineLevel="3" x14ac:dyDescent="0.2">
      <c r="A487" s="35"/>
      <c r="B487" s="26"/>
      <c r="C487" s="35"/>
      <c r="D487" s="36" t="s">
        <v>423</v>
      </c>
      <c r="E487" s="35"/>
      <c r="F487" s="26"/>
      <c r="G487" s="35">
        <f>SUBTOTAL(1,G484:G486)</f>
        <v>22</v>
      </c>
    </row>
    <row r="488" spans="1:7" ht="15" outlineLevel="4" x14ac:dyDescent="0.2">
      <c r="A488" s="35">
        <v>133</v>
      </c>
      <c r="B488" s="26" t="s">
        <v>183</v>
      </c>
      <c r="C488" s="35">
        <v>1</v>
      </c>
      <c r="D488" s="26" t="s">
        <v>188</v>
      </c>
      <c r="E488" s="35">
        <v>910</v>
      </c>
      <c r="F488" s="26" t="s">
        <v>190</v>
      </c>
      <c r="G488" s="35">
        <v>25</v>
      </c>
    </row>
    <row r="489" spans="1:7" ht="15" outlineLevel="4" x14ac:dyDescent="0.2">
      <c r="A489" s="35">
        <v>133</v>
      </c>
      <c r="B489" s="26" t="s">
        <v>183</v>
      </c>
      <c r="C489" s="35">
        <v>1</v>
      </c>
      <c r="D489" s="26" t="s">
        <v>188</v>
      </c>
      <c r="E489" s="35">
        <v>6</v>
      </c>
      <c r="F489" s="26" t="s">
        <v>191</v>
      </c>
      <c r="G489" s="35">
        <v>25</v>
      </c>
    </row>
    <row r="490" spans="1:7" ht="15" outlineLevel="3" x14ac:dyDescent="0.2">
      <c r="A490" s="35"/>
      <c r="B490" s="26"/>
      <c r="C490" s="35"/>
      <c r="D490" s="36" t="s">
        <v>436</v>
      </c>
      <c r="E490" s="35"/>
      <c r="F490" s="26"/>
      <c r="G490" s="35">
        <f>SUBTOTAL(1,G488:G489)</f>
        <v>25</v>
      </c>
    </row>
    <row r="491" spans="1:7" ht="15" outlineLevel="4" x14ac:dyDescent="0.2">
      <c r="A491" s="35">
        <v>133</v>
      </c>
      <c r="B491" s="26" t="s">
        <v>183</v>
      </c>
      <c r="C491" s="35">
        <v>1</v>
      </c>
      <c r="D491" s="26" t="s">
        <v>25</v>
      </c>
      <c r="E491" s="35">
        <v>106</v>
      </c>
      <c r="F491" s="26" t="s">
        <v>187</v>
      </c>
      <c r="G491" s="35">
        <v>26</v>
      </c>
    </row>
    <row r="492" spans="1:7" ht="15" outlineLevel="4" x14ac:dyDescent="0.2">
      <c r="A492" s="35">
        <v>133</v>
      </c>
      <c r="B492" s="26" t="s">
        <v>183</v>
      </c>
      <c r="C492" s="35">
        <v>1</v>
      </c>
      <c r="D492" s="26" t="s">
        <v>25</v>
      </c>
      <c r="E492" s="35">
        <v>22</v>
      </c>
      <c r="F492" s="26" t="s">
        <v>578</v>
      </c>
      <c r="G492" s="35">
        <v>25</v>
      </c>
    </row>
    <row r="493" spans="1:7" ht="15" outlineLevel="4" x14ac:dyDescent="0.2">
      <c r="A493" s="35">
        <v>133</v>
      </c>
      <c r="B493" s="26" t="s">
        <v>183</v>
      </c>
      <c r="C493" s="35">
        <v>1</v>
      </c>
      <c r="D493" s="26" t="s">
        <v>25</v>
      </c>
      <c r="E493" s="35">
        <v>14</v>
      </c>
      <c r="F493" s="26" t="s">
        <v>579</v>
      </c>
      <c r="G493" s="35">
        <v>26</v>
      </c>
    </row>
    <row r="494" spans="1:7" ht="15" outlineLevel="3" x14ac:dyDescent="0.2">
      <c r="A494" s="35"/>
      <c r="B494" s="26"/>
      <c r="C494" s="35"/>
      <c r="D494" s="36" t="s">
        <v>424</v>
      </c>
      <c r="E494" s="35"/>
      <c r="F494" s="26"/>
      <c r="G494" s="35">
        <f>SUBTOTAL(1,G491:G493)</f>
        <v>25.666666666666668</v>
      </c>
    </row>
    <row r="495" spans="1:7" ht="15" outlineLevel="4" x14ac:dyDescent="0.2">
      <c r="A495" s="35">
        <v>133</v>
      </c>
      <c r="B495" s="26" t="s">
        <v>183</v>
      </c>
      <c r="C495" s="35">
        <v>2</v>
      </c>
      <c r="D495" s="26" t="s">
        <v>189</v>
      </c>
      <c r="E495" s="35">
        <v>5</v>
      </c>
      <c r="F495" s="26" t="s">
        <v>484</v>
      </c>
      <c r="G495" s="35">
        <v>24</v>
      </c>
    </row>
    <row r="496" spans="1:7" ht="15" outlineLevel="3" x14ac:dyDescent="0.2">
      <c r="A496" s="35"/>
      <c r="B496" s="26"/>
      <c r="C496" s="35"/>
      <c r="D496" s="36" t="s">
        <v>437</v>
      </c>
      <c r="E496" s="35"/>
      <c r="F496" s="26"/>
      <c r="G496" s="35">
        <f>SUBTOTAL(1,G495:G495)</f>
        <v>24</v>
      </c>
    </row>
    <row r="497" spans="1:7" ht="15" outlineLevel="4" x14ac:dyDescent="0.2">
      <c r="A497" s="35">
        <v>133</v>
      </c>
      <c r="B497" s="26" t="s">
        <v>183</v>
      </c>
      <c r="C497" s="35">
        <v>2</v>
      </c>
      <c r="D497" s="26" t="s">
        <v>27</v>
      </c>
      <c r="E497" s="35">
        <v>17</v>
      </c>
      <c r="F497" s="26" t="s">
        <v>582</v>
      </c>
      <c r="G497" s="35">
        <v>21</v>
      </c>
    </row>
    <row r="498" spans="1:7" ht="15" outlineLevel="4" x14ac:dyDescent="0.2">
      <c r="A498" s="35">
        <v>133</v>
      </c>
      <c r="B498" s="26" t="s">
        <v>183</v>
      </c>
      <c r="C498" s="35">
        <v>2</v>
      </c>
      <c r="D498" s="26" t="s">
        <v>27</v>
      </c>
      <c r="E498" s="35">
        <v>26</v>
      </c>
      <c r="F498" s="26" t="s">
        <v>580</v>
      </c>
      <c r="G498" s="35">
        <v>23</v>
      </c>
    </row>
    <row r="499" spans="1:7" ht="15" outlineLevel="4" x14ac:dyDescent="0.2">
      <c r="A499" s="35">
        <v>133</v>
      </c>
      <c r="B499" s="26" t="s">
        <v>183</v>
      </c>
      <c r="C499" s="35">
        <v>2</v>
      </c>
      <c r="D499" s="26" t="s">
        <v>27</v>
      </c>
      <c r="E499" s="35">
        <v>27</v>
      </c>
      <c r="F499" s="26" t="s">
        <v>581</v>
      </c>
      <c r="G499" s="35">
        <v>22</v>
      </c>
    </row>
    <row r="500" spans="1:7" ht="15" outlineLevel="4" x14ac:dyDescent="0.2">
      <c r="A500" s="35">
        <v>133</v>
      </c>
      <c r="B500" s="26" t="s">
        <v>183</v>
      </c>
      <c r="C500" s="35">
        <v>2</v>
      </c>
      <c r="D500" s="26" t="s">
        <v>27</v>
      </c>
      <c r="E500" s="35">
        <v>24</v>
      </c>
      <c r="F500" s="26" t="s">
        <v>128</v>
      </c>
      <c r="G500" s="35">
        <v>22</v>
      </c>
    </row>
    <row r="501" spans="1:7" ht="15" outlineLevel="3" x14ac:dyDescent="0.2">
      <c r="A501" s="35"/>
      <c r="B501" s="26"/>
      <c r="C501" s="35"/>
      <c r="D501" s="36" t="s">
        <v>425</v>
      </c>
      <c r="E501" s="35"/>
      <c r="F501" s="26"/>
      <c r="G501" s="35">
        <f>SUBTOTAL(1,G497:G500)</f>
        <v>22</v>
      </c>
    </row>
    <row r="502" spans="1:7" ht="15" outlineLevel="4" x14ac:dyDescent="0.2">
      <c r="A502" s="35">
        <v>133</v>
      </c>
      <c r="B502" s="26" t="s">
        <v>183</v>
      </c>
      <c r="C502" s="35">
        <v>3</v>
      </c>
      <c r="D502" s="26" t="s">
        <v>29</v>
      </c>
      <c r="E502" s="35">
        <v>23</v>
      </c>
      <c r="F502" s="26" t="s">
        <v>577</v>
      </c>
      <c r="G502" s="35">
        <v>23</v>
      </c>
    </row>
    <row r="503" spans="1:7" ht="15" outlineLevel="4" x14ac:dyDescent="0.2">
      <c r="A503" s="35">
        <v>133</v>
      </c>
      <c r="B503" s="26" t="s">
        <v>183</v>
      </c>
      <c r="C503" s="35">
        <v>3</v>
      </c>
      <c r="D503" s="26" t="s">
        <v>29</v>
      </c>
      <c r="E503" s="35">
        <v>12</v>
      </c>
      <c r="F503" s="26" t="s">
        <v>194</v>
      </c>
      <c r="G503" s="35">
        <v>23</v>
      </c>
    </row>
    <row r="504" spans="1:7" ht="15" outlineLevel="4" x14ac:dyDescent="0.2">
      <c r="A504" s="35">
        <v>133</v>
      </c>
      <c r="B504" s="26" t="s">
        <v>183</v>
      </c>
      <c r="C504" s="35">
        <v>3</v>
      </c>
      <c r="D504" s="26" t="s">
        <v>29</v>
      </c>
      <c r="E504" s="35">
        <v>1</v>
      </c>
      <c r="F504" s="26" t="s">
        <v>861</v>
      </c>
      <c r="G504" s="35">
        <v>22</v>
      </c>
    </row>
    <row r="505" spans="1:7" ht="15" outlineLevel="4" x14ac:dyDescent="0.2">
      <c r="A505" s="35">
        <v>133</v>
      </c>
      <c r="B505" s="26" t="s">
        <v>183</v>
      </c>
      <c r="C505" s="35">
        <v>3</v>
      </c>
      <c r="D505" s="26" t="s">
        <v>29</v>
      </c>
      <c r="E505" s="35">
        <v>25</v>
      </c>
      <c r="F505" s="26" t="s">
        <v>585</v>
      </c>
      <c r="G505" s="35">
        <v>22</v>
      </c>
    </row>
    <row r="506" spans="1:7" ht="15" outlineLevel="4" x14ac:dyDescent="0.2">
      <c r="A506" s="35">
        <v>133</v>
      </c>
      <c r="B506" s="26" t="s">
        <v>183</v>
      </c>
      <c r="C506" s="35">
        <v>3</v>
      </c>
      <c r="D506" s="26" t="s">
        <v>29</v>
      </c>
      <c r="E506" s="35">
        <v>28</v>
      </c>
      <c r="F506" s="26" t="s">
        <v>583</v>
      </c>
      <c r="G506" s="35">
        <v>24</v>
      </c>
    </row>
    <row r="507" spans="1:7" ht="15" outlineLevel="3" x14ac:dyDescent="0.2">
      <c r="A507" s="35"/>
      <c r="B507" s="26"/>
      <c r="C507" s="35"/>
      <c r="D507" s="36" t="s">
        <v>426</v>
      </c>
      <c r="E507" s="35"/>
      <c r="F507" s="26"/>
      <c r="G507" s="35">
        <f>SUBTOTAL(1,G502:G506)</f>
        <v>22.8</v>
      </c>
    </row>
    <row r="508" spans="1:7" ht="15" outlineLevel="4" x14ac:dyDescent="0.2">
      <c r="A508" s="35">
        <v>133</v>
      </c>
      <c r="B508" s="26" t="s">
        <v>183</v>
      </c>
      <c r="C508" s="35">
        <v>4</v>
      </c>
      <c r="D508" s="26" t="s">
        <v>31</v>
      </c>
      <c r="E508" s="35">
        <v>20</v>
      </c>
      <c r="F508" s="26" t="s">
        <v>584</v>
      </c>
      <c r="G508" s="35">
        <v>32</v>
      </c>
    </row>
    <row r="509" spans="1:7" ht="15" outlineLevel="4" x14ac:dyDescent="0.2">
      <c r="A509" s="35">
        <v>133</v>
      </c>
      <c r="B509" s="26" t="s">
        <v>183</v>
      </c>
      <c r="C509" s="35">
        <v>4</v>
      </c>
      <c r="D509" s="26" t="s">
        <v>31</v>
      </c>
      <c r="E509" s="35">
        <v>404</v>
      </c>
      <c r="F509" s="26" t="s">
        <v>192</v>
      </c>
      <c r="G509" s="35">
        <v>31</v>
      </c>
    </row>
    <row r="510" spans="1:7" ht="15" outlineLevel="4" x14ac:dyDescent="0.2">
      <c r="A510" s="35">
        <v>133</v>
      </c>
      <c r="B510" s="26" t="s">
        <v>183</v>
      </c>
      <c r="C510" s="35">
        <v>4</v>
      </c>
      <c r="D510" s="26" t="s">
        <v>31</v>
      </c>
      <c r="E510" s="35">
        <v>997</v>
      </c>
      <c r="F510" s="26" t="s">
        <v>862</v>
      </c>
      <c r="G510" s="35">
        <v>33</v>
      </c>
    </row>
    <row r="511" spans="1:7" ht="15" outlineLevel="4" x14ac:dyDescent="0.2">
      <c r="A511" s="35">
        <v>133</v>
      </c>
      <c r="B511" s="26" t="s">
        <v>183</v>
      </c>
      <c r="C511" s="35">
        <v>4</v>
      </c>
      <c r="D511" s="26" t="s">
        <v>31</v>
      </c>
      <c r="E511" s="35">
        <v>912</v>
      </c>
      <c r="F511" s="26" t="s">
        <v>193</v>
      </c>
      <c r="G511" s="35">
        <v>33</v>
      </c>
    </row>
    <row r="512" spans="1:7" ht="15" outlineLevel="3" x14ac:dyDescent="0.2">
      <c r="A512" s="35"/>
      <c r="B512" s="26"/>
      <c r="C512" s="35"/>
      <c r="D512" s="36" t="s">
        <v>427</v>
      </c>
      <c r="E512" s="35"/>
      <c r="F512" s="26"/>
      <c r="G512" s="35">
        <f>SUBTOTAL(1,G508:G511)</f>
        <v>32.25</v>
      </c>
    </row>
    <row r="513" spans="1:7" ht="15" outlineLevel="4" x14ac:dyDescent="0.2">
      <c r="A513" s="35">
        <v>133</v>
      </c>
      <c r="B513" s="26" t="s">
        <v>183</v>
      </c>
      <c r="C513" s="35">
        <v>5</v>
      </c>
      <c r="D513" s="26" t="s">
        <v>33</v>
      </c>
      <c r="E513" s="35">
        <v>29</v>
      </c>
      <c r="F513" s="26" t="s">
        <v>863</v>
      </c>
      <c r="G513" s="35">
        <v>33</v>
      </c>
    </row>
    <row r="514" spans="1:7" ht="15" outlineLevel="4" x14ac:dyDescent="0.2">
      <c r="A514" s="35">
        <v>133</v>
      </c>
      <c r="B514" s="26" t="s">
        <v>183</v>
      </c>
      <c r="C514" s="35">
        <v>5</v>
      </c>
      <c r="D514" s="26" t="s">
        <v>33</v>
      </c>
      <c r="E514" s="35">
        <v>504</v>
      </c>
      <c r="F514" s="26" t="s">
        <v>195</v>
      </c>
      <c r="G514" s="35">
        <v>32</v>
      </c>
    </row>
    <row r="515" spans="1:7" ht="15" outlineLevel="4" x14ac:dyDescent="0.2">
      <c r="A515" s="35">
        <v>133</v>
      </c>
      <c r="B515" s="26" t="s">
        <v>183</v>
      </c>
      <c r="C515" s="35">
        <v>5</v>
      </c>
      <c r="D515" s="26" t="s">
        <v>33</v>
      </c>
      <c r="E515" s="35">
        <v>18</v>
      </c>
      <c r="F515" s="26" t="s">
        <v>196</v>
      </c>
      <c r="G515" s="35">
        <v>33</v>
      </c>
    </row>
    <row r="516" spans="1:7" ht="15" outlineLevel="4" x14ac:dyDescent="0.2">
      <c r="A516" s="35">
        <v>133</v>
      </c>
      <c r="B516" s="26" t="s">
        <v>183</v>
      </c>
      <c r="C516" s="35">
        <v>5</v>
      </c>
      <c r="D516" s="26" t="s">
        <v>33</v>
      </c>
      <c r="E516" s="35">
        <v>999</v>
      </c>
      <c r="F516" s="26" t="s">
        <v>864</v>
      </c>
      <c r="G516" s="35">
        <v>30</v>
      </c>
    </row>
    <row r="517" spans="1:7" ht="15" outlineLevel="3" x14ac:dyDescent="0.2">
      <c r="A517" s="35"/>
      <c r="B517" s="26"/>
      <c r="C517" s="35"/>
      <c r="D517" s="36" t="s">
        <v>428</v>
      </c>
      <c r="E517" s="35"/>
      <c r="F517" s="26"/>
      <c r="G517" s="35">
        <f>SUBTOTAL(1,G513:G516)</f>
        <v>32</v>
      </c>
    </row>
    <row r="518" spans="1:7" ht="15" outlineLevel="2" x14ac:dyDescent="0.2">
      <c r="A518" s="37" t="s">
        <v>383</v>
      </c>
      <c r="B518" s="26"/>
      <c r="C518" s="35"/>
      <c r="D518" s="26"/>
      <c r="E518" s="35"/>
      <c r="F518" s="26"/>
      <c r="G518" s="35">
        <f>SUBTOTAL(1,G479:G516)</f>
        <v>25.793103448275861</v>
      </c>
    </row>
    <row r="519" spans="1:7" ht="15" outlineLevel="4" x14ac:dyDescent="0.2">
      <c r="A519" s="35">
        <v>136</v>
      </c>
      <c r="B519" s="26" t="s">
        <v>197</v>
      </c>
      <c r="C519" s="35">
        <v>0</v>
      </c>
      <c r="D519" s="26" t="s">
        <v>22</v>
      </c>
      <c r="E519" s="35">
        <v>963</v>
      </c>
      <c r="F519" s="26" t="s">
        <v>865</v>
      </c>
      <c r="G519" s="35">
        <v>23</v>
      </c>
    </row>
    <row r="520" spans="1:7" ht="15" outlineLevel="4" x14ac:dyDescent="0.2">
      <c r="A520" s="35">
        <v>136</v>
      </c>
      <c r="B520" s="26" t="s">
        <v>197</v>
      </c>
      <c r="C520" s="35">
        <v>0</v>
      </c>
      <c r="D520" s="26" t="s">
        <v>22</v>
      </c>
      <c r="E520" s="35">
        <v>962</v>
      </c>
      <c r="F520" s="26" t="s">
        <v>866</v>
      </c>
      <c r="G520" s="35">
        <v>22</v>
      </c>
    </row>
    <row r="521" spans="1:7" ht="15" outlineLevel="3" x14ac:dyDescent="0.2">
      <c r="A521" s="35"/>
      <c r="B521" s="26"/>
      <c r="C521" s="35"/>
      <c r="D521" s="36" t="s">
        <v>423</v>
      </c>
      <c r="E521" s="35"/>
      <c r="F521" s="26"/>
      <c r="G521" s="35">
        <f>SUBTOTAL(1,G519:G520)</f>
        <v>22.5</v>
      </c>
    </row>
    <row r="522" spans="1:7" ht="15" outlineLevel="4" x14ac:dyDescent="0.2">
      <c r="A522" s="35">
        <v>136</v>
      </c>
      <c r="B522" s="26" t="s">
        <v>197</v>
      </c>
      <c r="C522" s="35">
        <v>1</v>
      </c>
      <c r="D522" s="26" t="s">
        <v>25</v>
      </c>
      <c r="E522" s="35">
        <v>958</v>
      </c>
      <c r="F522" s="26" t="s">
        <v>725</v>
      </c>
      <c r="G522" s="35">
        <v>27</v>
      </c>
    </row>
    <row r="523" spans="1:7" ht="15" outlineLevel="4" x14ac:dyDescent="0.2">
      <c r="A523" s="35">
        <v>136</v>
      </c>
      <c r="B523" s="26" t="s">
        <v>197</v>
      </c>
      <c r="C523" s="35">
        <v>1</v>
      </c>
      <c r="D523" s="26" t="s">
        <v>25</v>
      </c>
      <c r="E523" s="35">
        <v>957</v>
      </c>
      <c r="F523" s="26" t="s">
        <v>726</v>
      </c>
      <c r="G523" s="35">
        <v>26</v>
      </c>
    </row>
    <row r="524" spans="1:7" ht="15" outlineLevel="3" x14ac:dyDescent="0.2">
      <c r="A524" s="35"/>
      <c r="B524" s="26"/>
      <c r="C524" s="35"/>
      <c r="D524" s="36" t="s">
        <v>424</v>
      </c>
      <c r="E524" s="35"/>
      <c r="F524" s="26"/>
      <c r="G524" s="35">
        <f>SUBTOTAL(1,G522:G523)</f>
        <v>26.5</v>
      </c>
    </row>
    <row r="525" spans="1:7" ht="15" outlineLevel="4" x14ac:dyDescent="0.2">
      <c r="A525" s="35">
        <v>136</v>
      </c>
      <c r="B525" s="26" t="s">
        <v>197</v>
      </c>
      <c r="C525" s="35">
        <v>2</v>
      </c>
      <c r="D525" s="26" t="s">
        <v>27</v>
      </c>
      <c r="E525" s="35">
        <v>943</v>
      </c>
      <c r="F525" s="26" t="s">
        <v>867</v>
      </c>
      <c r="G525" s="35">
        <v>21</v>
      </c>
    </row>
    <row r="526" spans="1:7" ht="15" outlineLevel="4" x14ac:dyDescent="0.2">
      <c r="A526" s="35">
        <v>136</v>
      </c>
      <c r="B526" s="26" t="s">
        <v>197</v>
      </c>
      <c r="C526" s="35">
        <v>2</v>
      </c>
      <c r="D526" s="26" t="s">
        <v>27</v>
      </c>
      <c r="E526" s="35">
        <v>956</v>
      </c>
      <c r="F526" s="26" t="s">
        <v>727</v>
      </c>
      <c r="G526" s="35">
        <v>21</v>
      </c>
    </row>
    <row r="527" spans="1:7" ht="15" outlineLevel="3" x14ac:dyDescent="0.2">
      <c r="A527" s="35"/>
      <c r="B527" s="26"/>
      <c r="C527" s="35"/>
      <c r="D527" s="36" t="s">
        <v>425</v>
      </c>
      <c r="E527" s="35"/>
      <c r="F527" s="26"/>
      <c r="G527" s="35">
        <f>SUBTOTAL(1,G525:G526)</f>
        <v>21</v>
      </c>
    </row>
    <row r="528" spans="1:7" ht="15" outlineLevel="4" x14ac:dyDescent="0.2">
      <c r="A528" s="35">
        <v>136</v>
      </c>
      <c r="B528" s="26" t="s">
        <v>197</v>
      </c>
      <c r="C528" s="35">
        <v>3</v>
      </c>
      <c r="D528" s="26" t="s">
        <v>29</v>
      </c>
      <c r="E528" s="35">
        <v>946</v>
      </c>
      <c r="F528" s="26" t="s">
        <v>589</v>
      </c>
      <c r="G528" s="35">
        <v>28</v>
      </c>
    </row>
    <row r="529" spans="1:7" ht="15" outlineLevel="4" x14ac:dyDescent="0.2">
      <c r="A529" s="35">
        <v>136</v>
      </c>
      <c r="B529" s="26" t="s">
        <v>197</v>
      </c>
      <c r="C529" s="35">
        <v>3</v>
      </c>
      <c r="D529" s="26" t="s">
        <v>29</v>
      </c>
      <c r="E529" s="35">
        <v>964</v>
      </c>
      <c r="F529" s="26" t="s">
        <v>868</v>
      </c>
      <c r="G529" s="35">
        <v>28</v>
      </c>
    </row>
    <row r="530" spans="1:7" ht="15" outlineLevel="3" x14ac:dyDescent="0.2">
      <c r="A530" s="35"/>
      <c r="B530" s="26"/>
      <c r="C530" s="35"/>
      <c r="D530" s="36" t="s">
        <v>426</v>
      </c>
      <c r="E530" s="35"/>
      <c r="F530" s="26"/>
      <c r="G530" s="35">
        <f>SUBTOTAL(1,G528:G529)</f>
        <v>28</v>
      </c>
    </row>
    <row r="531" spans="1:7" ht="15" outlineLevel="4" x14ac:dyDescent="0.2">
      <c r="A531" s="35">
        <v>136</v>
      </c>
      <c r="B531" s="26" t="s">
        <v>197</v>
      </c>
      <c r="C531" s="35">
        <v>4</v>
      </c>
      <c r="D531" s="26" t="s">
        <v>31</v>
      </c>
      <c r="E531" s="35">
        <v>960</v>
      </c>
      <c r="F531" s="26" t="s">
        <v>729</v>
      </c>
      <c r="G531" s="35">
        <v>23</v>
      </c>
    </row>
    <row r="532" spans="1:7" ht="15" outlineLevel="4" x14ac:dyDescent="0.2">
      <c r="A532" s="35">
        <v>136</v>
      </c>
      <c r="B532" s="26" t="s">
        <v>197</v>
      </c>
      <c r="C532" s="35">
        <v>4</v>
      </c>
      <c r="D532" s="26" t="s">
        <v>31</v>
      </c>
      <c r="E532" s="35">
        <v>966</v>
      </c>
      <c r="F532" s="26" t="s">
        <v>587</v>
      </c>
      <c r="G532" s="35">
        <v>25</v>
      </c>
    </row>
    <row r="533" spans="1:7" ht="15" outlineLevel="3" x14ac:dyDescent="0.2">
      <c r="A533" s="35"/>
      <c r="B533" s="26"/>
      <c r="C533" s="35"/>
      <c r="D533" s="36" t="s">
        <v>427</v>
      </c>
      <c r="E533" s="35"/>
      <c r="F533" s="26"/>
      <c r="G533" s="35">
        <f>SUBTOTAL(1,G531:G532)</f>
        <v>24</v>
      </c>
    </row>
    <row r="534" spans="1:7" ht="15" outlineLevel="4" x14ac:dyDescent="0.2">
      <c r="A534" s="35">
        <v>136</v>
      </c>
      <c r="B534" s="26" t="s">
        <v>197</v>
      </c>
      <c r="C534" s="35">
        <v>5</v>
      </c>
      <c r="D534" s="26" t="s">
        <v>33</v>
      </c>
      <c r="E534" s="35">
        <v>339</v>
      </c>
      <c r="F534" s="26" t="s">
        <v>590</v>
      </c>
      <c r="G534" s="35">
        <v>28</v>
      </c>
    </row>
    <row r="535" spans="1:7" ht="15" outlineLevel="4" x14ac:dyDescent="0.2">
      <c r="A535" s="35">
        <v>136</v>
      </c>
      <c r="B535" s="26" t="s">
        <v>197</v>
      </c>
      <c r="C535" s="35">
        <v>5</v>
      </c>
      <c r="D535" s="26" t="s">
        <v>33</v>
      </c>
      <c r="E535" s="35">
        <v>934</v>
      </c>
      <c r="F535" s="26" t="s">
        <v>199</v>
      </c>
      <c r="G535" s="35">
        <v>28</v>
      </c>
    </row>
    <row r="536" spans="1:7" ht="15" outlineLevel="3" x14ac:dyDescent="0.2">
      <c r="A536" s="35"/>
      <c r="B536" s="26"/>
      <c r="C536" s="35"/>
      <c r="D536" s="36" t="s">
        <v>428</v>
      </c>
      <c r="E536" s="35"/>
      <c r="F536" s="26"/>
      <c r="G536" s="35">
        <f>SUBTOTAL(1,G534:G535)</f>
        <v>28</v>
      </c>
    </row>
    <row r="537" spans="1:7" ht="15" outlineLevel="2" x14ac:dyDescent="0.2">
      <c r="A537" s="37" t="s">
        <v>384</v>
      </c>
      <c r="B537" s="26"/>
      <c r="C537" s="35"/>
      <c r="D537" s="26"/>
      <c r="E537" s="35"/>
      <c r="F537" s="26"/>
      <c r="G537" s="35">
        <f>SUBTOTAL(1,G519:G535)</f>
        <v>25</v>
      </c>
    </row>
    <row r="538" spans="1:7" ht="15" outlineLevel="4" x14ac:dyDescent="0.2">
      <c r="A538" s="35">
        <v>138</v>
      </c>
      <c r="B538" s="26" t="s">
        <v>200</v>
      </c>
      <c r="C538" s="35">
        <v>0</v>
      </c>
      <c r="D538" s="26" t="s">
        <v>36</v>
      </c>
      <c r="E538" s="35">
        <v>964</v>
      </c>
      <c r="F538" s="26" t="s">
        <v>869</v>
      </c>
      <c r="G538" s="35">
        <v>21</v>
      </c>
    </row>
    <row r="539" spans="1:7" ht="15" outlineLevel="3" x14ac:dyDescent="0.2">
      <c r="A539" s="35"/>
      <c r="B539" s="26"/>
      <c r="C539" s="35"/>
      <c r="D539" s="36" t="s">
        <v>429</v>
      </c>
      <c r="E539" s="35"/>
      <c r="F539" s="26"/>
      <c r="G539" s="35">
        <f>SUBTOTAL(1,G538:G538)</f>
        <v>21</v>
      </c>
    </row>
    <row r="540" spans="1:7" ht="15" outlineLevel="4" x14ac:dyDescent="0.2">
      <c r="A540" s="35">
        <v>138</v>
      </c>
      <c r="B540" s="26" t="s">
        <v>200</v>
      </c>
      <c r="C540" s="35">
        <v>0</v>
      </c>
      <c r="D540" s="26" t="s">
        <v>22</v>
      </c>
      <c r="E540" s="35">
        <v>705</v>
      </c>
      <c r="F540" s="26" t="s">
        <v>202</v>
      </c>
      <c r="G540" s="35">
        <v>16</v>
      </c>
    </row>
    <row r="541" spans="1:7" ht="15" outlineLevel="3" x14ac:dyDescent="0.2">
      <c r="A541" s="35"/>
      <c r="B541" s="26"/>
      <c r="C541" s="35"/>
      <c r="D541" s="36" t="s">
        <v>423</v>
      </c>
      <c r="E541" s="35"/>
      <c r="F541" s="26"/>
      <c r="G541" s="35">
        <f>SUBTOTAL(1,G540:G540)</f>
        <v>16</v>
      </c>
    </row>
    <row r="542" spans="1:7" ht="15" outlineLevel="4" x14ac:dyDescent="0.2">
      <c r="A542" s="35">
        <v>138</v>
      </c>
      <c r="B542" s="26" t="s">
        <v>200</v>
      </c>
      <c r="C542" s="35">
        <v>1</v>
      </c>
      <c r="D542" s="26" t="s">
        <v>38</v>
      </c>
      <c r="E542" s="35">
        <v>933</v>
      </c>
      <c r="F542" s="26" t="s">
        <v>201</v>
      </c>
      <c r="G542" s="35">
        <v>27</v>
      </c>
    </row>
    <row r="543" spans="1:7" ht="15" outlineLevel="3" x14ac:dyDescent="0.2">
      <c r="A543" s="35"/>
      <c r="B543" s="26"/>
      <c r="C543" s="35"/>
      <c r="D543" s="36" t="s">
        <v>430</v>
      </c>
      <c r="E543" s="35"/>
      <c r="F543" s="26"/>
      <c r="G543" s="35">
        <f>SUBTOTAL(1,G542:G542)</f>
        <v>27</v>
      </c>
    </row>
    <row r="544" spans="1:7" ht="15" outlineLevel="4" x14ac:dyDescent="0.2">
      <c r="A544" s="35">
        <v>138</v>
      </c>
      <c r="B544" s="26" t="s">
        <v>200</v>
      </c>
      <c r="C544" s="35">
        <v>1</v>
      </c>
      <c r="D544" s="26" t="s">
        <v>25</v>
      </c>
      <c r="E544" s="35">
        <v>965</v>
      </c>
      <c r="F544" s="26" t="s">
        <v>870</v>
      </c>
      <c r="G544" s="35">
        <v>27</v>
      </c>
    </row>
    <row r="545" spans="1:7" ht="15" outlineLevel="3" x14ac:dyDescent="0.2">
      <c r="A545" s="35"/>
      <c r="B545" s="26"/>
      <c r="C545" s="35"/>
      <c r="D545" s="36" t="s">
        <v>424</v>
      </c>
      <c r="E545" s="35"/>
      <c r="F545" s="26"/>
      <c r="G545" s="35">
        <f>SUBTOTAL(1,G544:G544)</f>
        <v>27</v>
      </c>
    </row>
    <row r="546" spans="1:7" ht="15" outlineLevel="4" x14ac:dyDescent="0.2">
      <c r="A546" s="35">
        <v>138</v>
      </c>
      <c r="B546" s="26" t="s">
        <v>200</v>
      </c>
      <c r="C546" s="35">
        <v>2</v>
      </c>
      <c r="D546" s="26" t="s">
        <v>39</v>
      </c>
      <c r="E546" s="35">
        <v>959</v>
      </c>
      <c r="F546" s="26" t="s">
        <v>871</v>
      </c>
      <c r="G546" s="35">
        <v>27</v>
      </c>
    </row>
    <row r="547" spans="1:7" ht="15" outlineLevel="3" x14ac:dyDescent="0.2">
      <c r="A547" s="35"/>
      <c r="B547" s="26"/>
      <c r="C547" s="35"/>
      <c r="D547" s="36" t="s">
        <v>431</v>
      </c>
      <c r="E547" s="35"/>
      <c r="F547" s="26"/>
      <c r="G547" s="35">
        <f>SUBTOTAL(1,G546:G546)</f>
        <v>27</v>
      </c>
    </row>
    <row r="548" spans="1:7" ht="15" outlineLevel="4" x14ac:dyDescent="0.2">
      <c r="A548" s="35">
        <v>138</v>
      </c>
      <c r="B548" s="26" t="s">
        <v>200</v>
      </c>
      <c r="C548" s="35">
        <v>2</v>
      </c>
      <c r="D548" s="26" t="s">
        <v>27</v>
      </c>
      <c r="E548" s="35">
        <v>962</v>
      </c>
      <c r="F548" s="26" t="s">
        <v>872</v>
      </c>
      <c r="G548" s="35">
        <v>23</v>
      </c>
    </row>
    <row r="549" spans="1:7" ht="15" outlineLevel="3" x14ac:dyDescent="0.2">
      <c r="A549" s="35"/>
      <c r="B549" s="26"/>
      <c r="C549" s="35"/>
      <c r="D549" s="36" t="s">
        <v>425</v>
      </c>
      <c r="E549" s="35"/>
      <c r="F549" s="26"/>
      <c r="G549" s="35">
        <f>SUBTOTAL(1,G548:G548)</f>
        <v>23</v>
      </c>
    </row>
    <row r="550" spans="1:7" ht="15" outlineLevel="4" x14ac:dyDescent="0.2">
      <c r="A550" s="35">
        <v>138</v>
      </c>
      <c r="B550" s="26" t="s">
        <v>200</v>
      </c>
      <c r="C550" s="35">
        <v>3</v>
      </c>
      <c r="D550" s="26" t="s">
        <v>29</v>
      </c>
      <c r="E550" s="35">
        <v>918</v>
      </c>
      <c r="F550" s="26" t="s">
        <v>204</v>
      </c>
      <c r="G550" s="35">
        <v>27</v>
      </c>
    </row>
    <row r="551" spans="1:7" ht="15" outlineLevel="4" x14ac:dyDescent="0.2">
      <c r="A551" s="35">
        <v>138</v>
      </c>
      <c r="B551" s="26" t="s">
        <v>200</v>
      </c>
      <c r="C551" s="35">
        <v>3</v>
      </c>
      <c r="D551" s="26" t="s">
        <v>29</v>
      </c>
      <c r="E551" s="35">
        <v>949</v>
      </c>
      <c r="F551" s="26" t="s">
        <v>120</v>
      </c>
      <c r="G551" s="35">
        <v>26</v>
      </c>
    </row>
    <row r="552" spans="1:7" ht="15" outlineLevel="3" x14ac:dyDescent="0.2">
      <c r="A552" s="35"/>
      <c r="B552" s="26"/>
      <c r="C552" s="35"/>
      <c r="D552" s="36" t="s">
        <v>426</v>
      </c>
      <c r="E552" s="35"/>
      <c r="F552" s="26"/>
      <c r="G552" s="35">
        <f>SUBTOTAL(1,G550:G551)</f>
        <v>26.5</v>
      </c>
    </row>
    <row r="553" spans="1:7" ht="15" outlineLevel="4" x14ac:dyDescent="0.2">
      <c r="A553" s="35">
        <v>138</v>
      </c>
      <c r="B553" s="26" t="s">
        <v>200</v>
      </c>
      <c r="C553" s="35">
        <v>4</v>
      </c>
      <c r="D553" s="26" t="s">
        <v>31</v>
      </c>
      <c r="E553" s="35">
        <v>967</v>
      </c>
      <c r="F553" s="26" t="s">
        <v>873</v>
      </c>
      <c r="G553" s="35">
        <v>31</v>
      </c>
    </row>
    <row r="554" spans="1:7" ht="15" outlineLevel="4" x14ac:dyDescent="0.2">
      <c r="A554" s="35">
        <v>138</v>
      </c>
      <c r="B554" s="26" t="s">
        <v>200</v>
      </c>
      <c r="C554" s="35">
        <v>4</v>
      </c>
      <c r="D554" s="26" t="s">
        <v>31</v>
      </c>
      <c r="E554" s="35">
        <v>909</v>
      </c>
      <c r="F554" s="26" t="s">
        <v>874</v>
      </c>
      <c r="G554" s="35">
        <v>31</v>
      </c>
    </row>
    <row r="555" spans="1:7" ht="15" outlineLevel="3" x14ac:dyDescent="0.2">
      <c r="A555" s="35"/>
      <c r="B555" s="26"/>
      <c r="C555" s="35"/>
      <c r="D555" s="36" t="s">
        <v>427</v>
      </c>
      <c r="E555" s="35"/>
      <c r="F555" s="26"/>
      <c r="G555" s="35">
        <f>SUBTOTAL(1,G553:G554)</f>
        <v>31</v>
      </c>
    </row>
    <row r="556" spans="1:7" ht="15" outlineLevel="4" x14ac:dyDescent="0.2">
      <c r="A556" s="35">
        <v>138</v>
      </c>
      <c r="B556" s="26" t="s">
        <v>200</v>
      </c>
      <c r="C556" s="35">
        <v>5</v>
      </c>
      <c r="D556" s="26" t="s">
        <v>33</v>
      </c>
      <c r="E556" s="35">
        <v>550</v>
      </c>
      <c r="F556" s="26" t="s">
        <v>485</v>
      </c>
      <c r="G556" s="35">
        <v>23</v>
      </c>
    </row>
    <row r="557" spans="1:7" ht="15" outlineLevel="4" x14ac:dyDescent="0.2">
      <c r="A557" s="35">
        <v>138</v>
      </c>
      <c r="B557" s="26" t="s">
        <v>200</v>
      </c>
      <c r="C557" s="35">
        <v>5</v>
      </c>
      <c r="D557" s="26" t="s">
        <v>33</v>
      </c>
      <c r="E557" s="35">
        <v>915</v>
      </c>
      <c r="F557" s="26" t="s">
        <v>486</v>
      </c>
      <c r="G557" s="35">
        <v>22</v>
      </c>
    </row>
    <row r="558" spans="1:7" ht="15" outlineLevel="3" x14ac:dyDescent="0.2">
      <c r="A558" s="35"/>
      <c r="B558" s="26"/>
      <c r="C558" s="35"/>
      <c r="D558" s="36" t="s">
        <v>428</v>
      </c>
      <c r="E558" s="35"/>
      <c r="F558" s="26"/>
      <c r="G558" s="35">
        <f>SUBTOTAL(1,G556:G557)</f>
        <v>22.5</v>
      </c>
    </row>
    <row r="559" spans="1:7" ht="15" outlineLevel="2" x14ac:dyDescent="0.2">
      <c r="A559" s="37" t="s">
        <v>385</v>
      </c>
      <c r="B559" s="26"/>
      <c r="C559" s="35"/>
      <c r="D559" s="26"/>
      <c r="E559" s="35"/>
      <c r="F559" s="26"/>
      <c r="G559" s="35">
        <f>SUBTOTAL(1,G538:G557)</f>
        <v>25.083333333333332</v>
      </c>
    </row>
    <row r="560" spans="1:7" ht="15" outlineLevel="4" x14ac:dyDescent="0.2">
      <c r="A560" s="35">
        <v>142</v>
      </c>
      <c r="B560" s="26" t="s">
        <v>205</v>
      </c>
      <c r="C560" s="35">
        <v>0</v>
      </c>
      <c r="D560" s="26" t="s">
        <v>8</v>
      </c>
      <c r="E560" s="35">
        <v>932</v>
      </c>
      <c r="F560" s="26" t="s">
        <v>198</v>
      </c>
      <c r="G560" s="35">
        <v>24</v>
      </c>
    </row>
    <row r="561" spans="1:7" ht="15" outlineLevel="4" x14ac:dyDescent="0.2">
      <c r="A561" s="35">
        <v>142</v>
      </c>
      <c r="B561" s="26" t="s">
        <v>205</v>
      </c>
      <c r="C561" s="35">
        <v>0</v>
      </c>
      <c r="D561" s="26" t="s">
        <v>8</v>
      </c>
      <c r="E561" s="35">
        <v>331</v>
      </c>
      <c r="F561" s="26" t="s">
        <v>206</v>
      </c>
      <c r="G561" s="35">
        <v>24</v>
      </c>
    </row>
    <row r="562" spans="1:7" ht="15" outlineLevel="4" x14ac:dyDescent="0.2">
      <c r="A562" s="35">
        <v>142</v>
      </c>
      <c r="B562" s="26" t="s">
        <v>205</v>
      </c>
      <c r="C562" s="35">
        <v>0</v>
      </c>
      <c r="D562" s="26" t="s">
        <v>8</v>
      </c>
      <c r="E562" s="35">
        <v>5</v>
      </c>
      <c r="F562" s="26" t="s">
        <v>591</v>
      </c>
      <c r="G562" s="35">
        <v>25</v>
      </c>
    </row>
    <row r="563" spans="1:7" ht="15" outlineLevel="3" x14ac:dyDescent="0.2">
      <c r="A563" s="35"/>
      <c r="B563" s="26"/>
      <c r="C563" s="35"/>
      <c r="D563" s="36" t="s">
        <v>416</v>
      </c>
      <c r="E563" s="35"/>
      <c r="F563" s="26"/>
      <c r="G563" s="35">
        <f>SUBTOTAL(1,G560:G562)</f>
        <v>24.333333333333332</v>
      </c>
    </row>
    <row r="564" spans="1:7" ht="15" outlineLevel="4" x14ac:dyDescent="0.2">
      <c r="A564" s="35">
        <v>142</v>
      </c>
      <c r="B564" s="26" t="s">
        <v>205</v>
      </c>
      <c r="C564" s="35">
        <v>1</v>
      </c>
      <c r="D564" s="26" t="s">
        <v>11</v>
      </c>
      <c r="E564" s="35">
        <v>332</v>
      </c>
      <c r="F564" s="26" t="s">
        <v>592</v>
      </c>
      <c r="G564" s="35">
        <v>24</v>
      </c>
    </row>
    <row r="565" spans="1:7" ht="15" outlineLevel="4" x14ac:dyDescent="0.2">
      <c r="A565" s="35">
        <v>142</v>
      </c>
      <c r="B565" s="26" t="s">
        <v>205</v>
      </c>
      <c r="C565" s="35">
        <v>1</v>
      </c>
      <c r="D565" s="26" t="s">
        <v>11</v>
      </c>
      <c r="E565" s="35">
        <v>333</v>
      </c>
      <c r="F565" s="26" t="s">
        <v>207</v>
      </c>
      <c r="G565" s="35">
        <v>23</v>
      </c>
    </row>
    <row r="566" spans="1:7" ht="15" outlineLevel="4" x14ac:dyDescent="0.2">
      <c r="A566" s="35">
        <v>142</v>
      </c>
      <c r="B566" s="26" t="s">
        <v>205</v>
      </c>
      <c r="C566" s="35">
        <v>1</v>
      </c>
      <c r="D566" s="26" t="s">
        <v>11</v>
      </c>
      <c r="E566" s="35">
        <v>935</v>
      </c>
      <c r="F566" s="26" t="s">
        <v>593</v>
      </c>
      <c r="G566" s="35">
        <v>24</v>
      </c>
    </row>
    <row r="567" spans="1:7" ht="15" outlineLevel="3" x14ac:dyDescent="0.2">
      <c r="A567" s="35"/>
      <c r="B567" s="26"/>
      <c r="C567" s="35"/>
      <c r="D567" s="36" t="s">
        <v>417</v>
      </c>
      <c r="E567" s="35"/>
      <c r="F567" s="26"/>
      <c r="G567" s="35">
        <f>SUBTOTAL(1,G564:G566)</f>
        <v>23.666666666666668</v>
      </c>
    </row>
    <row r="568" spans="1:7" ht="15" outlineLevel="4" x14ac:dyDescent="0.2">
      <c r="A568" s="35">
        <v>142</v>
      </c>
      <c r="B568" s="26" t="s">
        <v>205</v>
      </c>
      <c r="C568" s="35">
        <v>2</v>
      </c>
      <c r="D568" s="26" t="s">
        <v>16</v>
      </c>
      <c r="E568" s="35">
        <v>916</v>
      </c>
      <c r="F568" s="26" t="s">
        <v>208</v>
      </c>
      <c r="G568" s="35">
        <v>22</v>
      </c>
    </row>
    <row r="569" spans="1:7" ht="15" outlineLevel="4" x14ac:dyDescent="0.2">
      <c r="A569" s="35">
        <v>142</v>
      </c>
      <c r="B569" s="26" t="s">
        <v>205</v>
      </c>
      <c r="C569" s="35">
        <v>2</v>
      </c>
      <c r="D569" s="26" t="s">
        <v>16</v>
      </c>
      <c r="E569" s="35">
        <v>231</v>
      </c>
      <c r="F569" s="26" t="s">
        <v>209</v>
      </c>
      <c r="G569" s="35">
        <v>21</v>
      </c>
    </row>
    <row r="570" spans="1:7" ht="15" outlineLevel="4" x14ac:dyDescent="0.2">
      <c r="A570" s="35">
        <v>142</v>
      </c>
      <c r="B570" s="26" t="s">
        <v>205</v>
      </c>
      <c r="C570" s="35">
        <v>2</v>
      </c>
      <c r="D570" s="26" t="s">
        <v>16</v>
      </c>
      <c r="E570" s="35">
        <v>944</v>
      </c>
      <c r="F570" s="26" t="s">
        <v>733</v>
      </c>
      <c r="G570" s="35">
        <v>24</v>
      </c>
    </row>
    <row r="571" spans="1:7" ht="15" outlineLevel="3" x14ac:dyDescent="0.2">
      <c r="A571" s="35"/>
      <c r="B571" s="26"/>
      <c r="C571" s="35"/>
      <c r="D571" s="36" t="s">
        <v>419</v>
      </c>
      <c r="E571" s="35"/>
      <c r="F571" s="26"/>
      <c r="G571" s="35">
        <f>SUBTOTAL(1,G568:G570)</f>
        <v>22.333333333333332</v>
      </c>
    </row>
    <row r="572" spans="1:7" ht="15" outlineLevel="4" x14ac:dyDescent="0.2">
      <c r="A572" s="35">
        <v>142</v>
      </c>
      <c r="B572" s="26" t="s">
        <v>205</v>
      </c>
      <c r="C572" s="35">
        <v>3</v>
      </c>
      <c r="D572" s="26" t="s">
        <v>17</v>
      </c>
      <c r="E572" s="35">
        <v>948</v>
      </c>
      <c r="F572" s="26" t="s">
        <v>875</v>
      </c>
      <c r="G572" s="35">
        <v>25</v>
      </c>
    </row>
    <row r="573" spans="1:7" ht="15" outlineLevel="4" x14ac:dyDescent="0.2">
      <c r="A573" s="35">
        <v>142</v>
      </c>
      <c r="B573" s="26" t="s">
        <v>205</v>
      </c>
      <c r="C573" s="35">
        <v>3</v>
      </c>
      <c r="D573" s="26" t="s">
        <v>17</v>
      </c>
      <c r="E573" s="35">
        <v>910</v>
      </c>
      <c r="F573" s="26" t="s">
        <v>594</v>
      </c>
      <c r="G573" s="35">
        <v>24</v>
      </c>
    </row>
    <row r="574" spans="1:7" ht="15" outlineLevel="4" x14ac:dyDescent="0.2">
      <c r="A574" s="35">
        <v>142</v>
      </c>
      <c r="B574" s="26" t="s">
        <v>205</v>
      </c>
      <c r="C574" s="35">
        <v>3</v>
      </c>
      <c r="D574" s="26" t="s">
        <v>17</v>
      </c>
      <c r="E574" s="35">
        <v>930</v>
      </c>
      <c r="F574" s="26" t="s">
        <v>210</v>
      </c>
      <c r="G574" s="35">
        <v>25</v>
      </c>
    </row>
    <row r="575" spans="1:7" ht="15" outlineLevel="3" x14ac:dyDescent="0.2">
      <c r="A575" s="35"/>
      <c r="B575" s="26"/>
      <c r="C575" s="35"/>
      <c r="D575" s="36" t="s">
        <v>420</v>
      </c>
      <c r="E575" s="35"/>
      <c r="F575" s="26"/>
      <c r="G575" s="35">
        <f>SUBTOTAL(1,G572:G574)</f>
        <v>24.666666666666668</v>
      </c>
    </row>
    <row r="576" spans="1:7" ht="15" outlineLevel="4" x14ac:dyDescent="0.2">
      <c r="A576" s="35">
        <v>142</v>
      </c>
      <c r="B576" s="26" t="s">
        <v>205</v>
      </c>
      <c r="C576" s="35">
        <v>4</v>
      </c>
      <c r="D576" s="26" t="s">
        <v>18</v>
      </c>
      <c r="E576" s="35">
        <v>947</v>
      </c>
      <c r="F576" s="26" t="s">
        <v>203</v>
      </c>
      <c r="G576" s="35">
        <v>29</v>
      </c>
    </row>
    <row r="577" spans="1:7" ht="15" outlineLevel="4" x14ac:dyDescent="0.2">
      <c r="A577" s="35">
        <v>142</v>
      </c>
      <c r="B577" s="26" t="s">
        <v>205</v>
      </c>
      <c r="C577" s="35">
        <v>4</v>
      </c>
      <c r="D577" s="26" t="s">
        <v>18</v>
      </c>
      <c r="E577" s="35">
        <v>921</v>
      </c>
      <c r="F577" s="26" t="s">
        <v>211</v>
      </c>
      <c r="G577" s="35">
        <v>30</v>
      </c>
    </row>
    <row r="578" spans="1:7" ht="15" outlineLevel="3" x14ac:dyDescent="0.2">
      <c r="A578" s="35"/>
      <c r="B578" s="26"/>
      <c r="C578" s="35"/>
      <c r="D578" s="36" t="s">
        <v>421</v>
      </c>
      <c r="E578" s="35"/>
      <c r="F578" s="26"/>
      <c r="G578" s="35">
        <f>SUBTOTAL(1,G576:G577)</f>
        <v>29.5</v>
      </c>
    </row>
    <row r="579" spans="1:7" ht="15" outlineLevel="4" x14ac:dyDescent="0.2">
      <c r="A579" s="35">
        <v>142</v>
      </c>
      <c r="B579" s="26" t="s">
        <v>205</v>
      </c>
      <c r="C579" s="35">
        <v>5</v>
      </c>
      <c r="D579" s="26" t="s">
        <v>19</v>
      </c>
      <c r="E579" s="35">
        <v>946</v>
      </c>
      <c r="F579" s="26" t="s">
        <v>876</v>
      </c>
      <c r="G579" s="35">
        <v>27</v>
      </c>
    </row>
    <row r="580" spans="1:7" ht="15" outlineLevel="4" x14ac:dyDescent="0.2">
      <c r="A580" s="35">
        <v>142</v>
      </c>
      <c r="B580" s="26" t="s">
        <v>205</v>
      </c>
      <c r="C580" s="35">
        <v>5</v>
      </c>
      <c r="D580" s="26" t="s">
        <v>19</v>
      </c>
      <c r="E580" s="35">
        <v>943</v>
      </c>
      <c r="F580" s="26" t="s">
        <v>732</v>
      </c>
      <c r="G580" s="35">
        <v>26</v>
      </c>
    </row>
    <row r="581" spans="1:7" ht="15" outlineLevel="3" x14ac:dyDescent="0.2">
      <c r="A581" s="35"/>
      <c r="B581" s="26"/>
      <c r="C581" s="35"/>
      <c r="D581" s="36" t="s">
        <v>422</v>
      </c>
      <c r="E581" s="35"/>
      <c r="F581" s="26"/>
      <c r="G581" s="35">
        <f>SUBTOTAL(1,G579:G580)</f>
        <v>26.5</v>
      </c>
    </row>
    <row r="582" spans="1:7" ht="15" outlineLevel="2" x14ac:dyDescent="0.2">
      <c r="A582" s="37" t="s">
        <v>386</v>
      </c>
      <c r="B582" s="26"/>
      <c r="C582" s="35"/>
      <c r="D582" s="26"/>
      <c r="E582" s="35"/>
      <c r="F582" s="26"/>
      <c r="G582" s="35">
        <f>SUBTOTAL(1,G560:G580)</f>
        <v>24.8125</v>
      </c>
    </row>
    <row r="583" spans="1:7" ht="15" outlineLevel="4" x14ac:dyDescent="0.2">
      <c r="A583" s="35">
        <v>143</v>
      </c>
      <c r="B583" s="26" t="s">
        <v>212</v>
      </c>
      <c r="C583" s="35">
        <v>-1</v>
      </c>
      <c r="D583" s="26" t="s">
        <v>13</v>
      </c>
      <c r="E583" s="35">
        <v>915</v>
      </c>
      <c r="F583" s="26" t="s">
        <v>213</v>
      </c>
      <c r="G583" s="35">
        <v>24</v>
      </c>
    </row>
    <row r="584" spans="1:7" ht="15" outlineLevel="3" x14ac:dyDescent="0.2">
      <c r="A584" s="35"/>
      <c r="B584" s="26"/>
      <c r="C584" s="35"/>
      <c r="D584" s="36" t="s">
        <v>418</v>
      </c>
      <c r="E584" s="35"/>
      <c r="F584" s="26"/>
      <c r="G584" s="35">
        <f>SUBTOTAL(1,G583:G583)</f>
        <v>24</v>
      </c>
    </row>
    <row r="585" spans="1:7" ht="15" outlineLevel="4" x14ac:dyDescent="0.2">
      <c r="A585" s="35">
        <v>143</v>
      </c>
      <c r="B585" s="26" t="s">
        <v>212</v>
      </c>
      <c r="C585" s="35">
        <v>0</v>
      </c>
      <c r="D585" s="26" t="s">
        <v>8</v>
      </c>
      <c r="E585" s="35">
        <v>943</v>
      </c>
      <c r="F585" s="26" t="s">
        <v>877</v>
      </c>
      <c r="G585" s="35">
        <v>25</v>
      </c>
    </row>
    <row r="586" spans="1:7" ht="15" outlineLevel="4" x14ac:dyDescent="0.2">
      <c r="A586" s="35">
        <v>143</v>
      </c>
      <c r="B586" s="26" t="s">
        <v>212</v>
      </c>
      <c r="C586" s="35">
        <v>0</v>
      </c>
      <c r="D586" s="26" t="s">
        <v>8</v>
      </c>
      <c r="E586" s="35">
        <v>942</v>
      </c>
      <c r="F586" s="26" t="s">
        <v>878</v>
      </c>
      <c r="G586" s="35">
        <v>26</v>
      </c>
    </row>
    <row r="587" spans="1:7" ht="15" outlineLevel="4" x14ac:dyDescent="0.2">
      <c r="A587" s="35">
        <v>143</v>
      </c>
      <c r="B587" s="26" t="s">
        <v>212</v>
      </c>
      <c r="C587" s="35">
        <v>0</v>
      </c>
      <c r="D587" s="26" t="s">
        <v>8</v>
      </c>
      <c r="E587" s="35">
        <v>920</v>
      </c>
      <c r="F587" s="26" t="s">
        <v>214</v>
      </c>
      <c r="G587" s="35">
        <v>24</v>
      </c>
    </row>
    <row r="588" spans="1:7" ht="15" outlineLevel="4" x14ac:dyDescent="0.2">
      <c r="A588" s="35">
        <v>143</v>
      </c>
      <c r="B588" s="26" t="s">
        <v>212</v>
      </c>
      <c r="C588" s="35">
        <v>0</v>
      </c>
      <c r="D588" s="26" t="s">
        <v>8</v>
      </c>
      <c r="E588" s="35">
        <v>944</v>
      </c>
      <c r="F588" s="26" t="s">
        <v>501</v>
      </c>
      <c r="G588" s="35">
        <v>24</v>
      </c>
    </row>
    <row r="589" spans="1:7" ht="15" outlineLevel="3" x14ac:dyDescent="0.2">
      <c r="A589" s="35"/>
      <c r="B589" s="26"/>
      <c r="C589" s="35"/>
      <c r="D589" s="36" t="s">
        <v>416</v>
      </c>
      <c r="E589" s="35"/>
      <c r="F589" s="26"/>
      <c r="G589" s="35">
        <f>SUBTOTAL(1,G585:G588)</f>
        <v>24.75</v>
      </c>
    </row>
    <row r="590" spans="1:7" ht="15" outlineLevel="4" x14ac:dyDescent="0.2">
      <c r="A590" s="35">
        <v>143</v>
      </c>
      <c r="B590" s="26" t="s">
        <v>212</v>
      </c>
      <c r="C590" s="35">
        <v>1</v>
      </c>
      <c r="D590" s="26" t="s">
        <v>11</v>
      </c>
      <c r="E590" s="35">
        <v>945</v>
      </c>
      <c r="F590" s="26" t="s">
        <v>502</v>
      </c>
      <c r="G590" s="35">
        <v>22</v>
      </c>
    </row>
    <row r="591" spans="1:7" ht="15" outlineLevel="4" x14ac:dyDescent="0.2">
      <c r="A591" s="35">
        <v>143</v>
      </c>
      <c r="B591" s="26" t="s">
        <v>212</v>
      </c>
      <c r="C591" s="35">
        <v>1</v>
      </c>
      <c r="D591" s="26" t="s">
        <v>11</v>
      </c>
      <c r="E591" s="35">
        <v>946</v>
      </c>
      <c r="F591" s="26" t="s">
        <v>879</v>
      </c>
      <c r="G591" s="35">
        <v>22</v>
      </c>
    </row>
    <row r="592" spans="1:7" ht="15" outlineLevel="4" x14ac:dyDescent="0.2">
      <c r="A592" s="35">
        <v>143</v>
      </c>
      <c r="B592" s="26" t="s">
        <v>212</v>
      </c>
      <c r="C592" s="35">
        <v>1</v>
      </c>
      <c r="D592" s="26" t="s">
        <v>11</v>
      </c>
      <c r="E592" s="35">
        <v>939</v>
      </c>
      <c r="F592" s="26" t="s">
        <v>595</v>
      </c>
      <c r="G592" s="35">
        <v>23</v>
      </c>
    </row>
    <row r="593" spans="1:7" ht="15" outlineLevel="4" x14ac:dyDescent="0.2">
      <c r="A593" s="35">
        <v>143</v>
      </c>
      <c r="B593" s="26" t="s">
        <v>212</v>
      </c>
      <c r="C593" s="35">
        <v>1</v>
      </c>
      <c r="D593" s="26" t="s">
        <v>11</v>
      </c>
      <c r="E593" s="35">
        <v>913</v>
      </c>
      <c r="F593" s="26" t="s">
        <v>217</v>
      </c>
      <c r="G593" s="35">
        <v>23</v>
      </c>
    </row>
    <row r="594" spans="1:7" ht="15" outlineLevel="3" x14ac:dyDescent="0.2">
      <c r="A594" s="35"/>
      <c r="B594" s="26"/>
      <c r="C594" s="35"/>
      <c r="D594" s="36" t="s">
        <v>417</v>
      </c>
      <c r="E594" s="35"/>
      <c r="F594" s="26"/>
      <c r="G594" s="35">
        <f>SUBTOTAL(1,G590:G593)</f>
        <v>22.5</v>
      </c>
    </row>
    <row r="595" spans="1:7" ht="15" outlineLevel="4" x14ac:dyDescent="0.2">
      <c r="A595" s="35">
        <v>143</v>
      </c>
      <c r="B595" s="26" t="s">
        <v>212</v>
      </c>
      <c r="C595" s="35">
        <v>2</v>
      </c>
      <c r="D595" s="26" t="s">
        <v>16</v>
      </c>
      <c r="E595" s="35">
        <v>930</v>
      </c>
      <c r="F595" s="26" t="s">
        <v>216</v>
      </c>
      <c r="G595" s="35">
        <v>22</v>
      </c>
    </row>
    <row r="596" spans="1:7" ht="15" outlineLevel="4" x14ac:dyDescent="0.2">
      <c r="A596" s="35">
        <v>143</v>
      </c>
      <c r="B596" s="26" t="s">
        <v>212</v>
      </c>
      <c r="C596" s="35">
        <v>2</v>
      </c>
      <c r="D596" s="26" t="s">
        <v>16</v>
      </c>
      <c r="E596" s="35">
        <v>926</v>
      </c>
      <c r="F596" s="26" t="s">
        <v>218</v>
      </c>
      <c r="G596" s="35">
        <v>22</v>
      </c>
    </row>
    <row r="597" spans="1:7" ht="15" outlineLevel="4" x14ac:dyDescent="0.2">
      <c r="A597" s="35">
        <v>143</v>
      </c>
      <c r="B597" s="26" t="s">
        <v>212</v>
      </c>
      <c r="C597" s="35">
        <v>2</v>
      </c>
      <c r="D597" s="26" t="s">
        <v>16</v>
      </c>
      <c r="E597" s="35">
        <v>934</v>
      </c>
      <c r="F597" s="26" t="s">
        <v>220</v>
      </c>
      <c r="G597" s="35">
        <v>23</v>
      </c>
    </row>
    <row r="598" spans="1:7" ht="15" outlineLevel="4" x14ac:dyDescent="0.2">
      <c r="A598" s="35">
        <v>143</v>
      </c>
      <c r="B598" s="26" t="s">
        <v>212</v>
      </c>
      <c r="C598" s="35">
        <v>2</v>
      </c>
      <c r="D598" s="26" t="s">
        <v>16</v>
      </c>
      <c r="E598" s="35">
        <v>932</v>
      </c>
      <c r="F598" s="26" t="s">
        <v>223</v>
      </c>
      <c r="G598" s="35">
        <v>24</v>
      </c>
    </row>
    <row r="599" spans="1:7" ht="15" outlineLevel="3" x14ac:dyDescent="0.2">
      <c r="A599" s="35"/>
      <c r="B599" s="26"/>
      <c r="C599" s="35"/>
      <c r="D599" s="36" t="s">
        <v>419</v>
      </c>
      <c r="E599" s="35"/>
      <c r="F599" s="26"/>
      <c r="G599" s="35">
        <f>SUBTOTAL(1,G595:G598)</f>
        <v>22.75</v>
      </c>
    </row>
    <row r="600" spans="1:7" ht="15" outlineLevel="4" x14ac:dyDescent="0.2">
      <c r="A600" s="35">
        <v>143</v>
      </c>
      <c r="B600" s="26" t="s">
        <v>212</v>
      </c>
      <c r="C600" s="35">
        <v>3</v>
      </c>
      <c r="D600" s="26" t="s">
        <v>17</v>
      </c>
      <c r="E600" s="35">
        <v>929</v>
      </c>
      <c r="F600" s="26" t="s">
        <v>221</v>
      </c>
      <c r="G600" s="35">
        <v>24</v>
      </c>
    </row>
    <row r="601" spans="1:7" ht="15" outlineLevel="4" x14ac:dyDescent="0.2">
      <c r="A601" s="35">
        <v>143</v>
      </c>
      <c r="B601" s="26" t="s">
        <v>212</v>
      </c>
      <c r="C601" s="35">
        <v>3</v>
      </c>
      <c r="D601" s="26" t="s">
        <v>17</v>
      </c>
      <c r="E601" s="35">
        <v>921</v>
      </c>
      <c r="F601" s="26" t="s">
        <v>222</v>
      </c>
      <c r="G601" s="35">
        <v>24</v>
      </c>
    </row>
    <row r="602" spans="1:7" ht="15" outlineLevel="4" x14ac:dyDescent="0.2">
      <c r="A602" s="35">
        <v>143</v>
      </c>
      <c r="B602" s="26" t="s">
        <v>212</v>
      </c>
      <c r="C602" s="35">
        <v>3</v>
      </c>
      <c r="D602" s="26" t="s">
        <v>17</v>
      </c>
      <c r="E602" s="35">
        <v>925</v>
      </c>
      <c r="F602" s="26" t="s">
        <v>596</v>
      </c>
      <c r="G602" s="35">
        <v>25</v>
      </c>
    </row>
    <row r="603" spans="1:7" ht="15" outlineLevel="4" x14ac:dyDescent="0.2">
      <c r="A603" s="35">
        <v>143</v>
      </c>
      <c r="B603" s="26" t="s">
        <v>212</v>
      </c>
      <c r="C603" s="35">
        <v>3</v>
      </c>
      <c r="D603" s="26" t="s">
        <v>17</v>
      </c>
      <c r="E603" s="35">
        <v>931</v>
      </c>
      <c r="F603" s="26" t="s">
        <v>225</v>
      </c>
      <c r="G603" s="35">
        <v>25</v>
      </c>
    </row>
    <row r="604" spans="1:7" ht="15" outlineLevel="3" x14ac:dyDescent="0.2">
      <c r="A604" s="35"/>
      <c r="B604" s="26"/>
      <c r="C604" s="35"/>
      <c r="D604" s="36" t="s">
        <v>420</v>
      </c>
      <c r="E604" s="35"/>
      <c r="F604" s="26"/>
      <c r="G604" s="35">
        <f>SUBTOTAL(1,G600:G603)</f>
        <v>24.5</v>
      </c>
    </row>
    <row r="605" spans="1:7" ht="15" outlineLevel="4" x14ac:dyDescent="0.2">
      <c r="A605" s="35">
        <v>143</v>
      </c>
      <c r="B605" s="26" t="s">
        <v>212</v>
      </c>
      <c r="C605" s="35">
        <v>4</v>
      </c>
      <c r="D605" s="26" t="s">
        <v>18</v>
      </c>
      <c r="E605" s="35">
        <v>917</v>
      </c>
      <c r="F605" s="26" t="s">
        <v>224</v>
      </c>
      <c r="G605" s="35">
        <v>30</v>
      </c>
    </row>
    <row r="606" spans="1:7" ht="15" outlineLevel="4" x14ac:dyDescent="0.2">
      <c r="A606" s="35">
        <v>143</v>
      </c>
      <c r="B606" s="26" t="s">
        <v>212</v>
      </c>
      <c r="C606" s="35">
        <v>4</v>
      </c>
      <c r="D606" s="26" t="s">
        <v>18</v>
      </c>
      <c r="E606" s="35">
        <v>928</v>
      </c>
      <c r="F606" s="26" t="s">
        <v>880</v>
      </c>
      <c r="G606" s="35">
        <v>30</v>
      </c>
    </row>
    <row r="607" spans="1:7" ht="15" outlineLevel="4" x14ac:dyDescent="0.2">
      <c r="A607" s="35">
        <v>143</v>
      </c>
      <c r="B607" s="26" t="s">
        <v>212</v>
      </c>
      <c r="C607" s="35">
        <v>4</v>
      </c>
      <c r="D607" s="26" t="s">
        <v>18</v>
      </c>
      <c r="E607" s="35">
        <v>940</v>
      </c>
      <c r="F607" s="26" t="s">
        <v>734</v>
      </c>
      <c r="G607" s="35">
        <v>28</v>
      </c>
    </row>
    <row r="608" spans="1:7" ht="15" outlineLevel="3" x14ac:dyDescent="0.2">
      <c r="A608" s="35"/>
      <c r="B608" s="26"/>
      <c r="C608" s="35"/>
      <c r="D608" s="36" t="s">
        <v>421</v>
      </c>
      <c r="E608" s="35"/>
      <c r="F608" s="26"/>
      <c r="G608" s="35">
        <f>SUBTOTAL(1,G605:G607)</f>
        <v>29.333333333333332</v>
      </c>
    </row>
    <row r="609" spans="1:7" ht="15" outlineLevel="4" x14ac:dyDescent="0.2">
      <c r="A609" s="35">
        <v>143</v>
      </c>
      <c r="B609" s="26" t="s">
        <v>212</v>
      </c>
      <c r="C609" s="35">
        <v>5</v>
      </c>
      <c r="D609" s="26" t="s">
        <v>19</v>
      </c>
      <c r="E609" s="35">
        <v>924</v>
      </c>
      <c r="F609" s="26" t="s">
        <v>881</v>
      </c>
      <c r="G609" s="35">
        <v>28</v>
      </c>
    </row>
    <row r="610" spans="1:7" ht="15" outlineLevel="4" x14ac:dyDescent="0.2">
      <c r="A610" s="35">
        <v>143</v>
      </c>
      <c r="B610" s="26" t="s">
        <v>212</v>
      </c>
      <c r="C610" s="35">
        <v>5</v>
      </c>
      <c r="D610" s="26" t="s">
        <v>19</v>
      </c>
      <c r="E610" s="35">
        <v>941</v>
      </c>
      <c r="F610" s="26" t="s">
        <v>882</v>
      </c>
      <c r="G610" s="35">
        <v>28</v>
      </c>
    </row>
    <row r="611" spans="1:7" ht="15" outlineLevel="4" x14ac:dyDescent="0.2">
      <c r="A611" s="35">
        <v>143</v>
      </c>
      <c r="B611" s="26" t="s">
        <v>212</v>
      </c>
      <c r="C611" s="35">
        <v>5</v>
      </c>
      <c r="D611" s="26" t="s">
        <v>19</v>
      </c>
      <c r="E611" s="35">
        <v>145</v>
      </c>
      <c r="F611" s="26" t="s">
        <v>674</v>
      </c>
      <c r="G611" s="35">
        <v>30</v>
      </c>
    </row>
    <row r="612" spans="1:7" ht="15" outlineLevel="3" x14ac:dyDescent="0.2">
      <c r="A612" s="35"/>
      <c r="B612" s="26"/>
      <c r="C612" s="35"/>
      <c r="D612" s="36" t="s">
        <v>422</v>
      </c>
      <c r="E612" s="35"/>
      <c r="F612" s="26"/>
      <c r="G612" s="35">
        <f>SUBTOTAL(1,G609:G611)</f>
        <v>28.666666666666668</v>
      </c>
    </row>
    <row r="613" spans="1:7" ht="15" outlineLevel="2" x14ac:dyDescent="0.2">
      <c r="A613" s="37" t="s">
        <v>387</v>
      </c>
      <c r="B613" s="26"/>
      <c r="C613" s="35"/>
      <c r="D613" s="26"/>
      <c r="E613" s="35"/>
      <c r="F613" s="26"/>
      <c r="G613" s="35">
        <f>SUBTOTAL(1,G583:G611)</f>
        <v>25.043478260869566</v>
      </c>
    </row>
    <row r="614" spans="1:7" ht="15" outlineLevel="4" x14ac:dyDescent="0.2">
      <c r="A614" s="35">
        <v>144</v>
      </c>
      <c r="B614" s="26" t="s">
        <v>227</v>
      </c>
      <c r="C614" s="35">
        <v>1</v>
      </c>
      <c r="D614" s="26" t="s">
        <v>11</v>
      </c>
      <c r="E614" s="35">
        <v>934</v>
      </c>
      <c r="F614" s="26" t="s">
        <v>228</v>
      </c>
      <c r="G614" s="35">
        <v>24</v>
      </c>
    </row>
    <row r="615" spans="1:7" ht="15" outlineLevel="4" x14ac:dyDescent="0.2">
      <c r="A615" s="35">
        <v>144</v>
      </c>
      <c r="B615" s="26" t="s">
        <v>227</v>
      </c>
      <c r="C615" s="35">
        <v>1</v>
      </c>
      <c r="D615" s="26" t="s">
        <v>11</v>
      </c>
      <c r="E615" s="35">
        <v>919</v>
      </c>
      <c r="F615" s="26" t="s">
        <v>883</v>
      </c>
      <c r="G615" s="35">
        <v>26</v>
      </c>
    </row>
    <row r="616" spans="1:7" ht="15" outlineLevel="3" x14ac:dyDescent="0.2">
      <c r="A616" s="35"/>
      <c r="B616" s="26"/>
      <c r="C616" s="35"/>
      <c r="D616" s="36" t="s">
        <v>417</v>
      </c>
      <c r="E616" s="35"/>
      <c r="F616" s="26"/>
      <c r="G616" s="35">
        <f>SUBTOTAL(1,G614:G615)</f>
        <v>25</v>
      </c>
    </row>
    <row r="617" spans="1:7" ht="15" outlineLevel="4" x14ac:dyDescent="0.2">
      <c r="A617" s="35">
        <v>144</v>
      </c>
      <c r="B617" s="26" t="s">
        <v>227</v>
      </c>
      <c r="C617" s="35">
        <v>2</v>
      </c>
      <c r="D617" s="26" t="s">
        <v>16</v>
      </c>
      <c r="E617" s="35">
        <v>957</v>
      </c>
      <c r="F617" s="26" t="s">
        <v>735</v>
      </c>
      <c r="G617" s="35">
        <v>25</v>
      </c>
    </row>
    <row r="618" spans="1:7" ht="15" outlineLevel="4" x14ac:dyDescent="0.2">
      <c r="A618" s="35">
        <v>144</v>
      </c>
      <c r="B618" s="26" t="s">
        <v>227</v>
      </c>
      <c r="C618" s="35">
        <v>2</v>
      </c>
      <c r="D618" s="26" t="s">
        <v>16</v>
      </c>
      <c r="E618" s="35">
        <v>332</v>
      </c>
      <c r="F618" s="26" t="s">
        <v>599</v>
      </c>
      <c r="G618" s="35">
        <v>26</v>
      </c>
    </row>
    <row r="619" spans="1:7" ht="15" outlineLevel="3" x14ac:dyDescent="0.2">
      <c r="A619" s="35"/>
      <c r="B619" s="26"/>
      <c r="C619" s="35"/>
      <c r="D619" s="36" t="s">
        <v>419</v>
      </c>
      <c r="E619" s="35"/>
      <c r="F619" s="26"/>
      <c r="G619" s="35">
        <f>SUBTOTAL(1,G617:G618)</f>
        <v>25.5</v>
      </c>
    </row>
    <row r="620" spans="1:7" ht="15" outlineLevel="4" x14ac:dyDescent="0.2">
      <c r="A620" s="35">
        <v>144</v>
      </c>
      <c r="B620" s="26" t="s">
        <v>227</v>
      </c>
      <c r="C620" s="35">
        <v>3</v>
      </c>
      <c r="D620" s="26" t="s">
        <v>17</v>
      </c>
      <c r="E620" s="35">
        <v>965</v>
      </c>
      <c r="F620" s="26" t="s">
        <v>884</v>
      </c>
      <c r="G620" s="35">
        <v>14</v>
      </c>
    </row>
    <row r="621" spans="1:7" ht="15" outlineLevel="4" x14ac:dyDescent="0.2">
      <c r="A621" s="35">
        <v>144</v>
      </c>
      <c r="B621" s="26" t="s">
        <v>227</v>
      </c>
      <c r="C621" s="35">
        <v>3</v>
      </c>
      <c r="D621" s="26" t="s">
        <v>17</v>
      </c>
      <c r="E621" s="35">
        <v>937</v>
      </c>
      <c r="F621" s="26" t="s">
        <v>598</v>
      </c>
      <c r="G621" s="35">
        <v>18</v>
      </c>
    </row>
    <row r="622" spans="1:7" ht="15" outlineLevel="3" x14ac:dyDescent="0.2">
      <c r="A622" s="35"/>
      <c r="B622" s="26"/>
      <c r="C622" s="35"/>
      <c r="D622" s="36" t="s">
        <v>420</v>
      </c>
      <c r="E622" s="35"/>
      <c r="F622" s="26"/>
      <c r="G622" s="35">
        <f>SUBTOTAL(1,G620:G621)</f>
        <v>16</v>
      </c>
    </row>
    <row r="623" spans="1:7" ht="15" outlineLevel="4" x14ac:dyDescent="0.2">
      <c r="A623" s="35">
        <v>144</v>
      </c>
      <c r="B623" s="26" t="s">
        <v>227</v>
      </c>
      <c r="C623" s="35">
        <v>5</v>
      </c>
      <c r="D623" s="26" t="s">
        <v>19</v>
      </c>
      <c r="E623" s="35">
        <v>960</v>
      </c>
      <c r="F623" s="26" t="s">
        <v>737</v>
      </c>
      <c r="G623" s="35">
        <v>31</v>
      </c>
    </row>
    <row r="624" spans="1:7" ht="15" outlineLevel="3" x14ac:dyDescent="0.2">
      <c r="A624" s="35"/>
      <c r="B624" s="26"/>
      <c r="C624" s="35"/>
      <c r="D624" s="36" t="s">
        <v>422</v>
      </c>
      <c r="E624" s="35"/>
      <c r="F624" s="26"/>
      <c r="G624" s="35">
        <f>SUBTOTAL(1,G623:G623)</f>
        <v>31</v>
      </c>
    </row>
    <row r="625" spans="1:7" ht="15" outlineLevel="2" x14ac:dyDescent="0.2">
      <c r="A625" s="37" t="s">
        <v>388</v>
      </c>
      <c r="B625" s="26"/>
      <c r="C625" s="35"/>
      <c r="D625" s="26"/>
      <c r="E625" s="35"/>
      <c r="F625" s="26"/>
      <c r="G625" s="35">
        <f>SUBTOTAL(1,G614:G623)</f>
        <v>23.428571428571427</v>
      </c>
    </row>
    <row r="626" spans="1:7" ht="15" outlineLevel="4" x14ac:dyDescent="0.2">
      <c r="A626" s="35">
        <v>145</v>
      </c>
      <c r="B626" s="26" t="s">
        <v>229</v>
      </c>
      <c r="C626" s="35">
        <v>0</v>
      </c>
      <c r="D626" s="26" t="s">
        <v>8</v>
      </c>
      <c r="E626" s="35">
        <v>921</v>
      </c>
      <c r="F626" s="26" t="s">
        <v>601</v>
      </c>
      <c r="G626" s="35">
        <v>27</v>
      </c>
    </row>
    <row r="627" spans="1:7" ht="15" outlineLevel="4" x14ac:dyDescent="0.2">
      <c r="A627" s="35">
        <v>145</v>
      </c>
      <c r="B627" s="26" t="s">
        <v>229</v>
      </c>
      <c r="C627" s="35">
        <v>0</v>
      </c>
      <c r="D627" s="26" t="s">
        <v>8</v>
      </c>
      <c r="E627" s="35">
        <v>923</v>
      </c>
      <c r="F627" s="26" t="s">
        <v>602</v>
      </c>
      <c r="G627" s="35">
        <v>27</v>
      </c>
    </row>
    <row r="628" spans="1:7" ht="15" outlineLevel="3" x14ac:dyDescent="0.2">
      <c r="A628" s="35"/>
      <c r="B628" s="26"/>
      <c r="C628" s="35"/>
      <c r="D628" s="36" t="s">
        <v>416</v>
      </c>
      <c r="E628" s="35"/>
      <c r="F628" s="26"/>
      <c r="G628" s="35">
        <f>SUBTOTAL(1,G626:G627)</f>
        <v>27</v>
      </c>
    </row>
    <row r="629" spans="1:7" ht="15" outlineLevel="4" x14ac:dyDescent="0.2">
      <c r="A629" s="35">
        <v>145</v>
      </c>
      <c r="B629" s="26" t="s">
        <v>229</v>
      </c>
      <c r="C629" s="35">
        <v>1</v>
      </c>
      <c r="D629" s="26" t="s">
        <v>11</v>
      </c>
      <c r="E629" s="35">
        <v>918</v>
      </c>
      <c r="F629" s="26" t="s">
        <v>603</v>
      </c>
      <c r="G629" s="35">
        <v>26</v>
      </c>
    </row>
    <row r="630" spans="1:7" ht="15" outlineLevel="4" x14ac:dyDescent="0.2">
      <c r="A630" s="35">
        <v>145</v>
      </c>
      <c r="B630" s="26" t="s">
        <v>229</v>
      </c>
      <c r="C630" s="35">
        <v>1</v>
      </c>
      <c r="D630" s="26" t="s">
        <v>11</v>
      </c>
      <c r="E630" s="35">
        <v>105</v>
      </c>
      <c r="F630" s="26" t="s">
        <v>604</v>
      </c>
      <c r="G630" s="35">
        <v>26</v>
      </c>
    </row>
    <row r="631" spans="1:7" ht="15" outlineLevel="3" x14ac:dyDescent="0.2">
      <c r="A631" s="35"/>
      <c r="B631" s="26"/>
      <c r="C631" s="35"/>
      <c r="D631" s="36" t="s">
        <v>417</v>
      </c>
      <c r="E631" s="35"/>
      <c r="F631" s="26"/>
      <c r="G631" s="35">
        <f>SUBTOTAL(1,G629:G630)</f>
        <v>26</v>
      </c>
    </row>
    <row r="632" spans="1:7" ht="15" outlineLevel="4" x14ac:dyDescent="0.2">
      <c r="A632" s="35">
        <v>145</v>
      </c>
      <c r="B632" s="26" t="s">
        <v>229</v>
      </c>
      <c r="C632" s="35">
        <v>2</v>
      </c>
      <c r="D632" s="26" t="s">
        <v>16</v>
      </c>
      <c r="E632" s="35">
        <v>920</v>
      </c>
      <c r="F632" s="26" t="s">
        <v>605</v>
      </c>
      <c r="G632" s="35">
        <v>25</v>
      </c>
    </row>
    <row r="633" spans="1:7" ht="15" outlineLevel="4" x14ac:dyDescent="0.2">
      <c r="A633" s="35">
        <v>145</v>
      </c>
      <c r="B633" s="26" t="s">
        <v>229</v>
      </c>
      <c r="C633" s="35">
        <v>2</v>
      </c>
      <c r="D633" s="26" t="s">
        <v>16</v>
      </c>
      <c r="E633" s="35">
        <v>221</v>
      </c>
      <c r="F633" s="26" t="s">
        <v>606</v>
      </c>
      <c r="G633" s="35">
        <v>25</v>
      </c>
    </row>
    <row r="634" spans="1:7" ht="15" outlineLevel="3" x14ac:dyDescent="0.2">
      <c r="A634" s="35"/>
      <c r="B634" s="26"/>
      <c r="C634" s="35"/>
      <c r="D634" s="36" t="s">
        <v>419</v>
      </c>
      <c r="E634" s="35"/>
      <c r="F634" s="26"/>
      <c r="G634" s="35">
        <f>SUBTOTAL(1,G632:G633)</f>
        <v>25</v>
      </c>
    </row>
    <row r="635" spans="1:7" ht="15" outlineLevel="4" x14ac:dyDescent="0.2">
      <c r="A635" s="35">
        <v>145</v>
      </c>
      <c r="B635" s="26" t="s">
        <v>229</v>
      </c>
      <c r="C635" s="35">
        <v>3</v>
      </c>
      <c r="D635" s="26" t="s">
        <v>17</v>
      </c>
      <c r="E635" s="35">
        <v>925</v>
      </c>
      <c r="F635" s="26" t="s">
        <v>739</v>
      </c>
      <c r="G635" s="35">
        <v>20</v>
      </c>
    </row>
    <row r="636" spans="1:7" ht="15" outlineLevel="4" x14ac:dyDescent="0.2">
      <c r="A636" s="35">
        <v>145</v>
      </c>
      <c r="B636" s="26" t="s">
        <v>229</v>
      </c>
      <c r="C636" s="35">
        <v>3</v>
      </c>
      <c r="D636" s="26" t="s">
        <v>17</v>
      </c>
      <c r="E636" s="35">
        <v>335</v>
      </c>
      <c r="F636" s="26" t="s">
        <v>607</v>
      </c>
      <c r="G636" s="35">
        <v>20</v>
      </c>
    </row>
    <row r="637" spans="1:7" ht="15" outlineLevel="4" x14ac:dyDescent="0.2">
      <c r="A637" s="35">
        <v>145</v>
      </c>
      <c r="B637" s="26" t="s">
        <v>229</v>
      </c>
      <c r="C637" s="35">
        <v>3</v>
      </c>
      <c r="D637" s="26" t="s">
        <v>17</v>
      </c>
      <c r="E637" s="35">
        <v>928</v>
      </c>
      <c r="F637" s="26" t="s">
        <v>738</v>
      </c>
      <c r="G637" s="35">
        <v>20</v>
      </c>
    </row>
    <row r="638" spans="1:7" ht="15" outlineLevel="3" x14ac:dyDescent="0.2">
      <c r="A638" s="35"/>
      <c r="B638" s="26"/>
      <c r="C638" s="35"/>
      <c r="D638" s="36" t="s">
        <v>420</v>
      </c>
      <c r="E638" s="35"/>
      <c r="F638" s="26"/>
      <c r="G638" s="35">
        <f>SUBTOTAL(1,G635:G637)</f>
        <v>20</v>
      </c>
    </row>
    <row r="639" spans="1:7" ht="15" outlineLevel="4" x14ac:dyDescent="0.2">
      <c r="A639" s="35">
        <v>145</v>
      </c>
      <c r="B639" s="26" t="s">
        <v>229</v>
      </c>
      <c r="C639" s="35">
        <v>4</v>
      </c>
      <c r="D639" s="26" t="s">
        <v>18</v>
      </c>
      <c r="E639" s="35">
        <v>915</v>
      </c>
      <c r="F639" s="26" t="s">
        <v>608</v>
      </c>
      <c r="G639" s="35">
        <v>30</v>
      </c>
    </row>
    <row r="640" spans="1:7" ht="15" outlineLevel="4" x14ac:dyDescent="0.2">
      <c r="A640" s="35">
        <v>145</v>
      </c>
      <c r="B640" s="26" t="s">
        <v>229</v>
      </c>
      <c r="C640" s="35">
        <v>4</v>
      </c>
      <c r="D640" s="26" t="s">
        <v>18</v>
      </c>
      <c r="E640" s="35">
        <v>441</v>
      </c>
      <c r="F640" s="26" t="s">
        <v>609</v>
      </c>
      <c r="G640" s="35">
        <v>31</v>
      </c>
    </row>
    <row r="641" spans="1:7" ht="15" outlineLevel="3" x14ac:dyDescent="0.2">
      <c r="A641" s="35"/>
      <c r="B641" s="26"/>
      <c r="C641" s="35"/>
      <c r="D641" s="36" t="s">
        <v>421</v>
      </c>
      <c r="E641" s="35"/>
      <c r="F641" s="26"/>
      <c r="G641" s="35">
        <f>SUBTOTAL(1,G639:G640)</f>
        <v>30.5</v>
      </c>
    </row>
    <row r="642" spans="1:7" ht="15" outlineLevel="4" x14ac:dyDescent="0.2">
      <c r="A642" s="35">
        <v>145</v>
      </c>
      <c r="B642" s="26" t="s">
        <v>229</v>
      </c>
      <c r="C642" s="35">
        <v>5</v>
      </c>
      <c r="D642" s="26" t="s">
        <v>19</v>
      </c>
      <c r="E642" s="35">
        <v>927</v>
      </c>
      <c r="F642" s="26" t="s">
        <v>740</v>
      </c>
      <c r="G642" s="35">
        <v>26</v>
      </c>
    </row>
    <row r="643" spans="1:7" ht="15" outlineLevel="4" x14ac:dyDescent="0.2">
      <c r="A643" s="35">
        <v>145</v>
      </c>
      <c r="B643" s="26" t="s">
        <v>229</v>
      </c>
      <c r="C643" s="35">
        <v>5</v>
      </c>
      <c r="D643" s="26" t="s">
        <v>19</v>
      </c>
      <c r="E643" s="35">
        <v>926</v>
      </c>
      <c r="F643" s="26" t="s">
        <v>741</v>
      </c>
      <c r="G643" s="35">
        <v>26</v>
      </c>
    </row>
    <row r="644" spans="1:7" ht="15" outlineLevel="3" x14ac:dyDescent="0.2">
      <c r="A644" s="35"/>
      <c r="B644" s="26"/>
      <c r="C644" s="35"/>
      <c r="D644" s="36" t="s">
        <v>422</v>
      </c>
      <c r="E644" s="35"/>
      <c r="F644" s="26"/>
      <c r="G644" s="35">
        <f>SUBTOTAL(1,G642:G643)</f>
        <v>26</v>
      </c>
    </row>
    <row r="645" spans="1:7" ht="15" outlineLevel="2" x14ac:dyDescent="0.2">
      <c r="A645" s="37" t="s">
        <v>389</v>
      </c>
      <c r="B645" s="26"/>
      <c r="C645" s="35"/>
      <c r="D645" s="26"/>
      <c r="E645" s="35"/>
      <c r="F645" s="26"/>
      <c r="G645" s="35">
        <f>SUBTOTAL(1,G626:G643)</f>
        <v>25.307692307692307</v>
      </c>
    </row>
    <row r="646" spans="1:7" ht="15" outlineLevel="4" x14ac:dyDescent="0.2">
      <c r="A646" s="35">
        <v>146</v>
      </c>
      <c r="B646" s="26" t="s">
        <v>230</v>
      </c>
      <c r="C646" s="35">
        <v>-1</v>
      </c>
      <c r="D646" s="26" t="s">
        <v>13</v>
      </c>
      <c r="E646" s="35">
        <v>743</v>
      </c>
      <c r="F646" s="26" t="s">
        <v>676</v>
      </c>
      <c r="G646" s="35">
        <v>20</v>
      </c>
    </row>
    <row r="647" spans="1:7" ht="15" outlineLevel="3" x14ac:dyDescent="0.2">
      <c r="A647" s="35"/>
      <c r="B647" s="26"/>
      <c r="C647" s="35"/>
      <c r="D647" s="36" t="s">
        <v>418</v>
      </c>
      <c r="E647" s="35"/>
      <c r="F647" s="26"/>
      <c r="G647" s="35">
        <f>SUBTOTAL(1,G646:G646)</f>
        <v>20</v>
      </c>
    </row>
    <row r="648" spans="1:7" ht="15" outlineLevel="4" x14ac:dyDescent="0.2">
      <c r="A648" s="35">
        <v>146</v>
      </c>
      <c r="B648" s="26" t="s">
        <v>230</v>
      </c>
      <c r="C648" s="35">
        <v>0</v>
      </c>
      <c r="D648" s="26" t="s">
        <v>8</v>
      </c>
      <c r="E648" s="35">
        <v>766</v>
      </c>
      <c r="F648" s="26" t="s">
        <v>885</v>
      </c>
      <c r="G648" s="35">
        <v>25</v>
      </c>
    </row>
    <row r="649" spans="1:7" ht="15" outlineLevel="4" x14ac:dyDescent="0.2">
      <c r="A649" s="35">
        <v>146</v>
      </c>
      <c r="B649" s="26" t="s">
        <v>230</v>
      </c>
      <c r="C649" s="35">
        <v>0</v>
      </c>
      <c r="D649" s="26" t="s">
        <v>8</v>
      </c>
      <c r="E649" s="35">
        <v>740</v>
      </c>
      <c r="F649" s="26" t="s">
        <v>610</v>
      </c>
      <c r="G649" s="35">
        <v>24</v>
      </c>
    </row>
    <row r="650" spans="1:7" ht="15" outlineLevel="3" x14ac:dyDescent="0.2">
      <c r="A650" s="35"/>
      <c r="B650" s="26"/>
      <c r="C650" s="35"/>
      <c r="D650" s="36" t="s">
        <v>416</v>
      </c>
      <c r="E650" s="35"/>
      <c r="F650" s="26"/>
      <c r="G650" s="35">
        <f>SUBTOTAL(1,G648:G649)</f>
        <v>24.5</v>
      </c>
    </row>
    <row r="651" spans="1:7" ht="15" outlineLevel="4" x14ac:dyDescent="0.2">
      <c r="A651" s="35">
        <v>146</v>
      </c>
      <c r="B651" s="26" t="s">
        <v>230</v>
      </c>
      <c r="C651" s="35">
        <v>0</v>
      </c>
      <c r="D651" s="26" t="s">
        <v>13</v>
      </c>
      <c r="E651" s="35">
        <v>743</v>
      </c>
      <c r="F651" s="26" t="s">
        <v>676</v>
      </c>
      <c r="G651" s="35">
        <v>1</v>
      </c>
    </row>
    <row r="652" spans="1:7" ht="15" outlineLevel="3" x14ac:dyDescent="0.2">
      <c r="A652" s="35"/>
      <c r="B652" s="26"/>
      <c r="C652" s="35"/>
      <c r="D652" s="36" t="s">
        <v>418</v>
      </c>
      <c r="E652" s="35"/>
      <c r="F652" s="26"/>
      <c r="G652" s="35">
        <f>SUBTOTAL(1,G651:G651)</f>
        <v>1</v>
      </c>
    </row>
    <row r="653" spans="1:7" ht="15" outlineLevel="4" x14ac:dyDescent="0.2">
      <c r="A653" s="35">
        <v>146</v>
      </c>
      <c r="B653" s="26" t="s">
        <v>230</v>
      </c>
      <c r="C653" s="35">
        <v>1</v>
      </c>
      <c r="D653" s="26" t="s">
        <v>11</v>
      </c>
      <c r="E653" s="35">
        <v>757</v>
      </c>
      <c r="F653" s="26" t="s">
        <v>742</v>
      </c>
      <c r="G653" s="35">
        <v>27</v>
      </c>
    </row>
    <row r="654" spans="1:7" ht="15" outlineLevel="3" x14ac:dyDescent="0.2">
      <c r="A654" s="35"/>
      <c r="B654" s="26"/>
      <c r="C654" s="35"/>
      <c r="D654" s="36" t="s">
        <v>417</v>
      </c>
      <c r="E654" s="35"/>
      <c r="F654" s="26"/>
      <c r="G654" s="35">
        <f>SUBTOTAL(1,G653:G653)</f>
        <v>27</v>
      </c>
    </row>
    <row r="655" spans="1:7" ht="15" outlineLevel="4" x14ac:dyDescent="0.2">
      <c r="A655" s="35">
        <v>146</v>
      </c>
      <c r="B655" s="26" t="s">
        <v>230</v>
      </c>
      <c r="C655" s="35">
        <v>2</v>
      </c>
      <c r="D655" s="26" t="s">
        <v>16</v>
      </c>
      <c r="E655" s="35">
        <v>755</v>
      </c>
      <c r="F655" s="26" t="s">
        <v>611</v>
      </c>
      <c r="G655" s="35">
        <v>29</v>
      </c>
    </row>
    <row r="656" spans="1:7" ht="15" outlineLevel="3" x14ac:dyDescent="0.2">
      <c r="A656" s="35"/>
      <c r="B656" s="26"/>
      <c r="C656" s="35"/>
      <c r="D656" s="36" t="s">
        <v>419</v>
      </c>
      <c r="E656" s="35"/>
      <c r="F656" s="26"/>
      <c r="G656" s="35">
        <f>SUBTOTAL(1,G655:G655)</f>
        <v>29</v>
      </c>
    </row>
    <row r="657" spans="1:7" ht="15" outlineLevel="4" x14ac:dyDescent="0.2">
      <c r="A657" s="35">
        <v>146</v>
      </c>
      <c r="B657" s="26" t="s">
        <v>230</v>
      </c>
      <c r="C657" s="35">
        <v>3</v>
      </c>
      <c r="D657" s="26" t="s">
        <v>17</v>
      </c>
      <c r="E657" s="35">
        <v>758</v>
      </c>
      <c r="F657" s="26" t="s">
        <v>743</v>
      </c>
      <c r="G657" s="35">
        <v>28</v>
      </c>
    </row>
    <row r="658" spans="1:7" ht="15" outlineLevel="4" x14ac:dyDescent="0.2">
      <c r="A658" s="35">
        <v>146</v>
      </c>
      <c r="B658" s="26" t="s">
        <v>230</v>
      </c>
      <c r="C658" s="35">
        <v>3</v>
      </c>
      <c r="D658" s="26" t="s">
        <v>17</v>
      </c>
      <c r="E658" s="35">
        <v>768</v>
      </c>
      <c r="F658" s="26" t="s">
        <v>886</v>
      </c>
      <c r="G658" s="35">
        <v>27</v>
      </c>
    </row>
    <row r="659" spans="1:7" ht="15" outlineLevel="3" x14ac:dyDescent="0.2">
      <c r="A659" s="35"/>
      <c r="B659" s="26"/>
      <c r="C659" s="35"/>
      <c r="D659" s="36" t="s">
        <v>420</v>
      </c>
      <c r="E659" s="35"/>
      <c r="F659" s="26"/>
      <c r="G659" s="35">
        <f>SUBTOTAL(1,G657:G658)</f>
        <v>27.5</v>
      </c>
    </row>
    <row r="660" spans="1:7" ht="15" outlineLevel="4" x14ac:dyDescent="0.2">
      <c r="A660" s="35">
        <v>146</v>
      </c>
      <c r="B660" s="26" t="s">
        <v>230</v>
      </c>
      <c r="C660" s="35">
        <v>4</v>
      </c>
      <c r="D660" s="26" t="s">
        <v>18</v>
      </c>
      <c r="E660" s="35">
        <v>753</v>
      </c>
      <c r="F660" s="26" t="s">
        <v>612</v>
      </c>
      <c r="G660" s="35">
        <v>19</v>
      </c>
    </row>
    <row r="661" spans="1:7" ht="15" outlineLevel="4" x14ac:dyDescent="0.2">
      <c r="A661" s="35">
        <v>146</v>
      </c>
      <c r="B661" s="26" t="s">
        <v>230</v>
      </c>
      <c r="C661" s="35">
        <v>4</v>
      </c>
      <c r="D661" s="26" t="s">
        <v>18</v>
      </c>
      <c r="E661" s="35">
        <v>769</v>
      </c>
      <c r="F661" s="26" t="s">
        <v>887</v>
      </c>
      <c r="G661" s="35">
        <v>23</v>
      </c>
    </row>
    <row r="662" spans="1:7" ht="15" outlineLevel="3" x14ac:dyDescent="0.2">
      <c r="A662" s="35"/>
      <c r="B662" s="26"/>
      <c r="C662" s="35"/>
      <c r="D662" s="36" t="s">
        <v>421</v>
      </c>
      <c r="E662" s="35"/>
      <c r="F662" s="26"/>
      <c r="G662" s="35">
        <f>SUBTOTAL(1,G660:G661)</f>
        <v>21</v>
      </c>
    </row>
    <row r="663" spans="1:7" ht="15" outlineLevel="4" x14ac:dyDescent="0.2">
      <c r="A663" s="35">
        <v>146</v>
      </c>
      <c r="B663" s="26" t="s">
        <v>230</v>
      </c>
      <c r="C663" s="35">
        <v>5</v>
      </c>
      <c r="D663" s="26" t="s">
        <v>19</v>
      </c>
      <c r="E663" s="35">
        <v>767</v>
      </c>
      <c r="F663" s="26" t="s">
        <v>632</v>
      </c>
      <c r="G663" s="35">
        <v>27</v>
      </c>
    </row>
    <row r="664" spans="1:7" ht="15" outlineLevel="4" x14ac:dyDescent="0.2">
      <c r="A664" s="35">
        <v>146</v>
      </c>
      <c r="B664" s="26" t="s">
        <v>230</v>
      </c>
      <c r="C664" s="35">
        <v>5</v>
      </c>
      <c r="D664" s="26" t="s">
        <v>19</v>
      </c>
      <c r="E664" s="35">
        <v>770</v>
      </c>
      <c r="F664" s="26" t="s">
        <v>888</v>
      </c>
      <c r="G664" s="35">
        <v>26</v>
      </c>
    </row>
    <row r="665" spans="1:7" ht="15" outlineLevel="3" x14ac:dyDescent="0.2">
      <c r="A665" s="35"/>
      <c r="B665" s="26"/>
      <c r="C665" s="35"/>
      <c r="D665" s="36" t="s">
        <v>422</v>
      </c>
      <c r="E665" s="35"/>
      <c r="F665" s="26"/>
      <c r="G665" s="35">
        <f>SUBTOTAL(1,G663:G664)</f>
        <v>26.5</v>
      </c>
    </row>
    <row r="666" spans="1:7" ht="15" outlineLevel="2" x14ac:dyDescent="0.2">
      <c r="A666" s="37" t="s">
        <v>390</v>
      </c>
      <c r="B666" s="26"/>
      <c r="C666" s="35"/>
      <c r="D666" s="26"/>
      <c r="E666" s="35"/>
      <c r="F666" s="26"/>
      <c r="G666" s="35">
        <f>SUBTOTAL(1,G646:G664)</f>
        <v>23</v>
      </c>
    </row>
    <row r="667" spans="1:7" ht="15" outlineLevel="4" x14ac:dyDescent="0.2">
      <c r="A667" s="35">
        <v>148</v>
      </c>
      <c r="B667" s="26" t="s">
        <v>233</v>
      </c>
      <c r="C667" s="35">
        <v>0</v>
      </c>
      <c r="D667" s="26" t="s">
        <v>8</v>
      </c>
      <c r="E667" s="35">
        <v>121</v>
      </c>
      <c r="F667" s="26" t="s">
        <v>234</v>
      </c>
      <c r="G667" s="35">
        <v>22</v>
      </c>
    </row>
    <row r="668" spans="1:7" ht="15" outlineLevel="4" x14ac:dyDescent="0.2">
      <c r="A668" s="35">
        <v>148</v>
      </c>
      <c r="B668" s="26" t="s">
        <v>233</v>
      </c>
      <c r="C668" s="35">
        <v>0</v>
      </c>
      <c r="D668" s="26" t="s">
        <v>8</v>
      </c>
      <c r="E668" s="35">
        <v>931</v>
      </c>
      <c r="F668" s="26" t="s">
        <v>613</v>
      </c>
      <c r="G668" s="35">
        <v>22</v>
      </c>
    </row>
    <row r="669" spans="1:7" ht="15" outlineLevel="4" x14ac:dyDescent="0.2">
      <c r="A669" s="35">
        <v>148</v>
      </c>
      <c r="B669" s="26" t="s">
        <v>233</v>
      </c>
      <c r="C669" s="35">
        <v>0</v>
      </c>
      <c r="D669" s="26" t="s">
        <v>8</v>
      </c>
      <c r="E669" s="35">
        <v>924</v>
      </c>
      <c r="F669" s="26" t="s">
        <v>889</v>
      </c>
      <c r="G669" s="35">
        <v>23</v>
      </c>
    </row>
    <row r="670" spans="1:7" ht="15" outlineLevel="3" x14ac:dyDescent="0.2">
      <c r="A670" s="35"/>
      <c r="B670" s="26"/>
      <c r="C670" s="35"/>
      <c r="D670" s="36" t="s">
        <v>416</v>
      </c>
      <c r="E670" s="35"/>
      <c r="F670" s="26"/>
      <c r="G670" s="35">
        <f>SUBTOTAL(1,G667:G669)</f>
        <v>22.333333333333332</v>
      </c>
    </row>
    <row r="671" spans="1:7" ht="15" outlineLevel="4" x14ac:dyDescent="0.2">
      <c r="A671" s="35">
        <v>148</v>
      </c>
      <c r="B671" s="26" t="s">
        <v>233</v>
      </c>
      <c r="C671" s="35">
        <v>1</v>
      </c>
      <c r="D671" s="26" t="s">
        <v>11</v>
      </c>
      <c r="E671" s="35">
        <v>922</v>
      </c>
      <c r="F671" s="26" t="s">
        <v>235</v>
      </c>
      <c r="G671" s="35">
        <v>24</v>
      </c>
    </row>
    <row r="672" spans="1:7" ht="15" outlineLevel="4" x14ac:dyDescent="0.2">
      <c r="A672" s="35">
        <v>148</v>
      </c>
      <c r="B672" s="26" t="s">
        <v>233</v>
      </c>
      <c r="C672" s="35">
        <v>1</v>
      </c>
      <c r="D672" s="26" t="s">
        <v>11</v>
      </c>
      <c r="E672" s="35">
        <v>934</v>
      </c>
      <c r="F672" s="26" t="s">
        <v>744</v>
      </c>
      <c r="G672" s="35">
        <v>24</v>
      </c>
    </row>
    <row r="673" spans="1:7" ht="15" outlineLevel="3" x14ac:dyDescent="0.2">
      <c r="A673" s="35"/>
      <c r="B673" s="26"/>
      <c r="C673" s="35"/>
      <c r="D673" s="36" t="s">
        <v>417</v>
      </c>
      <c r="E673" s="35"/>
      <c r="F673" s="26"/>
      <c r="G673" s="35">
        <f>SUBTOTAL(1,G671:G672)</f>
        <v>24</v>
      </c>
    </row>
    <row r="674" spans="1:7" ht="15" outlineLevel="4" x14ac:dyDescent="0.2">
      <c r="A674" s="35">
        <v>148</v>
      </c>
      <c r="B674" s="26" t="s">
        <v>233</v>
      </c>
      <c r="C674" s="35">
        <v>2</v>
      </c>
      <c r="D674" s="26" t="s">
        <v>16</v>
      </c>
      <c r="E674" s="35">
        <v>919</v>
      </c>
      <c r="F674" s="26" t="s">
        <v>236</v>
      </c>
      <c r="G674" s="35">
        <v>22</v>
      </c>
    </row>
    <row r="675" spans="1:7" ht="15" outlineLevel="4" x14ac:dyDescent="0.2">
      <c r="A675" s="35">
        <v>148</v>
      </c>
      <c r="B675" s="26" t="s">
        <v>233</v>
      </c>
      <c r="C675" s="35">
        <v>2</v>
      </c>
      <c r="D675" s="26" t="s">
        <v>16</v>
      </c>
      <c r="E675" s="35">
        <v>935</v>
      </c>
      <c r="F675" s="26" t="s">
        <v>28</v>
      </c>
      <c r="G675" s="35">
        <v>22</v>
      </c>
    </row>
    <row r="676" spans="1:7" ht="15" outlineLevel="3" x14ac:dyDescent="0.2">
      <c r="A676" s="35"/>
      <c r="B676" s="26"/>
      <c r="C676" s="35"/>
      <c r="D676" s="36" t="s">
        <v>419</v>
      </c>
      <c r="E676" s="35"/>
      <c r="F676" s="26"/>
      <c r="G676" s="35">
        <f>SUBTOTAL(1,G674:G675)</f>
        <v>22</v>
      </c>
    </row>
    <row r="677" spans="1:7" ht="15" outlineLevel="4" x14ac:dyDescent="0.2">
      <c r="A677" s="35">
        <v>148</v>
      </c>
      <c r="B677" s="26" t="s">
        <v>233</v>
      </c>
      <c r="C677" s="35">
        <v>3</v>
      </c>
      <c r="D677" s="26" t="s">
        <v>17</v>
      </c>
      <c r="E677" s="35">
        <v>907</v>
      </c>
      <c r="F677" s="26" t="s">
        <v>237</v>
      </c>
      <c r="G677" s="35">
        <v>30</v>
      </c>
    </row>
    <row r="678" spans="1:7" ht="15" outlineLevel="4" x14ac:dyDescent="0.2">
      <c r="A678" s="35">
        <v>148</v>
      </c>
      <c r="B678" s="26" t="s">
        <v>233</v>
      </c>
      <c r="C678" s="35">
        <v>3</v>
      </c>
      <c r="D678" s="26" t="s">
        <v>17</v>
      </c>
      <c r="E678" s="35">
        <v>330</v>
      </c>
      <c r="F678" s="26" t="s">
        <v>238</v>
      </c>
      <c r="G678" s="35">
        <v>30</v>
      </c>
    </row>
    <row r="679" spans="1:7" ht="15" outlineLevel="3" x14ac:dyDescent="0.2">
      <c r="A679" s="35"/>
      <c r="B679" s="26"/>
      <c r="C679" s="35"/>
      <c r="D679" s="36" t="s">
        <v>420</v>
      </c>
      <c r="E679" s="35"/>
      <c r="F679" s="26"/>
      <c r="G679" s="35">
        <f>SUBTOTAL(1,G677:G678)</f>
        <v>30</v>
      </c>
    </row>
    <row r="680" spans="1:7" ht="15" outlineLevel="4" x14ac:dyDescent="0.2">
      <c r="A680" s="35">
        <v>148</v>
      </c>
      <c r="B680" s="26" t="s">
        <v>233</v>
      </c>
      <c r="C680" s="35">
        <v>4</v>
      </c>
      <c r="D680" s="26" t="s">
        <v>18</v>
      </c>
      <c r="E680" s="35">
        <v>927</v>
      </c>
      <c r="F680" s="26" t="s">
        <v>614</v>
      </c>
      <c r="G680" s="35">
        <v>25</v>
      </c>
    </row>
    <row r="681" spans="1:7" ht="15" outlineLevel="4" x14ac:dyDescent="0.2">
      <c r="A681" s="35">
        <v>148</v>
      </c>
      <c r="B681" s="26" t="s">
        <v>233</v>
      </c>
      <c r="C681" s="35">
        <v>4</v>
      </c>
      <c r="D681" s="26" t="s">
        <v>18</v>
      </c>
      <c r="E681" s="35">
        <v>929</v>
      </c>
      <c r="F681" s="26" t="s">
        <v>890</v>
      </c>
      <c r="G681" s="35">
        <v>25</v>
      </c>
    </row>
    <row r="682" spans="1:7" ht="15" outlineLevel="3" x14ac:dyDescent="0.2">
      <c r="A682" s="35"/>
      <c r="B682" s="26"/>
      <c r="C682" s="35"/>
      <c r="D682" s="36" t="s">
        <v>421</v>
      </c>
      <c r="E682" s="35"/>
      <c r="F682" s="26"/>
      <c r="G682" s="35">
        <f>SUBTOTAL(1,G680:G681)</f>
        <v>25</v>
      </c>
    </row>
    <row r="683" spans="1:7" ht="15" outlineLevel="4" x14ac:dyDescent="0.2">
      <c r="A683" s="35">
        <v>148</v>
      </c>
      <c r="B683" s="26" t="s">
        <v>233</v>
      </c>
      <c r="C683" s="35">
        <v>5</v>
      </c>
      <c r="D683" s="26" t="s">
        <v>19</v>
      </c>
      <c r="E683" s="35">
        <v>916</v>
      </c>
      <c r="F683" s="26" t="s">
        <v>239</v>
      </c>
      <c r="G683" s="35">
        <v>28</v>
      </c>
    </row>
    <row r="684" spans="1:7" ht="15" outlineLevel="4" x14ac:dyDescent="0.2">
      <c r="A684" s="35">
        <v>148</v>
      </c>
      <c r="B684" s="26" t="s">
        <v>233</v>
      </c>
      <c r="C684" s="35">
        <v>5</v>
      </c>
      <c r="D684" s="26" t="s">
        <v>19</v>
      </c>
      <c r="E684" s="35">
        <v>918</v>
      </c>
      <c r="F684" s="26" t="s">
        <v>240</v>
      </c>
      <c r="G684" s="35">
        <v>30</v>
      </c>
    </row>
    <row r="685" spans="1:7" ht="15" outlineLevel="3" x14ac:dyDescent="0.2">
      <c r="A685" s="35"/>
      <c r="B685" s="26"/>
      <c r="C685" s="35"/>
      <c r="D685" s="36" t="s">
        <v>422</v>
      </c>
      <c r="E685" s="35"/>
      <c r="F685" s="26"/>
      <c r="G685" s="35">
        <f>SUBTOTAL(1,G683:G684)</f>
        <v>29</v>
      </c>
    </row>
    <row r="686" spans="1:7" ht="15" outlineLevel="2" x14ac:dyDescent="0.2">
      <c r="A686" s="37" t="s">
        <v>391</v>
      </c>
      <c r="B686" s="26"/>
      <c r="C686" s="35"/>
      <c r="D686" s="26"/>
      <c r="E686" s="35"/>
      <c r="F686" s="26"/>
      <c r="G686" s="35">
        <f>SUBTOTAL(1,G667:G684)</f>
        <v>25.153846153846153</v>
      </c>
    </row>
    <row r="687" spans="1:7" ht="15" outlineLevel="4" x14ac:dyDescent="0.2">
      <c r="A687" s="35">
        <v>149</v>
      </c>
      <c r="B687" s="26" t="s">
        <v>241</v>
      </c>
      <c r="C687" s="35">
        <v>0</v>
      </c>
      <c r="D687" s="26" t="s">
        <v>36</v>
      </c>
      <c r="E687" s="35">
        <v>81</v>
      </c>
      <c r="F687" s="26" t="s">
        <v>891</v>
      </c>
      <c r="G687" s="35">
        <v>26</v>
      </c>
    </row>
    <row r="688" spans="1:7" ht="15" outlineLevel="3" x14ac:dyDescent="0.2">
      <c r="A688" s="35"/>
      <c r="B688" s="26"/>
      <c r="C688" s="35"/>
      <c r="D688" s="36" t="s">
        <v>429</v>
      </c>
      <c r="E688" s="35"/>
      <c r="F688" s="26"/>
      <c r="G688" s="35">
        <f>SUBTOTAL(1,G687:G687)</f>
        <v>26</v>
      </c>
    </row>
    <row r="689" spans="1:7" ht="15" outlineLevel="4" x14ac:dyDescent="0.2">
      <c r="A689" s="35">
        <v>149</v>
      </c>
      <c r="B689" s="26" t="s">
        <v>241</v>
      </c>
      <c r="C689" s="35">
        <v>0</v>
      </c>
      <c r="D689" s="26" t="s">
        <v>22</v>
      </c>
      <c r="E689" s="35">
        <v>51</v>
      </c>
      <c r="F689" s="26" t="s">
        <v>243</v>
      </c>
      <c r="G689" s="35">
        <v>25</v>
      </c>
    </row>
    <row r="690" spans="1:7" ht="15" outlineLevel="3" x14ac:dyDescent="0.2">
      <c r="A690" s="35"/>
      <c r="B690" s="26"/>
      <c r="C690" s="35"/>
      <c r="D690" s="36" t="s">
        <v>423</v>
      </c>
      <c r="E690" s="35"/>
      <c r="F690" s="26"/>
      <c r="G690" s="35">
        <f>SUBTOTAL(1,G689:G689)</f>
        <v>25</v>
      </c>
    </row>
    <row r="691" spans="1:7" ht="15" outlineLevel="4" x14ac:dyDescent="0.2">
      <c r="A691" s="35">
        <v>149</v>
      </c>
      <c r="B691" s="26" t="s">
        <v>241</v>
      </c>
      <c r="C691" s="35">
        <v>1</v>
      </c>
      <c r="D691" s="26" t="s">
        <v>38</v>
      </c>
      <c r="E691" s="35">
        <v>2</v>
      </c>
      <c r="F691" s="26" t="s">
        <v>242</v>
      </c>
      <c r="G691" s="35">
        <v>27</v>
      </c>
    </row>
    <row r="692" spans="1:7" ht="15" outlineLevel="3" x14ac:dyDescent="0.2">
      <c r="A692" s="35"/>
      <c r="B692" s="26"/>
      <c r="C692" s="35"/>
      <c r="D692" s="36" t="s">
        <v>430</v>
      </c>
      <c r="E692" s="35"/>
      <c r="F692" s="26"/>
      <c r="G692" s="35">
        <f>SUBTOTAL(1,G691:G691)</f>
        <v>27</v>
      </c>
    </row>
    <row r="693" spans="1:7" ht="15" outlineLevel="4" x14ac:dyDescent="0.2">
      <c r="A693" s="35">
        <v>149</v>
      </c>
      <c r="B693" s="26" t="s">
        <v>241</v>
      </c>
      <c r="C693" s="35">
        <v>1</v>
      </c>
      <c r="D693" s="26" t="s">
        <v>25</v>
      </c>
      <c r="E693" s="35">
        <v>88</v>
      </c>
      <c r="F693" s="26" t="s">
        <v>892</v>
      </c>
      <c r="G693" s="35">
        <v>27</v>
      </c>
    </row>
    <row r="694" spans="1:7" ht="15" outlineLevel="3" x14ac:dyDescent="0.2">
      <c r="A694" s="35"/>
      <c r="B694" s="26"/>
      <c r="C694" s="35"/>
      <c r="D694" s="36" t="s">
        <v>424</v>
      </c>
      <c r="E694" s="35"/>
      <c r="F694" s="26"/>
      <c r="G694" s="35">
        <f>SUBTOTAL(1,G693:G693)</f>
        <v>27</v>
      </c>
    </row>
    <row r="695" spans="1:7" ht="15" outlineLevel="4" x14ac:dyDescent="0.2">
      <c r="A695" s="35">
        <v>149</v>
      </c>
      <c r="B695" s="26" t="s">
        <v>241</v>
      </c>
      <c r="C695" s="35">
        <v>2</v>
      </c>
      <c r="D695" s="26" t="s">
        <v>39</v>
      </c>
      <c r="E695" s="35">
        <v>67</v>
      </c>
      <c r="F695" s="26" t="s">
        <v>615</v>
      </c>
      <c r="G695" s="35">
        <v>25</v>
      </c>
    </row>
    <row r="696" spans="1:7" ht="15" outlineLevel="3" x14ac:dyDescent="0.2">
      <c r="A696" s="35"/>
      <c r="B696" s="26"/>
      <c r="C696" s="35"/>
      <c r="D696" s="36" t="s">
        <v>431</v>
      </c>
      <c r="E696" s="35"/>
      <c r="F696" s="26"/>
      <c r="G696" s="35">
        <f>SUBTOTAL(1,G695:G695)</f>
        <v>25</v>
      </c>
    </row>
    <row r="697" spans="1:7" ht="15" outlineLevel="4" x14ac:dyDescent="0.2">
      <c r="A697" s="35">
        <v>149</v>
      </c>
      <c r="B697" s="26" t="s">
        <v>241</v>
      </c>
      <c r="C697" s="35">
        <v>2</v>
      </c>
      <c r="D697" s="26" t="s">
        <v>27</v>
      </c>
      <c r="E697" s="35">
        <v>32</v>
      </c>
      <c r="F697" s="26" t="s">
        <v>244</v>
      </c>
      <c r="G697" s="35">
        <v>23</v>
      </c>
    </row>
    <row r="698" spans="1:7" ht="15" outlineLevel="3" x14ac:dyDescent="0.2">
      <c r="A698" s="35"/>
      <c r="B698" s="26"/>
      <c r="C698" s="35"/>
      <c r="D698" s="36" t="s">
        <v>425</v>
      </c>
      <c r="E698" s="35"/>
      <c r="F698" s="26"/>
      <c r="G698" s="35">
        <f>SUBTOTAL(1,G697:G697)</f>
        <v>23</v>
      </c>
    </row>
    <row r="699" spans="1:7" ht="15" outlineLevel="4" x14ac:dyDescent="0.2">
      <c r="A699" s="35">
        <v>149</v>
      </c>
      <c r="B699" s="26" t="s">
        <v>241</v>
      </c>
      <c r="C699" s="35">
        <v>3</v>
      </c>
      <c r="D699" s="26" t="s">
        <v>92</v>
      </c>
      <c r="E699" s="35">
        <v>83</v>
      </c>
      <c r="F699" s="26" t="s">
        <v>893</v>
      </c>
      <c r="G699" s="35">
        <v>22</v>
      </c>
    </row>
    <row r="700" spans="1:7" ht="15" outlineLevel="3" x14ac:dyDescent="0.2">
      <c r="A700" s="35"/>
      <c r="B700" s="26"/>
      <c r="C700" s="35"/>
      <c r="D700" s="36" t="s">
        <v>432</v>
      </c>
      <c r="E700" s="35"/>
      <c r="F700" s="26"/>
      <c r="G700" s="35">
        <f>SUBTOTAL(1,G699:G699)</f>
        <v>22</v>
      </c>
    </row>
    <row r="701" spans="1:7" ht="15" outlineLevel="4" x14ac:dyDescent="0.2">
      <c r="A701" s="35">
        <v>149</v>
      </c>
      <c r="B701" s="26" t="s">
        <v>241</v>
      </c>
      <c r="C701" s="35">
        <v>3</v>
      </c>
      <c r="D701" s="26" t="s">
        <v>29</v>
      </c>
      <c r="E701" s="35">
        <v>49</v>
      </c>
      <c r="F701" s="26" t="s">
        <v>245</v>
      </c>
      <c r="G701" s="35">
        <v>23</v>
      </c>
    </row>
    <row r="702" spans="1:7" ht="15" outlineLevel="3" x14ac:dyDescent="0.2">
      <c r="A702" s="35"/>
      <c r="B702" s="26"/>
      <c r="C702" s="35"/>
      <c r="D702" s="36" t="s">
        <v>426</v>
      </c>
      <c r="E702" s="35"/>
      <c r="F702" s="26"/>
      <c r="G702" s="35">
        <f>SUBTOTAL(1,G701:G701)</f>
        <v>23</v>
      </c>
    </row>
    <row r="703" spans="1:7" ht="15" outlineLevel="4" x14ac:dyDescent="0.2">
      <c r="A703" s="35">
        <v>149</v>
      </c>
      <c r="B703" s="26" t="s">
        <v>241</v>
      </c>
      <c r="C703" s="35">
        <v>4</v>
      </c>
      <c r="D703" s="26" t="s">
        <v>94</v>
      </c>
      <c r="E703" s="35">
        <v>84</v>
      </c>
      <c r="F703" s="26" t="s">
        <v>894</v>
      </c>
      <c r="G703" s="35">
        <v>23</v>
      </c>
    </row>
    <row r="704" spans="1:7" ht="15" outlineLevel="3" x14ac:dyDescent="0.2">
      <c r="A704" s="35"/>
      <c r="B704" s="26"/>
      <c r="C704" s="35"/>
      <c r="D704" s="36" t="s">
        <v>433</v>
      </c>
      <c r="E704" s="35"/>
      <c r="F704" s="26"/>
      <c r="G704" s="35">
        <f>SUBTOTAL(1,G703:G703)</f>
        <v>23</v>
      </c>
    </row>
    <row r="705" spans="1:7" ht="15" outlineLevel="4" x14ac:dyDescent="0.2">
      <c r="A705" s="35">
        <v>149</v>
      </c>
      <c r="B705" s="26" t="s">
        <v>241</v>
      </c>
      <c r="C705" s="35">
        <v>4</v>
      </c>
      <c r="D705" s="26" t="s">
        <v>31</v>
      </c>
      <c r="E705" s="35">
        <v>73</v>
      </c>
      <c r="F705" s="26" t="s">
        <v>745</v>
      </c>
      <c r="G705" s="35">
        <v>21</v>
      </c>
    </row>
    <row r="706" spans="1:7" ht="15" outlineLevel="3" x14ac:dyDescent="0.2">
      <c r="A706" s="35"/>
      <c r="B706" s="26"/>
      <c r="C706" s="35"/>
      <c r="D706" s="36" t="s">
        <v>427</v>
      </c>
      <c r="E706" s="35"/>
      <c r="F706" s="26"/>
      <c r="G706" s="35">
        <f>SUBTOTAL(1,G705:G705)</f>
        <v>21</v>
      </c>
    </row>
    <row r="707" spans="1:7" ht="15" outlineLevel="4" x14ac:dyDescent="0.2">
      <c r="A707" s="35">
        <v>149</v>
      </c>
      <c r="B707" s="26" t="s">
        <v>241</v>
      </c>
      <c r="C707" s="35">
        <v>5</v>
      </c>
      <c r="D707" s="26" t="s">
        <v>111</v>
      </c>
      <c r="E707" s="35">
        <v>86</v>
      </c>
      <c r="F707" s="26" t="s">
        <v>93</v>
      </c>
      <c r="G707" s="35">
        <v>18</v>
      </c>
    </row>
    <row r="708" spans="1:7" ht="15" outlineLevel="3" x14ac:dyDescent="0.2">
      <c r="A708" s="35"/>
      <c r="B708" s="26"/>
      <c r="C708" s="35"/>
      <c r="D708" s="36" t="s">
        <v>435</v>
      </c>
      <c r="E708" s="35"/>
      <c r="F708" s="26"/>
      <c r="G708" s="35">
        <f>SUBTOTAL(1,G707:G707)</f>
        <v>18</v>
      </c>
    </row>
    <row r="709" spans="1:7" ht="15" outlineLevel="4" x14ac:dyDescent="0.2">
      <c r="A709" s="35">
        <v>149</v>
      </c>
      <c r="B709" s="26" t="s">
        <v>241</v>
      </c>
      <c r="C709" s="35">
        <v>5</v>
      </c>
      <c r="D709" s="26" t="s">
        <v>33</v>
      </c>
      <c r="E709" s="35">
        <v>37</v>
      </c>
      <c r="F709" s="26" t="s">
        <v>246</v>
      </c>
      <c r="G709" s="35">
        <v>19</v>
      </c>
    </row>
    <row r="710" spans="1:7" ht="15" outlineLevel="3" x14ac:dyDescent="0.2">
      <c r="A710" s="35"/>
      <c r="B710" s="26"/>
      <c r="C710" s="35"/>
      <c r="D710" s="36" t="s">
        <v>428</v>
      </c>
      <c r="E710" s="35"/>
      <c r="F710" s="26"/>
      <c r="G710" s="35">
        <f>SUBTOTAL(1,G709:G709)</f>
        <v>19</v>
      </c>
    </row>
    <row r="711" spans="1:7" ht="15" outlineLevel="2" x14ac:dyDescent="0.2">
      <c r="A711" s="37" t="s">
        <v>392</v>
      </c>
      <c r="B711" s="26"/>
      <c r="C711" s="35"/>
      <c r="D711" s="26"/>
      <c r="E711" s="35"/>
      <c r="F711" s="26"/>
      <c r="G711" s="35">
        <f>SUBTOTAL(1,G687:G709)</f>
        <v>23.25</v>
      </c>
    </row>
    <row r="712" spans="1:7" ht="15" outlineLevel="4" x14ac:dyDescent="0.2">
      <c r="A712" s="35">
        <v>151</v>
      </c>
      <c r="B712" s="26" t="s">
        <v>247</v>
      </c>
      <c r="C712" s="35">
        <v>-1</v>
      </c>
      <c r="D712" s="26" t="s">
        <v>13</v>
      </c>
      <c r="E712" s="35">
        <v>924</v>
      </c>
      <c r="F712" s="26" t="s">
        <v>617</v>
      </c>
      <c r="G712" s="35">
        <v>24</v>
      </c>
    </row>
    <row r="713" spans="1:7" ht="15" outlineLevel="3" x14ac:dyDescent="0.2">
      <c r="A713" s="35"/>
      <c r="B713" s="26"/>
      <c r="C713" s="35"/>
      <c r="D713" s="36" t="s">
        <v>418</v>
      </c>
      <c r="E713" s="35"/>
      <c r="F713" s="26"/>
      <c r="G713" s="35">
        <f>SUBTOTAL(1,G712:G712)</f>
        <v>24</v>
      </c>
    </row>
    <row r="714" spans="1:7" ht="15" outlineLevel="4" x14ac:dyDescent="0.2">
      <c r="A714" s="35">
        <v>151</v>
      </c>
      <c r="B714" s="26" t="s">
        <v>247</v>
      </c>
      <c r="C714" s="35">
        <v>0</v>
      </c>
      <c r="D714" s="26" t="s">
        <v>8</v>
      </c>
      <c r="E714" s="35">
        <v>2</v>
      </c>
      <c r="F714" s="26" t="s">
        <v>746</v>
      </c>
      <c r="G714" s="35">
        <v>24</v>
      </c>
    </row>
    <row r="715" spans="1:7" ht="15" outlineLevel="4" x14ac:dyDescent="0.2">
      <c r="A715" s="35">
        <v>151</v>
      </c>
      <c r="B715" s="26" t="s">
        <v>247</v>
      </c>
      <c r="C715" s="35">
        <v>0</v>
      </c>
      <c r="D715" s="26" t="s">
        <v>8</v>
      </c>
      <c r="E715" s="35">
        <v>107</v>
      </c>
      <c r="F715" s="26" t="s">
        <v>248</v>
      </c>
      <c r="G715" s="35">
        <v>24</v>
      </c>
    </row>
    <row r="716" spans="1:7" ht="15" outlineLevel="4" x14ac:dyDescent="0.2">
      <c r="A716" s="35">
        <v>151</v>
      </c>
      <c r="B716" s="26" t="s">
        <v>247</v>
      </c>
      <c r="C716" s="35">
        <v>0</v>
      </c>
      <c r="D716" s="26" t="s">
        <v>8</v>
      </c>
      <c r="E716" s="35">
        <v>940</v>
      </c>
      <c r="F716" s="26" t="s">
        <v>895</v>
      </c>
      <c r="G716" s="35">
        <v>24</v>
      </c>
    </row>
    <row r="717" spans="1:7" ht="15" outlineLevel="3" x14ac:dyDescent="0.2">
      <c r="A717" s="35"/>
      <c r="B717" s="26"/>
      <c r="C717" s="35"/>
      <c r="D717" s="36" t="s">
        <v>416</v>
      </c>
      <c r="E717" s="35"/>
      <c r="F717" s="26"/>
      <c r="G717" s="35">
        <f>SUBTOTAL(1,G714:G716)</f>
        <v>24</v>
      </c>
    </row>
    <row r="718" spans="1:7" ht="15" outlineLevel="4" x14ac:dyDescent="0.2">
      <c r="A718" s="35">
        <v>151</v>
      </c>
      <c r="B718" s="26" t="s">
        <v>247</v>
      </c>
      <c r="C718" s="35">
        <v>1</v>
      </c>
      <c r="D718" s="26" t="s">
        <v>11</v>
      </c>
      <c r="E718" s="35">
        <v>925</v>
      </c>
      <c r="F718" s="26" t="s">
        <v>618</v>
      </c>
      <c r="G718" s="35">
        <v>25</v>
      </c>
    </row>
    <row r="719" spans="1:7" ht="15" outlineLevel="4" x14ac:dyDescent="0.2">
      <c r="A719" s="35">
        <v>151</v>
      </c>
      <c r="B719" s="26" t="s">
        <v>247</v>
      </c>
      <c r="C719" s="35">
        <v>1</v>
      </c>
      <c r="D719" s="26" t="s">
        <v>11</v>
      </c>
      <c r="E719" s="35">
        <v>103</v>
      </c>
      <c r="F719" s="26" t="s">
        <v>619</v>
      </c>
      <c r="G719" s="35">
        <v>24</v>
      </c>
    </row>
    <row r="720" spans="1:7" ht="15" outlineLevel="4" x14ac:dyDescent="0.2">
      <c r="A720" s="35">
        <v>151</v>
      </c>
      <c r="B720" s="26" t="s">
        <v>247</v>
      </c>
      <c r="C720" s="35">
        <v>1</v>
      </c>
      <c r="D720" s="26" t="s">
        <v>11</v>
      </c>
      <c r="E720" s="35">
        <v>934</v>
      </c>
      <c r="F720" s="26" t="s">
        <v>47</v>
      </c>
      <c r="G720" s="35">
        <v>24</v>
      </c>
    </row>
    <row r="721" spans="1:7" ht="15" outlineLevel="3" x14ac:dyDescent="0.2">
      <c r="A721" s="35"/>
      <c r="B721" s="26"/>
      <c r="C721" s="35"/>
      <c r="D721" s="36" t="s">
        <v>417</v>
      </c>
      <c r="E721" s="35"/>
      <c r="F721" s="26"/>
      <c r="G721" s="35">
        <f>SUBTOTAL(1,G718:G720)</f>
        <v>24.333333333333332</v>
      </c>
    </row>
    <row r="722" spans="1:7" ht="15" outlineLevel="4" x14ac:dyDescent="0.2">
      <c r="A722" s="35">
        <v>151</v>
      </c>
      <c r="B722" s="26" t="s">
        <v>247</v>
      </c>
      <c r="C722" s="35">
        <v>2</v>
      </c>
      <c r="D722" s="26" t="s">
        <v>16</v>
      </c>
      <c r="E722" s="35">
        <v>931</v>
      </c>
      <c r="F722" s="26" t="s">
        <v>249</v>
      </c>
      <c r="G722" s="35">
        <v>23</v>
      </c>
    </row>
    <row r="723" spans="1:7" ht="15" outlineLevel="4" x14ac:dyDescent="0.2">
      <c r="A723" s="35">
        <v>151</v>
      </c>
      <c r="B723" s="26" t="s">
        <v>247</v>
      </c>
      <c r="C723" s="35">
        <v>2</v>
      </c>
      <c r="D723" s="26" t="s">
        <v>16</v>
      </c>
      <c r="E723" s="35">
        <v>916</v>
      </c>
      <c r="F723" s="26" t="s">
        <v>620</v>
      </c>
      <c r="G723" s="35">
        <v>21</v>
      </c>
    </row>
    <row r="724" spans="1:7" ht="15" outlineLevel="4" x14ac:dyDescent="0.2">
      <c r="A724" s="35">
        <v>151</v>
      </c>
      <c r="B724" s="26" t="s">
        <v>247</v>
      </c>
      <c r="C724" s="35">
        <v>2</v>
      </c>
      <c r="D724" s="26" t="s">
        <v>16</v>
      </c>
      <c r="E724" s="35">
        <v>938</v>
      </c>
      <c r="F724" s="26" t="s">
        <v>747</v>
      </c>
      <c r="G724" s="35">
        <v>23</v>
      </c>
    </row>
    <row r="725" spans="1:7" ht="15" outlineLevel="3" x14ac:dyDescent="0.2">
      <c r="A725" s="35"/>
      <c r="B725" s="26"/>
      <c r="C725" s="35"/>
      <c r="D725" s="36" t="s">
        <v>419</v>
      </c>
      <c r="E725" s="35"/>
      <c r="F725" s="26"/>
      <c r="G725" s="35">
        <f>SUBTOTAL(1,G722:G724)</f>
        <v>22.333333333333332</v>
      </c>
    </row>
    <row r="726" spans="1:7" ht="15" outlineLevel="4" x14ac:dyDescent="0.2">
      <c r="A726" s="35">
        <v>151</v>
      </c>
      <c r="B726" s="26" t="s">
        <v>247</v>
      </c>
      <c r="C726" s="35">
        <v>3</v>
      </c>
      <c r="D726" s="26" t="s">
        <v>17</v>
      </c>
      <c r="E726" s="35">
        <v>926</v>
      </c>
      <c r="F726" s="26" t="s">
        <v>490</v>
      </c>
      <c r="G726" s="35">
        <v>23</v>
      </c>
    </row>
    <row r="727" spans="1:7" ht="15" outlineLevel="4" x14ac:dyDescent="0.2">
      <c r="A727" s="35">
        <v>151</v>
      </c>
      <c r="B727" s="26" t="s">
        <v>247</v>
      </c>
      <c r="C727" s="35">
        <v>3</v>
      </c>
      <c r="D727" s="26" t="s">
        <v>17</v>
      </c>
      <c r="E727" s="35">
        <v>917</v>
      </c>
      <c r="F727" s="26" t="s">
        <v>250</v>
      </c>
      <c r="G727" s="35">
        <v>24</v>
      </c>
    </row>
    <row r="728" spans="1:7" ht="15" outlineLevel="4" x14ac:dyDescent="0.2">
      <c r="A728" s="35">
        <v>151</v>
      </c>
      <c r="B728" s="26" t="s">
        <v>247</v>
      </c>
      <c r="C728" s="35">
        <v>3</v>
      </c>
      <c r="D728" s="26" t="s">
        <v>17</v>
      </c>
      <c r="E728" s="35">
        <v>104</v>
      </c>
      <c r="F728" s="26" t="s">
        <v>621</v>
      </c>
      <c r="G728" s="35">
        <v>24</v>
      </c>
    </row>
    <row r="729" spans="1:7" ht="15" outlineLevel="3" x14ac:dyDescent="0.2">
      <c r="A729" s="35"/>
      <c r="B729" s="26"/>
      <c r="C729" s="35"/>
      <c r="D729" s="36" t="s">
        <v>420</v>
      </c>
      <c r="E729" s="35"/>
      <c r="F729" s="26"/>
      <c r="G729" s="35">
        <f>SUBTOTAL(1,G726:G728)</f>
        <v>23.666666666666668</v>
      </c>
    </row>
    <row r="730" spans="1:7" ht="15" outlineLevel="4" x14ac:dyDescent="0.2">
      <c r="A730" s="35">
        <v>151</v>
      </c>
      <c r="B730" s="26" t="s">
        <v>247</v>
      </c>
      <c r="C730" s="35">
        <v>4</v>
      </c>
      <c r="D730" s="26" t="s">
        <v>18</v>
      </c>
      <c r="E730" s="35">
        <v>918</v>
      </c>
      <c r="F730" s="26" t="s">
        <v>251</v>
      </c>
      <c r="G730" s="35">
        <v>30</v>
      </c>
    </row>
    <row r="731" spans="1:7" ht="15" outlineLevel="4" x14ac:dyDescent="0.2">
      <c r="A731" s="35">
        <v>151</v>
      </c>
      <c r="B731" s="26" t="s">
        <v>247</v>
      </c>
      <c r="C731" s="35">
        <v>4</v>
      </c>
      <c r="D731" s="26" t="s">
        <v>18</v>
      </c>
      <c r="E731" s="35">
        <v>401</v>
      </c>
      <c r="F731" s="26" t="s">
        <v>622</v>
      </c>
      <c r="G731" s="35">
        <v>31</v>
      </c>
    </row>
    <row r="732" spans="1:7" ht="15" outlineLevel="3" x14ac:dyDescent="0.2">
      <c r="A732" s="35"/>
      <c r="B732" s="26"/>
      <c r="C732" s="35"/>
      <c r="D732" s="36" t="s">
        <v>421</v>
      </c>
      <c r="E732" s="35"/>
      <c r="F732" s="26"/>
      <c r="G732" s="35">
        <f>SUBTOTAL(1,G730:G731)</f>
        <v>30.5</v>
      </c>
    </row>
    <row r="733" spans="1:7" ht="15" outlineLevel="4" x14ac:dyDescent="0.2">
      <c r="A733" s="35">
        <v>151</v>
      </c>
      <c r="B733" s="26" t="s">
        <v>247</v>
      </c>
      <c r="C733" s="35">
        <v>5</v>
      </c>
      <c r="D733" s="26" t="s">
        <v>19</v>
      </c>
      <c r="E733" s="35">
        <v>933</v>
      </c>
      <c r="F733" s="26" t="s">
        <v>623</v>
      </c>
      <c r="G733" s="35">
        <v>31</v>
      </c>
    </row>
    <row r="734" spans="1:7" ht="15" outlineLevel="4" x14ac:dyDescent="0.2">
      <c r="A734" s="35">
        <v>151</v>
      </c>
      <c r="B734" s="26" t="s">
        <v>247</v>
      </c>
      <c r="C734" s="35">
        <v>5</v>
      </c>
      <c r="D734" s="26" t="s">
        <v>19</v>
      </c>
      <c r="E734" s="35">
        <v>941</v>
      </c>
      <c r="F734" s="26" t="s">
        <v>896</v>
      </c>
      <c r="G734" s="35">
        <v>30</v>
      </c>
    </row>
    <row r="735" spans="1:7" ht="15" outlineLevel="3" x14ac:dyDescent="0.2">
      <c r="A735" s="35"/>
      <c r="B735" s="26"/>
      <c r="C735" s="35"/>
      <c r="D735" s="36" t="s">
        <v>422</v>
      </c>
      <c r="E735" s="35"/>
      <c r="F735" s="26"/>
      <c r="G735" s="35">
        <f>SUBTOTAL(1,G733:G734)</f>
        <v>30.5</v>
      </c>
    </row>
    <row r="736" spans="1:7" ht="15" outlineLevel="2" x14ac:dyDescent="0.2">
      <c r="A736" s="37" t="s">
        <v>393</v>
      </c>
      <c r="B736" s="26"/>
      <c r="C736" s="35"/>
      <c r="D736" s="26"/>
      <c r="E736" s="35"/>
      <c r="F736" s="26"/>
      <c r="G736" s="35">
        <f>SUBTOTAL(1,G712:G734)</f>
        <v>25.235294117647058</v>
      </c>
    </row>
    <row r="737" spans="1:7" ht="15" outlineLevel="4" x14ac:dyDescent="0.2">
      <c r="A737" s="35">
        <v>154</v>
      </c>
      <c r="B737" s="26" t="s">
        <v>252</v>
      </c>
      <c r="C737" s="35">
        <v>0</v>
      </c>
      <c r="D737" s="26" t="s">
        <v>25</v>
      </c>
      <c r="E737" s="35">
        <v>598</v>
      </c>
      <c r="F737" s="26" t="s">
        <v>897</v>
      </c>
      <c r="G737" s="35">
        <v>1</v>
      </c>
    </row>
    <row r="738" spans="1:7" ht="15" outlineLevel="3" x14ac:dyDescent="0.2">
      <c r="A738" s="35"/>
      <c r="B738" s="26"/>
      <c r="C738" s="35"/>
      <c r="D738" s="36" t="s">
        <v>424</v>
      </c>
      <c r="E738" s="35"/>
      <c r="F738" s="26"/>
      <c r="G738" s="35">
        <f>SUBTOTAL(1,G737:G737)</f>
        <v>1</v>
      </c>
    </row>
    <row r="739" spans="1:7" ht="15" outlineLevel="4" x14ac:dyDescent="0.2">
      <c r="A739" s="35">
        <v>154</v>
      </c>
      <c r="B739" s="26" t="s">
        <v>252</v>
      </c>
      <c r="C739" s="35">
        <v>2</v>
      </c>
      <c r="D739" s="26" t="s">
        <v>27</v>
      </c>
      <c r="E739" s="35">
        <v>221</v>
      </c>
      <c r="F739" s="26" t="s">
        <v>898</v>
      </c>
      <c r="G739" s="35">
        <v>23</v>
      </c>
    </row>
    <row r="740" spans="1:7" ht="15" outlineLevel="4" x14ac:dyDescent="0.2">
      <c r="A740" s="35">
        <v>154</v>
      </c>
      <c r="B740" s="26" t="s">
        <v>252</v>
      </c>
      <c r="C740" s="35">
        <v>2</v>
      </c>
      <c r="D740" s="26" t="s">
        <v>27</v>
      </c>
      <c r="E740" s="35">
        <v>592</v>
      </c>
      <c r="F740" s="26" t="s">
        <v>899</v>
      </c>
      <c r="G740" s="35">
        <v>22</v>
      </c>
    </row>
    <row r="741" spans="1:7" ht="15" outlineLevel="3" x14ac:dyDescent="0.2">
      <c r="A741" s="35"/>
      <c r="B741" s="26"/>
      <c r="C741" s="35"/>
      <c r="D741" s="36" t="s">
        <v>425</v>
      </c>
      <c r="E741" s="35"/>
      <c r="F741" s="26"/>
      <c r="G741" s="35">
        <f>SUBTOTAL(1,G739:G740)</f>
        <v>22.5</v>
      </c>
    </row>
    <row r="742" spans="1:7" ht="15" outlineLevel="4" x14ac:dyDescent="0.2">
      <c r="A742" s="35">
        <v>154</v>
      </c>
      <c r="B742" s="26" t="s">
        <v>252</v>
      </c>
      <c r="C742" s="35">
        <v>3</v>
      </c>
      <c r="D742" s="26" t="s">
        <v>29</v>
      </c>
      <c r="E742" s="35">
        <v>612</v>
      </c>
      <c r="F742" s="26" t="s">
        <v>900</v>
      </c>
      <c r="G742" s="35">
        <v>18</v>
      </c>
    </row>
    <row r="743" spans="1:7" ht="15" outlineLevel="4" x14ac:dyDescent="0.2">
      <c r="A743" s="35">
        <v>154</v>
      </c>
      <c r="B743" s="26" t="s">
        <v>252</v>
      </c>
      <c r="C743" s="35">
        <v>3</v>
      </c>
      <c r="D743" s="26" t="s">
        <v>29</v>
      </c>
      <c r="E743" s="35">
        <v>608</v>
      </c>
      <c r="F743" s="26" t="s">
        <v>901</v>
      </c>
      <c r="G743" s="35">
        <v>20</v>
      </c>
    </row>
    <row r="744" spans="1:7" ht="15" outlineLevel="3" x14ac:dyDescent="0.2">
      <c r="A744" s="35"/>
      <c r="B744" s="26"/>
      <c r="C744" s="35"/>
      <c r="D744" s="36" t="s">
        <v>426</v>
      </c>
      <c r="E744" s="35"/>
      <c r="F744" s="26"/>
      <c r="G744" s="35">
        <f>SUBTOTAL(1,G742:G743)</f>
        <v>19</v>
      </c>
    </row>
    <row r="745" spans="1:7" ht="15" outlineLevel="4" x14ac:dyDescent="0.2">
      <c r="A745" s="35">
        <v>154</v>
      </c>
      <c r="B745" s="26" t="s">
        <v>252</v>
      </c>
      <c r="C745" s="35">
        <v>4</v>
      </c>
      <c r="D745" s="26" t="s">
        <v>31</v>
      </c>
      <c r="E745" s="35">
        <v>607</v>
      </c>
      <c r="F745" s="26" t="s">
        <v>902</v>
      </c>
      <c r="G745" s="35">
        <v>29</v>
      </c>
    </row>
    <row r="746" spans="1:7" ht="15" outlineLevel="3" x14ac:dyDescent="0.2">
      <c r="A746" s="35"/>
      <c r="B746" s="26"/>
      <c r="C746" s="35"/>
      <c r="D746" s="36" t="s">
        <v>427</v>
      </c>
      <c r="E746" s="35"/>
      <c r="F746" s="26"/>
      <c r="G746" s="35">
        <f>SUBTOTAL(1,G745:G745)</f>
        <v>29</v>
      </c>
    </row>
    <row r="747" spans="1:7" ht="15" outlineLevel="4" x14ac:dyDescent="0.2">
      <c r="A747" s="35">
        <v>154</v>
      </c>
      <c r="B747" s="26" t="s">
        <v>252</v>
      </c>
      <c r="C747" s="35">
        <v>5</v>
      </c>
      <c r="D747" s="26" t="s">
        <v>33</v>
      </c>
      <c r="E747" s="35">
        <v>553</v>
      </c>
      <c r="F747" s="26" t="s">
        <v>903</v>
      </c>
      <c r="G747" s="35">
        <v>29</v>
      </c>
    </row>
    <row r="748" spans="1:7" ht="15" outlineLevel="3" x14ac:dyDescent="0.2">
      <c r="A748" s="35"/>
      <c r="B748" s="26"/>
      <c r="C748" s="35"/>
      <c r="D748" s="36" t="s">
        <v>428</v>
      </c>
      <c r="E748" s="35"/>
      <c r="F748" s="26"/>
      <c r="G748" s="35">
        <f>SUBTOTAL(1,G747:G747)</f>
        <v>29</v>
      </c>
    </row>
    <row r="749" spans="1:7" ht="15" outlineLevel="2" x14ac:dyDescent="0.2">
      <c r="A749" s="37" t="s">
        <v>394</v>
      </c>
      <c r="B749" s="26"/>
      <c r="C749" s="35"/>
      <c r="D749" s="26"/>
      <c r="E749" s="35"/>
      <c r="F749" s="26"/>
      <c r="G749" s="35">
        <f>SUBTOTAL(1,G737:G747)</f>
        <v>20.285714285714285</v>
      </c>
    </row>
    <row r="750" spans="1:7" ht="15" outlineLevel="4" x14ac:dyDescent="0.2">
      <c r="A750" s="35">
        <v>157</v>
      </c>
      <c r="B750" s="26" t="s">
        <v>253</v>
      </c>
      <c r="C750" s="35">
        <v>-1</v>
      </c>
      <c r="D750" s="26" t="s">
        <v>13</v>
      </c>
      <c r="E750" s="35">
        <v>3</v>
      </c>
      <c r="F750" s="26" t="s">
        <v>255</v>
      </c>
      <c r="G750" s="35">
        <v>25</v>
      </c>
    </row>
    <row r="751" spans="1:7" ht="15" outlineLevel="3" x14ac:dyDescent="0.2">
      <c r="A751" s="35"/>
      <c r="B751" s="26"/>
      <c r="C751" s="35"/>
      <c r="D751" s="36" t="s">
        <v>418</v>
      </c>
      <c r="E751" s="35"/>
      <c r="F751" s="26"/>
      <c r="G751" s="35">
        <f>SUBTOTAL(1,G750:G750)</f>
        <v>25</v>
      </c>
    </row>
    <row r="752" spans="1:7" ht="15" outlineLevel="4" x14ac:dyDescent="0.2">
      <c r="A752" s="35">
        <v>157</v>
      </c>
      <c r="B752" s="26" t="s">
        <v>253</v>
      </c>
      <c r="C752" s="35">
        <v>0</v>
      </c>
      <c r="D752" s="26" t="s">
        <v>8</v>
      </c>
      <c r="E752" s="35">
        <v>926</v>
      </c>
      <c r="F752" s="26" t="s">
        <v>254</v>
      </c>
      <c r="G752" s="35">
        <v>22</v>
      </c>
    </row>
    <row r="753" spans="1:7" ht="15" outlineLevel="4" x14ac:dyDescent="0.2">
      <c r="A753" s="35">
        <v>157</v>
      </c>
      <c r="B753" s="26" t="s">
        <v>253</v>
      </c>
      <c r="C753" s="35">
        <v>0</v>
      </c>
      <c r="D753" s="26" t="s">
        <v>8</v>
      </c>
      <c r="E753" s="35">
        <v>938</v>
      </c>
      <c r="F753" s="26" t="s">
        <v>215</v>
      </c>
      <c r="G753" s="35">
        <v>22</v>
      </c>
    </row>
    <row r="754" spans="1:7" ht="15" outlineLevel="4" x14ac:dyDescent="0.2">
      <c r="A754" s="35">
        <v>157</v>
      </c>
      <c r="B754" s="26" t="s">
        <v>253</v>
      </c>
      <c r="C754" s="35">
        <v>0</v>
      </c>
      <c r="D754" s="26" t="s">
        <v>8</v>
      </c>
      <c r="E754" s="35">
        <v>935</v>
      </c>
      <c r="F754" s="26" t="s">
        <v>748</v>
      </c>
      <c r="G754" s="35">
        <v>22</v>
      </c>
    </row>
    <row r="755" spans="1:7" ht="15" outlineLevel="3" x14ac:dyDescent="0.2">
      <c r="A755" s="35"/>
      <c r="B755" s="26"/>
      <c r="C755" s="35"/>
      <c r="D755" s="36" t="s">
        <v>416</v>
      </c>
      <c r="E755" s="35"/>
      <c r="F755" s="26"/>
      <c r="G755" s="35">
        <f>SUBTOTAL(1,G752:G754)</f>
        <v>22</v>
      </c>
    </row>
    <row r="756" spans="1:7" ht="15" outlineLevel="4" x14ac:dyDescent="0.2">
      <c r="A756" s="35">
        <v>157</v>
      </c>
      <c r="B756" s="26" t="s">
        <v>253</v>
      </c>
      <c r="C756" s="35">
        <v>1</v>
      </c>
      <c r="D756" s="26" t="s">
        <v>11</v>
      </c>
      <c r="E756" s="35">
        <v>928</v>
      </c>
      <c r="F756" s="26" t="s">
        <v>749</v>
      </c>
      <c r="G756" s="35">
        <v>27</v>
      </c>
    </row>
    <row r="757" spans="1:7" ht="15" outlineLevel="4" x14ac:dyDescent="0.2">
      <c r="A757" s="35">
        <v>157</v>
      </c>
      <c r="B757" s="26" t="s">
        <v>253</v>
      </c>
      <c r="C757" s="35">
        <v>1</v>
      </c>
      <c r="D757" s="26" t="s">
        <v>11</v>
      </c>
      <c r="E757" s="35">
        <v>930</v>
      </c>
      <c r="F757" s="26" t="s">
        <v>257</v>
      </c>
      <c r="G757" s="35">
        <v>27</v>
      </c>
    </row>
    <row r="758" spans="1:7" ht="15" outlineLevel="3" x14ac:dyDescent="0.2">
      <c r="A758" s="35"/>
      <c r="B758" s="26"/>
      <c r="C758" s="35"/>
      <c r="D758" s="36" t="s">
        <v>417</v>
      </c>
      <c r="E758" s="35"/>
      <c r="F758" s="26"/>
      <c r="G758" s="35">
        <f>SUBTOTAL(1,G756:G757)</f>
        <v>27</v>
      </c>
    </row>
    <row r="759" spans="1:7" ht="15" outlineLevel="4" x14ac:dyDescent="0.2">
      <c r="A759" s="35">
        <v>157</v>
      </c>
      <c r="B759" s="26" t="s">
        <v>253</v>
      </c>
      <c r="C759" s="35">
        <v>2</v>
      </c>
      <c r="D759" s="26" t="s">
        <v>16</v>
      </c>
      <c r="E759" s="35">
        <v>5</v>
      </c>
      <c r="F759" s="26" t="s">
        <v>258</v>
      </c>
      <c r="G759" s="35">
        <v>24</v>
      </c>
    </row>
    <row r="760" spans="1:7" ht="15" outlineLevel="4" x14ac:dyDescent="0.2">
      <c r="A760" s="35">
        <v>157</v>
      </c>
      <c r="B760" s="26" t="s">
        <v>253</v>
      </c>
      <c r="C760" s="35">
        <v>2</v>
      </c>
      <c r="D760" s="26" t="s">
        <v>16</v>
      </c>
      <c r="E760" s="35">
        <v>4</v>
      </c>
      <c r="F760" s="26" t="s">
        <v>256</v>
      </c>
      <c r="G760" s="35">
        <v>25</v>
      </c>
    </row>
    <row r="761" spans="1:7" ht="15" outlineLevel="4" x14ac:dyDescent="0.2">
      <c r="A761" s="35">
        <v>157</v>
      </c>
      <c r="B761" s="26" t="s">
        <v>253</v>
      </c>
      <c r="C761" s="35">
        <v>2</v>
      </c>
      <c r="D761" s="26" t="s">
        <v>16</v>
      </c>
      <c r="E761" s="35">
        <v>929</v>
      </c>
      <c r="F761" s="26" t="s">
        <v>259</v>
      </c>
      <c r="G761" s="35">
        <v>24</v>
      </c>
    </row>
    <row r="762" spans="1:7" ht="15" outlineLevel="3" x14ac:dyDescent="0.2">
      <c r="A762" s="35"/>
      <c r="B762" s="26"/>
      <c r="C762" s="35"/>
      <c r="D762" s="36" t="s">
        <v>419</v>
      </c>
      <c r="E762" s="35"/>
      <c r="F762" s="26"/>
      <c r="G762" s="35">
        <f>SUBTOTAL(1,G759:G761)</f>
        <v>24.333333333333332</v>
      </c>
    </row>
    <row r="763" spans="1:7" ht="15" outlineLevel="4" x14ac:dyDescent="0.2">
      <c r="A763" s="35">
        <v>157</v>
      </c>
      <c r="B763" s="26" t="s">
        <v>253</v>
      </c>
      <c r="C763" s="35">
        <v>3</v>
      </c>
      <c r="D763" s="26" t="s">
        <v>17</v>
      </c>
      <c r="E763" s="35">
        <v>925</v>
      </c>
      <c r="F763" s="26" t="s">
        <v>491</v>
      </c>
      <c r="G763" s="35">
        <v>22</v>
      </c>
    </row>
    <row r="764" spans="1:7" ht="15" outlineLevel="4" x14ac:dyDescent="0.2">
      <c r="A764" s="35">
        <v>157</v>
      </c>
      <c r="B764" s="26" t="s">
        <v>253</v>
      </c>
      <c r="C764" s="35">
        <v>3</v>
      </c>
      <c r="D764" s="26" t="s">
        <v>17</v>
      </c>
      <c r="E764" s="35">
        <v>921</v>
      </c>
      <c r="F764" s="26" t="s">
        <v>260</v>
      </c>
      <c r="G764" s="35">
        <v>24</v>
      </c>
    </row>
    <row r="765" spans="1:7" ht="15" outlineLevel="4" x14ac:dyDescent="0.2">
      <c r="A765" s="35">
        <v>157</v>
      </c>
      <c r="B765" s="26" t="s">
        <v>253</v>
      </c>
      <c r="C765" s="35">
        <v>3</v>
      </c>
      <c r="D765" s="26" t="s">
        <v>17</v>
      </c>
      <c r="E765" s="35">
        <v>936</v>
      </c>
      <c r="F765" s="26" t="s">
        <v>750</v>
      </c>
      <c r="G765" s="35">
        <v>24</v>
      </c>
    </row>
    <row r="766" spans="1:7" ht="15" outlineLevel="3" x14ac:dyDescent="0.2">
      <c r="A766" s="35"/>
      <c r="B766" s="26"/>
      <c r="C766" s="35"/>
      <c r="D766" s="36" t="s">
        <v>420</v>
      </c>
      <c r="E766" s="35"/>
      <c r="F766" s="26"/>
      <c r="G766" s="35">
        <f>SUBTOTAL(1,G763:G765)</f>
        <v>23.333333333333332</v>
      </c>
    </row>
    <row r="767" spans="1:7" ht="15" outlineLevel="4" x14ac:dyDescent="0.2">
      <c r="A767" s="35">
        <v>157</v>
      </c>
      <c r="B767" s="26" t="s">
        <v>253</v>
      </c>
      <c r="C767" s="35">
        <v>4</v>
      </c>
      <c r="D767" s="26" t="s">
        <v>18</v>
      </c>
      <c r="E767" s="35">
        <v>931</v>
      </c>
      <c r="F767" s="26" t="s">
        <v>626</v>
      </c>
      <c r="G767" s="35">
        <v>28</v>
      </c>
    </row>
    <row r="768" spans="1:7" ht="15" outlineLevel="4" x14ac:dyDescent="0.2">
      <c r="A768" s="35">
        <v>157</v>
      </c>
      <c r="B768" s="26" t="s">
        <v>253</v>
      </c>
      <c r="C768" s="35">
        <v>4</v>
      </c>
      <c r="D768" s="26" t="s">
        <v>18</v>
      </c>
      <c r="E768" s="35">
        <v>933</v>
      </c>
      <c r="F768" s="26" t="s">
        <v>627</v>
      </c>
      <c r="G768" s="35">
        <v>28</v>
      </c>
    </row>
    <row r="769" spans="1:7" ht="15" outlineLevel="3" x14ac:dyDescent="0.2">
      <c r="A769" s="35"/>
      <c r="B769" s="26"/>
      <c r="C769" s="35"/>
      <c r="D769" s="36" t="s">
        <v>421</v>
      </c>
      <c r="E769" s="35"/>
      <c r="F769" s="26"/>
      <c r="G769" s="35">
        <f>SUBTOTAL(1,G767:G768)</f>
        <v>28</v>
      </c>
    </row>
    <row r="770" spans="1:7" ht="15" outlineLevel="4" x14ac:dyDescent="0.2">
      <c r="A770" s="35">
        <v>157</v>
      </c>
      <c r="B770" s="26" t="s">
        <v>253</v>
      </c>
      <c r="C770" s="35">
        <v>5</v>
      </c>
      <c r="D770" s="26" t="s">
        <v>19</v>
      </c>
      <c r="E770" s="35">
        <v>6</v>
      </c>
      <c r="F770" s="26" t="s">
        <v>751</v>
      </c>
      <c r="G770" s="35">
        <v>24</v>
      </c>
    </row>
    <row r="771" spans="1:7" ht="15" outlineLevel="4" x14ac:dyDescent="0.2">
      <c r="A771" s="35">
        <v>157</v>
      </c>
      <c r="B771" s="26" t="s">
        <v>253</v>
      </c>
      <c r="C771" s="35">
        <v>5</v>
      </c>
      <c r="D771" s="26" t="s">
        <v>19</v>
      </c>
      <c r="E771" s="35">
        <v>551</v>
      </c>
      <c r="F771" s="26" t="s">
        <v>261</v>
      </c>
      <c r="G771" s="35">
        <v>23</v>
      </c>
    </row>
    <row r="772" spans="1:7" ht="15" outlineLevel="3" x14ac:dyDescent="0.2">
      <c r="A772" s="35"/>
      <c r="B772" s="26"/>
      <c r="C772" s="35"/>
      <c r="D772" s="36" t="s">
        <v>422</v>
      </c>
      <c r="E772" s="35"/>
      <c r="F772" s="26"/>
      <c r="G772" s="35">
        <f>SUBTOTAL(1,G770:G771)</f>
        <v>23.5</v>
      </c>
    </row>
    <row r="773" spans="1:7" ht="15" outlineLevel="2" x14ac:dyDescent="0.2">
      <c r="A773" s="37" t="s">
        <v>395</v>
      </c>
      <c r="B773" s="26"/>
      <c r="C773" s="35"/>
      <c r="D773" s="26"/>
      <c r="E773" s="35"/>
      <c r="F773" s="26"/>
      <c r="G773" s="35">
        <f>SUBTOTAL(1,G750:G771)</f>
        <v>24.4375</v>
      </c>
    </row>
    <row r="774" spans="1:7" ht="15" outlineLevel="4" x14ac:dyDescent="0.2">
      <c r="A774" s="35">
        <v>165</v>
      </c>
      <c r="B774" s="26" t="s">
        <v>262</v>
      </c>
      <c r="C774" s="35">
        <v>0</v>
      </c>
      <c r="D774" s="26" t="s">
        <v>8</v>
      </c>
      <c r="E774" s="35">
        <v>935</v>
      </c>
      <c r="F774" s="26" t="s">
        <v>263</v>
      </c>
      <c r="G774" s="35">
        <v>22</v>
      </c>
    </row>
    <row r="775" spans="1:7" ht="15" outlineLevel="3" x14ac:dyDescent="0.2">
      <c r="A775" s="35"/>
      <c r="B775" s="26"/>
      <c r="C775" s="35"/>
      <c r="D775" s="36" t="s">
        <v>416</v>
      </c>
      <c r="E775" s="35"/>
      <c r="F775" s="26"/>
      <c r="G775" s="35">
        <f>SUBTOTAL(1,G774:G774)</f>
        <v>22</v>
      </c>
    </row>
    <row r="776" spans="1:7" ht="15" outlineLevel="4" x14ac:dyDescent="0.2">
      <c r="A776" s="35">
        <v>165</v>
      </c>
      <c r="B776" s="26" t="s">
        <v>262</v>
      </c>
      <c r="C776" s="35">
        <v>0</v>
      </c>
      <c r="D776" s="26" t="s">
        <v>36</v>
      </c>
      <c r="E776" s="35">
        <v>919</v>
      </c>
      <c r="F776" s="26" t="s">
        <v>264</v>
      </c>
      <c r="G776" s="35">
        <v>25</v>
      </c>
    </row>
    <row r="777" spans="1:7" ht="15" outlineLevel="3" x14ac:dyDescent="0.2">
      <c r="A777" s="35"/>
      <c r="B777" s="26"/>
      <c r="C777" s="35"/>
      <c r="D777" s="36" t="s">
        <v>429</v>
      </c>
      <c r="E777" s="35"/>
      <c r="F777" s="26"/>
      <c r="G777" s="35">
        <f>SUBTOTAL(1,G776:G776)</f>
        <v>25</v>
      </c>
    </row>
    <row r="778" spans="1:7" ht="15" outlineLevel="4" x14ac:dyDescent="0.2">
      <c r="A778" s="35">
        <v>165</v>
      </c>
      <c r="B778" s="26" t="s">
        <v>262</v>
      </c>
      <c r="C778" s="35">
        <v>1</v>
      </c>
      <c r="D778" s="26" t="s">
        <v>8</v>
      </c>
      <c r="E778" s="35">
        <v>935</v>
      </c>
      <c r="F778" s="26" t="s">
        <v>263</v>
      </c>
      <c r="G778" s="35">
        <v>1</v>
      </c>
    </row>
    <row r="779" spans="1:7" ht="15" outlineLevel="3" x14ac:dyDescent="0.2">
      <c r="A779" s="35"/>
      <c r="B779" s="26"/>
      <c r="C779" s="35"/>
      <c r="D779" s="36" t="s">
        <v>416</v>
      </c>
      <c r="E779" s="35"/>
      <c r="F779" s="26"/>
      <c r="G779" s="35">
        <f>SUBTOTAL(1,G778:G778)</f>
        <v>1</v>
      </c>
    </row>
    <row r="780" spans="1:7" ht="15" outlineLevel="4" x14ac:dyDescent="0.2">
      <c r="A780" s="35">
        <v>165</v>
      </c>
      <c r="B780" s="26" t="s">
        <v>262</v>
      </c>
      <c r="C780" s="35">
        <v>1</v>
      </c>
      <c r="D780" s="26" t="s">
        <v>11</v>
      </c>
      <c r="E780" s="35">
        <v>937</v>
      </c>
      <c r="F780" s="26" t="s">
        <v>265</v>
      </c>
      <c r="G780" s="35">
        <v>27</v>
      </c>
    </row>
    <row r="781" spans="1:7" ht="15" outlineLevel="3" x14ac:dyDescent="0.2">
      <c r="A781" s="35"/>
      <c r="B781" s="26"/>
      <c r="C781" s="35"/>
      <c r="D781" s="36" t="s">
        <v>417</v>
      </c>
      <c r="E781" s="35"/>
      <c r="F781" s="26"/>
      <c r="G781" s="35">
        <f>SUBTOTAL(1,G780:G780)</f>
        <v>27</v>
      </c>
    </row>
    <row r="782" spans="1:7" ht="15" outlineLevel="4" x14ac:dyDescent="0.2">
      <c r="A782" s="35">
        <v>165</v>
      </c>
      <c r="B782" s="26" t="s">
        <v>262</v>
      </c>
      <c r="C782" s="35">
        <v>1</v>
      </c>
      <c r="D782" s="26" t="s">
        <v>38</v>
      </c>
      <c r="E782" s="35">
        <v>951</v>
      </c>
      <c r="F782" s="26" t="s">
        <v>904</v>
      </c>
      <c r="G782" s="35">
        <v>20</v>
      </c>
    </row>
    <row r="783" spans="1:7" ht="15" outlineLevel="3" x14ac:dyDescent="0.2">
      <c r="A783" s="35"/>
      <c r="B783" s="26"/>
      <c r="C783" s="35"/>
      <c r="D783" s="36" t="s">
        <v>430</v>
      </c>
      <c r="E783" s="35"/>
      <c r="F783" s="26"/>
      <c r="G783" s="35">
        <f>SUBTOTAL(1,G782:G782)</f>
        <v>20</v>
      </c>
    </row>
    <row r="784" spans="1:7" ht="15" outlineLevel="4" x14ac:dyDescent="0.2">
      <c r="A784" s="35">
        <v>165</v>
      </c>
      <c r="B784" s="26" t="s">
        <v>262</v>
      </c>
      <c r="C784" s="35">
        <v>2</v>
      </c>
      <c r="D784" s="26" t="s">
        <v>16</v>
      </c>
      <c r="E784" s="35">
        <v>943</v>
      </c>
      <c r="F784" s="26" t="s">
        <v>629</v>
      </c>
      <c r="G784" s="35">
        <v>25</v>
      </c>
    </row>
    <row r="785" spans="1:7" ht="15" outlineLevel="3" x14ac:dyDescent="0.2">
      <c r="A785" s="35"/>
      <c r="B785" s="26"/>
      <c r="C785" s="35"/>
      <c r="D785" s="36" t="s">
        <v>419</v>
      </c>
      <c r="E785" s="35"/>
      <c r="F785" s="26"/>
      <c r="G785" s="35">
        <f>SUBTOTAL(1,G784:G784)</f>
        <v>25</v>
      </c>
    </row>
    <row r="786" spans="1:7" ht="15" outlineLevel="4" x14ac:dyDescent="0.2">
      <c r="A786" s="35">
        <v>165</v>
      </c>
      <c r="B786" s="26" t="s">
        <v>262</v>
      </c>
      <c r="C786" s="35">
        <v>2</v>
      </c>
      <c r="D786" s="26" t="s">
        <v>39</v>
      </c>
      <c r="E786" s="35">
        <v>942</v>
      </c>
      <c r="F786" s="26" t="s">
        <v>628</v>
      </c>
      <c r="G786" s="35">
        <v>25</v>
      </c>
    </row>
    <row r="787" spans="1:7" ht="15" outlineLevel="3" x14ac:dyDescent="0.2">
      <c r="A787" s="35"/>
      <c r="B787" s="26"/>
      <c r="C787" s="35"/>
      <c r="D787" s="36" t="s">
        <v>431</v>
      </c>
      <c r="E787" s="35"/>
      <c r="F787" s="26"/>
      <c r="G787" s="35">
        <f>SUBTOTAL(1,G786:G786)</f>
        <v>25</v>
      </c>
    </row>
    <row r="788" spans="1:7" ht="15" outlineLevel="4" x14ac:dyDescent="0.2">
      <c r="A788" s="35">
        <v>165</v>
      </c>
      <c r="B788" s="26" t="s">
        <v>262</v>
      </c>
      <c r="C788" s="35">
        <v>3</v>
      </c>
      <c r="D788" s="26" t="s">
        <v>17</v>
      </c>
      <c r="E788" s="35">
        <v>947</v>
      </c>
      <c r="F788" s="26" t="s">
        <v>752</v>
      </c>
      <c r="G788" s="35">
        <v>26</v>
      </c>
    </row>
    <row r="789" spans="1:7" ht="15" outlineLevel="3" x14ac:dyDescent="0.2">
      <c r="A789" s="35"/>
      <c r="B789" s="26"/>
      <c r="C789" s="35"/>
      <c r="D789" s="36" t="s">
        <v>420</v>
      </c>
      <c r="E789" s="35"/>
      <c r="F789" s="26"/>
      <c r="G789" s="35">
        <f>SUBTOTAL(1,G788:G788)</f>
        <v>26</v>
      </c>
    </row>
    <row r="790" spans="1:7" ht="15" outlineLevel="4" x14ac:dyDescent="0.2">
      <c r="A790" s="35">
        <v>165</v>
      </c>
      <c r="B790" s="26" t="s">
        <v>262</v>
      </c>
      <c r="C790" s="35">
        <v>3</v>
      </c>
      <c r="D790" s="26" t="s">
        <v>92</v>
      </c>
      <c r="E790" s="35">
        <v>926</v>
      </c>
      <c r="F790" s="26" t="s">
        <v>266</v>
      </c>
      <c r="G790" s="35">
        <v>22</v>
      </c>
    </row>
    <row r="791" spans="1:7" ht="15" outlineLevel="3" x14ac:dyDescent="0.2">
      <c r="A791" s="35"/>
      <c r="B791" s="26"/>
      <c r="C791" s="35"/>
      <c r="D791" s="36" t="s">
        <v>432</v>
      </c>
      <c r="E791" s="35"/>
      <c r="F791" s="26"/>
      <c r="G791" s="35">
        <f>SUBTOTAL(1,G790:G790)</f>
        <v>22</v>
      </c>
    </row>
    <row r="792" spans="1:7" ht="15" outlineLevel="4" x14ac:dyDescent="0.2">
      <c r="A792" s="35">
        <v>165</v>
      </c>
      <c r="B792" s="26" t="s">
        <v>262</v>
      </c>
      <c r="C792" s="35">
        <v>4</v>
      </c>
      <c r="D792" s="26" t="s">
        <v>18</v>
      </c>
      <c r="E792" s="35">
        <v>927</v>
      </c>
      <c r="F792" s="26" t="s">
        <v>267</v>
      </c>
      <c r="G792" s="35">
        <v>25</v>
      </c>
    </row>
    <row r="793" spans="1:7" ht="15" outlineLevel="4" x14ac:dyDescent="0.2">
      <c r="A793" s="35">
        <v>165</v>
      </c>
      <c r="B793" s="26" t="s">
        <v>262</v>
      </c>
      <c r="C793" s="35">
        <v>4</v>
      </c>
      <c r="D793" s="26" t="s">
        <v>18</v>
      </c>
      <c r="E793" s="35">
        <v>938</v>
      </c>
      <c r="F793" s="26" t="s">
        <v>268</v>
      </c>
      <c r="G793" s="35">
        <v>25</v>
      </c>
    </row>
    <row r="794" spans="1:7" ht="15" outlineLevel="3" x14ac:dyDescent="0.2">
      <c r="A794" s="35"/>
      <c r="B794" s="26"/>
      <c r="C794" s="35"/>
      <c r="D794" s="36" t="s">
        <v>421</v>
      </c>
      <c r="E794" s="35"/>
      <c r="F794" s="26"/>
      <c r="G794" s="35">
        <f>SUBTOTAL(1,G792:G793)</f>
        <v>25</v>
      </c>
    </row>
    <row r="795" spans="1:7" ht="15" outlineLevel="4" x14ac:dyDescent="0.2">
      <c r="A795" s="35">
        <v>165</v>
      </c>
      <c r="B795" s="26" t="s">
        <v>262</v>
      </c>
      <c r="C795" s="35">
        <v>5</v>
      </c>
      <c r="D795" s="26" t="s">
        <v>19</v>
      </c>
      <c r="E795" s="35">
        <v>944</v>
      </c>
      <c r="F795" s="26" t="s">
        <v>630</v>
      </c>
      <c r="G795" s="35">
        <v>24</v>
      </c>
    </row>
    <row r="796" spans="1:7" ht="15" outlineLevel="4" x14ac:dyDescent="0.2">
      <c r="A796" s="35">
        <v>165</v>
      </c>
      <c r="B796" s="26" t="s">
        <v>262</v>
      </c>
      <c r="C796" s="35">
        <v>5</v>
      </c>
      <c r="D796" s="26" t="s">
        <v>19</v>
      </c>
      <c r="E796" s="35">
        <v>941</v>
      </c>
      <c r="F796" s="26" t="s">
        <v>269</v>
      </c>
      <c r="G796" s="35">
        <v>24</v>
      </c>
    </row>
    <row r="797" spans="1:7" ht="15" outlineLevel="3" x14ac:dyDescent="0.2">
      <c r="A797" s="35"/>
      <c r="B797" s="26"/>
      <c r="C797" s="35"/>
      <c r="D797" s="36" t="s">
        <v>422</v>
      </c>
      <c r="E797" s="35"/>
      <c r="F797" s="26"/>
      <c r="G797" s="35">
        <f>SUBTOTAL(1,G795:G796)</f>
        <v>24</v>
      </c>
    </row>
    <row r="798" spans="1:7" ht="15" outlineLevel="2" x14ac:dyDescent="0.2">
      <c r="A798" s="37" t="s">
        <v>396</v>
      </c>
      <c r="B798" s="26"/>
      <c r="C798" s="35"/>
      <c r="D798" s="26"/>
      <c r="E798" s="35"/>
      <c r="F798" s="26"/>
      <c r="G798" s="35">
        <f>SUBTOTAL(1,G774:G796)</f>
        <v>22.384615384615383</v>
      </c>
    </row>
    <row r="799" spans="1:7" ht="15" outlineLevel="4" x14ac:dyDescent="0.2">
      <c r="A799" s="35">
        <v>166</v>
      </c>
      <c r="B799" s="26" t="s">
        <v>270</v>
      </c>
      <c r="C799" s="35">
        <v>0</v>
      </c>
      <c r="D799" s="26" t="s">
        <v>8</v>
      </c>
      <c r="E799" s="35">
        <v>915</v>
      </c>
      <c r="F799" s="26" t="s">
        <v>874</v>
      </c>
      <c r="G799" s="35">
        <v>15</v>
      </c>
    </row>
    <row r="800" spans="1:7" ht="15" outlineLevel="3" x14ac:dyDescent="0.2">
      <c r="A800" s="35"/>
      <c r="B800" s="26"/>
      <c r="C800" s="35"/>
      <c r="D800" s="36" t="s">
        <v>416</v>
      </c>
      <c r="E800" s="35"/>
      <c r="F800" s="26"/>
      <c r="G800" s="35">
        <f>SUBTOTAL(1,G799:G799)</f>
        <v>15</v>
      </c>
    </row>
    <row r="801" spans="1:7" ht="15" outlineLevel="4" x14ac:dyDescent="0.2">
      <c r="A801" s="35">
        <v>166</v>
      </c>
      <c r="B801" s="26" t="s">
        <v>270</v>
      </c>
      <c r="C801" s="35">
        <v>1</v>
      </c>
      <c r="D801" s="26" t="s">
        <v>11</v>
      </c>
      <c r="E801" s="35">
        <v>962</v>
      </c>
      <c r="F801" s="26" t="s">
        <v>905</v>
      </c>
      <c r="G801" s="35">
        <v>22</v>
      </c>
    </row>
    <row r="802" spans="1:7" ht="15" outlineLevel="3" x14ac:dyDescent="0.2">
      <c r="A802" s="35"/>
      <c r="B802" s="26"/>
      <c r="C802" s="35"/>
      <c r="D802" s="36" t="s">
        <v>417</v>
      </c>
      <c r="E802" s="35"/>
      <c r="F802" s="26"/>
      <c r="G802" s="35">
        <f>SUBTOTAL(1,G801:G801)</f>
        <v>22</v>
      </c>
    </row>
    <row r="803" spans="1:7" ht="15" outlineLevel="4" x14ac:dyDescent="0.2">
      <c r="A803" s="35">
        <v>166</v>
      </c>
      <c r="B803" s="26" t="s">
        <v>270</v>
      </c>
      <c r="C803" s="35">
        <v>2</v>
      </c>
      <c r="D803" s="26" t="s">
        <v>16</v>
      </c>
      <c r="E803" s="35">
        <v>963</v>
      </c>
      <c r="F803" s="26" t="s">
        <v>906</v>
      </c>
      <c r="G803" s="35">
        <v>22</v>
      </c>
    </row>
    <row r="804" spans="1:7" ht="15" outlineLevel="3" x14ac:dyDescent="0.2">
      <c r="A804" s="35"/>
      <c r="B804" s="26"/>
      <c r="C804" s="35"/>
      <c r="D804" s="36" t="s">
        <v>419</v>
      </c>
      <c r="E804" s="35"/>
      <c r="F804" s="26"/>
      <c r="G804" s="35">
        <f>SUBTOTAL(1,G803:G803)</f>
        <v>22</v>
      </c>
    </row>
    <row r="805" spans="1:7" ht="15" outlineLevel="4" x14ac:dyDescent="0.2">
      <c r="A805" s="35">
        <v>166</v>
      </c>
      <c r="B805" s="26" t="s">
        <v>270</v>
      </c>
      <c r="C805" s="35">
        <v>3</v>
      </c>
      <c r="D805" s="26" t="s">
        <v>17</v>
      </c>
      <c r="E805" s="35">
        <v>101</v>
      </c>
      <c r="F805" s="26" t="s">
        <v>492</v>
      </c>
      <c r="G805" s="35">
        <v>32</v>
      </c>
    </row>
    <row r="806" spans="1:7" ht="15" outlineLevel="3" x14ac:dyDescent="0.2">
      <c r="A806" s="35"/>
      <c r="B806" s="26"/>
      <c r="C806" s="35"/>
      <c r="D806" s="36" t="s">
        <v>420</v>
      </c>
      <c r="E806" s="35"/>
      <c r="F806" s="26"/>
      <c r="G806" s="35">
        <f>SUBTOTAL(1,G805:G805)</f>
        <v>32</v>
      </c>
    </row>
    <row r="807" spans="1:7" ht="15" outlineLevel="4" x14ac:dyDescent="0.2">
      <c r="A807" s="35">
        <v>166</v>
      </c>
      <c r="B807" s="26" t="s">
        <v>270</v>
      </c>
      <c r="C807" s="35">
        <v>5</v>
      </c>
      <c r="D807" s="26" t="s">
        <v>19</v>
      </c>
      <c r="E807" s="35">
        <v>964</v>
      </c>
      <c r="F807" s="26" t="s">
        <v>568</v>
      </c>
      <c r="G807" s="35">
        <v>31</v>
      </c>
    </row>
    <row r="808" spans="1:7" ht="15" outlineLevel="3" x14ac:dyDescent="0.2">
      <c r="A808" s="35"/>
      <c r="B808" s="26"/>
      <c r="C808" s="35"/>
      <c r="D808" s="36" t="s">
        <v>422</v>
      </c>
      <c r="E808" s="35"/>
      <c r="F808" s="26"/>
      <c r="G808" s="35">
        <f>SUBTOTAL(1,G807:G807)</f>
        <v>31</v>
      </c>
    </row>
    <row r="809" spans="1:7" ht="15" outlineLevel="2" x14ac:dyDescent="0.2">
      <c r="A809" s="37" t="s">
        <v>397</v>
      </c>
      <c r="B809" s="26"/>
      <c r="C809" s="35"/>
      <c r="D809" s="26"/>
      <c r="E809" s="35"/>
      <c r="F809" s="26"/>
      <c r="G809" s="35">
        <f>SUBTOTAL(1,G799:G807)</f>
        <v>24.4</v>
      </c>
    </row>
    <row r="810" spans="1:7" ht="15" outlineLevel="4" x14ac:dyDescent="0.2">
      <c r="A810" s="35">
        <v>168</v>
      </c>
      <c r="B810" s="26" t="s">
        <v>272</v>
      </c>
      <c r="C810" s="35">
        <v>-1</v>
      </c>
      <c r="D810" s="26" t="s">
        <v>13</v>
      </c>
      <c r="E810" s="35">
        <v>965</v>
      </c>
      <c r="F810" s="26" t="s">
        <v>907</v>
      </c>
      <c r="G810" s="35">
        <v>19</v>
      </c>
    </row>
    <row r="811" spans="1:7" ht="15" outlineLevel="3" x14ac:dyDescent="0.2">
      <c r="A811" s="35"/>
      <c r="B811" s="26"/>
      <c r="C811" s="35"/>
      <c r="D811" s="36" t="s">
        <v>418</v>
      </c>
      <c r="E811" s="35"/>
      <c r="F811" s="26"/>
      <c r="G811" s="35">
        <f>SUBTOTAL(1,G810:G810)</f>
        <v>19</v>
      </c>
    </row>
    <row r="812" spans="1:7" ht="15" outlineLevel="4" x14ac:dyDescent="0.2">
      <c r="A812" s="35">
        <v>168</v>
      </c>
      <c r="B812" s="26" t="s">
        <v>272</v>
      </c>
      <c r="C812" s="35">
        <v>0</v>
      </c>
      <c r="D812" s="26" t="s">
        <v>8</v>
      </c>
      <c r="E812" s="35">
        <v>1</v>
      </c>
      <c r="F812" s="26" t="s">
        <v>678</v>
      </c>
      <c r="G812" s="35">
        <v>21</v>
      </c>
    </row>
    <row r="813" spans="1:7" ht="15" outlineLevel="4" x14ac:dyDescent="0.2">
      <c r="A813" s="35">
        <v>168</v>
      </c>
      <c r="B813" s="26" t="s">
        <v>272</v>
      </c>
      <c r="C813" s="35">
        <v>0</v>
      </c>
      <c r="D813" s="26" t="s">
        <v>8</v>
      </c>
      <c r="E813" s="35">
        <v>922</v>
      </c>
      <c r="F813" s="26" t="s">
        <v>633</v>
      </c>
      <c r="G813" s="35">
        <v>23</v>
      </c>
    </row>
    <row r="814" spans="1:7" ht="15" outlineLevel="3" x14ac:dyDescent="0.2">
      <c r="A814" s="35"/>
      <c r="B814" s="26"/>
      <c r="C814" s="35"/>
      <c r="D814" s="36" t="s">
        <v>416</v>
      </c>
      <c r="E814" s="35"/>
      <c r="F814" s="26"/>
      <c r="G814" s="35">
        <f>SUBTOTAL(1,G812:G813)</f>
        <v>22</v>
      </c>
    </row>
    <row r="815" spans="1:7" ht="15" outlineLevel="4" x14ac:dyDescent="0.2">
      <c r="A815" s="35">
        <v>168</v>
      </c>
      <c r="B815" s="26" t="s">
        <v>272</v>
      </c>
      <c r="C815" s="35">
        <v>1</v>
      </c>
      <c r="D815" s="26" t="s">
        <v>11</v>
      </c>
      <c r="E815" s="35">
        <v>923</v>
      </c>
      <c r="F815" s="26" t="s">
        <v>519</v>
      </c>
      <c r="G815" s="35">
        <v>21</v>
      </c>
    </row>
    <row r="816" spans="1:7" ht="15" outlineLevel="3" x14ac:dyDescent="0.2">
      <c r="A816" s="35"/>
      <c r="B816" s="26"/>
      <c r="C816" s="35"/>
      <c r="D816" s="36" t="s">
        <v>417</v>
      </c>
      <c r="E816" s="35"/>
      <c r="F816" s="26"/>
      <c r="G816" s="35">
        <f>SUBTOTAL(1,G815:G815)</f>
        <v>21</v>
      </c>
    </row>
    <row r="817" spans="1:7" ht="15" outlineLevel="4" x14ac:dyDescent="0.2">
      <c r="A817" s="35">
        <v>168</v>
      </c>
      <c r="B817" s="26" t="s">
        <v>272</v>
      </c>
      <c r="C817" s="35">
        <v>2</v>
      </c>
      <c r="D817" s="26" t="s">
        <v>16</v>
      </c>
      <c r="E817" s="35">
        <v>111</v>
      </c>
      <c r="F817" s="26" t="s">
        <v>635</v>
      </c>
      <c r="G817" s="35">
        <v>26</v>
      </c>
    </row>
    <row r="818" spans="1:7" ht="15" outlineLevel="3" x14ac:dyDescent="0.2">
      <c r="A818" s="35"/>
      <c r="B818" s="26"/>
      <c r="C818" s="35"/>
      <c r="D818" s="36" t="s">
        <v>419</v>
      </c>
      <c r="E818" s="35"/>
      <c r="F818" s="26"/>
      <c r="G818" s="35">
        <f>SUBTOTAL(1,G817:G817)</f>
        <v>26</v>
      </c>
    </row>
    <row r="819" spans="1:7" ht="15" outlineLevel="4" x14ac:dyDescent="0.2">
      <c r="A819" s="35">
        <v>168</v>
      </c>
      <c r="B819" s="26" t="s">
        <v>272</v>
      </c>
      <c r="C819" s="35">
        <v>3</v>
      </c>
      <c r="D819" s="26" t="s">
        <v>17</v>
      </c>
      <c r="E819" s="35">
        <v>224</v>
      </c>
      <c r="F819" s="26" t="s">
        <v>636</v>
      </c>
      <c r="G819" s="35">
        <v>29</v>
      </c>
    </row>
    <row r="820" spans="1:7" ht="15" outlineLevel="3" x14ac:dyDescent="0.2">
      <c r="A820" s="35"/>
      <c r="B820" s="26"/>
      <c r="C820" s="35"/>
      <c r="D820" s="36" t="s">
        <v>420</v>
      </c>
      <c r="E820" s="35"/>
      <c r="F820" s="26"/>
      <c r="G820" s="35">
        <f>SUBTOTAL(1,G819:G819)</f>
        <v>29</v>
      </c>
    </row>
    <row r="821" spans="1:7" ht="15" outlineLevel="2" x14ac:dyDescent="0.2">
      <c r="A821" s="37" t="s">
        <v>398</v>
      </c>
      <c r="B821" s="26"/>
      <c r="C821" s="35"/>
      <c r="D821" s="26"/>
      <c r="E821" s="35"/>
      <c r="F821" s="26"/>
      <c r="G821" s="35">
        <f>SUBTOTAL(1,G810:G819)</f>
        <v>23.166666666666668</v>
      </c>
    </row>
    <row r="822" spans="1:7" ht="15" outlineLevel="4" x14ac:dyDescent="0.2">
      <c r="A822" s="35">
        <v>170</v>
      </c>
      <c r="B822" s="26" t="s">
        <v>273</v>
      </c>
      <c r="C822" s="35">
        <v>0</v>
      </c>
      <c r="D822" s="26" t="s">
        <v>8</v>
      </c>
      <c r="E822" s="35">
        <v>949</v>
      </c>
      <c r="F822" s="26" t="s">
        <v>637</v>
      </c>
      <c r="G822" s="35">
        <v>26</v>
      </c>
    </row>
    <row r="823" spans="1:7" ht="15" outlineLevel="3" x14ac:dyDescent="0.2">
      <c r="A823" s="35"/>
      <c r="B823" s="26"/>
      <c r="C823" s="35"/>
      <c r="D823" s="36" t="s">
        <v>416</v>
      </c>
      <c r="E823" s="35"/>
      <c r="F823" s="26"/>
      <c r="G823" s="35">
        <f>SUBTOTAL(1,G822:G822)</f>
        <v>26</v>
      </c>
    </row>
    <row r="824" spans="1:7" ht="15" outlineLevel="4" x14ac:dyDescent="0.2">
      <c r="A824" s="35">
        <v>170</v>
      </c>
      <c r="B824" s="26" t="s">
        <v>273</v>
      </c>
      <c r="C824" s="35">
        <v>1</v>
      </c>
      <c r="D824" s="26" t="s">
        <v>11</v>
      </c>
      <c r="E824" s="35">
        <v>944</v>
      </c>
      <c r="F824" s="26" t="s">
        <v>493</v>
      </c>
      <c r="G824" s="35">
        <v>28</v>
      </c>
    </row>
    <row r="825" spans="1:7" ht="15" outlineLevel="4" x14ac:dyDescent="0.2">
      <c r="A825" s="35">
        <v>170</v>
      </c>
      <c r="B825" s="26" t="s">
        <v>273</v>
      </c>
      <c r="C825" s="35">
        <v>1</v>
      </c>
      <c r="D825" s="26" t="s">
        <v>11</v>
      </c>
      <c r="E825" s="35">
        <v>956</v>
      </c>
      <c r="F825" s="26" t="s">
        <v>908</v>
      </c>
      <c r="G825" s="35">
        <v>27</v>
      </c>
    </row>
    <row r="826" spans="1:7" ht="15" outlineLevel="3" x14ac:dyDescent="0.2">
      <c r="A826" s="35"/>
      <c r="B826" s="26"/>
      <c r="C826" s="35"/>
      <c r="D826" s="36" t="s">
        <v>417</v>
      </c>
      <c r="E826" s="35"/>
      <c r="F826" s="26"/>
      <c r="G826" s="35">
        <f>SUBTOTAL(1,G824:G825)</f>
        <v>27.5</v>
      </c>
    </row>
    <row r="827" spans="1:7" ht="15" outlineLevel="4" x14ac:dyDescent="0.2">
      <c r="A827" s="35">
        <v>170</v>
      </c>
      <c r="B827" s="26" t="s">
        <v>273</v>
      </c>
      <c r="C827" s="35">
        <v>2</v>
      </c>
      <c r="D827" s="26" t="s">
        <v>16</v>
      </c>
      <c r="E827" s="35">
        <v>954</v>
      </c>
      <c r="F827" s="26" t="s">
        <v>756</v>
      </c>
      <c r="G827" s="35">
        <v>26</v>
      </c>
    </row>
    <row r="828" spans="1:7" ht="15" outlineLevel="4" x14ac:dyDescent="0.2">
      <c r="A828" s="35">
        <v>170</v>
      </c>
      <c r="B828" s="26" t="s">
        <v>273</v>
      </c>
      <c r="C828" s="35">
        <v>2</v>
      </c>
      <c r="D828" s="26" t="s">
        <v>16</v>
      </c>
      <c r="E828" s="35">
        <v>935</v>
      </c>
      <c r="F828" s="26" t="s">
        <v>274</v>
      </c>
      <c r="G828" s="35">
        <v>26</v>
      </c>
    </row>
    <row r="829" spans="1:7" ht="15" outlineLevel="3" x14ac:dyDescent="0.2">
      <c r="A829" s="35"/>
      <c r="B829" s="26"/>
      <c r="C829" s="35"/>
      <c r="D829" s="36" t="s">
        <v>419</v>
      </c>
      <c r="E829" s="35"/>
      <c r="F829" s="26"/>
      <c r="G829" s="35">
        <f>SUBTOTAL(1,G827:G828)</f>
        <v>26</v>
      </c>
    </row>
    <row r="830" spans="1:7" ht="15" outlineLevel="4" x14ac:dyDescent="0.2">
      <c r="A830" s="35">
        <v>170</v>
      </c>
      <c r="B830" s="26" t="s">
        <v>273</v>
      </c>
      <c r="C830" s="35">
        <v>3</v>
      </c>
      <c r="D830" s="26" t="s">
        <v>17</v>
      </c>
      <c r="E830" s="35">
        <v>957</v>
      </c>
      <c r="F830" s="26" t="s">
        <v>909</v>
      </c>
      <c r="G830" s="35">
        <v>20</v>
      </c>
    </row>
    <row r="831" spans="1:7" ht="15" outlineLevel="4" x14ac:dyDescent="0.2">
      <c r="A831" s="35">
        <v>170</v>
      </c>
      <c r="B831" s="26" t="s">
        <v>273</v>
      </c>
      <c r="C831" s="35">
        <v>3</v>
      </c>
      <c r="D831" s="26" t="s">
        <v>17</v>
      </c>
      <c r="E831" s="35">
        <v>955</v>
      </c>
      <c r="F831" s="26" t="s">
        <v>910</v>
      </c>
      <c r="G831" s="35">
        <v>22</v>
      </c>
    </row>
    <row r="832" spans="1:7" ht="15" outlineLevel="3" x14ac:dyDescent="0.2">
      <c r="A832" s="35"/>
      <c r="B832" s="26"/>
      <c r="C832" s="35"/>
      <c r="D832" s="36" t="s">
        <v>420</v>
      </c>
      <c r="E832" s="35"/>
      <c r="F832" s="26"/>
      <c r="G832" s="35">
        <f>SUBTOTAL(1,G830:G831)</f>
        <v>21</v>
      </c>
    </row>
    <row r="833" spans="1:7" ht="15" outlineLevel="4" x14ac:dyDescent="0.2">
      <c r="A833" s="35">
        <v>170</v>
      </c>
      <c r="B833" s="26" t="s">
        <v>273</v>
      </c>
      <c r="C833" s="35">
        <v>4</v>
      </c>
      <c r="D833" s="26" t="s">
        <v>18</v>
      </c>
      <c r="E833" s="35">
        <v>916</v>
      </c>
      <c r="F833" s="26" t="s">
        <v>276</v>
      </c>
      <c r="G833" s="35">
        <v>30</v>
      </c>
    </row>
    <row r="834" spans="1:7" ht="15" outlineLevel="3" x14ac:dyDescent="0.2">
      <c r="A834" s="35"/>
      <c r="B834" s="26"/>
      <c r="C834" s="35"/>
      <c r="D834" s="36" t="s">
        <v>421</v>
      </c>
      <c r="E834" s="35"/>
      <c r="F834" s="26"/>
      <c r="G834" s="35">
        <f>SUBTOTAL(1,G833:G833)</f>
        <v>30</v>
      </c>
    </row>
    <row r="835" spans="1:7" ht="15" outlineLevel="4" x14ac:dyDescent="0.2">
      <c r="A835" s="35">
        <v>170</v>
      </c>
      <c r="B835" s="26" t="s">
        <v>273</v>
      </c>
      <c r="C835" s="35">
        <v>5</v>
      </c>
      <c r="D835" s="26" t="s">
        <v>19</v>
      </c>
      <c r="E835" s="35">
        <v>958</v>
      </c>
      <c r="F835" s="26" t="s">
        <v>911</v>
      </c>
      <c r="G835" s="35">
        <v>29</v>
      </c>
    </row>
    <row r="836" spans="1:7" ht="15" outlineLevel="3" x14ac:dyDescent="0.2">
      <c r="A836" s="35"/>
      <c r="B836" s="26"/>
      <c r="C836" s="35"/>
      <c r="D836" s="36" t="s">
        <v>422</v>
      </c>
      <c r="E836" s="35"/>
      <c r="F836" s="26"/>
      <c r="G836" s="35">
        <f>SUBTOTAL(1,G835:G835)</f>
        <v>29</v>
      </c>
    </row>
    <row r="837" spans="1:7" ht="15" outlineLevel="2" x14ac:dyDescent="0.2">
      <c r="A837" s="37" t="s">
        <v>399</v>
      </c>
      <c r="B837" s="26"/>
      <c r="C837" s="35"/>
      <c r="D837" s="26"/>
      <c r="E837" s="35"/>
      <c r="F837" s="26"/>
      <c r="G837" s="35">
        <f>SUBTOTAL(1,G822:G835)</f>
        <v>26</v>
      </c>
    </row>
    <row r="838" spans="1:7" ht="15" outlineLevel="4" x14ac:dyDescent="0.2">
      <c r="A838" s="35">
        <v>171</v>
      </c>
      <c r="B838" s="26" t="s">
        <v>277</v>
      </c>
      <c r="C838" s="35">
        <v>0</v>
      </c>
      <c r="D838" s="26" t="s">
        <v>8</v>
      </c>
      <c r="E838" s="35">
        <v>921</v>
      </c>
      <c r="F838" s="26" t="s">
        <v>639</v>
      </c>
      <c r="G838" s="35">
        <v>23</v>
      </c>
    </row>
    <row r="839" spans="1:7" ht="15" outlineLevel="4" x14ac:dyDescent="0.2">
      <c r="A839" s="35">
        <v>171</v>
      </c>
      <c r="B839" s="26" t="s">
        <v>277</v>
      </c>
      <c r="C839" s="35">
        <v>0</v>
      </c>
      <c r="D839" s="26" t="s">
        <v>8</v>
      </c>
      <c r="E839" s="35">
        <v>916</v>
      </c>
      <c r="F839" s="26" t="s">
        <v>757</v>
      </c>
      <c r="G839" s="35">
        <v>24</v>
      </c>
    </row>
    <row r="840" spans="1:7" ht="15" outlineLevel="3" x14ac:dyDescent="0.2">
      <c r="A840" s="35"/>
      <c r="B840" s="26"/>
      <c r="C840" s="35"/>
      <c r="D840" s="36" t="s">
        <v>416</v>
      </c>
      <c r="E840" s="35"/>
      <c r="F840" s="26"/>
      <c r="G840" s="35">
        <f>SUBTOTAL(1,G838:G839)</f>
        <v>23.5</v>
      </c>
    </row>
    <row r="841" spans="1:7" ht="15" outlineLevel="4" x14ac:dyDescent="0.2">
      <c r="A841" s="35">
        <v>171</v>
      </c>
      <c r="B841" s="26" t="s">
        <v>277</v>
      </c>
      <c r="C841" s="35">
        <v>1</v>
      </c>
      <c r="D841" s="26" t="s">
        <v>11</v>
      </c>
      <c r="E841" s="35">
        <v>110</v>
      </c>
      <c r="F841" s="26" t="s">
        <v>758</v>
      </c>
      <c r="G841" s="35">
        <v>22</v>
      </c>
    </row>
    <row r="842" spans="1:7" ht="15" outlineLevel="4" x14ac:dyDescent="0.2">
      <c r="A842" s="35">
        <v>171</v>
      </c>
      <c r="B842" s="26" t="s">
        <v>277</v>
      </c>
      <c r="C842" s="35">
        <v>1</v>
      </c>
      <c r="D842" s="26" t="s">
        <v>11</v>
      </c>
      <c r="E842" s="35">
        <v>113</v>
      </c>
      <c r="F842" s="26" t="s">
        <v>494</v>
      </c>
      <c r="G842" s="35">
        <v>21</v>
      </c>
    </row>
    <row r="843" spans="1:7" ht="15" outlineLevel="3" x14ac:dyDescent="0.2">
      <c r="A843" s="35"/>
      <c r="B843" s="26"/>
      <c r="C843" s="35"/>
      <c r="D843" s="36" t="s">
        <v>417</v>
      </c>
      <c r="E843" s="35"/>
      <c r="F843" s="26"/>
      <c r="G843" s="35">
        <f>SUBTOTAL(1,G841:G842)</f>
        <v>21.5</v>
      </c>
    </row>
    <row r="844" spans="1:7" ht="15" outlineLevel="4" x14ac:dyDescent="0.2">
      <c r="A844" s="35">
        <v>171</v>
      </c>
      <c r="B844" s="26" t="s">
        <v>277</v>
      </c>
      <c r="C844" s="35">
        <v>2</v>
      </c>
      <c r="D844" s="26" t="s">
        <v>16</v>
      </c>
      <c r="E844" s="35">
        <v>914</v>
      </c>
      <c r="F844" s="26" t="s">
        <v>640</v>
      </c>
      <c r="G844" s="35">
        <v>23</v>
      </c>
    </row>
    <row r="845" spans="1:7" ht="15" outlineLevel="4" x14ac:dyDescent="0.2">
      <c r="A845" s="35">
        <v>171</v>
      </c>
      <c r="B845" s="26" t="s">
        <v>277</v>
      </c>
      <c r="C845" s="35">
        <v>2</v>
      </c>
      <c r="D845" s="26" t="s">
        <v>16</v>
      </c>
      <c r="E845" s="35">
        <v>302</v>
      </c>
      <c r="F845" s="26" t="s">
        <v>278</v>
      </c>
      <c r="G845" s="35">
        <v>24</v>
      </c>
    </row>
    <row r="846" spans="1:7" ht="15" outlineLevel="3" x14ac:dyDescent="0.2">
      <c r="A846" s="35"/>
      <c r="B846" s="26"/>
      <c r="C846" s="35"/>
      <c r="D846" s="36" t="s">
        <v>419</v>
      </c>
      <c r="E846" s="35"/>
      <c r="F846" s="26"/>
      <c r="G846" s="35">
        <f>SUBTOTAL(1,G844:G845)</f>
        <v>23.5</v>
      </c>
    </row>
    <row r="847" spans="1:7" ht="15" outlineLevel="4" x14ac:dyDescent="0.2">
      <c r="A847" s="35">
        <v>171</v>
      </c>
      <c r="B847" s="26" t="s">
        <v>277</v>
      </c>
      <c r="C847" s="35">
        <v>3</v>
      </c>
      <c r="D847" s="26" t="s">
        <v>17</v>
      </c>
      <c r="E847" s="35">
        <v>301</v>
      </c>
      <c r="F847" s="26" t="s">
        <v>279</v>
      </c>
      <c r="G847" s="35">
        <v>24</v>
      </c>
    </row>
    <row r="848" spans="1:7" ht="15" outlineLevel="4" x14ac:dyDescent="0.2">
      <c r="A848" s="35">
        <v>171</v>
      </c>
      <c r="B848" s="26" t="s">
        <v>277</v>
      </c>
      <c r="C848" s="35">
        <v>3</v>
      </c>
      <c r="D848" s="26" t="s">
        <v>17</v>
      </c>
      <c r="E848" s="35">
        <v>340</v>
      </c>
      <c r="F848" s="26" t="s">
        <v>280</v>
      </c>
      <c r="G848" s="35">
        <v>25</v>
      </c>
    </row>
    <row r="849" spans="1:7" ht="15" outlineLevel="3" x14ac:dyDescent="0.2">
      <c r="A849" s="35"/>
      <c r="B849" s="26"/>
      <c r="C849" s="35"/>
      <c r="D849" s="36" t="s">
        <v>420</v>
      </c>
      <c r="E849" s="35"/>
      <c r="F849" s="26"/>
      <c r="G849" s="35">
        <f>SUBTOTAL(1,G847:G848)</f>
        <v>24.5</v>
      </c>
    </row>
    <row r="850" spans="1:7" ht="15" outlineLevel="2" x14ac:dyDescent="0.2">
      <c r="A850" s="37" t="s">
        <v>400</v>
      </c>
      <c r="B850" s="26"/>
      <c r="C850" s="35"/>
      <c r="D850" s="26"/>
      <c r="E850" s="35"/>
      <c r="F850" s="26"/>
      <c r="G850" s="35">
        <f>SUBTOTAL(1,G838:G848)</f>
        <v>23.25</v>
      </c>
    </row>
    <row r="851" spans="1:7" ht="15" outlineLevel="4" x14ac:dyDescent="0.2">
      <c r="A851" s="35">
        <v>172</v>
      </c>
      <c r="B851" s="26" t="s">
        <v>282</v>
      </c>
      <c r="C851" s="35">
        <v>0</v>
      </c>
      <c r="D851" s="26" t="s">
        <v>36</v>
      </c>
      <c r="E851" s="35">
        <v>100</v>
      </c>
      <c r="F851" s="26" t="s">
        <v>283</v>
      </c>
      <c r="G851" s="35">
        <v>23</v>
      </c>
    </row>
    <row r="852" spans="1:7" ht="15" outlineLevel="3" x14ac:dyDescent="0.2">
      <c r="A852" s="35"/>
      <c r="B852" s="26"/>
      <c r="C852" s="35"/>
      <c r="D852" s="36" t="s">
        <v>429</v>
      </c>
      <c r="E852" s="35"/>
      <c r="F852" s="26"/>
      <c r="G852" s="35">
        <f>SUBTOTAL(1,G851:G851)</f>
        <v>23</v>
      </c>
    </row>
    <row r="853" spans="1:7" ht="15" outlineLevel="4" x14ac:dyDescent="0.2">
      <c r="A853" s="35">
        <v>172</v>
      </c>
      <c r="B853" s="26" t="s">
        <v>282</v>
      </c>
      <c r="C853" s="35">
        <v>1</v>
      </c>
      <c r="D853" s="26" t="s">
        <v>11</v>
      </c>
      <c r="E853" s="35">
        <v>946</v>
      </c>
      <c r="F853" s="26" t="s">
        <v>285</v>
      </c>
      <c r="G853" s="35">
        <v>23</v>
      </c>
    </row>
    <row r="854" spans="1:7" ht="15" outlineLevel="3" x14ac:dyDescent="0.2">
      <c r="A854" s="35"/>
      <c r="B854" s="26"/>
      <c r="C854" s="35"/>
      <c r="D854" s="36" t="s">
        <v>417</v>
      </c>
      <c r="E854" s="35"/>
      <c r="F854" s="26"/>
      <c r="G854" s="35">
        <f>SUBTOTAL(1,G853:G853)</f>
        <v>23</v>
      </c>
    </row>
    <row r="855" spans="1:7" ht="15" outlineLevel="4" x14ac:dyDescent="0.2">
      <c r="A855" s="35">
        <v>172</v>
      </c>
      <c r="B855" s="26" t="s">
        <v>282</v>
      </c>
      <c r="C855" s="35">
        <v>1</v>
      </c>
      <c r="D855" s="26" t="s">
        <v>38</v>
      </c>
      <c r="E855" s="35">
        <v>7</v>
      </c>
      <c r="F855" s="26" t="s">
        <v>287</v>
      </c>
      <c r="G855" s="35">
        <v>16</v>
      </c>
    </row>
    <row r="856" spans="1:7" ht="15" outlineLevel="3" x14ac:dyDescent="0.2">
      <c r="A856" s="35"/>
      <c r="B856" s="26"/>
      <c r="C856" s="35"/>
      <c r="D856" s="36" t="s">
        <v>430</v>
      </c>
      <c r="E856" s="35"/>
      <c r="F856" s="26"/>
      <c r="G856" s="35">
        <f>SUBTOTAL(1,G855:G855)</f>
        <v>16</v>
      </c>
    </row>
    <row r="857" spans="1:7" ht="15" outlineLevel="4" x14ac:dyDescent="0.2">
      <c r="A857" s="35">
        <v>172</v>
      </c>
      <c r="B857" s="26" t="s">
        <v>282</v>
      </c>
      <c r="C857" s="35">
        <v>2</v>
      </c>
      <c r="D857" s="26" t="s">
        <v>16</v>
      </c>
      <c r="E857" s="35">
        <v>980</v>
      </c>
      <c r="F857" s="26" t="s">
        <v>761</v>
      </c>
      <c r="G857" s="35">
        <v>25</v>
      </c>
    </row>
    <row r="858" spans="1:7" ht="15" outlineLevel="3" x14ac:dyDescent="0.2">
      <c r="A858" s="35"/>
      <c r="B858" s="26"/>
      <c r="C858" s="35"/>
      <c r="D858" s="36" t="s">
        <v>419</v>
      </c>
      <c r="E858" s="35"/>
      <c r="F858" s="26"/>
      <c r="G858" s="35">
        <f>SUBTOTAL(1,G857:G857)</f>
        <v>25</v>
      </c>
    </row>
    <row r="859" spans="1:7" ht="15" outlineLevel="4" x14ac:dyDescent="0.2">
      <c r="A859" s="35">
        <v>172</v>
      </c>
      <c r="B859" s="26" t="s">
        <v>282</v>
      </c>
      <c r="C859" s="35">
        <v>3</v>
      </c>
      <c r="D859" s="26" t="s">
        <v>17</v>
      </c>
      <c r="E859" s="35">
        <v>965</v>
      </c>
      <c r="F859" s="26" t="s">
        <v>641</v>
      </c>
      <c r="G859" s="35">
        <v>24</v>
      </c>
    </row>
    <row r="860" spans="1:7" ht="15" outlineLevel="4" x14ac:dyDescent="0.2">
      <c r="A860" s="35">
        <v>172</v>
      </c>
      <c r="B860" s="26" t="s">
        <v>282</v>
      </c>
      <c r="C860" s="35">
        <v>3</v>
      </c>
      <c r="D860" s="26" t="s">
        <v>17</v>
      </c>
      <c r="E860" s="35">
        <v>130</v>
      </c>
      <c r="F860" s="26" t="s">
        <v>288</v>
      </c>
      <c r="G860" s="35">
        <v>27</v>
      </c>
    </row>
    <row r="861" spans="1:7" ht="15" outlineLevel="3" x14ac:dyDescent="0.2">
      <c r="A861" s="35"/>
      <c r="B861" s="26"/>
      <c r="C861" s="35"/>
      <c r="D861" s="36" t="s">
        <v>420</v>
      </c>
      <c r="E861" s="35"/>
      <c r="F861" s="26"/>
      <c r="G861" s="35">
        <f>SUBTOTAL(1,G859:G860)</f>
        <v>25.5</v>
      </c>
    </row>
    <row r="862" spans="1:7" ht="15" outlineLevel="4" x14ac:dyDescent="0.2">
      <c r="A862" s="35">
        <v>172</v>
      </c>
      <c r="B862" s="26" t="s">
        <v>282</v>
      </c>
      <c r="C862" s="35">
        <v>4</v>
      </c>
      <c r="D862" s="26" t="s">
        <v>18</v>
      </c>
      <c r="E862" s="35">
        <v>979</v>
      </c>
      <c r="F862" s="26" t="s">
        <v>762</v>
      </c>
      <c r="G862" s="35">
        <v>23</v>
      </c>
    </row>
    <row r="863" spans="1:7" ht="15" outlineLevel="4" x14ac:dyDescent="0.2">
      <c r="A863" s="35">
        <v>172</v>
      </c>
      <c r="B863" s="26" t="s">
        <v>282</v>
      </c>
      <c r="C863" s="35">
        <v>4</v>
      </c>
      <c r="D863" s="26" t="s">
        <v>18</v>
      </c>
      <c r="E863" s="35">
        <v>978</v>
      </c>
      <c r="F863" s="26" t="s">
        <v>764</v>
      </c>
      <c r="G863" s="35">
        <v>25</v>
      </c>
    </row>
    <row r="864" spans="1:7" ht="15" outlineLevel="3" x14ac:dyDescent="0.2">
      <c r="A864" s="35"/>
      <c r="B864" s="26"/>
      <c r="C864" s="35"/>
      <c r="D864" s="36" t="s">
        <v>421</v>
      </c>
      <c r="E864" s="35"/>
      <c r="F864" s="26"/>
      <c r="G864" s="35">
        <f>SUBTOTAL(1,G862:G863)</f>
        <v>24</v>
      </c>
    </row>
    <row r="865" spans="1:7" ht="15" outlineLevel="4" x14ac:dyDescent="0.2">
      <c r="A865" s="35">
        <v>172</v>
      </c>
      <c r="B865" s="26" t="s">
        <v>282</v>
      </c>
      <c r="C865" s="35">
        <v>5</v>
      </c>
      <c r="D865" s="26" t="s">
        <v>19</v>
      </c>
      <c r="E865" s="35">
        <v>949</v>
      </c>
      <c r="F865" s="26" t="s">
        <v>290</v>
      </c>
      <c r="G865" s="35">
        <v>29</v>
      </c>
    </row>
    <row r="866" spans="1:7" ht="15" outlineLevel="4" x14ac:dyDescent="0.2">
      <c r="A866" s="35">
        <v>172</v>
      </c>
      <c r="B866" s="26" t="s">
        <v>282</v>
      </c>
      <c r="C866" s="35">
        <v>5</v>
      </c>
      <c r="D866" s="26" t="s">
        <v>19</v>
      </c>
      <c r="E866" s="35">
        <v>975</v>
      </c>
      <c r="F866" s="26" t="s">
        <v>763</v>
      </c>
      <c r="G866" s="35">
        <v>28</v>
      </c>
    </row>
    <row r="867" spans="1:7" ht="15" outlineLevel="3" x14ac:dyDescent="0.2">
      <c r="A867" s="35"/>
      <c r="B867" s="26"/>
      <c r="C867" s="35"/>
      <c r="D867" s="36" t="s">
        <v>422</v>
      </c>
      <c r="E867" s="35"/>
      <c r="F867" s="26"/>
      <c r="G867" s="35">
        <f>SUBTOTAL(1,G865:G866)</f>
        <v>28.5</v>
      </c>
    </row>
    <row r="868" spans="1:7" ht="15" outlineLevel="2" x14ac:dyDescent="0.2">
      <c r="A868" s="37" t="s">
        <v>401</v>
      </c>
      <c r="B868" s="26"/>
      <c r="C868" s="35"/>
      <c r="D868" s="26"/>
      <c r="E868" s="35"/>
      <c r="F868" s="26"/>
      <c r="G868" s="35">
        <f>SUBTOTAL(1,G851:G866)</f>
        <v>24.3</v>
      </c>
    </row>
    <row r="869" spans="1:7" ht="15" outlineLevel="4" x14ac:dyDescent="0.2">
      <c r="A869" s="35">
        <v>175</v>
      </c>
      <c r="B869" s="26" t="s">
        <v>291</v>
      </c>
      <c r="C869" s="35">
        <v>-1</v>
      </c>
      <c r="D869" s="26" t="s">
        <v>13</v>
      </c>
      <c r="E869" s="35">
        <v>940</v>
      </c>
      <c r="F869" s="26" t="s">
        <v>266</v>
      </c>
      <c r="G869" s="35">
        <v>19</v>
      </c>
    </row>
    <row r="870" spans="1:7" ht="15" outlineLevel="3" x14ac:dyDescent="0.2">
      <c r="A870" s="35"/>
      <c r="B870" s="26"/>
      <c r="C870" s="35"/>
      <c r="D870" s="36" t="s">
        <v>418</v>
      </c>
      <c r="E870" s="35"/>
      <c r="F870" s="26"/>
      <c r="G870" s="35">
        <f>SUBTOTAL(1,G869:G869)</f>
        <v>19</v>
      </c>
    </row>
    <row r="871" spans="1:7" ht="15" outlineLevel="4" x14ac:dyDescent="0.2">
      <c r="A871" s="35">
        <v>175</v>
      </c>
      <c r="B871" s="26" t="s">
        <v>291</v>
      </c>
      <c r="C871" s="35">
        <v>0</v>
      </c>
      <c r="D871" s="26" t="s">
        <v>22</v>
      </c>
      <c r="E871" s="35">
        <v>952</v>
      </c>
      <c r="F871" s="26" t="s">
        <v>912</v>
      </c>
      <c r="G871" s="35">
        <v>19</v>
      </c>
    </row>
    <row r="872" spans="1:7" ht="15" outlineLevel="4" x14ac:dyDescent="0.2">
      <c r="A872" s="35">
        <v>175</v>
      </c>
      <c r="B872" s="26" t="s">
        <v>291</v>
      </c>
      <c r="C872" s="35">
        <v>0</v>
      </c>
      <c r="D872" s="26" t="s">
        <v>22</v>
      </c>
      <c r="E872" s="35">
        <v>936</v>
      </c>
      <c r="F872" s="26" t="s">
        <v>292</v>
      </c>
      <c r="G872" s="35">
        <v>23</v>
      </c>
    </row>
    <row r="873" spans="1:7" ht="15" outlineLevel="4" x14ac:dyDescent="0.2">
      <c r="A873" s="35">
        <v>175</v>
      </c>
      <c r="B873" s="26" t="s">
        <v>291</v>
      </c>
      <c r="C873" s="35">
        <v>0</v>
      </c>
      <c r="D873" s="26" t="s">
        <v>22</v>
      </c>
      <c r="E873" s="35">
        <v>926</v>
      </c>
      <c r="F873" s="26" t="s">
        <v>293</v>
      </c>
      <c r="G873" s="35">
        <v>22</v>
      </c>
    </row>
    <row r="874" spans="1:7" ht="15" outlineLevel="3" x14ac:dyDescent="0.2">
      <c r="A874" s="35"/>
      <c r="B874" s="26"/>
      <c r="C874" s="35"/>
      <c r="D874" s="36" t="s">
        <v>423</v>
      </c>
      <c r="E874" s="35"/>
      <c r="F874" s="26"/>
      <c r="G874" s="35">
        <f>SUBTOTAL(1,G871:G873)</f>
        <v>21.333333333333332</v>
      </c>
    </row>
    <row r="875" spans="1:7" ht="15" outlineLevel="4" x14ac:dyDescent="0.2">
      <c r="A875" s="35">
        <v>175</v>
      </c>
      <c r="B875" s="26" t="s">
        <v>291</v>
      </c>
      <c r="C875" s="35">
        <v>1</v>
      </c>
      <c r="D875" s="26" t="s">
        <v>25</v>
      </c>
      <c r="E875" s="35">
        <v>4</v>
      </c>
      <c r="F875" s="26" t="s">
        <v>295</v>
      </c>
      <c r="G875" s="35">
        <v>23</v>
      </c>
    </row>
    <row r="876" spans="1:7" ht="15" outlineLevel="4" x14ac:dyDescent="0.2">
      <c r="A876" s="35">
        <v>175</v>
      </c>
      <c r="B876" s="26" t="s">
        <v>291</v>
      </c>
      <c r="C876" s="35">
        <v>1</v>
      </c>
      <c r="D876" s="26" t="s">
        <v>25</v>
      </c>
      <c r="E876" s="35">
        <v>941</v>
      </c>
      <c r="F876" s="26" t="s">
        <v>765</v>
      </c>
      <c r="G876" s="35">
        <v>21</v>
      </c>
    </row>
    <row r="877" spans="1:7" ht="15" outlineLevel="4" x14ac:dyDescent="0.2">
      <c r="A877" s="35">
        <v>175</v>
      </c>
      <c r="B877" s="26" t="s">
        <v>291</v>
      </c>
      <c r="C877" s="35">
        <v>1</v>
      </c>
      <c r="D877" s="26" t="s">
        <v>25</v>
      </c>
      <c r="E877" s="35">
        <v>14</v>
      </c>
      <c r="F877" s="26" t="s">
        <v>294</v>
      </c>
      <c r="G877" s="35">
        <v>24</v>
      </c>
    </row>
    <row r="878" spans="1:7" ht="15" outlineLevel="3" x14ac:dyDescent="0.2">
      <c r="A878" s="35"/>
      <c r="B878" s="26"/>
      <c r="C878" s="35"/>
      <c r="D878" s="36" t="s">
        <v>424</v>
      </c>
      <c r="E878" s="35"/>
      <c r="F878" s="26"/>
      <c r="G878" s="35">
        <f>SUBTOTAL(1,G875:G877)</f>
        <v>22.666666666666668</v>
      </c>
    </row>
    <row r="879" spans="1:7" ht="15" outlineLevel="4" x14ac:dyDescent="0.2">
      <c r="A879" s="35">
        <v>175</v>
      </c>
      <c r="B879" s="26" t="s">
        <v>291</v>
      </c>
      <c r="C879" s="35">
        <v>2</v>
      </c>
      <c r="D879" s="26" t="s">
        <v>27</v>
      </c>
      <c r="E879" s="35">
        <v>949</v>
      </c>
      <c r="F879" s="26" t="s">
        <v>767</v>
      </c>
      <c r="G879" s="35">
        <v>23</v>
      </c>
    </row>
    <row r="880" spans="1:7" ht="15" outlineLevel="4" x14ac:dyDescent="0.2">
      <c r="A880" s="35">
        <v>175</v>
      </c>
      <c r="B880" s="26" t="s">
        <v>291</v>
      </c>
      <c r="C880" s="35">
        <v>2</v>
      </c>
      <c r="D880" s="26" t="s">
        <v>27</v>
      </c>
      <c r="E880" s="35">
        <v>945</v>
      </c>
      <c r="F880" s="26" t="s">
        <v>766</v>
      </c>
      <c r="G880" s="35">
        <v>23</v>
      </c>
    </row>
    <row r="881" spans="1:7" ht="15" outlineLevel="3" x14ac:dyDescent="0.2">
      <c r="A881" s="35"/>
      <c r="B881" s="26"/>
      <c r="C881" s="35"/>
      <c r="D881" s="36" t="s">
        <v>425</v>
      </c>
      <c r="E881" s="35"/>
      <c r="F881" s="26"/>
      <c r="G881" s="35">
        <f>SUBTOTAL(1,G879:G880)</f>
        <v>23</v>
      </c>
    </row>
    <row r="882" spans="1:7" ht="15" outlineLevel="4" x14ac:dyDescent="0.2">
      <c r="A882" s="35">
        <v>175</v>
      </c>
      <c r="B882" s="26" t="s">
        <v>291</v>
      </c>
      <c r="C882" s="35">
        <v>3</v>
      </c>
      <c r="D882" s="26" t="s">
        <v>29</v>
      </c>
      <c r="E882" s="35">
        <v>8</v>
      </c>
      <c r="F882" s="26" t="s">
        <v>768</v>
      </c>
      <c r="G882" s="35">
        <v>21</v>
      </c>
    </row>
    <row r="883" spans="1:7" ht="15" outlineLevel="4" x14ac:dyDescent="0.2">
      <c r="A883" s="35">
        <v>175</v>
      </c>
      <c r="B883" s="26" t="s">
        <v>291</v>
      </c>
      <c r="C883" s="35">
        <v>3</v>
      </c>
      <c r="D883" s="26" t="s">
        <v>29</v>
      </c>
      <c r="E883" s="35">
        <v>934</v>
      </c>
      <c r="F883" s="26" t="s">
        <v>299</v>
      </c>
      <c r="G883" s="35">
        <v>21</v>
      </c>
    </row>
    <row r="884" spans="1:7" ht="15" outlineLevel="3" x14ac:dyDescent="0.2">
      <c r="A884" s="35"/>
      <c r="B884" s="26"/>
      <c r="C884" s="35"/>
      <c r="D884" s="36" t="s">
        <v>426</v>
      </c>
      <c r="E884" s="35"/>
      <c r="F884" s="26"/>
      <c r="G884" s="35">
        <f>SUBTOTAL(1,G882:G883)</f>
        <v>21</v>
      </c>
    </row>
    <row r="885" spans="1:7" ht="15" outlineLevel="4" x14ac:dyDescent="0.2">
      <c r="A885" s="35">
        <v>175</v>
      </c>
      <c r="B885" s="26" t="s">
        <v>291</v>
      </c>
      <c r="C885" s="35">
        <v>4</v>
      </c>
      <c r="D885" s="26" t="s">
        <v>31</v>
      </c>
      <c r="E885" s="35">
        <v>922</v>
      </c>
      <c r="F885" s="26" t="s">
        <v>298</v>
      </c>
      <c r="G885" s="35">
        <v>27</v>
      </c>
    </row>
    <row r="886" spans="1:7" ht="15" outlineLevel="4" x14ac:dyDescent="0.2">
      <c r="A886" s="35">
        <v>175</v>
      </c>
      <c r="B886" s="26" t="s">
        <v>291</v>
      </c>
      <c r="C886" s="35">
        <v>4</v>
      </c>
      <c r="D886" s="26" t="s">
        <v>31</v>
      </c>
      <c r="E886" s="35">
        <v>951</v>
      </c>
      <c r="F886" s="26" t="s">
        <v>913</v>
      </c>
      <c r="G886" s="35">
        <v>27</v>
      </c>
    </row>
    <row r="887" spans="1:7" ht="15" outlineLevel="3" x14ac:dyDescent="0.2">
      <c r="A887" s="35"/>
      <c r="B887" s="26"/>
      <c r="C887" s="35"/>
      <c r="D887" s="36" t="s">
        <v>427</v>
      </c>
      <c r="E887" s="35"/>
      <c r="F887" s="26"/>
      <c r="G887" s="35">
        <f>SUBTOTAL(1,G885:G886)</f>
        <v>27</v>
      </c>
    </row>
    <row r="888" spans="1:7" ht="15" outlineLevel="4" x14ac:dyDescent="0.2">
      <c r="A888" s="35">
        <v>175</v>
      </c>
      <c r="B888" s="26" t="s">
        <v>291</v>
      </c>
      <c r="C888" s="35">
        <v>5</v>
      </c>
      <c r="D888" s="26" t="s">
        <v>33</v>
      </c>
      <c r="E888" s="35">
        <v>947</v>
      </c>
      <c r="F888" s="26" t="s">
        <v>769</v>
      </c>
      <c r="G888" s="35">
        <v>30</v>
      </c>
    </row>
    <row r="889" spans="1:7" ht="15" outlineLevel="4" x14ac:dyDescent="0.2">
      <c r="A889" s="35">
        <v>175</v>
      </c>
      <c r="B889" s="26" t="s">
        <v>291</v>
      </c>
      <c r="C889" s="35">
        <v>5</v>
      </c>
      <c r="D889" s="26" t="s">
        <v>33</v>
      </c>
      <c r="E889" s="35">
        <v>912</v>
      </c>
      <c r="F889" s="26" t="s">
        <v>300</v>
      </c>
      <c r="G889" s="35">
        <v>30</v>
      </c>
    </row>
    <row r="890" spans="1:7" ht="15" outlineLevel="3" x14ac:dyDescent="0.2">
      <c r="A890" s="35"/>
      <c r="B890" s="26"/>
      <c r="C890" s="35"/>
      <c r="D890" s="36" t="s">
        <v>428</v>
      </c>
      <c r="E890" s="35"/>
      <c r="F890" s="26"/>
      <c r="G890" s="35">
        <f>SUBTOTAL(1,G888:G889)</f>
        <v>30</v>
      </c>
    </row>
    <row r="891" spans="1:7" ht="15" outlineLevel="2" x14ac:dyDescent="0.2">
      <c r="A891" s="37" t="s">
        <v>402</v>
      </c>
      <c r="B891" s="26"/>
      <c r="C891" s="35"/>
      <c r="D891" s="26"/>
      <c r="E891" s="35"/>
      <c r="F891" s="26"/>
      <c r="G891" s="35">
        <f>SUBTOTAL(1,G869:G889)</f>
        <v>23.533333333333335</v>
      </c>
    </row>
    <row r="892" spans="1:7" ht="15" outlineLevel="4" x14ac:dyDescent="0.2">
      <c r="A892" s="35">
        <v>177</v>
      </c>
      <c r="B892" s="26" t="s">
        <v>301</v>
      </c>
      <c r="C892" s="35">
        <v>0</v>
      </c>
      <c r="D892" s="26" t="s">
        <v>36</v>
      </c>
      <c r="E892" s="35">
        <v>51</v>
      </c>
      <c r="F892" s="26" t="s">
        <v>302</v>
      </c>
      <c r="G892" s="35">
        <v>26</v>
      </c>
    </row>
    <row r="893" spans="1:7" ht="15" outlineLevel="4" x14ac:dyDescent="0.2">
      <c r="A893" s="35">
        <v>177</v>
      </c>
      <c r="B893" s="26" t="s">
        <v>301</v>
      </c>
      <c r="C893" s="35">
        <v>0</v>
      </c>
      <c r="D893" s="26" t="s">
        <v>36</v>
      </c>
      <c r="E893" s="35">
        <v>64</v>
      </c>
      <c r="F893" s="26" t="s">
        <v>914</v>
      </c>
      <c r="G893" s="35">
        <v>25</v>
      </c>
    </row>
    <row r="894" spans="1:7" ht="15" outlineLevel="3" x14ac:dyDescent="0.2">
      <c r="A894" s="35"/>
      <c r="B894" s="26"/>
      <c r="C894" s="35"/>
      <c r="D894" s="36" t="s">
        <v>429</v>
      </c>
      <c r="E894" s="35"/>
      <c r="F894" s="26"/>
      <c r="G894" s="35">
        <f>SUBTOTAL(1,G892:G893)</f>
        <v>25.5</v>
      </c>
    </row>
    <row r="895" spans="1:7" ht="15" outlineLevel="4" x14ac:dyDescent="0.2">
      <c r="A895" s="35">
        <v>177</v>
      </c>
      <c r="B895" s="26" t="s">
        <v>301</v>
      </c>
      <c r="C895" s="35">
        <v>1</v>
      </c>
      <c r="D895" s="26" t="s">
        <v>38</v>
      </c>
      <c r="E895" s="35">
        <v>34</v>
      </c>
      <c r="F895" s="26" t="s">
        <v>643</v>
      </c>
      <c r="G895" s="35">
        <v>20</v>
      </c>
    </row>
    <row r="896" spans="1:7" ht="15" outlineLevel="4" x14ac:dyDescent="0.2">
      <c r="A896" s="35">
        <v>177</v>
      </c>
      <c r="B896" s="26" t="s">
        <v>301</v>
      </c>
      <c r="C896" s="35">
        <v>1</v>
      </c>
      <c r="D896" s="26" t="s">
        <v>38</v>
      </c>
      <c r="E896" s="35">
        <v>65</v>
      </c>
      <c r="F896" s="26" t="s">
        <v>915</v>
      </c>
      <c r="G896" s="35">
        <v>19</v>
      </c>
    </row>
    <row r="897" spans="1:7" ht="15" outlineLevel="4" x14ac:dyDescent="0.2">
      <c r="A897" s="35">
        <v>177</v>
      </c>
      <c r="B897" s="26" t="s">
        <v>301</v>
      </c>
      <c r="C897" s="35">
        <v>1</v>
      </c>
      <c r="D897" s="26" t="s">
        <v>38</v>
      </c>
      <c r="E897" s="35">
        <v>35</v>
      </c>
      <c r="F897" s="26" t="s">
        <v>644</v>
      </c>
      <c r="G897" s="35">
        <v>20</v>
      </c>
    </row>
    <row r="898" spans="1:7" ht="15" outlineLevel="3" x14ac:dyDescent="0.2">
      <c r="A898" s="35"/>
      <c r="B898" s="26"/>
      <c r="C898" s="35"/>
      <c r="D898" s="36" t="s">
        <v>430</v>
      </c>
      <c r="E898" s="35"/>
      <c r="F898" s="26"/>
      <c r="G898" s="35">
        <f>SUBTOTAL(1,G895:G897)</f>
        <v>19.666666666666668</v>
      </c>
    </row>
    <row r="899" spans="1:7" ht="15" outlineLevel="4" x14ac:dyDescent="0.2">
      <c r="A899" s="35">
        <v>177</v>
      </c>
      <c r="B899" s="26" t="s">
        <v>301</v>
      </c>
      <c r="C899" s="35">
        <v>2</v>
      </c>
      <c r="D899" s="26" t="s">
        <v>39</v>
      </c>
      <c r="E899" s="35">
        <v>55</v>
      </c>
      <c r="F899" s="26" t="s">
        <v>645</v>
      </c>
      <c r="G899" s="35">
        <v>24</v>
      </c>
    </row>
    <row r="900" spans="1:7" ht="15" outlineLevel="4" x14ac:dyDescent="0.2">
      <c r="A900" s="35">
        <v>177</v>
      </c>
      <c r="B900" s="26" t="s">
        <v>301</v>
      </c>
      <c r="C900" s="35">
        <v>2</v>
      </c>
      <c r="D900" s="26" t="s">
        <v>39</v>
      </c>
      <c r="E900" s="35">
        <v>62</v>
      </c>
      <c r="F900" s="26" t="s">
        <v>770</v>
      </c>
      <c r="G900" s="35">
        <v>25</v>
      </c>
    </row>
    <row r="901" spans="1:7" ht="15" outlineLevel="3" x14ac:dyDescent="0.2">
      <c r="A901" s="35"/>
      <c r="B901" s="26"/>
      <c r="C901" s="35"/>
      <c r="D901" s="36" t="s">
        <v>431</v>
      </c>
      <c r="E901" s="35"/>
      <c r="F901" s="26"/>
      <c r="G901" s="35">
        <f>SUBTOTAL(1,G899:G900)</f>
        <v>24.5</v>
      </c>
    </row>
    <row r="902" spans="1:7" ht="15" outlineLevel="4" x14ac:dyDescent="0.2">
      <c r="A902" s="35">
        <v>177</v>
      </c>
      <c r="B902" s="26" t="s">
        <v>301</v>
      </c>
      <c r="C902" s="35">
        <v>3</v>
      </c>
      <c r="D902" s="26" t="s">
        <v>92</v>
      </c>
      <c r="E902" s="35">
        <v>53</v>
      </c>
      <c r="F902" s="26" t="s">
        <v>646</v>
      </c>
      <c r="G902" s="35">
        <v>27</v>
      </c>
    </row>
    <row r="903" spans="1:7" ht="15" outlineLevel="4" x14ac:dyDescent="0.2">
      <c r="A903" s="35">
        <v>177</v>
      </c>
      <c r="B903" s="26" t="s">
        <v>301</v>
      </c>
      <c r="C903" s="35">
        <v>3</v>
      </c>
      <c r="D903" s="26" t="s">
        <v>92</v>
      </c>
      <c r="E903" s="35">
        <v>66</v>
      </c>
      <c r="F903" s="26" t="s">
        <v>916</v>
      </c>
      <c r="G903" s="35">
        <v>28</v>
      </c>
    </row>
    <row r="904" spans="1:7" ht="15" outlineLevel="3" x14ac:dyDescent="0.2">
      <c r="A904" s="35"/>
      <c r="B904" s="26"/>
      <c r="C904" s="35"/>
      <c r="D904" s="36" t="s">
        <v>432</v>
      </c>
      <c r="E904" s="35"/>
      <c r="F904" s="26"/>
      <c r="G904" s="35">
        <f>SUBTOTAL(1,G902:G903)</f>
        <v>27.5</v>
      </c>
    </row>
    <row r="905" spans="1:7" ht="15" outlineLevel="4" x14ac:dyDescent="0.2">
      <c r="A905" s="35">
        <v>177</v>
      </c>
      <c r="B905" s="26" t="s">
        <v>301</v>
      </c>
      <c r="C905" s="35">
        <v>4</v>
      </c>
      <c r="D905" s="26" t="s">
        <v>94</v>
      </c>
      <c r="E905" s="35">
        <v>60</v>
      </c>
      <c r="F905" s="26" t="s">
        <v>771</v>
      </c>
      <c r="G905" s="35">
        <v>28</v>
      </c>
    </row>
    <row r="906" spans="1:7" ht="15" outlineLevel="4" x14ac:dyDescent="0.2">
      <c r="A906" s="35">
        <v>177</v>
      </c>
      <c r="B906" s="26" t="s">
        <v>301</v>
      </c>
      <c r="C906" s="35">
        <v>4</v>
      </c>
      <c r="D906" s="26" t="s">
        <v>94</v>
      </c>
      <c r="E906" s="35">
        <v>63</v>
      </c>
      <c r="F906" s="26" t="s">
        <v>917</v>
      </c>
      <c r="G906" s="35">
        <v>30</v>
      </c>
    </row>
    <row r="907" spans="1:7" ht="15" outlineLevel="3" x14ac:dyDescent="0.2">
      <c r="A907" s="35"/>
      <c r="B907" s="26"/>
      <c r="C907" s="35"/>
      <c r="D907" s="36" t="s">
        <v>433</v>
      </c>
      <c r="E907" s="35"/>
      <c r="F907" s="26"/>
      <c r="G907" s="35">
        <f>SUBTOTAL(1,G905:G906)</f>
        <v>29</v>
      </c>
    </row>
    <row r="908" spans="1:7" ht="15" outlineLevel="4" x14ac:dyDescent="0.2">
      <c r="A908" s="35">
        <v>177</v>
      </c>
      <c r="B908" s="26" t="s">
        <v>301</v>
      </c>
      <c r="C908" s="35">
        <v>5</v>
      </c>
      <c r="D908" s="26" t="s">
        <v>111</v>
      </c>
      <c r="E908" s="35">
        <v>61</v>
      </c>
      <c r="F908" s="26" t="s">
        <v>772</v>
      </c>
      <c r="G908" s="35">
        <v>28</v>
      </c>
    </row>
    <row r="909" spans="1:7" ht="15" outlineLevel="4" x14ac:dyDescent="0.2">
      <c r="A909" s="35">
        <v>177</v>
      </c>
      <c r="B909" s="26" t="s">
        <v>301</v>
      </c>
      <c r="C909" s="35">
        <v>5</v>
      </c>
      <c r="D909" s="26" t="s">
        <v>111</v>
      </c>
      <c r="E909" s="35">
        <v>15</v>
      </c>
      <c r="F909" s="26" t="s">
        <v>647</v>
      </c>
      <c r="G909" s="35">
        <v>29</v>
      </c>
    </row>
    <row r="910" spans="1:7" ht="15" outlineLevel="3" x14ac:dyDescent="0.2">
      <c r="A910" s="35"/>
      <c r="B910" s="26"/>
      <c r="C910" s="35"/>
      <c r="D910" s="36" t="s">
        <v>435</v>
      </c>
      <c r="E910" s="35"/>
      <c r="F910" s="26"/>
      <c r="G910" s="35">
        <f>SUBTOTAL(1,G908:G909)</f>
        <v>28.5</v>
      </c>
    </row>
    <row r="911" spans="1:7" ht="15" outlineLevel="2" x14ac:dyDescent="0.2">
      <c r="A911" s="37" t="s">
        <v>403</v>
      </c>
      <c r="B911" s="26"/>
      <c r="C911" s="35"/>
      <c r="D911" s="26"/>
      <c r="E911" s="35"/>
      <c r="F911" s="26"/>
      <c r="G911" s="35">
        <f>SUBTOTAL(1,G892:G909)</f>
        <v>25.307692307692307</v>
      </c>
    </row>
    <row r="912" spans="1:7" ht="15" outlineLevel="4" x14ac:dyDescent="0.2">
      <c r="A912" s="35">
        <v>178</v>
      </c>
      <c r="B912" s="26" t="s">
        <v>303</v>
      </c>
      <c r="C912" s="35">
        <v>0</v>
      </c>
      <c r="D912" s="26" t="s">
        <v>36</v>
      </c>
      <c r="E912" s="35">
        <v>16</v>
      </c>
      <c r="F912" s="26" t="s">
        <v>304</v>
      </c>
      <c r="G912" s="35">
        <v>22</v>
      </c>
    </row>
    <row r="913" spans="1:7" ht="15" outlineLevel="4" x14ac:dyDescent="0.2">
      <c r="A913" s="35">
        <v>178</v>
      </c>
      <c r="B913" s="26" t="s">
        <v>303</v>
      </c>
      <c r="C913" s="35">
        <v>0</v>
      </c>
      <c r="D913" s="26" t="s">
        <v>36</v>
      </c>
      <c r="E913" s="35">
        <v>34</v>
      </c>
      <c r="F913" s="26" t="s">
        <v>648</v>
      </c>
      <c r="G913" s="35">
        <v>22</v>
      </c>
    </row>
    <row r="914" spans="1:7" ht="15" outlineLevel="3" x14ac:dyDescent="0.2">
      <c r="A914" s="35"/>
      <c r="B914" s="26"/>
      <c r="C914" s="35"/>
      <c r="D914" s="36" t="s">
        <v>429</v>
      </c>
      <c r="E914" s="35"/>
      <c r="F914" s="26"/>
      <c r="G914" s="35">
        <f>SUBTOTAL(1,G912:G913)</f>
        <v>22</v>
      </c>
    </row>
    <row r="915" spans="1:7" ht="15" outlineLevel="4" x14ac:dyDescent="0.2">
      <c r="A915" s="35">
        <v>178</v>
      </c>
      <c r="B915" s="26" t="s">
        <v>303</v>
      </c>
      <c r="C915" s="35">
        <v>0</v>
      </c>
      <c r="D915" s="26" t="s">
        <v>22</v>
      </c>
      <c r="E915" s="35">
        <v>43</v>
      </c>
      <c r="F915" s="26" t="s">
        <v>586</v>
      </c>
      <c r="G915" s="35">
        <v>24</v>
      </c>
    </row>
    <row r="916" spans="1:7" ht="15" outlineLevel="3" x14ac:dyDescent="0.2">
      <c r="A916" s="35"/>
      <c r="B916" s="26"/>
      <c r="C916" s="35"/>
      <c r="D916" s="36" t="s">
        <v>423</v>
      </c>
      <c r="E916" s="35"/>
      <c r="F916" s="26"/>
      <c r="G916" s="35">
        <f>SUBTOTAL(1,G915:G915)</f>
        <v>24</v>
      </c>
    </row>
    <row r="917" spans="1:7" ht="15" outlineLevel="4" x14ac:dyDescent="0.2">
      <c r="A917" s="35">
        <v>178</v>
      </c>
      <c r="B917" s="26" t="s">
        <v>303</v>
      </c>
      <c r="C917" s="35">
        <v>1</v>
      </c>
      <c r="D917" s="26" t="s">
        <v>38</v>
      </c>
      <c r="E917" s="35">
        <v>45</v>
      </c>
      <c r="F917" s="26" t="s">
        <v>296</v>
      </c>
      <c r="G917" s="35">
        <v>24</v>
      </c>
    </row>
    <row r="918" spans="1:7" ht="15" outlineLevel="4" x14ac:dyDescent="0.2">
      <c r="A918" s="35">
        <v>178</v>
      </c>
      <c r="B918" s="26" t="s">
        <v>303</v>
      </c>
      <c r="C918" s="35">
        <v>1</v>
      </c>
      <c r="D918" s="26" t="s">
        <v>38</v>
      </c>
      <c r="E918" s="35">
        <v>44</v>
      </c>
      <c r="F918" s="26" t="s">
        <v>773</v>
      </c>
      <c r="G918" s="35">
        <v>24</v>
      </c>
    </row>
    <row r="919" spans="1:7" ht="15" outlineLevel="3" x14ac:dyDescent="0.2">
      <c r="A919" s="35"/>
      <c r="B919" s="26"/>
      <c r="C919" s="35"/>
      <c r="D919" s="36" t="s">
        <v>430</v>
      </c>
      <c r="E919" s="35"/>
      <c r="F919" s="26"/>
      <c r="G919" s="35">
        <f>SUBTOTAL(1,G917:G918)</f>
        <v>24</v>
      </c>
    </row>
    <row r="920" spans="1:7" ht="15" outlineLevel="4" x14ac:dyDescent="0.2">
      <c r="A920" s="35">
        <v>178</v>
      </c>
      <c r="B920" s="26" t="s">
        <v>303</v>
      </c>
      <c r="C920" s="35">
        <v>1</v>
      </c>
      <c r="D920" s="26" t="s">
        <v>25</v>
      </c>
      <c r="E920" s="35">
        <v>55</v>
      </c>
      <c r="F920" s="26" t="s">
        <v>673</v>
      </c>
      <c r="G920" s="35">
        <v>21</v>
      </c>
    </row>
    <row r="921" spans="1:7" ht="15" outlineLevel="3" x14ac:dyDescent="0.2">
      <c r="A921" s="35"/>
      <c r="B921" s="26"/>
      <c r="C921" s="35"/>
      <c r="D921" s="36" t="s">
        <v>424</v>
      </c>
      <c r="E921" s="35"/>
      <c r="F921" s="26"/>
      <c r="G921" s="35">
        <f>SUBTOTAL(1,G920:G920)</f>
        <v>21</v>
      </c>
    </row>
    <row r="922" spans="1:7" ht="15" outlineLevel="4" x14ac:dyDescent="0.2">
      <c r="A922" s="35">
        <v>178</v>
      </c>
      <c r="B922" s="26" t="s">
        <v>303</v>
      </c>
      <c r="C922" s="35">
        <v>2</v>
      </c>
      <c r="D922" s="26" t="s">
        <v>39</v>
      </c>
      <c r="E922" s="35">
        <v>7</v>
      </c>
      <c r="F922" s="26" t="s">
        <v>305</v>
      </c>
      <c r="G922" s="35">
        <v>28</v>
      </c>
    </row>
    <row r="923" spans="1:7" ht="15" outlineLevel="4" x14ac:dyDescent="0.2">
      <c r="A923" s="35">
        <v>178</v>
      </c>
      <c r="B923" s="26" t="s">
        <v>303</v>
      </c>
      <c r="C923" s="35">
        <v>2</v>
      </c>
      <c r="D923" s="26" t="s">
        <v>39</v>
      </c>
      <c r="E923" s="35">
        <v>46</v>
      </c>
      <c r="F923" s="26" t="s">
        <v>774</v>
      </c>
      <c r="G923" s="35">
        <v>30</v>
      </c>
    </row>
    <row r="924" spans="1:7" ht="15" outlineLevel="3" x14ac:dyDescent="0.2">
      <c r="A924" s="35"/>
      <c r="B924" s="26"/>
      <c r="C924" s="35"/>
      <c r="D924" s="36" t="s">
        <v>431</v>
      </c>
      <c r="E924" s="35"/>
      <c r="F924" s="26"/>
      <c r="G924" s="35">
        <f>SUBTOTAL(1,G922:G923)</f>
        <v>29</v>
      </c>
    </row>
    <row r="925" spans="1:7" ht="15" outlineLevel="4" x14ac:dyDescent="0.2">
      <c r="A925" s="35">
        <v>178</v>
      </c>
      <c r="B925" s="26" t="s">
        <v>303</v>
      </c>
      <c r="C925" s="35">
        <v>2</v>
      </c>
      <c r="D925" s="26" t="s">
        <v>27</v>
      </c>
      <c r="E925" s="35">
        <v>47</v>
      </c>
      <c r="F925" s="26" t="s">
        <v>286</v>
      </c>
      <c r="G925" s="35">
        <v>25</v>
      </c>
    </row>
    <row r="926" spans="1:7" ht="15" outlineLevel="3" x14ac:dyDescent="0.2">
      <c r="A926" s="35"/>
      <c r="B926" s="26"/>
      <c r="C926" s="35"/>
      <c r="D926" s="36" t="s">
        <v>425</v>
      </c>
      <c r="E926" s="35"/>
      <c r="F926" s="26"/>
      <c r="G926" s="35">
        <f>SUBTOTAL(1,G925:G925)</f>
        <v>25</v>
      </c>
    </row>
    <row r="927" spans="1:7" ht="15" outlineLevel="4" x14ac:dyDescent="0.2">
      <c r="A927" s="35">
        <v>178</v>
      </c>
      <c r="B927" s="26" t="s">
        <v>303</v>
      </c>
      <c r="C927" s="35">
        <v>3</v>
      </c>
      <c r="D927" s="26" t="s">
        <v>92</v>
      </c>
      <c r="E927" s="35">
        <v>56</v>
      </c>
      <c r="F927" s="26" t="s">
        <v>918</v>
      </c>
      <c r="G927" s="35">
        <v>22</v>
      </c>
    </row>
    <row r="928" spans="1:7" ht="15" outlineLevel="3" x14ac:dyDescent="0.2">
      <c r="A928" s="35"/>
      <c r="B928" s="26"/>
      <c r="C928" s="35"/>
      <c r="D928" s="36" t="s">
        <v>432</v>
      </c>
      <c r="E928" s="35"/>
      <c r="F928" s="26"/>
      <c r="G928" s="35">
        <f>SUBTOTAL(1,G927:G927)</f>
        <v>22</v>
      </c>
    </row>
    <row r="929" spans="1:7" ht="15" outlineLevel="4" x14ac:dyDescent="0.2">
      <c r="A929" s="35">
        <v>178</v>
      </c>
      <c r="B929" s="26" t="s">
        <v>303</v>
      </c>
      <c r="C929" s="35">
        <v>3</v>
      </c>
      <c r="D929" s="26" t="s">
        <v>29</v>
      </c>
      <c r="E929" s="35">
        <v>8</v>
      </c>
      <c r="F929" s="26" t="s">
        <v>306</v>
      </c>
      <c r="G929" s="35">
        <v>24</v>
      </c>
    </row>
    <row r="930" spans="1:7" ht="15" outlineLevel="3" x14ac:dyDescent="0.2">
      <c r="A930" s="35"/>
      <c r="B930" s="26"/>
      <c r="C930" s="35"/>
      <c r="D930" s="36" t="s">
        <v>426</v>
      </c>
      <c r="E930" s="35"/>
      <c r="F930" s="26"/>
      <c r="G930" s="35">
        <f>SUBTOTAL(1,G929:G929)</f>
        <v>24</v>
      </c>
    </row>
    <row r="931" spans="1:7" ht="15" outlineLevel="4" x14ac:dyDescent="0.2">
      <c r="A931" s="35">
        <v>178</v>
      </c>
      <c r="B931" s="26" t="s">
        <v>303</v>
      </c>
      <c r="C931" s="35">
        <v>4</v>
      </c>
      <c r="D931" s="26" t="s">
        <v>31</v>
      </c>
      <c r="E931" s="35">
        <v>50</v>
      </c>
      <c r="F931" s="26" t="s">
        <v>150</v>
      </c>
      <c r="G931" s="35">
        <v>31</v>
      </c>
    </row>
    <row r="932" spans="1:7" ht="15" outlineLevel="4" x14ac:dyDescent="0.2">
      <c r="A932" s="35">
        <v>178</v>
      </c>
      <c r="B932" s="26" t="s">
        <v>303</v>
      </c>
      <c r="C932" s="35">
        <v>4</v>
      </c>
      <c r="D932" s="26" t="s">
        <v>31</v>
      </c>
      <c r="E932" s="35">
        <v>54</v>
      </c>
      <c r="F932" s="26" t="s">
        <v>919</v>
      </c>
      <c r="G932" s="35">
        <v>31</v>
      </c>
    </row>
    <row r="933" spans="1:7" ht="15" outlineLevel="3" x14ac:dyDescent="0.2">
      <c r="A933" s="35"/>
      <c r="B933" s="26"/>
      <c r="C933" s="35"/>
      <c r="D933" s="36" t="s">
        <v>427</v>
      </c>
      <c r="E933" s="35"/>
      <c r="F933" s="26"/>
      <c r="G933" s="35">
        <f>SUBTOTAL(1,G931:G932)</f>
        <v>31</v>
      </c>
    </row>
    <row r="934" spans="1:7" ht="15" outlineLevel="4" x14ac:dyDescent="0.2">
      <c r="A934" s="35">
        <v>178</v>
      </c>
      <c r="B934" s="26" t="s">
        <v>303</v>
      </c>
      <c r="C934" s="35">
        <v>5</v>
      </c>
      <c r="D934" s="26" t="s">
        <v>33</v>
      </c>
      <c r="E934" s="35">
        <v>37</v>
      </c>
      <c r="F934" s="26" t="s">
        <v>650</v>
      </c>
      <c r="G934" s="35">
        <v>30</v>
      </c>
    </row>
    <row r="935" spans="1:7" ht="15" outlineLevel="4" x14ac:dyDescent="0.2">
      <c r="A935" s="35">
        <v>178</v>
      </c>
      <c r="B935" s="26" t="s">
        <v>303</v>
      </c>
      <c r="C935" s="35">
        <v>5</v>
      </c>
      <c r="D935" s="26" t="s">
        <v>33</v>
      </c>
      <c r="E935" s="35">
        <v>51</v>
      </c>
      <c r="F935" s="26" t="s">
        <v>776</v>
      </c>
      <c r="G935" s="35">
        <v>30</v>
      </c>
    </row>
    <row r="936" spans="1:7" ht="15" outlineLevel="3" x14ac:dyDescent="0.2">
      <c r="A936" s="35"/>
      <c r="B936" s="26"/>
      <c r="C936" s="35"/>
      <c r="D936" s="36" t="s">
        <v>428</v>
      </c>
      <c r="E936" s="35"/>
      <c r="F936" s="26"/>
      <c r="G936" s="35">
        <f>SUBTOTAL(1,G934:G935)</f>
        <v>30</v>
      </c>
    </row>
    <row r="937" spans="1:7" ht="15" outlineLevel="2" x14ac:dyDescent="0.2">
      <c r="A937" s="37" t="s">
        <v>404</v>
      </c>
      <c r="B937" s="26"/>
      <c r="C937" s="35"/>
      <c r="D937" s="26"/>
      <c r="E937" s="35"/>
      <c r="F937" s="26"/>
      <c r="G937" s="35">
        <f>SUBTOTAL(1,G912:G935)</f>
        <v>25.866666666666667</v>
      </c>
    </row>
    <row r="938" spans="1:7" ht="15" outlineLevel="4" x14ac:dyDescent="0.2">
      <c r="A938" s="35">
        <v>179</v>
      </c>
      <c r="B938" s="26" t="s">
        <v>307</v>
      </c>
      <c r="C938" s="35">
        <v>-1</v>
      </c>
      <c r="D938" s="26" t="s">
        <v>13</v>
      </c>
      <c r="E938" s="35">
        <v>178</v>
      </c>
      <c r="F938" s="26" t="s">
        <v>920</v>
      </c>
      <c r="G938" s="35">
        <v>14</v>
      </c>
    </row>
    <row r="939" spans="1:7" ht="15" outlineLevel="3" x14ac:dyDescent="0.2">
      <c r="A939" s="35"/>
      <c r="B939" s="26"/>
      <c r="C939" s="35"/>
      <c r="D939" s="36" t="s">
        <v>418</v>
      </c>
      <c r="E939" s="35"/>
      <c r="F939" s="26"/>
      <c r="G939" s="35">
        <f>SUBTOTAL(1,G938:G938)</f>
        <v>14</v>
      </c>
    </row>
    <row r="940" spans="1:7" ht="15" outlineLevel="4" x14ac:dyDescent="0.2">
      <c r="A940" s="35">
        <v>179</v>
      </c>
      <c r="B940" s="26" t="s">
        <v>307</v>
      </c>
      <c r="C940" s="35">
        <v>0</v>
      </c>
      <c r="D940" s="26" t="s">
        <v>8</v>
      </c>
      <c r="E940" s="35">
        <v>139</v>
      </c>
      <c r="F940" s="26" t="s">
        <v>651</v>
      </c>
      <c r="G940" s="35">
        <v>21</v>
      </c>
    </row>
    <row r="941" spans="1:7" ht="15" outlineLevel="4" x14ac:dyDescent="0.2">
      <c r="A941" s="35">
        <v>179</v>
      </c>
      <c r="B941" s="26" t="s">
        <v>307</v>
      </c>
      <c r="C941" s="35">
        <v>0</v>
      </c>
      <c r="D941" s="26" t="s">
        <v>8</v>
      </c>
      <c r="E941" s="35">
        <v>171</v>
      </c>
      <c r="F941" s="26" t="s">
        <v>777</v>
      </c>
      <c r="G941" s="35">
        <v>23</v>
      </c>
    </row>
    <row r="942" spans="1:7" ht="15" outlineLevel="3" x14ac:dyDescent="0.2">
      <c r="A942" s="35"/>
      <c r="B942" s="26"/>
      <c r="C942" s="35"/>
      <c r="D942" s="36" t="s">
        <v>416</v>
      </c>
      <c r="E942" s="35"/>
      <c r="F942" s="26"/>
      <c r="G942" s="35">
        <f>SUBTOTAL(1,G940:G941)</f>
        <v>22</v>
      </c>
    </row>
    <row r="943" spans="1:7" ht="15" outlineLevel="4" x14ac:dyDescent="0.2">
      <c r="A943" s="35">
        <v>179</v>
      </c>
      <c r="B943" s="26" t="s">
        <v>307</v>
      </c>
      <c r="C943" s="35">
        <v>0</v>
      </c>
      <c r="D943" s="26" t="s">
        <v>36</v>
      </c>
      <c r="E943" s="35">
        <v>176</v>
      </c>
      <c r="F943" s="26" t="s">
        <v>778</v>
      </c>
      <c r="G943" s="35">
        <v>23</v>
      </c>
    </row>
    <row r="944" spans="1:7" ht="15" outlineLevel="3" x14ac:dyDescent="0.2">
      <c r="A944" s="35"/>
      <c r="B944" s="26"/>
      <c r="C944" s="35"/>
      <c r="D944" s="36" t="s">
        <v>429</v>
      </c>
      <c r="E944" s="35"/>
      <c r="F944" s="26"/>
      <c r="G944" s="35">
        <f>SUBTOTAL(1,G943:G943)</f>
        <v>23</v>
      </c>
    </row>
    <row r="945" spans="1:7" ht="15" outlineLevel="4" x14ac:dyDescent="0.2">
      <c r="A945" s="35">
        <v>179</v>
      </c>
      <c r="B945" s="26" t="s">
        <v>307</v>
      </c>
      <c r="C945" s="35">
        <v>1</v>
      </c>
      <c r="D945" s="26" t="s">
        <v>11</v>
      </c>
      <c r="E945" s="35">
        <v>153</v>
      </c>
      <c r="F945" s="26" t="s">
        <v>309</v>
      </c>
      <c r="G945" s="35">
        <v>21</v>
      </c>
    </row>
    <row r="946" spans="1:7" ht="15" outlineLevel="4" x14ac:dyDescent="0.2">
      <c r="A946" s="35">
        <v>179</v>
      </c>
      <c r="B946" s="26" t="s">
        <v>307</v>
      </c>
      <c r="C946" s="35">
        <v>1</v>
      </c>
      <c r="D946" s="26" t="s">
        <v>11</v>
      </c>
      <c r="E946" s="35">
        <v>155</v>
      </c>
      <c r="F946" s="26" t="s">
        <v>310</v>
      </c>
      <c r="G946" s="35">
        <v>21</v>
      </c>
    </row>
    <row r="947" spans="1:7" ht="15" outlineLevel="3" x14ac:dyDescent="0.2">
      <c r="A947" s="35"/>
      <c r="B947" s="26"/>
      <c r="C947" s="35"/>
      <c r="D947" s="36" t="s">
        <v>417</v>
      </c>
      <c r="E947" s="35"/>
      <c r="F947" s="26"/>
      <c r="G947" s="35">
        <f>SUBTOTAL(1,G945:G946)</f>
        <v>21</v>
      </c>
    </row>
    <row r="948" spans="1:7" ht="15" outlineLevel="4" x14ac:dyDescent="0.2">
      <c r="A948" s="35">
        <v>179</v>
      </c>
      <c r="B948" s="26" t="s">
        <v>307</v>
      </c>
      <c r="C948" s="35">
        <v>1</v>
      </c>
      <c r="D948" s="26" t="s">
        <v>38</v>
      </c>
      <c r="E948" s="35">
        <v>154</v>
      </c>
      <c r="F948" s="26" t="s">
        <v>311</v>
      </c>
      <c r="G948" s="35">
        <v>24</v>
      </c>
    </row>
    <row r="949" spans="1:7" ht="15" outlineLevel="3" x14ac:dyDescent="0.2">
      <c r="A949" s="35"/>
      <c r="B949" s="26"/>
      <c r="C949" s="35"/>
      <c r="D949" s="36" t="s">
        <v>430</v>
      </c>
      <c r="E949" s="35"/>
      <c r="F949" s="26"/>
      <c r="G949" s="35">
        <f>SUBTOTAL(1,G948:G948)</f>
        <v>24</v>
      </c>
    </row>
    <row r="950" spans="1:7" ht="15" outlineLevel="4" x14ac:dyDescent="0.2">
      <c r="A950" s="35">
        <v>179</v>
      </c>
      <c r="B950" s="26" t="s">
        <v>307</v>
      </c>
      <c r="C950" s="35">
        <v>2</v>
      </c>
      <c r="D950" s="26" t="s">
        <v>16</v>
      </c>
      <c r="E950" s="35">
        <v>165</v>
      </c>
      <c r="F950" s="26" t="s">
        <v>652</v>
      </c>
      <c r="G950" s="35">
        <v>27</v>
      </c>
    </row>
    <row r="951" spans="1:7" ht="15" outlineLevel="4" x14ac:dyDescent="0.2">
      <c r="A951" s="35">
        <v>179</v>
      </c>
      <c r="B951" s="26" t="s">
        <v>307</v>
      </c>
      <c r="C951" s="35">
        <v>2</v>
      </c>
      <c r="D951" s="26" t="s">
        <v>16</v>
      </c>
      <c r="E951" s="35">
        <v>162</v>
      </c>
      <c r="F951" s="26" t="s">
        <v>653</v>
      </c>
      <c r="G951" s="35">
        <v>27</v>
      </c>
    </row>
    <row r="952" spans="1:7" ht="15" outlineLevel="3" x14ac:dyDescent="0.2">
      <c r="A952" s="35"/>
      <c r="B952" s="26"/>
      <c r="C952" s="35"/>
      <c r="D952" s="36" t="s">
        <v>419</v>
      </c>
      <c r="E952" s="35"/>
      <c r="F952" s="26"/>
      <c r="G952" s="35">
        <f>SUBTOTAL(1,G950:G951)</f>
        <v>27</v>
      </c>
    </row>
    <row r="953" spans="1:7" ht="15" outlineLevel="4" x14ac:dyDescent="0.2">
      <c r="A953" s="35">
        <v>179</v>
      </c>
      <c r="B953" s="26" t="s">
        <v>307</v>
      </c>
      <c r="C953" s="35">
        <v>3</v>
      </c>
      <c r="D953" s="26" t="s">
        <v>17</v>
      </c>
      <c r="E953" s="35">
        <v>180</v>
      </c>
      <c r="F953" s="26" t="s">
        <v>921</v>
      </c>
      <c r="G953" s="35">
        <v>29</v>
      </c>
    </row>
    <row r="954" spans="1:7" ht="15" outlineLevel="4" x14ac:dyDescent="0.2">
      <c r="A954" s="35">
        <v>179</v>
      </c>
      <c r="B954" s="26" t="s">
        <v>307</v>
      </c>
      <c r="C954" s="35">
        <v>3</v>
      </c>
      <c r="D954" s="26" t="s">
        <v>17</v>
      </c>
      <c r="E954" s="35">
        <v>179</v>
      </c>
      <c r="F954" s="26" t="s">
        <v>922</v>
      </c>
      <c r="G954" s="35">
        <v>29</v>
      </c>
    </row>
    <row r="955" spans="1:7" ht="15" outlineLevel="3" x14ac:dyDescent="0.2">
      <c r="A955" s="35"/>
      <c r="B955" s="26"/>
      <c r="C955" s="35"/>
      <c r="D955" s="36" t="s">
        <v>420</v>
      </c>
      <c r="E955" s="35"/>
      <c r="F955" s="26"/>
      <c r="G955" s="35">
        <f>SUBTOTAL(1,G953:G954)</f>
        <v>29</v>
      </c>
    </row>
    <row r="956" spans="1:7" ht="15" outlineLevel="4" x14ac:dyDescent="0.2">
      <c r="A956" s="35">
        <v>179</v>
      </c>
      <c r="B956" s="26" t="s">
        <v>307</v>
      </c>
      <c r="C956" s="35">
        <v>4</v>
      </c>
      <c r="D956" s="26" t="s">
        <v>18</v>
      </c>
      <c r="E956" s="35">
        <v>125</v>
      </c>
      <c r="F956" s="26" t="s">
        <v>57</v>
      </c>
      <c r="G956" s="35">
        <v>32</v>
      </c>
    </row>
    <row r="957" spans="1:7" ht="15" outlineLevel="4" x14ac:dyDescent="0.2">
      <c r="A957" s="35">
        <v>179</v>
      </c>
      <c r="B957" s="26" t="s">
        <v>307</v>
      </c>
      <c r="C957" s="35">
        <v>4</v>
      </c>
      <c r="D957" s="26" t="s">
        <v>18</v>
      </c>
      <c r="E957" s="35">
        <v>158</v>
      </c>
      <c r="F957" s="26" t="s">
        <v>654</v>
      </c>
      <c r="G957" s="35">
        <v>30</v>
      </c>
    </row>
    <row r="958" spans="1:7" ht="15" outlineLevel="3" x14ac:dyDescent="0.2">
      <c r="A958" s="35"/>
      <c r="B958" s="26"/>
      <c r="C958" s="35"/>
      <c r="D958" s="36" t="s">
        <v>421</v>
      </c>
      <c r="E958" s="35"/>
      <c r="F958" s="26"/>
      <c r="G958" s="35">
        <f>SUBTOTAL(1,G956:G957)</f>
        <v>31</v>
      </c>
    </row>
    <row r="959" spans="1:7" ht="15" outlineLevel="4" x14ac:dyDescent="0.2">
      <c r="A959" s="35">
        <v>179</v>
      </c>
      <c r="B959" s="26" t="s">
        <v>307</v>
      </c>
      <c r="C959" s="35">
        <v>5</v>
      </c>
      <c r="D959" s="26" t="s">
        <v>19</v>
      </c>
      <c r="E959" s="35">
        <v>174</v>
      </c>
      <c r="F959" s="26" t="s">
        <v>779</v>
      </c>
      <c r="G959" s="35">
        <v>29</v>
      </c>
    </row>
    <row r="960" spans="1:7" ht="15" outlineLevel="4" x14ac:dyDescent="0.2">
      <c r="A960" s="35">
        <v>179</v>
      </c>
      <c r="B960" s="26" t="s">
        <v>307</v>
      </c>
      <c r="C960" s="35">
        <v>5</v>
      </c>
      <c r="D960" s="26" t="s">
        <v>19</v>
      </c>
      <c r="E960" s="35">
        <v>173</v>
      </c>
      <c r="F960" s="26" t="s">
        <v>780</v>
      </c>
      <c r="G960" s="35">
        <v>28</v>
      </c>
    </row>
    <row r="961" spans="1:7" ht="15" outlineLevel="3" x14ac:dyDescent="0.2">
      <c r="A961" s="35"/>
      <c r="B961" s="26"/>
      <c r="C961" s="35"/>
      <c r="D961" s="36" t="s">
        <v>422</v>
      </c>
      <c r="E961" s="35"/>
      <c r="F961" s="26"/>
      <c r="G961" s="35">
        <f>SUBTOTAL(1,G959:G960)</f>
        <v>28.5</v>
      </c>
    </row>
    <row r="962" spans="1:7" ht="15" outlineLevel="2" x14ac:dyDescent="0.2">
      <c r="A962" s="37" t="s">
        <v>405</v>
      </c>
      <c r="B962" s="26"/>
      <c r="C962" s="35"/>
      <c r="D962" s="26"/>
      <c r="E962" s="35"/>
      <c r="F962" s="26"/>
      <c r="G962" s="35">
        <f>SUBTOTAL(1,G938:G960)</f>
        <v>25.2</v>
      </c>
    </row>
    <row r="963" spans="1:7" ht="15" outlineLevel="4" x14ac:dyDescent="0.2">
      <c r="A963" s="35">
        <v>181</v>
      </c>
      <c r="B963" s="26" t="s">
        <v>314</v>
      </c>
      <c r="C963" s="35">
        <v>-1</v>
      </c>
      <c r="D963" s="26" t="s">
        <v>13</v>
      </c>
      <c r="E963" s="35">
        <v>956</v>
      </c>
      <c r="F963" s="26" t="s">
        <v>923</v>
      </c>
      <c r="G963" s="35">
        <v>14</v>
      </c>
    </row>
    <row r="964" spans="1:7" ht="15" outlineLevel="3" x14ac:dyDescent="0.2">
      <c r="A964" s="35"/>
      <c r="B964" s="26"/>
      <c r="C964" s="35"/>
      <c r="D964" s="36" t="s">
        <v>418</v>
      </c>
      <c r="E964" s="35"/>
      <c r="F964" s="26"/>
      <c r="G964" s="35">
        <f>SUBTOTAL(1,G963:G963)</f>
        <v>14</v>
      </c>
    </row>
    <row r="965" spans="1:7" ht="15" outlineLevel="4" x14ac:dyDescent="0.2">
      <c r="A965" s="35">
        <v>181</v>
      </c>
      <c r="B965" s="26" t="s">
        <v>314</v>
      </c>
      <c r="C965" s="35">
        <v>0</v>
      </c>
      <c r="D965" s="26" t="s">
        <v>8</v>
      </c>
      <c r="E965" s="35">
        <v>920</v>
      </c>
      <c r="F965" s="26" t="s">
        <v>315</v>
      </c>
      <c r="G965" s="35">
        <v>26</v>
      </c>
    </row>
    <row r="966" spans="1:7" ht="15" outlineLevel="4" x14ac:dyDescent="0.2">
      <c r="A966" s="35">
        <v>181</v>
      </c>
      <c r="B966" s="26" t="s">
        <v>314</v>
      </c>
      <c r="C966" s="35">
        <v>0</v>
      </c>
      <c r="D966" s="26" t="s">
        <v>8</v>
      </c>
      <c r="E966" s="35">
        <v>945</v>
      </c>
      <c r="F966" s="26" t="s">
        <v>655</v>
      </c>
      <c r="G966" s="35">
        <v>25</v>
      </c>
    </row>
    <row r="967" spans="1:7" ht="15" outlineLevel="3" x14ac:dyDescent="0.2">
      <c r="A967" s="35"/>
      <c r="B967" s="26"/>
      <c r="C967" s="35"/>
      <c r="D967" s="36" t="s">
        <v>416</v>
      </c>
      <c r="E967" s="35"/>
      <c r="F967" s="26"/>
      <c r="G967" s="35">
        <f>SUBTOTAL(1,G965:G966)</f>
        <v>25.5</v>
      </c>
    </row>
    <row r="968" spans="1:7" ht="15" outlineLevel="4" x14ac:dyDescent="0.2">
      <c r="A968" s="35">
        <v>181</v>
      </c>
      <c r="B968" s="26" t="s">
        <v>314</v>
      </c>
      <c r="C968" s="35">
        <v>1</v>
      </c>
      <c r="D968" s="26" t="s">
        <v>11</v>
      </c>
      <c r="E968" s="35">
        <v>955</v>
      </c>
      <c r="F968" s="26" t="s">
        <v>924</v>
      </c>
      <c r="G968" s="35">
        <v>26</v>
      </c>
    </row>
    <row r="969" spans="1:7" ht="15" outlineLevel="4" x14ac:dyDescent="0.2">
      <c r="A969" s="35">
        <v>181</v>
      </c>
      <c r="B969" s="26" t="s">
        <v>314</v>
      </c>
      <c r="C969" s="35">
        <v>1</v>
      </c>
      <c r="D969" s="26" t="s">
        <v>11</v>
      </c>
      <c r="E969" s="35">
        <v>942</v>
      </c>
      <c r="F969" s="26" t="s">
        <v>316</v>
      </c>
      <c r="G969" s="35">
        <v>28</v>
      </c>
    </row>
    <row r="970" spans="1:7" ht="15" outlineLevel="3" x14ac:dyDescent="0.2">
      <c r="A970" s="35"/>
      <c r="B970" s="26"/>
      <c r="C970" s="35"/>
      <c r="D970" s="36" t="s">
        <v>417</v>
      </c>
      <c r="E970" s="35"/>
      <c r="F970" s="26"/>
      <c r="G970" s="35">
        <f>SUBTOTAL(1,G968:G969)</f>
        <v>27</v>
      </c>
    </row>
    <row r="971" spans="1:7" ht="15" outlineLevel="4" x14ac:dyDescent="0.2">
      <c r="A971" s="35">
        <v>181</v>
      </c>
      <c r="B971" s="26" t="s">
        <v>314</v>
      </c>
      <c r="C971" s="35">
        <v>2</v>
      </c>
      <c r="D971" s="26" t="s">
        <v>16</v>
      </c>
      <c r="E971" s="35">
        <v>953</v>
      </c>
      <c r="F971" s="26" t="s">
        <v>925</v>
      </c>
      <c r="G971" s="35">
        <v>27</v>
      </c>
    </row>
    <row r="972" spans="1:7" ht="15" outlineLevel="4" x14ac:dyDescent="0.2">
      <c r="A972" s="35">
        <v>181</v>
      </c>
      <c r="B972" s="26" t="s">
        <v>314</v>
      </c>
      <c r="C972" s="35">
        <v>2</v>
      </c>
      <c r="D972" s="26" t="s">
        <v>16</v>
      </c>
      <c r="E972" s="35">
        <v>951</v>
      </c>
      <c r="F972" s="26" t="s">
        <v>782</v>
      </c>
      <c r="G972" s="35">
        <v>26</v>
      </c>
    </row>
    <row r="973" spans="1:7" ht="15" outlineLevel="3" x14ac:dyDescent="0.2">
      <c r="A973" s="35"/>
      <c r="B973" s="26"/>
      <c r="C973" s="35"/>
      <c r="D973" s="36" t="s">
        <v>419</v>
      </c>
      <c r="E973" s="35"/>
      <c r="F973" s="26"/>
      <c r="G973" s="35">
        <f>SUBTOTAL(1,G971:G972)</f>
        <v>26.5</v>
      </c>
    </row>
    <row r="974" spans="1:7" ht="15" outlineLevel="4" x14ac:dyDescent="0.2">
      <c r="A974" s="35">
        <v>181</v>
      </c>
      <c r="B974" s="26" t="s">
        <v>314</v>
      </c>
      <c r="C974" s="35">
        <v>3</v>
      </c>
      <c r="D974" s="26" t="s">
        <v>17</v>
      </c>
      <c r="E974" s="35">
        <v>952</v>
      </c>
      <c r="F974" s="26" t="s">
        <v>781</v>
      </c>
      <c r="G974" s="35">
        <v>22</v>
      </c>
    </row>
    <row r="975" spans="1:7" ht="15" outlineLevel="4" x14ac:dyDescent="0.2">
      <c r="A975" s="35">
        <v>181</v>
      </c>
      <c r="B975" s="26" t="s">
        <v>314</v>
      </c>
      <c r="C975" s="35">
        <v>3</v>
      </c>
      <c r="D975" s="26" t="s">
        <v>17</v>
      </c>
      <c r="E975" s="35">
        <v>911</v>
      </c>
      <c r="F975" s="26" t="s">
        <v>317</v>
      </c>
      <c r="G975" s="35">
        <v>22</v>
      </c>
    </row>
    <row r="976" spans="1:7" ht="15" outlineLevel="3" x14ac:dyDescent="0.2">
      <c r="A976" s="35"/>
      <c r="B976" s="26"/>
      <c r="C976" s="35"/>
      <c r="D976" s="36" t="s">
        <v>420</v>
      </c>
      <c r="E976" s="35"/>
      <c r="F976" s="26"/>
      <c r="G976" s="35">
        <f>SUBTOTAL(1,G974:G975)</f>
        <v>22</v>
      </c>
    </row>
    <row r="977" spans="1:7" ht="15" outlineLevel="4" x14ac:dyDescent="0.2">
      <c r="A977" s="35">
        <v>181</v>
      </c>
      <c r="B977" s="26" t="s">
        <v>314</v>
      </c>
      <c r="C977" s="35">
        <v>4</v>
      </c>
      <c r="D977" s="26" t="s">
        <v>18</v>
      </c>
      <c r="E977" s="35">
        <v>301</v>
      </c>
      <c r="F977" s="26" t="s">
        <v>320</v>
      </c>
      <c r="G977" s="35">
        <v>27</v>
      </c>
    </row>
    <row r="978" spans="1:7" ht="15" outlineLevel="4" x14ac:dyDescent="0.2">
      <c r="A978" s="35">
        <v>181</v>
      </c>
      <c r="B978" s="26" t="s">
        <v>314</v>
      </c>
      <c r="C978" s="35">
        <v>4</v>
      </c>
      <c r="D978" s="26" t="s">
        <v>18</v>
      </c>
      <c r="E978" s="35">
        <v>300</v>
      </c>
      <c r="F978" s="26" t="s">
        <v>318</v>
      </c>
      <c r="G978" s="35">
        <v>29</v>
      </c>
    </row>
    <row r="979" spans="1:7" ht="15" outlineLevel="3" x14ac:dyDescent="0.2">
      <c r="A979" s="35"/>
      <c r="B979" s="26"/>
      <c r="C979" s="35"/>
      <c r="D979" s="36" t="s">
        <v>421</v>
      </c>
      <c r="E979" s="35"/>
      <c r="F979" s="26"/>
      <c r="G979" s="35">
        <f>SUBTOTAL(1,G977:G978)</f>
        <v>28</v>
      </c>
    </row>
    <row r="980" spans="1:7" ht="15" outlineLevel="4" x14ac:dyDescent="0.2">
      <c r="A980" s="35">
        <v>181</v>
      </c>
      <c r="B980" s="26" t="s">
        <v>314</v>
      </c>
      <c r="C980" s="35">
        <v>5</v>
      </c>
      <c r="D980" s="26" t="s">
        <v>19</v>
      </c>
      <c r="E980" s="35">
        <v>935</v>
      </c>
      <c r="F980" s="26" t="s">
        <v>319</v>
      </c>
      <c r="G980" s="35">
        <v>29</v>
      </c>
    </row>
    <row r="981" spans="1:7" ht="15" outlineLevel="4" x14ac:dyDescent="0.2">
      <c r="A981" s="35">
        <v>181</v>
      </c>
      <c r="B981" s="26" t="s">
        <v>314</v>
      </c>
      <c r="C981" s="35">
        <v>5</v>
      </c>
      <c r="D981" s="26" t="s">
        <v>19</v>
      </c>
      <c r="E981" s="35">
        <v>954</v>
      </c>
      <c r="F981" s="26" t="s">
        <v>926</v>
      </c>
      <c r="G981" s="35">
        <v>29</v>
      </c>
    </row>
    <row r="982" spans="1:7" ht="15" outlineLevel="3" x14ac:dyDescent="0.2">
      <c r="A982" s="35"/>
      <c r="B982" s="26"/>
      <c r="C982" s="35"/>
      <c r="D982" s="36" t="s">
        <v>422</v>
      </c>
      <c r="E982" s="35"/>
      <c r="F982" s="26"/>
      <c r="G982" s="35">
        <f>SUBTOTAL(1,G980:G981)</f>
        <v>29</v>
      </c>
    </row>
    <row r="983" spans="1:7" ht="15" outlineLevel="2" x14ac:dyDescent="0.2">
      <c r="A983" s="37" t="s">
        <v>406</v>
      </c>
      <c r="B983" s="26"/>
      <c r="C983" s="35"/>
      <c r="D983" s="26"/>
      <c r="E983" s="35"/>
      <c r="F983" s="26"/>
      <c r="G983" s="35">
        <f>SUBTOTAL(1,G963:G981)</f>
        <v>25.384615384615383</v>
      </c>
    </row>
    <row r="984" spans="1:7" ht="15" outlineLevel="4" x14ac:dyDescent="0.2">
      <c r="A984" s="35">
        <v>182</v>
      </c>
      <c r="B984" s="26" t="s">
        <v>321</v>
      </c>
      <c r="C984" s="35">
        <v>-1</v>
      </c>
      <c r="D984" s="26" t="s">
        <v>8</v>
      </c>
      <c r="E984" s="35">
        <v>968</v>
      </c>
      <c r="F984" s="26" t="s">
        <v>927</v>
      </c>
      <c r="G984" s="35">
        <v>1</v>
      </c>
    </row>
    <row r="985" spans="1:7" ht="15" outlineLevel="4" x14ac:dyDescent="0.2">
      <c r="A985" s="35">
        <v>182</v>
      </c>
      <c r="B985" s="26" t="s">
        <v>321</v>
      </c>
      <c r="C985" s="35">
        <v>0</v>
      </c>
      <c r="D985" s="26" t="s">
        <v>8</v>
      </c>
      <c r="E985" s="35">
        <v>968</v>
      </c>
      <c r="F985" s="26" t="s">
        <v>927</v>
      </c>
      <c r="G985" s="35">
        <v>20</v>
      </c>
    </row>
    <row r="986" spans="1:7" ht="15" outlineLevel="4" x14ac:dyDescent="0.2">
      <c r="A986" s="35">
        <v>182</v>
      </c>
      <c r="B986" s="26" t="s">
        <v>321</v>
      </c>
      <c r="C986" s="35">
        <v>0</v>
      </c>
      <c r="D986" s="26" t="s">
        <v>8</v>
      </c>
      <c r="E986" s="35">
        <v>100</v>
      </c>
      <c r="F986" s="26" t="s">
        <v>322</v>
      </c>
      <c r="G986" s="35">
        <v>19</v>
      </c>
    </row>
    <row r="987" spans="1:7" ht="15" outlineLevel="3" x14ac:dyDescent="0.2">
      <c r="A987" s="35"/>
      <c r="B987" s="26"/>
      <c r="C987" s="35"/>
      <c r="D987" s="36" t="s">
        <v>416</v>
      </c>
      <c r="E987" s="35"/>
      <c r="F987" s="26"/>
      <c r="G987" s="35">
        <f>SUBTOTAL(1,G984:G986)</f>
        <v>13.333333333333334</v>
      </c>
    </row>
    <row r="988" spans="1:7" ht="15" outlineLevel="4" x14ac:dyDescent="0.2">
      <c r="A988" s="35">
        <v>182</v>
      </c>
      <c r="B988" s="26" t="s">
        <v>321</v>
      </c>
      <c r="C988" s="35">
        <v>0</v>
      </c>
      <c r="D988" s="26" t="s">
        <v>11</v>
      </c>
      <c r="E988" s="35">
        <v>969</v>
      </c>
      <c r="F988" s="26" t="s">
        <v>928</v>
      </c>
      <c r="G988" s="35">
        <v>1</v>
      </c>
    </row>
    <row r="989" spans="1:7" ht="15" outlineLevel="4" x14ac:dyDescent="0.2">
      <c r="A989" s="35">
        <v>182</v>
      </c>
      <c r="B989" s="26" t="s">
        <v>321</v>
      </c>
      <c r="C989" s="35">
        <v>1</v>
      </c>
      <c r="D989" s="26" t="s">
        <v>11</v>
      </c>
      <c r="E989" s="35">
        <v>969</v>
      </c>
      <c r="F989" s="26" t="s">
        <v>928</v>
      </c>
      <c r="G989" s="35">
        <v>19</v>
      </c>
    </row>
    <row r="990" spans="1:7" ht="15" outlineLevel="4" x14ac:dyDescent="0.2">
      <c r="A990" s="35">
        <v>182</v>
      </c>
      <c r="B990" s="26" t="s">
        <v>321</v>
      </c>
      <c r="C990" s="35">
        <v>1</v>
      </c>
      <c r="D990" s="26" t="s">
        <v>11</v>
      </c>
      <c r="E990" s="35">
        <v>957</v>
      </c>
      <c r="F990" s="26" t="s">
        <v>783</v>
      </c>
      <c r="G990" s="35">
        <v>23</v>
      </c>
    </row>
    <row r="991" spans="1:7" ht="15" outlineLevel="4" x14ac:dyDescent="0.2">
      <c r="A991" s="35">
        <v>182</v>
      </c>
      <c r="B991" s="26" t="s">
        <v>321</v>
      </c>
      <c r="C991" s="35">
        <v>1</v>
      </c>
      <c r="D991" s="26" t="s">
        <v>11</v>
      </c>
      <c r="E991" s="35">
        <v>918</v>
      </c>
      <c r="F991" s="26" t="s">
        <v>209</v>
      </c>
      <c r="G991" s="35">
        <v>22</v>
      </c>
    </row>
    <row r="992" spans="1:7" ht="15" outlineLevel="3" x14ac:dyDescent="0.2">
      <c r="A992" s="35"/>
      <c r="B992" s="26"/>
      <c r="C992" s="35"/>
      <c r="D992" s="36" t="s">
        <v>417</v>
      </c>
      <c r="E992" s="35"/>
      <c r="F992" s="26"/>
      <c r="G992" s="35">
        <f>SUBTOTAL(1,G988:G991)</f>
        <v>16.25</v>
      </c>
    </row>
    <row r="993" spans="1:7" ht="15" outlineLevel="4" x14ac:dyDescent="0.2">
      <c r="A993" s="35">
        <v>182</v>
      </c>
      <c r="B993" s="26" t="s">
        <v>321</v>
      </c>
      <c r="C993" s="35">
        <v>2</v>
      </c>
      <c r="D993" s="26" t="s">
        <v>16</v>
      </c>
      <c r="E993" s="35">
        <v>964</v>
      </c>
      <c r="F993" s="26" t="s">
        <v>723</v>
      </c>
      <c r="G993" s="35">
        <v>21</v>
      </c>
    </row>
    <row r="994" spans="1:7" ht="15" outlineLevel="4" x14ac:dyDescent="0.2">
      <c r="A994" s="35">
        <v>182</v>
      </c>
      <c r="B994" s="26" t="s">
        <v>321</v>
      </c>
      <c r="C994" s="35">
        <v>2</v>
      </c>
      <c r="D994" s="26" t="s">
        <v>16</v>
      </c>
      <c r="E994" s="35">
        <v>970</v>
      </c>
      <c r="F994" s="26" t="s">
        <v>929</v>
      </c>
      <c r="G994" s="35">
        <v>22</v>
      </c>
    </row>
    <row r="995" spans="1:7" ht="15" outlineLevel="4" x14ac:dyDescent="0.2">
      <c r="A995" s="35">
        <v>182</v>
      </c>
      <c r="B995" s="26" t="s">
        <v>321</v>
      </c>
      <c r="C995" s="35">
        <v>2</v>
      </c>
      <c r="D995" s="26" t="s">
        <v>16</v>
      </c>
      <c r="E995" s="35">
        <v>924</v>
      </c>
      <c r="F995" s="26" t="s">
        <v>324</v>
      </c>
      <c r="G995" s="35">
        <v>19</v>
      </c>
    </row>
    <row r="996" spans="1:7" ht="15" outlineLevel="3" x14ac:dyDescent="0.2">
      <c r="A996" s="35"/>
      <c r="B996" s="26"/>
      <c r="C996" s="35"/>
      <c r="D996" s="36" t="s">
        <v>419</v>
      </c>
      <c r="E996" s="35"/>
      <c r="F996" s="26"/>
      <c r="G996" s="35">
        <f>SUBTOTAL(1,G993:G995)</f>
        <v>20.666666666666668</v>
      </c>
    </row>
    <row r="997" spans="1:7" ht="15" outlineLevel="4" x14ac:dyDescent="0.2">
      <c r="A997" s="35">
        <v>182</v>
      </c>
      <c r="B997" s="26" t="s">
        <v>321</v>
      </c>
      <c r="C997" s="35">
        <v>3</v>
      </c>
      <c r="D997" s="26" t="s">
        <v>17</v>
      </c>
      <c r="E997" s="35">
        <v>938</v>
      </c>
      <c r="F997" s="26" t="s">
        <v>497</v>
      </c>
      <c r="G997" s="35">
        <v>22</v>
      </c>
    </row>
    <row r="998" spans="1:7" ht="15" outlineLevel="4" x14ac:dyDescent="0.2">
      <c r="A998" s="35">
        <v>182</v>
      </c>
      <c r="B998" s="26" t="s">
        <v>321</v>
      </c>
      <c r="C998" s="35">
        <v>3</v>
      </c>
      <c r="D998" s="26" t="s">
        <v>17</v>
      </c>
      <c r="E998" s="35">
        <v>337</v>
      </c>
      <c r="F998" s="26" t="s">
        <v>656</v>
      </c>
      <c r="G998" s="35">
        <v>22</v>
      </c>
    </row>
    <row r="999" spans="1:7" ht="15" outlineLevel="4" x14ac:dyDescent="0.2">
      <c r="A999" s="35">
        <v>182</v>
      </c>
      <c r="B999" s="26" t="s">
        <v>321</v>
      </c>
      <c r="C999" s="35">
        <v>3</v>
      </c>
      <c r="D999" s="26" t="s">
        <v>17</v>
      </c>
      <c r="E999" s="35">
        <v>953</v>
      </c>
      <c r="F999" s="26" t="s">
        <v>323</v>
      </c>
      <c r="G999" s="35">
        <v>22</v>
      </c>
    </row>
    <row r="1000" spans="1:7" ht="15" outlineLevel="3" x14ac:dyDescent="0.2">
      <c r="A1000" s="35"/>
      <c r="B1000" s="26"/>
      <c r="C1000" s="35"/>
      <c r="D1000" s="36" t="s">
        <v>420</v>
      </c>
      <c r="E1000" s="35"/>
      <c r="F1000" s="26"/>
      <c r="G1000" s="35">
        <f>SUBTOTAL(1,G997:G999)</f>
        <v>22</v>
      </c>
    </row>
    <row r="1001" spans="1:7" ht="15" outlineLevel="2" x14ac:dyDescent="0.2">
      <c r="A1001" s="37" t="s">
        <v>407</v>
      </c>
      <c r="B1001" s="26"/>
      <c r="C1001" s="35"/>
      <c r="D1001" s="26"/>
      <c r="E1001" s="35"/>
      <c r="F1001" s="26"/>
      <c r="G1001" s="35">
        <f>SUBTOTAL(1,G984:G999)</f>
        <v>17.923076923076923</v>
      </c>
    </row>
    <row r="1002" spans="1:7" ht="15" outlineLevel="4" x14ac:dyDescent="0.2">
      <c r="A1002" s="35">
        <v>183</v>
      </c>
      <c r="B1002" s="26" t="s">
        <v>325</v>
      </c>
      <c r="C1002" s="35">
        <v>-1</v>
      </c>
      <c r="D1002" s="26" t="s">
        <v>13</v>
      </c>
      <c r="E1002" s="35">
        <v>21</v>
      </c>
      <c r="F1002" s="26" t="s">
        <v>498</v>
      </c>
      <c r="G1002" s="35">
        <v>19</v>
      </c>
    </row>
    <row r="1003" spans="1:7" ht="15" outlineLevel="3" x14ac:dyDescent="0.2">
      <c r="A1003" s="35"/>
      <c r="B1003" s="26"/>
      <c r="C1003" s="35"/>
      <c r="D1003" s="36" t="s">
        <v>418</v>
      </c>
      <c r="E1003" s="35"/>
      <c r="F1003" s="26"/>
      <c r="G1003" s="35">
        <f>SUBTOTAL(1,G1002:G1002)</f>
        <v>19</v>
      </c>
    </row>
    <row r="1004" spans="1:7" ht="15" outlineLevel="4" x14ac:dyDescent="0.2">
      <c r="A1004" s="35">
        <v>183</v>
      </c>
      <c r="B1004" s="26" t="s">
        <v>325</v>
      </c>
      <c r="C1004" s="35">
        <v>0</v>
      </c>
      <c r="D1004" s="26" t="s">
        <v>8</v>
      </c>
      <c r="E1004" s="35">
        <v>38</v>
      </c>
      <c r="F1004" s="26" t="s">
        <v>326</v>
      </c>
      <c r="G1004" s="35">
        <v>20</v>
      </c>
    </row>
    <row r="1005" spans="1:7" ht="15" outlineLevel="3" x14ac:dyDescent="0.2">
      <c r="A1005" s="35"/>
      <c r="B1005" s="26"/>
      <c r="C1005" s="35"/>
      <c r="D1005" s="36" t="s">
        <v>416</v>
      </c>
      <c r="E1005" s="35"/>
      <c r="F1005" s="26"/>
      <c r="G1005" s="35">
        <f>SUBTOTAL(1,G1004:G1004)</f>
        <v>20</v>
      </c>
    </row>
    <row r="1006" spans="1:7" ht="15" outlineLevel="4" x14ac:dyDescent="0.2">
      <c r="A1006" s="35">
        <v>183</v>
      </c>
      <c r="B1006" s="26" t="s">
        <v>325</v>
      </c>
      <c r="C1006" s="35">
        <v>0</v>
      </c>
      <c r="D1006" s="26" t="s">
        <v>11</v>
      </c>
      <c r="E1006" s="35">
        <v>2</v>
      </c>
      <c r="F1006" s="26" t="s">
        <v>786</v>
      </c>
      <c r="G1006" s="35">
        <v>9</v>
      </c>
    </row>
    <row r="1007" spans="1:7" ht="15" outlineLevel="4" x14ac:dyDescent="0.2">
      <c r="A1007" s="35">
        <v>183</v>
      </c>
      <c r="B1007" s="26" t="s">
        <v>325</v>
      </c>
      <c r="C1007" s="35">
        <v>1</v>
      </c>
      <c r="D1007" s="26" t="s">
        <v>11</v>
      </c>
      <c r="E1007" s="35">
        <v>2</v>
      </c>
      <c r="F1007" s="26" t="s">
        <v>786</v>
      </c>
      <c r="G1007" s="35">
        <v>9</v>
      </c>
    </row>
    <row r="1008" spans="1:7" ht="15" outlineLevel="3" x14ac:dyDescent="0.2">
      <c r="A1008" s="35"/>
      <c r="B1008" s="26"/>
      <c r="C1008" s="35"/>
      <c r="D1008" s="36" t="s">
        <v>417</v>
      </c>
      <c r="E1008" s="35"/>
      <c r="F1008" s="26"/>
      <c r="G1008" s="35">
        <f>SUBTOTAL(1,G1006:G1007)</f>
        <v>9</v>
      </c>
    </row>
    <row r="1009" spans="1:7" ht="15" outlineLevel="4" x14ac:dyDescent="0.2">
      <c r="A1009" s="35">
        <v>183</v>
      </c>
      <c r="B1009" s="26" t="s">
        <v>325</v>
      </c>
      <c r="C1009" s="35">
        <v>2</v>
      </c>
      <c r="D1009" s="26" t="s">
        <v>16</v>
      </c>
      <c r="E1009" s="35">
        <v>57</v>
      </c>
      <c r="F1009" s="26" t="s">
        <v>930</v>
      </c>
      <c r="G1009" s="35">
        <v>22</v>
      </c>
    </row>
    <row r="1010" spans="1:7" ht="15" outlineLevel="3" x14ac:dyDescent="0.2">
      <c r="A1010" s="35"/>
      <c r="B1010" s="26"/>
      <c r="C1010" s="35"/>
      <c r="D1010" s="36" t="s">
        <v>419</v>
      </c>
      <c r="E1010" s="35"/>
      <c r="F1010" s="26"/>
      <c r="G1010" s="35">
        <f>SUBTOTAL(1,G1009:G1009)</f>
        <v>22</v>
      </c>
    </row>
    <row r="1011" spans="1:7" ht="15" outlineLevel="4" x14ac:dyDescent="0.2">
      <c r="A1011" s="35">
        <v>183</v>
      </c>
      <c r="B1011" s="26" t="s">
        <v>325</v>
      </c>
      <c r="C1011" s="35">
        <v>3</v>
      </c>
      <c r="D1011" s="26" t="s">
        <v>17</v>
      </c>
      <c r="E1011" s="35">
        <v>52</v>
      </c>
      <c r="F1011" s="26" t="s">
        <v>931</v>
      </c>
      <c r="G1011" s="35">
        <v>18</v>
      </c>
    </row>
    <row r="1012" spans="1:7" ht="15" outlineLevel="3" x14ac:dyDescent="0.2">
      <c r="A1012" s="35"/>
      <c r="B1012" s="26"/>
      <c r="C1012" s="35"/>
      <c r="D1012" s="36" t="s">
        <v>420</v>
      </c>
      <c r="E1012" s="35"/>
      <c r="F1012" s="26"/>
      <c r="G1012" s="35">
        <f>SUBTOTAL(1,G1011:G1011)</f>
        <v>18</v>
      </c>
    </row>
    <row r="1013" spans="1:7" ht="15" outlineLevel="4" x14ac:dyDescent="0.2">
      <c r="A1013" s="35">
        <v>183</v>
      </c>
      <c r="B1013" s="26" t="s">
        <v>325</v>
      </c>
      <c r="C1013" s="35">
        <v>5</v>
      </c>
      <c r="D1013" s="26" t="s">
        <v>19</v>
      </c>
      <c r="E1013" s="35">
        <v>49</v>
      </c>
      <c r="F1013" s="26" t="s">
        <v>558</v>
      </c>
      <c r="G1013" s="35">
        <v>16</v>
      </c>
    </row>
    <row r="1014" spans="1:7" ht="15" outlineLevel="3" x14ac:dyDescent="0.2">
      <c r="A1014" s="35"/>
      <c r="B1014" s="26"/>
      <c r="C1014" s="35"/>
      <c r="D1014" s="36" t="s">
        <v>422</v>
      </c>
      <c r="E1014" s="35"/>
      <c r="F1014" s="26"/>
      <c r="G1014" s="35">
        <f>SUBTOTAL(1,G1013:G1013)</f>
        <v>16</v>
      </c>
    </row>
    <row r="1015" spans="1:7" ht="15" outlineLevel="2" x14ac:dyDescent="0.2">
      <c r="A1015" s="37" t="s">
        <v>408</v>
      </c>
      <c r="B1015" s="26"/>
      <c r="C1015" s="35"/>
      <c r="D1015" s="26"/>
      <c r="E1015" s="35"/>
      <c r="F1015" s="26"/>
      <c r="G1015" s="35">
        <f>SUBTOTAL(1,G1002:G1013)</f>
        <v>16.142857142857142</v>
      </c>
    </row>
    <row r="1016" spans="1:7" ht="15" outlineLevel="4" x14ac:dyDescent="0.2">
      <c r="A1016" s="35">
        <v>186</v>
      </c>
      <c r="B1016" s="26" t="s">
        <v>328</v>
      </c>
      <c r="C1016" s="35">
        <v>0</v>
      </c>
      <c r="D1016" s="26" t="s">
        <v>36</v>
      </c>
      <c r="E1016" s="35">
        <v>927</v>
      </c>
      <c r="F1016" s="26" t="s">
        <v>330</v>
      </c>
      <c r="G1016" s="35">
        <v>25</v>
      </c>
    </row>
    <row r="1017" spans="1:7" ht="15" outlineLevel="4" x14ac:dyDescent="0.2">
      <c r="A1017" s="35">
        <v>186</v>
      </c>
      <c r="B1017" s="26" t="s">
        <v>328</v>
      </c>
      <c r="C1017" s="35">
        <v>0</v>
      </c>
      <c r="D1017" s="26" t="s">
        <v>36</v>
      </c>
      <c r="E1017" s="35">
        <v>926</v>
      </c>
      <c r="F1017" s="26" t="s">
        <v>329</v>
      </c>
      <c r="G1017" s="35">
        <v>25</v>
      </c>
    </row>
    <row r="1018" spans="1:7" ht="15" outlineLevel="3" x14ac:dyDescent="0.2">
      <c r="A1018" s="35"/>
      <c r="B1018" s="26"/>
      <c r="C1018" s="35"/>
      <c r="D1018" s="36" t="s">
        <v>429</v>
      </c>
      <c r="E1018" s="35"/>
      <c r="F1018" s="26"/>
      <c r="G1018" s="35">
        <f>SUBTOTAL(1,G1016:G1017)</f>
        <v>25</v>
      </c>
    </row>
    <row r="1019" spans="1:7" ht="15" outlineLevel="4" x14ac:dyDescent="0.2">
      <c r="A1019" s="35">
        <v>186</v>
      </c>
      <c r="B1019" s="26" t="s">
        <v>328</v>
      </c>
      <c r="C1019" s="35">
        <v>1</v>
      </c>
      <c r="D1019" s="26" t="s">
        <v>38</v>
      </c>
      <c r="E1019" s="35">
        <v>940</v>
      </c>
      <c r="F1019" s="26" t="s">
        <v>788</v>
      </c>
      <c r="G1019" s="35">
        <v>26</v>
      </c>
    </row>
    <row r="1020" spans="1:7" ht="15" outlineLevel="4" x14ac:dyDescent="0.2">
      <c r="A1020" s="35">
        <v>186</v>
      </c>
      <c r="B1020" s="26" t="s">
        <v>328</v>
      </c>
      <c r="C1020" s="35">
        <v>1</v>
      </c>
      <c r="D1020" s="26" t="s">
        <v>38</v>
      </c>
      <c r="E1020" s="35">
        <v>629</v>
      </c>
      <c r="F1020" s="26" t="s">
        <v>331</v>
      </c>
      <c r="G1020" s="35">
        <v>25</v>
      </c>
    </row>
    <row r="1021" spans="1:7" ht="15" outlineLevel="3" x14ac:dyDescent="0.2">
      <c r="A1021" s="35"/>
      <c r="B1021" s="26"/>
      <c r="C1021" s="35"/>
      <c r="D1021" s="36" t="s">
        <v>430</v>
      </c>
      <c r="E1021" s="35"/>
      <c r="F1021" s="26"/>
      <c r="G1021" s="35">
        <f>SUBTOTAL(1,G1019:G1020)</f>
        <v>25.5</v>
      </c>
    </row>
    <row r="1022" spans="1:7" ht="15" outlineLevel="4" x14ac:dyDescent="0.2">
      <c r="A1022" s="35">
        <v>186</v>
      </c>
      <c r="B1022" s="26" t="s">
        <v>328</v>
      </c>
      <c r="C1022" s="35">
        <v>2</v>
      </c>
      <c r="D1022" s="26" t="s">
        <v>39</v>
      </c>
      <c r="E1022" s="35">
        <v>918</v>
      </c>
      <c r="F1022" s="26" t="s">
        <v>658</v>
      </c>
      <c r="G1022" s="35">
        <v>24</v>
      </c>
    </row>
    <row r="1023" spans="1:7" ht="15" outlineLevel="4" x14ac:dyDescent="0.2">
      <c r="A1023" s="35">
        <v>186</v>
      </c>
      <c r="B1023" s="26" t="s">
        <v>328</v>
      </c>
      <c r="C1023" s="35">
        <v>2</v>
      </c>
      <c r="D1023" s="26" t="s">
        <v>39</v>
      </c>
      <c r="E1023" s="35">
        <v>201</v>
      </c>
      <c r="F1023" s="26" t="s">
        <v>332</v>
      </c>
      <c r="G1023" s="35">
        <v>23</v>
      </c>
    </row>
    <row r="1024" spans="1:7" ht="15" outlineLevel="4" x14ac:dyDescent="0.2">
      <c r="A1024" s="35">
        <v>186</v>
      </c>
      <c r="B1024" s="26" t="s">
        <v>328</v>
      </c>
      <c r="C1024" s="35">
        <v>3</v>
      </c>
      <c r="D1024" s="26" t="s">
        <v>39</v>
      </c>
      <c r="E1024" s="35">
        <v>201</v>
      </c>
      <c r="F1024" s="26" t="s">
        <v>332</v>
      </c>
      <c r="G1024" s="35">
        <v>1</v>
      </c>
    </row>
    <row r="1025" spans="1:7" ht="15" outlineLevel="3" x14ac:dyDescent="0.2">
      <c r="A1025" s="35"/>
      <c r="B1025" s="26"/>
      <c r="C1025" s="35"/>
      <c r="D1025" s="36" t="s">
        <v>431</v>
      </c>
      <c r="E1025" s="35"/>
      <c r="F1025" s="26"/>
      <c r="G1025" s="35">
        <f>SUBTOTAL(1,G1022:G1024)</f>
        <v>16</v>
      </c>
    </row>
    <row r="1026" spans="1:7" ht="15" outlineLevel="4" x14ac:dyDescent="0.2">
      <c r="A1026" s="35">
        <v>186</v>
      </c>
      <c r="B1026" s="26" t="s">
        <v>328</v>
      </c>
      <c r="C1026" s="35">
        <v>3</v>
      </c>
      <c r="D1026" s="26" t="s">
        <v>17</v>
      </c>
      <c r="E1026" s="35">
        <v>941</v>
      </c>
      <c r="F1026" s="26" t="s">
        <v>789</v>
      </c>
      <c r="G1026" s="35">
        <v>18</v>
      </c>
    </row>
    <row r="1027" spans="1:7" ht="15" outlineLevel="3" x14ac:dyDescent="0.2">
      <c r="A1027" s="35"/>
      <c r="B1027" s="26"/>
      <c r="C1027" s="35"/>
      <c r="D1027" s="36" t="s">
        <v>420</v>
      </c>
      <c r="E1027" s="35"/>
      <c r="F1027" s="26"/>
      <c r="G1027" s="35">
        <f>SUBTOTAL(1,G1026:G1026)</f>
        <v>18</v>
      </c>
    </row>
    <row r="1028" spans="1:7" ht="15" outlineLevel="4" x14ac:dyDescent="0.2">
      <c r="A1028" s="35">
        <v>186</v>
      </c>
      <c r="B1028" s="26" t="s">
        <v>328</v>
      </c>
      <c r="C1028" s="35">
        <v>3</v>
      </c>
      <c r="D1028" s="26" t="s">
        <v>92</v>
      </c>
      <c r="E1028" s="35">
        <v>922</v>
      </c>
      <c r="F1028" s="26" t="s">
        <v>334</v>
      </c>
      <c r="G1028" s="35">
        <v>23</v>
      </c>
    </row>
    <row r="1029" spans="1:7" ht="15" outlineLevel="4" x14ac:dyDescent="0.2">
      <c r="A1029" s="35">
        <v>186</v>
      </c>
      <c r="B1029" s="26" t="s">
        <v>328</v>
      </c>
      <c r="C1029" s="35">
        <v>4</v>
      </c>
      <c r="D1029" s="26" t="s">
        <v>92</v>
      </c>
      <c r="E1029" s="35">
        <v>922</v>
      </c>
      <c r="F1029" s="26" t="s">
        <v>334</v>
      </c>
      <c r="G1029" s="35">
        <v>1</v>
      </c>
    </row>
    <row r="1030" spans="1:7" ht="15" outlineLevel="3" x14ac:dyDescent="0.2">
      <c r="A1030" s="35"/>
      <c r="B1030" s="26"/>
      <c r="C1030" s="35"/>
      <c r="D1030" s="36" t="s">
        <v>432</v>
      </c>
      <c r="E1030" s="35"/>
      <c r="F1030" s="26"/>
      <c r="G1030" s="35">
        <f>SUBTOTAL(1,G1028:G1029)</f>
        <v>12</v>
      </c>
    </row>
    <row r="1031" spans="1:7" ht="15" outlineLevel="4" x14ac:dyDescent="0.2">
      <c r="A1031" s="35">
        <v>186</v>
      </c>
      <c r="B1031" s="26" t="s">
        <v>328</v>
      </c>
      <c r="C1031" s="35">
        <v>4</v>
      </c>
      <c r="D1031" s="26" t="s">
        <v>18</v>
      </c>
      <c r="E1031" s="35">
        <v>934</v>
      </c>
      <c r="F1031" s="26" t="s">
        <v>659</v>
      </c>
      <c r="G1031" s="35">
        <v>26</v>
      </c>
    </row>
    <row r="1032" spans="1:7" ht="15" outlineLevel="3" x14ac:dyDescent="0.2">
      <c r="A1032" s="35"/>
      <c r="B1032" s="26"/>
      <c r="C1032" s="35"/>
      <c r="D1032" s="36" t="s">
        <v>421</v>
      </c>
      <c r="E1032" s="35"/>
      <c r="F1032" s="26"/>
      <c r="G1032" s="35">
        <f>SUBTOTAL(1,G1031:G1031)</f>
        <v>26</v>
      </c>
    </row>
    <row r="1033" spans="1:7" ht="15" outlineLevel="4" x14ac:dyDescent="0.2">
      <c r="A1033" s="35">
        <v>186</v>
      </c>
      <c r="B1033" s="26" t="s">
        <v>328</v>
      </c>
      <c r="C1033" s="35">
        <v>4</v>
      </c>
      <c r="D1033" s="26" t="s">
        <v>94</v>
      </c>
      <c r="E1033" s="35">
        <v>914</v>
      </c>
      <c r="F1033" s="26" t="s">
        <v>335</v>
      </c>
      <c r="G1033" s="35">
        <v>26</v>
      </c>
    </row>
    <row r="1034" spans="1:7" ht="15" outlineLevel="3" x14ac:dyDescent="0.2">
      <c r="A1034" s="35"/>
      <c r="B1034" s="26"/>
      <c r="C1034" s="35"/>
      <c r="D1034" s="36" t="s">
        <v>433</v>
      </c>
      <c r="E1034" s="35"/>
      <c r="F1034" s="26"/>
      <c r="G1034" s="35">
        <f>SUBTOTAL(1,G1033:G1033)</f>
        <v>26</v>
      </c>
    </row>
    <row r="1035" spans="1:7" ht="15" outlineLevel="4" x14ac:dyDescent="0.2">
      <c r="A1035" s="35">
        <v>186</v>
      </c>
      <c r="B1035" s="26" t="s">
        <v>328</v>
      </c>
      <c r="C1035" s="35">
        <v>5</v>
      </c>
      <c r="D1035" s="26" t="s">
        <v>19</v>
      </c>
      <c r="E1035" s="35">
        <v>943</v>
      </c>
      <c r="F1035" s="26" t="s">
        <v>932</v>
      </c>
      <c r="G1035" s="35">
        <v>31</v>
      </c>
    </row>
    <row r="1036" spans="1:7" ht="15" outlineLevel="3" x14ac:dyDescent="0.2">
      <c r="A1036" s="35"/>
      <c r="B1036" s="26"/>
      <c r="C1036" s="35"/>
      <c r="D1036" s="36" t="s">
        <v>422</v>
      </c>
      <c r="E1036" s="35"/>
      <c r="F1036" s="26"/>
      <c r="G1036" s="35">
        <f>SUBTOTAL(1,G1035:G1035)</f>
        <v>31</v>
      </c>
    </row>
    <row r="1037" spans="1:7" ht="15" outlineLevel="4" x14ac:dyDescent="0.2">
      <c r="A1037" s="35">
        <v>186</v>
      </c>
      <c r="B1037" s="26" t="s">
        <v>328</v>
      </c>
      <c r="C1037" s="35">
        <v>5</v>
      </c>
      <c r="D1037" s="26" t="s">
        <v>111</v>
      </c>
      <c r="E1037" s="35">
        <v>402</v>
      </c>
      <c r="F1037" s="26" t="s">
        <v>333</v>
      </c>
      <c r="G1037" s="35">
        <v>31</v>
      </c>
    </row>
    <row r="1038" spans="1:7" ht="15" outlineLevel="3" x14ac:dyDescent="0.2">
      <c r="A1038" s="35"/>
      <c r="B1038" s="26"/>
      <c r="C1038" s="35"/>
      <c r="D1038" s="36" t="s">
        <v>435</v>
      </c>
      <c r="E1038" s="35"/>
      <c r="F1038" s="26"/>
      <c r="G1038" s="35">
        <f>SUBTOTAL(1,G1037:G1037)</f>
        <v>31</v>
      </c>
    </row>
    <row r="1039" spans="1:7" ht="15" outlineLevel="2" x14ac:dyDescent="0.2">
      <c r="A1039" s="37" t="s">
        <v>409</v>
      </c>
      <c r="B1039" s="26"/>
      <c r="C1039" s="35"/>
      <c r="D1039" s="26"/>
      <c r="E1039" s="35"/>
      <c r="F1039" s="26"/>
      <c r="G1039" s="35">
        <f>SUBTOTAL(1,G1016:G1037)</f>
        <v>21.785714285714285</v>
      </c>
    </row>
    <row r="1040" spans="1:7" ht="15" outlineLevel="4" x14ac:dyDescent="0.2">
      <c r="A1040" s="35">
        <v>190</v>
      </c>
      <c r="B1040" s="26" t="s">
        <v>336</v>
      </c>
      <c r="C1040" s="35">
        <v>0</v>
      </c>
      <c r="D1040" s="26" t="s">
        <v>8</v>
      </c>
      <c r="E1040" s="35">
        <v>915</v>
      </c>
      <c r="F1040" s="26" t="s">
        <v>337</v>
      </c>
      <c r="G1040" s="35">
        <v>24</v>
      </c>
    </row>
    <row r="1041" spans="1:7" ht="15" outlineLevel="4" x14ac:dyDescent="0.2">
      <c r="A1041" s="35">
        <v>190</v>
      </c>
      <c r="B1041" s="26" t="s">
        <v>336</v>
      </c>
      <c r="C1041" s="35">
        <v>0</v>
      </c>
      <c r="D1041" s="26" t="s">
        <v>8</v>
      </c>
      <c r="E1041" s="35">
        <v>969</v>
      </c>
      <c r="F1041" s="26" t="s">
        <v>933</v>
      </c>
      <c r="G1041" s="35">
        <v>27</v>
      </c>
    </row>
    <row r="1042" spans="1:7" ht="15" outlineLevel="3" x14ac:dyDescent="0.2">
      <c r="A1042" s="35"/>
      <c r="B1042" s="26"/>
      <c r="C1042" s="35"/>
      <c r="D1042" s="36" t="s">
        <v>416</v>
      </c>
      <c r="E1042" s="35"/>
      <c r="F1042" s="26"/>
      <c r="G1042" s="35">
        <f>SUBTOTAL(1,G1040:G1041)</f>
        <v>25.5</v>
      </c>
    </row>
    <row r="1043" spans="1:7" ht="15" outlineLevel="4" x14ac:dyDescent="0.2">
      <c r="A1043" s="35">
        <v>190</v>
      </c>
      <c r="B1043" s="26" t="s">
        <v>336</v>
      </c>
      <c r="C1043" s="35">
        <v>1</v>
      </c>
      <c r="D1043" s="26" t="s">
        <v>11</v>
      </c>
      <c r="E1043" s="35">
        <v>970</v>
      </c>
      <c r="F1043" s="26" t="s">
        <v>934</v>
      </c>
      <c r="G1043" s="35">
        <v>23</v>
      </c>
    </row>
    <row r="1044" spans="1:7" ht="15" outlineLevel="4" x14ac:dyDescent="0.2">
      <c r="A1044" s="35">
        <v>190</v>
      </c>
      <c r="B1044" s="26" t="s">
        <v>336</v>
      </c>
      <c r="C1044" s="35">
        <v>1</v>
      </c>
      <c r="D1044" s="26" t="s">
        <v>11</v>
      </c>
      <c r="E1044" s="35">
        <v>971</v>
      </c>
      <c r="F1044" s="26" t="s">
        <v>935</v>
      </c>
      <c r="G1044" s="35">
        <v>20</v>
      </c>
    </row>
    <row r="1045" spans="1:7" ht="15" outlineLevel="3" x14ac:dyDescent="0.2">
      <c r="A1045" s="35"/>
      <c r="B1045" s="26"/>
      <c r="C1045" s="35"/>
      <c r="D1045" s="36" t="s">
        <v>417</v>
      </c>
      <c r="E1045" s="35"/>
      <c r="F1045" s="26"/>
      <c r="G1045" s="35">
        <f>SUBTOTAL(1,G1043:G1044)</f>
        <v>21.5</v>
      </c>
    </row>
    <row r="1046" spans="1:7" ht="15" outlineLevel="4" x14ac:dyDescent="0.2">
      <c r="A1046" s="35">
        <v>190</v>
      </c>
      <c r="B1046" s="26" t="s">
        <v>336</v>
      </c>
      <c r="C1046" s="35">
        <v>2</v>
      </c>
      <c r="D1046" s="26" t="s">
        <v>16</v>
      </c>
      <c r="E1046" s="35">
        <v>972</v>
      </c>
      <c r="F1046" s="26" t="s">
        <v>936</v>
      </c>
      <c r="G1046" s="35">
        <v>22</v>
      </c>
    </row>
    <row r="1047" spans="1:7" ht="15" outlineLevel="4" x14ac:dyDescent="0.2">
      <c r="A1047" s="35">
        <v>190</v>
      </c>
      <c r="B1047" s="26" t="s">
        <v>336</v>
      </c>
      <c r="C1047" s="35">
        <v>2</v>
      </c>
      <c r="D1047" s="26" t="s">
        <v>16</v>
      </c>
      <c r="E1047" s="35">
        <v>936</v>
      </c>
      <c r="F1047" s="26" t="s">
        <v>338</v>
      </c>
      <c r="G1047" s="35">
        <v>23</v>
      </c>
    </row>
    <row r="1048" spans="1:7" ht="15" outlineLevel="3" x14ac:dyDescent="0.2">
      <c r="A1048" s="35"/>
      <c r="B1048" s="26"/>
      <c r="C1048" s="35"/>
      <c r="D1048" s="36" t="s">
        <v>419</v>
      </c>
      <c r="E1048" s="35"/>
      <c r="F1048" s="26"/>
      <c r="G1048" s="35">
        <f>SUBTOTAL(1,G1046:G1047)</f>
        <v>22.5</v>
      </c>
    </row>
    <row r="1049" spans="1:7" ht="15" outlineLevel="4" x14ac:dyDescent="0.2">
      <c r="A1049" s="35">
        <v>190</v>
      </c>
      <c r="B1049" s="26" t="s">
        <v>336</v>
      </c>
      <c r="C1049" s="35">
        <v>3</v>
      </c>
      <c r="D1049" s="26" t="s">
        <v>17</v>
      </c>
      <c r="E1049" s="35">
        <v>956</v>
      </c>
      <c r="F1049" s="26" t="s">
        <v>149</v>
      </c>
      <c r="G1049" s="35">
        <v>24</v>
      </c>
    </row>
    <row r="1050" spans="1:7" ht="15" outlineLevel="4" x14ac:dyDescent="0.2">
      <c r="A1050" s="35">
        <v>190</v>
      </c>
      <c r="B1050" s="26" t="s">
        <v>336</v>
      </c>
      <c r="C1050" s="35">
        <v>3</v>
      </c>
      <c r="D1050" s="26" t="s">
        <v>17</v>
      </c>
      <c r="E1050" s="35">
        <v>973</v>
      </c>
      <c r="F1050" s="26" t="s">
        <v>937</v>
      </c>
      <c r="G1050" s="35">
        <v>24</v>
      </c>
    </row>
    <row r="1051" spans="1:7" ht="15" outlineLevel="3" x14ac:dyDescent="0.2">
      <c r="A1051" s="35"/>
      <c r="B1051" s="26"/>
      <c r="C1051" s="35"/>
      <c r="D1051" s="36" t="s">
        <v>420</v>
      </c>
      <c r="E1051" s="35"/>
      <c r="F1051" s="26"/>
      <c r="G1051" s="35">
        <f>SUBTOTAL(1,G1049:G1050)</f>
        <v>24</v>
      </c>
    </row>
    <row r="1052" spans="1:7" ht="15" outlineLevel="4" x14ac:dyDescent="0.2">
      <c r="A1052" s="35">
        <v>190</v>
      </c>
      <c r="B1052" s="26" t="s">
        <v>336</v>
      </c>
      <c r="C1052" s="35">
        <v>4</v>
      </c>
      <c r="D1052" s="26" t="s">
        <v>18</v>
      </c>
      <c r="E1052" s="35">
        <v>974</v>
      </c>
      <c r="F1052" s="26" t="s">
        <v>938</v>
      </c>
      <c r="G1052" s="35">
        <v>27</v>
      </c>
    </row>
    <row r="1053" spans="1:7" ht="15" outlineLevel="4" x14ac:dyDescent="0.2">
      <c r="A1053" s="35">
        <v>190</v>
      </c>
      <c r="B1053" s="26" t="s">
        <v>336</v>
      </c>
      <c r="C1053" s="35">
        <v>4</v>
      </c>
      <c r="D1053" s="26" t="s">
        <v>18</v>
      </c>
      <c r="E1053" s="35">
        <v>975</v>
      </c>
      <c r="F1053" s="26" t="s">
        <v>939</v>
      </c>
      <c r="G1053" s="35">
        <v>27</v>
      </c>
    </row>
    <row r="1054" spans="1:7" ht="15" outlineLevel="3" x14ac:dyDescent="0.2">
      <c r="A1054" s="35"/>
      <c r="B1054" s="26"/>
      <c r="C1054" s="35"/>
      <c r="D1054" s="36" t="s">
        <v>421</v>
      </c>
      <c r="E1054" s="35"/>
      <c r="F1054" s="26"/>
      <c r="G1054" s="35">
        <f>SUBTOTAL(1,G1052:G1053)</f>
        <v>27</v>
      </c>
    </row>
    <row r="1055" spans="1:7" ht="15" outlineLevel="4" x14ac:dyDescent="0.2">
      <c r="A1055" s="35">
        <v>190</v>
      </c>
      <c r="B1055" s="26" t="s">
        <v>336</v>
      </c>
      <c r="C1055" s="35">
        <v>5</v>
      </c>
      <c r="D1055" s="26" t="s">
        <v>19</v>
      </c>
      <c r="E1055" s="35">
        <v>939</v>
      </c>
      <c r="F1055" s="26" t="s">
        <v>339</v>
      </c>
      <c r="G1055" s="35">
        <v>29</v>
      </c>
    </row>
    <row r="1056" spans="1:7" ht="15" outlineLevel="4" x14ac:dyDescent="0.2">
      <c r="A1056" s="35">
        <v>190</v>
      </c>
      <c r="B1056" s="26" t="s">
        <v>336</v>
      </c>
      <c r="C1056" s="35">
        <v>5</v>
      </c>
      <c r="D1056" s="26" t="s">
        <v>19</v>
      </c>
      <c r="E1056" s="35">
        <v>957</v>
      </c>
      <c r="F1056" s="26" t="s">
        <v>624</v>
      </c>
      <c r="G1056" s="35">
        <v>28</v>
      </c>
    </row>
    <row r="1057" spans="1:7" ht="15" outlineLevel="3" x14ac:dyDescent="0.2">
      <c r="A1057" s="35"/>
      <c r="B1057" s="26"/>
      <c r="C1057" s="35"/>
      <c r="D1057" s="36" t="s">
        <v>422</v>
      </c>
      <c r="E1057" s="35"/>
      <c r="F1057" s="26"/>
      <c r="G1057" s="35">
        <f>SUBTOTAL(1,G1055:G1056)</f>
        <v>28.5</v>
      </c>
    </row>
    <row r="1058" spans="1:7" ht="15" outlineLevel="2" x14ac:dyDescent="0.2">
      <c r="A1058" s="37" t="s">
        <v>410</v>
      </c>
      <c r="B1058" s="26"/>
      <c r="C1058" s="35"/>
      <c r="D1058" s="26"/>
      <c r="E1058" s="35"/>
      <c r="F1058" s="26"/>
      <c r="G1058" s="35">
        <f>SUBTOTAL(1,G1040:G1056)</f>
        <v>24.833333333333332</v>
      </c>
    </row>
    <row r="1059" spans="1:7" ht="15" outlineLevel="4" x14ac:dyDescent="0.2">
      <c r="A1059" s="35">
        <v>191</v>
      </c>
      <c r="B1059" s="26" t="s">
        <v>340</v>
      </c>
      <c r="C1059" s="35">
        <v>0</v>
      </c>
      <c r="D1059" s="26" t="s">
        <v>8</v>
      </c>
      <c r="E1059" s="35">
        <v>971</v>
      </c>
      <c r="F1059" s="26" t="s">
        <v>668</v>
      </c>
      <c r="G1059" s="35">
        <v>17</v>
      </c>
    </row>
    <row r="1060" spans="1:7" ht="15" outlineLevel="4" x14ac:dyDescent="0.2">
      <c r="A1060" s="35">
        <v>191</v>
      </c>
      <c r="B1060" s="26" t="s">
        <v>340</v>
      </c>
      <c r="C1060" s="35">
        <v>0</v>
      </c>
      <c r="D1060" s="26" t="s">
        <v>8</v>
      </c>
      <c r="E1060" s="35">
        <v>950</v>
      </c>
      <c r="F1060" s="26" t="s">
        <v>500</v>
      </c>
      <c r="G1060" s="35">
        <v>15</v>
      </c>
    </row>
    <row r="1061" spans="1:7" ht="15" outlineLevel="3" x14ac:dyDescent="0.2">
      <c r="A1061" s="35"/>
      <c r="B1061" s="26"/>
      <c r="C1061" s="35"/>
      <c r="D1061" s="36" t="s">
        <v>416</v>
      </c>
      <c r="E1061" s="35"/>
      <c r="F1061" s="26"/>
      <c r="G1061" s="35">
        <f>SUBTOTAL(1,G1059:G1060)</f>
        <v>16</v>
      </c>
    </row>
    <row r="1062" spans="1:7" ht="15" outlineLevel="4" x14ac:dyDescent="0.2">
      <c r="A1062" s="35">
        <v>191</v>
      </c>
      <c r="B1062" s="26" t="s">
        <v>340</v>
      </c>
      <c r="C1062" s="35">
        <v>1</v>
      </c>
      <c r="D1062" s="26" t="s">
        <v>11</v>
      </c>
      <c r="E1062" s="35">
        <v>947</v>
      </c>
      <c r="F1062" s="26" t="s">
        <v>341</v>
      </c>
      <c r="G1062" s="35">
        <v>21</v>
      </c>
    </row>
    <row r="1063" spans="1:7" ht="15" outlineLevel="3" x14ac:dyDescent="0.2">
      <c r="A1063" s="35"/>
      <c r="B1063" s="26"/>
      <c r="C1063" s="35"/>
      <c r="D1063" s="36" t="s">
        <v>417</v>
      </c>
      <c r="E1063" s="35"/>
      <c r="F1063" s="26"/>
      <c r="G1063" s="35">
        <f>SUBTOTAL(1,G1062:G1062)</f>
        <v>21</v>
      </c>
    </row>
    <row r="1064" spans="1:7" ht="15" outlineLevel="4" x14ac:dyDescent="0.2">
      <c r="A1064" s="35">
        <v>191</v>
      </c>
      <c r="B1064" s="26" t="s">
        <v>340</v>
      </c>
      <c r="C1064" s="35">
        <v>2</v>
      </c>
      <c r="D1064" s="26" t="s">
        <v>16</v>
      </c>
      <c r="E1064" s="35">
        <v>968</v>
      </c>
      <c r="F1064" s="26" t="s">
        <v>940</v>
      </c>
      <c r="G1064" s="35">
        <v>19</v>
      </c>
    </row>
    <row r="1065" spans="1:7" ht="15" outlineLevel="3" x14ac:dyDescent="0.2">
      <c r="A1065" s="35"/>
      <c r="B1065" s="26"/>
      <c r="C1065" s="35"/>
      <c r="D1065" s="36" t="s">
        <v>419</v>
      </c>
      <c r="E1065" s="35"/>
      <c r="F1065" s="26"/>
      <c r="G1065" s="35">
        <f>SUBTOTAL(1,G1064:G1064)</f>
        <v>19</v>
      </c>
    </row>
    <row r="1066" spans="1:7" ht="15" outlineLevel="4" x14ac:dyDescent="0.2">
      <c r="A1066" s="35">
        <v>191</v>
      </c>
      <c r="B1066" s="26" t="s">
        <v>340</v>
      </c>
      <c r="C1066" s="35">
        <v>3</v>
      </c>
      <c r="D1066" s="26" t="s">
        <v>17</v>
      </c>
      <c r="E1066" s="35">
        <v>942</v>
      </c>
      <c r="F1066" s="26" t="s">
        <v>503</v>
      </c>
      <c r="G1066" s="35">
        <v>20</v>
      </c>
    </row>
    <row r="1067" spans="1:7" ht="15" outlineLevel="3" x14ac:dyDescent="0.2">
      <c r="A1067" s="35"/>
      <c r="B1067" s="26"/>
      <c r="C1067" s="35"/>
      <c r="D1067" s="36" t="s">
        <v>420</v>
      </c>
      <c r="E1067" s="35"/>
      <c r="F1067" s="26"/>
      <c r="G1067" s="35">
        <f>SUBTOTAL(1,G1066:G1066)</f>
        <v>20</v>
      </c>
    </row>
    <row r="1068" spans="1:7" ht="15" outlineLevel="4" x14ac:dyDescent="0.2">
      <c r="A1068" s="35">
        <v>191</v>
      </c>
      <c r="B1068" s="26" t="s">
        <v>340</v>
      </c>
      <c r="C1068" s="35">
        <v>4</v>
      </c>
      <c r="D1068" s="26" t="s">
        <v>18</v>
      </c>
      <c r="E1068" s="35">
        <v>954</v>
      </c>
      <c r="F1068" s="26" t="s">
        <v>680</v>
      </c>
      <c r="G1068" s="35">
        <v>17</v>
      </c>
    </row>
    <row r="1069" spans="1:7" ht="15" outlineLevel="3" x14ac:dyDescent="0.2">
      <c r="A1069" s="35"/>
      <c r="B1069" s="26"/>
      <c r="C1069" s="35"/>
      <c r="D1069" s="36" t="s">
        <v>421</v>
      </c>
      <c r="E1069" s="35"/>
      <c r="F1069" s="26"/>
      <c r="G1069" s="35">
        <f>SUBTOTAL(1,G1068:G1068)</f>
        <v>17</v>
      </c>
    </row>
    <row r="1070" spans="1:7" ht="15" outlineLevel="4" x14ac:dyDescent="0.2">
      <c r="A1070" s="35">
        <v>191</v>
      </c>
      <c r="B1070" s="26" t="s">
        <v>340</v>
      </c>
      <c r="C1070" s="35">
        <v>5</v>
      </c>
      <c r="D1070" s="26" t="s">
        <v>19</v>
      </c>
      <c r="E1070" s="35">
        <v>973</v>
      </c>
      <c r="F1070" s="26" t="s">
        <v>941</v>
      </c>
      <c r="G1070" s="35">
        <v>12</v>
      </c>
    </row>
    <row r="1071" spans="1:7" ht="15" outlineLevel="3" x14ac:dyDescent="0.2">
      <c r="A1071" s="35"/>
      <c r="B1071" s="26"/>
      <c r="C1071" s="35"/>
      <c r="D1071" s="36" t="s">
        <v>422</v>
      </c>
      <c r="E1071" s="35"/>
      <c r="F1071" s="26"/>
      <c r="G1071" s="35">
        <f>SUBTOTAL(1,G1070:G1070)</f>
        <v>12</v>
      </c>
    </row>
    <row r="1072" spans="1:7" ht="15" outlineLevel="2" x14ac:dyDescent="0.2">
      <c r="A1072" s="37" t="s">
        <v>411</v>
      </c>
      <c r="B1072" s="26"/>
      <c r="C1072" s="35"/>
      <c r="D1072" s="26"/>
      <c r="E1072" s="35"/>
      <c r="F1072" s="26"/>
      <c r="G1072" s="35">
        <f>SUBTOTAL(1,G1059:G1070)</f>
        <v>17.285714285714285</v>
      </c>
    </row>
    <row r="1073" spans="1:7" ht="15" outlineLevel="4" x14ac:dyDescent="0.2">
      <c r="A1073" s="35">
        <v>192</v>
      </c>
      <c r="B1073" s="26" t="s">
        <v>342</v>
      </c>
      <c r="C1073" s="35">
        <v>0</v>
      </c>
      <c r="D1073" s="26" t="s">
        <v>8</v>
      </c>
      <c r="E1073" s="35">
        <v>50</v>
      </c>
      <c r="F1073" s="26" t="s">
        <v>344</v>
      </c>
      <c r="G1073" s="35">
        <v>25</v>
      </c>
    </row>
    <row r="1074" spans="1:7" ht="15" outlineLevel="3" x14ac:dyDescent="0.2">
      <c r="A1074" s="35"/>
      <c r="B1074" s="26"/>
      <c r="C1074" s="35"/>
      <c r="D1074" s="36" t="s">
        <v>416</v>
      </c>
      <c r="E1074" s="35"/>
      <c r="F1074" s="26"/>
      <c r="G1074" s="35">
        <f>SUBTOTAL(1,G1073:G1073)</f>
        <v>25</v>
      </c>
    </row>
    <row r="1075" spans="1:7" ht="15" outlineLevel="4" x14ac:dyDescent="0.2">
      <c r="A1075" s="35">
        <v>192</v>
      </c>
      <c r="B1075" s="26" t="s">
        <v>342</v>
      </c>
      <c r="C1075" s="35">
        <v>1</v>
      </c>
      <c r="D1075" s="26" t="s">
        <v>11</v>
      </c>
      <c r="E1075" s="35">
        <v>12</v>
      </c>
      <c r="F1075" s="26" t="s">
        <v>343</v>
      </c>
      <c r="G1075" s="35">
        <v>26</v>
      </c>
    </row>
    <row r="1076" spans="1:7" ht="15" outlineLevel="3" x14ac:dyDescent="0.2">
      <c r="A1076" s="35"/>
      <c r="B1076" s="26"/>
      <c r="C1076" s="35"/>
      <c r="D1076" s="36" t="s">
        <v>417</v>
      </c>
      <c r="E1076" s="35"/>
      <c r="F1076" s="26"/>
      <c r="G1076" s="35">
        <f>SUBTOTAL(1,G1075:G1075)</f>
        <v>26</v>
      </c>
    </row>
    <row r="1077" spans="1:7" ht="15" outlineLevel="4" x14ac:dyDescent="0.2">
      <c r="A1077" s="35">
        <v>192</v>
      </c>
      <c r="B1077" s="26" t="s">
        <v>342</v>
      </c>
      <c r="C1077" s="35">
        <v>3</v>
      </c>
      <c r="D1077" s="26" t="s">
        <v>17</v>
      </c>
      <c r="E1077" s="35">
        <v>58</v>
      </c>
      <c r="F1077" s="26" t="s">
        <v>661</v>
      </c>
      <c r="G1077" s="35">
        <v>21</v>
      </c>
    </row>
    <row r="1078" spans="1:7" ht="15" outlineLevel="4" x14ac:dyDescent="0.2">
      <c r="A1078" s="35">
        <v>192</v>
      </c>
      <c r="B1078" s="26" t="s">
        <v>342</v>
      </c>
      <c r="C1078" s="35">
        <v>3</v>
      </c>
      <c r="D1078" s="26" t="s">
        <v>17</v>
      </c>
      <c r="E1078" s="35">
        <v>11</v>
      </c>
      <c r="F1078" s="26" t="s">
        <v>345</v>
      </c>
      <c r="G1078" s="35">
        <v>22</v>
      </c>
    </row>
    <row r="1079" spans="1:7" ht="15" outlineLevel="3" x14ac:dyDescent="0.2">
      <c r="A1079" s="35"/>
      <c r="B1079" s="26"/>
      <c r="C1079" s="35"/>
      <c r="D1079" s="36" t="s">
        <v>420</v>
      </c>
      <c r="E1079" s="35"/>
      <c r="F1079" s="26"/>
      <c r="G1079" s="35">
        <f>SUBTOTAL(1,G1077:G1078)</f>
        <v>21.5</v>
      </c>
    </row>
    <row r="1080" spans="1:7" ht="15" outlineLevel="4" x14ac:dyDescent="0.2">
      <c r="A1080" s="35">
        <v>192</v>
      </c>
      <c r="B1080" s="26" t="s">
        <v>342</v>
      </c>
      <c r="C1080" s="35">
        <v>4</v>
      </c>
      <c r="D1080" s="26" t="s">
        <v>18</v>
      </c>
      <c r="E1080" s="35">
        <v>43</v>
      </c>
      <c r="F1080" s="26" t="s">
        <v>347</v>
      </c>
      <c r="G1080" s="35">
        <v>28</v>
      </c>
    </row>
    <row r="1081" spans="1:7" ht="15" outlineLevel="3" x14ac:dyDescent="0.2">
      <c r="A1081" s="35"/>
      <c r="B1081" s="26"/>
      <c r="C1081" s="35"/>
      <c r="D1081" s="36" t="s">
        <v>421</v>
      </c>
      <c r="E1081" s="35"/>
      <c r="F1081" s="26"/>
      <c r="G1081" s="35">
        <f>SUBTOTAL(1,G1080:G1080)</f>
        <v>28</v>
      </c>
    </row>
    <row r="1082" spans="1:7" ht="15" outlineLevel="4" x14ac:dyDescent="0.2">
      <c r="A1082" s="35">
        <v>192</v>
      </c>
      <c r="B1082" s="26" t="s">
        <v>342</v>
      </c>
      <c r="C1082" s="35">
        <v>5</v>
      </c>
      <c r="D1082" s="26" t="s">
        <v>19</v>
      </c>
      <c r="E1082" s="35">
        <v>62</v>
      </c>
      <c r="F1082" s="26" t="s">
        <v>942</v>
      </c>
      <c r="G1082" s="35">
        <v>23</v>
      </c>
    </row>
    <row r="1083" spans="1:7" ht="15" outlineLevel="3" x14ac:dyDescent="0.2">
      <c r="A1083" s="35"/>
      <c r="B1083" s="26"/>
      <c r="C1083" s="35"/>
      <c r="D1083" s="36" t="s">
        <v>422</v>
      </c>
      <c r="E1083" s="35"/>
      <c r="F1083" s="26"/>
      <c r="G1083" s="35">
        <f>SUBTOTAL(1,G1082:G1082)</f>
        <v>23</v>
      </c>
    </row>
    <row r="1084" spans="1:7" ht="15" outlineLevel="2" x14ac:dyDescent="0.2">
      <c r="A1084" s="37" t="s">
        <v>412</v>
      </c>
      <c r="B1084" s="26"/>
      <c r="C1084" s="35"/>
      <c r="D1084" s="26"/>
      <c r="E1084" s="35"/>
      <c r="F1084" s="26"/>
      <c r="G1084" s="35">
        <f>SUBTOTAL(1,G1073:G1082)</f>
        <v>24.166666666666668</v>
      </c>
    </row>
    <row r="1085" spans="1:7" ht="15" outlineLevel="4" x14ac:dyDescent="0.2">
      <c r="A1085" s="35">
        <v>193</v>
      </c>
      <c r="B1085" s="26" t="s">
        <v>348</v>
      </c>
      <c r="C1085" s="35">
        <v>-1</v>
      </c>
      <c r="D1085" s="26" t="s">
        <v>13</v>
      </c>
      <c r="E1085" s="35">
        <v>94</v>
      </c>
      <c r="F1085" s="26" t="s">
        <v>792</v>
      </c>
      <c r="G1085" s="35">
        <v>26</v>
      </c>
    </row>
    <row r="1086" spans="1:7" ht="15" outlineLevel="3" x14ac:dyDescent="0.2">
      <c r="A1086" s="35"/>
      <c r="B1086" s="26"/>
      <c r="C1086" s="35"/>
      <c r="D1086" s="36" t="s">
        <v>418</v>
      </c>
      <c r="E1086" s="35"/>
      <c r="F1086" s="26"/>
      <c r="G1086" s="35">
        <f>SUBTOTAL(1,G1085:G1085)</f>
        <v>26</v>
      </c>
    </row>
    <row r="1087" spans="1:7" ht="15" outlineLevel="4" x14ac:dyDescent="0.2">
      <c r="A1087" s="35">
        <v>193</v>
      </c>
      <c r="B1087" s="26" t="s">
        <v>348</v>
      </c>
      <c r="C1087" s="35">
        <v>0</v>
      </c>
      <c r="D1087" s="26" t="s">
        <v>8</v>
      </c>
      <c r="E1087" s="35">
        <v>59</v>
      </c>
      <c r="F1087" s="26" t="s">
        <v>349</v>
      </c>
      <c r="G1087" s="35">
        <v>24</v>
      </c>
    </row>
    <row r="1088" spans="1:7" ht="15" outlineLevel="4" x14ac:dyDescent="0.2">
      <c r="A1088" s="35">
        <v>193</v>
      </c>
      <c r="B1088" s="26" t="s">
        <v>348</v>
      </c>
      <c r="C1088" s="35">
        <v>0</v>
      </c>
      <c r="D1088" s="26" t="s">
        <v>8</v>
      </c>
      <c r="E1088" s="35">
        <v>114</v>
      </c>
      <c r="F1088" s="26" t="s">
        <v>943</v>
      </c>
      <c r="G1088" s="35">
        <v>23</v>
      </c>
    </row>
    <row r="1089" spans="1:7" ht="15" outlineLevel="4" x14ac:dyDescent="0.2">
      <c r="A1089" s="35">
        <v>193</v>
      </c>
      <c r="B1089" s="26" t="s">
        <v>348</v>
      </c>
      <c r="C1089" s="35">
        <v>0</v>
      </c>
      <c r="D1089" s="26" t="s">
        <v>8</v>
      </c>
      <c r="E1089" s="35">
        <v>50</v>
      </c>
      <c r="F1089" s="26" t="s">
        <v>350</v>
      </c>
      <c r="G1089" s="35">
        <v>23</v>
      </c>
    </row>
    <row r="1090" spans="1:7" ht="15" outlineLevel="3" x14ac:dyDescent="0.2">
      <c r="A1090" s="35"/>
      <c r="B1090" s="26"/>
      <c r="C1090" s="35"/>
      <c r="D1090" s="36" t="s">
        <v>416</v>
      </c>
      <c r="E1090" s="35"/>
      <c r="F1090" s="26"/>
      <c r="G1090" s="35">
        <f>SUBTOTAL(1,G1087:G1089)</f>
        <v>23.333333333333332</v>
      </c>
    </row>
    <row r="1091" spans="1:7" ht="15" outlineLevel="4" x14ac:dyDescent="0.2">
      <c r="A1091" s="35">
        <v>193</v>
      </c>
      <c r="B1091" s="26" t="s">
        <v>348</v>
      </c>
      <c r="C1091" s="35">
        <v>0</v>
      </c>
      <c r="D1091" s="26" t="s">
        <v>13</v>
      </c>
      <c r="E1091" s="35">
        <v>94</v>
      </c>
      <c r="F1091" s="26" t="s">
        <v>792</v>
      </c>
      <c r="G1091" s="35">
        <v>1</v>
      </c>
    </row>
    <row r="1092" spans="1:7" ht="15" outlineLevel="3" x14ac:dyDescent="0.2">
      <c r="A1092" s="35"/>
      <c r="B1092" s="26"/>
      <c r="C1092" s="35"/>
      <c r="D1092" s="36" t="s">
        <v>418</v>
      </c>
      <c r="E1092" s="35"/>
      <c r="F1092" s="26"/>
      <c r="G1092" s="35">
        <f>SUBTOTAL(1,G1091:G1091)</f>
        <v>1</v>
      </c>
    </row>
    <row r="1093" spans="1:7" ht="15" outlineLevel="4" x14ac:dyDescent="0.2">
      <c r="A1093" s="35">
        <v>193</v>
      </c>
      <c r="B1093" s="26" t="s">
        <v>348</v>
      </c>
      <c r="C1093" s="35">
        <v>1</v>
      </c>
      <c r="D1093" s="26" t="s">
        <v>11</v>
      </c>
      <c r="E1093" s="35">
        <v>118</v>
      </c>
      <c r="F1093" s="26" t="s">
        <v>944</v>
      </c>
      <c r="G1093" s="35">
        <v>18</v>
      </c>
    </row>
    <row r="1094" spans="1:7" ht="15" outlineLevel="4" x14ac:dyDescent="0.2">
      <c r="A1094" s="35">
        <v>193</v>
      </c>
      <c r="B1094" s="26" t="s">
        <v>348</v>
      </c>
      <c r="C1094" s="35">
        <v>1</v>
      </c>
      <c r="D1094" s="26" t="s">
        <v>11</v>
      </c>
      <c r="E1094" s="35">
        <v>96</v>
      </c>
      <c r="F1094" s="26" t="s">
        <v>793</v>
      </c>
      <c r="G1094" s="35">
        <v>19</v>
      </c>
    </row>
    <row r="1095" spans="1:7" ht="15" outlineLevel="4" x14ac:dyDescent="0.2">
      <c r="A1095" s="35">
        <v>193</v>
      </c>
      <c r="B1095" s="26" t="s">
        <v>348</v>
      </c>
      <c r="C1095" s="35">
        <v>1</v>
      </c>
      <c r="D1095" s="26" t="s">
        <v>11</v>
      </c>
      <c r="E1095" s="35">
        <v>60</v>
      </c>
      <c r="F1095" s="26" t="s">
        <v>352</v>
      </c>
      <c r="G1095" s="35">
        <v>19</v>
      </c>
    </row>
    <row r="1096" spans="1:7" ht="15" outlineLevel="3" x14ac:dyDescent="0.2">
      <c r="A1096" s="35"/>
      <c r="B1096" s="26"/>
      <c r="C1096" s="35"/>
      <c r="D1096" s="36" t="s">
        <v>417</v>
      </c>
      <c r="E1096" s="35"/>
      <c r="F1096" s="26"/>
      <c r="G1096" s="35">
        <f>SUBTOTAL(1,G1093:G1095)</f>
        <v>18.666666666666668</v>
      </c>
    </row>
    <row r="1097" spans="1:7" ht="15" outlineLevel="4" x14ac:dyDescent="0.2">
      <c r="A1097" s="35">
        <v>193</v>
      </c>
      <c r="B1097" s="26" t="s">
        <v>348</v>
      </c>
      <c r="C1097" s="35">
        <v>2</v>
      </c>
      <c r="D1097" s="26" t="s">
        <v>16</v>
      </c>
      <c r="E1097" s="35">
        <v>62</v>
      </c>
      <c r="F1097" s="26" t="s">
        <v>662</v>
      </c>
      <c r="G1097" s="35">
        <v>25</v>
      </c>
    </row>
    <row r="1098" spans="1:7" ht="15" outlineLevel="4" x14ac:dyDescent="0.2">
      <c r="A1098" s="35">
        <v>193</v>
      </c>
      <c r="B1098" s="26" t="s">
        <v>348</v>
      </c>
      <c r="C1098" s="35">
        <v>2</v>
      </c>
      <c r="D1098" s="26" t="s">
        <v>16</v>
      </c>
      <c r="E1098" s="35">
        <v>119</v>
      </c>
      <c r="F1098" s="26" t="s">
        <v>945</v>
      </c>
      <c r="G1098" s="35">
        <v>24</v>
      </c>
    </row>
    <row r="1099" spans="1:7" ht="15" outlineLevel="3" x14ac:dyDescent="0.2">
      <c r="A1099" s="35"/>
      <c r="B1099" s="26"/>
      <c r="C1099" s="35"/>
      <c r="D1099" s="36" t="s">
        <v>419</v>
      </c>
      <c r="E1099" s="35"/>
      <c r="F1099" s="26"/>
      <c r="G1099" s="35">
        <f>SUBTOTAL(1,G1097:G1098)</f>
        <v>24.5</v>
      </c>
    </row>
    <row r="1100" spans="1:7" ht="15" outlineLevel="4" x14ac:dyDescent="0.2">
      <c r="A1100" s="35">
        <v>193</v>
      </c>
      <c r="B1100" s="26" t="s">
        <v>348</v>
      </c>
      <c r="C1100" s="35">
        <v>3</v>
      </c>
      <c r="D1100" s="26" t="s">
        <v>17</v>
      </c>
      <c r="E1100" s="35">
        <v>100</v>
      </c>
      <c r="F1100" s="26" t="s">
        <v>794</v>
      </c>
      <c r="G1100" s="35">
        <v>24</v>
      </c>
    </row>
    <row r="1101" spans="1:7" ht="15" outlineLevel="4" x14ac:dyDescent="0.2">
      <c r="A1101" s="35">
        <v>193</v>
      </c>
      <c r="B1101" s="26" t="s">
        <v>348</v>
      </c>
      <c r="C1101" s="35">
        <v>3</v>
      </c>
      <c r="D1101" s="26" t="s">
        <v>17</v>
      </c>
      <c r="E1101" s="35">
        <v>101</v>
      </c>
      <c r="F1101" s="26" t="s">
        <v>946</v>
      </c>
      <c r="G1101" s="35">
        <v>26</v>
      </c>
    </row>
    <row r="1102" spans="1:7" ht="15" outlineLevel="3" x14ac:dyDescent="0.2">
      <c r="A1102" s="35"/>
      <c r="B1102" s="26"/>
      <c r="C1102" s="35"/>
      <c r="D1102" s="36" t="s">
        <v>420</v>
      </c>
      <c r="E1102" s="35"/>
      <c r="F1102" s="26"/>
      <c r="G1102" s="35">
        <f>SUBTOTAL(1,G1100:G1101)</f>
        <v>25</v>
      </c>
    </row>
    <row r="1103" spans="1:7" ht="15" outlineLevel="4" x14ac:dyDescent="0.2">
      <c r="A1103" s="35">
        <v>193</v>
      </c>
      <c r="B1103" s="26" t="s">
        <v>348</v>
      </c>
      <c r="C1103" s="35">
        <v>4</v>
      </c>
      <c r="D1103" s="26" t="s">
        <v>18</v>
      </c>
      <c r="E1103" s="35">
        <v>120</v>
      </c>
      <c r="F1103" s="26" t="s">
        <v>947</v>
      </c>
      <c r="G1103" s="35">
        <v>27</v>
      </c>
    </row>
    <row r="1104" spans="1:7" ht="15" outlineLevel="4" x14ac:dyDescent="0.2">
      <c r="A1104" s="35">
        <v>193</v>
      </c>
      <c r="B1104" s="26" t="s">
        <v>348</v>
      </c>
      <c r="C1104" s="35">
        <v>4</v>
      </c>
      <c r="D1104" s="26" t="s">
        <v>18</v>
      </c>
      <c r="E1104" s="35">
        <v>67</v>
      </c>
      <c r="F1104" s="26" t="s">
        <v>353</v>
      </c>
      <c r="G1104" s="35">
        <v>26</v>
      </c>
    </row>
    <row r="1105" spans="1:7" ht="15" outlineLevel="3" x14ac:dyDescent="0.2">
      <c r="A1105" s="35"/>
      <c r="B1105" s="26"/>
      <c r="C1105" s="35"/>
      <c r="D1105" s="36" t="s">
        <v>421</v>
      </c>
      <c r="E1105" s="35"/>
      <c r="F1105" s="26"/>
      <c r="G1105" s="35">
        <f>SUBTOTAL(1,G1103:G1104)</f>
        <v>26.5</v>
      </c>
    </row>
    <row r="1106" spans="1:7" ht="15" outlineLevel="4" x14ac:dyDescent="0.2">
      <c r="A1106" s="35">
        <v>193</v>
      </c>
      <c r="B1106" s="26" t="s">
        <v>348</v>
      </c>
      <c r="C1106" s="35">
        <v>5</v>
      </c>
      <c r="D1106" s="26" t="s">
        <v>19</v>
      </c>
      <c r="E1106" s="35">
        <v>83</v>
      </c>
      <c r="F1106" s="26" t="s">
        <v>663</v>
      </c>
      <c r="G1106" s="35">
        <v>29</v>
      </c>
    </row>
    <row r="1107" spans="1:7" ht="15" outlineLevel="4" x14ac:dyDescent="0.2">
      <c r="A1107" s="35">
        <v>193</v>
      </c>
      <c r="B1107" s="26" t="s">
        <v>348</v>
      </c>
      <c r="C1107" s="35">
        <v>5</v>
      </c>
      <c r="D1107" s="26" t="s">
        <v>19</v>
      </c>
      <c r="E1107" s="35">
        <v>82</v>
      </c>
      <c r="F1107" s="26" t="s">
        <v>664</v>
      </c>
      <c r="G1107" s="35">
        <v>29</v>
      </c>
    </row>
    <row r="1108" spans="1:7" ht="15" outlineLevel="3" x14ac:dyDescent="0.2">
      <c r="A1108" s="35"/>
      <c r="B1108" s="26"/>
      <c r="C1108" s="35"/>
      <c r="D1108" s="36" t="s">
        <v>422</v>
      </c>
      <c r="E1108" s="35"/>
      <c r="F1108" s="26"/>
      <c r="G1108" s="35">
        <f>SUBTOTAL(1,G1106:G1107)</f>
        <v>29</v>
      </c>
    </row>
    <row r="1109" spans="1:7" ht="15" outlineLevel="2" x14ac:dyDescent="0.2">
      <c r="A1109" s="37" t="s">
        <v>413</v>
      </c>
      <c r="B1109" s="26"/>
      <c r="C1109" s="35"/>
      <c r="D1109" s="26"/>
      <c r="E1109" s="35"/>
      <c r="F1109" s="26"/>
      <c r="G1109" s="35">
        <f>SUBTOTAL(1,G1085:G1107)</f>
        <v>22.6875</v>
      </c>
    </row>
    <row r="1110" spans="1:7" ht="15" outlineLevel="4" x14ac:dyDescent="0.2">
      <c r="A1110" s="35">
        <v>235</v>
      </c>
      <c r="B1110" s="26" t="s">
        <v>354</v>
      </c>
      <c r="C1110" s="35">
        <v>-1</v>
      </c>
      <c r="D1110" s="26" t="s">
        <v>13</v>
      </c>
      <c r="E1110" s="35">
        <v>347</v>
      </c>
      <c r="F1110" s="26" t="s">
        <v>356</v>
      </c>
      <c r="G1110" s="35">
        <v>25</v>
      </c>
    </row>
    <row r="1111" spans="1:7" ht="15" outlineLevel="3" x14ac:dyDescent="0.2">
      <c r="A1111" s="35"/>
      <c r="B1111" s="26"/>
      <c r="C1111" s="35"/>
      <c r="D1111" s="36" t="s">
        <v>418</v>
      </c>
      <c r="E1111" s="35"/>
      <c r="F1111" s="26"/>
      <c r="G1111" s="35">
        <f>SUBTOTAL(1,G1110:G1110)</f>
        <v>25</v>
      </c>
    </row>
    <row r="1112" spans="1:7" ht="15" outlineLevel="4" x14ac:dyDescent="0.2">
      <c r="A1112" s="35">
        <v>235</v>
      </c>
      <c r="B1112" s="26" t="s">
        <v>354</v>
      </c>
      <c r="C1112" s="35">
        <v>0</v>
      </c>
      <c r="D1112" s="26" t="s">
        <v>36</v>
      </c>
      <c r="E1112" s="35">
        <v>379</v>
      </c>
      <c r="F1112" s="26" t="s">
        <v>795</v>
      </c>
      <c r="G1112" s="35">
        <v>25</v>
      </c>
    </row>
    <row r="1113" spans="1:7" ht="15" outlineLevel="4" x14ac:dyDescent="0.2">
      <c r="A1113" s="35">
        <v>235</v>
      </c>
      <c r="B1113" s="26" t="s">
        <v>354</v>
      </c>
      <c r="C1113" s="35">
        <v>0</v>
      </c>
      <c r="D1113" s="26" t="s">
        <v>36</v>
      </c>
      <c r="E1113" s="35">
        <v>327</v>
      </c>
      <c r="F1113" s="26" t="s">
        <v>355</v>
      </c>
      <c r="G1113" s="35">
        <v>25</v>
      </c>
    </row>
    <row r="1114" spans="1:7" ht="15" outlineLevel="4" x14ac:dyDescent="0.2">
      <c r="A1114" s="35">
        <v>235</v>
      </c>
      <c r="B1114" s="26" t="s">
        <v>354</v>
      </c>
      <c r="C1114" s="35">
        <v>0</v>
      </c>
      <c r="D1114" s="26" t="s">
        <v>36</v>
      </c>
      <c r="E1114" s="35">
        <v>360</v>
      </c>
      <c r="F1114" s="26" t="s">
        <v>665</v>
      </c>
      <c r="G1114" s="35">
        <v>25</v>
      </c>
    </row>
    <row r="1115" spans="1:7" ht="15" outlineLevel="3" x14ac:dyDescent="0.2">
      <c r="A1115" s="35"/>
      <c r="B1115" s="26"/>
      <c r="C1115" s="35"/>
      <c r="D1115" s="36" t="s">
        <v>429</v>
      </c>
      <c r="E1115" s="35"/>
      <c r="F1115" s="26"/>
      <c r="G1115" s="35">
        <f>SUBTOTAL(1,G1112:G1114)</f>
        <v>25</v>
      </c>
    </row>
    <row r="1116" spans="1:7" ht="15" outlineLevel="4" x14ac:dyDescent="0.2">
      <c r="A1116" s="35">
        <v>235</v>
      </c>
      <c r="B1116" s="26" t="s">
        <v>354</v>
      </c>
      <c r="C1116" s="35">
        <v>1</v>
      </c>
      <c r="D1116" s="26" t="s">
        <v>38</v>
      </c>
      <c r="E1116" s="35">
        <v>321</v>
      </c>
      <c r="F1116" s="26" t="s">
        <v>948</v>
      </c>
      <c r="G1116" s="35">
        <v>25</v>
      </c>
    </row>
    <row r="1117" spans="1:7" ht="15" outlineLevel="4" x14ac:dyDescent="0.2">
      <c r="A1117" s="35">
        <v>235</v>
      </c>
      <c r="B1117" s="26" t="s">
        <v>354</v>
      </c>
      <c r="C1117" s="35">
        <v>1</v>
      </c>
      <c r="D1117" s="26" t="s">
        <v>38</v>
      </c>
      <c r="E1117" s="35">
        <v>384</v>
      </c>
      <c r="F1117" s="26" t="s">
        <v>796</v>
      </c>
      <c r="G1117" s="35">
        <v>22</v>
      </c>
    </row>
    <row r="1118" spans="1:7" ht="15" outlineLevel="4" x14ac:dyDescent="0.2">
      <c r="A1118" s="35">
        <v>235</v>
      </c>
      <c r="B1118" s="26" t="s">
        <v>354</v>
      </c>
      <c r="C1118" s="35">
        <v>1</v>
      </c>
      <c r="D1118" s="26" t="s">
        <v>38</v>
      </c>
      <c r="E1118" s="35">
        <v>335</v>
      </c>
      <c r="F1118" s="26" t="s">
        <v>797</v>
      </c>
      <c r="G1118" s="35">
        <v>25</v>
      </c>
    </row>
    <row r="1119" spans="1:7" ht="15" outlineLevel="3" x14ac:dyDescent="0.2">
      <c r="A1119" s="35"/>
      <c r="B1119" s="26"/>
      <c r="C1119" s="35"/>
      <c r="D1119" s="36" t="s">
        <v>430</v>
      </c>
      <c r="E1119" s="35"/>
      <c r="F1119" s="26"/>
      <c r="G1119" s="35">
        <f>SUBTOTAL(1,G1116:G1118)</f>
        <v>24</v>
      </c>
    </row>
    <row r="1120" spans="1:7" ht="15" outlineLevel="4" x14ac:dyDescent="0.2">
      <c r="A1120" s="35">
        <v>235</v>
      </c>
      <c r="B1120" s="26" t="s">
        <v>354</v>
      </c>
      <c r="C1120" s="35">
        <v>2</v>
      </c>
      <c r="D1120" s="26" t="s">
        <v>39</v>
      </c>
      <c r="E1120" s="35">
        <v>348</v>
      </c>
      <c r="F1120" s="26" t="s">
        <v>357</v>
      </c>
      <c r="G1120" s="35">
        <v>21</v>
      </c>
    </row>
    <row r="1121" spans="1:8" ht="15" outlineLevel="4" x14ac:dyDescent="0.2">
      <c r="A1121" s="35">
        <v>235</v>
      </c>
      <c r="B1121" s="26" t="s">
        <v>354</v>
      </c>
      <c r="C1121" s="35">
        <v>2</v>
      </c>
      <c r="D1121" s="26" t="s">
        <v>39</v>
      </c>
      <c r="E1121" s="35">
        <v>362</v>
      </c>
      <c r="F1121" s="26" t="s">
        <v>666</v>
      </c>
      <c r="G1121" s="35">
        <v>21</v>
      </c>
    </row>
    <row r="1122" spans="1:8" ht="15" outlineLevel="4" x14ac:dyDescent="0.2">
      <c r="A1122" s="35">
        <v>235</v>
      </c>
      <c r="B1122" s="26" t="s">
        <v>354</v>
      </c>
      <c r="C1122" s="35">
        <v>2</v>
      </c>
      <c r="D1122" s="26" t="s">
        <v>39</v>
      </c>
      <c r="E1122" s="35">
        <v>391</v>
      </c>
      <c r="F1122" s="26" t="s">
        <v>949</v>
      </c>
      <c r="G1122" s="35">
        <v>22</v>
      </c>
    </row>
    <row r="1123" spans="1:8" ht="15" outlineLevel="3" x14ac:dyDescent="0.2">
      <c r="A1123" s="35"/>
      <c r="B1123" s="26"/>
      <c r="C1123" s="35"/>
      <c r="D1123" s="36" t="s">
        <v>431</v>
      </c>
      <c r="E1123" s="35"/>
      <c r="F1123" s="26"/>
      <c r="G1123" s="35">
        <f>SUBTOTAL(1,G1120:G1122)</f>
        <v>21.333333333333332</v>
      </c>
    </row>
    <row r="1124" spans="1:8" ht="15" outlineLevel="4" x14ac:dyDescent="0.2">
      <c r="A1124" s="35">
        <v>235</v>
      </c>
      <c r="B1124" s="26" t="s">
        <v>354</v>
      </c>
      <c r="C1124" s="35">
        <v>3</v>
      </c>
      <c r="D1124" s="26" t="s">
        <v>92</v>
      </c>
      <c r="E1124" s="35">
        <v>378</v>
      </c>
      <c r="F1124" s="26" t="s">
        <v>798</v>
      </c>
      <c r="G1124" s="35">
        <v>24</v>
      </c>
    </row>
    <row r="1125" spans="1:8" ht="15" outlineLevel="4" x14ac:dyDescent="0.2">
      <c r="A1125" s="35">
        <v>235</v>
      </c>
      <c r="B1125" s="26" t="s">
        <v>354</v>
      </c>
      <c r="C1125" s="35">
        <v>3</v>
      </c>
      <c r="D1125" s="26" t="s">
        <v>92</v>
      </c>
      <c r="E1125" s="35">
        <v>393</v>
      </c>
      <c r="F1125" s="26" t="s">
        <v>950</v>
      </c>
      <c r="G1125" s="35">
        <v>24</v>
      </c>
    </row>
    <row r="1126" spans="1:8" ht="15" outlineLevel="3" x14ac:dyDescent="0.2">
      <c r="A1126" s="35"/>
      <c r="B1126" s="26"/>
      <c r="C1126" s="35"/>
      <c r="D1126" s="36" t="s">
        <v>432</v>
      </c>
      <c r="E1126" s="35"/>
      <c r="F1126" s="26"/>
      <c r="G1126" s="35">
        <f>SUBTOTAL(1,G1124:G1125)</f>
        <v>24</v>
      </c>
    </row>
    <row r="1127" spans="1:8" ht="15" outlineLevel="4" x14ac:dyDescent="0.2">
      <c r="A1127" s="35">
        <v>235</v>
      </c>
      <c r="B1127" s="26" t="s">
        <v>354</v>
      </c>
      <c r="C1127" s="35">
        <v>4</v>
      </c>
      <c r="D1127" s="26" t="s">
        <v>94</v>
      </c>
      <c r="E1127" s="35">
        <v>340</v>
      </c>
      <c r="F1127" s="26" t="s">
        <v>358</v>
      </c>
      <c r="G1127" s="35">
        <v>20</v>
      </c>
    </row>
    <row r="1128" spans="1:8" ht="15" outlineLevel="4" x14ac:dyDescent="0.2">
      <c r="A1128" s="35">
        <v>235</v>
      </c>
      <c r="B1128" s="26" t="s">
        <v>354</v>
      </c>
      <c r="C1128" s="35">
        <v>4</v>
      </c>
      <c r="D1128" s="26" t="s">
        <v>94</v>
      </c>
      <c r="E1128" s="35">
        <v>110</v>
      </c>
      <c r="F1128" s="26" t="s">
        <v>359</v>
      </c>
      <c r="G1128" s="35">
        <v>21</v>
      </c>
    </row>
    <row r="1129" spans="1:8" ht="15" outlineLevel="3" x14ac:dyDescent="0.2">
      <c r="A1129" s="35"/>
      <c r="B1129" s="26"/>
      <c r="C1129" s="35"/>
      <c r="D1129" s="36" t="s">
        <v>433</v>
      </c>
      <c r="E1129" s="35"/>
      <c r="F1129" s="26"/>
      <c r="G1129" s="35">
        <f>SUBTOTAL(1,G1127:G1128)</f>
        <v>20.5</v>
      </c>
    </row>
    <row r="1130" spans="1:8" ht="15" outlineLevel="4" x14ac:dyDescent="0.2">
      <c r="A1130" s="35">
        <v>235</v>
      </c>
      <c r="B1130" s="26" t="s">
        <v>354</v>
      </c>
      <c r="C1130" s="35">
        <v>5</v>
      </c>
      <c r="D1130" s="26" t="s">
        <v>111</v>
      </c>
      <c r="E1130" s="35">
        <v>341</v>
      </c>
      <c r="F1130" s="26" t="s">
        <v>951</v>
      </c>
      <c r="G1130" s="35">
        <v>23</v>
      </c>
    </row>
    <row r="1131" spans="1:8" ht="15" outlineLevel="4" x14ac:dyDescent="0.2">
      <c r="A1131" s="35">
        <v>235</v>
      </c>
      <c r="B1131" s="26" t="s">
        <v>354</v>
      </c>
      <c r="C1131" s="35">
        <v>5</v>
      </c>
      <c r="D1131" s="26" t="s">
        <v>111</v>
      </c>
      <c r="E1131" s="35">
        <v>396</v>
      </c>
      <c r="F1131" s="26" t="s">
        <v>952</v>
      </c>
      <c r="G1131" s="35">
        <v>23</v>
      </c>
    </row>
    <row r="1132" spans="1:8" ht="15" outlineLevel="3" x14ac:dyDescent="0.2">
      <c r="A1132" s="35"/>
      <c r="B1132" s="26"/>
      <c r="C1132" s="35"/>
      <c r="D1132" s="36" t="s">
        <v>435</v>
      </c>
      <c r="E1132" s="35"/>
      <c r="F1132" s="26"/>
      <c r="G1132" s="35">
        <f>SUBTOTAL(1,G1130:G1131)</f>
        <v>23</v>
      </c>
    </row>
    <row r="1133" spans="1:8" ht="15" outlineLevel="2" x14ac:dyDescent="0.2">
      <c r="A1133" s="37" t="s">
        <v>414</v>
      </c>
      <c r="B1133" s="26"/>
      <c r="C1133" s="35"/>
      <c r="D1133" s="26"/>
      <c r="E1133" s="35"/>
      <c r="F1133" s="26"/>
      <c r="G1133" s="35">
        <f>SUBTOTAL(1,G1110:G1131)</f>
        <v>23.1875</v>
      </c>
    </row>
    <row r="1134" spans="1:8" ht="15" outlineLevel="2" x14ac:dyDescent="0.2">
      <c r="A1134" s="40">
        <v>101</v>
      </c>
      <c r="B1134" s="41" t="s">
        <v>7</v>
      </c>
      <c r="C1134" s="42" t="s">
        <v>1077</v>
      </c>
      <c r="D1134" s="43" t="s">
        <v>477</v>
      </c>
      <c r="E1134" s="43">
        <v>163</v>
      </c>
      <c r="F1134" s="43" t="s">
        <v>14</v>
      </c>
      <c r="G1134" s="43">
        <v>25</v>
      </c>
      <c r="H1134" s="43" t="s">
        <v>985</v>
      </c>
    </row>
    <row r="1135" spans="1:8" ht="15" outlineLevel="2" x14ac:dyDescent="0.2">
      <c r="A1135" s="40">
        <v>101</v>
      </c>
      <c r="B1135" s="41" t="s">
        <v>7</v>
      </c>
      <c r="C1135" s="44" t="s">
        <v>1075</v>
      </c>
      <c r="D1135" s="43" t="s">
        <v>487</v>
      </c>
      <c r="E1135" s="43">
        <v>120</v>
      </c>
      <c r="F1135" s="43" t="s">
        <v>15</v>
      </c>
      <c r="G1135" s="43">
        <v>26</v>
      </c>
      <c r="H1135" s="43" t="s">
        <v>983</v>
      </c>
    </row>
    <row r="1136" spans="1:8" ht="15" outlineLevel="2" x14ac:dyDescent="0.2">
      <c r="A1136" s="40">
        <v>101</v>
      </c>
      <c r="B1136" s="41" t="s">
        <v>7</v>
      </c>
      <c r="C1136" s="42" t="s">
        <v>1076</v>
      </c>
      <c r="D1136" s="43" t="s">
        <v>467</v>
      </c>
      <c r="E1136" s="43">
        <v>148</v>
      </c>
      <c r="F1136" s="43" t="s">
        <v>20</v>
      </c>
      <c r="G1136" s="43">
        <v>31</v>
      </c>
      <c r="H1136" s="43" t="s">
        <v>984</v>
      </c>
    </row>
    <row r="1137" spans="1:8" ht="15" outlineLevel="2" x14ac:dyDescent="0.2">
      <c r="A1137" s="40">
        <v>102</v>
      </c>
      <c r="B1137" s="41" t="s">
        <v>21</v>
      </c>
      <c r="C1137" s="42" t="s">
        <v>1076</v>
      </c>
      <c r="D1137" s="43" t="s">
        <v>467</v>
      </c>
      <c r="E1137" s="43">
        <v>961</v>
      </c>
      <c r="F1137" s="43" t="s">
        <v>510</v>
      </c>
      <c r="G1137" s="43">
        <v>31</v>
      </c>
      <c r="H1137" s="43" t="s">
        <v>986</v>
      </c>
    </row>
    <row r="1138" spans="1:8" ht="15" outlineLevel="2" x14ac:dyDescent="0.2">
      <c r="A1138" s="40">
        <v>178</v>
      </c>
      <c r="B1138" s="41" t="s">
        <v>303</v>
      </c>
      <c r="C1138" s="42" t="s">
        <v>1077</v>
      </c>
      <c r="D1138" s="43" t="s">
        <v>477</v>
      </c>
      <c r="E1138" s="43">
        <v>57</v>
      </c>
      <c r="F1138" s="43" t="s">
        <v>974</v>
      </c>
      <c r="G1138" s="43">
        <v>21</v>
      </c>
      <c r="H1138" s="43" t="s">
        <v>988</v>
      </c>
    </row>
    <row r="1139" spans="1:8" ht="15" outlineLevel="2" x14ac:dyDescent="0.2">
      <c r="A1139" s="40">
        <v>178</v>
      </c>
      <c r="B1139" s="41" t="s">
        <v>303</v>
      </c>
      <c r="C1139" s="42" t="s">
        <v>1079</v>
      </c>
      <c r="D1139" s="43" t="s">
        <v>489</v>
      </c>
      <c r="E1139" s="43">
        <v>48</v>
      </c>
      <c r="F1139" s="43" t="s">
        <v>775</v>
      </c>
      <c r="G1139" s="43">
        <v>25</v>
      </c>
      <c r="H1139" s="43" t="s">
        <v>987</v>
      </c>
    </row>
    <row r="1140" spans="1:8" ht="15" outlineLevel="2" x14ac:dyDescent="0.2">
      <c r="A1140" s="40">
        <v>103</v>
      </c>
      <c r="B1140" s="41" t="s">
        <v>35</v>
      </c>
      <c r="C1140" s="42" t="s">
        <v>1077</v>
      </c>
      <c r="D1140" s="43" t="s">
        <v>477</v>
      </c>
      <c r="E1140" s="43">
        <v>966</v>
      </c>
      <c r="F1140" s="43" t="s">
        <v>40</v>
      </c>
      <c r="G1140" s="43">
        <v>25</v>
      </c>
      <c r="H1140" s="43" t="s">
        <v>991</v>
      </c>
    </row>
    <row r="1141" spans="1:8" ht="15" outlineLevel="2" x14ac:dyDescent="0.2">
      <c r="A1141" s="40">
        <v>103</v>
      </c>
      <c r="B1141" s="41" t="s">
        <v>35</v>
      </c>
      <c r="C1141" s="42" t="s">
        <v>1079</v>
      </c>
      <c r="D1141" s="43" t="s">
        <v>489</v>
      </c>
      <c r="E1141" s="43">
        <v>903</v>
      </c>
      <c r="F1141" s="43" t="s">
        <v>953</v>
      </c>
      <c r="G1141" s="43">
        <v>21</v>
      </c>
      <c r="H1141" s="43" t="s">
        <v>989</v>
      </c>
    </row>
    <row r="1142" spans="1:8" ht="15" outlineLevel="2" x14ac:dyDescent="0.2">
      <c r="A1142" s="40">
        <v>103</v>
      </c>
      <c r="B1142" s="41" t="s">
        <v>35</v>
      </c>
      <c r="C1142" s="42" t="s">
        <v>1076</v>
      </c>
      <c r="D1142" s="43" t="s">
        <v>472</v>
      </c>
      <c r="E1142" s="43">
        <v>959</v>
      </c>
      <c r="F1142" s="43" t="s">
        <v>43</v>
      </c>
      <c r="G1142" s="43">
        <v>24</v>
      </c>
      <c r="H1142" s="43" t="s">
        <v>990</v>
      </c>
    </row>
    <row r="1143" spans="1:8" ht="15" outlineLevel="2" x14ac:dyDescent="0.2">
      <c r="A1143" s="40">
        <v>105</v>
      </c>
      <c r="B1143" s="41" t="s">
        <v>45</v>
      </c>
      <c r="C1143" s="42" t="s">
        <v>1077</v>
      </c>
      <c r="D1143" s="43" t="s">
        <v>477</v>
      </c>
      <c r="E1143" s="43">
        <v>383</v>
      </c>
      <c r="F1143" s="43" t="s">
        <v>954</v>
      </c>
      <c r="G1143" s="43">
        <v>19</v>
      </c>
      <c r="H1143" s="43" t="s">
        <v>994</v>
      </c>
    </row>
    <row r="1144" spans="1:8" ht="15" outlineLevel="2" x14ac:dyDescent="0.2">
      <c r="A1144" s="40">
        <v>105</v>
      </c>
      <c r="B1144" s="41" t="s">
        <v>45</v>
      </c>
      <c r="C1144" s="44" t="s">
        <v>1075</v>
      </c>
      <c r="D1144" s="43" t="s">
        <v>487</v>
      </c>
      <c r="E1144" s="43">
        <v>371</v>
      </c>
      <c r="F1144" s="43" t="s">
        <v>691</v>
      </c>
      <c r="G1144" s="43">
        <v>25</v>
      </c>
      <c r="H1144" s="43" t="s">
        <v>992</v>
      </c>
    </row>
    <row r="1145" spans="1:8" ht="15" outlineLevel="2" x14ac:dyDescent="0.2">
      <c r="A1145" s="40">
        <v>105</v>
      </c>
      <c r="B1145" s="41" t="s">
        <v>45</v>
      </c>
      <c r="C1145" s="42" t="s">
        <v>1076</v>
      </c>
      <c r="D1145" s="43" t="s">
        <v>467</v>
      </c>
      <c r="E1145" s="43">
        <v>2</v>
      </c>
      <c r="F1145" s="43" t="s">
        <v>48</v>
      </c>
      <c r="G1145" s="43">
        <v>21</v>
      </c>
      <c r="H1145" s="43" t="s">
        <v>993</v>
      </c>
    </row>
    <row r="1146" spans="1:8" ht="15" outlineLevel="2" x14ac:dyDescent="0.2">
      <c r="A1146" s="40">
        <v>168</v>
      </c>
      <c r="B1146" s="41" t="s">
        <v>272</v>
      </c>
      <c r="C1146" s="44" t="s">
        <v>1075</v>
      </c>
      <c r="D1146" s="43" t="s">
        <v>487</v>
      </c>
      <c r="E1146" s="43">
        <v>961</v>
      </c>
      <c r="F1146" s="43" t="s">
        <v>753</v>
      </c>
      <c r="G1146" s="43">
        <v>25</v>
      </c>
      <c r="H1146" s="43" t="s">
        <v>995</v>
      </c>
    </row>
    <row r="1147" spans="1:8" ht="15" outlineLevel="2" x14ac:dyDescent="0.2">
      <c r="A1147" s="40">
        <v>168</v>
      </c>
      <c r="B1147" s="41" t="s">
        <v>272</v>
      </c>
      <c r="C1147" s="42" t="s">
        <v>1076</v>
      </c>
      <c r="D1147" s="43" t="s">
        <v>467</v>
      </c>
      <c r="E1147" s="43">
        <v>951</v>
      </c>
      <c r="F1147" s="43" t="s">
        <v>754</v>
      </c>
      <c r="G1147" s="43">
        <v>34</v>
      </c>
      <c r="H1147" s="43" t="s">
        <v>996</v>
      </c>
    </row>
    <row r="1148" spans="1:8" ht="15" outlineLevel="2" x14ac:dyDescent="0.2">
      <c r="A1148" s="40">
        <v>168</v>
      </c>
      <c r="B1148" s="41" t="s">
        <v>272</v>
      </c>
      <c r="C1148" s="42" t="s">
        <v>1076</v>
      </c>
      <c r="D1148" s="43" t="s">
        <v>467</v>
      </c>
      <c r="E1148" s="43">
        <v>964</v>
      </c>
      <c r="F1148" s="43" t="s">
        <v>973</v>
      </c>
      <c r="G1148" s="43">
        <v>32</v>
      </c>
      <c r="H1148" s="43" t="s">
        <v>997</v>
      </c>
    </row>
    <row r="1149" spans="1:8" ht="15" outlineLevel="2" x14ac:dyDescent="0.2">
      <c r="A1149" s="40">
        <v>108</v>
      </c>
      <c r="B1149" s="41" t="s">
        <v>61</v>
      </c>
      <c r="C1149" s="42" t="s">
        <v>1079</v>
      </c>
      <c r="D1149" s="43" t="s">
        <v>489</v>
      </c>
      <c r="E1149" s="43">
        <v>741</v>
      </c>
      <c r="F1149" s="43" t="s">
        <v>537</v>
      </c>
      <c r="G1149" s="43">
        <v>25</v>
      </c>
      <c r="H1149" s="43" t="s">
        <v>998</v>
      </c>
    </row>
    <row r="1150" spans="1:8" ht="15" outlineLevel="2" x14ac:dyDescent="0.2">
      <c r="A1150" s="40">
        <v>149</v>
      </c>
      <c r="B1150" s="41" t="s">
        <v>241</v>
      </c>
      <c r="C1150" s="42" t="s">
        <v>1077</v>
      </c>
      <c r="D1150" s="43" t="s">
        <v>477</v>
      </c>
      <c r="E1150" s="43">
        <v>82</v>
      </c>
      <c r="F1150" s="43" t="s">
        <v>965</v>
      </c>
      <c r="G1150" s="43">
        <v>22</v>
      </c>
      <c r="H1150" s="43" t="s">
        <v>1002</v>
      </c>
    </row>
    <row r="1151" spans="1:8" ht="15" outlineLevel="2" x14ac:dyDescent="0.2">
      <c r="A1151" s="40">
        <v>149</v>
      </c>
      <c r="B1151" s="41" t="s">
        <v>241</v>
      </c>
      <c r="C1151" s="42" t="s">
        <v>1075</v>
      </c>
      <c r="D1151" s="43" t="s">
        <v>710</v>
      </c>
      <c r="E1151" s="43">
        <v>89</v>
      </c>
      <c r="F1151" s="43" t="s">
        <v>966</v>
      </c>
      <c r="G1151" s="43">
        <v>17</v>
      </c>
      <c r="H1151" s="43" t="s">
        <v>999</v>
      </c>
    </row>
    <row r="1152" spans="1:8" ht="15" outlineLevel="2" x14ac:dyDescent="0.2">
      <c r="A1152" s="40">
        <v>149</v>
      </c>
      <c r="B1152" s="41" t="s">
        <v>241</v>
      </c>
      <c r="C1152" s="42" t="s">
        <v>1079</v>
      </c>
      <c r="D1152" s="43" t="s">
        <v>489</v>
      </c>
      <c r="E1152" s="43">
        <v>79</v>
      </c>
      <c r="F1152" s="43" t="s">
        <v>728</v>
      </c>
      <c r="G1152" s="43">
        <v>25</v>
      </c>
      <c r="H1152" s="43" t="s">
        <v>1000</v>
      </c>
    </row>
    <row r="1153" spans="1:8" ht="15" outlineLevel="2" x14ac:dyDescent="0.2">
      <c r="A1153" s="40">
        <v>149</v>
      </c>
      <c r="B1153" s="41" t="s">
        <v>241</v>
      </c>
      <c r="C1153" s="42" t="s">
        <v>1076</v>
      </c>
      <c r="D1153" s="43" t="s">
        <v>472</v>
      </c>
      <c r="E1153" s="43">
        <v>44</v>
      </c>
      <c r="F1153" s="43" t="s">
        <v>616</v>
      </c>
      <c r="G1153" s="43">
        <v>25</v>
      </c>
      <c r="H1153" s="43" t="s">
        <v>1001</v>
      </c>
    </row>
    <row r="1154" spans="1:8" ht="15" outlineLevel="2" x14ac:dyDescent="0.2">
      <c r="A1154" s="40">
        <v>107</v>
      </c>
      <c r="B1154" s="41" t="s">
        <v>52</v>
      </c>
      <c r="C1154" s="42" t="s">
        <v>1077</v>
      </c>
      <c r="D1154" s="43" t="s">
        <v>477</v>
      </c>
      <c r="E1154" s="43">
        <v>33</v>
      </c>
      <c r="F1154" s="43" t="s">
        <v>53</v>
      </c>
      <c r="G1154" s="43">
        <v>24</v>
      </c>
      <c r="H1154" s="43" t="s">
        <v>1004</v>
      </c>
    </row>
    <row r="1155" spans="1:8" ht="15" outlineLevel="2" x14ac:dyDescent="0.2">
      <c r="A1155" s="40">
        <v>107</v>
      </c>
      <c r="B1155" s="41" t="s">
        <v>52</v>
      </c>
      <c r="C1155" s="42" t="s">
        <v>1081</v>
      </c>
      <c r="D1155" s="43" t="s">
        <v>955</v>
      </c>
      <c r="E1155" s="43">
        <v>77</v>
      </c>
      <c r="F1155" s="43" t="s">
        <v>693</v>
      </c>
      <c r="G1155" s="43">
        <v>20</v>
      </c>
      <c r="H1155" s="43" t="s">
        <v>1003</v>
      </c>
    </row>
    <row r="1156" spans="1:8" ht="15" outlineLevel="2" x14ac:dyDescent="0.2">
      <c r="A1156" s="40">
        <v>115</v>
      </c>
      <c r="B1156" s="41" t="s">
        <v>97</v>
      </c>
      <c r="C1156" s="42" t="s">
        <v>1076</v>
      </c>
      <c r="D1156" s="43" t="s">
        <v>467</v>
      </c>
      <c r="E1156" s="43">
        <v>999</v>
      </c>
      <c r="F1156" s="43" t="s">
        <v>957</v>
      </c>
      <c r="G1156" s="43">
        <v>26</v>
      </c>
      <c r="H1156" s="43" t="s">
        <v>1005</v>
      </c>
    </row>
    <row r="1157" spans="1:8" ht="15" outlineLevel="2" x14ac:dyDescent="0.2">
      <c r="A1157" s="40">
        <v>116</v>
      </c>
      <c r="B1157" s="41" t="s">
        <v>99</v>
      </c>
      <c r="C1157" s="42" t="s">
        <v>1077</v>
      </c>
      <c r="D1157" s="43" t="s">
        <v>477</v>
      </c>
      <c r="E1157" s="43">
        <v>957</v>
      </c>
      <c r="F1157" s="43" t="s">
        <v>551</v>
      </c>
      <c r="G1157" s="43">
        <v>24</v>
      </c>
      <c r="H1157" s="43" t="s">
        <v>1008</v>
      </c>
    </row>
    <row r="1158" spans="1:8" ht="15" outlineLevel="2" x14ac:dyDescent="0.2">
      <c r="A1158" s="40">
        <v>116</v>
      </c>
      <c r="B1158" s="41" t="s">
        <v>99</v>
      </c>
      <c r="C1158" s="42" t="s">
        <v>1075</v>
      </c>
      <c r="D1158" s="43" t="s">
        <v>710</v>
      </c>
      <c r="E1158" s="43">
        <v>982</v>
      </c>
      <c r="F1158" s="43" t="s">
        <v>959</v>
      </c>
      <c r="G1158" s="43">
        <v>28</v>
      </c>
      <c r="H1158" s="43" t="s">
        <v>1007</v>
      </c>
    </row>
    <row r="1159" spans="1:8" ht="15" outlineLevel="2" x14ac:dyDescent="0.2">
      <c r="A1159" s="40">
        <v>116</v>
      </c>
      <c r="B1159" s="41" t="s">
        <v>99</v>
      </c>
      <c r="C1159" s="42" t="s">
        <v>1080</v>
      </c>
      <c r="D1159" s="43" t="s">
        <v>480</v>
      </c>
      <c r="E1159" s="43">
        <v>983</v>
      </c>
      <c r="F1159" s="43" t="s">
        <v>958</v>
      </c>
      <c r="G1159" s="43">
        <v>23</v>
      </c>
      <c r="H1159" s="43" t="s">
        <v>1006</v>
      </c>
    </row>
    <row r="1160" spans="1:8" ht="15" outlineLevel="2" x14ac:dyDescent="0.2">
      <c r="A1160" s="40">
        <v>172</v>
      </c>
      <c r="B1160" s="41" t="s">
        <v>282</v>
      </c>
      <c r="C1160" s="42" t="s">
        <v>1077</v>
      </c>
      <c r="D1160" s="43" t="s">
        <v>477</v>
      </c>
      <c r="E1160" s="43">
        <v>981</v>
      </c>
      <c r="F1160" s="43" t="s">
        <v>760</v>
      </c>
      <c r="G1160" s="43">
        <v>28</v>
      </c>
      <c r="H1160" s="43" t="s">
        <v>1011</v>
      </c>
    </row>
    <row r="1161" spans="1:8" ht="15" outlineLevel="2" x14ac:dyDescent="0.2">
      <c r="A1161" s="40">
        <v>172</v>
      </c>
      <c r="B1161" s="41" t="s">
        <v>282</v>
      </c>
      <c r="C1161" s="44" t="s">
        <v>1075</v>
      </c>
      <c r="D1161" s="43" t="s">
        <v>487</v>
      </c>
      <c r="E1161" s="43">
        <v>955</v>
      </c>
      <c r="F1161" s="43" t="s">
        <v>759</v>
      </c>
      <c r="G1161" s="43">
        <v>26</v>
      </c>
      <c r="H1161" s="43" t="s">
        <v>1009</v>
      </c>
    </row>
    <row r="1162" spans="1:8" ht="15" outlineLevel="2" x14ac:dyDescent="0.2">
      <c r="A1162" s="40">
        <v>172</v>
      </c>
      <c r="B1162" s="41" t="s">
        <v>282</v>
      </c>
      <c r="C1162" s="42" t="s">
        <v>1076</v>
      </c>
      <c r="D1162" s="43" t="s">
        <v>467</v>
      </c>
      <c r="E1162" s="43">
        <v>932</v>
      </c>
      <c r="F1162" s="43" t="s">
        <v>289</v>
      </c>
      <c r="G1162" s="43">
        <v>20</v>
      </c>
      <c r="H1162" s="43" t="s">
        <v>1010</v>
      </c>
    </row>
    <row r="1163" spans="1:8" ht="15" outlineLevel="2" x14ac:dyDescent="0.2">
      <c r="A1163" s="40">
        <v>117</v>
      </c>
      <c r="B1163" s="41" t="s">
        <v>113</v>
      </c>
      <c r="C1163" s="42" t="s">
        <v>1077</v>
      </c>
      <c r="D1163" s="43" t="s">
        <v>477</v>
      </c>
      <c r="E1163" s="43">
        <v>959</v>
      </c>
      <c r="F1163" s="43" t="s">
        <v>677</v>
      </c>
      <c r="G1163" s="43">
        <v>20</v>
      </c>
      <c r="H1163" s="43" t="s">
        <v>1015</v>
      </c>
    </row>
    <row r="1164" spans="1:8" ht="15" outlineLevel="2" x14ac:dyDescent="0.2">
      <c r="A1164" s="40">
        <v>117</v>
      </c>
      <c r="B1164" s="41" t="s">
        <v>113</v>
      </c>
      <c r="C1164" s="42" t="s">
        <v>1079</v>
      </c>
      <c r="D1164" s="43" t="s">
        <v>489</v>
      </c>
      <c r="E1164" s="43">
        <v>117</v>
      </c>
      <c r="F1164" s="43" t="s">
        <v>116</v>
      </c>
      <c r="G1164" s="43">
        <v>24</v>
      </c>
      <c r="H1164" s="43" t="s">
        <v>1012</v>
      </c>
    </row>
    <row r="1165" spans="1:8" ht="15" outlineLevel="2" x14ac:dyDescent="0.2">
      <c r="A1165" s="40">
        <v>117</v>
      </c>
      <c r="B1165" s="41" t="s">
        <v>113</v>
      </c>
      <c r="C1165" s="42" t="s">
        <v>1079</v>
      </c>
      <c r="D1165" s="43" t="s">
        <v>489</v>
      </c>
      <c r="E1165" s="43">
        <v>937</v>
      </c>
      <c r="F1165" s="43" t="s">
        <v>93</v>
      </c>
      <c r="G1165" s="43">
        <v>22</v>
      </c>
      <c r="H1165" s="43" t="s">
        <v>1013</v>
      </c>
    </row>
    <row r="1166" spans="1:8" ht="15" outlineLevel="2" x14ac:dyDescent="0.2">
      <c r="A1166" s="40">
        <v>117</v>
      </c>
      <c r="B1166" s="41" t="s">
        <v>113</v>
      </c>
      <c r="C1166" s="42" t="s">
        <v>1076</v>
      </c>
      <c r="D1166" s="43" t="s">
        <v>472</v>
      </c>
      <c r="E1166" s="43">
        <v>928</v>
      </c>
      <c r="F1166" s="43" t="s">
        <v>821</v>
      </c>
      <c r="G1166" s="43">
        <v>31</v>
      </c>
      <c r="H1166" s="43" t="s">
        <v>1014</v>
      </c>
    </row>
    <row r="1167" spans="1:8" ht="15" outlineLevel="2" x14ac:dyDescent="0.2">
      <c r="A1167" s="40">
        <v>123</v>
      </c>
      <c r="B1167" s="41" t="s">
        <v>148</v>
      </c>
      <c r="C1167" s="42" t="s">
        <v>1077</v>
      </c>
      <c r="D1167" s="43" t="s">
        <v>477</v>
      </c>
      <c r="E1167" s="43">
        <v>59</v>
      </c>
      <c r="F1167" s="43" t="s">
        <v>571</v>
      </c>
      <c r="G1167" s="43">
        <v>22</v>
      </c>
      <c r="H1167" s="43" t="s">
        <v>1017</v>
      </c>
    </row>
    <row r="1168" spans="1:8" ht="15" outlineLevel="2" x14ac:dyDescent="0.2">
      <c r="A1168" s="40">
        <v>123</v>
      </c>
      <c r="B1168" s="41" t="s">
        <v>148</v>
      </c>
      <c r="C1168" s="42" t="s">
        <v>1076</v>
      </c>
      <c r="D1168" s="43" t="s">
        <v>467</v>
      </c>
      <c r="E1168" s="43">
        <v>75</v>
      </c>
      <c r="F1168" s="43" t="s">
        <v>121</v>
      </c>
      <c r="G1168" s="43">
        <v>24</v>
      </c>
      <c r="H1168" s="43" t="s">
        <v>1016</v>
      </c>
    </row>
    <row r="1169" spans="1:8" ht="15" outlineLevel="2" x14ac:dyDescent="0.2">
      <c r="A1169" s="40">
        <v>118</v>
      </c>
      <c r="B1169" s="41" t="s">
        <v>122</v>
      </c>
      <c r="C1169" s="42" t="s">
        <v>1077</v>
      </c>
      <c r="D1169" s="43" t="s">
        <v>477</v>
      </c>
      <c r="E1169" s="43">
        <v>561</v>
      </c>
      <c r="F1169" s="43" t="s">
        <v>124</v>
      </c>
      <c r="G1169" s="43">
        <v>24</v>
      </c>
      <c r="H1169" s="43" t="s">
        <v>1018</v>
      </c>
    </row>
    <row r="1170" spans="1:8" ht="15" outlineLevel="2" x14ac:dyDescent="0.2">
      <c r="A1170" s="40">
        <v>119</v>
      </c>
      <c r="B1170" s="41" t="s">
        <v>131</v>
      </c>
      <c r="C1170" s="42" t="s">
        <v>1076</v>
      </c>
      <c r="D1170" s="43" t="s">
        <v>467</v>
      </c>
      <c r="E1170" s="43">
        <v>935</v>
      </c>
      <c r="F1170" s="43" t="s">
        <v>567</v>
      </c>
      <c r="G1170" s="43">
        <v>26</v>
      </c>
      <c r="H1170" s="43" t="s">
        <v>1019</v>
      </c>
    </row>
    <row r="1171" spans="1:8" ht="15" outlineLevel="2" x14ac:dyDescent="0.2">
      <c r="A1171" s="40">
        <v>114</v>
      </c>
      <c r="B1171" s="41" t="s">
        <v>83</v>
      </c>
      <c r="C1171" s="42" t="s">
        <v>1079</v>
      </c>
      <c r="D1171" s="43" t="s">
        <v>956</v>
      </c>
      <c r="E1171" s="43">
        <v>19</v>
      </c>
      <c r="F1171" s="43" t="s">
        <v>95</v>
      </c>
      <c r="G1171" s="43">
        <v>22</v>
      </c>
      <c r="H1171" s="43" t="s">
        <v>1020</v>
      </c>
    </row>
    <row r="1172" spans="1:8" ht="15" outlineLevel="2" x14ac:dyDescent="0.2">
      <c r="A1172" s="40">
        <v>122</v>
      </c>
      <c r="B1172" s="41" t="s">
        <v>145</v>
      </c>
      <c r="C1172" s="42" t="s">
        <v>1077</v>
      </c>
      <c r="D1172" s="43" t="s">
        <v>477</v>
      </c>
      <c r="E1172" s="43">
        <v>927</v>
      </c>
      <c r="F1172" s="43" t="s">
        <v>146</v>
      </c>
      <c r="G1172" s="43">
        <v>24</v>
      </c>
      <c r="H1172" s="43" t="s">
        <v>1024</v>
      </c>
    </row>
    <row r="1173" spans="1:8" ht="15" outlineLevel="2" x14ac:dyDescent="0.2">
      <c r="A1173" s="40">
        <v>122</v>
      </c>
      <c r="B1173" s="41" t="s">
        <v>145</v>
      </c>
      <c r="C1173" s="42" t="s">
        <v>1081</v>
      </c>
      <c r="D1173" s="43" t="s">
        <v>480</v>
      </c>
      <c r="E1173" s="43">
        <v>942</v>
      </c>
      <c r="F1173" s="43" t="s">
        <v>717</v>
      </c>
      <c r="G1173" s="43">
        <v>25</v>
      </c>
      <c r="H1173" s="43" t="s">
        <v>1023</v>
      </c>
    </row>
    <row r="1174" spans="1:8" ht="15" outlineLevel="2" x14ac:dyDescent="0.2">
      <c r="A1174" s="40">
        <v>122</v>
      </c>
      <c r="B1174" s="41" t="s">
        <v>145</v>
      </c>
      <c r="C1174" s="42" t="s">
        <v>1079</v>
      </c>
      <c r="D1174" s="43" t="s">
        <v>473</v>
      </c>
      <c r="E1174" s="43">
        <v>953</v>
      </c>
      <c r="F1174" s="43" t="s">
        <v>962</v>
      </c>
      <c r="G1174" s="43">
        <v>28</v>
      </c>
      <c r="H1174" s="43" t="s">
        <v>1021</v>
      </c>
    </row>
    <row r="1175" spans="1:8" ht="15" outlineLevel="2" x14ac:dyDescent="0.2">
      <c r="A1175" s="40">
        <v>122</v>
      </c>
      <c r="B1175" s="41" t="s">
        <v>145</v>
      </c>
      <c r="C1175" s="42" t="s">
        <v>1076</v>
      </c>
      <c r="D1175" s="43" t="s">
        <v>467</v>
      </c>
      <c r="E1175" s="43">
        <v>936</v>
      </c>
      <c r="F1175" s="43" t="s">
        <v>570</v>
      </c>
      <c r="G1175" s="43">
        <v>20</v>
      </c>
      <c r="H1175" s="43" t="s">
        <v>1022</v>
      </c>
    </row>
    <row r="1176" spans="1:8" ht="15" outlineLevel="2" x14ac:dyDescent="0.2">
      <c r="A1176" s="40">
        <v>171</v>
      </c>
      <c r="B1176" s="41" t="s">
        <v>277</v>
      </c>
      <c r="C1176" s="42" t="s">
        <v>1076</v>
      </c>
      <c r="D1176" s="43" t="s">
        <v>467</v>
      </c>
      <c r="E1176" s="43">
        <v>112</v>
      </c>
      <c r="F1176" s="43" t="s">
        <v>495</v>
      </c>
      <c r="G1176" s="43">
        <v>29</v>
      </c>
      <c r="H1176" s="43" t="s">
        <v>1025</v>
      </c>
    </row>
    <row r="1177" spans="1:8" ht="15" outlineLevel="2" x14ac:dyDescent="0.2">
      <c r="A1177" s="40">
        <v>171</v>
      </c>
      <c r="B1177" s="41" t="s">
        <v>277</v>
      </c>
      <c r="C1177" s="42" t="s">
        <v>1076</v>
      </c>
      <c r="D1177" s="43" t="s">
        <v>467</v>
      </c>
      <c r="E1177" s="43">
        <v>401</v>
      </c>
      <c r="F1177" s="43" t="s">
        <v>679</v>
      </c>
      <c r="G1177" s="43">
        <v>31</v>
      </c>
      <c r="H1177" s="43" t="s">
        <v>1026</v>
      </c>
    </row>
    <row r="1178" spans="1:8" ht="15" outlineLevel="2" x14ac:dyDescent="0.2">
      <c r="A1178" s="40">
        <v>171</v>
      </c>
      <c r="B1178" s="41" t="s">
        <v>277</v>
      </c>
      <c r="C1178" s="42" t="s">
        <v>1076</v>
      </c>
      <c r="D1178" s="43" t="s">
        <v>467</v>
      </c>
      <c r="E1178" s="43">
        <v>919</v>
      </c>
      <c r="F1178" s="43" t="s">
        <v>281</v>
      </c>
      <c r="G1178" s="43">
        <v>30</v>
      </c>
      <c r="H1178" s="43" t="s">
        <v>1027</v>
      </c>
    </row>
    <row r="1179" spans="1:8" ht="15" outlineLevel="2" x14ac:dyDescent="0.2">
      <c r="A1179" s="40">
        <v>170</v>
      </c>
      <c r="B1179" s="41" t="s">
        <v>273</v>
      </c>
      <c r="C1179" s="42" t="s">
        <v>1077</v>
      </c>
      <c r="D1179" s="43" t="s">
        <v>477</v>
      </c>
      <c r="E1179" s="43">
        <v>951</v>
      </c>
      <c r="F1179" s="43" t="s">
        <v>755</v>
      </c>
      <c r="G1179" s="43">
        <v>26</v>
      </c>
      <c r="H1179" s="43" t="s">
        <v>1029</v>
      </c>
    </row>
    <row r="1180" spans="1:8" ht="15" outlineLevel="2" x14ac:dyDescent="0.2">
      <c r="A1180" s="40">
        <v>170</v>
      </c>
      <c r="B1180" s="41" t="s">
        <v>273</v>
      </c>
      <c r="C1180" s="42" t="s">
        <v>1076</v>
      </c>
      <c r="D1180" s="43" t="s">
        <v>467</v>
      </c>
      <c r="E1180" s="43">
        <v>501</v>
      </c>
      <c r="F1180" s="43" t="s">
        <v>275</v>
      </c>
      <c r="G1180" s="43">
        <v>27</v>
      </c>
      <c r="H1180" s="43" t="s">
        <v>1028</v>
      </c>
    </row>
    <row r="1181" spans="1:8" ht="15" outlineLevel="2" x14ac:dyDescent="0.2">
      <c r="A1181" s="40">
        <v>136</v>
      </c>
      <c r="B1181" s="41" t="s">
        <v>197</v>
      </c>
      <c r="C1181" s="42" t="s">
        <v>1077</v>
      </c>
      <c r="D1181" s="43" t="s">
        <v>477</v>
      </c>
      <c r="E1181" s="43">
        <v>961</v>
      </c>
      <c r="F1181" s="43" t="s">
        <v>963</v>
      </c>
      <c r="G1181" s="43">
        <v>20</v>
      </c>
      <c r="H1181" s="43" t="s">
        <v>1031</v>
      </c>
    </row>
    <row r="1182" spans="1:8" ht="15" outlineLevel="2" x14ac:dyDescent="0.2">
      <c r="A1182" s="40">
        <v>136</v>
      </c>
      <c r="B1182" s="41" t="s">
        <v>197</v>
      </c>
      <c r="C1182" s="42" t="s">
        <v>1075</v>
      </c>
      <c r="D1182" s="43" t="s">
        <v>710</v>
      </c>
      <c r="E1182" s="43">
        <v>944</v>
      </c>
      <c r="F1182" s="43" t="s">
        <v>588</v>
      </c>
      <c r="G1182" s="43">
        <v>22</v>
      </c>
      <c r="H1182" s="43" t="s">
        <v>1030</v>
      </c>
    </row>
    <row r="1183" spans="1:8" outlineLevel="2" x14ac:dyDescent="0.15">
      <c r="A1183" s="45">
        <v>166</v>
      </c>
      <c r="B1183" s="45" t="s">
        <v>270</v>
      </c>
      <c r="C1183" s="42" t="s">
        <v>1077</v>
      </c>
      <c r="D1183" s="43" t="s">
        <v>477</v>
      </c>
      <c r="E1183" s="43">
        <v>961</v>
      </c>
      <c r="F1183" s="43" t="s">
        <v>972</v>
      </c>
      <c r="G1183" s="43">
        <v>17</v>
      </c>
      <c r="H1183" s="43" t="s">
        <v>1034</v>
      </c>
    </row>
    <row r="1184" spans="1:8" outlineLevel="2" x14ac:dyDescent="0.15">
      <c r="A1184" s="45">
        <v>166</v>
      </c>
      <c r="B1184" s="45" t="s">
        <v>270</v>
      </c>
      <c r="C1184" s="44" t="s">
        <v>1075</v>
      </c>
      <c r="D1184" s="43" t="s">
        <v>487</v>
      </c>
      <c r="E1184" s="43">
        <v>951</v>
      </c>
      <c r="F1184" s="43" t="s">
        <v>631</v>
      </c>
      <c r="G1184" s="43">
        <v>21</v>
      </c>
      <c r="H1184" s="43" t="s">
        <v>1032</v>
      </c>
    </row>
    <row r="1185" spans="1:8" outlineLevel="2" x14ac:dyDescent="0.15">
      <c r="A1185" s="45">
        <v>166</v>
      </c>
      <c r="B1185" s="45" t="s">
        <v>270</v>
      </c>
      <c r="C1185" s="42" t="s">
        <v>1076</v>
      </c>
      <c r="D1185" s="43" t="s">
        <v>467</v>
      </c>
      <c r="E1185" s="43">
        <v>934</v>
      </c>
      <c r="F1185" s="43" t="s">
        <v>271</v>
      </c>
      <c r="G1185" s="43">
        <v>21</v>
      </c>
      <c r="H1185" s="43" t="s">
        <v>1033</v>
      </c>
    </row>
    <row r="1186" spans="1:8" outlineLevel="2" x14ac:dyDescent="0.15">
      <c r="A1186" s="45">
        <v>142</v>
      </c>
      <c r="B1186" s="45" t="s">
        <v>205</v>
      </c>
      <c r="C1186" s="42" t="s">
        <v>1076</v>
      </c>
      <c r="D1186" s="43" t="s">
        <v>467</v>
      </c>
      <c r="E1186" s="43">
        <v>942</v>
      </c>
      <c r="F1186" s="43" t="s">
        <v>731</v>
      </c>
      <c r="G1186" s="43">
        <v>24</v>
      </c>
      <c r="H1186" s="43" t="s">
        <v>1035</v>
      </c>
    </row>
    <row r="1187" spans="1:8" outlineLevel="2" x14ac:dyDescent="0.15">
      <c r="A1187" s="45">
        <v>121</v>
      </c>
      <c r="B1187" s="45" t="s">
        <v>142</v>
      </c>
      <c r="C1187" s="42" t="s">
        <v>1081</v>
      </c>
      <c r="D1187" s="43" t="s">
        <v>955</v>
      </c>
      <c r="E1187" s="43">
        <v>955</v>
      </c>
      <c r="F1187" s="43" t="s">
        <v>960</v>
      </c>
      <c r="G1187" s="43">
        <v>21</v>
      </c>
      <c r="H1187" s="43" t="s">
        <v>1038</v>
      </c>
    </row>
    <row r="1188" spans="1:8" outlineLevel="2" x14ac:dyDescent="0.15">
      <c r="A1188" s="45">
        <v>121</v>
      </c>
      <c r="B1188" s="45" t="s">
        <v>142</v>
      </c>
      <c r="C1188" s="42" t="s">
        <v>1078</v>
      </c>
      <c r="D1188" s="43" t="s">
        <v>469</v>
      </c>
      <c r="E1188" s="43">
        <v>949</v>
      </c>
      <c r="F1188" s="43" t="s">
        <v>961</v>
      </c>
      <c r="G1188" s="43">
        <v>26</v>
      </c>
      <c r="H1188" s="43" t="s">
        <v>1036</v>
      </c>
    </row>
    <row r="1189" spans="1:8" outlineLevel="2" x14ac:dyDescent="0.15">
      <c r="A1189" s="45">
        <v>121</v>
      </c>
      <c r="B1189" s="45" t="s">
        <v>142</v>
      </c>
      <c r="C1189" s="42" t="s">
        <v>1076</v>
      </c>
      <c r="D1189" s="43" t="s">
        <v>472</v>
      </c>
      <c r="E1189" s="43">
        <v>922</v>
      </c>
      <c r="F1189" s="43" t="s">
        <v>144</v>
      </c>
      <c r="G1189" s="43">
        <v>30</v>
      </c>
      <c r="H1189" s="43" t="s">
        <v>1037</v>
      </c>
    </row>
    <row r="1190" spans="1:8" outlineLevel="2" x14ac:dyDescent="0.15">
      <c r="A1190" s="45">
        <v>131</v>
      </c>
      <c r="B1190" s="45" t="s">
        <v>171</v>
      </c>
      <c r="C1190" s="42" t="s">
        <v>1081</v>
      </c>
      <c r="D1190" s="43" t="s">
        <v>955</v>
      </c>
      <c r="E1190" s="43">
        <v>923</v>
      </c>
      <c r="F1190" s="43" t="s">
        <v>173</v>
      </c>
      <c r="G1190" s="43">
        <v>22</v>
      </c>
      <c r="H1190" s="43" t="s">
        <v>1040</v>
      </c>
    </row>
    <row r="1191" spans="1:8" outlineLevel="2" x14ac:dyDescent="0.15">
      <c r="A1191" s="45">
        <v>131</v>
      </c>
      <c r="B1191" s="45" t="s">
        <v>171</v>
      </c>
      <c r="C1191" s="42" t="s">
        <v>1079</v>
      </c>
      <c r="D1191" s="43" t="s">
        <v>489</v>
      </c>
      <c r="E1191" s="43">
        <v>913</v>
      </c>
      <c r="F1191" s="43" t="s">
        <v>177</v>
      </c>
      <c r="G1191" s="43">
        <v>25</v>
      </c>
      <c r="H1191" s="43" t="s">
        <v>1039</v>
      </c>
    </row>
    <row r="1192" spans="1:8" outlineLevel="2" x14ac:dyDescent="0.15">
      <c r="A1192" s="45">
        <v>154</v>
      </c>
      <c r="B1192" s="45" t="s">
        <v>252</v>
      </c>
      <c r="C1192" s="42" t="s">
        <v>1077</v>
      </c>
      <c r="D1192" s="43" t="s">
        <v>477</v>
      </c>
      <c r="E1192" s="43">
        <v>610</v>
      </c>
      <c r="F1192" s="43" t="s">
        <v>967</v>
      </c>
      <c r="G1192" s="43">
        <v>23</v>
      </c>
      <c r="H1192" s="43" t="s">
        <v>1046</v>
      </c>
    </row>
    <row r="1193" spans="1:8" outlineLevel="2" x14ac:dyDescent="0.15">
      <c r="A1193" s="45">
        <v>154</v>
      </c>
      <c r="B1193" s="45" t="s">
        <v>252</v>
      </c>
      <c r="C1193" s="42" t="s">
        <v>1081</v>
      </c>
      <c r="D1193" s="43" t="s">
        <v>955</v>
      </c>
      <c r="E1193" s="43">
        <v>598</v>
      </c>
      <c r="F1193" s="43" t="s">
        <v>897</v>
      </c>
      <c r="G1193" s="43">
        <v>28</v>
      </c>
      <c r="H1193" s="43" t="s">
        <v>1044</v>
      </c>
    </row>
    <row r="1194" spans="1:8" outlineLevel="2" x14ac:dyDescent="0.15">
      <c r="A1194" s="45">
        <v>154</v>
      </c>
      <c r="B1194" s="45" t="s">
        <v>252</v>
      </c>
      <c r="C1194" s="42" t="s">
        <v>1081</v>
      </c>
      <c r="D1194" s="43" t="s">
        <v>955</v>
      </c>
      <c r="E1194" s="43">
        <v>611</v>
      </c>
      <c r="F1194" s="43" t="s">
        <v>968</v>
      </c>
      <c r="G1194" s="43">
        <v>24</v>
      </c>
      <c r="H1194" s="43" t="s">
        <v>1045</v>
      </c>
    </row>
    <row r="1195" spans="1:8" outlineLevel="2" x14ac:dyDescent="0.15">
      <c r="A1195" s="45">
        <v>154</v>
      </c>
      <c r="B1195" s="45" t="s">
        <v>252</v>
      </c>
      <c r="C1195" s="42" t="s">
        <v>1075</v>
      </c>
      <c r="D1195" s="43" t="s">
        <v>710</v>
      </c>
      <c r="E1195" s="43">
        <v>589</v>
      </c>
      <c r="F1195" s="43" t="s">
        <v>969</v>
      </c>
      <c r="G1195" s="43">
        <v>26</v>
      </c>
      <c r="H1195" s="43" t="s">
        <v>1041</v>
      </c>
    </row>
    <row r="1196" spans="1:8" outlineLevel="2" x14ac:dyDescent="0.15">
      <c r="A1196" s="45">
        <v>154</v>
      </c>
      <c r="B1196" s="45" t="s">
        <v>252</v>
      </c>
      <c r="C1196" s="42" t="s">
        <v>1079</v>
      </c>
      <c r="D1196" s="43" t="s">
        <v>489</v>
      </c>
      <c r="E1196" s="43">
        <v>609</v>
      </c>
      <c r="F1196" s="43" t="s">
        <v>970</v>
      </c>
      <c r="G1196" s="43">
        <v>22</v>
      </c>
      <c r="H1196" s="43" t="s">
        <v>1042</v>
      </c>
    </row>
    <row r="1197" spans="1:8" outlineLevel="2" x14ac:dyDescent="0.15">
      <c r="A1197" s="45">
        <v>154</v>
      </c>
      <c r="B1197" s="45" t="s">
        <v>252</v>
      </c>
      <c r="C1197" s="42" t="s">
        <v>1076</v>
      </c>
      <c r="D1197" s="43" t="s">
        <v>472</v>
      </c>
      <c r="E1197" s="43">
        <v>590</v>
      </c>
      <c r="F1197" s="43" t="s">
        <v>971</v>
      </c>
      <c r="G1197" s="43">
        <v>31</v>
      </c>
      <c r="H1197" s="43" t="s">
        <v>1043</v>
      </c>
    </row>
    <row r="1198" spans="1:8" outlineLevel="2" x14ac:dyDescent="0.15">
      <c r="A1198" s="45">
        <v>179</v>
      </c>
      <c r="B1198" s="45" t="s">
        <v>307</v>
      </c>
      <c r="C1198" s="42" t="s">
        <v>1078</v>
      </c>
      <c r="D1198" s="43" t="s">
        <v>499</v>
      </c>
      <c r="E1198" s="43">
        <v>103</v>
      </c>
      <c r="F1198" s="43" t="s">
        <v>496</v>
      </c>
      <c r="G1198" s="43">
        <v>26</v>
      </c>
      <c r="H1198" s="43" t="s">
        <v>1047</v>
      </c>
    </row>
    <row r="1199" spans="1:8" outlineLevel="2" x14ac:dyDescent="0.15">
      <c r="A1199" s="45">
        <v>175</v>
      </c>
      <c r="B1199" s="45" t="s">
        <v>291</v>
      </c>
      <c r="C1199" s="42" t="s">
        <v>1078</v>
      </c>
      <c r="D1199" s="43" t="s">
        <v>469</v>
      </c>
      <c r="E1199" s="43">
        <v>918</v>
      </c>
      <c r="F1199" s="43" t="s">
        <v>297</v>
      </c>
      <c r="G1199" s="43">
        <v>22</v>
      </c>
      <c r="H1199" s="43" t="s">
        <v>1048</v>
      </c>
    </row>
    <row r="1200" spans="1:8" outlineLevel="2" x14ac:dyDescent="0.15">
      <c r="A1200" s="45">
        <v>138</v>
      </c>
      <c r="B1200" s="45" t="s">
        <v>200</v>
      </c>
      <c r="C1200" s="42" t="s">
        <v>1077</v>
      </c>
      <c r="D1200" s="43" t="s">
        <v>477</v>
      </c>
      <c r="E1200" s="43">
        <v>946</v>
      </c>
      <c r="F1200" s="43" t="s">
        <v>730</v>
      </c>
      <c r="G1200" s="43">
        <v>24</v>
      </c>
      <c r="H1200" s="43" t="s">
        <v>1050</v>
      </c>
    </row>
    <row r="1201" spans="1:8" outlineLevel="2" x14ac:dyDescent="0.15">
      <c r="A1201" s="45">
        <v>138</v>
      </c>
      <c r="B1201" s="45" t="s">
        <v>200</v>
      </c>
      <c r="C1201" s="42" t="s">
        <v>1078</v>
      </c>
      <c r="D1201" s="43" t="s">
        <v>469</v>
      </c>
      <c r="E1201" s="43">
        <v>966</v>
      </c>
      <c r="F1201" s="43" t="s">
        <v>964</v>
      </c>
      <c r="G1201" s="43">
        <v>12</v>
      </c>
      <c r="H1201" s="43" t="s">
        <v>1049</v>
      </c>
    </row>
    <row r="1202" spans="1:8" outlineLevel="2" x14ac:dyDescent="0.15">
      <c r="A1202" s="45">
        <v>182</v>
      </c>
      <c r="B1202" s="45" t="s">
        <v>321</v>
      </c>
      <c r="C1202" s="42" t="s">
        <v>1077</v>
      </c>
      <c r="D1202" s="43" t="s">
        <v>477</v>
      </c>
      <c r="E1202" s="43">
        <v>963</v>
      </c>
      <c r="F1202" s="43" t="s">
        <v>169</v>
      </c>
      <c r="G1202" s="43">
        <v>20</v>
      </c>
      <c r="H1202" s="43" t="s">
        <v>1051</v>
      </c>
    </row>
    <row r="1203" spans="1:8" outlineLevel="2" x14ac:dyDescent="0.15">
      <c r="A1203" s="45">
        <v>143</v>
      </c>
      <c r="B1203" s="45" t="s">
        <v>212</v>
      </c>
      <c r="C1203" s="44" t="s">
        <v>1075</v>
      </c>
      <c r="D1203" s="43" t="s">
        <v>487</v>
      </c>
      <c r="E1203" s="43">
        <v>933</v>
      </c>
      <c r="F1203" s="43" t="s">
        <v>219</v>
      </c>
      <c r="G1203" s="43">
        <v>23</v>
      </c>
      <c r="H1203" s="43" t="s">
        <v>1052</v>
      </c>
    </row>
    <row r="1204" spans="1:8" outlineLevel="2" x14ac:dyDescent="0.15">
      <c r="A1204" s="45">
        <v>143</v>
      </c>
      <c r="B1204" s="45" t="s">
        <v>212</v>
      </c>
      <c r="C1204" s="42" t="s">
        <v>1076</v>
      </c>
      <c r="D1204" s="43" t="s">
        <v>467</v>
      </c>
      <c r="E1204" s="43">
        <v>150</v>
      </c>
      <c r="F1204" s="43" t="s">
        <v>226</v>
      </c>
      <c r="G1204" s="43">
        <v>29</v>
      </c>
      <c r="H1204" s="43" t="s">
        <v>1053</v>
      </c>
    </row>
    <row r="1205" spans="1:8" outlineLevel="2" x14ac:dyDescent="0.15">
      <c r="A1205" s="45">
        <v>125</v>
      </c>
      <c r="B1205" s="45" t="s">
        <v>151</v>
      </c>
      <c r="C1205" s="42" t="s">
        <v>1077</v>
      </c>
      <c r="D1205" s="43" t="s">
        <v>477</v>
      </c>
      <c r="E1205" s="43">
        <v>42</v>
      </c>
      <c r="F1205" s="43" t="s">
        <v>153</v>
      </c>
      <c r="G1205" s="43">
        <v>24</v>
      </c>
      <c r="H1205" s="43" t="s">
        <v>1055</v>
      </c>
    </row>
    <row r="1206" spans="1:8" outlineLevel="2" x14ac:dyDescent="0.15">
      <c r="A1206" s="45">
        <v>125</v>
      </c>
      <c r="B1206" s="45" t="s">
        <v>151</v>
      </c>
      <c r="C1206" s="42" t="s">
        <v>1075</v>
      </c>
      <c r="D1206" s="43" t="s">
        <v>710</v>
      </c>
      <c r="E1206" s="43">
        <v>18</v>
      </c>
      <c r="F1206" s="43" t="s">
        <v>156</v>
      </c>
      <c r="G1206" s="43">
        <v>24</v>
      </c>
      <c r="H1206" s="43" t="s">
        <v>1054</v>
      </c>
    </row>
    <row r="1207" spans="1:8" outlineLevel="2" x14ac:dyDescent="0.15">
      <c r="A1207" s="45">
        <v>144</v>
      </c>
      <c r="B1207" s="45" t="s">
        <v>227</v>
      </c>
      <c r="C1207" s="42" t="s">
        <v>1077</v>
      </c>
      <c r="D1207" s="43" t="s">
        <v>477</v>
      </c>
      <c r="E1207" s="43">
        <v>944</v>
      </c>
      <c r="F1207" s="43" t="s">
        <v>597</v>
      </c>
      <c r="G1207" s="43">
        <v>28</v>
      </c>
      <c r="H1207" s="43" t="s">
        <v>1058</v>
      </c>
    </row>
    <row r="1208" spans="1:8" outlineLevel="2" x14ac:dyDescent="0.15">
      <c r="A1208" s="45">
        <v>144</v>
      </c>
      <c r="B1208" s="45" t="s">
        <v>227</v>
      </c>
      <c r="C1208" s="42" t="s">
        <v>1077</v>
      </c>
      <c r="D1208" s="43" t="s">
        <v>477</v>
      </c>
      <c r="E1208" s="43">
        <v>945</v>
      </c>
      <c r="F1208" s="43" t="s">
        <v>675</v>
      </c>
      <c r="G1208" s="43">
        <v>24</v>
      </c>
      <c r="H1208" s="43" t="s">
        <v>1059</v>
      </c>
    </row>
    <row r="1209" spans="1:8" outlineLevel="2" x14ac:dyDescent="0.15">
      <c r="A1209" s="45">
        <v>144</v>
      </c>
      <c r="B1209" s="45" t="s">
        <v>227</v>
      </c>
      <c r="C1209" s="42" t="s">
        <v>1076</v>
      </c>
      <c r="D1209" s="43" t="s">
        <v>467</v>
      </c>
      <c r="E1209" s="43">
        <v>946</v>
      </c>
      <c r="F1209" s="43" t="s">
        <v>600</v>
      </c>
      <c r="G1209" s="43">
        <v>23</v>
      </c>
      <c r="H1209" s="43" t="s">
        <v>1056</v>
      </c>
    </row>
    <row r="1210" spans="1:8" outlineLevel="2" x14ac:dyDescent="0.15">
      <c r="A1210" s="45">
        <v>144</v>
      </c>
      <c r="B1210" s="45" t="s">
        <v>227</v>
      </c>
      <c r="C1210" s="42" t="s">
        <v>1076</v>
      </c>
      <c r="D1210" s="43" t="s">
        <v>467</v>
      </c>
      <c r="E1210" s="43">
        <v>959</v>
      </c>
      <c r="F1210" s="43" t="s">
        <v>736</v>
      </c>
      <c r="G1210" s="43">
        <v>23</v>
      </c>
      <c r="H1210" s="43" t="s">
        <v>1057</v>
      </c>
    </row>
    <row r="1211" spans="1:8" outlineLevel="2" x14ac:dyDescent="0.15">
      <c r="A1211" s="45">
        <v>146</v>
      </c>
      <c r="B1211" s="45" t="s">
        <v>230</v>
      </c>
      <c r="C1211" s="42" t="s">
        <v>1081</v>
      </c>
      <c r="D1211" s="43" t="s">
        <v>480</v>
      </c>
      <c r="E1211" s="43">
        <v>113</v>
      </c>
      <c r="F1211" s="43" t="s">
        <v>231</v>
      </c>
      <c r="G1211" s="43">
        <v>22</v>
      </c>
      <c r="H1211" s="43" t="s">
        <v>1061</v>
      </c>
    </row>
    <row r="1212" spans="1:8" outlineLevel="2" x14ac:dyDescent="0.15">
      <c r="A1212" s="45">
        <v>146</v>
      </c>
      <c r="B1212" s="45" t="s">
        <v>230</v>
      </c>
      <c r="C1212" s="44" t="s">
        <v>1075</v>
      </c>
      <c r="D1212" s="43" t="s">
        <v>487</v>
      </c>
      <c r="E1212" s="43">
        <v>714</v>
      </c>
      <c r="F1212" s="43" t="s">
        <v>232</v>
      </c>
      <c r="G1212" s="43">
        <v>29</v>
      </c>
      <c r="H1212" s="43" t="s">
        <v>1060</v>
      </c>
    </row>
    <row r="1213" spans="1:8" outlineLevel="2" x14ac:dyDescent="0.15">
      <c r="A1213" s="45">
        <v>183</v>
      </c>
      <c r="B1213" s="45" t="s">
        <v>325</v>
      </c>
      <c r="C1213" s="44" t="s">
        <v>1075</v>
      </c>
      <c r="D1213" s="43" t="s">
        <v>487</v>
      </c>
      <c r="E1213" s="43">
        <v>56</v>
      </c>
      <c r="F1213" s="43" t="s">
        <v>975</v>
      </c>
      <c r="G1213" s="43">
        <v>20</v>
      </c>
      <c r="H1213" s="43" t="s">
        <v>1062</v>
      </c>
    </row>
    <row r="1214" spans="1:8" outlineLevel="2" x14ac:dyDescent="0.15">
      <c r="A1214" s="45">
        <v>183</v>
      </c>
      <c r="B1214" s="45" t="s">
        <v>325</v>
      </c>
      <c r="C1214" s="42" t="s">
        <v>1079</v>
      </c>
      <c r="D1214" s="43" t="s">
        <v>473</v>
      </c>
      <c r="E1214" s="43">
        <v>44</v>
      </c>
      <c r="F1214" s="43" t="s">
        <v>657</v>
      </c>
      <c r="G1214" s="43">
        <v>14</v>
      </c>
      <c r="H1214" s="43" t="s">
        <v>1063</v>
      </c>
    </row>
    <row r="1215" spans="1:8" outlineLevel="2" x14ac:dyDescent="0.15">
      <c r="A1215" s="45">
        <v>183</v>
      </c>
      <c r="B1215" s="45" t="s">
        <v>325</v>
      </c>
      <c r="C1215" s="42" t="s">
        <v>1076</v>
      </c>
      <c r="D1215" s="43" t="s">
        <v>467</v>
      </c>
      <c r="E1215" s="43">
        <v>30</v>
      </c>
      <c r="F1215" s="43" t="s">
        <v>327</v>
      </c>
      <c r="G1215" s="43">
        <v>24</v>
      </c>
      <c r="H1215" s="43" t="s">
        <v>1064</v>
      </c>
    </row>
    <row r="1216" spans="1:8" outlineLevel="2" x14ac:dyDescent="0.15">
      <c r="A1216" s="45">
        <v>193</v>
      </c>
      <c r="B1216" s="45" t="s">
        <v>348</v>
      </c>
      <c r="C1216" s="42" t="s">
        <v>1078</v>
      </c>
      <c r="D1216" s="43" t="s">
        <v>470</v>
      </c>
      <c r="E1216" s="43">
        <v>98</v>
      </c>
      <c r="F1216" s="43" t="s">
        <v>204</v>
      </c>
      <c r="G1216" s="43">
        <v>25</v>
      </c>
      <c r="H1216" s="43" t="s">
        <v>1065</v>
      </c>
    </row>
    <row r="1217" spans="1:8" outlineLevel="2" x14ac:dyDescent="0.15">
      <c r="A1217" s="45">
        <v>148</v>
      </c>
      <c r="B1217" s="45" t="s">
        <v>233</v>
      </c>
      <c r="C1217" s="44" t="s">
        <v>1075</v>
      </c>
      <c r="D1217" s="43" t="s">
        <v>487</v>
      </c>
      <c r="E1217" s="43">
        <v>111</v>
      </c>
      <c r="F1217" s="43" t="s">
        <v>488</v>
      </c>
      <c r="G1217" s="43">
        <v>20</v>
      </c>
      <c r="H1217" s="43" t="s">
        <v>1066</v>
      </c>
    </row>
    <row r="1218" spans="1:8" outlineLevel="2" x14ac:dyDescent="0.15">
      <c r="A1218" s="45">
        <v>192</v>
      </c>
      <c r="B1218" s="45" t="s">
        <v>342</v>
      </c>
      <c r="C1218" s="42" t="s">
        <v>1077</v>
      </c>
      <c r="D1218" s="43" t="s">
        <v>477</v>
      </c>
      <c r="E1218" s="43">
        <v>59</v>
      </c>
      <c r="F1218" s="43" t="s">
        <v>790</v>
      </c>
      <c r="G1218" s="43">
        <v>24</v>
      </c>
      <c r="H1218" s="43" t="s">
        <v>1070</v>
      </c>
    </row>
    <row r="1219" spans="1:8" outlineLevel="2" x14ac:dyDescent="0.15">
      <c r="A1219" s="45">
        <v>192</v>
      </c>
      <c r="B1219" s="45" t="s">
        <v>342</v>
      </c>
      <c r="C1219" s="44" t="s">
        <v>1075</v>
      </c>
      <c r="D1219" s="43" t="s">
        <v>487</v>
      </c>
      <c r="E1219" s="43">
        <v>56</v>
      </c>
      <c r="F1219" s="43" t="s">
        <v>351</v>
      </c>
      <c r="G1219" s="43">
        <v>25</v>
      </c>
      <c r="H1219" s="43" t="s">
        <v>1067</v>
      </c>
    </row>
    <row r="1220" spans="1:8" outlineLevel="2" x14ac:dyDescent="0.15">
      <c r="A1220" s="45">
        <v>192</v>
      </c>
      <c r="B1220" s="45" t="s">
        <v>342</v>
      </c>
      <c r="C1220" s="44" t="s">
        <v>1075</v>
      </c>
      <c r="D1220" s="43" t="s">
        <v>487</v>
      </c>
      <c r="E1220" s="43">
        <v>51</v>
      </c>
      <c r="F1220" s="43" t="s">
        <v>660</v>
      </c>
      <c r="G1220" s="43">
        <v>25</v>
      </c>
      <c r="H1220" s="43" t="s">
        <v>1068</v>
      </c>
    </row>
    <row r="1221" spans="1:8" outlineLevel="2" x14ac:dyDescent="0.15">
      <c r="A1221" s="45">
        <v>192</v>
      </c>
      <c r="B1221" s="45" t="s">
        <v>342</v>
      </c>
      <c r="C1221" s="42" t="s">
        <v>1076</v>
      </c>
      <c r="D1221" s="43" t="s">
        <v>467</v>
      </c>
      <c r="E1221" s="43">
        <v>60</v>
      </c>
      <c r="F1221" s="43" t="s">
        <v>791</v>
      </c>
      <c r="G1221" s="43">
        <v>24</v>
      </c>
      <c r="H1221" s="43" t="s">
        <v>1069</v>
      </c>
    </row>
    <row r="1222" spans="1:8" outlineLevel="2" x14ac:dyDescent="0.15">
      <c r="A1222" s="45">
        <v>191</v>
      </c>
      <c r="B1222" s="45" t="s">
        <v>340</v>
      </c>
      <c r="C1222" s="42" t="s">
        <v>1077</v>
      </c>
      <c r="D1222" s="43" t="s">
        <v>477</v>
      </c>
      <c r="E1222" s="43">
        <v>970</v>
      </c>
      <c r="F1222" s="43" t="s">
        <v>976</v>
      </c>
      <c r="G1222" s="43">
        <v>11</v>
      </c>
      <c r="H1222" s="43" t="s">
        <v>1073</v>
      </c>
    </row>
    <row r="1223" spans="1:8" outlineLevel="2" x14ac:dyDescent="0.15">
      <c r="A1223" s="45">
        <v>191</v>
      </c>
      <c r="B1223" s="45" t="s">
        <v>340</v>
      </c>
      <c r="C1223" s="44" t="s">
        <v>1075</v>
      </c>
      <c r="D1223" s="43" t="s">
        <v>487</v>
      </c>
      <c r="E1223" s="43">
        <v>972</v>
      </c>
      <c r="F1223" s="43" t="s">
        <v>977</v>
      </c>
      <c r="G1223" s="43">
        <v>18</v>
      </c>
      <c r="H1223" s="43" t="s">
        <v>1071</v>
      </c>
    </row>
    <row r="1224" spans="1:8" outlineLevel="2" x14ac:dyDescent="0.15">
      <c r="A1224" s="45">
        <v>191</v>
      </c>
      <c r="B1224" s="45" t="s">
        <v>340</v>
      </c>
      <c r="C1224" s="42" t="s">
        <v>1076</v>
      </c>
      <c r="D1224" s="43" t="s">
        <v>467</v>
      </c>
      <c r="E1224" s="43">
        <v>974</v>
      </c>
      <c r="F1224" s="43" t="s">
        <v>978</v>
      </c>
      <c r="G1224" s="43">
        <v>15</v>
      </c>
      <c r="H1224" s="43" t="s">
        <v>1072</v>
      </c>
    </row>
    <row r="1225" spans="1:8" ht="15" outlineLevel="2" x14ac:dyDescent="0.2">
      <c r="A1225" s="35"/>
      <c r="B1225" s="26"/>
      <c r="C1225" s="35"/>
      <c r="D1225" s="26"/>
      <c r="E1225" s="35"/>
      <c r="F1225" s="26"/>
      <c r="G1225" s="35"/>
    </row>
    <row r="1226" spans="1:8" ht="15" outlineLevel="2" x14ac:dyDescent="0.2">
      <c r="A1226" s="35"/>
      <c r="B1226" s="26"/>
      <c r="C1226" s="35"/>
      <c r="D1226" s="26"/>
      <c r="E1226" s="35"/>
      <c r="F1226" s="26"/>
      <c r="G1226" s="35"/>
    </row>
    <row r="1227" spans="1:8" ht="15" outlineLevel="2" x14ac:dyDescent="0.2">
      <c r="A1227" s="35"/>
      <c r="B1227" s="26"/>
      <c r="C1227" s="35"/>
      <c r="D1227" s="26"/>
      <c r="E1227" s="35"/>
      <c r="F1227" s="26"/>
      <c r="G1227" s="35"/>
    </row>
    <row r="1228" spans="1:8" ht="15" outlineLevel="2" x14ac:dyDescent="0.2">
      <c r="A1228" s="35"/>
      <c r="B1228" s="26"/>
      <c r="C1228" s="35"/>
      <c r="D1228" s="36"/>
      <c r="E1228" s="35"/>
      <c r="F1228" s="26"/>
      <c r="G1228" s="35"/>
    </row>
    <row r="1229" spans="1:8" ht="15" outlineLevel="2" x14ac:dyDescent="0.2">
      <c r="A1229" s="37"/>
      <c r="B1229" s="26"/>
      <c r="C1229" s="35"/>
      <c r="D1229" s="26"/>
      <c r="E1229" s="35"/>
      <c r="F1229" s="26"/>
      <c r="G1229" s="35"/>
    </row>
    <row r="1230" spans="1:8" ht="15" outlineLevel="2" x14ac:dyDescent="0.2">
      <c r="A1230" s="35"/>
      <c r="B1230" s="26"/>
      <c r="C1230" s="35"/>
      <c r="D1230" s="26"/>
      <c r="E1230" s="35"/>
      <c r="F1230" s="26"/>
      <c r="G1230" s="35"/>
    </row>
    <row r="1231" spans="1:8" ht="15" outlineLevel="2" x14ac:dyDescent="0.2">
      <c r="A1231" s="35"/>
      <c r="B1231" s="26"/>
      <c r="C1231" s="35"/>
      <c r="D1231" s="26"/>
      <c r="E1231" s="35"/>
      <c r="F1231" s="26"/>
      <c r="G1231" s="35"/>
    </row>
    <row r="1232" spans="1:8" ht="15" outlineLevel="2" x14ac:dyDescent="0.2">
      <c r="A1232" s="35"/>
      <c r="B1232" s="26"/>
      <c r="C1232" s="35"/>
      <c r="D1232" s="36"/>
      <c r="E1232" s="35"/>
      <c r="F1232" s="26"/>
      <c r="G1232" s="35"/>
    </row>
    <row r="1233" spans="1:7" ht="15" outlineLevel="2" x14ac:dyDescent="0.2">
      <c r="A1233" s="35"/>
      <c r="B1233" s="26"/>
      <c r="C1233" s="35"/>
      <c r="D1233" s="26"/>
      <c r="E1233" s="35"/>
      <c r="F1233" s="26"/>
      <c r="G1233" s="35"/>
    </row>
    <row r="1234" spans="1:7" ht="15" outlineLevel="2" x14ac:dyDescent="0.2">
      <c r="A1234" s="35"/>
      <c r="B1234" s="26"/>
      <c r="C1234" s="35"/>
      <c r="D1234" s="26"/>
      <c r="E1234" s="35"/>
      <c r="F1234" s="26"/>
      <c r="G1234" s="35"/>
    </row>
    <row r="1235" spans="1:7" ht="15" outlineLevel="2" x14ac:dyDescent="0.2">
      <c r="A1235" s="35"/>
      <c r="B1235" s="26"/>
      <c r="C1235" s="35"/>
      <c r="D1235" s="36"/>
      <c r="E1235" s="35"/>
      <c r="F1235" s="26"/>
      <c r="G1235" s="35"/>
    </row>
    <row r="1236" spans="1:7" ht="15" outlineLevel="2" x14ac:dyDescent="0.2">
      <c r="A1236" s="35"/>
      <c r="B1236" s="26"/>
      <c r="C1236" s="35"/>
      <c r="D1236" s="26"/>
      <c r="E1236" s="35"/>
      <c r="F1236" s="26"/>
      <c r="G1236" s="35"/>
    </row>
    <row r="1237" spans="1:7" ht="15" outlineLevel="2" x14ac:dyDescent="0.2">
      <c r="A1237" s="35"/>
      <c r="B1237" s="26"/>
      <c r="C1237" s="35"/>
      <c r="D1237" s="26"/>
      <c r="E1237" s="35"/>
      <c r="F1237" s="26"/>
      <c r="G1237" s="35"/>
    </row>
    <row r="1238" spans="1:7" ht="15" outlineLevel="2" x14ac:dyDescent="0.2">
      <c r="A1238" s="35"/>
      <c r="B1238" s="26"/>
      <c r="C1238" s="35"/>
      <c r="D1238" s="36"/>
      <c r="E1238" s="35"/>
      <c r="F1238" s="26"/>
      <c r="G1238" s="35"/>
    </row>
    <row r="1239" spans="1:7" ht="15" outlineLevel="2" x14ac:dyDescent="0.2">
      <c r="A1239" s="35"/>
      <c r="B1239" s="26"/>
      <c r="C1239" s="35"/>
      <c r="D1239" s="26"/>
      <c r="E1239" s="35"/>
      <c r="F1239" s="26"/>
      <c r="G1239" s="35"/>
    </row>
    <row r="1240" spans="1:7" ht="15" outlineLevel="2" x14ac:dyDescent="0.2">
      <c r="A1240" s="35"/>
      <c r="B1240" s="26"/>
      <c r="C1240" s="35"/>
      <c r="D1240" s="36"/>
      <c r="E1240" s="35"/>
      <c r="F1240" s="26"/>
      <c r="G1240" s="35"/>
    </row>
    <row r="1241" spans="1:7" ht="15" outlineLevel="2" x14ac:dyDescent="0.2">
      <c r="A1241" s="35"/>
      <c r="B1241" s="26"/>
      <c r="C1241" s="35"/>
      <c r="D1241" s="26"/>
      <c r="E1241" s="35"/>
      <c r="F1241" s="26"/>
      <c r="G1241" s="35"/>
    </row>
    <row r="1242" spans="1:7" ht="15" outlineLevel="2" x14ac:dyDescent="0.2">
      <c r="A1242" s="35"/>
      <c r="B1242" s="26"/>
      <c r="C1242" s="35"/>
      <c r="D1242" s="36"/>
      <c r="E1242" s="35"/>
      <c r="F1242" s="26"/>
      <c r="G1242" s="35"/>
    </row>
    <row r="1243" spans="1:7" ht="15" outlineLevel="2" x14ac:dyDescent="0.2">
      <c r="A1243" s="35"/>
      <c r="B1243" s="26"/>
      <c r="C1243" s="35"/>
      <c r="D1243" s="26"/>
      <c r="E1243" s="35"/>
      <c r="F1243" s="26"/>
      <c r="G1243" s="35"/>
    </row>
    <row r="1244" spans="1:7" ht="15" outlineLevel="2" x14ac:dyDescent="0.2">
      <c r="A1244" s="35"/>
      <c r="B1244" s="26"/>
      <c r="C1244" s="35"/>
      <c r="D1244" s="36"/>
      <c r="E1244" s="35"/>
      <c r="F1244" s="26"/>
      <c r="G1244" s="35"/>
    </row>
    <row r="1245" spans="1:7" ht="15" outlineLevel="2" x14ac:dyDescent="0.2">
      <c r="A1245" s="37"/>
      <c r="B1245" s="26"/>
      <c r="C1245" s="35"/>
      <c r="D1245" s="26"/>
      <c r="E1245" s="35"/>
      <c r="F1245" s="26"/>
      <c r="G1245" s="35"/>
    </row>
    <row r="1246" spans="1:7" ht="15" outlineLevel="2" x14ac:dyDescent="0.2">
      <c r="A1246" s="35"/>
      <c r="B1246" s="26"/>
      <c r="C1246" s="35"/>
      <c r="D1246" s="26"/>
      <c r="E1246" s="35"/>
      <c r="F1246" s="26"/>
      <c r="G1246" s="35"/>
    </row>
    <row r="1247" spans="1:7" ht="15" outlineLevel="2" x14ac:dyDescent="0.2">
      <c r="A1247" s="35"/>
      <c r="B1247" s="26"/>
      <c r="C1247" s="35"/>
      <c r="D1247" s="36"/>
      <c r="E1247" s="35"/>
      <c r="F1247" s="26"/>
      <c r="G1247" s="35"/>
    </row>
    <row r="1248" spans="1:7" ht="15" outlineLevel="2" x14ac:dyDescent="0.2">
      <c r="A1248" s="35"/>
      <c r="B1248" s="26"/>
      <c r="C1248" s="35"/>
      <c r="D1248" s="26"/>
      <c r="E1248" s="35"/>
      <c r="F1248" s="26"/>
      <c r="G1248" s="35"/>
    </row>
    <row r="1249" spans="1:7" ht="15" outlineLevel="2" x14ac:dyDescent="0.2">
      <c r="A1249" s="35"/>
      <c r="B1249" s="26"/>
      <c r="C1249" s="35"/>
      <c r="D1249" s="26"/>
      <c r="E1249" s="35"/>
      <c r="F1249" s="26"/>
      <c r="G1249" s="35"/>
    </row>
    <row r="1250" spans="1:7" ht="15" outlineLevel="2" x14ac:dyDescent="0.2">
      <c r="A1250" s="35"/>
      <c r="B1250" s="26"/>
      <c r="C1250" s="35"/>
      <c r="D1250" s="36"/>
      <c r="E1250" s="35"/>
      <c r="F1250" s="26"/>
      <c r="G1250" s="35"/>
    </row>
    <row r="1251" spans="1:7" ht="15" outlineLevel="2" x14ac:dyDescent="0.2">
      <c r="A1251" s="35"/>
      <c r="B1251" s="26"/>
      <c r="C1251" s="35"/>
      <c r="D1251" s="26"/>
      <c r="E1251" s="35"/>
      <c r="F1251" s="26"/>
      <c r="G1251" s="35"/>
    </row>
    <row r="1252" spans="1:7" ht="15" outlineLevel="2" x14ac:dyDescent="0.2">
      <c r="A1252" s="35"/>
      <c r="B1252" s="26"/>
      <c r="C1252" s="35"/>
      <c r="D1252" s="26"/>
      <c r="E1252" s="35"/>
      <c r="F1252" s="26"/>
      <c r="G1252" s="35"/>
    </row>
    <row r="1253" spans="1:7" ht="15" outlineLevel="2" x14ac:dyDescent="0.2">
      <c r="A1253" s="35"/>
      <c r="B1253" s="26"/>
      <c r="C1253" s="35"/>
      <c r="D1253" s="26"/>
      <c r="E1253" s="35"/>
      <c r="F1253" s="26"/>
      <c r="G1253" s="35"/>
    </row>
    <row r="1254" spans="1:7" ht="15" outlineLevel="2" x14ac:dyDescent="0.2">
      <c r="A1254" s="35"/>
      <c r="B1254" s="26"/>
      <c r="C1254" s="35"/>
      <c r="D1254" s="36"/>
      <c r="E1254" s="35"/>
      <c r="F1254" s="26"/>
      <c r="G1254" s="35"/>
    </row>
    <row r="1255" spans="1:7" ht="15" outlineLevel="2" x14ac:dyDescent="0.2">
      <c r="A1255" s="35"/>
      <c r="B1255" s="26"/>
      <c r="C1255" s="35"/>
      <c r="D1255" s="26"/>
      <c r="E1255" s="35"/>
      <c r="F1255" s="26"/>
      <c r="G1255" s="35"/>
    </row>
    <row r="1256" spans="1:7" ht="15" outlineLevel="2" x14ac:dyDescent="0.2">
      <c r="A1256" s="35"/>
      <c r="B1256" s="26"/>
      <c r="C1256" s="35"/>
      <c r="D1256" s="26"/>
      <c r="E1256" s="35"/>
      <c r="F1256" s="26"/>
      <c r="G1256" s="35"/>
    </row>
    <row r="1257" spans="1:7" ht="15" outlineLevel="2" x14ac:dyDescent="0.2">
      <c r="A1257" s="35"/>
      <c r="B1257" s="26"/>
      <c r="C1257" s="35"/>
      <c r="D1257" s="26"/>
      <c r="E1257" s="35"/>
      <c r="F1257" s="26"/>
      <c r="G1257" s="35"/>
    </row>
    <row r="1258" spans="1:7" ht="15" outlineLevel="2" x14ac:dyDescent="0.2">
      <c r="A1258" s="35"/>
      <c r="B1258" s="26"/>
      <c r="C1258" s="35"/>
      <c r="D1258" s="36"/>
      <c r="E1258" s="35"/>
      <c r="F1258" s="26"/>
      <c r="G1258" s="35"/>
    </row>
    <row r="1259" spans="1:7" ht="15" outlineLevel="2" x14ac:dyDescent="0.2">
      <c r="A1259" s="35"/>
      <c r="B1259" s="26"/>
      <c r="C1259" s="35"/>
      <c r="D1259" s="26"/>
      <c r="E1259" s="35"/>
      <c r="F1259" s="26"/>
      <c r="G1259" s="35"/>
    </row>
    <row r="1260" spans="1:7" ht="15" outlineLevel="2" x14ac:dyDescent="0.2">
      <c r="A1260" s="35"/>
      <c r="B1260" s="26"/>
      <c r="C1260" s="35"/>
      <c r="D1260" s="26"/>
      <c r="E1260" s="35"/>
      <c r="F1260" s="26"/>
      <c r="G1260" s="35"/>
    </row>
    <row r="1261" spans="1:7" ht="15" outlineLevel="2" x14ac:dyDescent="0.2">
      <c r="A1261" s="35"/>
      <c r="B1261" s="26"/>
      <c r="C1261" s="35"/>
      <c r="D1261" s="26"/>
      <c r="E1261" s="35"/>
      <c r="F1261" s="26"/>
      <c r="G1261" s="35"/>
    </row>
    <row r="1262" spans="1:7" ht="15" outlineLevel="2" x14ac:dyDescent="0.2">
      <c r="A1262" s="35"/>
      <c r="B1262" s="26"/>
      <c r="C1262" s="35"/>
      <c r="D1262" s="36"/>
      <c r="E1262" s="35"/>
      <c r="F1262" s="26"/>
      <c r="G1262" s="35"/>
    </row>
    <row r="1263" spans="1:7" ht="15" outlineLevel="2" x14ac:dyDescent="0.2">
      <c r="A1263" s="35"/>
      <c r="B1263" s="26"/>
      <c r="C1263" s="35"/>
      <c r="D1263" s="26"/>
      <c r="E1263" s="35"/>
      <c r="F1263" s="26"/>
      <c r="G1263" s="35"/>
    </row>
    <row r="1264" spans="1:7" ht="15" outlineLevel="2" x14ac:dyDescent="0.2">
      <c r="A1264" s="35"/>
      <c r="B1264" s="26"/>
      <c r="C1264" s="35"/>
      <c r="D1264" s="26"/>
      <c r="E1264" s="35"/>
      <c r="F1264" s="26"/>
      <c r="G1264" s="35"/>
    </row>
    <row r="1265" spans="1:7" ht="15" outlineLevel="2" x14ac:dyDescent="0.2">
      <c r="A1265" s="35"/>
      <c r="B1265" s="26"/>
      <c r="C1265" s="35"/>
      <c r="D1265" s="36"/>
      <c r="E1265" s="35"/>
      <c r="F1265" s="26"/>
      <c r="G1265" s="35"/>
    </row>
    <row r="1266" spans="1:7" ht="15" outlineLevel="2" x14ac:dyDescent="0.2">
      <c r="A1266" s="35"/>
      <c r="B1266" s="26"/>
      <c r="C1266" s="35"/>
      <c r="D1266" s="26"/>
      <c r="E1266" s="35"/>
      <c r="F1266" s="26"/>
      <c r="G1266" s="35"/>
    </row>
    <row r="1267" spans="1:7" ht="15" outlineLevel="2" x14ac:dyDescent="0.2">
      <c r="A1267" s="35"/>
      <c r="B1267" s="26"/>
      <c r="C1267" s="35"/>
      <c r="D1267" s="26"/>
      <c r="E1267" s="35"/>
      <c r="F1267" s="26"/>
      <c r="G1267" s="35"/>
    </row>
    <row r="1268" spans="1:7" ht="15" outlineLevel="2" x14ac:dyDescent="0.2">
      <c r="A1268" s="35"/>
      <c r="B1268" s="26"/>
      <c r="C1268" s="35"/>
      <c r="D1268" s="36"/>
      <c r="E1268" s="35"/>
      <c r="F1268" s="26"/>
      <c r="G1268" s="35"/>
    </row>
    <row r="1269" spans="1:7" ht="15" outlineLevel="2" x14ac:dyDescent="0.2">
      <c r="A1269" s="37"/>
      <c r="B1269" s="26"/>
      <c r="C1269" s="35"/>
      <c r="D1269" s="26"/>
      <c r="E1269" s="35"/>
      <c r="F1269" s="26"/>
      <c r="G1269" s="35"/>
    </row>
    <row r="1270" spans="1:7" ht="15" outlineLevel="2" x14ac:dyDescent="0.2">
      <c r="A1270" s="35"/>
      <c r="B1270" s="26"/>
      <c r="C1270" s="35"/>
      <c r="D1270" s="26"/>
      <c r="E1270" s="35"/>
      <c r="F1270" s="26"/>
      <c r="G1270" s="35"/>
    </row>
    <row r="1271" spans="1:7" ht="15" outlineLevel="2" x14ac:dyDescent="0.2">
      <c r="A1271" s="35"/>
      <c r="B1271" s="26"/>
      <c r="C1271" s="35"/>
      <c r="D1271" s="36"/>
      <c r="E1271" s="35"/>
      <c r="F1271" s="26"/>
      <c r="G1271" s="35"/>
    </row>
    <row r="1272" spans="1:7" ht="15" outlineLevel="2" x14ac:dyDescent="0.2">
      <c r="A1272" s="35"/>
      <c r="B1272" s="26"/>
      <c r="C1272" s="35"/>
      <c r="D1272" s="26"/>
      <c r="E1272" s="35"/>
      <c r="F1272" s="26"/>
      <c r="G1272" s="35"/>
    </row>
    <row r="1273" spans="1:7" ht="15" outlineLevel="2" x14ac:dyDescent="0.2">
      <c r="A1273" s="35"/>
      <c r="B1273" s="26"/>
      <c r="C1273" s="35"/>
      <c r="D1273" s="36"/>
      <c r="E1273" s="35"/>
      <c r="F1273" s="26"/>
      <c r="G1273" s="35"/>
    </row>
    <row r="1274" spans="1:7" ht="15" outlineLevel="2" x14ac:dyDescent="0.2">
      <c r="A1274" s="35"/>
      <c r="B1274" s="26"/>
      <c r="C1274" s="35"/>
      <c r="D1274" s="26"/>
      <c r="E1274" s="35"/>
      <c r="F1274" s="26"/>
      <c r="G1274" s="35"/>
    </row>
    <row r="1275" spans="1:7" ht="15" outlineLevel="2" x14ac:dyDescent="0.2">
      <c r="A1275" s="35"/>
      <c r="B1275" s="26"/>
      <c r="C1275" s="35"/>
      <c r="D1275" s="36"/>
      <c r="E1275" s="35"/>
      <c r="F1275" s="26"/>
      <c r="G1275" s="35"/>
    </row>
    <row r="1276" spans="1:7" ht="15" outlineLevel="2" x14ac:dyDescent="0.2">
      <c r="A1276" s="35"/>
      <c r="B1276" s="26"/>
      <c r="C1276" s="35"/>
      <c r="D1276" s="26"/>
      <c r="E1276" s="35"/>
      <c r="F1276" s="26"/>
      <c r="G1276" s="35"/>
    </row>
    <row r="1277" spans="1:7" ht="15" outlineLevel="2" x14ac:dyDescent="0.2">
      <c r="A1277" s="35"/>
      <c r="B1277" s="26"/>
      <c r="C1277" s="35"/>
      <c r="D1277" s="36"/>
      <c r="E1277" s="35"/>
      <c r="F1277" s="26"/>
      <c r="G1277" s="35"/>
    </row>
    <row r="1278" spans="1:7" ht="15" outlineLevel="2" x14ac:dyDescent="0.2">
      <c r="A1278" s="35"/>
      <c r="B1278" s="26"/>
      <c r="C1278" s="35"/>
      <c r="D1278" s="26"/>
      <c r="E1278" s="35"/>
      <c r="F1278" s="26"/>
      <c r="G1278" s="35"/>
    </row>
    <row r="1279" spans="1:7" ht="15" outlineLevel="2" x14ac:dyDescent="0.2">
      <c r="A1279" s="35"/>
      <c r="B1279" s="26"/>
      <c r="C1279" s="35"/>
      <c r="D1279" s="36"/>
      <c r="E1279" s="35"/>
      <c r="F1279" s="26"/>
      <c r="G1279" s="35"/>
    </row>
    <row r="1280" spans="1:7" ht="15" outlineLevel="2" x14ac:dyDescent="0.2">
      <c r="A1280" s="35"/>
      <c r="B1280" s="26"/>
      <c r="C1280" s="35"/>
      <c r="D1280" s="26"/>
      <c r="E1280" s="35"/>
      <c r="F1280" s="26"/>
      <c r="G1280" s="35"/>
    </row>
    <row r="1281" spans="1:7" ht="15" outlineLevel="2" x14ac:dyDescent="0.2">
      <c r="A1281" s="35"/>
      <c r="B1281" s="26"/>
      <c r="C1281" s="35"/>
      <c r="D1281" s="36"/>
      <c r="E1281" s="35"/>
      <c r="F1281" s="26"/>
      <c r="G1281" s="35"/>
    </row>
    <row r="1282" spans="1:7" ht="15" outlineLevel="2" x14ac:dyDescent="0.2">
      <c r="A1282" s="35"/>
      <c r="B1282" s="26"/>
      <c r="C1282" s="35"/>
      <c r="D1282" s="26"/>
      <c r="E1282" s="35"/>
      <c r="F1282" s="26"/>
      <c r="G1282" s="35"/>
    </row>
    <row r="1283" spans="1:7" ht="15" outlineLevel="2" x14ac:dyDescent="0.2">
      <c r="A1283" s="35"/>
      <c r="B1283" s="26"/>
      <c r="C1283" s="35"/>
      <c r="D1283" s="36"/>
      <c r="E1283" s="35"/>
      <c r="F1283" s="26"/>
      <c r="G1283" s="35"/>
    </row>
    <row r="1284" spans="1:7" ht="15" outlineLevel="2" x14ac:dyDescent="0.2">
      <c r="A1284" s="35"/>
      <c r="B1284" s="26"/>
      <c r="C1284" s="35"/>
      <c r="D1284" s="26"/>
      <c r="E1284" s="35"/>
      <c r="F1284" s="26"/>
      <c r="G1284" s="35"/>
    </row>
    <row r="1285" spans="1:7" ht="15" outlineLevel="2" x14ac:dyDescent="0.2">
      <c r="A1285" s="35"/>
      <c r="B1285" s="26"/>
      <c r="C1285" s="35"/>
      <c r="D1285" s="36"/>
      <c r="E1285" s="35"/>
      <c r="F1285" s="26"/>
      <c r="G1285" s="35"/>
    </row>
    <row r="1286" spans="1:7" ht="15" outlineLevel="2" x14ac:dyDescent="0.2">
      <c r="A1286" s="35"/>
      <c r="B1286" s="26"/>
      <c r="C1286" s="35"/>
      <c r="D1286" s="26"/>
      <c r="E1286" s="35"/>
      <c r="F1286" s="26"/>
      <c r="G1286" s="35"/>
    </row>
    <row r="1287" spans="1:7" ht="15" outlineLevel="2" x14ac:dyDescent="0.2">
      <c r="A1287" s="35"/>
      <c r="B1287" s="26"/>
      <c r="C1287" s="35"/>
      <c r="D1287" s="26"/>
      <c r="E1287" s="35"/>
      <c r="F1287" s="26"/>
      <c r="G1287" s="35"/>
    </row>
    <row r="1288" spans="1:7" ht="15" outlineLevel="2" x14ac:dyDescent="0.2">
      <c r="A1288" s="35"/>
      <c r="B1288" s="26"/>
      <c r="C1288" s="35"/>
      <c r="D1288" s="36"/>
      <c r="E1288" s="35"/>
      <c r="F1288" s="26"/>
      <c r="G1288" s="35"/>
    </row>
    <row r="1289" spans="1:7" ht="15" outlineLevel="2" x14ac:dyDescent="0.2">
      <c r="A1289" s="35"/>
      <c r="B1289" s="26"/>
      <c r="C1289" s="35"/>
      <c r="D1289" s="26"/>
      <c r="E1289" s="35"/>
      <c r="F1289" s="26"/>
      <c r="G1289" s="35"/>
    </row>
    <row r="1290" spans="1:7" ht="15" outlineLevel="2" x14ac:dyDescent="0.2">
      <c r="A1290" s="35"/>
      <c r="B1290" s="26"/>
      <c r="C1290" s="35"/>
      <c r="D1290" s="26"/>
      <c r="E1290" s="35"/>
      <c r="F1290" s="26"/>
      <c r="G1290" s="35"/>
    </row>
    <row r="1291" spans="1:7" ht="15" outlineLevel="2" x14ac:dyDescent="0.2">
      <c r="A1291" s="35"/>
      <c r="B1291" s="26"/>
      <c r="C1291" s="35"/>
      <c r="D1291" s="36"/>
      <c r="E1291" s="35"/>
      <c r="F1291" s="26"/>
      <c r="G1291" s="35"/>
    </row>
    <row r="1292" spans="1:7" ht="15" outlineLevel="2" x14ac:dyDescent="0.2">
      <c r="A1292" s="37"/>
      <c r="B1292" s="26"/>
      <c r="C1292" s="35"/>
      <c r="D1292" s="26"/>
      <c r="E1292" s="35"/>
      <c r="F1292" s="26"/>
      <c r="G1292" s="35"/>
    </row>
    <row r="1293" spans="1:7" ht="15" outlineLevel="2" x14ac:dyDescent="0.2">
      <c r="A1293" s="35"/>
      <c r="B1293" s="26"/>
      <c r="C1293" s="35"/>
      <c r="D1293" s="26"/>
      <c r="E1293" s="35"/>
      <c r="F1293" s="26"/>
      <c r="G1293" s="35"/>
    </row>
    <row r="1294" spans="1:7" ht="15" outlineLevel="2" x14ac:dyDescent="0.2">
      <c r="A1294" s="35"/>
      <c r="B1294" s="26"/>
      <c r="C1294" s="35"/>
      <c r="D1294" s="36"/>
      <c r="E1294" s="35"/>
      <c r="F1294" s="26"/>
      <c r="G1294" s="35"/>
    </row>
    <row r="1295" spans="1:7" ht="15" outlineLevel="2" x14ac:dyDescent="0.2">
      <c r="A1295" s="35"/>
      <c r="B1295" s="26"/>
      <c r="C1295" s="35"/>
      <c r="D1295" s="26"/>
      <c r="E1295" s="35"/>
      <c r="F1295" s="26"/>
      <c r="G1295" s="35"/>
    </row>
    <row r="1296" spans="1:7" ht="15" outlineLevel="2" x14ac:dyDescent="0.2">
      <c r="A1296" s="35"/>
      <c r="B1296" s="26"/>
      <c r="C1296" s="35"/>
      <c r="D1296" s="36"/>
      <c r="E1296" s="35"/>
      <c r="F1296" s="26"/>
      <c r="G1296" s="35"/>
    </row>
    <row r="1297" spans="1:7" ht="15" outlineLevel="2" x14ac:dyDescent="0.2">
      <c r="A1297" s="35"/>
      <c r="B1297" s="26"/>
      <c r="C1297" s="35"/>
      <c r="D1297" s="26"/>
      <c r="E1297" s="35"/>
      <c r="F1297" s="26"/>
      <c r="G1297" s="35"/>
    </row>
    <row r="1298" spans="1:7" ht="15" outlineLevel="2" x14ac:dyDescent="0.2">
      <c r="A1298" s="35"/>
      <c r="B1298" s="26"/>
      <c r="C1298" s="35"/>
      <c r="D1298" s="36"/>
      <c r="E1298" s="35"/>
      <c r="F1298" s="26"/>
      <c r="G1298" s="35"/>
    </row>
    <row r="1299" spans="1:7" ht="15" outlineLevel="2" x14ac:dyDescent="0.2">
      <c r="A1299" s="35"/>
      <c r="B1299" s="26"/>
      <c r="C1299" s="35"/>
      <c r="D1299" s="26"/>
      <c r="E1299" s="35"/>
      <c r="F1299" s="26"/>
      <c r="G1299" s="35"/>
    </row>
    <row r="1300" spans="1:7" ht="15" outlineLevel="2" x14ac:dyDescent="0.2">
      <c r="A1300" s="35"/>
      <c r="B1300" s="26"/>
      <c r="C1300" s="35"/>
      <c r="D1300" s="36"/>
      <c r="E1300" s="35"/>
      <c r="F1300" s="26"/>
      <c r="G1300" s="35"/>
    </row>
    <row r="1301" spans="1:7" ht="15" outlineLevel="2" x14ac:dyDescent="0.2">
      <c r="A1301" s="35"/>
      <c r="B1301" s="26"/>
      <c r="C1301" s="35"/>
      <c r="D1301" s="26"/>
      <c r="E1301" s="35"/>
      <c r="F1301" s="26"/>
      <c r="G1301" s="35"/>
    </row>
    <row r="1302" spans="1:7" ht="15" outlineLevel="2" x14ac:dyDescent="0.2">
      <c r="A1302" s="35"/>
      <c r="B1302" s="26"/>
      <c r="C1302" s="35"/>
      <c r="D1302" s="26"/>
      <c r="E1302" s="35"/>
      <c r="F1302" s="26"/>
      <c r="G1302" s="35"/>
    </row>
    <row r="1303" spans="1:7" ht="15" outlineLevel="2" x14ac:dyDescent="0.2">
      <c r="A1303" s="35"/>
      <c r="B1303" s="26"/>
      <c r="C1303" s="35"/>
      <c r="D1303" s="36"/>
      <c r="E1303" s="35"/>
      <c r="F1303" s="26"/>
      <c r="G1303" s="35"/>
    </row>
    <row r="1304" spans="1:7" ht="15" outlineLevel="2" x14ac:dyDescent="0.2">
      <c r="A1304" s="35"/>
      <c r="B1304" s="26"/>
      <c r="C1304" s="35"/>
      <c r="D1304" s="26"/>
      <c r="E1304" s="35"/>
      <c r="F1304" s="26"/>
      <c r="G1304" s="35"/>
    </row>
    <row r="1305" spans="1:7" ht="15" outlineLevel="2" x14ac:dyDescent="0.2">
      <c r="A1305" s="35"/>
      <c r="B1305" s="26"/>
      <c r="C1305" s="35"/>
      <c r="D1305" s="36"/>
      <c r="E1305" s="35"/>
      <c r="F1305" s="26"/>
      <c r="G1305" s="35"/>
    </row>
    <row r="1306" spans="1:7" ht="15" outlineLevel="2" x14ac:dyDescent="0.2">
      <c r="A1306" s="37"/>
      <c r="B1306" s="26"/>
      <c r="C1306" s="35"/>
      <c r="D1306" s="26"/>
      <c r="E1306" s="35"/>
      <c r="F1306" s="26"/>
      <c r="G1306" s="35"/>
    </row>
    <row r="1307" spans="1:7" ht="15" outlineLevel="2" x14ac:dyDescent="0.2">
      <c r="A1307" s="35"/>
      <c r="B1307" s="26"/>
      <c r="C1307" s="35"/>
      <c r="D1307" s="26"/>
      <c r="E1307" s="35"/>
      <c r="F1307" s="26"/>
      <c r="G1307" s="35"/>
    </row>
    <row r="1308" spans="1:7" ht="15" outlineLevel="2" x14ac:dyDescent="0.2">
      <c r="A1308" s="35"/>
      <c r="B1308" s="26"/>
      <c r="C1308" s="35"/>
      <c r="D1308" s="36"/>
      <c r="E1308" s="35"/>
      <c r="F1308" s="26"/>
      <c r="G1308" s="35"/>
    </row>
    <row r="1309" spans="1:7" ht="15" outlineLevel="2" x14ac:dyDescent="0.2">
      <c r="A1309" s="35"/>
      <c r="B1309" s="26"/>
      <c r="C1309" s="35"/>
      <c r="D1309" s="26"/>
      <c r="E1309" s="35"/>
      <c r="F1309" s="26"/>
      <c r="G1309" s="35"/>
    </row>
    <row r="1310" spans="1:7" ht="15" outlineLevel="2" x14ac:dyDescent="0.2">
      <c r="A1310" s="35"/>
      <c r="B1310" s="26"/>
      <c r="C1310" s="35"/>
      <c r="D1310" s="26"/>
      <c r="E1310" s="35"/>
      <c r="F1310" s="26"/>
      <c r="G1310" s="35"/>
    </row>
    <row r="1311" spans="1:7" ht="15" outlineLevel="2" x14ac:dyDescent="0.2">
      <c r="A1311" s="35"/>
      <c r="B1311" s="26"/>
      <c r="C1311" s="35"/>
      <c r="D1311" s="36"/>
      <c r="E1311" s="35"/>
      <c r="F1311" s="26"/>
      <c r="G1311" s="35"/>
    </row>
    <row r="1312" spans="1:7" ht="15" outlineLevel="2" x14ac:dyDescent="0.2">
      <c r="A1312" s="35"/>
      <c r="B1312" s="26"/>
      <c r="C1312" s="35"/>
      <c r="D1312" s="26"/>
      <c r="E1312" s="35"/>
      <c r="F1312" s="26"/>
      <c r="G1312" s="35"/>
    </row>
    <row r="1313" spans="1:7" ht="15" outlineLevel="2" x14ac:dyDescent="0.2">
      <c r="A1313" s="35"/>
      <c r="B1313" s="26"/>
      <c r="C1313" s="35"/>
      <c r="D1313" s="26"/>
      <c r="E1313" s="35"/>
      <c r="F1313" s="26"/>
      <c r="G1313" s="35"/>
    </row>
    <row r="1314" spans="1:7" ht="15" outlineLevel="2" x14ac:dyDescent="0.2">
      <c r="A1314" s="35"/>
      <c r="B1314" s="26"/>
      <c r="C1314" s="35"/>
      <c r="D1314" s="36"/>
      <c r="E1314" s="35"/>
      <c r="F1314" s="26"/>
      <c r="G1314" s="35"/>
    </row>
    <row r="1315" spans="1:7" ht="15" outlineLevel="2" x14ac:dyDescent="0.2">
      <c r="A1315" s="35"/>
      <c r="B1315" s="26"/>
      <c r="C1315" s="35"/>
      <c r="D1315" s="26"/>
      <c r="E1315" s="35"/>
      <c r="F1315" s="26"/>
      <c r="G1315" s="35"/>
    </row>
    <row r="1316" spans="1:7" ht="15" outlineLevel="2" x14ac:dyDescent="0.2">
      <c r="A1316" s="35"/>
      <c r="B1316" s="26"/>
      <c r="C1316" s="35"/>
      <c r="D1316" s="36"/>
      <c r="E1316" s="35"/>
      <c r="F1316" s="26"/>
      <c r="G1316" s="35"/>
    </row>
    <row r="1317" spans="1:7" ht="15" outlineLevel="2" x14ac:dyDescent="0.2">
      <c r="A1317" s="35"/>
      <c r="B1317" s="26"/>
      <c r="C1317" s="35"/>
      <c r="D1317" s="26"/>
      <c r="E1317" s="35"/>
      <c r="F1317" s="26"/>
      <c r="G1317" s="35"/>
    </row>
    <row r="1318" spans="1:7" ht="15" outlineLevel="2" x14ac:dyDescent="0.2">
      <c r="A1318" s="35"/>
      <c r="B1318" s="26"/>
      <c r="C1318" s="35"/>
      <c r="D1318" s="36"/>
      <c r="E1318" s="35"/>
      <c r="F1318" s="26"/>
      <c r="G1318" s="35"/>
    </row>
    <row r="1319" spans="1:7" ht="15" outlineLevel="2" x14ac:dyDescent="0.2">
      <c r="A1319" s="35"/>
      <c r="B1319" s="26"/>
      <c r="C1319" s="35"/>
      <c r="D1319" s="26"/>
      <c r="E1319" s="35"/>
      <c r="F1319" s="26"/>
      <c r="G1319" s="35"/>
    </row>
    <row r="1320" spans="1:7" ht="15" outlineLevel="2" x14ac:dyDescent="0.2">
      <c r="A1320" s="35"/>
      <c r="B1320" s="26"/>
      <c r="C1320" s="35"/>
      <c r="D1320" s="36"/>
      <c r="E1320" s="35"/>
      <c r="F1320" s="26"/>
      <c r="G1320" s="35"/>
    </row>
    <row r="1321" spans="1:7" ht="15" outlineLevel="2" x14ac:dyDescent="0.2">
      <c r="A1321" s="35"/>
      <c r="B1321" s="26"/>
      <c r="C1321" s="35"/>
      <c r="D1321" s="26"/>
      <c r="E1321" s="35"/>
      <c r="F1321" s="26"/>
      <c r="G1321" s="35"/>
    </row>
    <row r="1322" spans="1:7" ht="15" outlineLevel="2" x14ac:dyDescent="0.2">
      <c r="A1322" s="35"/>
      <c r="B1322" s="26"/>
      <c r="C1322" s="35"/>
      <c r="D1322" s="26"/>
      <c r="E1322" s="35"/>
      <c r="F1322" s="26"/>
      <c r="G1322" s="35"/>
    </row>
    <row r="1323" spans="1:7" ht="15" outlineLevel="2" x14ac:dyDescent="0.2">
      <c r="A1323" s="35"/>
      <c r="B1323" s="26"/>
      <c r="C1323" s="35"/>
      <c r="D1323" s="36"/>
      <c r="E1323" s="35"/>
      <c r="F1323" s="26"/>
      <c r="G1323" s="35"/>
    </row>
    <row r="1324" spans="1:7" ht="15" outlineLevel="2" x14ac:dyDescent="0.2">
      <c r="A1324" s="37"/>
      <c r="B1324" s="26"/>
      <c r="C1324" s="35"/>
      <c r="D1324" s="26"/>
      <c r="E1324" s="35"/>
      <c r="F1324" s="26"/>
      <c r="G1324" s="35"/>
    </row>
    <row r="1325" spans="1:7" ht="15" outlineLevel="2" x14ac:dyDescent="0.2">
      <c r="A1325" s="35"/>
      <c r="B1325" s="26"/>
      <c r="C1325" s="35"/>
      <c r="D1325" s="26"/>
      <c r="E1325" s="35"/>
      <c r="F1325" s="26"/>
      <c r="G1325" s="35"/>
    </row>
    <row r="1326" spans="1:7" ht="15" outlineLevel="2" x14ac:dyDescent="0.2">
      <c r="A1326" s="35"/>
      <c r="B1326" s="26"/>
      <c r="C1326" s="35"/>
      <c r="D1326" s="26"/>
      <c r="E1326" s="35"/>
      <c r="F1326" s="26"/>
      <c r="G1326" s="35"/>
    </row>
    <row r="1327" spans="1:7" ht="15" outlineLevel="2" x14ac:dyDescent="0.2">
      <c r="A1327" s="35"/>
      <c r="B1327" s="26"/>
      <c r="C1327" s="35"/>
      <c r="D1327" s="36"/>
      <c r="E1327" s="35"/>
      <c r="F1327" s="26"/>
      <c r="G1327" s="35"/>
    </row>
    <row r="1328" spans="1:7" ht="15" outlineLevel="2" x14ac:dyDescent="0.2">
      <c r="A1328" s="35"/>
      <c r="B1328" s="26"/>
      <c r="C1328" s="35"/>
      <c r="D1328" s="26"/>
      <c r="E1328" s="35"/>
      <c r="F1328" s="26"/>
      <c r="G1328" s="35"/>
    </row>
    <row r="1329" spans="1:7" ht="15" outlineLevel="2" x14ac:dyDescent="0.2">
      <c r="A1329" s="35"/>
      <c r="B1329" s="26"/>
      <c r="C1329" s="35"/>
      <c r="D1329" s="26"/>
      <c r="E1329" s="35"/>
      <c r="F1329" s="26"/>
      <c r="G1329" s="35"/>
    </row>
    <row r="1330" spans="1:7" ht="15" outlineLevel="2" x14ac:dyDescent="0.2">
      <c r="A1330" s="35"/>
      <c r="B1330" s="26"/>
      <c r="C1330" s="35"/>
      <c r="D1330" s="26"/>
      <c r="E1330" s="35"/>
      <c r="F1330" s="26"/>
      <c r="G1330" s="35"/>
    </row>
    <row r="1331" spans="1:7" ht="15" outlineLevel="2" x14ac:dyDescent="0.2">
      <c r="A1331" s="35"/>
      <c r="B1331" s="26"/>
      <c r="C1331" s="35"/>
      <c r="D1331" s="36"/>
      <c r="E1331" s="35"/>
      <c r="F1331" s="26"/>
      <c r="G1331" s="35"/>
    </row>
    <row r="1332" spans="1:7" ht="15" outlineLevel="2" x14ac:dyDescent="0.2">
      <c r="A1332" s="35"/>
      <c r="B1332" s="26"/>
      <c r="C1332" s="35"/>
      <c r="D1332" s="26"/>
      <c r="E1332" s="35"/>
      <c r="F1332" s="26"/>
      <c r="G1332" s="35"/>
    </row>
    <row r="1333" spans="1:7" ht="15" outlineLevel="2" x14ac:dyDescent="0.2">
      <c r="A1333" s="35"/>
      <c r="B1333" s="26"/>
      <c r="C1333" s="35"/>
      <c r="D1333" s="26"/>
      <c r="E1333" s="35"/>
      <c r="F1333" s="26"/>
      <c r="G1333" s="35"/>
    </row>
    <row r="1334" spans="1:7" ht="15" outlineLevel="2" x14ac:dyDescent="0.2">
      <c r="A1334" s="35"/>
      <c r="B1334" s="26"/>
      <c r="C1334" s="35"/>
      <c r="D1334" s="36"/>
      <c r="E1334" s="35"/>
      <c r="F1334" s="26"/>
      <c r="G1334" s="35"/>
    </row>
    <row r="1335" spans="1:7" ht="15" outlineLevel="2" x14ac:dyDescent="0.2">
      <c r="A1335" s="35"/>
      <c r="B1335" s="26"/>
      <c r="C1335" s="35"/>
      <c r="D1335" s="26"/>
      <c r="E1335" s="35"/>
      <c r="F1335" s="26"/>
      <c r="G1335" s="35"/>
    </row>
    <row r="1336" spans="1:7" ht="15" outlineLevel="2" x14ac:dyDescent="0.2">
      <c r="A1336" s="35"/>
      <c r="B1336" s="26"/>
      <c r="C1336" s="35"/>
      <c r="D1336" s="26"/>
      <c r="E1336" s="35"/>
      <c r="F1336" s="26"/>
      <c r="G1336" s="35"/>
    </row>
    <row r="1337" spans="1:7" ht="15" outlineLevel="2" x14ac:dyDescent="0.2">
      <c r="A1337" s="35"/>
      <c r="B1337" s="26"/>
      <c r="C1337" s="35"/>
      <c r="D1337" s="36"/>
      <c r="E1337" s="35"/>
      <c r="F1337" s="26"/>
      <c r="G1337" s="35"/>
    </row>
    <row r="1338" spans="1:7" ht="15" outlineLevel="2" x14ac:dyDescent="0.2">
      <c r="A1338" s="35"/>
      <c r="B1338" s="26"/>
      <c r="C1338" s="35"/>
      <c r="D1338" s="26"/>
      <c r="E1338" s="35"/>
      <c r="F1338" s="26"/>
      <c r="G1338" s="35"/>
    </row>
    <row r="1339" spans="1:7" ht="15" outlineLevel="2" x14ac:dyDescent="0.2">
      <c r="A1339" s="35"/>
      <c r="B1339" s="26"/>
      <c r="C1339" s="35"/>
      <c r="D1339" s="36"/>
      <c r="E1339" s="35"/>
      <c r="F1339" s="26"/>
      <c r="G1339" s="35"/>
    </row>
    <row r="1340" spans="1:7" ht="15" outlineLevel="2" x14ac:dyDescent="0.2">
      <c r="A1340" s="35"/>
      <c r="B1340" s="26"/>
      <c r="C1340" s="35"/>
      <c r="D1340" s="26"/>
      <c r="E1340" s="35"/>
      <c r="F1340" s="26"/>
      <c r="G1340" s="35"/>
    </row>
    <row r="1341" spans="1:7" ht="15" outlineLevel="2" x14ac:dyDescent="0.2">
      <c r="A1341" s="35"/>
      <c r="B1341" s="26"/>
      <c r="C1341" s="35"/>
      <c r="D1341" s="36"/>
      <c r="E1341" s="35"/>
      <c r="F1341" s="26"/>
      <c r="G1341" s="35"/>
    </row>
    <row r="1342" spans="1:7" ht="15" outlineLevel="2" x14ac:dyDescent="0.2">
      <c r="A1342" s="37"/>
      <c r="B1342" s="26"/>
      <c r="C1342" s="35"/>
      <c r="D1342" s="26"/>
      <c r="E1342" s="35"/>
      <c r="F1342" s="26"/>
      <c r="G1342" s="35"/>
    </row>
    <row r="1343" spans="1:7" ht="15" outlineLevel="2" x14ac:dyDescent="0.2">
      <c r="A1343" s="35"/>
      <c r="B1343" s="26"/>
      <c r="C1343" s="35"/>
      <c r="D1343" s="26"/>
      <c r="E1343" s="35"/>
      <c r="F1343" s="26"/>
      <c r="G1343" s="35"/>
    </row>
    <row r="1344" spans="1:7" ht="15" outlineLevel="2" x14ac:dyDescent="0.2">
      <c r="A1344" s="35"/>
      <c r="B1344" s="26"/>
      <c r="C1344" s="35"/>
      <c r="D1344" s="26"/>
      <c r="E1344" s="35"/>
      <c r="F1344" s="26"/>
      <c r="G1344" s="35"/>
    </row>
    <row r="1345" spans="1:7" ht="15" outlineLevel="2" x14ac:dyDescent="0.2">
      <c r="A1345" s="35"/>
      <c r="B1345" s="26"/>
      <c r="C1345" s="35"/>
      <c r="D1345" s="36"/>
      <c r="E1345" s="35"/>
      <c r="F1345" s="26"/>
      <c r="G1345" s="35"/>
    </row>
    <row r="1346" spans="1:7" ht="15" outlineLevel="2" x14ac:dyDescent="0.2">
      <c r="A1346" s="35"/>
      <c r="B1346" s="26"/>
      <c r="C1346" s="35"/>
      <c r="D1346" s="26"/>
      <c r="E1346" s="35"/>
      <c r="F1346" s="26"/>
      <c r="G1346" s="35"/>
    </row>
    <row r="1347" spans="1:7" ht="15" outlineLevel="2" x14ac:dyDescent="0.2">
      <c r="A1347" s="35"/>
      <c r="B1347" s="26"/>
      <c r="C1347" s="35"/>
      <c r="D1347" s="26"/>
      <c r="E1347" s="35"/>
      <c r="F1347" s="26"/>
      <c r="G1347" s="35"/>
    </row>
    <row r="1348" spans="1:7" ht="15" outlineLevel="2" x14ac:dyDescent="0.2">
      <c r="A1348" s="35"/>
      <c r="B1348" s="26"/>
      <c r="C1348" s="35"/>
      <c r="D1348" s="36"/>
      <c r="E1348" s="35"/>
      <c r="F1348" s="26"/>
      <c r="G1348" s="35"/>
    </row>
    <row r="1349" spans="1:7" ht="15" outlineLevel="2" x14ac:dyDescent="0.2">
      <c r="A1349" s="35"/>
      <c r="B1349" s="26"/>
      <c r="C1349" s="35"/>
      <c r="D1349" s="26"/>
      <c r="E1349" s="35"/>
      <c r="F1349" s="26"/>
      <c r="G1349" s="35"/>
    </row>
    <row r="1350" spans="1:7" ht="15" outlineLevel="2" x14ac:dyDescent="0.2">
      <c r="A1350" s="35"/>
      <c r="B1350" s="26"/>
      <c r="C1350" s="35"/>
      <c r="D1350" s="26"/>
      <c r="E1350" s="35"/>
      <c r="F1350" s="26"/>
      <c r="G1350" s="35"/>
    </row>
    <row r="1351" spans="1:7" ht="15" outlineLevel="2" x14ac:dyDescent="0.2">
      <c r="A1351" s="35"/>
      <c r="B1351" s="26"/>
      <c r="C1351" s="35"/>
      <c r="D1351" s="36"/>
      <c r="E1351" s="35"/>
      <c r="F1351" s="26"/>
      <c r="G1351" s="35"/>
    </row>
    <row r="1352" spans="1:7" ht="15" outlineLevel="2" x14ac:dyDescent="0.2">
      <c r="A1352" s="35"/>
      <c r="B1352" s="26"/>
      <c r="C1352" s="35"/>
      <c r="D1352" s="26"/>
      <c r="E1352" s="35"/>
      <c r="F1352" s="26"/>
      <c r="G1352" s="35"/>
    </row>
    <row r="1353" spans="1:7" ht="15" outlineLevel="2" x14ac:dyDescent="0.2">
      <c r="A1353" s="35"/>
      <c r="B1353" s="26"/>
      <c r="C1353" s="35"/>
      <c r="D1353" s="26"/>
      <c r="E1353" s="35"/>
      <c r="F1353" s="26"/>
      <c r="G1353" s="35"/>
    </row>
    <row r="1354" spans="1:7" ht="15" outlineLevel="2" x14ac:dyDescent="0.2">
      <c r="A1354" s="35"/>
      <c r="B1354" s="26"/>
      <c r="C1354" s="35"/>
      <c r="D1354" s="36"/>
      <c r="E1354" s="35"/>
      <c r="F1354" s="26"/>
      <c r="G1354" s="35"/>
    </row>
    <row r="1355" spans="1:7" ht="15" outlineLevel="2" x14ac:dyDescent="0.2">
      <c r="A1355" s="37"/>
      <c r="B1355" s="26"/>
      <c r="C1355" s="35"/>
      <c r="D1355" s="26"/>
      <c r="E1355" s="35"/>
      <c r="F1355" s="26"/>
      <c r="G1355" s="35"/>
    </row>
    <row r="1356" spans="1:7" ht="15" outlineLevel="2" x14ac:dyDescent="0.2">
      <c r="A1356" s="35"/>
      <c r="B1356" s="26"/>
      <c r="C1356" s="35"/>
      <c r="D1356" s="26"/>
      <c r="E1356" s="35"/>
      <c r="F1356" s="26"/>
      <c r="G1356" s="35"/>
    </row>
    <row r="1357" spans="1:7" ht="15" outlineLevel="2" x14ac:dyDescent="0.2">
      <c r="A1357" s="35"/>
      <c r="B1357" s="26"/>
      <c r="C1357" s="35"/>
      <c r="D1357" s="36"/>
      <c r="E1357" s="35"/>
      <c r="F1357" s="26"/>
      <c r="G1357" s="35"/>
    </row>
    <row r="1358" spans="1:7" ht="15" outlineLevel="2" x14ac:dyDescent="0.2">
      <c r="A1358" s="35"/>
      <c r="B1358" s="26"/>
      <c r="C1358" s="35"/>
      <c r="D1358" s="26"/>
      <c r="E1358" s="35"/>
      <c r="F1358" s="26"/>
      <c r="G1358" s="35"/>
    </row>
    <row r="1359" spans="1:7" ht="15" outlineLevel="2" x14ac:dyDescent="0.2">
      <c r="A1359" s="35"/>
      <c r="B1359" s="26"/>
      <c r="C1359" s="35"/>
      <c r="D1359" s="36"/>
      <c r="E1359" s="35"/>
      <c r="F1359" s="26"/>
      <c r="G1359" s="35"/>
    </row>
    <row r="1360" spans="1:7" ht="15" outlineLevel="2" x14ac:dyDescent="0.2">
      <c r="A1360" s="35"/>
      <c r="B1360" s="26"/>
      <c r="C1360" s="35"/>
      <c r="D1360" s="26"/>
      <c r="E1360" s="35"/>
      <c r="F1360" s="26"/>
      <c r="G1360" s="35"/>
    </row>
    <row r="1361" spans="1:7" ht="15" outlineLevel="2" x14ac:dyDescent="0.2">
      <c r="A1361" s="35"/>
      <c r="B1361" s="26"/>
      <c r="C1361" s="35"/>
      <c r="D1361" s="26"/>
      <c r="E1361" s="35"/>
      <c r="F1361" s="26"/>
      <c r="G1361" s="35"/>
    </row>
    <row r="1362" spans="1:7" ht="15" outlineLevel="2" x14ac:dyDescent="0.2">
      <c r="A1362" s="35"/>
      <c r="B1362" s="26"/>
      <c r="C1362" s="35"/>
      <c r="D1362" s="36"/>
      <c r="E1362" s="35"/>
      <c r="F1362" s="26"/>
      <c r="G1362" s="35"/>
    </row>
    <row r="1363" spans="1:7" ht="15" outlineLevel="2" x14ac:dyDescent="0.2">
      <c r="A1363" s="35"/>
      <c r="B1363" s="26"/>
      <c r="C1363" s="35"/>
      <c r="D1363" s="26"/>
      <c r="E1363" s="35"/>
      <c r="F1363" s="26"/>
      <c r="G1363" s="35"/>
    </row>
    <row r="1364" spans="1:7" ht="15" outlineLevel="2" x14ac:dyDescent="0.2">
      <c r="A1364" s="35"/>
      <c r="B1364" s="26"/>
      <c r="C1364" s="35"/>
      <c r="D1364" s="36"/>
      <c r="E1364" s="35"/>
      <c r="F1364" s="26"/>
      <c r="G1364" s="35"/>
    </row>
    <row r="1365" spans="1:7" ht="15" outlineLevel="2" x14ac:dyDescent="0.2">
      <c r="A1365" s="35"/>
      <c r="B1365" s="26"/>
      <c r="C1365" s="35"/>
      <c r="D1365" s="26"/>
      <c r="E1365" s="35"/>
      <c r="F1365" s="26"/>
      <c r="G1365" s="35"/>
    </row>
    <row r="1366" spans="1:7" ht="15" outlineLevel="2" x14ac:dyDescent="0.2">
      <c r="A1366" s="35"/>
      <c r="B1366" s="26"/>
      <c r="C1366" s="35"/>
      <c r="D1366" s="36"/>
      <c r="E1366" s="35"/>
      <c r="F1366" s="26"/>
      <c r="G1366" s="35"/>
    </row>
    <row r="1367" spans="1:7" ht="15" outlineLevel="2" x14ac:dyDescent="0.2">
      <c r="A1367" s="35"/>
      <c r="B1367" s="26"/>
      <c r="C1367" s="35"/>
      <c r="D1367" s="26"/>
      <c r="E1367" s="35"/>
      <c r="F1367" s="26"/>
      <c r="G1367" s="35"/>
    </row>
    <row r="1368" spans="1:7" ht="15" outlineLevel="2" x14ac:dyDescent="0.2">
      <c r="A1368" s="35"/>
      <c r="B1368" s="26"/>
      <c r="C1368" s="35"/>
      <c r="D1368" s="36"/>
      <c r="E1368" s="35"/>
      <c r="F1368" s="26"/>
      <c r="G1368" s="35"/>
    </row>
    <row r="1369" spans="1:7" ht="15" outlineLevel="2" x14ac:dyDescent="0.2">
      <c r="A1369" s="35"/>
      <c r="B1369" s="26"/>
      <c r="C1369" s="35"/>
      <c r="D1369" s="26"/>
      <c r="E1369" s="35"/>
      <c r="F1369" s="26"/>
      <c r="G1369" s="35"/>
    </row>
    <row r="1370" spans="1:7" ht="15" outlineLevel="2" x14ac:dyDescent="0.2">
      <c r="A1370" s="35"/>
      <c r="B1370" s="26"/>
      <c r="C1370" s="35"/>
      <c r="D1370" s="26"/>
      <c r="E1370" s="35"/>
      <c r="F1370" s="26"/>
      <c r="G1370" s="35"/>
    </row>
    <row r="1371" spans="1:7" ht="15" outlineLevel="2" x14ac:dyDescent="0.2">
      <c r="A1371" s="35"/>
      <c r="B1371" s="26"/>
      <c r="C1371" s="35"/>
      <c r="D1371" s="36"/>
      <c r="E1371" s="35"/>
      <c r="F1371" s="26"/>
      <c r="G1371" s="35"/>
    </row>
    <row r="1372" spans="1:7" ht="15" outlineLevel="2" x14ac:dyDescent="0.2">
      <c r="A1372" s="35"/>
      <c r="B1372" s="26"/>
      <c r="C1372" s="35"/>
      <c r="D1372" s="26"/>
      <c r="E1372" s="35"/>
      <c r="F1372" s="26"/>
      <c r="G1372" s="35"/>
    </row>
    <row r="1373" spans="1:7" ht="15" outlineLevel="2" x14ac:dyDescent="0.2">
      <c r="A1373" s="35"/>
      <c r="B1373" s="26"/>
      <c r="C1373" s="35"/>
      <c r="D1373" s="26"/>
      <c r="E1373" s="35"/>
      <c r="F1373" s="26"/>
      <c r="G1373" s="35"/>
    </row>
    <row r="1374" spans="1:7" ht="15" outlineLevel="2" x14ac:dyDescent="0.2">
      <c r="A1374" s="35"/>
      <c r="B1374" s="26"/>
      <c r="C1374" s="35"/>
      <c r="D1374" s="36"/>
      <c r="E1374" s="35"/>
      <c r="F1374" s="26"/>
      <c r="G1374" s="35"/>
    </row>
    <row r="1375" spans="1:7" ht="15" outlineLevel="2" x14ac:dyDescent="0.2">
      <c r="A1375" s="35"/>
      <c r="B1375" s="26"/>
      <c r="C1375" s="35"/>
      <c r="D1375" s="26"/>
      <c r="E1375" s="35"/>
      <c r="F1375" s="26"/>
      <c r="G1375" s="35"/>
    </row>
    <row r="1376" spans="1:7" ht="15" outlineLevel="2" x14ac:dyDescent="0.2">
      <c r="A1376" s="35"/>
      <c r="B1376" s="26"/>
      <c r="C1376" s="35"/>
      <c r="D1376" s="26"/>
      <c r="E1376" s="35"/>
      <c r="F1376" s="26"/>
      <c r="G1376" s="35"/>
    </row>
    <row r="1377" spans="1:7" ht="15" outlineLevel="2" x14ac:dyDescent="0.2">
      <c r="A1377" s="35"/>
      <c r="B1377" s="26"/>
      <c r="C1377" s="35"/>
      <c r="D1377" s="36"/>
      <c r="E1377" s="35"/>
      <c r="F1377" s="26"/>
      <c r="G1377" s="35"/>
    </row>
    <row r="1378" spans="1:7" ht="15" outlineLevel="2" x14ac:dyDescent="0.2">
      <c r="A1378" s="37"/>
      <c r="B1378" s="26"/>
      <c r="C1378" s="35"/>
      <c r="D1378" s="26"/>
      <c r="E1378" s="35"/>
      <c r="F1378" s="26"/>
      <c r="G1378" s="35"/>
    </row>
    <row r="1379" spans="1:7" ht="15" outlineLevel="2" x14ac:dyDescent="0.2">
      <c r="A1379" s="35"/>
      <c r="B1379" s="26"/>
      <c r="C1379" s="35"/>
      <c r="D1379" s="26"/>
      <c r="E1379" s="35"/>
      <c r="F1379" s="26"/>
      <c r="G1379" s="35"/>
    </row>
    <row r="1380" spans="1:7" ht="15" outlineLevel="2" x14ac:dyDescent="0.2">
      <c r="A1380" s="35"/>
      <c r="B1380" s="26"/>
      <c r="C1380" s="35"/>
      <c r="D1380" s="36"/>
      <c r="E1380" s="35"/>
      <c r="F1380" s="26"/>
      <c r="G1380" s="35"/>
    </row>
    <row r="1381" spans="1:7" ht="15" outlineLevel="2" x14ac:dyDescent="0.2">
      <c r="A1381" s="35"/>
      <c r="B1381" s="26"/>
      <c r="C1381" s="35"/>
      <c r="D1381" s="26"/>
      <c r="E1381" s="35"/>
      <c r="F1381" s="26"/>
      <c r="G1381" s="35"/>
    </row>
    <row r="1382" spans="1:7" ht="15" outlineLevel="2" x14ac:dyDescent="0.2">
      <c r="A1382" s="35"/>
      <c r="B1382" s="26"/>
      <c r="C1382" s="35"/>
      <c r="D1382" s="26"/>
      <c r="E1382" s="35"/>
      <c r="F1382" s="26"/>
      <c r="G1382" s="35"/>
    </row>
    <row r="1383" spans="1:7" ht="15" outlineLevel="2" x14ac:dyDescent="0.2">
      <c r="A1383" s="35"/>
      <c r="B1383" s="26"/>
      <c r="C1383" s="35"/>
      <c r="D1383" s="26"/>
      <c r="E1383" s="35"/>
      <c r="F1383" s="26"/>
      <c r="G1383" s="35"/>
    </row>
    <row r="1384" spans="1:7" ht="15" outlineLevel="2" x14ac:dyDescent="0.2">
      <c r="A1384" s="35"/>
      <c r="B1384" s="26"/>
      <c r="C1384" s="35"/>
      <c r="D1384" s="36"/>
      <c r="E1384" s="35"/>
      <c r="F1384" s="26"/>
      <c r="G1384" s="35"/>
    </row>
    <row r="1385" spans="1:7" ht="15" outlineLevel="2" x14ac:dyDescent="0.2">
      <c r="A1385" s="35"/>
      <c r="B1385" s="26"/>
      <c r="C1385" s="35"/>
      <c r="D1385" s="26"/>
      <c r="E1385" s="35"/>
      <c r="F1385" s="26"/>
      <c r="G1385" s="35"/>
    </row>
    <row r="1386" spans="1:7" ht="15" outlineLevel="2" x14ac:dyDescent="0.2">
      <c r="A1386" s="35"/>
      <c r="B1386" s="26"/>
      <c r="C1386" s="35"/>
      <c r="D1386" s="26"/>
      <c r="E1386" s="35"/>
      <c r="F1386" s="26"/>
      <c r="G1386" s="35"/>
    </row>
    <row r="1387" spans="1:7" ht="15" outlineLevel="2" x14ac:dyDescent="0.2">
      <c r="A1387" s="35"/>
      <c r="B1387" s="26"/>
      <c r="C1387" s="35"/>
      <c r="D1387" s="26"/>
      <c r="E1387" s="35"/>
      <c r="F1387" s="26"/>
      <c r="G1387" s="35"/>
    </row>
    <row r="1388" spans="1:7" ht="15" outlineLevel="2" x14ac:dyDescent="0.2">
      <c r="A1388" s="35"/>
      <c r="B1388" s="26"/>
      <c r="C1388" s="35"/>
      <c r="D1388" s="36"/>
      <c r="E1388" s="35"/>
      <c r="F1388" s="26"/>
      <c r="G1388" s="35"/>
    </row>
    <row r="1389" spans="1:7" ht="15" outlineLevel="2" x14ac:dyDescent="0.2">
      <c r="A1389" s="35"/>
      <c r="B1389" s="26"/>
      <c r="C1389" s="35"/>
      <c r="D1389" s="26"/>
      <c r="E1389" s="35"/>
      <c r="F1389" s="26"/>
      <c r="G1389" s="35"/>
    </row>
    <row r="1390" spans="1:7" ht="15" outlineLevel="2" x14ac:dyDescent="0.2">
      <c r="A1390" s="35"/>
      <c r="B1390" s="26"/>
      <c r="C1390" s="35"/>
      <c r="D1390" s="26"/>
      <c r="E1390" s="35"/>
      <c r="F1390" s="26"/>
      <c r="G1390" s="35"/>
    </row>
    <row r="1391" spans="1:7" ht="15" outlineLevel="2" x14ac:dyDescent="0.2">
      <c r="A1391" s="35"/>
      <c r="B1391" s="26"/>
      <c r="C1391" s="35"/>
      <c r="D1391" s="26"/>
      <c r="E1391" s="35"/>
      <c r="F1391" s="26"/>
      <c r="G1391" s="35"/>
    </row>
    <row r="1392" spans="1:7" ht="15" outlineLevel="2" x14ac:dyDescent="0.2">
      <c r="A1392" s="35"/>
      <c r="B1392" s="26"/>
      <c r="C1392" s="35"/>
      <c r="D1392" s="36"/>
      <c r="E1392" s="35"/>
      <c r="F1392" s="26"/>
      <c r="G1392" s="35"/>
    </row>
    <row r="1393" spans="1:7" ht="15" outlineLevel="2" x14ac:dyDescent="0.2">
      <c r="A1393" s="35"/>
      <c r="B1393" s="26"/>
      <c r="C1393" s="35"/>
      <c r="D1393" s="26"/>
      <c r="E1393" s="35"/>
      <c r="F1393" s="26"/>
      <c r="G1393" s="35"/>
    </row>
    <row r="1394" spans="1:7" ht="15" outlineLevel="2" x14ac:dyDescent="0.2">
      <c r="A1394" s="35"/>
      <c r="B1394" s="26"/>
      <c r="C1394" s="35"/>
      <c r="D1394" s="26"/>
      <c r="E1394" s="35"/>
      <c r="F1394" s="26"/>
      <c r="G1394" s="35"/>
    </row>
    <row r="1395" spans="1:7" ht="15" outlineLevel="2" x14ac:dyDescent="0.2">
      <c r="A1395" s="35"/>
      <c r="B1395" s="26"/>
      <c r="C1395" s="35"/>
      <c r="D1395" s="36"/>
      <c r="E1395" s="35"/>
      <c r="F1395" s="26"/>
      <c r="G1395" s="35"/>
    </row>
    <row r="1396" spans="1:7" ht="15" outlineLevel="2" x14ac:dyDescent="0.2">
      <c r="A1396" s="35"/>
      <c r="B1396" s="26"/>
      <c r="C1396" s="35"/>
      <c r="D1396" s="26"/>
      <c r="E1396" s="35"/>
      <c r="F1396" s="26"/>
      <c r="G1396" s="35"/>
    </row>
    <row r="1397" spans="1:7" ht="15" outlineLevel="2" x14ac:dyDescent="0.2">
      <c r="A1397" s="35"/>
      <c r="B1397" s="26"/>
      <c r="C1397" s="35"/>
      <c r="D1397" s="36"/>
      <c r="E1397" s="35"/>
      <c r="F1397" s="26"/>
      <c r="G1397" s="35"/>
    </row>
    <row r="1398" spans="1:7" ht="15" outlineLevel="2" x14ac:dyDescent="0.2">
      <c r="A1398" s="35"/>
      <c r="B1398" s="26"/>
      <c r="C1398" s="35"/>
      <c r="D1398" s="26"/>
      <c r="E1398" s="35"/>
      <c r="F1398" s="26"/>
      <c r="G1398" s="35"/>
    </row>
    <row r="1399" spans="1:7" ht="15" outlineLevel="2" x14ac:dyDescent="0.2">
      <c r="A1399" s="35"/>
      <c r="B1399" s="26"/>
      <c r="C1399" s="35"/>
      <c r="D1399" s="26"/>
      <c r="E1399" s="35"/>
      <c r="F1399" s="26"/>
      <c r="G1399" s="35"/>
    </row>
    <row r="1400" spans="1:7" ht="15" outlineLevel="2" x14ac:dyDescent="0.2">
      <c r="A1400" s="35"/>
      <c r="B1400" s="26"/>
      <c r="C1400" s="35"/>
      <c r="D1400" s="36"/>
      <c r="E1400" s="35"/>
      <c r="F1400" s="26"/>
      <c r="G1400" s="35"/>
    </row>
    <row r="1401" spans="1:7" ht="15" outlineLevel="2" x14ac:dyDescent="0.2">
      <c r="A1401" s="37"/>
      <c r="B1401" s="26"/>
      <c r="C1401" s="35"/>
      <c r="D1401" s="26"/>
      <c r="E1401" s="35"/>
      <c r="F1401" s="26"/>
      <c r="G1401" s="35"/>
    </row>
    <row r="1402" spans="1:7" ht="15" outlineLevel="2" x14ac:dyDescent="0.2">
      <c r="A1402" s="35"/>
      <c r="B1402" s="26"/>
      <c r="C1402" s="35"/>
      <c r="D1402" s="26"/>
      <c r="E1402" s="35"/>
      <c r="F1402" s="26"/>
      <c r="G1402" s="35"/>
    </row>
    <row r="1403" spans="1:7" ht="15" outlineLevel="2" x14ac:dyDescent="0.2">
      <c r="A1403" s="35"/>
      <c r="B1403" s="26"/>
      <c r="C1403" s="35"/>
      <c r="D1403" s="36"/>
      <c r="E1403" s="35"/>
      <c r="F1403" s="26"/>
      <c r="G1403" s="35"/>
    </row>
    <row r="1404" spans="1:7" ht="15" outlineLevel="2" x14ac:dyDescent="0.2">
      <c r="A1404" s="35"/>
      <c r="B1404" s="26"/>
      <c r="C1404" s="35"/>
      <c r="D1404" s="26"/>
      <c r="E1404" s="35"/>
      <c r="F1404" s="26"/>
      <c r="G1404" s="35"/>
    </row>
    <row r="1405" spans="1:7" ht="15" outlineLevel="2" x14ac:dyDescent="0.2">
      <c r="A1405" s="35"/>
      <c r="B1405" s="26"/>
      <c r="C1405" s="35"/>
      <c r="D1405" s="26"/>
      <c r="E1405" s="35"/>
      <c r="F1405" s="26"/>
      <c r="G1405" s="35"/>
    </row>
    <row r="1406" spans="1:7" ht="15" outlineLevel="2" x14ac:dyDescent="0.2">
      <c r="A1406" s="35"/>
      <c r="B1406" s="26"/>
      <c r="C1406" s="35"/>
      <c r="D1406" s="36"/>
      <c r="E1406" s="35"/>
      <c r="F1406" s="26"/>
      <c r="G1406" s="35"/>
    </row>
    <row r="1407" spans="1:7" ht="15" outlineLevel="2" x14ac:dyDescent="0.2">
      <c r="A1407" s="35"/>
      <c r="B1407" s="26"/>
      <c r="C1407" s="35"/>
      <c r="D1407" s="26"/>
      <c r="E1407" s="35"/>
      <c r="F1407" s="26"/>
      <c r="G1407" s="35"/>
    </row>
    <row r="1408" spans="1:7" ht="15" outlineLevel="2" x14ac:dyDescent="0.2">
      <c r="A1408" s="35"/>
      <c r="B1408" s="26"/>
      <c r="C1408" s="35"/>
      <c r="D1408" s="36"/>
      <c r="E1408" s="35"/>
      <c r="F1408" s="26"/>
      <c r="G1408" s="35"/>
    </row>
    <row r="1409" spans="1:7" ht="15" outlineLevel="2" x14ac:dyDescent="0.2">
      <c r="A1409" s="35"/>
      <c r="B1409" s="26"/>
      <c r="C1409" s="35"/>
      <c r="D1409" s="26"/>
      <c r="E1409" s="35"/>
      <c r="F1409" s="26"/>
      <c r="G1409" s="35"/>
    </row>
    <row r="1410" spans="1:7" ht="15" outlineLevel="2" x14ac:dyDescent="0.2">
      <c r="A1410" s="35"/>
      <c r="B1410" s="26"/>
      <c r="C1410" s="35"/>
      <c r="D1410" s="26"/>
      <c r="E1410" s="35"/>
      <c r="F1410" s="26"/>
      <c r="G1410" s="35"/>
    </row>
    <row r="1411" spans="1:7" ht="15" outlineLevel="2" x14ac:dyDescent="0.2">
      <c r="A1411" s="35"/>
      <c r="B1411" s="26"/>
      <c r="C1411" s="35"/>
      <c r="D1411" s="36"/>
      <c r="E1411" s="35"/>
      <c r="F1411" s="26"/>
      <c r="G1411" s="35"/>
    </row>
    <row r="1412" spans="1:7" ht="15" outlineLevel="2" x14ac:dyDescent="0.2">
      <c r="A1412" s="35"/>
      <c r="B1412" s="26"/>
      <c r="C1412" s="35"/>
      <c r="D1412" s="26"/>
      <c r="E1412" s="35"/>
      <c r="F1412" s="26"/>
      <c r="G1412" s="35"/>
    </row>
    <row r="1413" spans="1:7" ht="15" outlineLevel="2" x14ac:dyDescent="0.2">
      <c r="A1413" s="35"/>
      <c r="B1413" s="26"/>
      <c r="C1413" s="35"/>
      <c r="D1413" s="26"/>
      <c r="E1413" s="35"/>
      <c r="F1413" s="26"/>
      <c r="G1413" s="35"/>
    </row>
    <row r="1414" spans="1:7" ht="15" outlineLevel="2" x14ac:dyDescent="0.2">
      <c r="A1414" s="35"/>
      <c r="B1414" s="26"/>
      <c r="C1414" s="35"/>
      <c r="D1414" s="36"/>
      <c r="E1414" s="35"/>
      <c r="F1414" s="26"/>
      <c r="G1414" s="35"/>
    </row>
    <row r="1415" spans="1:7" ht="15" outlineLevel="2" x14ac:dyDescent="0.2">
      <c r="A1415" s="35"/>
      <c r="B1415" s="26"/>
      <c r="C1415" s="35"/>
      <c r="D1415" s="26"/>
      <c r="E1415" s="35"/>
      <c r="F1415" s="26"/>
      <c r="G1415" s="35"/>
    </row>
    <row r="1416" spans="1:7" ht="15" outlineLevel="2" x14ac:dyDescent="0.2">
      <c r="A1416" s="35"/>
      <c r="B1416" s="26"/>
      <c r="C1416" s="35"/>
      <c r="D1416" s="26"/>
      <c r="E1416" s="35"/>
      <c r="F1416" s="26"/>
      <c r="G1416" s="35"/>
    </row>
    <row r="1417" spans="1:7" ht="15" outlineLevel="2" x14ac:dyDescent="0.2">
      <c r="A1417" s="35"/>
      <c r="B1417" s="26"/>
      <c r="C1417" s="35"/>
      <c r="D1417" s="26"/>
      <c r="E1417" s="35"/>
      <c r="F1417" s="26"/>
      <c r="G1417" s="35"/>
    </row>
    <row r="1418" spans="1:7" ht="15" outlineLevel="2" x14ac:dyDescent="0.2">
      <c r="A1418" s="35"/>
      <c r="B1418" s="26"/>
      <c r="C1418" s="35"/>
      <c r="D1418" s="36"/>
      <c r="E1418" s="35"/>
      <c r="F1418" s="26"/>
      <c r="G1418" s="35"/>
    </row>
    <row r="1419" spans="1:7" ht="15" outlineLevel="2" x14ac:dyDescent="0.2">
      <c r="A1419" s="35"/>
      <c r="B1419" s="26"/>
      <c r="C1419" s="35"/>
      <c r="D1419" s="26"/>
      <c r="E1419" s="35"/>
      <c r="F1419" s="26"/>
      <c r="G1419" s="35"/>
    </row>
    <row r="1420" spans="1:7" ht="15" outlineLevel="2" x14ac:dyDescent="0.2">
      <c r="A1420" s="35"/>
      <c r="B1420" s="26"/>
      <c r="C1420" s="35"/>
      <c r="D1420" s="26"/>
      <c r="E1420" s="35"/>
      <c r="F1420" s="26"/>
      <c r="G1420" s="35"/>
    </row>
    <row r="1421" spans="1:7" ht="15" outlineLevel="2" x14ac:dyDescent="0.2">
      <c r="A1421" s="35"/>
      <c r="B1421" s="26"/>
      <c r="C1421" s="35"/>
      <c r="D1421" s="36"/>
      <c r="E1421" s="35"/>
      <c r="F1421" s="26"/>
      <c r="G1421" s="35"/>
    </row>
    <row r="1422" spans="1:7" ht="15" outlineLevel="2" x14ac:dyDescent="0.2">
      <c r="A1422" s="35"/>
      <c r="B1422" s="26"/>
      <c r="C1422" s="35"/>
      <c r="D1422" s="26"/>
      <c r="E1422" s="35"/>
      <c r="F1422" s="26"/>
      <c r="G1422" s="35"/>
    </row>
    <row r="1423" spans="1:7" ht="15" outlineLevel="2" x14ac:dyDescent="0.2">
      <c r="A1423" s="35"/>
      <c r="B1423" s="26"/>
      <c r="C1423" s="35"/>
      <c r="D1423" s="26"/>
      <c r="E1423" s="35"/>
      <c r="F1423" s="26"/>
      <c r="G1423" s="35"/>
    </row>
    <row r="1424" spans="1:7" ht="15" outlineLevel="2" x14ac:dyDescent="0.2">
      <c r="A1424" s="35"/>
      <c r="B1424" s="26"/>
      <c r="C1424" s="35"/>
      <c r="D1424" s="36"/>
      <c r="E1424" s="35"/>
      <c r="F1424" s="26"/>
      <c r="G1424" s="35"/>
    </row>
    <row r="1425" spans="1:7" ht="15" outlineLevel="2" x14ac:dyDescent="0.2">
      <c r="A1425" s="37"/>
      <c r="B1425" s="26"/>
      <c r="C1425" s="35"/>
      <c r="D1425" s="26"/>
      <c r="E1425" s="35"/>
      <c r="F1425" s="26"/>
      <c r="G1425" s="35"/>
    </row>
    <row r="1426" spans="1:7" ht="15" outlineLevel="2" x14ac:dyDescent="0.2">
      <c r="A1426" s="35"/>
      <c r="B1426" s="26"/>
      <c r="C1426" s="35"/>
      <c r="D1426" s="26"/>
      <c r="E1426" s="35"/>
      <c r="F1426" s="26"/>
      <c r="G1426" s="35"/>
    </row>
    <row r="1427" spans="1:7" ht="15" outlineLevel="2" x14ac:dyDescent="0.2">
      <c r="A1427" s="35"/>
      <c r="B1427" s="26"/>
      <c r="C1427" s="35"/>
      <c r="D1427" s="36"/>
      <c r="E1427" s="35"/>
      <c r="F1427" s="26"/>
      <c r="G1427" s="35"/>
    </row>
    <row r="1428" spans="1:7" ht="15" outlineLevel="2" x14ac:dyDescent="0.2">
      <c r="A1428" s="35"/>
      <c r="B1428" s="26"/>
      <c r="C1428" s="35"/>
      <c r="D1428" s="26"/>
      <c r="E1428" s="35"/>
      <c r="F1428" s="26"/>
      <c r="G1428" s="35"/>
    </row>
    <row r="1429" spans="1:7" ht="15" outlineLevel="2" x14ac:dyDescent="0.2">
      <c r="A1429" s="35"/>
      <c r="B1429" s="26"/>
      <c r="C1429" s="35"/>
      <c r="D1429" s="26"/>
      <c r="E1429" s="35"/>
      <c r="F1429" s="26"/>
      <c r="G1429" s="35"/>
    </row>
    <row r="1430" spans="1:7" ht="15" outlineLevel="2" x14ac:dyDescent="0.2">
      <c r="A1430" s="35"/>
      <c r="B1430" s="26"/>
      <c r="C1430" s="35"/>
      <c r="D1430" s="36"/>
      <c r="E1430" s="35"/>
      <c r="F1430" s="26"/>
      <c r="G1430" s="35"/>
    </row>
    <row r="1431" spans="1:7" ht="15" outlineLevel="2" x14ac:dyDescent="0.2">
      <c r="A1431" s="35"/>
      <c r="B1431" s="26"/>
      <c r="C1431" s="35"/>
      <c r="D1431" s="26"/>
      <c r="E1431" s="35"/>
      <c r="F1431" s="26"/>
      <c r="G1431" s="35"/>
    </row>
    <row r="1432" spans="1:7" ht="15" outlineLevel="2" x14ac:dyDescent="0.2">
      <c r="A1432" s="35"/>
      <c r="B1432" s="26"/>
      <c r="C1432" s="35"/>
      <c r="D1432" s="36"/>
      <c r="E1432" s="35"/>
      <c r="F1432" s="26"/>
      <c r="G1432" s="35"/>
    </row>
    <row r="1433" spans="1:7" ht="15" outlineLevel="2" x14ac:dyDescent="0.2">
      <c r="A1433" s="35"/>
      <c r="B1433" s="26"/>
      <c r="C1433" s="35"/>
      <c r="D1433" s="26"/>
      <c r="E1433" s="35"/>
      <c r="F1433" s="26"/>
      <c r="G1433" s="35"/>
    </row>
    <row r="1434" spans="1:7" ht="15" outlineLevel="2" x14ac:dyDescent="0.2">
      <c r="A1434" s="35"/>
      <c r="B1434" s="26"/>
      <c r="C1434" s="35"/>
      <c r="D1434" s="26"/>
      <c r="E1434" s="35"/>
      <c r="F1434" s="26"/>
      <c r="G1434" s="35"/>
    </row>
    <row r="1435" spans="1:7" ht="15" outlineLevel="2" x14ac:dyDescent="0.2">
      <c r="A1435" s="35"/>
      <c r="B1435" s="26"/>
      <c r="C1435" s="35"/>
      <c r="D1435" s="26"/>
      <c r="E1435" s="35"/>
      <c r="F1435" s="26"/>
      <c r="G1435" s="35"/>
    </row>
    <row r="1436" spans="1:7" ht="15" outlineLevel="2" x14ac:dyDescent="0.2">
      <c r="A1436" s="35"/>
      <c r="B1436" s="26"/>
      <c r="C1436" s="35"/>
      <c r="D1436" s="26"/>
      <c r="E1436" s="35"/>
      <c r="F1436" s="26"/>
      <c r="G1436" s="35"/>
    </row>
    <row r="1437" spans="1:7" ht="15" outlineLevel="2" x14ac:dyDescent="0.2">
      <c r="A1437" s="35"/>
      <c r="B1437" s="26"/>
      <c r="C1437" s="35"/>
      <c r="D1437" s="36"/>
      <c r="E1437" s="35"/>
      <c r="F1437" s="26"/>
      <c r="G1437" s="35"/>
    </row>
    <row r="1438" spans="1:7" ht="15" outlineLevel="2" x14ac:dyDescent="0.2">
      <c r="A1438" s="35"/>
      <c r="B1438" s="26"/>
      <c r="C1438" s="35"/>
      <c r="D1438" s="26"/>
      <c r="E1438" s="35"/>
      <c r="F1438" s="26"/>
      <c r="G1438" s="35"/>
    </row>
    <row r="1439" spans="1:7" ht="15" outlineLevel="2" x14ac:dyDescent="0.2">
      <c r="A1439" s="35"/>
      <c r="B1439" s="26"/>
      <c r="C1439" s="35"/>
      <c r="D1439" s="36"/>
      <c r="E1439" s="35"/>
      <c r="F1439" s="26"/>
      <c r="G1439" s="35"/>
    </row>
    <row r="1440" spans="1:7" ht="15" outlineLevel="2" x14ac:dyDescent="0.2">
      <c r="A1440" s="35"/>
      <c r="B1440" s="26"/>
      <c r="C1440" s="35"/>
      <c r="D1440" s="26"/>
      <c r="E1440" s="35"/>
      <c r="F1440" s="26"/>
      <c r="G1440" s="35"/>
    </row>
    <row r="1441" spans="1:7" ht="15" outlineLevel="2" x14ac:dyDescent="0.2">
      <c r="A1441" s="35"/>
      <c r="B1441" s="26"/>
      <c r="C1441" s="35"/>
      <c r="D1441" s="26"/>
      <c r="E1441" s="35"/>
      <c r="F1441" s="26"/>
      <c r="G1441" s="35"/>
    </row>
    <row r="1442" spans="1:7" ht="15" outlineLevel="2" x14ac:dyDescent="0.2">
      <c r="A1442" s="35"/>
      <c r="B1442" s="26"/>
      <c r="C1442" s="35"/>
      <c r="D1442" s="36"/>
      <c r="E1442" s="35"/>
      <c r="F1442" s="26"/>
      <c r="G1442" s="35"/>
    </row>
    <row r="1443" spans="1:7" ht="15" outlineLevel="2" x14ac:dyDescent="0.2">
      <c r="A1443" s="35"/>
      <c r="B1443" s="26"/>
      <c r="C1443" s="35"/>
      <c r="D1443" s="26"/>
      <c r="E1443" s="35"/>
      <c r="F1443" s="26"/>
      <c r="G1443" s="35"/>
    </row>
    <row r="1444" spans="1:7" ht="15" outlineLevel="2" x14ac:dyDescent="0.2">
      <c r="A1444" s="35"/>
      <c r="B1444" s="26"/>
      <c r="C1444" s="35"/>
      <c r="D1444" s="36"/>
      <c r="E1444" s="35"/>
      <c r="F1444" s="26"/>
      <c r="G1444" s="35"/>
    </row>
    <row r="1445" spans="1:7" ht="15" outlineLevel="2" x14ac:dyDescent="0.2">
      <c r="A1445" s="35"/>
      <c r="B1445" s="26"/>
      <c r="C1445" s="35"/>
      <c r="D1445" s="26"/>
      <c r="E1445" s="35"/>
      <c r="F1445" s="26"/>
      <c r="G1445" s="35"/>
    </row>
    <row r="1446" spans="1:7" ht="15" outlineLevel="2" x14ac:dyDescent="0.2">
      <c r="A1446" s="35"/>
      <c r="B1446" s="26"/>
      <c r="C1446" s="35"/>
      <c r="D1446" s="36"/>
      <c r="E1446" s="35"/>
      <c r="F1446" s="26"/>
      <c r="G1446" s="35"/>
    </row>
    <row r="1447" spans="1:7" ht="15" outlineLevel="2" x14ac:dyDescent="0.2">
      <c r="A1447" s="35"/>
      <c r="B1447" s="26"/>
      <c r="C1447" s="35"/>
      <c r="D1447" s="26"/>
      <c r="E1447" s="35"/>
      <c r="F1447" s="26"/>
      <c r="G1447" s="35"/>
    </row>
    <row r="1448" spans="1:7" ht="15" outlineLevel="2" x14ac:dyDescent="0.2">
      <c r="A1448" s="35"/>
      <c r="B1448" s="26"/>
      <c r="C1448" s="35"/>
      <c r="D1448" s="26"/>
      <c r="E1448" s="35"/>
      <c r="F1448" s="26"/>
      <c r="G1448" s="35"/>
    </row>
    <row r="1449" spans="1:7" ht="15" outlineLevel="2" x14ac:dyDescent="0.2">
      <c r="A1449" s="35"/>
      <c r="B1449" s="26"/>
      <c r="C1449" s="35"/>
      <c r="D1449" s="36"/>
      <c r="E1449" s="35"/>
      <c r="F1449" s="26"/>
      <c r="G1449" s="35"/>
    </row>
    <row r="1450" spans="1:7" ht="15" outlineLevel="2" x14ac:dyDescent="0.2">
      <c r="A1450" s="35"/>
      <c r="B1450" s="26"/>
      <c r="C1450" s="35"/>
      <c r="D1450" s="26"/>
      <c r="E1450" s="35"/>
      <c r="F1450" s="26"/>
      <c r="G1450" s="35"/>
    </row>
    <row r="1451" spans="1:7" ht="15" outlineLevel="2" x14ac:dyDescent="0.2">
      <c r="A1451" s="35"/>
      <c r="B1451" s="26"/>
      <c r="C1451" s="35"/>
      <c r="D1451" s="26"/>
      <c r="E1451" s="35"/>
      <c r="F1451" s="26"/>
      <c r="G1451" s="35"/>
    </row>
    <row r="1452" spans="1:7" ht="15" outlineLevel="2" x14ac:dyDescent="0.2">
      <c r="A1452" s="35"/>
      <c r="B1452" s="26"/>
      <c r="C1452" s="35"/>
      <c r="D1452" s="36"/>
      <c r="E1452" s="35"/>
      <c r="F1452" s="26"/>
      <c r="G1452" s="35"/>
    </row>
    <row r="1453" spans="1:7" ht="15" outlineLevel="2" x14ac:dyDescent="0.2">
      <c r="A1453" s="35"/>
      <c r="B1453" s="26"/>
      <c r="C1453" s="35"/>
      <c r="D1453" s="26"/>
      <c r="E1453" s="35"/>
      <c r="F1453" s="26"/>
      <c r="G1453" s="35"/>
    </row>
    <row r="1454" spans="1:7" ht="15" outlineLevel="2" x14ac:dyDescent="0.2">
      <c r="A1454" s="35"/>
      <c r="B1454" s="26"/>
      <c r="C1454" s="35"/>
      <c r="D1454" s="26"/>
      <c r="E1454" s="35"/>
      <c r="F1454" s="26"/>
      <c r="G1454" s="35"/>
    </row>
    <row r="1455" spans="1:7" ht="15" outlineLevel="2" x14ac:dyDescent="0.2">
      <c r="A1455" s="35"/>
      <c r="B1455" s="26"/>
      <c r="C1455" s="35"/>
      <c r="D1455" s="36"/>
      <c r="E1455" s="35"/>
      <c r="F1455" s="26"/>
      <c r="G1455" s="35"/>
    </row>
    <row r="1456" spans="1:7" ht="15" outlineLevel="2" x14ac:dyDescent="0.2">
      <c r="A1456" s="37"/>
      <c r="B1456" s="26"/>
      <c r="C1456" s="35"/>
      <c r="D1456" s="26"/>
      <c r="E1456" s="35"/>
      <c r="F1456" s="26"/>
      <c r="G1456" s="35"/>
    </row>
    <row r="1457" spans="1:7" ht="15" outlineLevel="2" x14ac:dyDescent="0.2">
      <c r="A1457" s="35"/>
      <c r="B1457" s="26"/>
      <c r="C1457" s="35"/>
      <c r="D1457" s="26"/>
      <c r="E1457" s="35"/>
      <c r="F1457" s="26"/>
      <c r="G1457" s="35"/>
    </row>
    <row r="1458" spans="1:7" ht="15" outlineLevel="2" x14ac:dyDescent="0.2">
      <c r="A1458" s="35"/>
      <c r="B1458" s="26"/>
      <c r="C1458" s="35"/>
      <c r="D1458" s="36"/>
      <c r="E1458" s="35"/>
      <c r="F1458" s="26"/>
      <c r="G1458" s="35"/>
    </row>
    <row r="1459" spans="1:7" ht="15" outlineLevel="2" x14ac:dyDescent="0.2">
      <c r="A1459" s="35"/>
      <c r="B1459" s="26"/>
      <c r="C1459" s="35"/>
      <c r="D1459" s="26"/>
      <c r="E1459" s="35"/>
      <c r="F1459" s="26"/>
      <c r="G1459" s="35"/>
    </row>
    <row r="1460" spans="1:7" ht="15" outlineLevel="2" x14ac:dyDescent="0.2">
      <c r="A1460" s="35"/>
      <c r="B1460" s="26"/>
      <c r="C1460" s="35"/>
      <c r="D1460" s="26"/>
      <c r="E1460" s="35"/>
      <c r="F1460" s="26"/>
      <c r="G1460" s="35"/>
    </row>
    <row r="1461" spans="1:7" ht="15" outlineLevel="2" x14ac:dyDescent="0.2">
      <c r="A1461" s="35"/>
      <c r="B1461" s="26"/>
      <c r="C1461" s="35"/>
      <c r="D1461" s="36"/>
      <c r="E1461" s="35"/>
      <c r="F1461" s="26"/>
      <c r="G1461" s="35"/>
    </row>
    <row r="1462" spans="1:7" ht="15" outlineLevel="2" x14ac:dyDescent="0.2">
      <c r="A1462" s="35"/>
      <c r="B1462" s="26"/>
      <c r="C1462" s="35"/>
      <c r="D1462" s="26"/>
      <c r="E1462" s="35"/>
      <c r="F1462" s="26"/>
      <c r="G1462" s="35"/>
    </row>
    <row r="1463" spans="1:7" ht="15" outlineLevel="2" x14ac:dyDescent="0.2">
      <c r="A1463" s="35"/>
      <c r="B1463" s="26"/>
      <c r="C1463" s="35"/>
      <c r="D1463" s="36"/>
      <c r="E1463" s="35"/>
      <c r="F1463" s="26"/>
      <c r="G1463" s="35"/>
    </row>
    <row r="1464" spans="1:7" ht="15" outlineLevel="2" x14ac:dyDescent="0.2">
      <c r="A1464" s="35"/>
      <c r="B1464" s="26"/>
      <c r="C1464" s="35"/>
      <c r="D1464" s="26"/>
      <c r="E1464" s="35"/>
      <c r="F1464" s="26"/>
      <c r="G1464" s="35"/>
    </row>
    <row r="1465" spans="1:7" ht="15" outlineLevel="2" x14ac:dyDescent="0.2">
      <c r="A1465" s="35"/>
      <c r="B1465" s="26"/>
      <c r="C1465" s="35"/>
      <c r="D1465" s="26"/>
      <c r="E1465" s="35"/>
      <c r="F1465" s="26"/>
      <c r="G1465" s="35"/>
    </row>
    <row r="1466" spans="1:7" ht="15" outlineLevel="2" x14ac:dyDescent="0.2">
      <c r="A1466" s="35"/>
      <c r="B1466" s="26"/>
      <c r="C1466" s="35"/>
      <c r="D1466" s="36"/>
      <c r="E1466" s="35"/>
      <c r="F1466" s="26"/>
      <c r="G1466" s="35"/>
    </row>
    <row r="1467" spans="1:7" ht="15" outlineLevel="2" x14ac:dyDescent="0.2">
      <c r="A1467" s="35"/>
      <c r="B1467" s="26"/>
      <c r="C1467" s="35"/>
      <c r="D1467" s="26"/>
      <c r="E1467" s="35"/>
      <c r="F1467" s="26"/>
      <c r="G1467" s="35"/>
    </row>
    <row r="1468" spans="1:7" ht="15" outlineLevel="2" x14ac:dyDescent="0.2">
      <c r="A1468" s="35"/>
      <c r="B1468" s="26"/>
      <c r="C1468" s="35"/>
      <c r="D1468" s="36"/>
      <c r="E1468" s="35"/>
      <c r="F1468" s="26"/>
      <c r="G1468" s="35"/>
    </row>
    <row r="1469" spans="1:7" ht="15" outlineLevel="2" x14ac:dyDescent="0.2">
      <c r="A1469" s="35"/>
      <c r="B1469" s="26"/>
      <c r="C1469" s="35"/>
      <c r="D1469" s="26"/>
      <c r="E1469" s="35"/>
      <c r="F1469" s="26"/>
      <c r="G1469" s="35"/>
    </row>
    <row r="1470" spans="1:7" ht="15" outlineLevel="2" x14ac:dyDescent="0.2">
      <c r="A1470" s="35"/>
      <c r="B1470" s="26"/>
      <c r="C1470" s="35"/>
      <c r="D1470" s="36"/>
      <c r="E1470" s="35"/>
      <c r="F1470" s="26"/>
      <c r="G1470" s="35"/>
    </row>
    <row r="1471" spans="1:7" ht="15" outlineLevel="2" x14ac:dyDescent="0.2">
      <c r="A1471" s="35"/>
      <c r="B1471" s="26"/>
      <c r="C1471" s="35"/>
      <c r="D1471" s="26"/>
      <c r="E1471" s="35"/>
      <c r="F1471" s="26"/>
      <c r="G1471" s="35"/>
    </row>
    <row r="1472" spans="1:7" ht="15" outlineLevel="2" x14ac:dyDescent="0.2">
      <c r="A1472" s="35"/>
      <c r="B1472" s="26"/>
      <c r="C1472" s="35"/>
      <c r="D1472" s="26"/>
      <c r="E1472" s="35"/>
      <c r="F1472" s="26"/>
      <c r="G1472" s="35"/>
    </row>
    <row r="1473" spans="1:7" ht="15" outlineLevel="2" x14ac:dyDescent="0.2">
      <c r="A1473" s="35"/>
      <c r="B1473" s="26"/>
      <c r="C1473" s="35"/>
      <c r="D1473" s="36"/>
      <c r="E1473" s="35"/>
      <c r="F1473" s="26"/>
      <c r="G1473" s="35"/>
    </row>
    <row r="1474" spans="1:7" ht="15" outlineLevel="2" x14ac:dyDescent="0.2">
      <c r="A1474" s="35"/>
      <c r="B1474" s="26"/>
      <c r="C1474" s="35"/>
      <c r="D1474" s="26"/>
      <c r="E1474" s="35"/>
      <c r="F1474" s="26"/>
      <c r="G1474" s="35"/>
    </row>
    <row r="1475" spans="1:7" ht="15" outlineLevel="2" x14ac:dyDescent="0.2">
      <c r="A1475" s="35"/>
      <c r="B1475" s="26"/>
      <c r="C1475" s="35"/>
      <c r="D1475" s="36"/>
      <c r="E1475" s="35"/>
      <c r="F1475" s="26"/>
      <c r="G1475" s="35"/>
    </row>
    <row r="1476" spans="1:7" ht="15" outlineLevel="2" x14ac:dyDescent="0.2">
      <c r="A1476" s="35"/>
      <c r="B1476" s="26"/>
      <c r="C1476" s="35"/>
      <c r="D1476" s="26"/>
      <c r="E1476" s="35"/>
      <c r="F1476" s="26"/>
      <c r="G1476" s="35"/>
    </row>
    <row r="1477" spans="1:7" ht="15" outlineLevel="2" x14ac:dyDescent="0.2">
      <c r="A1477" s="35"/>
      <c r="B1477" s="26"/>
      <c r="C1477" s="35"/>
      <c r="D1477" s="26"/>
      <c r="E1477" s="35"/>
      <c r="F1477" s="26"/>
      <c r="G1477" s="35"/>
    </row>
    <row r="1478" spans="1:7" ht="15" outlineLevel="2" x14ac:dyDescent="0.2">
      <c r="A1478" s="35"/>
      <c r="B1478" s="26"/>
      <c r="C1478" s="35"/>
      <c r="D1478" s="36"/>
      <c r="E1478" s="35"/>
      <c r="F1478" s="26"/>
      <c r="G1478" s="35"/>
    </row>
    <row r="1479" spans="1:7" ht="15" outlineLevel="2" x14ac:dyDescent="0.2">
      <c r="A1479" s="35"/>
      <c r="B1479" s="26"/>
      <c r="C1479" s="35"/>
      <c r="D1479" s="26"/>
      <c r="E1479" s="35"/>
      <c r="F1479" s="26"/>
      <c r="G1479" s="35"/>
    </row>
    <row r="1480" spans="1:7" ht="15" outlineLevel="2" x14ac:dyDescent="0.2">
      <c r="A1480" s="35"/>
      <c r="B1480" s="26"/>
      <c r="C1480" s="35"/>
      <c r="D1480" s="36"/>
      <c r="E1480" s="35"/>
      <c r="F1480" s="26"/>
      <c r="G1480" s="35"/>
    </row>
    <row r="1481" spans="1:7" ht="15" outlineLevel="2" x14ac:dyDescent="0.2">
      <c r="A1481" s="35"/>
      <c r="B1481" s="26"/>
      <c r="C1481" s="35"/>
      <c r="D1481" s="26"/>
      <c r="E1481" s="35"/>
      <c r="F1481" s="26"/>
      <c r="G1481" s="35"/>
    </row>
    <row r="1482" spans="1:7" ht="15" outlineLevel="2" x14ac:dyDescent="0.2">
      <c r="A1482" s="35"/>
      <c r="B1482" s="26"/>
      <c r="C1482" s="35"/>
      <c r="D1482" s="26"/>
      <c r="E1482" s="35"/>
      <c r="F1482" s="26"/>
      <c r="G1482" s="35"/>
    </row>
    <row r="1483" spans="1:7" ht="15" outlineLevel="2" x14ac:dyDescent="0.2">
      <c r="A1483" s="35"/>
      <c r="B1483" s="26"/>
      <c r="C1483" s="35"/>
      <c r="D1483" s="36"/>
      <c r="E1483" s="35"/>
      <c r="F1483" s="26"/>
      <c r="G1483" s="35"/>
    </row>
    <row r="1484" spans="1:7" ht="15" outlineLevel="2" x14ac:dyDescent="0.2">
      <c r="A1484" s="35"/>
      <c r="B1484" s="26"/>
      <c r="C1484" s="35"/>
      <c r="D1484" s="26"/>
      <c r="E1484" s="35"/>
      <c r="F1484" s="26"/>
      <c r="G1484" s="35"/>
    </row>
    <row r="1485" spans="1:7" ht="15" outlineLevel="2" x14ac:dyDescent="0.2">
      <c r="A1485" s="35"/>
      <c r="B1485" s="26"/>
      <c r="C1485" s="35"/>
      <c r="D1485" s="26"/>
      <c r="E1485" s="35"/>
      <c r="F1485" s="26"/>
      <c r="G1485" s="35"/>
    </row>
    <row r="1486" spans="1:7" ht="15" outlineLevel="2" x14ac:dyDescent="0.2">
      <c r="A1486" s="35"/>
      <c r="B1486" s="26"/>
      <c r="C1486" s="35"/>
      <c r="D1486" s="36"/>
      <c r="E1486" s="35"/>
      <c r="F1486" s="26"/>
      <c r="G1486" s="35"/>
    </row>
    <row r="1487" spans="1:7" ht="15" outlineLevel="2" x14ac:dyDescent="0.2">
      <c r="A1487" s="37"/>
      <c r="B1487" s="26"/>
      <c r="C1487" s="35"/>
      <c r="D1487" s="26"/>
      <c r="E1487" s="35"/>
      <c r="F1487" s="26"/>
      <c r="G1487" s="35"/>
    </row>
    <row r="1488" spans="1:7" ht="15" outlineLevel="2" x14ac:dyDescent="0.2">
      <c r="A1488" s="35"/>
      <c r="B1488" s="26"/>
      <c r="C1488" s="35"/>
      <c r="D1488" s="26"/>
      <c r="E1488" s="35"/>
      <c r="F1488" s="26"/>
      <c r="G1488" s="35"/>
    </row>
    <row r="1489" spans="1:7" ht="15" outlineLevel="2" x14ac:dyDescent="0.2">
      <c r="A1489" s="35"/>
      <c r="B1489" s="26"/>
      <c r="C1489" s="35"/>
      <c r="D1489" s="36"/>
      <c r="E1489" s="35"/>
      <c r="F1489" s="26"/>
      <c r="G1489" s="35"/>
    </row>
    <row r="1490" spans="1:7" ht="15" outlineLevel="2" x14ac:dyDescent="0.2">
      <c r="A1490" s="35"/>
      <c r="B1490" s="26"/>
      <c r="C1490" s="35"/>
      <c r="D1490" s="26"/>
      <c r="E1490" s="35"/>
      <c r="F1490" s="26"/>
      <c r="G1490" s="35"/>
    </row>
    <row r="1491" spans="1:7" ht="15" outlineLevel="2" x14ac:dyDescent="0.2">
      <c r="A1491" s="35"/>
      <c r="B1491" s="26"/>
      <c r="C1491" s="35"/>
      <c r="D1491" s="26"/>
      <c r="E1491" s="35"/>
      <c r="F1491" s="26"/>
      <c r="G1491" s="35"/>
    </row>
    <row r="1492" spans="1:7" ht="15" outlineLevel="2" x14ac:dyDescent="0.2">
      <c r="A1492" s="35"/>
      <c r="B1492" s="26"/>
      <c r="C1492" s="35"/>
      <c r="D1492" s="36"/>
      <c r="E1492" s="35"/>
      <c r="F1492" s="26"/>
      <c r="G1492" s="35"/>
    </row>
    <row r="1493" spans="1:7" ht="15" outlineLevel="2" x14ac:dyDescent="0.2">
      <c r="A1493" s="35"/>
      <c r="B1493" s="26"/>
      <c r="C1493" s="35"/>
      <c r="D1493" s="26"/>
      <c r="E1493" s="35"/>
      <c r="F1493" s="26"/>
      <c r="G1493" s="35"/>
    </row>
    <row r="1494" spans="1:7" ht="15" outlineLevel="2" x14ac:dyDescent="0.2">
      <c r="A1494" s="35"/>
      <c r="B1494" s="26"/>
      <c r="C1494" s="35"/>
      <c r="D1494" s="26"/>
      <c r="E1494" s="35"/>
      <c r="F1494" s="26"/>
      <c r="G1494" s="35"/>
    </row>
    <row r="1495" spans="1:7" ht="15" outlineLevel="2" x14ac:dyDescent="0.2">
      <c r="A1495" s="35"/>
      <c r="B1495" s="26"/>
      <c r="C1495" s="35"/>
      <c r="D1495" s="36"/>
      <c r="E1495" s="35"/>
      <c r="F1495" s="26"/>
      <c r="G1495" s="35"/>
    </row>
    <row r="1496" spans="1:7" ht="15" outlineLevel="2" x14ac:dyDescent="0.2">
      <c r="A1496" s="35"/>
      <c r="B1496" s="26"/>
      <c r="C1496" s="35"/>
      <c r="D1496" s="26"/>
      <c r="E1496" s="35"/>
      <c r="F1496" s="26"/>
      <c r="G1496" s="35"/>
    </row>
    <row r="1497" spans="1:7" ht="15" outlineLevel="2" x14ac:dyDescent="0.2">
      <c r="A1497" s="35"/>
      <c r="B1497" s="26"/>
      <c r="C1497" s="35"/>
      <c r="D1497" s="26"/>
      <c r="E1497" s="35"/>
      <c r="F1497" s="26"/>
      <c r="G1497" s="35"/>
    </row>
    <row r="1498" spans="1:7" ht="15" outlineLevel="2" x14ac:dyDescent="0.2">
      <c r="A1498" s="35"/>
      <c r="B1498" s="26"/>
      <c r="C1498" s="35"/>
      <c r="D1498" s="36"/>
      <c r="E1498" s="35"/>
      <c r="F1498" s="26"/>
      <c r="G1498" s="35"/>
    </row>
    <row r="1499" spans="1:7" ht="15" outlineLevel="2" x14ac:dyDescent="0.2">
      <c r="A1499" s="35"/>
      <c r="B1499" s="26"/>
      <c r="C1499" s="35"/>
      <c r="D1499" s="26"/>
      <c r="E1499" s="35"/>
      <c r="F1499" s="26"/>
      <c r="G1499" s="35"/>
    </row>
    <row r="1500" spans="1:7" ht="15" outlineLevel="2" x14ac:dyDescent="0.2">
      <c r="A1500" s="35"/>
      <c r="B1500" s="26"/>
      <c r="C1500" s="35"/>
      <c r="D1500" s="26"/>
      <c r="E1500" s="35"/>
      <c r="F1500" s="26"/>
      <c r="G1500" s="35"/>
    </row>
    <row r="1501" spans="1:7" ht="15" outlineLevel="2" x14ac:dyDescent="0.2">
      <c r="A1501" s="35"/>
      <c r="B1501" s="26"/>
      <c r="C1501" s="35"/>
      <c r="D1501" s="36"/>
      <c r="E1501" s="35"/>
      <c r="F1501" s="26"/>
      <c r="G1501" s="35"/>
    </row>
    <row r="1502" spans="1:7" ht="15" outlineLevel="2" x14ac:dyDescent="0.2">
      <c r="A1502" s="35"/>
      <c r="B1502" s="26"/>
      <c r="C1502" s="35"/>
      <c r="D1502" s="26"/>
      <c r="E1502" s="35"/>
      <c r="F1502" s="26"/>
      <c r="G1502" s="35"/>
    </row>
    <row r="1503" spans="1:7" ht="15" outlineLevel="2" x14ac:dyDescent="0.2">
      <c r="A1503" s="35"/>
      <c r="B1503" s="26"/>
      <c r="C1503" s="35"/>
      <c r="D1503" s="26"/>
      <c r="E1503" s="35"/>
      <c r="F1503" s="26"/>
      <c r="G1503" s="35"/>
    </row>
    <row r="1504" spans="1:7" ht="15" outlineLevel="2" x14ac:dyDescent="0.2">
      <c r="A1504" s="35"/>
      <c r="B1504" s="26"/>
      <c r="C1504" s="35"/>
      <c r="D1504" s="36"/>
      <c r="E1504" s="35"/>
      <c r="F1504" s="26"/>
      <c r="G1504" s="35"/>
    </row>
    <row r="1505" spans="1:7" ht="15" outlineLevel="2" x14ac:dyDescent="0.2">
      <c r="A1505" s="35"/>
      <c r="B1505" s="26"/>
      <c r="C1505" s="35"/>
      <c r="D1505" s="26"/>
      <c r="E1505" s="35"/>
      <c r="F1505" s="26"/>
      <c r="G1505" s="35"/>
    </row>
    <row r="1506" spans="1:7" ht="15" outlineLevel="2" x14ac:dyDescent="0.2">
      <c r="A1506" s="35"/>
      <c r="B1506" s="26"/>
      <c r="C1506" s="35"/>
      <c r="D1506" s="26"/>
      <c r="E1506" s="35"/>
      <c r="F1506" s="26"/>
      <c r="G1506" s="35"/>
    </row>
    <row r="1507" spans="1:7" ht="15" outlineLevel="2" x14ac:dyDescent="0.2">
      <c r="A1507" s="35"/>
      <c r="B1507" s="26"/>
      <c r="C1507" s="35"/>
      <c r="D1507" s="36"/>
      <c r="E1507" s="35"/>
      <c r="F1507" s="26"/>
      <c r="G1507" s="35"/>
    </row>
    <row r="1508" spans="1:7" ht="15" outlineLevel="2" x14ac:dyDescent="0.2">
      <c r="A1508" s="37"/>
      <c r="B1508" s="26"/>
      <c r="C1508" s="35"/>
      <c r="D1508" s="26"/>
      <c r="E1508" s="35"/>
      <c r="F1508" s="26"/>
      <c r="G1508" s="35"/>
    </row>
    <row r="1509" spans="1:7" ht="15" outlineLevel="2" x14ac:dyDescent="0.2">
      <c r="A1509" s="35"/>
      <c r="B1509" s="26"/>
      <c r="C1509" s="35"/>
      <c r="D1509" s="26"/>
      <c r="E1509" s="35"/>
      <c r="F1509" s="26"/>
      <c r="G1509" s="35"/>
    </row>
    <row r="1510" spans="1:7" ht="15" outlineLevel="2" x14ac:dyDescent="0.2">
      <c r="A1510" s="35"/>
      <c r="B1510" s="26"/>
      <c r="C1510" s="35"/>
      <c r="D1510" s="36"/>
      <c r="E1510" s="35"/>
      <c r="F1510" s="26"/>
      <c r="G1510" s="35"/>
    </row>
    <row r="1511" spans="1:7" ht="15" outlineLevel="2" x14ac:dyDescent="0.2">
      <c r="A1511" s="35"/>
      <c r="B1511" s="26"/>
      <c r="C1511" s="35"/>
      <c r="D1511" s="26"/>
      <c r="E1511" s="35"/>
      <c r="F1511" s="26"/>
      <c r="G1511" s="35"/>
    </row>
    <row r="1512" spans="1:7" ht="15" outlineLevel="2" x14ac:dyDescent="0.2">
      <c r="A1512" s="35"/>
      <c r="B1512" s="26"/>
      <c r="C1512" s="35"/>
      <c r="D1512" s="26"/>
      <c r="E1512" s="35"/>
      <c r="F1512" s="26"/>
      <c r="G1512" s="35"/>
    </row>
    <row r="1513" spans="1:7" ht="15" outlineLevel="2" x14ac:dyDescent="0.2">
      <c r="A1513" s="35"/>
      <c r="B1513" s="26"/>
      <c r="C1513" s="35"/>
      <c r="D1513" s="26"/>
      <c r="E1513" s="35"/>
      <c r="F1513" s="26"/>
      <c r="G1513" s="35"/>
    </row>
    <row r="1514" spans="1:7" ht="15" outlineLevel="2" x14ac:dyDescent="0.2">
      <c r="A1514" s="35"/>
      <c r="B1514" s="26"/>
      <c r="C1514" s="35"/>
      <c r="D1514" s="36"/>
      <c r="E1514" s="35"/>
      <c r="F1514" s="26"/>
      <c r="G1514" s="35"/>
    </row>
    <row r="1515" spans="1:7" ht="15" outlineLevel="2" x14ac:dyDescent="0.2">
      <c r="A1515" s="35"/>
      <c r="B1515" s="26"/>
      <c r="C1515" s="35"/>
      <c r="D1515" s="26"/>
      <c r="E1515" s="35"/>
      <c r="F1515" s="26"/>
      <c r="G1515" s="35"/>
    </row>
    <row r="1516" spans="1:7" ht="15" outlineLevel="2" x14ac:dyDescent="0.2">
      <c r="A1516" s="35"/>
      <c r="B1516" s="26"/>
      <c r="C1516" s="35"/>
      <c r="D1516" s="26"/>
      <c r="E1516" s="35"/>
      <c r="F1516" s="26"/>
      <c r="G1516" s="35"/>
    </row>
    <row r="1517" spans="1:7" ht="15" outlineLevel="2" x14ac:dyDescent="0.2">
      <c r="A1517" s="35"/>
      <c r="B1517" s="26"/>
      <c r="C1517" s="35"/>
      <c r="D1517" s="36"/>
      <c r="E1517" s="35"/>
      <c r="F1517" s="26"/>
      <c r="G1517" s="35"/>
    </row>
    <row r="1518" spans="1:7" ht="15" outlineLevel="2" x14ac:dyDescent="0.2">
      <c r="A1518" s="35"/>
      <c r="B1518" s="26"/>
      <c r="C1518" s="35"/>
      <c r="D1518" s="26"/>
      <c r="E1518" s="35"/>
      <c r="F1518" s="26"/>
      <c r="G1518" s="35"/>
    </row>
    <row r="1519" spans="1:7" ht="15" outlineLevel="2" x14ac:dyDescent="0.2">
      <c r="A1519" s="35"/>
      <c r="B1519" s="26"/>
      <c r="C1519" s="35"/>
      <c r="D1519" s="26"/>
      <c r="E1519" s="35"/>
      <c r="F1519" s="26"/>
      <c r="G1519" s="35"/>
    </row>
    <row r="1520" spans="1:7" ht="15" outlineLevel="2" x14ac:dyDescent="0.2">
      <c r="A1520" s="35"/>
      <c r="B1520" s="26"/>
      <c r="C1520" s="35"/>
      <c r="D1520" s="36"/>
      <c r="E1520" s="35"/>
      <c r="F1520" s="26"/>
      <c r="G1520" s="35"/>
    </row>
    <row r="1521" spans="1:7" ht="15" outlineLevel="2" x14ac:dyDescent="0.2">
      <c r="A1521" s="35"/>
      <c r="B1521" s="26"/>
      <c r="C1521" s="35"/>
      <c r="D1521" s="26"/>
      <c r="E1521" s="35"/>
      <c r="F1521" s="26"/>
      <c r="G1521" s="35"/>
    </row>
    <row r="1522" spans="1:7" ht="15" outlineLevel="2" x14ac:dyDescent="0.2">
      <c r="A1522" s="35"/>
      <c r="B1522" s="26"/>
      <c r="C1522" s="35"/>
      <c r="D1522" s="26"/>
      <c r="E1522" s="35"/>
      <c r="F1522" s="26"/>
      <c r="G1522" s="35"/>
    </row>
    <row r="1523" spans="1:7" ht="15" outlineLevel="2" x14ac:dyDescent="0.2">
      <c r="A1523" s="35"/>
      <c r="B1523" s="26"/>
      <c r="C1523" s="35"/>
      <c r="D1523" s="36"/>
      <c r="E1523" s="35"/>
      <c r="F1523" s="26"/>
      <c r="G1523" s="35"/>
    </row>
    <row r="1524" spans="1:7" ht="15" outlineLevel="2" x14ac:dyDescent="0.2">
      <c r="A1524" s="35"/>
      <c r="B1524" s="26"/>
      <c r="C1524" s="35"/>
      <c r="D1524" s="26"/>
      <c r="E1524" s="35"/>
      <c r="F1524" s="26"/>
      <c r="G1524" s="35"/>
    </row>
    <row r="1525" spans="1:7" ht="15" outlineLevel="2" x14ac:dyDescent="0.2">
      <c r="A1525" s="35"/>
      <c r="B1525" s="26"/>
      <c r="C1525" s="35"/>
      <c r="D1525" s="26"/>
      <c r="E1525" s="35"/>
      <c r="F1525" s="26"/>
      <c r="G1525" s="35"/>
    </row>
    <row r="1526" spans="1:7" ht="15" outlineLevel="2" x14ac:dyDescent="0.2">
      <c r="A1526" s="35"/>
      <c r="B1526" s="26"/>
      <c r="C1526" s="35"/>
      <c r="D1526" s="36"/>
      <c r="E1526" s="35"/>
      <c r="F1526" s="26"/>
      <c r="G1526" s="35"/>
    </row>
    <row r="1527" spans="1:7" ht="15" outlineLevel="2" x14ac:dyDescent="0.2">
      <c r="A1527" s="37"/>
      <c r="B1527" s="26"/>
      <c r="C1527" s="35"/>
      <c r="D1527" s="26"/>
      <c r="E1527" s="35"/>
      <c r="F1527" s="26"/>
      <c r="G1527" s="35"/>
    </row>
    <row r="1528" spans="1:7" ht="15" outlineLevel="2" x14ac:dyDescent="0.2">
      <c r="A1528" s="35"/>
      <c r="B1528" s="26"/>
      <c r="C1528" s="35"/>
      <c r="D1528" s="26"/>
      <c r="E1528" s="35"/>
      <c r="F1528" s="26"/>
      <c r="G1528" s="35"/>
    </row>
    <row r="1529" spans="1:7" ht="15" outlineLevel="2" x14ac:dyDescent="0.2">
      <c r="A1529" s="35"/>
      <c r="B1529" s="26"/>
      <c r="C1529" s="35"/>
      <c r="D1529" s="36"/>
      <c r="E1529" s="35"/>
      <c r="F1529" s="26"/>
      <c r="G1529" s="35"/>
    </row>
    <row r="1530" spans="1:7" ht="15" outlineLevel="2" x14ac:dyDescent="0.2">
      <c r="A1530" s="35"/>
      <c r="B1530" s="26"/>
      <c r="C1530" s="35"/>
      <c r="D1530" s="26"/>
      <c r="E1530" s="35"/>
      <c r="F1530" s="26"/>
      <c r="G1530" s="35"/>
    </row>
    <row r="1531" spans="1:7" ht="15" outlineLevel="2" x14ac:dyDescent="0.2">
      <c r="A1531" s="35"/>
      <c r="B1531" s="26"/>
      <c r="C1531" s="35"/>
      <c r="D1531" s="36"/>
      <c r="E1531" s="35"/>
      <c r="F1531" s="26"/>
      <c r="G1531" s="35"/>
    </row>
    <row r="1532" spans="1:7" ht="15" outlineLevel="2" x14ac:dyDescent="0.2">
      <c r="A1532" s="35"/>
      <c r="B1532" s="26"/>
      <c r="C1532" s="35"/>
      <c r="D1532" s="26"/>
      <c r="E1532" s="35"/>
      <c r="F1532" s="26"/>
      <c r="G1532" s="35"/>
    </row>
    <row r="1533" spans="1:7" ht="15" outlineLevel="2" x14ac:dyDescent="0.2">
      <c r="A1533" s="35"/>
      <c r="B1533" s="26"/>
      <c r="C1533" s="35"/>
      <c r="D1533" s="36"/>
      <c r="E1533" s="35"/>
      <c r="F1533" s="26"/>
      <c r="G1533" s="35"/>
    </row>
    <row r="1534" spans="1:7" ht="15" outlineLevel="2" x14ac:dyDescent="0.2">
      <c r="A1534" s="35"/>
      <c r="B1534" s="26"/>
      <c r="C1534" s="35"/>
      <c r="D1534" s="26"/>
      <c r="E1534" s="35"/>
      <c r="F1534" s="26"/>
      <c r="G1534" s="35"/>
    </row>
    <row r="1535" spans="1:7" ht="15" outlineLevel="2" x14ac:dyDescent="0.2">
      <c r="A1535" s="35"/>
      <c r="B1535" s="26"/>
      <c r="C1535" s="35"/>
      <c r="D1535" s="36"/>
      <c r="E1535" s="35"/>
      <c r="F1535" s="26"/>
      <c r="G1535" s="35"/>
    </row>
    <row r="1536" spans="1:7" ht="15" outlineLevel="2" x14ac:dyDescent="0.2">
      <c r="A1536" s="35"/>
      <c r="B1536" s="26"/>
      <c r="C1536" s="35"/>
      <c r="D1536" s="26"/>
      <c r="E1536" s="35"/>
      <c r="F1536" s="26"/>
      <c r="G1536" s="35"/>
    </row>
    <row r="1537" spans="1:7" ht="15" outlineLevel="2" x14ac:dyDescent="0.2">
      <c r="A1537" s="35"/>
      <c r="B1537" s="26"/>
      <c r="C1537" s="35"/>
      <c r="D1537" s="36"/>
      <c r="E1537" s="35"/>
      <c r="F1537" s="26"/>
      <c r="G1537" s="35"/>
    </row>
    <row r="1538" spans="1:7" ht="15" outlineLevel="2" x14ac:dyDescent="0.2">
      <c r="A1538" s="37"/>
      <c r="B1538" s="26"/>
      <c r="C1538" s="35"/>
      <c r="D1538" s="26"/>
      <c r="E1538" s="35"/>
      <c r="F1538" s="26"/>
      <c r="G1538" s="35"/>
    </row>
    <row r="1539" spans="1:7" ht="15" outlineLevel="2" x14ac:dyDescent="0.2">
      <c r="A1539" s="35"/>
      <c r="B1539" s="26"/>
      <c r="C1539" s="35"/>
      <c r="D1539" s="26"/>
      <c r="E1539" s="35"/>
      <c r="F1539" s="26"/>
      <c r="G1539" s="35"/>
    </row>
    <row r="1540" spans="1:7" ht="15" outlineLevel="2" x14ac:dyDescent="0.2">
      <c r="A1540" s="35"/>
      <c r="B1540" s="26"/>
      <c r="C1540" s="35"/>
      <c r="D1540" s="26"/>
      <c r="E1540" s="35"/>
      <c r="F1540" s="26"/>
      <c r="G1540" s="35"/>
    </row>
    <row r="1541" spans="1:7" ht="15" outlineLevel="2" x14ac:dyDescent="0.2">
      <c r="A1541" s="35"/>
      <c r="B1541" s="26"/>
      <c r="C1541" s="35"/>
      <c r="D1541" s="26"/>
      <c r="E1541" s="35"/>
      <c r="F1541" s="26"/>
      <c r="G1541" s="35"/>
    </row>
    <row r="1542" spans="1:7" ht="15" outlineLevel="2" x14ac:dyDescent="0.2">
      <c r="A1542" s="35"/>
      <c r="B1542" s="26"/>
      <c r="C1542" s="35"/>
      <c r="D1542" s="36"/>
      <c r="E1542" s="35"/>
      <c r="F1542" s="26"/>
      <c r="G1542" s="35"/>
    </row>
    <row r="1543" spans="1:7" ht="15" outlineLevel="2" x14ac:dyDescent="0.2">
      <c r="A1543" s="35"/>
      <c r="B1543" s="26"/>
      <c r="C1543" s="35"/>
      <c r="D1543" s="26"/>
      <c r="E1543" s="35"/>
      <c r="F1543" s="26"/>
      <c r="G1543" s="35"/>
    </row>
    <row r="1544" spans="1:7" ht="15" outlineLevel="2" x14ac:dyDescent="0.2">
      <c r="A1544" s="35"/>
      <c r="B1544" s="26"/>
      <c r="C1544" s="35"/>
      <c r="D1544" s="26"/>
      <c r="E1544" s="35"/>
      <c r="F1544" s="26"/>
      <c r="G1544" s="35"/>
    </row>
    <row r="1545" spans="1:7" ht="15" outlineLevel="2" x14ac:dyDescent="0.2">
      <c r="A1545" s="35"/>
      <c r="B1545" s="26"/>
      <c r="C1545" s="35"/>
      <c r="D1545" s="36"/>
      <c r="E1545" s="35"/>
      <c r="F1545" s="26"/>
      <c r="G1545" s="35"/>
    </row>
    <row r="1546" spans="1:7" ht="15" outlineLevel="2" x14ac:dyDescent="0.2">
      <c r="A1546" s="35"/>
      <c r="B1546" s="26"/>
      <c r="C1546" s="35"/>
      <c r="D1546" s="26"/>
      <c r="E1546" s="35"/>
      <c r="F1546" s="26"/>
      <c r="G1546" s="35"/>
    </row>
    <row r="1547" spans="1:7" ht="15" outlineLevel="2" x14ac:dyDescent="0.2">
      <c r="A1547" s="35"/>
      <c r="B1547" s="26"/>
      <c r="C1547" s="35"/>
      <c r="D1547" s="36"/>
      <c r="E1547" s="35"/>
      <c r="F1547" s="26"/>
      <c r="G1547" s="35"/>
    </row>
    <row r="1548" spans="1:7" ht="15" outlineLevel="2" x14ac:dyDescent="0.2">
      <c r="A1548" s="35"/>
      <c r="B1548" s="26"/>
      <c r="C1548" s="35"/>
      <c r="D1548" s="26"/>
      <c r="E1548" s="35"/>
      <c r="F1548" s="26"/>
      <c r="G1548" s="35"/>
    </row>
    <row r="1549" spans="1:7" ht="15" outlineLevel="2" x14ac:dyDescent="0.2">
      <c r="A1549" s="35"/>
      <c r="B1549" s="26"/>
      <c r="C1549" s="35"/>
      <c r="D1549" s="36"/>
      <c r="E1549" s="35"/>
      <c r="F1549" s="26"/>
      <c r="G1549" s="35"/>
    </row>
    <row r="1550" spans="1:7" ht="15" outlineLevel="2" x14ac:dyDescent="0.2">
      <c r="A1550" s="35"/>
      <c r="B1550" s="26"/>
      <c r="C1550" s="35"/>
      <c r="D1550" s="26"/>
      <c r="E1550" s="35"/>
      <c r="F1550" s="26"/>
      <c r="G1550" s="35"/>
    </row>
    <row r="1551" spans="1:7" ht="15" outlineLevel="2" x14ac:dyDescent="0.2">
      <c r="A1551" s="35"/>
      <c r="B1551" s="26"/>
      <c r="C1551" s="35"/>
      <c r="D1551" s="36"/>
      <c r="E1551" s="35"/>
      <c r="F1551" s="26"/>
      <c r="G1551" s="35"/>
    </row>
    <row r="1552" spans="1:7" ht="15" outlineLevel="2" x14ac:dyDescent="0.2">
      <c r="A1552" s="35"/>
      <c r="B1552" s="26"/>
      <c r="C1552" s="35"/>
      <c r="D1552" s="26"/>
      <c r="E1552" s="35"/>
      <c r="F1552" s="26"/>
      <c r="G1552" s="35"/>
    </row>
    <row r="1553" spans="1:7" ht="15" outlineLevel="2" x14ac:dyDescent="0.2">
      <c r="A1553" s="35"/>
      <c r="B1553" s="26"/>
      <c r="C1553" s="35"/>
      <c r="D1553" s="36"/>
      <c r="E1553" s="35"/>
      <c r="F1553" s="26"/>
      <c r="G1553" s="35"/>
    </row>
    <row r="1554" spans="1:7" ht="15" outlineLevel="2" x14ac:dyDescent="0.2">
      <c r="A1554" s="35"/>
      <c r="B1554" s="26"/>
      <c r="C1554" s="35"/>
      <c r="D1554" s="26"/>
      <c r="E1554" s="35"/>
      <c r="F1554" s="26"/>
      <c r="G1554" s="35"/>
    </row>
    <row r="1555" spans="1:7" ht="15" outlineLevel="2" x14ac:dyDescent="0.2">
      <c r="A1555" s="35"/>
      <c r="B1555" s="26"/>
      <c r="C1555" s="35"/>
      <c r="D1555" s="36"/>
      <c r="E1555" s="35"/>
      <c r="F1555" s="26"/>
      <c r="G1555" s="35"/>
    </row>
    <row r="1556" spans="1:7" ht="15" outlineLevel="2" x14ac:dyDescent="0.2">
      <c r="A1556" s="35"/>
      <c r="B1556" s="26"/>
      <c r="C1556" s="35"/>
      <c r="D1556" s="26"/>
      <c r="E1556" s="35"/>
      <c r="F1556" s="26"/>
      <c r="G1556" s="35"/>
    </row>
    <row r="1557" spans="1:7" ht="15" outlineLevel="2" x14ac:dyDescent="0.2">
      <c r="A1557" s="35"/>
      <c r="B1557" s="26"/>
      <c r="C1557" s="35"/>
      <c r="D1557" s="26"/>
      <c r="E1557" s="35"/>
      <c r="F1557" s="26"/>
      <c r="G1557" s="35"/>
    </row>
    <row r="1558" spans="1:7" ht="15" outlineLevel="2" x14ac:dyDescent="0.2">
      <c r="A1558" s="35"/>
      <c r="B1558" s="26"/>
      <c r="C1558" s="35"/>
      <c r="D1558" s="36"/>
      <c r="E1558" s="35"/>
      <c r="F1558" s="26"/>
      <c r="G1558" s="35"/>
    </row>
    <row r="1559" spans="1:7" ht="15" outlineLevel="2" x14ac:dyDescent="0.2">
      <c r="A1559" s="35"/>
      <c r="B1559" s="26"/>
      <c r="C1559" s="35"/>
      <c r="D1559" s="26"/>
      <c r="E1559" s="35"/>
      <c r="F1559" s="26"/>
      <c r="G1559" s="35"/>
    </row>
    <row r="1560" spans="1:7" ht="15" outlineLevel="2" x14ac:dyDescent="0.2">
      <c r="A1560" s="35"/>
      <c r="B1560" s="26"/>
      <c r="C1560" s="35"/>
      <c r="D1560" s="36"/>
      <c r="E1560" s="35"/>
      <c r="F1560" s="26"/>
      <c r="G1560" s="35"/>
    </row>
    <row r="1561" spans="1:7" ht="15" outlineLevel="2" x14ac:dyDescent="0.2">
      <c r="A1561" s="35"/>
      <c r="B1561" s="26"/>
      <c r="C1561" s="35"/>
      <c r="D1561" s="26"/>
      <c r="E1561" s="35"/>
      <c r="F1561" s="26"/>
      <c r="G1561" s="35"/>
    </row>
    <row r="1562" spans="1:7" ht="15" outlineLevel="2" x14ac:dyDescent="0.2">
      <c r="A1562" s="35"/>
      <c r="B1562" s="26"/>
      <c r="C1562" s="35"/>
      <c r="D1562" s="36"/>
      <c r="E1562" s="35"/>
      <c r="F1562" s="26"/>
      <c r="G1562" s="35"/>
    </row>
    <row r="1563" spans="1:7" ht="15" outlineLevel="2" x14ac:dyDescent="0.2">
      <c r="A1563" s="37"/>
      <c r="B1563" s="26"/>
      <c r="C1563" s="35"/>
      <c r="D1563" s="26"/>
      <c r="E1563" s="35"/>
      <c r="F1563" s="26"/>
      <c r="G1563" s="35"/>
    </row>
    <row r="1564" spans="1:7" ht="15" outlineLevel="2" x14ac:dyDescent="0.2">
      <c r="A1564" s="35"/>
      <c r="B1564" s="26"/>
      <c r="C1564" s="35"/>
      <c r="D1564" s="26"/>
      <c r="E1564" s="35"/>
      <c r="F1564" s="26"/>
      <c r="G1564" s="35"/>
    </row>
    <row r="1565" spans="1:7" ht="15" outlineLevel="2" x14ac:dyDescent="0.2">
      <c r="A1565" s="35"/>
      <c r="B1565" s="26"/>
      <c r="C1565" s="35"/>
      <c r="D1565" s="26"/>
      <c r="E1565" s="35"/>
      <c r="F1565" s="26"/>
      <c r="G1565" s="35"/>
    </row>
    <row r="1566" spans="1:7" ht="15" outlineLevel="2" x14ac:dyDescent="0.2">
      <c r="A1566" s="35"/>
      <c r="B1566" s="26"/>
      <c r="C1566" s="35"/>
      <c r="D1566" s="36"/>
      <c r="E1566" s="35"/>
      <c r="F1566" s="26"/>
      <c r="G1566" s="35"/>
    </row>
    <row r="1567" spans="1:7" ht="15" outlineLevel="2" x14ac:dyDescent="0.2">
      <c r="A1567" s="35"/>
      <c r="B1567" s="26"/>
      <c r="C1567" s="35"/>
      <c r="D1567" s="26"/>
      <c r="E1567" s="35"/>
      <c r="F1567" s="26"/>
      <c r="G1567" s="35"/>
    </row>
    <row r="1568" spans="1:7" ht="15" outlineLevel="2" x14ac:dyDescent="0.2">
      <c r="A1568" s="35"/>
      <c r="B1568" s="26"/>
      <c r="C1568" s="35"/>
      <c r="D1568" s="26"/>
      <c r="E1568" s="35"/>
      <c r="F1568" s="26"/>
      <c r="G1568" s="35"/>
    </row>
    <row r="1569" spans="1:7" ht="15" outlineLevel="2" x14ac:dyDescent="0.2">
      <c r="A1569" s="35"/>
      <c r="B1569" s="26"/>
      <c r="C1569" s="35"/>
      <c r="D1569" s="36"/>
      <c r="E1569" s="35"/>
      <c r="F1569" s="26"/>
      <c r="G1569" s="35"/>
    </row>
    <row r="1570" spans="1:7" ht="15" outlineLevel="2" x14ac:dyDescent="0.2">
      <c r="A1570" s="35"/>
      <c r="B1570" s="26"/>
      <c r="C1570" s="35"/>
      <c r="D1570" s="26"/>
      <c r="E1570" s="35"/>
      <c r="F1570" s="26"/>
      <c r="G1570" s="35"/>
    </row>
    <row r="1571" spans="1:7" ht="15" outlineLevel="2" x14ac:dyDescent="0.2">
      <c r="A1571" s="35"/>
      <c r="B1571" s="26"/>
      <c r="C1571" s="35"/>
      <c r="D1571" s="26"/>
      <c r="E1571" s="35"/>
      <c r="F1571" s="26"/>
      <c r="G1571" s="35"/>
    </row>
    <row r="1572" spans="1:7" ht="15" outlineLevel="2" x14ac:dyDescent="0.2">
      <c r="A1572" s="35"/>
      <c r="B1572" s="26"/>
      <c r="C1572" s="35"/>
      <c r="D1572" s="36"/>
      <c r="E1572" s="35"/>
      <c r="F1572" s="26"/>
      <c r="G1572" s="35"/>
    </row>
    <row r="1573" spans="1:7" ht="15" outlineLevel="2" x14ac:dyDescent="0.2">
      <c r="A1573" s="35"/>
      <c r="B1573" s="26"/>
      <c r="C1573" s="35"/>
      <c r="D1573" s="26"/>
      <c r="E1573" s="35"/>
      <c r="F1573" s="26"/>
      <c r="G1573" s="35"/>
    </row>
    <row r="1574" spans="1:7" ht="15" outlineLevel="2" x14ac:dyDescent="0.2">
      <c r="A1574" s="35"/>
      <c r="B1574" s="26"/>
      <c r="C1574" s="35"/>
      <c r="D1574" s="26"/>
      <c r="E1574" s="35"/>
      <c r="F1574" s="26"/>
      <c r="G1574" s="35"/>
    </row>
    <row r="1575" spans="1:7" ht="15" outlineLevel="2" x14ac:dyDescent="0.2">
      <c r="A1575" s="35"/>
      <c r="B1575" s="26"/>
      <c r="C1575" s="35"/>
      <c r="D1575" s="36"/>
      <c r="E1575" s="35"/>
      <c r="F1575" s="26"/>
      <c r="G1575" s="35"/>
    </row>
    <row r="1576" spans="1:7" ht="15" outlineLevel="2" x14ac:dyDescent="0.2">
      <c r="A1576" s="35"/>
      <c r="B1576" s="26"/>
      <c r="C1576" s="35"/>
      <c r="D1576" s="26"/>
      <c r="E1576" s="35"/>
      <c r="F1576" s="26"/>
      <c r="G1576" s="35"/>
    </row>
    <row r="1577" spans="1:7" ht="15" outlineLevel="2" x14ac:dyDescent="0.2">
      <c r="A1577" s="35"/>
      <c r="B1577" s="26"/>
      <c r="C1577" s="35"/>
      <c r="D1577" s="26"/>
      <c r="E1577" s="35"/>
      <c r="F1577" s="26"/>
      <c r="G1577" s="35"/>
    </row>
    <row r="1578" spans="1:7" ht="15" outlineLevel="2" x14ac:dyDescent="0.2">
      <c r="A1578" s="35"/>
      <c r="B1578" s="26"/>
      <c r="C1578" s="35"/>
      <c r="D1578" s="36"/>
      <c r="E1578" s="35"/>
      <c r="F1578" s="26"/>
      <c r="G1578" s="35"/>
    </row>
    <row r="1579" spans="1:7" ht="15" outlineLevel="2" x14ac:dyDescent="0.2">
      <c r="A1579" s="35"/>
      <c r="B1579" s="26"/>
      <c r="C1579" s="35"/>
      <c r="D1579" s="26"/>
      <c r="E1579" s="35"/>
      <c r="F1579" s="26"/>
      <c r="G1579" s="35"/>
    </row>
    <row r="1580" spans="1:7" ht="15" outlineLevel="2" x14ac:dyDescent="0.2">
      <c r="A1580" s="35"/>
      <c r="B1580" s="26"/>
      <c r="C1580" s="35"/>
      <c r="D1580" s="26"/>
      <c r="E1580" s="35"/>
      <c r="F1580" s="26"/>
      <c r="G1580" s="35"/>
    </row>
    <row r="1581" spans="1:7" ht="15" outlineLevel="2" x14ac:dyDescent="0.2">
      <c r="A1581" s="35"/>
      <c r="B1581" s="26"/>
      <c r="C1581" s="35"/>
      <c r="D1581" s="36"/>
      <c r="E1581" s="35"/>
      <c r="F1581" s="26"/>
      <c r="G1581" s="35"/>
    </row>
    <row r="1582" spans="1:7" ht="15" outlineLevel="2" x14ac:dyDescent="0.2">
      <c r="A1582" s="37"/>
      <c r="B1582" s="26"/>
      <c r="C1582" s="35"/>
      <c r="D1582" s="26"/>
      <c r="E1582" s="35"/>
      <c r="F1582" s="26"/>
      <c r="G1582" s="35"/>
    </row>
    <row r="1583" spans="1:7" ht="15" outlineLevel="2" x14ac:dyDescent="0.2">
      <c r="A1583" s="35"/>
      <c r="B1583" s="26"/>
      <c r="C1583" s="35"/>
      <c r="D1583" s="26"/>
      <c r="E1583" s="35"/>
      <c r="F1583" s="26"/>
      <c r="G1583" s="35"/>
    </row>
    <row r="1584" spans="1:7" ht="15" outlineLevel="2" x14ac:dyDescent="0.2">
      <c r="A1584" s="35"/>
      <c r="B1584" s="26"/>
      <c r="C1584" s="35"/>
      <c r="D1584" s="26"/>
      <c r="E1584" s="35"/>
      <c r="F1584" s="26"/>
      <c r="G1584" s="35"/>
    </row>
    <row r="1585" spans="1:7" ht="15" outlineLevel="2" x14ac:dyDescent="0.2">
      <c r="A1585" s="35"/>
      <c r="B1585" s="26"/>
      <c r="C1585" s="35"/>
      <c r="D1585" s="36"/>
      <c r="E1585" s="35"/>
      <c r="F1585" s="26"/>
      <c r="G1585" s="35"/>
    </row>
    <row r="1586" spans="1:7" ht="15" outlineLevel="2" x14ac:dyDescent="0.2">
      <c r="A1586" s="35"/>
      <c r="B1586" s="26"/>
      <c r="C1586" s="35"/>
      <c r="D1586" s="26"/>
      <c r="E1586" s="35"/>
      <c r="F1586" s="26"/>
      <c r="G1586" s="35"/>
    </row>
    <row r="1587" spans="1:7" ht="15" outlineLevel="2" x14ac:dyDescent="0.2">
      <c r="A1587" s="35"/>
      <c r="B1587" s="26"/>
      <c r="C1587" s="35"/>
      <c r="D1587" s="36"/>
      <c r="E1587" s="35"/>
      <c r="F1587" s="26"/>
      <c r="G1587" s="35"/>
    </row>
    <row r="1588" spans="1:7" ht="15" outlineLevel="2" x14ac:dyDescent="0.2">
      <c r="A1588" s="35"/>
      <c r="B1588" s="26"/>
      <c r="C1588" s="35"/>
      <c r="D1588" s="26"/>
      <c r="E1588" s="35"/>
      <c r="F1588" s="26"/>
      <c r="G1588" s="35"/>
    </row>
    <row r="1589" spans="1:7" ht="15" outlineLevel="2" x14ac:dyDescent="0.2">
      <c r="A1589" s="35"/>
      <c r="B1589" s="26"/>
      <c r="C1589" s="35"/>
      <c r="D1589" s="36"/>
      <c r="E1589" s="35"/>
      <c r="F1589" s="26"/>
      <c r="G1589" s="35"/>
    </row>
    <row r="1590" spans="1:7" ht="15" outlineLevel="2" x14ac:dyDescent="0.2">
      <c r="A1590" s="35"/>
      <c r="B1590" s="26"/>
      <c r="C1590" s="35"/>
      <c r="D1590" s="26"/>
      <c r="E1590" s="35"/>
      <c r="F1590" s="26"/>
      <c r="G1590" s="35"/>
    </row>
    <row r="1591" spans="1:7" ht="15" outlineLevel="2" x14ac:dyDescent="0.2">
      <c r="A1591" s="35"/>
      <c r="B1591" s="26"/>
      <c r="C1591" s="35"/>
      <c r="D1591" s="26"/>
      <c r="E1591" s="35"/>
      <c r="F1591" s="26"/>
      <c r="G1591" s="35"/>
    </row>
    <row r="1592" spans="1:7" ht="15" outlineLevel="2" x14ac:dyDescent="0.2">
      <c r="A1592" s="35"/>
      <c r="B1592" s="26"/>
      <c r="C1592" s="35"/>
      <c r="D1592" s="36"/>
      <c r="E1592" s="35"/>
      <c r="F1592" s="26"/>
      <c r="G1592" s="35"/>
    </row>
    <row r="1593" spans="1:7" ht="15" outlineLevel="2" x14ac:dyDescent="0.2">
      <c r="A1593" s="35"/>
      <c r="B1593" s="26"/>
      <c r="C1593" s="35"/>
      <c r="D1593" s="26"/>
      <c r="E1593" s="35"/>
      <c r="F1593" s="26"/>
      <c r="G1593" s="35"/>
    </row>
    <row r="1594" spans="1:7" ht="15" outlineLevel="2" x14ac:dyDescent="0.2">
      <c r="A1594" s="35"/>
      <c r="B1594" s="26"/>
      <c r="C1594" s="35"/>
      <c r="D1594" s="36"/>
      <c r="E1594" s="35"/>
      <c r="F1594" s="26"/>
      <c r="G1594" s="35"/>
    </row>
    <row r="1595" spans="1:7" ht="15" outlineLevel="2" x14ac:dyDescent="0.2">
      <c r="A1595" s="35"/>
      <c r="B1595" s="26"/>
      <c r="C1595" s="35"/>
      <c r="D1595" s="26"/>
      <c r="E1595" s="35"/>
      <c r="F1595" s="26"/>
      <c r="G1595" s="35"/>
    </row>
    <row r="1596" spans="1:7" ht="15" outlineLevel="2" x14ac:dyDescent="0.2">
      <c r="A1596" s="35"/>
      <c r="B1596" s="26"/>
      <c r="C1596" s="35"/>
      <c r="D1596" s="36"/>
      <c r="E1596" s="35"/>
      <c r="F1596" s="26"/>
      <c r="G1596" s="35"/>
    </row>
    <row r="1597" spans="1:7" ht="15" outlineLevel="2" x14ac:dyDescent="0.2">
      <c r="A1597" s="37"/>
      <c r="B1597" s="26"/>
      <c r="C1597" s="35"/>
      <c r="D1597" s="26"/>
      <c r="E1597" s="35"/>
      <c r="F1597" s="26"/>
      <c r="G1597" s="35"/>
    </row>
    <row r="1598" spans="1:7" ht="15" outlineLevel="2" x14ac:dyDescent="0.2">
      <c r="A1598" s="35"/>
      <c r="B1598" s="26"/>
      <c r="C1598" s="35"/>
      <c r="D1598" s="26"/>
      <c r="E1598" s="35"/>
      <c r="F1598" s="26"/>
      <c r="G1598" s="35"/>
    </row>
    <row r="1599" spans="1:7" ht="15" outlineLevel="2" x14ac:dyDescent="0.2">
      <c r="A1599" s="35"/>
      <c r="B1599" s="26"/>
      <c r="C1599" s="35"/>
      <c r="D1599" s="36"/>
      <c r="E1599" s="35"/>
      <c r="F1599" s="26"/>
      <c r="G1599" s="35"/>
    </row>
    <row r="1600" spans="1:7" ht="15" outlineLevel="2" x14ac:dyDescent="0.2">
      <c r="A1600" s="35"/>
      <c r="B1600" s="26"/>
      <c r="C1600" s="35"/>
      <c r="D1600" s="26"/>
      <c r="E1600" s="35"/>
      <c r="F1600" s="26"/>
      <c r="G1600" s="35"/>
    </row>
    <row r="1601" spans="1:7" ht="15" outlineLevel="2" x14ac:dyDescent="0.2">
      <c r="A1601" s="35"/>
      <c r="B1601" s="26"/>
      <c r="C1601" s="35"/>
      <c r="D1601" s="26"/>
      <c r="E1601" s="35"/>
      <c r="F1601" s="26"/>
      <c r="G1601" s="35"/>
    </row>
    <row r="1602" spans="1:7" ht="15" outlineLevel="2" x14ac:dyDescent="0.2">
      <c r="A1602" s="35"/>
      <c r="B1602" s="26"/>
      <c r="C1602" s="35"/>
      <c r="D1602" s="36"/>
      <c r="E1602" s="35"/>
      <c r="F1602" s="26"/>
      <c r="G1602" s="35"/>
    </row>
    <row r="1603" spans="1:7" ht="15" outlineLevel="2" x14ac:dyDescent="0.2">
      <c r="A1603" s="35"/>
      <c r="B1603" s="26"/>
      <c r="C1603" s="35"/>
      <c r="D1603" s="26"/>
      <c r="E1603" s="35"/>
      <c r="F1603" s="26"/>
      <c r="G1603" s="35"/>
    </row>
    <row r="1604" spans="1:7" ht="15" outlineLevel="2" x14ac:dyDescent="0.2">
      <c r="A1604" s="35"/>
      <c r="B1604" s="26"/>
      <c r="C1604" s="35"/>
      <c r="D1604" s="26"/>
      <c r="E1604" s="35"/>
      <c r="F1604" s="26"/>
      <c r="G1604" s="35"/>
    </row>
    <row r="1605" spans="1:7" ht="15" outlineLevel="2" x14ac:dyDescent="0.2">
      <c r="A1605" s="35"/>
      <c r="B1605" s="26"/>
      <c r="C1605" s="35"/>
      <c r="D1605" s="36"/>
      <c r="E1605" s="35"/>
      <c r="F1605" s="26"/>
      <c r="G1605" s="35"/>
    </row>
    <row r="1606" spans="1:7" ht="15" outlineLevel="2" x14ac:dyDescent="0.2">
      <c r="A1606" s="35"/>
      <c r="B1606" s="26"/>
      <c r="C1606" s="35"/>
      <c r="D1606" s="26"/>
      <c r="E1606" s="35"/>
      <c r="F1606" s="26"/>
      <c r="G1606" s="35"/>
    </row>
    <row r="1607" spans="1:7" ht="15" outlineLevel="2" x14ac:dyDescent="0.2">
      <c r="A1607" s="35"/>
      <c r="B1607" s="26"/>
      <c r="C1607" s="35"/>
      <c r="D1607" s="36"/>
      <c r="E1607" s="35"/>
      <c r="F1607" s="26"/>
      <c r="G1607" s="35"/>
    </row>
    <row r="1608" spans="1:7" ht="15" outlineLevel="2" x14ac:dyDescent="0.2">
      <c r="A1608" s="35"/>
      <c r="B1608" s="26"/>
      <c r="C1608" s="35"/>
      <c r="D1608" s="26"/>
      <c r="E1608" s="35"/>
      <c r="F1608" s="26"/>
      <c r="G1608" s="35"/>
    </row>
    <row r="1609" spans="1:7" ht="15" outlineLevel="2" x14ac:dyDescent="0.2">
      <c r="A1609" s="35"/>
      <c r="B1609" s="26"/>
      <c r="C1609" s="35"/>
      <c r="D1609" s="36"/>
      <c r="E1609" s="35"/>
      <c r="F1609" s="26"/>
      <c r="G1609" s="35"/>
    </row>
    <row r="1610" spans="1:7" ht="15" outlineLevel="2" x14ac:dyDescent="0.2">
      <c r="A1610" s="35"/>
      <c r="B1610" s="26"/>
      <c r="C1610" s="35"/>
      <c r="D1610" s="26"/>
      <c r="E1610" s="35"/>
      <c r="F1610" s="26"/>
      <c r="G1610" s="35"/>
    </row>
    <row r="1611" spans="1:7" ht="15" outlineLevel="2" x14ac:dyDescent="0.2">
      <c r="A1611" s="35"/>
      <c r="B1611" s="26"/>
      <c r="C1611" s="35"/>
      <c r="D1611" s="36"/>
      <c r="E1611" s="35"/>
      <c r="F1611" s="26"/>
      <c r="G1611" s="35"/>
    </row>
    <row r="1612" spans="1:7" ht="15" outlineLevel="2" x14ac:dyDescent="0.2">
      <c r="A1612" s="35"/>
      <c r="B1612" s="26"/>
      <c r="C1612" s="35"/>
      <c r="D1612" s="26"/>
      <c r="E1612" s="35"/>
      <c r="F1612" s="26"/>
      <c r="G1612" s="35"/>
    </row>
    <row r="1613" spans="1:7" ht="15" outlineLevel="2" x14ac:dyDescent="0.2">
      <c r="A1613" s="35"/>
      <c r="B1613" s="26"/>
      <c r="C1613" s="35"/>
      <c r="D1613" s="36"/>
      <c r="E1613" s="35"/>
      <c r="F1613" s="26"/>
      <c r="G1613" s="35"/>
    </row>
    <row r="1614" spans="1:7" ht="15" outlineLevel="2" x14ac:dyDescent="0.2">
      <c r="A1614" s="37"/>
      <c r="B1614" s="26"/>
      <c r="C1614" s="35"/>
      <c r="D1614" s="26"/>
      <c r="E1614" s="35"/>
      <c r="F1614" s="26"/>
      <c r="G1614" s="35"/>
    </row>
    <row r="1615" spans="1:7" ht="15" outlineLevel="2" x14ac:dyDescent="0.2">
      <c r="A1615" s="35"/>
      <c r="B1615" s="26"/>
      <c r="C1615" s="35"/>
      <c r="D1615" s="26"/>
      <c r="E1615" s="35"/>
      <c r="F1615" s="26"/>
      <c r="G1615" s="35"/>
    </row>
    <row r="1616" spans="1:7" ht="15" outlineLevel="2" x14ac:dyDescent="0.2">
      <c r="A1616" s="35"/>
      <c r="B1616" s="26"/>
      <c r="C1616" s="35"/>
      <c r="D1616" s="36"/>
      <c r="E1616" s="35"/>
      <c r="F1616" s="26"/>
      <c r="G1616" s="35"/>
    </row>
    <row r="1617" spans="1:7" ht="15" outlineLevel="2" x14ac:dyDescent="0.2">
      <c r="A1617" s="35"/>
      <c r="B1617" s="26"/>
      <c r="C1617" s="35"/>
      <c r="D1617" s="26"/>
      <c r="E1617" s="35"/>
      <c r="F1617" s="26"/>
      <c r="G1617" s="35"/>
    </row>
    <row r="1618" spans="1:7" ht="15" outlineLevel="2" x14ac:dyDescent="0.2">
      <c r="A1618" s="35"/>
      <c r="B1618" s="26"/>
      <c r="C1618" s="35"/>
      <c r="D1618" s="26"/>
      <c r="E1618" s="35"/>
      <c r="F1618" s="26"/>
      <c r="G1618" s="35"/>
    </row>
    <row r="1619" spans="1:7" ht="15" outlineLevel="2" x14ac:dyDescent="0.2">
      <c r="A1619" s="35"/>
      <c r="B1619" s="26"/>
      <c r="C1619" s="35"/>
      <c r="D1619" s="26"/>
      <c r="E1619" s="35"/>
      <c r="F1619" s="26"/>
      <c r="G1619" s="35"/>
    </row>
    <row r="1620" spans="1:7" ht="15" outlineLevel="2" x14ac:dyDescent="0.2">
      <c r="A1620" s="35"/>
      <c r="B1620" s="26"/>
      <c r="C1620" s="35"/>
      <c r="D1620" s="36"/>
      <c r="E1620" s="35"/>
      <c r="F1620" s="26"/>
      <c r="G1620" s="35"/>
    </row>
    <row r="1621" spans="1:7" ht="15" outlineLevel="2" x14ac:dyDescent="0.2">
      <c r="A1621" s="35"/>
      <c r="B1621" s="26"/>
      <c r="C1621" s="35"/>
      <c r="D1621" s="26"/>
      <c r="E1621" s="35"/>
      <c r="F1621" s="26"/>
      <c r="G1621" s="35"/>
    </row>
    <row r="1622" spans="1:7" ht="15" outlineLevel="2" x14ac:dyDescent="0.2">
      <c r="A1622" s="35"/>
      <c r="B1622" s="26"/>
      <c r="C1622" s="35"/>
      <c r="D1622" s="26"/>
      <c r="E1622" s="35"/>
      <c r="F1622" s="26"/>
      <c r="G1622" s="35"/>
    </row>
    <row r="1623" spans="1:7" ht="15" outlineLevel="2" x14ac:dyDescent="0.2">
      <c r="A1623" s="35"/>
      <c r="B1623" s="26"/>
      <c r="C1623" s="35"/>
      <c r="D1623" s="26"/>
      <c r="E1623" s="35"/>
      <c r="F1623" s="26"/>
      <c r="G1623" s="35"/>
    </row>
    <row r="1624" spans="1:7" ht="15" outlineLevel="2" x14ac:dyDescent="0.2">
      <c r="A1624" s="35"/>
      <c r="B1624" s="26"/>
      <c r="C1624" s="35"/>
      <c r="D1624" s="36"/>
      <c r="E1624" s="35"/>
      <c r="F1624" s="26"/>
      <c r="G1624" s="35"/>
    </row>
    <row r="1625" spans="1:7" ht="15" outlineLevel="2" x14ac:dyDescent="0.2">
      <c r="A1625" s="35"/>
      <c r="B1625" s="26"/>
      <c r="C1625" s="35"/>
      <c r="D1625" s="26"/>
      <c r="E1625" s="35"/>
      <c r="F1625" s="26"/>
      <c r="G1625" s="35"/>
    </row>
    <row r="1626" spans="1:7" ht="15" outlineLevel="2" x14ac:dyDescent="0.2">
      <c r="A1626" s="35"/>
      <c r="B1626" s="26"/>
      <c r="C1626" s="35"/>
      <c r="D1626" s="26"/>
      <c r="E1626" s="35"/>
      <c r="F1626" s="26"/>
      <c r="G1626" s="35"/>
    </row>
    <row r="1627" spans="1:7" ht="15" outlineLevel="2" x14ac:dyDescent="0.2">
      <c r="A1627" s="35"/>
      <c r="B1627" s="26"/>
      <c r="C1627" s="35"/>
      <c r="D1627" s="36"/>
      <c r="E1627" s="35"/>
      <c r="F1627" s="26"/>
      <c r="G1627" s="35"/>
    </row>
    <row r="1628" spans="1:7" ht="15" outlineLevel="2" x14ac:dyDescent="0.2">
      <c r="A1628" s="35"/>
      <c r="B1628" s="26"/>
      <c r="C1628" s="35"/>
      <c r="D1628" s="26"/>
      <c r="E1628" s="35"/>
      <c r="F1628" s="26"/>
      <c r="G1628" s="35"/>
    </row>
    <row r="1629" spans="1:7" ht="15" outlineLevel="2" x14ac:dyDescent="0.2">
      <c r="A1629" s="35"/>
      <c r="B1629" s="26"/>
      <c r="C1629" s="35"/>
      <c r="D1629" s="26"/>
      <c r="E1629" s="35"/>
      <c r="F1629" s="26"/>
      <c r="G1629" s="35"/>
    </row>
    <row r="1630" spans="1:7" ht="15" outlineLevel="2" x14ac:dyDescent="0.2">
      <c r="A1630" s="35"/>
      <c r="B1630" s="26"/>
      <c r="C1630" s="35"/>
      <c r="D1630" s="36"/>
      <c r="E1630" s="35"/>
      <c r="F1630" s="26"/>
      <c r="G1630" s="35"/>
    </row>
    <row r="1631" spans="1:7" ht="15" outlineLevel="2" x14ac:dyDescent="0.2">
      <c r="A1631" s="35"/>
      <c r="B1631" s="26"/>
      <c r="C1631" s="35"/>
      <c r="D1631" s="26"/>
      <c r="E1631" s="35"/>
      <c r="F1631" s="26"/>
      <c r="G1631" s="35"/>
    </row>
    <row r="1632" spans="1:7" ht="15" outlineLevel="2" x14ac:dyDescent="0.2">
      <c r="A1632" s="35"/>
      <c r="B1632" s="26"/>
      <c r="C1632" s="35"/>
      <c r="D1632" s="26"/>
      <c r="E1632" s="35"/>
      <c r="F1632" s="26"/>
      <c r="G1632" s="35"/>
    </row>
    <row r="1633" spans="1:7" ht="15" outlineLevel="2" x14ac:dyDescent="0.2">
      <c r="A1633" s="35"/>
      <c r="B1633" s="26"/>
      <c r="C1633" s="35"/>
      <c r="D1633" s="36"/>
      <c r="E1633" s="35"/>
      <c r="F1633" s="26"/>
      <c r="G1633" s="35"/>
    </row>
    <row r="1634" spans="1:7" ht="15" outlineLevel="2" x14ac:dyDescent="0.2">
      <c r="A1634" s="35"/>
      <c r="B1634" s="26"/>
      <c r="C1634" s="35"/>
      <c r="D1634" s="26"/>
      <c r="E1634" s="35"/>
      <c r="F1634" s="26"/>
      <c r="G1634" s="35"/>
    </row>
    <row r="1635" spans="1:7" ht="15" outlineLevel="2" x14ac:dyDescent="0.2">
      <c r="A1635" s="35"/>
      <c r="B1635" s="26"/>
      <c r="C1635" s="35"/>
      <c r="D1635" s="26"/>
      <c r="E1635" s="35"/>
      <c r="F1635" s="26"/>
      <c r="G1635" s="35"/>
    </row>
    <row r="1636" spans="1:7" ht="15" outlineLevel="2" x14ac:dyDescent="0.2">
      <c r="A1636" s="35"/>
      <c r="B1636" s="26"/>
      <c r="C1636" s="35"/>
      <c r="D1636" s="36"/>
      <c r="E1636" s="35"/>
      <c r="F1636" s="26"/>
      <c r="G1636" s="35"/>
    </row>
    <row r="1637" spans="1:7" ht="15" outlineLevel="2" x14ac:dyDescent="0.2">
      <c r="A1637" s="37"/>
      <c r="B1637" s="26"/>
      <c r="C1637" s="35"/>
      <c r="D1637" s="26"/>
      <c r="E1637" s="35"/>
      <c r="F1637" s="26"/>
      <c r="G1637" s="35"/>
    </row>
    <row r="1638" spans="1:7" ht="15" outlineLevel="2" x14ac:dyDescent="0.2">
      <c r="A1638" s="35"/>
      <c r="B1638" s="26"/>
      <c r="C1638" s="35"/>
      <c r="D1638" s="26"/>
      <c r="E1638" s="35"/>
      <c r="F1638" s="26"/>
      <c r="G1638" s="35"/>
    </row>
    <row r="1639" spans="1:7" ht="15" outlineLevel="2" x14ac:dyDescent="0.2">
      <c r="A1639" s="35"/>
      <c r="B1639" s="26"/>
      <c r="C1639" s="35"/>
      <c r="D1639" s="36"/>
      <c r="E1639" s="35"/>
      <c r="F1639" s="26"/>
      <c r="G1639" s="35"/>
    </row>
    <row r="1640" spans="1:7" ht="15" outlineLevel="2" x14ac:dyDescent="0.2">
      <c r="A1640" s="35"/>
      <c r="B1640" s="26"/>
      <c r="C1640" s="35"/>
      <c r="D1640" s="26"/>
      <c r="E1640" s="35"/>
      <c r="F1640" s="26"/>
      <c r="G1640" s="35"/>
    </row>
    <row r="1641" spans="1:7" ht="15" outlineLevel="2" x14ac:dyDescent="0.2">
      <c r="A1641" s="35"/>
      <c r="B1641" s="26"/>
      <c r="C1641" s="35"/>
      <c r="D1641" s="26"/>
      <c r="E1641" s="35"/>
      <c r="F1641" s="26"/>
      <c r="G1641" s="35"/>
    </row>
    <row r="1642" spans="1:7" ht="15" outlineLevel="2" x14ac:dyDescent="0.2">
      <c r="A1642" s="35"/>
      <c r="B1642" s="26"/>
      <c r="C1642" s="35"/>
      <c r="D1642" s="26"/>
      <c r="E1642" s="35"/>
      <c r="F1642" s="26"/>
      <c r="G1642" s="35"/>
    </row>
    <row r="1643" spans="1:7" ht="15" outlineLevel="2" x14ac:dyDescent="0.2">
      <c r="A1643" s="35"/>
      <c r="B1643" s="26"/>
      <c r="C1643" s="35"/>
      <c r="D1643" s="36"/>
      <c r="E1643" s="35"/>
      <c r="F1643" s="26"/>
      <c r="G1643" s="35"/>
    </row>
    <row r="1644" spans="1:7" ht="15" outlineLevel="2" x14ac:dyDescent="0.2">
      <c r="A1644" s="35"/>
      <c r="B1644" s="26"/>
      <c r="C1644" s="35"/>
      <c r="D1644" s="26"/>
      <c r="E1644" s="35"/>
      <c r="F1644" s="26"/>
      <c r="G1644" s="35"/>
    </row>
    <row r="1645" spans="1:7" ht="15" outlineLevel="2" x14ac:dyDescent="0.2">
      <c r="A1645" s="35"/>
      <c r="B1645" s="26"/>
      <c r="C1645" s="35"/>
      <c r="D1645" s="26"/>
      <c r="E1645" s="35"/>
      <c r="F1645" s="26"/>
      <c r="G1645" s="35"/>
    </row>
    <row r="1646" spans="1:7" ht="15" outlineLevel="2" x14ac:dyDescent="0.2">
      <c r="A1646" s="35"/>
      <c r="B1646" s="26"/>
      <c r="C1646" s="35"/>
      <c r="D1646" s="26"/>
      <c r="E1646" s="35"/>
      <c r="F1646" s="26"/>
      <c r="G1646" s="35"/>
    </row>
    <row r="1647" spans="1:7" ht="15" outlineLevel="2" x14ac:dyDescent="0.2">
      <c r="A1647" s="35"/>
      <c r="B1647" s="26"/>
      <c r="C1647" s="35"/>
      <c r="D1647" s="36"/>
      <c r="E1647" s="35"/>
      <c r="F1647" s="26"/>
      <c r="G1647" s="35"/>
    </row>
    <row r="1648" spans="1:7" ht="15" outlineLevel="2" x14ac:dyDescent="0.2">
      <c r="A1648" s="35"/>
      <c r="B1648" s="26"/>
      <c r="C1648" s="35"/>
      <c r="D1648" s="26"/>
      <c r="E1648" s="35"/>
      <c r="F1648" s="26"/>
      <c r="G1648" s="35"/>
    </row>
    <row r="1649" spans="1:7" ht="15" outlineLevel="2" x14ac:dyDescent="0.2">
      <c r="A1649" s="35"/>
      <c r="B1649" s="26"/>
      <c r="C1649" s="35"/>
      <c r="D1649" s="26"/>
      <c r="E1649" s="35"/>
      <c r="F1649" s="26"/>
      <c r="G1649" s="35"/>
    </row>
    <row r="1650" spans="1:7" ht="15" outlineLevel="2" x14ac:dyDescent="0.2">
      <c r="A1650" s="35"/>
      <c r="B1650" s="26"/>
      <c r="C1650" s="35"/>
      <c r="D1650" s="36"/>
      <c r="E1650" s="35"/>
      <c r="F1650" s="26"/>
      <c r="G1650" s="35"/>
    </row>
    <row r="1651" spans="1:7" ht="15" outlineLevel="2" x14ac:dyDescent="0.2">
      <c r="A1651" s="35"/>
      <c r="B1651" s="26"/>
      <c r="C1651" s="35"/>
      <c r="D1651" s="26"/>
      <c r="E1651" s="35"/>
      <c r="F1651" s="26"/>
      <c r="G1651" s="35"/>
    </row>
    <row r="1652" spans="1:7" ht="15" outlineLevel="2" x14ac:dyDescent="0.2">
      <c r="A1652" s="35"/>
      <c r="B1652" s="26"/>
      <c r="C1652" s="35"/>
      <c r="D1652" s="26"/>
      <c r="E1652" s="35"/>
      <c r="F1652" s="26"/>
      <c r="G1652" s="35"/>
    </row>
    <row r="1653" spans="1:7" ht="15" outlineLevel="2" x14ac:dyDescent="0.2">
      <c r="A1653" s="35"/>
      <c r="B1653" s="26"/>
      <c r="C1653" s="35"/>
      <c r="D1653" s="36"/>
      <c r="E1653" s="35"/>
      <c r="F1653" s="26"/>
      <c r="G1653" s="35"/>
    </row>
    <row r="1654" spans="1:7" ht="15" outlineLevel="2" x14ac:dyDescent="0.2">
      <c r="A1654" s="35"/>
      <c r="B1654" s="26"/>
      <c r="C1654" s="35"/>
      <c r="D1654" s="26"/>
      <c r="E1654" s="35"/>
      <c r="F1654" s="26"/>
      <c r="G1654" s="35"/>
    </row>
    <row r="1655" spans="1:7" ht="15" outlineLevel="2" x14ac:dyDescent="0.2">
      <c r="A1655" s="35"/>
      <c r="B1655" s="26"/>
      <c r="C1655" s="35"/>
      <c r="D1655" s="26"/>
      <c r="E1655" s="35"/>
      <c r="F1655" s="26"/>
      <c r="G1655" s="35"/>
    </row>
    <row r="1656" spans="1:7" ht="15" outlineLevel="2" x14ac:dyDescent="0.2">
      <c r="A1656" s="35"/>
      <c r="B1656" s="26"/>
      <c r="C1656" s="35"/>
      <c r="D1656" s="36"/>
      <c r="E1656" s="35"/>
      <c r="F1656" s="26"/>
      <c r="G1656" s="35"/>
    </row>
    <row r="1657" spans="1:7" ht="15" outlineLevel="2" x14ac:dyDescent="0.2">
      <c r="A1657" s="35"/>
      <c r="B1657" s="26"/>
      <c r="C1657" s="35"/>
      <c r="D1657" s="26"/>
      <c r="E1657" s="35"/>
      <c r="F1657" s="26"/>
      <c r="G1657" s="35"/>
    </row>
    <row r="1658" spans="1:7" ht="15" outlineLevel="2" x14ac:dyDescent="0.2">
      <c r="A1658" s="35"/>
      <c r="B1658" s="26"/>
      <c r="C1658" s="35"/>
      <c r="D1658" s="26"/>
      <c r="E1658" s="35"/>
      <c r="F1658" s="26"/>
      <c r="G1658" s="35"/>
    </row>
    <row r="1659" spans="1:7" ht="15" outlineLevel="2" x14ac:dyDescent="0.2">
      <c r="A1659" s="35"/>
      <c r="B1659" s="26"/>
      <c r="C1659" s="35"/>
      <c r="D1659" s="36"/>
      <c r="E1659" s="35"/>
      <c r="F1659" s="26"/>
      <c r="G1659" s="35"/>
    </row>
    <row r="1660" spans="1:7" ht="15" outlineLevel="2" x14ac:dyDescent="0.2">
      <c r="A1660" s="37"/>
      <c r="B1660" s="26"/>
      <c r="C1660" s="35"/>
      <c r="D1660" s="26"/>
      <c r="E1660" s="35"/>
      <c r="F1660" s="26"/>
      <c r="G1660" s="35"/>
    </row>
    <row r="1661" spans="1:7" ht="15" outlineLevel="2" x14ac:dyDescent="0.2">
      <c r="A1661" s="35"/>
      <c r="B1661" s="26"/>
      <c r="C1661" s="35"/>
      <c r="D1661" s="26"/>
      <c r="E1661" s="35"/>
      <c r="F1661" s="26"/>
      <c r="G1661" s="35"/>
    </row>
    <row r="1662" spans="1:7" ht="15" outlineLevel="2" x14ac:dyDescent="0.2">
      <c r="A1662" s="35"/>
      <c r="B1662" s="26"/>
      <c r="C1662" s="35"/>
      <c r="D1662" s="26"/>
      <c r="E1662" s="35"/>
      <c r="F1662" s="26"/>
      <c r="G1662" s="35"/>
    </row>
    <row r="1663" spans="1:7" ht="15" outlineLevel="2" x14ac:dyDescent="0.2">
      <c r="A1663" s="35"/>
      <c r="B1663" s="26"/>
      <c r="C1663" s="35"/>
      <c r="D1663" s="26"/>
      <c r="E1663" s="35"/>
      <c r="F1663" s="26"/>
      <c r="G1663" s="35"/>
    </row>
    <row r="1664" spans="1:7" ht="15" outlineLevel="2" x14ac:dyDescent="0.2">
      <c r="A1664" s="35"/>
      <c r="B1664" s="26"/>
      <c r="C1664" s="35"/>
      <c r="D1664" s="26"/>
      <c r="E1664" s="35"/>
      <c r="F1664" s="26"/>
      <c r="G1664" s="35"/>
    </row>
    <row r="1665" spans="1:7" ht="15" outlineLevel="2" x14ac:dyDescent="0.2">
      <c r="A1665" s="35"/>
      <c r="B1665" s="26"/>
      <c r="C1665" s="35"/>
      <c r="D1665" s="26"/>
      <c r="E1665" s="35"/>
      <c r="F1665" s="26"/>
      <c r="G1665" s="35"/>
    </row>
    <row r="1666" spans="1:7" ht="15" outlineLevel="2" x14ac:dyDescent="0.2">
      <c r="A1666" s="35"/>
      <c r="B1666" s="26"/>
      <c r="C1666" s="35"/>
      <c r="D1666" s="26"/>
      <c r="E1666" s="35"/>
      <c r="F1666" s="26"/>
      <c r="G1666" s="35"/>
    </row>
    <row r="1667" spans="1:7" ht="15" outlineLevel="2" x14ac:dyDescent="0.2">
      <c r="A1667" s="35"/>
      <c r="B1667" s="26"/>
      <c r="C1667" s="35"/>
      <c r="D1667" s="26"/>
      <c r="E1667" s="35"/>
      <c r="F1667" s="26"/>
      <c r="G1667" s="35"/>
    </row>
    <row r="1668" spans="1:7" ht="15" outlineLevel="2" x14ac:dyDescent="0.2">
      <c r="A1668" s="35"/>
      <c r="B1668" s="26"/>
      <c r="C1668" s="35"/>
      <c r="D1668" s="26"/>
      <c r="E1668" s="35"/>
      <c r="F1668" s="26"/>
      <c r="G1668" s="35"/>
    </row>
    <row r="1669" spans="1:7" ht="15" outlineLevel="2" x14ac:dyDescent="0.2">
      <c r="A1669" s="35"/>
      <c r="B1669" s="26"/>
      <c r="C1669" s="35"/>
      <c r="D1669" s="26"/>
      <c r="E1669" s="35"/>
      <c r="F1669" s="26"/>
      <c r="G1669" s="35"/>
    </row>
    <row r="1670" spans="1:7" ht="15" outlineLevel="2" x14ac:dyDescent="0.2">
      <c r="A1670" s="35"/>
      <c r="B1670" s="26"/>
      <c r="C1670" s="35"/>
      <c r="D1670" s="26"/>
      <c r="E1670" s="35"/>
      <c r="F1670" s="26"/>
      <c r="G1670" s="35"/>
    </row>
    <row r="1671" spans="1:7" ht="15" outlineLevel="2" x14ac:dyDescent="0.2">
      <c r="A1671" s="35"/>
      <c r="B1671" s="26"/>
      <c r="C1671" s="35"/>
      <c r="D1671" s="26"/>
      <c r="E1671" s="35"/>
      <c r="F1671" s="26"/>
      <c r="G1671" s="35"/>
    </row>
    <row r="1672" spans="1:7" ht="15" outlineLevel="2" x14ac:dyDescent="0.2">
      <c r="A1672" s="35"/>
      <c r="B1672" s="26"/>
      <c r="C1672" s="35"/>
      <c r="D1672" s="26"/>
      <c r="E1672" s="35"/>
      <c r="F1672" s="26"/>
      <c r="G1672" s="35"/>
    </row>
    <row r="1673" spans="1:7" ht="15" outlineLevel="2" x14ac:dyDescent="0.2">
      <c r="A1673" s="35"/>
      <c r="B1673" s="26"/>
      <c r="C1673" s="35"/>
      <c r="D1673" s="26"/>
      <c r="E1673" s="35"/>
      <c r="F1673" s="26"/>
      <c r="G1673" s="35"/>
    </row>
    <row r="1674" spans="1:7" ht="15" outlineLevel="2" x14ac:dyDescent="0.2">
      <c r="A1674" s="37"/>
      <c r="B1674" s="26"/>
      <c r="C1674" s="35"/>
      <c r="D1674" s="26"/>
      <c r="E1674" s="35"/>
      <c r="F1674" s="26"/>
      <c r="G1674" s="35"/>
    </row>
    <row r="1675" spans="1:7" ht="15" outlineLevel="2" x14ac:dyDescent="0.2">
      <c r="A1675" s="35"/>
      <c r="B1675" s="26"/>
      <c r="C1675" s="35"/>
      <c r="D1675" s="26"/>
      <c r="E1675" s="35"/>
      <c r="F1675" s="26"/>
      <c r="G1675" s="35"/>
    </row>
    <row r="1676" spans="1:7" ht="15" outlineLevel="2" x14ac:dyDescent="0.2">
      <c r="A1676" s="35"/>
      <c r="B1676" s="26"/>
      <c r="C1676" s="35"/>
      <c r="D1676" s="26"/>
      <c r="E1676" s="35"/>
      <c r="F1676" s="26"/>
      <c r="G1676" s="35"/>
    </row>
    <row r="1677" spans="1:7" ht="15" outlineLevel="2" x14ac:dyDescent="0.2">
      <c r="A1677" s="35"/>
      <c r="B1677" s="26"/>
      <c r="C1677" s="35"/>
      <c r="D1677" s="26"/>
      <c r="E1677" s="35"/>
      <c r="F1677" s="26"/>
      <c r="G1677" s="35"/>
    </row>
    <row r="1678" spans="1:7" ht="15" outlineLevel="2" x14ac:dyDescent="0.2">
      <c r="A1678" s="35"/>
      <c r="B1678" s="26"/>
      <c r="C1678" s="35"/>
      <c r="D1678" s="26"/>
      <c r="E1678" s="35"/>
      <c r="F1678" s="26"/>
      <c r="G1678" s="35"/>
    </row>
    <row r="1679" spans="1:7" ht="15" outlineLevel="2" x14ac:dyDescent="0.2">
      <c r="A1679" s="35"/>
      <c r="B1679" s="26"/>
      <c r="C1679" s="35"/>
      <c r="D1679" s="26"/>
      <c r="E1679" s="35"/>
      <c r="F1679" s="26"/>
      <c r="G1679" s="35"/>
    </row>
    <row r="1680" spans="1:7" ht="15" outlineLevel="2" x14ac:dyDescent="0.2">
      <c r="A1680" s="35"/>
      <c r="B1680" s="26"/>
      <c r="C1680" s="35"/>
      <c r="D1680" s="26"/>
      <c r="E1680" s="35"/>
      <c r="F1680" s="26"/>
      <c r="G1680" s="35"/>
    </row>
    <row r="1681" spans="1:7" ht="15" outlineLevel="2" x14ac:dyDescent="0.2">
      <c r="A1681" s="35"/>
      <c r="B1681" s="26"/>
      <c r="C1681" s="35"/>
      <c r="D1681" s="26"/>
      <c r="E1681" s="35"/>
      <c r="F1681" s="26"/>
      <c r="G1681" s="35"/>
    </row>
    <row r="1682" spans="1:7" ht="15" outlineLevel="2" x14ac:dyDescent="0.2">
      <c r="A1682" s="35"/>
      <c r="B1682" s="26"/>
      <c r="C1682" s="35"/>
      <c r="D1682" s="26"/>
      <c r="E1682" s="35"/>
      <c r="F1682" s="26"/>
      <c r="G1682" s="35"/>
    </row>
    <row r="1683" spans="1:7" ht="15" outlineLevel="2" x14ac:dyDescent="0.2">
      <c r="A1683" s="35"/>
      <c r="B1683" s="26"/>
      <c r="C1683" s="35"/>
      <c r="D1683" s="26"/>
      <c r="E1683" s="35"/>
      <c r="F1683" s="26"/>
      <c r="G1683" s="35"/>
    </row>
    <row r="1684" spans="1:7" ht="15" outlineLevel="2" x14ac:dyDescent="0.2">
      <c r="A1684" s="35"/>
      <c r="B1684" s="26"/>
      <c r="C1684" s="35"/>
      <c r="D1684" s="26"/>
      <c r="E1684" s="35"/>
      <c r="F1684" s="26"/>
      <c r="G1684" s="35"/>
    </row>
    <row r="1685" spans="1:7" ht="15" outlineLevel="2" x14ac:dyDescent="0.2">
      <c r="A1685" s="35"/>
      <c r="B1685" s="26"/>
      <c r="C1685" s="35"/>
      <c r="D1685" s="26"/>
      <c r="E1685" s="35"/>
      <c r="F1685" s="26"/>
      <c r="G1685" s="35"/>
    </row>
    <row r="1686" spans="1:7" ht="15" outlineLevel="2" x14ac:dyDescent="0.2">
      <c r="A1686" s="35"/>
      <c r="B1686" s="26"/>
      <c r="C1686" s="35"/>
      <c r="D1686" s="26"/>
      <c r="E1686" s="35"/>
      <c r="F1686" s="26"/>
      <c r="G1686" s="35"/>
    </row>
    <row r="1687" spans="1:7" ht="15" outlineLevel="2" x14ac:dyDescent="0.2">
      <c r="A1687" s="35"/>
      <c r="B1687" s="26"/>
      <c r="C1687" s="35"/>
      <c r="D1687" s="26"/>
      <c r="E1687" s="35"/>
      <c r="F1687" s="26"/>
      <c r="G1687" s="35"/>
    </row>
    <row r="1688" spans="1:7" ht="15" outlineLevel="2" x14ac:dyDescent="0.2">
      <c r="A1688" s="35"/>
      <c r="B1688" s="26"/>
      <c r="C1688" s="35"/>
      <c r="D1688" s="26"/>
      <c r="E1688" s="35"/>
      <c r="F1688" s="26"/>
      <c r="G1688" s="35"/>
    </row>
    <row r="1689" spans="1:7" ht="15" outlineLevel="2" x14ac:dyDescent="0.2">
      <c r="A1689" s="38"/>
      <c r="B1689" s="27"/>
      <c r="C1689" s="39"/>
      <c r="D1689" s="27"/>
      <c r="E1689" s="39"/>
      <c r="F1689" s="27"/>
      <c r="G1689" s="39"/>
    </row>
    <row r="1690" spans="1:7" ht="15" outlineLevel="2" x14ac:dyDescent="0.2">
      <c r="A1690" s="38"/>
      <c r="B1690" s="27"/>
      <c r="C1690" s="39"/>
      <c r="D1690" s="27"/>
      <c r="E1690" s="39"/>
      <c r="F1690" s="27"/>
      <c r="G1690" s="39"/>
    </row>
    <row r="1691" spans="1:7" outlineLevel="2" x14ac:dyDescent="0.15">
      <c r="A1691" s="28"/>
      <c r="B1691" s="28"/>
      <c r="C1691" s="28"/>
      <c r="D1691" s="28"/>
      <c r="E1691" s="28"/>
      <c r="F1691" s="28"/>
      <c r="G1691" s="28"/>
    </row>
    <row r="1692" spans="1:7" outlineLevel="2" x14ac:dyDescent="0.15">
      <c r="A1692" s="28"/>
      <c r="B1692" s="28"/>
      <c r="C1692" s="28"/>
      <c r="D1692" s="28"/>
      <c r="E1692" s="28"/>
      <c r="F1692" s="28"/>
      <c r="G1692" s="28"/>
    </row>
    <row r="1693" spans="1:7" outlineLevel="2" x14ac:dyDescent="0.15">
      <c r="A1693" s="28"/>
      <c r="B1693" s="28"/>
      <c r="C1693" s="28"/>
      <c r="D1693" s="28"/>
      <c r="E1693" s="28"/>
      <c r="F1693" s="28"/>
      <c r="G1693" s="28"/>
    </row>
    <row r="1694" spans="1:7" outlineLevel="2" x14ac:dyDescent="0.15">
      <c r="A1694" s="28"/>
      <c r="B1694" s="28"/>
      <c r="C1694" s="28"/>
      <c r="D1694" s="28"/>
      <c r="E1694" s="28"/>
      <c r="F1694" s="28"/>
      <c r="G1694" s="28"/>
    </row>
    <row r="1695" spans="1:7" outlineLevel="2" x14ac:dyDescent="0.15">
      <c r="A1695" s="28"/>
      <c r="B1695" s="28"/>
      <c r="C1695" s="28"/>
      <c r="D1695" s="28"/>
      <c r="E1695" s="28"/>
      <c r="F1695" s="28"/>
      <c r="G1695" s="28"/>
    </row>
    <row r="1696" spans="1:7" outlineLevel="2" x14ac:dyDescent="0.15">
      <c r="A1696" s="28"/>
      <c r="B1696" s="28"/>
      <c r="C1696" s="28"/>
      <c r="D1696" s="28"/>
      <c r="E1696" s="28"/>
      <c r="F1696" s="28"/>
      <c r="G1696" s="28"/>
    </row>
    <row r="1697" spans="1:7" outlineLevel="2" x14ac:dyDescent="0.15">
      <c r="A1697" s="28"/>
      <c r="B1697" s="28"/>
      <c r="C1697" s="28"/>
      <c r="D1697" s="28"/>
      <c r="E1697" s="28"/>
      <c r="F1697" s="28"/>
      <c r="G1697" s="28"/>
    </row>
    <row r="1698" spans="1:7" outlineLevel="2" x14ac:dyDescent="0.15">
      <c r="A1698" s="28"/>
      <c r="B1698" s="28"/>
      <c r="C1698" s="28"/>
      <c r="D1698" s="28"/>
      <c r="E1698" s="28"/>
      <c r="F1698" s="28"/>
      <c r="G1698" s="28"/>
    </row>
    <row r="1699" spans="1:7" outlineLevel="2" x14ac:dyDescent="0.15">
      <c r="A1699" s="28"/>
      <c r="B1699" s="28"/>
      <c r="C1699" s="28"/>
      <c r="D1699" s="28"/>
      <c r="E1699" s="28"/>
      <c r="F1699" s="28"/>
      <c r="G1699" s="28"/>
    </row>
    <row r="1700" spans="1:7" outlineLevel="2" x14ac:dyDescent="0.15">
      <c r="A1700" s="28"/>
      <c r="B1700" s="28"/>
      <c r="C1700" s="28"/>
      <c r="D1700" s="28"/>
      <c r="E1700" s="28"/>
      <c r="F1700" s="28"/>
      <c r="G1700" s="28"/>
    </row>
    <row r="1701" spans="1:7" outlineLevel="2" x14ac:dyDescent="0.15">
      <c r="A1701" s="28"/>
      <c r="B1701" s="28"/>
      <c r="C1701" s="28"/>
      <c r="D1701" s="28"/>
      <c r="E1701" s="28"/>
      <c r="F1701" s="28"/>
      <c r="G1701" s="28"/>
    </row>
    <row r="1702" spans="1:7" outlineLevel="2" x14ac:dyDescent="0.15">
      <c r="A1702" s="28"/>
      <c r="B1702" s="28"/>
      <c r="C1702" s="28"/>
      <c r="D1702" s="28"/>
      <c r="E1702" s="28"/>
      <c r="F1702" s="28"/>
      <c r="G1702" s="28"/>
    </row>
    <row r="1703" spans="1:7" outlineLevel="2" x14ac:dyDescent="0.15">
      <c r="A1703" s="28"/>
      <c r="B1703" s="28"/>
      <c r="C1703" s="28"/>
      <c r="D1703" s="28"/>
      <c r="E1703" s="28"/>
      <c r="F1703" s="28"/>
      <c r="G1703" s="28"/>
    </row>
    <row r="1704" spans="1:7" outlineLevel="2" x14ac:dyDescent="0.15">
      <c r="A1704" s="28"/>
      <c r="B1704" s="28"/>
      <c r="C1704" s="28"/>
      <c r="D1704" s="28"/>
      <c r="E1704" s="28"/>
      <c r="F1704" s="28"/>
      <c r="G1704" s="28"/>
    </row>
    <row r="1705" spans="1:7" outlineLevel="2" x14ac:dyDescent="0.15">
      <c r="A1705" s="28"/>
      <c r="B1705" s="28"/>
      <c r="C1705" s="28"/>
      <c r="D1705" s="28"/>
      <c r="E1705" s="28"/>
      <c r="F1705" s="28"/>
      <c r="G1705" s="28"/>
    </row>
    <row r="1706" spans="1:7" outlineLevel="2" x14ac:dyDescent="0.15">
      <c r="A1706" s="28"/>
      <c r="B1706" s="28"/>
      <c r="C1706" s="28"/>
      <c r="D1706" s="28"/>
      <c r="E1706" s="28"/>
      <c r="F1706" s="28"/>
      <c r="G1706" s="28"/>
    </row>
    <row r="1707" spans="1:7" outlineLevel="2" x14ac:dyDescent="0.15">
      <c r="A1707" s="28"/>
      <c r="B1707" s="28"/>
      <c r="C1707" s="28"/>
      <c r="D1707" s="28"/>
      <c r="E1707" s="28"/>
      <c r="F1707" s="28"/>
      <c r="G1707" s="28"/>
    </row>
    <row r="1708" spans="1:7" outlineLevel="2" x14ac:dyDescent="0.15">
      <c r="A1708" s="28"/>
      <c r="B1708" s="28"/>
      <c r="C1708" s="28"/>
      <c r="D1708" s="28"/>
      <c r="E1708" s="28"/>
      <c r="F1708" s="28"/>
      <c r="G1708" s="28"/>
    </row>
    <row r="1709" spans="1:7" outlineLevel="2" x14ac:dyDescent="0.15">
      <c r="A1709" s="28"/>
      <c r="B1709" s="28"/>
      <c r="C1709" s="28"/>
      <c r="D1709" s="28"/>
      <c r="E1709" s="28"/>
      <c r="F1709" s="28"/>
      <c r="G1709" s="28"/>
    </row>
    <row r="1710" spans="1:7" outlineLevel="2" x14ac:dyDescent="0.15">
      <c r="A1710" s="28"/>
      <c r="B1710" s="28"/>
      <c r="C1710" s="28"/>
      <c r="D1710" s="28"/>
      <c r="E1710" s="28"/>
      <c r="F1710" s="28"/>
      <c r="G1710" s="28"/>
    </row>
    <row r="1711" spans="1:7" outlineLevel="2" x14ac:dyDescent="0.15">
      <c r="A1711" s="28"/>
      <c r="B1711" s="28"/>
      <c r="C1711" s="28"/>
      <c r="D1711" s="28"/>
      <c r="E1711" s="28"/>
      <c r="F1711" s="28"/>
      <c r="G1711" s="28"/>
    </row>
    <row r="1712" spans="1:7" outlineLevel="2" x14ac:dyDescent="0.15">
      <c r="A1712" s="28"/>
      <c r="B1712" s="28"/>
      <c r="C1712" s="28"/>
      <c r="D1712" s="28"/>
      <c r="E1712" s="28"/>
      <c r="F1712" s="28"/>
      <c r="G1712" s="28"/>
    </row>
    <row r="1713" spans="1:7" outlineLevel="2" x14ac:dyDescent="0.15">
      <c r="A1713" s="28"/>
      <c r="B1713" s="28"/>
      <c r="C1713" s="28"/>
      <c r="D1713" s="28"/>
      <c r="E1713" s="28"/>
      <c r="F1713" s="28"/>
      <c r="G1713" s="28"/>
    </row>
    <row r="1714" spans="1:7" outlineLevel="2" x14ac:dyDescent="0.15">
      <c r="A1714" s="28"/>
      <c r="B1714" s="28"/>
      <c r="C1714" s="28"/>
      <c r="D1714" s="28"/>
      <c r="E1714" s="28"/>
      <c r="F1714" s="28"/>
      <c r="G1714" s="28"/>
    </row>
    <row r="1715" spans="1:7" outlineLevel="2" x14ac:dyDescent="0.15">
      <c r="A1715" s="28"/>
      <c r="B1715" s="28"/>
      <c r="C1715" s="28"/>
      <c r="D1715" s="28"/>
      <c r="E1715" s="28"/>
      <c r="F1715" s="28"/>
      <c r="G1715" s="28"/>
    </row>
    <row r="1716" spans="1:7" outlineLevel="2" x14ac:dyDescent="0.15">
      <c r="A1716" s="28"/>
      <c r="B1716" s="28"/>
      <c r="C1716" s="28"/>
      <c r="D1716" s="28"/>
      <c r="E1716" s="28"/>
      <c r="F1716" s="28"/>
      <c r="G1716" s="28"/>
    </row>
    <row r="1717" spans="1:7" outlineLevel="2" x14ac:dyDescent="0.15">
      <c r="A1717" s="28"/>
      <c r="B1717" s="28"/>
      <c r="C1717" s="28"/>
      <c r="D1717" s="28"/>
      <c r="E1717" s="28"/>
      <c r="F1717" s="28"/>
      <c r="G1717" s="28"/>
    </row>
    <row r="1718" spans="1:7" outlineLevel="2" x14ac:dyDescent="0.15">
      <c r="A1718" s="28"/>
      <c r="B1718" s="28"/>
      <c r="C1718" s="28"/>
      <c r="D1718" s="28"/>
      <c r="E1718" s="28"/>
      <c r="F1718" s="28"/>
      <c r="G1718" s="28"/>
    </row>
    <row r="1719" spans="1:7" outlineLevel="2" x14ac:dyDescent="0.15">
      <c r="A1719" s="28"/>
      <c r="B1719" s="28"/>
      <c r="C1719" s="28"/>
      <c r="D1719" s="28"/>
      <c r="E1719" s="28"/>
      <c r="F1719" s="28"/>
      <c r="G1719" s="28"/>
    </row>
    <row r="1720" spans="1:7" outlineLevel="2" x14ac:dyDescent="0.15">
      <c r="A1720" s="28"/>
      <c r="B1720" s="28"/>
      <c r="C1720" s="28"/>
      <c r="D1720" s="28"/>
      <c r="E1720" s="28"/>
      <c r="F1720" s="28"/>
      <c r="G1720" s="28"/>
    </row>
    <row r="1721" spans="1:7" outlineLevel="2" x14ac:dyDescent="0.15">
      <c r="A1721" s="28"/>
      <c r="B1721" s="28"/>
      <c r="C1721" s="28"/>
      <c r="D1721" s="28"/>
      <c r="E1721" s="28"/>
      <c r="F1721" s="28"/>
      <c r="G1721" s="28"/>
    </row>
    <row r="1722" spans="1:7" outlineLevel="2" x14ac:dyDescent="0.15">
      <c r="A1722" s="28"/>
      <c r="B1722" s="28"/>
      <c r="C1722" s="28"/>
      <c r="D1722" s="28"/>
      <c r="E1722" s="28"/>
      <c r="F1722" s="28"/>
      <c r="G1722" s="28"/>
    </row>
    <row r="1723" spans="1:7" outlineLevel="2" x14ac:dyDescent="0.15">
      <c r="A1723" s="28"/>
      <c r="B1723" s="28"/>
      <c r="C1723" s="28"/>
      <c r="D1723" s="28"/>
      <c r="E1723" s="28"/>
      <c r="F1723" s="28"/>
      <c r="G1723" s="28"/>
    </row>
    <row r="1724" spans="1:7" outlineLevel="2" x14ac:dyDescent="0.15">
      <c r="A1724" s="28"/>
      <c r="B1724" s="28"/>
      <c r="C1724" s="28"/>
      <c r="D1724" s="28"/>
      <c r="E1724" s="28"/>
      <c r="F1724" s="28"/>
      <c r="G1724" s="28"/>
    </row>
    <row r="1725" spans="1:7" outlineLevel="2" x14ac:dyDescent="0.15">
      <c r="A1725" s="28"/>
      <c r="B1725" s="28"/>
      <c r="C1725" s="28"/>
      <c r="D1725" s="28"/>
      <c r="E1725" s="28"/>
      <c r="F1725" s="28"/>
      <c r="G1725" s="28"/>
    </row>
    <row r="1726" spans="1:7" outlineLevel="2" x14ac:dyDescent="0.15">
      <c r="A1726" s="28"/>
      <c r="B1726" s="28"/>
      <c r="C1726" s="28"/>
      <c r="D1726" s="28"/>
      <c r="E1726" s="28"/>
      <c r="F1726" s="28"/>
      <c r="G1726" s="28"/>
    </row>
    <row r="1727" spans="1:7" outlineLevel="2" x14ac:dyDescent="0.15">
      <c r="A1727" s="28"/>
      <c r="B1727" s="28"/>
      <c r="C1727" s="28"/>
      <c r="D1727" s="28"/>
      <c r="E1727" s="28"/>
      <c r="F1727" s="28"/>
      <c r="G1727" s="28"/>
    </row>
    <row r="1728" spans="1:7" outlineLevel="2" x14ac:dyDescent="0.15">
      <c r="A1728" s="28"/>
      <c r="B1728" s="28"/>
      <c r="C1728" s="28"/>
      <c r="D1728" s="28"/>
      <c r="E1728" s="28"/>
      <c r="F1728" s="28"/>
      <c r="G1728" s="28"/>
    </row>
    <row r="1729" spans="1:7" outlineLevel="2" x14ac:dyDescent="0.15">
      <c r="A1729" s="28"/>
      <c r="B1729" s="28"/>
      <c r="C1729" s="28"/>
      <c r="D1729" s="28"/>
      <c r="E1729" s="28"/>
      <c r="F1729" s="28"/>
      <c r="G1729" s="28"/>
    </row>
    <row r="1730" spans="1:7" outlineLevel="2" x14ac:dyDescent="0.15">
      <c r="A1730" s="28"/>
      <c r="B1730" s="28"/>
      <c r="C1730" s="28"/>
      <c r="D1730" s="28"/>
      <c r="E1730" s="28"/>
      <c r="F1730" s="28"/>
      <c r="G1730" s="28"/>
    </row>
    <row r="1731" spans="1:7" outlineLevel="2" x14ac:dyDescent="0.15">
      <c r="A1731" s="28"/>
      <c r="B1731" s="28"/>
      <c r="C1731" s="28"/>
      <c r="D1731" s="28"/>
      <c r="E1731" s="28"/>
      <c r="F1731" s="28"/>
      <c r="G1731" s="28"/>
    </row>
    <row r="1732" spans="1:7" outlineLevel="2" x14ac:dyDescent="0.15">
      <c r="A1732" s="28"/>
      <c r="B1732" s="28"/>
      <c r="C1732" s="28"/>
      <c r="D1732" s="28"/>
      <c r="E1732" s="28"/>
      <c r="F1732" s="28"/>
      <c r="G1732" s="28"/>
    </row>
    <row r="1733" spans="1:7" outlineLevel="2" x14ac:dyDescent="0.15">
      <c r="A1733" s="28"/>
      <c r="B1733" s="28"/>
      <c r="C1733" s="28"/>
      <c r="D1733" s="28"/>
      <c r="E1733" s="28"/>
      <c r="F1733" s="28"/>
      <c r="G1733" s="28"/>
    </row>
    <row r="1734" spans="1:7" outlineLevel="2" x14ac:dyDescent="0.15">
      <c r="A1734" s="28"/>
      <c r="B1734" s="28"/>
      <c r="C1734" s="28"/>
      <c r="D1734" s="28"/>
      <c r="E1734" s="28"/>
      <c r="F1734" s="28"/>
      <c r="G1734" s="28"/>
    </row>
    <row r="1735" spans="1:7" outlineLevel="2" x14ac:dyDescent="0.15">
      <c r="A1735" s="28"/>
      <c r="B1735" s="28"/>
      <c r="C1735" s="28"/>
      <c r="D1735" s="28"/>
      <c r="E1735" s="28"/>
      <c r="F1735" s="28"/>
      <c r="G1735" s="28"/>
    </row>
    <row r="1736" spans="1:7" outlineLevel="2" x14ac:dyDescent="0.15">
      <c r="A1736" s="28"/>
      <c r="B1736" s="28"/>
      <c r="C1736" s="28"/>
      <c r="D1736" s="28"/>
      <c r="E1736" s="28"/>
      <c r="F1736" s="28"/>
      <c r="G1736" s="28"/>
    </row>
    <row r="1737" spans="1:7" outlineLevel="2" x14ac:dyDescent="0.15">
      <c r="A1737" s="28"/>
      <c r="B1737" s="28"/>
      <c r="C1737" s="28"/>
      <c r="D1737" s="28"/>
      <c r="E1737" s="28"/>
      <c r="F1737" s="28"/>
      <c r="G1737" s="28"/>
    </row>
    <row r="1738" spans="1:7" outlineLevel="2" x14ac:dyDescent="0.15">
      <c r="A1738" s="28"/>
      <c r="B1738" s="28"/>
      <c r="C1738" s="28"/>
      <c r="D1738" s="28"/>
      <c r="E1738" s="28"/>
      <c r="F1738" s="28"/>
      <c r="G1738" s="28"/>
    </row>
    <row r="1739" spans="1:7" outlineLevel="2" x14ac:dyDescent="0.15">
      <c r="A1739" s="28"/>
      <c r="B1739" s="28"/>
      <c r="C1739" s="28"/>
      <c r="D1739" s="28"/>
      <c r="E1739" s="28"/>
      <c r="F1739" s="28"/>
      <c r="G1739" s="28"/>
    </row>
    <row r="1740" spans="1:7" outlineLevel="2" x14ac:dyDescent="0.15">
      <c r="A1740" s="28"/>
      <c r="B1740" s="28"/>
      <c r="C1740" s="28"/>
      <c r="D1740" s="28"/>
      <c r="E1740" s="28"/>
      <c r="F1740" s="28"/>
      <c r="G1740" s="28"/>
    </row>
    <row r="1741" spans="1:7" outlineLevel="2" x14ac:dyDescent="0.15">
      <c r="A1741" s="28"/>
      <c r="B1741" s="28"/>
      <c r="C1741" s="28"/>
      <c r="D1741" s="28"/>
      <c r="E1741" s="28"/>
      <c r="F1741" s="28"/>
      <c r="G1741" s="28"/>
    </row>
    <row r="1742" spans="1:7" outlineLevel="2" x14ac:dyDescent="0.15">
      <c r="A1742" s="28"/>
      <c r="B1742" s="28"/>
      <c r="C1742" s="28"/>
      <c r="D1742" s="28"/>
      <c r="E1742" s="28"/>
      <c r="F1742" s="28"/>
      <c r="G1742" s="28"/>
    </row>
    <row r="1743" spans="1:7" outlineLevel="2" x14ac:dyDescent="0.15">
      <c r="A1743" s="28"/>
      <c r="B1743" s="28"/>
      <c r="C1743" s="28"/>
      <c r="D1743" s="28"/>
      <c r="E1743" s="28"/>
      <c r="F1743" s="28"/>
      <c r="G1743" s="28"/>
    </row>
    <row r="1744" spans="1:7" outlineLevel="2" x14ac:dyDescent="0.15">
      <c r="A1744" s="28"/>
      <c r="B1744" s="28"/>
      <c r="C1744" s="28"/>
      <c r="D1744" s="28"/>
      <c r="E1744" s="28"/>
      <c r="F1744" s="28"/>
      <c r="G1744" s="28"/>
    </row>
    <row r="1745" spans="1:7" outlineLevel="2" x14ac:dyDescent="0.15">
      <c r="A1745" s="28"/>
      <c r="B1745" s="28"/>
      <c r="C1745" s="28"/>
      <c r="D1745" s="28"/>
      <c r="E1745" s="28"/>
      <c r="F1745" s="28"/>
      <c r="G1745" s="28"/>
    </row>
    <row r="1746" spans="1:7" outlineLevel="2" x14ac:dyDescent="0.15">
      <c r="A1746" s="28"/>
      <c r="B1746" s="28"/>
      <c r="C1746" s="28"/>
      <c r="D1746" s="28"/>
      <c r="E1746" s="28"/>
      <c r="F1746" s="28"/>
      <c r="G1746" s="28"/>
    </row>
    <row r="1747" spans="1:7" outlineLevel="2" x14ac:dyDescent="0.15">
      <c r="A1747" s="28"/>
      <c r="B1747" s="28"/>
      <c r="C1747" s="28"/>
      <c r="D1747" s="28"/>
      <c r="E1747" s="28"/>
      <c r="F1747" s="28"/>
      <c r="G1747" s="28"/>
    </row>
    <row r="1748" spans="1:7" outlineLevel="2" x14ac:dyDescent="0.15">
      <c r="A1748" s="28"/>
      <c r="B1748" s="28"/>
      <c r="C1748" s="28"/>
      <c r="D1748" s="28"/>
      <c r="E1748" s="28"/>
      <c r="F1748" s="28"/>
      <c r="G1748" s="28"/>
    </row>
    <row r="1749" spans="1:7" outlineLevel="2" x14ac:dyDescent="0.15">
      <c r="A1749" s="28"/>
      <c r="B1749" s="28"/>
      <c r="C1749" s="28"/>
      <c r="D1749" s="28"/>
      <c r="E1749" s="28"/>
      <c r="F1749" s="28"/>
      <c r="G1749" s="28"/>
    </row>
    <row r="1750" spans="1:7" outlineLevel="2" x14ac:dyDescent="0.15">
      <c r="A1750" s="28"/>
      <c r="B1750" s="28"/>
      <c r="C1750" s="28"/>
      <c r="D1750" s="28"/>
      <c r="E1750" s="28"/>
      <c r="F1750" s="28"/>
      <c r="G1750" s="28"/>
    </row>
    <row r="1751" spans="1:7" outlineLevel="2" x14ac:dyDescent="0.15">
      <c r="A1751" s="28"/>
      <c r="B1751" s="28"/>
      <c r="C1751" s="28"/>
      <c r="D1751" s="28"/>
      <c r="E1751" s="28"/>
      <c r="F1751" s="28"/>
      <c r="G1751" s="28"/>
    </row>
    <row r="1752" spans="1:7" outlineLevel="2" x14ac:dyDescent="0.15">
      <c r="A1752" s="28"/>
      <c r="B1752" s="28"/>
      <c r="C1752" s="28"/>
      <c r="D1752" s="28"/>
      <c r="E1752" s="28"/>
      <c r="F1752" s="28"/>
      <c r="G1752" s="28"/>
    </row>
    <row r="1753" spans="1:7" outlineLevel="2" x14ac:dyDescent="0.15">
      <c r="A1753" s="28"/>
      <c r="B1753" s="28"/>
      <c r="C1753" s="28"/>
      <c r="D1753" s="28"/>
      <c r="E1753" s="28"/>
      <c r="F1753" s="28"/>
      <c r="G1753" s="28"/>
    </row>
    <row r="1754" spans="1:7" outlineLevel="2" x14ac:dyDescent="0.15">
      <c r="A1754" s="28"/>
      <c r="B1754" s="28"/>
      <c r="C1754" s="28"/>
      <c r="D1754" s="28"/>
      <c r="E1754" s="28"/>
      <c r="F1754" s="28"/>
      <c r="G1754" s="28"/>
    </row>
    <row r="1755" spans="1:7" outlineLevel="2" x14ac:dyDescent="0.15">
      <c r="A1755" s="28"/>
      <c r="B1755" s="28"/>
      <c r="C1755" s="28"/>
      <c r="D1755" s="28"/>
      <c r="E1755" s="28"/>
      <c r="F1755" s="28"/>
      <c r="G1755" s="28"/>
    </row>
    <row r="1756" spans="1:7" outlineLevel="2" x14ac:dyDescent="0.15">
      <c r="A1756" s="28"/>
      <c r="B1756" s="28"/>
      <c r="C1756" s="28"/>
      <c r="D1756" s="28"/>
      <c r="E1756" s="28"/>
      <c r="F1756" s="28"/>
      <c r="G1756" s="28"/>
    </row>
    <row r="1757" spans="1:7" outlineLevel="2" x14ac:dyDescent="0.15">
      <c r="A1757" s="28"/>
      <c r="B1757" s="28"/>
      <c r="C1757" s="28"/>
      <c r="D1757" s="28"/>
      <c r="E1757" s="28"/>
      <c r="F1757" s="28"/>
      <c r="G1757" s="28"/>
    </row>
    <row r="1758" spans="1:7" outlineLevel="2" x14ac:dyDescent="0.15">
      <c r="A1758" s="28"/>
      <c r="B1758" s="28"/>
      <c r="C1758" s="28"/>
      <c r="D1758" s="28"/>
      <c r="E1758" s="28"/>
      <c r="F1758" s="28"/>
      <c r="G1758" s="28"/>
    </row>
    <row r="1759" spans="1:7" outlineLevel="2" x14ac:dyDescent="0.15">
      <c r="A1759" s="28"/>
      <c r="B1759" s="28"/>
      <c r="C1759" s="28"/>
      <c r="D1759" s="28"/>
      <c r="E1759" s="28"/>
      <c r="F1759" s="28"/>
      <c r="G1759" s="28"/>
    </row>
    <row r="1760" spans="1:7" outlineLevel="2" x14ac:dyDescent="0.15">
      <c r="A1760" s="28"/>
      <c r="B1760" s="28"/>
      <c r="C1760" s="28"/>
      <c r="D1760" s="28"/>
      <c r="E1760" s="28"/>
      <c r="F1760" s="28"/>
      <c r="G1760" s="28"/>
    </row>
    <row r="1761" spans="1:7" outlineLevel="2" x14ac:dyDescent="0.15">
      <c r="A1761" s="28"/>
      <c r="B1761" s="28"/>
      <c r="C1761" s="28"/>
      <c r="D1761" s="28"/>
      <c r="E1761" s="28"/>
      <c r="F1761" s="28"/>
      <c r="G1761" s="28"/>
    </row>
    <row r="1762" spans="1:7" outlineLevel="2" x14ac:dyDescent="0.15">
      <c r="A1762" s="28"/>
      <c r="B1762" s="28"/>
      <c r="C1762" s="28"/>
      <c r="D1762" s="28"/>
      <c r="E1762" s="28"/>
      <c r="F1762" s="28"/>
      <c r="G1762" s="28"/>
    </row>
    <row r="1763" spans="1:7" outlineLevel="2" x14ac:dyDescent="0.15">
      <c r="A1763" s="28"/>
      <c r="B1763" s="28"/>
      <c r="C1763" s="28"/>
      <c r="D1763" s="28"/>
      <c r="E1763" s="28"/>
      <c r="F1763" s="28"/>
      <c r="G1763" s="28"/>
    </row>
    <row r="1764" spans="1:7" outlineLevel="2" x14ac:dyDescent="0.15">
      <c r="A1764" s="28"/>
      <c r="B1764" s="28"/>
      <c r="C1764" s="28"/>
      <c r="D1764" s="28"/>
      <c r="E1764" s="28"/>
      <c r="F1764" s="28"/>
      <c r="G1764" s="28"/>
    </row>
    <row r="1765" spans="1:7" outlineLevel="2" x14ac:dyDescent="0.15">
      <c r="A1765" s="28"/>
      <c r="B1765" s="28"/>
      <c r="C1765" s="28"/>
      <c r="D1765" s="28"/>
      <c r="E1765" s="28"/>
      <c r="F1765" s="28"/>
      <c r="G1765" s="28"/>
    </row>
    <row r="1766" spans="1:7" outlineLevel="2" x14ac:dyDescent="0.15">
      <c r="A1766" s="28"/>
      <c r="B1766" s="28"/>
      <c r="C1766" s="28"/>
      <c r="D1766" s="28"/>
      <c r="E1766" s="28"/>
      <c r="F1766" s="28"/>
      <c r="G1766" s="28"/>
    </row>
    <row r="1767" spans="1:7" outlineLevel="2" x14ac:dyDescent="0.15">
      <c r="A1767" s="28"/>
      <c r="B1767" s="28"/>
      <c r="C1767" s="28"/>
      <c r="D1767" s="28"/>
      <c r="E1767" s="28"/>
      <c r="F1767" s="28"/>
      <c r="G1767" s="28"/>
    </row>
    <row r="1768" spans="1:7" outlineLevel="2" x14ac:dyDescent="0.15">
      <c r="A1768" s="28"/>
      <c r="B1768" s="28"/>
      <c r="C1768" s="28"/>
      <c r="D1768" s="28"/>
      <c r="E1768" s="28"/>
      <c r="F1768" s="28"/>
      <c r="G1768" s="28"/>
    </row>
    <row r="1769" spans="1:7" outlineLevel="2" x14ac:dyDescent="0.15">
      <c r="A1769" s="28"/>
      <c r="B1769" s="28"/>
      <c r="C1769" s="28"/>
      <c r="D1769" s="28"/>
      <c r="E1769" s="28"/>
      <c r="F1769" s="28"/>
      <c r="G1769" s="28"/>
    </row>
    <row r="1770" spans="1:7" outlineLevel="2" x14ac:dyDescent="0.15">
      <c r="A1770" s="28"/>
      <c r="B1770" s="28"/>
      <c r="C1770" s="28"/>
      <c r="D1770" s="28"/>
      <c r="E1770" s="28"/>
      <c r="F1770" s="28"/>
      <c r="G1770" s="28"/>
    </row>
    <row r="1771" spans="1:7" outlineLevel="2" x14ac:dyDescent="0.15">
      <c r="A1771" s="28"/>
      <c r="B1771" s="28"/>
      <c r="C1771" s="28"/>
      <c r="D1771" s="28"/>
      <c r="E1771" s="28"/>
      <c r="F1771" s="28"/>
      <c r="G1771" s="28"/>
    </row>
    <row r="1772" spans="1:7" outlineLevel="2" x14ac:dyDescent="0.15">
      <c r="A1772" s="28"/>
      <c r="B1772" s="28"/>
      <c r="C1772" s="28"/>
      <c r="D1772" s="28"/>
      <c r="E1772" s="28"/>
      <c r="F1772" s="28"/>
      <c r="G1772" s="28"/>
    </row>
    <row r="1773" spans="1:7" outlineLevel="2" x14ac:dyDescent="0.15">
      <c r="A1773" s="28"/>
      <c r="B1773" s="28"/>
      <c r="C1773" s="28"/>
      <c r="D1773" s="28"/>
      <c r="E1773" s="28"/>
      <c r="F1773" s="28"/>
      <c r="G1773" s="28"/>
    </row>
    <row r="1774" spans="1:7" outlineLevel="2" x14ac:dyDescent="0.15">
      <c r="A1774" s="28"/>
      <c r="B1774" s="28"/>
      <c r="C1774" s="28"/>
      <c r="D1774" s="28"/>
      <c r="E1774" s="28"/>
      <c r="F1774" s="28"/>
      <c r="G1774" s="28"/>
    </row>
    <row r="1775" spans="1:7" outlineLevel="2" x14ac:dyDescent="0.15">
      <c r="A1775" s="28"/>
      <c r="B1775" s="28"/>
      <c r="C1775" s="28"/>
      <c r="D1775" s="28"/>
      <c r="E1775" s="28"/>
      <c r="F1775" s="28"/>
      <c r="G1775" s="28"/>
    </row>
    <row r="1776" spans="1:7" outlineLevel="2" x14ac:dyDescent="0.15">
      <c r="A1776" s="28"/>
      <c r="B1776" s="28"/>
      <c r="C1776" s="28"/>
      <c r="D1776" s="28"/>
      <c r="E1776" s="28"/>
      <c r="F1776" s="28"/>
      <c r="G1776" s="28"/>
    </row>
    <row r="1777" spans="1:7" outlineLevel="2" x14ac:dyDescent="0.15">
      <c r="A1777" s="28"/>
      <c r="B1777" s="28"/>
      <c r="C1777" s="28"/>
      <c r="D1777" s="28"/>
      <c r="E1777" s="28"/>
      <c r="F1777" s="28"/>
      <c r="G1777" s="28"/>
    </row>
    <row r="1778" spans="1:7" outlineLevel="2" x14ac:dyDescent="0.15">
      <c r="A1778" s="28"/>
      <c r="B1778" s="28"/>
      <c r="C1778" s="28"/>
      <c r="D1778" s="28"/>
      <c r="E1778" s="28"/>
      <c r="F1778" s="28"/>
      <c r="G1778" s="28"/>
    </row>
    <row r="1779" spans="1:7" outlineLevel="2" x14ac:dyDescent="0.15">
      <c r="A1779" s="28"/>
      <c r="B1779" s="28"/>
      <c r="C1779" s="28"/>
      <c r="D1779" s="28"/>
      <c r="E1779" s="28"/>
      <c r="F1779" s="28"/>
      <c r="G1779" s="28"/>
    </row>
    <row r="1780" spans="1:7" outlineLevel="2" x14ac:dyDescent="0.15">
      <c r="A1780" s="28"/>
      <c r="B1780" s="28"/>
      <c r="C1780" s="28"/>
      <c r="D1780" s="28"/>
      <c r="E1780" s="28"/>
      <c r="F1780" s="28"/>
      <c r="G1780" s="28"/>
    </row>
    <row r="1781" spans="1:7" outlineLevel="2" x14ac:dyDescent="0.15">
      <c r="A1781" s="28"/>
      <c r="B1781" s="28"/>
      <c r="C1781" s="28"/>
      <c r="D1781" s="28"/>
      <c r="E1781" s="28"/>
      <c r="F1781" s="28"/>
      <c r="G1781" s="28"/>
    </row>
    <row r="1782" spans="1:7" outlineLevel="2" x14ac:dyDescent="0.15">
      <c r="A1782" s="28"/>
      <c r="B1782" s="28"/>
      <c r="C1782" s="28"/>
      <c r="D1782" s="28"/>
      <c r="E1782" s="28"/>
      <c r="F1782" s="28"/>
      <c r="G1782" s="28"/>
    </row>
    <row r="1783" spans="1:7" outlineLevel="2" x14ac:dyDescent="0.15">
      <c r="A1783" s="28"/>
      <c r="B1783" s="28"/>
      <c r="C1783" s="28"/>
      <c r="D1783" s="28"/>
      <c r="E1783" s="28"/>
      <c r="F1783" s="28"/>
      <c r="G1783" s="28"/>
    </row>
    <row r="1784" spans="1:7" outlineLevel="2" x14ac:dyDescent="0.15">
      <c r="A1784" s="28"/>
      <c r="B1784" s="28"/>
      <c r="C1784" s="28"/>
      <c r="D1784" s="28"/>
      <c r="E1784" s="28"/>
      <c r="F1784" s="28"/>
      <c r="G1784" s="28"/>
    </row>
    <row r="1785" spans="1:7" outlineLevel="2" x14ac:dyDescent="0.15">
      <c r="A1785" s="28"/>
      <c r="B1785" s="28"/>
      <c r="C1785" s="28"/>
      <c r="D1785" s="28"/>
      <c r="E1785" s="28"/>
      <c r="F1785" s="28"/>
      <c r="G1785" s="28"/>
    </row>
    <row r="1786" spans="1:7" outlineLevel="2" x14ac:dyDescent="0.15">
      <c r="A1786" s="28"/>
      <c r="B1786" s="28"/>
      <c r="C1786" s="28"/>
      <c r="D1786" s="28"/>
      <c r="E1786" s="28"/>
      <c r="F1786" s="28"/>
      <c r="G1786" s="28"/>
    </row>
    <row r="1787" spans="1:7" outlineLevel="2" x14ac:dyDescent="0.15">
      <c r="A1787" s="28"/>
      <c r="B1787" s="28"/>
      <c r="C1787" s="28"/>
      <c r="D1787" s="28"/>
      <c r="E1787" s="28"/>
      <c r="F1787" s="28"/>
      <c r="G1787" s="28"/>
    </row>
    <row r="1788" spans="1:7" outlineLevel="2" x14ac:dyDescent="0.15">
      <c r="A1788" s="28"/>
      <c r="B1788" s="28"/>
      <c r="C1788" s="28"/>
      <c r="D1788" s="28"/>
      <c r="E1788" s="28"/>
      <c r="F1788" s="28"/>
      <c r="G1788" s="28"/>
    </row>
    <row r="1789" spans="1:7" outlineLevel="2" x14ac:dyDescent="0.15">
      <c r="A1789" s="28"/>
      <c r="B1789" s="28"/>
      <c r="C1789" s="28"/>
      <c r="D1789" s="28"/>
      <c r="E1789" s="28"/>
      <c r="F1789" s="28"/>
      <c r="G1789" s="28"/>
    </row>
    <row r="1790" spans="1:7" outlineLevel="2" x14ac:dyDescent="0.15">
      <c r="A1790" s="28"/>
      <c r="B1790" s="28"/>
      <c r="C1790" s="28"/>
      <c r="D1790" s="28"/>
      <c r="E1790" s="28"/>
      <c r="F1790" s="28"/>
      <c r="G1790" s="28"/>
    </row>
    <row r="1791" spans="1:7" outlineLevel="2" x14ac:dyDescent="0.15">
      <c r="A1791" s="28"/>
      <c r="B1791" s="28"/>
      <c r="C1791" s="28"/>
      <c r="D1791" s="28"/>
      <c r="E1791" s="28"/>
      <c r="F1791" s="28"/>
      <c r="G1791" s="28"/>
    </row>
    <row r="1792" spans="1:7" outlineLevel="2" x14ac:dyDescent="0.15">
      <c r="A1792" s="28"/>
      <c r="B1792" s="28"/>
      <c r="C1792" s="28"/>
      <c r="D1792" s="28"/>
      <c r="E1792" s="28"/>
      <c r="F1792" s="28"/>
      <c r="G1792" s="28"/>
    </row>
    <row r="1793" spans="1:7" outlineLevel="2" x14ac:dyDescent="0.15">
      <c r="A1793" s="28"/>
      <c r="B1793" s="28"/>
      <c r="C1793" s="28"/>
      <c r="D1793" s="28"/>
      <c r="E1793" s="28"/>
      <c r="F1793" s="28"/>
      <c r="G1793" s="28"/>
    </row>
    <row r="1794" spans="1:7" outlineLevel="2" x14ac:dyDescent="0.15">
      <c r="A1794" s="28"/>
      <c r="B1794" s="28"/>
      <c r="C1794" s="28"/>
      <c r="D1794" s="28"/>
      <c r="E1794" s="28"/>
      <c r="F1794" s="28"/>
      <c r="G1794" s="28"/>
    </row>
    <row r="1795" spans="1:7" outlineLevel="2" x14ac:dyDescent="0.15">
      <c r="A1795" s="28"/>
      <c r="B1795" s="28"/>
      <c r="C1795" s="28"/>
      <c r="D1795" s="28"/>
      <c r="E1795" s="28"/>
      <c r="F1795" s="28"/>
      <c r="G1795" s="28"/>
    </row>
    <row r="1796" spans="1:7" outlineLevel="2" x14ac:dyDescent="0.15">
      <c r="A1796" s="28"/>
      <c r="B1796" s="28"/>
      <c r="C1796" s="28"/>
      <c r="D1796" s="28"/>
      <c r="E1796" s="28"/>
      <c r="F1796" s="28"/>
      <c r="G1796" s="28"/>
    </row>
    <row r="1797" spans="1:7" outlineLevel="2" x14ac:dyDescent="0.15">
      <c r="A1797" s="28"/>
      <c r="B1797" s="28"/>
      <c r="C1797" s="28"/>
      <c r="D1797" s="28"/>
      <c r="E1797" s="28"/>
      <c r="F1797" s="28"/>
      <c r="G1797" s="28"/>
    </row>
    <row r="1798" spans="1:7" outlineLevel="2" x14ac:dyDescent="0.15">
      <c r="A1798" s="28"/>
      <c r="B1798" s="28"/>
      <c r="C1798" s="28"/>
      <c r="D1798" s="28"/>
      <c r="E1798" s="28"/>
      <c r="F1798" s="28"/>
      <c r="G1798" s="28"/>
    </row>
    <row r="1799" spans="1:7" outlineLevel="2" x14ac:dyDescent="0.15">
      <c r="A1799" s="28"/>
      <c r="B1799" s="28"/>
      <c r="C1799" s="28"/>
      <c r="D1799" s="28"/>
      <c r="E1799" s="28"/>
      <c r="F1799" s="28"/>
      <c r="G1799" s="28"/>
    </row>
    <row r="1800" spans="1:7" outlineLevel="2" x14ac:dyDescent="0.15">
      <c r="A1800" s="28"/>
      <c r="B1800" s="28"/>
      <c r="C1800" s="28"/>
      <c r="D1800" s="28"/>
      <c r="E1800" s="28"/>
      <c r="F1800" s="28"/>
      <c r="G1800" s="28"/>
    </row>
    <row r="1801" spans="1:7" outlineLevel="2" x14ac:dyDescent="0.15">
      <c r="A1801" s="28"/>
      <c r="B1801" s="28"/>
      <c r="C1801" s="28"/>
      <c r="D1801" s="28"/>
      <c r="E1801" s="28"/>
      <c r="F1801" s="28"/>
      <c r="G1801" s="28"/>
    </row>
    <row r="1802" spans="1:7" outlineLevel="2" x14ac:dyDescent="0.15">
      <c r="A1802" s="28"/>
      <c r="B1802" s="28"/>
      <c r="C1802" s="28"/>
      <c r="D1802" s="28"/>
      <c r="E1802" s="28"/>
      <c r="F1802" s="28"/>
      <c r="G1802" s="28"/>
    </row>
    <row r="1803" spans="1:7" outlineLevel="2" x14ac:dyDescent="0.15">
      <c r="A1803" s="28"/>
      <c r="B1803" s="28"/>
      <c r="C1803" s="28"/>
      <c r="D1803" s="28"/>
      <c r="E1803" s="28"/>
      <c r="F1803" s="28"/>
      <c r="G1803" s="28"/>
    </row>
    <row r="1804" spans="1:7" outlineLevel="2" x14ac:dyDescent="0.15">
      <c r="A1804" s="28"/>
      <c r="B1804" s="28"/>
      <c r="C1804" s="28"/>
      <c r="D1804" s="28"/>
      <c r="E1804" s="28"/>
      <c r="F1804" s="28"/>
      <c r="G1804" s="28"/>
    </row>
    <row r="1805" spans="1:7" outlineLevel="2" x14ac:dyDescent="0.15">
      <c r="A1805" s="28"/>
      <c r="B1805" s="28"/>
      <c r="C1805" s="28"/>
      <c r="D1805" s="28"/>
      <c r="E1805" s="28"/>
      <c r="F1805" s="28"/>
      <c r="G1805" s="28"/>
    </row>
    <row r="1806" spans="1:7" outlineLevel="2" x14ac:dyDescent="0.15">
      <c r="A1806" s="28"/>
      <c r="B1806" s="28"/>
      <c r="C1806" s="28"/>
      <c r="D1806" s="28"/>
      <c r="E1806" s="28"/>
      <c r="F1806" s="28"/>
      <c r="G1806" s="28"/>
    </row>
    <row r="1807" spans="1:7" outlineLevel="2" x14ac:dyDescent="0.15">
      <c r="A1807" s="28"/>
      <c r="B1807" s="28"/>
      <c r="C1807" s="28"/>
      <c r="D1807" s="28"/>
      <c r="E1807" s="28"/>
      <c r="F1807" s="28"/>
      <c r="G1807" s="28"/>
    </row>
    <row r="1808" spans="1:7" outlineLevel="2" x14ac:dyDescent="0.15">
      <c r="A1808" s="28"/>
      <c r="B1808" s="28"/>
      <c r="C1808" s="28"/>
      <c r="D1808" s="28"/>
      <c r="E1808" s="28"/>
      <c r="F1808" s="28"/>
      <c r="G1808" s="28"/>
    </row>
    <row r="1809" spans="1:7" outlineLevel="2" x14ac:dyDescent="0.15">
      <c r="A1809" s="28"/>
      <c r="B1809" s="28"/>
      <c r="C1809" s="28"/>
      <c r="D1809" s="28"/>
      <c r="E1809" s="28"/>
      <c r="F1809" s="28"/>
      <c r="G1809" s="28"/>
    </row>
    <row r="1810" spans="1:7" outlineLevel="2" x14ac:dyDescent="0.15">
      <c r="A1810" s="28"/>
      <c r="B1810" s="28"/>
      <c r="C1810" s="28"/>
      <c r="D1810" s="28"/>
      <c r="E1810" s="28"/>
      <c r="F1810" s="28"/>
      <c r="G1810" s="28"/>
    </row>
    <row r="1811" spans="1:7" outlineLevel="2" x14ac:dyDescent="0.15">
      <c r="A1811" s="28"/>
      <c r="B1811" s="28"/>
      <c r="C1811" s="28"/>
      <c r="D1811" s="28"/>
      <c r="E1811" s="28"/>
      <c r="F1811" s="28"/>
      <c r="G1811" s="28"/>
    </row>
    <row r="1812" spans="1:7" outlineLevel="2" x14ac:dyDescent="0.15">
      <c r="A1812" s="28"/>
      <c r="B1812" s="28"/>
      <c r="C1812" s="28"/>
      <c r="D1812" s="28"/>
      <c r="E1812" s="28"/>
      <c r="F1812" s="28"/>
      <c r="G1812" s="28"/>
    </row>
    <row r="1813" spans="1:7" outlineLevel="2" x14ac:dyDescent="0.15">
      <c r="A1813" s="28"/>
      <c r="B1813" s="28"/>
      <c r="C1813" s="28"/>
      <c r="D1813" s="28"/>
      <c r="E1813" s="28"/>
      <c r="F1813" s="28"/>
      <c r="G1813" s="28"/>
    </row>
    <row r="1814" spans="1:7" outlineLevel="2" x14ac:dyDescent="0.15">
      <c r="A1814" s="28"/>
      <c r="B1814" s="28"/>
      <c r="C1814" s="28"/>
      <c r="D1814" s="28"/>
      <c r="E1814" s="28"/>
      <c r="F1814" s="28"/>
      <c r="G1814" s="28"/>
    </row>
    <row r="1815" spans="1:7" outlineLevel="2" x14ac:dyDescent="0.15">
      <c r="A1815" s="28"/>
      <c r="B1815" s="28"/>
      <c r="C1815" s="28"/>
      <c r="D1815" s="28"/>
      <c r="E1815" s="28"/>
      <c r="F1815" s="28"/>
      <c r="G1815" s="28"/>
    </row>
    <row r="1816" spans="1:7" outlineLevel="2" x14ac:dyDescent="0.15">
      <c r="A1816" s="28"/>
      <c r="B1816" s="28"/>
      <c r="C1816" s="28"/>
      <c r="D1816" s="28"/>
      <c r="E1816" s="28"/>
      <c r="F1816" s="28"/>
      <c r="G1816" s="28"/>
    </row>
    <row r="1817" spans="1:7" outlineLevel="2" x14ac:dyDescent="0.15">
      <c r="A1817" s="28"/>
      <c r="B1817" s="28"/>
      <c r="C1817" s="28"/>
      <c r="D1817" s="28"/>
      <c r="E1817" s="28"/>
      <c r="F1817" s="28"/>
      <c r="G1817" s="28"/>
    </row>
    <row r="1818" spans="1:7" outlineLevel="2" x14ac:dyDescent="0.15">
      <c r="A1818" s="28"/>
      <c r="B1818" s="28"/>
      <c r="C1818" s="28"/>
      <c r="D1818" s="28"/>
      <c r="E1818" s="28"/>
      <c r="F1818" s="28"/>
      <c r="G1818" s="28"/>
    </row>
    <row r="1819" spans="1:7" outlineLevel="2" x14ac:dyDescent="0.15">
      <c r="A1819" s="28"/>
      <c r="B1819" s="28"/>
      <c r="C1819" s="28"/>
      <c r="D1819" s="28"/>
      <c r="E1819" s="28"/>
      <c r="F1819" s="28"/>
      <c r="G1819" s="28"/>
    </row>
    <row r="1820" spans="1:7" outlineLevel="2" x14ac:dyDescent="0.15">
      <c r="A1820" s="28"/>
      <c r="B1820" s="28"/>
      <c r="C1820" s="28"/>
      <c r="D1820" s="28"/>
      <c r="E1820" s="28"/>
      <c r="F1820" s="28"/>
      <c r="G1820" s="28"/>
    </row>
    <row r="1821" spans="1:7" outlineLevel="2" x14ac:dyDescent="0.15">
      <c r="A1821" s="28"/>
      <c r="B1821" s="28"/>
      <c r="C1821" s="28"/>
      <c r="D1821" s="28"/>
      <c r="E1821" s="28"/>
      <c r="F1821" s="28"/>
      <c r="G1821" s="28"/>
    </row>
    <row r="1822" spans="1:7" outlineLevel="2" x14ac:dyDescent="0.15">
      <c r="A1822" s="28"/>
      <c r="B1822" s="28"/>
      <c r="C1822" s="28"/>
      <c r="D1822" s="28"/>
      <c r="E1822" s="28"/>
      <c r="F1822" s="28"/>
      <c r="G1822" s="28"/>
    </row>
    <row r="1823" spans="1:7" outlineLevel="2" x14ac:dyDescent="0.15">
      <c r="A1823" s="28"/>
      <c r="B1823" s="28"/>
      <c r="C1823" s="28"/>
      <c r="D1823" s="28"/>
      <c r="E1823" s="28"/>
      <c r="F1823" s="28"/>
      <c r="G1823" s="28"/>
    </row>
    <row r="1824" spans="1:7" outlineLevel="2" x14ac:dyDescent="0.15">
      <c r="A1824" s="28"/>
      <c r="B1824" s="28"/>
      <c r="C1824" s="28"/>
      <c r="D1824" s="28"/>
      <c r="E1824" s="28"/>
      <c r="F1824" s="28"/>
      <c r="G1824" s="28"/>
    </row>
    <row r="1825" spans="1:7" outlineLevel="2" x14ac:dyDescent="0.15">
      <c r="A1825" s="28"/>
      <c r="B1825" s="28"/>
      <c r="C1825" s="28"/>
      <c r="D1825" s="28"/>
      <c r="E1825" s="28"/>
      <c r="F1825" s="28"/>
      <c r="G1825" s="28"/>
    </row>
    <row r="1826" spans="1:7" outlineLevel="2" x14ac:dyDescent="0.15">
      <c r="A1826" s="28"/>
      <c r="B1826" s="28"/>
      <c r="C1826" s="28"/>
      <c r="D1826" s="28"/>
      <c r="E1826" s="28"/>
      <c r="F1826" s="28"/>
      <c r="G1826" s="28"/>
    </row>
    <row r="1827" spans="1:7" outlineLevel="2" x14ac:dyDescent="0.15">
      <c r="A1827" s="28"/>
      <c r="B1827" s="28"/>
      <c r="C1827" s="28"/>
      <c r="D1827" s="28"/>
      <c r="E1827" s="28"/>
      <c r="F1827" s="28"/>
      <c r="G1827" s="28"/>
    </row>
    <row r="1828" spans="1:7" outlineLevel="2" x14ac:dyDescent="0.15">
      <c r="A1828" s="28"/>
      <c r="B1828" s="28"/>
      <c r="C1828" s="28"/>
      <c r="D1828" s="28"/>
      <c r="E1828" s="28"/>
      <c r="F1828" s="28"/>
      <c r="G1828" s="28"/>
    </row>
    <row r="1829" spans="1:7" outlineLevel="2" x14ac:dyDescent="0.15">
      <c r="A1829" s="28"/>
      <c r="B1829" s="28"/>
      <c r="C1829" s="28"/>
      <c r="D1829" s="28"/>
      <c r="E1829" s="28"/>
      <c r="F1829" s="28"/>
      <c r="G1829" s="28"/>
    </row>
    <row r="1830" spans="1:7" outlineLevel="2" x14ac:dyDescent="0.15">
      <c r="A1830" s="28"/>
      <c r="B1830" s="28"/>
      <c r="C1830" s="28"/>
      <c r="D1830" s="28"/>
      <c r="E1830" s="28"/>
      <c r="F1830" s="28"/>
      <c r="G1830" s="28"/>
    </row>
    <row r="1831" spans="1:7" outlineLevel="2" x14ac:dyDescent="0.15">
      <c r="A1831" s="28"/>
      <c r="B1831" s="28"/>
      <c r="C1831" s="28"/>
      <c r="D1831" s="28"/>
      <c r="E1831" s="28"/>
      <c r="F1831" s="28"/>
      <c r="G1831" s="28"/>
    </row>
    <row r="1832" spans="1:7" outlineLevel="2" x14ac:dyDescent="0.15">
      <c r="A1832" s="28"/>
      <c r="B1832" s="28"/>
      <c r="C1832" s="28"/>
      <c r="D1832" s="28"/>
      <c r="E1832" s="28"/>
      <c r="F1832" s="28"/>
      <c r="G1832" s="28"/>
    </row>
    <row r="1833" spans="1:7" outlineLevel="2" x14ac:dyDescent="0.15">
      <c r="A1833" s="28"/>
      <c r="B1833" s="28"/>
      <c r="C1833" s="28"/>
      <c r="D1833" s="28"/>
      <c r="E1833" s="28"/>
      <c r="F1833" s="28"/>
      <c r="G1833" s="28"/>
    </row>
    <row r="1834" spans="1:7" outlineLevel="2" x14ac:dyDescent="0.15">
      <c r="A1834" s="28"/>
      <c r="B1834" s="28"/>
      <c r="C1834" s="28"/>
      <c r="D1834" s="28"/>
      <c r="E1834" s="28"/>
      <c r="F1834" s="28"/>
      <c r="G1834" s="28"/>
    </row>
    <row r="1835" spans="1:7" outlineLevel="2" x14ac:dyDescent="0.15">
      <c r="A1835" s="28"/>
      <c r="B1835" s="28"/>
      <c r="C1835" s="28"/>
      <c r="D1835" s="28"/>
      <c r="E1835" s="28"/>
      <c r="F1835" s="28"/>
      <c r="G1835" s="28"/>
    </row>
    <row r="1836" spans="1:7" outlineLevel="2" x14ac:dyDescent="0.15">
      <c r="A1836" s="28"/>
      <c r="B1836" s="28"/>
      <c r="C1836" s="28"/>
      <c r="D1836" s="28"/>
      <c r="E1836" s="28"/>
      <c r="F1836" s="28"/>
      <c r="G1836" s="28"/>
    </row>
    <row r="1837" spans="1:7" outlineLevel="2" x14ac:dyDescent="0.15">
      <c r="A1837" s="28"/>
      <c r="B1837" s="28"/>
      <c r="C1837" s="28"/>
      <c r="D1837" s="28"/>
      <c r="E1837" s="28"/>
      <c r="F1837" s="28"/>
      <c r="G1837" s="28"/>
    </row>
    <row r="1838" spans="1:7" outlineLevel="2" x14ac:dyDescent="0.15">
      <c r="A1838" s="28"/>
      <c r="B1838" s="28"/>
      <c r="C1838" s="28"/>
      <c r="D1838" s="28"/>
      <c r="E1838" s="28"/>
      <c r="F1838" s="28"/>
      <c r="G1838" s="28"/>
    </row>
    <row r="1839" spans="1:7" outlineLevel="2" x14ac:dyDescent="0.15">
      <c r="A1839" s="28"/>
      <c r="B1839" s="28"/>
      <c r="C1839" s="28"/>
      <c r="D1839" s="28"/>
      <c r="E1839" s="28"/>
      <c r="F1839" s="28"/>
      <c r="G1839" s="28"/>
    </row>
    <row r="1840" spans="1:7" outlineLevel="2" x14ac:dyDescent="0.15">
      <c r="A1840" s="28"/>
      <c r="B1840" s="28"/>
      <c r="C1840" s="28"/>
      <c r="D1840" s="28"/>
      <c r="E1840" s="28"/>
      <c r="F1840" s="28"/>
      <c r="G1840" s="28"/>
    </row>
    <row r="1841" spans="1:7" outlineLevel="2" x14ac:dyDescent="0.15">
      <c r="A1841" s="28"/>
      <c r="B1841" s="28"/>
      <c r="C1841" s="28"/>
      <c r="D1841" s="28"/>
      <c r="E1841" s="28"/>
      <c r="F1841" s="28"/>
      <c r="G1841" s="28"/>
    </row>
    <row r="1842" spans="1:7" outlineLevel="2" x14ac:dyDescent="0.15">
      <c r="A1842" s="28"/>
      <c r="B1842" s="28"/>
      <c r="C1842" s="28"/>
      <c r="D1842" s="28"/>
      <c r="E1842" s="28"/>
      <c r="F1842" s="28"/>
      <c r="G1842" s="28"/>
    </row>
    <row r="1843" spans="1:7" outlineLevel="2" x14ac:dyDescent="0.15">
      <c r="A1843" s="28"/>
      <c r="B1843" s="28"/>
      <c r="C1843" s="28"/>
      <c r="D1843" s="28"/>
      <c r="E1843" s="28"/>
      <c r="F1843" s="28"/>
      <c r="G1843" s="28"/>
    </row>
    <row r="1844" spans="1:7" outlineLevel="2" x14ac:dyDescent="0.15">
      <c r="A1844" s="28"/>
      <c r="B1844" s="28"/>
      <c r="C1844" s="28"/>
      <c r="D1844" s="28"/>
      <c r="E1844" s="28"/>
      <c r="F1844" s="28"/>
      <c r="G1844" s="28"/>
    </row>
    <row r="1845" spans="1:7" outlineLevel="2" x14ac:dyDescent="0.15">
      <c r="A1845" s="28"/>
      <c r="B1845" s="28"/>
      <c r="C1845" s="28"/>
      <c r="D1845" s="28"/>
      <c r="E1845" s="28"/>
      <c r="F1845" s="28"/>
      <c r="G1845" s="28"/>
    </row>
    <row r="1846" spans="1:7" outlineLevel="2" x14ac:dyDescent="0.15">
      <c r="A1846" s="28"/>
      <c r="B1846" s="28"/>
      <c r="C1846" s="28"/>
      <c r="D1846" s="28"/>
      <c r="E1846" s="28"/>
      <c r="F1846" s="28"/>
      <c r="G1846" s="28"/>
    </row>
    <row r="1847" spans="1:7" outlineLevel="2" x14ac:dyDescent="0.15">
      <c r="A1847" s="28"/>
      <c r="B1847" s="28"/>
      <c r="C1847" s="28"/>
      <c r="D1847" s="28"/>
      <c r="E1847" s="28"/>
      <c r="F1847" s="28"/>
      <c r="G1847" s="28"/>
    </row>
    <row r="1848" spans="1:7" outlineLevel="2" x14ac:dyDescent="0.15">
      <c r="A1848" s="28"/>
      <c r="B1848" s="28"/>
      <c r="C1848" s="28"/>
      <c r="D1848" s="28"/>
      <c r="E1848" s="28"/>
      <c r="F1848" s="28"/>
      <c r="G1848" s="28"/>
    </row>
    <row r="1849" spans="1:7" outlineLevel="2" x14ac:dyDescent="0.15">
      <c r="A1849" s="28"/>
      <c r="B1849" s="28"/>
      <c r="C1849" s="28"/>
      <c r="D1849" s="28"/>
      <c r="E1849" s="28"/>
      <c r="F1849" s="28"/>
      <c r="G1849" s="28"/>
    </row>
    <row r="1850" spans="1:7" outlineLevel="2" x14ac:dyDescent="0.15">
      <c r="A1850" s="28"/>
      <c r="B1850" s="28"/>
      <c r="C1850" s="28"/>
      <c r="D1850" s="28"/>
      <c r="E1850" s="28"/>
      <c r="F1850" s="28"/>
      <c r="G1850" s="28"/>
    </row>
    <row r="1851" spans="1:7" outlineLevel="2" x14ac:dyDescent="0.15">
      <c r="A1851" s="28"/>
      <c r="B1851" s="28"/>
      <c r="C1851" s="28"/>
      <c r="D1851" s="28"/>
      <c r="E1851" s="28"/>
      <c r="F1851" s="28"/>
      <c r="G1851" s="28"/>
    </row>
    <row r="1852" spans="1:7" outlineLevel="2" x14ac:dyDescent="0.15">
      <c r="A1852" s="28"/>
      <c r="B1852" s="28"/>
      <c r="C1852" s="28"/>
      <c r="D1852" s="28"/>
      <c r="E1852" s="28"/>
      <c r="F1852" s="28"/>
      <c r="G1852" s="28"/>
    </row>
    <row r="1853" spans="1:7" outlineLevel="2" x14ac:dyDescent="0.15">
      <c r="A1853" s="28"/>
      <c r="B1853" s="28"/>
      <c r="C1853" s="28"/>
      <c r="D1853" s="28"/>
      <c r="E1853" s="28"/>
      <c r="F1853" s="28"/>
      <c r="G1853" s="28"/>
    </row>
    <row r="1854" spans="1:7" outlineLevel="2" x14ac:dyDescent="0.15">
      <c r="A1854" s="28"/>
      <c r="B1854" s="28"/>
      <c r="C1854" s="28"/>
      <c r="D1854" s="28"/>
      <c r="E1854" s="28"/>
      <c r="F1854" s="28"/>
      <c r="G1854" s="28"/>
    </row>
    <row r="1855" spans="1:7" outlineLevel="2" x14ac:dyDescent="0.15">
      <c r="A1855" s="28"/>
      <c r="B1855" s="28"/>
      <c r="C1855" s="28"/>
      <c r="D1855" s="28"/>
      <c r="E1855" s="28"/>
      <c r="F1855" s="28"/>
      <c r="G1855" s="28"/>
    </row>
    <row r="1856" spans="1:7" outlineLevel="2" x14ac:dyDescent="0.15">
      <c r="A1856" s="28"/>
      <c r="B1856" s="28"/>
      <c r="C1856" s="28"/>
      <c r="D1856" s="28"/>
      <c r="E1856" s="28"/>
      <c r="F1856" s="28"/>
      <c r="G1856" s="28"/>
    </row>
    <row r="1857" spans="1:7" outlineLevel="2" x14ac:dyDescent="0.15">
      <c r="A1857" s="28"/>
      <c r="B1857" s="28"/>
      <c r="C1857" s="28"/>
      <c r="D1857" s="28"/>
      <c r="E1857" s="28"/>
      <c r="F1857" s="28"/>
      <c r="G1857" s="28"/>
    </row>
    <row r="1858" spans="1:7" outlineLevel="2" x14ac:dyDescent="0.15">
      <c r="A1858" s="28"/>
      <c r="B1858" s="28"/>
      <c r="C1858" s="28"/>
      <c r="D1858" s="28"/>
      <c r="E1858" s="28"/>
      <c r="F1858" s="28"/>
      <c r="G1858" s="28"/>
    </row>
    <row r="1859" spans="1:7" outlineLevel="2" x14ac:dyDescent="0.15">
      <c r="A1859" s="28"/>
      <c r="B1859" s="28"/>
      <c r="C1859" s="28"/>
      <c r="D1859" s="28"/>
      <c r="E1859" s="28"/>
      <c r="F1859" s="28"/>
      <c r="G1859" s="28"/>
    </row>
    <row r="1860" spans="1:7" outlineLevel="2" x14ac:dyDescent="0.15">
      <c r="A1860" s="28"/>
      <c r="B1860" s="28"/>
      <c r="C1860" s="28"/>
      <c r="D1860" s="28"/>
      <c r="E1860" s="28"/>
      <c r="F1860" s="28"/>
      <c r="G1860" s="28"/>
    </row>
    <row r="1861" spans="1:7" outlineLevel="2" x14ac:dyDescent="0.15">
      <c r="A1861" s="28"/>
      <c r="B1861" s="28"/>
      <c r="C1861" s="28"/>
      <c r="D1861" s="28"/>
      <c r="E1861" s="28"/>
      <c r="F1861" s="28"/>
      <c r="G1861" s="28"/>
    </row>
    <row r="1862" spans="1:7" outlineLevel="2" x14ac:dyDescent="0.15">
      <c r="A1862" s="28"/>
      <c r="B1862" s="28"/>
      <c r="C1862" s="28"/>
      <c r="D1862" s="28"/>
      <c r="E1862" s="28"/>
      <c r="F1862" s="28"/>
      <c r="G1862" s="28"/>
    </row>
    <row r="1863" spans="1:7" outlineLevel="2" x14ac:dyDescent="0.15">
      <c r="A1863" s="28"/>
      <c r="B1863" s="28"/>
      <c r="C1863" s="28"/>
      <c r="D1863" s="28"/>
      <c r="E1863" s="28"/>
      <c r="F1863" s="28"/>
      <c r="G1863" s="28"/>
    </row>
    <row r="1864" spans="1:7" outlineLevel="2" x14ac:dyDescent="0.15">
      <c r="A1864" s="28"/>
      <c r="B1864" s="28"/>
      <c r="C1864" s="28"/>
      <c r="D1864" s="28"/>
      <c r="E1864" s="28"/>
      <c r="F1864" s="28"/>
      <c r="G1864" s="28"/>
    </row>
    <row r="1865" spans="1:7" outlineLevel="2" x14ac:dyDescent="0.15">
      <c r="A1865" s="28"/>
      <c r="B1865" s="28"/>
      <c r="C1865" s="28"/>
      <c r="D1865" s="28"/>
      <c r="E1865" s="28"/>
      <c r="F1865" s="28"/>
      <c r="G1865" s="28"/>
    </row>
    <row r="1866" spans="1:7" outlineLevel="2" x14ac:dyDescent="0.15">
      <c r="A1866" s="28"/>
      <c r="B1866" s="28"/>
      <c r="C1866" s="28"/>
      <c r="D1866" s="28"/>
      <c r="E1866" s="28"/>
      <c r="F1866" s="28"/>
      <c r="G1866" s="28"/>
    </row>
    <row r="1867" spans="1:7" outlineLevel="2" x14ac:dyDescent="0.15">
      <c r="A1867" s="28"/>
      <c r="B1867" s="28"/>
      <c r="C1867" s="28"/>
      <c r="D1867" s="28"/>
      <c r="E1867" s="28"/>
      <c r="F1867" s="28"/>
      <c r="G1867" s="28"/>
    </row>
    <row r="1868" spans="1:7" outlineLevel="2" x14ac:dyDescent="0.15">
      <c r="A1868" s="28"/>
      <c r="B1868" s="28"/>
      <c r="C1868" s="28"/>
      <c r="D1868" s="28"/>
      <c r="E1868" s="28"/>
      <c r="F1868" s="28"/>
      <c r="G1868" s="28"/>
    </row>
    <row r="1869" spans="1:7" outlineLevel="2" x14ac:dyDescent="0.15">
      <c r="A1869" s="28"/>
      <c r="B1869" s="28"/>
      <c r="C1869" s="28"/>
      <c r="D1869" s="28"/>
      <c r="E1869" s="28"/>
      <c r="F1869" s="28"/>
      <c r="G1869" s="28"/>
    </row>
    <row r="1870" spans="1:7" outlineLevel="2" x14ac:dyDescent="0.15">
      <c r="A1870" s="28"/>
      <c r="B1870" s="28"/>
      <c r="C1870" s="28"/>
      <c r="D1870" s="28"/>
      <c r="E1870" s="28"/>
      <c r="F1870" s="28"/>
      <c r="G1870" s="28"/>
    </row>
    <row r="1871" spans="1:7" outlineLevel="2" x14ac:dyDescent="0.15">
      <c r="A1871" s="28"/>
      <c r="B1871" s="28"/>
      <c r="C1871" s="28"/>
      <c r="D1871" s="28"/>
      <c r="E1871" s="28"/>
      <c r="F1871" s="28"/>
      <c r="G1871" s="28"/>
    </row>
    <row r="1872" spans="1:7" outlineLevel="2" x14ac:dyDescent="0.15">
      <c r="A1872" s="28"/>
      <c r="B1872" s="28"/>
      <c r="C1872" s="28"/>
      <c r="D1872" s="28"/>
      <c r="E1872" s="28"/>
      <c r="F1872" s="28"/>
      <c r="G1872" s="28"/>
    </row>
    <row r="1873" spans="1:7" outlineLevel="2" x14ac:dyDescent="0.15">
      <c r="A1873" s="28"/>
      <c r="B1873" s="28"/>
      <c r="C1873" s="28"/>
      <c r="D1873" s="28"/>
      <c r="E1873" s="28"/>
      <c r="F1873" s="28"/>
      <c r="G1873" s="28"/>
    </row>
    <row r="1874" spans="1:7" outlineLevel="2" x14ac:dyDescent="0.15">
      <c r="A1874" s="28"/>
      <c r="B1874" s="28"/>
      <c r="C1874" s="28"/>
      <c r="D1874" s="28"/>
      <c r="E1874" s="28"/>
      <c r="F1874" s="28"/>
      <c r="G1874" s="28"/>
    </row>
    <row r="1875" spans="1:7" outlineLevel="2" x14ac:dyDescent="0.15">
      <c r="A1875" s="28"/>
      <c r="B1875" s="28"/>
      <c r="C1875" s="28"/>
      <c r="D1875" s="28"/>
      <c r="E1875" s="28"/>
      <c r="F1875" s="28"/>
      <c r="G1875" s="28"/>
    </row>
    <row r="1876" spans="1:7" outlineLevel="2" x14ac:dyDescent="0.15">
      <c r="A1876" s="28"/>
      <c r="B1876" s="28"/>
      <c r="C1876" s="28"/>
      <c r="D1876" s="28"/>
      <c r="E1876" s="28"/>
      <c r="F1876" s="28"/>
      <c r="G1876" s="28"/>
    </row>
    <row r="1877" spans="1:7" outlineLevel="2" x14ac:dyDescent="0.15">
      <c r="A1877" s="28"/>
      <c r="B1877" s="28"/>
      <c r="C1877" s="28"/>
      <c r="D1877" s="28"/>
      <c r="E1877" s="28"/>
      <c r="F1877" s="28"/>
      <c r="G1877" s="28"/>
    </row>
    <row r="1878" spans="1:7" outlineLevel="2" x14ac:dyDescent="0.15">
      <c r="A1878" s="28"/>
      <c r="B1878" s="28"/>
      <c r="C1878" s="28"/>
      <c r="D1878" s="28"/>
      <c r="E1878" s="28"/>
      <c r="F1878" s="28"/>
      <c r="G1878" s="28"/>
    </row>
    <row r="1879" spans="1:7" outlineLevel="2" x14ac:dyDescent="0.15">
      <c r="A1879" s="28"/>
      <c r="B1879" s="28"/>
      <c r="C1879" s="28"/>
      <c r="D1879" s="28"/>
      <c r="E1879" s="28"/>
      <c r="F1879" s="28"/>
      <c r="G1879" s="28"/>
    </row>
    <row r="1880" spans="1:7" outlineLevel="2" x14ac:dyDescent="0.15">
      <c r="A1880" s="28"/>
      <c r="B1880" s="28"/>
      <c r="C1880" s="28"/>
      <c r="D1880" s="28"/>
      <c r="E1880" s="28"/>
      <c r="F1880" s="28"/>
      <c r="G1880" s="28"/>
    </row>
    <row r="1881" spans="1:7" outlineLevel="2" x14ac:dyDescent="0.15">
      <c r="A1881" s="28"/>
      <c r="B1881" s="28"/>
      <c r="C1881" s="28"/>
      <c r="D1881" s="28"/>
      <c r="E1881" s="28"/>
      <c r="F1881" s="28"/>
      <c r="G1881" s="28"/>
    </row>
    <row r="1882" spans="1:7" outlineLevel="2" x14ac:dyDescent="0.15">
      <c r="A1882" s="28"/>
      <c r="B1882" s="28"/>
      <c r="C1882" s="28"/>
      <c r="D1882" s="28"/>
      <c r="E1882" s="28"/>
      <c r="F1882" s="28"/>
      <c r="G1882" s="28"/>
    </row>
    <row r="1883" spans="1:7" outlineLevel="2" x14ac:dyDescent="0.15">
      <c r="A1883" s="28"/>
      <c r="B1883" s="28"/>
      <c r="C1883" s="28"/>
      <c r="D1883" s="28"/>
      <c r="E1883" s="28"/>
      <c r="F1883" s="28"/>
      <c r="G1883" s="28"/>
    </row>
    <row r="1884" spans="1:7" outlineLevel="2" x14ac:dyDescent="0.15">
      <c r="A1884" s="28"/>
      <c r="B1884" s="28"/>
      <c r="C1884" s="28"/>
      <c r="D1884" s="28"/>
      <c r="E1884" s="28"/>
      <c r="F1884" s="28"/>
      <c r="G1884" s="28"/>
    </row>
    <row r="1885" spans="1:7" outlineLevel="2" x14ac:dyDescent="0.15">
      <c r="A1885" s="28"/>
      <c r="B1885" s="28"/>
      <c r="C1885" s="28"/>
      <c r="D1885" s="28"/>
      <c r="E1885" s="28"/>
      <c r="F1885" s="28"/>
      <c r="G1885" s="28"/>
    </row>
    <row r="1886" spans="1:7" outlineLevel="2" x14ac:dyDescent="0.15">
      <c r="A1886" s="28"/>
      <c r="B1886" s="28"/>
      <c r="C1886" s="28"/>
      <c r="D1886" s="28"/>
      <c r="E1886" s="28"/>
      <c r="F1886" s="28"/>
      <c r="G1886" s="28"/>
    </row>
    <row r="1887" spans="1:7" outlineLevel="2" x14ac:dyDescent="0.15">
      <c r="A1887" s="28"/>
      <c r="B1887" s="28"/>
      <c r="C1887" s="28"/>
      <c r="D1887" s="28"/>
      <c r="E1887" s="28"/>
      <c r="F1887" s="28"/>
      <c r="G1887" s="28"/>
    </row>
    <row r="1888" spans="1:7" outlineLevel="2" x14ac:dyDescent="0.15">
      <c r="A1888" s="28"/>
      <c r="B1888" s="28"/>
      <c r="C1888" s="28"/>
      <c r="D1888" s="28"/>
      <c r="E1888" s="28"/>
      <c r="F1888" s="28"/>
      <c r="G1888" s="28"/>
    </row>
    <row r="1889" spans="1:7" outlineLevel="2" x14ac:dyDescent="0.15">
      <c r="A1889" s="28"/>
      <c r="B1889" s="28"/>
      <c r="C1889" s="28"/>
      <c r="D1889" s="28"/>
      <c r="E1889" s="28"/>
      <c r="F1889" s="28"/>
      <c r="G1889" s="28"/>
    </row>
    <row r="1890" spans="1:7" outlineLevel="2" x14ac:dyDescent="0.15">
      <c r="A1890" s="28"/>
      <c r="B1890" s="28"/>
      <c r="C1890" s="28"/>
      <c r="D1890" s="28"/>
      <c r="E1890" s="28"/>
      <c r="F1890" s="28"/>
      <c r="G1890" s="28"/>
    </row>
    <row r="1891" spans="1:7" outlineLevel="2" x14ac:dyDescent="0.15">
      <c r="A1891" s="28"/>
      <c r="B1891" s="28"/>
      <c r="C1891" s="28"/>
      <c r="D1891" s="28"/>
      <c r="E1891" s="28"/>
      <c r="F1891" s="28"/>
      <c r="G1891" s="28"/>
    </row>
    <row r="1892" spans="1:7" outlineLevel="2" x14ac:dyDescent="0.15">
      <c r="A1892" s="28"/>
      <c r="B1892" s="28"/>
      <c r="C1892" s="28"/>
      <c r="D1892" s="28"/>
      <c r="E1892" s="28"/>
      <c r="F1892" s="28"/>
      <c r="G1892" s="28"/>
    </row>
    <row r="1893" spans="1:7" outlineLevel="2" x14ac:dyDescent="0.15">
      <c r="A1893" s="28"/>
      <c r="B1893" s="28"/>
      <c r="C1893" s="28"/>
      <c r="D1893" s="28"/>
      <c r="E1893" s="28"/>
      <c r="F1893" s="28"/>
      <c r="G1893" s="28"/>
    </row>
    <row r="1894" spans="1:7" outlineLevel="2" x14ac:dyDescent="0.15">
      <c r="A1894" s="28"/>
      <c r="B1894" s="28"/>
      <c r="C1894" s="28"/>
      <c r="D1894" s="28"/>
      <c r="E1894" s="28"/>
      <c r="F1894" s="28"/>
      <c r="G1894" s="28"/>
    </row>
    <row r="1895" spans="1:7" outlineLevel="2" x14ac:dyDescent="0.15">
      <c r="A1895" s="28"/>
      <c r="B1895" s="28"/>
      <c r="C1895" s="28"/>
      <c r="D1895" s="28"/>
      <c r="E1895" s="28"/>
      <c r="F1895" s="28"/>
      <c r="G1895" s="28"/>
    </row>
    <row r="1896" spans="1:7" outlineLevel="2" x14ac:dyDescent="0.15">
      <c r="A1896" s="28"/>
      <c r="B1896" s="28"/>
      <c r="C1896" s="28"/>
      <c r="D1896" s="28"/>
      <c r="E1896" s="28"/>
      <c r="F1896" s="28"/>
      <c r="G1896" s="28"/>
    </row>
    <row r="1897" spans="1:7" outlineLevel="2" x14ac:dyDescent="0.15">
      <c r="A1897" s="28"/>
      <c r="B1897" s="28"/>
      <c r="C1897" s="28"/>
      <c r="D1897" s="28"/>
      <c r="E1897" s="28"/>
      <c r="F1897" s="28"/>
      <c r="G1897" s="28"/>
    </row>
    <row r="1898" spans="1:7" outlineLevel="2" x14ac:dyDescent="0.15">
      <c r="A1898" s="28"/>
      <c r="B1898" s="28"/>
      <c r="C1898" s="28"/>
      <c r="D1898" s="28"/>
      <c r="E1898" s="28"/>
      <c r="F1898" s="28"/>
      <c r="G1898" s="28"/>
    </row>
    <row r="1899" spans="1:7" outlineLevel="2" x14ac:dyDescent="0.15">
      <c r="A1899" s="28"/>
      <c r="B1899" s="28"/>
      <c r="C1899" s="28"/>
      <c r="D1899" s="28"/>
      <c r="E1899" s="28"/>
      <c r="F1899" s="28"/>
      <c r="G1899" s="28"/>
    </row>
    <row r="1900" spans="1:7" outlineLevel="2" x14ac:dyDescent="0.15">
      <c r="A1900" s="28"/>
      <c r="B1900" s="28"/>
      <c r="C1900" s="28"/>
      <c r="D1900" s="28"/>
      <c r="E1900" s="28"/>
      <c r="F1900" s="28"/>
      <c r="G1900" s="28"/>
    </row>
    <row r="1901" spans="1:7" outlineLevel="2" x14ac:dyDescent="0.15">
      <c r="A1901" s="28"/>
      <c r="B1901" s="28"/>
      <c r="C1901" s="28"/>
      <c r="D1901" s="28"/>
      <c r="E1901" s="28"/>
      <c r="F1901" s="28"/>
      <c r="G1901" s="28"/>
    </row>
    <row r="1902" spans="1:7" outlineLevel="2" x14ac:dyDescent="0.15">
      <c r="A1902" s="28"/>
      <c r="B1902" s="28"/>
      <c r="C1902" s="28"/>
      <c r="D1902" s="28"/>
      <c r="E1902" s="28"/>
      <c r="F1902" s="28"/>
      <c r="G1902" s="28"/>
    </row>
    <row r="1903" spans="1:7" outlineLevel="2" x14ac:dyDescent="0.15">
      <c r="A1903" s="28"/>
      <c r="B1903" s="28"/>
      <c r="C1903" s="28"/>
      <c r="D1903" s="28"/>
      <c r="E1903" s="28"/>
      <c r="F1903" s="28"/>
      <c r="G1903" s="28"/>
    </row>
    <row r="1904" spans="1:7" outlineLevel="2" x14ac:dyDescent="0.15">
      <c r="A1904" s="28"/>
      <c r="B1904" s="28"/>
      <c r="C1904" s="28"/>
      <c r="D1904" s="28"/>
      <c r="E1904" s="28"/>
      <c r="F1904" s="28"/>
      <c r="G1904" s="28"/>
    </row>
    <row r="1905" spans="1:7" outlineLevel="2" x14ac:dyDescent="0.15">
      <c r="A1905" s="28"/>
      <c r="B1905" s="28"/>
      <c r="C1905" s="28"/>
      <c r="D1905" s="28"/>
      <c r="E1905" s="28"/>
      <c r="F1905" s="28"/>
      <c r="G1905" s="28"/>
    </row>
    <row r="1906" spans="1:7" outlineLevel="2" x14ac:dyDescent="0.15">
      <c r="A1906" s="28"/>
      <c r="B1906" s="28"/>
      <c r="C1906" s="28"/>
      <c r="D1906" s="28"/>
      <c r="E1906" s="28"/>
      <c r="F1906" s="28"/>
      <c r="G1906" s="28"/>
    </row>
    <row r="1907" spans="1:7" outlineLevel="2" x14ac:dyDescent="0.15">
      <c r="A1907" s="28"/>
      <c r="B1907" s="28"/>
      <c r="C1907" s="28"/>
      <c r="D1907" s="28"/>
      <c r="E1907" s="28"/>
      <c r="F1907" s="28"/>
      <c r="G1907" s="28"/>
    </row>
    <row r="1908" spans="1:7" outlineLevel="2" x14ac:dyDescent="0.15">
      <c r="A1908" s="28"/>
      <c r="B1908" s="28"/>
      <c r="C1908" s="28"/>
      <c r="D1908" s="28"/>
      <c r="E1908" s="28"/>
      <c r="F1908" s="28"/>
      <c r="G1908" s="28"/>
    </row>
    <row r="1909" spans="1:7" outlineLevel="2" x14ac:dyDescent="0.15">
      <c r="A1909" s="28"/>
      <c r="B1909" s="28"/>
      <c r="C1909" s="28"/>
      <c r="D1909" s="28"/>
      <c r="E1909" s="28"/>
      <c r="F1909" s="28"/>
      <c r="G1909" s="28"/>
    </row>
    <row r="1910" spans="1:7" outlineLevel="2" x14ac:dyDescent="0.15">
      <c r="A1910" s="28"/>
      <c r="B1910" s="28"/>
      <c r="C1910" s="28"/>
      <c r="D1910" s="28"/>
      <c r="E1910" s="28"/>
      <c r="F1910" s="28"/>
      <c r="G1910" s="28"/>
    </row>
    <row r="1911" spans="1:7" outlineLevel="2" x14ac:dyDescent="0.15">
      <c r="A1911" s="28"/>
      <c r="B1911" s="28"/>
      <c r="C1911" s="28"/>
      <c r="D1911" s="28"/>
      <c r="E1911" s="28"/>
      <c r="F1911" s="28"/>
      <c r="G1911" s="28"/>
    </row>
    <row r="1912" spans="1:7" outlineLevel="2" x14ac:dyDescent="0.15">
      <c r="A1912" s="28"/>
      <c r="B1912" s="28"/>
      <c r="C1912" s="28"/>
      <c r="D1912" s="28"/>
      <c r="E1912" s="28"/>
      <c r="F1912" s="28"/>
      <c r="G1912" s="28"/>
    </row>
    <row r="1913" spans="1:7" outlineLevel="2" x14ac:dyDescent="0.15">
      <c r="A1913" s="28"/>
      <c r="B1913" s="28"/>
      <c r="C1913" s="28"/>
      <c r="D1913" s="28"/>
      <c r="E1913" s="28"/>
      <c r="F1913" s="28"/>
      <c r="G1913" s="28"/>
    </row>
    <row r="1914" spans="1:7" outlineLevel="2" x14ac:dyDescent="0.15">
      <c r="A1914" s="28"/>
      <c r="B1914" s="28"/>
      <c r="C1914" s="28"/>
      <c r="D1914" s="28"/>
      <c r="E1914" s="28"/>
      <c r="F1914" s="28"/>
      <c r="G1914" s="28"/>
    </row>
    <row r="1915" spans="1:7" outlineLevel="2" x14ac:dyDescent="0.15">
      <c r="A1915" s="28"/>
      <c r="B1915" s="28"/>
      <c r="C1915" s="28"/>
      <c r="D1915" s="28"/>
      <c r="E1915" s="28"/>
      <c r="F1915" s="28"/>
      <c r="G1915" s="28"/>
    </row>
    <row r="1916" spans="1:7" outlineLevel="2" x14ac:dyDescent="0.15">
      <c r="A1916" s="28"/>
      <c r="B1916" s="28"/>
      <c r="C1916" s="28"/>
      <c r="D1916" s="28"/>
      <c r="E1916" s="28"/>
      <c r="F1916" s="28"/>
      <c r="G1916" s="28"/>
    </row>
    <row r="1917" spans="1:7" outlineLevel="2" x14ac:dyDescent="0.15">
      <c r="A1917" s="28"/>
      <c r="B1917" s="28"/>
      <c r="C1917" s="28"/>
      <c r="D1917" s="28"/>
      <c r="E1917" s="28"/>
      <c r="F1917" s="28"/>
      <c r="G1917" s="28"/>
    </row>
    <row r="1918" spans="1:7" outlineLevel="2" x14ac:dyDescent="0.15">
      <c r="A1918" s="28"/>
      <c r="B1918" s="28"/>
      <c r="C1918" s="28"/>
      <c r="D1918" s="28"/>
      <c r="E1918" s="28"/>
      <c r="F1918" s="28"/>
      <c r="G1918" s="28"/>
    </row>
    <row r="1919" spans="1:7" outlineLevel="2" x14ac:dyDescent="0.15">
      <c r="A1919" s="28"/>
      <c r="B1919" s="28"/>
      <c r="C1919" s="28"/>
      <c r="D1919" s="28"/>
      <c r="E1919" s="28"/>
      <c r="F1919" s="28"/>
      <c r="G1919" s="28"/>
    </row>
    <row r="1920" spans="1:7" outlineLevel="2" x14ac:dyDescent="0.15">
      <c r="A1920" s="28"/>
      <c r="B1920" s="28"/>
      <c r="C1920" s="28"/>
      <c r="D1920" s="28"/>
      <c r="E1920" s="28"/>
      <c r="F1920" s="28"/>
      <c r="G1920" s="28"/>
    </row>
    <row r="1921" spans="1:7" outlineLevel="2" x14ac:dyDescent="0.15">
      <c r="A1921" s="28"/>
      <c r="B1921" s="28"/>
      <c r="C1921" s="28"/>
      <c r="D1921" s="28"/>
      <c r="E1921" s="28"/>
      <c r="F1921" s="28"/>
      <c r="G1921" s="28"/>
    </row>
    <row r="1922" spans="1:7" outlineLevel="2" x14ac:dyDescent="0.15">
      <c r="A1922" s="28"/>
      <c r="B1922" s="28"/>
      <c r="C1922" s="28"/>
      <c r="D1922" s="28"/>
      <c r="E1922" s="28"/>
      <c r="F1922" s="28"/>
      <c r="G1922" s="28"/>
    </row>
    <row r="1923" spans="1:7" outlineLevel="2" x14ac:dyDescent="0.15">
      <c r="A1923" s="28"/>
      <c r="B1923" s="28"/>
      <c r="C1923" s="28"/>
      <c r="D1923" s="28"/>
      <c r="E1923" s="28"/>
      <c r="F1923" s="28"/>
      <c r="G1923" s="28"/>
    </row>
    <row r="1924" spans="1:7" outlineLevel="2" x14ac:dyDescent="0.15">
      <c r="A1924" s="28"/>
      <c r="B1924" s="28"/>
      <c r="C1924" s="28"/>
      <c r="D1924" s="28"/>
      <c r="E1924" s="28"/>
      <c r="F1924" s="28"/>
      <c r="G1924" s="28"/>
    </row>
    <row r="1925" spans="1:7" outlineLevel="2" x14ac:dyDescent="0.15">
      <c r="A1925" s="28"/>
      <c r="B1925" s="28"/>
      <c r="C1925" s="28"/>
      <c r="D1925" s="28"/>
      <c r="E1925" s="28"/>
      <c r="F1925" s="28"/>
      <c r="G1925" s="28"/>
    </row>
    <row r="1926" spans="1:7" outlineLevel="2" x14ac:dyDescent="0.15">
      <c r="A1926" s="28"/>
      <c r="B1926" s="28"/>
      <c r="C1926" s="28"/>
      <c r="D1926" s="28"/>
      <c r="E1926" s="28"/>
      <c r="F1926" s="28"/>
      <c r="G1926" s="28"/>
    </row>
    <row r="1927" spans="1:7" outlineLevel="2" x14ac:dyDescent="0.15">
      <c r="A1927" s="28"/>
      <c r="B1927" s="28"/>
      <c r="C1927" s="28"/>
      <c r="D1927" s="28"/>
      <c r="E1927" s="28"/>
      <c r="F1927" s="28"/>
      <c r="G1927" s="28"/>
    </row>
    <row r="1928" spans="1:7" outlineLevel="2" x14ac:dyDescent="0.15">
      <c r="A1928" s="28"/>
      <c r="B1928" s="28"/>
      <c r="C1928" s="28"/>
      <c r="D1928" s="28"/>
      <c r="E1928" s="28"/>
      <c r="F1928" s="28"/>
      <c r="G1928" s="28"/>
    </row>
    <row r="1929" spans="1:7" outlineLevel="2" x14ac:dyDescent="0.15">
      <c r="A1929" s="28"/>
      <c r="B1929" s="28"/>
      <c r="C1929" s="28"/>
      <c r="D1929" s="28"/>
      <c r="E1929" s="28"/>
      <c r="F1929" s="28"/>
      <c r="G1929" s="28"/>
    </row>
    <row r="1930" spans="1:7" outlineLevel="2" x14ac:dyDescent="0.15">
      <c r="A1930" s="28"/>
      <c r="B1930" s="28"/>
      <c r="C1930" s="28"/>
      <c r="D1930" s="28"/>
      <c r="E1930" s="28"/>
      <c r="F1930" s="28"/>
      <c r="G1930" s="28"/>
    </row>
    <row r="1931" spans="1:7" outlineLevel="2" x14ac:dyDescent="0.15">
      <c r="A1931" s="28"/>
      <c r="B1931" s="28"/>
      <c r="C1931" s="28"/>
      <c r="D1931" s="28"/>
      <c r="E1931" s="28"/>
      <c r="F1931" s="28"/>
      <c r="G1931" s="28"/>
    </row>
    <row r="1932" spans="1:7" outlineLevel="2" x14ac:dyDescent="0.15">
      <c r="A1932" s="28"/>
      <c r="B1932" s="28"/>
      <c r="C1932" s="28"/>
      <c r="D1932" s="28"/>
      <c r="E1932" s="28"/>
      <c r="F1932" s="28"/>
      <c r="G1932" s="28"/>
    </row>
    <row r="1933" spans="1:7" outlineLevel="2" x14ac:dyDescent="0.15">
      <c r="A1933" s="28"/>
      <c r="B1933" s="28"/>
      <c r="C1933" s="28"/>
      <c r="D1933" s="28"/>
      <c r="E1933" s="28"/>
      <c r="F1933" s="28"/>
      <c r="G1933" s="28"/>
    </row>
    <row r="1934" spans="1:7" outlineLevel="2" x14ac:dyDescent="0.15">
      <c r="A1934" s="28"/>
      <c r="B1934" s="28"/>
      <c r="C1934" s="28"/>
      <c r="D1934" s="28"/>
      <c r="E1934" s="28"/>
      <c r="F1934" s="28"/>
      <c r="G1934" s="28"/>
    </row>
    <row r="1935" spans="1:7" outlineLevel="2" x14ac:dyDescent="0.15">
      <c r="A1935" s="28"/>
      <c r="B1935" s="28"/>
      <c r="C1935" s="28"/>
      <c r="D1935" s="28"/>
      <c r="E1935" s="28"/>
      <c r="F1935" s="28"/>
      <c r="G1935" s="28"/>
    </row>
    <row r="1936" spans="1:7" outlineLevel="2" x14ac:dyDescent="0.15">
      <c r="A1936" s="28"/>
      <c r="B1936" s="28"/>
      <c r="C1936" s="28"/>
      <c r="D1936" s="28"/>
      <c r="E1936" s="28"/>
      <c r="F1936" s="28"/>
      <c r="G1936" s="28"/>
    </row>
    <row r="1937" spans="1:7" outlineLevel="2" x14ac:dyDescent="0.15">
      <c r="A1937" s="28"/>
      <c r="B1937" s="28"/>
      <c r="C1937" s="28"/>
      <c r="D1937" s="28"/>
      <c r="E1937" s="28"/>
      <c r="F1937" s="28"/>
      <c r="G1937" s="28"/>
    </row>
    <row r="1938" spans="1:7" outlineLevel="2" x14ac:dyDescent="0.15">
      <c r="A1938" s="28"/>
      <c r="B1938" s="28"/>
      <c r="C1938" s="28"/>
      <c r="D1938" s="28"/>
      <c r="E1938" s="28"/>
      <c r="F1938" s="28"/>
      <c r="G1938" s="28"/>
    </row>
    <row r="1939" spans="1:7" outlineLevel="2" x14ac:dyDescent="0.15">
      <c r="A1939" s="28"/>
      <c r="B1939" s="28"/>
      <c r="C1939" s="28"/>
      <c r="D1939" s="28"/>
      <c r="E1939" s="28"/>
      <c r="F1939" s="28"/>
      <c r="G1939" s="28"/>
    </row>
    <row r="1940" spans="1:7" outlineLevel="2" x14ac:dyDescent="0.15">
      <c r="A1940" s="28"/>
      <c r="B1940" s="28"/>
      <c r="C1940" s="28"/>
      <c r="D1940" s="28"/>
      <c r="E1940" s="28"/>
      <c r="F1940" s="28"/>
      <c r="G1940" s="28"/>
    </row>
    <row r="1941" spans="1:7" outlineLevel="2" x14ac:dyDescent="0.15">
      <c r="A1941" s="28"/>
      <c r="B1941" s="28"/>
      <c r="C1941" s="28"/>
      <c r="D1941" s="28"/>
      <c r="E1941" s="28"/>
      <c r="F1941" s="28"/>
      <c r="G1941" s="28"/>
    </row>
    <row r="1942" spans="1:7" outlineLevel="2" x14ac:dyDescent="0.15">
      <c r="A1942" s="28"/>
      <c r="B1942" s="28"/>
      <c r="C1942" s="28"/>
      <c r="D1942" s="28"/>
      <c r="E1942" s="28"/>
      <c r="F1942" s="28"/>
      <c r="G1942" s="28"/>
    </row>
    <row r="1943" spans="1:7" outlineLevel="2" x14ac:dyDescent="0.15">
      <c r="A1943" s="28"/>
      <c r="B1943" s="28"/>
      <c r="C1943" s="28"/>
      <c r="D1943" s="28"/>
      <c r="E1943" s="28"/>
      <c r="F1943" s="28"/>
      <c r="G1943" s="28"/>
    </row>
    <row r="1944" spans="1:7" outlineLevel="2" x14ac:dyDescent="0.15">
      <c r="A1944" s="28"/>
      <c r="B1944" s="28"/>
      <c r="C1944" s="28"/>
      <c r="D1944" s="28"/>
      <c r="E1944" s="28"/>
      <c r="F1944" s="28"/>
      <c r="G1944" s="28"/>
    </row>
    <row r="1945" spans="1:7" outlineLevel="2" x14ac:dyDescent="0.15">
      <c r="A1945" s="28"/>
      <c r="B1945" s="28"/>
      <c r="C1945" s="28"/>
      <c r="D1945" s="28"/>
      <c r="E1945" s="28"/>
      <c r="F1945" s="28"/>
      <c r="G1945" s="28"/>
    </row>
    <row r="1946" spans="1:7" outlineLevel="2" x14ac:dyDescent="0.15">
      <c r="A1946" s="28"/>
      <c r="B1946" s="28"/>
      <c r="C1946" s="28"/>
      <c r="D1946" s="28"/>
      <c r="E1946" s="28"/>
      <c r="F1946" s="28"/>
      <c r="G1946" s="28"/>
    </row>
    <row r="1947" spans="1:7" outlineLevel="2" x14ac:dyDescent="0.15">
      <c r="A1947" s="28"/>
      <c r="B1947" s="28"/>
      <c r="C1947" s="28"/>
      <c r="D1947" s="28"/>
      <c r="E1947" s="28"/>
      <c r="F1947" s="28"/>
      <c r="G1947" s="28"/>
    </row>
    <row r="1948" spans="1:7" outlineLevel="2" x14ac:dyDescent="0.15">
      <c r="A1948" s="28"/>
      <c r="B1948" s="28"/>
      <c r="C1948" s="28"/>
      <c r="D1948" s="28"/>
      <c r="E1948" s="28"/>
      <c r="F1948" s="28"/>
      <c r="G1948" s="28"/>
    </row>
    <row r="1949" spans="1:7" outlineLevel="2" x14ac:dyDescent="0.15">
      <c r="A1949" s="28"/>
      <c r="B1949" s="28"/>
      <c r="C1949" s="28"/>
      <c r="D1949" s="28"/>
      <c r="E1949" s="28"/>
      <c r="F1949" s="28"/>
      <c r="G1949" s="28"/>
    </row>
    <row r="1950" spans="1:7" outlineLevel="2" x14ac:dyDescent="0.15">
      <c r="A1950" s="28"/>
      <c r="B1950" s="28"/>
      <c r="C1950" s="28"/>
      <c r="D1950" s="28"/>
      <c r="E1950" s="28"/>
      <c r="F1950" s="28"/>
      <c r="G1950" s="28"/>
    </row>
    <row r="1951" spans="1:7" outlineLevel="2" x14ac:dyDescent="0.15">
      <c r="A1951" s="28"/>
      <c r="B1951" s="28"/>
      <c r="C1951" s="28"/>
      <c r="D1951" s="28"/>
      <c r="E1951" s="28"/>
      <c r="F1951" s="28"/>
      <c r="G1951" s="28"/>
    </row>
    <row r="1952" spans="1:7" outlineLevel="2" x14ac:dyDescent="0.15">
      <c r="A1952" s="28"/>
      <c r="B1952" s="28"/>
      <c r="C1952" s="28"/>
      <c r="D1952" s="28"/>
      <c r="E1952" s="28"/>
      <c r="F1952" s="28"/>
      <c r="G1952" s="28"/>
    </row>
    <row r="1953" spans="1:7" outlineLevel="2" x14ac:dyDescent="0.15">
      <c r="A1953" s="28"/>
      <c r="B1953" s="28"/>
      <c r="C1953" s="28"/>
      <c r="D1953" s="28"/>
      <c r="E1953" s="28"/>
      <c r="F1953" s="28"/>
      <c r="G1953" s="28"/>
    </row>
    <row r="1954" spans="1:7" outlineLevel="2" x14ac:dyDescent="0.15">
      <c r="A1954" s="28"/>
      <c r="B1954" s="28"/>
      <c r="C1954" s="28"/>
      <c r="D1954" s="28"/>
      <c r="E1954" s="28"/>
      <c r="F1954" s="28"/>
      <c r="G1954" s="28"/>
    </row>
    <row r="1955" spans="1:7" outlineLevel="2" x14ac:dyDescent="0.15">
      <c r="A1955" s="28"/>
      <c r="B1955" s="28"/>
      <c r="C1955" s="28"/>
      <c r="D1955" s="28"/>
      <c r="E1955" s="28"/>
      <c r="F1955" s="28"/>
      <c r="G1955" s="28"/>
    </row>
    <row r="1956" spans="1:7" outlineLevel="2" x14ac:dyDescent="0.15">
      <c r="A1956" s="28"/>
      <c r="B1956" s="28"/>
      <c r="C1956" s="28"/>
      <c r="D1956" s="28"/>
      <c r="E1956" s="28"/>
      <c r="F1956" s="28"/>
      <c r="G1956" s="28"/>
    </row>
    <row r="1957" spans="1:7" outlineLevel="2" x14ac:dyDescent="0.15">
      <c r="A1957" s="28"/>
      <c r="B1957" s="28"/>
      <c r="C1957" s="28"/>
      <c r="D1957" s="28"/>
      <c r="E1957" s="28"/>
      <c r="F1957" s="28"/>
      <c r="G1957" s="28"/>
    </row>
    <row r="1958" spans="1:7" outlineLevel="2" x14ac:dyDescent="0.15">
      <c r="A1958" s="28"/>
      <c r="B1958" s="28"/>
      <c r="C1958" s="28"/>
      <c r="D1958" s="28"/>
      <c r="E1958" s="28"/>
      <c r="F1958" s="28"/>
      <c r="G1958" s="28"/>
    </row>
    <row r="1959" spans="1:7" outlineLevel="2" x14ac:dyDescent="0.15">
      <c r="A1959" s="28"/>
      <c r="B1959" s="28"/>
      <c r="C1959" s="28"/>
      <c r="D1959" s="28"/>
      <c r="E1959" s="28"/>
      <c r="F1959" s="28"/>
      <c r="G1959" s="28"/>
    </row>
    <row r="1960" spans="1:7" outlineLevel="2" x14ac:dyDescent="0.15">
      <c r="A1960" s="28"/>
      <c r="B1960" s="28"/>
      <c r="C1960" s="28"/>
      <c r="D1960" s="28"/>
      <c r="E1960" s="28"/>
      <c r="F1960" s="28"/>
      <c r="G1960" s="28"/>
    </row>
    <row r="1961" spans="1:7" outlineLevel="2" x14ac:dyDescent="0.15">
      <c r="A1961" s="28"/>
      <c r="B1961" s="28"/>
      <c r="C1961" s="28"/>
      <c r="D1961" s="28"/>
      <c r="E1961" s="28"/>
      <c r="F1961" s="28"/>
      <c r="G1961" s="28"/>
    </row>
    <row r="1962" spans="1:7" outlineLevel="2" x14ac:dyDescent="0.15">
      <c r="A1962" s="28"/>
      <c r="B1962" s="28"/>
      <c r="C1962" s="28"/>
      <c r="D1962" s="28"/>
      <c r="E1962" s="28"/>
      <c r="F1962" s="28"/>
      <c r="G1962" s="28"/>
    </row>
    <row r="1963" spans="1:7" outlineLevel="2" x14ac:dyDescent="0.15">
      <c r="A1963" s="28"/>
      <c r="B1963" s="28"/>
      <c r="C1963" s="28"/>
      <c r="D1963" s="28"/>
      <c r="E1963" s="28"/>
      <c r="F1963" s="28"/>
      <c r="G1963" s="28"/>
    </row>
    <row r="1964" spans="1:7" outlineLevel="2" x14ac:dyDescent="0.15">
      <c r="A1964" s="28"/>
      <c r="B1964" s="28"/>
      <c r="C1964" s="28"/>
      <c r="D1964" s="28"/>
      <c r="E1964" s="28"/>
      <c r="F1964" s="28"/>
      <c r="G1964" s="28"/>
    </row>
    <row r="1965" spans="1:7" outlineLevel="2" x14ac:dyDescent="0.15">
      <c r="A1965" s="28"/>
      <c r="B1965" s="28"/>
      <c r="C1965" s="28"/>
      <c r="D1965" s="28"/>
      <c r="E1965" s="28"/>
      <c r="F1965" s="28"/>
      <c r="G1965" s="28"/>
    </row>
    <row r="1966" spans="1:7" outlineLevel="2" x14ac:dyDescent="0.15">
      <c r="A1966" s="28"/>
      <c r="B1966" s="28"/>
      <c r="C1966" s="28"/>
      <c r="D1966" s="28"/>
      <c r="E1966" s="28"/>
      <c r="F1966" s="28"/>
      <c r="G1966" s="28"/>
    </row>
    <row r="1967" spans="1:7" outlineLevel="2" x14ac:dyDescent="0.15">
      <c r="A1967" s="28"/>
      <c r="B1967" s="28"/>
      <c r="C1967" s="28"/>
      <c r="D1967" s="28"/>
      <c r="E1967" s="28"/>
      <c r="F1967" s="28"/>
      <c r="G1967" s="28"/>
    </row>
    <row r="1968" spans="1:7" outlineLevel="2" x14ac:dyDescent="0.15">
      <c r="A1968" s="28"/>
      <c r="B1968" s="28"/>
      <c r="C1968" s="28"/>
      <c r="D1968" s="28"/>
      <c r="E1968" s="28"/>
      <c r="F1968" s="28"/>
      <c r="G1968" s="28"/>
    </row>
    <row r="1969" spans="1:7" outlineLevel="2" x14ac:dyDescent="0.15">
      <c r="A1969" s="28"/>
      <c r="B1969" s="28"/>
      <c r="C1969" s="28"/>
      <c r="D1969" s="28"/>
      <c r="E1969" s="28"/>
      <c r="F1969" s="28"/>
      <c r="G1969" s="28"/>
    </row>
    <row r="1970" spans="1:7" outlineLevel="2" x14ac:dyDescent="0.15">
      <c r="A1970" s="28"/>
      <c r="B1970" s="28"/>
      <c r="C1970" s="28"/>
      <c r="D1970" s="28"/>
      <c r="E1970" s="28"/>
      <c r="F1970" s="28"/>
      <c r="G1970" s="28"/>
    </row>
    <row r="1971" spans="1:7" outlineLevel="2" x14ac:dyDescent="0.15">
      <c r="A1971" s="28"/>
      <c r="B1971" s="28"/>
      <c r="C1971" s="28"/>
      <c r="D1971" s="28"/>
      <c r="E1971" s="28"/>
      <c r="F1971" s="28"/>
      <c r="G1971" s="28"/>
    </row>
    <row r="1972" spans="1:7" outlineLevel="2" x14ac:dyDescent="0.15">
      <c r="A1972" s="28"/>
      <c r="B1972" s="28"/>
      <c r="C1972" s="28"/>
      <c r="D1972" s="28"/>
      <c r="E1972" s="28"/>
      <c r="F1972" s="28"/>
      <c r="G1972" s="28"/>
    </row>
    <row r="1973" spans="1:7" outlineLevel="2" x14ac:dyDescent="0.15">
      <c r="A1973" s="28"/>
      <c r="B1973" s="28"/>
      <c r="C1973" s="28"/>
      <c r="D1973" s="28"/>
      <c r="E1973" s="28"/>
      <c r="F1973" s="28"/>
      <c r="G1973" s="28"/>
    </row>
    <row r="1974" spans="1:7" outlineLevel="2" x14ac:dyDescent="0.15">
      <c r="A1974" s="28"/>
      <c r="B1974" s="28"/>
      <c r="C1974" s="28"/>
      <c r="D1974" s="28"/>
      <c r="E1974" s="28"/>
      <c r="F1974" s="28"/>
      <c r="G1974" s="28"/>
    </row>
    <row r="1975" spans="1:7" outlineLevel="2" x14ac:dyDescent="0.15">
      <c r="A1975" s="28"/>
      <c r="B1975" s="28"/>
      <c r="C1975" s="28"/>
      <c r="D1975" s="28"/>
      <c r="E1975" s="28"/>
      <c r="F1975" s="28"/>
      <c r="G1975" s="28"/>
    </row>
    <row r="1976" spans="1:7" outlineLevel="2" x14ac:dyDescent="0.15">
      <c r="A1976" s="28"/>
      <c r="B1976" s="28"/>
      <c r="C1976" s="28"/>
      <c r="D1976" s="28"/>
      <c r="E1976" s="28"/>
      <c r="F1976" s="28"/>
      <c r="G1976" s="28"/>
    </row>
    <row r="1977" spans="1:7" outlineLevel="2" x14ac:dyDescent="0.15">
      <c r="A1977" s="28"/>
      <c r="B1977" s="28"/>
      <c r="C1977" s="28"/>
      <c r="D1977" s="28"/>
      <c r="E1977" s="28"/>
      <c r="F1977" s="28"/>
      <c r="G1977" s="28"/>
    </row>
    <row r="1978" spans="1:7" outlineLevel="2" x14ac:dyDescent="0.15">
      <c r="A1978" s="28"/>
      <c r="B1978" s="28"/>
      <c r="C1978" s="28"/>
      <c r="D1978" s="28"/>
      <c r="E1978" s="28"/>
      <c r="F1978" s="28"/>
      <c r="G1978" s="28"/>
    </row>
    <row r="1979" spans="1:7" outlineLevel="2" x14ac:dyDescent="0.15">
      <c r="A1979" s="28"/>
      <c r="B1979" s="28"/>
      <c r="C1979" s="28"/>
      <c r="D1979" s="28"/>
      <c r="E1979" s="28"/>
      <c r="F1979" s="28"/>
      <c r="G1979" s="28"/>
    </row>
    <row r="1980" spans="1:7" outlineLevel="2" x14ac:dyDescent="0.15">
      <c r="A1980" s="28"/>
      <c r="B1980" s="28"/>
      <c r="C1980" s="28"/>
      <c r="D1980" s="28"/>
      <c r="E1980" s="28"/>
      <c r="F1980" s="28"/>
      <c r="G1980" s="28"/>
    </row>
    <row r="1981" spans="1:7" outlineLevel="2" x14ac:dyDescent="0.15">
      <c r="A1981" s="28"/>
      <c r="B1981" s="28"/>
      <c r="C1981" s="28"/>
      <c r="D1981" s="28"/>
      <c r="E1981" s="28"/>
      <c r="F1981" s="28"/>
      <c r="G1981" s="28"/>
    </row>
    <row r="1982" spans="1:7" outlineLevel="2" x14ac:dyDescent="0.15">
      <c r="A1982" s="28"/>
      <c r="B1982" s="28"/>
      <c r="C1982" s="28"/>
      <c r="D1982" s="28"/>
      <c r="E1982" s="28"/>
      <c r="F1982" s="28"/>
      <c r="G1982" s="28"/>
    </row>
    <row r="1983" spans="1:7" outlineLevel="2" x14ac:dyDescent="0.15">
      <c r="A1983" s="28"/>
      <c r="B1983" s="28"/>
      <c r="C1983" s="28"/>
      <c r="D1983" s="28"/>
      <c r="E1983" s="28"/>
      <c r="F1983" s="28"/>
      <c r="G1983" s="28"/>
    </row>
    <row r="1984" spans="1:7" outlineLevel="2" x14ac:dyDescent="0.15">
      <c r="A1984" s="28"/>
      <c r="B1984" s="28"/>
      <c r="C1984" s="28"/>
      <c r="D1984" s="28"/>
      <c r="E1984" s="28"/>
      <c r="F1984" s="28"/>
      <c r="G1984" s="28"/>
    </row>
    <row r="1985" spans="1:7" outlineLevel="2" x14ac:dyDescent="0.15">
      <c r="A1985" s="28"/>
      <c r="B1985" s="28"/>
      <c r="C1985" s="28"/>
      <c r="D1985" s="28"/>
      <c r="E1985" s="28"/>
      <c r="F1985" s="28"/>
      <c r="G1985" s="28"/>
    </row>
    <row r="1986" spans="1:7" outlineLevel="2" x14ac:dyDescent="0.15">
      <c r="A1986" s="28"/>
      <c r="B1986" s="28"/>
      <c r="C1986" s="28"/>
      <c r="D1986" s="28"/>
      <c r="E1986" s="28"/>
      <c r="F1986" s="28"/>
      <c r="G1986" s="28"/>
    </row>
    <row r="1987" spans="1:7" outlineLevel="2" x14ac:dyDescent="0.15">
      <c r="A1987" s="28"/>
      <c r="B1987" s="28"/>
      <c r="C1987" s="28"/>
      <c r="D1987" s="28"/>
      <c r="E1987" s="28"/>
      <c r="F1987" s="28"/>
      <c r="G1987" s="28"/>
    </row>
    <row r="1988" spans="1:7" outlineLevel="2" x14ac:dyDescent="0.15">
      <c r="A1988" s="28"/>
      <c r="B1988" s="28"/>
      <c r="C1988" s="28"/>
      <c r="D1988" s="28"/>
      <c r="E1988" s="28"/>
      <c r="F1988" s="28"/>
      <c r="G1988" s="28"/>
    </row>
    <row r="1989" spans="1:7" outlineLevel="2" x14ac:dyDescent="0.15">
      <c r="A1989" s="28"/>
      <c r="B1989" s="28"/>
      <c r="C1989" s="28"/>
      <c r="D1989" s="28"/>
      <c r="E1989" s="28"/>
      <c r="F1989" s="28"/>
      <c r="G1989" s="28"/>
    </row>
    <row r="1990" spans="1:7" outlineLevel="2" x14ac:dyDescent="0.15">
      <c r="A1990" s="28"/>
      <c r="B1990" s="28"/>
      <c r="C1990" s="28"/>
      <c r="D1990" s="28"/>
      <c r="E1990" s="28"/>
      <c r="F1990" s="28"/>
      <c r="G1990" s="28"/>
    </row>
    <row r="1991" spans="1:7" outlineLevel="2" x14ac:dyDescent="0.15">
      <c r="A1991" s="28"/>
      <c r="B1991" s="28"/>
      <c r="C1991" s="28"/>
      <c r="D1991" s="28"/>
      <c r="E1991" s="28"/>
      <c r="F1991" s="28"/>
      <c r="G1991" s="28"/>
    </row>
    <row r="1992" spans="1:7" outlineLevel="2" x14ac:dyDescent="0.15">
      <c r="A1992" s="28"/>
      <c r="B1992" s="28"/>
      <c r="C1992" s="28"/>
      <c r="D1992" s="28"/>
      <c r="E1992" s="28"/>
      <c r="F1992" s="28"/>
      <c r="G1992" s="28"/>
    </row>
    <row r="1993" spans="1:7" outlineLevel="2" x14ac:dyDescent="0.15">
      <c r="A1993" s="28"/>
      <c r="B1993" s="28"/>
      <c r="C1993" s="28"/>
      <c r="D1993" s="28"/>
      <c r="E1993" s="28"/>
      <c r="F1993" s="28"/>
      <c r="G1993" s="28"/>
    </row>
    <row r="1994" spans="1:7" outlineLevel="2" x14ac:dyDescent="0.15">
      <c r="A1994" s="28"/>
      <c r="B1994" s="28"/>
      <c r="C1994" s="28"/>
      <c r="D1994" s="28"/>
      <c r="E1994" s="28"/>
      <c r="F1994" s="28"/>
      <c r="G1994" s="28"/>
    </row>
    <row r="1995" spans="1:7" outlineLevel="2" x14ac:dyDescent="0.15">
      <c r="A1995" s="28"/>
      <c r="B1995" s="28"/>
      <c r="C1995" s="28"/>
      <c r="D1995" s="28"/>
      <c r="E1995" s="28"/>
      <c r="F1995" s="28"/>
      <c r="G1995" s="28"/>
    </row>
    <row r="1996" spans="1:7" outlineLevel="2" x14ac:dyDescent="0.15">
      <c r="A1996" s="28"/>
      <c r="B1996" s="28"/>
      <c r="C1996" s="28"/>
      <c r="D1996" s="28"/>
      <c r="E1996" s="28"/>
      <c r="F1996" s="28"/>
      <c r="G1996" s="28"/>
    </row>
    <row r="1997" spans="1:7" outlineLevel="2" x14ac:dyDescent="0.15">
      <c r="A1997" s="28"/>
      <c r="B1997" s="28"/>
      <c r="C1997" s="28"/>
      <c r="D1997" s="28"/>
      <c r="E1997" s="28"/>
      <c r="F1997" s="28"/>
      <c r="G1997" s="28"/>
    </row>
    <row r="1998" spans="1:7" outlineLevel="2" x14ac:dyDescent="0.15">
      <c r="A1998" s="28"/>
      <c r="B1998" s="28"/>
      <c r="C1998" s="28"/>
      <c r="D1998" s="28"/>
      <c r="E1998" s="28"/>
      <c r="F1998" s="28"/>
      <c r="G1998" s="28"/>
    </row>
    <row r="1999" spans="1:7" outlineLevel="2" x14ac:dyDescent="0.15">
      <c r="A1999" s="28"/>
      <c r="B1999" s="28"/>
      <c r="C1999" s="28"/>
      <c r="D1999" s="28"/>
      <c r="E1999" s="28"/>
      <c r="F1999" s="28"/>
      <c r="G1999" s="28"/>
    </row>
    <row r="2000" spans="1:7" outlineLevel="2" x14ac:dyDescent="0.15">
      <c r="A2000" s="28"/>
      <c r="B2000" s="28"/>
      <c r="C2000" s="28"/>
      <c r="D2000" s="28"/>
      <c r="E2000" s="28"/>
      <c r="F2000" s="28"/>
      <c r="G2000" s="28"/>
    </row>
    <row r="2001" spans="1:7" outlineLevel="2" x14ac:dyDescent="0.15">
      <c r="A2001" s="28"/>
      <c r="B2001" s="28"/>
      <c r="C2001" s="28"/>
      <c r="D2001" s="28"/>
      <c r="E2001" s="28"/>
      <c r="F2001" s="28"/>
      <c r="G2001" s="28"/>
    </row>
    <row r="2002" spans="1:7" outlineLevel="2" x14ac:dyDescent="0.15">
      <c r="A2002" s="28"/>
      <c r="B2002" s="28"/>
      <c r="C2002" s="28"/>
      <c r="D2002" s="28"/>
      <c r="E2002" s="28"/>
      <c r="F2002" s="28"/>
      <c r="G2002" s="28"/>
    </row>
    <row r="2003" spans="1:7" outlineLevel="2" x14ac:dyDescent="0.15">
      <c r="A2003" s="28"/>
      <c r="B2003" s="28"/>
      <c r="C2003" s="28"/>
      <c r="D2003" s="28"/>
      <c r="E2003" s="28"/>
      <c r="F2003" s="28"/>
      <c r="G2003" s="28"/>
    </row>
    <row r="2004" spans="1:7" outlineLevel="2" x14ac:dyDescent="0.15">
      <c r="A2004" s="28"/>
      <c r="B2004" s="28"/>
      <c r="C2004" s="28"/>
      <c r="D2004" s="28"/>
      <c r="E2004" s="28"/>
      <c r="F2004" s="28"/>
      <c r="G2004" s="28"/>
    </row>
    <row r="2005" spans="1:7" outlineLevel="2" x14ac:dyDescent="0.15">
      <c r="A2005" s="28"/>
      <c r="B2005" s="28"/>
      <c r="C2005" s="28"/>
      <c r="D2005" s="28"/>
      <c r="E2005" s="28"/>
      <c r="F2005" s="28"/>
      <c r="G2005" s="28"/>
    </row>
    <row r="2006" spans="1:7" outlineLevel="2" x14ac:dyDescent="0.15">
      <c r="A2006" s="28"/>
      <c r="B2006" s="28"/>
      <c r="C2006" s="28"/>
      <c r="D2006" s="28"/>
      <c r="E2006" s="28"/>
      <c r="F2006" s="28"/>
      <c r="G2006" s="28"/>
    </row>
    <row r="2007" spans="1:7" outlineLevel="2" x14ac:dyDescent="0.15">
      <c r="A2007" s="28"/>
      <c r="B2007" s="28"/>
      <c r="C2007" s="28"/>
      <c r="D2007" s="28"/>
      <c r="E2007" s="28"/>
      <c r="F2007" s="28"/>
      <c r="G2007" s="28"/>
    </row>
    <row r="2008" spans="1:7" outlineLevel="2" x14ac:dyDescent="0.15">
      <c r="A2008" s="28"/>
      <c r="B2008" s="28"/>
      <c r="C2008" s="28"/>
      <c r="D2008" s="28"/>
      <c r="E2008" s="28"/>
      <c r="F2008" s="28"/>
      <c r="G2008" s="28"/>
    </row>
    <row r="2009" spans="1:7" outlineLevel="2" x14ac:dyDescent="0.15">
      <c r="A2009" s="28"/>
      <c r="B2009" s="28"/>
      <c r="C2009" s="28"/>
      <c r="D2009" s="28"/>
      <c r="E2009" s="28"/>
      <c r="F2009" s="28"/>
      <c r="G2009" s="28"/>
    </row>
    <row r="2010" spans="1:7" outlineLevel="2" x14ac:dyDescent="0.15">
      <c r="A2010" s="28"/>
      <c r="B2010" s="28"/>
      <c r="C2010" s="28"/>
      <c r="D2010" s="28"/>
      <c r="E2010" s="28"/>
      <c r="F2010" s="28"/>
      <c r="G2010" s="28"/>
    </row>
    <row r="2011" spans="1:7" outlineLevel="2" x14ac:dyDescent="0.15">
      <c r="A2011" s="28"/>
      <c r="B2011" s="28"/>
      <c r="C2011" s="28"/>
      <c r="D2011" s="28"/>
      <c r="E2011" s="28"/>
      <c r="F2011" s="28"/>
      <c r="G2011" s="28"/>
    </row>
    <row r="2012" spans="1:7" outlineLevel="2" x14ac:dyDescent="0.15">
      <c r="A2012" s="28"/>
      <c r="B2012" s="28"/>
      <c r="C2012" s="28"/>
      <c r="D2012" s="28"/>
      <c r="E2012" s="28"/>
      <c r="F2012" s="28"/>
      <c r="G2012" s="28"/>
    </row>
    <row r="2013" spans="1:7" outlineLevel="2" x14ac:dyDescent="0.15">
      <c r="A2013" s="28"/>
      <c r="B2013" s="28"/>
      <c r="C2013" s="28"/>
      <c r="D2013" s="28"/>
      <c r="E2013" s="28"/>
      <c r="F2013" s="28"/>
      <c r="G2013" s="28"/>
    </row>
    <row r="2014" spans="1:7" outlineLevel="2" x14ac:dyDescent="0.15">
      <c r="A2014" s="28"/>
      <c r="B2014" s="28"/>
      <c r="C2014" s="28"/>
      <c r="D2014" s="28"/>
      <c r="E2014" s="28"/>
      <c r="F2014" s="28"/>
      <c r="G2014" s="28"/>
    </row>
    <row r="2015" spans="1:7" outlineLevel="2" x14ac:dyDescent="0.15">
      <c r="A2015" s="28"/>
      <c r="B2015" s="28"/>
      <c r="C2015" s="28"/>
      <c r="D2015" s="28"/>
      <c r="E2015" s="28"/>
      <c r="F2015" s="28"/>
      <c r="G2015" s="28"/>
    </row>
    <row r="2016" spans="1:7" outlineLevel="2" x14ac:dyDescent="0.15">
      <c r="A2016" s="28"/>
      <c r="B2016" s="28"/>
      <c r="C2016" s="28"/>
      <c r="D2016" s="28"/>
      <c r="E2016" s="28"/>
      <c r="F2016" s="28"/>
      <c r="G2016" s="28"/>
    </row>
    <row r="2017" spans="1:7" outlineLevel="2" x14ac:dyDescent="0.15">
      <c r="A2017" s="28"/>
      <c r="B2017" s="28"/>
      <c r="C2017" s="28"/>
      <c r="D2017" s="28"/>
      <c r="E2017" s="28"/>
      <c r="F2017" s="28"/>
      <c r="G2017" s="28"/>
    </row>
    <row r="2018" spans="1:7" outlineLevel="2" x14ac:dyDescent="0.15">
      <c r="A2018" s="28"/>
      <c r="B2018" s="28"/>
      <c r="C2018" s="28"/>
      <c r="D2018" s="28"/>
      <c r="E2018" s="28"/>
      <c r="F2018" s="28"/>
      <c r="G2018" s="28"/>
    </row>
    <row r="2019" spans="1:7" outlineLevel="2" x14ac:dyDescent="0.15">
      <c r="A2019" s="28"/>
      <c r="B2019" s="28"/>
      <c r="C2019" s="28"/>
      <c r="D2019" s="28"/>
      <c r="E2019" s="28"/>
      <c r="F2019" s="28"/>
      <c r="G2019" s="28"/>
    </row>
    <row r="2020" spans="1:7" outlineLevel="2" x14ac:dyDescent="0.15">
      <c r="A2020" s="28"/>
      <c r="B2020" s="28"/>
      <c r="C2020" s="28"/>
      <c r="D2020" s="28"/>
      <c r="E2020" s="28"/>
      <c r="F2020" s="28"/>
      <c r="G2020" s="28"/>
    </row>
    <row r="2021" spans="1:7" outlineLevel="2" x14ac:dyDescent="0.15">
      <c r="A2021" s="28"/>
      <c r="B2021" s="28"/>
      <c r="C2021" s="28"/>
      <c r="D2021" s="28"/>
      <c r="E2021" s="28"/>
      <c r="F2021" s="28"/>
      <c r="G2021" s="28"/>
    </row>
    <row r="2022" spans="1:7" outlineLevel="2" x14ac:dyDescent="0.15">
      <c r="A2022" s="28"/>
      <c r="B2022" s="28"/>
      <c r="C2022" s="28"/>
      <c r="D2022" s="28"/>
      <c r="E2022" s="28"/>
      <c r="F2022" s="28"/>
      <c r="G2022" s="28"/>
    </row>
    <row r="2023" spans="1:7" outlineLevel="2" x14ac:dyDescent="0.15">
      <c r="A2023" s="28"/>
      <c r="B2023" s="28"/>
      <c r="C2023" s="28"/>
      <c r="D2023" s="28"/>
      <c r="E2023" s="28"/>
      <c r="F2023" s="28"/>
      <c r="G2023" s="28"/>
    </row>
    <row r="2024" spans="1:7" outlineLevel="2" x14ac:dyDescent="0.15">
      <c r="A2024" s="28"/>
      <c r="B2024" s="28"/>
      <c r="C2024" s="28"/>
      <c r="D2024" s="28"/>
      <c r="E2024" s="28"/>
      <c r="F2024" s="28"/>
      <c r="G2024" s="28"/>
    </row>
    <row r="2025" spans="1:7" outlineLevel="2" x14ac:dyDescent="0.15">
      <c r="A2025" s="28"/>
      <c r="B2025" s="28"/>
      <c r="C2025" s="28"/>
      <c r="D2025" s="28"/>
      <c r="E2025" s="28"/>
      <c r="F2025" s="28"/>
      <c r="G2025" s="28"/>
    </row>
    <row r="2026" spans="1:7" outlineLevel="2" x14ac:dyDescent="0.15">
      <c r="A2026" s="28"/>
      <c r="B2026" s="28"/>
      <c r="C2026" s="28"/>
      <c r="D2026" s="28"/>
      <c r="E2026" s="28"/>
      <c r="F2026" s="28"/>
      <c r="G2026" s="28"/>
    </row>
    <row r="2027" spans="1:7" outlineLevel="2" x14ac:dyDescent="0.15">
      <c r="A2027" s="28"/>
      <c r="B2027" s="28"/>
      <c r="C2027" s="28"/>
      <c r="D2027" s="28"/>
      <c r="E2027" s="28"/>
      <c r="F2027" s="28"/>
      <c r="G2027" s="28"/>
    </row>
    <row r="2028" spans="1:7" outlineLevel="2" x14ac:dyDescent="0.15">
      <c r="A2028" s="28"/>
      <c r="B2028" s="28"/>
      <c r="C2028" s="28"/>
      <c r="D2028" s="28"/>
      <c r="E2028" s="28"/>
      <c r="F2028" s="28"/>
      <c r="G2028" s="28"/>
    </row>
    <row r="2029" spans="1:7" outlineLevel="2" x14ac:dyDescent="0.15">
      <c r="A2029" s="28"/>
      <c r="B2029" s="28"/>
      <c r="C2029" s="28"/>
      <c r="D2029" s="28"/>
      <c r="E2029" s="28"/>
      <c r="F2029" s="28"/>
      <c r="G2029" s="28"/>
    </row>
    <row r="2030" spans="1:7" outlineLevel="2" x14ac:dyDescent="0.15">
      <c r="A2030" s="28"/>
      <c r="B2030" s="28"/>
      <c r="C2030" s="28"/>
      <c r="D2030" s="28"/>
      <c r="E2030" s="28"/>
      <c r="F2030" s="28"/>
      <c r="G2030" s="28"/>
    </row>
    <row r="2031" spans="1:7" outlineLevel="2" x14ac:dyDescent="0.15">
      <c r="A2031" s="28"/>
      <c r="B2031" s="28"/>
      <c r="C2031" s="28"/>
      <c r="D2031" s="28"/>
      <c r="E2031" s="28"/>
      <c r="F2031" s="28"/>
      <c r="G2031" s="28"/>
    </row>
    <row r="2032" spans="1:7" outlineLevel="2" x14ac:dyDescent="0.15">
      <c r="A2032" s="28"/>
      <c r="B2032" s="28"/>
      <c r="C2032" s="28"/>
      <c r="D2032" s="28"/>
      <c r="E2032" s="28"/>
      <c r="F2032" s="28"/>
      <c r="G2032" s="28"/>
    </row>
    <row r="2033" spans="1:7" outlineLevel="2" x14ac:dyDescent="0.15">
      <c r="A2033" s="28"/>
      <c r="B2033" s="28"/>
      <c r="C2033" s="28"/>
      <c r="D2033" s="28"/>
      <c r="E2033" s="28"/>
      <c r="F2033" s="28"/>
      <c r="G2033" s="28"/>
    </row>
    <row r="2034" spans="1:7" outlineLevel="2" x14ac:dyDescent="0.15">
      <c r="A2034" s="28"/>
      <c r="B2034" s="28"/>
      <c r="C2034" s="28"/>
      <c r="D2034" s="28"/>
      <c r="E2034" s="28"/>
      <c r="F2034" s="28"/>
      <c r="G2034" s="28"/>
    </row>
    <row r="2035" spans="1:7" outlineLevel="2" x14ac:dyDescent="0.15">
      <c r="A2035" s="28"/>
      <c r="B2035" s="28"/>
      <c r="C2035" s="28"/>
      <c r="D2035" s="28"/>
      <c r="E2035" s="28"/>
      <c r="F2035" s="28"/>
      <c r="G2035" s="28"/>
    </row>
    <row r="2036" spans="1:7" outlineLevel="2" x14ac:dyDescent="0.15">
      <c r="A2036" s="28"/>
      <c r="B2036" s="28"/>
      <c r="C2036" s="28"/>
      <c r="D2036" s="28"/>
      <c r="E2036" s="28"/>
      <c r="F2036" s="28"/>
      <c r="G2036" s="28"/>
    </row>
    <row r="2037" spans="1:7" outlineLevel="2" x14ac:dyDescent="0.15">
      <c r="A2037" s="28"/>
      <c r="B2037" s="28"/>
      <c r="C2037" s="28"/>
      <c r="D2037" s="28"/>
      <c r="E2037" s="28"/>
      <c r="F2037" s="28"/>
      <c r="G2037" s="28"/>
    </row>
    <row r="2038" spans="1:7" outlineLevel="2" x14ac:dyDescent="0.15">
      <c r="A2038" s="28"/>
      <c r="B2038" s="28"/>
      <c r="C2038" s="28"/>
      <c r="D2038" s="28"/>
      <c r="E2038" s="28"/>
      <c r="F2038" s="28"/>
      <c r="G2038" s="28"/>
    </row>
    <row r="2039" spans="1:7" outlineLevel="2" x14ac:dyDescent="0.15">
      <c r="A2039" s="28"/>
      <c r="B2039" s="28"/>
      <c r="C2039" s="28"/>
      <c r="D2039" s="28"/>
      <c r="E2039" s="28"/>
      <c r="F2039" s="28"/>
      <c r="G2039" s="28"/>
    </row>
    <row r="2040" spans="1:7" outlineLevel="2" x14ac:dyDescent="0.15">
      <c r="A2040" s="28"/>
      <c r="B2040" s="28"/>
      <c r="C2040" s="28"/>
      <c r="D2040" s="28"/>
      <c r="E2040" s="28"/>
      <c r="F2040" s="28"/>
      <c r="G2040" s="28"/>
    </row>
    <row r="2041" spans="1:7" outlineLevel="2" x14ac:dyDescent="0.15">
      <c r="A2041" s="28"/>
      <c r="B2041" s="28"/>
      <c r="C2041" s="28"/>
      <c r="D2041" s="28"/>
      <c r="E2041" s="28"/>
      <c r="F2041" s="28"/>
      <c r="G2041" s="28"/>
    </row>
    <row r="2042" spans="1:7" outlineLevel="2" x14ac:dyDescent="0.15">
      <c r="A2042" s="28"/>
      <c r="B2042" s="28"/>
      <c r="C2042" s="28"/>
      <c r="D2042" s="28"/>
      <c r="E2042" s="28"/>
      <c r="F2042" s="28"/>
      <c r="G2042" s="28"/>
    </row>
    <row r="2043" spans="1:7" outlineLevel="2" x14ac:dyDescent="0.15">
      <c r="A2043" s="28"/>
      <c r="B2043" s="28"/>
      <c r="C2043" s="28"/>
      <c r="D2043" s="28"/>
      <c r="E2043" s="28"/>
      <c r="F2043" s="28"/>
      <c r="G2043" s="28"/>
    </row>
    <row r="2044" spans="1:7" outlineLevel="2" x14ac:dyDescent="0.15">
      <c r="A2044" s="28"/>
      <c r="B2044" s="28"/>
      <c r="C2044" s="28"/>
      <c r="D2044" s="28"/>
      <c r="E2044" s="28"/>
      <c r="F2044" s="28"/>
      <c r="G2044" s="28"/>
    </row>
    <row r="2045" spans="1:7" outlineLevel="2" x14ac:dyDescent="0.15">
      <c r="A2045" s="28"/>
      <c r="B2045" s="28"/>
      <c r="C2045" s="28"/>
      <c r="D2045" s="28"/>
      <c r="E2045" s="28"/>
      <c r="F2045" s="28"/>
      <c r="G2045" s="28"/>
    </row>
    <row r="2046" spans="1:7" outlineLevel="2" x14ac:dyDescent="0.15">
      <c r="A2046" s="28"/>
      <c r="B2046" s="28"/>
      <c r="C2046" s="28"/>
      <c r="D2046" s="28"/>
      <c r="E2046" s="28"/>
      <c r="F2046" s="28"/>
      <c r="G2046" s="28"/>
    </row>
    <row r="2047" spans="1:7" outlineLevel="2" x14ac:dyDescent="0.15">
      <c r="A2047" s="28"/>
      <c r="B2047" s="28"/>
      <c r="C2047" s="28"/>
      <c r="D2047" s="28"/>
      <c r="E2047" s="28"/>
      <c r="F2047" s="28"/>
      <c r="G2047" s="28"/>
    </row>
    <row r="2048" spans="1:7" outlineLevel="2" x14ac:dyDescent="0.15">
      <c r="A2048" s="28"/>
      <c r="B2048" s="28"/>
      <c r="C2048" s="28"/>
      <c r="D2048" s="28"/>
      <c r="E2048" s="28"/>
      <c r="F2048" s="28"/>
      <c r="G2048" s="28"/>
    </row>
    <row r="2049" spans="1:7" outlineLevel="2" x14ac:dyDescent="0.15">
      <c r="A2049" s="28"/>
      <c r="B2049" s="28"/>
      <c r="C2049" s="28"/>
      <c r="D2049" s="28"/>
      <c r="E2049" s="28"/>
      <c r="F2049" s="28"/>
      <c r="G2049" s="28"/>
    </row>
    <row r="2050" spans="1:7" outlineLevel="2" x14ac:dyDescent="0.15">
      <c r="A2050" s="28"/>
      <c r="B2050" s="28"/>
      <c r="C2050" s="28"/>
      <c r="D2050" s="28"/>
      <c r="E2050" s="28"/>
      <c r="F2050" s="28"/>
      <c r="G2050" s="28"/>
    </row>
    <row r="2051" spans="1:7" outlineLevel="2" x14ac:dyDescent="0.15">
      <c r="A2051" s="28"/>
      <c r="B2051" s="28"/>
      <c r="C2051" s="28"/>
      <c r="D2051" s="28"/>
      <c r="E2051" s="28"/>
      <c r="F2051" s="28"/>
      <c r="G2051" s="28"/>
    </row>
    <row r="2052" spans="1:7" outlineLevel="2" x14ac:dyDescent="0.15">
      <c r="A2052" s="28"/>
      <c r="B2052" s="28"/>
      <c r="C2052" s="28"/>
      <c r="D2052" s="28"/>
      <c r="E2052" s="28"/>
      <c r="F2052" s="28"/>
      <c r="G2052" s="28"/>
    </row>
    <row r="2053" spans="1:7" outlineLevel="2" x14ac:dyDescent="0.15">
      <c r="A2053" s="28"/>
      <c r="B2053" s="28"/>
      <c r="C2053" s="28"/>
      <c r="D2053" s="28"/>
      <c r="E2053" s="28"/>
      <c r="F2053" s="28"/>
      <c r="G2053" s="28"/>
    </row>
    <row r="2054" spans="1:7" outlineLevel="2" x14ac:dyDescent="0.15">
      <c r="A2054" s="28"/>
      <c r="B2054" s="28"/>
      <c r="C2054" s="28"/>
      <c r="D2054" s="28"/>
      <c r="E2054" s="28"/>
      <c r="F2054" s="28"/>
      <c r="G2054" s="28"/>
    </row>
    <row r="2055" spans="1:7" outlineLevel="2" x14ac:dyDescent="0.15">
      <c r="A2055" s="28"/>
      <c r="B2055" s="28"/>
      <c r="C2055" s="28"/>
      <c r="D2055" s="28"/>
      <c r="E2055" s="28"/>
      <c r="F2055" s="28"/>
      <c r="G2055" s="28"/>
    </row>
    <row r="2056" spans="1:7" outlineLevel="2" x14ac:dyDescent="0.15">
      <c r="A2056" s="28"/>
      <c r="B2056" s="28"/>
      <c r="C2056" s="28"/>
      <c r="D2056" s="28"/>
      <c r="E2056" s="28"/>
      <c r="F2056" s="28"/>
      <c r="G2056" s="28"/>
    </row>
    <row r="2057" spans="1:7" outlineLevel="2" x14ac:dyDescent="0.15">
      <c r="A2057" s="28"/>
      <c r="B2057" s="28"/>
      <c r="C2057" s="28"/>
      <c r="D2057" s="28"/>
      <c r="E2057" s="28"/>
      <c r="F2057" s="28"/>
      <c r="G2057" s="28"/>
    </row>
    <row r="2058" spans="1:7" outlineLevel="2" x14ac:dyDescent="0.15">
      <c r="A2058" s="28"/>
      <c r="B2058" s="28"/>
      <c r="C2058" s="28"/>
      <c r="D2058" s="28"/>
      <c r="E2058" s="28"/>
      <c r="F2058" s="28"/>
      <c r="G2058" s="28"/>
    </row>
    <row r="2059" spans="1:7" outlineLevel="2" x14ac:dyDescent="0.15">
      <c r="A2059" s="28"/>
      <c r="B2059" s="28"/>
      <c r="C2059" s="28"/>
      <c r="D2059" s="28"/>
      <c r="E2059" s="28"/>
      <c r="F2059" s="28"/>
      <c r="G2059" s="28"/>
    </row>
    <row r="2060" spans="1:7" outlineLevel="2" x14ac:dyDescent="0.15">
      <c r="A2060" s="28"/>
      <c r="B2060" s="28"/>
      <c r="C2060" s="28"/>
      <c r="D2060" s="28"/>
      <c r="E2060" s="28"/>
      <c r="F2060" s="28"/>
      <c r="G2060" s="28"/>
    </row>
    <row r="2061" spans="1:7" outlineLevel="2" x14ac:dyDescent="0.15">
      <c r="A2061" s="28"/>
      <c r="B2061" s="28"/>
      <c r="C2061" s="28"/>
      <c r="D2061" s="28"/>
      <c r="E2061" s="28"/>
      <c r="F2061" s="28"/>
      <c r="G2061" s="28"/>
    </row>
    <row r="2062" spans="1:7" outlineLevel="2" x14ac:dyDescent="0.15">
      <c r="A2062" s="28"/>
      <c r="B2062" s="28"/>
      <c r="C2062" s="28"/>
      <c r="D2062" s="28"/>
      <c r="E2062" s="28"/>
      <c r="F2062" s="28"/>
      <c r="G2062" s="28"/>
    </row>
    <row r="2063" spans="1:7" outlineLevel="2" x14ac:dyDescent="0.15">
      <c r="A2063" s="28"/>
      <c r="B2063" s="28"/>
      <c r="C2063" s="28"/>
      <c r="D2063" s="28"/>
      <c r="E2063" s="28"/>
      <c r="F2063" s="28"/>
      <c r="G2063" s="28"/>
    </row>
    <row r="2064" spans="1:7" outlineLevel="2" x14ac:dyDescent="0.15">
      <c r="A2064" s="28"/>
      <c r="B2064" s="28"/>
      <c r="C2064" s="28"/>
      <c r="D2064" s="28"/>
      <c r="E2064" s="28"/>
      <c r="F2064" s="28"/>
      <c r="G2064" s="28"/>
    </row>
    <row r="2065" spans="1:7" outlineLevel="2" x14ac:dyDescent="0.15">
      <c r="A2065" s="28"/>
      <c r="B2065" s="28"/>
      <c r="C2065" s="28"/>
      <c r="D2065" s="28"/>
      <c r="E2065" s="28"/>
      <c r="F2065" s="28"/>
      <c r="G2065" s="28"/>
    </row>
    <row r="2066" spans="1:7" outlineLevel="2" x14ac:dyDescent="0.15">
      <c r="A2066" s="28"/>
      <c r="B2066" s="28"/>
      <c r="C2066" s="28"/>
      <c r="D2066" s="28"/>
      <c r="E2066" s="28"/>
      <c r="F2066" s="28"/>
      <c r="G2066" s="28"/>
    </row>
    <row r="2067" spans="1:7" outlineLevel="2" x14ac:dyDescent="0.15">
      <c r="A2067" s="28"/>
      <c r="B2067" s="28"/>
      <c r="C2067" s="28"/>
      <c r="D2067" s="28"/>
      <c r="E2067" s="28"/>
      <c r="F2067" s="28"/>
      <c r="G2067" s="28"/>
    </row>
    <row r="2068" spans="1:7" outlineLevel="2" x14ac:dyDescent="0.15">
      <c r="A2068" s="28"/>
      <c r="B2068" s="28"/>
      <c r="C2068" s="28"/>
      <c r="D2068" s="28"/>
      <c r="E2068" s="28"/>
      <c r="F2068" s="28"/>
      <c r="G2068" s="28"/>
    </row>
    <row r="2069" spans="1:7" outlineLevel="2" x14ac:dyDescent="0.15">
      <c r="A2069" s="28"/>
      <c r="B2069" s="28"/>
      <c r="C2069" s="28"/>
      <c r="D2069" s="28"/>
      <c r="E2069" s="28"/>
      <c r="F2069" s="28"/>
      <c r="G2069" s="28"/>
    </row>
    <row r="2070" spans="1:7" outlineLevel="2" x14ac:dyDescent="0.15">
      <c r="A2070" s="28"/>
      <c r="B2070" s="28"/>
      <c r="C2070" s="28"/>
      <c r="D2070" s="28"/>
      <c r="E2070" s="28"/>
      <c r="F2070" s="28"/>
      <c r="G2070" s="28"/>
    </row>
    <row r="2071" spans="1:7" outlineLevel="2" x14ac:dyDescent="0.15">
      <c r="A2071" s="28"/>
      <c r="B2071" s="28"/>
      <c r="C2071" s="28"/>
      <c r="D2071" s="28"/>
      <c r="E2071" s="28"/>
      <c r="F2071" s="28"/>
      <c r="G2071" s="28"/>
    </row>
    <row r="2072" spans="1:7" outlineLevel="2" x14ac:dyDescent="0.15">
      <c r="A2072" s="28"/>
      <c r="B2072" s="28"/>
      <c r="C2072" s="28"/>
      <c r="D2072" s="28"/>
      <c r="E2072" s="28"/>
      <c r="F2072" s="28"/>
      <c r="G2072" s="28"/>
    </row>
    <row r="2073" spans="1:7" outlineLevel="2" x14ac:dyDescent="0.15">
      <c r="A2073" s="28"/>
      <c r="B2073" s="28"/>
      <c r="C2073" s="28"/>
      <c r="D2073" s="28"/>
      <c r="E2073" s="28"/>
      <c r="F2073" s="28"/>
      <c r="G2073" s="28"/>
    </row>
    <row r="2074" spans="1:7" outlineLevel="2" x14ac:dyDescent="0.15">
      <c r="A2074" s="28"/>
      <c r="B2074" s="28"/>
      <c r="C2074" s="28"/>
      <c r="D2074" s="28"/>
      <c r="E2074" s="28"/>
      <c r="F2074" s="28"/>
      <c r="G2074" s="28"/>
    </row>
    <row r="2075" spans="1:7" outlineLevel="2" x14ac:dyDescent="0.15">
      <c r="A2075" s="28"/>
      <c r="B2075" s="28"/>
      <c r="C2075" s="28"/>
      <c r="D2075" s="28"/>
      <c r="E2075" s="28"/>
      <c r="F2075" s="28"/>
      <c r="G2075" s="28"/>
    </row>
    <row r="2076" spans="1:7" outlineLevel="2" x14ac:dyDescent="0.15">
      <c r="A2076" s="28"/>
      <c r="B2076" s="28"/>
      <c r="C2076" s="28"/>
      <c r="D2076" s="28"/>
      <c r="E2076" s="28"/>
      <c r="F2076" s="28"/>
      <c r="G2076" s="28"/>
    </row>
    <row r="2077" spans="1:7" outlineLevel="2" x14ac:dyDescent="0.15">
      <c r="A2077" s="28"/>
      <c r="B2077" s="28"/>
      <c r="C2077" s="28"/>
      <c r="D2077" s="28"/>
      <c r="E2077" s="28"/>
      <c r="F2077" s="28"/>
      <c r="G2077" s="28"/>
    </row>
    <row r="2078" spans="1:7" outlineLevel="2" x14ac:dyDescent="0.15">
      <c r="A2078" s="28"/>
      <c r="B2078" s="28"/>
      <c r="C2078" s="28"/>
      <c r="D2078" s="28"/>
      <c r="E2078" s="28"/>
      <c r="F2078" s="28"/>
      <c r="G2078" s="28"/>
    </row>
    <row r="2079" spans="1:7" outlineLevel="2" x14ac:dyDescent="0.15">
      <c r="A2079" s="28"/>
      <c r="B2079" s="28"/>
      <c r="C2079" s="28"/>
      <c r="D2079" s="28"/>
      <c r="E2079" s="28"/>
      <c r="F2079" s="28"/>
      <c r="G2079" s="28"/>
    </row>
    <row r="2080" spans="1:7" outlineLevel="2" x14ac:dyDescent="0.15">
      <c r="A2080" s="28"/>
      <c r="B2080" s="28"/>
      <c r="C2080" s="28"/>
      <c r="D2080" s="28"/>
      <c r="E2080" s="28"/>
      <c r="F2080" s="28"/>
      <c r="G2080" s="28"/>
    </row>
    <row r="2081" spans="1:7" outlineLevel="2" x14ac:dyDescent="0.15">
      <c r="A2081" s="28"/>
      <c r="B2081" s="28"/>
      <c r="C2081" s="28"/>
      <c r="D2081" s="28"/>
      <c r="E2081" s="28"/>
      <c r="F2081" s="28"/>
      <c r="G2081" s="28"/>
    </row>
    <row r="2082" spans="1:7" outlineLevel="2" x14ac:dyDescent="0.15">
      <c r="A2082" s="28"/>
      <c r="B2082" s="28"/>
      <c r="C2082" s="28"/>
      <c r="D2082" s="28"/>
      <c r="E2082" s="28"/>
      <c r="F2082" s="28"/>
      <c r="G2082" s="28"/>
    </row>
    <row r="2083" spans="1:7" outlineLevel="2" x14ac:dyDescent="0.15">
      <c r="A2083" s="28"/>
      <c r="B2083" s="28"/>
      <c r="C2083" s="28"/>
      <c r="D2083" s="28"/>
      <c r="E2083" s="28"/>
      <c r="F2083" s="28"/>
      <c r="G2083" s="28"/>
    </row>
    <row r="2084" spans="1:7" outlineLevel="2" x14ac:dyDescent="0.15">
      <c r="A2084" s="28"/>
      <c r="B2084" s="28"/>
      <c r="C2084" s="28"/>
      <c r="D2084" s="28"/>
      <c r="E2084" s="28"/>
      <c r="F2084" s="28"/>
      <c r="G2084" s="28"/>
    </row>
    <row r="2085" spans="1:7" outlineLevel="2" x14ac:dyDescent="0.15">
      <c r="A2085" s="28"/>
      <c r="B2085" s="28"/>
      <c r="C2085" s="28"/>
      <c r="D2085" s="28"/>
      <c r="E2085" s="28"/>
      <c r="F2085" s="28"/>
      <c r="G2085" s="28"/>
    </row>
    <row r="2086" spans="1:7" outlineLevel="2" x14ac:dyDescent="0.15">
      <c r="A2086" s="28"/>
      <c r="B2086" s="28"/>
      <c r="C2086" s="28"/>
      <c r="D2086" s="28"/>
      <c r="E2086" s="28"/>
      <c r="F2086" s="28"/>
      <c r="G2086" s="28"/>
    </row>
    <row r="2087" spans="1:7" outlineLevel="2" x14ac:dyDescent="0.15">
      <c r="A2087" s="28"/>
      <c r="B2087" s="28"/>
      <c r="C2087" s="28"/>
      <c r="D2087" s="28"/>
      <c r="E2087" s="28"/>
      <c r="F2087" s="28"/>
      <c r="G2087" s="28"/>
    </row>
    <row r="2088" spans="1:7" outlineLevel="2" x14ac:dyDescent="0.15">
      <c r="A2088" s="28"/>
      <c r="B2088" s="28"/>
      <c r="C2088" s="28"/>
      <c r="D2088" s="28"/>
      <c r="E2088" s="28"/>
      <c r="F2088" s="28"/>
      <c r="G2088" s="28"/>
    </row>
    <row r="2089" spans="1:7" outlineLevel="2" x14ac:dyDescent="0.15">
      <c r="A2089" s="28"/>
      <c r="B2089" s="28"/>
      <c r="C2089" s="28"/>
      <c r="D2089" s="28"/>
      <c r="E2089" s="28"/>
      <c r="F2089" s="28"/>
      <c r="G2089" s="28"/>
    </row>
    <row r="2090" spans="1:7" outlineLevel="2" x14ac:dyDescent="0.15">
      <c r="A2090" s="28"/>
      <c r="B2090" s="28"/>
      <c r="C2090" s="28"/>
      <c r="D2090" s="28"/>
      <c r="E2090" s="28"/>
      <c r="F2090" s="28"/>
      <c r="G2090" s="28"/>
    </row>
    <row r="2091" spans="1:7" outlineLevel="2" x14ac:dyDescent="0.15">
      <c r="A2091" s="28"/>
      <c r="B2091" s="28"/>
      <c r="C2091" s="28"/>
      <c r="D2091" s="28"/>
      <c r="E2091" s="28"/>
      <c r="F2091" s="28"/>
      <c r="G2091" s="28"/>
    </row>
    <row r="2092" spans="1:7" outlineLevel="2" x14ac:dyDescent="0.15">
      <c r="A2092" s="28"/>
      <c r="B2092" s="28"/>
      <c r="C2092" s="28"/>
      <c r="D2092" s="28"/>
      <c r="E2092" s="28"/>
      <c r="F2092" s="28"/>
      <c r="G2092" s="28"/>
    </row>
    <row r="2093" spans="1:7" outlineLevel="2" x14ac:dyDescent="0.15">
      <c r="A2093" s="28"/>
      <c r="B2093" s="28"/>
      <c r="C2093" s="28"/>
      <c r="D2093" s="28"/>
      <c r="E2093" s="28"/>
      <c r="F2093" s="28"/>
      <c r="G2093" s="28"/>
    </row>
    <row r="2094" spans="1:7" outlineLevel="2" x14ac:dyDescent="0.15">
      <c r="A2094" s="28"/>
      <c r="B2094" s="28"/>
      <c r="C2094" s="28"/>
      <c r="D2094" s="28"/>
      <c r="E2094" s="28"/>
      <c r="F2094" s="28"/>
      <c r="G2094" s="28"/>
    </row>
    <row r="2095" spans="1:7" outlineLevel="2" x14ac:dyDescent="0.15">
      <c r="A2095" s="28"/>
      <c r="B2095" s="28"/>
      <c r="C2095" s="28"/>
      <c r="D2095" s="28"/>
      <c r="E2095" s="28"/>
      <c r="F2095" s="28"/>
      <c r="G2095" s="28"/>
    </row>
    <row r="2096" spans="1:7" outlineLevel="2" x14ac:dyDescent="0.15">
      <c r="A2096" s="28"/>
      <c r="B2096" s="28"/>
      <c r="C2096" s="28"/>
      <c r="D2096" s="28"/>
      <c r="E2096" s="28"/>
      <c r="F2096" s="28"/>
      <c r="G2096" s="28"/>
    </row>
    <row r="2097" spans="1:7" outlineLevel="2" x14ac:dyDescent="0.15">
      <c r="A2097" s="28"/>
      <c r="B2097" s="28"/>
      <c r="C2097" s="28"/>
      <c r="D2097" s="28"/>
      <c r="E2097" s="28"/>
      <c r="F2097" s="28"/>
      <c r="G2097" s="28"/>
    </row>
    <row r="2098" spans="1:7" outlineLevel="2" x14ac:dyDescent="0.15">
      <c r="A2098" s="28"/>
      <c r="B2098" s="28"/>
      <c r="C2098" s="28"/>
      <c r="D2098" s="28"/>
      <c r="E2098" s="28"/>
      <c r="F2098" s="28"/>
      <c r="G2098" s="28"/>
    </row>
    <row r="2099" spans="1:7" outlineLevel="2" x14ac:dyDescent="0.15">
      <c r="A2099" s="28"/>
      <c r="B2099" s="28"/>
      <c r="C2099" s="28"/>
      <c r="D2099" s="28"/>
      <c r="E2099" s="28"/>
      <c r="F2099" s="28"/>
      <c r="G2099" s="28"/>
    </row>
    <row r="2100" spans="1:7" outlineLevel="2" x14ac:dyDescent="0.15">
      <c r="A2100" s="28"/>
      <c r="B2100" s="28"/>
      <c r="C2100" s="28"/>
      <c r="D2100" s="28"/>
      <c r="E2100" s="28"/>
      <c r="F2100" s="28"/>
      <c r="G2100" s="28"/>
    </row>
    <row r="2101" spans="1:7" outlineLevel="2" x14ac:dyDescent="0.15">
      <c r="A2101" s="28"/>
      <c r="B2101" s="28"/>
      <c r="C2101" s="28"/>
      <c r="D2101" s="28"/>
      <c r="E2101" s="28"/>
      <c r="F2101" s="28"/>
      <c r="G2101" s="28"/>
    </row>
    <row r="2102" spans="1:7" outlineLevel="2" x14ac:dyDescent="0.15">
      <c r="A2102" s="28"/>
      <c r="B2102" s="28"/>
      <c r="C2102" s="28"/>
      <c r="D2102" s="28"/>
      <c r="E2102" s="28"/>
      <c r="F2102" s="28"/>
      <c r="G2102" s="28"/>
    </row>
    <row r="2103" spans="1:7" outlineLevel="2" x14ac:dyDescent="0.15">
      <c r="A2103" s="28"/>
      <c r="B2103" s="28"/>
      <c r="C2103" s="28"/>
      <c r="D2103" s="28"/>
      <c r="E2103" s="28"/>
      <c r="F2103" s="28"/>
      <c r="G2103" s="28"/>
    </row>
    <row r="2104" spans="1:7" outlineLevel="2" x14ac:dyDescent="0.15">
      <c r="A2104" s="28"/>
      <c r="B2104" s="28"/>
      <c r="C2104" s="28"/>
      <c r="D2104" s="28"/>
      <c r="E2104" s="28"/>
      <c r="F2104" s="28"/>
      <c r="G2104" s="28"/>
    </row>
    <row r="2105" spans="1:7" outlineLevel="2" x14ac:dyDescent="0.15">
      <c r="A2105" s="28"/>
      <c r="B2105" s="28"/>
      <c r="C2105" s="28"/>
      <c r="D2105" s="28"/>
      <c r="E2105" s="28"/>
      <c r="F2105" s="28"/>
      <c r="G2105" s="28"/>
    </row>
    <row r="2106" spans="1:7" outlineLevel="2" x14ac:dyDescent="0.15">
      <c r="A2106" s="28"/>
      <c r="B2106" s="28"/>
      <c r="C2106" s="28"/>
      <c r="D2106" s="28"/>
      <c r="E2106" s="28"/>
      <c r="F2106" s="28"/>
      <c r="G2106" s="28"/>
    </row>
    <row r="2107" spans="1:7" outlineLevel="2" x14ac:dyDescent="0.15">
      <c r="A2107" s="28"/>
      <c r="B2107" s="28"/>
      <c r="C2107" s="28"/>
      <c r="D2107" s="28"/>
      <c r="E2107" s="28"/>
      <c r="F2107" s="28"/>
      <c r="G2107" s="28"/>
    </row>
    <row r="2108" spans="1:7" outlineLevel="2" x14ac:dyDescent="0.15">
      <c r="A2108" s="28"/>
      <c r="B2108" s="28"/>
      <c r="C2108" s="28"/>
      <c r="D2108" s="28"/>
      <c r="E2108" s="28"/>
      <c r="F2108" s="28"/>
      <c r="G2108" s="28"/>
    </row>
    <row r="2109" spans="1:7" outlineLevel="2" x14ac:dyDescent="0.15">
      <c r="A2109" s="28"/>
      <c r="B2109" s="28"/>
      <c r="C2109" s="28"/>
      <c r="D2109" s="28"/>
      <c r="E2109" s="28"/>
      <c r="F2109" s="28"/>
      <c r="G2109" s="28"/>
    </row>
    <row r="2110" spans="1:7" outlineLevel="2" x14ac:dyDescent="0.15">
      <c r="A2110" s="28"/>
      <c r="B2110" s="28"/>
      <c r="C2110" s="28"/>
      <c r="D2110" s="28"/>
      <c r="E2110" s="28"/>
      <c r="F2110" s="28"/>
      <c r="G2110" s="28"/>
    </row>
    <row r="2111" spans="1:7" outlineLevel="2" x14ac:dyDescent="0.15">
      <c r="A2111" s="28"/>
      <c r="B2111" s="28"/>
      <c r="C2111" s="28"/>
      <c r="D2111" s="28"/>
      <c r="E2111" s="28"/>
      <c r="F2111" s="28"/>
      <c r="G2111" s="28"/>
    </row>
    <row r="2112" spans="1:7" outlineLevel="2" x14ac:dyDescent="0.15">
      <c r="A2112" s="28"/>
      <c r="B2112" s="28"/>
      <c r="C2112" s="28"/>
      <c r="D2112" s="28"/>
      <c r="E2112" s="28"/>
      <c r="F2112" s="28"/>
      <c r="G2112" s="28"/>
    </row>
    <row r="2113" spans="1:7" outlineLevel="2" x14ac:dyDescent="0.15">
      <c r="A2113" s="28"/>
      <c r="B2113" s="28"/>
      <c r="C2113" s="28"/>
      <c r="D2113" s="28"/>
      <c r="E2113" s="28"/>
      <c r="F2113" s="28"/>
      <c r="G2113" s="28"/>
    </row>
    <row r="2114" spans="1:7" outlineLevel="2" x14ac:dyDescent="0.15">
      <c r="A2114" s="28"/>
      <c r="B2114" s="28"/>
      <c r="C2114" s="28"/>
      <c r="D2114" s="28"/>
      <c r="E2114" s="28"/>
      <c r="F2114" s="28"/>
      <c r="G2114" s="28"/>
    </row>
    <row r="2115" spans="1:7" outlineLevel="2" x14ac:dyDescent="0.15">
      <c r="A2115" s="28"/>
      <c r="B2115" s="28"/>
      <c r="C2115" s="28"/>
      <c r="D2115" s="28"/>
      <c r="E2115" s="28"/>
      <c r="F2115" s="28"/>
      <c r="G2115" s="28"/>
    </row>
    <row r="2116" spans="1:7" outlineLevel="2" x14ac:dyDescent="0.15">
      <c r="A2116" s="28"/>
      <c r="B2116" s="28"/>
      <c r="C2116" s="28"/>
      <c r="D2116" s="28"/>
      <c r="E2116" s="28"/>
      <c r="F2116" s="28"/>
      <c r="G2116" s="28"/>
    </row>
    <row r="2117" spans="1:7" outlineLevel="2" x14ac:dyDescent="0.15">
      <c r="A2117" s="28"/>
      <c r="B2117" s="28"/>
      <c r="C2117" s="28"/>
      <c r="D2117" s="28"/>
      <c r="E2117" s="28"/>
      <c r="F2117" s="28"/>
      <c r="G2117" s="28"/>
    </row>
    <row r="2118" spans="1:7" outlineLevel="2" x14ac:dyDescent="0.15">
      <c r="A2118" s="28"/>
      <c r="B2118" s="28"/>
      <c r="C2118" s="28"/>
      <c r="D2118" s="28"/>
      <c r="E2118" s="28"/>
      <c r="F2118" s="28"/>
      <c r="G2118" s="28"/>
    </row>
    <row r="2119" spans="1:7" outlineLevel="2" x14ac:dyDescent="0.15">
      <c r="A2119" s="28"/>
      <c r="B2119" s="28"/>
      <c r="C2119" s="28"/>
      <c r="D2119" s="28"/>
      <c r="E2119" s="28"/>
      <c r="F2119" s="28"/>
      <c r="G2119" s="28"/>
    </row>
    <row r="2120" spans="1:7" outlineLevel="2" x14ac:dyDescent="0.15">
      <c r="A2120" s="28"/>
      <c r="B2120" s="28"/>
      <c r="C2120" s="28"/>
      <c r="D2120" s="28"/>
      <c r="E2120" s="28"/>
      <c r="F2120" s="28"/>
      <c r="G2120" s="28"/>
    </row>
    <row r="2121" spans="1:7" outlineLevel="2" x14ac:dyDescent="0.15">
      <c r="A2121" s="28"/>
      <c r="B2121" s="28"/>
      <c r="C2121" s="28"/>
      <c r="D2121" s="28"/>
      <c r="E2121" s="28"/>
      <c r="F2121" s="28"/>
      <c r="G2121" s="28"/>
    </row>
    <row r="2122" spans="1:7" outlineLevel="2" x14ac:dyDescent="0.15">
      <c r="A2122" s="28"/>
      <c r="B2122" s="28"/>
      <c r="C2122" s="28"/>
      <c r="D2122" s="28"/>
      <c r="E2122" s="28"/>
      <c r="F2122" s="28"/>
      <c r="G2122" s="28"/>
    </row>
    <row r="2123" spans="1:7" outlineLevel="2" x14ac:dyDescent="0.15">
      <c r="A2123" s="28"/>
      <c r="B2123" s="28"/>
      <c r="C2123" s="28"/>
      <c r="D2123" s="28"/>
      <c r="E2123" s="28"/>
      <c r="F2123" s="28"/>
      <c r="G2123" s="28"/>
    </row>
    <row r="2124" spans="1:7" outlineLevel="2" x14ac:dyDescent="0.15">
      <c r="A2124" s="28"/>
      <c r="B2124" s="28"/>
      <c r="C2124" s="28"/>
      <c r="D2124" s="28"/>
      <c r="E2124" s="28"/>
      <c r="F2124" s="28"/>
      <c r="G2124" s="28"/>
    </row>
    <row r="2125" spans="1:7" outlineLevel="2" x14ac:dyDescent="0.15">
      <c r="A2125" s="28"/>
      <c r="B2125" s="28"/>
      <c r="C2125" s="28"/>
      <c r="D2125" s="28"/>
      <c r="E2125" s="28"/>
      <c r="F2125" s="28"/>
      <c r="G2125" s="28"/>
    </row>
    <row r="2126" spans="1:7" outlineLevel="2" x14ac:dyDescent="0.15">
      <c r="A2126" s="28"/>
      <c r="B2126" s="28"/>
      <c r="C2126" s="28"/>
      <c r="D2126" s="28"/>
      <c r="E2126" s="28"/>
      <c r="F2126" s="28"/>
      <c r="G2126" s="28"/>
    </row>
    <row r="2127" spans="1:7" outlineLevel="2" x14ac:dyDescent="0.15">
      <c r="A2127" s="28"/>
      <c r="B2127" s="28"/>
      <c r="C2127" s="28"/>
      <c r="D2127" s="28"/>
      <c r="E2127" s="28"/>
      <c r="F2127" s="28"/>
      <c r="G2127" s="28"/>
    </row>
    <row r="2128" spans="1:7" outlineLevel="2" x14ac:dyDescent="0.15">
      <c r="A2128" s="28"/>
      <c r="B2128" s="28"/>
      <c r="C2128" s="28"/>
      <c r="D2128" s="28"/>
      <c r="E2128" s="28"/>
      <c r="F2128" s="28"/>
      <c r="G2128" s="28"/>
    </row>
    <row r="2129" spans="1:7" outlineLevel="2" x14ac:dyDescent="0.15">
      <c r="A2129" s="28"/>
      <c r="B2129" s="28"/>
      <c r="C2129" s="28"/>
      <c r="D2129" s="28"/>
      <c r="E2129" s="28"/>
      <c r="F2129" s="28"/>
      <c r="G2129" s="28"/>
    </row>
    <row r="2130" spans="1:7" outlineLevel="2" x14ac:dyDescent="0.15">
      <c r="A2130" s="28"/>
      <c r="B2130" s="28"/>
      <c r="C2130" s="28"/>
      <c r="D2130" s="28"/>
      <c r="E2130" s="28"/>
      <c r="F2130" s="28"/>
      <c r="G2130" s="28"/>
    </row>
    <row r="2131" spans="1:7" outlineLevel="2" x14ac:dyDescent="0.15">
      <c r="A2131" s="28"/>
      <c r="B2131" s="28"/>
      <c r="C2131" s="28"/>
      <c r="D2131" s="28"/>
      <c r="E2131" s="28"/>
      <c r="F2131" s="28"/>
      <c r="G2131" s="28"/>
    </row>
    <row r="2132" spans="1:7" outlineLevel="2" x14ac:dyDescent="0.15">
      <c r="A2132" s="28"/>
      <c r="B2132" s="28"/>
      <c r="C2132" s="28"/>
      <c r="D2132" s="28"/>
      <c r="E2132" s="28"/>
      <c r="F2132" s="28"/>
      <c r="G2132" s="28"/>
    </row>
    <row r="2133" spans="1:7" outlineLevel="2" x14ac:dyDescent="0.15">
      <c r="A2133" s="28"/>
      <c r="B2133" s="28"/>
      <c r="C2133" s="28"/>
      <c r="D2133" s="28"/>
      <c r="E2133" s="28"/>
      <c r="F2133" s="28"/>
      <c r="G2133" s="28"/>
    </row>
    <row r="2134" spans="1:7" outlineLevel="2" x14ac:dyDescent="0.15">
      <c r="A2134" s="28"/>
      <c r="B2134" s="28"/>
      <c r="C2134" s="28"/>
      <c r="D2134" s="28"/>
      <c r="E2134" s="28"/>
      <c r="F2134" s="28"/>
      <c r="G2134" s="28"/>
    </row>
    <row r="2135" spans="1:7" outlineLevel="2" x14ac:dyDescent="0.15">
      <c r="A2135" s="28"/>
      <c r="B2135" s="28"/>
      <c r="C2135" s="28"/>
      <c r="D2135" s="28"/>
      <c r="E2135" s="28"/>
      <c r="F2135" s="28"/>
      <c r="G2135" s="28"/>
    </row>
    <row r="2136" spans="1:7" outlineLevel="2" x14ac:dyDescent="0.15">
      <c r="A2136" s="28"/>
      <c r="B2136" s="28"/>
      <c r="C2136" s="28"/>
      <c r="D2136" s="28"/>
      <c r="E2136" s="28"/>
      <c r="F2136" s="28"/>
      <c r="G2136" s="28"/>
    </row>
    <row r="2137" spans="1:7" outlineLevel="2" x14ac:dyDescent="0.15">
      <c r="A2137" s="28"/>
      <c r="B2137" s="28"/>
      <c r="C2137" s="28"/>
      <c r="D2137" s="28"/>
      <c r="E2137" s="28"/>
      <c r="F2137" s="28"/>
      <c r="G2137" s="28"/>
    </row>
    <row r="2138" spans="1:7" outlineLevel="2" x14ac:dyDescent="0.15">
      <c r="A2138" s="28"/>
      <c r="B2138" s="28"/>
      <c r="C2138" s="28"/>
      <c r="D2138" s="28"/>
      <c r="E2138" s="28"/>
      <c r="F2138" s="28"/>
      <c r="G2138" s="28"/>
    </row>
    <row r="2139" spans="1:7" outlineLevel="2" x14ac:dyDescent="0.15">
      <c r="A2139" s="28"/>
      <c r="B2139" s="28"/>
      <c r="C2139" s="28"/>
      <c r="D2139" s="28"/>
      <c r="E2139" s="28"/>
      <c r="F2139" s="28"/>
      <c r="G2139" s="28"/>
    </row>
    <row r="2140" spans="1:7" outlineLevel="2" x14ac:dyDescent="0.15">
      <c r="A2140" s="28"/>
      <c r="B2140" s="28"/>
      <c r="C2140" s="28"/>
      <c r="D2140" s="28"/>
      <c r="E2140" s="28"/>
      <c r="F2140" s="28"/>
      <c r="G2140" s="28"/>
    </row>
    <row r="2141" spans="1:7" outlineLevel="2" x14ac:dyDescent="0.15">
      <c r="A2141" s="28"/>
      <c r="B2141" s="28"/>
      <c r="C2141" s="28"/>
      <c r="D2141" s="28"/>
      <c r="E2141" s="28"/>
      <c r="F2141" s="28"/>
      <c r="G2141" s="28"/>
    </row>
    <row r="2142" spans="1:7" outlineLevel="2" x14ac:dyDescent="0.15">
      <c r="A2142" s="28"/>
      <c r="B2142" s="28"/>
      <c r="C2142" s="28"/>
      <c r="D2142" s="28"/>
      <c r="E2142" s="28"/>
      <c r="F2142" s="28"/>
      <c r="G2142" s="28"/>
    </row>
    <row r="2143" spans="1:7" outlineLevel="2" x14ac:dyDescent="0.15">
      <c r="A2143" s="28"/>
      <c r="B2143" s="28"/>
      <c r="C2143" s="28"/>
      <c r="D2143" s="28"/>
      <c r="E2143" s="28"/>
      <c r="F2143" s="28"/>
      <c r="G2143" s="28"/>
    </row>
    <row r="2144" spans="1:7" outlineLevel="2" x14ac:dyDescent="0.15">
      <c r="A2144" s="28"/>
      <c r="B2144" s="28"/>
      <c r="C2144" s="28"/>
      <c r="D2144" s="28"/>
      <c r="E2144" s="28"/>
      <c r="F2144" s="28"/>
      <c r="G2144" s="28"/>
    </row>
    <row r="2145" spans="1:7" outlineLevel="2" x14ac:dyDescent="0.15">
      <c r="A2145" s="28"/>
      <c r="B2145" s="28"/>
      <c r="C2145" s="28"/>
      <c r="D2145" s="28"/>
      <c r="E2145" s="28"/>
      <c r="F2145" s="28"/>
      <c r="G2145" s="28"/>
    </row>
    <row r="2146" spans="1:7" outlineLevel="2" x14ac:dyDescent="0.15">
      <c r="A2146" s="28"/>
      <c r="B2146" s="28"/>
      <c r="C2146" s="28"/>
      <c r="D2146" s="28"/>
      <c r="E2146" s="28"/>
      <c r="F2146" s="28"/>
      <c r="G2146" s="28"/>
    </row>
    <row r="2147" spans="1:7" outlineLevel="2" x14ac:dyDescent="0.15">
      <c r="A2147" s="28"/>
      <c r="B2147" s="28"/>
      <c r="C2147" s="28"/>
      <c r="D2147" s="28"/>
      <c r="E2147" s="28"/>
      <c r="F2147" s="28"/>
      <c r="G2147" s="28"/>
    </row>
    <row r="2148" spans="1:7" outlineLevel="2" x14ac:dyDescent="0.15">
      <c r="A2148" s="28"/>
      <c r="B2148" s="28"/>
      <c r="C2148" s="28"/>
      <c r="D2148" s="28"/>
      <c r="E2148" s="28"/>
      <c r="F2148" s="28"/>
      <c r="G2148" s="28"/>
    </row>
    <row r="2149" spans="1:7" outlineLevel="2" x14ac:dyDescent="0.15">
      <c r="A2149" s="28"/>
      <c r="B2149" s="28"/>
      <c r="C2149" s="28"/>
      <c r="D2149" s="28"/>
      <c r="E2149" s="28"/>
      <c r="F2149" s="28"/>
      <c r="G2149" s="28"/>
    </row>
    <row r="2150" spans="1:7" outlineLevel="2" x14ac:dyDescent="0.15">
      <c r="A2150" s="28"/>
      <c r="B2150" s="28"/>
      <c r="C2150" s="28"/>
      <c r="D2150" s="28"/>
      <c r="E2150" s="28"/>
      <c r="F2150" s="28"/>
      <c r="G2150" s="28"/>
    </row>
    <row r="2151" spans="1:7" outlineLevel="2" x14ac:dyDescent="0.15">
      <c r="A2151" s="28"/>
      <c r="B2151" s="28"/>
      <c r="C2151" s="28"/>
      <c r="D2151" s="28"/>
      <c r="E2151" s="28"/>
      <c r="F2151" s="28"/>
      <c r="G2151" s="28"/>
    </row>
    <row r="2152" spans="1:7" outlineLevel="2" x14ac:dyDescent="0.15">
      <c r="A2152" s="28"/>
      <c r="B2152" s="28"/>
      <c r="C2152" s="28"/>
      <c r="D2152" s="28"/>
      <c r="E2152" s="28"/>
      <c r="F2152" s="28"/>
      <c r="G2152" s="28"/>
    </row>
    <row r="2153" spans="1:7" outlineLevel="2" x14ac:dyDescent="0.15">
      <c r="A2153" s="28"/>
      <c r="B2153" s="28"/>
      <c r="C2153" s="28"/>
      <c r="D2153" s="28"/>
      <c r="E2153" s="28"/>
      <c r="F2153" s="28"/>
      <c r="G2153" s="28"/>
    </row>
    <row r="2154" spans="1:7" outlineLevel="2" x14ac:dyDescent="0.15">
      <c r="A2154" s="28"/>
      <c r="B2154" s="28"/>
      <c r="C2154" s="28"/>
      <c r="D2154" s="28"/>
      <c r="E2154" s="28"/>
      <c r="F2154" s="28"/>
      <c r="G2154" s="28"/>
    </row>
    <row r="2155" spans="1:7" outlineLevel="2" x14ac:dyDescent="0.15">
      <c r="A2155" s="28"/>
      <c r="B2155" s="28"/>
      <c r="C2155" s="28"/>
      <c r="D2155" s="28"/>
      <c r="E2155" s="28"/>
      <c r="F2155" s="28"/>
      <c r="G2155" s="28"/>
    </row>
    <row r="2156" spans="1:7" outlineLevel="2" x14ac:dyDescent="0.15">
      <c r="A2156" s="28"/>
      <c r="B2156" s="28"/>
      <c r="C2156" s="28"/>
      <c r="D2156" s="28"/>
      <c r="E2156" s="28"/>
      <c r="F2156" s="28"/>
      <c r="G2156" s="28"/>
    </row>
    <row r="2157" spans="1:7" outlineLevel="2" x14ac:dyDescent="0.15">
      <c r="A2157" s="28"/>
      <c r="B2157" s="28"/>
      <c r="C2157" s="28"/>
      <c r="D2157" s="28"/>
      <c r="E2157" s="28"/>
      <c r="F2157" s="28"/>
      <c r="G2157" s="28"/>
    </row>
    <row r="2158" spans="1:7" outlineLevel="2" x14ac:dyDescent="0.15">
      <c r="A2158" s="28"/>
      <c r="B2158" s="28"/>
      <c r="C2158" s="28"/>
      <c r="D2158" s="28"/>
      <c r="E2158" s="28"/>
      <c r="F2158" s="28"/>
      <c r="G2158" s="28"/>
    </row>
    <row r="2159" spans="1:7" outlineLevel="2" x14ac:dyDescent="0.15">
      <c r="A2159" s="28"/>
      <c r="B2159" s="28"/>
      <c r="C2159" s="28"/>
      <c r="D2159" s="28"/>
      <c r="E2159" s="28"/>
      <c r="F2159" s="28"/>
      <c r="G2159" s="28"/>
    </row>
    <row r="2160" spans="1:7" outlineLevel="2" x14ac:dyDescent="0.15">
      <c r="A2160" s="28"/>
      <c r="B2160" s="28"/>
      <c r="C2160" s="28"/>
      <c r="D2160" s="28"/>
      <c r="E2160" s="28"/>
      <c r="F2160" s="28"/>
      <c r="G2160" s="28"/>
    </row>
    <row r="2161" spans="1:7" outlineLevel="2" x14ac:dyDescent="0.15">
      <c r="A2161" s="28"/>
      <c r="B2161" s="28"/>
      <c r="C2161" s="28"/>
      <c r="D2161" s="28"/>
      <c r="E2161" s="28"/>
      <c r="F2161" s="28"/>
      <c r="G2161" s="28"/>
    </row>
    <row r="2162" spans="1:7" outlineLevel="2" x14ac:dyDescent="0.15">
      <c r="A2162" s="28"/>
      <c r="B2162" s="28"/>
      <c r="C2162" s="28"/>
      <c r="D2162" s="28"/>
      <c r="E2162" s="28"/>
      <c r="F2162" s="28"/>
      <c r="G2162" s="28"/>
    </row>
    <row r="2163" spans="1:7" outlineLevel="2" x14ac:dyDescent="0.15">
      <c r="A2163" s="28"/>
      <c r="B2163" s="28"/>
      <c r="C2163" s="28"/>
      <c r="D2163" s="28"/>
      <c r="E2163" s="28"/>
      <c r="F2163" s="28"/>
      <c r="G2163" s="28"/>
    </row>
    <row r="2164" spans="1:7" outlineLevel="2" x14ac:dyDescent="0.15">
      <c r="A2164" s="28"/>
      <c r="B2164" s="28"/>
      <c r="C2164" s="28"/>
      <c r="D2164" s="28"/>
      <c r="E2164" s="28"/>
      <c r="F2164" s="28"/>
      <c r="G2164" s="28"/>
    </row>
    <row r="2165" spans="1:7" outlineLevel="2" x14ac:dyDescent="0.15">
      <c r="A2165" s="28"/>
      <c r="B2165" s="28"/>
      <c r="C2165" s="28"/>
      <c r="D2165" s="28"/>
      <c r="E2165" s="28"/>
      <c r="F2165" s="28"/>
      <c r="G2165" s="28"/>
    </row>
    <row r="2166" spans="1:7" outlineLevel="2" x14ac:dyDescent="0.15">
      <c r="A2166" s="28"/>
      <c r="B2166" s="28"/>
      <c r="C2166" s="28"/>
      <c r="D2166" s="28"/>
      <c r="E2166" s="28"/>
      <c r="F2166" s="28"/>
      <c r="G2166" s="28"/>
    </row>
    <row r="2167" spans="1:7" outlineLevel="2" x14ac:dyDescent="0.15">
      <c r="A2167" s="28"/>
      <c r="B2167" s="28"/>
      <c r="C2167" s="28"/>
      <c r="D2167" s="28"/>
      <c r="E2167" s="28"/>
      <c r="F2167" s="28"/>
      <c r="G2167" s="28"/>
    </row>
    <row r="2168" spans="1:7" outlineLevel="2" x14ac:dyDescent="0.15">
      <c r="A2168" s="28"/>
      <c r="B2168" s="28"/>
      <c r="C2168" s="28"/>
      <c r="D2168" s="28"/>
      <c r="E2168" s="28"/>
      <c r="F2168" s="28"/>
      <c r="G2168" s="28"/>
    </row>
    <row r="2169" spans="1:7" outlineLevel="2" x14ac:dyDescent="0.15">
      <c r="A2169" s="28"/>
      <c r="B2169" s="28"/>
      <c r="C2169" s="28"/>
      <c r="D2169" s="28"/>
      <c r="E2169" s="28"/>
      <c r="F2169" s="28"/>
      <c r="G2169" s="28"/>
    </row>
    <row r="2170" spans="1:7" outlineLevel="2" x14ac:dyDescent="0.15">
      <c r="A2170" s="28"/>
      <c r="B2170" s="28"/>
      <c r="C2170" s="28"/>
      <c r="D2170" s="28"/>
      <c r="E2170" s="28"/>
      <c r="F2170" s="28"/>
      <c r="G2170" s="28"/>
    </row>
    <row r="2171" spans="1:7" outlineLevel="2" x14ac:dyDescent="0.15">
      <c r="A2171" s="28"/>
      <c r="B2171" s="28"/>
      <c r="C2171" s="28"/>
      <c r="D2171" s="28"/>
      <c r="E2171" s="28"/>
      <c r="F2171" s="28"/>
      <c r="G2171" s="28"/>
    </row>
    <row r="2172" spans="1:7" outlineLevel="2" x14ac:dyDescent="0.15">
      <c r="A2172" s="28"/>
      <c r="B2172" s="28"/>
      <c r="C2172" s="28"/>
      <c r="D2172" s="28"/>
      <c r="E2172" s="28"/>
      <c r="F2172" s="28"/>
      <c r="G2172" s="28"/>
    </row>
    <row r="2173" spans="1:7" outlineLevel="2" x14ac:dyDescent="0.15">
      <c r="A2173" s="28"/>
      <c r="B2173" s="28"/>
      <c r="C2173" s="28"/>
      <c r="D2173" s="28"/>
      <c r="E2173" s="28"/>
      <c r="F2173" s="28"/>
      <c r="G2173" s="28"/>
    </row>
    <row r="2174" spans="1:7" outlineLevel="2" x14ac:dyDescent="0.15">
      <c r="A2174" s="28"/>
      <c r="B2174" s="28"/>
      <c r="C2174" s="28"/>
      <c r="D2174" s="28"/>
      <c r="E2174" s="28"/>
      <c r="F2174" s="28"/>
      <c r="G2174" s="28"/>
    </row>
    <row r="2175" spans="1:7" outlineLevel="2" x14ac:dyDescent="0.15">
      <c r="A2175" s="28"/>
      <c r="B2175" s="28"/>
      <c r="C2175" s="28"/>
      <c r="D2175" s="28"/>
      <c r="E2175" s="28"/>
      <c r="F2175" s="28"/>
      <c r="G2175" s="28"/>
    </row>
    <row r="2176" spans="1:7" outlineLevel="2" x14ac:dyDescent="0.15">
      <c r="A2176" s="28"/>
      <c r="B2176" s="28"/>
      <c r="C2176" s="28"/>
      <c r="D2176" s="28"/>
      <c r="E2176" s="28"/>
      <c r="F2176" s="28"/>
      <c r="G2176" s="28"/>
    </row>
    <row r="2177" spans="1:7" outlineLevel="2" x14ac:dyDescent="0.15">
      <c r="A2177" s="28"/>
      <c r="B2177" s="28"/>
      <c r="C2177" s="28"/>
      <c r="D2177" s="28"/>
      <c r="E2177" s="28"/>
      <c r="F2177" s="28"/>
      <c r="G2177" s="28"/>
    </row>
    <row r="2178" spans="1:7" outlineLevel="2" x14ac:dyDescent="0.15">
      <c r="A2178" s="28"/>
      <c r="B2178" s="28"/>
      <c r="C2178" s="28"/>
      <c r="D2178" s="28"/>
      <c r="E2178" s="28"/>
      <c r="F2178" s="28"/>
      <c r="G2178" s="28"/>
    </row>
    <row r="2179" spans="1:7" outlineLevel="2" x14ac:dyDescent="0.15">
      <c r="A2179" s="28"/>
      <c r="B2179" s="28"/>
      <c r="C2179" s="28"/>
      <c r="D2179" s="28"/>
      <c r="E2179" s="28"/>
      <c r="F2179" s="28"/>
      <c r="G2179" s="28"/>
    </row>
    <row r="2180" spans="1:7" outlineLevel="2" x14ac:dyDescent="0.15">
      <c r="A2180" s="28"/>
      <c r="B2180" s="28"/>
      <c r="C2180" s="28"/>
      <c r="D2180" s="28"/>
      <c r="E2180" s="28"/>
      <c r="F2180" s="28"/>
      <c r="G2180" s="28"/>
    </row>
    <row r="2181" spans="1:7" outlineLevel="2" x14ac:dyDescent="0.15">
      <c r="A2181" s="28"/>
      <c r="B2181" s="28"/>
      <c r="C2181" s="28"/>
      <c r="D2181" s="28"/>
      <c r="E2181" s="28"/>
      <c r="F2181" s="28"/>
      <c r="G2181" s="28"/>
    </row>
    <row r="2182" spans="1:7" outlineLevel="2" x14ac:dyDescent="0.15">
      <c r="A2182" s="28"/>
      <c r="B2182" s="28"/>
      <c r="C2182" s="28"/>
      <c r="D2182" s="28"/>
      <c r="E2182" s="28"/>
      <c r="F2182" s="28"/>
      <c r="G2182" s="28"/>
    </row>
    <row r="2183" spans="1:7" outlineLevel="2" x14ac:dyDescent="0.15">
      <c r="A2183" s="28"/>
      <c r="B2183" s="28"/>
      <c r="C2183" s="28"/>
      <c r="D2183" s="28"/>
      <c r="E2183" s="28"/>
      <c r="F2183" s="28"/>
      <c r="G2183" s="28"/>
    </row>
    <row r="2184" spans="1:7" outlineLevel="2" x14ac:dyDescent="0.15">
      <c r="A2184" s="28"/>
      <c r="B2184" s="28"/>
      <c r="C2184" s="28"/>
      <c r="D2184" s="28"/>
      <c r="E2184" s="28"/>
      <c r="F2184" s="28"/>
      <c r="G2184" s="28"/>
    </row>
    <row r="2185" spans="1:7" outlineLevel="2" x14ac:dyDescent="0.15">
      <c r="A2185" s="28"/>
      <c r="B2185" s="28"/>
      <c r="C2185" s="28"/>
      <c r="D2185" s="28"/>
      <c r="E2185" s="28"/>
      <c r="F2185" s="28"/>
      <c r="G2185" s="28"/>
    </row>
    <row r="2186" spans="1:7" outlineLevel="2" x14ac:dyDescent="0.15">
      <c r="A2186" s="28"/>
      <c r="B2186" s="28"/>
      <c r="C2186" s="28"/>
      <c r="D2186" s="28"/>
      <c r="E2186" s="28"/>
      <c r="F2186" s="28"/>
      <c r="G2186" s="28"/>
    </row>
    <row r="2187" spans="1:7" outlineLevel="2" x14ac:dyDescent="0.15">
      <c r="A2187" s="28"/>
      <c r="B2187" s="28"/>
      <c r="C2187" s="28"/>
      <c r="D2187" s="28"/>
      <c r="E2187" s="28"/>
      <c r="F2187" s="28"/>
      <c r="G2187" s="28"/>
    </row>
    <row r="2188" spans="1:7" outlineLevel="2" x14ac:dyDescent="0.15">
      <c r="A2188" s="28"/>
      <c r="B2188" s="28"/>
      <c r="C2188" s="28"/>
      <c r="D2188" s="28"/>
      <c r="E2188" s="28"/>
      <c r="F2188" s="28"/>
      <c r="G2188" s="28"/>
    </row>
    <row r="2189" spans="1:7" outlineLevel="2" x14ac:dyDescent="0.15">
      <c r="A2189" s="28"/>
      <c r="B2189" s="28"/>
      <c r="C2189" s="28"/>
      <c r="D2189" s="28"/>
      <c r="E2189" s="28"/>
      <c r="F2189" s="28"/>
      <c r="G2189" s="28"/>
    </row>
    <row r="2190" spans="1:7" outlineLevel="2" x14ac:dyDescent="0.15">
      <c r="A2190" s="28"/>
      <c r="B2190" s="28"/>
      <c r="C2190" s="28"/>
      <c r="D2190" s="28"/>
      <c r="E2190" s="28"/>
      <c r="F2190" s="28"/>
      <c r="G2190" s="28"/>
    </row>
    <row r="2191" spans="1:7" outlineLevel="2" x14ac:dyDescent="0.15">
      <c r="A2191" s="28"/>
      <c r="B2191" s="28"/>
      <c r="C2191" s="28"/>
      <c r="D2191" s="28"/>
      <c r="E2191" s="28"/>
      <c r="F2191" s="28"/>
      <c r="G2191" s="28"/>
    </row>
    <row r="2192" spans="1:7" outlineLevel="2" x14ac:dyDescent="0.15">
      <c r="A2192" s="28"/>
      <c r="B2192" s="28"/>
      <c r="C2192" s="28"/>
      <c r="D2192" s="28"/>
      <c r="E2192" s="28"/>
      <c r="F2192" s="28"/>
      <c r="G2192" s="28"/>
    </row>
    <row r="2193" spans="1:7" outlineLevel="2" x14ac:dyDescent="0.15">
      <c r="A2193" s="28"/>
      <c r="B2193" s="28"/>
      <c r="C2193" s="28"/>
      <c r="D2193" s="28"/>
      <c r="E2193" s="28"/>
      <c r="F2193" s="28"/>
      <c r="G2193" s="28"/>
    </row>
    <row r="2194" spans="1:7" outlineLevel="2" x14ac:dyDescent="0.15">
      <c r="A2194" s="28"/>
      <c r="B2194" s="28"/>
      <c r="C2194" s="28"/>
      <c r="D2194" s="28"/>
      <c r="E2194" s="28"/>
      <c r="F2194" s="28"/>
      <c r="G2194" s="28"/>
    </row>
    <row r="2195" spans="1:7" outlineLevel="2" x14ac:dyDescent="0.15">
      <c r="A2195" s="28"/>
      <c r="B2195" s="28"/>
      <c r="C2195" s="28"/>
      <c r="D2195" s="28"/>
      <c r="E2195" s="28"/>
      <c r="F2195" s="28"/>
      <c r="G2195" s="28"/>
    </row>
    <row r="2196" spans="1:7" outlineLevel="2" x14ac:dyDescent="0.15">
      <c r="A2196" s="28"/>
      <c r="B2196" s="28"/>
      <c r="C2196" s="28"/>
      <c r="D2196" s="28"/>
      <c r="E2196" s="28"/>
      <c r="F2196" s="28"/>
      <c r="G2196" s="28"/>
    </row>
    <row r="2197" spans="1:7" outlineLevel="2" x14ac:dyDescent="0.15">
      <c r="A2197" s="28"/>
      <c r="B2197" s="28"/>
      <c r="C2197" s="28"/>
      <c r="D2197" s="28"/>
      <c r="E2197" s="28"/>
      <c r="F2197" s="28"/>
      <c r="G2197" s="28"/>
    </row>
    <row r="2198" spans="1:7" outlineLevel="2" x14ac:dyDescent="0.15">
      <c r="A2198" s="28"/>
      <c r="B2198" s="28"/>
      <c r="C2198" s="28"/>
      <c r="D2198" s="28"/>
      <c r="E2198" s="28"/>
      <c r="F2198" s="28"/>
      <c r="G2198" s="28"/>
    </row>
    <row r="2199" spans="1:7" outlineLevel="2" x14ac:dyDescent="0.15">
      <c r="A2199" s="28"/>
      <c r="B2199" s="28"/>
      <c r="C2199" s="28"/>
      <c r="D2199" s="28"/>
      <c r="E2199" s="28"/>
      <c r="F2199" s="28"/>
      <c r="G2199" s="28"/>
    </row>
    <row r="2200" spans="1:7" outlineLevel="2" x14ac:dyDescent="0.15">
      <c r="A2200" s="28"/>
      <c r="B2200" s="28"/>
      <c r="C2200" s="28"/>
      <c r="D2200" s="28"/>
      <c r="E2200" s="28"/>
      <c r="F2200" s="28"/>
      <c r="G2200" s="28"/>
    </row>
    <row r="2201" spans="1:7" outlineLevel="2" x14ac:dyDescent="0.15">
      <c r="A2201" s="28"/>
      <c r="B2201" s="28"/>
      <c r="C2201" s="28"/>
      <c r="D2201" s="28"/>
      <c r="E2201" s="28"/>
      <c r="F2201" s="28"/>
      <c r="G2201" s="28"/>
    </row>
    <row r="2202" spans="1:7" outlineLevel="2" x14ac:dyDescent="0.15">
      <c r="A2202" s="28"/>
      <c r="B2202" s="28"/>
      <c r="C2202" s="28"/>
      <c r="D2202" s="28"/>
      <c r="E2202" s="28"/>
      <c r="F2202" s="28"/>
      <c r="G2202" s="28"/>
    </row>
    <row r="2203" spans="1:7" outlineLevel="2" x14ac:dyDescent="0.15">
      <c r="A2203" s="28"/>
      <c r="B2203" s="28"/>
      <c r="C2203" s="28"/>
      <c r="D2203" s="28"/>
      <c r="E2203" s="28"/>
      <c r="F2203" s="28"/>
      <c r="G2203" s="28"/>
    </row>
    <row r="2204" spans="1:7" outlineLevel="2" x14ac:dyDescent="0.15">
      <c r="A2204" s="28"/>
      <c r="B2204" s="28"/>
      <c r="C2204" s="28"/>
      <c r="D2204" s="28"/>
      <c r="E2204" s="28"/>
      <c r="F2204" s="28"/>
      <c r="G2204" s="28"/>
    </row>
    <row r="2205" spans="1:7" outlineLevel="2" x14ac:dyDescent="0.15">
      <c r="A2205" s="28"/>
      <c r="B2205" s="28"/>
      <c r="C2205" s="28"/>
      <c r="D2205" s="28"/>
      <c r="E2205" s="28"/>
      <c r="F2205" s="28"/>
      <c r="G2205" s="28"/>
    </row>
    <row r="2206" spans="1:7" outlineLevel="2" x14ac:dyDescent="0.15">
      <c r="A2206" s="28"/>
      <c r="B2206" s="28"/>
      <c r="C2206" s="28"/>
      <c r="D2206" s="28"/>
      <c r="E2206" s="28"/>
      <c r="F2206" s="28"/>
      <c r="G2206" s="28"/>
    </row>
    <row r="2207" spans="1:7" outlineLevel="2" x14ac:dyDescent="0.15">
      <c r="A2207" s="28"/>
      <c r="B2207" s="28"/>
      <c r="C2207" s="28"/>
      <c r="D2207" s="28"/>
      <c r="E2207" s="28"/>
      <c r="F2207" s="28"/>
      <c r="G2207" s="28"/>
    </row>
    <row r="2208" spans="1:7" outlineLevel="2" x14ac:dyDescent="0.15">
      <c r="A2208" s="28"/>
      <c r="B2208" s="28"/>
      <c r="C2208" s="28"/>
      <c r="D2208" s="28"/>
      <c r="E2208" s="28"/>
      <c r="F2208" s="28"/>
      <c r="G2208" s="28"/>
    </row>
    <row r="2209" spans="1:7" outlineLevel="2" x14ac:dyDescent="0.15">
      <c r="A2209" s="28"/>
      <c r="B2209" s="28"/>
      <c r="C2209" s="28"/>
      <c r="D2209" s="28"/>
      <c r="E2209" s="28"/>
      <c r="F2209" s="28"/>
      <c r="G2209" s="28"/>
    </row>
    <row r="2210" spans="1:7" outlineLevel="2" x14ac:dyDescent="0.15">
      <c r="A2210" s="28"/>
      <c r="B2210" s="28"/>
      <c r="C2210" s="28"/>
      <c r="D2210" s="28"/>
      <c r="E2210" s="28"/>
      <c r="F2210" s="28"/>
      <c r="G2210" s="28"/>
    </row>
    <row r="2211" spans="1:7" outlineLevel="2" x14ac:dyDescent="0.15">
      <c r="A2211" s="28"/>
      <c r="B2211" s="28"/>
      <c r="C2211" s="28"/>
      <c r="D2211" s="28"/>
      <c r="E2211" s="28"/>
      <c r="F2211" s="28"/>
      <c r="G2211" s="28"/>
    </row>
    <row r="2212" spans="1:7" outlineLevel="2" x14ac:dyDescent="0.15">
      <c r="A2212" s="28"/>
      <c r="B2212" s="28"/>
      <c r="C2212" s="28"/>
      <c r="D2212" s="28"/>
      <c r="E2212" s="28"/>
      <c r="F2212" s="28"/>
      <c r="G2212" s="28"/>
    </row>
    <row r="2213" spans="1:7" outlineLevel="2" x14ac:dyDescent="0.15">
      <c r="A2213" s="28"/>
      <c r="B2213" s="28"/>
      <c r="C2213" s="28"/>
      <c r="D2213" s="28"/>
      <c r="E2213" s="28"/>
      <c r="F2213" s="28"/>
      <c r="G2213" s="28"/>
    </row>
    <row r="2214" spans="1:7" outlineLevel="2" x14ac:dyDescent="0.15">
      <c r="A2214" s="28"/>
      <c r="B2214" s="28"/>
      <c r="C2214" s="28"/>
      <c r="D2214" s="28"/>
      <c r="E2214" s="28"/>
      <c r="F2214" s="28"/>
      <c r="G2214" s="28"/>
    </row>
    <row r="2215" spans="1:7" outlineLevel="2" x14ac:dyDescent="0.15">
      <c r="A2215" s="28"/>
      <c r="B2215" s="28"/>
      <c r="C2215" s="28"/>
      <c r="D2215" s="28"/>
      <c r="E2215" s="28"/>
      <c r="F2215" s="28"/>
      <c r="G2215" s="28"/>
    </row>
    <row r="2216" spans="1:7" outlineLevel="2" x14ac:dyDescent="0.15">
      <c r="A2216" s="28"/>
      <c r="B2216" s="28"/>
      <c r="C2216" s="28"/>
      <c r="D2216" s="28"/>
      <c r="E2216" s="28"/>
      <c r="F2216" s="28"/>
      <c r="G2216" s="28"/>
    </row>
    <row r="2217" spans="1:7" outlineLevel="2" x14ac:dyDescent="0.15">
      <c r="A2217" s="28"/>
      <c r="B2217" s="28"/>
      <c r="C2217" s="28"/>
      <c r="D2217" s="28"/>
      <c r="E2217" s="28"/>
      <c r="F2217" s="28"/>
      <c r="G2217" s="28"/>
    </row>
    <row r="2218" spans="1:7" outlineLevel="2" x14ac:dyDescent="0.15">
      <c r="A2218" s="28"/>
      <c r="B2218" s="28"/>
      <c r="C2218" s="28"/>
      <c r="D2218" s="28"/>
      <c r="E2218" s="28"/>
      <c r="F2218" s="28"/>
      <c r="G2218" s="28"/>
    </row>
    <row r="2219" spans="1:7" outlineLevel="2" x14ac:dyDescent="0.15">
      <c r="A2219" s="28"/>
      <c r="B2219" s="28"/>
      <c r="C2219" s="28"/>
      <c r="D2219" s="28"/>
      <c r="E2219" s="28"/>
      <c r="F2219" s="28"/>
      <c r="G2219" s="28"/>
    </row>
    <row r="2220" spans="1:7" outlineLevel="2" x14ac:dyDescent="0.15">
      <c r="A2220" s="28"/>
      <c r="B2220" s="28"/>
      <c r="C2220" s="28"/>
      <c r="D2220" s="28"/>
      <c r="E2220" s="28"/>
      <c r="F2220" s="28"/>
      <c r="G2220" s="28"/>
    </row>
    <row r="2221" spans="1:7" outlineLevel="2" x14ac:dyDescent="0.15">
      <c r="A2221" s="28"/>
      <c r="B2221" s="28"/>
      <c r="C2221" s="28"/>
      <c r="D2221" s="28"/>
      <c r="E2221" s="28"/>
      <c r="F2221" s="28"/>
      <c r="G2221" s="28"/>
    </row>
    <row r="2222" spans="1:7" outlineLevel="2" x14ac:dyDescent="0.15">
      <c r="A2222" s="28"/>
      <c r="B2222" s="28"/>
      <c r="C2222" s="28"/>
      <c r="D2222" s="28"/>
      <c r="E2222" s="28"/>
      <c r="F2222" s="28"/>
      <c r="G2222" s="28"/>
    </row>
    <row r="2223" spans="1:7" outlineLevel="2" x14ac:dyDescent="0.15">
      <c r="A2223" s="29"/>
      <c r="B2223" s="29"/>
      <c r="C2223" s="29"/>
      <c r="D2223" s="29"/>
      <c r="E2223" s="29"/>
      <c r="F2223" s="29"/>
      <c r="G2223" s="25"/>
    </row>
    <row r="2224" spans="1:7" outlineLevel="2" x14ac:dyDescent="0.15">
      <c r="A2224" s="29"/>
      <c r="B2224" s="29"/>
      <c r="C2224" s="29"/>
      <c r="D2224" s="29"/>
      <c r="E2224" s="29"/>
      <c r="F2224" s="29"/>
      <c r="G2224" s="25"/>
    </row>
    <row r="2225" spans="1:7" outlineLevel="2" x14ac:dyDescent="0.15">
      <c r="A2225" s="29"/>
      <c r="B2225" s="29"/>
      <c r="C2225" s="29"/>
      <c r="D2225" s="29"/>
      <c r="E2225" s="29"/>
      <c r="F2225" s="29"/>
      <c r="G2225" s="25"/>
    </row>
    <row r="2226" spans="1:7" outlineLevel="2" x14ac:dyDescent="0.15">
      <c r="A2226" s="29"/>
      <c r="B2226" s="29"/>
      <c r="C2226" s="29"/>
      <c r="D2226" s="29"/>
      <c r="E2226" s="29"/>
      <c r="F2226" s="29"/>
      <c r="G2226" s="25"/>
    </row>
    <row r="2227" spans="1:7" outlineLevel="2" x14ac:dyDescent="0.15">
      <c r="A2227" s="29"/>
      <c r="B2227" s="29"/>
      <c r="C2227" s="29"/>
      <c r="D2227" s="29"/>
      <c r="E2227" s="29"/>
      <c r="F2227" s="29"/>
      <c r="G2227" s="25"/>
    </row>
    <row r="2228" spans="1:7" outlineLevel="2" x14ac:dyDescent="0.15">
      <c r="A2228" s="29"/>
      <c r="B2228" s="29"/>
      <c r="C2228" s="29"/>
      <c r="D2228" s="29"/>
      <c r="E2228" s="29"/>
      <c r="F2228" s="29"/>
      <c r="G2228" s="25"/>
    </row>
    <row r="2229" spans="1:7" outlineLevel="2" x14ac:dyDescent="0.15">
      <c r="A2229" s="29"/>
      <c r="B2229" s="29"/>
      <c r="C2229" s="29"/>
      <c r="D2229" s="29"/>
      <c r="E2229" s="29"/>
      <c r="F2229" s="29"/>
      <c r="G2229" s="25"/>
    </row>
    <row r="2230" spans="1:7" outlineLevel="2" x14ac:dyDescent="0.15">
      <c r="A2230" s="29"/>
      <c r="B2230" s="29"/>
      <c r="C2230" s="29"/>
      <c r="D2230" s="29"/>
      <c r="E2230" s="29"/>
      <c r="F2230" s="29"/>
      <c r="G2230" s="25"/>
    </row>
    <row r="2231" spans="1:7" outlineLevel="2" x14ac:dyDescent="0.15">
      <c r="A2231" s="29"/>
      <c r="B2231" s="29"/>
      <c r="C2231" s="29"/>
      <c r="D2231" s="29"/>
      <c r="E2231" s="29"/>
      <c r="F2231" s="29"/>
      <c r="G2231" s="25"/>
    </row>
    <row r="2232" spans="1:7" outlineLevel="2" x14ac:dyDescent="0.15">
      <c r="A2232" s="29"/>
      <c r="B2232" s="29"/>
      <c r="C2232" s="29"/>
      <c r="D2232" s="29"/>
      <c r="E2232" s="29"/>
      <c r="F2232" s="29"/>
      <c r="G2232" s="25"/>
    </row>
    <row r="2233" spans="1:7" outlineLevel="2" x14ac:dyDescent="0.15">
      <c r="A2233" s="29"/>
      <c r="B2233" s="29"/>
      <c r="C2233" s="29"/>
      <c r="D2233" s="29"/>
      <c r="E2233" s="29"/>
      <c r="F2233" s="29"/>
      <c r="G2233" s="25"/>
    </row>
    <row r="2234" spans="1:7" outlineLevel="2" x14ac:dyDescent="0.15">
      <c r="A2234" s="29"/>
      <c r="B2234" s="29"/>
      <c r="C2234" s="29"/>
      <c r="D2234" s="29"/>
      <c r="E2234" s="29"/>
      <c r="F2234" s="29"/>
      <c r="G2234" s="25"/>
    </row>
    <row r="2235" spans="1:7" outlineLevel="2" x14ac:dyDescent="0.15">
      <c r="A2235" s="29"/>
      <c r="B2235" s="29"/>
      <c r="C2235" s="29"/>
      <c r="D2235" s="29"/>
      <c r="E2235" s="29"/>
      <c r="F2235" s="29"/>
      <c r="G2235" s="25"/>
    </row>
    <row r="2236" spans="1:7" outlineLevel="2" x14ac:dyDescent="0.15">
      <c r="A2236" s="29"/>
      <c r="B2236" s="29"/>
      <c r="C2236" s="29"/>
      <c r="D2236" s="29"/>
      <c r="E2236" s="29"/>
      <c r="F2236" s="29"/>
      <c r="G2236" s="25"/>
    </row>
    <row r="2237" spans="1:7" outlineLevel="2" x14ac:dyDescent="0.15">
      <c r="A2237" s="29"/>
      <c r="B2237" s="29"/>
      <c r="C2237" s="29"/>
      <c r="D2237" s="29"/>
      <c r="E2237" s="29"/>
      <c r="F2237" s="29"/>
      <c r="G2237" s="25"/>
    </row>
    <row r="2238" spans="1:7" outlineLevel="2" x14ac:dyDescent="0.15">
      <c r="A2238" s="29"/>
      <c r="B2238" s="29"/>
      <c r="C2238" s="29"/>
      <c r="D2238" s="29"/>
      <c r="E2238" s="29"/>
      <c r="F2238" s="29"/>
      <c r="G2238" s="25"/>
    </row>
    <row r="2239" spans="1:7" outlineLevel="2" x14ac:dyDescent="0.15">
      <c r="A2239" s="29"/>
      <c r="B2239" s="29"/>
      <c r="C2239" s="29"/>
      <c r="D2239" s="29"/>
      <c r="E2239" s="29"/>
      <c r="F2239" s="29"/>
      <c r="G2239" s="25"/>
    </row>
    <row r="2240" spans="1:7" outlineLevel="2" x14ac:dyDescent="0.15">
      <c r="A2240" s="29"/>
      <c r="B2240" s="29"/>
      <c r="C2240" s="29"/>
      <c r="D2240" s="29"/>
      <c r="E2240" s="29"/>
      <c r="F2240" s="29"/>
      <c r="G2240" s="25"/>
    </row>
    <row r="2241" spans="1:7" outlineLevel="2" x14ac:dyDescent="0.15">
      <c r="A2241" s="29"/>
      <c r="B2241" s="29"/>
      <c r="C2241" s="29"/>
      <c r="D2241" s="29"/>
      <c r="E2241" s="29"/>
      <c r="F2241" s="29"/>
      <c r="G2241" s="25"/>
    </row>
    <row r="2242" spans="1:7" outlineLevel="2" x14ac:dyDescent="0.15">
      <c r="A2242" s="29"/>
      <c r="B2242" s="29"/>
      <c r="C2242" s="29"/>
      <c r="D2242" s="29"/>
      <c r="E2242" s="29"/>
      <c r="F2242" s="29"/>
      <c r="G2242" s="25"/>
    </row>
    <row r="2243" spans="1:7" outlineLevel="2" x14ac:dyDescent="0.15">
      <c r="A2243" s="29"/>
      <c r="B2243" s="29"/>
      <c r="C2243" s="29"/>
      <c r="D2243" s="29"/>
      <c r="E2243" s="29"/>
      <c r="F2243" s="29"/>
      <c r="G2243" s="25"/>
    </row>
    <row r="2244" spans="1:7" outlineLevel="2" x14ac:dyDescent="0.15">
      <c r="A2244" s="29"/>
      <c r="B2244" s="29"/>
      <c r="C2244" s="29"/>
      <c r="D2244" s="29"/>
      <c r="E2244" s="29"/>
      <c r="F2244" s="29"/>
      <c r="G2244" s="25"/>
    </row>
    <row r="2245" spans="1:7" outlineLevel="2" x14ac:dyDescent="0.15">
      <c r="A2245" s="29"/>
      <c r="B2245" s="29"/>
      <c r="C2245" s="29"/>
      <c r="D2245" s="29"/>
      <c r="E2245" s="29"/>
      <c r="F2245" s="29"/>
      <c r="G2245" s="25"/>
    </row>
    <row r="2246" spans="1:7" outlineLevel="2" x14ac:dyDescent="0.15">
      <c r="A2246" s="29"/>
      <c r="B2246" s="29"/>
      <c r="C2246" s="29"/>
      <c r="D2246" s="29"/>
      <c r="E2246" s="29"/>
      <c r="F2246" s="29"/>
      <c r="G2246" s="25"/>
    </row>
    <row r="2247" spans="1:7" outlineLevel="2" x14ac:dyDescent="0.15">
      <c r="A2247" s="29"/>
      <c r="B2247" s="29"/>
      <c r="C2247" s="29"/>
      <c r="D2247" s="29"/>
      <c r="E2247" s="29"/>
      <c r="F2247" s="29"/>
      <c r="G2247" s="25"/>
    </row>
    <row r="2248" spans="1:7" outlineLevel="2" x14ac:dyDescent="0.15">
      <c r="A2248" s="29"/>
      <c r="B2248" s="29"/>
      <c r="C2248" s="29"/>
      <c r="D2248" s="29"/>
      <c r="E2248" s="29"/>
      <c r="F2248" s="29"/>
      <c r="G2248" s="25"/>
    </row>
    <row r="2249" spans="1:7" outlineLevel="2" x14ac:dyDescent="0.15">
      <c r="A2249" s="29"/>
      <c r="B2249" s="29"/>
      <c r="C2249" s="29"/>
      <c r="D2249" s="29"/>
      <c r="E2249" s="29"/>
      <c r="F2249" s="29"/>
      <c r="G2249" s="25"/>
    </row>
    <row r="2250" spans="1:7" outlineLevel="2" x14ac:dyDescent="0.15">
      <c r="A2250" s="29"/>
      <c r="B2250" s="29"/>
      <c r="C2250" s="29"/>
      <c r="D2250" s="29"/>
      <c r="E2250" s="29"/>
      <c r="F2250" s="29"/>
      <c r="G2250" s="25"/>
    </row>
    <row r="2251" spans="1:7" outlineLevel="2" x14ac:dyDescent="0.15">
      <c r="A2251" s="29"/>
      <c r="B2251" s="29"/>
      <c r="C2251" s="29"/>
      <c r="D2251" s="29"/>
      <c r="E2251" s="29"/>
      <c r="F2251" s="29"/>
      <c r="G2251" s="25"/>
    </row>
    <row r="2252" spans="1:7" outlineLevel="2" x14ac:dyDescent="0.15">
      <c r="A2252" s="29"/>
      <c r="B2252" s="29"/>
      <c r="C2252" s="29"/>
      <c r="D2252" s="29"/>
      <c r="E2252" s="29"/>
      <c r="F2252" s="29"/>
      <c r="G2252" s="25"/>
    </row>
    <row r="2253" spans="1:7" outlineLevel="2" x14ac:dyDescent="0.15">
      <c r="A2253" s="29"/>
      <c r="B2253" s="29"/>
      <c r="C2253" s="29"/>
      <c r="D2253" s="29"/>
      <c r="E2253" s="29"/>
      <c r="F2253" s="29"/>
      <c r="G2253" s="25"/>
    </row>
    <row r="2254" spans="1:7" outlineLevel="2" x14ac:dyDescent="0.15">
      <c r="A2254" s="29"/>
      <c r="B2254" s="29"/>
      <c r="C2254" s="29"/>
      <c r="D2254" s="29"/>
      <c r="E2254" s="29"/>
      <c r="F2254" s="29"/>
      <c r="G2254" s="25"/>
    </row>
    <row r="2255" spans="1:7" outlineLevel="2" x14ac:dyDescent="0.15">
      <c r="A2255" s="29"/>
      <c r="B2255" s="29"/>
      <c r="C2255" s="29"/>
      <c r="D2255" s="29"/>
      <c r="E2255" s="29"/>
      <c r="F2255" s="29"/>
      <c r="G2255" s="25"/>
    </row>
    <row r="2256" spans="1:7" outlineLevel="2" x14ac:dyDescent="0.15">
      <c r="A2256" s="29"/>
      <c r="B2256" s="29"/>
      <c r="C2256" s="29"/>
      <c r="D2256" s="29"/>
      <c r="E2256" s="29"/>
      <c r="F2256" s="29"/>
      <c r="G2256" s="25"/>
    </row>
    <row r="2257" spans="1:7" outlineLevel="2" x14ac:dyDescent="0.15">
      <c r="A2257" s="29"/>
      <c r="B2257" s="29"/>
      <c r="C2257" s="29"/>
      <c r="D2257" s="29"/>
      <c r="E2257" s="29"/>
      <c r="F2257" s="29"/>
      <c r="G2257" s="25"/>
    </row>
    <row r="2258" spans="1:7" outlineLevel="2" x14ac:dyDescent="0.15">
      <c r="A2258" s="29"/>
      <c r="B2258" s="29"/>
      <c r="C2258" s="29"/>
      <c r="D2258" s="29"/>
      <c r="E2258" s="29"/>
      <c r="F2258" s="29"/>
      <c r="G2258" s="25"/>
    </row>
    <row r="2259" spans="1:7" outlineLevel="2" x14ac:dyDescent="0.15">
      <c r="A2259" s="29"/>
      <c r="B2259" s="29"/>
      <c r="C2259" s="29"/>
      <c r="D2259" s="29"/>
      <c r="E2259" s="29"/>
      <c r="F2259" s="29"/>
      <c r="G2259" s="25"/>
    </row>
    <row r="2260" spans="1:7" outlineLevel="2" x14ac:dyDescent="0.15">
      <c r="A2260" s="29"/>
      <c r="B2260" s="29"/>
      <c r="C2260" s="29"/>
      <c r="D2260" s="29"/>
      <c r="E2260" s="29"/>
      <c r="F2260" s="29"/>
      <c r="G2260" s="25"/>
    </row>
    <row r="2261" spans="1:7" outlineLevel="2" x14ac:dyDescent="0.15">
      <c r="A2261" s="29"/>
      <c r="B2261" s="29"/>
      <c r="C2261" s="29"/>
      <c r="D2261" s="29"/>
      <c r="E2261" s="29"/>
      <c r="F2261" s="29"/>
      <c r="G2261" s="25"/>
    </row>
    <row r="2262" spans="1:7" outlineLevel="2" x14ac:dyDescent="0.15">
      <c r="A2262" s="29"/>
      <c r="B2262" s="29"/>
      <c r="C2262" s="29"/>
      <c r="D2262" s="29"/>
      <c r="E2262" s="29"/>
      <c r="F2262" s="29"/>
      <c r="G2262" s="25"/>
    </row>
    <row r="2263" spans="1:7" outlineLevel="2" x14ac:dyDescent="0.15">
      <c r="A2263" s="29"/>
      <c r="B2263" s="29"/>
      <c r="C2263" s="29"/>
      <c r="D2263" s="29"/>
      <c r="E2263" s="29"/>
      <c r="F2263" s="29"/>
      <c r="G2263" s="25"/>
    </row>
    <row r="2264" spans="1:7" outlineLevel="2" x14ac:dyDescent="0.15">
      <c r="A2264" s="29"/>
      <c r="B2264" s="29"/>
      <c r="C2264" s="29"/>
      <c r="D2264" s="29"/>
      <c r="E2264" s="29"/>
      <c r="F2264" s="29"/>
      <c r="G2264" s="25"/>
    </row>
    <row r="2265" spans="1:7" outlineLevel="2" x14ac:dyDescent="0.15">
      <c r="A2265" s="29"/>
      <c r="B2265" s="29"/>
      <c r="C2265" s="29"/>
      <c r="D2265" s="29"/>
      <c r="E2265" s="29"/>
      <c r="F2265" s="29"/>
      <c r="G2265" s="25"/>
    </row>
    <row r="2266" spans="1:7" outlineLevel="2" x14ac:dyDescent="0.15">
      <c r="A2266" s="29"/>
      <c r="B2266" s="29"/>
      <c r="C2266" s="29"/>
      <c r="D2266" s="29"/>
      <c r="E2266" s="29"/>
      <c r="F2266" s="29"/>
      <c r="G2266" s="25"/>
    </row>
    <row r="2267" spans="1:7" outlineLevel="2" x14ac:dyDescent="0.15">
      <c r="A2267" s="29"/>
      <c r="B2267" s="29"/>
      <c r="C2267" s="29"/>
      <c r="D2267" s="29"/>
      <c r="E2267" s="29"/>
      <c r="F2267" s="29"/>
      <c r="G2267" s="25"/>
    </row>
    <row r="2268" spans="1:7" outlineLevel="2" x14ac:dyDescent="0.15">
      <c r="A2268" s="29"/>
      <c r="B2268" s="29"/>
      <c r="C2268" s="29"/>
      <c r="D2268" s="29"/>
      <c r="E2268" s="29"/>
      <c r="F2268" s="29"/>
      <c r="G2268" s="25"/>
    </row>
    <row r="2269" spans="1:7" outlineLevel="2" x14ac:dyDescent="0.15">
      <c r="A2269" s="29"/>
      <c r="B2269" s="29"/>
      <c r="C2269" s="29"/>
      <c r="D2269" s="29"/>
      <c r="E2269" s="29"/>
      <c r="F2269" s="29"/>
      <c r="G2269" s="25"/>
    </row>
    <row r="2270" spans="1:7" outlineLevel="2" x14ac:dyDescent="0.15">
      <c r="A2270" s="29"/>
      <c r="B2270" s="29"/>
      <c r="C2270" s="29"/>
      <c r="D2270" s="29"/>
      <c r="E2270" s="29"/>
      <c r="F2270" s="29"/>
      <c r="G2270" s="25"/>
    </row>
    <row r="2271" spans="1:7" outlineLevel="2" x14ac:dyDescent="0.15">
      <c r="A2271" s="29"/>
      <c r="B2271" s="29"/>
      <c r="C2271" s="29"/>
      <c r="D2271" s="29"/>
      <c r="E2271" s="29"/>
      <c r="F2271" s="29"/>
      <c r="G2271" s="25"/>
    </row>
    <row r="2272" spans="1:7" outlineLevel="2" x14ac:dyDescent="0.15">
      <c r="A2272" s="29"/>
      <c r="B2272" s="29"/>
      <c r="C2272" s="29"/>
      <c r="D2272" s="29"/>
      <c r="E2272" s="29"/>
      <c r="F2272" s="29"/>
      <c r="G2272" s="25"/>
    </row>
    <row r="2273" spans="1:7" outlineLevel="2" x14ac:dyDescent="0.15">
      <c r="A2273" s="29"/>
      <c r="B2273" s="29"/>
      <c r="C2273" s="29"/>
      <c r="D2273" s="29"/>
      <c r="E2273" s="29"/>
      <c r="F2273" s="29"/>
      <c r="G2273" s="25"/>
    </row>
    <row r="2274" spans="1:7" outlineLevel="2" x14ac:dyDescent="0.15">
      <c r="A2274" s="29"/>
      <c r="B2274" s="29"/>
      <c r="C2274" s="29"/>
      <c r="D2274" s="29"/>
      <c r="E2274" s="29"/>
      <c r="F2274" s="29"/>
      <c r="G2274" s="25"/>
    </row>
    <row r="2275" spans="1:7" outlineLevel="2" x14ac:dyDescent="0.15">
      <c r="A2275" s="29"/>
      <c r="B2275" s="29"/>
      <c r="C2275" s="29"/>
      <c r="D2275" s="29"/>
      <c r="E2275" s="29"/>
      <c r="F2275" s="29"/>
      <c r="G2275" s="25"/>
    </row>
    <row r="2276" spans="1:7" outlineLevel="2" x14ac:dyDescent="0.15">
      <c r="A2276" s="29"/>
      <c r="B2276" s="29"/>
      <c r="C2276" s="29"/>
      <c r="D2276" s="29"/>
      <c r="E2276" s="29"/>
      <c r="F2276" s="29"/>
      <c r="G2276" s="25"/>
    </row>
    <row r="2277" spans="1:7" outlineLevel="2" x14ac:dyDescent="0.15">
      <c r="A2277" s="29"/>
      <c r="B2277" s="29"/>
      <c r="C2277" s="29"/>
      <c r="D2277" s="29"/>
      <c r="E2277" s="29"/>
      <c r="F2277" s="29"/>
      <c r="G2277" s="25"/>
    </row>
    <row r="2278" spans="1:7" outlineLevel="2" x14ac:dyDescent="0.15">
      <c r="A2278" s="29"/>
      <c r="B2278" s="29"/>
      <c r="C2278" s="29"/>
      <c r="D2278" s="29"/>
      <c r="E2278" s="29"/>
      <c r="F2278" s="29"/>
      <c r="G2278" s="25"/>
    </row>
    <row r="2279" spans="1:7" outlineLevel="2" x14ac:dyDescent="0.15">
      <c r="A2279" s="29"/>
      <c r="B2279" s="29"/>
      <c r="C2279" s="29"/>
      <c r="D2279" s="29"/>
      <c r="E2279" s="29"/>
      <c r="F2279" s="29"/>
      <c r="G2279" s="25"/>
    </row>
    <row r="2280" spans="1:7" outlineLevel="2" x14ac:dyDescent="0.15">
      <c r="A2280" s="29"/>
      <c r="B2280" s="29"/>
      <c r="C2280" s="29"/>
      <c r="D2280" s="29"/>
      <c r="E2280" s="29"/>
      <c r="F2280" s="29"/>
      <c r="G2280" s="25"/>
    </row>
    <row r="2281" spans="1:7" outlineLevel="2" x14ac:dyDescent="0.15">
      <c r="A2281" s="29"/>
      <c r="B2281" s="29"/>
      <c r="C2281" s="29"/>
      <c r="D2281" s="29"/>
      <c r="E2281" s="29"/>
      <c r="F2281" s="29"/>
      <c r="G2281" s="25"/>
    </row>
    <row r="2282" spans="1:7" outlineLevel="2" x14ac:dyDescent="0.15">
      <c r="A2282" s="29"/>
      <c r="B2282" s="29"/>
      <c r="C2282" s="29"/>
      <c r="D2282" s="29"/>
      <c r="E2282" s="29"/>
      <c r="F2282" s="29"/>
      <c r="G2282" s="25"/>
    </row>
    <row r="2283" spans="1:7" outlineLevel="2" x14ac:dyDescent="0.15">
      <c r="A2283" s="29"/>
      <c r="B2283" s="29"/>
      <c r="C2283" s="29"/>
      <c r="D2283" s="29"/>
      <c r="E2283" s="29"/>
      <c r="F2283" s="29"/>
      <c r="G2283" s="25"/>
    </row>
    <row r="2284" spans="1:7" outlineLevel="2" x14ac:dyDescent="0.15">
      <c r="A2284" s="29"/>
      <c r="B2284" s="29"/>
      <c r="C2284" s="29"/>
      <c r="D2284" s="29"/>
      <c r="E2284" s="29"/>
      <c r="F2284" s="29"/>
      <c r="G2284" s="25"/>
    </row>
    <row r="2285" spans="1:7" outlineLevel="2" x14ac:dyDescent="0.15">
      <c r="A2285" s="29"/>
      <c r="B2285" s="29"/>
      <c r="C2285" s="29"/>
      <c r="D2285" s="29"/>
      <c r="E2285" s="29"/>
      <c r="F2285" s="29"/>
      <c r="G2285" s="25"/>
    </row>
    <row r="2286" spans="1:7" outlineLevel="2" x14ac:dyDescent="0.15">
      <c r="A2286" s="29"/>
      <c r="B2286" s="29"/>
      <c r="C2286" s="29"/>
      <c r="D2286" s="29"/>
      <c r="E2286" s="29"/>
      <c r="F2286" s="29"/>
      <c r="G2286" s="25"/>
    </row>
    <row r="2287" spans="1:7" outlineLevel="2" x14ac:dyDescent="0.15">
      <c r="A2287" s="29"/>
      <c r="B2287" s="29"/>
      <c r="C2287" s="29"/>
      <c r="D2287" s="29"/>
      <c r="E2287" s="29"/>
      <c r="F2287" s="29"/>
      <c r="G2287" s="25"/>
    </row>
    <row r="2288" spans="1:7" outlineLevel="2" x14ac:dyDescent="0.15">
      <c r="A2288" s="29"/>
      <c r="B2288" s="29"/>
      <c r="C2288" s="29"/>
      <c r="D2288" s="29"/>
      <c r="E2288" s="29"/>
      <c r="F2288" s="29"/>
      <c r="G2288" s="25"/>
    </row>
    <row r="2289" spans="1:7" outlineLevel="2" x14ac:dyDescent="0.15">
      <c r="A2289" s="29"/>
      <c r="B2289" s="29"/>
      <c r="C2289" s="29"/>
      <c r="D2289" s="29"/>
      <c r="E2289" s="29"/>
      <c r="F2289" s="29"/>
      <c r="G2289" s="25"/>
    </row>
    <row r="2290" spans="1:7" outlineLevel="2" x14ac:dyDescent="0.15">
      <c r="A2290" s="29"/>
      <c r="B2290" s="29"/>
      <c r="C2290" s="29"/>
      <c r="D2290" s="29"/>
      <c r="E2290" s="29"/>
      <c r="F2290" s="29"/>
      <c r="G2290" s="25"/>
    </row>
    <row r="2291" spans="1:7" outlineLevel="2" x14ac:dyDescent="0.15">
      <c r="A2291" s="29"/>
      <c r="B2291" s="29"/>
      <c r="C2291" s="29"/>
      <c r="D2291" s="29"/>
      <c r="E2291" s="29"/>
      <c r="F2291" s="29"/>
      <c r="G2291" s="25"/>
    </row>
    <row r="2292" spans="1:7" outlineLevel="2" x14ac:dyDescent="0.15">
      <c r="A2292" s="29"/>
      <c r="B2292" s="29"/>
      <c r="C2292" s="29"/>
      <c r="D2292" s="29"/>
      <c r="E2292" s="29"/>
      <c r="F2292" s="29"/>
      <c r="G2292" s="25"/>
    </row>
    <row r="2293" spans="1:7" outlineLevel="2" x14ac:dyDescent="0.15">
      <c r="A2293" s="29"/>
      <c r="B2293" s="29"/>
      <c r="C2293" s="29"/>
      <c r="D2293" s="29"/>
      <c r="E2293" s="29"/>
      <c r="F2293" s="29"/>
      <c r="G2293" s="25"/>
    </row>
    <row r="2294" spans="1:7" outlineLevel="2" x14ac:dyDescent="0.15">
      <c r="A2294" s="29"/>
      <c r="B2294" s="29"/>
      <c r="C2294" s="29"/>
      <c r="D2294" s="29"/>
      <c r="E2294" s="29"/>
      <c r="F2294" s="29"/>
      <c r="G2294" s="25"/>
    </row>
    <row r="2295" spans="1:7" outlineLevel="2" x14ac:dyDescent="0.15">
      <c r="A2295" s="29"/>
      <c r="B2295" s="29"/>
      <c r="C2295" s="29"/>
      <c r="D2295" s="29"/>
      <c r="E2295" s="29"/>
      <c r="F2295" s="29"/>
      <c r="G2295" s="25"/>
    </row>
    <row r="2296" spans="1:7" outlineLevel="2" x14ac:dyDescent="0.15">
      <c r="A2296" s="29"/>
      <c r="B2296" s="29"/>
      <c r="C2296" s="29"/>
      <c r="D2296" s="29"/>
      <c r="E2296" s="29"/>
      <c r="F2296" s="29"/>
      <c r="G2296" s="25"/>
    </row>
    <row r="2297" spans="1:7" outlineLevel="2" x14ac:dyDescent="0.15">
      <c r="A2297" s="29"/>
      <c r="B2297" s="29"/>
      <c r="C2297" s="29"/>
      <c r="D2297" s="29"/>
      <c r="E2297" s="29"/>
      <c r="F2297" s="29"/>
      <c r="G2297" s="25"/>
    </row>
    <row r="2298" spans="1:7" outlineLevel="2" x14ac:dyDescent="0.15">
      <c r="A2298" s="29"/>
      <c r="B2298" s="29"/>
      <c r="C2298" s="29"/>
      <c r="D2298" s="29"/>
      <c r="E2298" s="29"/>
      <c r="F2298" s="29"/>
      <c r="G2298" s="25"/>
    </row>
    <row r="2299" spans="1:7" outlineLevel="2" x14ac:dyDescent="0.15">
      <c r="A2299" s="29"/>
      <c r="B2299" s="29"/>
      <c r="C2299" s="29"/>
      <c r="D2299" s="29"/>
      <c r="E2299" s="29"/>
      <c r="F2299" s="29"/>
      <c r="G2299" s="25"/>
    </row>
    <row r="2300" spans="1:7" outlineLevel="2" x14ac:dyDescent="0.15">
      <c r="A2300" s="29"/>
      <c r="B2300" s="29"/>
      <c r="C2300" s="29"/>
      <c r="D2300" s="29"/>
      <c r="E2300" s="29"/>
      <c r="F2300" s="29"/>
      <c r="G2300" s="25"/>
    </row>
    <row r="2301" spans="1:7" outlineLevel="2" x14ac:dyDescent="0.15">
      <c r="A2301" s="29"/>
      <c r="B2301" s="29"/>
      <c r="C2301" s="29"/>
      <c r="D2301" s="29"/>
      <c r="E2301" s="29"/>
      <c r="F2301" s="29"/>
      <c r="G2301" s="25"/>
    </row>
    <row r="2302" spans="1:7" outlineLevel="2" x14ac:dyDescent="0.15">
      <c r="A2302" s="29"/>
      <c r="B2302" s="29"/>
      <c r="C2302" s="29"/>
      <c r="D2302" s="29"/>
      <c r="E2302" s="29"/>
      <c r="F2302" s="29"/>
      <c r="G2302" s="25"/>
    </row>
    <row r="2303" spans="1:7" outlineLevel="2" x14ac:dyDescent="0.15">
      <c r="A2303" s="29"/>
      <c r="B2303" s="29"/>
      <c r="C2303" s="29"/>
      <c r="D2303" s="29"/>
      <c r="E2303" s="29"/>
      <c r="F2303" s="29"/>
      <c r="G2303" s="25"/>
    </row>
    <row r="2304" spans="1:7" outlineLevel="2" x14ac:dyDescent="0.15">
      <c r="A2304" s="29"/>
      <c r="B2304" s="29"/>
      <c r="C2304" s="29"/>
      <c r="D2304" s="29"/>
      <c r="E2304" s="29"/>
      <c r="F2304" s="29"/>
      <c r="G2304" s="25"/>
    </row>
    <row r="2305" spans="1:7" outlineLevel="2" x14ac:dyDescent="0.15">
      <c r="A2305" s="29"/>
      <c r="B2305" s="29"/>
      <c r="C2305" s="29"/>
      <c r="D2305" s="29"/>
      <c r="E2305" s="29"/>
      <c r="F2305" s="29"/>
      <c r="G2305" s="25"/>
    </row>
    <row r="2306" spans="1:7" outlineLevel="2" x14ac:dyDescent="0.15">
      <c r="A2306" s="29"/>
      <c r="B2306" s="29"/>
      <c r="C2306" s="29"/>
      <c r="D2306" s="29"/>
      <c r="E2306" s="29"/>
      <c r="F2306" s="29"/>
      <c r="G2306" s="25"/>
    </row>
    <row r="2307" spans="1:7" outlineLevel="2" x14ac:dyDescent="0.15">
      <c r="A2307" s="29"/>
      <c r="B2307" s="29"/>
      <c r="C2307" s="29"/>
      <c r="D2307" s="29"/>
      <c r="E2307" s="29"/>
      <c r="F2307" s="29"/>
      <c r="G2307" s="25"/>
    </row>
    <row r="2308" spans="1:7" outlineLevel="2" x14ac:dyDescent="0.15">
      <c r="A2308" s="29"/>
      <c r="B2308" s="29"/>
      <c r="C2308" s="29"/>
      <c r="D2308" s="29"/>
      <c r="E2308" s="29"/>
      <c r="F2308" s="29"/>
      <c r="G2308" s="25"/>
    </row>
    <row r="2309" spans="1:7" outlineLevel="2" x14ac:dyDescent="0.15">
      <c r="A2309" s="29"/>
      <c r="B2309" s="29"/>
      <c r="C2309" s="29"/>
      <c r="D2309" s="29"/>
      <c r="E2309" s="29"/>
      <c r="F2309" s="29"/>
      <c r="G2309" s="25"/>
    </row>
    <row r="2310" spans="1:7" outlineLevel="2" x14ac:dyDescent="0.15">
      <c r="A2310" s="29"/>
      <c r="B2310" s="29"/>
      <c r="C2310" s="29"/>
      <c r="D2310" s="29"/>
      <c r="E2310" s="29"/>
      <c r="F2310" s="29"/>
      <c r="G2310" s="25"/>
    </row>
    <row r="2311" spans="1:7" outlineLevel="2" x14ac:dyDescent="0.15">
      <c r="A2311" s="29"/>
      <c r="B2311" s="29"/>
      <c r="C2311" s="29"/>
      <c r="D2311" s="29"/>
      <c r="E2311" s="29"/>
      <c r="F2311" s="29"/>
      <c r="G2311" s="25"/>
    </row>
    <row r="2312" spans="1:7" outlineLevel="2" x14ac:dyDescent="0.15">
      <c r="A2312" s="29"/>
      <c r="B2312" s="29"/>
      <c r="C2312" s="29"/>
      <c r="D2312" s="29"/>
      <c r="E2312" s="29"/>
      <c r="F2312" s="29"/>
      <c r="G2312" s="25"/>
    </row>
    <row r="2313" spans="1:7" outlineLevel="2" x14ac:dyDescent="0.15">
      <c r="A2313" s="29"/>
      <c r="B2313" s="29"/>
      <c r="C2313" s="29"/>
      <c r="D2313" s="29"/>
      <c r="E2313" s="29"/>
      <c r="F2313" s="29"/>
      <c r="G2313" s="25"/>
    </row>
    <row r="2314" spans="1:7" outlineLevel="2" x14ac:dyDescent="0.15">
      <c r="A2314" s="29"/>
      <c r="B2314" s="29"/>
      <c r="C2314" s="29"/>
      <c r="D2314" s="29"/>
      <c r="E2314" s="29"/>
      <c r="F2314" s="29"/>
      <c r="G2314" s="25"/>
    </row>
    <row r="2315" spans="1:7" outlineLevel="2" x14ac:dyDescent="0.15">
      <c r="A2315" s="29"/>
      <c r="B2315" s="29"/>
      <c r="C2315" s="29"/>
      <c r="D2315" s="29"/>
      <c r="E2315" s="29"/>
      <c r="F2315" s="29"/>
      <c r="G2315" s="25"/>
    </row>
    <row r="2316" spans="1:7" outlineLevel="2" x14ac:dyDescent="0.15">
      <c r="A2316" s="29"/>
      <c r="B2316" s="29"/>
      <c r="C2316" s="29"/>
      <c r="D2316" s="29"/>
      <c r="E2316" s="29"/>
      <c r="F2316" s="29"/>
      <c r="G2316" s="25"/>
    </row>
    <row r="2317" spans="1:7" outlineLevel="2" x14ac:dyDescent="0.15">
      <c r="A2317" s="29"/>
      <c r="B2317" s="29"/>
      <c r="C2317" s="29"/>
      <c r="D2317" s="29"/>
      <c r="E2317" s="29"/>
      <c r="F2317" s="29"/>
      <c r="G2317" s="25"/>
    </row>
    <row r="2318" spans="1:7" outlineLevel="2" x14ac:dyDescent="0.15">
      <c r="A2318" s="29"/>
      <c r="B2318" s="29"/>
      <c r="C2318" s="29"/>
      <c r="D2318" s="29"/>
      <c r="E2318" s="29"/>
      <c r="F2318" s="29"/>
      <c r="G2318" s="25"/>
    </row>
    <row r="2319" spans="1:7" outlineLevel="2" x14ac:dyDescent="0.15">
      <c r="A2319" s="29"/>
      <c r="B2319" s="29"/>
      <c r="C2319" s="29"/>
      <c r="D2319" s="29"/>
      <c r="E2319" s="29"/>
      <c r="F2319" s="29"/>
      <c r="G2319" s="25"/>
    </row>
    <row r="2320" spans="1:7" outlineLevel="2" x14ac:dyDescent="0.15">
      <c r="A2320" s="29"/>
      <c r="B2320" s="29"/>
      <c r="C2320" s="29"/>
      <c r="D2320" s="29"/>
      <c r="E2320" s="29"/>
      <c r="F2320" s="29"/>
      <c r="G2320" s="25"/>
    </row>
    <row r="2321" spans="1:7" outlineLevel="2" x14ac:dyDescent="0.15">
      <c r="A2321" s="29"/>
      <c r="B2321" s="29"/>
      <c r="C2321" s="29"/>
      <c r="D2321" s="29"/>
      <c r="E2321" s="29"/>
      <c r="F2321" s="29"/>
      <c r="G2321" s="25"/>
    </row>
    <row r="2322" spans="1:7" outlineLevel="2" x14ac:dyDescent="0.15">
      <c r="A2322" s="29"/>
      <c r="B2322" s="29"/>
      <c r="C2322" s="29"/>
      <c r="D2322" s="29"/>
      <c r="E2322" s="29"/>
      <c r="F2322" s="29"/>
      <c r="G2322" s="25"/>
    </row>
    <row r="2323" spans="1:7" outlineLevel="2" x14ac:dyDescent="0.15">
      <c r="A2323" s="29"/>
      <c r="B2323" s="29"/>
      <c r="C2323" s="29"/>
      <c r="D2323" s="29"/>
      <c r="E2323" s="29"/>
      <c r="F2323" s="29"/>
      <c r="G2323" s="25"/>
    </row>
    <row r="2324" spans="1:7" outlineLevel="2" x14ac:dyDescent="0.15">
      <c r="A2324" s="29"/>
      <c r="B2324" s="29"/>
      <c r="C2324" s="29"/>
      <c r="D2324" s="29"/>
      <c r="E2324" s="29"/>
      <c r="F2324" s="29"/>
      <c r="G2324" s="25"/>
    </row>
    <row r="2325" spans="1:7" outlineLevel="2" x14ac:dyDescent="0.15">
      <c r="A2325" s="29"/>
      <c r="B2325" s="29"/>
      <c r="C2325" s="29"/>
      <c r="D2325" s="29"/>
      <c r="E2325" s="29"/>
      <c r="F2325" s="29"/>
      <c r="G2325" s="25"/>
    </row>
    <row r="2326" spans="1:7" outlineLevel="2" x14ac:dyDescent="0.15">
      <c r="A2326" s="29"/>
      <c r="B2326" s="29"/>
      <c r="C2326" s="29"/>
      <c r="D2326" s="29"/>
      <c r="E2326" s="29"/>
      <c r="F2326" s="29"/>
      <c r="G2326" s="25"/>
    </row>
    <row r="2327" spans="1:7" outlineLevel="2" x14ac:dyDescent="0.15">
      <c r="A2327" s="29"/>
      <c r="B2327" s="29"/>
      <c r="C2327" s="29"/>
      <c r="D2327" s="29"/>
      <c r="E2327" s="29"/>
      <c r="F2327" s="29"/>
      <c r="G2327" s="25"/>
    </row>
    <row r="2328" spans="1:7" outlineLevel="2" x14ac:dyDescent="0.15">
      <c r="A2328" s="29"/>
      <c r="B2328" s="29"/>
      <c r="C2328" s="29"/>
      <c r="D2328" s="29"/>
      <c r="E2328" s="29"/>
      <c r="F2328" s="29"/>
      <c r="G2328" s="25"/>
    </row>
    <row r="2329" spans="1:7" outlineLevel="2" x14ac:dyDescent="0.15">
      <c r="A2329" s="29"/>
      <c r="B2329" s="29"/>
      <c r="C2329" s="29"/>
      <c r="D2329" s="29"/>
      <c r="E2329" s="29"/>
      <c r="F2329" s="29"/>
      <c r="G2329" s="25"/>
    </row>
    <row r="2330" spans="1:7" outlineLevel="2" x14ac:dyDescent="0.15">
      <c r="A2330" s="29"/>
      <c r="B2330" s="29"/>
      <c r="C2330" s="29"/>
      <c r="D2330" s="29"/>
      <c r="E2330" s="29"/>
      <c r="F2330" s="29"/>
      <c r="G2330" s="25"/>
    </row>
    <row r="2331" spans="1:7" outlineLevel="2" x14ac:dyDescent="0.15">
      <c r="A2331" s="29"/>
      <c r="B2331" s="29"/>
      <c r="C2331" s="29"/>
      <c r="D2331" s="29"/>
      <c r="E2331" s="29"/>
      <c r="F2331" s="29"/>
      <c r="G2331" s="25"/>
    </row>
    <row r="2332" spans="1:7" outlineLevel="2" x14ac:dyDescent="0.15">
      <c r="A2332" s="29"/>
      <c r="B2332" s="29"/>
      <c r="C2332" s="29"/>
      <c r="D2332" s="29"/>
      <c r="E2332" s="29"/>
      <c r="F2332" s="29"/>
      <c r="G2332" s="25"/>
    </row>
    <row r="2333" spans="1:7" outlineLevel="2" x14ac:dyDescent="0.15">
      <c r="A2333" s="29"/>
      <c r="B2333" s="29"/>
      <c r="C2333" s="29"/>
      <c r="D2333" s="29"/>
      <c r="E2333" s="29"/>
      <c r="F2333" s="29"/>
      <c r="G2333" s="25"/>
    </row>
    <row r="2334" spans="1:7" outlineLevel="2" x14ac:dyDescent="0.15">
      <c r="A2334" s="29"/>
      <c r="B2334" s="29"/>
      <c r="C2334" s="29"/>
      <c r="D2334" s="29"/>
      <c r="E2334" s="29"/>
      <c r="F2334" s="29"/>
      <c r="G2334" s="25"/>
    </row>
    <row r="2335" spans="1:7" outlineLevel="2" x14ac:dyDescent="0.15">
      <c r="A2335" s="29"/>
      <c r="B2335" s="29"/>
      <c r="C2335" s="29"/>
      <c r="D2335" s="29"/>
      <c r="E2335" s="29"/>
      <c r="F2335" s="29"/>
      <c r="G2335" s="25"/>
    </row>
    <row r="2336" spans="1:7" outlineLevel="2" x14ac:dyDescent="0.15">
      <c r="A2336" s="29"/>
      <c r="B2336" s="29"/>
      <c r="C2336" s="29"/>
      <c r="D2336" s="29"/>
      <c r="E2336" s="29"/>
      <c r="F2336" s="29"/>
      <c r="G2336" s="25"/>
    </row>
    <row r="2337" spans="1:7" outlineLevel="2" x14ac:dyDescent="0.15">
      <c r="A2337" s="29"/>
      <c r="B2337" s="29"/>
      <c r="C2337" s="29"/>
      <c r="D2337" s="29"/>
      <c r="E2337" s="29"/>
      <c r="F2337" s="29"/>
      <c r="G2337" s="25"/>
    </row>
    <row r="2338" spans="1:7" outlineLevel="2" x14ac:dyDescent="0.15">
      <c r="A2338" s="29"/>
      <c r="B2338" s="29"/>
      <c r="C2338" s="29"/>
      <c r="D2338" s="29"/>
      <c r="E2338" s="29"/>
      <c r="F2338" s="29"/>
      <c r="G2338" s="25"/>
    </row>
    <row r="2339" spans="1:7" outlineLevel="2" x14ac:dyDescent="0.15">
      <c r="A2339" s="29"/>
      <c r="B2339" s="29"/>
      <c r="C2339" s="29"/>
      <c r="D2339" s="29"/>
      <c r="E2339" s="29"/>
      <c r="F2339" s="29"/>
      <c r="G2339" s="25"/>
    </row>
    <row r="2340" spans="1:7" outlineLevel="2" x14ac:dyDescent="0.15">
      <c r="A2340" s="29"/>
      <c r="B2340" s="29"/>
      <c r="C2340" s="29"/>
      <c r="D2340" s="29"/>
      <c r="E2340" s="29"/>
      <c r="F2340" s="29"/>
      <c r="G2340" s="25"/>
    </row>
    <row r="2341" spans="1:7" outlineLevel="2" x14ac:dyDescent="0.15">
      <c r="A2341" s="29"/>
      <c r="B2341" s="29"/>
      <c r="C2341" s="29"/>
      <c r="D2341" s="29"/>
      <c r="E2341" s="29"/>
      <c r="F2341" s="29"/>
      <c r="G2341" s="25"/>
    </row>
    <row r="2342" spans="1:7" outlineLevel="2" x14ac:dyDescent="0.15">
      <c r="A2342" s="29"/>
      <c r="B2342" s="29"/>
      <c r="C2342" s="29"/>
      <c r="D2342" s="29"/>
      <c r="E2342" s="29"/>
      <c r="F2342" s="29"/>
      <c r="G2342" s="25"/>
    </row>
    <row r="2343" spans="1:7" outlineLevel="2" x14ac:dyDescent="0.15">
      <c r="A2343" s="29"/>
      <c r="B2343" s="29"/>
      <c r="C2343" s="29"/>
      <c r="D2343" s="29"/>
      <c r="E2343" s="29"/>
      <c r="F2343" s="29"/>
      <c r="G2343" s="25"/>
    </row>
    <row r="2344" spans="1:7" outlineLevel="2" x14ac:dyDescent="0.15">
      <c r="A2344" s="29"/>
      <c r="B2344" s="29"/>
      <c r="C2344" s="29"/>
      <c r="D2344" s="29"/>
      <c r="E2344" s="29"/>
      <c r="F2344" s="29"/>
      <c r="G2344" s="25"/>
    </row>
    <row r="2345" spans="1:7" outlineLevel="2" x14ac:dyDescent="0.15">
      <c r="A2345" s="29"/>
      <c r="B2345" s="29"/>
      <c r="C2345" s="29"/>
      <c r="D2345" s="29"/>
      <c r="E2345" s="29"/>
      <c r="F2345" s="29"/>
      <c r="G2345" s="25"/>
    </row>
    <row r="2346" spans="1:7" outlineLevel="2" x14ac:dyDescent="0.15">
      <c r="A2346" s="29"/>
      <c r="B2346" s="29"/>
      <c r="C2346" s="29"/>
      <c r="D2346" s="29"/>
      <c r="E2346" s="29"/>
      <c r="F2346" s="29"/>
      <c r="G2346" s="25"/>
    </row>
    <row r="2347" spans="1:7" outlineLevel="2" x14ac:dyDescent="0.15">
      <c r="A2347" s="29"/>
      <c r="B2347" s="29"/>
      <c r="C2347" s="29"/>
      <c r="D2347" s="29"/>
      <c r="E2347" s="29"/>
      <c r="F2347" s="29"/>
      <c r="G2347" s="25"/>
    </row>
    <row r="2348" spans="1:7" outlineLevel="2" x14ac:dyDescent="0.15">
      <c r="A2348" s="29"/>
      <c r="B2348" s="29"/>
      <c r="C2348" s="29"/>
      <c r="D2348" s="29"/>
      <c r="E2348" s="29"/>
      <c r="F2348" s="29"/>
      <c r="G2348" s="25"/>
    </row>
    <row r="2349" spans="1:7" outlineLevel="2" x14ac:dyDescent="0.15">
      <c r="A2349" s="29"/>
      <c r="B2349" s="29"/>
      <c r="C2349" s="29"/>
      <c r="D2349" s="29"/>
      <c r="E2349" s="29"/>
      <c r="F2349" s="29"/>
      <c r="G2349" s="25"/>
    </row>
    <row r="2350" spans="1:7" outlineLevel="2" x14ac:dyDescent="0.15">
      <c r="A2350" s="29"/>
      <c r="B2350" s="29"/>
      <c r="C2350" s="29"/>
      <c r="D2350" s="29"/>
      <c r="E2350" s="29"/>
      <c r="F2350" s="29"/>
      <c r="G2350" s="25"/>
    </row>
    <row r="2351" spans="1:7" outlineLevel="2" x14ac:dyDescent="0.15">
      <c r="A2351" s="29"/>
      <c r="B2351" s="29"/>
      <c r="C2351" s="29"/>
      <c r="D2351" s="29"/>
      <c r="E2351" s="29"/>
      <c r="F2351" s="29"/>
      <c r="G2351" s="25"/>
    </row>
    <row r="2352" spans="1:7" outlineLevel="2" x14ac:dyDescent="0.15">
      <c r="A2352" s="29"/>
      <c r="B2352" s="29"/>
      <c r="C2352" s="29"/>
      <c r="D2352" s="29"/>
      <c r="E2352" s="29"/>
      <c r="F2352" s="29"/>
      <c r="G2352" s="25"/>
    </row>
    <row r="2353" spans="1:7" outlineLevel="2" x14ac:dyDescent="0.15">
      <c r="A2353" s="29"/>
      <c r="B2353" s="29"/>
      <c r="C2353" s="29"/>
      <c r="D2353" s="29"/>
      <c r="E2353" s="29"/>
      <c r="F2353" s="29"/>
      <c r="G2353" s="25"/>
    </row>
    <row r="2354" spans="1:7" outlineLevel="2" x14ac:dyDescent="0.15">
      <c r="A2354" s="29"/>
      <c r="B2354" s="29"/>
      <c r="C2354" s="29"/>
      <c r="D2354" s="29"/>
      <c r="E2354" s="29"/>
      <c r="F2354" s="29"/>
      <c r="G2354" s="25"/>
    </row>
    <row r="2355" spans="1:7" outlineLevel="2" x14ac:dyDescent="0.15">
      <c r="A2355" s="29"/>
      <c r="B2355" s="29"/>
      <c r="C2355" s="29"/>
      <c r="D2355" s="29"/>
      <c r="E2355" s="29"/>
      <c r="F2355" s="29"/>
      <c r="G2355" s="25"/>
    </row>
    <row r="2356" spans="1:7" outlineLevel="2" x14ac:dyDescent="0.15">
      <c r="A2356" s="29"/>
      <c r="B2356" s="29"/>
      <c r="C2356" s="29"/>
      <c r="D2356" s="29"/>
      <c r="E2356" s="29"/>
      <c r="F2356" s="29"/>
      <c r="G2356" s="25"/>
    </row>
    <row r="2357" spans="1:7" outlineLevel="2" x14ac:dyDescent="0.15">
      <c r="A2357" s="29"/>
      <c r="B2357" s="29"/>
      <c r="C2357" s="29"/>
      <c r="D2357" s="29"/>
      <c r="E2357" s="29"/>
      <c r="F2357" s="29"/>
      <c r="G2357" s="25"/>
    </row>
    <row r="2358" spans="1:7" outlineLevel="2" x14ac:dyDescent="0.15">
      <c r="A2358" s="29"/>
      <c r="B2358" s="29"/>
      <c r="C2358" s="29"/>
      <c r="D2358" s="29"/>
      <c r="E2358" s="29"/>
      <c r="F2358" s="29"/>
      <c r="G2358" s="25"/>
    </row>
    <row r="2359" spans="1:7" outlineLevel="2" x14ac:dyDescent="0.15">
      <c r="A2359" s="29"/>
      <c r="B2359" s="29"/>
      <c r="C2359" s="29"/>
      <c r="D2359" s="29"/>
      <c r="E2359" s="29"/>
      <c r="F2359" s="29"/>
      <c r="G2359" s="25"/>
    </row>
    <row r="2360" spans="1:7" outlineLevel="2" x14ac:dyDescent="0.15">
      <c r="A2360" s="29"/>
      <c r="B2360" s="29"/>
      <c r="C2360" s="29"/>
      <c r="D2360" s="29"/>
      <c r="E2360" s="29"/>
      <c r="F2360" s="29"/>
      <c r="G2360" s="25"/>
    </row>
    <row r="2361" spans="1:7" outlineLevel="2" x14ac:dyDescent="0.15">
      <c r="A2361" s="29"/>
      <c r="B2361" s="29"/>
      <c r="C2361" s="29"/>
      <c r="D2361" s="29"/>
      <c r="E2361" s="29"/>
      <c r="F2361" s="29"/>
      <c r="G2361" s="25"/>
    </row>
    <row r="2362" spans="1:7" outlineLevel="2" x14ac:dyDescent="0.15">
      <c r="A2362" s="29"/>
      <c r="B2362" s="29"/>
      <c r="C2362" s="29"/>
      <c r="D2362" s="29"/>
      <c r="E2362" s="29"/>
      <c r="F2362" s="29"/>
      <c r="G2362" s="25"/>
    </row>
    <row r="2363" spans="1:7" outlineLevel="2" x14ac:dyDescent="0.15"/>
    <row r="2364" spans="1:7" outlineLevel="2" x14ac:dyDescent="0.15"/>
    <row r="2365" spans="1:7" outlineLevel="2" x14ac:dyDescent="0.15"/>
    <row r="2366" spans="1:7" outlineLevel="2" x14ac:dyDescent="0.15"/>
    <row r="2367" spans="1:7" outlineLevel="2" x14ac:dyDescent="0.15"/>
    <row r="2368" spans="1:7" outlineLevel="2" x14ac:dyDescent="0.15"/>
    <row r="2369" outlineLevel="2" x14ac:dyDescent="0.15"/>
    <row r="2370" outlineLevel="2" x14ac:dyDescent="0.15"/>
    <row r="2371" outlineLevel="2" x14ac:dyDescent="0.15"/>
    <row r="2372" outlineLevel="2" x14ac:dyDescent="0.15"/>
    <row r="2373" outlineLevel="2" x14ac:dyDescent="0.15"/>
    <row r="2374" outlineLevel="2" x14ac:dyDescent="0.15"/>
    <row r="2375" outlineLevel="2" x14ac:dyDescent="0.15"/>
    <row r="2376" outlineLevel="2" x14ac:dyDescent="0.15"/>
    <row r="2377" outlineLevel="2" x14ac:dyDescent="0.15"/>
    <row r="2378" outlineLevel="2" x14ac:dyDescent="0.15"/>
    <row r="2379" outlineLevel="2" x14ac:dyDescent="0.15"/>
    <row r="2380" outlineLevel="2" x14ac:dyDescent="0.15"/>
    <row r="2381" outlineLevel="2" x14ac:dyDescent="0.15"/>
    <row r="2382" outlineLevel="2" x14ac:dyDescent="0.15"/>
    <row r="2383" outlineLevel="2" x14ac:dyDescent="0.15"/>
    <row r="2384" outlineLevel="2" x14ac:dyDescent="0.15"/>
    <row r="2385" outlineLevel="2" x14ac:dyDescent="0.15"/>
    <row r="2386" outlineLevel="2" x14ac:dyDescent="0.15"/>
    <row r="2387" outlineLevel="2" x14ac:dyDescent="0.15"/>
    <row r="2388" outlineLevel="2" x14ac:dyDescent="0.15"/>
    <row r="2389" outlineLevel="2" x14ac:dyDescent="0.15"/>
    <row r="2390" outlineLevel="2" x14ac:dyDescent="0.15"/>
    <row r="2391" outlineLevel="2" x14ac:dyDescent="0.15"/>
    <row r="2392" outlineLevel="2" x14ac:dyDescent="0.15"/>
    <row r="2393" outlineLevel="2" x14ac:dyDescent="0.15"/>
    <row r="2394" outlineLevel="2" x14ac:dyDescent="0.15"/>
    <row r="2395" outlineLevel="2" x14ac:dyDescent="0.15"/>
    <row r="2396" outlineLevel="2" x14ac:dyDescent="0.15"/>
    <row r="2397" outlineLevel="2" x14ac:dyDescent="0.15"/>
    <row r="2398" outlineLevel="2" x14ac:dyDescent="0.15"/>
    <row r="2399" outlineLevel="2" x14ac:dyDescent="0.15"/>
    <row r="2400" outlineLevel="2" x14ac:dyDescent="0.15"/>
    <row r="2401" outlineLevel="2" x14ac:dyDescent="0.15"/>
    <row r="2402" outlineLevel="2" x14ac:dyDescent="0.15"/>
    <row r="2403" outlineLevel="2" x14ac:dyDescent="0.15"/>
    <row r="2404" outlineLevel="2" x14ac:dyDescent="0.15"/>
    <row r="2405" outlineLevel="2" x14ac:dyDescent="0.15"/>
    <row r="2406" outlineLevel="2" x14ac:dyDescent="0.15"/>
    <row r="2407" outlineLevel="2" x14ac:dyDescent="0.15"/>
    <row r="2408" outlineLevel="2" x14ac:dyDescent="0.15"/>
    <row r="2409" outlineLevel="2" x14ac:dyDescent="0.15"/>
    <row r="2410" outlineLevel="2" x14ac:dyDescent="0.15"/>
    <row r="2411" outlineLevel="2" x14ac:dyDescent="0.15"/>
    <row r="2412" outlineLevel="2" x14ac:dyDescent="0.15"/>
    <row r="2413" outlineLevel="2" x14ac:dyDescent="0.15"/>
    <row r="2414" outlineLevel="2" x14ac:dyDescent="0.15"/>
    <row r="2415" outlineLevel="2" x14ac:dyDescent="0.15"/>
    <row r="2416" outlineLevel="2" x14ac:dyDescent="0.15"/>
    <row r="2417" outlineLevel="2" x14ac:dyDescent="0.15"/>
    <row r="2418" outlineLevel="2" x14ac:dyDescent="0.15"/>
    <row r="2419" outlineLevel="2" x14ac:dyDescent="0.15"/>
    <row r="2420" outlineLevel="2" x14ac:dyDescent="0.15"/>
    <row r="2421" outlineLevel="2" x14ac:dyDescent="0.15"/>
    <row r="2422" outlineLevel="2" x14ac:dyDescent="0.15"/>
    <row r="2423" outlineLevel="2" x14ac:dyDescent="0.15"/>
    <row r="2424" outlineLevel="2" x14ac:dyDescent="0.15"/>
    <row r="2425" outlineLevel="2" x14ac:dyDescent="0.15"/>
    <row r="2426" outlineLevel="2" x14ac:dyDescent="0.15"/>
    <row r="2427" outlineLevel="2" x14ac:dyDescent="0.15"/>
    <row r="2428" outlineLevel="2" x14ac:dyDescent="0.15"/>
    <row r="2429" outlineLevel="2" x14ac:dyDescent="0.15"/>
    <row r="2430" outlineLevel="2" x14ac:dyDescent="0.15"/>
    <row r="2431" outlineLevel="2" x14ac:dyDescent="0.15"/>
    <row r="2432" outlineLevel="2" x14ac:dyDescent="0.15"/>
    <row r="2433" outlineLevel="2" x14ac:dyDescent="0.15"/>
    <row r="2434" outlineLevel="2" x14ac:dyDescent="0.15"/>
    <row r="2435" outlineLevel="2" x14ac:dyDescent="0.15"/>
    <row r="2436" outlineLevel="2" x14ac:dyDescent="0.15"/>
    <row r="2437" outlineLevel="2" x14ac:dyDescent="0.15"/>
    <row r="2438" outlineLevel="2" x14ac:dyDescent="0.15"/>
    <row r="2439" outlineLevel="2" x14ac:dyDescent="0.15"/>
    <row r="2440" outlineLevel="2" x14ac:dyDescent="0.15"/>
    <row r="2441" outlineLevel="2" x14ac:dyDescent="0.15"/>
    <row r="2442" outlineLevel="2" x14ac:dyDescent="0.15"/>
    <row r="2443" outlineLevel="2" x14ac:dyDescent="0.15"/>
    <row r="2444" outlineLevel="2" x14ac:dyDescent="0.15"/>
    <row r="2445" outlineLevel="2" x14ac:dyDescent="0.15"/>
    <row r="2446" outlineLevel="2" x14ac:dyDescent="0.15"/>
    <row r="2447" outlineLevel="2" x14ac:dyDescent="0.15"/>
    <row r="2448" outlineLevel="2" x14ac:dyDescent="0.15"/>
    <row r="2449" outlineLevel="2" x14ac:dyDescent="0.15"/>
    <row r="2450" outlineLevel="2" x14ac:dyDescent="0.15"/>
    <row r="2451" outlineLevel="2" x14ac:dyDescent="0.15"/>
    <row r="2452" outlineLevel="2" x14ac:dyDescent="0.15"/>
    <row r="2453" outlineLevel="2" x14ac:dyDescent="0.15"/>
    <row r="2454" outlineLevel="2" x14ac:dyDescent="0.15"/>
    <row r="2455" outlineLevel="2" x14ac:dyDescent="0.15"/>
    <row r="2456" outlineLevel="2" x14ac:dyDescent="0.15"/>
    <row r="2457" outlineLevel="2" x14ac:dyDescent="0.15"/>
    <row r="2458" outlineLevel="2" x14ac:dyDescent="0.15"/>
    <row r="2459" outlineLevel="2" x14ac:dyDescent="0.15"/>
    <row r="2460" outlineLevel="2" x14ac:dyDescent="0.15"/>
    <row r="2461" outlineLevel="2" x14ac:dyDescent="0.15"/>
    <row r="2462" outlineLevel="2" x14ac:dyDescent="0.15"/>
    <row r="2463" outlineLevel="2" x14ac:dyDescent="0.15"/>
    <row r="2464" outlineLevel="2" x14ac:dyDescent="0.15"/>
    <row r="2465" outlineLevel="2" x14ac:dyDescent="0.15"/>
    <row r="2466" outlineLevel="2" x14ac:dyDescent="0.15"/>
    <row r="2467" outlineLevel="2" x14ac:dyDescent="0.15"/>
    <row r="2468" outlineLevel="2" x14ac:dyDescent="0.15"/>
    <row r="2469" outlineLevel="2" x14ac:dyDescent="0.15"/>
    <row r="2470" outlineLevel="2" x14ac:dyDescent="0.15"/>
    <row r="2471" outlineLevel="2" x14ac:dyDescent="0.15"/>
    <row r="2472" outlineLevel="2" x14ac:dyDescent="0.15"/>
    <row r="2473" outlineLevel="2" x14ac:dyDescent="0.15"/>
    <row r="2474" outlineLevel="2" x14ac:dyDescent="0.15"/>
    <row r="2475" outlineLevel="2" x14ac:dyDescent="0.15"/>
    <row r="2476" outlineLevel="2" x14ac:dyDescent="0.15"/>
    <row r="2477" outlineLevel="2" x14ac:dyDescent="0.15"/>
    <row r="2478" outlineLevel="2" x14ac:dyDescent="0.15"/>
    <row r="2479" outlineLevel="2" x14ac:dyDescent="0.15"/>
    <row r="2480" outlineLevel="2" x14ac:dyDescent="0.15"/>
    <row r="2481" outlineLevel="2" x14ac:dyDescent="0.15"/>
    <row r="2482" outlineLevel="2" x14ac:dyDescent="0.15"/>
    <row r="2483" outlineLevel="2" x14ac:dyDescent="0.15"/>
    <row r="2484" outlineLevel="2" x14ac:dyDescent="0.15"/>
    <row r="2485" outlineLevel="2" x14ac:dyDescent="0.15"/>
    <row r="2486" outlineLevel="2" x14ac:dyDescent="0.15"/>
    <row r="2487" outlineLevel="2" x14ac:dyDescent="0.15"/>
    <row r="2488" outlineLevel="2" x14ac:dyDescent="0.15"/>
    <row r="2489" outlineLevel="2" x14ac:dyDescent="0.15"/>
    <row r="2490" outlineLevel="2" x14ac:dyDescent="0.15"/>
    <row r="2491" outlineLevel="2" x14ac:dyDescent="0.15"/>
    <row r="2492" outlineLevel="2" x14ac:dyDescent="0.15"/>
    <row r="2493" outlineLevel="2" x14ac:dyDescent="0.15"/>
    <row r="2494" outlineLevel="2" x14ac:dyDescent="0.15"/>
    <row r="2495" outlineLevel="2" x14ac:dyDescent="0.15"/>
    <row r="2496" outlineLevel="2" x14ac:dyDescent="0.15"/>
    <row r="2497" outlineLevel="2" x14ac:dyDescent="0.15"/>
    <row r="2498" outlineLevel="2" x14ac:dyDescent="0.15"/>
    <row r="2499" outlineLevel="2" x14ac:dyDescent="0.15"/>
    <row r="2500" outlineLevel="2" x14ac:dyDescent="0.15"/>
    <row r="2501" outlineLevel="2" x14ac:dyDescent="0.15"/>
    <row r="2502" outlineLevel="2" x14ac:dyDescent="0.15"/>
    <row r="2503" outlineLevel="2" x14ac:dyDescent="0.15"/>
    <row r="2504" outlineLevel="2" x14ac:dyDescent="0.15"/>
    <row r="2505" outlineLevel="2" x14ac:dyDescent="0.15"/>
    <row r="2506" outlineLevel="2" x14ac:dyDescent="0.15"/>
    <row r="2507" outlineLevel="2" x14ac:dyDescent="0.15"/>
    <row r="2508" outlineLevel="2" x14ac:dyDescent="0.15"/>
    <row r="2509" outlineLevel="2" x14ac:dyDescent="0.15"/>
    <row r="2510" outlineLevel="2" x14ac:dyDescent="0.15"/>
    <row r="2511" outlineLevel="2" x14ac:dyDescent="0.15"/>
    <row r="2512" outlineLevel="2" x14ac:dyDescent="0.15"/>
    <row r="2513" outlineLevel="2" x14ac:dyDescent="0.15"/>
    <row r="2514" outlineLevel="2" x14ac:dyDescent="0.15"/>
    <row r="2515" outlineLevel="2" x14ac:dyDescent="0.15"/>
    <row r="2516" outlineLevel="2" x14ac:dyDescent="0.15"/>
    <row r="2517" outlineLevel="2" x14ac:dyDescent="0.15"/>
    <row r="2518" outlineLevel="2" x14ac:dyDescent="0.15"/>
    <row r="2519" outlineLevel="2" x14ac:dyDescent="0.15"/>
    <row r="2520" outlineLevel="2" x14ac:dyDescent="0.15"/>
    <row r="2521" outlineLevel="2" x14ac:dyDescent="0.15"/>
    <row r="2522" outlineLevel="2" x14ac:dyDescent="0.15"/>
    <row r="2523" outlineLevel="2" x14ac:dyDescent="0.15"/>
    <row r="2524" outlineLevel="2" x14ac:dyDescent="0.15"/>
    <row r="2525" outlineLevel="2" x14ac:dyDescent="0.15"/>
    <row r="2526" outlineLevel="2" x14ac:dyDescent="0.15"/>
    <row r="2527" outlineLevel="2" x14ac:dyDescent="0.15"/>
    <row r="2528" outlineLevel="2" x14ac:dyDescent="0.15"/>
    <row r="2529" outlineLevel="2" x14ac:dyDescent="0.15"/>
    <row r="2530" outlineLevel="2" x14ac:dyDescent="0.15"/>
    <row r="2531" outlineLevel="2" x14ac:dyDescent="0.15"/>
    <row r="2532" outlineLevel="2" x14ac:dyDescent="0.15"/>
    <row r="2533" outlineLevel="2" x14ac:dyDescent="0.15"/>
    <row r="2534" outlineLevel="2" x14ac:dyDescent="0.15"/>
    <row r="2535" outlineLevel="2" x14ac:dyDescent="0.15"/>
    <row r="2536" outlineLevel="2" x14ac:dyDescent="0.15"/>
    <row r="2537" outlineLevel="2" x14ac:dyDescent="0.15"/>
    <row r="2538" outlineLevel="2" x14ac:dyDescent="0.15"/>
    <row r="2539" outlineLevel="2" x14ac:dyDescent="0.15"/>
    <row r="2540" outlineLevel="2" x14ac:dyDescent="0.15"/>
    <row r="2541" outlineLevel="2" x14ac:dyDescent="0.15"/>
    <row r="2542" outlineLevel="2" x14ac:dyDescent="0.15"/>
    <row r="2543" outlineLevel="2" x14ac:dyDescent="0.15"/>
    <row r="2544" outlineLevel="2" x14ac:dyDescent="0.15"/>
    <row r="2545" outlineLevel="2" x14ac:dyDescent="0.15"/>
    <row r="2546" outlineLevel="2" x14ac:dyDescent="0.15"/>
    <row r="2547" outlineLevel="2" x14ac:dyDescent="0.15"/>
    <row r="2548" outlineLevel="2" x14ac:dyDescent="0.15"/>
    <row r="2549" outlineLevel="2" x14ac:dyDescent="0.15"/>
    <row r="2550" outlineLevel="2" x14ac:dyDescent="0.15"/>
    <row r="2551" outlineLevel="2" x14ac:dyDescent="0.15"/>
    <row r="2552" outlineLevel="2" x14ac:dyDescent="0.15"/>
    <row r="2553" outlineLevel="2" x14ac:dyDescent="0.15"/>
    <row r="2554" outlineLevel="2" x14ac:dyDescent="0.15"/>
    <row r="2555" outlineLevel="2" x14ac:dyDescent="0.15"/>
    <row r="2556" outlineLevel="2" x14ac:dyDescent="0.15"/>
    <row r="2557" outlineLevel="2" x14ac:dyDescent="0.15"/>
    <row r="2558" outlineLevel="2" x14ac:dyDescent="0.15"/>
    <row r="2559" outlineLevel="2" x14ac:dyDescent="0.15"/>
    <row r="2560" outlineLevel="2" x14ac:dyDescent="0.15"/>
    <row r="2561" outlineLevel="2" x14ac:dyDescent="0.15"/>
    <row r="2562" outlineLevel="2" x14ac:dyDescent="0.15"/>
    <row r="2563" outlineLevel="2" x14ac:dyDescent="0.15"/>
    <row r="2564" outlineLevel="2" x14ac:dyDescent="0.15"/>
    <row r="2565" outlineLevel="2" x14ac:dyDescent="0.15"/>
    <row r="2566" outlineLevel="2" x14ac:dyDescent="0.15"/>
    <row r="2567" outlineLevel="2" x14ac:dyDescent="0.15"/>
    <row r="2568" outlineLevel="2" x14ac:dyDescent="0.15"/>
    <row r="2569" outlineLevel="2" x14ac:dyDescent="0.15"/>
    <row r="2570" outlineLevel="2" x14ac:dyDescent="0.15"/>
    <row r="2571" outlineLevel="2" x14ac:dyDescent="0.15"/>
    <row r="2572" outlineLevel="2" x14ac:dyDescent="0.15"/>
    <row r="2573" outlineLevel="2" x14ac:dyDescent="0.15"/>
    <row r="2574" outlineLevel="2" x14ac:dyDescent="0.15"/>
    <row r="2575" outlineLevel="2" x14ac:dyDescent="0.15"/>
    <row r="2576" outlineLevel="2" x14ac:dyDescent="0.15"/>
    <row r="2577" outlineLevel="2" x14ac:dyDescent="0.15"/>
    <row r="2578" outlineLevel="2" x14ac:dyDescent="0.15"/>
    <row r="2579" outlineLevel="2" x14ac:dyDescent="0.15"/>
    <row r="2580" outlineLevel="2" x14ac:dyDescent="0.15"/>
    <row r="2581" outlineLevel="2" x14ac:dyDescent="0.15"/>
    <row r="2582" outlineLevel="2" x14ac:dyDescent="0.15"/>
    <row r="2583" outlineLevel="2" x14ac:dyDescent="0.15"/>
    <row r="2584" outlineLevel="2" x14ac:dyDescent="0.15"/>
    <row r="2585" outlineLevel="2" x14ac:dyDescent="0.15"/>
    <row r="2586" outlineLevel="2" x14ac:dyDescent="0.15"/>
    <row r="2587" outlineLevel="2" x14ac:dyDescent="0.15"/>
    <row r="2588" outlineLevel="2" x14ac:dyDescent="0.15"/>
    <row r="2589" outlineLevel="2" x14ac:dyDescent="0.15"/>
    <row r="2590" outlineLevel="2" x14ac:dyDescent="0.15"/>
    <row r="2591" outlineLevel="2" x14ac:dyDescent="0.15"/>
    <row r="2592" outlineLevel="2" x14ac:dyDescent="0.15"/>
    <row r="2593" outlineLevel="2" x14ac:dyDescent="0.15"/>
    <row r="2594" outlineLevel="2" x14ac:dyDescent="0.15"/>
    <row r="2595" outlineLevel="2" x14ac:dyDescent="0.15"/>
    <row r="2596" outlineLevel="2" x14ac:dyDescent="0.15"/>
    <row r="2597" outlineLevel="2" x14ac:dyDescent="0.15"/>
    <row r="2598" outlineLevel="2" x14ac:dyDescent="0.15"/>
    <row r="2599" outlineLevel="2" x14ac:dyDescent="0.15"/>
    <row r="2600" outlineLevel="2" x14ac:dyDescent="0.15"/>
    <row r="2601" outlineLevel="2" x14ac:dyDescent="0.15"/>
    <row r="2602" outlineLevel="2" x14ac:dyDescent="0.15"/>
    <row r="2603" outlineLevel="2" x14ac:dyDescent="0.15"/>
    <row r="2604" outlineLevel="2" x14ac:dyDescent="0.15"/>
    <row r="2605" outlineLevel="2" x14ac:dyDescent="0.15"/>
    <row r="2606" outlineLevel="2" x14ac:dyDescent="0.15"/>
    <row r="2607" outlineLevel="2" x14ac:dyDescent="0.15"/>
    <row r="2608" outlineLevel="2" x14ac:dyDescent="0.15"/>
    <row r="2609" outlineLevel="2" x14ac:dyDescent="0.15"/>
    <row r="2610" outlineLevel="2" x14ac:dyDescent="0.15"/>
    <row r="2611" outlineLevel="2" x14ac:dyDescent="0.15"/>
    <row r="2612" outlineLevel="2" x14ac:dyDescent="0.15"/>
    <row r="2613" outlineLevel="2" x14ac:dyDescent="0.15"/>
    <row r="2614" outlineLevel="2" x14ac:dyDescent="0.15"/>
    <row r="2615" outlineLevel="2" x14ac:dyDescent="0.15"/>
    <row r="2616" outlineLevel="2" x14ac:dyDescent="0.15"/>
    <row r="2617" outlineLevel="2" x14ac:dyDescent="0.15"/>
    <row r="2618" outlineLevel="2" x14ac:dyDescent="0.15"/>
    <row r="2619" outlineLevel="2" x14ac:dyDescent="0.15"/>
    <row r="2620" outlineLevel="2" x14ac:dyDescent="0.15"/>
    <row r="2621" outlineLevel="2" x14ac:dyDescent="0.15"/>
    <row r="2622" outlineLevel="2" x14ac:dyDescent="0.15"/>
    <row r="2623" outlineLevel="2" x14ac:dyDescent="0.15"/>
    <row r="2624" outlineLevel="2" x14ac:dyDescent="0.15"/>
    <row r="2625" outlineLevel="2" x14ac:dyDescent="0.15"/>
    <row r="2626" outlineLevel="2" x14ac:dyDescent="0.15"/>
    <row r="2627" outlineLevel="2" x14ac:dyDescent="0.15"/>
    <row r="2628" outlineLevel="2" x14ac:dyDescent="0.15"/>
    <row r="2629" outlineLevel="2" x14ac:dyDescent="0.15"/>
    <row r="2630" outlineLevel="2" x14ac:dyDescent="0.15"/>
    <row r="2631" outlineLevel="2" x14ac:dyDescent="0.15"/>
    <row r="2632" outlineLevel="2" x14ac:dyDescent="0.15"/>
    <row r="2633" outlineLevel="2" x14ac:dyDescent="0.15"/>
    <row r="2634" outlineLevel="2" x14ac:dyDescent="0.15"/>
    <row r="2635" outlineLevel="2" x14ac:dyDescent="0.15"/>
    <row r="2636" outlineLevel="2" x14ac:dyDescent="0.15"/>
    <row r="2637" outlineLevel="2" x14ac:dyDescent="0.15"/>
    <row r="2638" outlineLevel="2" x14ac:dyDescent="0.15"/>
    <row r="2639" outlineLevel="2" x14ac:dyDescent="0.15"/>
    <row r="2640" outlineLevel="2" x14ac:dyDescent="0.15"/>
    <row r="2641" outlineLevel="2" x14ac:dyDescent="0.15"/>
    <row r="2642" outlineLevel="2" x14ac:dyDescent="0.15"/>
    <row r="2643" outlineLevel="2" x14ac:dyDescent="0.15"/>
    <row r="2644" outlineLevel="2" x14ac:dyDescent="0.15"/>
    <row r="2645" outlineLevel="2" x14ac:dyDescent="0.15"/>
    <row r="2646" outlineLevel="2" x14ac:dyDescent="0.15"/>
    <row r="2647" outlineLevel="2" x14ac:dyDescent="0.15"/>
    <row r="2648" outlineLevel="2" x14ac:dyDescent="0.15"/>
    <row r="2649" outlineLevel="2" x14ac:dyDescent="0.15"/>
    <row r="2650" outlineLevel="2" x14ac:dyDescent="0.15"/>
    <row r="2651" outlineLevel="2" x14ac:dyDescent="0.15"/>
    <row r="2652" outlineLevel="2" x14ac:dyDescent="0.15"/>
    <row r="2653" outlineLevel="2" x14ac:dyDescent="0.15"/>
    <row r="2654" outlineLevel="2" x14ac:dyDescent="0.15"/>
    <row r="2655" outlineLevel="2" x14ac:dyDescent="0.15"/>
    <row r="2656" outlineLevel="2" x14ac:dyDescent="0.15"/>
    <row r="2657" outlineLevel="2" x14ac:dyDescent="0.15"/>
    <row r="2658" outlineLevel="2" x14ac:dyDescent="0.15"/>
    <row r="2659" outlineLevel="2" x14ac:dyDescent="0.15"/>
    <row r="2660" outlineLevel="2" x14ac:dyDescent="0.15"/>
    <row r="2661" outlineLevel="2" x14ac:dyDescent="0.15"/>
    <row r="2662" outlineLevel="2" x14ac:dyDescent="0.15"/>
    <row r="2663" outlineLevel="2" x14ac:dyDescent="0.15"/>
    <row r="2664" outlineLevel="2" x14ac:dyDescent="0.15"/>
    <row r="2665" outlineLevel="2" x14ac:dyDescent="0.15"/>
    <row r="2666" outlineLevel="2" x14ac:dyDescent="0.15"/>
    <row r="2667" outlineLevel="2" x14ac:dyDescent="0.15"/>
    <row r="2668" outlineLevel="2" x14ac:dyDescent="0.15"/>
    <row r="2669" outlineLevel="2" x14ac:dyDescent="0.15"/>
    <row r="2670" outlineLevel="2" x14ac:dyDescent="0.15"/>
    <row r="2671" outlineLevel="2" x14ac:dyDescent="0.15"/>
    <row r="2672" outlineLevel="2" x14ac:dyDescent="0.15"/>
    <row r="2673" outlineLevel="2" x14ac:dyDescent="0.15"/>
    <row r="2674" outlineLevel="2" x14ac:dyDescent="0.15"/>
    <row r="2675" outlineLevel="2" x14ac:dyDescent="0.15"/>
    <row r="2676" outlineLevel="2" x14ac:dyDescent="0.15"/>
    <row r="2677" outlineLevel="2" x14ac:dyDescent="0.15"/>
    <row r="2678" outlineLevel="2" x14ac:dyDescent="0.15"/>
    <row r="2679" outlineLevel="2" x14ac:dyDescent="0.15"/>
    <row r="2680" outlineLevel="2" x14ac:dyDescent="0.15"/>
    <row r="2681" outlineLevel="2" x14ac:dyDescent="0.15"/>
    <row r="2682" outlineLevel="2" x14ac:dyDescent="0.15"/>
    <row r="2683" outlineLevel="2" x14ac:dyDescent="0.15"/>
    <row r="2684" outlineLevel="2" x14ac:dyDescent="0.15"/>
    <row r="2685" outlineLevel="2" x14ac:dyDescent="0.15"/>
    <row r="2686" outlineLevel="2" x14ac:dyDescent="0.15"/>
    <row r="2687" outlineLevel="2" x14ac:dyDescent="0.15"/>
    <row r="2688" outlineLevel="2" x14ac:dyDescent="0.15"/>
    <row r="2689" outlineLevel="2" x14ac:dyDescent="0.15"/>
    <row r="2690" outlineLevel="2" x14ac:dyDescent="0.15"/>
    <row r="2691" outlineLevel="2" x14ac:dyDescent="0.15"/>
    <row r="2692" outlineLevel="2" x14ac:dyDescent="0.15"/>
    <row r="2693" outlineLevel="2" x14ac:dyDescent="0.15"/>
    <row r="2694" outlineLevel="2" x14ac:dyDescent="0.15"/>
    <row r="2695" outlineLevel="2" x14ac:dyDescent="0.15"/>
    <row r="2696" outlineLevel="2" x14ac:dyDescent="0.15"/>
    <row r="2697" outlineLevel="2" x14ac:dyDescent="0.15"/>
    <row r="2698" outlineLevel="2" x14ac:dyDescent="0.15"/>
    <row r="2699" outlineLevel="2" x14ac:dyDescent="0.15"/>
    <row r="2700" outlineLevel="2" x14ac:dyDescent="0.15"/>
    <row r="2701" outlineLevel="2" x14ac:dyDescent="0.15"/>
    <row r="2702" outlineLevel="2" x14ac:dyDescent="0.15"/>
    <row r="2703" outlineLevel="2" x14ac:dyDescent="0.15"/>
    <row r="2704" outlineLevel="2" x14ac:dyDescent="0.15"/>
    <row r="2705" outlineLevel="2" x14ac:dyDescent="0.15"/>
    <row r="2706" outlineLevel="2" x14ac:dyDescent="0.15"/>
    <row r="2707" outlineLevel="2" x14ac:dyDescent="0.15"/>
    <row r="2708" outlineLevel="2" x14ac:dyDescent="0.15"/>
    <row r="2709" outlineLevel="2" x14ac:dyDescent="0.15"/>
    <row r="2710" outlineLevel="2" x14ac:dyDescent="0.15"/>
    <row r="2711" outlineLevel="2" x14ac:dyDescent="0.15"/>
    <row r="2712" outlineLevel="2" x14ac:dyDescent="0.15"/>
    <row r="2713" outlineLevel="2" x14ac:dyDescent="0.15"/>
    <row r="2714" outlineLevel="2" x14ac:dyDescent="0.15"/>
    <row r="2715" outlineLevel="2" x14ac:dyDescent="0.15"/>
    <row r="2716" outlineLevel="2" x14ac:dyDescent="0.15"/>
    <row r="2717" outlineLevel="2" x14ac:dyDescent="0.15"/>
    <row r="2718" outlineLevel="2" x14ac:dyDescent="0.15"/>
    <row r="2719" outlineLevel="2" x14ac:dyDescent="0.15"/>
    <row r="2720" outlineLevel="2" x14ac:dyDescent="0.15"/>
    <row r="2721" outlineLevel="2" x14ac:dyDescent="0.15"/>
    <row r="2722" outlineLevel="2" x14ac:dyDescent="0.15"/>
    <row r="2723" outlineLevel="2" x14ac:dyDescent="0.15"/>
    <row r="2724" outlineLevel="2" x14ac:dyDescent="0.15"/>
    <row r="2725" outlineLevel="2" x14ac:dyDescent="0.15"/>
    <row r="2726" outlineLevel="2" x14ac:dyDescent="0.15"/>
    <row r="2727" outlineLevel="2" x14ac:dyDescent="0.15"/>
    <row r="2728" outlineLevel="2" x14ac:dyDescent="0.15"/>
    <row r="2729" outlineLevel="2" x14ac:dyDescent="0.15"/>
    <row r="2730" outlineLevel="2" x14ac:dyDescent="0.15"/>
    <row r="2731" outlineLevel="2" x14ac:dyDescent="0.15"/>
    <row r="2732" outlineLevel="2" x14ac:dyDescent="0.15"/>
    <row r="2733" outlineLevel="2" x14ac:dyDescent="0.15"/>
    <row r="2734" outlineLevel="2" x14ac:dyDescent="0.15"/>
    <row r="2735" outlineLevel="2" x14ac:dyDescent="0.15"/>
    <row r="2736" outlineLevel="2" x14ac:dyDescent="0.15"/>
    <row r="2737" outlineLevel="2" x14ac:dyDescent="0.15"/>
    <row r="2738" outlineLevel="2" x14ac:dyDescent="0.15"/>
    <row r="2739" outlineLevel="2" x14ac:dyDescent="0.15"/>
    <row r="2740" outlineLevel="2" x14ac:dyDescent="0.15"/>
    <row r="2741" outlineLevel="2" x14ac:dyDescent="0.15"/>
    <row r="2742" outlineLevel="2" x14ac:dyDescent="0.15"/>
    <row r="2743" outlineLevel="2" x14ac:dyDescent="0.15"/>
    <row r="2744" outlineLevel="2" x14ac:dyDescent="0.15"/>
    <row r="2745" outlineLevel="2" x14ac:dyDescent="0.15"/>
    <row r="2746" outlineLevel="2" x14ac:dyDescent="0.15"/>
    <row r="2747" outlineLevel="2" x14ac:dyDescent="0.15"/>
    <row r="2748" outlineLevel="2" x14ac:dyDescent="0.15"/>
    <row r="2749" outlineLevel="2" x14ac:dyDescent="0.15"/>
    <row r="2750" outlineLevel="2" x14ac:dyDescent="0.15"/>
    <row r="2751" outlineLevel="2" x14ac:dyDescent="0.15"/>
    <row r="2752" outlineLevel="2" x14ac:dyDescent="0.15"/>
    <row r="2753" outlineLevel="2" x14ac:dyDescent="0.15"/>
    <row r="2754" outlineLevel="2" x14ac:dyDescent="0.15"/>
    <row r="2755" outlineLevel="2" x14ac:dyDescent="0.15"/>
    <row r="2756" outlineLevel="2" x14ac:dyDescent="0.15"/>
    <row r="2757" outlineLevel="2" x14ac:dyDescent="0.15"/>
    <row r="2758" outlineLevel="2" x14ac:dyDescent="0.15"/>
    <row r="2759" outlineLevel="2" x14ac:dyDescent="0.15"/>
    <row r="2760" outlineLevel="2" x14ac:dyDescent="0.15"/>
    <row r="2761" outlineLevel="2" x14ac:dyDescent="0.15"/>
    <row r="2762" outlineLevel="2" x14ac:dyDescent="0.15"/>
    <row r="2763" outlineLevel="2" x14ac:dyDescent="0.15"/>
    <row r="2764" outlineLevel="2" x14ac:dyDescent="0.15"/>
    <row r="2765" outlineLevel="2" x14ac:dyDescent="0.15"/>
    <row r="2766" outlineLevel="2" x14ac:dyDescent="0.15"/>
    <row r="2767" outlineLevel="2" x14ac:dyDescent="0.15"/>
    <row r="2768" outlineLevel="2" x14ac:dyDescent="0.15"/>
    <row r="2769" outlineLevel="2" x14ac:dyDescent="0.15"/>
    <row r="2770" outlineLevel="2" x14ac:dyDescent="0.15"/>
    <row r="2771" outlineLevel="2" x14ac:dyDescent="0.15"/>
    <row r="2772" outlineLevel="2" x14ac:dyDescent="0.15"/>
    <row r="2773" outlineLevel="2" x14ac:dyDescent="0.15"/>
    <row r="2774" outlineLevel="2" x14ac:dyDescent="0.15"/>
    <row r="2775" outlineLevel="2" x14ac:dyDescent="0.15"/>
    <row r="2776" outlineLevel="2" x14ac:dyDescent="0.15"/>
    <row r="2777" outlineLevel="2" x14ac:dyDescent="0.15"/>
    <row r="2778" outlineLevel="2" x14ac:dyDescent="0.15"/>
    <row r="2779" outlineLevel="2" x14ac:dyDescent="0.15"/>
    <row r="2780" outlineLevel="2" x14ac:dyDescent="0.15"/>
    <row r="2781" outlineLevel="2" x14ac:dyDescent="0.15"/>
    <row r="2782" outlineLevel="2" x14ac:dyDescent="0.15"/>
    <row r="2783" outlineLevel="2" x14ac:dyDescent="0.15"/>
    <row r="2784" outlineLevel="2" x14ac:dyDescent="0.15"/>
    <row r="2785" outlineLevel="2" x14ac:dyDescent="0.15"/>
    <row r="2786" outlineLevel="2" x14ac:dyDescent="0.15"/>
    <row r="2787" outlineLevel="2" x14ac:dyDescent="0.15"/>
    <row r="2788" outlineLevel="2" x14ac:dyDescent="0.15"/>
    <row r="2789" outlineLevel="2" x14ac:dyDescent="0.15"/>
    <row r="2790" outlineLevel="2" x14ac:dyDescent="0.15"/>
    <row r="2791" outlineLevel="2" x14ac:dyDescent="0.15"/>
    <row r="2792" outlineLevel="2" x14ac:dyDescent="0.15"/>
    <row r="2793" outlineLevel="2" x14ac:dyDescent="0.15"/>
    <row r="2794" outlineLevel="2" x14ac:dyDescent="0.15"/>
    <row r="2795" outlineLevel="2" x14ac:dyDescent="0.15"/>
    <row r="2796" outlineLevel="2" x14ac:dyDescent="0.15"/>
    <row r="2797" outlineLevel="2" x14ac:dyDescent="0.15"/>
    <row r="2798" outlineLevel="2" x14ac:dyDescent="0.15"/>
    <row r="2799" outlineLevel="2" x14ac:dyDescent="0.15"/>
    <row r="2800" outlineLevel="2" x14ac:dyDescent="0.15"/>
    <row r="2801" outlineLevel="2" x14ac:dyDescent="0.15"/>
    <row r="2802" outlineLevel="2" x14ac:dyDescent="0.15"/>
    <row r="2803" outlineLevel="2" x14ac:dyDescent="0.15"/>
    <row r="2804" outlineLevel="2" x14ac:dyDescent="0.15"/>
    <row r="2805" outlineLevel="2" x14ac:dyDescent="0.15"/>
    <row r="2806" outlineLevel="2" x14ac:dyDescent="0.15"/>
    <row r="2807" outlineLevel="2" x14ac:dyDescent="0.15"/>
    <row r="2808" outlineLevel="2" x14ac:dyDescent="0.15"/>
    <row r="2809" outlineLevel="2" x14ac:dyDescent="0.15"/>
    <row r="2810" outlineLevel="2" x14ac:dyDescent="0.15"/>
    <row r="2811" outlineLevel="2" x14ac:dyDescent="0.15"/>
    <row r="2812" outlineLevel="2" x14ac:dyDescent="0.15"/>
    <row r="2813" outlineLevel="2" x14ac:dyDescent="0.15"/>
    <row r="2814" outlineLevel="2" x14ac:dyDescent="0.15"/>
    <row r="2815" outlineLevel="2" x14ac:dyDescent="0.15"/>
    <row r="2816" outlineLevel="2" x14ac:dyDescent="0.15"/>
    <row r="2817" outlineLevel="2" x14ac:dyDescent="0.15"/>
    <row r="2818" outlineLevel="2" x14ac:dyDescent="0.15"/>
    <row r="2819" outlineLevel="2" x14ac:dyDescent="0.15"/>
    <row r="2820" outlineLevel="2" x14ac:dyDescent="0.15"/>
    <row r="2821" outlineLevel="2" x14ac:dyDescent="0.15"/>
    <row r="2822" outlineLevel="2" x14ac:dyDescent="0.15"/>
    <row r="2823" outlineLevel="2" x14ac:dyDescent="0.15"/>
    <row r="2824" outlineLevel="2" x14ac:dyDescent="0.15"/>
    <row r="2825" outlineLevel="2" x14ac:dyDescent="0.15"/>
    <row r="2826" outlineLevel="2" x14ac:dyDescent="0.15"/>
    <row r="2827" outlineLevel="2" x14ac:dyDescent="0.15"/>
    <row r="2828" outlineLevel="2" x14ac:dyDescent="0.15"/>
    <row r="2829" outlineLevel="2" x14ac:dyDescent="0.15"/>
    <row r="2830" outlineLevel="2" x14ac:dyDescent="0.15"/>
    <row r="2831" outlineLevel="2" x14ac:dyDescent="0.15"/>
    <row r="2832" outlineLevel="2" x14ac:dyDescent="0.15"/>
    <row r="2833" outlineLevel="2" x14ac:dyDescent="0.15"/>
    <row r="2834" outlineLevel="2" x14ac:dyDescent="0.15"/>
    <row r="2835" outlineLevel="2" x14ac:dyDescent="0.15"/>
    <row r="2836" outlineLevel="2" x14ac:dyDescent="0.15"/>
    <row r="2837" outlineLevel="2" x14ac:dyDescent="0.15"/>
    <row r="2838" outlineLevel="2" x14ac:dyDescent="0.15"/>
    <row r="2839" outlineLevel="2" x14ac:dyDescent="0.15"/>
    <row r="2840" outlineLevel="2" x14ac:dyDescent="0.15"/>
    <row r="2841" outlineLevel="2" x14ac:dyDescent="0.15"/>
    <row r="2842" outlineLevel="2" x14ac:dyDescent="0.15"/>
    <row r="2843" outlineLevel="2" x14ac:dyDescent="0.15"/>
    <row r="2844" outlineLevel="2" x14ac:dyDescent="0.15"/>
    <row r="2845" outlineLevel="2" x14ac:dyDescent="0.15"/>
    <row r="2846" outlineLevel="2" x14ac:dyDescent="0.15"/>
    <row r="2847" outlineLevel="2" x14ac:dyDescent="0.15"/>
    <row r="2848" outlineLevel="2" x14ac:dyDescent="0.15"/>
    <row r="2849" outlineLevel="2" x14ac:dyDescent="0.15"/>
    <row r="2850" outlineLevel="2" x14ac:dyDescent="0.15"/>
    <row r="2851" outlineLevel="2" x14ac:dyDescent="0.15"/>
    <row r="2852" outlineLevel="2" x14ac:dyDescent="0.15"/>
    <row r="2853" outlineLevel="2" x14ac:dyDescent="0.15"/>
    <row r="2854" outlineLevel="2" x14ac:dyDescent="0.15"/>
    <row r="2855" outlineLevel="2" x14ac:dyDescent="0.15"/>
    <row r="2856" outlineLevel="2" x14ac:dyDescent="0.15"/>
    <row r="2857" outlineLevel="2" x14ac:dyDescent="0.15"/>
    <row r="2858" outlineLevel="2" x14ac:dyDescent="0.15"/>
    <row r="2859" outlineLevel="2" x14ac:dyDescent="0.15"/>
    <row r="2860" outlineLevel="2" x14ac:dyDescent="0.15"/>
    <row r="2861" outlineLevel="2" x14ac:dyDescent="0.15"/>
    <row r="2862" outlineLevel="2" x14ac:dyDescent="0.15"/>
    <row r="2863" outlineLevel="2" x14ac:dyDescent="0.15"/>
    <row r="2864" outlineLevel="2" x14ac:dyDescent="0.15"/>
    <row r="2865" outlineLevel="2" x14ac:dyDescent="0.15"/>
    <row r="2866" outlineLevel="2" x14ac:dyDescent="0.15"/>
    <row r="2867" outlineLevel="2" x14ac:dyDescent="0.15"/>
    <row r="2868" outlineLevel="2" x14ac:dyDescent="0.15"/>
    <row r="2869" outlineLevel="2" x14ac:dyDescent="0.15"/>
    <row r="2870" outlineLevel="2" x14ac:dyDescent="0.15"/>
    <row r="2871" outlineLevel="2" x14ac:dyDescent="0.15"/>
    <row r="2872" outlineLevel="2" x14ac:dyDescent="0.15"/>
    <row r="2873" outlineLevel="2" x14ac:dyDescent="0.15"/>
    <row r="2874" outlineLevel="2" x14ac:dyDescent="0.15"/>
    <row r="2875" outlineLevel="2" x14ac:dyDescent="0.15"/>
    <row r="2876" outlineLevel="2" x14ac:dyDescent="0.15"/>
    <row r="2877" outlineLevel="2" x14ac:dyDescent="0.15"/>
    <row r="2878" outlineLevel="2" x14ac:dyDescent="0.15"/>
    <row r="2879" outlineLevel="2" x14ac:dyDescent="0.15"/>
    <row r="2880" outlineLevel="2" x14ac:dyDescent="0.15"/>
    <row r="2881" outlineLevel="2" x14ac:dyDescent="0.15"/>
    <row r="2882" outlineLevel="2" x14ac:dyDescent="0.15"/>
    <row r="2883" outlineLevel="2" x14ac:dyDescent="0.15"/>
    <row r="2884" outlineLevel="2" x14ac:dyDescent="0.15"/>
    <row r="2885" outlineLevel="2" x14ac:dyDescent="0.15"/>
    <row r="2886" outlineLevel="2" x14ac:dyDescent="0.15"/>
    <row r="2887" outlineLevel="2" x14ac:dyDescent="0.15"/>
    <row r="2888" outlineLevel="2" x14ac:dyDescent="0.15"/>
    <row r="2889" outlineLevel="2" x14ac:dyDescent="0.15"/>
    <row r="2890" outlineLevel="2" x14ac:dyDescent="0.15"/>
    <row r="2891" outlineLevel="2" x14ac:dyDescent="0.15"/>
    <row r="2892" outlineLevel="2" x14ac:dyDescent="0.15"/>
    <row r="2893" outlineLevel="2" x14ac:dyDescent="0.15"/>
    <row r="2894" outlineLevel="2" x14ac:dyDescent="0.15"/>
    <row r="2895" outlineLevel="2" x14ac:dyDescent="0.15"/>
    <row r="2896" outlineLevel="2" x14ac:dyDescent="0.15"/>
    <row r="2897" outlineLevel="2" x14ac:dyDescent="0.15"/>
    <row r="2898" outlineLevel="2" x14ac:dyDescent="0.15"/>
    <row r="2899" outlineLevel="2" x14ac:dyDescent="0.15"/>
    <row r="2900" outlineLevel="2" x14ac:dyDescent="0.15"/>
    <row r="2901" outlineLevel="2" x14ac:dyDescent="0.15"/>
    <row r="2902" outlineLevel="2" x14ac:dyDescent="0.15"/>
    <row r="2903" outlineLevel="2" x14ac:dyDescent="0.15"/>
    <row r="2904" outlineLevel="2" x14ac:dyDescent="0.15"/>
    <row r="2905" outlineLevel="2" x14ac:dyDescent="0.15"/>
    <row r="2906" outlineLevel="2" x14ac:dyDescent="0.15"/>
    <row r="2907" outlineLevel="2" x14ac:dyDescent="0.15"/>
    <row r="2908" outlineLevel="2" x14ac:dyDescent="0.15"/>
    <row r="2909" outlineLevel="2" x14ac:dyDescent="0.15"/>
    <row r="2910" outlineLevel="2" x14ac:dyDescent="0.15"/>
    <row r="2911" outlineLevel="2" x14ac:dyDescent="0.15"/>
    <row r="2912" outlineLevel="2" x14ac:dyDescent="0.15"/>
    <row r="2913" outlineLevel="2" x14ac:dyDescent="0.15"/>
    <row r="2914" outlineLevel="2" x14ac:dyDescent="0.15"/>
    <row r="2915" outlineLevel="2" x14ac:dyDescent="0.15"/>
    <row r="2916" outlineLevel="2" x14ac:dyDescent="0.15"/>
    <row r="2917" outlineLevel="2" x14ac:dyDescent="0.15"/>
    <row r="2918" outlineLevel="2" x14ac:dyDescent="0.15"/>
    <row r="2919" outlineLevel="2" x14ac:dyDescent="0.15"/>
    <row r="2920" outlineLevel="2" x14ac:dyDescent="0.15"/>
    <row r="2921" outlineLevel="2" x14ac:dyDescent="0.15"/>
    <row r="2922" outlineLevel="2" x14ac:dyDescent="0.15"/>
    <row r="2923" outlineLevel="2" x14ac:dyDescent="0.15"/>
    <row r="2924" outlineLevel="2" x14ac:dyDescent="0.15"/>
    <row r="2925" outlineLevel="2" x14ac:dyDescent="0.15"/>
    <row r="2926" outlineLevel="2" x14ac:dyDescent="0.15"/>
    <row r="2927" outlineLevel="2" x14ac:dyDescent="0.15"/>
    <row r="2928" outlineLevel="2" x14ac:dyDescent="0.15"/>
    <row r="2929" outlineLevel="2" x14ac:dyDescent="0.15"/>
    <row r="2930" outlineLevel="2" x14ac:dyDescent="0.15"/>
    <row r="2931" outlineLevel="2" x14ac:dyDescent="0.15"/>
    <row r="2932" outlineLevel="2" x14ac:dyDescent="0.15"/>
    <row r="2933" outlineLevel="2" x14ac:dyDescent="0.15"/>
    <row r="2934" outlineLevel="2" x14ac:dyDescent="0.15"/>
    <row r="2935" outlineLevel="2" x14ac:dyDescent="0.15"/>
    <row r="2936" outlineLevel="2" x14ac:dyDescent="0.15"/>
    <row r="2937" outlineLevel="2" x14ac:dyDescent="0.15"/>
    <row r="2938" outlineLevel="2" x14ac:dyDescent="0.15"/>
    <row r="2939" outlineLevel="2" x14ac:dyDescent="0.15"/>
    <row r="2940" outlineLevel="2" x14ac:dyDescent="0.15"/>
    <row r="2941" outlineLevel="2" x14ac:dyDescent="0.15"/>
    <row r="2942" outlineLevel="2" x14ac:dyDescent="0.15"/>
    <row r="2943" outlineLevel="2" x14ac:dyDescent="0.15"/>
    <row r="2944" outlineLevel="2" x14ac:dyDescent="0.15"/>
    <row r="2945" outlineLevel="2" x14ac:dyDescent="0.15"/>
    <row r="2946" outlineLevel="2" x14ac:dyDescent="0.15"/>
    <row r="2947" outlineLevel="2" x14ac:dyDescent="0.15"/>
    <row r="2948" outlineLevel="2" x14ac:dyDescent="0.15"/>
    <row r="2949" outlineLevel="2" x14ac:dyDescent="0.15"/>
    <row r="2950" outlineLevel="2" x14ac:dyDescent="0.15"/>
    <row r="2951" outlineLevel="2" x14ac:dyDescent="0.15"/>
    <row r="2952" outlineLevel="2" x14ac:dyDescent="0.15"/>
    <row r="2953" outlineLevel="2" x14ac:dyDescent="0.15"/>
    <row r="2954" outlineLevel="2" x14ac:dyDescent="0.15"/>
    <row r="2955" outlineLevel="2" x14ac:dyDescent="0.15"/>
    <row r="2956" outlineLevel="2" x14ac:dyDescent="0.15"/>
    <row r="2957" outlineLevel="2" x14ac:dyDescent="0.15"/>
    <row r="2958" outlineLevel="2" x14ac:dyDescent="0.15"/>
    <row r="2959" outlineLevel="2" x14ac:dyDescent="0.15"/>
    <row r="2960" outlineLevel="2" x14ac:dyDescent="0.15"/>
    <row r="2961" outlineLevel="2" x14ac:dyDescent="0.15"/>
    <row r="2962" outlineLevel="2" x14ac:dyDescent="0.15"/>
    <row r="2963" outlineLevel="2" x14ac:dyDescent="0.15"/>
    <row r="2964" outlineLevel="2" x14ac:dyDescent="0.15"/>
    <row r="2965" outlineLevel="2" x14ac:dyDescent="0.15"/>
    <row r="2966" outlineLevel="2" x14ac:dyDescent="0.15"/>
    <row r="2967" outlineLevel="2" x14ac:dyDescent="0.15"/>
    <row r="2968" outlineLevel="2" x14ac:dyDescent="0.15"/>
    <row r="2969" outlineLevel="2" x14ac:dyDescent="0.15"/>
    <row r="2970" outlineLevel="2" x14ac:dyDescent="0.15"/>
    <row r="2971" outlineLevel="2" x14ac:dyDescent="0.15"/>
    <row r="2972" outlineLevel="2" x14ac:dyDescent="0.15"/>
    <row r="2973" outlineLevel="2" x14ac:dyDescent="0.15"/>
    <row r="2974" outlineLevel="2" x14ac:dyDescent="0.15"/>
    <row r="2975" outlineLevel="2" x14ac:dyDescent="0.15"/>
    <row r="2976" outlineLevel="2" x14ac:dyDescent="0.15"/>
    <row r="2977" outlineLevel="2" x14ac:dyDescent="0.15"/>
    <row r="2978" outlineLevel="2" x14ac:dyDescent="0.15"/>
    <row r="2979" outlineLevel="2" x14ac:dyDescent="0.15"/>
    <row r="2980" outlineLevel="2" x14ac:dyDescent="0.15"/>
    <row r="2981" outlineLevel="2" x14ac:dyDescent="0.15"/>
    <row r="2982" outlineLevel="2" x14ac:dyDescent="0.15"/>
    <row r="2983" outlineLevel="2" x14ac:dyDescent="0.15"/>
    <row r="2984" outlineLevel="2" x14ac:dyDescent="0.15"/>
    <row r="2985" outlineLevel="2" x14ac:dyDescent="0.15"/>
    <row r="2986" outlineLevel="2" x14ac:dyDescent="0.15"/>
    <row r="2987" outlineLevel="2" x14ac:dyDescent="0.15"/>
    <row r="2988" outlineLevel="2" x14ac:dyDescent="0.15"/>
    <row r="2989" outlineLevel="2" x14ac:dyDescent="0.15"/>
    <row r="2990" outlineLevel="2" x14ac:dyDescent="0.15"/>
    <row r="2991" outlineLevel="2" x14ac:dyDescent="0.15"/>
    <row r="2992" outlineLevel="2" x14ac:dyDescent="0.15"/>
    <row r="2993" outlineLevel="2" x14ac:dyDescent="0.15"/>
    <row r="2994" outlineLevel="2" x14ac:dyDescent="0.15"/>
    <row r="2995" outlineLevel="2" x14ac:dyDescent="0.15"/>
    <row r="2996" outlineLevel="2" x14ac:dyDescent="0.15"/>
    <row r="2997" outlineLevel="2" x14ac:dyDescent="0.15"/>
    <row r="2998" outlineLevel="2" x14ac:dyDescent="0.15"/>
    <row r="2999" outlineLevel="2" x14ac:dyDescent="0.15"/>
    <row r="3000" outlineLevel="2" x14ac:dyDescent="0.15"/>
    <row r="3001" outlineLevel="2" x14ac:dyDescent="0.15"/>
    <row r="3002" outlineLevel="2" x14ac:dyDescent="0.15"/>
    <row r="3003" outlineLevel="2" x14ac:dyDescent="0.15"/>
    <row r="3004" outlineLevel="2" x14ac:dyDescent="0.15"/>
    <row r="3005" outlineLevel="2" x14ac:dyDescent="0.15"/>
    <row r="3006" outlineLevel="2" x14ac:dyDescent="0.15"/>
    <row r="3007" outlineLevel="2" x14ac:dyDescent="0.15"/>
    <row r="3008" outlineLevel="2" x14ac:dyDescent="0.15"/>
    <row r="3009" outlineLevel="2" x14ac:dyDescent="0.15"/>
    <row r="3010" outlineLevel="2" x14ac:dyDescent="0.15"/>
    <row r="3011" outlineLevel="2" x14ac:dyDescent="0.15"/>
    <row r="3012" outlineLevel="2" x14ac:dyDescent="0.15"/>
    <row r="3013" outlineLevel="2" x14ac:dyDescent="0.15"/>
    <row r="3014" outlineLevel="2" x14ac:dyDescent="0.15"/>
    <row r="3015" outlineLevel="2" x14ac:dyDescent="0.15"/>
    <row r="3016" outlineLevel="2" x14ac:dyDescent="0.15"/>
    <row r="3017" outlineLevel="2" x14ac:dyDescent="0.15"/>
    <row r="3018" outlineLevel="2" x14ac:dyDescent="0.15"/>
    <row r="3019" outlineLevel="2" x14ac:dyDescent="0.15"/>
    <row r="3020" outlineLevel="2" x14ac:dyDescent="0.15"/>
    <row r="3021" outlineLevel="2" x14ac:dyDescent="0.15"/>
    <row r="3022" outlineLevel="2" x14ac:dyDescent="0.15"/>
    <row r="3023" outlineLevel="2" x14ac:dyDescent="0.15"/>
    <row r="3024" outlineLevel="2" x14ac:dyDescent="0.15"/>
    <row r="3025" outlineLevel="2" x14ac:dyDescent="0.15"/>
    <row r="3026" outlineLevel="2" x14ac:dyDescent="0.15"/>
    <row r="3027" outlineLevel="2" x14ac:dyDescent="0.15"/>
    <row r="3028" outlineLevel="2" x14ac:dyDescent="0.15"/>
    <row r="3029" outlineLevel="2" x14ac:dyDescent="0.15"/>
    <row r="3030" outlineLevel="2" x14ac:dyDescent="0.15"/>
    <row r="3031" outlineLevel="2" x14ac:dyDescent="0.15"/>
    <row r="3032" outlineLevel="2" x14ac:dyDescent="0.15"/>
    <row r="3033" outlineLevel="2" x14ac:dyDescent="0.15"/>
    <row r="3034" outlineLevel="2" x14ac:dyDescent="0.15"/>
    <row r="3035" outlineLevel="2" x14ac:dyDescent="0.15"/>
    <row r="3036" outlineLevel="2" x14ac:dyDescent="0.15"/>
    <row r="3037" outlineLevel="2" x14ac:dyDescent="0.15"/>
    <row r="3038" outlineLevel="2" x14ac:dyDescent="0.15"/>
    <row r="3039" outlineLevel="2" x14ac:dyDescent="0.15"/>
    <row r="3040" outlineLevel="2" x14ac:dyDescent="0.15"/>
    <row r="3041" outlineLevel="2" x14ac:dyDescent="0.15"/>
    <row r="3042" outlineLevel="2" x14ac:dyDescent="0.15"/>
    <row r="3043" outlineLevel="2" x14ac:dyDescent="0.15"/>
    <row r="3044" outlineLevel="2" x14ac:dyDescent="0.15"/>
    <row r="3045" outlineLevel="2" x14ac:dyDescent="0.15"/>
    <row r="3046" outlineLevel="2" x14ac:dyDescent="0.15"/>
    <row r="3047" outlineLevel="2" x14ac:dyDescent="0.15"/>
    <row r="3048" outlineLevel="2" x14ac:dyDescent="0.15"/>
    <row r="3049" outlineLevel="2" x14ac:dyDescent="0.15"/>
    <row r="3050" outlineLevel="2" x14ac:dyDescent="0.15"/>
    <row r="3051" outlineLevel="2" x14ac:dyDescent="0.15"/>
    <row r="3052" outlineLevel="2" x14ac:dyDescent="0.15"/>
    <row r="3053" outlineLevel="2" x14ac:dyDescent="0.15"/>
    <row r="3054" outlineLevel="2" x14ac:dyDescent="0.15"/>
    <row r="3055" outlineLevel="2" x14ac:dyDescent="0.15"/>
    <row r="3056" outlineLevel="2" x14ac:dyDescent="0.15"/>
    <row r="3057" outlineLevel="2" x14ac:dyDescent="0.15"/>
    <row r="3058" outlineLevel="2" x14ac:dyDescent="0.15"/>
    <row r="3059" outlineLevel="2" x14ac:dyDescent="0.15"/>
    <row r="3060" outlineLevel="2" x14ac:dyDescent="0.15"/>
    <row r="3061" outlineLevel="2" x14ac:dyDescent="0.15"/>
    <row r="3062" outlineLevel="2" x14ac:dyDescent="0.15"/>
    <row r="3063" outlineLevel="2" x14ac:dyDescent="0.15"/>
    <row r="3064" outlineLevel="2" x14ac:dyDescent="0.15"/>
    <row r="3065" outlineLevel="2" x14ac:dyDescent="0.15"/>
    <row r="3066" outlineLevel="2" x14ac:dyDescent="0.15"/>
    <row r="3067" outlineLevel="2" x14ac:dyDescent="0.15"/>
    <row r="3068" outlineLevel="2" x14ac:dyDescent="0.15"/>
    <row r="3069" outlineLevel="2" x14ac:dyDescent="0.15"/>
    <row r="3070" outlineLevel="2" x14ac:dyDescent="0.15"/>
    <row r="3071" outlineLevel="2" x14ac:dyDescent="0.15"/>
    <row r="3072" outlineLevel="2" x14ac:dyDescent="0.15"/>
    <row r="3073" outlineLevel="2" x14ac:dyDescent="0.15"/>
    <row r="3074" outlineLevel="2" x14ac:dyDescent="0.15"/>
    <row r="3075" outlineLevel="2" x14ac:dyDescent="0.15"/>
    <row r="3076" outlineLevel="2" x14ac:dyDescent="0.15"/>
    <row r="3077" outlineLevel="2" x14ac:dyDescent="0.15"/>
    <row r="3078" outlineLevel="2" x14ac:dyDescent="0.15"/>
    <row r="3079" outlineLevel="2" x14ac:dyDescent="0.15"/>
    <row r="3080" outlineLevel="2" x14ac:dyDescent="0.15"/>
    <row r="3081" outlineLevel="2" x14ac:dyDescent="0.15"/>
    <row r="3082" outlineLevel="2" x14ac:dyDescent="0.15"/>
    <row r="3083" outlineLevel="2" x14ac:dyDescent="0.15"/>
    <row r="3084" outlineLevel="2" x14ac:dyDescent="0.15"/>
    <row r="3085" outlineLevel="2" x14ac:dyDescent="0.15"/>
    <row r="3086" outlineLevel="2" x14ac:dyDescent="0.15"/>
    <row r="3087" outlineLevel="2" x14ac:dyDescent="0.15"/>
    <row r="3088" outlineLevel="2" x14ac:dyDescent="0.15"/>
    <row r="3089" outlineLevel="2" x14ac:dyDescent="0.15"/>
    <row r="3090" outlineLevel="2" x14ac:dyDescent="0.15"/>
    <row r="3091" outlineLevel="2" x14ac:dyDescent="0.15"/>
    <row r="3092" outlineLevel="2" x14ac:dyDescent="0.15"/>
    <row r="3093" outlineLevel="2" x14ac:dyDescent="0.15"/>
    <row r="3094" outlineLevel="2" x14ac:dyDescent="0.15"/>
    <row r="3095" outlineLevel="2" x14ac:dyDescent="0.15"/>
    <row r="3096" outlineLevel="2" x14ac:dyDescent="0.15"/>
    <row r="3097" outlineLevel="2" x14ac:dyDescent="0.15"/>
    <row r="3098" outlineLevel="2" x14ac:dyDescent="0.15"/>
    <row r="3099" outlineLevel="2" x14ac:dyDescent="0.15"/>
    <row r="3100" outlineLevel="2" x14ac:dyDescent="0.15"/>
    <row r="3101" outlineLevel="2" x14ac:dyDescent="0.15"/>
    <row r="3102" outlineLevel="2" x14ac:dyDescent="0.15"/>
    <row r="3103" outlineLevel="2" x14ac:dyDescent="0.15"/>
    <row r="3104" outlineLevel="2" x14ac:dyDescent="0.15"/>
    <row r="3105" outlineLevel="2" x14ac:dyDescent="0.15"/>
    <row r="3106" outlineLevel="2" x14ac:dyDescent="0.15"/>
    <row r="3107" outlineLevel="2" x14ac:dyDescent="0.15"/>
    <row r="3108" outlineLevel="2" x14ac:dyDescent="0.15"/>
    <row r="3109" outlineLevel="2" x14ac:dyDescent="0.15"/>
    <row r="3110" outlineLevel="2" x14ac:dyDescent="0.15"/>
    <row r="3111" outlineLevel="2" x14ac:dyDescent="0.15"/>
    <row r="3112" outlineLevel="2" x14ac:dyDescent="0.15"/>
    <row r="3113" outlineLevel="2" x14ac:dyDescent="0.15"/>
    <row r="3114" outlineLevel="2" x14ac:dyDescent="0.15"/>
    <row r="3115" outlineLevel="2" x14ac:dyDescent="0.15"/>
    <row r="3116" outlineLevel="2" x14ac:dyDescent="0.15"/>
    <row r="3117" outlineLevel="2" x14ac:dyDescent="0.15"/>
    <row r="3118" outlineLevel="2" x14ac:dyDescent="0.15"/>
    <row r="3119" outlineLevel="2" x14ac:dyDescent="0.15"/>
    <row r="3120" outlineLevel="2" x14ac:dyDescent="0.15"/>
    <row r="3121" outlineLevel="2" x14ac:dyDescent="0.15"/>
    <row r="3122" outlineLevel="2" x14ac:dyDescent="0.15"/>
    <row r="3123" outlineLevel="2" x14ac:dyDescent="0.15"/>
    <row r="3124" outlineLevel="2" x14ac:dyDescent="0.15"/>
    <row r="3125" outlineLevel="2" x14ac:dyDescent="0.15"/>
    <row r="3126" outlineLevel="2" x14ac:dyDescent="0.15"/>
    <row r="3127" outlineLevel="2" x14ac:dyDescent="0.15"/>
    <row r="3128" outlineLevel="2" x14ac:dyDescent="0.15"/>
    <row r="3129" outlineLevel="2" x14ac:dyDescent="0.15"/>
    <row r="3130" outlineLevel="2" x14ac:dyDescent="0.15"/>
    <row r="3131" outlineLevel="2" x14ac:dyDescent="0.15"/>
    <row r="3132" outlineLevel="2" x14ac:dyDescent="0.15"/>
    <row r="3133" outlineLevel="2" x14ac:dyDescent="0.15"/>
    <row r="3134" outlineLevel="2" x14ac:dyDescent="0.15"/>
    <row r="3135" outlineLevel="2" x14ac:dyDescent="0.15"/>
    <row r="3136" outlineLevel="2" x14ac:dyDescent="0.15"/>
    <row r="3137" outlineLevel="2" x14ac:dyDescent="0.15"/>
    <row r="3138" outlineLevel="2" x14ac:dyDescent="0.15"/>
    <row r="3139" outlineLevel="2" x14ac:dyDescent="0.15"/>
    <row r="3140" outlineLevel="2" x14ac:dyDescent="0.15"/>
    <row r="3141" outlineLevel="2" x14ac:dyDescent="0.15"/>
    <row r="3142" outlineLevel="2" x14ac:dyDescent="0.15"/>
    <row r="3143" outlineLevel="2" x14ac:dyDescent="0.15"/>
    <row r="3144" outlineLevel="2" x14ac:dyDescent="0.15"/>
    <row r="3145" outlineLevel="2" x14ac:dyDescent="0.15"/>
    <row r="3146" outlineLevel="2" x14ac:dyDescent="0.15"/>
    <row r="3147" outlineLevel="2" x14ac:dyDescent="0.15"/>
    <row r="3148" outlineLevel="2" x14ac:dyDescent="0.15"/>
    <row r="3149" outlineLevel="2" x14ac:dyDescent="0.15"/>
    <row r="3150" outlineLevel="2" x14ac:dyDescent="0.15"/>
    <row r="3151" outlineLevel="2" x14ac:dyDescent="0.15"/>
    <row r="3152" outlineLevel="2" x14ac:dyDescent="0.15"/>
    <row r="3153" outlineLevel="2" x14ac:dyDescent="0.15"/>
    <row r="3154" outlineLevel="2" x14ac:dyDescent="0.15"/>
    <row r="3155" outlineLevel="2" x14ac:dyDescent="0.15"/>
    <row r="3156" outlineLevel="2" x14ac:dyDescent="0.15"/>
    <row r="3157" outlineLevel="2" x14ac:dyDescent="0.15"/>
    <row r="3158" outlineLevel="2" x14ac:dyDescent="0.15"/>
    <row r="3159" outlineLevel="2" x14ac:dyDescent="0.15"/>
    <row r="3160" outlineLevel="2" x14ac:dyDescent="0.15"/>
    <row r="3161" outlineLevel="2" x14ac:dyDescent="0.15"/>
    <row r="3162" outlineLevel="2" x14ac:dyDescent="0.15"/>
    <row r="3163" outlineLevel="2" x14ac:dyDescent="0.15"/>
    <row r="3164" outlineLevel="2" x14ac:dyDescent="0.15"/>
    <row r="3165" outlineLevel="2" x14ac:dyDescent="0.15"/>
    <row r="3166" outlineLevel="2" x14ac:dyDescent="0.15"/>
    <row r="3167" outlineLevel="2" x14ac:dyDescent="0.15"/>
    <row r="3168" outlineLevel="2" x14ac:dyDescent="0.15"/>
    <row r="3169" outlineLevel="2" x14ac:dyDescent="0.15"/>
    <row r="3170" outlineLevel="2" x14ac:dyDescent="0.15"/>
    <row r="3171" outlineLevel="2" x14ac:dyDescent="0.15"/>
    <row r="3172" outlineLevel="2" x14ac:dyDescent="0.15"/>
    <row r="3173" outlineLevel="2" x14ac:dyDescent="0.15"/>
    <row r="3174" outlineLevel="2" x14ac:dyDescent="0.15"/>
    <row r="3175" outlineLevel="2" x14ac:dyDescent="0.15"/>
    <row r="3176" outlineLevel="2" x14ac:dyDescent="0.15"/>
    <row r="3177" outlineLevel="2" x14ac:dyDescent="0.15"/>
    <row r="3178" outlineLevel="2" x14ac:dyDescent="0.15"/>
    <row r="3179" outlineLevel="2" x14ac:dyDescent="0.15"/>
    <row r="3180" outlineLevel="2" x14ac:dyDescent="0.15"/>
    <row r="3181" outlineLevel="2" x14ac:dyDescent="0.15"/>
    <row r="3182" outlineLevel="2" x14ac:dyDescent="0.15"/>
    <row r="3183" outlineLevel="2" x14ac:dyDescent="0.15"/>
    <row r="3184" outlineLevel="2" x14ac:dyDescent="0.15"/>
    <row r="3185" outlineLevel="2" x14ac:dyDescent="0.15"/>
    <row r="3186" outlineLevel="2" x14ac:dyDescent="0.15"/>
    <row r="3187" outlineLevel="2" x14ac:dyDescent="0.15"/>
    <row r="3188" outlineLevel="2" x14ac:dyDescent="0.15"/>
    <row r="3189" outlineLevel="2" x14ac:dyDescent="0.15"/>
    <row r="3190" outlineLevel="2" x14ac:dyDescent="0.15"/>
    <row r="3191" outlineLevel="2" x14ac:dyDescent="0.15"/>
    <row r="3192" outlineLevel="2" x14ac:dyDescent="0.15"/>
    <row r="3193" outlineLevel="2" x14ac:dyDescent="0.15"/>
    <row r="3194" outlineLevel="2" x14ac:dyDescent="0.15"/>
    <row r="3195" outlineLevel="2" x14ac:dyDescent="0.15"/>
    <row r="3196" outlineLevel="2" x14ac:dyDescent="0.15"/>
    <row r="3197" outlineLevel="2" x14ac:dyDescent="0.15"/>
    <row r="3198" outlineLevel="2" x14ac:dyDescent="0.15"/>
    <row r="3199" outlineLevel="2" x14ac:dyDescent="0.15"/>
    <row r="3200" outlineLevel="2" x14ac:dyDescent="0.15"/>
    <row r="3201" outlineLevel="2" x14ac:dyDescent="0.15"/>
    <row r="3202" outlineLevel="2" x14ac:dyDescent="0.15"/>
    <row r="3203" outlineLevel="2" x14ac:dyDescent="0.15"/>
    <row r="3204" outlineLevel="2" x14ac:dyDescent="0.15"/>
    <row r="3205" outlineLevel="2" x14ac:dyDescent="0.15"/>
    <row r="3206" outlineLevel="2" x14ac:dyDescent="0.15"/>
    <row r="3207" outlineLevel="2" x14ac:dyDescent="0.15"/>
    <row r="3208" outlineLevel="2" x14ac:dyDescent="0.15"/>
    <row r="3209" outlineLevel="2" x14ac:dyDescent="0.15"/>
    <row r="3210" outlineLevel="2" x14ac:dyDescent="0.15"/>
    <row r="3211" outlineLevel="2" x14ac:dyDescent="0.15"/>
    <row r="3212" outlineLevel="2" x14ac:dyDescent="0.15"/>
    <row r="3213" outlineLevel="2" x14ac:dyDescent="0.15"/>
    <row r="3214" outlineLevel="2" x14ac:dyDescent="0.15"/>
    <row r="3215" outlineLevel="2" x14ac:dyDescent="0.15"/>
    <row r="3216" outlineLevel="2" x14ac:dyDescent="0.15"/>
    <row r="3217" outlineLevel="2" x14ac:dyDescent="0.15"/>
    <row r="3218" outlineLevel="2" x14ac:dyDescent="0.15"/>
    <row r="3219" outlineLevel="2" x14ac:dyDescent="0.15"/>
    <row r="3220" outlineLevel="2" x14ac:dyDescent="0.15"/>
    <row r="3221" outlineLevel="2" x14ac:dyDescent="0.15"/>
    <row r="3222" outlineLevel="2" x14ac:dyDescent="0.15"/>
    <row r="3223" outlineLevel="2" x14ac:dyDescent="0.15"/>
    <row r="3224" outlineLevel="2" x14ac:dyDescent="0.15"/>
    <row r="3225" outlineLevel="2" x14ac:dyDescent="0.15"/>
    <row r="3226" outlineLevel="2" x14ac:dyDescent="0.15"/>
    <row r="3227" outlineLevel="2" x14ac:dyDescent="0.15"/>
    <row r="3228" outlineLevel="2" x14ac:dyDescent="0.15"/>
    <row r="3229" outlineLevel="2" x14ac:dyDescent="0.15"/>
    <row r="3230" outlineLevel="2" x14ac:dyDescent="0.15"/>
    <row r="3231" outlineLevel="2" x14ac:dyDescent="0.15"/>
    <row r="3232" outlineLevel="2" x14ac:dyDescent="0.15"/>
    <row r="3233" outlineLevel="2" x14ac:dyDescent="0.15"/>
    <row r="3234" outlineLevel="2" x14ac:dyDescent="0.15"/>
    <row r="3235" outlineLevel="2" x14ac:dyDescent="0.15"/>
    <row r="3236" outlineLevel="2" x14ac:dyDescent="0.15"/>
    <row r="3237" outlineLevel="2" x14ac:dyDescent="0.15"/>
    <row r="3238" outlineLevel="2" x14ac:dyDescent="0.15"/>
    <row r="3239" outlineLevel="2" x14ac:dyDescent="0.15"/>
    <row r="3240" outlineLevel="2" x14ac:dyDescent="0.15"/>
    <row r="3241" outlineLevel="2" x14ac:dyDescent="0.15"/>
    <row r="3242" outlineLevel="2" x14ac:dyDescent="0.15"/>
    <row r="3243" outlineLevel="2" x14ac:dyDescent="0.15"/>
    <row r="3244" outlineLevel="2" x14ac:dyDescent="0.15"/>
    <row r="3245" outlineLevel="2" x14ac:dyDescent="0.15"/>
    <row r="3246" outlineLevel="2" x14ac:dyDescent="0.15"/>
    <row r="3247" outlineLevel="2" x14ac:dyDescent="0.15"/>
    <row r="3248" outlineLevel="2" x14ac:dyDescent="0.15"/>
    <row r="3249" outlineLevel="2" x14ac:dyDescent="0.15"/>
    <row r="3250" outlineLevel="2" x14ac:dyDescent="0.15"/>
    <row r="3251" outlineLevel="2" x14ac:dyDescent="0.15"/>
    <row r="3252" outlineLevel="2" x14ac:dyDescent="0.15"/>
    <row r="3253" outlineLevel="2" x14ac:dyDescent="0.15"/>
    <row r="3254" outlineLevel="2" x14ac:dyDescent="0.15"/>
    <row r="3255" outlineLevel="2" x14ac:dyDescent="0.15"/>
    <row r="3256" outlineLevel="2" x14ac:dyDescent="0.15"/>
    <row r="3257" outlineLevel="2" x14ac:dyDescent="0.15"/>
    <row r="3258" outlineLevel="2" x14ac:dyDescent="0.15"/>
    <row r="3259" outlineLevel="2" x14ac:dyDescent="0.15"/>
    <row r="3260" outlineLevel="2" x14ac:dyDescent="0.15"/>
    <row r="3261" outlineLevel="2" x14ac:dyDescent="0.15"/>
    <row r="3262" outlineLevel="2" x14ac:dyDescent="0.15"/>
    <row r="3263" outlineLevel="2" x14ac:dyDescent="0.15"/>
    <row r="3264" outlineLevel="2" x14ac:dyDescent="0.15"/>
    <row r="3265" outlineLevel="2" x14ac:dyDescent="0.15"/>
    <row r="3266" outlineLevel="2" x14ac:dyDescent="0.15"/>
    <row r="3267" outlineLevel="2" x14ac:dyDescent="0.15"/>
    <row r="3268" outlineLevel="2" x14ac:dyDescent="0.15"/>
    <row r="3269" outlineLevel="2" x14ac:dyDescent="0.15"/>
    <row r="3270" outlineLevel="2" x14ac:dyDescent="0.15"/>
    <row r="3271" outlineLevel="2" x14ac:dyDescent="0.15"/>
    <row r="3272" outlineLevel="2" x14ac:dyDescent="0.15"/>
    <row r="3273" outlineLevel="2" x14ac:dyDescent="0.15"/>
    <row r="3274" outlineLevel="2" x14ac:dyDescent="0.15"/>
    <row r="3275" outlineLevel="2" x14ac:dyDescent="0.15"/>
    <row r="3276" outlineLevel="2" x14ac:dyDescent="0.15"/>
    <row r="3277" outlineLevel="2" x14ac:dyDescent="0.15"/>
    <row r="3278" outlineLevel="2" x14ac:dyDescent="0.15"/>
    <row r="3279" outlineLevel="2" x14ac:dyDescent="0.15"/>
    <row r="3280" outlineLevel="2" x14ac:dyDescent="0.15"/>
    <row r="3281" outlineLevel="2" x14ac:dyDescent="0.15"/>
    <row r="3282" outlineLevel="2" x14ac:dyDescent="0.15"/>
    <row r="3283" outlineLevel="2" x14ac:dyDescent="0.15"/>
    <row r="3284" outlineLevel="2" x14ac:dyDescent="0.15"/>
    <row r="3285" outlineLevel="2" x14ac:dyDescent="0.15"/>
    <row r="3286" outlineLevel="2" x14ac:dyDescent="0.15"/>
    <row r="3287" outlineLevel="2" x14ac:dyDescent="0.15"/>
    <row r="3288" outlineLevel="2" x14ac:dyDescent="0.15"/>
    <row r="3289" outlineLevel="2" x14ac:dyDescent="0.15"/>
    <row r="3290" outlineLevel="2" x14ac:dyDescent="0.15"/>
    <row r="3291" outlineLevel="2" x14ac:dyDescent="0.15"/>
    <row r="3292" outlineLevel="2" x14ac:dyDescent="0.15"/>
    <row r="3293" outlineLevel="2" x14ac:dyDescent="0.15"/>
    <row r="3294" outlineLevel="2" x14ac:dyDescent="0.15"/>
    <row r="3295" outlineLevel="2" x14ac:dyDescent="0.15"/>
    <row r="3296" outlineLevel="2" x14ac:dyDescent="0.15"/>
    <row r="3297" outlineLevel="2" x14ac:dyDescent="0.15"/>
    <row r="3298" outlineLevel="2" x14ac:dyDescent="0.15"/>
    <row r="3299" outlineLevel="2" x14ac:dyDescent="0.15"/>
    <row r="3300" outlineLevel="2" x14ac:dyDescent="0.15"/>
    <row r="3301" outlineLevel="2" x14ac:dyDescent="0.15"/>
    <row r="3302" outlineLevel="2" x14ac:dyDescent="0.15"/>
    <row r="3303" outlineLevel="2" x14ac:dyDescent="0.15"/>
    <row r="3304" outlineLevel="2" x14ac:dyDescent="0.15"/>
    <row r="3305" outlineLevel="2" x14ac:dyDescent="0.15"/>
    <row r="3306" outlineLevel="2" x14ac:dyDescent="0.15"/>
    <row r="3307" outlineLevel="2" x14ac:dyDescent="0.15"/>
    <row r="3308" outlineLevel="2" x14ac:dyDescent="0.15"/>
    <row r="3309" outlineLevel="2" x14ac:dyDescent="0.15"/>
    <row r="3310" outlineLevel="2" x14ac:dyDescent="0.15"/>
    <row r="3311" outlineLevel="2" x14ac:dyDescent="0.15"/>
    <row r="3312" outlineLevel="2" x14ac:dyDescent="0.15"/>
    <row r="3313" outlineLevel="2" x14ac:dyDescent="0.15"/>
    <row r="3314" outlineLevel="2" x14ac:dyDescent="0.15"/>
    <row r="3315" outlineLevel="2" x14ac:dyDescent="0.15"/>
    <row r="3316" outlineLevel="2" x14ac:dyDescent="0.15"/>
    <row r="3317" outlineLevel="2" x14ac:dyDescent="0.15"/>
    <row r="3318" outlineLevel="2" x14ac:dyDescent="0.15"/>
    <row r="3319" outlineLevel="2" x14ac:dyDescent="0.15"/>
    <row r="3320" outlineLevel="2" x14ac:dyDescent="0.15"/>
    <row r="3321" outlineLevel="2" x14ac:dyDescent="0.15"/>
    <row r="3322" outlineLevel="2" x14ac:dyDescent="0.15"/>
    <row r="3323" outlineLevel="2" x14ac:dyDescent="0.15"/>
    <row r="3324" outlineLevel="2" x14ac:dyDescent="0.15"/>
    <row r="3325" outlineLevel="2" x14ac:dyDescent="0.15"/>
    <row r="3326" outlineLevel="2" x14ac:dyDescent="0.15"/>
    <row r="3327" outlineLevel="2" x14ac:dyDescent="0.15"/>
    <row r="3328" outlineLevel="2" x14ac:dyDescent="0.15"/>
    <row r="3329" outlineLevel="2" x14ac:dyDescent="0.15"/>
    <row r="3330" outlineLevel="2" x14ac:dyDescent="0.15"/>
    <row r="3331" outlineLevel="2" x14ac:dyDescent="0.15"/>
    <row r="3332" outlineLevel="2" x14ac:dyDescent="0.15"/>
    <row r="3333" outlineLevel="2" x14ac:dyDescent="0.15"/>
    <row r="3334" outlineLevel="2" x14ac:dyDescent="0.15"/>
    <row r="3335" outlineLevel="2" x14ac:dyDescent="0.15"/>
    <row r="3336" outlineLevel="2" x14ac:dyDescent="0.15"/>
    <row r="3337" outlineLevel="2" x14ac:dyDescent="0.15"/>
    <row r="3338" outlineLevel="2" x14ac:dyDescent="0.15"/>
    <row r="3339" outlineLevel="2" x14ac:dyDescent="0.15"/>
    <row r="3340" outlineLevel="2" x14ac:dyDescent="0.15"/>
    <row r="3341" outlineLevel="2" x14ac:dyDescent="0.15"/>
    <row r="3342" outlineLevel="2" x14ac:dyDescent="0.15"/>
    <row r="3343" outlineLevel="2" x14ac:dyDescent="0.15"/>
    <row r="3344" outlineLevel="2" x14ac:dyDescent="0.15"/>
    <row r="3345" outlineLevel="2" x14ac:dyDescent="0.15"/>
    <row r="3346" outlineLevel="2" x14ac:dyDescent="0.15"/>
    <row r="3347" outlineLevel="2" x14ac:dyDescent="0.15"/>
    <row r="3348" outlineLevel="2" x14ac:dyDescent="0.15"/>
    <row r="3349" outlineLevel="2" x14ac:dyDescent="0.15"/>
    <row r="3350" outlineLevel="2" x14ac:dyDescent="0.15"/>
    <row r="3351" outlineLevel="2" x14ac:dyDescent="0.15"/>
    <row r="3352" outlineLevel="2" x14ac:dyDescent="0.15"/>
    <row r="3353" outlineLevel="2" x14ac:dyDescent="0.15"/>
    <row r="3354" outlineLevel="2" x14ac:dyDescent="0.15"/>
    <row r="3355" outlineLevel="2" x14ac:dyDescent="0.15"/>
    <row r="3356" outlineLevel="2" x14ac:dyDescent="0.15"/>
    <row r="3357" outlineLevel="2" x14ac:dyDescent="0.15"/>
    <row r="3358" outlineLevel="2" x14ac:dyDescent="0.15"/>
    <row r="3359" outlineLevel="2" x14ac:dyDescent="0.15"/>
    <row r="3360" outlineLevel="2" x14ac:dyDescent="0.15"/>
    <row r="3361" outlineLevel="2" x14ac:dyDescent="0.15"/>
    <row r="3362" outlineLevel="2" x14ac:dyDescent="0.15"/>
    <row r="3363" outlineLevel="2" x14ac:dyDescent="0.15"/>
    <row r="3364" outlineLevel="2" x14ac:dyDescent="0.15"/>
    <row r="3365" outlineLevel="2" x14ac:dyDescent="0.15"/>
    <row r="3366" outlineLevel="2" x14ac:dyDescent="0.15"/>
    <row r="3367" outlineLevel="2" x14ac:dyDescent="0.15"/>
    <row r="3368" outlineLevel="2" x14ac:dyDescent="0.15"/>
    <row r="3369" outlineLevel="2" x14ac:dyDescent="0.15"/>
    <row r="3370" outlineLevel="2" x14ac:dyDescent="0.15"/>
    <row r="3371" outlineLevel="2" x14ac:dyDescent="0.15"/>
    <row r="3372" outlineLevel="2" x14ac:dyDescent="0.15"/>
    <row r="3373" outlineLevel="2" x14ac:dyDescent="0.15"/>
    <row r="3374" outlineLevel="2" x14ac:dyDescent="0.15"/>
    <row r="3375" outlineLevel="2" x14ac:dyDescent="0.15"/>
    <row r="3376" outlineLevel="2" x14ac:dyDescent="0.15"/>
    <row r="3377" outlineLevel="2" x14ac:dyDescent="0.15"/>
    <row r="3378" outlineLevel="2" x14ac:dyDescent="0.15"/>
    <row r="3379" outlineLevel="2" x14ac:dyDescent="0.15"/>
    <row r="3380" outlineLevel="2" x14ac:dyDescent="0.15"/>
    <row r="3381" outlineLevel="2" x14ac:dyDescent="0.15"/>
    <row r="3382" outlineLevel="2" x14ac:dyDescent="0.15"/>
    <row r="3383" outlineLevel="2" x14ac:dyDescent="0.15"/>
    <row r="3384" outlineLevel="2" x14ac:dyDescent="0.15"/>
    <row r="3385" outlineLevel="2" x14ac:dyDescent="0.15"/>
    <row r="3386" outlineLevel="2" x14ac:dyDescent="0.15"/>
    <row r="3387" outlineLevel="2" x14ac:dyDescent="0.15"/>
    <row r="3388" outlineLevel="2" x14ac:dyDescent="0.15"/>
    <row r="3389" outlineLevel="2" x14ac:dyDescent="0.15"/>
    <row r="3390" outlineLevel="2" x14ac:dyDescent="0.15"/>
    <row r="3391" outlineLevel="2" x14ac:dyDescent="0.15"/>
    <row r="3392" outlineLevel="2" x14ac:dyDescent="0.15"/>
    <row r="3393" outlineLevel="2" x14ac:dyDescent="0.15"/>
    <row r="3394" outlineLevel="2" x14ac:dyDescent="0.15"/>
    <row r="3395" outlineLevel="2" x14ac:dyDescent="0.15"/>
    <row r="3396" outlineLevel="2" x14ac:dyDescent="0.15"/>
    <row r="3397" outlineLevel="2" x14ac:dyDescent="0.15"/>
    <row r="3398" outlineLevel="2" x14ac:dyDescent="0.15"/>
    <row r="3399" outlineLevel="2" x14ac:dyDescent="0.15"/>
    <row r="3400" outlineLevel="2" x14ac:dyDescent="0.15"/>
    <row r="3401" outlineLevel="2" x14ac:dyDescent="0.15"/>
    <row r="3402" outlineLevel="2" x14ac:dyDescent="0.15"/>
    <row r="3403" outlineLevel="2" x14ac:dyDescent="0.15"/>
    <row r="3404" outlineLevel="2" x14ac:dyDescent="0.15"/>
    <row r="3405" outlineLevel="2" x14ac:dyDescent="0.15"/>
    <row r="3406" outlineLevel="2" x14ac:dyDescent="0.15"/>
    <row r="3407" outlineLevel="2" x14ac:dyDescent="0.15"/>
    <row r="3408" outlineLevel="2" x14ac:dyDescent="0.15"/>
    <row r="3409" outlineLevel="2" x14ac:dyDescent="0.15"/>
    <row r="3410" outlineLevel="2" x14ac:dyDescent="0.15"/>
    <row r="3411" outlineLevel="2" x14ac:dyDescent="0.15"/>
    <row r="3412" outlineLevel="2" x14ac:dyDescent="0.15"/>
    <row r="3413" outlineLevel="2" x14ac:dyDescent="0.15"/>
    <row r="3414" outlineLevel="2" x14ac:dyDescent="0.15"/>
    <row r="3415" outlineLevel="2" x14ac:dyDescent="0.15"/>
    <row r="3416" outlineLevel="2" x14ac:dyDescent="0.15"/>
    <row r="3417" outlineLevel="2" x14ac:dyDescent="0.15"/>
    <row r="3418" outlineLevel="2" x14ac:dyDescent="0.15"/>
    <row r="3419" outlineLevel="2" x14ac:dyDescent="0.15"/>
    <row r="3420" outlineLevel="2" x14ac:dyDescent="0.15"/>
    <row r="3421" outlineLevel="2" x14ac:dyDescent="0.15"/>
    <row r="3422" outlineLevel="2" x14ac:dyDescent="0.15"/>
    <row r="3423" outlineLevel="2" x14ac:dyDescent="0.15"/>
    <row r="3424" outlineLevel="2" x14ac:dyDescent="0.15"/>
    <row r="3425" outlineLevel="2" x14ac:dyDescent="0.15"/>
    <row r="3426" outlineLevel="2" x14ac:dyDescent="0.15"/>
    <row r="3427" outlineLevel="2" x14ac:dyDescent="0.15"/>
    <row r="3428" outlineLevel="2" x14ac:dyDescent="0.15"/>
    <row r="3429" outlineLevel="2" x14ac:dyDescent="0.15"/>
    <row r="3430" outlineLevel="2" x14ac:dyDescent="0.15"/>
    <row r="3431" outlineLevel="2" x14ac:dyDescent="0.15"/>
    <row r="3432" outlineLevel="2" x14ac:dyDescent="0.15"/>
    <row r="3433" outlineLevel="2" x14ac:dyDescent="0.15"/>
    <row r="3434" outlineLevel="2" x14ac:dyDescent="0.15"/>
    <row r="3435" outlineLevel="2" x14ac:dyDescent="0.15"/>
    <row r="3436" outlineLevel="2" x14ac:dyDescent="0.15"/>
    <row r="3437" outlineLevel="2" x14ac:dyDescent="0.15"/>
    <row r="3438" outlineLevel="2" x14ac:dyDescent="0.15"/>
    <row r="3439" outlineLevel="2" x14ac:dyDescent="0.15"/>
    <row r="3440" outlineLevel="2" x14ac:dyDescent="0.15"/>
    <row r="3441" outlineLevel="2" x14ac:dyDescent="0.15"/>
    <row r="3442" outlineLevel="2" x14ac:dyDescent="0.15"/>
    <row r="3443" outlineLevel="2" x14ac:dyDescent="0.15"/>
    <row r="3444" outlineLevel="2" x14ac:dyDescent="0.15"/>
    <row r="3445" outlineLevel="2" x14ac:dyDescent="0.15"/>
    <row r="3446" outlineLevel="2" x14ac:dyDescent="0.15"/>
    <row r="3447" outlineLevel="2" x14ac:dyDescent="0.15"/>
    <row r="3448" outlineLevel="2" x14ac:dyDescent="0.15"/>
    <row r="3449" outlineLevel="2" x14ac:dyDescent="0.15"/>
    <row r="3450" outlineLevel="2" x14ac:dyDescent="0.15"/>
    <row r="3451" outlineLevel="2" x14ac:dyDescent="0.15"/>
    <row r="3452" outlineLevel="2" x14ac:dyDescent="0.15"/>
    <row r="3453" outlineLevel="2" x14ac:dyDescent="0.15"/>
    <row r="3454" outlineLevel="2" x14ac:dyDescent="0.15"/>
    <row r="3455" outlineLevel="2" x14ac:dyDescent="0.15"/>
    <row r="3456" outlineLevel="2" x14ac:dyDescent="0.15"/>
    <row r="3457" outlineLevel="2" x14ac:dyDescent="0.15"/>
    <row r="3458" outlineLevel="2" x14ac:dyDescent="0.15"/>
    <row r="3459" outlineLevel="2" x14ac:dyDescent="0.15"/>
    <row r="3460" outlineLevel="2" x14ac:dyDescent="0.15"/>
    <row r="3461" outlineLevel="2" x14ac:dyDescent="0.15"/>
    <row r="3462" outlineLevel="2" x14ac:dyDescent="0.15"/>
    <row r="3463" outlineLevel="2" x14ac:dyDescent="0.15"/>
    <row r="3464" outlineLevel="2" x14ac:dyDescent="0.15"/>
    <row r="3465" outlineLevel="2" x14ac:dyDescent="0.15"/>
    <row r="3466" outlineLevel="2" x14ac:dyDescent="0.15"/>
    <row r="3467" outlineLevel="2" x14ac:dyDescent="0.15"/>
    <row r="3468" outlineLevel="2" x14ac:dyDescent="0.15"/>
    <row r="3469" outlineLevel="2" x14ac:dyDescent="0.15"/>
    <row r="3470" outlineLevel="2" x14ac:dyDescent="0.15"/>
    <row r="3471" outlineLevel="2" x14ac:dyDescent="0.15"/>
    <row r="3472" outlineLevel="2" x14ac:dyDescent="0.15"/>
    <row r="3473" outlineLevel="2" x14ac:dyDescent="0.15"/>
    <row r="3474" outlineLevel="2" x14ac:dyDescent="0.15"/>
    <row r="3475" outlineLevel="2" x14ac:dyDescent="0.15"/>
    <row r="3476" outlineLevel="2" x14ac:dyDescent="0.15"/>
    <row r="3477" outlineLevel="2" x14ac:dyDescent="0.15"/>
    <row r="3478" outlineLevel="2" x14ac:dyDescent="0.15"/>
    <row r="3479" outlineLevel="2" x14ac:dyDescent="0.15"/>
    <row r="3480" outlineLevel="2" x14ac:dyDescent="0.15"/>
    <row r="3481" outlineLevel="2" x14ac:dyDescent="0.15"/>
    <row r="3482" outlineLevel="2" x14ac:dyDescent="0.15"/>
    <row r="3483" outlineLevel="2" x14ac:dyDescent="0.15"/>
    <row r="3484" outlineLevel="2" x14ac:dyDescent="0.15"/>
    <row r="3485" outlineLevel="2" x14ac:dyDescent="0.15"/>
    <row r="3486" outlineLevel="2" x14ac:dyDescent="0.15"/>
    <row r="3487" outlineLevel="2" x14ac:dyDescent="0.15"/>
    <row r="3488" outlineLevel="2" x14ac:dyDescent="0.15"/>
    <row r="3489" outlineLevel="2" x14ac:dyDescent="0.15"/>
    <row r="3490" outlineLevel="2" x14ac:dyDescent="0.15"/>
    <row r="3491" outlineLevel="2" x14ac:dyDescent="0.15"/>
    <row r="3492" outlineLevel="2" x14ac:dyDescent="0.15"/>
    <row r="3493" outlineLevel="2" x14ac:dyDescent="0.15"/>
    <row r="3494" outlineLevel="2" x14ac:dyDescent="0.15"/>
    <row r="3495" outlineLevel="2" x14ac:dyDescent="0.15"/>
    <row r="3496" outlineLevel="2" x14ac:dyDescent="0.15"/>
    <row r="3497" outlineLevel="2" x14ac:dyDescent="0.15"/>
    <row r="3498" outlineLevel="2" x14ac:dyDescent="0.15"/>
    <row r="3499" outlineLevel="2" x14ac:dyDescent="0.15"/>
    <row r="3500" outlineLevel="2" x14ac:dyDescent="0.15"/>
    <row r="3501" outlineLevel="2" x14ac:dyDescent="0.15"/>
    <row r="3502" outlineLevel="2" x14ac:dyDescent="0.15"/>
    <row r="3503" outlineLevel="2" x14ac:dyDescent="0.15"/>
    <row r="3504" outlineLevel="2" x14ac:dyDescent="0.15"/>
    <row r="3505" outlineLevel="2" x14ac:dyDescent="0.15"/>
    <row r="3506" outlineLevel="2" x14ac:dyDescent="0.15"/>
    <row r="3507" outlineLevel="2" x14ac:dyDescent="0.15"/>
    <row r="3508" outlineLevel="2" x14ac:dyDescent="0.15"/>
    <row r="3509" outlineLevel="2" x14ac:dyDescent="0.15"/>
    <row r="3510" outlineLevel="2" x14ac:dyDescent="0.15"/>
    <row r="3511" outlineLevel="2" x14ac:dyDescent="0.15"/>
    <row r="3512" outlineLevel="2" x14ac:dyDescent="0.15"/>
    <row r="3513" outlineLevel="2" x14ac:dyDescent="0.15"/>
    <row r="3514" outlineLevel="2" x14ac:dyDescent="0.15"/>
    <row r="3515" outlineLevel="2" x14ac:dyDescent="0.15"/>
    <row r="3516" outlineLevel="2" x14ac:dyDescent="0.15"/>
    <row r="3517" outlineLevel="2" x14ac:dyDescent="0.15"/>
    <row r="3518" outlineLevel="2" x14ac:dyDescent="0.15"/>
    <row r="3519" outlineLevel="2" x14ac:dyDescent="0.15"/>
    <row r="3520" outlineLevel="2" x14ac:dyDescent="0.15"/>
    <row r="3521" outlineLevel="2" x14ac:dyDescent="0.15"/>
    <row r="3522" outlineLevel="2" x14ac:dyDescent="0.15"/>
    <row r="3523" outlineLevel="2" x14ac:dyDescent="0.15"/>
    <row r="3524" outlineLevel="2" x14ac:dyDescent="0.15"/>
    <row r="3525" outlineLevel="2" x14ac:dyDescent="0.15"/>
    <row r="3526" outlineLevel="2" x14ac:dyDescent="0.15"/>
    <row r="3527" outlineLevel="2" x14ac:dyDescent="0.15"/>
    <row r="3528" outlineLevel="2" x14ac:dyDescent="0.15"/>
    <row r="3529" outlineLevel="2" x14ac:dyDescent="0.15"/>
    <row r="3530" outlineLevel="2" x14ac:dyDescent="0.15"/>
    <row r="3531" outlineLevel="2" x14ac:dyDescent="0.15"/>
    <row r="3532" outlineLevel="2" x14ac:dyDescent="0.15"/>
    <row r="3533" outlineLevel="2" x14ac:dyDescent="0.15"/>
    <row r="3534" outlineLevel="2" x14ac:dyDescent="0.15"/>
    <row r="3535" outlineLevel="2" x14ac:dyDescent="0.15"/>
    <row r="3536" outlineLevel="2" x14ac:dyDescent="0.15"/>
    <row r="3537" outlineLevel="2" x14ac:dyDescent="0.15"/>
    <row r="3538" outlineLevel="2" x14ac:dyDescent="0.15"/>
    <row r="3539" outlineLevel="2" x14ac:dyDescent="0.15"/>
    <row r="3540" outlineLevel="2" x14ac:dyDescent="0.15"/>
    <row r="3541" outlineLevel="2" x14ac:dyDescent="0.15"/>
    <row r="3542" outlineLevel="2" x14ac:dyDescent="0.15"/>
    <row r="3543" outlineLevel="2" x14ac:dyDescent="0.15"/>
    <row r="3544" outlineLevel="2" x14ac:dyDescent="0.15"/>
    <row r="3545" outlineLevel="2" x14ac:dyDescent="0.15"/>
    <row r="3546" outlineLevel="2" x14ac:dyDescent="0.15"/>
    <row r="3547" outlineLevel="2" x14ac:dyDescent="0.15"/>
    <row r="3548" outlineLevel="2" x14ac:dyDescent="0.15"/>
    <row r="3549" outlineLevel="2" x14ac:dyDescent="0.15"/>
    <row r="3550" outlineLevel="2" x14ac:dyDescent="0.15"/>
    <row r="3551" outlineLevel="2" x14ac:dyDescent="0.15"/>
    <row r="3552" outlineLevel="2" x14ac:dyDescent="0.15"/>
    <row r="3553" outlineLevel="2" x14ac:dyDescent="0.15"/>
    <row r="3554" outlineLevel="2" x14ac:dyDescent="0.15"/>
    <row r="3555" outlineLevel="2" x14ac:dyDescent="0.15"/>
    <row r="3556" outlineLevel="2" x14ac:dyDescent="0.15"/>
    <row r="3557" outlineLevel="2" x14ac:dyDescent="0.15"/>
    <row r="3558" outlineLevel="2" x14ac:dyDescent="0.15"/>
    <row r="3559" outlineLevel="2" x14ac:dyDescent="0.15"/>
    <row r="3560" outlineLevel="2" x14ac:dyDescent="0.15"/>
    <row r="3561" outlineLevel="2" x14ac:dyDescent="0.15"/>
    <row r="3562" outlineLevel="2" x14ac:dyDescent="0.15"/>
    <row r="3563" outlineLevel="2" x14ac:dyDescent="0.15"/>
    <row r="3564" outlineLevel="2" x14ac:dyDescent="0.15"/>
    <row r="3565" outlineLevel="2" x14ac:dyDescent="0.15"/>
    <row r="3566" outlineLevel="2" x14ac:dyDescent="0.15"/>
    <row r="3567" outlineLevel="2" x14ac:dyDescent="0.15"/>
    <row r="3568" outlineLevel="2" x14ac:dyDescent="0.15"/>
    <row r="3569" outlineLevel="2" x14ac:dyDescent="0.15"/>
    <row r="3570" outlineLevel="2" x14ac:dyDescent="0.15"/>
    <row r="3571" outlineLevel="2" x14ac:dyDescent="0.15"/>
    <row r="3572" outlineLevel="2" x14ac:dyDescent="0.15"/>
    <row r="3573" outlineLevel="2" x14ac:dyDescent="0.15"/>
    <row r="3574" outlineLevel="2" x14ac:dyDescent="0.15"/>
    <row r="3575" outlineLevel="2" x14ac:dyDescent="0.15"/>
    <row r="3576" outlineLevel="2" x14ac:dyDescent="0.15"/>
    <row r="3577" outlineLevel="2" x14ac:dyDescent="0.15"/>
    <row r="3578" outlineLevel="2" x14ac:dyDescent="0.15"/>
    <row r="3579" outlineLevel="2" x14ac:dyDescent="0.15"/>
    <row r="3580" outlineLevel="2" x14ac:dyDescent="0.15"/>
    <row r="3581" outlineLevel="2" x14ac:dyDescent="0.15"/>
    <row r="3582" outlineLevel="2" x14ac:dyDescent="0.15"/>
    <row r="3583" outlineLevel="2" x14ac:dyDescent="0.15"/>
    <row r="3584" outlineLevel="2" x14ac:dyDescent="0.15"/>
    <row r="3585" outlineLevel="2" x14ac:dyDescent="0.15"/>
    <row r="3586" outlineLevel="2" x14ac:dyDescent="0.15"/>
    <row r="3587" outlineLevel="2" x14ac:dyDescent="0.15"/>
    <row r="3588" outlineLevel="2" x14ac:dyDescent="0.15"/>
    <row r="3589" outlineLevel="2" x14ac:dyDescent="0.15"/>
    <row r="3590" outlineLevel="2" x14ac:dyDescent="0.15"/>
    <row r="3591" outlineLevel="2" x14ac:dyDescent="0.15"/>
    <row r="3592" outlineLevel="2" x14ac:dyDescent="0.15"/>
    <row r="3593" outlineLevel="2" x14ac:dyDescent="0.15"/>
    <row r="3594" outlineLevel="2" x14ac:dyDescent="0.15"/>
    <row r="3595" outlineLevel="2" x14ac:dyDescent="0.15"/>
    <row r="3596" outlineLevel="2" x14ac:dyDescent="0.15"/>
    <row r="3597" outlineLevel="2" x14ac:dyDescent="0.15"/>
    <row r="3598" outlineLevel="2" x14ac:dyDescent="0.15"/>
    <row r="3599" outlineLevel="2" x14ac:dyDescent="0.15"/>
    <row r="3600" outlineLevel="2" x14ac:dyDescent="0.15"/>
    <row r="3601" outlineLevel="2" x14ac:dyDescent="0.15"/>
    <row r="3602" outlineLevel="2" x14ac:dyDescent="0.15"/>
    <row r="3603" outlineLevel="2" x14ac:dyDescent="0.15"/>
    <row r="3604" outlineLevel="2" x14ac:dyDescent="0.15"/>
    <row r="3605" outlineLevel="2" x14ac:dyDescent="0.15"/>
    <row r="3606" outlineLevel="2" x14ac:dyDescent="0.15"/>
    <row r="3607" outlineLevel="2" x14ac:dyDescent="0.15"/>
    <row r="3608" outlineLevel="2" x14ac:dyDescent="0.15"/>
    <row r="3609" outlineLevel="2" x14ac:dyDescent="0.15"/>
    <row r="3610" outlineLevel="2" x14ac:dyDescent="0.15"/>
    <row r="3611" outlineLevel="2" x14ac:dyDescent="0.15"/>
    <row r="3612" outlineLevel="2" x14ac:dyDescent="0.15"/>
    <row r="3613" outlineLevel="2" x14ac:dyDescent="0.15"/>
    <row r="3614" outlineLevel="2" x14ac:dyDescent="0.15"/>
    <row r="3615" outlineLevel="2" x14ac:dyDescent="0.15"/>
    <row r="3616" outlineLevel="2" x14ac:dyDescent="0.15"/>
    <row r="3617" outlineLevel="2" x14ac:dyDescent="0.15"/>
    <row r="3618" outlineLevel="2" x14ac:dyDescent="0.15"/>
    <row r="3619" outlineLevel="2" x14ac:dyDescent="0.15"/>
    <row r="3620" outlineLevel="2" x14ac:dyDescent="0.15"/>
    <row r="3621" outlineLevel="2" x14ac:dyDescent="0.15"/>
    <row r="3622" outlineLevel="2" x14ac:dyDescent="0.15"/>
    <row r="3623" outlineLevel="2" x14ac:dyDescent="0.15"/>
    <row r="3624" outlineLevel="2" x14ac:dyDescent="0.15"/>
    <row r="3625" outlineLevel="2" x14ac:dyDescent="0.15"/>
    <row r="3626" outlineLevel="2" x14ac:dyDescent="0.15"/>
    <row r="3627" outlineLevel="2" x14ac:dyDescent="0.15"/>
    <row r="3628" outlineLevel="2" x14ac:dyDescent="0.15"/>
    <row r="3629" outlineLevel="2" x14ac:dyDescent="0.15"/>
    <row r="3630" outlineLevel="2" x14ac:dyDescent="0.15"/>
    <row r="3631" outlineLevel="2" x14ac:dyDescent="0.15"/>
    <row r="3632" outlineLevel="2" x14ac:dyDescent="0.15"/>
    <row r="3633" outlineLevel="2" x14ac:dyDescent="0.15"/>
    <row r="3634" outlineLevel="2" x14ac:dyDescent="0.15"/>
    <row r="3635" outlineLevel="2" x14ac:dyDescent="0.15"/>
    <row r="3636" outlineLevel="2" x14ac:dyDescent="0.15"/>
    <row r="3637" outlineLevel="2" x14ac:dyDescent="0.15"/>
    <row r="3638" outlineLevel="2" x14ac:dyDescent="0.15"/>
    <row r="3639" outlineLevel="2" x14ac:dyDescent="0.15"/>
    <row r="3640" outlineLevel="2" x14ac:dyDescent="0.15"/>
    <row r="3641" outlineLevel="2" x14ac:dyDescent="0.15"/>
    <row r="3642" outlineLevel="2" x14ac:dyDescent="0.15"/>
    <row r="3643" outlineLevel="2" x14ac:dyDescent="0.15"/>
    <row r="3644" outlineLevel="2" x14ac:dyDescent="0.15"/>
    <row r="3645" outlineLevel="2" x14ac:dyDescent="0.15"/>
    <row r="3646" outlineLevel="2" x14ac:dyDescent="0.15"/>
    <row r="3647" outlineLevel="2" x14ac:dyDescent="0.15"/>
    <row r="3648" outlineLevel="2" x14ac:dyDescent="0.15"/>
    <row r="3649" outlineLevel="2" x14ac:dyDescent="0.15"/>
    <row r="3650" outlineLevel="2" x14ac:dyDescent="0.15"/>
    <row r="3651" outlineLevel="2" x14ac:dyDescent="0.15"/>
    <row r="3652" outlineLevel="2" x14ac:dyDescent="0.15"/>
    <row r="3653" outlineLevel="2" x14ac:dyDescent="0.15"/>
    <row r="3654" outlineLevel="2" x14ac:dyDescent="0.15"/>
    <row r="3655" outlineLevel="2" x14ac:dyDescent="0.15"/>
    <row r="3656" outlineLevel="2" x14ac:dyDescent="0.15"/>
    <row r="3657" outlineLevel="2" x14ac:dyDescent="0.15"/>
    <row r="3658" outlineLevel="2" x14ac:dyDescent="0.15"/>
    <row r="3659" outlineLevel="2" x14ac:dyDescent="0.15"/>
    <row r="3660" outlineLevel="2" x14ac:dyDescent="0.15"/>
    <row r="3661" outlineLevel="2" x14ac:dyDescent="0.15"/>
    <row r="3662" outlineLevel="2" x14ac:dyDescent="0.15"/>
    <row r="3663" outlineLevel="2" x14ac:dyDescent="0.15"/>
    <row r="3664" outlineLevel="2" x14ac:dyDescent="0.15"/>
    <row r="3665" outlineLevel="2" x14ac:dyDescent="0.15"/>
    <row r="3666" outlineLevel="2" x14ac:dyDescent="0.15"/>
    <row r="3667" outlineLevel="2" x14ac:dyDescent="0.15"/>
    <row r="3668" outlineLevel="2" x14ac:dyDescent="0.15"/>
    <row r="3669" outlineLevel="2" x14ac:dyDescent="0.15"/>
    <row r="3670" outlineLevel="2" x14ac:dyDescent="0.15"/>
    <row r="3671" outlineLevel="2" x14ac:dyDescent="0.15"/>
    <row r="3672" outlineLevel="2" x14ac:dyDescent="0.15"/>
    <row r="3673" outlineLevel="2" x14ac:dyDescent="0.15"/>
    <row r="3674" outlineLevel="2" x14ac:dyDescent="0.15"/>
    <row r="3675" outlineLevel="2" x14ac:dyDescent="0.15"/>
    <row r="3676" outlineLevel="2" x14ac:dyDescent="0.15"/>
    <row r="3677" outlineLevel="2" x14ac:dyDescent="0.15"/>
    <row r="3678" outlineLevel="2" x14ac:dyDescent="0.15"/>
    <row r="3679" outlineLevel="2" x14ac:dyDescent="0.15"/>
    <row r="3680" outlineLevel="2" x14ac:dyDescent="0.15"/>
    <row r="3681" outlineLevel="2" x14ac:dyDescent="0.15"/>
    <row r="3682" outlineLevel="2" x14ac:dyDescent="0.15"/>
    <row r="3683" outlineLevel="2" x14ac:dyDescent="0.15"/>
    <row r="3684" outlineLevel="2" x14ac:dyDescent="0.15"/>
    <row r="3685" outlineLevel="2" x14ac:dyDescent="0.15"/>
    <row r="3686" outlineLevel="2" x14ac:dyDescent="0.15"/>
    <row r="3687" outlineLevel="2" x14ac:dyDescent="0.15"/>
    <row r="3688" outlineLevel="2" x14ac:dyDescent="0.15"/>
    <row r="3689" outlineLevel="2" x14ac:dyDescent="0.15"/>
    <row r="3690" outlineLevel="2" x14ac:dyDescent="0.15"/>
    <row r="3691" outlineLevel="2" x14ac:dyDescent="0.15"/>
    <row r="3692" outlineLevel="2" x14ac:dyDescent="0.15"/>
    <row r="3693" outlineLevel="2" x14ac:dyDescent="0.15"/>
    <row r="3694" outlineLevel="2" x14ac:dyDescent="0.15"/>
    <row r="3695" outlineLevel="2" x14ac:dyDescent="0.15"/>
    <row r="3696" outlineLevel="2" x14ac:dyDescent="0.15"/>
    <row r="3697" outlineLevel="2" x14ac:dyDescent="0.15"/>
    <row r="3698" outlineLevel="2" x14ac:dyDescent="0.15"/>
    <row r="3699" outlineLevel="2" x14ac:dyDescent="0.15"/>
    <row r="3700" outlineLevel="2" x14ac:dyDescent="0.15"/>
    <row r="3701" outlineLevel="2" x14ac:dyDescent="0.15"/>
    <row r="3702" outlineLevel="2" x14ac:dyDescent="0.15"/>
    <row r="3703" outlineLevel="2" x14ac:dyDescent="0.15"/>
    <row r="3704" outlineLevel="2" x14ac:dyDescent="0.15"/>
    <row r="3705" outlineLevel="2" x14ac:dyDescent="0.15"/>
    <row r="3706" outlineLevel="2" x14ac:dyDescent="0.15"/>
    <row r="3707" outlineLevel="2" x14ac:dyDescent="0.15"/>
    <row r="3708" outlineLevel="2" x14ac:dyDescent="0.15"/>
    <row r="3709" outlineLevel="2" x14ac:dyDescent="0.15"/>
    <row r="3710" outlineLevel="2" x14ac:dyDescent="0.15"/>
    <row r="3711" outlineLevel="2" x14ac:dyDescent="0.15"/>
    <row r="3712" outlineLevel="2" x14ac:dyDescent="0.15"/>
    <row r="3713" outlineLevel="2" x14ac:dyDescent="0.15"/>
    <row r="3714" outlineLevel="2" x14ac:dyDescent="0.15"/>
    <row r="3715" outlineLevel="2" x14ac:dyDescent="0.15"/>
    <row r="3716" outlineLevel="2" x14ac:dyDescent="0.15"/>
    <row r="3717" outlineLevel="2" x14ac:dyDescent="0.15"/>
    <row r="3718" outlineLevel="2" x14ac:dyDescent="0.15"/>
    <row r="3719" outlineLevel="2" x14ac:dyDescent="0.15"/>
    <row r="3720" outlineLevel="2" x14ac:dyDescent="0.15"/>
    <row r="3721" outlineLevel="2" x14ac:dyDescent="0.15"/>
    <row r="3722" outlineLevel="2" x14ac:dyDescent="0.15"/>
    <row r="3723" outlineLevel="2" x14ac:dyDescent="0.15"/>
    <row r="3724" outlineLevel="2" x14ac:dyDescent="0.15"/>
    <row r="3725" outlineLevel="2" x14ac:dyDescent="0.15"/>
    <row r="3726" outlineLevel="2" x14ac:dyDescent="0.15"/>
    <row r="3727" outlineLevel="2" x14ac:dyDescent="0.15"/>
    <row r="3728" outlineLevel="2" x14ac:dyDescent="0.15"/>
    <row r="3729" outlineLevel="2" x14ac:dyDescent="0.15"/>
    <row r="3730" outlineLevel="2" x14ac:dyDescent="0.15"/>
    <row r="3731" outlineLevel="2" x14ac:dyDescent="0.15"/>
    <row r="3732" outlineLevel="2" x14ac:dyDescent="0.15"/>
    <row r="3733" outlineLevel="2" x14ac:dyDescent="0.15"/>
    <row r="3734" outlineLevel="2" x14ac:dyDescent="0.15"/>
    <row r="3735" outlineLevel="2" x14ac:dyDescent="0.15"/>
    <row r="3736" outlineLevel="2" x14ac:dyDescent="0.15"/>
    <row r="3737" outlineLevel="2" x14ac:dyDescent="0.15"/>
    <row r="3738" outlineLevel="2" x14ac:dyDescent="0.15"/>
    <row r="3739" outlineLevel="2" x14ac:dyDescent="0.15"/>
    <row r="3740" outlineLevel="2" x14ac:dyDescent="0.15"/>
    <row r="3741" outlineLevel="2" x14ac:dyDescent="0.15"/>
    <row r="3742" outlineLevel="2" x14ac:dyDescent="0.15"/>
    <row r="3743" outlineLevel="2" x14ac:dyDescent="0.15"/>
    <row r="3744" outlineLevel="2" x14ac:dyDescent="0.15"/>
    <row r="3745" outlineLevel="2" x14ac:dyDescent="0.15"/>
    <row r="3746" outlineLevel="2" x14ac:dyDescent="0.15"/>
    <row r="3747" outlineLevel="2" x14ac:dyDescent="0.15"/>
    <row r="3748" outlineLevel="2" x14ac:dyDescent="0.15"/>
    <row r="3749" outlineLevel="2" x14ac:dyDescent="0.15"/>
    <row r="3750" outlineLevel="2" x14ac:dyDescent="0.15"/>
    <row r="3751" outlineLevel="2" x14ac:dyDescent="0.15"/>
    <row r="3752" outlineLevel="2" x14ac:dyDescent="0.15"/>
    <row r="3753" outlineLevel="2" x14ac:dyDescent="0.15"/>
    <row r="3754" outlineLevel="2" x14ac:dyDescent="0.15"/>
    <row r="3755" outlineLevel="2" x14ac:dyDescent="0.15"/>
    <row r="3756" outlineLevel="2" x14ac:dyDescent="0.15"/>
    <row r="3757" outlineLevel="2" x14ac:dyDescent="0.15"/>
    <row r="3758" outlineLevel="2" x14ac:dyDescent="0.15"/>
    <row r="3759" outlineLevel="2" x14ac:dyDescent="0.15"/>
    <row r="3760" outlineLevel="2" x14ac:dyDescent="0.15"/>
    <row r="3761" outlineLevel="2" x14ac:dyDescent="0.15"/>
    <row r="3762" outlineLevel="2" x14ac:dyDescent="0.15"/>
    <row r="3763" outlineLevel="2" x14ac:dyDescent="0.15"/>
    <row r="3764" outlineLevel="2" x14ac:dyDescent="0.15"/>
    <row r="3765" outlineLevel="2" x14ac:dyDescent="0.15"/>
    <row r="3766" outlineLevel="2" x14ac:dyDescent="0.15"/>
    <row r="3767" outlineLevel="2" x14ac:dyDescent="0.15"/>
    <row r="3768" outlineLevel="2" x14ac:dyDescent="0.15"/>
    <row r="3769" outlineLevel="2" x14ac:dyDescent="0.15"/>
    <row r="3770" outlineLevel="2" x14ac:dyDescent="0.15"/>
    <row r="3771" outlineLevel="2" x14ac:dyDescent="0.15"/>
    <row r="3772" outlineLevel="2" x14ac:dyDescent="0.15"/>
    <row r="3773" outlineLevel="2" x14ac:dyDescent="0.15"/>
    <row r="3774" outlineLevel="2" x14ac:dyDescent="0.15"/>
    <row r="3775" outlineLevel="2" x14ac:dyDescent="0.15"/>
    <row r="3776" outlineLevel="2" x14ac:dyDescent="0.15"/>
    <row r="3777" outlineLevel="2" x14ac:dyDescent="0.15"/>
    <row r="3778" outlineLevel="2" x14ac:dyDescent="0.15"/>
    <row r="3779" outlineLevel="2" x14ac:dyDescent="0.15"/>
    <row r="3780" outlineLevel="2" x14ac:dyDescent="0.15"/>
    <row r="3781" outlineLevel="2" x14ac:dyDescent="0.15"/>
    <row r="3782" outlineLevel="2" x14ac:dyDescent="0.15"/>
    <row r="3783" outlineLevel="2" x14ac:dyDescent="0.15"/>
    <row r="3784" outlineLevel="2" x14ac:dyDescent="0.15"/>
    <row r="3785" outlineLevel="2" x14ac:dyDescent="0.15"/>
    <row r="3786" outlineLevel="2" x14ac:dyDescent="0.15"/>
    <row r="3787" outlineLevel="2" x14ac:dyDescent="0.15"/>
    <row r="3788" outlineLevel="2" x14ac:dyDescent="0.15"/>
    <row r="3789" outlineLevel="2" x14ac:dyDescent="0.15"/>
    <row r="3790" outlineLevel="2" x14ac:dyDescent="0.15"/>
    <row r="3791" outlineLevel="2" x14ac:dyDescent="0.15"/>
    <row r="3792" outlineLevel="2" x14ac:dyDescent="0.15"/>
    <row r="3793" outlineLevel="2" x14ac:dyDescent="0.15"/>
    <row r="3794" outlineLevel="2" x14ac:dyDescent="0.15"/>
    <row r="3795" outlineLevel="2" x14ac:dyDescent="0.15"/>
    <row r="3796" outlineLevel="2" x14ac:dyDescent="0.15"/>
    <row r="3797" outlineLevel="2" x14ac:dyDescent="0.15"/>
    <row r="3798" outlineLevel="2" x14ac:dyDescent="0.15"/>
    <row r="3799" outlineLevel="2" x14ac:dyDescent="0.15"/>
    <row r="3800" outlineLevel="2" x14ac:dyDescent="0.15"/>
    <row r="3801" outlineLevel="2" x14ac:dyDescent="0.15"/>
    <row r="3802" outlineLevel="2" x14ac:dyDescent="0.15"/>
    <row r="3803" outlineLevel="2" x14ac:dyDescent="0.15"/>
    <row r="3804" outlineLevel="2" x14ac:dyDescent="0.15"/>
    <row r="3805" outlineLevel="2" x14ac:dyDescent="0.15"/>
    <row r="3806" outlineLevel="2" x14ac:dyDescent="0.15"/>
    <row r="3807" outlineLevel="2" x14ac:dyDescent="0.15"/>
    <row r="3808" outlineLevel="2" x14ac:dyDescent="0.15"/>
    <row r="3809" outlineLevel="2" x14ac:dyDescent="0.15"/>
    <row r="3810" outlineLevel="2" x14ac:dyDescent="0.15"/>
    <row r="3811" outlineLevel="2" x14ac:dyDescent="0.15"/>
    <row r="3812" outlineLevel="2" x14ac:dyDescent="0.15"/>
    <row r="3813" outlineLevel="2" x14ac:dyDescent="0.15"/>
    <row r="3814" outlineLevel="2" x14ac:dyDescent="0.15"/>
    <row r="3815" outlineLevel="2" x14ac:dyDescent="0.15"/>
    <row r="3816" outlineLevel="2" x14ac:dyDescent="0.15"/>
    <row r="3817" outlineLevel="2" x14ac:dyDescent="0.15"/>
    <row r="3818" outlineLevel="2" x14ac:dyDescent="0.15"/>
    <row r="3819" outlineLevel="2" x14ac:dyDescent="0.15"/>
    <row r="3820" outlineLevel="2" x14ac:dyDescent="0.15"/>
    <row r="3821" outlineLevel="2" x14ac:dyDescent="0.15"/>
    <row r="3822" outlineLevel="2" x14ac:dyDescent="0.15"/>
    <row r="3823" outlineLevel="2" x14ac:dyDescent="0.15"/>
    <row r="3824" outlineLevel="2" x14ac:dyDescent="0.15"/>
    <row r="3825" outlineLevel="2" x14ac:dyDescent="0.15"/>
    <row r="3826" outlineLevel="2" x14ac:dyDescent="0.15"/>
    <row r="3827" outlineLevel="2" x14ac:dyDescent="0.15"/>
    <row r="3828" outlineLevel="2" x14ac:dyDescent="0.15"/>
    <row r="3829" outlineLevel="2" x14ac:dyDescent="0.15"/>
    <row r="3830" outlineLevel="2" x14ac:dyDescent="0.15"/>
    <row r="3831" outlineLevel="2" x14ac:dyDescent="0.15"/>
    <row r="3832" outlineLevel="2" x14ac:dyDescent="0.15"/>
    <row r="3833" outlineLevel="2" x14ac:dyDescent="0.15"/>
    <row r="3834" outlineLevel="2" x14ac:dyDescent="0.15"/>
    <row r="3835" outlineLevel="2" x14ac:dyDescent="0.15"/>
    <row r="3836" outlineLevel="2" x14ac:dyDescent="0.15"/>
    <row r="3837" outlineLevel="2" x14ac:dyDescent="0.15"/>
    <row r="3838" outlineLevel="2" x14ac:dyDescent="0.15"/>
    <row r="3839" outlineLevel="2" x14ac:dyDescent="0.15"/>
    <row r="3840" outlineLevel="2" x14ac:dyDescent="0.15"/>
    <row r="3841" outlineLevel="2" x14ac:dyDescent="0.15"/>
    <row r="3842" outlineLevel="2" x14ac:dyDescent="0.15"/>
    <row r="3843" outlineLevel="2" x14ac:dyDescent="0.15"/>
    <row r="3844" outlineLevel="2" x14ac:dyDescent="0.15"/>
    <row r="3845" outlineLevel="2" x14ac:dyDescent="0.15"/>
    <row r="3846" outlineLevel="2" x14ac:dyDescent="0.15"/>
    <row r="3847" outlineLevel="2" x14ac:dyDescent="0.15"/>
    <row r="3848" outlineLevel="2" x14ac:dyDescent="0.15"/>
    <row r="3849" outlineLevel="2" x14ac:dyDescent="0.15"/>
    <row r="3850" outlineLevel="2" x14ac:dyDescent="0.15"/>
    <row r="3851" outlineLevel="2" x14ac:dyDescent="0.15"/>
    <row r="3852" outlineLevel="2" x14ac:dyDescent="0.15"/>
    <row r="3853" outlineLevel="2" x14ac:dyDescent="0.15"/>
    <row r="3854" outlineLevel="2" x14ac:dyDescent="0.15"/>
    <row r="3855" outlineLevel="2" x14ac:dyDescent="0.15"/>
    <row r="3856" outlineLevel="2" x14ac:dyDescent="0.15"/>
    <row r="3857" outlineLevel="2" x14ac:dyDescent="0.15"/>
    <row r="3858" outlineLevel="2" x14ac:dyDescent="0.15"/>
    <row r="3859" outlineLevel="2" x14ac:dyDescent="0.15"/>
    <row r="3860" outlineLevel="2" x14ac:dyDescent="0.15"/>
    <row r="3861" outlineLevel="2" x14ac:dyDescent="0.15"/>
    <row r="3862" outlineLevel="2" x14ac:dyDescent="0.15"/>
    <row r="3863" outlineLevel="2" x14ac:dyDescent="0.15"/>
    <row r="3864" outlineLevel="2" x14ac:dyDescent="0.15"/>
    <row r="3865" outlineLevel="2" x14ac:dyDescent="0.15"/>
    <row r="3866" outlineLevel="2" x14ac:dyDescent="0.15"/>
    <row r="3867" outlineLevel="2" x14ac:dyDescent="0.15"/>
    <row r="3868" outlineLevel="2" x14ac:dyDescent="0.15"/>
    <row r="3869" outlineLevel="2" x14ac:dyDescent="0.15"/>
    <row r="3870" outlineLevel="2" x14ac:dyDescent="0.15"/>
    <row r="3871" outlineLevel="2" x14ac:dyDescent="0.15"/>
    <row r="3872" outlineLevel="2" x14ac:dyDescent="0.15"/>
    <row r="3873" outlineLevel="2" x14ac:dyDescent="0.15"/>
    <row r="3874" outlineLevel="2" x14ac:dyDescent="0.15"/>
    <row r="3875" outlineLevel="2" x14ac:dyDescent="0.15"/>
    <row r="3876" outlineLevel="2" x14ac:dyDescent="0.15"/>
    <row r="3877" outlineLevel="2" x14ac:dyDescent="0.15"/>
    <row r="3878" outlineLevel="2" x14ac:dyDescent="0.15"/>
    <row r="3879" outlineLevel="2" x14ac:dyDescent="0.15"/>
    <row r="3880" outlineLevel="2" x14ac:dyDescent="0.15"/>
    <row r="3881" outlineLevel="2" x14ac:dyDescent="0.15"/>
    <row r="3882" outlineLevel="2" x14ac:dyDescent="0.15"/>
    <row r="3883" outlineLevel="2" x14ac:dyDescent="0.15"/>
    <row r="3884" outlineLevel="2" x14ac:dyDescent="0.15"/>
    <row r="3885" outlineLevel="2" x14ac:dyDescent="0.15"/>
    <row r="3886" outlineLevel="2" x14ac:dyDescent="0.15"/>
    <row r="3887" outlineLevel="2" x14ac:dyDescent="0.15"/>
    <row r="3888" outlineLevel="2" x14ac:dyDescent="0.15"/>
    <row r="3889" outlineLevel="2" x14ac:dyDescent="0.15"/>
    <row r="3890" outlineLevel="2" x14ac:dyDescent="0.15"/>
    <row r="3891" outlineLevel="2" x14ac:dyDescent="0.15"/>
    <row r="3892" outlineLevel="2" x14ac:dyDescent="0.15"/>
    <row r="3893" outlineLevel="2" x14ac:dyDescent="0.15"/>
    <row r="3894" outlineLevel="2" x14ac:dyDescent="0.15"/>
    <row r="3895" outlineLevel="2" x14ac:dyDescent="0.15"/>
    <row r="3896" outlineLevel="2" x14ac:dyDescent="0.15"/>
    <row r="3897" outlineLevel="2" x14ac:dyDescent="0.15"/>
    <row r="3898" outlineLevel="2" x14ac:dyDescent="0.15"/>
    <row r="3899" outlineLevel="2" x14ac:dyDescent="0.15"/>
    <row r="3900" outlineLevel="2" x14ac:dyDescent="0.15"/>
    <row r="3901" outlineLevel="2" x14ac:dyDescent="0.15"/>
    <row r="3902" outlineLevel="2" x14ac:dyDescent="0.15"/>
    <row r="3903" outlineLevel="2" x14ac:dyDescent="0.15"/>
    <row r="3904" outlineLevel="2" x14ac:dyDescent="0.15"/>
    <row r="3905" outlineLevel="2" x14ac:dyDescent="0.15"/>
    <row r="3906" outlineLevel="2" x14ac:dyDescent="0.15"/>
    <row r="3907" outlineLevel="2" x14ac:dyDescent="0.15"/>
    <row r="3908" outlineLevel="2" x14ac:dyDescent="0.15"/>
    <row r="3909" outlineLevel="2" x14ac:dyDescent="0.15"/>
    <row r="3910" outlineLevel="2" x14ac:dyDescent="0.15"/>
    <row r="3911" outlineLevel="2" x14ac:dyDescent="0.15"/>
    <row r="3912" outlineLevel="2" x14ac:dyDescent="0.15"/>
    <row r="3913" outlineLevel="2" x14ac:dyDescent="0.15"/>
    <row r="3914" outlineLevel="2" x14ac:dyDescent="0.15"/>
    <row r="3915" outlineLevel="2" x14ac:dyDescent="0.15"/>
    <row r="3916" outlineLevel="2" x14ac:dyDescent="0.15"/>
    <row r="3917" outlineLevel="2" x14ac:dyDescent="0.15"/>
    <row r="3918" outlineLevel="2" x14ac:dyDescent="0.15"/>
    <row r="3919" outlineLevel="2" x14ac:dyDescent="0.15"/>
    <row r="3920" outlineLevel="2" x14ac:dyDescent="0.15"/>
    <row r="3921" outlineLevel="2" x14ac:dyDescent="0.15"/>
    <row r="3922" outlineLevel="2" x14ac:dyDescent="0.15"/>
    <row r="3923" outlineLevel="2" x14ac:dyDescent="0.15"/>
    <row r="3924" outlineLevel="2" x14ac:dyDescent="0.15"/>
    <row r="3925" outlineLevel="2" x14ac:dyDescent="0.15"/>
    <row r="3926" outlineLevel="2" x14ac:dyDescent="0.15"/>
    <row r="3927" outlineLevel="2" x14ac:dyDescent="0.15"/>
    <row r="3928" outlineLevel="2" x14ac:dyDescent="0.15"/>
    <row r="3929" outlineLevel="2" x14ac:dyDescent="0.15"/>
    <row r="3930" outlineLevel="2" x14ac:dyDescent="0.15"/>
    <row r="3931" outlineLevel="2" x14ac:dyDescent="0.15"/>
    <row r="3932" outlineLevel="2" x14ac:dyDescent="0.15"/>
    <row r="3933" outlineLevel="2" x14ac:dyDescent="0.15"/>
    <row r="3934" outlineLevel="2" x14ac:dyDescent="0.15"/>
    <row r="3935" outlineLevel="2" x14ac:dyDescent="0.15"/>
    <row r="3936" outlineLevel="2" x14ac:dyDescent="0.15"/>
    <row r="3937" outlineLevel="2" x14ac:dyDescent="0.15"/>
    <row r="3938" outlineLevel="2" x14ac:dyDescent="0.15"/>
    <row r="3939" outlineLevel="2" x14ac:dyDescent="0.15"/>
    <row r="3940" outlineLevel="2" x14ac:dyDescent="0.15"/>
    <row r="3941" outlineLevel="2" x14ac:dyDescent="0.15"/>
    <row r="3942" outlineLevel="2" x14ac:dyDescent="0.15"/>
    <row r="3943" outlineLevel="2" x14ac:dyDescent="0.15"/>
    <row r="3944" outlineLevel="2" x14ac:dyDescent="0.15"/>
    <row r="3945" outlineLevel="2" x14ac:dyDescent="0.15"/>
    <row r="3946" outlineLevel="2" x14ac:dyDescent="0.15"/>
    <row r="3947" outlineLevel="2" x14ac:dyDescent="0.15"/>
    <row r="3948" outlineLevel="2" x14ac:dyDescent="0.15"/>
    <row r="3949" outlineLevel="2" x14ac:dyDescent="0.15"/>
    <row r="3950" outlineLevel="2" x14ac:dyDescent="0.15"/>
    <row r="3951" outlineLevel="2" x14ac:dyDescent="0.15"/>
    <row r="3952" outlineLevel="2" x14ac:dyDescent="0.15"/>
    <row r="3953" outlineLevel="2" x14ac:dyDescent="0.15"/>
    <row r="3954" outlineLevel="2" x14ac:dyDescent="0.15"/>
    <row r="3955" outlineLevel="2" x14ac:dyDescent="0.15"/>
    <row r="3956" outlineLevel="2" x14ac:dyDescent="0.15"/>
    <row r="3957" outlineLevel="2" x14ac:dyDescent="0.15"/>
    <row r="3958" outlineLevel="2" x14ac:dyDescent="0.15"/>
    <row r="3959" outlineLevel="2" x14ac:dyDescent="0.15"/>
    <row r="3960" outlineLevel="2" x14ac:dyDescent="0.15"/>
    <row r="3961" outlineLevel="2" x14ac:dyDescent="0.15"/>
    <row r="3962" outlineLevel="2" x14ac:dyDescent="0.15"/>
    <row r="3963" outlineLevel="2" x14ac:dyDescent="0.15"/>
    <row r="3964" outlineLevel="2" x14ac:dyDescent="0.15"/>
    <row r="3965" outlineLevel="2" x14ac:dyDescent="0.15"/>
    <row r="3966" outlineLevel="2" x14ac:dyDescent="0.15"/>
    <row r="3967" outlineLevel="2" x14ac:dyDescent="0.15"/>
    <row r="3968" outlineLevel="2" x14ac:dyDescent="0.15"/>
    <row r="3969" outlineLevel="2" x14ac:dyDescent="0.15"/>
    <row r="3970" outlineLevel="2" x14ac:dyDescent="0.15"/>
    <row r="3971" outlineLevel="2" x14ac:dyDescent="0.15"/>
    <row r="3972" outlineLevel="2" x14ac:dyDescent="0.15"/>
    <row r="3973" outlineLevel="2" x14ac:dyDescent="0.15"/>
    <row r="3974" outlineLevel="2" x14ac:dyDescent="0.15"/>
    <row r="3975" outlineLevel="2" x14ac:dyDescent="0.15"/>
    <row r="3976" outlineLevel="2" x14ac:dyDescent="0.15"/>
    <row r="3977" outlineLevel="2" x14ac:dyDescent="0.15"/>
    <row r="3978" outlineLevel="2" x14ac:dyDescent="0.15"/>
    <row r="3979" outlineLevel="2" x14ac:dyDescent="0.15"/>
    <row r="3980" outlineLevel="2" x14ac:dyDescent="0.15"/>
    <row r="3981" outlineLevel="2" x14ac:dyDescent="0.15"/>
    <row r="3982" outlineLevel="2" x14ac:dyDescent="0.15"/>
    <row r="3983" outlineLevel="2" x14ac:dyDescent="0.15"/>
    <row r="3984" outlineLevel="2" x14ac:dyDescent="0.15"/>
    <row r="3985" outlineLevel="2" x14ac:dyDescent="0.15"/>
    <row r="3986" outlineLevel="2" x14ac:dyDescent="0.15"/>
    <row r="3987" outlineLevel="2" x14ac:dyDescent="0.15"/>
    <row r="3988" outlineLevel="2" x14ac:dyDescent="0.15"/>
    <row r="3989" outlineLevel="2" x14ac:dyDescent="0.15"/>
    <row r="3990" outlineLevel="2" x14ac:dyDescent="0.15"/>
    <row r="3991" outlineLevel="2" x14ac:dyDescent="0.15"/>
    <row r="3992" outlineLevel="2" x14ac:dyDescent="0.15"/>
    <row r="3993" outlineLevel="2" x14ac:dyDescent="0.15"/>
    <row r="3994" outlineLevel="2" x14ac:dyDescent="0.15"/>
    <row r="3995" outlineLevel="2" x14ac:dyDescent="0.15"/>
    <row r="3996" outlineLevel="2" x14ac:dyDescent="0.15"/>
    <row r="3997" outlineLevel="2" x14ac:dyDescent="0.15"/>
    <row r="3998" outlineLevel="2" x14ac:dyDescent="0.15"/>
    <row r="3999" outlineLevel="2" x14ac:dyDescent="0.15"/>
    <row r="4000" outlineLevel="2" x14ac:dyDescent="0.15"/>
    <row r="4001" outlineLevel="2" x14ac:dyDescent="0.15"/>
    <row r="4002" outlineLevel="2" x14ac:dyDescent="0.15"/>
    <row r="4003" outlineLevel="2" x14ac:dyDescent="0.15"/>
    <row r="4004" outlineLevel="2" x14ac:dyDescent="0.15"/>
    <row r="4005" outlineLevel="2" x14ac:dyDescent="0.15"/>
    <row r="4006" outlineLevel="2" x14ac:dyDescent="0.15"/>
    <row r="4007" outlineLevel="2" x14ac:dyDescent="0.15"/>
    <row r="4008" outlineLevel="2" x14ac:dyDescent="0.15"/>
    <row r="4009" outlineLevel="2" x14ac:dyDescent="0.15"/>
    <row r="4010" outlineLevel="2" x14ac:dyDescent="0.15"/>
    <row r="4011" outlineLevel="2" x14ac:dyDescent="0.15"/>
    <row r="4012" outlineLevel="2" x14ac:dyDescent="0.15"/>
    <row r="4013" outlineLevel="2" x14ac:dyDescent="0.15"/>
    <row r="4014" outlineLevel="2" x14ac:dyDescent="0.15"/>
    <row r="4015" outlineLevel="2" x14ac:dyDescent="0.15"/>
    <row r="4016" outlineLevel="2" x14ac:dyDescent="0.15"/>
    <row r="4017" outlineLevel="2" x14ac:dyDescent="0.15"/>
    <row r="4018" outlineLevel="2" x14ac:dyDescent="0.15"/>
    <row r="4019" outlineLevel="2" x14ac:dyDescent="0.15"/>
    <row r="4020" outlineLevel="2" x14ac:dyDescent="0.15"/>
    <row r="4021" outlineLevel="2" x14ac:dyDescent="0.15"/>
    <row r="4022" outlineLevel="2" x14ac:dyDescent="0.15"/>
    <row r="4023" outlineLevel="2" x14ac:dyDescent="0.15"/>
    <row r="4024" outlineLevel="2" x14ac:dyDescent="0.15"/>
    <row r="4025" outlineLevel="2" x14ac:dyDescent="0.15"/>
    <row r="4026" outlineLevel="2" x14ac:dyDescent="0.15"/>
    <row r="4027" outlineLevel="2" x14ac:dyDescent="0.15"/>
    <row r="4028" outlineLevel="2" x14ac:dyDescent="0.15"/>
    <row r="4029" outlineLevel="2" x14ac:dyDescent="0.15"/>
    <row r="4030" outlineLevel="2" x14ac:dyDescent="0.15"/>
    <row r="4031" outlineLevel="2" x14ac:dyDescent="0.15"/>
    <row r="4032" outlineLevel="2" x14ac:dyDescent="0.15"/>
    <row r="4033" outlineLevel="2" x14ac:dyDescent="0.15"/>
    <row r="4034" outlineLevel="2" x14ac:dyDescent="0.15"/>
    <row r="4035" outlineLevel="2" x14ac:dyDescent="0.15"/>
    <row r="4036" outlineLevel="2" x14ac:dyDescent="0.15"/>
    <row r="4037" outlineLevel="2" x14ac:dyDescent="0.15"/>
    <row r="4038" outlineLevel="2" x14ac:dyDescent="0.15"/>
    <row r="4039" outlineLevel="2" x14ac:dyDescent="0.15"/>
    <row r="4040" outlineLevel="2" x14ac:dyDescent="0.15"/>
    <row r="4041" outlineLevel="2" x14ac:dyDescent="0.15"/>
    <row r="4042" outlineLevel="2" x14ac:dyDescent="0.15"/>
    <row r="4043" outlineLevel="2" x14ac:dyDescent="0.15"/>
    <row r="4044" outlineLevel="2" x14ac:dyDescent="0.15"/>
    <row r="4045" outlineLevel="2" x14ac:dyDescent="0.15"/>
    <row r="4046" outlineLevel="2" x14ac:dyDescent="0.15"/>
    <row r="4047" outlineLevel="2" x14ac:dyDescent="0.15"/>
    <row r="4048" outlineLevel="2" x14ac:dyDescent="0.15"/>
    <row r="4049" outlineLevel="2" x14ac:dyDescent="0.15"/>
    <row r="4050" outlineLevel="2" x14ac:dyDescent="0.15"/>
    <row r="4051" outlineLevel="2" x14ac:dyDescent="0.15"/>
    <row r="4052" outlineLevel="2" x14ac:dyDescent="0.15"/>
    <row r="4053" outlineLevel="2" x14ac:dyDescent="0.15"/>
    <row r="4054" outlineLevel="2" x14ac:dyDescent="0.15"/>
    <row r="4055" outlineLevel="2" x14ac:dyDescent="0.15"/>
    <row r="4056" outlineLevel="2" x14ac:dyDescent="0.15"/>
    <row r="4057" outlineLevel="2" x14ac:dyDescent="0.15"/>
    <row r="4058" outlineLevel="2" x14ac:dyDescent="0.15"/>
    <row r="4059" outlineLevel="2" x14ac:dyDescent="0.15"/>
    <row r="4060" outlineLevel="2" x14ac:dyDescent="0.15"/>
    <row r="4061" outlineLevel="2" x14ac:dyDescent="0.15"/>
    <row r="4062" outlineLevel="2" x14ac:dyDescent="0.15"/>
    <row r="4063" outlineLevel="2" x14ac:dyDescent="0.15"/>
    <row r="4064" outlineLevel="2" x14ac:dyDescent="0.15"/>
    <row r="4065" outlineLevel="2" x14ac:dyDescent="0.15"/>
    <row r="4066" outlineLevel="2" x14ac:dyDescent="0.15"/>
    <row r="4067" outlineLevel="2" x14ac:dyDescent="0.15"/>
    <row r="4068" outlineLevel="2" x14ac:dyDescent="0.15"/>
    <row r="4069" outlineLevel="2" x14ac:dyDescent="0.15"/>
    <row r="4070" outlineLevel="2" x14ac:dyDescent="0.15"/>
    <row r="4071" outlineLevel="2" x14ac:dyDescent="0.15"/>
    <row r="4072" outlineLevel="2" x14ac:dyDescent="0.15"/>
    <row r="4073" outlineLevel="2" x14ac:dyDescent="0.15"/>
    <row r="4074" outlineLevel="2" x14ac:dyDescent="0.15"/>
    <row r="4075" outlineLevel="2" x14ac:dyDescent="0.15"/>
    <row r="4076" outlineLevel="2" x14ac:dyDescent="0.15"/>
    <row r="4077" outlineLevel="2" x14ac:dyDescent="0.15"/>
    <row r="4078" outlineLevel="2" x14ac:dyDescent="0.15"/>
    <row r="4079" outlineLevel="2" x14ac:dyDescent="0.15"/>
    <row r="4080" outlineLevel="2" x14ac:dyDescent="0.15"/>
    <row r="4081" outlineLevel="2" x14ac:dyDescent="0.15"/>
    <row r="4082" outlineLevel="2" x14ac:dyDescent="0.15"/>
    <row r="4083" outlineLevel="2" x14ac:dyDescent="0.15"/>
    <row r="4084" outlineLevel="2" x14ac:dyDescent="0.15"/>
    <row r="4085" outlineLevel="2" x14ac:dyDescent="0.15"/>
    <row r="4086" outlineLevel="2" x14ac:dyDescent="0.15"/>
    <row r="4087" outlineLevel="2" x14ac:dyDescent="0.15"/>
    <row r="4088" outlineLevel="2" x14ac:dyDescent="0.15"/>
    <row r="4089" outlineLevel="2" x14ac:dyDescent="0.15"/>
    <row r="4090" outlineLevel="2" x14ac:dyDescent="0.15"/>
    <row r="4091" outlineLevel="2" x14ac:dyDescent="0.15"/>
    <row r="4092" outlineLevel="2" x14ac:dyDescent="0.15"/>
    <row r="4093" outlineLevel="2" x14ac:dyDescent="0.15"/>
    <row r="4094" outlineLevel="2" x14ac:dyDescent="0.15"/>
    <row r="4095" outlineLevel="2" x14ac:dyDescent="0.15"/>
    <row r="4096" outlineLevel="2" x14ac:dyDescent="0.15"/>
    <row r="4097" outlineLevel="2" x14ac:dyDescent="0.15"/>
    <row r="4098" outlineLevel="2" x14ac:dyDescent="0.15"/>
    <row r="4099" outlineLevel="2" x14ac:dyDescent="0.15"/>
    <row r="4100" outlineLevel="2" x14ac:dyDescent="0.15"/>
    <row r="4101" outlineLevel="2" x14ac:dyDescent="0.15"/>
    <row r="4102" outlineLevel="2" x14ac:dyDescent="0.15"/>
    <row r="4103" outlineLevel="2" x14ac:dyDescent="0.15"/>
    <row r="4104" outlineLevel="2" x14ac:dyDescent="0.15"/>
    <row r="4105" outlineLevel="2" x14ac:dyDescent="0.15"/>
    <row r="4106" outlineLevel="2" x14ac:dyDescent="0.15"/>
    <row r="4107" outlineLevel="2" x14ac:dyDescent="0.15"/>
    <row r="4108" outlineLevel="2" x14ac:dyDescent="0.15"/>
    <row r="4109" outlineLevel="2" x14ac:dyDescent="0.15"/>
    <row r="4110" outlineLevel="2" x14ac:dyDescent="0.15"/>
    <row r="4111" outlineLevel="2" x14ac:dyDescent="0.15"/>
    <row r="4112" outlineLevel="2" x14ac:dyDescent="0.15"/>
    <row r="4113" outlineLevel="2" x14ac:dyDescent="0.15"/>
    <row r="4114" outlineLevel="2" x14ac:dyDescent="0.15"/>
    <row r="4115" outlineLevel="2" x14ac:dyDescent="0.15"/>
    <row r="4116" outlineLevel="2" x14ac:dyDescent="0.15"/>
    <row r="4117" outlineLevel="2" x14ac:dyDescent="0.15"/>
    <row r="4118" outlineLevel="2" x14ac:dyDescent="0.15"/>
    <row r="4119" outlineLevel="2" x14ac:dyDescent="0.15"/>
    <row r="4120" outlineLevel="2" x14ac:dyDescent="0.15"/>
    <row r="4121" outlineLevel="2" x14ac:dyDescent="0.15"/>
    <row r="4122" outlineLevel="2" x14ac:dyDescent="0.15"/>
    <row r="4123" outlineLevel="2" x14ac:dyDescent="0.15"/>
    <row r="4124" outlineLevel="2" x14ac:dyDescent="0.15"/>
    <row r="4125" outlineLevel="2" x14ac:dyDescent="0.15"/>
    <row r="4126" outlineLevel="2" x14ac:dyDescent="0.15"/>
    <row r="4127" outlineLevel="2" x14ac:dyDescent="0.15"/>
    <row r="4128" outlineLevel="2" x14ac:dyDescent="0.15"/>
    <row r="4129" outlineLevel="2" x14ac:dyDescent="0.15"/>
    <row r="4130" outlineLevel="2" x14ac:dyDescent="0.15"/>
    <row r="4131" outlineLevel="2" x14ac:dyDescent="0.15"/>
    <row r="4132" outlineLevel="2" x14ac:dyDescent="0.15"/>
    <row r="4133" outlineLevel="2" x14ac:dyDescent="0.15"/>
    <row r="4134" outlineLevel="2" x14ac:dyDescent="0.15"/>
    <row r="4135" outlineLevel="2" x14ac:dyDescent="0.15"/>
    <row r="4136" outlineLevel="2" x14ac:dyDescent="0.15"/>
    <row r="4137" outlineLevel="2" x14ac:dyDescent="0.15"/>
    <row r="4138" outlineLevel="2" x14ac:dyDescent="0.15"/>
    <row r="4139" outlineLevel="2" x14ac:dyDescent="0.15"/>
    <row r="4140" outlineLevel="2" x14ac:dyDescent="0.15"/>
    <row r="4141" outlineLevel="2" x14ac:dyDescent="0.15"/>
    <row r="4142" outlineLevel="2" x14ac:dyDescent="0.15"/>
    <row r="4143" outlineLevel="2" x14ac:dyDescent="0.15"/>
    <row r="4144" outlineLevel="2" x14ac:dyDescent="0.15"/>
    <row r="4145" outlineLevel="2" x14ac:dyDescent="0.15"/>
    <row r="4146" outlineLevel="2" x14ac:dyDescent="0.15"/>
    <row r="4147" outlineLevel="2" x14ac:dyDescent="0.15"/>
    <row r="4148" outlineLevel="2" x14ac:dyDescent="0.15"/>
    <row r="4149" outlineLevel="2" x14ac:dyDescent="0.15"/>
    <row r="4150" outlineLevel="2" x14ac:dyDescent="0.15"/>
    <row r="4151" outlineLevel="2" x14ac:dyDescent="0.15"/>
    <row r="4152" outlineLevel="2" x14ac:dyDescent="0.15"/>
    <row r="4153" outlineLevel="2" x14ac:dyDescent="0.15"/>
    <row r="4154" outlineLevel="2" x14ac:dyDescent="0.15"/>
    <row r="4155" outlineLevel="2" x14ac:dyDescent="0.15"/>
    <row r="4156" outlineLevel="2" x14ac:dyDescent="0.15"/>
    <row r="4157" outlineLevel="2" x14ac:dyDescent="0.15"/>
    <row r="4158" outlineLevel="2" x14ac:dyDescent="0.15"/>
    <row r="4159" outlineLevel="2" x14ac:dyDescent="0.15"/>
    <row r="4160" outlineLevel="2" x14ac:dyDescent="0.15"/>
    <row r="4161" outlineLevel="2" x14ac:dyDescent="0.15"/>
    <row r="4162" outlineLevel="2" x14ac:dyDescent="0.15"/>
    <row r="4163" outlineLevel="2" x14ac:dyDescent="0.15"/>
    <row r="4164" outlineLevel="2" x14ac:dyDescent="0.15"/>
    <row r="4165" outlineLevel="2" x14ac:dyDescent="0.15"/>
    <row r="4166" outlineLevel="2" x14ac:dyDescent="0.15"/>
    <row r="4167" outlineLevel="2" x14ac:dyDescent="0.15"/>
    <row r="4168" outlineLevel="2" x14ac:dyDescent="0.15"/>
    <row r="4169" outlineLevel="2" x14ac:dyDescent="0.15"/>
    <row r="4170" outlineLevel="2" x14ac:dyDescent="0.15"/>
    <row r="4171" outlineLevel="2" x14ac:dyDescent="0.15"/>
    <row r="4172" outlineLevel="2" x14ac:dyDescent="0.15"/>
    <row r="4173" outlineLevel="2" x14ac:dyDescent="0.15"/>
    <row r="4174" outlineLevel="2" x14ac:dyDescent="0.15"/>
    <row r="4175" outlineLevel="2" x14ac:dyDescent="0.15"/>
    <row r="4176" outlineLevel="2" x14ac:dyDescent="0.15"/>
    <row r="4177" outlineLevel="2" x14ac:dyDescent="0.15"/>
    <row r="4178" outlineLevel="2" x14ac:dyDescent="0.15"/>
    <row r="4179" outlineLevel="2" x14ac:dyDescent="0.15"/>
    <row r="4180" outlineLevel="2" x14ac:dyDescent="0.15"/>
    <row r="4181" outlineLevel="2" x14ac:dyDescent="0.15"/>
    <row r="4182" outlineLevel="2" x14ac:dyDescent="0.15"/>
    <row r="4183" outlineLevel="2" x14ac:dyDescent="0.15"/>
    <row r="4184" outlineLevel="2" x14ac:dyDescent="0.15"/>
    <row r="4185" outlineLevel="2" x14ac:dyDescent="0.15"/>
    <row r="4186" outlineLevel="2" x14ac:dyDescent="0.15"/>
    <row r="4187" outlineLevel="2" x14ac:dyDescent="0.15"/>
    <row r="4188" outlineLevel="2" x14ac:dyDescent="0.15"/>
    <row r="4189" outlineLevel="2" x14ac:dyDescent="0.15"/>
    <row r="4190" outlineLevel="2" x14ac:dyDescent="0.15"/>
    <row r="4191" outlineLevel="2" x14ac:dyDescent="0.15"/>
    <row r="4192" outlineLevel="2" x14ac:dyDescent="0.15"/>
    <row r="4193" outlineLevel="2" x14ac:dyDescent="0.15"/>
    <row r="4194" outlineLevel="2" x14ac:dyDescent="0.15"/>
    <row r="4195" outlineLevel="2" x14ac:dyDescent="0.15"/>
    <row r="4196" outlineLevel="2" x14ac:dyDescent="0.15"/>
    <row r="4197" outlineLevel="2" x14ac:dyDescent="0.15"/>
    <row r="4198" outlineLevel="2" x14ac:dyDescent="0.15"/>
    <row r="4199" outlineLevel="2" x14ac:dyDescent="0.15"/>
    <row r="4200" outlineLevel="2" x14ac:dyDescent="0.15"/>
    <row r="4201" outlineLevel="2" x14ac:dyDescent="0.15"/>
    <row r="4202" outlineLevel="2" x14ac:dyDescent="0.15"/>
    <row r="4203" outlineLevel="2" x14ac:dyDescent="0.15"/>
    <row r="4204" outlineLevel="2" x14ac:dyDescent="0.15"/>
    <row r="4205" outlineLevel="2" x14ac:dyDescent="0.15"/>
    <row r="4206" outlineLevel="2" x14ac:dyDescent="0.15"/>
    <row r="4207" outlineLevel="2" x14ac:dyDescent="0.15"/>
    <row r="4208" outlineLevel="2" x14ac:dyDescent="0.15"/>
    <row r="4209" outlineLevel="2" x14ac:dyDescent="0.15"/>
    <row r="4210" outlineLevel="2" x14ac:dyDescent="0.15"/>
    <row r="4211" outlineLevel="2" x14ac:dyDescent="0.15"/>
    <row r="4212" outlineLevel="2" x14ac:dyDescent="0.15"/>
    <row r="4213" outlineLevel="2" x14ac:dyDescent="0.15"/>
    <row r="4214" outlineLevel="2" x14ac:dyDescent="0.15"/>
    <row r="4215" outlineLevel="2" x14ac:dyDescent="0.15"/>
    <row r="4216" outlineLevel="2" x14ac:dyDescent="0.15"/>
    <row r="4217" outlineLevel="2" x14ac:dyDescent="0.15"/>
    <row r="4218" outlineLevel="2" x14ac:dyDescent="0.15"/>
    <row r="4219" outlineLevel="2" x14ac:dyDescent="0.15"/>
    <row r="4220" outlineLevel="2" x14ac:dyDescent="0.15"/>
    <row r="4221" outlineLevel="2" x14ac:dyDescent="0.15"/>
    <row r="4222" outlineLevel="2" x14ac:dyDescent="0.15"/>
    <row r="4223" outlineLevel="2" x14ac:dyDescent="0.15"/>
    <row r="4224" outlineLevel="2" x14ac:dyDescent="0.15"/>
    <row r="4225" outlineLevel="2" x14ac:dyDescent="0.15"/>
    <row r="4226" outlineLevel="2" x14ac:dyDescent="0.15"/>
    <row r="4227" outlineLevel="2" x14ac:dyDescent="0.15"/>
    <row r="4228" outlineLevel="2" x14ac:dyDescent="0.15"/>
    <row r="4229" outlineLevel="2" x14ac:dyDescent="0.15"/>
    <row r="4230" outlineLevel="2" x14ac:dyDescent="0.15"/>
    <row r="4231" outlineLevel="2" x14ac:dyDescent="0.15"/>
    <row r="4232" outlineLevel="2" x14ac:dyDescent="0.15"/>
    <row r="4233" outlineLevel="2" x14ac:dyDescent="0.15"/>
    <row r="4234" outlineLevel="2" x14ac:dyDescent="0.15"/>
    <row r="4235" outlineLevel="2" x14ac:dyDescent="0.15"/>
    <row r="4236" outlineLevel="2" x14ac:dyDescent="0.15"/>
    <row r="4237" outlineLevel="2" x14ac:dyDescent="0.15"/>
    <row r="4238" outlineLevel="2" x14ac:dyDescent="0.15"/>
    <row r="4239" outlineLevel="2" x14ac:dyDescent="0.15"/>
    <row r="4240" outlineLevel="2" x14ac:dyDescent="0.15"/>
    <row r="4241" outlineLevel="2" x14ac:dyDescent="0.15"/>
    <row r="4242" outlineLevel="2" x14ac:dyDescent="0.15"/>
    <row r="4243" outlineLevel="2" x14ac:dyDescent="0.15"/>
    <row r="4244" outlineLevel="2" x14ac:dyDescent="0.15"/>
    <row r="4245" outlineLevel="2" x14ac:dyDescent="0.15"/>
    <row r="4246" outlineLevel="2" x14ac:dyDescent="0.15"/>
    <row r="4247" outlineLevel="2" x14ac:dyDescent="0.15"/>
    <row r="4248" outlineLevel="2" x14ac:dyDescent="0.15"/>
    <row r="4249" outlineLevel="2" x14ac:dyDescent="0.15"/>
    <row r="4250" outlineLevel="2" x14ac:dyDescent="0.15"/>
    <row r="4251" outlineLevel="2" x14ac:dyDescent="0.15"/>
    <row r="4252" outlineLevel="2" x14ac:dyDescent="0.15"/>
    <row r="4253" outlineLevel="2" x14ac:dyDescent="0.15"/>
    <row r="4254" outlineLevel="2" x14ac:dyDescent="0.15"/>
    <row r="4255" outlineLevel="2" x14ac:dyDescent="0.15"/>
    <row r="4256" outlineLevel="2" x14ac:dyDescent="0.15"/>
    <row r="4257" outlineLevel="2" x14ac:dyDescent="0.15"/>
    <row r="4258" outlineLevel="2" x14ac:dyDescent="0.15"/>
    <row r="4259" outlineLevel="2" x14ac:dyDescent="0.15"/>
    <row r="4260" outlineLevel="2" x14ac:dyDescent="0.15"/>
    <row r="4261" outlineLevel="2" x14ac:dyDescent="0.15"/>
    <row r="4262" outlineLevel="2" x14ac:dyDescent="0.15"/>
    <row r="4263" outlineLevel="2" x14ac:dyDescent="0.15"/>
    <row r="4264" outlineLevel="2" x14ac:dyDescent="0.15"/>
    <row r="4265" outlineLevel="2" x14ac:dyDescent="0.15"/>
    <row r="4266" outlineLevel="2" x14ac:dyDescent="0.15"/>
    <row r="4267" outlineLevel="2" x14ac:dyDescent="0.15"/>
    <row r="4268" outlineLevel="2" x14ac:dyDescent="0.15"/>
    <row r="4269" outlineLevel="2" x14ac:dyDescent="0.15"/>
    <row r="4270" outlineLevel="2" x14ac:dyDescent="0.15"/>
    <row r="4271" outlineLevel="2" x14ac:dyDescent="0.15"/>
    <row r="4272" outlineLevel="2" x14ac:dyDescent="0.15"/>
    <row r="4273" outlineLevel="2" x14ac:dyDescent="0.15"/>
    <row r="4274" outlineLevel="2" x14ac:dyDescent="0.15"/>
    <row r="4275" outlineLevel="2" x14ac:dyDescent="0.15"/>
    <row r="4276" outlineLevel="2" x14ac:dyDescent="0.15"/>
    <row r="4277" outlineLevel="2" x14ac:dyDescent="0.15"/>
    <row r="4278" outlineLevel="2" x14ac:dyDescent="0.15"/>
    <row r="4279" outlineLevel="2" x14ac:dyDescent="0.15"/>
    <row r="4280" outlineLevel="2" x14ac:dyDescent="0.15"/>
    <row r="4281" outlineLevel="2" x14ac:dyDescent="0.15"/>
    <row r="4282" outlineLevel="2" x14ac:dyDescent="0.15"/>
    <row r="4283" outlineLevel="2" x14ac:dyDescent="0.15"/>
    <row r="4284" outlineLevel="2" x14ac:dyDescent="0.15"/>
    <row r="4285" outlineLevel="2" x14ac:dyDescent="0.15"/>
    <row r="4286" outlineLevel="2" x14ac:dyDescent="0.15"/>
    <row r="4287" outlineLevel="2" x14ac:dyDescent="0.15"/>
    <row r="4288" outlineLevel="2" x14ac:dyDescent="0.15"/>
    <row r="4289" outlineLevel="2" x14ac:dyDescent="0.15"/>
    <row r="4290" outlineLevel="2" x14ac:dyDescent="0.15"/>
    <row r="4291" outlineLevel="2" x14ac:dyDescent="0.15"/>
    <row r="4292" outlineLevel="2" x14ac:dyDescent="0.15"/>
    <row r="4293" outlineLevel="2" x14ac:dyDescent="0.15"/>
    <row r="4294" outlineLevel="2" x14ac:dyDescent="0.15"/>
    <row r="4295" outlineLevel="2" x14ac:dyDescent="0.15"/>
    <row r="4296" outlineLevel="2" x14ac:dyDescent="0.15"/>
    <row r="4297" outlineLevel="2" x14ac:dyDescent="0.15"/>
    <row r="4298" outlineLevel="2" x14ac:dyDescent="0.15"/>
    <row r="4299" outlineLevel="2" x14ac:dyDescent="0.15"/>
    <row r="4300" outlineLevel="2" x14ac:dyDescent="0.15"/>
    <row r="4301" outlineLevel="2" x14ac:dyDescent="0.15"/>
    <row r="4302" outlineLevel="2" x14ac:dyDescent="0.15"/>
    <row r="4303" outlineLevel="2" x14ac:dyDescent="0.15"/>
    <row r="4304" outlineLevel="2" x14ac:dyDescent="0.15"/>
    <row r="4305" outlineLevel="2" x14ac:dyDescent="0.15"/>
    <row r="4306" outlineLevel="2" x14ac:dyDescent="0.15"/>
    <row r="4307" outlineLevel="2" x14ac:dyDescent="0.15"/>
    <row r="4308" outlineLevel="2" x14ac:dyDescent="0.15"/>
    <row r="4309" outlineLevel="2" x14ac:dyDescent="0.15"/>
    <row r="4310" outlineLevel="2" x14ac:dyDescent="0.15"/>
    <row r="4311" outlineLevel="2" x14ac:dyDescent="0.15"/>
    <row r="4312" outlineLevel="2" x14ac:dyDescent="0.15"/>
    <row r="4313" outlineLevel="2" x14ac:dyDescent="0.15"/>
    <row r="4314" outlineLevel="2" x14ac:dyDescent="0.15"/>
    <row r="4315" outlineLevel="2" x14ac:dyDescent="0.15"/>
    <row r="4316" outlineLevel="2" x14ac:dyDescent="0.15"/>
    <row r="4317" outlineLevel="2" x14ac:dyDescent="0.15"/>
    <row r="4318" outlineLevel="2" x14ac:dyDescent="0.15"/>
    <row r="4319" outlineLevel="2" x14ac:dyDescent="0.15"/>
    <row r="4320" outlineLevel="2" x14ac:dyDescent="0.15"/>
    <row r="4321" outlineLevel="2" x14ac:dyDescent="0.15"/>
    <row r="4322" outlineLevel="2" x14ac:dyDescent="0.15"/>
    <row r="4323" outlineLevel="2" x14ac:dyDescent="0.15"/>
    <row r="4324" outlineLevel="2" x14ac:dyDescent="0.15"/>
    <row r="4325" outlineLevel="2" x14ac:dyDescent="0.15"/>
    <row r="4326" outlineLevel="2" x14ac:dyDescent="0.15"/>
    <row r="4327" outlineLevel="2" x14ac:dyDescent="0.15"/>
    <row r="4328" outlineLevel="2" x14ac:dyDescent="0.15"/>
    <row r="4329" outlineLevel="2" x14ac:dyDescent="0.15"/>
    <row r="4330" outlineLevel="2" x14ac:dyDescent="0.15"/>
    <row r="4331" outlineLevel="2" x14ac:dyDescent="0.15"/>
    <row r="4332" outlineLevel="2" x14ac:dyDescent="0.15"/>
    <row r="4333" outlineLevel="2" x14ac:dyDescent="0.15"/>
    <row r="4334" outlineLevel="2" x14ac:dyDescent="0.15"/>
    <row r="4335" outlineLevel="2" x14ac:dyDescent="0.15"/>
    <row r="4336" outlineLevel="2" x14ac:dyDescent="0.15"/>
    <row r="4337" outlineLevel="2" x14ac:dyDescent="0.15"/>
    <row r="4338" outlineLevel="2" x14ac:dyDescent="0.15"/>
    <row r="4339" outlineLevel="2" x14ac:dyDescent="0.15"/>
    <row r="4340" outlineLevel="2" x14ac:dyDescent="0.15"/>
    <row r="4341" outlineLevel="2" x14ac:dyDescent="0.15"/>
    <row r="4342" outlineLevel="2" x14ac:dyDescent="0.15"/>
    <row r="4343" outlineLevel="2" x14ac:dyDescent="0.15"/>
    <row r="4344" outlineLevel="2" x14ac:dyDescent="0.15"/>
    <row r="4345" outlineLevel="2" x14ac:dyDescent="0.15"/>
    <row r="4346" outlineLevel="2" x14ac:dyDescent="0.15"/>
    <row r="4347" outlineLevel="2" x14ac:dyDescent="0.15"/>
    <row r="4348" outlineLevel="2" x14ac:dyDescent="0.15"/>
    <row r="4349" outlineLevel="2" x14ac:dyDescent="0.15"/>
    <row r="4350" outlineLevel="2" x14ac:dyDescent="0.15"/>
    <row r="4351" outlineLevel="2" x14ac:dyDescent="0.15"/>
    <row r="4352" outlineLevel="2" x14ac:dyDescent="0.15"/>
    <row r="4353" outlineLevel="2" x14ac:dyDescent="0.15"/>
    <row r="4354" outlineLevel="2" x14ac:dyDescent="0.15"/>
    <row r="4355" outlineLevel="2" x14ac:dyDescent="0.15"/>
    <row r="4356" outlineLevel="2" x14ac:dyDescent="0.15"/>
    <row r="4357" outlineLevel="2" x14ac:dyDescent="0.15"/>
    <row r="4358" outlineLevel="2" x14ac:dyDescent="0.15"/>
    <row r="4359" outlineLevel="2" x14ac:dyDescent="0.15"/>
    <row r="4360" outlineLevel="2" x14ac:dyDescent="0.15"/>
    <row r="4361" outlineLevel="2" x14ac:dyDescent="0.15"/>
    <row r="4362" outlineLevel="2" x14ac:dyDescent="0.15"/>
    <row r="4363" outlineLevel="2" x14ac:dyDescent="0.15"/>
    <row r="4364" outlineLevel="2" x14ac:dyDescent="0.15"/>
    <row r="4365" outlineLevel="2" x14ac:dyDescent="0.15"/>
    <row r="4366" outlineLevel="2" x14ac:dyDescent="0.15"/>
    <row r="4367" outlineLevel="2" x14ac:dyDescent="0.15"/>
    <row r="4368" outlineLevel="2" x14ac:dyDescent="0.15"/>
    <row r="4369" outlineLevel="2" x14ac:dyDescent="0.15"/>
    <row r="4370" outlineLevel="2" x14ac:dyDescent="0.15"/>
    <row r="4371" outlineLevel="2" x14ac:dyDescent="0.15"/>
    <row r="4372" outlineLevel="2" x14ac:dyDescent="0.15"/>
    <row r="4373" outlineLevel="2" x14ac:dyDescent="0.15"/>
    <row r="4374" outlineLevel="2" x14ac:dyDescent="0.15"/>
    <row r="4375" outlineLevel="2" x14ac:dyDescent="0.15"/>
    <row r="4376" outlineLevel="2" x14ac:dyDescent="0.15"/>
    <row r="4377" outlineLevel="2" x14ac:dyDescent="0.15"/>
    <row r="4378" outlineLevel="2" x14ac:dyDescent="0.15"/>
    <row r="4379" outlineLevel="2" x14ac:dyDescent="0.15"/>
    <row r="4380" outlineLevel="2" x14ac:dyDescent="0.15"/>
    <row r="4381" outlineLevel="2" x14ac:dyDescent="0.15"/>
    <row r="4382" outlineLevel="2" x14ac:dyDescent="0.15"/>
    <row r="4383" outlineLevel="2" x14ac:dyDescent="0.15"/>
    <row r="4384" outlineLevel="2" x14ac:dyDescent="0.15"/>
    <row r="4385" outlineLevel="2" x14ac:dyDescent="0.15"/>
    <row r="4386" outlineLevel="2" x14ac:dyDescent="0.15"/>
    <row r="4387" outlineLevel="2" x14ac:dyDescent="0.15"/>
    <row r="4388" outlineLevel="2" x14ac:dyDescent="0.15"/>
    <row r="4389" outlineLevel="2" x14ac:dyDescent="0.15"/>
    <row r="4390" outlineLevel="2" x14ac:dyDescent="0.15"/>
    <row r="4391" outlineLevel="2" x14ac:dyDescent="0.15"/>
    <row r="4392" outlineLevel="2" x14ac:dyDescent="0.15"/>
    <row r="4393" outlineLevel="2" x14ac:dyDescent="0.15"/>
    <row r="4394" outlineLevel="2" x14ac:dyDescent="0.15"/>
    <row r="4395" outlineLevel="2" x14ac:dyDescent="0.15"/>
    <row r="4396" outlineLevel="2" x14ac:dyDescent="0.15"/>
    <row r="4397" outlineLevel="2" x14ac:dyDescent="0.15"/>
    <row r="4398" outlineLevel="2" x14ac:dyDescent="0.15"/>
    <row r="4399" outlineLevel="2" x14ac:dyDescent="0.15"/>
    <row r="4400" outlineLevel="2" x14ac:dyDescent="0.15"/>
    <row r="4401" outlineLevel="2" x14ac:dyDescent="0.15"/>
    <row r="4402" outlineLevel="2" x14ac:dyDescent="0.15"/>
    <row r="4403" outlineLevel="2" x14ac:dyDescent="0.15"/>
    <row r="4404" outlineLevel="2" x14ac:dyDescent="0.15"/>
    <row r="4405" outlineLevel="2" x14ac:dyDescent="0.15"/>
    <row r="4406" outlineLevel="2" x14ac:dyDescent="0.15"/>
    <row r="4407" outlineLevel="2" x14ac:dyDescent="0.15"/>
    <row r="4408" outlineLevel="2" x14ac:dyDescent="0.15"/>
    <row r="4409" outlineLevel="2" x14ac:dyDescent="0.15"/>
    <row r="4410" outlineLevel="2" x14ac:dyDescent="0.15"/>
    <row r="4411" outlineLevel="2" x14ac:dyDescent="0.15"/>
    <row r="4412" outlineLevel="2" x14ac:dyDescent="0.15"/>
    <row r="4413" outlineLevel="2" x14ac:dyDescent="0.15"/>
    <row r="4414" outlineLevel="2" x14ac:dyDescent="0.15"/>
    <row r="4415" outlineLevel="2" x14ac:dyDescent="0.15"/>
    <row r="4416" outlineLevel="2" x14ac:dyDescent="0.15"/>
    <row r="4417" outlineLevel="2" x14ac:dyDescent="0.15"/>
    <row r="4418" outlineLevel="2" x14ac:dyDescent="0.15"/>
    <row r="4419" outlineLevel="2" x14ac:dyDescent="0.15"/>
    <row r="4420" outlineLevel="2" x14ac:dyDescent="0.15"/>
    <row r="4421" outlineLevel="2" x14ac:dyDescent="0.15"/>
    <row r="4422" outlineLevel="2" x14ac:dyDescent="0.15"/>
    <row r="4423" outlineLevel="2" x14ac:dyDescent="0.15"/>
    <row r="4424" outlineLevel="2" x14ac:dyDescent="0.15"/>
    <row r="4425" outlineLevel="2" x14ac:dyDescent="0.15"/>
    <row r="4426" outlineLevel="2" x14ac:dyDescent="0.15"/>
    <row r="4427" outlineLevel="2" x14ac:dyDescent="0.15"/>
    <row r="4428" outlineLevel="2" x14ac:dyDescent="0.15"/>
    <row r="4429" outlineLevel="2" x14ac:dyDescent="0.15"/>
    <row r="4430" outlineLevel="2" x14ac:dyDescent="0.15"/>
    <row r="4431" outlineLevel="2" x14ac:dyDescent="0.15"/>
    <row r="4432" outlineLevel="2" x14ac:dyDescent="0.15"/>
    <row r="4433" outlineLevel="2" x14ac:dyDescent="0.15"/>
    <row r="4434" outlineLevel="2" x14ac:dyDescent="0.15"/>
    <row r="4435" outlineLevel="2" x14ac:dyDescent="0.15"/>
    <row r="4436" outlineLevel="2" x14ac:dyDescent="0.15"/>
    <row r="4437" outlineLevel="2" x14ac:dyDescent="0.15"/>
    <row r="4438" outlineLevel="2" x14ac:dyDescent="0.15"/>
    <row r="4439" outlineLevel="2" x14ac:dyDescent="0.15"/>
    <row r="4440" outlineLevel="2" x14ac:dyDescent="0.15"/>
    <row r="4441" outlineLevel="2" x14ac:dyDescent="0.15"/>
    <row r="4442" outlineLevel="2" x14ac:dyDescent="0.15"/>
    <row r="4443" outlineLevel="2" x14ac:dyDescent="0.15"/>
    <row r="4444" outlineLevel="2" x14ac:dyDescent="0.15"/>
    <row r="4445" outlineLevel="2" x14ac:dyDescent="0.15"/>
    <row r="4446" outlineLevel="2" x14ac:dyDescent="0.15"/>
    <row r="4447" outlineLevel="2" x14ac:dyDescent="0.15"/>
    <row r="4448" outlineLevel="2" x14ac:dyDescent="0.15"/>
    <row r="4449" outlineLevel="2" x14ac:dyDescent="0.15"/>
    <row r="4450" outlineLevel="2" x14ac:dyDescent="0.15"/>
    <row r="4451" outlineLevel="2" x14ac:dyDescent="0.15"/>
    <row r="4452" outlineLevel="2" x14ac:dyDescent="0.15"/>
    <row r="4453" outlineLevel="2" x14ac:dyDescent="0.15"/>
    <row r="4454" outlineLevel="2" x14ac:dyDescent="0.15"/>
    <row r="4455" outlineLevel="2" x14ac:dyDescent="0.15"/>
    <row r="4456" outlineLevel="2" x14ac:dyDescent="0.15"/>
    <row r="4457" outlineLevel="2" x14ac:dyDescent="0.15"/>
    <row r="4458" outlineLevel="2" x14ac:dyDescent="0.15"/>
    <row r="4459" outlineLevel="2" x14ac:dyDescent="0.15"/>
    <row r="4460" outlineLevel="2" x14ac:dyDescent="0.15"/>
    <row r="4461" outlineLevel="2" x14ac:dyDescent="0.15"/>
    <row r="4462" outlineLevel="2" x14ac:dyDescent="0.15"/>
    <row r="4463" outlineLevel="2" x14ac:dyDescent="0.15"/>
    <row r="4464" outlineLevel="2" x14ac:dyDescent="0.15"/>
    <row r="4465" outlineLevel="2" x14ac:dyDescent="0.15"/>
    <row r="4466" outlineLevel="2" x14ac:dyDescent="0.15"/>
    <row r="4467" outlineLevel="2" x14ac:dyDescent="0.15"/>
    <row r="4468" outlineLevel="2" x14ac:dyDescent="0.15"/>
    <row r="4469" outlineLevel="2" x14ac:dyDescent="0.15"/>
    <row r="4470" outlineLevel="2" x14ac:dyDescent="0.15"/>
    <row r="4471" outlineLevel="2" x14ac:dyDescent="0.15"/>
    <row r="4472" outlineLevel="2" x14ac:dyDescent="0.15"/>
    <row r="4473" outlineLevel="2" x14ac:dyDescent="0.15"/>
    <row r="4474" outlineLevel="2" x14ac:dyDescent="0.15"/>
    <row r="4475" outlineLevel="2" x14ac:dyDescent="0.15"/>
    <row r="4476" outlineLevel="2" x14ac:dyDescent="0.15"/>
    <row r="4477" outlineLevel="2" x14ac:dyDescent="0.15"/>
    <row r="4478" outlineLevel="2" x14ac:dyDescent="0.15"/>
    <row r="4479" outlineLevel="2" x14ac:dyDescent="0.15"/>
    <row r="4480" outlineLevel="2" x14ac:dyDescent="0.15"/>
    <row r="4481" outlineLevel="2" x14ac:dyDescent="0.15"/>
    <row r="4482" outlineLevel="2" x14ac:dyDescent="0.15"/>
    <row r="4483" outlineLevel="2" x14ac:dyDescent="0.15"/>
    <row r="4484" outlineLevel="2" x14ac:dyDescent="0.15"/>
    <row r="4485" outlineLevel="2" x14ac:dyDescent="0.15"/>
    <row r="4486" outlineLevel="2" x14ac:dyDescent="0.15"/>
    <row r="4487" outlineLevel="2" x14ac:dyDescent="0.15"/>
    <row r="4488" outlineLevel="2" x14ac:dyDescent="0.15"/>
    <row r="4489" outlineLevel="2" x14ac:dyDescent="0.15"/>
    <row r="4490" outlineLevel="2" x14ac:dyDescent="0.15"/>
    <row r="4491" outlineLevel="2" x14ac:dyDescent="0.15"/>
    <row r="4492" outlineLevel="2" x14ac:dyDescent="0.15"/>
    <row r="4493" outlineLevel="2" x14ac:dyDescent="0.15"/>
    <row r="4494" outlineLevel="2" x14ac:dyDescent="0.15"/>
    <row r="4495" outlineLevel="2" x14ac:dyDescent="0.15"/>
    <row r="4496" outlineLevel="2" x14ac:dyDescent="0.15"/>
    <row r="4497" outlineLevel="2" x14ac:dyDescent="0.15"/>
    <row r="4498" outlineLevel="2" x14ac:dyDescent="0.15"/>
    <row r="4499" outlineLevel="2" x14ac:dyDescent="0.15"/>
    <row r="4500" outlineLevel="2" x14ac:dyDescent="0.15"/>
    <row r="4501" outlineLevel="2" x14ac:dyDescent="0.15"/>
    <row r="4502" outlineLevel="2" x14ac:dyDescent="0.15"/>
    <row r="4503" outlineLevel="2" x14ac:dyDescent="0.15"/>
    <row r="4504" outlineLevel="2" x14ac:dyDescent="0.15"/>
    <row r="4505" outlineLevel="2" x14ac:dyDescent="0.15"/>
    <row r="4506" outlineLevel="2" x14ac:dyDescent="0.15"/>
    <row r="4507" outlineLevel="2" x14ac:dyDescent="0.15"/>
    <row r="4508" outlineLevel="2" x14ac:dyDescent="0.15"/>
    <row r="4509" outlineLevel="2" x14ac:dyDescent="0.15"/>
    <row r="4510" outlineLevel="2" x14ac:dyDescent="0.15"/>
    <row r="4511" outlineLevel="2" x14ac:dyDescent="0.15"/>
    <row r="4512" outlineLevel="2" x14ac:dyDescent="0.15"/>
    <row r="4513" outlineLevel="2" x14ac:dyDescent="0.15"/>
    <row r="4514" outlineLevel="2" x14ac:dyDescent="0.15"/>
    <row r="4515" outlineLevel="2" x14ac:dyDescent="0.15"/>
    <row r="4516" outlineLevel="2" x14ac:dyDescent="0.15"/>
    <row r="4517" outlineLevel="2" x14ac:dyDescent="0.15"/>
    <row r="4518" outlineLevel="2" x14ac:dyDescent="0.15"/>
    <row r="4519" outlineLevel="2" x14ac:dyDescent="0.15"/>
    <row r="4520" outlineLevel="2" x14ac:dyDescent="0.15"/>
    <row r="4521" outlineLevel="2" x14ac:dyDescent="0.15"/>
    <row r="4522" outlineLevel="2" x14ac:dyDescent="0.15"/>
    <row r="4523" outlineLevel="2" x14ac:dyDescent="0.15"/>
    <row r="4524" outlineLevel="2" x14ac:dyDescent="0.15"/>
    <row r="4525" outlineLevel="2" x14ac:dyDescent="0.15"/>
    <row r="4526" outlineLevel="2" x14ac:dyDescent="0.15"/>
    <row r="4527" outlineLevel="2" x14ac:dyDescent="0.15"/>
    <row r="4528" outlineLevel="2" x14ac:dyDescent="0.15"/>
    <row r="4529" outlineLevel="2" x14ac:dyDescent="0.15"/>
    <row r="4530" outlineLevel="2" x14ac:dyDescent="0.15"/>
    <row r="4531" outlineLevel="2" x14ac:dyDescent="0.15"/>
    <row r="4532" outlineLevel="2" x14ac:dyDescent="0.15"/>
    <row r="4533" outlineLevel="2" x14ac:dyDescent="0.15"/>
    <row r="4534" outlineLevel="2" x14ac:dyDescent="0.15"/>
    <row r="4535" outlineLevel="2" x14ac:dyDescent="0.15"/>
    <row r="4536" outlineLevel="2" x14ac:dyDescent="0.15"/>
    <row r="4537" outlineLevel="2" x14ac:dyDescent="0.15"/>
    <row r="4538" outlineLevel="2" x14ac:dyDescent="0.15"/>
    <row r="4539" outlineLevel="2" x14ac:dyDescent="0.15"/>
    <row r="4540" outlineLevel="2" x14ac:dyDescent="0.15"/>
    <row r="4541" outlineLevel="2" x14ac:dyDescent="0.15"/>
    <row r="4542" outlineLevel="2" x14ac:dyDescent="0.15"/>
    <row r="4543" outlineLevel="2" x14ac:dyDescent="0.15"/>
    <row r="4544" outlineLevel="2" x14ac:dyDescent="0.15"/>
    <row r="4545" outlineLevel="2" x14ac:dyDescent="0.15"/>
    <row r="4546" outlineLevel="2" x14ac:dyDescent="0.15"/>
    <row r="4547" outlineLevel="2" x14ac:dyDescent="0.15"/>
    <row r="4548" outlineLevel="2" x14ac:dyDescent="0.15"/>
    <row r="4549" outlineLevel="2" x14ac:dyDescent="0.15"/>
    <row r="4550" outlineLevel="2" x14ac:dyDescent="0.15"/>
    <row r="4551" outlineLevel="2" x14ac:dyDescent="0.15"/>
    <row r="4552" outlineLevel="2" x14ac:dyDescent="0.15"/>
    <row r="4553" outlineLevel="2" x14ac:dyDescent="0.15"/>
    <row r="4554" outlineLevel="2" x14ac:dyDescent="0.15"/>
    <row r="4555" outlineLevel="2" x14ac:dyDescent="0.15"/>
    <row r="4556" outlineLevel="2" x14ac:dyDescent="0.15"/>
    <row r="4557" outlineLevel="2" x14ac:dyDescent="0.15"/>
    <row r="4558" outlineLevel="2" x14ac:dyDescent="0.15"/>
    <row r="4559" outlineLevel="2" x14ac:dyDescent="0.15"/>
    <row r="4560" outlineLevel="2" x14ac:dyDescent="0.15"/>
    <row r="4561" outlineLevel="2" x14ac:dyDescent="0.15"/>
    <row r="4562" outlineLevel="2" x14ac:dyDescent="0.15"/>
    <row r="4563" outlineLevel="2" x14ac:dyDescent="0.15"/>
    <row r="4564" outlineLevel="2" x14ac:dyDescent="0.15"/>
    <row r="4565" outlineLevel="2" x14ac:dyDescent="0.15"/>
    <row r="4566" outlineLevel="2" x14ac:dyDescent="0.15"/>
    <row r="4567" outlineLevel="2" x14ac:dyDescent="0.15"/>
    <row r="4568" outlineLevel="2" x14ac:dyDescent="0.15"/>
    <row r="4569" outlineLevel="2" x14ac:dyDescent="0.15"/>
    <row r="4570" outlineLevel="2" x14ac:dyDescent="0.15"/>
    <row r="4571" outlineLevel="2" x14ac:dyDescent="0.15"/>
    <row r="4572" outlineLevel="2" x14ac:dyDescent="0.15"/>
    <row r="4573" outlineLevel="2" x14ac:dyDescent="0.15"/>
    <row r="4574" outlineLevel="2" x14ac:dyDescent="0.15"/>
    <row r="4575" outlineLevel="2" x14ac:dyDescent="0.15"/>
    <row r="4576" outlineLevel="2" x14ac:dyDescent="0.15"/>
    <row r="4577" outlineLevel="2" x14ac:dyDescent="0.15"/>
    <row r="4578" outlineLevel="2" x14ac:dyDescent="0.15"/>
    <row r="4579" outlineLevel="2" x14ac:dyDescent="0.15"/>
    <row r="4580" outlineLevel="2" x14ac:dyDescent="0.15"/>
    <row r="4581" outlineLevel="2" x14ac:dyDescent="0.15"/>
    <row r="4582" outlineLevel="2" x14ac:dyDescent="0.15"/>
    <row r="4583" outlineLevel="2" x14ac:dyDescent="0.15"/>
    <row r="4584" outlineLevel="2" x14ac:dyDescent="0.15"/>
    <row r="4585" outlineLevel="2" x14ac:dyDescent="0.15"/>
    <row r="4586" outlineLevel="2" x14ac:dyDescent="0.15"/>
    <row r="4587" outlineLevel="2" x14ac:dyDescent="0.15"/>
    <row r="4588" outlineLevel="2" x14ac:dyDescent="0.15"/>
    <row r="4589" outlineLevel="2" x14ac:dyDescent="0.15"/>
    <row r="4590" outlineLevel="2" x14ac:dyDescent="0.15"/>
    <row r="4591" outlineLevel="2" x14ac:dyDescent="0.15"/>
    <row r="4592" outlineLevel="2" x14ac:dyDescent="0.15"/>
    <row r="4593" outlineLevel="2" x14ac:dyDescent="0.15"/>
    <row r="4594" outlineLevel="2" x14ac:dyDescent="0.15"/>
    <row r="4595" outlineLevel="2" x14ac:dyDescent="0.15"/>
    <row r="4596" outlineLevel="2" x14ac:dyDescent="0.15"/>
    <row r="4597" outlineLevel="2" x14ac:dyDescent="0.15"/>
    <row r="4598" outlineLevel="2" x14ac:dyDescent="0.15"/>
    <row r="4599" outlineLevel="2" x14ac:dyDescent="0.15"/>
    <row r="4600" outlineLevel="2" x14ac:dyDescent="0.15"/>
    <row r="4601" outlineLevel="2" x14ac:dyDescent="0.15"/>
    <row r="4602" outlineLevel="2" x14ac:dyDescent="0.15"/>
    <row r="4603" outlineLevel="2" x14ac:dyDescent="0.15"/>
    <row r="4604" outlineLevel="2" x14ac:dyDescent="0.15"/>
    <row r="4605" outlineLevel="2" x14ac:dyDescent="0.15"/>
    <row r="4606" outlineLevel="2" x14ac:dyDescent="0.15"/>
    <row r="4607" outlineLevel="2" x14ac:dyDescent="0.15"/>
    <row r="4608" outlineLevel="2" x14ac:dyDescent="0.15"/>
    <row r="4609" outlineLevel="2" x14ac:dyDescent="0.15"/>
    <row r="4610" outlineLevel="2" x14ac:dyDescent="0.15"/>
    <row r="4611" outlineLevel="2" x14ac:dyDescent="0.15"/>
    <row r="4612" outlineLevel="2" x14ac:dyDescent="0.15"/>
    <row r="4613" outlineLevel="2" x14ac:dyDescent="0.15"/>
    <row r="4614" outlineLevel="2" x14ac:dyDescent="0.15"/>
    <row r="4615" outlineLevel="2" x14ac:dyDescent="0.15"/>
    <row r="4616" outlineLevel="2" x14ac:dyDescent="0.15"/>
    <row r="4617" outlineLevel="2" x14ac:dyDescent="0.15"/>
    <row r="4618" outlineLevel="2" x14ac:dyDescent="0.15"/>
    <row r="4619" outlineLevel="2" x14ac:dyDescent="0.15"/>
    <row r="4620" outlineLevel="2" x14ac:dyDescent="0.15"/>
    <row r="4621" outlineLevel="2" x14ac:dyDescent="0.15"/>
    <row r="4622" outlineLevel="2" x14ac:dyDescent="0.15"/>
    <row r="4623" outlineLevel="2" x14ac:dyDescent="0.15"/>
    <row r="4624" outlineLevel="2" x14ac:dyDescent="0.15"/>
    <row r="4625" outlineLevel="2" x14ac:dyDescent="0.15"/>
    <row r="4626" outlineLevel="2" x14ac:dyDescent="0.15"/>
    <row r="4627" outlineLevel="2" x14ac:dyDescent="0.15"/>
    <row r="4628" outlineLevel="2" x14ac:dyDescent="0.15"/>
    <row r="4629" outlineLevel="2" x14ac:dyDescent="0.15"/>
    <row r="4630" outlineLevel="2" x14ac:dyDescent="0.15"/>
    <row r="4631" outlineLevel="2" x14ac:dyDescent="0.15"/>
    <row r="4632" outlineLevel="2" x14ac:dyDescent="0.15"/>
    <row r="4633" outlineLevel="2" x14ac:dyDescent="0.15"/>
    <row r="4634" outlineLevel="2" x14ac:dyDescent="0.15"/>
    <row r="4635" outlineLevel="2" x14ac:dyDescent="0.15"/>
    <row r="4636" outlineLevel="2" x14ac:dyDescent="0.15"/>
    <row r="4637" outlineLevel="2" x14ac:dyDescent="0.15"/>
    <row r="4638" outlineLevel="2" x14ac:dyDescent="0.15"/>
    <row r="4639" outlineLevel="2" x14ac:dyDescent="0.15"/>
    <row r="4640" outlineLevel="2" x14ac:dyDescent="0.15"/>
    <row r="4641" outlineLevel="2" x14ac:dyDescent="0.15"/>
    <row r="4642" outlineLevel="2" x14ac:dyDescent="0.15"/>
    <row r="4643" outlineLevel="2" x14ac:dyDescent="0.15"/>
    <row r="4644" outlineLevel="2" x14ac:dyDescent="0.15"/>
    <row r="4645" outlineLevel="2" x14ac:dyDescent="0.15"/>
    <row r="4646" outlineLevel="2" x14ac:dyDescent="0.15"/>
    <row r="4647" outlineLevel="2" x14ac:dyDescent="0.15"/>
    <row r="4648" outlineLevel="2" x14ac:dyDescent="0.15"/>
    <row r="4649" outlineLevel="2" x14ac:dyDescent="0.15"/>
    <row r="4650" outlineLevel="2" x14ac:dyDescent="0.15"/>
    <row r="4651" outlineLevel="2" x14ac:dyDescent="0.15"/>
    <row r="4652" outlineLevel="2" x14ac:dyDescent="0.15"/>
    <row r="4653" outlineLevel="2" x14ac:dyDescent="0.15"/>
    <row r="4654" outlineLevel="2" x14ac:dyDescent="0.15"/>
    <row r="4655" outlineLevel="2" x14ac:dyDescent="0.15"/>
    <row r="4656" outlineLevel="2" x14ac:dyDescent="0.15"/>
    <row r="4657" outlineLevel="2" x14ac:dyDescent="0.15"/>
    <row r="4658" outlineLevel="2" x14ac:dyDescent="0.15"/>
    <row r="4659" outlineLevel="2" x14ac:dyDescent="0.15"/>
    <row r="4660" outlineLevel="2" x14ac:dyDescent="0.15"/>
    <row r="4661" outlineLevel="2" x14ac:dyDescent="0.15"/>
    <row r="4662" outlineLevel="2" x14ac:dyDescent="0.15"/>
    <row r="4663" outlineLevel="2" x14ac:dyDescent="0.15"/>
    <row r="4664" outlineLevel="2" x14ac:dyDescent="0.15"/>
    <row r="4665" outlineLevel="2" x14ac:dyDescent="0.15"/>
    <row r="4666" outlineLevel="2" x14ac:dyDescent="0.15"/>
    <row r="4667" outlineLevel="2" x14ac:dyDescent="0.15"/>
    <row r="4668" outlineLevel="2" x14ac:dyDescent="0.15"/>
    <row r="4669" outlineLevel="2" x14ac:dyDescent="0.15"/>
    <row r="4670" outlineLevel="2" x14ac:dyDescent="0.15"/>
    <row r="4671" outlineLevel="2" x14ac:dyDescent="0.15"/>
    <row r="4672" outlineLevel="2" x14ac:dyDescent="0.15"/>
    <row r="4673" outlineLevel="2" x14ac:dyDescent="0.15"/>
    <row r="4674" outlineLevel="2" x14ac:dyDescent="0.15"/>
    <row r="4675" outlineLevel="2" x14ac:dyDescent="0.15"/>
    <row r="4676" outlineLevel="2" x14ac:dyDescent="0.15"/>
    <row r="4677" outlineLevel="2" x14ac:dyDescent="0.15"/>
    <row r="4678" outlineLevel="2" x14ac:dyDescent="0.15"/>
    <row r="4679" outlineLevel="2" x14ac:dyDescent="0.15"/>
    <row r="4680" outlineLevel="2" x14ac:dyDescent="0.15"/>
    <row r="4681" outlineLevel="2" x14ac:dyDescent="0.15"/>
    <row r="4682" outlineLevel="2" x14ac:dyDescent="0.15"/>
    <row r="4683" outlineLevel="2" x14ac:dyDescent="0.15"/>
    <row r="4684" outlineLevel="2" x14ac:dyDescent="0.15"/>
    <row r="4685" outlineLevel="2" x14ac:dyDescent="0.15"/>
    <row r="4686" outlineLevel="2" x14ac:dyDescent="0.15"/>
    <row r="4687" outlineLevel="2" x14ac:dyDescent="0.15"/>
    <row r="4688" outlineLevel="2" x14ac:dyDescent="0.15"/>
    <row r="4689" outlineLevel="2" x14ac:dyDescent="0.15"/>
    <row r="4690" outlineLevel="2" x14ac:dyDescent="0.15"/>
    <row r="4691" outlineLevel="2" x14ac:dyDescent="0.15"/>
    <row r="4692" outlineLevel="2" x14ac:dyDescent="0.15"/>
    <row r="4693" outlineLevel="2" x14ac:dyDescent="0.15"/>
    <row r="4694" outlineLevel="2" x14ac:dyDescent="0.15"/>
    <row r="4695" outlineLevel="2" x14ac:dyDescent="0.15"/>
    <row r="4696" outlineLevel="2" x14ac:dyDescent="0.15"/>
    <row r="4697" outlineLevel="2" x14ac:dyDescent="0.15"/>
    <row r="4698" outlineLevel="2" x14ac:dyDescent="0.15"/>
    <row r="4699" outlineLevel="2" x14ac:dyDescent="0.15"/>
    <row r="4700" outlineLevel="2" x14ac:dyDescent="0.15"/>
    <row r="4701" outlineLevel="2" x14ac:dyDescent="0.15"/>
    <row r="4702" outlineLevel="2" x14ac:dyDescent="0.15"/>
    <row r="4703" outlineLevel="2" x14ac:dyDescent="0.15"/>
    <row r="4704" outlineLevel="2" x14ac:dyDescent="0.15"/>
    <row r="4705" outlineLevel="2" x14ac:dyDescent="0.15"/>
    <row r="4706" outlineLevel="2" x14ac:dyDescent="0.15"/>
    <row r="4707" outlineLevel="2" x14ac:dyDescent="0.15"/>
    <row r="4708" outlineLevel="2" x14ac:dyDescent="0.15"/>
    <row r="4709" outlineLevel="2" x14ac:dyDescent="0.15"/>
    <row r="4710" outlineLevel="2" x14ac:dyDescent="0.15"/>
    <row r="4711" outlineLevel="2" x14ac:dyDescent="0.15"/>
    <row r="4712" outlineLevel="2" x14ac:dyDescent="0.15"/>
    <row r="4713" outlineLevel="2" x14ac:dyDescent="0.15"/>
    <row r="4714" outlineLevel="2" x14ac:dyDescent="0.15"/>
    <row r="4715" outlineLevel="2" x14ac:dyDescent="0.15"/>
    <row r="4716" outlineLevel="2" x14ac:dyDescent="0.15"/>
    <row r="4717" outlineLevel="2" x14ac:dyDescent="0.15"/>
    <row r="4718" outlineLevel="2" x14ac:dyDescent="0.15"/>
    <row r="4719" outlineLevel="2" x14ac:dyDescent="0.15"/>
    <row r="4720" outlineLevel="2" x14ac:dyDescent="0.15"/>
    <row r="4721" outlineLevel="2" x14ac:dyDescent="0.15"/>
    <row r="4722" outlineLevel="2" x14ac:dyDescent="0.15"/>
    <row r="4723" outlineLevel="2" x14ac:dyDescent="0.15"/>
    <row r="4724" outlineLevel="2" x14ac:dyDescent="0.15"/>
    <row r="4725" outlineLevel="2" x14ac:dyDescent="0.15"/>
    <row r="4726" outlineLevel="2" x14ac:dyDescent="0.15"/>
    <row r="4727" outlineLevel="2" x14ac:dyDescent="0.15"/>
    <row r="4728" outlineLevel="2" x14ac:dyDescent="0.15"/>
    <row r="4729" outlineLevel="2" x14ac:dyDescent="0.15"/>
    <row r="4730" outlineLevel="2" x14ac:dyDescent="0.15"/>
    <row r="4731" outlineLevel="2" x14ac:dyDescent="0.15"/>
    <row r="4732" outlineLevel="2" x14ac:dyDescent="0.15"/>
    <row r="4733" outlineLevel="2" x14ac:dyDescent="0.15"/>
    <row r="4734" outlineLevel="2" x14ac:dyDescent="0.15"/>
    <row r="4735" outlineLevel="2" x14ac:dyDescent="0.15"/>
    <row r="4736" outlineLevel="2" x14ac:dyDescent="0.15"/>
    <row r="4737" outlineLevel="2" x14ac:dyDescent="0.15"/>
    <row r="4738" outlineLevel="2" x14ac:dyDescent="0.15"/>
    <row r="4739" outlineLevel="2" x14ac:dyDescent="0.15"/>
    <row r="4740" outlineLevel="2" x14ac:dyDescent="0.15"/>
    <row r="4741" outlineLevel="2" x14ac:dyDescent="0.15"/>
    <row r="4742" outlineLevel="2" x14ac:dyDescent="0.15"/>
    <row r="4743" outlineLevel="2" x14ac:dyDescent="0.15"/>
    <row r="4744" outlineLevel="2" x14ac:dyDescent="0.15"/>
    <row r="4745" outlineLevel="2" x14ac:dyDescent="0.15"/>
    <row r="4746" outlineLevel="2" x14ac:dyDescent="0.15"/>
    <row r="4747" outlineLevel="2" x14ac:dyDescent="0.15"/>
    <row r="4748" outlineLevel="2" x14ac:dyDescent="0.15"/>
    <row r="4749" outlineLevel="2" x14ac:dyDescent="0.15"/>
    <row r="4750" outlineLevel="2" x14ac:dyDescent="0.15"/>
    <row r="4751" outlineLevel="2" x14ac:dyDescent="0.15"/>
    <row r="4752" outlineLevel="2" x14ac:dyDescent="0.15"/>
    <row r="4753" outlineLevel="2" x14ac:dyDescent="0.15"/>
    <row r="4754" outlineLevel="2" x14ac:dyDescent="0.15"/>
    <row r="4755" outlineLevel="2" x14ac:dyDescent="0.15"/>
    <row r="4756" outlineLevel="2" x14ac:dyDescent="0.15"/>
    <row r="4757" outlineLevel="2" x14ac:dyDescent="0.15"/>
    <row r="4758" outlineLevel="2" x14ac:dyDescent="0.15"/>
    <row r="4759" outlineLevel="2" x14ac:dyDescent="0.15"/>
    <row r="4760" outlineLevel="2" x14ac:dyDescent="0.15"/>
    <row r="4761" outlineLevel="2" x14ac:dyDescent="0.15"/>
    <row r="4762" outlineLevel="2" x14ac:dyDescent="0.15"/>
    <row r="4763" outlineLevel="2" x14ac:dyDescent="0.15"/>
    <row r="4764" outlineLevel="2" x14ac:dyDescent="0.15"/>
    <row r="4765" outlineLevel="2" x14ac:dyDescent="0.15"/>
    <row r="4766" outlineLevel="2" x14ac:dyDescent="0.15"/>
    <row r="4767" outlineLevel="2" x14ac:dyDescent="0.15"/>
    <row r="4768" outlineLevel="2" x14ac:dyDescent="0.15"/>
    <row r="4769" outlineLevel="2" x14ac:dyDescent="0.15"/>
    <row r="4770" outlineLevel="2" x14ac:dyDescent="0.15"/>
    <row r="4771" outlineLevel="2" x14ac:dyDescent="0.15"/>
    <row r="4772" outlineLevel="2" x14ac:dyDescent="0.15"/>
    <row r="4773" outlineLevel="2" x14ac:dyDescent="0.15"/>
    <row r="4774" outlineLevel="2" x14ac:dyDescent="0.15"/>
    <row r="4775" outlineLevel="2" x14ac:dyDescent="0.15"/>
    <row r="4776" outlineLevel="2" x14ac:dyDescent="0.15"/>
    <row r="4777" outlineLevel="2" x14ac:dyDescent="0.15"/>
    <row r="4778" outlineLevel="2" x14ac:dyDescent="0.15"/>
    <row r="4779" outlineLevel="2" x14ac:dyDescent="0.15"/>
    <row r="4780" outlineLevel="2" x14ac:dyDescent="0.15"/>
    <row r="4781" outlineLevel="2" x14ac:dyDescent="0.15"/>
    <row r="4782" outlineLevel="2" x14ac:dyDescent="0.15"/>
    <row r="4783" outlineLevel="2" x14ac:dyDescent="0.15"/>
    <row r="4784" outlineLevel="2" x14ac:dyDescent="0.15"/>
    <row r="4785" outlineLevel="2" x14ac:dyDescent="0.15"/>
    <row r="4786" outlineLevel="2" x14ac:dyDescent="0.15"/>
    <row r="4787" outlineLevel="2" x14ac:dyDescent="0.15"/>
    <row r="4788" outlineLevel="2" x14ac:dyDescent="0.15"/>
    <row r="4789" outlineLevel="2" x14ac:dyDescent="0.15"/>
    <row r="4790" outlineLevel="2" x14ac:dyDescent="0.15"/>
    <row r="4791" outlineLevel="2" x14ac:dyDescent="0.15"/>
    <row r="4792" outlineLevel="2" x14ac:dyDescent="0.15"/>
    <row r="4793" outlineLevel="2" x14ac:dyDescent="0.15"/>
    <row r="4794" outlineLevel="2" x14ac:dyDescent="0.15"/>
    <row r="4795" outlineLevel="2" x14ac:dyDescent="0.15"/>
    <row r="4796" outlineLevel="2" x14ac:dyDescent="0.15"/>
    <row r="4797" outlineLevel="2" x14ac:dyDescent="0.15"/>
    <row r="4798" outlineLevel="2" x14ac:dyDescent="0.15"/>
    <row r="4799" outlineLevel="2" x14ac:dyDescent="0.15"/>
    <row r="4800" outlineLevel="2" x14ac:dyDescent="0.15"/>
    <row r="4801" outlineLevel="2" x14ac:dyDescent="0.15"/>
    <row r="4802" outlineLevel="2" x14ac:dyDescent="0.15"/>
    <row r="4803" outlineLevel="2" x14ac:dyDescent="0.15"/>
    <row r="4804" outlineLevel="2" x14ac:dyDescent="0.15"/>
    <row r="4805" outlineLevel="2" x14ac:dyDescent="0.15"/>
    <row r="4806" outlineLevel="2" x14ac:dyDescent="0.15"/>
    <row r="4807" outlineLevel="2" x14ac:dyDescent="0.15"/>
    <row r="4808" outlineLevel="2" x14ac:dyDescent="0.15"/>
    <row r="4809" outlineLevel="2" x14ac:dyDescent="0.15"/>
    <row r="4810" outlineLevel="2" x14ac:dyDescent="0.15"/>
    <row r="4811" outlineLevel="2" x14ac:dyDescent="0.15"/>
    <row r="4812" outlineLevel="2" x14ac:dyDescent="0.15"/>
    <row r="4813" outlineLevel="2" x14ac:dyDescent="0.15"/>
    <row r="4814" outlineLevel="2" x14ac:dyDescent="0.15"/>
    <row r="4815" outlineLevel="2" x14ac:dyDescent="0.15"/>
    <row r="4816" outlineLevel="2" x14ac:dyDescent="0.15"/>
    <row r="4817" outlineLevel="2" x14ac:dyDescent="0.15"/>
    <row r="4818" outlineLevel="2" x14ac:dyDescent="0.15"/>
    <row r="4819" outlineLevel="2" x14ac:dyDescent="0.15"/>
    <row r="4820" outlineLevel="2" x14ac:dyDescent="0.15"/>
    <row r="4821" outlineLevel="2" x14ac:dyDescent="0.15"/>
    <row r="4822" outlineLevel="2" x14ac:dyDescent="0.15"/>
    <row r="4823" outlineLevel="2" x14ac:dyDescent="0.15"/>
    <row r="4824" outlineLevel="2" x14ac:dyDescent="0.15"/>
    <row r="4825" outlineLevel="2" x14ac:dyDescent="0.15"/>
    <row r="4826" outlineLevel="2" x14ac:dyDescent="0.15"/>
    <row r="4827" outlineLevel="2" x14ac:dyDescent="0.15"/>
    <row r="4828" outlineLevel="2" x14ac:dyDescent="0.15"/>
    <row r="4829" outlineLevel="2" x14ac:dyDescent="0.15"/>
    <row r="4830" outlineLevel="2" x14ac:dyDescent="0.15"/>
    <row r="4831" outlineLevel="2" x14ac:dyDescent="0.15"/>
    <row r="4832" outlineLevel="2" x14ac:dyDescent="0.15"/>
    <row r="4833" outlineLevel="2" x14ac:dyDescent="0.15"/>
    <row r="4834" outlineLevel="2" x14ac:dyDescent="0.15"/>
    <row r="4835" outlineLevel="2" x14ac:dyDescent="0.15"/>
    <row r="4836" outlineLevel="2" x14ac:dyDescent="0.15"/>
    <row r="4837" outlineLevel="2" x14ac:dyDescent="0.15"/>
    <row r="4838" outlineLevel="2" x14ac:dyDescent="0.15"/>
    <row r="4839" outlineLevel="2" x14ac:dyDescent="0.15"/>
    <row r="4840" outlineLevel="2" x14ac:dyDescent="0.15"/>
    <row r="4841" outlineLevel="2" x14ac:dyDescent="0.15"/>
    <row r="4842" outlineLevel="2" x14ac:dyDescent="0.15"/>
    <row r="4843" outlineLevel="2" x14ac:dyDescent="0.15"/>
    <row r="4844" outlineLevel="2" x14ac:dyDescent="0.15"/>
    <row r="4845" outlineLevel="2" x14ac:dyDescent="0.15"/>
    <row r="4846" outlineLevel="2" x14ac:dyDescent="0.15"/>
    <row r="4847" outlineLevel="2" x14ac:dyDescent="0.15"/>
    <row r="4848" outlineLevel="2" x14ac:dyDescent="0.15"/>
    <row r="4849" outlineLevel="2" x14ac:dyDescent="0.15"/>
    <row r="4850" outlineLevel="2" x14ac:dyDescent="0.15"/>
    <row r="4851" outlineLevel="2" x14ac:dyDescent="0.15"/>
    <row r="4852" outlineLevel="2" x14ac:dyDescent="0.15"/>
    <row r="4853" outlineLevel="2" x14ac:dyDescent="0.15"/>
    <row r="4854" outlineLevel="2" x14ac:dyDescent="0.15"/>
    <row r="4855" outlineLevel="2" x14ac:dyDescent="0.15"/>
    <row r="4856" outlineLevel="2" x14ac:dyDescent="0.15"/>
    <row r="4857" outlineLevel="2" x14ac:dyDescent="0.15"/>
    <row r="4858" outlineLevel="2" x14ac:dyDescent="0.15"/>
    <row r="4859" outlineLevel="2" x14ac:dyDescent="0.15"/>
    <row r="4860" outlineLevel="2" x14ac:dyDescent="0.15"/>
    <row r="4861" outlineLevel="2" x14ac:dyDescent="0.15"/>
    <row r="4862" outlineLevel="2" x14ac:dyDescent="0.15"/>
    <row r="4863" outlineLevel="2" x14ac:dyDescent="0.15"/>
    <row r="4864" outlineLevel="2" x14ac:dyDescent="0.15"/>
    <row r="4865" outlineLevel="2" x14ac:dyDescent="0.15"/>
    <row r="4866" outlineLevel="2" x14ac:dyDescent="0.15"/>
    <row r="4867" outlineLevel="2" x14ac:dyDescent="0.15"/>
    <row r="4868" outlineLevel="2" x14ac:dyDescent="0.15"/>
    <row r="4869" outlineLevel="2" x14ac:dyDescent="0.15"/>
    <row r="4870" outlineLevel="2" x14ac:dyDescent="0.15"/>
    <row r="4871" outlineLevel="2" x14ac:dyDescent="0.15"/>
    <row r="4872" outlineLevel="2" x14ac:dyDescent="0.15"/>
    <row r="4873" outlineLevel="2" x14ac:dyDescent="0.15"/>
    <row r="4874" outlineLevel="2" x14ac:dyDescent="0.15"/>
    <row r="4875" outlineLevel="2" x14ac:dyDescent="0.15"/>
    <row r="4876" outlineLevel="2" x14ac:dyDescent="0.15"/>
    <row r="4877" outlineLevel="2" x14ac:dyDescent="0.15"/>
    <row r="4878" outlineLevel="2" x14ac:dyDescent="0.15"/>
    <row r="4879" outlineLevel="2" x14ac:dyDescent="0.15"/>
    <row r="4880" outlineLevel="2" x14ac:dyDescent="0.15"/>
    <row r="4881" outlineLevel="2" x14ac:dyDescent="0.15"/>
    <row r="4882" outlineLevel="2" x14ac:dyDescent="0.15"/>
    <row r="4883" outlineLevel="2" x14ac:dyDescent="0.15"/>
    <row r="4884" outlineLevel="2" x14ac:dyDescent="0.15"/>
    <row r="4885" outlineLevel="2" x14ac:dyDescent="0.15"/>
    <row r="4886" outlineLevel="2" x14ac:dyDescent="0.15"/>
    <row r="4887" outlineLevel="2" x14ac:dyDescent="0.15"/>
    <row r="4888" outlineLevel="2" x14ac:dyDescent="0.15"/>
    <row r="4889" outlineLevel="2" x14ac:dyDescent="0.15"/>
    <row r="4890" outlineLevel="2" x14ac:dyDescent="0.15"/>
    <row r="4891" outlineLevel="2" x14ac:dyDescent="0.15"/>
    <row r="4892" outlineLevel="2" x14ac:dyDescent="0.15"/>
    <row r="4893" outlineLevel="2" x14ac:dyDescent="0.15"/>
    <row r="4894" outlineLevel="2" x14ac:dyDescent="0.15"/>
    <row r="4895" outlineLevel="2" x14ac:dyDescent="0.15"/>
    <row r="4896" outlineLevel="2" x14ac:dyDescent="0.15"/>
    <row r="4897" outlineLevel="2" x14ac:dyDescent="0.15"/>
    <row r="4898" outlineLevel="2" x14ac:dyDescent="0.15"/>
    <row r="4899" outlineLevel="2" x14ac:dyDescent="0.15"/>
    <row r="4900" outlineLevel="2" x14ac:dyDescent="0.15"/>
    <row r="4901" outlineLevel="2" x14ac:dyDescent="0.15"/>
    <row r="4902" outlineLevel="2" x14ac:dyDescent="0.15"/>
    <row r="4903" outlineLevel="2" x14ac:dyDescent="0.15"/>
    <row r="4904" outlineLevel="2" x14ac:dyDescent="0.15"/>
    <row r="4905" outlineLevel="2" x14ac:dyDescent="0.15"/>
    <row r="4906" outlineLevel="2" x14ac:dyDescent="0.15"/>
    <row r="4907" outlineLevel="2" x14ac:dyDescent="0.15"/>
    <row r="4908" outlineLevel="2" x14ac:dyDescent="0.15"/>
    <row r="4909" outlineLevel="2" x14ac:dyDescent="0.15"/>
    <row r="4910" outlineLevel="2" x14ac:dyDescent="0.15"/>
    <row r="4911" outlineLevel="2" x14ac:dyDescent="0.15"/>
    <row r="4912" outlineLevel="2" x14ac:dyDescent="0.15"/>
    <row r="4913" outlineLevel="2" x14ac:dyDescent="0.15"/>
    <row r="4914" outlineLevel="2" x14ac:dyDescent="0.15"/>
    <row r="4915" outlineLevel="2" x14ac:dyDescent="0.15"/>
    <row r="4916" outlineLevel="2" x14ac:dyDescent="0.15"/>
    <row r="4917" outlineLevel="2" x14ac:dyDescent="0.15"/>
    <row r="4918" outlineLevel="2" x14ac:dyDescent="0.15"/>
    <row r="4919" outlineLevel="2" x14ac:dyDescent="0.15"/>
    <row r="4920" outlineLevel="2" x14ac:dyDescent="0.15"/>
    <row r="4921" outlineLevel="2" x14ac:dyDescent="0.15"/>
    <row r="4922" outlineLevel="2" x14ac:dyDescent="0.15"/>
    <row r="4923" outlineLevel="2" x14ac:dyDescent="0.15"/>
    <row r="4924" outlineLevel="2" x14ac:dyDescent="0.15"/>
    <row r="4925" outlineLevel="2" x14ac:dyDescent="0.15"/>
    <row r="4926" outlineLevel="2" x14ac:dyDescent="0.15"/>
    <row r="4927" outlineLevel="2" x14ac:dyDescent="0.15"/>
    <row r="4928" outlineLevel="2" x14ac:dyDescent="0.15"/>
    <row r="4929" outlineLevel="2" x14ac:dyDescent="0.15"/>
    <row r="4930" outlineLevel="2" x14ac:dyDescent="0.15"/>
    <row r="4931" outlineLevel="2" x14ac:dyDescent="0.15"/>
    <row r="4932" outlineLevel="2" x14ac:dyDescent="0.15"/>
    <row r="4933" outlineLevel="2" x14ac:dyDescent="0.15"/>
    <row r="4934" outlineLevel="2" x14ac:dyDescent="0.15"/>
    <row r="4935" outlineLevel="2" x14ac:dyDescent="0.15"/>
    <row r="4936" outlineLevel="2" x14ac:dyDescent="0.15"/>
    <row r="4937" outlineLevel="2" x14ac:dyDescent="0.15"/>
    <row r="4938" outlineLevel="2" x14ac:dyDescent="0.15"/>
    <row r="4939" outlineLevel="2" x14ac:dyDescent="0.15"/>
    <row r="4940" outlineLevel="2" x14ac:dyDescent="0.15"/>
    <row r="4941" outlineLevel="2" x14ac:dyDescent="0.15"/>
    <row r="4942" outlineLevel="2" x14ac:dyDescent="0.15"/>
    <row r="4943" outlineLevel="2" x14ac:dyDescent="0.15"/>
    <row r="4944" outlineLevel="2" x14ac:dyDescent="0.15"/>
    <row r="4945" outlineLevel="2" x14ac:dyDescent="0.15"/>
    <row r="4946" outlineLevel="2" x14ac:dyDescent="0.15"/>
    <row r="4947" outlineLevel="2" x14ac:dyDescent="0.15"/>
    <row r="4948" outlineLevel="2" x14ac:dyDescent="0.15"/>
    <row r="4949" outlineLevel="2" x14ac:dyDescent="0.15"/>
    <row r="4950" outlineLevel="2" x14ac:dyDescent="0.15"/>
    <row r="4951" outlineLevel="2" x14ac:dyDescent="0.15"/>
    <row r="4952" outlineLevel="2" x14ac:dyDescent="0.15"/>
    <row r="4953" outlineLevel="2" x14ac:dyDescent="0.15"/>
    <row r="4954" outlineLevel="2" x14ac:dyDescent="0.15"/>
    <row r="4955" outlineLevel="2" x14ac:dyDescent="0.15"/>
    <row r="4956" outlineLevel="2" x14ac:dyDescent="0.15"/>
    <row r="4957" outlineLevel="2" x14ac:dyDescent="0.15"/>
    <row r="4958" outlineLevel="2" x14ac:dyDescent="0.15"/>
    <row r="4959" outlineLevel="2" x14ac:dyDescent="0.15"/>
    <row r="4960" outlineLevel="2" x14ac:dyDescent="0.15"/>
    <row r="4961" outlineLevel="2" x14ac:dyDescent="0.15"/>
    <row r="4962" outlineLevel="2" x14ac:dyDescent="0.15"/>
    <row r="4963" outlineLevel="2" x14ac:dyDescent="0.15"/>
    <row r="4964" outlineLevel="2" x14ac:dyDescent="0.15"/>
    <row r="4965" outlineLevel="2" x14ac:dyDescent="0.15"/>
    <row r="4966" outlineLevel="2" x14ac:dyDescent="0.15"/>
    <row r="4967" outlineLevel="2" x14ac:dyDescent="0.15"/>
    <row r="4968" outlineLevel="2" x14ac:dyDescent="0.15"/>
    <row r="4969" outlineLevel="2" x14ac:dyDescent="0.15"/>
    <row r="4970" outlineLevel="2" x14ac:dyDescent="0.15"/>
    <row r="4971" outlineLevel="2" x14ac:dyDescent="0.15"/>
    <row r="4972" outlineLevel="2" x14ac:dyDescent="0.15"/>
    <row r="4973" outlineLevel="2" x14ac:dyDescent="0.15"/>
    <row r="4974" outlineLevel="2" x14ac:dyDescent="0.15"/>
    <row r="4975" outlineLevel="2" x14ac:dyDescent="0.15"/>
    <row r="4976" outlineLevel="2" x14ac:dyDescent="0.15"/>
    <row r="4977" outlineLevel="2" x14ac:dyDescent="0.15"/>
    <row r="4978" outlineLevel="2" x14ac:dyDescent="0.15"/>
    <row r="4979" outlineLevel="2" x14ac:dyDescent="0.15"/>
    <row r="4980" outlineLevel="2" x14ac:dyDescent="0.15"/>
    <row r="4981" outlineLevel="2" x14ac:dyDescent="0.15"/>
    <row r="4982" outlineLevel="2" x14ac:dyDescent="0.15"/>
    <row r="4983" outlineLevel="2" x14ac:dyDescent="0.15"/>
    <row r="4984" outlineLevel="2" x14ac:dyDescent="0.15"/>
    <row r="4985" outlineLevel="2" x14ac:dyDescent="0.15"/>
    <row r="4986" outlineLevel="2" x14ac:dyDescent="0.15"/>
    <row r="4987" outlineLevel="2" x14ac:dyDescent="0.15"/>
    <row r="4988" outlineLevel="2" x14ac:dyDescent="0.15"/>
    <row r="4989" outlineLevel="2" x14ac:dyDescent="0.15"/>
    <row r="4990" outlineLevel="2" x14ac:dyDescent="0.15"/>
    <row r="4991" outlineLevel="2" x14ac:dyDescent="0.15"/>
    <row r="4992" outlineLevel="2" x14ac:dyDescent="0.15"/>
    <row r="4993" outlineLevel="2" x14ac:dyDescent="0.15"/>
    <row r="4994" outlineLevel="2" x14ac:dyDescent="0.15"/>
    <row r="4995" outlineLevel="2" x14ac:dyDescent="0.15"/>
    <row r="4996" outlineLevel="2" x14ac:dyDescent="0.15"/>
    <row r="4997" outlineLevel="2" x14ac:dyDescent="0.15"/>
    <row r="4998" outlineLevel="2" x14ac:dyDescent="0.15"/>
    <row r="4999" outlineLevel="2" x14ac:dyDescent="0.15"/>
    <row r="5000" outlineLevel="2" x14ac:dyDescent="0.15"/>
    <row r="5001" outlineLevel="2" x14ac:dyDescent="0.15"/>
    <row r="5002" outlineLevel="2" x14ac:dyDescent="0.15"/>
    <row r="5003" outlineLevel="2" x14ac:dyDescent="0.15"/>
    <row r="5004" outlineLevel="2" x14ac:dyDescent="0.15"/>
    <row r="5005" outlineLevel="2" x14ac:dyDescent="0.15"/>
    <row r="5006" outlineLevel="2" x14ac:dyDescent="0.15"/>
    <row r="5007" outlineLevel="2" x14ac:dyDescent="0.15"/>
    <row r="5008" outlineLevel="2" x14ac:dyDescent="0.15"/>
    <row r="5009" outlineLevel="2" x14ac:dyDescent="0.15"/>
    <row r="5010" outlineLevel="2" x14ac:dyDescent="0.15"/>
    <row r="5011" outlineLevel="2" x14ac:dyDescent="0.15"/>
    <row r="5012" outlineLevel="2" x14ac:dyDescent="0.15"/>
    <row r="5013" outlineLevel="2" x14ac:dyDescent="0.15"/>
    <row r="5014" outlineLevel="2" x14ac:dyDescent="0.15"/>
    <row r="5015" outlineLevel="2" x14ac:dyDescent="0.15"/>
    <row r="5016" outlineLevel="2" x14ac:dyDescent="0.15"/>
    <row r="5017" outlineLevel="2" x14ac:dyDescent="0.15"/>
    <row r="5018" outlineLevel="2" x14ac:dyDescent="0.15"/>
    <row r="5019" outlineLevel="2" x14ac:dyDescent="0.15"/>
    <row r="5020" outlineLevel="2" x14ac:dyDescent="0.15"/>
    <row r="5021" outlineLevel="2" x14ac:dyDescent="0.15"/>
    <row r="5022" outlineLevel="2" x14ac:dyDescent="0.15"/>
    <row r="5023" outlineLevel="2" x14ac:dyDescent="0.15"/>
    <row r="5024" outlineLevel="2" x14ac:dyDescent="0.15"/>
    <row r="5025" outlineLevel="2" x14ac:dyDescent="0.15"/>
    <row r="5026" outlineLevel="2" x14ac:dyDescent="0.15"/>
    <row r="5027" outlineLevel="2" x14ac:dyDescent="0.15"/>
    <row r="5028" outlineLevel="2" x14ac:dyDescent="0.15"/>
    <row r="5029" outlineLevel="2" x14ac:dyDescent="0.15"/>
    <row r="5030" outlineLevel="2" x14ac:dyDescent="0.15"/>
    <row r="5031" outlineLevel="2" x14ac:dyDescent="0.15"/>
    <row r="5032" outlineLevel="2" x14ac:dyDescent="0.15"/>
    <row r="5033" outlineLevel="2" x14ac:dyDescent="0.15"/>
    <row r="5034" outlineLevel="2" x14ac:dyDescent="0.15"/>
    <row r="5035" outlineLevel="2" x14ac:dyDescent="0.15"/>
    <row r="5036" outlineLevel="2" x14ac:dyDescent="0.15"/>
    <row r="5037" outlineLevel="2" x14ac:dyDescent="0.15"/>
    <row r="5038" outlineLevel="2" x14ac:dyDescent="0.15"/>
    <row r="5039" outlineLevel="2" x14ac:dyDescent="0.15"/>
    <row r="5040" outlineLevel="2" x14ac:dyDescent="0.15"/>
    <row r="5041" outlineLevel="2" x14ac:dyDescent="0.15"/>
    <row r="5042" outlineLevel="2" x14ac:dyDescent="0.15"/>
    <row r="5043" outlineLevel="2" x14ac:dyDescent="0.15"/>
    <row r="5044" outlineLevel="2" x14ac:dyDescent="0.15"/>
    <row r="5045" outlineLevel="2" x14ac:dyDescent="0.15"/>
    <row r="5046" outlineLevel="2" x14ac:dyDescent="0.15"/>
    <row r="5047" outlineLevel="2" x14ac:dyDescent="0.15"/>
    <row r="5048" outlineLevel="2" x14ac:dyDescent="0.15"/>
    <row r="5049" outlineLevel="2" x14ac:dyDescent="0.15"/>
    <row r="5050" outlineLevel="2" x14ac:dyDescent="0.15"/>
    <row r="5051" outlineLevel="2" x14ac:dyDescent="0.15"/>
    <row r="5052" outlineLevel="2" x14ac:dyDescent="0.15"/>
    <row r="5053" outlineLevel="2" x14ac:dyDescent="0.15"/>
    <row r="5054" outlineLevel="2" x14ac:dyDescent="0.15"/>
    <row r="5055" outlineLevel="2" x14ac:dyDescent="0.15"/>
    <row r="5056" outlineLevel="2" x14ac:dyDescent="0.15"/>
    <row r="5057" outlineLevel="2" x14ac:dyDescent="0.15"/>
    <row r="5058" outlineLevel="2" x14ac:dyDescent="0.15"/>
    <row r="5059" outlineLevel="2" x14ac:dyDescent="0.15"/>
    <row r="5060" outlineLevel="2" x14ac:dyDescent="0.15"/>
    <row r="5061" outlineLevel="2" x14ac:dyDescent="0.15"/>
    <row r="5062" outlineLevel="2" x14ac:dyDescent="0.15"/>
    <row r="5063" outlineLevel="2" x14ac:dyDescent="0.15"/>
    <row r="5064" outlineLevel="2" x14ac:dyDescent="0.15"/>
    <row r="5065" outlineLevel="2" x14ac:dyDescent="0.15"/>
    <row r="5066" outlineLevel="2" x14ac:dyDescent="0.15"/>
    <row r="5067" outlineLevel="2" x14ac:dyDescent="0.15"/>
    <row r="5068" outlineLevel="2" x14ac:dyDescent="0.15"/>
    <row r="5069" outlineLevel="2" x14ac:dyDescent="0.15"/>
    <row r="5070" outlineLevel="2" x14ac:dyDescent="0.15"/>
    <row r="5071" outlineLevel="2" x14ac:dyDescent="0.15"/>
    <row r="5072" outlineLevel="2" x14ac:dyDescent="0.15"/>
    <row r="5073" outlineLevel="2" x14ac:dyDescent="0.15"/>
    <row r="5074" outlineLevel="2" x14ac:dyDescent="0.15"/>
    <row r="5075" outlineLevel="2" x14ac:dyDescent="0.15"/>
    <row r="5076" outlineLevel="2" x14ac:dyDescent="0.15"/>
    <row r="5077" outlineLevel="2" x14ac:dyDescent="0.15"/>
    <row r="5078" outlineLevel="2" x14ac:dyDescent="0.15"/>
    <row r="5079" outlineLevel="2" x14ac:dyDescent="0.15"/>
    <row r="5080" outlineLevel="2" x14ac:dyDescent="0.15"/>
    <row r="5081" outlineLevel="2" x14ac:dyDescent="0.15"/>
    <row r="5082" outlineLevel="2" x14ac:dyDescent="0.15"/>
    <row r="5083" outlineLevel="2" x14ac:dyDescent="0.15"/>
    <row r="5084" outlineLevel="2" x14ac:dyDescent="0.15"/>
    <row r="5085" outlineLevel="2" x14ac:dyDescent="0.15"/>
    <row r="5086" outlineLevel="2" x14ac:dyDescent="0.15"/>
    <row r="5087" outlineLevel="2" x14ac:dyDescent="0.15"/>
    <row r="5088" outlineLevel="2" x14ac:dyDescent="0.15"/>
    <row r="5089" outlineLevel="2" x14ac:dyDescent="0.15"/>
    <row r="5090" outlineLevel="2" x14ac:dyDescent="0.15"/>
    <row r="5091" outlineLevel="2" x14ac:dyDescent="0.15"/>
    <row r="5092" outlineLevel="2" x14ac:dyDescent="0.15"/>
    <row r="5093" outlineLevel="2" x14ac:dyDescent="0.15"/>
    <row r="5094" outlineLevel="2" x14ac:dyDescent="0.15"/>
    <row r="5095" outlineLevel="2" x14ac:dyDescent="0.15"/>
    <row r="5096" outlineLevel="2" x14ac:dyDescent="0.15"/>
    <row r="5097" outlineLevel="2" x14ac:dyDescent="0.15"/>
    <row r="5098" outlineLevel="2" x14ac:dyDescent="0.15"/>
    <row r="5099" outlineLevel="2" x14ac:dyDescent="0.15"/>
    <row r="5100" outlineLevel="2" x14ac:dyDescent="0.15"/>
    <row r="5101" outlineLevel="2" x14ac:dyDescent="0.15"/>
    <row r="5102" outlineLevel="2" x14ac:dyDescent="0.15"/>
    <row r="5103" outlineLevel="2" x14ac:dyDescent="0.15"/>
    <row r="5104" outlineLevel="2" x14ac:dyDescent="0.15"/>
    <row r="5105" outlineLevel="2" x14ac:dyDescent="0.15"/>
    <row r="5106" outlineLevel="2" x14ac:dyDescent="0.15"/>
    <row r="5107" outlineLevel="2" x14ac:dyDescent="0.15"/>
    <row r="5108" outlineLevel="2" x14ac:dyDescent="0.15"/>
    <row r="5109" outlineLevel="2" x14ac:dyDescent="0.15"/>
    <row r="5110" outlineLevel="2" x14ac:dyDescent="0.15"/>
    <row r="5111" outlineLevel="2" x14ac:dyDescent="0.15"/>
    <row r="5112" outlineLevel="2" x14ac:dyDescent="0.15"/>
    <row r="5113" outlineLevel="2" x14ac:dyDescent="0.15"/>
    <row r="5114" outlineLevel="2" x14ac:dyDescent="0.15"/>
    <row r="5115" outlineLevel="2" x14ac:dyDescent="0.15"/>
    <row r="5116" outlineLevel="2" x14ac:dyDescent="0.15"/>
    <row r="5117" outlineLevel="2" x14ac:dyDescent="0.15"/>
    <row r="5118" outlineLevel="2" x14ac:dyDescent="0.15"/>
    <row r="5119" outlineLevel="2" x14ac:dyDescent="0.15"/>
    <row r="5120" outlineLevel="2" x14ac:dyDescent="0.15"/>
    <row r="5121" outlineLevel="2" x14ac:dyDescent="0.15"/>
    <row r="5122" outlineLevel="2" x14ac:dyDescent="0.15"/>
    <row r="5123" outlineLevel="2" x14ac:dyDescent="0.15"/>
    <row r="5124" outlineLevel="2" x14ac:dyDescent="0.15"/>
    <row r="5125" outlineLevel="2" x14ac:dyDescent="0.15"/>
    <row r="5126" outlineLevel="2" x14ac:dyDescent="0.15"/>
    <row r="5127" outlineLevel="2" x14ac:dyDescent="0.15"/>
    <row r="5128" outlineLevel="2" x14ac:dyDescent="0.15"/>
    <row r="5129" outlineLevel="2" x14ac:dyDescent="0.15"/>
    <row r="5130" outlineLevel="2" x14ac:dyDescent="0.15"/>
    <row r="5131" outlineLevel="2" x14ac:dyDescent="0.15"/>
    <row r="5132" outlineLevel="2" x14ac:dyDescent="0.15"/>
    <row r="5133" outlineLevel="2" x14ac:dyDescent="0.15"/>
    <row r="5134" outlineLevel="2" x14ac:dyDescent="0.15"/>
    <row r="5135" outlineLevel="2" x14ac:dyDescent="0.15"/>
    <row r="5136" outlineLevel="2" x14ac:dyDescent="0.15"/>
    <row r="5137" outlineLevel="2" x14ac:dyDescent="0.15"/>
    <row r="5138" outlineLevel="2" x14ac:dyDescent="0.15"/>
    <row r="5139" outlineLevel="2" x14ac:dyDescent="0.15"/>
    <row r="5140" outlineLevel="2" x14ac:dyDescent="0.15"/>
    <row r="5141" outlineLevel="2" x14ac:dyDescent="0.15"/>
    <row r="5142" outlineLevel="2" x14ac:dyDescent="0.15"/>
    <row r="5143" outlineLevel="2" x14ac:dyDescent="0.15"/>
    <row r="5144" outlineLevel="2" x14ac:dyDescent="0.15"/>
    <row r="5145" outlineLevel="2" x14ac:dyDescent="0.15"/>
    <row r="5146" outlineLevel="2" x14ac:dyDescent="0.15"/>
    <row r="5147" outlineLevel="2" x14ac:dyDescent="0.15"/>
    <row r="5148" outlineLevel="2" x14ac:dyDescent="0.15"/>
    <row r="5149" outlineLevel="2" x14ac:dyDescent="0.15"/>
    <row r="5150" outlineLevel="2" x14ac:dyDescent="0.15"/>
    <row r="5151" outlineLevel="2" x14ac:dyDescent="0.15"/>
    <row r="5152" outlineLevel="2" x14ac:dyDescent="0.15"/>
    <row r="5153" outlineLevel="2" x14ac:dyDescent="0.15"/>
    <row r="5154" outlineLevel="2" x14ac:dyDescent="0.15"/>
    <row r="5155" outlineLevel="2" x14ac:dyDescent="0.15"/>
    <row r="5156" outlineLevel="2" x14ac:dyDescent="0.15"/>
    <row r="5157" outlineLevel="2" x14ac:dyDescent="0.15"/>
    <row r="5158" outlineLevel="2" x14ac:dyDescent="0.15"/>
    <row r="5159" outlineLevel="2" x14ac:dyDescent="0.15"/>
    <row r="5160" outlineLevel="2" x14ac:dyDescent="0.15"/>
    <row r="5161" outlineLevel="2" x14ac:dyDescent="0.15"/>
    <row r="5162" outlineLevel="2" x14ac:dyDescent="0.15"/>
    <row r="5163" outlineLevel="2" x14ac:dyDescent="0.15"/>
    <row r="5164" outlineLevel="2" x14ac:dyDescent="0.15"/>
    <row r="5165" outlineLevel="2" x14ac:dyDescent="0.15"/>
    <row r="5166" outlineLevel="2" x14ac:dyDescent="0.15"/>
    <row r="5167" outlineLevel="2" x14ac:dyDescent="0.15"/>
    <row r="5168" outlineLevel="2" x14ac:dyDescent="0.15"/>
    <row r="5169" spans="1:7" outlineLevel="2" x14ac:dyDescent="0.15"/>
    <row r="5170" spans="1:7" outlineLevel="2" x14ac:dyDescent="0.15"/>
    <row r="5171" spans="1:7" outlineLevel="2" x14ac:dyDescent="0.15"/>
    <row r="5172" spans="1:7" outlineLevel="2" x14ac:dyDescent="0.15"/>
    <row r="5173" spans="1:7" outlineLevel="2" x14ac:dyDescent="0.15">
      <c r="A5173" s="31" t="s">
        <v>415</v>
      </c>
      <c r="G5173" s="31">
        <f>SUBTOTAL(1,G2:G5172)</f>
        <v>24.28373266078184</v>
      </c>
    </row>
    <row r="5174" spans="1:7" outlineLevel="1" x14ac:dyDescent="0.15"/>
    <row r="5175" spans="1:7" outlineLevel="1" x14ac:dyDescent="0.15">
      <c r="D5175" s="31" t="s">
        <v>415</v>
      </c>
      <c r="G5175" s="31">
        <f>SUBTOTAL(1,G2:G5174)</f>
        <v>24.28373266078184</v>
      </c>
    </row>
  </sheetData>
  <autoFilter ref="A1:G2362"/>
  <pageMargins left="0.75" right="0.75" top="1" bottom="1" header="0.5" footer="0.5"/>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K934"/>
  <sheetViews>
    <sheetView workbookViewId="0">
      <pane ySplit="1" topLeftCell="A835" activePane="bottomLeft" state="frozen"/>
      <selection pane="bottomLeft" activeCell="L861" sqref="L861"/>
    </sheetView>
  </sheetViews>
  <sheetFormatPr baseColWidth="10" defaultColWidth="9" defaultRowHeight="13" x14ac:dyDescent="0.15"/>
  <cols>
    <col min="1" max="1" width="9" style="14"/>
    <col min="2" max="2" width="17.59765625" style="14" customWidth="1"/>
    <col min="3" max="3" width="9" style="14"/>
    <col min="4" max="4" width="18.3984375" style="14" bestFit="1" customWidth="1"/>
    <col min="5" max="5" width="9" style="14"/>
    <col min="6" max="6" width="18.3984375" style="14" bestFit="1" customWidth="1"/>
    <col min="7" max="7" width="9" style="31"/>
    <col min="8" max="8" width="57" style="14" bestFit="1" customWidth="1"/>
    <col min="9" max="11" width="9" style="14"/>
  </cols>
  <sheetData>
    <row r="1" spans="1:11" s="1" customFormat="1" x14ac:dyDescent="0.15">
      <c r="A1" s="15" t="s">
        <v>0</v>
      </c>
      <c r="B1" s="15" t="s">
        <v>1</v>
      </c>
      <c r="C1" s="15" t="s">
        <v>2</v>
      </c>
      <c r="D1" s="15" t="s">
        <v>3</v>
      </c>
      <c r="E1" s="15" t="s">
        <v>4</v>
      </c>
      <c r="F1" s="15" t="s">
        <v>5</v>
      </c>
      <c r="G1" s="15" t="s">
        <v>6</v>
      </c>
      <c r="H1" s="48" t="s">
        <v>1074</v>
      </c>
      <c r="I1" s="31"/>
      <c r="J1" s="31"/>
      <c r="K1" s="31"/>
    </row>
    <row r="2" spans="1:11" ht="15" x14ac:dyDescent="0.2">
      <c r="A2" s="32">
        <v>101</v>
      </c>
      <c r="B2" s="33" t="s">
        <v>7</v>
      </c>
      <c r="C2" s="32">
        <v>-1</v>
      </c>
      <c r="D2" s="33" t="s">
        <v>477</v>
      </c>
      <c r="E2" s="32">
        <v>163</v>
      </c>
      <c r="F2" s="33" t="s">
        <v>14</v>
      </c>
      <c r="G2" s="32">
        <v>14</v>
      </c>
      <c r="H2" s="43" t="str">
        <f>B2&amp;" "&amp;D2&amp;" "&amp;F2</f>
        <v>Allendale TK KIND COMB Lee, N</v>
      </c>
    </row>
    <row r="3" spans="1:11" ht="15" x14ac:dyDescent="0.2">
      <c r="A3" s="32">
        <v>101</v>
      </c>
      <c r="B3" s="33" t="s">
        <v>7</v>
      </c>
      <c r="C3" s="32">
        <v>0</v>
      </c>
      <c r="D3" s="33" t="s">
        <v>8</v>
      </c>
      <c r="E3" s="32">
        <v>126</v>
      </c>
      <c r="F3" s="33" t="s">
        <v>12</v>
      </c>
      <c r="G3" s="32">
        <v>23</v>
      </c>
      <c r="H3" s="43" t="str">
        <f t="shared" ref="H3:H66" si="0">B3&amp;" "&amp;D3&amp;" "&amp;F3</f>
        <v>Allendale KINDERGARTEN Naclerio, S</v>
      </c>
    </row>
    <row r="4" spans="1:11" ht="15" x14ac:dyDescent="0.2">
      <c r="A4" s="32">
        <v>101</v>
      </c>
      <c r="B4" s="33" t="s">
        <v>7</v>
      </c>
      <c r="C4" s="32">
        <v>0</v>
      </c>
      <c r="D4" s="33" t="s">
        <v>8</v>
      </c>
      <c r="E4" s="32">
        <v>134</v>
      </c>
      <c r="F4" s="33" t="s">
        <v>10</v>
      </c>
      <c r="G4" s="32">
        <v>25</v>
      </c>
      <c r="H4" s="43" t="str">
        <f t="shared" si="0"/>
        <v>Allendale KINDERGARTEN Turner, L</v>
      </c>
    </row>
    <row r="5" spans="1:11" ht="15" x14ac:dyDescent="0.2">
      <c r="A5" s="32">
        <v>101</v>
      </c>
      <c r="B5" s="33" t="s">
        <v>7</v>
      </c>
      <c r="C5" s="32">
        <v>0</v>
      </c>
      <c r="D5" s="33" t="s">
        <v>477</v>
      </c>
      <c r="E5" s="32">
        <v>163</v>
      </c>
      <c r="F5" s="33" t="s">
        <v>14</v>
      </c>
      <c r="G5" s="32">
        <v>11</v>
      </c>
      <c r="H5" s="43" t="str">
        <f t="shared" si="0"/>
        <v>Allendale TK KIND COMB Lee, N</v>
      </c>
    </row>
    <row r="6" spans="1:11" ht="15" x14ac:dyDescent="0.2">
      <c r="A6" s="32">
        <v>101</v>
      </c>
      <c r="B6" s="33" t="s">
        <v>7</v>
      </c>
      <c r="C6" s="32">
        <v>1</v>
      </c>
      <c r="D6" s="33" t="s">
        <v>11</v>
      </c>
      <c r="E6" s="32">
        <v>161</v>
      </c>
      <c r="F6" s="33" t="s">
        <v>682</v>
      </c>
      <c r="G6" s="32">
        <v>23</v>
      </c>
      <c r="H6" s="43" t="str">
        <f t="shared" si="0"/>
        <v>Allendale 1ST GRADE Kipfer, J</v>
      </c>
    </row>
    <row r="7" spans="1:11" ht="15" x14ac:dyDescent="0.2">
      <c r="A7" s="32">
        <v>101</v>
      </c>
      <c r="B7" s="33" t="s">
        <v>7</v>
      </c>
      <c r="C7" s="32">
        <v>1</v>
      </c>
      <c r="D7" s="33" t="s">
        <v>11</v>
      </c>
      <c r="E7" s="32">
        <v>158</v>
      </c>
      <c r="F7" s="33" t="s">
        <v>667</v>
      </c>
      <c r="G7" s="32">
        <v>24</v>
      </c>
      <c r="H7" s="43" t="str">
        <f t="shared" si="0"/>
        <v>Allendale 1ST GRADE McCord, M</v>
      </c>
    </row>
    <row r="8" spans="1:11" ht="15" x14ac:dyDescent="0.2">
      <c r="A8" s="32">
        <v>101</v>
      </c>
      <c r="B8" s="33" t="s">
        <v>7</v>
      </c>
      <c r="C8" s="32">
        <v>1</v>
      </c>
      <c r="D8" s="33" t="s">
        <v>487</v>
      </c>
      <c r="E8" s="32">
        <v>120</v>
      </c>
      <c r="F8" s="33" t="s">
        <v>15</v>
      </c>
      <c r="G8" s="32">
        <v>10</v>
      </c>
      <c r="H8" s="43" t="str">
        <f t="shared" si="0"/>
        <v>Allendale 1ST-2ND GR COMB Matsuoka, M</v>
      </c>
    </row>
    <row r="9" spans="1:11" ht="15" x14ac:dyDescent="0.2">
      <c r="A9" s="32">
        <v>101</v>
      </c>
      <c r="B9" s="33" t="s">
        <v>7</v>
      </c>
      <c r="C9" s="32">
        <v>2</v>
      </c>
      <c r="D9" s="33" t="s">
        <v>487</v>
      </c>
      <c r="E9" s="32">
        <v>120</v>
      </c>
      <c r="F9" s="33" t="s">
        <v>15</v>
      </c>
      <c r="G9" s="32">
        <v>16</v>
      </c>
      <c r="H9" s="43" t="str">
        <f t="shared" si="0"/>
        <v>Allendale 1ST-2ND GR COMB Matsuoka, M</v>
      </c>
    </row>
    <row r="10" spans="1:11" ht="15" x14ac:dyDescent="0.2">
      <c r="A10" s="32">
        <v>101</v>
      </c>
      <c r="B10" s="33" t="s">
        <v>7</v>
      </c>
      <c r="C10" s="32">
        <v>2</v>
      </c>
      <c r="D10" s="33" t="s">
        <v>16</v>
      </c>
      <c r="E10" s="32">
        <v>45</v>
      </c>
      <c r="F10" s="33" t="s">
        <v>9</v>
      </c>
      <c r="G10" s="32">
        <v>24</v>
      </c>
      <c r="H10" s="43" t="str">
        <f t="shared" si="0"/>
        <v>Allendale 2ND GRADE Salvaggio, S</v>
      </c>
    </row>
    <row r="11" spans="1:11" ht="15" x14ac:dyDescent="0.2">
      <c r="A11" s="32">
        <v>101</v>
      </c>
      <c r="B11" s="33" t="s">
        <v>7</v>
      </c>
      <c r="C11" s="32">
        <v>2</v>
      </c>
      <c r="D11" s="33" t="s">
        <v>16</v>
      </c>
      <c r="E11" s="32">
        <v>125</v>
      </c>
      <c r="F11" s="33" t="s">
        <v>683</v>
      </c>
      <c r="G11" s="32">
        <v>22</v>
      </c>
      <c r="H11" s="43" t="str">
        <f t="shared" si="0"/>
        <v>Allendale 2ND GRADE Tang, M</v>
      </c>
    </row>
    <row r="12" spans="1:11" ht="15" x14ac:dyDescent="0.2">
      <c r="A12" s="32">
        <v>101</v>
      </c>
      <c r="B12" s="33" t="s">
        <v>7</v>
      </c>
      <c r="C12" s="32">
        <v>3</v>
      </c>
      <c r="D12" s="33" t="s">
        <v>17</v>
      </c>
      <c r="E12" s="32">
        <v>164</v>
      </c>
      <c r="F12" s="33" t="s">
        <v>684</v>
      </c>
      <c r="G12" s="32">
        <v>22</v>
      </c>
      <c r="H12" s="43" t="str">
        <f t="shared" si="0"/>
        <v>Allendale 3RD GRADE Davis, L</v>
      </c>
    </row>
    <row r="13" spans="1:11" ht="15" x14ac:dyDescent="0.2">
      <c r="A13" s="32">
        <v>101</v>
      </c>
      <c r="B13" s="33" t="s">
        <v>7</v>
      </c>
      <c r="C13" s="32">
        <v>3</v>
      </c>
      <c r="D13" s="33" t="s">
        <v>17</v>
      </c>
      <c r="E13" s="32">
        <v>80</v>
      </c>
      <c r="F13" s="33" t="s">
        <v>468</v>
      </c>
      <c r="G13" s="32">
        <v>23</v>
      </c>
      <c r="H13" s="43" t="str">
        <f t="shared" si="0"/>
        <v>Allendale 3RD GRADE Jackson, J</v>
      </c>
    </row>
    <row r="14" spans="1:11" ht="15" x14ac:dyDescent="0.2">
      <c r="A14" s="32">
        <v>101</v>
      </c>
      <c r="B14" s="33" t="s">
        <v>7</v>
      </c>
      <c r="C14" s="32">
        <v>3</v>
      </c>
      <c r="D14" s="33" t="s">
        <v>17</v>
      </c>
      <c r="E14" s="32">
        <v>166</v>
      </c>
      <c r="F14" s="33" t="s">
        <v>724</v>
      </c>
      <c r="G14" s="32">
        <v>22</v>
      </c>
      <c r="H14" s="43" t="str">
        <f t="shared" si="0"/>
        <v>Allendale 3RD GRADE Zelie, M</v>
      </c>
    </row>
    <row r="15" spans="1:11" ht="15" x14ac:dyDescent="0.2">
      <c r="A15" s="32">
        <v>101</v>
      </c>
      <c r="B15" s="33" t="s">
        <v>7</v>
      </c>
      <c r="C15" s="32">
        <v>4</v>
      </c>
      <c r="D15" s="33" t="s">
        <v>18</v>
      </c>
      <c r="E15" s="32">
        <v>162</v>
      </c>
      <c r="F15" s="33" t="s">
        <v>685</v>
      </c>
      <c r="G15" s="32">
        <v>31</v>
      </c>
      <c r="H15" s="43" t="str">
        <f t="shared" si="0"/>
        <v>Allendale 4TH GRADE Lozito, G</v>
      </c>
    </row>
    <row r="16" spans="1:11" ht="15" x14ac:dyDescent="0.2">
      <c r="A16" s="32">
        <v>101</v>
      </c>
      <c r="B16" s="33" t="s">
        <v>7</v>
      </c>
      <c r="C16" s="32">
        <v>4</v>
      </c>
      <c r="D16" s="33" t="s">
        <v>467</v>
      </c>
      <c r="E16" s="32">
        <v>148</v>
      </c>
      <c r="F16" s="33" t="s">
        <v>20</v>
      </c>
      <c r="G16" s="32">
        <v>22</v>
      </c>
      <c r="H16" s="43" t="str">
        <f t="shared" si="0"/>
        <v>Allendale 4TH-5TH GR COMB Buenavista, A</v>
      </c>
    </row>
    <row r="17" spans="1:8" ht="15" x14ac:dyDescent="0.2">
      <c r="A17" s="32">
        <v>101</v>
      </c>
      <c r="B17" s="33" t="s">
        <v>7</v>
      </c>
      <c r="C17" s="32">
        <v>5</v>
      </c>
      <c r="D17" s="33" t="s">
        <v>467</v>
      </c>
      <c r="E17" s="32">
        <v>148</v>
      </c>
      <c r="F17" s="33" t="s">
        <v>20</v>
      </c>
      <c r="G17" s="32">
        <v>9</v>
      </c>
      <c r="H17" s="43" t="str">
        <f t="shared" si="0"/>
        <v>Allendale 4TH-5TH GR COMB Buenavista, A</v>
      </c>
    </row>
    <row r="18" spans="1:8" ht="15" x14ac:dyDescent="0.2">
      <c r="A18" s="32">
        <v>101</v>
      </c>
      <c r="B18" s="33" t="s">
        <v>7</v>
      </c>
      <c r="C18" s="32">
        <v>5</v>
      </c>
      <c r="D18" s="33" t="s">
        <v>19</v>
      </c>
      <c r="E18" s="32">
        <v>165</v>
      </c>
      <c r="F18" s="33" t="s">
        <v>686</v>
      </c>
      <c r="G18" s="32">
        <v>33</v>
      </c>
      <c r="H18" s="43" t="str">
        <f t="shared" si="0"/>
        <v>Allendale 5TH GRADE Mack, P</v>
      </c>
    </row>
    <row r="19" spans="1:8" ht="15" x14ac:dyDescent="0.2">
      <c r="A19" s="32">
        <v>102</v>
      </c>
      <c r="B19" s="33" t="s">
        <v>21</v>
      </c>
      <c r="C19" s="32">
        <v>-1</v>
      </c>
      <c r="D19" s="33" t="s">
        <v>13</v>
      </c>
      <c r="E19" s="32">
        <v>949</v>
      </c>
      <c r="F19" s="33" t="s">
        <v>24</v>
      </c>
      <c r="G19" s="32">
        <v>23</v>
      </c>
      <c r="H19" s="43" t="str">
        <f t="shared" si="0"/>
        <v>Bella Vista TRANS KINDER Ung, D</v>
      </c>
    </row>
    <row r="20" spans="1:8" ht="15" x14ac:dyDescent="0.2">
      <c r="A20" s="32">
        <v>102</v>
      </c>
      <c r="B20" s="33" t="s">
        <v>21</v>
      </c>
      <c r="C20" s="32">
        <v>0</v>
      </c>
      <c r="D20" s="33" t="s">
        <v>8</v>
      </c>
      <c r="E20" s="32">
        <v>966</v>
      </c>
      <c r="F20" s="33" t="s">
        <v>687</v>
      </c>
      <c r="G20" s="32">
        <v>26</v>
      </c>
      <c r="H20" s="43" t="str">
        <f t="shared" si="0"/>
        <v>Bella Vista KINDERGARTEN Nguyen,V</v>
      </c>
    </row>
    <row r="21" spans="1:8" ht="15" x14ac:dyDescent="0.2">
      <c r="A21" s="32">
        <v>102</v>
      </c>
      <c r="B21" s="33" t="s">
        <v>21</v>
      </c>
      <c r="C21" s="32">
        <v>0</v>
      </c>
      <c r="D21" s="33" t="s">
        <v>8</v>
      </c>
      <c r="E21" s="32">
        <v>980</v>
      </c>
      <c r="F21" s="33" t="s">
        <v>23</v>
      </c>
      <c r="G21" s="32">
        <v>18</v>
      </c>
      <c r="H21" s="43" t="str">
        <f t="shared" si="0"/>
        <v>Bella Vista KINDERGARTEN Prchlik, R</v>
      </c>
    </row>
    <row r="22" spans="1:8" ht="15" x14ac:dyDescent="0.2">
      <c r="A22" s="32">
        <v>102</v>
      </c>
      <c r="B22" s="33" t="s">
        <v>21</v>
      </c>
      <c r="C22" s="32">
        <v>0</v>
      </c>
      <c r="D22" s="33" t="s">
        <v>8</v>
      </c>
      <c r="E22" s="32">
        <v>989</v>
      </c>
      <c r="F22" s="33" t="s">
        <v>308</v>
      </c>
      <c r="G22" s="32">
        <v>22</v>
      </c>
      <c r="H22" s="43" t="str">
        <f t="shared" si="0"/>
        <v>Bella Vista KINDERGARTEN Saechao, F</v>
      </c>
    </row>
    <row r="23" spans="1:8" ht="15" x14ac:dyDescent="0.2">
      <c r="A23" s="32">
        <v>102</v>
      </c>
      <c r="B23" s="33" t="s">
        <v>21</v>
      </c>
      <c r="C23" s="32">
        <v>0</v>
      </c>
      <c r="D23" s="33" t="s">
        <v>8</v>
      </c>
      <c r="E23" s="32">
        <v>1</v>
      </c>
      <c r="F23" s="33" t="s">
        <v>804</v>
      </c>
      <c r="G23" s="32">
        <v>21</v>
      </c>
      <c r="H23" s="43" t="str">
        <f t="shared" si="0"/>
        <v>Bella Vista KINDERGARTEN Wallis, C</v>
      </c>
    </row>
    <row r="24" spans="1:8" ht="15" x14ac:dyDescent="0.2">
      <c r="A24" s="32">
        <v>102</v>
      </c>
      <c r="B24" s="33" t="s">
        <v>21</v>
      </c>
      <c r="C24" s="32">
        <v>1</v>
      </c>
      <c r="D24" s="33" t="s">
        <v>11</v>
      </c>
      <c r="E24" s="32">
        <v>960</v>
      </c>
      <c r="F24" s="33" t="s">
        <v>508</v>
      </c>
      <c r="G24" s="32">
        <v>22</v>
      </c>
      <c r="H24" s="43" t="str">
        <f t="shared" si="0"/>
        <v>Bella Vista 1ST GRADE Nguyen, C</v>
      </c>
    </row>
    <row r="25" spans="1:8" ht="15" x14ac:dyDescent="0.2">
      <c r="A25" s="32">
        <v>102</v>
      </c>
      <c r="B25" s="33" t="s">
        <v>21</v>
      </c>
      <c r="C25" s="32">
        <v>1</v>
      </c>
      <c r="D25" s="33" t="s">
        <v>11</v>
      </c>
      <c r="E25" s="32">
        <v>979</v>
      </c>
      <c r="F25" s="33" t="s">
        <v>26</v>
      </c>
      <c r="G25" s="32">
        <v>21</v>
      </c>
      <c r="H25" s="43" t="str">
        <f t="shared" si="0"/>
        <v>Bella Vista 1ST GRADE Schooling, S</v>
      </c>
    </row>
    <row r="26" spans="1:8" ht="15" x14ac:dyDescent="0.2">
      <c r="A26" s="32">
        <v>102</v>
      </c>
      <c r="B26" s="33" t="s">
        <v>21</v>
      </c>
      <c r="C26" s="32">
        <v>1</v>
      </c>
      <c r="D26" s="33" t="s">
        <v>11</v>
      </c>
      <c r="E26" s="32">
        <v>948</v>
      </c>
      <c r="F26" s="33" t="s">
        <v>32</v>
      </c>
      <c r="G26" s="32">
        <v>23</v>
      </c>
      <c r="H26" s="43" t="str">
        <f t="shared" si="0"/>
        <v>Bella Vista 1ST GRADE Stone, G</v>
      </c>
    </row>
    <row r="27" spans="1:8" ht="15" x14ac:dyDescent="0.2">
      <c r="A27" s="32">
        <v>102</v>
      </c>
      <c r="B27" s="33" t="s">
        <v>21</v>
      </c>
      <c r="C27" s="32">
        <v>2</v>
      </c>
      <c r="D27" s="33" t="s">
        <v>16</v>
      </c>
      <c r="E27" s="32">
        <v>224</v>
      </c>
      <c r="F27" s="33" t="s">
        <v>28</v>
      </c>
      <c r="G27" s="32">
        <v>22</v>
      </c>
      <c r="H27" s="43" t="str">
        <f t="shared" si="0"/>
        <v>Bella Vista 2ND GRADE Chu, C</v>
      </c>
    </row>
    <row r="28" spans="1:8" ht="15" x14ac:dyDescent="0.2">
      <c r="A28" s="32">
        <v>102</v>
      </c>
      <c r="B28" s="33" t="s">
        <v>21</v>
      </c>
      <c r="C28" s="32">
        <v>2</v>
      </c>
      <c r="D28" s="33" t="s">
        <v>16</v>
      </c>
      <c r="E28" s="32">
        <v>994</v>
      </c>
      <c r="F28" s="33" t="s">
        <v>689</v>
      </c>
      <c r="G28" s="32">
        <v>22</v>
      </c>
      <c r="H28" s="43" t="str">
        <f t="shared" si="0"/>
        <v>Bella Vista 2ND GRADE Rorabaugh, A</v>
      </c>
    </row>
    <row r="29" spans="1:8" ht="15" x14ac:dyDescent="0.2">
      <c r="A29" s="32">
        <v>102</v>
      </c>
      <c r="B29" s="33" t="s">
        <v>21</v>
      </c>
      <c r="C29" s="32">
        <v>2</v>
      </c>
      <c r="D29" s="33" t="s">
        <v>16</v>
      </c>
      <c r="E29" s="32">
        <v>929</v>
      </c>
      <c r="F29" s="33" t="s">
        <v>93</v>
      </c>
      <c r="G29" s="32">
        <v>22</v>
      </c>
      <c r="H29" s="43" t="str">
        <f t="shared" si="0"/>
        <v>Bella Vista 2ND GRADE Vacancy A</v>
      </c>
    </row>
    <row r="30" spans="1:8" ht="15" x14ac:dyDescent="0.2">
      <c r="A30" s="32">
        <v>102</v>
      </c>
      <c r="B30" s="33" t="s">
        <v>21</v>
      </c>
      <c r="C30" s="32">
        <v>3</v>
      </c>
      <c r="D30" s="33" t="s">
        <v>17</v>
      </c>
      <c r="E30" s="32">
        <v>301</v>
      </c>
      <c r="F30" s="33" t="s">
        <v>34</v>
      </c>
      <c r="G30" s="32">
        <v>30</v>
      </c>
      <c r="H30" s="43" t="str">
        <f t="shared" si="0"/>
        <v>Bella Vista 3RD GRADE Thai, K</v>
      </c>
    </row>
    <row r="31" spans="1:8" ht="15" x14ac:dyDescent="0.2">
      <c r="A31" s="32">
        <v>102</v>
      </c>
      <c r="B31" s="33" t="s">
        <v>21</v>
      </c>
      <c r="C31" s="32">
        <v>3</v>
      </c>
      <c r="D31" s="33" t="s">
        <v>17</v>
      </c>
      <c r="E31" s="32">
        <v>962</v>
      </c>
      <c r="F31" s="33" t="s">
        <v>511</v>
      </c>
      <c r="G31" s="32">
        <v>30</v>
      </c>
      <c r="H31" s="43" t="str">
        <f t="shared" si="0"/>
        <v>Bella Vista 3RD GRADE Webb, R</v>
      </c>
    </row>
    <row r="32" spans="1:8" ht="15" x14ac:dyDescent="0.2">
      <c r="A32" s="32">
        <v>102</v>
      </c>
      <c r="B32" s="33" t="s">
        <v>21</v>
      </c>
      <c r="C32" s="32">
        <v>4</v>
      </c>
      <c r="D32" s="33" t="s">
        <v>18</v>
      </c>
      <c r="E32" s="32">
        <v>229</v>
      </c>
      <c r="F32" s="33" t="s">
        <v>30</v>
      </c>
      <c r="G32" s="32">
        <v>31</v>
      </c>
      <c r="H32" s="43" t="str">
        <f t="shared" si="0"/>
        <v>Bella Vista 4TH GRADE Lee, K</v>
      </c>
    </row>
    <row r="33" spans="1:8" ht="15" x14ac:dyDescent="0.2">
      <c r="A33" s="32">
        <v>102</v>
      </c>
      <c r="B33" s="33" t="s">
        <v>21</v>
      </c>
      <c r="C33" s="32">
        <v>4</v>
      </c>
      <c r="D33" s="33" t="s">
        <v>467</v>
      </c>
      <c r="E33" s="32">
        <v>961</v>
      </c>
      <c r="F33" s="33" t="s">
        <v>510</v>
      </c>
      <c r="G33" s="32">
        <v>20</v>
      </c>
      <c r="H33" s="43" t="str">
        <f t="shared" si="0"/>
        <v>Bella Vista 4TH-5TH GR COMB Chen, M</v>
      </c>
    </row>
    <row r="34" spans="1:8" ht="15" x14ac:dyDescent="0.2">
      <c r="A34" s="32">
        <v>102</v>
      </c>
      <c r="B34" s="33" t="s">
        <v>21</v>
      </c>
      <c r="C34" s="32">
        <v>5</v>
      </c>
      <c r="D34" s="33" t="s">
        <v>467</v>
      </c>
      <c r="E34" s="32">
        <v>961</v>
      </c>
      <c r="F34" s="33" t="s">
        <v>510</v>
      </c>
      <c r="G34" s="32">
        <v>11</v>
      </c>
      <c r="H34" s="43" t="str">
        <f t="shared" si="0"/>
        <v>Bella Vista 4TH-5TH GR COMB Chen, M</v>
      </c>
    </row>
    <row r="35" spans="1:8" ht="15" x14ac:dyDescent="0.2">
      <c r="A35" s="32">
        <v>102</v>
      </c>
      <c r="B35" s="33" t="s">
        <v>21</v>
      </c>
      <c r="C35" s="32">
        <v>5</v>
      </c>
      <c r="D35" s="33" t="s">
        <v>19</v>
      </c>
      <c r="E35" s="32">
        <v>910</v>
      </c>
      <c r="F35" s="33" t="s">
        <v>509</v>
      </c>
      <c r="G35" s="32">
        <v>31</v>
      </c>
      <c r="H35" s="43" t="str">
        <f t="shared" si="0"/>
        <v>Bella Vista 5TH GRADE Barry - Hansen, M</v>
      </c>
    </row>
    <row r="36" spans="1:8" ht="15" x14ac:dyDescent="0.2">
      <c r="A36" s="32">
        <v>102</v>
      </c>
      <c r="B36" s="33" t="s">
        <v>21</v>
      </c>
      <c r="C36" s="32">
        <v>5</v>
      </c>
      <c r="D36" s="33" t="s">
        <v>19</v>
      </c>
      <c r="E36" s="32">
        <v>995</v>
      </c>
      <c r="F36" s="33" t="s">
        <v>688</v>
      </c>
      <c r="G36" s="32">
        <v>31</v>
      </c>
      <c r="H36" s="43" t="str">
        <f t="shared" si="0"/>
        <v>Bella Vista 5TH GRADE Hayes, J</v>
      </c>
    </row>
    <row r="37" spans="1:8" ht="15" x14ac:dyDescent="0.2">
      <c r="A37" s="32">
        <v>103</v>
      </c>
      <c r="B37" s="33" t="s">
        <v>35</v>
      </c>
      <c r="C37" s="32">
        <v>-1</v>
      </c>
      <c r="D37" s="33" t="s">
        <v>477</v>
      </c>
      <c r="E37" s="32">
        <v>966</v>
      </c>
      <c r="F37" s="33" t="s">
        <v>40</v>
      </c>
      <c r="G37" s="32">
        <v>7</v>
      </c>
      <c r="H37" s="43" t="str">
        <f t="shared" si="0"/>
        <v>Brookfield TK KIND COMB Beliso, I</v>
      </c>
    </row>
    <row r="38" spans="1:8" ht="15" x14ac:dyDescent="0.2">
      <c r="A38" s="32">
        <v>103</v>
      </c>
      <c r="B38" s="33" t="s">
        <v>35</v>
      </c>
      <c r="C38" s="32">
        <v>0</v>
      </c>
      <c r="D38" s="33" t="s">
        <v>22</v>
      </c>
      <c r="E38" s="32">
        <v>932</v>
      </c>
      <c r="F38" s="33" t="s">
        <v>37</v>
      </c>
      <c r="G38" s="32">
        <v>19</v>
      </c>
      <c r="H38" s="43" t="str">
        <f t="shared" si="0"/>
        <v>Brookfield SEI KINDGTN Zurita, L</v>
      </c>
    </row>
    <row r="39" spans="1:8" ht="15" x14ac:dyDescent="0.2">
      <c r="A39" s="32">
        <v>103</v>
      </c>
      <c r="B39" s="33" t="s">
        <v>35</v>
      </c>
      <c r="C39" s="32">
        <v>0</v>
      </c>
      <c r="D39" s="33" t="s">
        <v>477</v>
      </c>
      <c r="E39" s="32">
        <v>966</v>
      </c>
      <c r="F39" s="33" t="s">
        <v>40</v>
      </c>
      <c r="G39" s="32">
        <v>18</v>
      </c>
      <c r="H39" s="43" t="str">
        <f t="shared" si="0"/>
        <v>Brookfield TK KIND COMB Beliso, I</v>
      </c>
    </row>
    <row r="40" spans="1:8" ht="15" x14ac:dyDescent="0.2">
      <c r="A40" s="32">
        <v>103</v>
      </c>
      <c r="B40" s="33" t="s">
        <v>35</v>
      </c>
      <c r="C40" s="32">
        <v>1</v>
      </c>
      <c r="D40" s="33" t="s">
        <v>38</v>
      </c>
      <c r="E40" s="32">
        <v>987</v>
      </c>
      <c r="F40" s="33" t="s">
        <v>690</v>
      </c>
      <c r="G40" s="32">
        <v>14</v>
      </c>
      <c r="H40" s="43" t="str">
        <f t="shared" si="0"/>
        <v>Brookfield SP 1ST GR Gutierrez, L</v>
      </c>
    </row>
    <row r="41" spans="1:8" ht="15" x14ac:dyDescent="0.2">
      <c r="A41" s="32">
        <v>103</v>
      </c>
      <c r="B41" s="33" t="s">
        <v>35</v>
      </c>
      <c r="C41" s="32">
        <v>1</v>
      </c>
      <c r="D41" s="33" t="s">
        <v>25</v>
      </c>
      <c r="E41" s="32">
        <v>985</v>
      </c>
      <c r="F41" s="33" t="s">
        <v>360</v>
      </c>
      <c r="G41" s="32">
        <v>20</v>
      </c>
      <c r="H41" s="43" t="str">
        <f t="shared" si="0"/>
        <v>Brookfield SEI 1ST GRADE Martinez, J</v>
      </c>
    </row>
    <row r="42" spans="1:8" ht="15" x14ac:dyDescent="0.2">
      <c r="A42" s="32">
        <v>103</v>
      </c>
      <c r="B42" s="33" t="s">
        <v>35</v>
      </c>
      <c r="C42" s="32">
        <v>2</v>
      </c>
      <c r="D42" s="33" t="s">
        <v>39</v>
      </c>
      <c r="E42" s="32">
        <v>956</v>
      </c>
      <c r="F42" s="33" t="s">
        <v>805</v>
      </c>
      <c r="G42" s="32">
        <v>19</v>
      </c>
      <c r="H42" s="43" t="str">
        <f t="shared" si="0"/>
        <v>Brookfield SP 2ND GR Naranjo-Hall, J</v>
      </c>
    </row>
    <row r="43" spans="1:8" ht="15" x14ac:dyDescent="0.2">
      <c r="A43" s="32">
        <v>103</v>
      </c>
      <c r="B43" s="33" t="s">
        <v>35</v>
      </c>
      <c r="C43" s="32">
        <v>2</v>
      </c>
      <c r="D43" s="33" t="s">
        <v>27</v>
      </c>
      <c r="E43" s="32">
        <v>991</v>
      </c>
      <c r="F43" s="33" t="s">
        <v>634</v>
      </c>
      <c r="G43" s="32">
        <v>26</v>
      </c>
      <c r="H43" s="43" t="str">
        <f t="shared" si="0"/>
        <v>Brookfield SEI 2ND GR Townsend, S</v>
      </c>
    </row>
    <row r="44" spans="1:8" ht="15" x14ac:dyDescent="0.2">
      <c r="A44" s="32">
        <v>103</v>
      </c>
      <c r="B44" s="33" t="s">
        <v>35</v>
      </c>
      <c r="C44" s="32">
        <v>3</v>
      </c>
      <c r="D44" s="33" t="s">
        <v>29</v>
      </c>
      <c r="E44" s="32">
        <v>442</v>
      </c>
      <c r="F44" s="33" t="s">
        <v>41</v>
      </c>
      <c r="G44" s="32">
        <v>22</v>
      </c>
      <c r="H44" s="43" t="str">
        <f t="shared" si="0"/>
        <v>Brookfield SEI 3RD GRADE Reid-Modise, V</v>
      </c>
    </row>
    <row r="45" spans="1:8" ht="15" x14ac:dyDescent="0.2">
      <c r="A45" s="32">
        <v>103</v>
      </c>
      <c r="B45" s="33" t="s">
        <v>35</v>
      </c>
      <c r="C45" s="32">
        <v>3</v>
      </c>
      <c r="D45" s="33" t="s">
        <v>489</v>
      </c>
      <c r="E45" s="32">
        <v>903</v>
      </c>
      <c r="F45" s="33" t="s">
        <v>953</v>
      </c>
      <c r="G45" s="32">
        <v>14</v>
      </c>
      <c r="H45" s="43" t="str">
        <f t="shared" si="0"/>
        <v>Brookfield SEI 3-4 COMB Sanders, B</v>
      </c>
    </row>
    <row r="46" spans="1:8" ht="15" x14ac:dyDescent="0.2">
      <c r="A46" s="32">
        <v>103</v>
      </c>
      <c r="B46" s="33" t="s">
        <v>35</v>
      </c>
      <c r="C46" s="32">
        <v>4</v>
      </c>
      <c r="D46" s="33" t="s">
        <v>489</v>
      </c>
      <c r="E46" s="32">
        <v>903</v>
      </c>
      <c r="F46" s="33" t="s">
        <v>953</v>
      </c>
      <c r="G46" s="32">
        <v>7</v>
      </c>
      <c r="H46" s="43" t="str">
        <f t="shared" si="0"/>
        <v>Brookfield SEI 3-4 COMB Sanders, B</v>
      </c>
    </row>
    <row r="47" spans="1:8" ht="15" x14ac:dyDescent="0.2">
      <c r="A47" s="32">
        <v>103</v>
      </c>
      <c r="B47" s="33" t="s">
        <v>35</v>
      </c>
      <c r="C47" s="32">
        <v>4</v>
      </c>
      <c r="D47" s="33" t="s">
        <v>31</v>
      </c>
      <c r="E47" s="32">
        <v>441</v>
      </c>
      <c r="F47" s="33" t="s">
        <v>42</v>
      </c>
      <c r="G47" s="32">
        <v>26</v>
      </c>
      <c r="H47" s="43" t="str">
        <f t="shared" si="0"/>
        <v>Brookfield SEI 4TH GRADE Martin, Y</v>
      </c>
    </row>
    <row r="48" spans="1:8" ht="15" x14ac:dyDescent="0.2">
      <c r="A48" s="32">
        <v>103</v>
      </c>
      <c r="B48" s="33" t="s">
        <v>35</v>
      </c>
      <c r="C48" s="32">
        <v>4</v>
      </c>
      <c r="D48" s="33" t="s">
        <v>472</v>
      </c>
      <c r="E48" s="32">
        <v>959</v>
      </c>
      <c r="F48" s="33" t="s">
        <v>43</v>
      </c>
      <c r="G48" s="32">
        <v>9</v>
      </c>
      <c r="H48" s="43" t="str">
        <f t="shared" si="0"/>
        <v>Brookfield SEI 4-5 COMB Economou, C</v>
      </c>
    </row>
    <row r="49" spans="1:8" ht="15" x14ac:dyDescent="0.2">
      <c r="A49" s="32">
        <v>103</v>
      </c>
      <c r="B49" s="33" t="s">
        <v>35</v>
      </c>
      <c r="C49" s="32">
        <v>5</v>
      </c>
      <c r="D49" s="33" t="s">
        <v>472</v>
      </c>
      <c r="E49" s="32">
        <v>959</v>
      </c>
      <c r="F49" s="33" t="s">
        <v>43</v>
      </c>
      <c r="G49" s="32">
        <v>15</v>
      </c>
      <c r="H49" s="43" t="str">
        <f t="shared" si="0"/>
        <v>Brookfield SEI 4-5 COMB Economou, C</v>
      </c>
    </row>
    <row r="50" spans="1:8" ht="15" x14ac:dyDescent="0.2">
      <c r="A50" s="32">
        <v>103</v>
      </c>
      <c r="B50" s="33" t="s">
        <v>35</v>
      </c>
      <c r="C50" s="32">
        <v>5</v>
      </c>
      <c r="D50" s="33" t="s">
        <v>33</v>
      </c>
      <c r="E50" s="32">
        <v>443</v>
      </c>
      <c r="F50" s="33" t="s">
        <v>44</v>
      </c>
      <c r="G50" s="32">
        <v>29</v>
      </c>
      <c r="H50" s="43" t="str">
        <f t="shared" si="0"/>
        <v>Brookfield SEI 5TH GRADE Haskell, C</v>
      </c>
    </row>
    <row r="51" spans="1:8" ht="15" x14ac:dyDescent="0.2">
      <c r="A51" s="32">
        <v>105</v>
      </c>
      <c r="B51" s="33" t="s">
        <v>45</v>
      </c>
      <c r="C51" s="32">
        <v>-1</v>
      </c>
      <c r="D51" s="33" t="s">
        <v>477</v>
      </c>
      <c r="E51" s="32">
        <v>383</v>
      </c>
      <c r="F51" s="33" t="s">
        <v>954</v>
      </c>
      <c r="G51" s="32">
        <v>14</v>
      </c>
      <c r="H51" s="43" t="str">
        <f t="shared" si="0"/>
        <v>Burckhalter TK KIND COMB Dupuis, T</v>
      </c>
    </row>
    <row r="52" spans="1:8" ht="15" x14ac:dyDescent="0.2">
      <c r="A52" s="32">
        <v>105</v>
      </c>
      <c r="B52" s="33" t="s">
        <v>45</v>
      </c>
      <c r="C52" s="32">
        <v>0</v>
      </c>
      <c r="D52" s="33" t="s">
        <v>8</v>
      </c>
      <c r="E52" s="32">
        <v>381</v>
      </c>
      <c r="F52" s="33" t="s">
        <v>512</v>
      </c>
      <c r="G52" s="32">
        <v>17</v>
      </c>
      <c r="H52" s="43" t="str">
        <f t="shared" si="0"/>
        <v>Burckhalter KINDERGARTEN Paige, Y</v>
      </c>
    </row>
    <row r="53" spans="1:8" ht="15" x14ac:dyDescent="0.2">
      <c r="A53" s="32">
        <v>105</v>
      </c>
      <c r="B53" s="33" t="s">
        <v>45</v>
      </c>
      <c r="C53" s="32">
        <v>0</v>
      </c>
      <c r="D53" s="33" t="s">
        <v>477</v>
      </c>
      <c r="E53" s="32">
        <v>383</v>
      </c>
      <c r="F53" s="33" t="s">
        <v>954</v>
      </c>
      <c r="G53" s="32">
        <v>5</v>
      </c>
      <c r="H53" s="43" t="str">
        <f t="shared" si="0"/>
        <v>Burckhalter TK KIND COMB Dupuis, T</v>
      </c>
    </row>
    <row r="54" spans="1:8" ht="15" x14ac:dyDescent="0.2">
      <c r="A54" s="32">
        <v>105</v>
      </c>
      <c r="B54" s="33" t="s">
        <v>45</v>
      </c>
      <c r="C54" s="32">
        <v>1</v>
      </c>
      <c r="D54" s="33" t="s">
        <v>11</v>
      </c>
      <c r="E54" s="32">
        <v>389</v>
      </c>
      <c r="F54" s="33" t="s">
        <v>806</v>
      </c>
      <c r="G54" s="32">
        <v>26</v>
      </c>
      <c r="H54" s="43" t="str">
        <f t="shared" si="0"/>
        <v>Burckhalter 1ST GRADE Panagos, J</v>
      </c>
    </row>
    <row r="55" spans="1:8" ht="15" x14ac:dyDescent="0.2">
      <c r="A55" s="32">
        <v>105</v>
      </c>
      <c r="B55" s="33" t="s">
        <v>45</v>
      </c>
      <c r="C55" s="32">
        <v>1</v>
      </c>
      <c r="D55" s="33" t="s">
        <v>487</v>
      </c>
      <c r="E55" s="32">
        <v>371</v>
      </c>
      <c r="F55" s="33" t="s">
        <v>691</v>
      </c>
      <c r="G55" s="32">
        <v>17</v>
      </c>
      <c r="H55" s="43" t="str">
        <f t="shared" si="0"/>
        <v>Burckhalter 1ST-2ND GR COMB Balbuena, C</v>
      </c>
    </row>
    <row r="56" spans="1:8" ht="15" x14ac:dyDescent="0.2">
      <c r="A56" s="32">
        <v>105</v>
      </c>
      <c r="B56" s="33" t="s">
        <v>45</v>
      </c>
      <c r="C56" s="32">
        <v>2</v>
      </c>
      <c r="D56" s="33" t="s">
        <v>487</v>
      </c>
      <c r="E56" s="32">
        <v>371</v>
      </c>
      <c r="F56" s="33" t="s">
        <v>691</v>
      </c>
      <c r="G56" s="32">
        <v>8</v>
      </c>
      <c r="H56" s="43" t="str">
        <f t="shared" si="0"/>
        <v>Burckhalter 1ST-2ND GR COMB Balbuena, C</v>
      </c>
    </row>
    <row r="57" spans="1:8" ht="15" x14ac:dyDescent="0.2">
      <c r="A57" s="32">
        <v>105</v>
      </c>
      <c r="B57" s="33" t="s">
        <v>45</v>
      </c>
      <c r="C57" s="32">
        <v>2</v>
      </c>
      <c r="D57" s="33" t="s">
        <v>16</v>
      </c>
      <c r="E57" s="32">
        <v>221</v>
      </c>
      <c r="F57" s="33" t="s">
        <v>46</v>
      </c>
      <c r="G57" s="32">
        <v>29</v>
      </c>
      <c r="H57" s="43" t="str">
        <f t="shared" si="0"/>
        <v>Burckhalter 2ND GRADE Konrady, K</v>
      </c>
    </row>
    <row r="58" spans="1:8" ht="15" x14ac:dyDescent="0.2">
      <c r="A58" s="32">
        <v>105</v>
      </c>
      <c r="B58" s="33" t="s">
        <v>45</v>
      </c>
      <c r="C58" s="32">
        <v>3</v>
      </c>
      <c r="D58" s="33" t="s">
        <v>17</v>
      </c>
      <c r="E58" s="32">
        <v>374</v>
      </c>
      <c r="F58" s="33" t="s">
        <v>513</v>
      </c>
      <c r="G58" s="32">
        <v>21</v>
      </c>
      <c r="H58" s="43" t="str">
        <f t="shared" si="0"/>
        <v>Burckhalter 3RD GRADE Manning, L</v>
      </c>
    </row>
    <row r="59" spans="1:8" ht="15" x14ac:dyDescent="0.2">
      <c r="A59" s="32">
        <v>105</v>
      </c>
      <c r="B59" s="33" t="s">
        <v>45</v>
      </c>
      <c r="C59" s="32">
        <v>3</v>
      </c>
      <c r="D59" s="33" t="s">
        <v>17</v>
      </c>
      <c r="E59" s="32">
        <v>376</v>
      </c>
      <c r="F59" s="33" t="s">
        <v>514</v>
      </c>
      <c r="G59" s="32">
        <v>20</v>
      </c>
      <c r="H59" s="43" t="str">
        <f t="shared" si="0"/>
        <v>Burckhalter 3RD GRADE Staples, L</v>
      </c>
    </row>
    <row r="60" spans="1:8" ht="15" x14ac:dyDescent="0.2">
      <c r="A60" s="32">
        <v>105</v>
      </c>
      <c r="B60" s="33" t="s">
        <v>45</v>
      </c>
      <c r="C60" s="32">
        <v>4</v>
      </c>
      <c r="D60" s="33" t="s">
        <v>18</v>
      </c>
      <c r="E60" s="32">
        <v>375</v>
      </c>
      <c r="F60" s="33" t="s">
        <v>47</v>
      </c>
      <c r="G60" s="32">
        <v>25</v>
      </c>
      <c r="H60" s="43" t="str">
        <f t="shared" si="0"/>
        <v>Burckhalter 4TH GRADE Williams, A</v>
      </c>
    </row>
    <row r="61" spans="1:8" ht="15" x14ac:dyDescent="0.2">
      <c r="A61" s="32">
        <v>105</v>
      </c>
      <c r="B61" s="33" t="s">
        <v>45</v>
      </c>
      <c r="C61" s="32">
        <v>4</v>
      </c>
      <c r="D61" s="33" t="s">
        <v>467</v>
      </c>
      <c r="E61" s="32">
        <v>2</v>
      </c>
      <c r="F61" s="33" t="s">
        <v>48</v>
      </c>
      <c r="G61" s="32">
        <v>11</v>
      </c>
      <c r="H61" s="43" t="str">
        <f t="shared" si="0"/>
        <v>Burckhalter 4TH-5TH GR COMB Capuano, L</v>
      </c>
    </row>
    <row r="62" spans="1:8" ht="15" x14ac:dyDescent="0.2">
      <c r="A62" s="32">
        <v>105</v>
      </c>
      <c r="B62" s="33" t="s">
        <v>45</v>
      </c>
      <c r="C62" s="32">
        <v>5</v>
      </c>
      <c r="D62" s="33" t="s">
        <v>467</v>
      </c>
      <c r="E62" s="32">
        <v>2</v>
      </c>
      <c r="F62" s="33" t="s">
        <v>48</v>
      </c>
      <c r="G62" s="32">
        <v>10</v>
      </c>
      <c r="H62" s="43" t="str">
        <f t="shared" si="0"/>
        <v>Burckhalter 4TH-5TH GR COMB Capuano, L</v>
      </c>
    </row>
    <row r="63" spans="1:8" ht="15" x14ac:dyDescent="0.2">
      <c r="A63" s="32">
        <v>105</v>
      </c>
      <c r="B63" s="33" t="s">
        <v>45</v>
      </c>
      <c r="C63" s="32">
        <v>5</v>
      </c>
      <c r="D63" s="33" t="s">
        <v>19</v>
      </c>
      <c r="E63" s="32">
        <v>382</v>
      </c>
      <c r="F63" s="33" t="s">
        <v>669</v>
      </c>
      <c r="G63" s="32">
        <v>24</v>
      </c>
      <c r="H63" s="43" t="str">
        <f t="shared" si="0"/>
        <v>Burckhalter 5TH GRADE Seck, F</v>
      </c>
    </row>
    <row r="64" spans="1:8" ht="15" x14ac:dyDescent="0.2">
      <c r="A64" s="32">
        <v>106</v>
      </c>
      <c r="B64" s="33" t="s">
        <v>49</v>
      </c>
      <c r="C64" s="32">
        <v>0</v>
      </c>
      <c r="D64" s="33" t="s">
        <v>8</v>
      </c>
      <c r="E64" s="32">
        <v>21</v>
      </c>
      <c r="F64" s="33" t="s">
        <v>50</v>
      </c>
      <c r="G64" s="32">
        <v>24</v>
      </c>
      <c r="H64" s="43" t="str">
        <f t="shared" si="0"/>
        <v>Chabot KINDERGARTEN Barry, S</v>
      </c>
    </row>
    <row r="65" spans="1:8" ht="15" x14ac:dyDescent="0.2">
      <c r="A65" s="32">
        <v>106</v>
      </c>
      <c r="B65" s="33" t="s">
        <v>49</v>
      </c>
      <c r="C65" s="32">
        <v>0</v>
      </c>
      <c r="D65" s="33" t="s">
        <v>8</v>
      </c>
      <c r="E65" s="32">
        <v>9</v>
      </c>
      <c r="F65" s="33" t="s">
        <v>515</v>
      </c>
      <c r="G65" s="32">
        <v>23</v>
      </c>
      <c r="H65" s="43" t="str">
        <f t="shared" si="0"/>
        <v>Chabot KINDERGARTEN Brackett, J</v>
      </c>
    </row>
    <row r="66" spans="1:8" ht="15" x14ac:dyDescent="0.2">
      <c r="A66" s="32">
        <v>106</v>
      </c>
      <c r="B66" s="33" t="s">
        <v>49</v>
      </c>
      <c r="C66" s="32">
        <v>0</v>
      </c>
      <c r="D66" s="33" t="s">
        <v>8</v>
      </c>
      <c r="E66" s="32">
        <v>19</v>
      </c>
      <c r="F66" s="33" t="s">
        <v>516</v>
      </c>
      <c r="G66" s="32">
        <v>23</v>
      </c>
      <c r="H66" s="43" t="str">
        <f t="shared" si="0"/>
        <v>Chabot KINDERGARTEN Forward, A</v>
      </c>
    </row>
    <row r="67" spans="1:8" ht="15" x14ac:dyDescent="0.2">
      <c r="A67" s="32">
        <v>106</v>
      </c>
      <c r="B67" s="33" t="s">
        <v>49</v>
      </c>
      <c r="C67" s="32">
        <v>0</v>
      </c>
      <c r="D67" s="33" t="s">
        <v>8</v>
      </c>
      <c r="E67" s="32">
        <v>11</v>
      </c>
      <c r="F67" s="33" t="s">
        <v>517</v>
      </c>
      <c r="G67" s="32">
        <v>24</v>
      </c>
      <c r="H67" s="43" t="str">
        <f t="shared" ref="H67:H130" si="1">B67&amp;" "&amp;D67&amp;" "&amp;F67</f>
        <v>Chabot KINDERGARTEN Nagatani, D</v>
      </c>
    </row>
    <row r="68" spans="1:8" ht="15" x14ac:dyDescent="0.2">
      <c r="A68" s="32">
        <v>106</v>
      </c>
      <c r="B68" s="33" t="s">
        <v>49</v>
      </c>
      <c r="C68" s="32">
        <v>1</v>
      </c>
      <c r="D68" s="33" t="s">
        <v>11</v>
      </c>
      <c r="E68" s="32">
        <v>115</v>
      </c>
      <c r="F68" s="33" t="s">
        <v>518</v>
      </c>
      <c r="G68" s="32">
        <v>25</v>
      </c>
      <c r="H68" s="43" t="str">
        <f t="shared" si="1"/>
        <v>Chabot 1ST GRADE Flanagan, D</v>
      </c>
    </row>
    <row r="69" spans="1:8" ht="15" x14ac:dyDescent="0.2">
      <c r="A69" s="32">
        <v>106</v>
      </c>
      <c r="B69" s="33" t="s">
        <v>49</v>
      </c>
      <c r="C69" s="32">
        <v>1</v>
      </c>
      <c r="D69" s="33" t="s">
        <v>11</v>
      </c>
      <c r="E69" s="32">
        <v>113</v>
      </c>
      <c r="F69" s="33" t="s">
        <v>519</v>
      </c>
      <c r="G69" s="32">
        <v>25</v>
      </c>
      <c r="H69" s="43" t="str">
        <f t="shared" si="1"/>
        <v>Chabot 1ST GRADE Harrison, J</v>
      </c>
    </row>
    <row r="70" spans="1:8" ht="15" x14ac:dyDescent="0.2">
      <c r="A70" s="32">
        <v>106</v>
      </c>
      <c r="B70" s="33" t="s">
        <v>49</v>
      </c>
      <c r="C70" s="32">
        <v>1</v>
      </c>
      <c r="D70" s="33" t="s">
        <v>11</v>
      </c>
      <c r="E70" s="32">
        <v>513</v>
      </c>
      <c r="F70" s="33" t="s">
        <v>520</v>
      </c>
      <c r="G70" s="32">
        <v>24</v>
      </c>
      <c r="H70" s="43" t="str">
        <f t="shared" si="1"/>
        <v>Chabot 1ST GRADE Moscato, A</v>
      </c>
    </row>
    <row r="71" spans="1:8" ht="15" x14ac:dyDescent="0.2">
      <c r="A71" s="32">
        <v>106</v>
      </c>
      <c r="B71" s="33" t="s">
        <v>49</v>
      </c>
      <c r="C71" s="32">
        <v>1</v>
      </c>
      <c r="D71" s="33" t="s">
        <v>11</v>
      </c>
      <c r="E71" s="32">
        <v>111</v>
      </c>
      <c r="F71" s="33" t="s">
        <v>521</v>
      </c>
      <c r="G71" s="32">
        <v>24</v>
      </c>
      <c r="H71" s="43" t="str">
        <f t="shared" si="1"/>
        <v>Chabot 1ST GRADE Yeider, J</v>
      </c>
    </row>
    <row r="72" spans="1:8" ht="15" x14ac:dyDescent="0.2">
      <c r="A72" s="32">
        <v>106</v>
      </c>
      <c r="B72" s="33" t="s">
        <v>49</v>
      </c>
      <c r="C72" s="32">
        <v>2</v>
      </c>
      <c r="D72" s="33" t="s">
        <v>11</v>
      </c>
      <c r="E72" s="32">
        <v>513</v>
      </c>
      <c r="F72" s="33" t="s">
        <v>520</v>
      </c>
      <c r="G72" s="32">
        <v>1</v>
      </c>
      <c r="H72" s="43" t="str">
        <f t="shared" si="1"/>
        <v>Chabot 1ST GRADE Moscato, A</v>
      </c>
    </row>
    <row r="73" spans="1:8" ht="15" x14ac:dyDescent="0.2">
      <c r="A73" s="32">
        <v>106</v>
      </c>
      <c r="B73" s="33" t="s">
        <v>49</v>
      </c>
      <c r="C73" s="32">
        <v>2</v>
      </c>
      <c r="D73" s="33" t="s">
        <v>16</v>
      </c>
      <c r="E73" s="32">
        <v>914</v>
      </c>
      <c r="F73" s="33" t="s">
        <v>649</v>
      </c>
      <c r="G73" s="32">
        <v>22</v>
      </c>
      <c r="H73" s="43" t="str">
        <f t="shared" si="1"/>
        <v>Chabot 2ND GRADE Chinn, K</v>
      </c>
    </row>
    <row r="74" spans="1:8" ht="15" x14ac:dyDescent="0.2">
      <c r="A74" s="32">
        <v>106</v>
      </c>
      <c r="B74" s="33" t="s">
        <v>49</v>
      </c>
      <c r="C74" s="32">
        <v>2</v>
      </c>
      <c r="D74" s="33" t="s">
        <v>16</v>
      </c>
      <c r="E74" s="32">
        <v>917</v>
      </c>
      <c r="F74" s="33" t="s">
        <v>807</v>
      </c>
      <c r="G74" s="32">
        <v>23</v>
      </c>
      <c r="H74" s="43" t="str">
        <f t="shared" si="1"/>
        <v>Chabot 2ND GRADE Dunning, R</v>
      </c>
    </row>
    <row r="75" spans="1:8" ht="15" x14ac:dyDescent="0.2">
      <c r="A75" s="32">
        <v>106</v>
      </c>
      <c r="B75" s="33" t="s">
        <v>49</v>
      </c>
      <c r="C75" s="32">
        <v>2</v>
      </c>
      <c r="D75" s="33" t="s">
        <v>16</v>
      </c>
      <c r="E75" s="32">
        <v>405</v>
      </c>
      <c r="F75" s="33" t="s">
        <v>522</v>
      </c>
      <c r="G75" s="32">
        <v>22</v>
      </c>
      <c r="H75" s="43" t="str">
        <f t="shared" si="1"/>
        <v>Chabot 2ND GRADE Perdisatt, D</v>
      </c>
    </row>
    <row r="76" spans="1:8" ht="15" x14ac:dyDescent="0.2">
      <c r="A76" s="32">
        <v>106</v>
      </c>
      <c r="B76" s="33" t="s">
        <v>49</v>
      </c>
      <c r="C76" s="32">
        <v>2</v>
      </c>
      <c r="D76" s="33" t="s">
        <v>16</v>
      </c>
      <c r="E76" s="32">
        <v>211</v>
      </c>
      <c r="F76" s="33" t="s">
        <v>523</v>
      </c>
      <c r="G76" s="32">
        <v>22</v>
      </c>
      <c r="H76" s="43" t="str">
        <f t="shared" si="1"/>
        <v>Chabot 2ND GRADE Shaughnessy, M</v>
      </c>
    </row>
    <row r="77" spans="1:8" ht="15" x14ac:dyDescent="0.2">
      <c r="A77" s="32">
        <v>106</v>
      </c>
      <c r="B77" s="33" t="s">
        <v>49</v>
      </c>
      <c r="C77" s="32">
        <v>3</v>
      </c>
      <c r="D77" s="33" t="s">
        <v>17</v>
      </c>
      <c r="E77" s="32">
        <v>301</v>
      </c>
      <c r="F77" s="33" t="s">
        <v>51</v>
      </c>
      <c r="G77" s="32">
        <v>25</v>
      </c>
      <c r="H77" s="43" t="str">
        <f t="shared" si="1"/>
        <v>Chabot 3RD GRADE Agajan, B</v>
      </c>
    </row>
    <row r="78" spans="1:8" ht="15" x14ac:dyDescent="0.2">
      <c r="A78" s="32">
        <v>106</v>
      </c>
      <c r="B78" s="33" t="s">
        <v>49</v>
      </c>
      <c r="C78" s="32">
        <v>3</v>
      </c>
      <c r="D78" s="33" t="s">
        <v>17</v>
      </c>
      <c r="E78" s="32">
        <v>401</v>
      </c>
      <c r="F78" s="33" t="s">
        <v>524</v>
      </c>
      <c r="G78" s="32">
        <v>25</v>
      </c>
      <c r="H78" s="43" t="str">
        <f t="shared" si="1"/>
        <v>Chabot 3RD GRADE Diamond, P</v>
      </c>
    </row>
    <row r="79" spans="1:8" ht="15" x14ac:dyDescent="0.2">
      <c r="A79" s="32">
        <v>106</v>
      </c>
      <c r="B79" s="33" t="s">
        <v>49</v>
      </c>
      <c r="C79" s="32">
        <v>3</v>
      </c>
      <c r="D79" s="33" t="s">
        <v>17</v>
      </c>
      <c r="E79" s="32">
        <v>311</v>
      </c>
      <c r="F79" s="33" t="s">
        <v>525</v>
      </c>
      <c r="G79" s="32">
        <v>26</v>
      </c>
      <c r="H79" s="43" t="str">
        <f t="shared" si="1"/>
        <v>Chabot 3RD GRADE Johnson, N</v>
      </c>
    </row>
    <row r="80" spans="1:8" ht="15" x14ac:dyDescent="0.2">
      <c r="A80" s="32">
        <v>106</v>
      </c>
      <c r="B80" s="33" t="s">
        <v>49</v>
      </c>
      <c r="C80" s="32">
        <v>3</v>
      </c>
      <c r="D80" s="33" t="s">
        <v>17</v>
      </c>
      <c r="E80" s="32">
        <v>207</v>
      </c>
      <c r="F80" s="33" t="s">
        <v>66</v>
      </c>
      <c r="G80" s="32">
        <v>25</v>
      </c>
      <c r="H80" s="43" t="str">
        <f t="shared" si="1"/>
        <v>Chabot 3RD GRADE Wong, K</v>
      </c>
    </row>
    <row r="81" spans="1:8" ht="15" x14ac:dyDescent="0.2">
      <c r="A81" s="32">
        <v>106</v>
      </c>
      <c r="B81" s="33" t="s">
        <v>49</v>
      </c>
      <c r="C81" s="32">
        <v>4</v>
      </c>
      <c r="D81" s="33" t="s">
        <v>18</v>
      </c>
      <c r="E81" s="32">
        <v>309</v>
      </c>
      <c r="F81" s="33" t="s">
        <v>526</v>
      </c>
      <c r="G81" s="32">
        <v>31</v>
      </c>
      <c r="H81" s="43" t="str">
        <f t="shared" si="1"/>
        <v>Chabot 4TH GRADE Carrow, M</v>
      </c>
    </row>
    <row r="82" spans="1:8" ht="15" x14ac:dyDescent="0.2">
      <c r="A82" s="32">
        <v>106</v>
      </c>
      <c r="B82" s="33" t="s">
        <v>49</v>
      </c>
      <c r="C82" s="32">
        <v>4</v>
      </c>
      <c r="D82" s="33" t="s">
        <v>18</v>
      </c>
      <c r="E82" s="32">
        <v>417</v>
      </c>
      <c r="F82" s="33" t="s">
        <v>527</v>
      </c>
      <c r="G82" s="32">
        <v>31</v>
      </c>
      <c r="H82" s="43" t="str">
        <f t="shared" si="1"/>
        <v>Chabot 4TH GRADE Rychel, L</v>
      </c>
    </row>
    <row r="83" spans="1:8" ht="15" x14ac:dyDescent="0.2">
      <c r="A83" s="32">
        <v>106</v>
      </c>
      <c r="B83" s="33" t="s">
        <v>49</v>
      </c>
      <c r="C83" s="32">
        <v>4</v>
      </c>
      <c r="D83" s="33" t="s">
        <v>18</v>
      </c>
      <c r="E83" s="32">
        <v>409</v>
      </c>
      <c r="F83" s="33" t="s">
        <v>528</v>
      </c>
      <c r="G83" s="32">
        <v>30</v>
      </c>
      <c r="H83" s="43" t="str">
        <f t="shared" si="1"/>
        <v>Chabot 4TH GRADE Shield, L</v>
      </c>
    </row>
    <row r="84" spans="1:8" ht="15" x14ac:dyDescent="0.2">
      <c r="A84" s="32">
        <v>106</v>
      </c>
      <c r="B84" s="33" t="s">
        <v>49</v>
      </c>
      <c r="C84" s="32">
        <v>5</v>
      </c>
      <c r="D84" s="33" t="s">
        <v>19</v>
      </c>
      <c r="E84" s="32">
        <v>531</v>
      </c>
      <c r="F84" s="33" t="s">
        <v>529</v>
      </c>
      <c r="G84" s="32">
        <v>30</v>
      </c>
      <c r="H84" s="43" t="str">
        <f t="shared" si="1"/>
        <v>Chabot 5TH GRADE Aszklar, C</v>
      </c>
    </row>
    <row r="85" spans="1:8" ht="15" x14ac:dyDescent="0.2">
      <c r="A85" s="32">
        <v>106</v>
      </c>
      <c r="B85" s="33" t="s">
        <v>49</v>
      </c>
      <c r="C85" s="32">
        <v>5</v>
      </c>
      <c r="D85" s="33" t="s">
        <v>19</v>
      </c>
      <c r="E85" s="32">
        <v>915</v>
      </c>
      <c r="F85" s="33" t="s">
        <v>692</v>
      </c>
      <c r="G85" s="32">
        <v>31</v>
      </c>
      <c r="H85" s="43" t="str">
        <f t="shared" si="1"/>
        <v>Chabot 5TH GRADE Hamati, R</v>
      </c>
    </row>
    <row r="86" spans="1:8" ht="15" x14ac:dyDescent="0.2">
      <c r="A86" s="32">
        <v>106</v>
      </c>
      <c r="B86" s="33" t="s">
        <v>49</v>
      </c>
      <c r="C86" s="32">
        <v>5</v>
      </c>
      <c r="D86" s="33" t="s">
        <v>19</v>
      </c>
      <c r="E86" s="32">
        <v>533</v>
      </c>
      <c r="F86" s="33" t="s">
        <v>530</v>
      </c>
      <c r="G86" s="32">
        <v>30</v>
      </c>
      <c r="H86" s="43" t="str">
        <f t="shared" si="1"/>
        <v>Chabot 5TH GRADE Warda, A</v>
      </c>
    </row>
    <row r="87" spans="1:8" ht="15" x14ac:dyDescent="0.2">
      <c r="A87" s="32">
        <v>107</v>
      </c>
      <c r="B87" s="33" t="s">
        <v>52</v>
      </c>
      <c r="C87" s="32">
        <v>-1</v>
      </c>
      <c r="D87" s="33" t="s">
        <v>477</v>
      </c>
      <c r="E87" s="32">
        <v>33</v>
      </c>
      <c r="F87" s="33" t="s">
        <v>53</v>
      </c>
      <c r="G87" s="32">
        <v>14</v>
      </c>
      <c r="H87" s="43" t="str">
        <f t="shared" si="1"/>
        <v>East Oakland PRIDE Elementary TK KIND COMB Carpenter, J</v>
      </c>
    </row>
    <row r="88" spans="1:8" ht="15" x14ac:dyDescent="0.2">
      <c r="A88" s="32">
        <v>107</v>
      </c>
      <c r="B88" s="33" t="s">
        <v>52</v>
      </c>
      <c r="C88" s="32">
        <v>0</v>
      </c>
      <c r="D88" s="33" t="s">
        <v>36</v>
      </c>
      <c r="E88" s="32">
        <v>62</v>
      </c>
      <c r="F88" s="33" t="s">
        <v>54</v>
      </c>
      <c r="G88" s="32">
        <v>23</v>
      </c>
      <c r="H88" s="43" t="str">
        <f t="shared" si="1"/>
        <v>East Oakland PRIDE Elementary SP KINDGTN Crowell, L</v>
      </c>
    </row>
    <row r="89" spans="1:8" ht="15" x14ac:dyDescent="0.2">
      <c r="A89" s="32">
        <v>107</v>
      </c>
      <c r="B89" s="33" t="s">
        <v>52</v>
      </c>
      <c r="C89" s="32">
        <v>0</v>
      </c>
      <c r="D89" s="33" t="s">
        <v>955</v>
      </c>
      <c r="E89" s="32">
        <v>77</v>
      </c>
      <c r="F89" s="33" t="s">
        <v>693</v>
      </c>
      <c r="G89" s="32">
        <v>10</v>
      </c>
      <c r="H89" s="43" t="str">
        <f t="shared" si="1"/>
        <v>East Oakland PRIDE Elementary SEI K-1 COMB Lam, C</v>
      </c>
    </row>
    <row r="90" spans="1:8" ht="15" x14ac:dyDescent="0.2">
      <c r="A90" s="32">
        <v>107</v>
      </c>
      <c r="B90" s="33" t="s">
        <v>52</v>
      </c>
      <c r="C90" s="32">
        <v>0</v>
      </c>
      <c r="D90" s="33" t="s">
        <v>477</v>
      </c>
      <c r="E90" s="32">
        <v>33</v>
      </c>
      <c r="F90" s="33" t="s">
        <v>53</v>
      </c>
      <c r="G90" s="32">
        <v>10</v>
      </c>
      <c r="H90" s="43" t="str">
        <f t="shared" si="1"/>
        <v>East Oakland PRIDE Elementary TK KIND COMB Carpenter, J</v>
      </c>
    </row>
    <row r="91" spans="1:8" ht="15" x14ac:dyDescent="0.2">
      <c r="A91" s="32">
        <v>107</v>
      </c>
      <c r="B91" s="33" t="s">
        <v>52</v>
      </c>
      <c r="C91" s="32">
        <v>1</v>
      </c>
      <c r="D91" s="33" t="s">
        <v>955</v>
      </c>
      <c r="E91" s="32">
        <v>77</v>
      </c>
      <c r="F91" s="33" t="s">
        <v>693</v>
      </c>
      <c r="G91" s="32">
        <v>10</v>
      </c>
      <c r="H91" s="43" t="str">
        <f t="shared" si="1"/>
        <v>East Oakland PRIDE Elementary SEI K-1 COMB Lam, C</v>
      </c>
    </row>
    <row r="92" spans="1:8" ht="15" x14ac:dyDescent="0.2">
      <c r="A92" s="32">
        <v>107</v>
      </c>
      <c r="B92" s="33" t="s">
        <v>52</v>
      </c>
      <c r="C92" s="32">
        <v>1</v>
      </c>
      <c r="D92" s="33" t="s">
        <v>38</v>
      </c>
      <c r="E92" s="32">
        <v>94</v>
      </c>
      <c r="F92" s="33" t="s">
        <v>808</v>
      </c>
      <c r="G92" s="32">
        <v>30</v>
      </c>
      <c r="H92" s="43" t="str">
        <f t="shared" si="1"/>
        <v>East Oakland PRIDE Elementary SP 1ST GR Preuss, C</v>
      </c>
    </row>
    <row r="93" spans="1:8" ht="15" x14ac:dyDescent="0.2">
      <c r="A93" s="32">
        <v>107</v>
      </c>
      <c r="B93" s="33" t="s">
        <v>52</v>
      </c>
      <c r="C93" s="32">
        <v>1</v>
      </c>
      <c r="D93" s="33" t="s">
        <v>25</v>
      </c>
      <c r="E93" s="32">
        <v>5</v>
      </c>
      <c r="F93" s="33" t="s">
        <v>55</v>
      </c>
      <c r="G93" s="32">
        <v>14</v>
      </c>
      <c r="H93" s="43" t="str">
        <f t="shared" si="1"/>
        <v>East Oakland PRIDE Elementary SEI 1ST GRADE Wade, V</v>
      </c>
    </row>
    <row r="94" spans="1:8" ht="15" x14ac:dyDescent="0.2">
      <c r="A94" s="32">
        <v>107</v>
      </c>
      <c r="B94" s="33" t="s">
        <v>52</v>
      </c>
      <c r="C94" s="32">
        <v>2</v>
      </c>
      <c r="D94" s="33" t="s">
        <v>39</v>
      </c>
      <c r="E94" s="32">
        <v>38</v>
      </c>
      <c r="F94" s="33" t="s">
        <v>57</v>
      </c>
      <c r="G94" s="32">
        <v>20</v>
      </c>
      <c r="H94" s="43" t="str">
        <f t="shared" si="1"/>
        <v>East Oakland PRIDE Elementary SP 2ND GR Jones, A</v>
      </c>
    </row>
    <row r="95" spans="1:8" ht="15" x14ac:dyDescent="0.2">
      <c r="A95" s="32">
        <v>107</v>
      </c>
      <c r="B95" s="33" t="s">
        <v>52</v>
      </c>
      <c r="C95" s="32">
        <v>2</v>
      </c>
      <c r="D95" s="33" t="s">
        <v>27</v>
      </c>
      <c r="E95" s="32">
        <v>92</v>
      </c>
      <c r="F95" s="33" t="s">
        <v>809</v>
      </c>
      <c r="G95" s="32">
        <v>24</v>
      </c>
      <c r="H95" s="43" t="str">
        <f t="shared" si="1"/>
        <v>East Oakland PRIDE Elementary SEI 2ND GR Bliss, L</v>
      </c>
    </row>
    <row r="96" spans="1:8" ht="15" x14ac:dyDescent="0.2">
      <c r="A96" s="32">
        <v>107</v>
      </c>
      <c r="B96" s="33" t="s">
        <v>52</v>
      </c>
      <c r="C96" s="32">
        <v>3</v>
      </c>
      <c r="D96" s="33" t="s">
        <v>29</v>
      </c>
      <c r="E96" s="32">
        <v>71</v>
      </c>
      <c r="F96" s="33" t="s">
        <v>58</v>
      </c>
      <c r="G96" s="32">
        <v>30</v>
      </c>
      <c r="H96" s="43" t="str">
        <f t="shared" si="1"/>
        <v>East Oakland PRIDE Elementary SEI 3RD GRADE Reese, D</v>
      </c>
    </row>
    <row r="97" spans="1:8" ht="15" x14ac:dyDescent="0.2">
      <c r="A97" s="32">
        <v>107</v>
      </c>
      <c r="B97" s="33" t="s">
        <v>52</v>
      </c>
      <c r="C97" s="32">
        <v>3</v>
      </c>
      <c r="D97" s="33" t="s">
        <v>29</v>
      </c>
      <c r="E97" s="32">
        <v>22</v>
      </c>
      <c r="F97" s="33" t="s">
        <v>531</v>
      </c>
      <c r="G97" s="32">
        <v>30</v>
      </c>
      <c r="H97" s="43" t="str">
        <f t="shared" si="1"/>
        <v>East Oakland PRIDE Elementary SEI 3RD GRADE Ronhovde, E</v>
      </c>
    </row>
    <row r="98" spans="1:8" ht="15" x14ac:dyDescent="0.2">
      <c r="A98" s="32">
        <v>107</v>
      </c>
      <c r="B98" s="33" t="s">
        <v>52</v>
      </c>
      <c r="C98" s="32">
        <v>4</v>
      </c>
      <c r="D98" s="33" t="s">
        <v>31</v>
      </c>
      <c r="E98" s="32">
        <v>83</v>
      </c>
      <c r="F98" s="33" t="s">
        <v>532</v>
      </c>
      <c r="G98" s="32">
        <v>31</v>
      </c>
      <c r="H98" s="43" t="str">
        <f t="shared" si="1"/>
        <v>East Oakland PRIDE Elementary SEI 4TH GRADE Reilly, M</v>
      </c>
    </row>
    <row r="99" spans="1:8" ht="15" x14ac:dyDescent="0.2">
      <c r="A99" s="32">
        <v>107</v>
      </c>
      <c r="B99" s="33" t="s">
        <v>52</v>
      </c>
      <c r="C99" s="32">
        <v>4</v>
      </c>
      <c r="D99" s="33" t="s">
        <v>31</v>
      </c>
      <c r="E99" s="32">
        <v>68</v>
      </c>
      <c r="F99" s="33" t="s">
        <v>59</v>
      </c>
      <c r="G99" s="32">
        <v>30</v>
      </c>
      <c r="H99" s="43" t="str">
        <f t="shared" si="1"/>
        <v>East Oakland PRIDE Elementary SEI 4TH GRADE Romero, D</v>
      </c>
    </row>
    <row r="100" spans="1:8" ht="15" x14ac:dyDescent="0.2">
      <c r="A100" s="32">
        <v>107</v>
      </c>
      <c r="B100" s="33" t="s">
        <v>52</v>
      </c>
      <c r="C100" s="32">
        <v>5</v>
      </c>
      <c r="D100" s="33" t="s">
        <v>33</v>
      </c>
      <c r="E100" s="32">
        <v>85</v>
      </c>
      <c r="F100" s="33" t="s">
        <v>533</v>
      </c>
      <c r="G100" s="32">
        <v>25</v>
      </c>
      <c r="H100" s="43" t="str">
        <f t="shared" si="1"/>
        <v>East Oakland PRIDE Elementary SEI 5TH GRADE Alcantar, N</v>
      </c>
    </row>
    <row r="101" spans="1:8" ht="15" x14ac:dyDescent="0.2">
      <c r="A101" s="32">
        <v>107</v>
      </c>
      <c r="B101" s="33" t="s">
        <v>52</v>
      </c>
      <c r="C101" s="32">
        <v>5</v>
      </c>
      <c r="D101" s="33" t="s">
        <v>33</v>
      </c>
      <c r="E101" s="32">
        <v>58</v>
      </c>
      <c r="F101" s="33" t="s">
        <v>60</v>
      </c>
      <c r="G101" s="32">
        <v>27</v>
      </c>
      <c r="H101" s="43" t="str">
        <f t="shared" si="1"/>
        <v>East Oakland PRIDE Elementary SEI 5TH GRADE Petty, S</v>
      </c>
    </row>
    <row r="102" spans="1:8" ht="15" x14ac:dyDescent="0.2">
      <c r="A102" s="32">
        <v>108</v>
      </c>
      <c r="B102" s="33" t="s">
        <v>61</v>
      </c>
      <c r="C102" s="32">
        <v>0</v>
      </c>
      <c r="D102" s="33" t="s">
        <v>22</v>
      </c>
      <c r="E102" s="32">
        <v>736</v>
      </c>
      <c r="F102" s="33" t="s">
        <v>62</v>
      </c>
      <c r="G102" s="32">
        <v>22</v>
      </c>
      <c r="H102" s="43" t="str">
        <f t="shared" si="1"/>
        <v>Cleveland SEI KINDGTN Dowd, J</v>
      </c>
    </row>
    <row r="103" spans="1:8" ht="15" x14ac:dyDescent="0.2">
      <c r="A103" s="32">
        <v>108</v>
      </c>
      <c r="B103" s="33" t="s">
        <v>61</v>
      </c>
      <c r="C103" s="32">
        <v>0</v>
      </c>
      <c r="D103" s="33" t="s">
        <v>22</v>
      </c>
      <c r="E103" s="32">
        <v>744</v>
      </c>
      <c r="F103" s="33" t="s">
        <v>810</v>
      </c>
      <c r="G103" s="32">
        <v>20</v>
      </c>
      <c r="H103" s="43" t="str">
        <f t="shared" si="1"/>
        <v>Cleveland SEI KINDGTN Groves, Tamica</v>
      </c>
    </row>
    <row r="104" spans="1:8" ht="15" x14ac:dyDescent="0.2">
      <c r="A104" s="32">
        <v>108</v>
      </c>
      <c r="B104" s="33" t="s">
        <v>61</v>
      </c>
      <c r="C104" s="32">
        <v>0</v>
      </c>
      <c r="D104" s="33" t="s">
        <v>22</v>
      </c>
      <c r="E104" s="32">
        <v>719</v>
      </c>
      <c r="F104" s="33" t="s">
        <v>534</v>
      </c>
      <c r="G104" s="32">
        <v>24</v>
      </c>
      <c r="H104" s="43" t="str">
        <f t="shared" si="1"/>
        <v>Cleveland SEI KINDGTN Li, M</v>
      </c>
    </row>
    <row r="105" spans="1:8" ht="15" x14ac:dyDescent="0.2">
      <c r="A105" s="32">
        <v>108</v>
      </c>
      <c r="B105" s="33" t="s">
        <v>61</v>
      </c>
      <c r="C105" s="32">
        <v>1</v>
      </c>
      <c r="D105" s="33" t="s">
        <v>25</v>
      </c>
      <c r="E105" s="32">
        <v>739</v>
      </c>
      <c r="F105" s="33" t="s">
        <v>535</v>
      </c>
      <c r="G105" s="32">
        <v>24</v>
      </c>
      <c r="H105" s="43" t="str">
        <f t="shared" si="1"/>
        <v>Cleveland SEI 1ST GRADE Kantor, T</v>
      </c>
    </row>
    <row r="106" spans="1:8" ht="15" x14ac:dyDescent="0.2">
      <c r="A106" s="32">
        <v>108</v>
      </c>
      <c r="B106" s="33" t="s">
        <v>61</v>
      </c>
      <c r="C106" s="32">
        <v>1</v>
      </c>
      <c r="D106" s="33" t="s">
        <v>25</v>
      </c>
      <c r="E106" s="32">
        <v>724</v>
      </c>
      <c r="F106" s="33" t="s">
        <v>63</v>
      </c>
      <c r="G106" s="32">
        <v>25</v>
      </c>
      <c r="H106" s="43" t="str">
        <f t="shared" si="1"/>
        <v>Cleveland SEI 1ST GRADE Robinson, R</v>
      </c>
    </row>
    <row r="107" spans="1:8" ht="15" x14ac:dyDescent="0.2">
      <c r="A107" s="32">
        <v>108</v>
      </c>
      <c r="B107" s="33" t="s">
        <v>61</v>
      </c>
      <c r="C107" s="32">
        <v>1</v>
      </c>
      <c r="D107" s="33" t="s">
        <v>25</v>
      </c>
      <c r="E107" s="32">
        <v>723</v>
      </c>
      <c r="F107" s="33" t="s">
        <v>536</v>
      </c>
      <c r="G107" s="32">
        <v>24</v>
      </c>
      <c r="H107" s="43" t="str">
        <f t="shared" si="1"/>
        <v>Cleveland SEI 1ST GRADE Thomas, E</v>
      </c>
    </row>
    <row r="108" spans="1:8" ht="15" x14ac:dyDescent="0.2">
      <c r="A108" s="32">
        <v>108</v>
      </c>
      <c r="B108" s="33" t="s">
        <v>61</v>
      </c>
      <c r="C108" s="32">
        <v>2</v>
      </c>
      <c r="D108" s="33" t="s">
        <v>27</v>
      </c>
      <c r="E108" s="32">
        <v>731</v>
      </c>
      <c r="F108" s="33" t="s">
        <v>64</v>
      </c>
      <c r="G108" s="32">
        <v>22</v>
      </c>
      <c r="H108" s="43" t="str">
        <f t="shared" si="1"/>
        <v>Cleveland SEI 2ND GR Byrnes, K</v>
      </c>
    </row>
    <row r="109" spans="1:8" ht="15" x14ac:dyDescent="0.2">
      <c r="A109" s="32">
        <v>108</v>
      </c>
      <c r="B109" s="33" t="s">
        <v>61</v>
      </c>
      <c r="C109" s="32">
        <v>2</v>
      </c>
      <c r="D109" s="33" t="s">
        <v>27</v>
      </c>
      <c r="E109" s="32">
        <v>737</v>
      </c>
      <c r="F109" s="33" t="s">
        <v>65</v>
      </c>
      <c r="G109" s="32">
        <v>23</v>
      </c>
      <c r="H109" s="43" t="str">
        <f t="shared" si="1"/>
        <v>Cleveland SEI 2ND GR Lau, J</v>
      </c>
    </row>
    <row r="110" spans="1:8" ht="15" x14ac:dyDescent="0.2">
      <c r="A110" s="32">
        <v>108</v>
      </c>
      <c r="B110" s="33" t="s">
        <v>61</v>
      </c>
      <c r="C110" s="32">
        <v>2</v>
      </c>
      <c r="D110" s="33" t="s">
        <v>27</v>
      </c>
      <c r="E110" s="32">
        <v>221</v>
      </c>
      <c r="F110" s="33" t="s">
        <v>66</v>
      </c>
      <c r="G110" s="32">
        <v>24</v>
      </c>
      <c r="H110" s="43" t="str">
        <f t="shared" si="1"/>
        <v>Cleveland SEI 2ND GR Wong, K</v>
      </c>
    </row>
    <row r="111" spans="1:8" ht="15" x14ac:dyDescent="0.2">
      <c r="A111" s="32">
        <v>108</v>
      </c>
      <c r="B111" s="33" t="s">
        <v>61</v>
      </c>
      <c r="C111" s="32">
        <v>3</v>
      </c>
      <c r="D111" s="33" t="s">
        <v>29</v>
      </c>
      <c r="E111" s="32">
        <v>742</v>
      </c>
      <c r="F111" s="33" t="s">
        <v>694</v>
      </c>
      <c r="G111" s="32">
        <v>26</v>
      </c>
      <c r="H111" s="43" t="str">
        <f t="shared" si="1"/>
        <v>Cleveland SEI 3RD GRADE Fong, A</v>
      </c>
    </row>
    <row r="112" spans="1:8" ht="15" x14ac:dyDescent="0.2">
      <c r="A112" s="32">
        <v>108</v>
      </c>
      <c r="B112" s="33" t="s">
        <v>61</v>
      </c>
      <c r="C112" s="32">
        <v>3</v>
      </c>
      <c r="D112" s="33" t="s">
        <v>29</v>
      </c>
      <c r="E112" s="32">
        <v>738</v>
      </c>
      <c r="F112" s="33" t="s">
        <v>67</v>
      </c>
      <c r="G112" s="32">
        <v>27</v>
      </c>
      <c r="H112" s="43" t="str">
        <f t="shared" si="1"/>
        <v>Cleveland SEI 3RD GRADE Pitre, L</v>
      </c>
    </row>
    <row r="113" spans="1:8" ht="15" x14ac:dyDescent="0.2">
      <c r="A113" s="32">
        <v>108</v>
      </c>
      <c r="B113" s="33" t="s">
        <v>61</v>
      </c>
      <c r="C113" s="32">
        <v>3</v>
      </c>
      <c r="D113" s="33" t="s">
        <v>489</v>
      </c>
      <c r="E113" s="32">
        <v>741</v>
      </c>
      <c r="F113" s="33" t="s">
        <v>537</v>
      </c>
      <c r="G113" s="32">
        <v>8</v>
      </c>
      <c r="H113" s="43" t="str">
        <f t="shared" si="1"/>
        <v>Cleveland SEI 3-4 COMB Lowe, S</v>
      </c>
    </row>
    <row r="114" spans="1:8" ht="15" x14ac:dyDescent="0.2">
      <c r="A114" s="32">
        <v>108</v>
      </c>
      <c r="B114" s="33" t="s">
        <v>61</v>
      </c>
      <c r="C114" s="32">
        <v>4</v>
      </c>
      <c r="D114" s="33" t="s">
        <v>489</v>
      </c>
      <c r="E114" s="32">
        <v>741</v>
      </c>
      <c r="F114" s="33" t="s">
        <v>537</v>
      </c>
      <c r="G114" s="32">
        <v>17</v>
      </c>
      <c r="H114" s="43" t="str">
        <f t="shared" si="1"/>
        <v>Cleveland SEI 3-4 COMB Lowe, S</v>
      </c>
    </row>
    <row r="115" spans="1:8" ht="15" x14ac:dyDescent="0.2">
      <c r="A115" s="32">
        <v>108</v>
      </c>
      <c r="B115" s="33" t="s">
        <v>61</v>
      </c>
      <c r="C115" s="32">
        <v>4</v>
      </c>
      <c r="D115" s="33" t="s">
        <v>31</v>
      </c>
      <c r="E115" s="32">
        <v>441</v>
      </c>
      <c r="F115" s="33" t="s">
        <v>68</v>
      </c>
      <c r="G115" s="32">
        <v>31</v>
      </c>
      <c r="H115" s="43" t="str">
        <f t="shared" si="1"/>
        <v>Cleveland SEI 4TH GRADE Caswell, C</v>
      </c>
    </row>
    <row r="116" spans="1:8" ht="15" x14ac:dyDescent="0.2">
      <c r="A116" s="32">
        <v>108</v>
      </c>
      <c r="B116" s="33" t="s">
        <v>61</v>
      </c>
      <c r="C116" s="32">
        <v>4</v>
      </c>
      <c r="D116" s="33" t="s">
        <v>31</v>
      </c>
      <c r="E116" s="32">
        <v>551</v>
      </c>
      <c r="F116" s="33" t="s">
        <v>69</v>
      </c>
      <c r="G116" s="32">
        <v>31</v>
      </c>
      <c r="H116" s="43" t="str">
        <f t="shared" si="1"/>
        <v>Cleveland SEI 4TH GRADE Loeser, M</v>
      </c>
    </row>
    <row r="117" spans="1:8" ht="15" x14ac:dyDescent="0.2">
      <c r="A117" s="32">
        <v>108</v>
      </c>
      <c r="B117" s="33" t="s">
        <v>61</v>
      </c>
      <c r="C117" s="32">
        <v>5</v>
      </c>
      <c r="D117" s="33" t="s">
        <v>33</v>
      </c>
      <c r="E117" s="32">
        <v>735</v>
      </c>
      <c r="F117" s="33" t="s">
        <v>538</v>
      </c>
      <c r="G117" s="32">
        <v>32</v>
      </c>
      <c r="H117" s="43" t="str">
        <f t="shared" si="1"/>
        <v>Cleveland SEI 5TH GRADE Chan, D</v>
      </c>
    </row>
    <row r="118" spans="1:8" ht="15" x14ac:dyDescent="0.2">
      <c r="A118" s="32">
        <v>108</v>
      </c>
      <c r="B118" s="33" t="s">
        <v>61</v>
      </c>
      <c r="C118" s="32">
        <v>5</v>
      </c>
      <c r="D118" s="33" t="s">
        <v>33</v>
      </c>
      <c r="E118" s="32">
        <v>743</v>
      </c>
      <c r="F118" s="33" t="s">
        <v>811</v>
      </c>
      <c r="G118" s="32">
        <v>32</v>
      </c>
      <c r="H118" s="43" t="str">
        <f t="shared" si="1"/>
        <v>Cleveland SEI 5TH GRADE Tam, Peter</v>
      </c>
    </row>
    <row r="119" spans="1:8" ht="15" x14ac:dyDescent="0.2">
      <c r="A119" s="32">
        <v>111</v>
      </c>
      <c r="B119" s="33" t="s">
        <v>70</v>
      </c>
      <c r="C119" s="32">
        <v>0</v>
      </c>
      <c r="D119" s="33" t="s">
        <v>8</v>
      </c>
      <c r="E119" s="32">
        <v>709</v>
      </c>
      <c r="F119" s="33" t="s">
        <v>72</v>
      </c>
      <c r="G119" s="32">
        <v>22</v>
      </c>
      <c r="H119" s="43" t="str">
        <f t="shared" si="1"/>
        <v>Crocker Highlands KINDERGARTEN Anderson, K</v>
      </c>
    </row>
    <row r="120" spans="1:8" ht="15" x14ac:dyDescent="0.2">
      <c r="A120" s="32">
        <v>111</v>
      </c>
      <c r="B120" s="33" t="s">
        <v>70</v>
      </c>
      <c r="C120" s="32">
        <v>0</v>
      </c>
      <c r="D120" s="33" t="s">
        <v>8</v>
      </c>
      <c r="E120" s="32">
        <v>2</v>
      </c>
      <c r="F120" s="33" t="s">
        <v>71</v>
      </c>
      <c r="G120" s="32">
        <v>23</v>
      </c>
      <c r="H120" s="43" t="str">
        <f t="shared" si="1"/>
        <v>Crocker Highlands KINDERGARTEN Henry, G A</v>
      </c>
    </row>
    <row r="121" spans="1:8" ht="15" x14ac:dyDescent="0.2">
      <c r="A121" s="32">
        <v>111</v>
      </c>
      <c r="B121" s="33" t="s">
        <v>70</v>
      </c>
      <c r="C121" s="32">
        <v>0</v>
      </c>
      <c r="D121" s="33" t="s">
        <v>8</v>
      </c>
      <c r="E121" s="32">
        <v>739</v>
      </c>
      <c r="F121" s="33" t="s">
        <v>695</v>
      </c>
      <c r="G121" s="32">
        <v>23</v>
      </c>
      <c r="H121" s="43" t="str">
        <f t="shared" si="1"/>
        <v>Crocker Highlands KINDERGARTEN Mandrapa, M</v>
      </c>
    </row>
    <row r="122" spans="1:8" ht="15" x14ac:dyDescent="0.2">
      <c r="A122" s="32">
        <v>111</v>
      </c>
      <c r="B122" s="33" t="s">
        <v>70</v>
      </c>
      <c r="C122" s="32">
        <v>0</v>
      </c>
      <c r="D122" s="33" t="s">
        <v>8</v>
      </c>
      <c r="E122" s="32">
        <v>746</v>
      </c>
      <c r="F122" s="33" t="s">
        <v>812</v>
      </c>
      <c r="G122" s="32">
        <v>23</v>
      </c>
      <c r="H122" s="43" t="str">
        <f t="shared" si="1"/>
        <v>Crocker Highlands KINDERGARTEN Parsons, D</v>
      </c>
    </row>
    <row r="123" spans="1:8" ht="15" x14ac:dyDescent="0.2">
      <c r="A123" s="32">
        <v>111</v>
      </c>
      <c r="B123" s="33" t="s">
        <v>70</v>
      </c>
      <c r="C123" s="32">
        <v>1</v>
      </c>
      <c r="D123" s="33" t="s">
        <v>11</v>
      </c>
      <c r="E123" s="32">
        <v>111</v>
      </c>
      <c r="F123" s="33" t="s">
        <v>73</v>
      </c>
      <c r="G123" s="32">
        <v>24</v>
      </c>
      <c r="H123" s="43" t="str">
        <f t="shared" si="1"/>
        <v>Crocker Highlands 1ST GRADE Butler, J</v>
      </c>
    </row>
    <row r="124" spans="1:8" ht="15" x14ac:dyDescent="0.2">
      <c r="A124" s="32">
        <v>111</v>
      </c>
      <c r="B124" s="33" t="s">
        <v>70</v>
      </c>
      <c r="C124" s="32">
        <v>1</v>
      </c>
      <c r="D124" s="33" t="s">
        <v>11</v>
      </c>
      <c r="E124" s="32">
        <v>722</v>
      </c>
      <c r="F124" s="33" t="s">
        <v>539</v>
      </c>
      <c r="G124" s="32">
        <v>25</v>
      </c>
      <c r="H124" s="43" t="str">
        <f t="shared" si="1"/>
        <v>Crocker Highlands 1ST GRADE Labaro, T</v>
      </c>
    </row>
    <row r="125" spans="1:8" ht="15" x14ac:dyDescent="0.2">
      <c r="A125" s="32">
        <v>111</v>
      </c>
      <c r="B125" s="33" t="s">
        <v>70</v>
      </c>
      <c r="C125" s="32">
        <v>1</v>
      </c>
      <c r="D125" s="33" t="s">
        <v>11</v>
      </c>
      <c r="E125" s="32">
        <v>720</v>
      </c>
      <c r="F125" s="33" t="s">
        <v>540</v>
      </c>
      <c r="G125" s="32">
        <v>25</v>
      </c>
      <c r="H125" s="43" t="str">
        <f t="shared" si="1"/>
        <v>Crocker Highlands 1ST GRADE Schane, M</v>
      </c>
    </row>
    <row r="126" spans="1:8" ht="15" x14ac:dyDescent="0.2">
      <c r="A126" s="32">
        <v>111</v>
      </c>
      <c r="B126" s="33" t="s">
        <v>70</v>
      </c>
      <c r="C126" s="32">
        <v>2</v>
      </c>
      <c r="D126" s="33" t="s">
        <v>16</v>
      </c>
      <c r="E126" s="32">
        <v>723</v>
      </c>
      <c r="F126" s="33" t="s">
        <v>541</v>
      </c>
      <c r="G126" s="32">
        <v>23</v>
      </c>
      <c r="H126" s="43" t="str">
        <f t="shared" si="1"/>
        <v>Crocker Highlands 2ND GRADE Asuncion, P</v>
      </c>
    </row>
    <row r="127" spans="1:8" ht="15" x14ac:dyDescent="0.2">
      <c r="A127" s="32">
        <v>111</v>
      </c>
      <c r="B127" s="33" t="s">
        <v>70</v>
      </c>
      <c r="C127" s="32">
        <v>2</v>
      </c>
      <c r="D127" s="33" t="s">
        <v>16</v>
      </c>
      <c r="E127" s="32">
        <v>717</v>
      </c>
      <c r="F127" s="33" t="s">
        <v>74</v>
      </c>
      <c r="G127" s="32">
        <v>24</v>
      </c>
      <c r="H127" s="43" t="str">
        <f t="shared" si="1"/>
        <v>Crocker Highlands 2ND GRADE Haffner, J</v>
      </c>
    </row>
    <row r="128" spans="1:8" ht="15" x14ac:dyDescent="0.2">
      <c r="A128" s="32">
        <v>111</v>
      </c>
      <c r="B128" s="33" t="s">
        <v>70</v>
      </c>
      <c r="C128" s="32">
        <v>2</v>
      </c>
      <c r="D128" s="33" t="s">
        <v>16</v>
      </c>
      <c r="E128" s="32">
        <v>221</v>
      </c>
      <c r="F128" s="33" t="s">
        <v>75</v>
      </c>
      <c r="G128" s="32">
        <v>24</v>
      </c>
      <c r="H128" s="43" t="str">
        <f t="shared" si="1"/>
        <v>Crocker Highlands 2ND GRADE Kantrowitz, E</v>
      </c>
    </row>
    <row r="129" spans="1:8" ht="15" x14ac:dyDescent="0.2">
      <c r="A129" s="32">
        <v>111</v>
      </c>
      <c r="B129" s="33" t="s">
        <v>70</v>
      </c>
      <c r="C129" s="32">
        <v>3</v>
      </c>
      <c r="D129" s="33" t="s">
        <v>17</v>
      </c>
      <c r="E129" s="32">
        <v>332</v>
      </c>
      <c r="F129" s="33" t="s">
        <v>76</v>
      </c>
      <c r="G129" s="32">
        <v>25</v>
      </c>
      <c r="H129" s="43" t="str">
        <f t="shared" si="1"/>
        <v>Crocker Highlands 3RD GRADE Eng, B</v>
      </c>
    </row>
    <row r="130" spans="1:8" ht="15" x14ac:dyDescent="0.2">
      <c r="A130" s="32">
        <v>111</v>
      </c>
      <c r="B130" s="33" t="s">
        <v>70</v>
      </c>
      <c r="C130" s="32">
        <v>3</v>
      </c>
      <c r="D130" s="33" t="s">
        <v>17</v>
      </c>
      <c r="E130" s="32">
        <v>719</v>
      </c>
      <c r="F130" s="33" t="s">
        <v>542</v>
      </c>
      <c r="G130" s="32">
        <v>25</v>
      </c>
      <c r="H130" s="43" t="str">
        <f t="shared" si="1"/>
        <v>Crocker Highlands 3RD GRADE Graffius, A</v>
      </c>
    </row>
    <row r="131" spans="1:8" ht="15" x14ac:dyDescent="0.2">
      <c r="A131" s="32">
        <v>111</v>
      </c>
      <c r="B131" s="33" t="s">
        <v>70</v>
      </c>
      <c r="C131" s="32">
        <v>3</v>
      </c>
      <c r="D131" s="33" t="s">
        <v>17</v>
      </c>
      <c r="E131" s="32">
        <v>743</v>
      </c>
      <c r="F131" s="33" t="s">
        <v>574</v>
      </c>
      <c r="G131" s="32">
        <v>25</v>
      </c>
      <c r="H131" s="43" t="str">
        <f t="shared" ref="H131:H194" si="2">B131&amp;" "&amp;D131&amp;" "&amp;F131</f>
        <v>Crocker Highlands 3RD GRADE Harp, L</v>
      </c>
    </row>
    <row r="132" spans="1:8" ht="15" x14ac:dyDescent="0.2">
      <c r="A132" s="32">
        <v>111</v>
      </c>
      <c r="B132" s="33" t="s">
        <v>70</v>
      </c>
      <c r="C132" s="32">
        <v>4</v>
      </c>
      <c r="D132" s="33" t="s">
        <v>18</v>
      </c>
      <c r="E132" s="32">
        <v>725</v>
      </c>
      <c r="F132" s="33" t="s">
        <v>543</v>
      </c>
      <c r="G132" s="32">
        <v>30</v>
      </c>
      <c r="H132" s="43" t="str">
        <f t="shared" si="2"/>
        <v>Crocker Highlands 4TH GRADE Bernstein, N</v>
      </c>
    </row>
    <row r="133" spans="1:8" ht="15" x14ac:dyDescent="0.2">
      <c r="A133" s="32">
        <v>111</v>
      </c>
      <c r="B133" s="33" t="s">
        <v>70</v>
      </c>
      <c r="C133" s="32">
        <v>4</v>
      </c>
      <c r="D133" s="33" t="s">
        <v>18</v>
      </c>
      <c r="E133" s="32">
        <v>441</v>
      </c>
      <c r="F133" s="33" t="s">
        <v>77</v>
      </c>
      <c r="G133" s="32">
        <v>29</v>
      </c>
      <c r="H133" s="43" t="str">
        <f t="shared" si="2"/>
        <v>Crocker Highlands 4TH GRADE Kucharski, K</v>
      </c>
    </row>
    <row r="134" spans="1:8" ht="15" x14ac:dyDescent="0.2">
      <c r="A134" s="32">
        <v>111</v>
      </c>
      <c r="B134" s="33" t="s">
        <v>70</v>
      </c>
      <c r="C134" s="32">
        <v>4</v>
      </c>
      <c r="D134" s="33" t="s">
        <v>18</v>
      </c>
      <c r="E134" s="32">
        <v>744</v>
      </c>
      <c r="F134" s="33" t="s">
        <v>813</v>
      </c>
      <c r="G134" s="32">
        <v>28</v>
      </c>
      <c r="H134" s="43" t="str">
        <f t="shared" si="2"/>
        <v>Crocker Highlands 4TH GRADE Wijayaratne, R</v>
      </c>
    </row>
    <row r="135" spans="1:8" ht="15" x14ac:dyDescent="0.2">
      <c r="A135" s="32">
        <v>111</v>
      </c>
      <c r="B135" s="33" t="s">
        <v>70</v>
      </c>
      <c r="C135" s="32">
        <v>5</v>
      </c>
      <c r="D135" s="33" t="s">
        <v>19</v>
      </c>
      <c r="E135" s="32">
        <v>742</v>
      </c>
      <c r="F135" s="33" t="s">
        <v>814</v>
      </c>
      <c r="G135" s="32">
        <v>25</v>
      </c>
      <c r="H135" s="43" t="str">
        <f t="shared" si="2"/>
        <v>Crocker Highlands 5TH GRADE McLaughlin, M</v>
      </c>
    </row>
    <row r="136" spans="1:8" ht="15" x14ac:dyDescent="0.2">
      <c r="A136" s="32">
        <v>111</v>
      </c>
      <c r="B136" s="33" t="s">
        <v>70</v>
      </c>
      <c r="C136" s="32">
        <v>5</v>
      </c>
      <c r="D136" s="33" t="s">
        <v>19</v>
      </c>
      <c r="E136" s="32">
        <v>712</v>
      </c>
      <c r="F136" s="33" t="s">
        <v>78</v>
      </c>
      <c r="G136" s="32">
        <v>25</v>
      </c>
      <c r="H136" s="43" t="str">
        <f t="shared" si="2"/>
        <v>Crocker Highlands 5TH GRADE Spees, K</v>
      </c>
    </row>
    <row r="137" spans="1:8" ht="15" x14ac:dyDescent="0.2">
      <c r="A137" s="32">
        <v>111</v>
      </c>
      <c r="B137" s="33" t="s">
        <v>70</v>
      </c>
      <c r="C137" s="32">
        <v>5</v>
      </c>
      <c r="D137" s="33" t="s">
        <v>19</v>
      </c>
      <c r="E137" s="32">
        <v>737</v>
      </c>
      <c r="F137" s="33" t="s">
        <v>696</v>
      </c>
      <c r="G137" s="32">
        <v>25</v>
      </c>
      <c r="H137" s="43" t="str">
        <f t="shared" si="2"/>
        <v>Crocker Highlands 5TH GRADE Wheeler, I</v>
      </c>
    </row>
    <row r="138" spans="1:8" ht="15" x14ac:dyDescent="0.2">
      <c r="A138" s="32">
        <v>112</v>
      </c>
      <c r="B138" s="33" t="s">
        <v>79</v>
      </c>
      <c r="C138" s="32">
        <v>-1</v>
      </c>
      <c r="D138" s="33" t="s">
        <v>13</v>
      </c>
      <c r="E138" s="32">
        <v>3</v>
      </c>
      <c r="F138" s="33" t="s">
        <v>80</v>
      </c>
      <c r="G138" s="32">
        <v>20</v>
      </c>
      <c r="H138" s="43" t="str">
        <f t="shared" si="2"/>
        <v>Greenleaf Elementary TRANS KINDER Gibson, K</v>
      </c>
    </row>
    <row r="139" spans="1:8" ht="15" x14ac:dyDescent="0.2">
      <c r="A139" s="32">
        <v>112</v>
      </c>
      <c r="B139" s="33" t="s">
        <v>79</v>
      </c>
      <c r="C139" s="32">
        <v>0</v>
      </c>
      <c r="D139" s="33" t="s">
        <v>36</v>
      </c>
      <c r="E139" s="32">
        <v>89</v>
      </c>
      <c r="F139" s="33" t="s">
        <v>544</v>
      </c>
      <c r="G139" s="32">
        <v>25</v>
      </c>
      <c r="H139" s="43" t="str">
        <f t="shared" si="2"/>
        <v>Greenleaf Elementary SP KINDGTN Martinez-Torres, Belen</v>
      </c>
    </row>
    <row r="140" spans="1:8" ht="15" x14ac:dyDescent="0.2">
      <c r="A140" s="32">
        <v>112</v>
      </c>
      <c r="B140" s="33" t="s">
        <v>79</v>
      </c>
      <c r="C140" s="32">
        <v>0</v>
      </c>
      <c r="D140" s="33" t="s">
        <v>36</v>
      </c>
      <c r="E140" s="32">
        <v>79</v>
      </c>
      <c r="F140" s="33" t="s">
        <v>815</v>
      </c>
      <c r="G140" s="32">
        <v>23</v>
      </c>
      <c r="H140" s="43" t="str">
        <f t="shared" si="2"/>
        <v>Greenleaf Elementary SP KINDGTN Saiz-Calvo, M</v>
      </c>
    </row>
    <row r="141" spans="1:8" ht="15" x14ac:dyDescent="0.2">
      <c r="A141" s="32">
        <v>112</v>
      </c>
      <c r="B141" s="33" t="s">
        <v>79</v>
      </c>
      <c r="C141" s="32">
        <v>0</v>
      </c>
      <c r="D141" s="33" t="s">
        <v>36</v>
      </c>
      <c r="E141" s="32">
        <v>101</v>
      </c>
      <c r="F141" s="33" t="s">
        <v>816</v>
      </c>
      <c r="G141" s="32">
        <v>23</v>
      </c>
      <c r="H141" s="43" t="str">
        <f t="shared" si="2"/>
        <v>Greenleaf Elementary SP KINDGTN Valeriano Del Castillo</v>
      </c>
    </row>
    <row r="142" spans="1:8" ht="15" x14ac:dyDescent="0.2">
      <c r="A142" s="32">
        <v>112</v>
      </c>
      <c r="B142" s="33" t="s">
        <v>79</v>
      </c>
      <c r="C142" s="32">
        <v>1</v>
      </c>
      <c r="D142" s="33" t="s">
        <v>38</v>
      </c>
      <c r="E142" s="32">
        <v>102</v>
      </c>
      <c r="F142" s="33" t="s">
        <v>697</v>
      </c>
      <c r="G142" s="32">
        <v>25</v>
      </c>
      <c r="H142" s="43" t="str">
        <f t="shared" si="2"/>
        <v>Greenleaf Elementary SP 1ST GR Pagan, A</v>
      </c>
    </row>
    <row r="143" spans="1:8" ht="15" x14ac:dyDescent="0.2">
      <c r="A143" s="32">
        <v>112</v>
      </c>
      <c r="B143" s="33" t="s">
        <v>79</v>
      </c>
      <c r="C143" s="32">
        <v>1</v>
      </c>
      <c r="D143" s="33" t="s">
        <v>38</v>
      </c>
      <c r="E143" s="32">
        <v>81</v>
      </c>
      <c r="F143" s="33" t="s">
        <v>545</v>
      </c>
      <c r="G143" s="32">
        <v>24</v>
      </c>
      <c r="H143" s="43" t="str">
        <f t="shared" si="2"/>
        <v>Greenleaf Elementary SP 1ST GR Prades, Sandra</v>
      </c>
    </row>
    <row r="144" spans="1:8" ht="15" x14ac:dyDescent="0.2">
      <c r="A144" s="32">
        <v>112</v>
      </c>
      <c r="B144" s="33" t="s">
        <v>79</v>
      </c>
      <c r="C144" s="32">
        <v>1</v>
      </c>
      <c r="D144" s="33" t="s">
        <v>25</v>
      </c>
      <c r="E144" s="32">
        <v>100</v>
      </c>
      <c r="F144" s="33" t="s">
        <v>698</v>
      </c>
      <c r="G144" s="32">
        <v>25</v>
      </c>
      <c r="H144" s="43" t="str">
        <f t="shared" si="2"/>
        <v>Greenleaf Elementary SEI 1ST GRADE Onyejekwe, V</v>
      </c>
    </row>
    <row r="145" spans="1:8" ht="15" x14ac:dyDescent="0.2">
      <c r="A145" s="32">
        <v>112</v>
      </c>
      <c r="B145" s="33" t="s">
        <v>79</v>
      </c>
      <c r="C145" s="32">
        <v>2</v>
      </c>
      <c r="D145" s="33" t="s">
        <v>16</v>
      </c>
      <c r="E145" s="32">
        <v>115</v>
      </c>
      <c r="F145" s="33" t="s">
        <v>817</v>
      </c>
      <c r="G145" s="32">
        <v>26</v>
      </c>
      <c r="H145" s="43" t="str">
        <f t="shared" si="2"/>
        <v>Greenleaf Elementary 2ND GRADE Estupinan, C</v>
      </c>
    </row>
    <row r="146" spans="1:8" ht="15" x14ac:dyDescent="0.2">
      <c r="A146" s="32">
        <v>112</v>
      </c>
      <c r="B146" s="33" t="s">
        <v>79</v>
      </c>
      <c r="C146" s="32">
        <v>2</v>
      </c>
      <c r="D146" s="33" t="s">
        <v>39</v>
      </c>
      <c r="E146" s="32">
        <v>67</v>
      </c>
      <c r="F146" s="33" t="s">
        <v>818</v>
      </c>
      <c r="G146" s="32">
        <v>24</v>
      </c>
      <c r="H146" s="43" t="str">
        <f t="shared" si="2"/>
        <v>Greenleaf Elementary SP 2ND GR Guzman, A</v>
      </c>
    </row>
    <row r="147" spans="1:8" ht="15" x14ac:dyDescent="0.2">
      <c r="A147" s="32">
        <v>112</v>
      </c>
      <c r="B147" s="33" t="s">
        <v>79</v>
      </c>
      <c r="C147" s="32">
        <v>2</v>
      </c>
      <c r="D147" s="33" t="s">
        <v>27</v>
      </c>
      <c r="E147" s="32">
        <v>83</v>
      </c>
      <c r="F147" s="33" t="s">
        <v>819</v>
      </c>
      <c r="G147" s="32">
        <v>24</v>
      </c>
      <c r="H147" s="43" t="str">
        <f t="shared" si="2"/>
        <v>Greenleaf Elementary SEI 2ND GR McDaniel, K</v>
      </c>
    </row>
    <row r="148" spans="1:8" ht="15" x14ac:dyDescent="0.2">
      <c r="A148" s="32">
        <v>112</v>
      </c>
      <c r="B148" s="33" t="s">
        <v>79</v>
      </c>
      <c r="C148" s="32">
        <v>3</v>
      </c>
      <c r="D148" s="33" t="s">
        <v>17</v>
      </c>
      <c r="E148" s="32">
        <v>114</v>
      </c>
      <c r="F148" s="33" t="s">
        <v>360</v>
      </c>
      <c r="G148" s="32">
        <v>24</v>
      </c>
      <c r="H148" s="43" t="str">
        <f t="shared" si="2"/>
        <v>Greenleaf Elementary 3RD GRADE Martinez, J</v>
      </c>
    </row>
    <row r="149" spans="1:8" ht="15" x14ac:dyDescent="0.2">
      <c r="A149" s="32">
        <v>112</v>
      </c>
      <c r="B149" s="33" t="s">
        <v>79</v>
      </c>
      <c r="C149" s="32">
        <v>3</v>
      </c>
      <c r="D149" s="33" t="s">
        <v>17</v>
      </c>
      <c r="E149" s="32">
        <v>104</v>
      </c>
      <c r="F149" s="33" t="s">
        <v>699</v>
      </c>
      <c r="G149" s="32">
        <v>23</v>
      </c>
      <c r="H149" s="43" t="str">
        <f t="shared" si="2"/>
        <v>Greenleaf Elementary 3RD GRADE Murray, S</v>
      </c>
    </row>
    <row r="150" spans="1:8" ht="15" x14ac:dyDescent="0.2">
      <c r="A150" s="32">
        <v>112</v>
      </c>
      <c r="B150" s="33" t="s">
        <v>79</v>
      </c>
      <c r="C150" s="32">
        <v>3</v>
      </c>
      <c r="D150" s="33" t="s">
        <v>29</v>
      </c>
      <c r="E150" s="32">
        <v>26</v>
      </c>
      <c r="F150" s="33" t="s">
        <v>82</v>
      </c>
      <c r="G150" s="32">
        <v>24</v>
      </c>
      <c r="H150" s="43" t="str">
        <f t="shared" si="2"/>
        <v>Greenleaf Elementary SEI 3RD GRADE Mcbride, K</v>
      </c>
    </row>
    <row r="151" spans="1:8" ht="15" x14ac:dyDescent="0.2">
      <c r="A151" s="32">
        <v>112</v>
      </c>
      <c r="B151" s="33" t="s">
        <v>79</v>
      </c>
      <c r="C151" s="32">
        <v>4</v>
      </c>
      <c r="D151" s="33" t="s">
        <v>18</v>
      </c>
      <c r="E151" s="32">
        <v>105</v>
      </c>
      <c r="F151" s="33" t="s">
        <v>700</v>
      </c>
      <c r="G151" s="32">
        <v>28</v>
      </c>
      <c r="H151" s="43" t="str">
        <f t="shared" si="2"/>
        <v>Greenleaf Elementary 4TH GRADE Lawton, H</v>
      </c>
    </row>
    <row r="152" spans="1:8" ht="15" x14ac:dyDescent="0.2">
      <c r="A152" s="32">
        <v>112</v>
      </c>
      <c r="B152" s="33" t="s">
        <v>79</v>
      </c>
      <c r="C152" s="32">
        <v>4</v>
      </c>
      <c r="D152" s="33" t="s">
        <v>18</v>
      </c>
      <c r="E152" s="32">
        <v>57</v>
      </c>
      <c r="F152" s="33" t="s">
        <v>81</v>
      </c>
      <c r="G152" s="32">
        <v>28</v>
      </c>
      <c r="H152" s="43" t="str">
        <f t="shared" si="2"/>
        <v>Greenleaf Elementary 4TH GRADE Mendel, N</v>
      </c>
    </row>
    <row r="153" spans="1:8" ht="15" x14ac:dyDescent="0.2">
      <c r="A153" s="32">
        <v>112</v>
      </c>
      <c r="B153" s="33" t="s">
        <v>79</v>
      </c>
      <c r="C153" s="32">
        <v>4</v>
      </c>
      <c r="D153" s="33" t="s">
        <v>31</v>
      </c>
      <c r="E153" s="32">
        <v>85</v>
      </c>
      <c r="F153" s="33" t="s">
        <v>820</v>
      </c>
      <c r="G153" s="32">
        <v>27</v>
      </c>
      <c r="H153" s="43" t="str">
        <f t="shared" si="2"/>
        <v>Greenleaf Elementary SEI 4TH GRADE Monson, C</v>
      </c>
    </row>
    <row r="154" spans="1:8" ht="15" x14ac:dyDescent="0.2">
      <c r="A154" s="32">
        <v>112</v>
      </c>
      <c r="B154" s="33" t="s">
        <v>79</v>
      </c>
      <c r="C154" s="32">
        <v>5</v>
      </c>
      <c r="D154" s="33" t="s">
        <v>19</v>
      </c>
      <c r="E154" s="32">
        <v>80</v>
      </c>
      <c r="F154" s="33" t="s">
        <v>546</v>
      </c>
      <c r="G154" s="32">
        <v>25</v>
      </c>
      <c r="H154" s="43" t="str">
        <f t="shared" si="2"/>
        <v>Greenleaf Elementary 5TH GRADE Yoon, Eunice</v>
      </c>
    </row>
    <row r="155" spans="1:8" ht="15" x14ac:dyDescent="0.2">
      <c r="A155" s="32">
        <v>112</v>
      </c>
      <c r="B155" s="33" t="s">
        <v>79</v>
      </c>
      <c r="C155" s="32">
        <v>5</v>
      </c>
      <c r="D155" s="33" t="s">
        <v>33</v>
      </c>
      <c r="E155" s="32">
        <v>107</v>
      </c>
      <c r="F155" s="33" t="s">
        <v>701</v>
      </c>
      <c r="G155" s="32">
        <v>26</v>
      </c>
      <c r="H155" s="43" t="str">
        <f t="shared" si="2"/>
        <v>Greenleaf Elementary SEI 5TH GRADE Su, T</v>
      </c>
    </row>
    <row r="156" spans="1:8" ht="15" x14ac:dyDescent="0.2">
      <c r="A156" s="32">
        <v>112</v>
      </c>
      <c r="B156" s="33" t="s">
        <v>79</v>
      </c>
      <c r="C156" s="32">
        <v>5</v>
      </c>
      <c r="D156" s="33" t="s">
        <v>33</v>
      </c>
      <c r="E156" s="32">
        <v>16</v>
      </c>
      <c r="F156" s="33" t="s">
        <v>821</v>
      </c>
      <c r="G156" s="32">
        <v>26</v>
      </c>
      <c r="H156" s="43" t="str">
        <f t="shared" si="2"/>
        <v>Greenleaf Elementary SEI 5TH GRADE Vacancy B</v>
      </c>
    </row>
    <row r="157" spans="1:8" ht="15" x14ac:dyDescent="0.2">
      <c r="A157" s="32">
        <v>114</v>
      </c>
      <c r="B157" s="33" t="s">
        <v>83</v>
      </c>
      <c r="C157" s="32">
        <v>-1</v>
      </c>
      <c r="D157" s="33" t="s">
        <v>13</v>
      </c>
      <c r="E157" s="32">
        <v>12</v>
      </c>
      <c r="F157" s="33" t="s">
        <v>87</v>
      </c>
      <c r="G157" s="32">
        <v>20</v>
      </c>
      <c r="H157" s="43" t="str">
        <f t="shared" si="2"/>
        <v>Global Family School TRANS KINDER Stephenson, A</v>
      </c>
    </row>
    <row r="158" spans="1:8" ht="15" x14ac:dyDescent="0.2">
      <c r="A158" s="32">
        <v>114</v>
      </c>
      <c r="B158" s="33" t="s">
        <v>83</v>
      </c>
      <c r="C158" s="32">
        <v>0</v>
      </c>
      <c r="D158" s="33" t="s">
        <v>36</v>
      </c>
      <c r="E158" s="32">
        <v>40</v>
      </c>
      <c r="F158" s="33" t="s">
        <v>84</v>
      </c>
      <c r="G158" s="32">
        <v>24</v>
      </c>
      <c r="H158" s="43" t="str">
        <f t="shared" si="2"/>
        <v>Global Family School SP KINDGTN Alvarez, D</v>
      </c>
    </row>
    <row r="159" spans="1:8" ht="15" x14ac:dyDescent="0.2">
      <c r="A159" s="32">
        <v>114</v>
      </c>
      <c r="B159" s="33" t="s">
        <v>83</v>
      </c>
      <c r="C159" s="32">
        <v>0</v>
      </c>
      <c r="D159" s="33" t="s">
        <v>36</v>
      </c>
      <c r="E159" s="32">
        <v>2</v>
      </c>
      <c r="F159" s="33" t="s">
        <v>85</v>
      </c>
      <c r="G159" s="32">
        <v>25</v>
      </c>
      <c r="H159" s="43" t="str">
        <f t="shared" si="2"/>
        <v>Global Family School SP KINDGTN Bailey, G</v>
      </c>
    </row>
    <row r="160" spans="1:8" ht="15" x14ac:dyDescent="0.2">
      <c r="A160" s="32">
        <v>114</v>
      </c>
      <c r="B160" s="33" t="s">
        <v>83</v>
      </c>
      <c r="C160" s="32">
        <v>0</v>
      </c>
      <c r="D160" s="33" t="s">
        <v>36</v>
      </c>
      <c r="E160" s="32">
        <v>44</v>
      </c>
      <c r="F160" s="33" t="s">
        <v>86</v>
      </c>
      <c r="G160" s="32">
        <v>23</v>
      </c>
      <c r="H160" s="43" t="str">
        <f t="shared" si="2"/>
        <v>Global Family School SP KINDGTN Vargas, E</v>
      </c>
    </row>
    <row r="161" spans="1:8" ht="15" x14ac:dyDescent="0.2">
      <c r="A161" s="32">
        <v>114</v>
      </c>
      <c r="B161" s="33" t="s">
        <v>83</v>
      </c>
      <c r="C161" s="32">
        <v>1</v>
      </c>
      <c r="D161" s="33" t="s">
        <v>38</v>
      </c>
      <c r="E161" s="32">
        <v>49</v>
      </c>
      <c r="F161" s="33" t="s">
        <v>154</v>
      </c>
      <c r="G161" s="32">
        <v>22</v>
      </c>
      <c r="H161" s="43" t="str">
        <f t="shared" si="2"/>
        <v>Global Family School SP 1ST GR Cazorla-Luna, R</v>
      </c>
    </row>
    <row r="162" spans="1:8" ht="15" x14ac:dyDescent="0.2">
      <c r="A162" s="32">
        <v>114</v>
      </c>
      <c r="B162" s="33" t="s">
        <v>83</v>
      </c>
      <c r="C162" s="32">
        <v>1</v>
      </c>
      <c r="D162" s="33" t="s">
        <v>38</v>
      </c>
      <c r="E162" s="32">
        <v>20</v>
      </c>
      <c r="F162" s="33" t="s">
        <v>88</v>
      </c>
      <c r="G162" s="32">
        <v>23</v>
      </c>
      <c r="H162" s="43" t="str">
        <f t="shared" si="2"/>
        <v>Global Family School SP 1ST GR Sandoval, E</v>
      </c>
    </row>
    <row r="163" spans="1:8" ht="15" x14ac:dyDescent="0.2">
      <c r="A163" s="32">
        <v>114</v>
      </c>
      <c r="B163" s="33" t="s">
        <v>83</v>
      </c>
      <c r="C163" s="32">
        <v>1</v>
      </c>
      <c r="D163" s="33" t="s">
        <v>25</v>
      </c>
      <c r="E163" s="32">
        <v>11</v>
      </c>
      <c r="F163" s="33" t="s">
        <v>89</v>
      </c>
      <c r="G163" s="32">
        <v>23</v>
      </c>
      <c r="H163" s="43" t="str">
        <f t="shared" si="2"/>
        <v>Global Family School SEI 1ST GRADE Robertson, E</v>
      </c>
    </row>
    <row r="164" spans="1:8" ht="15" x14ac:dyDescent="0.2">
      <c r="A164" s="32">
        <v>114</v>
      </c>
      <c r="B164" s="33" t="s">
        <v>83</v>
      </c>
      <c r="C164" s="32">
        <v>2</v>
      </c>
      <c r="D164" s="33" t="s">
        <v>39</v>
      </c>
      <c r="E164" s="32">
        <v>57</v>
      </c>
      <c r="F164" s="33" t="s">
        <v>822</v>
      </c>
      <c r="G164" s="32">
        <v>23</v>
      </c>
      <c r="H164" s="43" t="str">
        <f t="shared" si="2"/>
        <v>Global Family School SP 2ND GR Palma, L</v>
      </c>
    </row>
    <row r="165" spans="1:8" ht="15" x14ac:dyDescent="0.2">
      <c r="A165" s="32">
        <v>114</v>
      </c>
      <c r="B165" s="33" t="s">
        <v>83</v>
      </c>
      <c r="C165" s="32">
        <v>2</v>
      </c>
      <c r="D165" s="33" t="s">
        <v>39</v>
      </c>
      <c r="E165" s="32">
        <v>23</v>
      </c>
      <c r="F165" s="33" t="s">
        <v>90</v>
      </c>
      <c r="G165" s="32">
        <v>22</v>
      </c>
      <c r="H165" s="43" t="str">
        <f t="shared" si="2"/>
        <v>Global Family School SP 2ND GR Palomino, R</v>
      </c>
    </row>
    <row r="166" spans="1:8" ht="15" x14ac:dyDescent="0.2">
      <c r="A166" s="32">
        <v>114</v>
      </c>
      <c r="B166" s="33" t="s">
        <v>83</v>
      </c>
      <c r="C166" s="32">
        <v>2</v>
      </c>
      <c r="D166" s="33" t="s">
        <v>27</v>
      </c>
      <c r="E166" s="32">
        <v>6</v>
      </c>
      <c r="F166" s="33" t="s">
        <v>91</v>
      </c>
      <c r="G166" s="32">
        <v>21</v>
      </c>
      <c r="H166" s="43" t="str">
        <f t="shared" si="2"/>
        <v>Global Family School SEI 2ND GR Le Boeuf, J</v>
      </c>
    </row>
    <row r="167" spans="1:8" ht="15" x14ac:dyDescent="0.2">
      <c r="A167" s="32">
        <v>114</v>
      </c>
      <c r="B167" s="33" t="s">
        <v>83</v>
      </c>
      <c r="C167" s="32">
        <v>3</v>
      </c>
      <c r="D167" s="33" t="s">
        <v>92</v>
      </c>
      <c r="E167" s="32">
        <v>47</v>
      </c>
      <c r="F167" s="33" t="s">
        <v>548</v>
      </c>
      <c r="G167" s="32">
        <v>23</v>
      </c>
      <c r="H167" s="43" t="str">
        <f t="shared" si="2"/>
        <v>Global Family School SP 3RD GR Ibarra, D</v>
      </c>
    </row>
    <row r="168" spans="1:8" ht="15" x14ac:dyDescent="0.2">
      <c r="A168" s="32">
        <v>114</v>
      </c>
      <c r="B168" s="33" t="s">
        <v>83</v>
      </c>
      <c r="C168" s="32">
        <v>3</v>
      </c>
      <c r="D168" s="33" t="s">
        <v>29</v>
      </c>
      <c r="E168" s="32">
        <v>50</v>
      </c>
      <c r="F168" s="33" t="s">
        <v>702</v>
      </c>
      <c r="G168" s="32">
        <v>23</v>
      </c>
      <c r="H168" s="43" t="str">
        <f t="shared" si="2"/>
        <v>Global Family School SEI 3RD GRADE Chinn-Scoffern, P.</v>
      </c>
    </row>
    <row r="169" spans="1:8" ht="15" x14ac:dyDescent="0.2">
      <c r="A169" s="32">
        <v>114</v>
      </c>
      <c r="B169" s="33" t="s">
        <v>83</v>
      </c>
      <c r="C169" s="32">
        <v>3</v>
      </c>
      <c r="D169" s="33" t="s">
        <v>956</v>
      </c>
      <c r="E169" s="32">
        <v>19</v>
      </c>
      <c r="F169" s="33" t="s">
        <v>95</v>
      </c>
      <c r="G169" s="32">
        <v>14</v>
      </c>
      <c r="H169" s="43" t="str">
        <f t="shared" si="2"/>
        <v>Global Family School SP 3-4 COMB Lopez, E</v>
      </c>
    </row>
    <row r="170" spans="1:8" ht="15" x14ac:dyDescent="0.2">
      <c r="A170" s="32">
        <v>114</v>
      </c>
      <c r="B170" s="33" t="s">
        <v>83</v>
      </c>
      <c r="C170" s="32">
        <v>4</v>
      </c>
      <c r="D170" s="33" t="s">
        <v>956</v>
      </c>
      <c r="E170" s="32">
        <v>19</v>
      </c>
      <c r="F170" s="33" t="s">
        <v>95</v>
      </c>
      <c r="G170" s="32">
        <v>8</v>
      </c>
      <c r="H170" s="43" t="str">
        <f t="shared" si="2"/>
        <v>Global Family School SP 3-4 COMB Lopez, E</v>
      </c>
    </row>
    <row r="171" spans="1:8" ht="15" x14ac:dyDescent="0.2">
      <c r="A171" s="32">
        <v>114</v>
      </c>
      <c r="B171" s="33" t="s">
        <v>83</v>
      </c>
      <c r="C171" s="32">
        <v>4</v>
      </c>
      <c r="D171" s="33" t="s">
        <v>94</v>
      </c>
      <c r="E171" s="32">
        <v>38</v>
      </c>
      <c r="F171" s="33" t="s">
        <v>474</v>
      </c>
      <c r="G171" s="32">
        <v>30</v>
      </c>
      <c r="H171" s="43" t="str">
        <f t="shared" si="2"/>
        <v>Global Family School SP 4TH GR Beleche, E</v>
      </c>
    </row>
    <row r="172" spans="1:8" ht="15" x14ac:dyDescent="0.2">
      <c r="A172" s="32">
        <v>114</v>
      </c>
      <c r="B172" s="33" t="s">
        <v>83</v>
      </c>
      <c r="C172" s="32">
        <v>4</v>
      </c>
      <c r="D172" s="33" t="s">
        <v>94</v>
      </c>
      <c r="E172" s="32">
        <v>52</v>
      </c>
      <c r="F172" s="33" t="s">
        <v>823</v>
      </c>
      <c r="G172" s="32">
        <v>30</v>
      </c>
      <c r="H172" s="43" t="str">
        <f t="shared" si="2"/>
        <v>Global Family School SP 4TH GR Cordero, S.</v>
      </c>
    </row>
    <row r="173" spans="1:8" ht="15" x14ac:dyDescent="0.2">
      <c r="A173" s="32">
        <v>114</v>
      </c>
      <c r="B173" s="33" t="s">
        <v>83</v>
      </c>
      <c r="C173" s="32">
        <v>5</v>
      </c>
      <c r="D173" s="33" t="s">
        <v>111</v>
      </c>
      <c r="E173" s="32">
        <v>51</v>
      </c>
      <c r="F173" s="33" t="s">
        <v>703</v>
      </c>
      <c r="G173" s="32">
        <v>30</v>
      </c>
      <c r="H173" s="43" t="str">
        <f t="shared" si="2"/>
        <v>Global Family School SP 5TH GR Cruz Campos</v>
      </c>
    </row>
    <row r="174" spans="1:8" ht="15" x14ac:dyDescent="0.2">
      <c r="A174" s="32">
        <v>114</v>
      </c>
      <c r="B174" s="33" t="s">
        <v>83</v>
      </c>
      <c r="C174" s="32">
        <v>5</v>
      </c>
      <c r="D174" s="33" t="s">
        <v>33</v>
      </c>
      <c r="E174" s="32">
        <v>28</v>
      </c>
      <c r="F174" s="33" t="s">
        <v>96</v>
      </c>
      <c r="G174" s="32">
        <v>31</v>
      </c>
      <c r="H174" s="43" t="str">
        <f t="shared" si="2"/>
        <v>Global Family School SEI 5TH GRADE Hum, E</v>
      </c>
    </row>
    <row r="175" spans="1:8" ht="15" x14ac:dyDescent="0.2">
      <c r="A175" s="32">
        <v>115</v>
      </c>
      <c r="B175" s="33" t="s">
        <v>97</v>
      </c>
      <c r="C175" s="32">
        <v>-1</v>
      </c>
      <c r="D175" s="33" t="s">
        <v>13</v>
      </c>
      <c r="E175" s="32">
        <v>3</v>
      </c>
      <c r="F175" s="33" t="s">
        <v>704</v>
      </c>
      <c r="G175" s="32">
        <v>24</v>
      </c>
      <c r="H175" s="43" t="str">
        <f t="shared" si="2"/>
        <v>Emerson TRANS KINDER Minor, A</v>
      </c>
    </row>
    <row r="176" spans="1:8" ht="15" x14ac:dyDescent="0.2">
      <c r="A176" s="32">
        <v>115</v>
      </c>
      <c r="B176" s="33" t="s">
        <v>97</v>
      </c>
      <c r="C176" s="32">
        <v>0</v>
      </c>
      <c r="D176" s="33" t="s">
        <v>8</v>
      </c>
      <c r="E176" s="32">
        <v>988</v>
      </c>
      <c r="F176" s="33" t="s">
        <v>549</v>
      </c>
      <c r="G176" s="32">
        <v>27</v>
      </c>
      <c r="H176" s="43" t="str">
        <f t="shared" si="2"/>
        <v>Emerson KINDERGARTEN Brooks, Z</v>
      </c>
    </row>
    <row r="177" spans="1:8" ht="15" x14ac:dyDescent="0.2">
      <c r="A177" s="32">
        <v>115</v>
      </c>
      <c r="B177" s="33" t="s">
        <v>97</v>
      </c>
      <c r="C177" s="32">
        <v>0</v>
      </c>
      <c r="D177" s="33" t="s">
        <v>8</v>
      </c>
      <c r="E177" s="32">
        <v>7</v>
      </c>
      <c r="F177" s="33" t="s">
        <v>705</v>
      </c>
      <c r="G177" s="32">
        <v>27</v>
      </c>
      <c r="H177" s="43" t="str">
        <f t="shared" si="2"/>
        <v>Emerson KINDERGARTEN Walsh, K</v>
      </c>
    </row>
    <row r="178" spans="1:8" ht="15" x14ac:dyDescent="0.2">
      <c r="A178" s="32">
        <v>115</v>
      </c>
      <c r="B178" s="33" t="s">
        <v>97</v>
      </c>
      <c r="C178" s="32">
        <v>1</v>
      </c>
      <c r="D178" s="33" t="s">
        <v>11</v>
      </c>
      <c r="E178" s="32">
        <v>993</v>
      </c>
      <c r="F178" s="33" t="s">
        <v>550</v>
      </c>
      <c r="G178" s="32">
        <v>27</v>
      </c>
      <c r="H178" s="43" t="str">
        <f t="shared" si="2"/>
        <v>Emerson 1ST GRADE Limata, Peter</v>
      </c>
    </row>
    <row r="179" spans="1:8" ht="15" x14ac:dyDescent="0.2">
      <c r="A179" s="32">
        <v>115</v>
      </c>
      <c r="B179" s="33" t="s">
        <v>97</v>
      </c>
      <c r="C179" s="32">
        <v>1</v>
      </c>
      <c r="D179" s="33" t="s">
        <v>11</v>
      </c>
      <c r="E179" s="32">
        <v>1</v>
      </c>
      <c r="F179" s="33" t="s">
        <v>824</v>
      </c>
      <c r="G179" s="32">
        <v>27</v>
      </c>
      <c r="H179" s="43" t="str">
        <f t="shared" si="2"/>
        <v>Emerson 1ST GRADE Price,J</v>
      </c>
    </row>
    <row r="180" spans="1:8" ht="15" x14ac:dyDescent="0.2">
      <c r="A180" s="32">
        <v>115</v>
      </c>
      <c r="B180" s="33" t="s">
        <v>97</v>
      </c>
      <c r="C180" s="32">
        <v>2</v>
      </c>
      <c r="D180" s="33" t="s">
        <v>16</v>
      </c>
      <c r="E180" s="32">
        <v>2</v>
      </c>
      <c r="F180" s="33" t="s">
        <v>825</v>
      </c>
      <c r="G180" s="32">
        <v>23</v>
      </c>
      <c r="H180" s="43" t="str">
        <f t="shared" si="2"/>
        <v>Emerson 2ND GRADE Dexter,S</v>
      </c>
    </row>
    <row r="181" spans="1:8" ht="15" x14ac:dyDescent="0.2">
      <c r="A181" s="32">
        <v>115</v>
      </c>
      <c r="B181" s="33" t="s">
        <v>97</v>
      </c>
      <c r="C181" s="32">
        <v>2</v>
      </c>
      <c r="D181" s="33" t="s">
        <v>16</v>
      </c>
      <c r="E181" s="32">
        <v>10</v>
      </c>
      <c r="F181" s="33" t="s">
        <v>707</v>
      </c>
      <c r="G181" s="32">
        <v>24</v>
      </c>
      <c r="H181" s="43" t="str">
        <f t="shared" si="2"/>
        <v>Emerson 2ND GRADE Pugh, M</v>
      </c>
    </row>
    <row r="182" spans="1:8" ht="15" x14ac:dyDescent="0.2">
      <c r="A182" s="32">
        <v>115</v>
      </c>
      <c r="B182" s="33" t="s">
        <v>97</v>
      </c>
      <c r="C182" s="32">
        <v>3</v>
      </c>
      <c r="D182" s="33" t="s">
        <v>17</v>
      </c>
      <c r="E182" s="32">
        <v>936</v>
      </c>
      <c r="F182" s="33" t="s">
        <v>826</v>
      </c>
      <c r="G182" s="32">
        <v>19</v>
      </c>
      <c r="H182" s="43" t="str">
        <f t="shared" si="2"/>
        <v>Emerson 3RD GRADE Beal, M</v>
      </c>
    </row>
    <row r="183" spans="1:8" ht="15" x14ac:dyDescent="0.2">
      <c r="A183" s="32">
        <v>115</v>
      </c>
      <c r="B183" s="33" t="s">
        <v>97</v>
      </c>
      <c r="C183" s="32">
        <v>3</v>
      </c>
      <c r="D183" s="33" t="s">
        <v>17</v>
      </c>
      <c r="E183" s="32">
        <v>942</v>
      </c>
      <c r="F183" s="33" t="s">
        <v>98</v>
      </c>
      <c r="G183" s="32">
        <v>20</v>
      </c>
      <c r="H183" s="43" t="str">
        <f t="shared" si="2"/>
        <v>Emerson 3RD GRADE Thomas, K</v>
      </c>
    </row>
    <row r="184" spans="1:8" ht="15" x14ac:dyDescent="0.2">
      <c r="A184" s="32">
        <v>115</v>
      </c>
      <c r="B184" s="33" t="s">
        <v>97</v>
      </c>
      <c r="C184" s="32">
        <v>4</v>
      </c>
      <c r="D184" s="33" t="s">
        <v>18</v>
      </c>
      <c r="E184" s="32">
        <v>985</v>
      </c>
      <c r="F184" s="33" t="s">
        <v>475</v>
      </c>
      <c r="G184" s="32">
        <v>25</v>
      </c>
      <c r="H184" s="43" t="str">
        <f t="shared" si="2"/>
        <v>Emerson 4TH GRADE Chandler, I</v>
      </c>
    </row>
    <row r="185" spans="1:8" ht="15" x14ac:dyDescent="0.2">
      <c r="A185" s="32">
        <v>115</v>
      </c>
      <c r="B185" s="33" t="s">
        <v>97</v>
      </c>
      <c r="C185" s="32">
        <v>4</v>
      </c>
      <c r="D185" s="33" t="s">
        <v>467</v>
      </c>
      <c r="E185" s="32">
        <v>999</v>
      </c>
      <c r="F185" s="33" t="s">
        <v>957</v>
      </c>
      <c r="G185" s="32">
        <v>14</v>
      </c>
      <c r="H185" s="43" t="str">
        <f t="shared" si="2"/>
        <v>Emerson 4TH-5TH GR COMB Grill,A</v>
      </c>
    </row>
    <row r="186" spans="1:8" ht="15" x14ac:dyDescent="0.2">
      <c r="A186" s="32">
        <v>115</v>
      </c>
      <c r="B186" s="33" t="s">
        <v>97</v>
      </c>
      <c r="C186" s="32">
        <v>5</v>
      </c>
      <c r="D186" s="33" t="s">
        <v>467</v>
      </c>
      <c r="E186" s="32">
        <v>999</v>
      </c>
      <c r="F186" s="33" t="s">
        <v>957</v>
      </c>
      <c r="G186" s="32">
        <v>12</v>
      </c>
      <c r="H186" s="43" t="str">
        <f t="shared" si="2"/>
        <v>Emerson 4TH-5TH GR COMB Grill,A</v>
      </c>
    </row>
    <row r="187" spans="1:8" ht="15" x14ac:dyDescent="0.2">
      <c r="A187" s="32">
        <v>115</v>
      </c>
      <c r="B187" s="33" t="s">
        <v>97</v>
      </c>
      <c r="C187" s="32">
        <v>5</v>
      </c>
      <c r="D187" s="33" t="s">
        <v>19</v>
      </c>
      <c r="E187" s="32">
        <v>11</v>
      </c>
      <c r="F187" s="33" t="s">
        <v>827</v>
      </c>
      <c r="G187" s="32">
        <v>27</v>
      </c>
      <c r="H187" s="43" t="str">
        <f t="shared" si="2"/>
        <v>Emerson 5TH GRADE Siegel, K</v>
      </c>
    </row>
    <row r="188" spans="1:8" ht="15" x14ac:dyDescent="0.2">
      <c r="A188" s="32">
        <v>116</v>
      </c>
      <c r="B188" s="33" t="s">
        <v>99</v>
      </c>
      <c r="C188" s="32">
        <v>-1</v>
      </c>
      <c r="D188" s="33" t="s">
        <v>480</v>
      </c>
      <c r="E188" s="32">
        <v>983</v>
      </c>
      <c r="F188" s="33" t="s">
        <v>958</v>
      </c>
      <c r="G188" s="32">
        <v>9</v>
      </c>
      <c r="H188" s="43" t="str">
        <f t="shared" si="2"/>
        <v>Franklin K-1ST GR COMB Choi, H</v>
      </c>
    </row>
    <row r="189" spans="1:8" ht="15" x14ac:dyDescent="0.2">
      <c r="A189" s="32">
        <v>116</v>
      </c>
      <c r="B189" s="33" t="s">
        <v>99</v>
      </c>
      <c r="C189" s="32">
        <v>-1</v>
      </c>
      <c r="D189" s="33" t="s">
        <v>477</v>
      </c>
      <c r="E189" s="32">
        <v>957</v>
      </c>
      <c r="F189" s="33" t="s">
        <v>551</v>
      </c>
      <c r="G189" s="32">
        <v>1</v>
      </c>
      <c r="H189" s="43" t="str">
        <f t="shared" si="2"/>
        <v>Franklin TK KIND COMB Dare, N</v>
      </c>
    </row>
    <row r="190" spans="1:8" ht="15" x14ac:dyDescent="0.2">
      <c r="A190" s="32">
        <v>116</v>
      </c>
      <c r="B190" s="33" t="s">
        <v>99</v>
      </c>
      <c r="C190" s="32">
        <v>-1</v>
      </c>
      <c r="D190" s="33" t="s">
        <v>13</v>
      </c>
      <c r="E190" s="32">
        <v>113</v>
      </c>
      <c r="F190" s="33" t="s">
        <v>107</v>
      </c>
      <c r="G190" s="32">
        <v>23</v>
      </c>
      <c r="H190" s="43" t="str">
        <f t="shared" si="2"/>
        <v>Franklin TRANS KINDER Fisch, B</v>
      </c>
    </row>
    <row r="191" spans="1:8" ht="15" x14ac:dyDescent="0.2">
      <c r="A191" s="32">
        <v>116</v>
      </c>
      <c r="B191" s="33" t="s">
        <v>99</v>
      </c>
      <c r="C191" s="32">
        <v>0</v>
      </c>
      <c r="D191" s="33" t="s">
        <v>22</v>
      </c>
      <c r="E191" s="32">
        <v>961</v>
      </c>
      <c r="F191" s="33" t="s">
        <v>103</v>
      </c>
      <c r="G191" s="32">
        <v>22</v>
      </c>
      <c r="H191" s="43" t="str">
        <f t="shared" si="2"/>
        <v>Franklin SEI KINDGTN Llambelis, T</v>
      </c>
    </row>
    <row r="192" spans="1:8" ht="15" x14ac:dyDescent="0.2">
      <c r="A192" s="32">
        <v>116</v>
      </c>
      <c r="B192" s="33" t="s">
        <v>99</v>
      </c>
      <c r="C192" s="32">
        <v>0</v>
      </c>
      <c r="D192" s="33" t="s">
        <v>22</v>
      </c>
      <c r="E192" s="32">
        <v>1</v>
      </c>
      <c r="F192" s="33" t="s">
        <v>100</v>
      </c>
      <c r="G192" s="32">
        <v>24</v>
      </c>
      <c r="H192" s="43" t="str">
        <f t="shared" si="2"/>
        <v>Franklin SEI KINDGTN Montes, E</v>
      </c>
    </row>
    <row r="193" spans="1:8" ht="15" x14ac:dyDescent="0.2">
      <c r="A193" s="32">
        <v>116</v>
      </c>
      <c r="B193" s="33" t="s">
        <v>99</v>
      </c>
      <c r="C193" s="32">
        <v>0</v>
      </c>
      <c r="D193" s="33" t="s">
        <v>22</v>
      </c>
      <c r="E193" s="32">
        <v>116</v>
      </c>
      <c r="F193" s="33" t="s">
        <v>102</v>
      </c>
      <c r="G193" s="32">
        <v>23</v>
      </c>
      <c r="H193" s="43" t="str">
        <f t="shared" si="2"/>
        <v>Franklin SEI KINDGTN Quach, L</v>
      </c>
    </row>
    <row r="194" spans="1:8" ht="15" x14ac:dyDescent="0.2">
      <c r="A194" s="32">
        <v>116</v>
      </c>
      <c r="B194" s="33" t="s">
        <v>99</v>
      </c>
      <c r="C194" s="32">
        <v>0</v>
      </c>
      <c r="D194" s="33" t="s">
        <v>480</v>
      </c>
      <c r="E194" s="32">
        <v>983</v>
      </c>
      <c r="F194" s="33" t="s">
        <v>958</v>
      </c>
      <c r="G194" s="32">
        <v>14</v>
      </c>
      <c r="H194" s="43" t="str">
        <f t="shared" si="2"/>
        <v>Franklin K-1ST GR COMB Choi, H</v>
      </c>
    </row>
    <row r="195" spans="1:8" ht="15" x14ac:dyDescent="0.2">
      <c r="A195" s="32">
        <v>116</v>
      </c>
      <c r="B195" s="33" t="s">
        <v>99</v>
      </c>
      <c r="C195" s="32">
        <v>0</v>
      </c>
      <c r="D195" s="33" t="s">
        <v>477</v>
      </c>
      <c r="E195" s="32">
        <v>957</v>
      </c>
      <c r="F195" s="33" t="s">
        <v>551</v>
      </c>
      <c r="G195" s="32">
        <v>23</v>
      </c>
      <c r="H195" s="43" t="str">
        <f t="shared" ref="H195:H258" si="3">B195&amp;" "&amp;D195&amp;" "&amp;F195</f>
        <v>Franklin TK KIND COMB Dare, N</v>
      </c>
    </row>
    <row r="196" spans="1:8" ht="15" x14ac:dyDescent="0.2">
      <c r="A196" s="32">
        <v>116</v>
      </c>
      <c r="B196" s="33" t="s">
        <v>99</v>
      </c>
      <c r="C196" s="32">
        <v>1</v>
      </c>
      <c r="D196" s="33" t="s">
        <v>25</v>
      </c>
      <c r="E196" s="32">
        <v>958</v>
      </c>
      <c r="F196" s="33" t="s">
        <v>104</v>
      </c>
      <c r="G196" s="32">
        <v>24</v>
      </c>
      <c r="H196" s="43" t="str">
        <f t="shared" si="3"/>
        <v>Franklin SEI 1ST GRADE Chang, A</v>
      </c>
    </row>
    <row r="197" spans="1:8" ht="15" x14ac:dyDescent="0.2">
      <c r="A197" s="32">
        <v>116</v>
      </c>
      <c r="B197" s="33" t="s">
        <v>99</v>
      </c>
      <c r="C197" s="32">
        <v>1</v>
      </c>
      <c r="D197" s="33" t="s">
        <v>25</v>
      </c>
      <c r="E197" s="32">
        <v>118</v>
      </c>
      <c r="F197" s="33" t="s">
        <v>552</v>
      </c>
      <c r="G197" s="32">
        <v>20</v>
      </c>
      <c r="H197" s="43" t="str">
        <f t="shared" si="3"/>
        <v>Franklin SEI 1ST GRADE Hill, R</v>
      </c>
    </row>
    <row r="198" spans="1:8" ht="15" x14ac:dyDescent="0.2">
      <c r="A198" s="32">
        <v>116</v>
      </c>
      <c r="B198" s="33" t="s">
        <v>99</v>
      </c>
      <c r="C198" s="32">
        <v>1</v>
      </c>
      <c r="D198" s="33" t="s">
        <v>25</v>
      </c>
      <c r="E198" s="32">
        <v>111</v>
      </c>
      <c r="F198" s="33" t="s">
        <v>105</v>
      </c>
      <c r="G198" s="32">
        <v>22</v>
      </c>
      <c r="H198" s="43" t="str">
        <f t="shared" si="3"/>
        <v>Franklin SEI 1ST GRADE Lam, L</v>
      </c>
    </row>
    <row r="199" spans="1:8" ht="15" x14ac:dyDescent="0.2">
      <c r="A199" s="32">
        <v>116</v>
      </c>
      <c r="B199" s="33" t="s">
        <v>99</v>
      </c>
      <c r="C199" s="32">
        <v>1</v>
      </c>
      <c r="D199" s="33" t="s">
        <v>25</v>
      </c>
      <c r="E199" s="32">
        <v>6</v>
      </c>
      <c r="F199" s="33" t="s">
        <v>553</v>
      </c>
      <c r="G199" s="32">
        <v>22</v>
      </c>
      <c r="H199" s="43" t="str">
        <f t="shared" si="3"/>
        <v>Franklin SEI 1ST GRADE Luu, V</v>
      </c>
    </row>
    <row r="200" spans="1:8" ht="15" x14ac:dyDescent="0.2">
      <c r="A200" s="32">
        <v>116</v>
      </c>
      <c r="B200" s="33" t="s">
        <v>99</v>
      </c>
      <c r="C200" s="32">
        <v>1</v>
      </c>
      <c r="D200" s="33" t="s">
        <v>25</v>
      </c>
      <c r="E200" s="32">
        <v>226</v>
      </c>
      <c r="F200" s="33" t="s">
        <v>106</v>
      </c>
      <c r="G200" s="32">
        <v>22</v>
      </c>
      <c r="H200" s="43" t="str">
        <f t="shared" si="3"/>
        <v>Franklin SEI 1ST GRADE Wong, V</v>
      </c>
    </row>
    <row r="201" spans="1:8" ht="15" x14ac:dyDescent="0.2">
      <c r="A201" s="32">
        <v>116</v>
      </c>
      <c r="B201" s="33" t="s">
        <v>99</v>
      </c>
      <c r="C201" s="32">
        <v>2</v>
      </c>
      <c r="D201" s="33" t="s">
        <v>710</v>
      </c>
      <c r="E201" s="32">
        <v>982</v>
      </c>
      <c r="F201" s="33" t="s">
        <v>959</v>
      </c>
      <c r="G201" s="32">
        <v>28</v>
      </c>
      <c r="H201" s="43" t="str">
        <f t="shared" si="3"/>
        <v>Franklin SEI 1-2 COMB Zaro, J</v>
      </c>
    </row>
    <row r="202" spans="1:8" ht="15" x14ac:dyDescent="0.2">
      <c r="A202" s="32">
        <v>116</v>
      </c>
      <c r="B202" s="33" t="s">
        <v>99</v>
      </c>
      <c r="C202" s="32">
        <v>2</v>
      </c>
      <c r="D202" s="33" t="s">
        <v>27</v>
      </c>
      <c r="E202" s="32">
        <v>331</v>
      </c>
      <c r="F202" s="33" t="s">
        <v>554</v>
      </c>
      <c r="G202" s="32">
        <v>26</v>
      </c>
      <c r="H202" s="43" t="str">
        <f t="shared" si="3"/>
        <v>Franklin SEI 2ND GR Canzoneri, S</v>
      </c>
    </row>
    <row r="203" spans="1:8" ht="15" x14ac:dyDescent="0.2">
      <c r="A203" s="32">
        <v>116</v>
      </c>
      <c r="B203" s="33" t="s">
        <v>99</v>
      </c>
      <c r="C203" s="32">
        <v>2</v>
      </c>
      <c r="D203" s="33" t="s">
        <v>27</v>
      </c>
      <c r="E203" s="32">
        <v>984</v>
      </c>
      <c r="F203" s="33" t="s">
        <v>828</v>
      </c>
      <c r="G203" s="32">
        <v>25</v>
      </c>
      <c r="H203" s="43" t="str">
        <f t="shared" si="3"/>
        <v>Franklin SEI 2ND GR Lavine, E</v>
      </c>
    </row>
    <row r="204" spans="1:8" ht="15" x14ac:dyDescent="0.2">
      <c r="A204" s="32">
        <v>116</v>
      </c>
      <c r="B204" s="33" t="s">
        <v>99</v>
      </c>
      <c r="C204" s="32">
        <v>2</v>
      </c>
      <c r="D204" s="33" t="s">
        <v>27</v>
      </c>
      <c r="E204" s="32">
        <v>987</v>
      </c>
      <c r="F204" s="33" t="s">
        <v>829</v>
      </c>
      <c r="G204" s="32">
        <v>25</v>
      </c>
      <c r="H204" s="43" t="str">
        <f t="shared" si="3"/>
        <v>Franklin SEI 2ND GR Ramirez, A</v>
      </c>
    </row>
    <row r="205" spans="1:8" ht="15" x14ac:dyDescent="0.2">
      <c r="A205" s="32">
        <v>116</v>
      </c>
      <c r="B205" s="33" t="s">
        <v>99</v>
      </c>
      <c r="C205" s="32">
        <v>3</v>
      </c>
      <c r="D205" s="33" t="s">
        <v>29</v>
      </c>
      <c r="E205" s="32">
        <v>975</v>
      </c>
      <c r="F205" s="33" t="s">
        <v>708</v>
      </c>
      <c r="G205" s="32">
        <v>26</v>
      </c>
      <c r="H205" s="43" t="str">
        <f t="shared" si="3"/>
        <v>Franklin SEI 3RD GRADE Avila-Silver, D</v>
      </c>
    </row>
    <row r="206" spans="1:8" ht="15" x14ac:dyDescent="0.2">
      <c r="A206" s="32">
        <v>116</v>
      </c>
      <c r="B206" s="33" t="s">
        <v>99</v>
      </c>
      <c r="C206" s="32">
        <v>3</v>
      </c>
      <c r="D206" s="33" t="s">
        <v>29</v>
      </c>
      <c r="E206" s="32">
        <v>941</v>
      </c>
      <c r="F206" s="33" t="s">
        <v>555</v>
      </c>
      <c r="G206" s="32">
        <v>25</v>
      </c>
      <c r="H206" s="43" t="str">
        <f t="shared" si="3"/>
        <v>Franklin SEI 3RD GRADE Cuthrell, R</v>
      </c>
    </row>
    <row r="207" spans="1:8" ht="15" x14ac:dyDescent="0.2">
      <c r="A207" s="32">
        <v>116</v>
      </c>
      <c r="B207" s="33" t="s">
        <v>99</v>
      </c>
      <c r="C207" s="32">
        <v>3</v>
      </c>
      <c r="D207" s="33" t="s">
        <v>29</v>
      </c>
      <c r="E207" s="32">
        <v>553</v>
      </c>
      <c r="F207" s="33" t="s">
        <v>108</v>
      </c>
      <c r="G207" s="32">
        <v>26</v>
      </c>
      <c r="H207" s="43" t="str">
        <f t="shared" si="3"/>
        <v>Franklin SEI 3RD GRADE Ojeda, I</v>
      </c>
    </row>
    <row r="208" spans="1:8" ht="15" x14ac:dyDescent="0.2">
      <c r="A208" s="32">
        <v>116</v>
      </c>
      <c r="B208" s="33" t="s">
        <v>99</v>
      </c>
      <c r="C208" s="32">
        <v>3</v>
      </c>
      <c r="D208" s="33" t="s">
        <v>29</v>
      </c>
      <c r="E208" s="32">
        <v>716</v>
      </c>
      <c r="F208" s="33" t="s">
        <v>556</v>
      </c>
      <c r="G208" s="32">
        <v>24</v>
      </c>
      <c r="H208" s="43" t="str">
        <f t="shared" si="3"/>
        <v>Franklin SEI 3RD GRADE Perry-Houts, I</v>
      </c>
    </row>
    <row r="209" spans="1:8" ht="15" x14ac:dyDescent="0.2">
      <c r="A209" s="32">
        <v>116</v>
      </c>
      <c r="B209" s="33" t="s">
        <v>99</v>
      </c>
      <c r="C209" s="32">
        <v>3</v>
      </c>
      <c r="D209" s="33" t="s">
        <v>29</v>
      </c>
      <c r="E209" s="32">
        <v>942</v>
      </c>
      <c r="F209" s="33" t="s">
        <v>557</v>
      </c>
      <c r="G209" s="32">
        <v>26</v>
      </c>
      <c r="H209" s="43" t="str">
        <f t="shared" si="3"/>
        <v>Franklin SEI 3RD GRADE Willow, (Von Essen) N</v>
      </c>
    </row>
    <row r="210" spans="1:8" ht="15" x14ac:dyDescent="0.2">
      <c r="A210" s="32">
        <v>116</v>
      </c>
      <c r="B210" s="33" t="s">
        <v>99</v>
      </c>
      <c r="C210" s="32">
        <v>4</v>
      </c>
      <c r="D210" s="33" t="s">
        <v>31</v>
      </c>
      <c r="E210" s="32">
        <v>950</v>
      </c>
      <c r="F210" s="33" t="s">
        <v>109</v>
      </c>
      <c r="G210" s="32">
        <v>31</v>
      </c>
      <c r="H210" s="43" t="str">
        <f t="shared" si="3"/>
        <v>Franklin SEI 4TH GRADE Douglas, C</v>
      </c>
    </row>
    <row r="211" spans="1:8" ht="15" x14ac:dyDescent="0.2">
      <c r="A211" s="32">
        <v>116</v>
      </c>
      <c r="B211" s="33" t="s">
        <v>99</v>
      </c>
      <c r="C211" s="32">
        <v>4</v>
      </c>
      <c r="D211" s="33" t="s">
        <v>31</v>
      </c>
      <c r="E211" s="32">
        <v>959</v>
      </c>
      <c r="F211" s="33" t="s">
        <v>110</v>
      </c>
      <c r="G211" s="32">
        <v>29</v>
      </c>
      <c r="H211" s="43" t="str">
        <f t="shared" si="3"/>
        <v>Franklin SEI 4TH GRADE Grosse, R</v>
      </c>
    </row>
    <row r="212" spans="1:8" ht="15" x14ac:dyDescent="0.2">
      <c r="A212" s="32">
        <v>116</v>
      </c>
      <c r="B212" s="33" t="s">
        <v>99</v>
      </c>
      <c r="C212" s="32">
        <v>4</v>
      </c>
      <c r="D212" s="33" t="s">
        <v>31</v>
      </c>
      <c r="E212" s="32">
        <v>967</v>
      </c>
      <c r="F212" s="33" t="s">
        <v>830</v>
      </c>
      <c r="G212" s="32">
        <v>31</v>
      </c>
      <c r="H212" s="43" t="str">
        <f t="shared" si="3"/>
        <v>Franklin SEI 4TH GRADE Yeager, B</v>
      </c>
    </row>
    <row r="213" spans="1:8" ht="15" x14ac:dyDescent="0.2">
      <c r="A213" s="32">
        <v>116</v>
      </c>
      <c r="B213" s="33" t="s">
        <v>99</v>
      </c>
      <c r="C213" s="32">
        <v>5</v>
      </c>
      <c r="D213" s="33" t="s">
        <v>19</v>
      </c>
      <c r="E213" s="32">
        <v>227</v>
      </c>
      <c r="F213" s="33" t="s">
        <v>559</v>
      </c>
      <c r="G213" s="32">
        <v>28</v>
      </c>
      <c r="H213" s="43" t="str">
        <f t="shared" si="3"/>
        <v>Franklin 5TH GRADE Simons, M</v>
      </c>
    </row>
    <row r="214" spans="1:8" ht="15" x14ac:dyDescent="0.2">
      <c r="A214" s="32">
        <v>116</v>
      </c>
      <c r="B214" s="33" t="s">
        <v>99</v>
      </c>
      <c r="C214" s="32">
        <v>5</v>
      </c>
      <c r="D214" s="33" t="s">
        <v>33</v>
      </c>
      <c r="E214" s="32">
        <v>976</v>
      </c>
      <c r="F214" s="33" t="s">
        <v>709</v>
      </c>
      <c r="G214" s="32">
        <v>28</v>
      </c>
      <c r="H214" s="43" t="str">
        <f t="shared" si="3"/>
        <v>Franklin SEI 5TH GRADE Black, A</v>
      </c>
    </row>
    <row r="215" spans="1:8" ht="15" x14ac:dyDescent="0.2">
      <c r="A215" s="32">
        <v>116</v>
      </c>
      <c r="B215" s="33" t="s">
        <v>99</v>
      </c>
      <c r="C215" s="32">
        <v>5</v>
      </c>
      <c r="D215" s="33" t="s">
        <v>33</v>
      </c>
      <c r="E215" s="32">
        <v>969</v>
      </c>
      <c r="F215" s="33" t="s">
        <v>313</v>
      </c>
      <c r="G215" s="32">
        <v>29</v>
      </c>
      <c r="H215" s="43" t="str">
        <f t="shared" si="3"/>
        <v>Franklin SEI 5TH GRADE Lowenstein, J</v>
      </c>
    </row>
    <row r="216" spans="1:8" ht="15" x14ac:dyDescent="0.2">
      <c r="A216" s="32">
        <v>116</v>
      </c>
      <c r="B216" s="33" t="s">
        <v>99</v>
      </c>
      <c r="C216" s="32">
        <v>5</v>
      </c>
      <c r="D216" s="33" t="s">
        <v>33</v>
      </c>
      <c r="E216" s="32">
        <v>446</v>
      </c>
      <c r="F216" s="33" t="s">
        <v>112</v>
      </c>
      <c r="G216" s="32">
        <v>28</v>
      </c>
      <c r="H216" s="43" t="str">
        <f t="shared" si="3"/>
        <v>Franklin SEI 5TH GRADE Trujillo, A</v>
      </c>
    </row>
    <row r="217" spans="1:8" ht="15" x14ac:dyDescent="0.2">
      <c r="A217" s="32">
        <v>117</v>
      </c>
      <c r="B217" s="33" t="s">
        <v>113</v>
      </c>
      <c r="C217" s="32">
        <v>-1</v>
      </c>
      <c r="D217" s="33" t="s">
        <v>477</v>
      </c>
      <c r="E217" s="32">
        <v>959</v>
      </c>
      <c r="F217" s="33" t="s">
        <v>677</v>
      </c>
      <c r="G217" s="32">
        <v>11</v>
      </c>
      <c r="H217" s="43" t="str">
        <f t="shared" si="3"/>
        <v>Fruitvale Elementary TK KIND COMB Kinsley, S</v>
      </c>
    </row>
    <row r="218" spans="1:8" ht="15" x14ac:dyDescent="0.2">
      <c r="A218" s="32">
        <v>117</v>
      </c>
      <c r="B218" s="33" t="s">
        <v>113</v>
      </c>
      <c r="C218" s="32">
        <v>0</v>
      </c>
      <c r="D218" s="33" t="s">
        <v>22</v>
      </c>
      <c r="E218" s="32">
        <v>114</v>
      </c>
      <c r="F218" s="33" t="s">
        <v>114</v>
      </c>
      <c r="G218" s="32">
        <v>21</v>
      </c>
      <c r="H218" s="43" t="str">
        <f t="shared" si="3"/>
        <v>Fruitvale Elementary SEI KINDGTN Otsuka, V</v>
      </c>
    </row>
    <row r="219" spans="1:8" ht="15" x14ac:dyDescent="0.2">
      <c r="A219" s="32">
        <v>117</v>
      </c>
      <c r="B219" s="33" t="s">
        <v>113</v>
      </c>
      <c r="C219" s="32">
        <v>0</v>
      </c>
      <c r="D219" s="33" t="s">
        <v>22</v>
      </c>
      <c r="E219" s="32">
        <v>116</v>
      </c>
      <c r="F219" s="33" t="s">
        <v>115</v>
      </c>
      <c r="G219" s="32">
        <v>19</v>
      </c>
      <c r="H219" s="43" t="str">
        <f t="shared" si="3"/>
        <v>Fruitvale Elementary SEI KINDGTN Velasquez, L</v>
      </c>
    </row>
    <row r="220" spans="1:8" ht="15" x14ac:dyDescent="0.2">
      <c r="A220" s="32">
        <v>117</v>
      </c>
      <c r="B220" s="33" t="s">
        <v>113</v>
      </c>
      <c r="C220" s="32">
        <v>0</v>
      </c>
      <c r="D220" s="33" t="s">
        <v>477</v>
      </c>
      <c r="E220" s="32">
        <v>959</v>
      </c>
      <c r="F220" s="33" t="s">
        <v>677</v>
      </c>
      <c r="G220" s="32">
        <v>9</v>
      </c>
      <c r="H220" s="43" t="str">
        <f t="shared" si="3"/>
        <v>Fruitvale Elementary TK KIND COMB Kinsley, S</v>
      </c>
    </row>
    <row r="221" spans="1:8" ht="15" x14ac:dyDescent="0.2">
      <c r="A221" s="32">
        <v>117</v>
      </c>
      <c r="B221" s="33" t="s">
        <v>113</v>
      </c>
      <c r="C221" s="32">
        <v>1</v>
      </c>
      <c r="D221" s="33" t="s">
        <v>25</v>
      </c>
      <c r="E221" s="32">
        <v>113</v>
      </c>
      <c r="F221" s="33" t="s">
        <v>670</v>
      </c>
      <c r="G221" s="32">
        <v>27</v>
      </c>
      <c r="H221" s="43" t="str">
        <f t="shared" si="3"/>
        <v>Fruitvale Elementary SEI 1ST GRADE Mc Neal, X</v>
      </c>
    </row>
    <row r="222" spans="1:8" ht="15" x14ac:dyDescent="0.2">
      <c r="A222" s="32">
        <v>117</v>
      </c>
      <c r="B222" s="33" t="s">
        <v>113</v>
      </c>
      <c r="C222" s="32">
        <v>1</v>
      </c>
      <c r="D222" s="33" t="s">
        <v>25</v>
      </c>
      <c r="E222" s="32">
        <v>226</v>
      </c>
      <c r="F222" s="33" t="s">
        <v>560</v>
      </c>
      <c r="G222" s="32">
        <v>25</v>
      </c>
      <c r="H222" s="43" t="str">
        <f t="shared" si="3"/>
        <v>Fruitvale Elementary SEI 1ST GRADE Padilla, J</v>
      </c>
    </row>
    <row r="223" spans="1:8" ht="15" x14ac:dyDescent="0.2">
      <c r="A223" s="32">
        <v>117</v>
      </c>
      <c r="B223" s="33" t="s">
        <v>113</v>
      </c>
      <c r="C223" s="32">
        <v>2</v>
      </c>
      <c r="D223" s="33" t="s">
        <v>27</v>
      </c>
      <c r="E223" s="32">
        <v>502</v>
      </c>
      <c r="F223" s="33" t="s">
        <v>118</v>
      </c>
      <c r="G223" s="32">
        <v>24</v>
      </c>
      <c r="H223" s="43" t="str">
        <f t="shared" si="3"/>
        <v>Fruitvale Elementary SEI 2ND GR Fisher, M</v>
      </c>
    </row>
    <row r="224" spans="1:8" ht="15" x14ac:dyDescent="0.2">
      <c r="A224" s="32">
        <v>117</v>
      </c>
      <c r="B224" s="33" t="s">
        <v>113</v>
      </c>
      <c r="C224" s="32">
        <v>2</v>
      </c>
      <c r="D224" s="33" t="s">
        <v>27</v>
      </c>
      <c r="E224" s="32">
        <v>225</v>
      </c>
      <c r="F224" s="33" t="s">
        <v>117</v>
      </c>
      <c r="G224" s="32">
        <v>25</v>
      </c>
      <c r="H224" s="43" t="str">
        <f t="shared" si="3"/>
        <v>Fruitvale Elementary SEI 2ND GR Smith, A</v>
      </c>
    </row>
    <row r="225" spans="1:8" ht="15" x14ac:dyDescent="0.2">
      <c r="A225" s="32">
        <v>117</v>
      </c>
      <c r="B225" s="33" t="s">
        <v>113</v>
      </c>
      <c r="C225" s="32">
        <v>3</v>
      </c>
      <c r="D225" s="33" t="s">
        <v>29</v>
      </c>
      <c r="E225" s="32">
        <v>332</v>
      </c>
      <c r="F225" s="33" t="s">
        <v>119</v>
      </c>
      <c r="G225" s="32">
        <v>24</v>
      </c>
      <c r="H225" s="43" t="str">
        <f t="shared" si="3"/>
        <v>Fruitvale Elementary SEI 3RD GRADE Mc Gann, A</v>
      </c>
    </row>
    <row r="226" spans="1:8" ht="15" x14ac:dyDescent="0.2">
      <c r="A226" s="32">
        <v>117</v>
      </c>
      <c r="B226" s="33" t="s">
        <v>113</v>
      </c>
      <c r="C226" s="32">
        <v>3</v>
      </c>
      <c r="D226" s="33" t="s">
        <v>489</v>
      </c>
      <c r="E226" s="32">
        <v>117</v>
      </c>
      <c r="F226" s="33" t="s">
        <v>116</v>
      </c>
      <c r="G226" s="32">
        <v>24</v>
      </c>
      <c r="H226" s="43" t="str">
        <f t="shared" si="3"/>
        <v>Fruitvale Elementary SEI 3-4 COMB Buljko, J</v>
      </c>
    </row>
    <row r="227" spans="1:8" ht="15" x14ac:dyDescent="0.2">
      <c r="A227" s="32">
        <v>117</v>
      </c>
      <c r="B227" s="33" t="s">
        <v>113</v>
      </c>
      <c r="C227" s="32">
        <v>3</v>
      </c>
      <c r="D227" s="33" t="s">
        <v>489</v>
      </c>
      <c r="E227" s="32">
        <v>937</v>
      </c>
      <c r="F227" s="33" t="s">
        <v>93</v>
      </c>
      <c r="G227" s="32">
        <v>9</v>
      </c>
      <c r="H227" s="43" t="str">
        <f t="shared" si="3"/>
        <v>Fruitvale Elementary SEI 3-4 COMB Vacancy A</v>
      </c>
    </row>
    <row r="228" spans="1:8" ht="15" x14ac:dyDescent="0.2">
      <c r="A228" s="32">
        <v>117</v>
      </c>
      <c r="B228" s="33" t="s">
        <v>113</v>
      </c>
      <c r="C228" s="32">
        <v>4</v>
      </c>
      <c r="D228" s="33" t="s">
        <v>489</v>
      </c>
      <c r="E228" s="32">
        <v>937</v>
      </c>
      <c r="F228" s="33" t="s">
        <v>93</v>
      </c>
      <c r="G228" s="32">
        <v>13</v>
      </c>
      <c r="H228" s="43" t="str">
        <f t="shared" si="3"/>
        <v>Fruitvale Elementary SEI 3-4 COMB Vacancy A</v>
      </c>
    </row>
    <row r="229" spans="1:8" ht="15" x14ac:dyDescent="0.2">
      <c r="A229" s="32">
        <v>117</v>
      </c>
      <c r="B229" s="33" t="s">
        <v>113</v>
      </c>
      <c r="C229" s="32">
        <v>4</v>
      </c>
      <c r="D229" s="33" t="s">
        <v>31</v>
      </c>
      <c r="E229" s="32">
        <v>331</v>
      </c>
      <c r="F229" s="33" t="s">
        <v>120</v>
      </c>
      <c r="G229" s="32">
        <v>31</v>
      </c>
      <c r="H229" s="43" t="str">
        <f t="shared" si="3"/>
        <v>Fruitvale Elementary SEI 4TH GRADE Martin, L</v>
      </c>
    </row>
    <row r="230" spans="1:8" ht="15" x14ac:dyDescent="0.2">
      <c r="A230" s="32">
        <v>117</v>
      </c>
      <c r="B230" s="33" t="s">
        <v>113</v>
      </c>
      <c r="C230" s="32">
        <v>4</v>
      </c>
      <c r="D230" s="33" t="s">
        <v>472</v>
      </c>
      <c r="E230" s="32">
        <v>928</v>
      </c>
      <c r="F230" s="33" t="s">
        <v>821</v>
      </c>
      <c r="G230" s="32">
        <v>6</v>
      </c>
      <c r="H230" s="43" t="str">
        <f t="shared" si="3"/>
        <v>Fruitvale Elementary SEI 4-5 COMB Vacancy B</v>
      </c>
    </row>
    <row r="231" spans="1:8" ht="15" x14ac:dyDescent="0.2">
      <c r="A231" s="32">
        <v>117</v>
      </c>
      <c r="B231" s="33" t="s">
        <v>113</v>
      </c>
      <c r="C231" s="32">
        <v>5</v>
      </c>
      <c r="D231" s="33" t="s">
        <v>472</v>
      </c>
      <c r="E231" s="32">
        <v>928</v>
      </c>
      <c r="F231" s="33" t="s">
        <v>821</v>
      </c>
      <c r="G231" s="32">
        <v>25</v>
      </c>
      <c r="H231" s="43" t="str">
        <f t="shared" si="3"/>
        <v>Fruitvale Elementary SEI 4-5 COMB Vacancy B</v>
      </c>
    </row>
    <row r="232" spans="1:8" ht="15" x14ac:dyDescent="0.2">
      <c r="A232" s="32">
        <v>117</v>
      </c>
      <c r="B232" s="33" t="s">
        <v>113</v>
      </c>
      <c r="C232" s="32">
        <v>5</v>
      </c>
      <c r="D232" s="33" t="s">
        <v>33</v>
      </c>
      <c r="E232" s="32">
        <v>962</v>
      </c>
      <c r="F232" s="33" t="s">
        <v>831</v>
      </c>
      <c r="G232" s="32">
        <v>31</v>
      </c>
      <c r="H232" s="43" t="str">
        <f t="shared" si="3"/>
        <v>Fruitvale Elementary SEI 5TH GRADE Castillo, G</v>
      </c>
    </row>
    <row r="233" spans="1:8" ht="15" x14ac:dyDescent="0.2">
      <c r="A233" s="32">
        <v>118</v>
      </c>
      <c r="B233" s="33" t="s">
        <v>122</v>
      </c>
      <c r="C233" s="32">
        <v>-1</v>
      </c>
      <c r="D233" s="33" t="s">
        <v>477</v>
      </c>
      <c r="E233" s="32">
        <v>561</v>
      </c>
      <c r="F233" s="33" t="s">
        <v>124</v>
      </c>
      <c r="G233" s="32">
        <v>9</v>
      </c>
      <c r="H233" s="43" t="str">
        <f t="shared" si="3"/>
        <v>Garfield TK KIND COMB Pitts, L</v>
      </c>
    </row>
    <row r="234" spans="1:8" ht="15" x14ac:dyDescent="0.2">
      <c r="A234" s="32">
        <v>118</v>
      </c>
      <c r="B234" s="33" t="s">
        <v>122</v>
      </c>
      <c r="C234" s="32">
        <v>-1</v>
      </c>
      <c r="D234" s="33" t="s">
        <v>13</v>
      </c>
      <c r="E234" s="32">
        <v>560</v>
      </c>
      <c r="F234" s="33" t="s">
        <v>123</v>
      </c>
      <c r="G234" s="32">
        <v>22</v>
      </c>
      <c r="H234" s="43" t="str">
        <f t="shared" si="3"/>
        <v>Garfield TRANS KINDER Mullen, P</v>
      </c>
    </row>
    <row r="235" spans="1:8" ht="15" x14ac:dyDescent="0.2">
      <c r="A235" s="32">
        <v>118</v>
      </c>
      <c r="B235" s="33" t="s">
        <v>122</v>
      </c>
      <c r="C235" s="32">
        <v>0</v>
      </c>
      <c r="D235" s="33" t="s">
        <v>8</v>
      </c>
      <c r="E235" s="32">
        <v>593</v>
      </c>
      <c r="F235" s="33" t="s">
        <v>562</v>
      </c>
      <c r="G235" s="32">
        <v>23</v>
      </c>
      <c r="H235" s="43" t="str">
        <f t="shared" si="3"/>
        <v>Garfield KINDERGARTEN Guzman, O</v>
      </c>
    </row>
    <row r="236" spans="1:8" ht="15" x14ac:dyDescent="0.2">
      <c r="A236" s="32">
        <v>118</v>
      </c>
      <c r="B236" s="33" t="s">
        <v>122</v>
      </c>
      <c r="C236" s="32">
        <v>0</v>
      </c>
      <c r="D236" s="33" t="s">
        <v>8</v>
      </c>
      <c r="E236" s="32">
        <v>4</v>
      </c>
      <c r="F236" s="33" t="s">
        <v>563</v>
      </c>
      <c r="G236" s="32">
        <v>24</v>
      </c>
      <c r="H236" s="43" t="str">
        <f t="shared" si="3"/>
        <v>Garfield KINDERGARTEN Quach, J</v>
      </c>
    </row>
    <row r="237" spans="1:8" ht="15" x14ac:dyDescent="0.2">
      <c r="A237" s="32">
        <v>118</v>
      </c>
      <c r="B237" s="33" t="s">
        <v>122</v>
      </c>
      <c r="C237" s="32">
        <v>0</v>
      </c>
      <c r="D237" s="33" t="s">
        <v>8</v>
      </c>
      <c r="E237" s="32">
        <v>624</v>
      </c>
      <c r="F237" s="33" t="s">
        <v>832</v>
      </c>
      <c r="G237" s="32">
        <v>23</v>
      </c>
      <c r="H237" s="43" t="str">
        <f t="shared" si="3"/>
        <v>Garfield KINDERGARTEN Stanton, N</v>
      </c>
    </row>
    <row r="238" spans="1:8" ht="15" x14ac:dyDescent="0.2">
      <c r="A238" s="32">
        <v>118</v>
      </c>
      <c r="B238" s="33" t="s">
        <v>122</v>
      </c>
      <c r="C238" s="32">
        <v>0</v>
      </c>
      <c r="D238" s="33" t="s">
        <v>8</v>
      </c>
      <c r="E238" s="32">
        <v>618</v>
      </c>
      <c r="F238" s="33" t="s">
        <v>833</v>
      </c>
      <c r="G238" s="32">
        <v>26</v>
      </c>
      <c r="H238" s="43" t="str">
        <f t="shared" si="3"/>
        <v>Garfield KINDERGARTEN Tyler, F</v>
      </c>
    </row>
    <row r="239" spans="1:8" ht="15" x14ac:dyDescent="0.2">
      <c r="A239" s="32">
        <v>118</v>
      </c>
      <c r="B239" s="33" t="s">
        <v>122</v>
      </c>
      <c r="C239" s="32">
        <v>0</v>
      </c>
      <c r="D239" s="33" t="s">
        <v>477</v>
      </c>
      <c r="E239" s="32">
        <v>561</v>
      </c>
      <c r="F239" s="33" t="s">
        <v>124</v>
      </c>
      <c r="G239" s="32">
        <v>15</v>
      </c>
      <c r="H239" s="43" t="str">
        <f t="shared" si="3"/>
        <v>Garfield TK KIND COMB Pitts, L</v>
      </c>
    </row>
    <row r="240" spans="1:8" ht="15" x14ac:dyDescent="0.2">
      <c r="A240" s="32">
        <v>118</v>
      </c>
      <c r="B240" s="33" t="s">
        <v>122</v>
      </c>
      <c r="C240" s="32">
        <v>1</v>
      </c>
      <c r="D240" s="33" t="s">
        <v>11</v>
      </c>
      <c r="E240" s="32">
        <v>605</v>
      </c>
      <c r="F240" s="33" t="s">
        <v>711</v>
      </c>
      <c r="G240" s="32">
        <v>25</v>
      </c>
      <c r="H240" s="43" t="str">
        <f t="shared" si="3"/>
        <v>Garfield 1ST GRADE Alcala, K</v>
      </c>
    </row>
    <row r="241" spans="1:8" ht="15" x14ac:dyDescent="0.2">
      <c r="A241" s="32">
        <v>118</v>
      </c>
      <c r="B241" s="33" t="s">
        <v>122</v>
      </c>
      <c r="C241" s="32">
        <v>1</v>
      </c>
      <c r="D241" s="33" t="s">
        <v>11</v>
      </c>
      <c r="E241" s="32">
        <v>565</v>
      </c>
      <c r="F241" s="33" t="s">
        <v>125</v>
      </c>
      <c r="G241" s="32">
        <v>24</v>
      </c>
      <c r="H241" s="43" t="str">
        <f t="shared" si="3"/>
        <v>Garfield 1ST GRADE Bazaei, R</v>
      </c>
    </row>
    <row r="242" spans="1:8" ht="15" x14ac:dyDescent="0.2">
      <c r="A242" s="32">
        <v>118</v>
      </c>
      <c r="B242" s="33" t="s">
        <v>122</v>
      </c>
      <c r="C242" s="32">
        <v>1</v>
      </c>
      <c r="D242" s="33" t="s">
        <v>11</v>
      </c>
      <c r="E242" s="32">
        <v>620</v>
      </c>
      <c r="F242" s="33" t="s">
        <v>834</v>
      </c>
      <c r="G242" s="32">
        <v>25</v>
      </c>
      <c r="H242" s="43" t="str">
        <f t="shared" si="3"/>
        <v>Garfield 1ST GRADE Magbanua, J</v>
      </c>
    </row>
    <row r="243" spans="1:8" ht="15" x14ac:dyDescent="0.2">
      <c r="A243" s="32">
        <v>118</v>
      </c>
      <c r="B243" s="33" t="s">
        <v>122</v>
      </c>
      <c r="C243" s="32">
        <v>1</v>
      </c>
      <c r="D243" s="33" t="s">
        <v>11</v>
      </c>
      <c r="E243" s="32">
        <v>592</v>
      </c>
      <c r="F243" s="33" t="s">
        <v>56</v>
      </c>
      <c r="G243" s="32">
        <v>24</v>
      </c>
      <c r="H243" s="43" t="str">
        <f t="shared" si="3"/>
        <v>Garfield 1ST GRADE Taimanao, J</v>
      </c>
    </row>
    <row r="244" spans="1:8" ht="15" x14ac:dyDescent="0.2">
      <c r="A244" s="32">
        <v>118</v>
      </c>
      <c r="B244" s="33" t="s">
        <v>122</v>
      </c>
      <c r="C244" s="32">
        <v>2</v>
      </c>
      <c r="D244" s="33" t="s">
        <v>16</v>
      </c>
      <c r="E244" s="32">
        <v>607</v>
      </c>
      <c r="F244" s="33" t="s">
        <v>471</v>
      </c>
      <c r="G244" s="32">
        <v>27</v>
      </c>
      <c r="H244" s="43" t="str">
        <f t="shared" si="3"/>
        <v>Garfield 2ND GRADE Kerr, D</v>
      </c>
    </row>
    <row r="245" spans="1:8" ht="15" x14ac:dyDescent="0.2">
      <c r="A245" s="32">
        <v>118</v>
      </c>
      <c r="B245" s="33" t="s">
        <v>122</v>
      </c>
      <c r="C245" s="32">
        <v>2</v>
      </c>
      <c r="D245" s="33" t="s">
        <v>16</v>
      </c>
      <c r="E245" s="32">
        <v>606</v>
      </c>
      <c r="F245" s="33" t="s">
        <v>712</v>
      </c>
      <c r="G245" s="32">
        <v>24</v>
      </c>
      <c r="H245" s="43" t="str">
        <f t="shared" si="3"/>
        <v>Garfield 2ND GRADE Murray, A</v>
      </c>
    </row>
    <row r="246" spans="1:8" ht="15" x14ac:dyDescent="0.2">
      <c r="A246" s="32">
        <v>118</v>
      </c>
      <c r="B246" s="33" t="s">
        <v>122</v>
      </c>
      <c r="C246" s="32">
        <v>2</v>
      </c>
      <c r="D246" s="33" t="s">
        <v>16</v>
      </c>
      <c r="E246" s="32">
        <v>207</v>
      </c>
      <c r="F246" s="33" t="s">
        <v>564</v>
      </c>
      <c r="G246" s="32">
        <v>27</v>
      </c>
      <c r="H246" s="43" t="str">
        <f t="shared" si="3"/>
        <v>Garfield 2ND GRADE Saephan, K</v>
      </c>
    </row>
    <row r="247" spans="1:8" ht="15" x14ac:dyDescent="0.2">
      <c r="A247" s="32">
        <v>118</v>
      </c>
      <c r="B247" s="33" t="s">
        <v>122</v>
      </c>
      <c r="C247" s="32">
        <v>2</v>
      </c>
      <c r="D247" s="33" t="s">
        <v>16</v>
      </c>
      <c r="E247" s="32">
        <v>578</v>
      </c>
      <c r="F247" s="33" t="s">
        <v>565</v>
      </c>
      <c r="G247" s="32">
        <v>26</v>
      </c>
      <c r="H247" s="43" t="str">
        <f t="shared" si="3"/>
        <v>Garfield 2ND GRADE Tayabas-Kim, M</v>
      </c>
    </row>
    <row r="248" spans="1:8" ht="15" x14ac:dyDescent="0.2">
      <c r="A248" s="32">
        <v>118</v>
      </c>
      <c r="B248" s="33" t="s">
        <v>122</v>
      </c>
      <c r="C248" s="32">
        <v>3</v>
      </c>
      <c r="D248" s="33" t="s">
        <v>17</v>
      </c>
      <c r="E248" s="32">
        <v>524</v>
      </c>
      <c r="F248" s="33" t="s">
        <v>126</v>
      </c>
      <c r="G248" s="32">
        <v>25</v>
      </c>
      <c r="H248" s="43" t="str">
        <f t="shared" si="3"/>
        <v>Garfield 3RD GRADE Jakubek, T</v>
      </c>
    </row>
    <row r="249" spans="1:8" ht="15" x14ac:dyDescent="0.2">
      <c r="A249" s="32">
        <v>118</v>
      </c>
      <c r="B249" s="33" t="s">
        <v>122</v>
      </c>
      <c r="C249" s="32">
        <v>3</v>
      </c>
      <c r="D249" s="33" t="s">
        <v>17</v>
      </c>
      <c r="E249" s="32">
        <v>580</v>
      </c>
      <c r="F249" s="33" t="s">
        <v>127</v>
      </c>
      <c r="G249" s="32">
        <v>24</v>
      </c>
      <c r="H249" s="43" t="str">
        <f t="shared" si="3"/>
        <v>Garfield 3RD GRADE Owens, R</v>
      </c>
    </row>
    <row r="250" spans="1:8" ht="15" x14ac:dyDescent="0.2">
      <c r="A250" s="32">
        <v>118</v>
      </c>
      <c r="B250" s="33" t="s">
        <v>122</v>
      </c>
      <c r="C250" s="32">
        <v>3</v>
      </c>
      <c r="D250" s="33" t="s">
        <v>17</v>
      </c>
      <c r="E250" s="32">
        <v>608</v>
      </c>
      <c r="F250" s="33" t="s">
        <v>713</v>
      </c>
      <c r="G250" s="32">
        <v>24</v>
      </c>
      <c r="H250" s="43" t="str">
        <f t="shared" si="3"/>
        <v>Garfield 3RD GRADE Schemm, F</v>
      </c>
    </row>
    <row r="251" spans="1:8" ht="15" x14ac:dyDescent="0.2">
      <c r="A251" s="32">
        <v>118</v>
      </c>
      <c r="B251" s="33" t="s">
        <v>122</v>
      </c>
      <c r="C251" s="32">
        <v>3</v>
      </c>
      <c r="D251" s="33" t="s">
        <v>17</v>
      </c>
      <c r="E251" s="32">
        <v>512</v>
      </c>
      <c r="F251" s="33" t="s">
        <v>93</v>
      </c>
      <c r="G251" s="32">
        <v>23</v>
      </c>
      <c r="H251" s="43" t="str">
        <f t="shared" si="3"/>
        <v>Garfield 3RD GRADE Vacancy A</v>
      </c>
    </row>
    <row r="252" spans="1:8" ht="15" x14ac:dyDescent="0.2">
      <c r="A252" s="32">
        <v>118</v>
      </c>
      <c r="B252" s="33" t="s">
        <v>122</v>
      </c>
      <c r="C252" s="32">
        <v>4</v>
      </c>
      <c r="D252" s="33" t="s">
        <v>18</v>
      </c>
      <c r="E252" s="32">
        <v>621</v>
      </c>
      <c r="F252" s="33" t="s">
        <v>835</v>
      </c>
      <c r="G252" s="32">
        <v>30</v>
      </c>
      <c r="H252" s="43" t="str">
        <f t="shared" si="3"/>
        <v>Garfield 4TH GRADE Altman, H</v>
      </c>
    </row>
    <row r="253" spans="1:8" ht="15" x14ac:dyDescent="0.2">
      <c r="A253" s="32">
        <v>118</v>
      </c>
      <c r="B253" s="33" t="s">
        <v>122</v>
      </c>
      <c r="C253" s="32">
        <v>4</v>
      </c>
      <c r="D253" s="33" t="s">
        <v>18</v>
      </c>
      <c r="E253" s="32">
        <v>570</v>
      </c>
      <c r="F253" s="33" t="s">
        <v>129</v>
      </c>
      <c r="G253" s="32">
        <v>31</v>
      </c>
      <c r="H253" s="43" t="str">
        <f t="shared" si="3"/>
        <v>Garfield 4TH GRADE Doan, T</v>
      </c>
    </row>
    <row r="254" spans="1:8" ht="15" x14ac:dyDescent="0.2">
      <c r="A254" s="32">
        <v>118</v>
      </c>
      <c r="B254" s="33" t="s">
        <v>122</v>
      </c>
      <c r="C254" s="32">
        <v>4</v>
      </c>
      <c r="D254" s="33" t="s">
        <v>18</v>
      </c>
      <c r="E254" s="32">
        <v>610</v>
      </c>
      <c r="F254" s="33" t="s">
        <v>714</v>
      </c>
      <c r="G254" s="32">
        <v>31</v>
      </c>
      <c r="H254" s="43" t="str">
        <f t="shared" si="3"/>
        <v>Garfield 4TH GRADE Landheer, C</v>
      </c>
    </row>
    <row r="255" spans="1:8" ht="15" x14ac:dyDescent="0.2">
      <c r="A255" s="32">
        <v>118</v>
      </c>
      <c r="B255" s="33" t="s">
        <v>122</v>
      </c>
      <c r="C255" s="32">
        <v>5</v>
      </c>
      <c r="D255" s="33" t="s">
        <v>19</v>
      </c>
      <c r="E255" s="32">
        <v>622</v>
      </c>
      <c r="F255" s="33" t="s">
        <v>836</v>
      </c>
      <c r="G255" s="32">
        <v>29</v>
      </c>
      <c r="H255" s="43" t="str">
        <f t="shared" si="3"/>
        <v>Garfield 5TH GRADE DeDominicis, L</v>
      </c>
    </row>
    <row r="256" spans="1:8" ht="15" x14ac:dyDescent="0.2">
      <c r="A256" s="32">
        <v>118</v>
      </c>
      <c r="B256" s="33" t="s">
        <v>122</v>
      </c>
      <c r="C256" s="32">
        <v>5</v>
      </c>
      <c r="D256" s="33" t="s">
        <v>19</v>
      </c>
      <c r="E256" s="32">
        <v>596</v>
      </c>
      <c r="F256" s="33" t="s">
        <v>671</v>
      </c>
      <c r="G256" s="32">
        <v>27</v>
      </c>
      <c r="H256" s="43" t="str">
        <f t="shared" si="3"/>
        <v>Garfield 5TH GRADE Fletcher, C</v>
      </c>
    </row>
    <row r="257" spans="1:8" ht="15" x14ac:dyDescent="0.2">
      <c r="A257" s="32">
        <v>118</v>
      </c>
      <c r="B257" s="33" t="s">
        <v>122</v>
      </c>
      <c r="C257" s="32">
        <v>5</v>
      </c>
      <c r="D257" s="33" t="s">
        <v>19</v>
      </c>
      <c r="E257" s="32">
        <v>531</v>
      </c>
      <c r="F257" s="33" t="s">
        <v>130</v>
      </c>
      <c r="G257" s="32">
        <v>30</v>
      </c>
      <c r="H257" s="43" t="str">
        <f t="shared" si="3"/>
        <v>Garfield 5TH GRADE Winkelstein, M</v>
      </c>
    </row>
    <row r="258" spans="1:8" ht="15" x14ac:dyDescent="0.2">
      <c r="A258" s="32">
        <v>119</v>
      </c>
      <c r="B258" s="33" t="s">
        <v>131</v>
      </c>
      <c r="C258" s="32">
        <v>-1</v>
      </c>
      <c r="D258" s="33" t="s">
        <v>13</v>
      </c>
      <c r="E258" s="32">
        <v>934</v>
      </c>
      <c r="F258" s="33" t="s">
        <v>284</v>
      </c>
      <c r="G258" s="32">
        <v>26</v>
      </c>
      <c r="H258" s="43" t="str">
        <f t="shared" si="3"/>
        <v>Glenview TRANS KINDER Shreve, J</v>
      </c>
    </row>
    <row r="259" spans="1:8" ht="15" x14ac:dyDescent="0.2">
      <c r="A259" s="32">
        <v>119</v>
      </c>
      <c r="B259" s="33" t="s">
        <v>131</v>
      </c>
      <c r="C259" s="32">
        <v>0</v>
      </c>
      <c r="D259" s="33" t="s">
        <v>8</v>
      </c>
      <c r="E259" s="32">
        <v>917</v>
      </c>
      <c r="F259" s="33" t="s">
        <v>132</v>
      </c>
      <c r="G259" s="32">
        <v>25</v>
      </c>
      <c r="H259" s="43" t="str">
        <f t="shared" ref="H259:H322" si="4">B259&amp;" "&amp;D259&amp;" "&amp;F259</f>
        <v>Glenview KINDERGARTEN Granda, M</v>
      </c>
    </row>
    <row r="260" spans="1:8" ht="15" x14ac:dyDescent="0.2">
      <c r="A260" s="32">
        <v>119</v>
      </c>
      <c r="B260" s="33" t="s">
        <v>131</v>
      </c>
      <c r="C260" s="32">
        <v>0</v>
      </c>
      <c r="D260" s="33" t="s">
        <v>8</v>
      </c>
      <c r="E260" s="32">
        <v>944</v>
      </c>
      <c r="F260" s="33" t="s">
        <v>837</v>
      </c>
      <c r="G260" s="32">
        <v>25</v>
      </c>
      <c r="H260" s="43" t="str">
        <f t="shared" si="4"/>
        <v>Glenview KINDERGARTEN Sandel, Y</v>
      </c>
    </row>
    <row r="261" spans="1:8" ht="15" x14ac:dyDescent="0.2">
      <c r="A261" s="32">
        <v>119</v>
      </c>
      <c r="B261" s="33" t="s">
        <v>131</v>
      </c>
      <c r="C261" s="32">
        <v>0</v>
      </c>
      <c r="D261" s="33" t="s">
        <v>8</v>
      </c>
      <c r="E261" s="32">
        <v>939</v>
      </c>
      <c r="F261" s="33" t="s">
        <v>716</v>
      </c>
      <c r="G261" s="32">
        <v>24</v>
      </c>
      <c r="H261" s="43" t="str">
        <f t="shared" si="4"/>
        <v>Glenview KINDERGARTEN Walton, M</v>
      </c>
    </row>
    <row r="262" spans="1:8" ht="15" x14ac:dyDescent="0.2">
      <c r="A262" s="32">
        <v>119</v>
      </c>
      <c r="B262" s="33" t="s">
        <v>131</v>
      </c>
      <c r="C262" s="32">
        <v>1</v>
      </c>
      <c r="D262" s="33" t="s">
        <v>11</v>
      </c>
      <c r="E262" s="32">
        <v>928</v>
      </c>
      <c r="F262" s="33" t="s">
        <v>566</v>
      </c>
      <c r="G262" s="32">
        <v>24</v>
      </c>
      <c r="H262" s="43" t="str">
        <f t="shared" si="4"/>
        <v>Glenview 1ST GRADE Alexander, B</v>
      </c>
    </row>
    <row r="263" spans="1:8" ht="15" x14ac:dyDescent="0.2">
      <c r="A263" s="32">
        <v>119</v>
      </c>
      <c r="B263" s="33" t="s">
        <v>131</v>
      </c>
      <c r="C263" s="32">
        <v>1</v>
      </c>
      <c r="D263" s="33" t="s">
        <v>11</v>
      </c>
      <c r="E263" s="32">
        <v>923</v>
      </c>
      <c r="F263" s="33" t="s">
        <v>136</v>
      </c>
      <c r="G263" s="32">
        <v>23</v>
      </c>
      <c r="H263" s="43" t="str">
        <f t="shared" si="4"/>
        <v>Glenview 1ST GRADE Ross, E</v>
      </c>
    </row>
    <row r="264" spans="1:8" ht="15" x14ac:dyDescent="0.2">
      <c r="A264" s="32">
        <v>119</v>
      </c>
      <c r="B264" s="33" t="s">
        <v>131</v>
      </c>
      <c r="C264" s="32">
        <v>1</v>
      </c>
      <c r="D264" s="33" t="s">
        <v>11</v>
      </c>
      <c r="E264" s="32">
        <v>3</v>
      </c>
      <c r="F264" s="33" t="s">
        <v>134</v>
      </c>
      <c r="G264" s="32">
        <v>23</v>
      </c>
      <c r="H264" s="43" t="str">
        <f t="shared" si="4"/>
        <v>Glenview 1ST GRADE Witte, T</v>
      </c>
    </row>
    <row r="265" spans="1:8" ht="15" x14ac:dyDescent="0.2">
      <c r="A265" s="32">
        <v>119</v>
      </c>
      <c r="B265" s="33" t="s">
        <v>131</v>
      </c>
      <c r="C265" s="32">
        <v>2</v>
      </c>
      <c r="D265" s="33" t="s">
        <v>16</v>
      </c>
      <c r="E265" s="32">
        <v>936</v>
      </c>
      <c r="F265" s="33" t="s">
        <v>715</v>
      </c>
      <c r="G265" s="32">
        <v>23</v>
      </c>
      <c r="H265" s="43" t="str">
        <f t="shared" si="4"/>
        <v>Glenview 2ND GRADE Fowlkes, B</v>
      </c>
    </row>
    <row r="266" spans="1:8" ht="15" x14ac:dyDescent="0.2">
      <c r="A266" s="32">
        <v>119</v>
      </c>
      <c r="B266" s="33" t="s">
        <v>131</v>
      </c>
      <c r="C266" s="32">
        <v>2</v>
      </c>
      <c r="D266" s="33" t="s">
        <v>16</v>
      </c>
      <c r="E266" s="32">
        <v>338</v>
      </c>
      <c r="F266" s="33" t="s">
        <v>133</v>
      </c>
      <c r="G266" s="32">
        <v>25</v>
      </c>
      <c r="H266" s="43" t="str">
        <f t="shared" si="4"/>
        <v>Glenview 2ND GRADE Sullivan, D</v>
      </c>
    </row>
    <row r="267" spans="1:8" ht="15" x14ac:dyDescent="0.2">
      <c r="A267" s="32">
        <v>119</v>
      </c>
      <c r="B267" s="33" t="s">
        <v>131</v>
      </c>
      <c r="C267" s="32">
        <v>2</v>
      </c>
      <c r="D267" s="33" t="s">
        <v>16</v>
      </c>
      <c r="E267" s="32">
        <v>113</v>
      </c>
      <c r="F267" s="33" t="s">
        <v>137</v>
      </c>
      <c r="G267" s="32">
        <v>24</v>
      </c>
      <c r="H267" s="43" t="str">
        <f t="shared" si="4"/>
        <v>Glenview 2ND GRADE Wong, R</v>
      </c>
    </row>
    <row r="268" spans="1:8" ht="15" x14ac:dyDescent="0.2">
      <c r="A268" s="32">
        <v>119</v>
      </c>
      <c r="B268" s="33" t="s">
        <v>131</v>
      </c>
      <c r="C268" s="32">
        <v>3</v>
      </c>
      <c r="D268" s="33" t="s">
        <v>17</v>
      </c>
      <c r="E268" s="32">
        <v>333</v>
      </c>
      <c r="F268" s="33" t="s">
        <v>138</v>
      </c>
      <c r="G268" s="32">
        <v>22</v>
      </c>
      <c r="H268" s="43" t="str">
        <f t="shared" si="4"/>
        <v>Glenview 3RD GRADE Anderson, L</v>
      </c>
    </row>
    <row r="269" spans="1:8" ht="15" x14ac:dyDescent="0.2">
      <c r="A269" s="32">
        <v>119</v>
      </c>
      <c r="B269" s="33" t="s">
        <v>131</v>
      </c>
      <c r="C269" s="32">
        <v>3</v>
      </c>
      <c r="D269" s="33" t="s">
        <v>17</v>
      </c>
      <c r="E269" s="32">
        <v>332</v>
      </c>
      <c r="F269" s="33" t="s">
        <v>135</v>
      </c>
      <c r="G269" s="32">
        <v>24</v>
      </c>
      <c r="H269" s="43" t="str">
        <f t="shared" si="4"/>
        <v>Glenview 3RD GRADE Miller, J</v>
      </c>
    </row>
    <row r="270" spans="1:8" ht="15" x14ac:dyDescent="0.2">
      <c r="A270" s="32">
        <v>119</v>
      </c>
      <c r="B270" s="33" t="s">
        <v>131</v>
      </c>
      <c r="C270" s="32">
        <v>3</v>
      </c>
      <c r="D270" s="33" t="s">
        <v>17</v>
      </c>
      <c r="E270" s="32">
        <v>220</v>
      </c>
      <c r="F270" s="33" t="s">
        <v>139</v>
      </c>
      <c r="G270" s="32">
        <v>23</v>
      </c>
      <c r="H270" s="43" t="str">
        <f t="shared" si="4"/>
        <v>Glenview 3RD GRADE Smith, E</v>
      </c>
    </row>
    <row r="271" spans="1:8" ht="15" x14ac:dyDescent="0.2">
      <c r="A271" s="32">
        <v>119</v>
      </c>
      <c r="B271" s="33" t="s">
        <v>131</v>
      </c>
      <c r="C271" s="32">
        <v>4</v>
      </c>
      <c r="D271" s="33" t="s">
        <v>18</v>
      </c>
      <c r="E271" s="32">
        <v>930</v>
      </c>
      <c r="F271" s="33" t="s">
        <v>141</v>
      </c>
      <c r="G271" s="32">
        <v>27</v>
      </c>
      <c r="H271" s="43" t="str">
        <f t="shared" si="4"/>
        <v>Glenview 4TH GRADE Litt, R</v>
      </c>
    </row>
    <row r="272" spans="1:8" ht="15" x14ac:dyDescent="0.2">
      <c r="A272" s="32">
        <v>119</v>
      </c>
      <c r="B272" s="33" t="s">
        <v>131</v>
      </c>
      <c r="C272" s="32">
        <v>4</v>
      </c>
      <c r="D272" s="33" t="s">
        <v>18</v>
      </c>
      <c r="E272" s="32">
        <v>942</v>
      </c>
      <c r="F272" s="33" t="s">
        <v>838</v>
      </c>
      <c r="G272" s="32">
        <v>26</v>
      </c>
      <c r="H272" s="43" t="str">
        <f t="shared" si="4"/>
        <v>Glenview 4TH GRADE Schenker, M</v>
      </c>
    </row>
    <row r="273" spans="1:8" ht="15" x14ac:dyDescent="0.2">
      <c r="A273" s="32">
        <v>119</v>
      </c>
      <c r="B273" s="33" t="s">
        <v>131</v>
      </c>
      <c r="C273" s="32">
        <v>4</v>
      </c>
      <c r="D273" s="33" t="s">
        <v>467</v>
      </c>
      <c r="E273" s="32">
        <v>935</v>
      </c>
      <c r="F273" s="33" t="s">
        <v>567</v>
      </c>
      <c r="G273" s="32">
        <v>16</v>
      </c>
      <c r="H273" s="43" t="str">
        <f t="shared" si="4"/>
        <v>Glenview 4TH-5TH GR COMB Takimoto, M</v>
      </c>
    </row>
    <row r="274" spans="1:8" ht="15" x14ac:dyDescent="0.2">
      <c r="A274" s="32">
        <v>119</v>
      </c>
      <c r="B274" s="33" t="s">
        <v>131</v>
      </c>
      <c r="C274" s="32">
        <v>5</v>
      </c>
      <c r="D274" s="33" t="s">
        <v>467</v>
      </c>
      <c r="E274" s="32">
        <v>935</v>
      </c>
      <c r="F274" s="33" t="s">
        <v>567</v>
      </c>
      <c r="G274" s="32">
        <v>10</v>
      </c>
      <c r="H274" s="43" t="str">
        <f t="shared" si="4"/>
        <v>Glenview 4TH-5TH GR COMB Takimoto, M</v>
      </c>
    </row>
    <row r="275" spans="1:8" ht="15" x14ac:dyDescent="0.2">
      <c r="A275" s="32">
        <v>119</v>
      </c>
      <c r="B275" s="33" t="s">
        <v>131</v>
      </c>
      <c r="C275" s="32">
        <v>5</v>
      </c>
      <c r="D275" s="33" t="s">
        <v>19</v>
      </c>
      <c r="E275" s="32">
        <v>440</v>
      </c>
      <c r="F275" s="33" t="s">
        <v>140</v>
      </c>
      <c r="G275" s="32">
        <v>29</v>
      </c>
      <c r="H275" s="43" t="str">
        <f t="shared" si="4"/>
        <v>Glenview 5TH GRADE Brouhard, J</v>
      </c>
    </row>
    <row r="276" spans="1:8" ht="15" x14ac:dyDescent="0.2">
      <c r="A276" s="32">
        <v>119</v>
      </c>
      <c r="B276" s="33" t="s">
        <v>131</v>
      </c>
      <c r="C276" s="32">
        <v>5</v>
      </c>
      <c r="D276" s="33" t="s">
        <v>19</v>
      </c>
      <c r="E276" s="32">
        <v>551</v>
      </c>
      <c r="F276" s="33" t="s">
        <v>476</v>
      </c>
      <c r="G276" s="32">
        <v>29</v>
      </c>
      <c r="H276" s="43" t="str">
        <f t="shared" si="4"/>
        <v>Glenview 5TH GRADE Wolfe, D</v>
      </c>
    </row>
    <row r="277" spans="1:8" ht="15" x14ac:dyDescent="0.2">
      <c r="A277" s="32">
        <v>121</v>
      </c>
      <c r="B277" s="33" t="s">
        <v>142</v>
      </c>
      <c r="C277" s="32">
        <v>-1</v>
      </c>
      <c r="D277" s="33" t="s">
        <v>13</v>
      </c>
      <c r="E277" s="32">
        <v>918</v>
      </c>
      <c r="F277" s="33" t="s">
        <v>839</v>
      </c>
      <c r="G277" s="32">
        <v>24</v>
      </c>
      <c r="H277" s="43" t="str">
        <f t="shared" si="4"/>
        <v>La Escuelita TRANS KINDER James, A</v>
      </c>
    </row>
    <row r="278" spans="1:8" ht="15" x14ac:dyDescent="0.2">
      <c r="A278" s="32">
        <v>121</v>
      </c>
      <c r="B278" s="33" t="s">
        <v>142</v>
      </c>
      <c r="C278" s="32">
        <v>0</v>
      </c>
      <c r="D278" s="33" t="s">
        <v>36</v>
      </c>
      <c r="E278" s="32">
        <v>958</v>
      </c>
      <c r="F278" s="33" t="s">
        <v>840</v>
      </c>
      <c r="G278" s="32">
        <v>23</v>
      </c>
      <c r="H278" s="43" t="str">
        <f t="shared" si="4"/>
        <v>La Escuelita SP KINDGTN Suarez, D</v>
      </c>
    </row>
    <row r="279" spans="1:8" ht="15" x14ac:dyDescent="0.2">
      <c r="A279" s="32">
        <v>121</v>
      </c>
      <c r="B279" s="33" t="s">
        <v>142</v>
      </c>
      <c r="C279" s="32">
        <v>0</v>
      </c>
      <c r="D279" s="33" t="s">
        <v>22</v>
      </c>
      <c r="E279" s="32">
        <v>945</v>
      </c>
      <c r="F279" s="33" t="s">
        <v>638</v>
      </c>
      <c r="G279" s="32">
        <v>22</v>
      </c>
      <c r="H279" s="43" t="str">
        <f t="shared" si="4"/>
        <v>La Escuelita SEI KINDGTN Hilton, V</v>
      </c>
    </row>
    <row r="280" spans="1:8" ht="15" x14ac:dyDescent="0.2">
      <c r="A280" s="32">
        <v>121</v>
      </c>
      <c r="B280" s="33" t="s">
        <v>142</v>
      </c>
      <c r="C280" s="32">
        <v>0</v>
      </c>
      <c r="D280" s="33" t="s">
        <v>955</v>
      </c>
      <c r="E280" s="32">
        <v>955</v>
      </c>
      <c r="F280" s="33" t="s">
        <v>960</v>
      </c>
      <c r="G280" s="32">
        <v>10</v>
      </c>
      <c r="H280" s="43" t="str">
        <f t="shared" si="4"/>
        <v>La Escuelita SEI K-1 COMB Ramirez, S</v>
      </c>
    </row>
    <row r="281" spans="1:8" ht="15" x14ac:dyDescent="0.2">
      <c r="A281" s="32">
        <v>121</v>
      </c>
      <c r="B281" s="33" t="s">
        <v>142</v>
      </c>
      <c r="C281" s="32">
        <v>1</v>
      </c>
      <c r="D281" s="33" t="s">
        <v>955</v>
      </c>
      <c r="E281" s="32">
        <v>955</v>
      </c>
      <c r="F281" s="33" t="s">
        <v>960</v>
      </c>
      <c r="G281" s="32">
        <v>11</v>
      </c>
      <c r="H281" s="43" t="str">
        <f t="shared" si="4"/>
        <v>La Escuelita SEI K-1 COMB Ramirez, S</v>
      </c>
    </row>
    <row r="282" spans="1:8" ht="15" x14ac:dyDescent="0.2">
      <c r="A282" s="32">
        <v>121</v>
      </c>
      <c r="B282" s="33" t="s">
        <v>142</v>
      </c>
      <c r="C282" s="32">
        <v>1</v>
      </c>
      <c r="D282" s="33" t="s">
        <v>38</v>
      </c>
      <c r="E282" s="32">
        <v>211</v>
      </c>
      <c r="F282" s="33" t="s">
        <v>143</v>
      </c>
      <c r="G282" s="32">
        <v>21</v>
      </c>
      <c r="H282" s="43" t="str">
        <f t="shared" si="4"/>
        <v>La Escuelita SP 1ST GR Gutierrez,M</v>
      </c>
    </row>
    <row r="283" spans="1:8" ht="15" x14ac:dyDescent="0.2">
      <c r="A283" s="32">
        <v>121</v>
      </c>
      <c r="B283" s="33" t="s">
        <v>142</v>
      </c>
      <c r="C283" s="32">
        <v>1</v>
      </c>
      <c r="D283" s="33" t="s">
        <v>25</v>
      </c>
      <c r="E283" s="32">
        <v>948</v>
      </c>
      <c r="F283" s="33" t="s">
        <v>841</v>
      </c>
      <c r="G283" s="32">
        <v>24</v>
      </c>
      <c r="H283" s="43" t="str">
        <f t="shared" si="4"/>
        <v>La Escuelita SEI 1ST GRADE Creek, R</v>
      </c>
    </row>
    <row r="284" spans="1:8" ht="15" x14ac:dyDescent="0.2">
      <c r="A284" s="32">
        <v>121</v>
      </c>
      <c r="B284" s="33" t="s">
        <v>142</v>
      </c>
      <c r="C284" s="32">
        <v>2</v>
      </c>
      <c r="D284" s="33" t="s">
        <v>39</v>
      </c>
      <c r="E284" s="32">
        <v>310</v>
      </c>
      <c r="F284" s="33" t="s">
        <v>478</v>
      </c>
      <c r="G284" s="32">
        <v>22</v>
      </c>
      <c r="H284" s="43" t="str">
        <f t="shared" si="4"/>
        <v>La Escuelita SP 2ND GR Grosvenor, D</v>
      </c>
    </row>
    <row r="285" spans="1:8" ht="15" x14ac:dyDescent="0.2">
      <c r="A285" s="32">
        <v>121</v>
      </c>
      <c r="B285" s="33" t="s">
        <v>142</v>
      </c>
      <c r="C285" s="32">
        <v>2</v>
      </c>
      <c r="D285" s="33" t="s">
        <v>27</v>
      </c>
      <c r="E285" s="32">
        <v>953</v>
      </c>
      <c r="F285" s="33" t="s">
        <v>842</v>
      </c>
      <c r="G285" s="32">
        <v>26</v>
      </c>
      <c r="H285" s="43" t="str">
        <f t="shared" si="4"/>
        <v>La Escuelita SEI 2ND GR Weinrib, J</v>
      </c>
    </row>
    <row r="286" spans="1:8" ht="15" x14ac:dyDescent="0.2">
      <c r="A286" s="32">
        <v>121</v>
      </c>
      <c r="B286" s="33" t="s">
        <v>142</v>
      </c>
      <c r="C286" s="32">
        <v>2</v>
      </c>
      <c r="D286" s="33" t="s">
        <v>469</v>
      </c>
      <c r="E286" s="32">
        <v>949</v>
      </c>
      <c r="F286" s="33" t="s">
        <v>961</v>
      </c>
      <c r="G286" s="32">
        <v>13</v>
      </c>
      <c r="H286" s="43" t="str">
        <f t="shared" si="4"/>
        <v>La Escuelita SEI 2-3 COMB Aranda, R</v>
      </c>
    </row>
    <row r="287" spans="1:8" ht="15" x14ac:dyDescent="0.2">
      <c r="A287" s="32">
        <v>121</v>
      </c>
      <c r="B287" s="33" t="s">
        <v>142</v>
      </c>
      <c r="C287" s="32">
        <v>3</v>
      </c>
      <c r="D287" s="33" t="s">
        <v>469</v>
      </c>
      <c r="E287" s="32">
        <v>949</v>
      </c>
      <c r="F287" s="33" t="s">
        <v>961</v>
      </c>
      <c r="G287" s="32">
        <v>13</v>
      </c>
      <c r="H287" s="43" t="str">
        <f t="shared" si="4"/>
        <v>La Escuelita SEI 2-3 COMB Aranda, R</v>
      </c>
    </row>
    <row r="288" spans="1:8" ht="15" x14ac:dyDescent="0.2">
      <c r="A288" s="32">
        <v>121</v>
      </c>
      <c r="B288" s="33" t="s">
        <v>142</v>
      </c>
      <c r="C288" s="32">
        <v>3</v>
      </c>
      <c r="D288" s="33" t="s">
        <v>29</v>
      </c>
      <c r="E288" s="32">
        <v>951</v>
      </c>
      <c r="F288" s="33" t="s">
        <v>843</v>
      </c>
      <c r="G288" s="32">
        <v>27</v>
      </c>
      <c r="H288" s="43" t="str">
        <f t="shared" si="4"/>
        <v>La Escuelita SEI 3RD GRADE Leonard-Fortes, J</v>
      </c>
    </row>
    <row r="289" spans="1:8" ht="15" x14ac:dyDescent="0.2">
      <c r="A289" s="32">
        <v>121</v>
      </c>
      <c r="B289" s="33" t="s">
        <v>142</v>
      </c>
      <c r="C289" s="32">
        <v>4</v>
      </c>
      <c r="D289" s="33" t="s">
        <v>31</v>
      </c>
      <c r="E289" s="32">
        <v>113</v>
      </c>
      <c r="F289" s="33" t="s">
        <v>479</v>
      </c>
      <c r="G289" s="32">
        <v>31</v>
      </c>
      <c r="H289" s="43" t="str">
        <f t="shared" si="4"/>
        <v>La Escuelita SEI 4TH GRADE Porep, K</v>
      </c>
    </row>
    <row r="290" spans="1:8" ht="15" x14ac:dyDescent="0.2">
      <c r="A290" s="32">
        <v>121</v>
      </c>
      <c r="B290" s="33" t="s">
        <v>142</v>
      </c>
      <c r="C290" s="32">
        <v>4</v>
      </c>
      <c r="D290" s="33" t="s">
        <v>472</v>
      </c>
      <c r="E290" s="32">
        <v>922</v>
      </c>
      <c r="F290" s="33" t="s">
        <v>144</v>
      </c>
      <c r="G290" s="32">
        <v>19</v>
      </c>
      <c r="H290" s="43" t="str">
        <f t="shared" si="4"/>
        <v>La Escuelita SEI 4-5 COMB Slivinski, S</v>
      </c>
    </row>
    <row r="291" spans="1:8" ht="15" x14ac:dyDescent="0.2">
      <c r="A291" s="32">
        <v>121</v>
      </c>
      <c r="B291" s="33" t="s">
        <v>142</v>
      </c>
      <c r="C291" s="32">
        <v>5</v>
      </c>
      <c r="D291" s="33" t="s">
        <v>472</v>
      </c>
      <c r="E291" s="32">
        <v>922</v>
      </c>
      <c r="F291" s="33" t="s">
        <v>144</v>
      </c>
      <c r="G291" s="32">
        <v>11</v>
      </c>
      <c r="H291" s="43" t="str">
        <f t="shared" si="4"/>
        <v>La Escuelita SEI 4-5 COMB Slivinski, S</v>
      </c>
    </row>
    <row r="292" spans="1:8" ht="15" x14ac:dyDescent="0.2">
      <c r="A292" s="32">
        <v>121</v>
      </c>
      <c r="B292" s="33" t="s">
        <v>142</v>
      </c>
      <c r="C292" s="32">
        <v>5</v>
      </c>
      <c r="D292" s="33" t="s">
        <v>33</v>
      </c>
      <c r="E292" s="32">
        <v>957</v>
      </c>
      <c r="F292" s="33" t="s">
        <v>844</v>
      </c>
      <c r="G292" s="32">
        <v>30</v>
      </c>
      <c r="H292" s="43" t="str">
        <f t="shared" si="4"/>
        <v>La Escuelita SEI 5TH GRADE Robinson, L</v>
      </c>
    </row>
    <row r="293" spans="1:8" ht="15" x14ac:dyDescent="0.2">
      <c r="A293" s="32">
        <v>122</v>
      </c>
      <c r="B293" s="33" t="s">
        <v>145</v>
      </c>
      <c r="C293" s="32">
        <v>-1</v>
      </c>
      <c r="D293" s="33" t="s">
        <v>477</v>
      </c>
      <c r="E293" s="32">
        <v>927</v>
      </c>
      <c r="F293" s="33" t="s">
        <v>146</v>
      </c>
      <c r="G293" s="32">
        <v>9</v>
      </c>
      <c r="H293" s="43" t="str">
        <f t="shared" si="4"/>
        <v>Grass Valley TK KIND COMB Hosley, C</v>
      </c>
    </row>
    <row r="294" spans="1:8" ht="15" x14ac:dyDescent="0.2">
      <c r="A294" s="32">
        <v>122</v>
      </c>
      <c r="B294" s="33" t="s">
        <v>145</v>
      </c>
      <c r="C294" s="32">
        <v>0</v>
      </c>
      <c r="D294" s="33" t="s">
        <v>480</v>
      </c>
      <c r="E294" s="32">
        <v>942</v>
      </c>
      <c r="F294" s="33" t="s">
        <v>717</v>
      </c>
      <c r="G294" s="32">
        <v>22</v>
      </c>
      <c r="H294" s="43" t="str">
        <f t="shared" si="4"/>
        <v>Grass Valley K-1ST GR COMB Maihack, O</v>
      </c>
    </row>
    <row r="295" spans="1:8" ht="15" x14ac:dyDescent="0.2">
      <c r="A295" s="32">
        <v>122</v>
      </c>
      <c r="B295" s="33" t="s">
        <v>145</v>
      </c>
      <c r="C295" s="32">
        <v>0</v>
      </c>
      <c r="D295" s="33" t="s">
        <v>477</v>
      </c>
      <c r="E295" s="32">
        <v>927</v>
      </c>
      <c r="F295" s="33" t="s">
        <v>146</v>
      </c>
      <c r="G295" s="32">
        <v>15</v>
      </c>
      <c r="H295" s="43" t="str">
        <f t="shared" si="4"/>
        <v>Grass Valley TK KIND COMB Hosley, C</v>
      </c>
    </row>
    <row r="296" spans="1:8" ht="15" x14ac:dyDescent="0.2">
      <c r="A296" s="32">
        <v>122</v>
      </c>
      <c r="B296" s="33" t="s">
        <v>145</v>
      </c>
      <c r="C296" s="32">
        <v>1</v>
      </c>
      <c r="D296" s="33" t="s">
        <v>480</v>
      </c>
      <c r="E296" s="32">
        <v>942</v>
      </c>
      <c r="F296" s="33" t="s">
        <v>717</v>
      </c>
      <c r="G296" s="32">
        <v>3</v>
      </c>
      <c r="H296" s="43" t="str">
        <f t="shared" si="4"/>
        <v>Grass Valley K-1ST GR COMB Maihack, O</v>
      </c>
    </row>
    <row r="297" spans="1:8" ht="15" x14ac:dyDescent="0.2">
      <c r="A297" s="32">
        <v>122</v>
      </c>
      <c r="B297" s="33" t="s">
        <v>145</v>
      </c>
      <c r="C297" s="32">
        <v>1</v>
      </c>
      <c r="D297" s="33" t="s">
        <v>11</v>
      </c>
      <c r="E297" s="32">
        <v>929</v>
      </c>
      <c r="F297" s="33" t="s">
        <v>672</v>
      </c>
      <c r="G297" s="32">
        <v>26</v>
      </c>
      <c r="H297" s="43" t="str">
        <f t="shared" si="4"/>
        <v>Grass Valley 1ST GRADE Coleman, T</v>
      </c>
    </row>
    <row r="298" spans="1:8" ht="15" x14ac:dyDescent="0.2">
      <c r="A298" s="32">
        <v>122</v>
      </c>
      <c r="B298" s="33" t="s">
        <v>145</v>
      </c>
      <c r="C298" s="32">
        <v>2</v>
      </c>
      <c r="D298" s="33" t="s">
        <v>16</v>
      </c>
      <c r="E298" s="32">
        <v>932</v>
      </c>
      <c r="F298" s="33" t="s">
        <v>147</v>
      </c>
      <c r="G298" s="32">
        <v>20</v>
      </c>
      <c r="H298" s="43" t="str">
        <f t="shared" si="4"/>
        <v>Grass Valley 2ND GRADE Kahlon,S</v>
      </c>
    </row>
    <row r="299" spans="1:8" ht="15" x14ac:dyDescent="0.2">
      <c r="A299" s="32">
        <v>122</v>
      </c>
      <c r="B299" s="33" t="s">
        <v>145</v>
      </c>
      <c r="C299" s="32">
        <v>2</v>
      </c>
      <c r="D299" s="33" t="s">
        <v>16</v>
      </c>
      <c r="E299" s="32">
        <v>952</v>
      </c>
      <c r="F299" s="33" t="s">
        <v>787</v>
      </c>
      <c r="G299" s="32">
        <v>21</v>
      </c>
      <c r="H299" s="43" t="str">
        <f t="shared" si="4"/>
        <v>Grass Valley 2ND GRADE Reid, L</v>
      </c>
    </row>
    <row r="300" spans="1:8" ht="15" x14ac:dyDescent="0.2">
      <c r="A300" s="32">
        <v>122</v>
      </c>
      <c r="B300" s="33" t="s">
        <v>145</v>
      </c>
      <c r="C300" s="32">
        <v>3</v>
      </c>
      <c r="D300" s="33" t="s">
        <v>17</v>
      </c>
      <c r="E300" s="32">
        <v>934</v>
      </c>
      <c r="F300" s="33" t="s">
        <v>569</v>
      </c>
      <c r="G300" s="32">
        <v>20</v>
      </c>
      <c r="H300" s="43" t="str">
        <f t="shared" si="4"/>
        <v>Grass Valley 3RD GRADE Parrish, M</v>
      </c>
    </row>
    <row r="301" spans="1:8" ht="15" x14ac:dyDescent="0.2">
      <c r="A301" s="32">
        <v>122</v>
      </c>
      <c r="B301" s="33" t="s">
        <v>145</v>
      </c>
      <c r="C301" s="32">
        <v>3</v>
      </c>
      <c r="D301" s="33" t="s">
        <v>17</v>
      </c>
      <c r="E301" s="32">
        <v>914</v>
      </c>
      <c r="F301" s="33" t="s">
        <v>93</v>
      </c>
      <c r="G301" s="32">
        <v>19</v>
      </c>
      <c r="H301" s="43" t="str">
        <f t="shared" si="4"/>
        <v>Grass Valley 3RD GRADE Vacancy A</v>
      </c>
    </row>
    <row r="302" spans="1:8" ht="15" x14ac:dyDescent="0.2">
      <c r="A302" s="32">
        <v>122</v>
      </c>
      <c r="B302" s="33" t="s">
        <v>145</v>
      </c>
      <c r="C302" s="32">
        <v>4</v>
      </c>
      <c r="D302" s="33" t="s">
        <v>473</v>
      </c>
      <c r="E302" s="32">
        <v>953</v>
      </c>
      <c r="F302" s="33" t="s">
        <v>962</v>
      </c>
      <c r="G302" s="32">
        <v>28</v>
      </c>
      <c r="H302" s="43" t="str">
        <f t="shared" si="4"/>
        <v>Grass Valley 3RD-4TH GR COMB Hunter-Hendon,K</v>
      </c>
    </row>
    <row r="303" spans="1:8" ht="15" x14ac:dyDescent="0.2">
      <c r="A303" s="32">
        <v>122</v>
      </c>
      <c r="B303" s="33" t="s">
        <v>145</v>
      </c>
      <c r="C303" s="32">
        <v>5</v>
      </c>
      <c r="D303" s="33" t="s">
        <v>467</v>
      </c>
      <c r="E303" s="32">
        <v>936</v>
      </c>
      <c r="F303" s="33" t="s">
        <v>570</v>
      </c>
      <c r="G303" s="32">
        <v>20</v>
      </c>
      <c r="H303" s="43" t="str">
        <f t="shared" si="4"/>
        <v>Grass Valley 4TH-5TH GR COMB Borba, M</v>
      </c>
    </row>
    <row r="304" spans="1:8" ht="15" x14ac:dyDescent="0.2">
      <c r="A304" s="32">
        <v>123</v>
      </c>
      <c r="B304" s="33" t="s">
        <v>148</v>
      </c>
      <c r="C304" s="32">
        <v>0</v>
      </c>
      <c r="D304" s="33" t="s">
        <v>8</v>
      </c>
      <c r="E304" s="32">
        <v>73</v>
      </c>
      <c r="F304" s="33" t="s">
        <v>845</v>
      </c>
      <c r="G304" s="32">
        <v>21</v>
      </c>
      <c r="H304" s="43" t="str">
        <f t="shared" si="4"/>
        <v>Futures Academy KINDERGARTEN Allen, G</v>
      </c>
    </row>
    <row r="305" spans="1:8" ht="15" x14ac:dyDescent="0.2">
      <c r="A305" s="32">
        <v>123</v>
      </c>
      <c r="B305" s="33" t="s">
        <v>148</v>
      </c>
      <c r="C305" s="32">
        <v>0</v>
      </c>
      <c r="D305" s="33" t="s">
        <v>477</v>
      </c>
      <c r="E305" s="32">
        <v>59</v>
      </c>
      <c r="F305" s="33" t="s">
        <v>571</v>
      </c>
      <c r="G305" s="32">
        <v>22</v>
      </c>
      <c r="H305" s="43" t="str">
        <f t="shared" si="4"/>
        <v>Futures Academy TK KIND COMB Barton, A</v>
      </c>
    </row>
    <row r="306" spans="1:8" ht="15" x14ac:dyDescent="0.2">
      <c r="A306" s="32">
        <v>123</v>
      </c>
      <c r="B306" s="33" t="s">
        <v>148</v>
      </c>
      <c r="C306" s="32">
        <v>1</v>
      </c>
      <c r="D306" s="33" t="s">
        <v>11</v>
      </c>
      <c r="E306" s="32">
        <v>64</v>
      </c>
      <c r="F306" s="33" t="s">
        <v>625</v>
      </c>
      <c r="G306" s="32">
        <v>17</v>
      </c>
      <c r="H306" s="43" t="str">
        <f t="shared" si="4"/>
        <v>Futures Academy 1ST GRADE Armstrong, M</v>
      </c>
    </row>
    <row r="307" spans="1:8" ht="15" x14ac:dyDescent="0.2">
      <c r="A307" s="32">
        <v>123</v>
      </c>
      <c r="B307" s="33" t="s">
        <v>148</v>
      </c>
      <c r="C307" s="32">
        <v>1</v>
      </c>
      <c r="D307" s="33" t="s">
        <v>11</v>
      </c>
      <c r="E307" s="32">
        <v>65</v>
      </c>
      <c r="F307" s="33" t="s">
        <v>718</v>
      </c>
      <c r="G307" s="32">
        <v>21</v>
      </c>
      <c r="H307" s="43" t="str">
        <f t="shared" si="4"/>
        <v>Futures Academy 1ST GRADE Tillman, C</v>
      </c>
    </row>
    <row r="308" spans="1:8" ht="15" x14ac:dyDescent="0.2">
      <c r="A308" s="32">
        <v>123</v>
      </c>
      <c r="B308" s="33" t="s">
        <v>148</v>
      </c>
      <c r="C308" s="32">
        <v>2</v>
      </c>
      <c r="D308" s="33" t="s">
        <v>16</v>
      </c>
      <c r="E308" s="32">
        <v>41</v>
      </c>
      <c r="F308" s="33" t="s">
        <v>149</v>
      </c>
      <c r="G308" s="32">
        <v>27</v>
      </c>
      <c r="H308" s="43" t="str">
        <f t="shared" si="4"/>
        <v>Futures Academy 2ND GRADE Gonzalez, M</v>
      </c>
    </row>
    <row r="309" spans="1:8" ht="15" x14ac:dyDescent="0.2">
      <c r="A309" s="32">
        <v>123</v>
      </c>
      <c r="B309" s="33" t="s">
        <v>148</v>
      </c>
      <c r="C309" s="32">
        <v>2</v>
      </c>
      <c r="D309" s="33" t="s">
        <v>16</v>
      </c>
      <c r="E309" s="32">
        <v>68</v>
      </c>
      <c r="F309" s="33" t="s">
        <v>719</v>
      </c>
      <c r="G309" s="32">
        <v>26</v>
      </c>
      <c r="H309" s="43" t="str">
        <f t="shared" si="4"/>
        <v>Futures Academy 2ND GRADE Hoshi-Nagamoto, P</v>
      </c>
    </row>
    <row r="310" spans="1:8" ht="15" x14ac:dyDescent="0.2">
      <c r="A310" s="32">
        <v>123</v>
      </c>
      <c r="B310" s="33" t="s">
        <v>148</v>
      </c>
      <c r="C310" s="32">
        <v>3</v>
      </c>
      <c r="D310" s="33" t="s">
        <v>17</v>
      </c>
      <c r="E310" s="32">
        <v>69</v>
      </c>
      <c r="F310" s="33" t="s">
        <v>846</v>
      </c>
      <c r="G310" s="32">
        <v>27</v>
      </c>
      <c r="H310" s="43" t="str">
        <f t="shared" si="4"/>
        <v>Futures Academy 3RD GRADE Bundegaard, H</v>
      </c>
    </row>
    <row r="311" spans="1:8" ht="15" x14ac:dyDescent="0.2">
      <c r="A311" s="32">
        <v>123</v>
      </c>
      <c r="B311" s="33" t="s">
        <v>148</v>
      </c>
      <c r="C311" s="32">
        <v>3</v>
      </c>
      <c r="D311" s="33" t="s">
        <v>17</v>
      </c>
      <c r="E311" s="32">
        <v>61</v>
      </c>
      <c r="F311" s="33" t="s">
        <v>720</v>
      </c>
      <c r="G311" s="32">
        <v>28</v>
      </c>
      <c r="H311" s="43" t="str">
        <f t="shared" si="4"/>
        <v>Futures Academy 3RD GRADE Velasquez, G</v>
      </c>
    </row>
    <row r="312" spans="1:8" ht="15" x14ac:dyDescent="0.2">
      <c r="A312" s="32">
        <v>123</v>
      </c>
      <c r="B312" s="33" t="s">
        <v>148</v>
      </c>
      <c r="C312" s="32">
        <v>4</v>
      </c>
      <c r="D312" s="33" t="s">
        <v>18</v>
      </c>
      <c r="E312" s="32">
        <v>71</v>
      </c>
      <c r="F312" s="33" t="s">
        <v>847</v>
      </c>
      <c r="G312" s="32">
        <v>29</v>
      </c>
      <c r="H312" s="43" t="str">
        <f t="shared" si="4"/>
        <v>Futures Academy 4TH GRADE Noriega, R</v>
      </c>
    </row>
    <row r="313" spans="1:8" ht="15" x14ac:dyDescent="0.2">
      <c r="A313" s="32">
        <v>123</v>
      </c>
      <c r="B313" s="33" t="s">
        <v>148</v>
      </c>
      <c r="C313" s="32">
        <v>4</v>
      </c>
      <c r="D313" s="33" t="s">
        <v>18</v>
      </c>
      <c r="E313" s="32">
        <v>70</v>
      </c>
      <c r="F313" s="33" t="s">
        <v>561</v>
      </c>
      <c r="G313" s="32">
        <v>31</v>
      </c>
      <c r="H313" s="43" t="str">
        <f t="shared" si="4"/>
        <v>Futures Academy 4TH GRADE Shivers, A</v>
      </c>
    </row>
    <row r="314" spans="1:8" ht="15" x14ac:dyDescent="0.2">
      <c r="A314" s="32">
        <v>123</v>
      </c>
      <c r="B314" s="33" t="s">
        <v>148</v>
      </c>
      <c r="C314" s="32">
        <v>4</v>
      </c>
      <c r="D314" s="33" t="s">
        <v>467</v>
      </c>
      <c r="E314" s="32">
        <v>75</v>
      </c>
      <c r="F314" s="33" t="s">
        <v>121</v>
      </c>
      <c r="G314" s="32">
        <v>4</v>
      </c>
      <c r="H314" s="43" t="str">
        <f t="shared" si="4"/>
        <v>Futures Academy 4TH-5TH GR COMB Saechao, C</v>
      </c>
    </row>
    <row r="315" spans="1:8" ht="15" x14ac:dyDescent="0.2">
      <c r="A315" s="32">
        <v>123</v>
      </c>
      <c r="B315" s="33" t="s">
        <v>148</v>
      </c>
      <c r="C315" s="32">
        <v>5</v>
      </c>
      <c r="D315" s="33" t="s">
        <v>467</v>
      </c>
      <c r="E315" s="32">
        <v>75</v>
      </c>
      <c r="F315" s="33" t="s">
        <v>121</v>
      </c>
      <c r="G315" s="32">
        <v>20</v>
      </c>
      <c r="H315" s="43" t="str">
        <f t="shared" si="4"/>
        <v>Futures Academy 4TH-5TH GR COMB Saechao, C</v>
      </c>
    </row>
    <row r="316" spans="1:8" ht="15" x14ac:dyDescent="0.2">
      <c r="A316" s="32">
        <v>123</v>
      </c>
      <c r="B316" s="33" t="s">
        <v>148</v>
      </c>
      <c r="C316" s="32">
        <v>5</v>
      </c>
      <c r="D316" s="33" t="s">
        <v>19</v>
      </c>
      <c r="E316" s="32">
        <v>74</v>
      </c>
      <c r="F316" s="33" t="s">
        <v>848</v>
      </c>
      <c r="G316" s="32">
        <v>22</v>
      </c>
      <c r="H316" s="43" t="str">
        <f t="shared" si="4"/>
        <v>Futures Academy 5TH GRADE Joseph, J</v>
      </c>
    </row>
    <row r="317" spans="1:8" ht="15" x14ac:dyDescent="0.2">
      <c r="A317" s="32">
        <v>125</v>
      </c>
      <c r="B317" s="33" t="s">
        <v>151</v>
      </c>
      <c r="C317" s="32">
        <v>-1</v>
      </c>
      <c r="D317" s="33" t="s">
        <v>477</v>
      </c>
      <c r="E317" s="32">
        <v>42</v>
      </c>
      <c r="F317" s="33" t="s">
        <v>153</v>
      </c>
      <c r="G317" s="32">
        <v>6</v>
      </c>
      <c r="H317" s="43" t="str">
        <f t="shared" si="4"/>
        <v>NEW HIGHLAND ACADEMY TK KIND COMB Plante, J</v>
      </c>
    </row>
    <row r="318" spans="1:8" ht="15" x14ac:dyDescent="0.2">
      <c r="A318" s="32">
        <v>125</v>
      </c>
      <c r="B318" s="33" t="s">
        <v>151</v>
      </c>
      <c r="C318" s="32">
        <v>0</v>
      </c>
      <c r="D318" s="33" t="s">
        <v>8</v>
      </c>
      <c r="E318" s="32">
        <v>45</v>
      </c>
      <c r="F318" s="33" t="s">
        <v>572</v>
      </c>
      <c r="G318" s="32">
        <v>23</v>
      </c>
      <c r="H318" s="43" t="str">
        <f t="shared" si="4"/>
        <v>NEW HIGHLAND ACADEMY KINDERGARTEN Hardin, A</v>
      </c>
    </row>
    <row r="319" spans="1:8" ht="15" x14ac:dyDescent="0.2">
      <c r="A319" s="32">
        <v>125</v>
      </c>
      <c r="B319" s="33" t="s">
        <v>151</v>
      </c>
      <c r="C319" s="32">
        <v>0</v>
      </c>
      <c r="D319" s="33" t="s">
        <v>36</v>
      </c>
      <c r="E319" s="32">
        <v>55</v>
      </c>
      <c r="F319" s="33" t="s">
        <v>320</v>
      </c>
      <c r="G319" s="32">
        <v>21</v>
      </c>
      <c r="H319" s="43" t="str">
        <f t="shared" si="4"/>
        <v>NEW HIGHLAND ACADEMY SP KINDGTN Garcia, M</v>
      </c>
    </row>
    <row r="320" spans="1:8" ht="15" x14ac:dyDescent="0.2">
      <c r="A320" s="32">
        <v>125</v>
      </c>
      <c r="B320" s="33" t="s">
        <v>151</v>
      </c>
      <c r="C320" s="32">
        <v>0</v>
      </c>
      <c r="D320" s="33" t="s">
        <v>477</v>
      </c>
      <c r="E320" s="32">
        <v>42</v>
      </c>
      <c r="F320" s="33" t="s">
        <v>153</v>
      </c>
      <c r="G320" s="32">
        <v>18</v>
      </c>
      <c r="H320" s="43" t="str">
        <f t="shared" si="4"/>
        <v>NEW HIGHLAND ACADEMY TK KIND COMB Plante, J</v>
      </c>
    </row>
    <row r="321" spans="1:8" ht="15" x14ac:dyDescent="0.2">
      <c r="A321" s="32">
        <v>125</v>
      </c>
      <c r="B321" s="33" t="s">
        <v>151</v>
      </c>
      <c r="C321" s="32">
        <v>1</v>
      </c>
      <c r="D321" s="33" t="s">
        <v>38</v>
      </c>
      <c r="E321" s="32">
        <v>53</v>
      </c>
      <c r="F321" s="33" t="s">
        <v>721</v>
      </c>
      <c r="G321" s="32">
        <v>22</v>
      </c>
      <c r="H321" s="43" t="str">
        <f t="shared" si="4"/>
        <v>NEW HIGHLAND ACADEMY SP 1ST GR Guerrero, E</v>
      </c>
    </row>
    <row r="322" spans="1:8" ht="15" x14ac:dyDescent="0.2">
      <c r="A322" s="32">
        <v>125</v>
      </c>
      <c r="B322" s="33" t="s">
        <v>151</v>
      </c>
      <c r="C322" s="32">
        <v>1</v>
      </c>
      <c r="D322" s="33" t="s">
        <v>25</v>
      </c>
      <c r="E322" s="32">
        <v>19</v>
      </c>
      <c r="F322" s="33" t="s">
        <v>152</v>
      </c>
      <c r="G322" s="32">
        <v>22</v>
      </c>
      <c r="H322" s="43" t="str">
        <f t="shared" si="4"/>
        <v>NEW HIGHLAND ACADEMY SEI 1ST GRADE Blossom, E</v>
      </c>
    </row>
    <row r="323" spans="1:8" ht="15" x14ac:dyDescent="0.2">
      <c r="A323" s="32">
        <v>125</v>
      </c>
      <c r="B323" s="33" t="s">
        <v>151</v>
      </c>
      <c r="C323" s="32">
        <v>1</v>
      </c>
      <c r="D323" s="33" t="s">
        <v>710</v>
      </c>
      <c r="E323" s="32">
        <v>18</v>
      </c>
      <c r="F323" s="33" t="s">
        <v>156</v>
      </c>
      <c r="G323" s="32">
        <v>7</v>
      </c>
      <c r="H323" s="43" t="str">
        <f t="shared" ref="H323:H386" si="5">B323&amp;" "&amp;D323&amp;" "&amp;F323</f>
        <v>NEW HIGHLAND ACADEMY SEI 1-2 COMB Banks, K</v>
      </c>
    </row>
    <row r="324" spans="1:8" ht="15" x14ac:dyDescent="0.2">
      <c r="A324" s="32">
        <v>125</v>
      </c>
      <c r="B324" s="33" t="s">
        <v>151</v>
      </c>
      <c r="C324" s="32">
        <v>2</v>
      </c>
      <c r="D324" s="33" t="s">
        <v>710</v>
      </c>
      <c r="E324" s="32">
        <v>18</v>
      </c>
      <c r="F324" s="33" t="s">
        <v>156</v>
      </c>
      <c r="G324" s="32">
        <v>17</v>
      </c>
      <c r="H324" s="43" t="str">
        <f t="shared" si="5"/>
        <v>NEW HIGHLAND ACADEMY SEI 1-2 COMB Banks, K</v>
      </c>
    </row>
    <row r="325" spans="1:8" ht="15" x14ac:dyDescent="0.2">
      <c r="A325" s="32">
        <v>125</v>
      </c>
      <c r="B325" s="33" t="s">
        <v>151</v>
      </c>
      <c r="C325" s="32">
        <v>2</v>
      </c>
      <c r="D325" s="33" t="s">
        <v>39</v>
      </c>
      <c r="E325" s="32">
        <v>46</v>
      </c>
      <c r="F325" s="33" t="s">
        <v>573</v>
      </c>
      <c r="G325" s="32">
        <v>23</v>
      </c>
      <c r="H325" s="43" t="str">
        <f t="shared" si="5"/>
        <v>NEW HIGHLAND ACADEMY SP 2ND GR Aguilar, K</v>
      </c>
    </row>
    <row r="326" spans="1:8" ht="15" x14ac:dyDescent="0.2">
      <c r="A326" s="32">
        <v>125</v>
      </c>
      <c r="B326" s="33" t="s">
        <v>151</v>
      </c>
      <c r="C326" s="32">
        <v>2</v>
      </c>
      <c r="D326" s="33" t="s">
        <v>27</v>
      </c>
      <c r="E326" s="32">
        <v>4</v>
      </c>
      <c r="F326" s="33" t="s">
        <v>157</v>
      </c>
      <c r="G326" s="32">
        <v>24</v>
      </c>
      <c r="H326" s="43" t="str">
        <f t="shared" si="5"/>
        <v>NEW HIGHLAND ACADEMY SEI 2ND GR Davis, J</v>
      </c>
    </row>
    <row r="327" spans="1:8" ht="15" x14ac:dyDescent="0.2">
      <c r="A327" s="32">
        <v>125</v>
      </c>
      <c r="B327" s="33" t="s">
        <v>151</v>
      </c>
      <c r="C327" s="32">
        <v>3</v>
      </c>
      <c r="D327" s="33" t="s">
        <v>29</v>
      </c>
      <c r="E327" s="32">
        <v>15</v>
      </c>
      <c r="F327" s="33" t="s">
        <v>158</v>
      </c>
      <c r="G327" s="32">
        <v>29</v>
      </c>
      <c r="H327" s="43" t="str">
        <f t="shared" si="5"/>
        <v>NEW HIGHLAND ACADEMY SEI 3RD GRADE Dordell, T</v>
      </c>
    </row>
    <row r="328" spans="1:8" ht="15" x14ac:dyDescent="0.2">
      <c r="A328" s="32">
        <v>125</v>
      </c>
      <c r="B328" s="33" t="s">
        <v>151</v>
      </c>
      <c r="C328" s="32">
        <v>3</v>
      </c>
      <c r="D328" s="33" t="s">
        <v>29</v>
      </c>
      <c r="E328" s="32">
        <v>54</v>
      </c>
      <c r="F328" s="33" t="s">
        <v>849</v>
      </c>
      <c r="G328" s="32">
        <v>28</v>
      </c>
      <c r="H328" s="43" t="str">
        <f t="shared" si="5"/>
        <v>NEW HIGHLAND ACADEMY SEI 3RD GRADE Layer,M</v>
      </c>
    </row>
    <row r="329" spans="1:8" ht="15" x14ac:dyDescent="0.2">
      <c r="A329" s="32">
        <v>125</v>
      </c>
      <c r="B329" s="33" t="s">
        <v>151</v>
      </c>
      <c r="C329" s="32">
        <v>4</v>
      </c>
      <c r="D329" s="33" t="s">
        <v>31</v>
      </c>
      <c r="E329" s="32">
        <v>13</v>
      </c>
      <c r="F329" s="33" t="s">
        <v>722</v>
      </c>
      <c r="G329" s="32">
        <v>31</v>
      </c>
      <c r="H329" s="43" t="str">
        <f t="shared" si="5"/>
        <v>NEW HIGHLAND ACADEMY SEI 4TH GRADE Jackson, C</v>
      </c>
    </row>
    <row r="330" spans="1:8" ht="15" x14ac:dyDescent="0.2">
      <c r="A330" s="32">
        <v>125</v>
      </c>
      <c r="B330" s="33" t="s">
        <v>151</v>
      </c>
      <c r="C330" s="32">
        <v>4</v>
      </c>
      <c r="D330" s="33" t="s">
        <v>31</v>
      </c>
      <c r="E330" s="32">
        <v>10</v>
      </c>
      <c r="F330" s="33" t="s">
        <v>159</v>
      </c>
      <c r="G330" s="32">
        <v>31</v>
      </c>
      <c r="H330" s="43" t="str">
        <f t="shared" si="5"/>
        <v>NEW HIGHLAND ACADEMY SEI 4TH GRADE Ward, K</v>
      </c>
    </row>
    <row r="331" spans="1:8" ht="15" x14ac:dyDescent="0.2">
      <c r="A331" s="32">
        <v>125</v>
      </c>
      <c r="B331" s="33" t="s">
        <v>151</v>
      </c>
      <c r="C331" s="32">
        <v>5</v>
      </c>
      <c r="D331" s="33" t="s">
        <v>33</v>
      </c>
      <c r="E331" s="32">
        <v>39</v>
      </c>
      <c r="F331" s="33" t="s">
        <v>155</v>
      </c>
      <c r="G331" s="32">
        <v>26</v>
      </c>
      <c r="H331" s="43" t="str">
        <f t="shared" si="5"/>
        <v>NEW HIGHLAND ACADEMY SEI 5TH GRADE Anderson, C</v>
      </c>
    </row>
    <row r="332" spans="1:8" ht="15" x14ac:dyDescent="0.2">
      <c r="A332" s="32">
        <v>125</v>
      </c>
      <c r="B332" s="33" t="s">
        <v>151</v>
      </c>
      <c r="C332" s="32">
        <v>5</v>
      </c>
      <c r="D332" s="33" t="s">
        <v>33</v>
      </c>
      <c r="E332" s="32">
        <v>51</v>
      </c>
      <c r="F332" s="33" t="s">
        <v>346</v>
      </c>
      <c r="G332" s="32">
        <v>25</v>
      </c>
      <c r="H332" s="43" t="str">
        <f t="shared" si="5"/>
        <v>NEW HIGHLAND ACADEMY SEI 5TH GRADE Frost, M</v>
      </c>
    </row>
    <row r="333" spans="1:8" ht="15" x14ac:dyDescent="0.2">
      <c r="A333" s="32">
        <v>127</v>
      </c>
      <c r="B333" s="33" t="s">
        <v>160</v>
      </c>
      <c r="C333" s="32">
        <v>0</v>
      </c>
      <c r="D333" s="33" t="s">
        <v>8</v>
      </c>
      <c r="E333" s="32">
        <v>1</v>
      </c>
      <c r="F333" s="33" t="s">
        <v>161</v>
      </c>
      <c r="G333" s="32">
        <v>25</v>
      </c>
      <c r="H333" s="43" t="str">
        <f t="shared" si="5"/>
        <v>Hillcrest KINDERGARTEN Rochester, A</v>
      </c>
    </row>
    <row r="334" spans="1:8" ht="15" x14ac:dyDescent="0.2">
      <c r="A334" s="32">
        <v>127</v>
      </c>
      <c r="B334" s="33" t="s">
        <v>160</v>
      </c>
      <c r="C334" s="32">
        <v>0</v>
      </c>
      <c r="D334" s="33" t="s">
        <v>8</v>
      </c>
      <c r="E334" s="32">
        <v>3</v>
      </c>
      <c r="F334" s="33" t="s">
        <v>162</v>
      </c>
      <c r="G334" s="32">
        <v>25</v>
      </c>
      <c r="H334" s="43" t="str">
        <f t="shared" si="5"/>
        <v>Hillcrest KINDERGARTEN Shogren, J</v>
      </c>
    </row>
    <row r="335" spans="1:8" ht="15" x14ac:dyDescent="0.2">
      <c r="A335" s="32">
        <v>127</v>
      </c>
      <c r="B335" s="33" t="s">
        <v>160</v>
      </c>
      <c r="C335" s="32">
        <v>1</v>
      </c>
      <c r="D335" s="33" t="s">
        <v>11</v>
      </c>
      <c r="E335" s="32">
        <v>11</v>
      </c>
      <c r="F335" s="33" t="s">
        <v>163</v>
      </c>
      <c r="G335" s="32">
        <v>24</v>
      </c>
      <c r="H335" s="43" t="str">
        <f t="shared" si="5"/>
        <v>Hillcrest 1ST GRADE Chang, C</v>
      </c>
    </row>
    <row r="336" spans="1:8" ht="15" x14ac:dyDescent="0.2">
      <c r="A336" s="32">
        <v>127</v>
      </c>
      <c r="B336" s="33" t="s">
        <v>160</v>
      </c>
      <c r="C336" s="32">
        <v>1</v>
      </c>
      <c r="D336" s="33" t="s">
        <v>11</v>
      </c>
      <c r="E336" s="32">
        <v>939</v>
      </c>
      <c r="F336" s="33" t="s">
        <v>850</v>
      </c>
      <c r="G336" s="32">
        <v>23</v>
      </c>
      <c r="H336" s="43" t="str">
        <f t="shared" si="5"/>
        <v>Hillcrest 1ST GRADE Nankin-Royer, N</v>
      </c>
    </row>
    <row r="337" spans="1:8" ht="15" x14ac:dyDescent="0.2">
      <c r="A337" s="32">
        <v>127</v>
      </c>
      <c r="B337" s="33" t="s">
        <v>160</v>
      </c>
      <c r="C337" s="32">
        <v>2</v>
      </c>
      <c r="D337" s="33" t="s">
        <v>16</v>
      </c>
      <c r="E337" s="32">
        <v>12</v>
      </c>
      <c r="F337" s="33" t="s">
        <v>164</v>
      </c>
      <c r="G337" s="32">
        <v>24</v>
      </c>
      <c r="H337" s="43" t="str">
        <f t="shared" si="5"/>
        <v>Hillcrest 2ND GRADE Buswell, B</v>
      </c>
    </row>
    <row r="338" spans="1:8" ht="15" x14ac:dyDescent="0.2">
      <c r="A338" s="32">
        <v>127</v>
      </c>
      <c r="B338" s="33" t="s">
        <v>160</v>
      </c>
      <c r="C338" s="32">
        <v>2</v>
      </c>
      <c r="D338" s="33" t="s">
        <v>16</v>
      </c>
      <c r="E338" s="32">
        <v>940</v>
      </c>
      <c r="F338" s="33" t="s">
        <v>851</v>
      </c>
      <c r="G338" s="32">
        <v>24</v>
      </c>
      <c r="H338" s="43" t="str">
        <f t="shared" si="5"/>
        <v>Hillcrest 2ND GRADE Wilson, T</v>
      </c>
    </row>
    <row r="339" spans="1:8" ht="15" x14ac:dyDescent="0.2">
      <c r="A339" s="32">
        <v>127</v>
      </c>
      <c r="B339" s="33" t="s">
        <v>160</v>
      </c>
      <c r="C339" s="32">
        <v>3</v>
      </c>
      <c r="D339" s="33" t="s">
        <v>17</v>
      </c>
      <c r="E339" s="32">
        <v>57</v>
      </c>
      <c r="F339" s="33" t="s">
        <v>165</v>
      </c>
      <c r="G339" s="32">
        <v>24</v>
      </c>
      <c r="H339" s="43" t="str">
        <f t="shared" si="5"/>
        <v>Hillcrest 3RD GRADE Bahr, H</v>
      </c>
    </row>
    <row r="340" spans="1:8" ht="15" x14ac:dyDescent="0.2">
      <c r="A340" s="32">
        <v>127</v>
      </c>
      <c r="B340" s="33" t="s">
        <v>160</v>
      </c>
      <c r="C340" s="32">
        <v>3</v>
      </c>
      <c r="D340" s="33" t="s">
        <v>17</v>
      </c>
      <c r="E340" s="32">
        <v>24</v>
      </c>
      <c r="F340" s="33" t="s">
        <v>166</v>
      </c>
      <c r="G340" s="32">
        <v>23</v>
      </c>
      <c r="H340" s="43" t="str">
        <f t="shared" si="5"/>
        <v>Hillcrest 3RD GRADE Nelson, B</v>
      </c>
    </row>
    <row r="341" spans="1:8" ht="15" x14ac:dyDescent="0.2">
      <c r="A341" s="32">
        <v>127</v>
      </c>
      <c r="B341" s="33" t="s">
        <v>160</v>
      </c>
      <c r="C341" s="32">
        <v>4</v>
      </c>
      <c r="D341" s="33" t="s">
        <v>18</v>
      </c>
      <c r="E341" s="32">
        <v>929</v>
      </c>
      <c r="F341" s="33" t="s">
        <v>575</v>
      </c>
      <c r="G341" s="32">
        <v>25</v>
      </c>
      <c r="H341" s="43" t="str">
        <f t="shared" si="5"/>
        <v>Hillcrest 4TH GRADE Tomsun, S</v>
      </c>
    </row>
    <row r="342" spans="1:8" ht="15" x14ac:dyDescent="0.2">
      <c r="A342" s="32">
        <v>127</v>
      </c>
      <c r="B342" s="33" t="s">
        <v>160</v>
      </c>
      <c r="C342" s="32">
        <v>4</v>
      </c>
      <c r="D342" s="33" t="s">
        <v>18</v>
      </c>
      <c r="E342" s="32">
        <v>930</v>
      </c>
      <c r="F342" s="33" t="s">
        <v>852</v>
      </c>
      <c r="G342" s="32">
        <v>26</v>
      </c>
      <c r="H342" s="43" t="str">
        <f t="shared" si="5"/>
        <v>Hillcrest 4TH GRADE Wellman, N</v>
      </c>
    </row>
    <row r="343" spans="1:8" ht="15" x14ac:dyDescent="0.2">
      <c r="A343" s="32">
        <v>127</v>
      </c>
      <c r="B343" s="33" t="s">
        <v>160</v>
      </c>
      <c r="C343" s="32">
        <v>5</v>
      </c>
      <c r="D343" s="33" t="s">
        <v>19</v>
      </c>
      <c r="E343" s="32">
        <v>941</v>
      </c>
      <c r="F343" s="33" t="s">
        <v>706</v>
      </c>
      <c r="G343" s="32">
        <v>24</v>
      </c>
      <c r="H343" s="43" t="str">
        <f t="shared" si="5"/>
        <v>Hillcrest 5TH GRADE Burge, D</v>
      </c>
    </row>
    <row r="344" spans="1:8" ht="15" x14ac:dyDescent="0.2">
      <c r="A344" s="32">
        <v>127</v>
      </c>
      <c r="B344" s="33" t="s">
        <v>160</v>
      </c>
      <c r="C344" s="32">
        <v>5</v>
      </c>
      <c r="D344" s="33" t="s">
        <v>19</v>
      </c>
      <c r="E344" s="32">
        <v>41</v>
      </c>
      <c r="F344" s="33" t="s">
        <v>167</v>
      </c>
      <c r="G344" s="32">
        <v>24</v>
      </c>
      <c r="H344" s="43" t="str">
        <f t="shared" si="5"/>
        <v>Hillcrest 5TH GRADE Weinberg, S</v>
      </c>
    </row>
    <row r="345" spans="1:8" ht="15" x14ac:dyDescent="0.2">
      <c r="A345" s="32">
        <v>129</v>
      </c>
      <c r="B345" s="33" t="s">
        <v>168</v>
      </c>
      <c r="C345" s="32">
        <v>4</v>
      </c>
      <c r="D345" s="33" t="s">
        <v>18</v>
      </c>
      <c r="E345" s="32">
        <v>958</v>
      </c>
      <c r="F345" s="33" t="s">
        <v>853</v>
      </c>
      <c r="G345" s="32">
        <v>27</v>
      </c>
      <c r="H345" s="43" t="str">
        <f t="shared" si="5"/>
        <v>Lafayette 4TH GRADE Jacobs, J</v>
      </c>
    </row>
    <row r="346" spans="1:8" ht="15" x14ac:dyDescent="0.2">
      <c r="A346" s="32">
        <v>129</v>
      </c>
      <c r="B346" s="33" t="s">
        <v>168</v>
      </c>
      <c r="C346" s="32">
        <v>4</v>
      </c>
      <c r="D346" s="33" t="s">
        <v>18</v>
      </c>
      <c r="E346" s="32">
        <v>967</v>
      </c>
      <c r="F346" s="33" t="s">
        <v>784</v>
      </c>
      <c r="G346" s="32">
        <v>29</v>
      </c>
      <c r="H346" s="43" t="str">
        <f t="shared" si="5"/>
        <v>Lafayette 4TH GRADE Tharp, M</v>
      </c>
    </row>
    <row r="347" spans="1:8" ht="15" x14ac:dyDescent="0.2">
      <c r="A347" s="32">
        <v>129</v>
      </c>
      <c r="B347" s="33" t="s">
        <v>168</v>
      </c>
      <c r="C347" s="32">
        <v>5</v>
      </c>
      <c r="D347" s="33" t="s">
        <v>19</v>
      </c>
      <c r="E347" s="32">
        <v>334</v>
      </c>
      <c r="F347" s="33" t="s">
        <v>170</v>
      </c>
      <c r="G347" s="32">
        <v>31</v>
      </c>
      <c r="H347" s="43" t="str">
        <f t="shared" si="5"/>
        <v>Lafayette 5TH GRADE Morgan, J</v>
      </c>
    </row>
    <row r="348" spans="1:8" ht="15" x14ac:dyDescent="0.2">
      <c r="A348" s="32">
        <v>129</v>
      </c>
      <c r="B348" s="33" t="s">
        <v>168</v>
      </c>
      <c r="C348" s="32">
        <v>5</v>
      </c>
      <c r="D348" s="33" t="s">
        <v>19</v>
      </c>
      <c r="E348" s="32">
        <v>969</v>
      </c>
      <c r="F348" s="33" t="s">
        <v>785</v>
      </c>
      <c r="G348" s="32">
        <v>31</v>
      </c>
      <c r="H348" s="43" t="str">
        <f t="shared" si="5"/>
        <v>Lafayette 5TH GRADE Riley, D</v>
      </c>
    </row>
    <row r="349" spans="1:8" ht="15" x14ac:dyDescent="0.2">
      <c r="A349" s="32">
        <v>131</v>
      </c>
      <c r="B349" s="33" t="s">
        <v>171</v>
      </c>
      <c r="C349" s="32">
        <v>-1</v>
      </c>
      <c r="D349" s="33" t="s">
        <v>13</v>
      </c>
      <c r="E349" s="32">
        <v>3</v>
      </c>
      <c r="F349" s="33" t="s">
        <v>481</v>
      </c>
      <c r="G349" s="32">
        <v>25</v>
      </c>
      <c r="H349" s="43" t="str">
        <f t="shared" si="5"/>
        <v>Laurel TRANS KINDER Le Wright, M</v>
      </c>
    </row>
    <row r="350" spans="1:8" ht="15" x14ac:dyDescent="0.2">
      <c r="A350" s="32">
        <v>131</v>
      </c>
      <c r="B350" s="33" t="s">
        <v>171</v>
      </c>
      <c r="C350" s="32">
        <v>0</v>
      </c>
      <c r="D350" s="33" t="s">
        <v>22</v>
      </c>
      <c r="E350" s="32">
        <v>944</v>
      </c>
      <c r="F350" s="33" t="s">
        <v>854</v>
      </c>
      <c r="G350" s="32">
        <v>18</v>
      </c>
      <c r="H350" s="43" t="str">
        <f t="shared" si="5"/>
        <v>Laurel SEI KINDGTN Johnson, D</v>
      </c>
    </row>
    <row r="351" spans="1:8" ht="15" x14ac:dyDescent="0.2">
      <c r="A351" s="32">
        <v>131</v>
      </c>
      <c r="B351" s="33" t="s">
        <v>171</v>
      </c>
      <c r="C351" s="32">
        <v>0</v>
      </c>
      <c r="D351" s="33" t="s">
        <v>22</v>
      </c>
      <c r="E351" s="32">
        <v>915</v>
      </c>
      <c r="F351" s="33" t="s">
        <v>174</v>
      </c>
      <c r="G351" s="32">
        <v>21</v>
      </c>
      <c r="H351" s="43" t="str">
        <f t="shared" si="5"/>
        <v>Laurel SEI KINDGTN Okajima, M</v>
      </c>
    </row>
    <row r="352" spans="1:8" ht="15" x14ac:dyDescent="0.2">
      <c r="A352" s="32">
        <v>131</v>
      </c>
      <c r="B352" s="33" t="s">
        <v>171</v>
      </c>
      <c r="C352" s="32">
        <v>0</v>
      </c>
      <c r="D352" s="33" t="s">
        <v>22</v>
      </c>
      <c r="E352" s="32">
        <v>2</v>
      </c>
      <c r="F352" s="33" t="s">
        <v>482</v>
      </c>
      <c r="G352" s="32">
        <v>22</v>
      </c>
      <c r="H352" s="43" t="str">
        <f t="shared" si="5"/>
        <v>Laurel SEI KINDGTN Tse, G</v>
      </c>
    </row>
    <row r="353" spans="1:8" ht="15" x14ac:dyDescent="0.2">
      <c r="A353" s="32">
        <v>131</v>
      </c>
      <c r="B353" s="33" t="s">
        <v>171</v>
      </c>
      <c r="C353" s="32">
        <v>0</v>
      </c>
      <c r="D353" s="33" t="s">
        <v>955</v>
      </c>
      <c r="E353" s="32">
        <v>923</v>
      </c>
      <c r="F353" s="33" t="s">
        <v>173</v>
      </c>
      <c r="G353" s="32">
        <v>10</v>
      </c>
      <c r="H353" s="43" t="str">
        <f t="shared" si="5"/>
        <v>Laurel SEI K-1 COMB Le Wright, J</v>
      </c>
    </row>
    <row r="354" spans="1:8" ht="15" x14ac:dyDescent="0.2">
      <c r="A354" s="32">
        <v>131</v>
      </c>
      <c r="B354" s="33" t="s">
        <v>171</v>
      </c>
      <c r="C354" s="32">
        <v>1</v>
      </c>
      <c r="D354" s="33" t="s">
        <v>955</v>
      </c>
      <c r="E354" s="32">
        <v>923</v>
      </c>
      <c r="F354" s="33" t="s">
        <v>173</v>
      </c>
      <c r="G354" s="32">
        <v>12</v>
      </c>
      <c r="H354" s="43" t="str">
        <f t="shared" si="5"/>
        <v>Laurel SEI K-1 COMB Le Wright, J</v>
      </c>
    </row>
    <row r="355" spans="1:8" ht="15" x14ac:dyDescent="0.2">
      <c r="A355" s="32">
        <v>131</v>
      </c>
      <c r="B355" s="33" t="s">
        <v>171</v>
      </c>
      <c r="C355" s="32">
        <v>1</v>
      </c>
      <c r="D355" s="33" t="s">
        <v>25</v>
      </c>
      <c r="E355" s="32">
        <v>943</v>
      </c>
      <c r="F355" s="33" t="s">
        <v>855</v>
      </c>
      <c r="G355" s="32">
        <v>25</v>
      </c>
      <c r="H355" s="43" t="str">
        <f t="shared" si="5"/>
        <v>Laurel SEI 1ST GRADE Longtin, F</v>
      </c>
    </row>
    <row r="356" spans="1:8" ht="15" x14ac:dyDescent="0.2">
      <c r="A356" s="32">
        <v>131</v>
      </c>
      <c r="B356" s="33" t="s">
        <v>171</v>
      </c>
      <c r="C356" s="32">
        <v>1</v>
      </c>
      <c r="D356" s="33" t="s">
        <v>25</v>
      </c>
      <c r="E356" s="32">
        <v>945</v>
      </c>
      <c r="F356" s="33" t="s">
        <v>856</v>
      </c>
      <c r="G356" s="32">
        <v>24</v>
      </c>
      <c r="H356" s="43" t="str">
        <f t="shared" si="5"/>
        <v>Laurel SEI 1ST GRADE Natale, Mindy</v>
      </c>
    </row>
    <row r="357" spans="1:8" ht="15" x14ac:dyDescent="0.2">
      <c r="A357" s="32">
        <v>131</v>
      </c>
      <c r="B357" s="33" t="s">
        <v>171</v>
      </c>
      <c r="C357" s="32">
        <v>1</v>
      </c>
      <c r="D357" s="33" t="s">
        <v>25</v>
      </c>
      <c r="E357" s="32">
        <v>917</v>
      </c>
      <c r="F357" s="33" t="s">
        <v>175</v>
      </c>
      <c r="G357" s="32">
        <v>25</v>
      </c>
      <c r="H357" s="43" t="str">
        <f t="shared" si="5"/>
        <v>Laurel SEI 1ST GRADE Varner, S</v>
      </c>
    </row>
    <row r="358" spans="1:8" ht="15" x14ac:dyDescent="0.2">
      <c r="A358" s="32">
        <v>131</v>
      </c>
      <c r="B358" s="33" t="s">
        <v>171</v>
      </c>
      <c r="C358" s="32">
        <v>2</v>
      </c>
      <c r="D358" s="33" t="s">
        <v>27</v>
      </c>
      <c r="E358" s="32">
        <v>921</v>
      </c>
      <c r="F358" s="33" t="s">
        <v>172</v>
      </c>
      <c r="G358" s="32">
        <v>25</v>
      </c>
      <c r="H358" s="43" t="str">
        <f t="shared" si="5"/>
        <v>Laurel SEI 2ND GR Franklin, T</v>
      </c>
    </row>
    <row r="359" spans="1:8" ht="15" x14ac:dyDescent="0.2">
      <c r="A359" s="32">
        <v>131</v>
      </c>
      <c r="B359" s="33" t="s">
        <v>171</v>
      </c>
      <c r="C359" s="32">
        <v>2</v>
      </c>
      <c r="D359" s="33" t="s">
        <v>27</v>
      </c>
      <c r="E359" s="32">
        <v>948</v>
      </c>
      <c r="F359" s="33" t="s">
        <v>857</v>
      </c>
      <c r="G359" s="32">
        <v>25</v>
      </c>
      <c r="H359" s="43" t="str">
        <f t="shared" si="5"/>
        <v>Laurel SEI 2ND GR Miller, S</v>
      </c>
    </row>
    <row r="360" spans="1:8" ht="15" x14ac:dyDescent="0.2">
      <c r="A360" s="32">
        <v>131</v>
      </c>
      <c r="B360" s="33" t="s">
        <v>171</v>
      </c>
      <c r="C360" s="32">
        <v>2</v>
      </c>
      <c r="D360" s="33" t="s">
        <v>27</v>
      </c>
      <c r="E360" s="32">
        <v>10</v>
      </c>
      <c r="F360" s="33" t="s">
        <v>176</v>
      </c>
      <c r="G360" s="32">
        <v>25</v>
      </c>
      <c r="H360" s="43" t="str">
        <f t="shared" si="5"/>
        <v>Laurel SEI 2ND GR Why, L</v>
      </c>
    </row>
    <row r="361" spans="1:8" ht="15" x14ac:dyDescent="0.2">
      <c r="A361" s="32">
        <v>131</v>
      </c>
      <c r="B361" s="33" t="s">
        <v>171</v>
      </c>
      <c r="C361" s="32">
        <v>3</v>
      </c>
      <c r="D361" s="33" t="s">
        <v>29</v>
      </c>
      <c r="E361" s="32">
        <v>14</v>
      </c>
      <c r="F361" s="33" t="s">
        <v>179</v>
      </c>
      <c r="G361" s="32">
        <v>26</v>
      </c>
      <c r="H361" s="43" t="str">
        <f t="shared" si="5"/>
        <v>Laurel SEI 3RD GRADE Faris, M</v>
      </c>
    </row>
    <row r="362" spans="1:8" ht="15" x14ac:dyDescent="0.2">
      <c r="A362" s="32">
        <v>131</v>
      </c>
      <c r="B362" s="33" t="s">
        <v>171</v>
      </c>
      <c r="C362" s="32">
        <v>3</v>
      </c>
      <c r="D362" s="33" t="s">
        <v>29</v>
      </c>
      <c r="E362" s="32">
        <v>930</v>
      </c>
      <c r="F362" s="33" t="s">
        <v>576</v>
      </c>
      <c r="G362" s="32">
        <v>26</v>
      </c>
      <c r="H362" s="43" t="str">
        <f t="shared" si="5"/>
        <v>Laurel SEI 3RD GRADE Spivey-Robles, D</v>
      </c>
    </row>
    <row r="363" spans="1:8" ht="15" x14ac:dyDescent="0.2">
      <c r="A363" s="32">
        <v>131</v>
      </c>
      <c r="B363" s="33" t="s">
        <v>171</v>
      </c>
      <c r="C363" s="32">
        <v>3</v>
      </c>
      <c r="D363" s="33" t="s">
        <v>489</v>
      </c>
      <c r="E363" s="32">
        <v>913</v>
      </c>
      <c r="F363" s="33" t="s">
        <v>177</v>
      </c>
      <c r="G363" s="32">
        <v>20</v>
      </c>
      <c r="H363" s="43" t="str">
        <f t="shared" si="5"/>
        <v>Laurel SEI 3-4 COMB Buxton, F</v>
      </c>
    </row>
    <row r="364" spans="1:8" ht="15" x14ac:dyDescent="0.2">
      <c r="A364" s="32">
        <v>131</v>
      </c>
      <c r="B364" s="33" t="s">
        <v>171</v>
      </c>
      <c r="C364" s="32">
        <v>4</v>
      </c>
      <c r="D364" s="33" t="s">
        <v>489</v>
      </c>
      <c r="E364" s="32">
        <v>913</v>
      </c>
      <c r="F364" s="33" t="s">
        <v>177</v>
      </c>
      <c r="G364" s="32">
        <v>5</v>
      </c>
      <c r="H364" s="43" t="str">
        <f t="shared" si="5"/>
        <v>Laurel SEI 3-4 COMB Buxton, F</v>
      </c>
    </row>
    <row r="365" spans="1:8" ht="15" x14ac:dyDescent="0.2">
      <c r="A365" s="32">
        <v>131</v>
      </c>
      <c r="B365" s="33" t="s">
        <v>171</v>
      </c>
      <c r="C365" s="32">
        <v>4</v>
      </c>
      <c r="D365" s="33" t="s">
        <v>31</v>
      </c>
      <c r="E365" s="32">
        <v>929</v>
      </c>
      <c r="F365" s="33" t="s">
        <v>312</v>
      </c>
      <c r="G365" s="32">
        <v>31</v>
      </c>
      <c r="H365" s="43" t="str">
        <f t="shared" si="5"/>
        <v>Laurel SEI 4TH GRADE Elbeck, S</v>
      </c>
    </row>
    <row r="366" spans="1:8" ht="15" x14ac:dyDescent="0.2">
      <c r="A366" s="32">
        <v>131</v>
      </c>
      <c r="B366" s="33" t="s">
        <v>171</v>
      </c>
      <c r="C366" s="32">
        <v>4</v>
      </c>
      <c r="D366" s="33" t="s">
        <v>31</v>
      </c>
      <c r="E366" s="32">
        <v>23</v>
      </c>
      <c r="F366" s="33" t="s">
        <v>181</v>
      </c>
      <c r="G366" s="32">
        <v>31</v>
      </c>
      <c r="H366" s="43" t="str">
        <f t="shared" si="5"/>
        <v>Laurel SEI 4TH GRADE Garfinkle, H</v>
      </c>
    </row>
    <row r="367" spans="1:8" ht="15" x14ac:dyDescent="0.2">
      <c r="A367" s="32">
        <v>131</v>
      </c>
      <c r="B367" s="33" t="s">
        <v>171</v>
      </c>
      <c r="C367" s="32">
        <v>4</v>
      </c>
      <c r="D367" s="33" t="s">
        <v>31</v>
      </c>
      <c r="E367" s="32">
        <v>927</v>
      </c>
      <c r="F367" s="33" t="s">
        <v>180</v>
      </c>
      <c r="G367" s="32">
        <v>31</v>
      </c>
      <c r="H367" s="43" t="str">
        <f t="shared" si="5"/>
        <v>Laurel SEI 4TH GRADE Spence, E</v>
      </c>
    </row>
    <row r="368" spans="1:8" ht="15" x14ac:dyDescent="0.2">
      <c r="A368" s="32">
        <v>131</v>
      </c>
      <c r="B368" s="33" t="s">
        <v>171</v>
      </c>
      <c r="C368" s="32">
        <v>5</v>
      </c>
      <c r="D368" s="33" t="s">
        <v>33</v>
      </c>
      <c r="E368" s="32">
        <v>928</v>
      </c>
      <c r="F368" s="33" t="s">
        <v>178</v>
      </c>
      <c r="G368" s="32">
        <v>28</v>
      </c>
      <c r="H368" s="43" t="str">
        <f t="shared" si="5"/>
        <v>Laurel SEI 5TH GRADE Fabro, K</v>
      </c>
    </row>
    <row r="369" spans="1:8" ht="15" x14ac:dyDescent="0.2">
      <c r="A369" s="32">
        <v>131</v>
      </c>
      <c r="B369" s="33" t="s">
        <v>171</v>
      </c>
      <c r="C369" s="32">
        <v>5</v>
      </c>
      <c r="D369" s="33" t="s">
        <v>33</v>
      </c>
      <c r="E369" s="32">
        <v>946</v>
      </c>
      <c r="F369" s="33" t="s">
        <v>858</v>
      </c>
      <c r="G369" s="32">
        <v>28</v>
      </c>
      <c r="H369" s="43" t="str">
        <f t="shared" si="5"/>
        <v>Laurel SEI 5TH GRADE Riegelsberger, E</v>
      </c>
    </row>
    <row r="370" spans="1:8" ht="15" x14ac:dyDescent="0.2">
      <c r="A370" s="32">
        <v>131</v>
      </c>
      <c r="B370" s="33" t="s">
        <v>171</v>
      </c>
      <c r="C370" s="32">
        <v>5</v>
      </c>
      <c r="D370" s="33" t="s">
        <v>33</v>
      </c>
      <c r="E370" s="32">
        <v>908</v>
      </c>
      <c r="F370" s="33" t="s">
        <v>182</v>
      </c>
      <c r="G370" s="32">
        <v>28</v>
      </c>
      <c r="H370" s="43" t="str">
        <f t="shared" si="5"/>
        <v>Laurel SEI 5TH GRADE White, J</v>
      </c>
    </row>
    <row r="371" spans="1:8" ht="15" x14ac:dyDescent="0.2">
      <c r="A371" s="32">
        <v>133</v>
      </c>
      <c r="B371" s="33" t="s">
        <v>183</v>
      </c>
      <c r="C371" s="32">
        <v>-1</v>
      </c>
      <c r="D371" s="33" t="s">
        <v>13</v>
      </c>
      <c r="E371" s="32">
        <v>205</v>
      </c>
      <c r="F371" s="33" t="s">
        <v>185</v>
      </c>
      <c r="G371" s="32">
        <v>25</v>
      </c>
      <c r="H371" s="43" t="str">
        <f t="shared" si="5"/>
        <v>Lincoln TRANS KINDER Yee, B</v>
      </c>
    </row>
    <row r="372" spans="1:8" ht="15" x14ac:dyDescent="0.2">
      <c r="A372" s="32">
        <v>133</v>
      </c>
      <c r="B372" s="33" t="s">
        <v>183</v>
      </c>
      <c r="C372" s="32">
        <v>0</v>
      </c>
      <c r="D372" s="33" t="s">
        <v>101</v>
      </c>
      <c r="E372" s="32">
        <v>202</v>
      </c>
      <c r="F372" s="33" t="s">
        <v>483</v>
      </c>
      <c r="G372" s="32">
        <v>24</v>
      </c>
      <c r="H372" s="43" t="str">
        <f t="shared" si="5"/>
        <v>Lincoln CT KINDGTN Chiu, M</v>
      </c>
    </row>
    <row r="373" spans="1:8" ht="15" x14ac:dyDescent="0.2">
      <c r="A373" s="32">
        <v>133</v>
      </c>
      <c r="B373" s="33" t="s">
        <v>183</v>
      </c>
      <c r="C373" s="32">
        <v>0</v>
      </c>
      <c r="D373" s="33" t="s">
        <v>101</v>
      </c>
      <c r="E373" s="32">
        <v>2</v>
      </c>
      <c r="F373" s="33" t="s">
        <v>186</v>
      </c>
      <c r="G373" s="32">
        <v>23</v>
      </c>
      <c r="H373" s="43" t="str">
        <f t="shared" si="5"/>
        <v>Lincoln CT KINDGTN Wang, P</v>
      </c>
    </row>
    <row r="374" spans="1:8" ht="15" x14ac:dyDescent="0.2">
      <c r="A374" s="32">
        <v>133</v>
      </c>
      <c r="B374" s="33" t="s">
        <v>183</v>
      </c>
      <c r="C374" s="32">
        <v>0</v>
      </c>
      <c r="D374" s="33" t="s">
        <v>22</v>
      </c>
      <c r="E374" s="32">
        <v>998</v>
      </c>
      <c r="F374" s="33" t="s">
        <v>859</v>
      </c>
      <c r="G374" s="32">
        <v>23</v>
      </c>
      <c r="H374" s="43" t="str">
        <f t="shared" si="5"/>
        <v>Lincoln SEI KINDGTN Aiello, C</v>
      </c>
    </row>
    <row r="375" spans="1:8" ht="15" x14ac:dyDescent="0.2">
      <c r="A375" s="32">
        <v>133</v>
      </c>
      <c r="B375" s="33" t="s">
        <v>183</v>
      </c>
      <c r="C375" s="32">
        <v>0</v>
      </c>
      <c r="D375" s="33" t="s">
        <v>22</v>
      </c>
      <c r="E375" s="32">
        <v>3</v>
      </c>
      <c r="F375" s="33" t="s">
        <v>860</v>
      </c>
      <c r="G375" s="32">
        <v>22</v>
      </c>
      <c r="H375" s="43" t="str">
        <f t="shared" si="5"/>
        <v>Lincoln SEI KINDGTN Carlin, K</v>
      </c>
    </row>
    <row r="376" spans="1:8" ht="15" x14ac:dyDescent="0.2">
      <c r="A376" s="32">
        <v>133</v>
      </c>
      <c r="B376" s="33" t="s">
        <v>183</v>
      </c>
      <c r="C376" s="32">
        <v>0</v>
      </c>
      <c r="D376" s="33" t="s">
        <v>22</v>
      </c>
      <c r="E376" s="32">
        <v>103</v>
      </c>
      <c r="F376" s="33" t="s">
        <v>184</v>
      </c>
      <c r="G376" s="32">
        <v>21</v>
      </c>
      <c r="H376" s="43" t="str">
        <f t="shared" si="5"/>
        <v>Lincoln SEI KINDGTN Kwong, S</v>
      </c>
    </row>
    <row r="377" spans="1:8" ht="15" x14ac:dyDescent="0.2">
      <c r="A377" s="32">
        <v>133</v>
      </c>
      <c r="B377" s="33" t="s">
        <v>183</v>
      </c>
      <c r="C377" s="32">
        <v>1</v>
      </c>
      <c r="D377" s="33" t="s">
        <v>188</v>
      </c>
      <c r="E377" s="32">
        <v>910</v>
      </c>
      <c r="F377" s="33" t="s">
        <v>190</v>
      </c>
      <c r="G377" s="32">
        <v>25</v>
      </c>
      <c r="H377" s="43" t="str">
        <f t="shared" si="5"/>
        <v>Lincoln CT 1ST GR Chau, J</v>
      </c>
    </row>
    <row r="378" spans="1:8" ht="15" x14ac:dyDescent="0.2">
      <c r="A378" s="32">
        <v>133</v>
      </c>
      <c r="B378" s="33" t="s">
        <v>183</v>
      </c>
      <c r="C378" s="32">
        <v>1</v>
      </c>
      <c r="D378" s="33" t="s">
        <v>188</v>
      </c>
      <c r="E378" s="32">
        <v>6</v>
      </c>
      <c r="F378" s="33" t="s">
        <v>191</v>
      </c>
      <c r="G378" s="32">
        <v>25</v>
      </c>
      <c r="H378" s="43" t="str">
        <f t="shared" si="5"/>
        <v>Lincoln CT 1ST GR Lok, E</v>
      </c>
    </row>
    <row r="379" spans="1:8" ht="15" x14ac:dyDescent="0.2">
      <c r="A379" s="32">
        <v>133</v>
      </c>
      <c r="B379" s="33" t="s">
        <v>183</v>
      </c>
      <c r="C379" s="32">
        <v>1</v>
      </c>
      <c r="D379" s="33" t="s">
        <v>25</v>
      </c>
      <c r="E379" s="32">
        <v>106</v>
      </c>
      <c r="F379" s="33" t="s">
        <v>187</v>
      </c>
      <c r="G379" s="32">
        <v>26</v>
      </c>
      <c r="H379" s="43" t="str">
        <f t="shared" si="5"/>
        <v>Lincoln SEI 1ST GRADE Chen, K</v>
      </c>
    </row>
    <row r="380" spans="1:8" ht="15" x14ac:dyDescent="0.2">
      <c r="A380" s="32">
        <v>133</v>
      </c>
      <c r="B380" s="33" t="s">
        <v>183</v>
      </c>
      <c r="C380" s="32">
        <v>1</v>
      </c>
      <c r="D380" s="33" t="s">
        <v>25</v>
      </c>
      <c r="E380" s="32">
        <v>22</v>
      </c>
      <c r="F380" s="33" t="s">
        <v>578</v>
      </c>
      <c r="G380" s="32">
        <v>25</v>
      </c>
      <c r="H380" s="43" t="str">
        <f t="shared" si="5"/>
        <v>Lincoln SEI 1ST GRADE Cotteral, G</v>
      </c>
    </row>
    <row r="381" spans="1:8" ht="15" x14ac:dyDescent="0.2">
      <c r="A381" s="32">
        <v>133</v>
      </c>
      <c r="B381" s="33" t="s">
        <v>183</v>
      </c>
      <c r="C381" s="32">
        <v>1</v>
      </c>
      <c r="D381" s="33" t="s">
        <v>25</v>
      </c>
      <c r="E381" s="32">
        <v>14</v>
      </c>
      <c r="F381" s="33" t="s">
        <v>579</v>
      </c>
      <c r="G381" s="32">
        <v>26</v>
      </c>
      <c r="H381" s="43" t="str">
        <f t="shared" si="5"/>
        <v>Lincoln SEI 1ST GRADE Motonaga, M</v>
      </c>
    </row>
    <row r="382" spans="1:8" ht="15" x14ac:dyDescent="0.2">
      <c r="A382" s="32">
        <v>133</v>
      </c>
      <c r="B382" s="33" t="s">
        <v>183</v>
      </c>
      <c r="C382" s="32">
        <v>2</v>
      </c>
      <c r="D382" s="33" t="s">
        <v>189</v>
      </c>
      <c r="E382" s="32">
        <v>5</v>
      </c>
      <c r="F382" s="33" t="s">
        <v>484</v>
      </c>
      <c r="G382" s="32">
        <v>24</v>
      </c>
      <c r="H382" s="43" t="str">
        <f t="shared" si="5"/>
        <v>Lincoln CT 2ND GR Mori, S</v>
      </c>
    </row>
    <row r="383" spans="1:8" ht="15" x14ac:dyDescent="0.2">
      <c r="A383" s="32">
        <v>133</v>
      </c>
      <c r="B383" s="33" t="s">
        <v>183</v>
      </c>
      <c r="C383" s="32">
        <v>2</v>
      </c>
      <c r="D383" s="33" t="s">
        <v>27</v>
      </c>
      <c r="E383" s="32">
        <v>17</v>
      </c>
      <c r="F383" s="33" t="s">
        <v>582</v>
      </c>
      <c r="G383" s="32">
        <v>21</v>
      </c>
      <c r="H383" s="43" t="str">
        <f t="shared" si="5"/>
        <v>Lincoln SEI 2ND GR Donnelly, J</v>
      </c>
    </row>
    <row r="384" spans="1:8" ht="15" x14ac:dyDescent="0.2">
      <c r="A384" s="32">
        <v>133</v>
      </c>
      <c r="B384" s="33" t="s">
        <v>183</v>
      </c>
      <c r="C384" s="32">
        <v>2</v>
      </c>
      <c r="D384" s="33" t="s">
        <v>27</v>
      </c>
      <c r="E384" s="32">
        <v>26</v>
      </c>
      <c r="F384" s="33" t="s">
        <v>580</v>
      </c>
      <c r="G384" s="32">
        <v>23</v>
      </c>
      <c r="H384" s="43" t="str">
        <f t="shared" si="5"/>
        <v>Lincoln SEI 2ND GR Lai, Lusa</v>
      </c>
    </row>
    <row r="385" spans="1:8" ht="15" x14ac:dyDescent="0.2">
      <c r="A385" s="32">
        <v>133</v>
      </c>
      <c r="B385" s="33" t="s">
        <v>183</v>
      </c>
      <c r="C385" s="32">
        <v>2</v>
      </c>
      <c r="D385" s="33" t="s">
        <v>27</v>
      </c>
      <c r="E385" s="32">
        <v>27</v>
      </c>
      <c r="F385" s="33" t="s">
        <v>581</v>
      </c>
      <c r="G385" s="32">
        <v>22</v>
      </c>
      <c r="H385" s="43" t="str">
        <f t="shared" si="5"/>
        <v>Lincoln SEI 2ND GR Lobaco, A</v>
      </c>
    </row>
    <row r="386" spans="1:8" ht="15" x14ac:dyDescent="0.2">
      <c r="A386" s="32">
        <v>133</v>
      </c>
      <c r="B386" s="33" t="s">
        <v>183</v>
      </c>
      <c r="C386" s="32">
        <v>2</v>
      </c>
      <c r="D386" s="33" t="s">
        <v>27</v>
      </c>
      <c r="E386" s="32">
        <v>24</v>
      </c>
      <c r="F386" s="33" t="s">
        <v>128</v>
      </c>
      <c r="G386" s="32">
        <v>22</v>
      </c>
      <c r="H386" s="43" t="str">
        <f t="shared" si="5"/>
        <v>Lincoln SEI 2ND GR Young, S</v>
      </c>
    </row>
    <row r="387" spans="1:8" ht="15" x14ac:dyDescent="0.2">
      <c r="A387" s="32">
        <v>133</v>
      </c>
      <c r="B387" s="33" t="s">
        <v>183</v>
      </c>
      <c r="C387" s="32">
        <v>3</v>
      </c>
      <c r="D387" s="33" t="s">
        <v>29</v>
      </c>
      <c r="E387" s="32">
        <v>23</v>
      </c>
      <c r="F387" s="33" t="s">
        <v>577</v>
      </c>
      <c r="G387" s="32">
        <v>23</v>
      </c>
      <c r="H387" s="43" t="str">
        <f t="shared" ref="H387:H450" si="6">B387&amp;" "&amp;D387&amp;" "&amp;F387</f>
        <v>Lincoln SEI 3RD GRADE Honora Gilmore-Hogan</v>
      </c>
    </row>
    <row r="388" spans="1:8" ht="15" x14ac:dyDescent="0.2">
      <c r="A388" s="32">
        <v>133</v>
      </c>
      <c r="B388" s="33" t="s">
        <v>183</v>
      </c>
      <c r="C388" s="32">
        <v>3</v>
      </c>
      <c r="D388" s="33" t="s">
        <v>29</v>
      </c>
      <c r="E388" s="32">
        <v>12</v>
      </c>
      <c r="F388" s="33" t="s">
        <v>194</v>
      </c>
      <c r="G388" s="32">
        <v>23</v>
      </c>
      <c r="H388" s="43" t="str">
        <f t="shared" si="6"/>
        <v>Lincoln SEI 3RD GRADE Liao, M</v>
      </c>
    </row>
    <row r="389" spans="1:8" ht="15" x14ac:dyDescent="0.2">
      <c r="A389" s="32">
        <v>133</v>
      </c>
      <c r="B389" s="33" t="s">
        <v>183</v>
      </c>
      <c r="C389" s="32">
        <v>3</v>
      </c>
      <c r="D389" s="33" t="s">
        <v>29</v>
      </c>
      <c r="E389" s="32">
        <v>1</v>
      </c>
      <c r="F389" s="33" t="s">
        <v>861</v>
      </c>
      <c r="G389" s="32">
        <v>22</v>
      </c>
      <c r="H389" s="43" t="str">
        <f t="shared" si="6"/>
        <v>Lincoln SEI 3RD GRADE Moreno, Jusef</v>
      </c>
    </row>
    <row r="390" spans="1:8" ht="15" x14ac:dyDescent="0.2">
      <c r="A390" s="32">
        <v>133</v>
      </c>
      <c r="B390" s="33" t="s">
        <v>183</v>
      </c>
      <c r="C390" s="32">
        <v>3</v>
      </c>
      <c r="D390" s="33" t="s">
        <v>29</v>
      </c>
      <c r="E390" s="32">
        <v>25</v>
      </c>
      <c r="F390" s="33" t="s">
        <v>585</v>
      </c>
      <c r="G390" s="32">
        <v>22</v>
      </c>
      <c r="H390" s="43" t="str">
        <f t="shared" si="6"/>
        <v>Lincoln SEI 3RD GRADE Saechao, Nai</v>
      </c>
    </row>
    <row r="391" spans="1:8" ht="15" x14ac:dyDescent="0.2">
      <c r="A391" s="32">
        <v>133</v>
      </c>
      <c r="B391" s="33" t="s">
        <v>183</v>
      </c>
      <c r="C391" s="32">
        <v>3</v>
      </c>
      <c r="D391" s="33" t="s">
        <v>29</v>
      </c>
      <c r="E391" s="32">
        <v>28</v>
      </c>
      <c r="F391" s="33" t="s">
        <v>583</v>
      </c>
      <c r="G391" s="32">
        <v>24</v>
      </c>
      <c r="H391" s="43" t="str">
        <f t="shared" si="6"/>
        <v>Lincoln SEI 3RD GRADE Stosich, S</v>
      </c>
    </row>
    <row r="392" spans="1:8" ht="15" x14ac:dyDescent="0.2">
      <c r="A392" s="32">
        <v>133</v>
      </c>
      <c r="B392" s="33" t="s">
        <v>183</v>
      </c>
      <c r="C392" s="32">
        <v>4</v>
      </c>
      <c r="D392" s="33" t="s">
        <v>31</v>
      </c>
      <c r="E392" s="32">
        <v>20</v>
      </c>
      <c r="F392" s="33" t="s">
        <v>584</v>
      </c>
      <c r="G392" s="32">
        <v>32</v>
      </c>
      <c r="H392" s="43" t="str">
        <f t="shared" si="6"/>
        <v>Lincoln SEI 4TH GRADE Farrar, J</v>
      </c>
    </row>
    <row r="393" spans="1:8" ht="15" x14ac:dyDescent="0.2">
      <c r="A393" s="32">
        <v>133</v>
      </c>
      <c r="B393" s="33" t="s">
        <v>183</v>
      </c>
      <c r="C393" s="32">
        <v>4</v>
      </c>
      <c r="D393" s="33" t="s">
        <v>31</v>
      </c>
      <c r="E393" s="32">
        <v>404</v>
      </c>
      <c r="F393" s="33" t="s">
        <v>192</v>
      </c>
      <c r="G393" s="32">
        <v>31</v>
      </c>
      <c r="H393" s="43" t="str">
        <f t="shared" si="6"/>
        <v>Lincoln SEI 4TH GRADE Gee, L</v>
      </c>
    </row>
    <row r="394" spans="1:8" ht="15" x14ac:dyDescent="0.2">
      <c r="A394" s="32">
        <v>133</v>
      </c>
      <c r="B394" s="33" t="s">
        <v>183</v>
      </c>
      <c r="C394" s="32">
        <v>4</v>
      </c>
      <c r="D394" s="33" t="s">
        <v>31</v>
      </c>
      <c r="E394" s="32">
        <v>997</v>
      </c>
      <c r="F394" s="33" t="s">
        <v>862</v>
      </c>
      <c r="G394" s="32">
        <v>33</v>
      </c>
      <c r="H394" s="43" t="str">
        <f t="shared" si="6"/>
        <v>Lincoln SEI 4TH GRADE Hung-Haas, C</v>
      </c>
    </row>
    <row r="395" spans="1:8" ht="15" x14ac:dyDescent="0.2">
      <c r="A395" s="32">
        <v>133</v>
      </c>
      <c r="B395" s="33" t="s">
        <v>183</v>
      </c>
      <c r="C395" s="32">
        <v>4</v>
      </c>
      <c r="D395" s="33" t="s">
        <v>31</v>
      </c>
      <c r="E395" s="32">
        <v>912</v>
      </c>
      <c r="F395" s="33" t="s">
        <v>193</v>
      </c>
      <c r="G395" s="32">
        <v>33</v>
      </c>
      <c r="H395" s="43" t="str">
        <f t="shared" si="6"/>
        <v>Lincoln SEI 4TH GRADE Lee, SJ</v>
      </c>
    </row>
    <row r="396" spans="1:8" ht="15" x14ac:dyDescent="0.2">
      <c r="A396" s="32">
        <v>133</v>
      </c>
      <c r="B396" s="33" t="s">
        <v>183</v>
      </c>
      <c r="C396" s="32">
        <v>5</v>
      </c>
      <c r="D396" s="33" t="s">
        <v>33</v>
      </c>
      <c r="E396" s="32">
        <v>29</v>
      </c>
      <c r="F396" s="33" t="s">
        <v>863</v>
      </c>
      <c r="G396" s="32">
        <v>33</v>
      </c>
      <c r="H396" s="43" t="str">
        <f t="shared" si="6"/>
        <v>Lincoln SEI 5TH GRADE Bertumen, Rachelle</v>
      </c>
    </row>
    <row r="397" spans="1:8" ht="15" x14ac:dyDescent="0.2">
      <c r="A397" s="32">
        <v>133</v>
      </c>
      <c r="B397" s="33" t="s">
        <v>183</v>
      </c>
      <c r="C397" s="32">
        <v>5</v>
      </c>
      <c r="D397" s="33" t="s">
        <v>33</v>
      </c>
      <c r="E397" s="32">
        <v>504</v>
      </c>
      <c r="F397" s="33" t="s">
        <v>195</v>
      </c>
      <c r="G397" s="32">
        <v>32</v>
      </c>
      <c r="H397" s="43" t="str">
        <f t="shared" si="6"/>
        <v>Lincoln SEI 5TH GRADE Fong, R</v>
      </c>
    </row>
    <row r="398" spans="1:8" ht="15" x14ac:dyDescent="0.2">
      <c r="A398" s="32">
        <v>133</v>
      </c>
      <c r="B398" s="33" t="s">
        <v>183</v>
      </c>
      <c r="C398" s="32">
        <v>5</v>
      </c>
      <c r="D398" s="33" t="s">
        <v>33</v>
      </c>
      <c r="E398" s="32">
        <v>18</v>
      </c>
      <c r="F398" s="33" t="s">
        <v>196</v>
      </c>
      <c r="G398" s="32">
        <v>33</v>
      </c>
      <c r="H398" s="43" t="str">
        <f t="shared" si="6"/>
        <v>Lincoln SEI 5TH GRADE Guiney, Brooke</v>
      </c>
    </row>
    <row r="399" spans="1:8" ht="15" x14ac:dyDescent="0.2">
      <c r="A399" s="32">
        <v>133</v>
      </c>
      <c r="B399" s="33" t="s">
        <v>183</v>
      </c>
      <c r="C399" s="32">
        <v>5</v>
      </c>
      <c r="D399" s="33" t="s">
        <v>33</v>
      </c>
      <c r="E399" s="32">
        <v>999</v>
      </c>
      <c r="F399" s="33" t="s">
        <v>864</v>
      </c>
      <c r="G399" s="32">
        <v>30</v>
      </c>
      <c r="H399" s="43" t="str">
        <f t="shared" si="6"/>
        <v>Lincoln SEI 5TH GRADE Le, Jennifer</v>
      </c>
    </row>
    <row r="400" spans="1:8" ht="15" x14ac:dyDescent="0.2">
      <c r="A400" s="32">
        <v>136</v>
      </c>
      <c r="B400" s="33" t="s">
        <v>197</v>
      </c>
      <c r="C400" s="32">
        <v>-1</v>
      </c>
      <c r="D400" s="33" t="s">
        <v>477</v>
      </c>
      <c r="E400" s="32">
        <v>961</v>
      </c>
      <c r="F400" s="33" t="s">
        <v>963</v>
      </c>
      <c r="G400" s="32">
        <v>18</v>
      </c>
      <c r="H400" s="43" t="str">
        <f t="shared" si="6"/>
        <v>Horace Mann TK KIND COMB Evans-Green, C</v>
      </c>
    </row>
    <row r="401" spans="1:8" ht="15" x14ac:dyDescent="0.2">
      <c r="A401" s="32">
        <v>136</v>
      </c>
      <c r="B401" s="33" t="s">
        <v>197</v>
      </c>
      <c r="C401" s="32">
        <v>0</v>
      </c>
      <c r="D401" s="33" t="s">
        <v>22</v>
      </c>
      <c r="E401" s="32">
        <v>963</v>
      </c>
      <c r="F401" s="33" t="s">
        <v>865</v>
      </c>
      <c r="G401" s="32">
        <v>23</v>
      </c>
      <c r="H401" s="43" t="str">
        <f t="shared" si="6"/>
        <v>Horace Mann SEI KINDGTN Henry, C</v>
      </c>
    </row>
    <row r="402" spans="1:8" ht="15" x14ac:dyDescent="0.2">
      <c r="A402" s="32">
        <v>136</v>
      </c>
      <c r="B402" s="33" t="s">
        <v>197</v>
      </c>
      <c r="C402" s="32">
        <v>0</v>
      </c>
      <c r="D402" s="33" t="s">
        <v>22</v>
      </c>
      <c r="E402" s="32">
        <v>962</v>
      </c>
      <c r="F402" s="33" t="s">
        <v>866</v>
      </c>
      <c r="G402" s="32">
        <v>22</v>
      </c>
      <c r="H402" s="43" t="str">
        <f t="shared" si="6"/>
        <v>Horace Mann SEI KINDGTN Ngai, A</v>
      </c>
    </row>
    <row r="403" spans="1:8" ht="15" x14ac:dyDescent="0.2">
      <c r="A403" s="32">
        <v>136</v>
      </c>
      <c r="B403" s="33" t="s">
        <v>197</v>
      </c>
      <c r="C403" s="32">
        <v>0</v>
      </c>
      <c r="D403" s="33" t="s">
        <v>477</v>
      </c>
      <c r="E403" s="32">
        <v>961</v>
      </c>
      <c r="F403" s="33" t="s">
        <v>963</v>
      </c>
      <c r="G403" s="32">
        <v>2</v>
      </c>
      <c r="H403" s="43" t="str">
        <f t="shared" si="6"/>
        <v>Horace Mann TK KIND COMB Evans-Green, C</v>
      </c>
    </row>
    <row r="404" spans="1:8" ht="15" x14ac:dyDescent="0.2">
      <c r="A404" s="32">
        <v>136</v>
      </c>
      <c r="B404" s="33" t="s">
        <v>197</v>
      </c>
      <c r="C404" s="32">
        <v>1</v>
      </c>
      <c r="D404" s="33" t="s">
        <v>25</v>
      </c>
      <c r="E404" s="32">
        <v>958</v>
      </c>
      <c r="F404" s="33" t="s">
        <v>725</v>
      </c>
      <c r="G404" s="32">
        <v>27</v>
      </c>
      <c r="H404" s="43" t="str">
        <f t="shared" si="6"/>
        <v>Horace Mann SEI 1ST GRADE Dixon, P</v>
      </c>
    </row>
    <row r="405" spans="1:8" ht="15" x14ac:dyDescent="0.2">
      <c r="A405" s="32">
        <v>136</v>
      </c>
      <c r="B405" s="33" t="s">
        <v>197</v>
      </c>
      <c r="C405" s="32">
        <v>1</v>
      </c>
      <c r="D405" s="33" t="s">
        <v>25</v>
      </c>
      <c r="E405" s="32">
        <v>957</v>
      </c>
      <c r="F405" s="33" t="s">
        <v>726</v>
      </c>
      <c r="G405" s="32">
        <v>26</v>
      </c>
      <c r="H405" s="43" t="str">
        <f t="shared" si="6"/>
        <v>Horace Mann SEI 1ST GRADE Schmitz, J</v>
      </c>
    </row>
    <row r="406" spans="1:8" ht="15" x14ac:dyDescent="0.2">
      <c r="A406" s="32">
        <v>136</v>
      </c>
      <c r="B406" s="33" t="s">
        <v>197</v>
      </c>
      <c r="C406" s="32">
        <v>1</v>
      </c>
      <c r="D406" s="33" t="s">
        <v>710</v>
      </c>
      <c r="E406" s="32">
        <v>944</v>
      </c>
      <c r="F406" s="33" t="s">
        <v>588</v>
      </c>
      <c r="G406" s="32">
        <v>12</v>
      </c>
      <c r="H406" s="43" t="str">
        <f t="shared" si="6"/>
        <v>Horace Mann SEI 1-2 COMB Walsh, E</v>
      </c>
    </row>
    <row r="407" spans="1:8" ht="15" x14ac:dyDescent="0.2">
      <c r="A407" s="32">
        <v>136</v>
      </c>
      <c r="B407" s="33" t="s">
        <v>197</v>
      </c>
      <c r="C407" s="32">
        <v>2</v>
      </c>
      <c r="D407" s="33" t="s">
        <v>710</v>
      </c>
      <c r="E407" s="32">
        <v>944</v>
      </c>
      <c r="F407" s="33" t="s">
        <v>588</v>
      </c>
      <c r="G407" s="32">
        <v>10</v>
      </c>
      <c r="H407" s="43" t="str">
        <f t="shared" si="6"/>
        <v>Horace Mann SEI 1-2 COMB Walsh, E</v>
      </c>
    </row>
    <row r="408" spans="1:8" ht="15" x14ac:dyDescent="0.2">
      <c r="A408" s="32">
        <v>136</v>
      </c>
      <c r="B408" s="33" t="s">
        <v>197</v>
      </c>
      <c r="C408" s="32">
        <v>2</v>
      </c>
      <c r="D408" s="33" t="s">
        <v>27</v>
      </c>
      <c r="E408" s="32">
        <v>943</v>
      </c>
      <c r="F408" s="33" t="s">
        <v>867</v>
      </c>
      <c r="G408" s="32">
        <v>21</v>
      </c>
      <c r="H408" s="43" t="str">
        <f t="shared" si="6"/>
        <v>Horace Mann SEI 2ND GR McManus, L</v>
      </c>
    </row>
    <row r="409" spans="1:8" ht="15" x14ac:dyDescent="0.2">
      <c r="A409" s="32">
        <v>136</v>
      </c>
      <c r="B409" s="33" t="s">
        <v>197</v>
      </c>
      <c r="C409" s="32">
        <v>2</v>
      </c>
      <c r="D409" s="33" t="s">
        <v>27</v>
      </c>
      <c r="E409" s="32">
        <v>956</v>
      </c>
      <c r="F409" s="33" t="s">
        <v>727</v>
      </c>
      <c r="G409" s="32">
        <v>21</v>
      </c>
      <c r="H409" s="43" t="str">
        <f t="shared" si="6"/>
        <v>Horace Mann SEI 2ND GR Washington, N</v>
      </c>
    </row>
    <row r="410" spans="1:8" ht="15" x14ac:dyDescent="0.2">
      <c r="A410" s="32">
        <v>136</v>
      </c>
      <c r="B410" s="33" t="s">
        <v>197</v>
      </c>
      <c r="C410" s="32">
        <v>3</v>
      </c>
      <c r="D410" s="33" t="s">
        <v>29</v>
      </c>
      <c r="E410" s="32">
        <v>946</v>
      </c>
      <c r="F410" s="33" t="s">
        <v>589</v>
      </c>
      <c r="G410" s="32">
        <v>28</v>
      </c>
      <c r="H410" s="43" t="str">
        <f t="shared" si="6"/>
        <v>Horace Mann SEI 3RD GRADE Diaz, A</v>
      </c>
    </row>
    <row r="411" spans="1:8" ht="15" x14ac:dyDescent="0.2">
      <c r="A411" s="32">
        <v>136</v>
      </c>
      <c r="B411" s="33" t="s">
        <v>197</v>
      </c>
      <c r="C411" s="32">
        <v>3</v>
      </c>
      <c r="D411" s="33" t="s">
        <v>29</v>
      </c>
      <c r="E411" s="32">
        <v>964</v>
      </c>
      <c r="F411" s="33" t="s">
        <v>868</v>
      </c>
      <c r="G411" s="32">
        <v>28</v>
      </c>
      <c r="H411" s="43" t="str">
        <f t="shared" si="6"/>
        <v>Horace Mann SEI 3RD GRADE McCain, C</v>
      </c>
    </row>
    <row r="412" spans="1:8" ht="15" x14ac:dyDescent="0.2">
      <c r="A412" s="32">
        <v>136</v>
      </c>
      <c r="B412" s="33" t="s">
        <v>197</v>
      </c>
      <c r="C412" s="32">
        <v>4</v>
      </c>
      <c r="D412" s="33" t="s">
        <v>31</v>
      </c>
      <c r="E412" s="32">
        <v>960</v>
      </c>
      <c r="F412" s="33" t="s">
        <v>729</v>
      </c>
      <c r="G412" s="32">
        <v>23</v>
      </c>
      <c r="H412" s="43" t="str">
        <f t="shared" si="6"/>
        <v>Horace Mann SEI 4TH GRADE Ortega, J</v>
      </c>
    </row>
    <row r="413" spans="1:8" ht="15" x14ac:dyDescent="0.2">
      <c r="A413" s="32">
        <v>136</v>
      </c>
      <c r="B413" s="33" t="s">
        <v>197</v>
      </c>
      <c r="C413" s="32">
        <v>4</v>
      </c>
      <c r="D413" s="33" t="s">
        <v>31</v>
      </c>
      <c r="E413" s="32">
        <v>966</v>
      </c>
      <c r="F413" s="33" t="s">
        <v>587</v>
      </c>
      <c r="G413" s="32">
        <v>25</v>
      </c>
      <c r="H413" s="43" t="str">
        <f t="shared" si="6"/>
        <v>Horace Mann SEI 4TH GRADE Pierro, N</v>
      </c>
    </row>
    <row r="414" spans="1:8" ht="15" x14ac:dyDescent="0.2">
      <c r="A414" s="32">
        <v>136</v>
      </c>
      <c r="B414" s="33" t="s">
        <v>197</v>
      </c>
      <c r="C414" s="32">
        <v>5</v>
      </c>
      <c r="D414" s="33" t="s">
        <v>33</v>
      </c>
      <c r="E414" s="32">
        <v>339</v>
      </c>
      <c r="F414" s="33" t="s">
        <v>590</v>
      </c>
      <c r="G414" s="32">
        <v>28</v>
      </c>
      <c r="H414" s="43" t="str">
        <f t="shared" si="6"/>
        <v>Horace Mann SEI 5TH GRADE Lynch, J</v>
      </c>
    </row>
    <row r="415" spans="1:8" ht="15" x14ac:dyDescent="0.2">
      <c r="A415" s="32">
        <v>136</v>
      </c>
      <c r="B415" s="33" t="s">
        <v>197</v>
      </c>
      <c r="C415" s="32">
        <v>5</v>
      </c>
      <c r="D415" s="33" t="s">
        <v>33</v>
      </c>
      <c r="E415" s="32">
        <v>934</v>
      </c>
      <c r="F415" s="33" t="s">
        <v>199</v>
      </c>
      <c r="G415" s="32">
        <v>28</v>
      </c>
      <c r="H415" s="43" t="str">
        <f t="shared" si="6"/>
        <v>Horace Mann SEI 5TH GRADE Turner, D</v>
      </c>
    </row>
    <row r="416" spans="1:8" ht="15" x14ac:dyDescent="0.2">
      <c r="A416" s="32">
        <v>138</v>
      </c>
      <c r="B416" s="33" t="s">
        <v>200</v>
      </c>
      <c r="C416" s="32">
        <v>-1</v>
      </c>
      <c r="D416" s="33" t="s">
        <v>477</v>
      </c>
      <c r="E416" s="32">
        <v>946</v>
      </c>
      <c r="F416" s="33" t="s">
        <v>730</v>
      </c>
      <c r="G416" s="32">
        <v>15</v>
      </c>
      <c r="H416" s="43" t="str">
        <f t="shared" si="6"/>
        <v>Markham TK KIND COMB Mueller, S</v>
      </c>
    </row>
    <row r="417" spans="1:8" ht="15" x14ac:dyDescent="0.2">
      <c r="A417" s="32">
        <v>138</v>
      </c>
      <c r="B417" s="33" t="s">
        <v>200</v>
      </c>
      <c r="C417" s="32">
        <v>0</v>
      </c>
      <c r="D417" s="33" t="s">
        <v>36</v>
      </c>
      <c r="E417" s="32">
        <v>964</v>
      </c>
      <c r="F417" s="33" t="s">
        <v>869</v>
      </c>
      <c r="G417" s="32">
        <v>21</v>
      </c>
      <c r="H417" s="43" t="str">
        <f t="shared" si="6"/>
        <v>Markham SP KINDGTN Cruz, N</v>
      </c>
    </row>
    <row r="418" spans="1:8" ht="15" x14ac:dyDescent="0.2">
      <c r="A418" s="32">
        <v>138</v>
      </c>
      <c r="B418" s="33" t="s">
        <v>200</v>
      </c>
      <c r="C418" s="32">
        <v>0</v>
      </c>
      <c r="D418" s="33" t="s">
        <v>22</v>
      </c>
      <c r="E418" s="32">
        <v>705</v>
      </c>
      <c r="F418" s="33" t="s">
        <v>202</v>
      </c>
      <c r="G418" s="32">
        <v>16</v>
      </c>
      <c r="H418" s="43" t="str">
        <f t="shared" si="6"/>
        <v>Markham SEI KINDGTN Theodore, B</v>
      </c>
    </row>
    <row r="419" spans="1:8" ht="15" x14ac:dyDescent="0.2">
      <c r="A419" s="32">
        <v>138</v>
      </c>
      <c r="B419" s="33" t="s">
        <v>200</v>
      </c>
      <c r="C419" s="32">
        <v>0</v>
      </c>
      <c r="D419" s="33" t="s">
        <v>477</v>
      </c>
      <c r="E419" s="32">
        <v>946</v>
      </c>
      <c r="F419" s="33" t="s">
        <v>730</v>
      </c>
      <c r="G419" s="32">
        <v>9</v>
      </c>
      <c r="H419" s="43" t="str">
        <f t="shared" si="6"/>
        <v>Markham TK KIND COMB Mueller, S</v>
      </c>
    </row>
    <row r="420" spans="1:8" ht="15" x14ac:dyDescent="0.2">
      <c r="A420" s="32">
        <v>138</v>
      </c>
      <c r="B420" s="33" t="s">
        <v>200</v>
      </c>
      <c r="C420" s="32">
        <v>1</v>
      </c>
      <c r="D420" s="33" t="s">
        <v>38</v>
      </c>
      <c r="E420" s="32">
        <v>933</v>
      </c>
      <c r="F420" s="33" t="s">
        <v>201</v>
      </c>
      <c r="G420" s="32">
        <v>27</v>
      </c>
      <c r="H420" s="43" t="str">
        <f t="shared" si="6"/>
        <v>Markham SP 1ST GR Becerra, L</v>
      </c>
    </row>
    <row r="421" spans="1:8" ht="15" x14ac:dyDescent="0.2">
      <c r="A421" s="32">
        <v>138</v>
      </c>
      <c r="B421" s="33" t="s">
        <v>200</v>
      </c>
      <c r="C421" s="32">
        <v>1</v>
      </c>
      <c r="D421" s="33" t="s">
        <v>25</v>
      </c>
      <c r="E421" s="32">
        <v>965</v>
      </c>
      <c r="F421" s="33" t="s">
        <v>870</v>
      </c>
      <c r="G421" s="32">
        <v>27</v>
      </c>
      <c r="H421" s="43" t="str">
        <f t="shared" si="6"/>
        <v>Markham SEI 1ST GRADE Crayton, B</v>
      </c>
    </row>
    <row r="422" spans="1:8" ht="15" x14ac:dyDescent="0.2">
      <c r="A422" s="32">
        <v>138</v>
      </c>
      <c r="B422" s="33" t="s">
        <v>200</v>
      </c>
      <c r="C422" s="32">
        <v>2</v>
      </c>
      <c r="D422" s="33" t="s">
        <v>39</v>
      </c>
      <c r="E422" s="32">
        <v>959</v>
      </c>
      <c r="F422" s="33" t="s">
        <v>871</v>
      </c>
      <c r="G422" s="32">
        <v>27</v>
      </c>
      <c r="H422" s="43" t="str">
        <f t="shared" si="6"/>
        <v>Markham SP 2ND GR Guzman-Cruz, J.</v>
      </c>
    </row>
    <row r="423" spans="1:8" ht="15" x14ac:dyDescent="0.2">
      <c r="A423" s="32">
        <v>138</v>
      </c>
      <c r="B423" s="33" t="s">
        <v>200</v>
      </c>
      <c r="C423" s="32">
        <v>2</v>
      </c>
      <c r="D423" s="33" t="s">
        <v>27</v>
      </c>
      <c r="E423" s="32">
        <v>962</v>
      </c>
      <c r="F423" s="33" t="s">
        <v>872</v>
      </c>
      <c r="G423" s="32">
        <v>23</v>
      </c>
      <c r="H423" s="43" t="str">
        <f t="shared" si="6"/>
        <v>Markham SEI 2ND GR Miller, C.</v>
      </c>
    </row>
    <row r="424" spans="1:8" ht="15" x14ac:dyDescent="0.2">
      <c r="A424" s="32">
        <v>138</v>
      </c>
      <c r="B424" s="33" t="s">
        <v>200</v>
      </c>
      <c r="C424" s="32">
        <v>2</v>
      </c>
      <c r="D424" s="33" t="s">
        <v>469</v>
      </c>
      <c r="E424" s="32">
        <v>966</v>
      </c>
      <c r="F424" s="33" t="s">
        <v>964</v>
      </c>
      <c r="G424" s="32">
        <v>12</v>
      </c>
      <c r="H424" s="43" t="str">
        <f t="shared" si="6"/>
        <v>Markham SEI 2-3 COMB Stoll, E.</v>
      </c>
    </row>
    <row r="425" spans="1:8" ht="15" x14ac:dyDescent="0.2">
      <c r="A425" s="32">
        <v>138</v>
      </c>
      <c r="B425" s="33" t="s">
        <v>200</v>
      </c>
      <c r="C425" s="32">
        <v>3</v>
      </c>
      <c r="D425" s="33" t="s">
        <v>29</v>
      </c>
      <c r="E425" s="32">
        <v>918</v>
      </c>
      <c r="F425" s="33" t="s">
        <v>204</v>
      </c>
      <c r="G425" s="32">
        <v>27</v>
      </c>
      <c r="H425" s="43" t="str">
        <f t="shared" si="6"/>
        <v>Markham SEI 3RD GRADE Gibbs, N</v>
      </c>
    </row>
    <row r="426" spans="1:8" ht="15" x14ac:dyDescent="0.2">
      <c r="A426" s="32">
        <v>138</v>
      </c>
      <c r="B426" s="33" t="s">
        <v>200</v>
      </c>
      <c r="C426" s="32">
        <v>3</v>
      </c>
      <c r="D426" s="33" t="s">
        <v>29</v>
      </c>
      <c r="E426" s="32">
        <v>949</v>
      </c>
      <c r="F426" s="33" t="s">
        <v>120</v>
      </c>
      <c r="G426" s="32">
        <v>26</v>
      </c>
      <c r="H426" s="43" t="str">
        <f t="shared" si="6"/>
        <v>Markham SEI 3RD GRADE Martin, L</v>
      </c>
    </row>
    <row r="427" spans="1:8" ht="15" x14ac:dyDescent="0.2">
      <c r="A427" s="32">
        <v>138</v>
      </c>
      <c r="B427" s="33" t="s">
        <v>200</v>
      </c>
      <c r="C427" s="32">
        <v>4</v>
      </c>
      <c r="D427" s="33" t="s">
        <v>31</v>
      </c>
      <c r="E427" s="32">
        <v>967</v>
      </c>
      <c r="F427" s="33" t="s">
        <v>873</v>
      </c>
      <c r="G427" s="32">
        <v>31</v>
      </c>
      <c r="H427" s="43" t="str">
        <f t="shared" si="6"/>
        <v>Markham SEI 4TH GRADE Suhre, J.</v>
      </c>
    </row>
    <row r="428" spans="1:8" ht="15" x14ac:dyDescent="0.2">
      <c r="A428" s="32">
        <v>138</v>
      </c>
      <c r="B428" s="33" t="s">
        <v>200</v>
      </c>
      <c r="C428" s="32">
        <v>4</v>
      </c>
      <c r="D428" s="33" t="s">
        <v>31</v>
      </c>
      <c r="E428" s="32">
        <v>909</v>
      </c>
      <c r="F428" s="33" t="s">
        <v>874</v>
      </c>
      <c r="G428" s="32">
        <v>31</v>
      </c>
      <c r="H428" s="43" t="str">
        <f t="shared" si="6"/>
        <v>Markham SEI 4TH GRADE Vacancy C</v>
      </c>
    </row>
    <row r="429" spans="1:8" ht="15" x14ac:dyDescent="0.2">
      <c r="A429" s="32">
        <v>138</v>
      </c>
      <c r="B429" s="33" t="s">
        <v>200</v>
      </c>
      <c r="C429" s="32">
        <v>5</v>
      </c>
      <c r="D429" s="33" t="s">
        <v>33</v>
      </c>
      <c r="E429" s="32">
        <v>550</v>
      </c>
      <c r="F429" s="33" t="s">
        <v>485</v>
      </c>
      <c r="G429" s="32">
        <v>23</v>
      </c>
      <c r="H429" s="43" t="str">
        <f t="shared" si="6"/>
        <v>Markham SEI 5TH GRADE Bettis, A</v>
      </c>
    </row>
    <row r="430" spans="1:8" ht="15" x14ac:dyDescent="0.2">
      <c r="A430" s="32">
        <v>138</v>
      </c>
      <c r="B430" s="33" t="s">
        <v>200</v>
      </c>
      <c r="C430" s="32">
        <v>5</v>
      </c>
      <c r="D430" s="33" t="s">
        <v>33</v>
      </c>
      <c r="E430" s="32">
        <v>915</v>
      </c>
      <c r="F430" s="33" t="s">
        <v>486</v>
      </c>
      <c r="G430" s="32">
        <v>22</v>
      </c>
      <c r="H430" s="43" t="str">
        <f t="shared" si="6"/>
        <v>Markham SEI 5TH GRADE Gillespie, R</v>
      </c>
    </row>
    <row r="431" spans="1:8" ht="15" x14ac:dyDescent="0.2">
      <c r="A431" s="32">
        <v>142</v>
      </c>
      <c r="B431" s="33" t="s">
        <v>205</v>
      </c>
      <c r="C431" s="32">
        <v>0</v>
      </c>
      <c r="D431" s="33" t="s">
        <v>8</v>
      </c>
      <c r="E431" s="32">
        <v>932</v>
      </c>
      <c r="F431" s="33" t="s">
        <v>198</v>
      </c>
      <c r="G431" s="32">
        <v>24</v>
      </c>
      <c r="H431" s="43" t="str">
        <f t="shared" si="6"/>
        <v>Joaquin Miller KINDERGARTEN Glick, L</v>
      </c>
    </row>
    <row r="432" spans="1:8" ht="15" x14ac:dyDescent="0.2">
      <c r="A432" s="32">
        <v>142</v>
      </c>
      <c r="B432" s="33" t="s">
        <v>205</v>
      </c>
      <c r="C432" s="32">
        <v>0</v>
      </c>
      <c r="D432" s="33" t="s">
        <v>8</v>
      </c>
      <c r="E432" s="32">
        <v>331</v>
      </c>
      <c r="F432" s="33" t="s">
        <v>206</v>
      </c>
      <c r="G432" s="32">
        <v>24</v>
      </c>
      <c r="H432" s="43" t="str">
        <f t="shared" si="6"/>
        <v>Joaquin Miller KINDERGARTEN Hill-Roy, I</v>
      </c>
    </row>
    <row r="433" spans="1:8" ht="15" x14ac:dyDescent="0.2">
      <c r="A433" s="32">
        <v>142</v>
      </c>
      <c r="B433" s="33" t="s">
        <v>205</v>
      </c>
      <c r="C433" s="32">
        <v>0</v>
      </c>
      <c r="D433" s="33" t="s">
        <v>8</v>
      </c>
      <c r="E433" s="32">
        <v>5</v>
      </c>
      <c r="F433" s="33" t="s">
        <v>591</v>
      </c>
      <c r="G433" s="32">
        <v>25</v>
      </c>
      <c r="H433" s="43" t="str">
        <f t="shared" si="6"/>
        <v>Joaquin Miller KINDERGARTEN Savage, L</v>
      </c>
    </row>
    <row r="434" spans="1:8" ht="15" x14ac:dyDescent="0.2">
      <c r="A434" s="32">
        <v>142</v>
      </c>
      <c r="B434" s="33" t="s">
        <v>205</v>
      </c>
      <c r="C434" s="32">
        <v>1</v>
      </c>
      <c r="D434" s="33" t="s">
        <v>11</v>
      </c>
      <c r="E434" s="32">
        <v>332</v>
      </c>
      <c r="F434" s="33" t="s">
        <v>592</v>
      </c>
      <c r="G434" s="32">
        <v>24</v>
      </c>
      <c r="H434" s="43" t="str">
        <f t="shared" si="6"/>
        <v>Joaquin Miller 1ST GRADE McQueen,C</v>
      </c>
    </row>
    <row r="435" spans="1:8" ht="15" x14ac:dyDescent="0.2">
      <c r="A435" s="32">
        <v>142</v>
      </c>
      <c r="B435" s="33" t="s">
        <v>205</v>
      </c>
      <c r="C435" s="32">
        <v>1</v>
      </c>
      <c r="D435" s="33" t="s">
        <v>11</v>
      </c>
      <c r="E435" s="32">
        <v>333</v>
      </c>
      <c r="F435" s="33" t="s">
        <v>207</v>
      </c>
      <c r="G435" s="32">
        <v>23</v>
      </c>
      <c r="H435" s="43" t="str">
        <f t="shared" si="6"/>
        <v>Joaquin Miller 1ST GRADE Milliken, S</v>
      </c>
    </row>
    <row r="436" spans="1:8" ht="15" x14ac:dyDescent="0.2">
      <c r="A436" s="32">
        <v>142</v>
      </c>
      <c r="B436" s="33" t="s">
        <v>205</v>
      </c>
      <c r="C436" s="32">
        <v>1</v>
      </c>
      <c r="D436" s="33" t="s">
        <v>11</v>
      </c>
      <c r="E436" s="32">
        <v>935</v>
      </c>
      <c r="F436" s="33" t="s">
        <v>593</v>
      </c>
      <c r="G436" s="32">
        <v>24</v>
      </c>
      <c r="H436" s="43" t="str">
        <f t="shared" si="6"/>
        <v>Joaquin Miller 1ST GRADE Oliver, M</v>
      </c>
    </row>
    <row r="437" spans="1:8" ht="15" x14ac:dyDescent="0.2">
      <c r="A437" s="32">
        <v>142</v>
      </c>
      <c r="B437" s="33" t="s">
        <v>205</v>
      </c>
      <c r="C437" s="32">
        <v>2</v>
      </c>
      <c r="D437" s="33" t="s">
        <v>16</v>
      </c>
      <c r="E437" s="32">
        <v>916</v>
      </c>
      <c r="F437" s="33" t="s">
        <v>208</v>
      </c>
      <c r="G437" s="32">
        <v>22</v>
      </c>
      <c r="H437" s="43" t="str">
        <f t="shared" si="6"/>
        <v>Joaquin Miller 2ND GRADE Cohn, S</v>
      </c>
    </row>
    <row r="438" spans="1:8" ht="15" x14ac:dyDescent="0.2">
      <c r="A438" s="32">
        <v>142</v>
      </c>
      <c r="B438" s="33" t="s">
        <v>205</v>
      </c>
      <c r="C438" s="32">
        <v>2</v>
      </c>
      <c r="D438" s="33" t="s">
        <v>16</v>
      </c>
      <c r="E438" s="32">
        <v>231</v>
      </c>
      <c r="F438" s="33" t="s">
        <v>209</v>
      </c>
      <c r="G438" s="32">
        <v>21</v>
      </c>
      <c r="H438" s="43" t="str">
        <f t="shared" si="6"/>
        <v>Joaquin Miller 2ND GRADE Williams, M</v>
      </c>
    </row>
    <row r="439" spans="1:8" ht="15" x14ac:dyDescent="0.2">
      <c r="A439" s="32">
        <v>142</v>
      </c>
      <c r="B439" s="33" t="s">
        <v>205</v>
      </c>
      <c r="C439" s="32">
        <v>2</v>
      </c>
      <c r="D439" s="33" t="s">
        <v>16</v>
      </c>
      <c r="E439" s="32">
        <v>944</v>
      </c>
      <c r="F439" s="33" t="s">
        <v>733</v>
      </c>
      <c r="G439" s="32">
        <v>24</v>
      </c>
      <c r="H439" s="43" t="str">
        <f t="shared" si="6"/>
        <v>Joaquin Miller 2ND GRADE Ziesing, S</v>
      </c>
    </row>
    <row r="440" spans="1:8" ht="15" x14ac:dyDescent="0.2">
      <c r="A440" s="32">
        <v>142</v>
      </c>
      <c r="B440" s="33" t="s">
        <v>205</v>
      </c>
      <c r="C440" s="32">
        <v>3</v>
      </c>
      <c r="D440" s="33" t="s">
        <v>17</v>
      </c>
      <c r="E440" s="32">
        <v>948</v>
      </c>
      <c r="F440" s="33" t="s">
        <v>875</v>
      </c>
      <c r="G440" s="32">
        <v>25</v>
      </c>
      <c r="H440" s="43" t="str">
        <f t="shared" si="6"/>
        <v>Joaquin Miller 3RD GRADE  Schneider,T</v>
      </c>
    </row>
    <row r="441" spans="1:8" ht="15" x14ac:dyDescent="0.2">
      <c r="A441" s="32">
        <v>142</v>
      </c>
      <c r="B441" s="33" t="s">
        <v>205</v>
      </c>
      <c r="C441" s="32">
        <v>3</v>
      </c>
      <c r="D441" s="33" t="s">
        <v>17</v>
      </c>
      <c r="E441" s="32">
        <v>910</v>
      </c>
      <c r="F441" s="33" t="s">
        <v>594</v>
      </c>
      <c r="G441" s="32">
        <v>24</v>
      </c>
      <c r="H441" s="43" t="str">
        <f t="shared" si="6"/>
        <v>Joaquin Miller 3RD GRADE Robinson, D</v>
      </c>
    </row>
    <row r="442" spans="1:8" ht="15" x14ac:dyDescent="0.2">
      <c r="A442" s="32">
        <v>142</v>
      </c>
      <c r="B442" s="33" t="s">
        <v>205</v>
      </c>
      <c r="C442" s="32">
        <v>3</v>
      </c>
      <c r="D442" s="33" t="s">
        <v>17</v>
      </c>
      <c r="E442" s="32">
        <v>930</v>
      </c>
      <c r="F442" s="33" t="s">
        <v>210</v>
      </c>
      <c r="G442" s="32">
        <v>25</v>
      </c>
      <c r="H442" s="43" t="str">
        <f t="shared" si="6"/>
        <v>Joaquin Miller 3RD GRADE Wooliever, R</v>
      </c>
    </row>
    <row r="443" spans="1:8" ht="15" x14ac:dyDescent="0.2">
      <c r="A443" s="32">
        <v>142</v>
      </c>
      <c r="B443" s="33" t="s">
        <v>205</v>
      </c>
      <c r="C443" s="32">
        <v>4</v>
      </c>
      <c r="D443" s="33" t="s">
        <v>18</v>
      </c>
      <c r="E443" s="32">
        <v>947</v>
      </c>
      <c r="F443" s="33" t="s">
        <v>203</v>
      </c>
      <c r="G443" s="32">
        <v>29</v>
      </c>
      <c r="H443" s="43" t="str">
        <f t="shared" si="6"/>
        <v>Joaquin Miller 4TH GRADE Gaither, E</v>
      </c>
    </row>
    <row r="444" spans="1:8" ht="15" x14ac:dyDescent="0.2">
      <c r="A444" s="32">
        <v>142</v>
      </c>
      <c r="B444" s="33" t="s">
        <v>205</v>
      </c>
      <c r="C444" s="32">
        <v>4</v>
      </c>
      <c r="D444" s="33" t="s">
        <v>18</v>
      </c>
      <c r="E444" s="32">
        <v>921</v>
      </c>
      <c r="F444" s="33" t="s">
        <v>211</v>
      </c>
      <c r="G444" s="32">
        <v>30</v>
      </c>
      <c r="H444" s="43" t="str">
        <f t="shared" si="6"/>
        <v>Joaquin Miller 4TH GRADE Palmer, D</v>
      </c>
    </row>
    <row r="445" spans="1:8" ht="15" x14ac:dyDescent="0.2">
      <c r="A445" s="32">
        <v>142</v>
      </c>
      <c r="B445" s="33" t="s">
        <v>205</v>
      </c>
      <c r="C445" s="32">
        <v>4</v>
      </c>
      <c r="D445" s="33" t="s">
        <v>467</v>
      </c>
      <c r="E445" s="32">
        <v>942</v>
      </c>
      <c r="F445" s="33" t="s">
        <v>731</v>
      </c>
      <c r="G445" s="32">
        <v>14</v>
      </c>
      <c r="H445" s="43" t="str">
        <f t="shared" si="6"/>
        <v>Joaquin Miller 4TH-5TH GR COMB Bin, S</v>
      </c>
    </row>
    <row r="446" spans="1:8" ht="15" x14ac:dyDescent="0.2">
      <c r="A446" s="32">
        <v>142</v>
      </c>
      <c r="B446" s="33" t="s">
        <v>205</v>
      </c>
      <c r="C446" s="32">
        <v>5</v>
      </c>
      <c r="D446" s="33" t="s">
        <v>467</v>
      </c>
      <c r="E446" s="32">
        <v>942</v>
      </c>
      <c r="F446" s="33" t="s">
        <v>731</v>
      </c>
      <c r="G446" s="32">
        <v>10</v>
      </c>
      <c r="H446" s="43" t="str">
        <f t="shared" si="6"/>
        <v>Joaquin Miller 4TH-5TH GR COMB Bin, S</v>
      </c>
    </row>
    <row r="447" spans="1:8" ht="15" x14ac:dyDescent="0.2">
      <c r="A447" s="32">
        <v>142</v>
      </c>
      <c r="B447" s="33" t="s">
        <v>205</v>
      </c>
      <c r="C447" s="32">
        <v>5</v>
      </c>
      <c r="D447" s="33" t="s">
        <v>19</v>
      </c>
      <c r="E447" s="32">
        <v>946</v>
      </c>
      <c r="F447" s="33" t="s">
        <v>876</v>
      </c>
      <c r="G447" s="32">
        <v>27</v>
      </c>
      <c r="H447" s="43" t="str">
        <f t="shared" si="6"/>
        <v>Joaquin Miller 5TH GRADE Saeed, D</v>
      </c>
    </row>
    <row r="448" spans="1:8" ht="15" x14ac:dyDescent="0.2">
      <c r="A448" s="32">
        <v>142</v>
      </c>
      <c r="B448" s="33" t="s">
        <v>205</v>
      </c>
      <c r="C448" s="32">
        <v>5</v>
      </c>
      <c r="D448" s="33" t="s">
        <v>19</v>
      </c>
      <c r="E448" s="32">
        <v>943</v>
      </c>
      <c r="F448" s="33" t="s">
        <v>732</v>
      </c>
      <c r="G448" s="32">
        <v>26</v>
      </c>
      <c r="H448" s="43" t="str">
        <f t="shared" si="6"/>
        <v>Joaquin Miller 5TH GRADE Walker, E</v>
      </c>
    </row>
    <row r="449" spans="1:8" ht="15" x14ac:dyDescent="0.2">
      <c r="A449" s="32">
        <v>143</v>
      </c>
      <c r="B449" s="33" t="s">
        <v>212</v>
      </c>
      <c r="C449" s="32">
        <v>-1</v>
      </c>
      <c r="D449" s="33" t="s">
        <v>13</v>
      </c>
      <c r="E449" s="32">
        <v>915</v>
      </c>
      <c r="F449" s="33" t="s">
        <v>213</v>
      </c>
      <c r="G449" s="32">
        <v>24</v>
      </c>
      <c r="H449" s="43" t="str">
        <f t="shared" si="6"/>
        <v>Montclair TRANS KINDER Green, A</v>
      </c>
    </row>
    <row r="450" spans="1:8" ht="15" x14ac:dyDescent="0.2">
      <c r="A450" s="32">
        <v>143</v>
      </c>
      <c r="B450" s="33" t="s">
        <v>212</v>
      </c>
      <c r="C450" s="32">
        <v>0</v>
      </c>
      <c r="D450" s="33" t="s">
        <v>8</v>
      </c>
      <c r="E450" s="32">
        <v>943</v>
      </c>
      <c r="F450" s="33" t="s">
        <v>877</v>
      </c>
      <c r="G450" s="32">
        <v>25</v>
      </c>
      <c r="H450" s="43" t="str">
        <f t="shared" si="6"/>
        <v>Montclair KINDERGARTEN Moss, K</v>
      </c>
    </row>
    <row r="451" spans="1:8" ht="15" x14ac:dyDescent="0.2">
      <c r="A451" s="32">
        <v>143</v>
      </c>
      <c r="B451" s="33" t="s">
        <v>212</v>
      </c>
      <c r="C451" s="32">
        <v>0</v>
      </c>
      <c r="D451" s="33" t="s">
        <v>8</v>
      </c>
      <c r="E451" s="32">
        <v>942</v>
      </c>
      <c r="F451" s="33" t="s">
        <v>878</v>
      </c>
      <c r="G451" s="32">
        <v>26</v>
      </c>
      <c r="H451" s="43" t="str">
        <f t="shared" ref="H451:H514" si="7">B451&amp;" "&amp;D451&amp;" "&amp;F451</f>
        <v>Montclair KINDERGARTEN Neidhardt, L</v>
      </c>
    </row>
    <row r="452" spans="1:8" ht="15" x14ac:dyDescent="0.2">
      <c r="A452" s="32">
        <v>143</v>
      </c>
      <c r="B452" s="33" t="s">
        <v>212</v>
      </c>
      <c r="C452" s="32">
        <v>0</v>
      </c>
      <c r="D452" s="33" t="s">
        <v>8</v>
      </c>
      <c r="E452" s="32">
        <v>920</v>
      </c>
      <c r="F452" s="33" t="s">
        <v>214</v>
      </c>
      <c r="G452" s="32">
        <v>24</v>
      </c>
      <c r="H452" s="43" t="str">
        <f t="shared" si="7"/>
        <v>Montclair KINDERGARTEN Seltzer, L</v>
      </c>
    </row>
    <row r="453" spans="1:8" ht="15" x14ac:dyDescent="0.2">
      <c r="A453" s="32">
        <v>143</v>
      </c>
      <c r="B453" s="33" t="s">
        <v>212</v>
      </c>
      <c r="C453" s="32">
        <v>0</v>
      </c>
      <c r="D453" s="33" t="s">
        <v>8</v>
      </c>
      <c r="E453" s="32">
        <v>944</v>
      </c>
      <c r="F453" s="33" t="s">
        <v>501</v>
      </c>
      <c r="G453" s="32">
        <v>24</v>
      </c>
      <c r="H453" s="43" t="str">
        <f t="shared" si="7"/>
        <v>Montclair KINDERGARTEN Tran, N</v>
      </c>
    </row>
    <row r="454" spans="1:8" ht="15" x14ac:dyDescent="0.2">
      <c r="A454" s="32">
        <v>143</v>
      </c>
      <c r="B454" s="33" t="s">
        <v>212</v>
      </c>
      <c r="C454" s="32">
        <v>1</v>
      </c>
      <c r="D454" s="33" t="s">
        <v>11</v>
      </c>
      <c r="E454" s="32">
        <v>945</v>
      </c>
      <c r="F454" s="33" t="s">
        <v>502</v>
      </c>
      <c r="G454" s="32">
        <v>22</v>
      </c>
      <c r="H454" s="43" t="str">
        <f t="shared" si="7"/>
        <v>Montclair 1ST GRADE Acosta, J</v>
      </c>
    </row>
    <row r="455" spans="1:8" ht="15" x14ac:dyDescent="0.2">
      <c r="A455" s="32">
        <v>143</v>
      </c>
      <c r="B455" s="33" t="s">
        <v>212</v>
      </c>
      <c r="C455" s="32">
        <v>1</v>
      </c>
      <c r="D455" s="33" t="s">
        <v>11</v>
      </c>
      <c r="E455" s="32">
        <v>946</v>
      </c>
      <c r="F455" s="33" t="s">
        <v>879</v>
      </c>
      <c r="G455" s="32">
        <v>22</v>
      </c>
      <c r="H455" s="43" t="str">
        <f t="shared" si="7"/>
        <v>Montclair 1ST GRADE Brooks, J</v>
      </c>
    </row>
    <row r="456" spans="1:8" ht="15" x14ac:dyDescent="0.2">
      <c r="A456" s="32">
        <v>143</v>
      </c>
      <c r="B456" s="33" t="s">
        <v>212</v>
      </c>
      <c r="C456" s="32">
        <v>1</v>
      </c>
      <c r="D456" s="33" t="s">
        <v>11</v>
      </c>
      <c r="E456" s="32">
        <v>939</v>
      </c>
      <c r="F456" s="33" t="s">
        <v>595</v>
      </c>
      <c r="G456" s="32">
        <v>23</v>
      </c>
      <c r="H456" s="43" t="str">
        <f t="shared" si="7"/>
        <v>Montclair 1ST GRADE Hauser, D</v>
      </c>
    </row>
    <row r="457" spans="1:8" ht="15" x14ac:dyDescent="0.2">
      <c r="A457" s="32">
        <v>143</v>
      </c>
      <c r="B457" s="33" t="s">
        <v>212</v>
      </c>
      <c r="C457" s="32">
        <v>1</v>
      </c>
      <c r="D457" s="33" t="s">
        <v>11</v>
      </c>
      <c r="E457" s="32">
        <v>913</v>
      </c>
      <c r="F457" s="33" t="s">
        <v>217</v>
      </c>
      <c r="G457" s="32">
        <v>23</v>
      </c>
      <c r="H457" s="43" t="str">
        <f t="shared" si="7"/>
        <v>Montclair 1ST GRADE Norris, L</v>
      </c>
    </row>
    <row r="458" spans="1:8" ht="15" x14ac:dyDescent="0.2">
      <c r="A458" s="32">
        <v>143</v>
      </c>
      <c r="B458" s="33" t="s">
        <v>212</v>
      </c>
      <c r="C458" s="32">
        <v>1</v>
      </c>
      <c r="D458" s="33" t="s">
        <v>487</v>
      </c>
      <c r="E458" s="32">
        <v>933</v>
      </c>
      <c r="F458" s="33" t="s">
        <v>219</v>
      </c>
      <c r="G458" s="32">
        <v>12</v>
      </c>
      <c r="H458" s="43" t="str">
        <f t="shared" si="7"/>
        <v>Montclair 1ST-2ND GR COMB Torres, E</v>
      </c>
    </row>
    <row r="459" spans="1:8" ht="15" x14ac:dyDescent="0.2">
      <c r="A459" s="32">
        <v>143</v>
      </c>
      <c r="B459" s="33" t="s">
        <v>212</v>
      </c>
      <c r="C459" s="32">
        <v>2</v>
      </c>
      <c r="D459" s="33" t="s">
        <v>487</v>
      </c>
      <c r="E459" s="32">
        <v>933</v>
      </c>
      <c r="F459" s="33" t="s">
        <v>219</v>
      </c>
      <c r="G459" s="32">
        <v>11</v>
      </c>
      <c r="H459" s="43" t="str">
        <f t="shared" si="7"/>
        <v>Montclair 1ST-2ND GR COMB Torres, E</v>
      </c>
    </row>
    <row r="460" spans="1:8" ht="15" x14ac:dyDescent="0.2">
      <c r="A460" s="32">
        <v>143</v>
      </c>
      <c r="B460" s="33" t="s">
        <v>212</v>
      </c>
      <c r="C460" s="32">
        <v>2</v>
      </c>
      <c r="D460" s="33" t="s">
        <v>16</v>
      </c>
      <c r="E460" s="32">
        <v>930</v>
      </c>
      <c r="F460" s="33" t="s">
        <v>216</v>
      </c>
      <c r="G460" s="32">
        <v>22</v>
      </c>
      <c r="H460" s="43" t="str">
        <f t="shared" si="7"/>
        <v>Montclair 2ND GRADE Lines, V</v>
      </c>
    </row>
    <row r="461" spans="1:8" ht="15" x14ac:dyDescent="0.2">
      <c r="A461" s="32">
        <v>143</v>
      </c>
      <c r="B461" s="33" t="s">
        <v>212</v>
      </c>
      <c r="C461" s="32">
        <v>2</v>
      </c>
      <c r="D461" s="33" t="s">
        <v>16</v>
      </c>
      <c r="E461" s="32">
        <v>926</v>
      </c>
      <c r="F461" s="33" t="s">
        <v>218</v>
      </c>
      <c r="G461" s="32">
        <v>22</v>
      </c>
      <c r="H461" s="43" t="str">
        <f t="shared" si="7"/>
        <v>Montclair 2ND GRADE Littlejohn,T</v>
      </c>
    </row>
    <row r="462" spans="1:8" ht="15" x14ac:dyDescent="0.2">
      <c r="A462" s="32">
        <v>143</v>
      </c>
      <c r="B462" s="33" t="s">
        <v>212</v>
      </c>
      <c r="C462" s="32">
        <v>2</v>
      </c>
      <c r="D462" s="33" t="s">
        <v>16</v>
      </c>
      <c r="E462" s="32">
        <v>934</v>
      </c>
      <c r="F462" s="33" t="s">
        <v>220</v>
      </c>
      <c r="G462" s="32">
        <v>23</v>
      </c>
      <c r="H462" s="43" t="str">
        <f t="shared" si="7"/>
        <v>Montclair 2ND GRADE Turcitu, D</v>
      </c>
    </row>
    <row r="463" spans="1:8" ht="15" x14ac:dyDescent="0.2">
      <c r="A463" s="32">
        <v>143</v>
      </c>
      <c r="B463" s="33" t="s">
        <v>212</v>
      </c>
      <c r="C463" s="32">
        <v>2</v>
      </c>
      <c r="D463" s="33" t="s">
        <v>16</v>
      </c>
      <c r="E463" s="32">
        <v>932</v>
      </c>
      <c r="F463" s="33" t="s">
        <v>223</v>
      </c>
      <c r="G463" s="32">
        <v>24</v>
      </c>
      <c r="H463" s="43" t="str">
        <f t="shared" si="7"/>
        <v>Montclair 2ND GRADE Valentino, C</v>
      </c>
    </row>
    <row r="464" spans="1:8" ht="15" x14ac:dyDescent="0.2">
      <c r="A464" s="32">
        <v>143</v>
      </c>
      <c r="B464" s="33" t="s">
        <v>212</v>
      </c>
      <c r="C464" s="32">
        <v>3</v>
      </c>
      <c r="D464" s="33" t="s">
        <v>17</v>
      </c>
      <c r="E464" s="32">
        <v>929</v>
      </c>
      <c r="F464" s="33" t="s">
        <v>221</v>
      </c>
      <c r="G464" s="32">
        <v>24</v>
      </c>
      <c r="H464" s="43" t="str">
        <f t="shared" si="7"/>
        <v>Montclair 3RD GRADE Nibblett, K</v>
      </c>
    </row>
    <row r="465" spans="1:8" ht="15" x14ac:dyDescent="0.2">
      <c r="A465" s="32">
        <v>143</v>
      </c>
      <c r="B465" s="33" t="s">
        <v>212</v>
      </c>
      <c r="C465" s="32">
        <v>3</v>
      </c>
      <c r="D465" s="33" t="s">
        <v>17</v>
      </c>
      <c r="E465" s="32">
        <v>921</v>
      </c>
      <c r="F465" s="33" t="s">
        <v>222</v>
      </c>
      <c r="G465" s="32">
        <v>24</v>
      </c>
      <c r="H465" s="43" t="str">
        <f t="shared" si="7"/>
        <v>Montclair 3RD GRADE Peare, G</v>
      </c>
    </row>
    <row r="466" spans="1:8" ht="15" x14ac:dyDescent="0.2">
      <c r="A466" s="32">
        <v>143</v>
      </c>
      <c r="B466" s="33" t="s">
        <v>212</v>
      </c>
      <c r="C466" s="32">
        <v>3</v>
      </c>
      <c r="D466" s="33" t="s">
        <v>17</v>
      </c>
      <c r="E466" s="32">
        <v>925</v>
      </c>
      <c r="F466" s="33" t="s">
        <v>596</v>
      </c>
      <c r="G466" s="32">
        <v>25</v>
      </c>
      <c r="H466" s="43" t="str">
        <f t="shared" si="7"/>
        <v>Montclair 3RD GRADE Pearson, L</v>
      </c>
    </row>
    <row r="467" spans="1:8" ht="15" x14ac:dyDescent="0.2">
      <c r="A467" s="32">
        <v>143</v>
      </c>
      <c r="B467" s="33" t="s">
        <v>212</v>
      </c>
      <c r="C467" s="32">
        <v>3</v>
      </c>
      <c r="D467" s="33" t="s">
        <v>17</v>
      </c>
      <c r="E467" s="32">
        <v>931</v>
      </c>
      <c r="F467" s="33" t="s">
        <v>225</v>
      </c>
      <c r="G467" s="32">
        <v>25</v>
      </c>
      <c r="H467" s="43" t="str">
        <f t="shared" si="7"/>
        <v>Montclair 3RD GRADE Souza, R</v>
      </c>
    </row>
    <row r="468" spans="1:8" ht="15" x14ac:dyDescent="0.2">
      <c r="A468" s="32">
        <v>143</v>
      </c>
      <c r="B468" s="33" t="s">
        <v>212</v>
      </c>
      <c r="C468" s="32">
        <v>4</v>
      </c>
      <c r="D468" s="33" t="s">
        <v>18</v>
      </c>
      <c r="E468" s="32">
        <v>917</v>
      </c>
      <c r="F468" s="33" t="s">
        <v>224</v>
      </c>
      <c r="G468" s="32">
        <v>30</v>
      </c>
      <c r="H468" s="43" t="str">
        <f t="shared" si="7"/>
        <v>Montclair 4TH GRADE Chanter, J</v>
      </c>
    </row>
    <row r="469" spans="1:8" ht="15" x14ac:dyDescent="0.2">
      <c r="A469" s="32">
        <v>143</v>
      </c>
      <c r="B469" s="33" t="s">
        <v>212</v>
      </c>
      <c r="C469" s="32">
        <v>4</v>
      </c>
      <c r="D469" s="33" t="s">
        <v>18</v>
      </c>
      <c r="E469" s="32">
        <v>928</v>
      </c>
      <c r="F469" s="33" t="s">
        <v>880</v>
      </c>
      <c r="G469" s="32">
        <v>30</v>
      </c>
      <c r="H469" s="43" t="str">
        <f t="shared" si="7"/>
        <v>Montclair 4TH GRADE Coleman, M</v>
      </c>
    </row>
    <row r="470" spans="1:8" ht="15" x14ac:dyDescent="0.2">
      <c r="A470" s="32">
        <v>143</v>
      </c>
      <c r="B470" s="33" t="s">
        <v>212</v>
      </c>
      <c r="C470" s="32">
        <v>4</v>
      </c>
      <c r="D470" s="33" t="s">
        <v>18</v>
      </c>
      <c r="E470" s="32">
        <v>940</v>
      </c>
      <c r="F470" s="33" t="s">
        <v>734</v>
      </c>
      <c r="G470" s="32">
        <v>28</v>
      </c>
      <c r="H470" s="43" t="str">
        <f t="shared" si="7"/>
        <v>Montclair 4TH GRADE Livsey, A</v>
      </c>
    </row>
    <row r="471" spans="1:8" ht="15" x14ac:dyDescent="0.2">
      <c r="A471" s="32">
        <v>143</v>
      </c>
      <c r="B471" s="33" t="s">
        <v>212</v>
      </c>
      <c r="C471" s="32">
        <v>4</v>
      </c>
      <c r="D471" s="33" t="s">
        <v>467</v>
      </c>
      <c r="E471" s="32">
        <v>150</v>
      </c>
      <c r="F471" s="33" t="s">
        <v>226</v>
      </c>
      <c r="G471" s="32">
        <v>15</v>
      </c>
      <c r="H471" s="43" t="str">
        <f t="shared" si="7"/>
        <v>Montclair 4TH-5TH GR COMB Swenson-Broo</v>
      </c>
    </row>
    <row r="472" spans="1:8" ht="15" x14ac:dyDescent="0.2">
      <c r="A472" s="32">
        <v>143</v>
      </c>
      <c r="B472" s="33" t="s">
        <v>212</v>
      </c>
      <c r="C472" s="32">
        <v>5</v>
      </c>
      <c r="D472" s="33" t="s">
        <v>467</v>
      </c>
      <c r="E472" s="32">
        <v>150</v>
      </c>
      <c r="F472" s="33" t="s">
        <v>226</v>
      </c>
      <c r="G472" s="32">
        <v>14</v>
      </c>
      <c r="H472" s="43" t="str">
        <f t="shared" si="7"/>
        <v>Montclair 4TH-5TH GR COMB Swenson-Broo</v>
      </c>
    </row>
    <row r="473" spans="1:8" ht="15" x14ac:dyDescent="0.2">
      <c r="A473" s="32">
        <v>143</v>
      </c>
      <c r="B473" s="33" t="s">
        <v>212</v>
      </c>
      <c r="C473" s="32">
        <v>5</v>
      </c>
      <c r="D473" s="33" t="s">
        <v>19</v>
      </c>
      <c r="E473" s="32">
        <v>924</v>
      </c>
      <c r="F473" s="33" t="s">
        <v>881</v>
      </c>
      <c r="G473" s="32">
        <v>28</v>
      </c>
      <c r="H473" s="43" t="str">
        <f t="shared" si="7"/>
        <v>Montclair 5TH GRADE Dungan, S</v>
      </c>
    </row>
    <row r="474" spans="1:8" ht="15" x14ac:dyDescent="0.2">
      <c r="A474" s="32">
        <v>143</v>
      </c>
      <c r="B474" s="33" t="s">
        <v>212</v>
      </c>
      <c r="C474" s="32">
        <v>5</v>
      </c>
      <c r="D474" s="33" t="s">
        <v>19</v>
      </c>
      <c r="E474" s="32">
        <v>941</v>
      </c>
      <c r="F474" s="33" t="s">
        <v>882</v>
      </c>
      <c r="G474" s="32">
        <v>28</v>
      </c>
      <c r="H474" s="43" t="str">
        <f t="shared" si="7"/>
        <v>Montclair 5TH GRADE Peri, A</v>
      </c>
    </row>
    <row r="475" spans="1:8" ht="15" x14ac:dyDescent="0.2">
      <c r="A475" s="32">
        <v>143</v>
      </c>
      <c r="B475" s="33" t="s">
        <v>212</v>
      </c>
      <c r="C475" s="32">
        <v>5</v>
      </c>
      <c r="D475" s="33" t="s">
        <v>19</v>
      </c>
      <c r="E475" s="32">
        <v>145</v>
      </c>
      <c r="F475" s="33" t="s">
        <v>674</v>
      </c>
      <c r="G475" s="32">
        <v>30</v>
      </c>
      <c r="H475" s="43" t="str">
        <f t="shared" si="7"/>
        <v>Montclair 5TH GRADE Spingarn, M</v>
      </c>
    </row>
    <row r="476" spans="1:8" ht="15" x14ac:dyDescent="0.2">
      <c r="A476" s="32">
        <v>144</v>
      </c>
      <c r="B476" s="33" t="s">
        <v>227</v>
      </c>
      <c r="C476" s="32">
        <v>-1</v>
      </c>
      <c r="D476" s="33" t="s">
        <v>477</v>
      </c>
      <c r="E476" s="32">
        <v>944</v>
      </c>
      <c r="F476" s="33" t="s">
        <v>597</v>
      </c>
      <c r="G476" s="32">
        <v>1</v>
      </c>
      <c r="H476" s="43" t="str">
        <f t="shared" si="7"/>
        <v>Parker TK KIND COMB Misgun, Meron</v>
      </c>
    </row>
    <row r="477" spans="1:8" ht="15" x14ac:dyDescent="0.2">
      <c r="A477" s="32">
        <v>144</v>
      </c>
      <c r="B477" s="33" t="s">
        <v>227</v>
      </c>
      <c r="C477" s="32">
        <v>-1</v>
      </c>
      <c r="D477" s="33" t="s">
        <v>477</v>
      </c>
      <c r="E477" s="32">
        <v>945</v>
      </c>
      <c r="F477" s="33" t="s">
        <v>675</v>
      </c>
      <c r="G477" s="32">
        <v>8</v>
      </c>
      <c r="H477" s="43" t="str">
        <f t="shared" si="7"/>
        <v>Parker TK KIND COMB Wong, M</v>
      </c>
    </row>
    <row r="478" spans="1:8" ht="15" x14ac:dyDescent="0.2">
      <c r="A478" s="32">
        <v>144</v>
      </c>
      <c r="B478" s="33" t="s">
        <v>227</v>
      </c>
      <c r="C478" s="32">
        <v>0</v>
      </c>
      <c r="D478" s="33" t="s">
        <v>477</v>
      </c>
      <c r="E478" s="32">
        <v>944</v>
      </c>
      <c r="F478" s="33" t="s">
        <v>597</v>
      </c>
      <c r="G478" s="32">
        <v>27</v>
      </c>
      <c r="H478" s="43" t="str">
        <f t="shared" si="7"/>
        <v>Parker TK KIND COMB Misgun, Meron</v>
      </c>
    </row>
    <row r="479" spans="1:8" ht="15" x14ac:dyDescent="0.2">
      <c r="A479" s="32">
        <v>144</v>
      </c>
      <c r="B479" s="33" t="s">
        <v>227</v>
      </c>
      <c r="C479" s="32">
        <v>0</v>
      </c>
      <c r="D479" s="33" t="s">
        <v>477</v>
      </c>
      <c r="E479" s="32">
        <v>945</v>
      </c>
      <c r="F479" s="33" t="s">
        <v>675</v>
      </c>
      <c r="G479" s="32">
        <v>16</v>
      </c>
      <c r="H479" s="43" t="str">
        <f t="shared" si="7"/>
        <v>Parker TK KIND COMB Wong, M</v>
      </c>
    </row>
    <row r="480" spans="1:8" ht="15" x14ac:dyDescent="0.2">
      <c r="A480" s="32">
        <v>144</v>
      </c>
      <c r="B480" s="33" t="s">
        <v>227</v>
      </c>
      <c r="C480" s="32">
        <v>1</v>
      </c>
      <c r="D480" s="33" t="s">
        <v>11</v>
      </c>
      <c r="E480" s="32">
        <v>934</v>
      </c>
      <c r="F480" s="33" t="s">
        <v>228</v>
      </c>
      <c r="G480" s="32">
        <v>24</v>
      </c>
      <c r="H480" s="43" t="str">
        <f t="shared" si="7"/>
        <v>Parker 1ST GRADE Dupree, L</v>
      </c>
    </row>
    <row r="481" spans="1:8" ht="15" x14ac:dyDescent="0.2">
      <c r="A481" s="32">
        <v>144</v>
      </c>
      <c r="B481" s="33" t="s">
        <v>227</v>
      </c>
      <c r="C481" s="32">
        <v>1</v>
      </c>
      <c r="D481" s="33" t="s">
        <v>11</v>
      </c>
      <c r="E481" s="32">
        <v>919</v>
      </c>
      <c r="F481" s="33" t="s">
        <v>883</v>
      </c>
      <c r="G481" s="32">
        <v>26</v>
      </c>
      <c r="H481" s="43" t="str">
        <f t="shared" si="7"/>
        <v>Parker 1ST GRADE Martinez, A</v>
      </c>
    </row>
    <row r="482" spans="1:8" ht="15" x14ac:dyDescent="0.2">
      <c r="A482" s="32">
        <v>144</v>
      </c>
      <c r="B482" s="33" t="s">
        <v>227</v>
      </c>
      <c r="C482" s="32">
        <v>2</v>
      </c>
      <c r="D482" s="33" t="s">
        <v>16</v>
      </c>
      <c r="E482" s="32">
        <v>957</v>
      </c>
      <c r="F482" s="33" t="s">
        <v>735</v>
      </c>
      <c r="G482" s="32">
        <v>25</v>
      </c>
      <c r="H482" s="43" t="str">
        <f t="shared" si="7"/>
        <v>Parker 2ND GRADE Davis, D</v>
      </c>
    </row>
    <row r="483" spans="1:8" ht="15" x14ac:dyDescent="0.2">
      <c r="A483" s="32">
        <v>144</v>
      </c>
      <c r="B483" s="33" t="s">
        <v>227</v>
      </c>
      <c r="C483" s="32">
        <v>2</v>
      </c>
      <c r="D483" s="33" t="s">
        <v>16</v>
      </c>
      <c r="E483" s="32">
        <v>332</v>
      </c>
      <c r="F483" s="33" t="s">
        <v>599</v>
      </c>
      <c r="G483" s="32">
        <v>26</v>
      </c>
      <c r="H483" s="43" t="str">
        <f t="shared" si="7"/>
        <v>Parker 2ND GRADE Scipio-Givens,E</v>
      </c>
    </row>
    <row r="484" spans="1:8" ht="15" x14ac:dyDescent="0.2">
      <c r="A484" s="32">
        <v>144</v>
      </c>
      <c r="B484" s="33" t="s">
        <v>227</v>
      </c>
      <c r="C484" s="32">
        <v>3</v>
      </c>
      <c r="D484" s="33" t="s">
        <v>17</v>
      </c>
      <c r="E484" s="32">
        <v>965</v>
      </c>
      <c r="F484" s="33" t="s">
        <v>884</v>
      </c>
      <c r="G484" s="32">
        <v>14</v>
      </c>
      <c r="H484" s="43" t="str">
        <f t="shared" si="7"/>
        <v>Parker 3RD GRADE Lascon,R</v>
      </c>
    </row>
    <row r="485" spans="1:8" ht="15" x14ac:dyDescent="0.2">
      <c r="A485" s="32">
        <v>144</v>
      </c>
      <c r="B485" s="33" t="s">
        <v>227</v>
      </c>
      <c r="C485" s="32">
        <v>3</v>
      </c>
      <c r="D485" s="33" t="s">
        <v>17</v>
      </c>
      <c r="E485" s="32">
        <v>937</v>
      </c>
      <c r="F485" s="33" t="s">
        <v>598</v>
      </c>
      <c r="G485" s="32">
        <v>18</v>
      </c>
      <c r="H485" s="43" t="str">
        <f t="shared" si="7"/>
        <v>Parker 3RD GRADE Wong, A</v>
      </c>
    </row>
    <row r="486" spans="1:8" ht="15" x14ac:dyDescent="0.2">
      <c r="A486" s="32">
        <v>144</v>
      </c>
      <c r="B486" s="33" t="s">
        <v>227</v>
      </c>
      <c r="C486" s="32">
        <v>4</v>
      </c>
      <c r="D486" s="33" t="s">
        <v>467</v>
      </c>
      <c r="E486" s="32">
        <v>946</v>
      </c>
      <c r="F486" s="33" t="s">
        <v>600</v>
      </c>
      <c r="G486" s="32">
        <v>21</v>
      </c>
      <c r="H486" s="43" t="str">
        <f t="shared" si="7"/>
        <v>Parker 4TH-5TH GR COMB Balasubramanian, M</v>
      </c>
    </row>
    <row r="487" spans="1:8" ht="15" x14ac:dyDescent="0.2">
      <c r="A487" s="32">
        <v>144</v>
      </c>
      <c r="B487" s="33" t="s">
        <v>227</v>
      </c>
      <c r="C487" s="32">
        <v>4</v>
      </c>
      <c r="D487" s="33" t="s">
        <v>467</v>
      </c>
      <c r="E487" s="32">
        <v>959</v>
      </c>
      <c r="F487" s="33" t="s">
        <v>736</v>
      </c>
      <c r="G487" s="32">
        <v>21</v>
      </c>
      <c r="H487" s="43" t="str">
        <f t="shared" si="7"/>
        <v>Parker 4TH-5TH GR COMB Harris, D</v>
      </c>
    </row>
    <row r="488" spans="1:8" ht="15" x14ac:dyDescent="0.2">
      <c r="A488" s="32">
        <v>144</v>
      </c>
      <c r="B488" s="33" t="s">
        <v>227</v>
      </c>
      <c r="C488" s="32">
        <v>5</v>
      </c>
      <c r="D488" s="33" t="s">
        <v>467</v>
      </c>
      <c r="E488" s="32">
        <v>946</v>
      </c>
      <c r="F488" s="33" t="s">
        <v>600</v>
      </c>
      <c r="G488" s="32">
        <v>2</v>
      </c>
      <c r="H488" s="43" t="str">
        <f t="shared" si="7"/>
        <v>Parker 4TH-5TH GR COMB Balasubramanian, M</v>
      </c>
    </row>
    <row r="489" spans="1:8" ht="15" x14ac:dyDescent="0.2">
      <c r="A489" s="32">
        <v>144</v>
      </c>
      <c r="B489" s="33" t="s">
        <v>227</v>
      </c>
      <c r="C489" s="32">
        <v>5</v>
      </c>
      <c r="D489" s="33" t="s">
        <v>467</v>
      </c>
      <c r="E489" s="32">
        <v>959</v>
      </c>
      <c r="F489" s="33" t="s">
        <v>736</v>
      </c>
      <c r="G489" s="32">
        <v>2</v>
      </c>
      <c r="H489" s="43" t="str">
        <f t="shared" si="7"/>
        <v>Parker 4TH-5TH GR COMB Harris, D</v>
      </c>
    </row>
    <row r="490" spans="1:8" ht="15" x14ac:dyDescent="0.2">
      <c r="A490" s="32">
        <v>144</v>
      </c>
      <c r="B490" s="33" t="s">
        <v>227</v>
      </c>
      <c r="C490" s="32">
        <v>5</v>
      </c>
      <c r="D490" s="33" t="s">
        <v>19</v>
      </c>
      <c r="E490" s="32">
        <v>960</v>
      </c>
      <c r="F490" s="33" t="s">
        <v>737</v>
      </c>
      <c r="G490" s="32">
        <v>31</v>
      </c>
      <c r="H490" s="43" t="str">
        <f t="shared" si="7"/>
        <v>Parker 5TH GRADE Albery, K</v>
      </c>
    </row>
    <row r="491" spans="1:8" ht="15" x14ac:dyDescent="0.2">
      <c r="A491" s="32">
        <v>145</v>
      </c>
      <c r="B491" s="33" t="s">
        <v>229</v>
      </c>
      <c r="C491" s="32">
        <v>0</v>
      </c>
      <c r="D491" s="33" t="s">
        <v>8</v>
      </c>
      <c r="E491" s="32">
        <v>921</v>
      </c>
      <c r="F491" s="33" t="s">
        <v>601</v>
      </c>
      <c r="G491" s="32">
        <v>27</v>
      </c>
      <c r="H491" s="43" t="str">
        <f t="shared" si="7"/>
        <v>Peralta KINDERGARTEN Behrsin, K</v>
      </c>
    </row>
    <row r="492" spans="1:8" ht="15" x14ac:dyDescent="0.2">
      <c r="A492" s="32">
        <v>145</v>
      </c>
      <c r="B492" s="33" t="s">
        <v>229</v>
      </c>
      <c r="C492" s="32">
        <v>0</v>
      </c>
      <c r="D492" s="33" t="s">
        <v>8</v>
      </c>
      <c r="E492" s="32">
        <v>923</v>
      </c>
      <c r="F492" s="33" t="s">
        <v>602</v>
      </c>
      <c r="G492" s="32">
        <v>27</v>
      </c>
      <c r="H492" s="43" t="str">
        <f t="shared" si="7"/>
        <v>Peralta KINDERGARTEN Calica, C</v>
      </c>
    </row>
    <row r="493" spans="1:8" ht="15" x14ac:dyDescent="0.2">
      <c r="A493" s="32">
        <v>145</v>
      </c>
      <c r="B493" s="33" t="s">
        <v>229</v>
      </c>
      <c r="C493" s="32">
        <v>1</v>
      </c>
      <c r="D493" s="33" t="s">
        <v>11</v>
      </c>
      <c r="E493" s="32">
        <v>918</v>
      </c>
      <c r="F493" s="33" t="s">
        <v>603</v>
      </c>
      <c r="G493" s="32">
        <v>26</v>
      </c>
      <c r="H493" s="43" t="str">
        <f t="shared" si="7"/>
        <v>Peralta 1ST GRADE Davis, S</v>
      </c>
    </row>
    <row r="494" spans="1:8" ht="15" x14ac:dyDescent="0.2">
      <c r="A494" s="32">
        <v>145</v>
      </c>
      <c r="B494" s="33" t="s">
        <v>229</v>
      </c>
      <c r="C494" s="32">
        <v>1</v>
      </c>
      <c r="D494" s="33" t="s">
        <v>11</v>
      </c>
      <c r="E494" s="32">
        <v>105</v>
      </c>
      <c r="F494" s="33" t="s">
        <v>604</v>
      </c>
      <c r="G494" s="32">
        <v>26</v>
      </c>
      <c r="H494" s="43" t="str">
        <f t="shared" si="7"/>
        <v>Peralta 1ST GRADE Lucker, P</v>
      </c>
    </row>
    <row r="495" spans="1:8" ht="15" x14ac:dyDescent="0.2">
      <c r="A495" s="32">
        <v>145</v>
      </c>
      <c r="B495" s="33" t="s">
        <v>229</v>
      </c>
      <c r="C495" s="32">
        <v>2</v>
      </c>
      <c r="D495" s="33" t="s">
        <v>16</v>
      </c>
      <c r="E495" s="32">
        <v>920</v>
      </c>
      <c r="F495" s="33" t="s">
        <v>605</v>
      </c>
      <c r="G495" s="32">
        <v>25</v>
      </c>
      <c r="H495" s="43" t="str">
        <f t="shared" si="7"/>
        <v>Peralta 2ND GRADE Colquhoun, D</v>
      </c>
    </row>
    <row r="496" spans="1:8" ht="15" x14ac:dyDescent="0.2">
      <c r="A496" s="32">
        <v>145</v>
      </c>
      <c r="B496" s="33" t="s">
        <v>229</v>
      </c>
      <c r="C496" s="32">
        <v>2</v>
      </c>
      <c r="D496" s="33" t="s">
        <v>16</v>
      </c>
      <c r="E496" s="32">
        <v>221</v>
      </c>
      <c r="F496" s="33" t="s">
        <v>606</v>
      </c>
      <c r="G496" s="32">
        <v>25</v>
      </c>
      <c r="H496" s="43" t="str">
        <f t="shared" si="7"/>
        <v>Peralta 2ND GRADE Larsen, M</v>
      </c>
    </row>
    <row r="497" spans="1:8" ht="15" x14ac:dyDescent="0.2">
      <c r="A497" s="32">
        <v>145</v>
      </c>
      <c r="B497" s="33" t="s">
        <v>229</v>
      </c>
      <c r="C497" s="32">
        <v>3</v>
      </c>
      <c r="D497" s="33" t="s">
        <v>17</v>
      </c>
      <c r="E497" s="32">
        <v>925</v>
      </c>
      <c r="F497" s="33" t="s">
        <v>739</v>
      </c>
      <c r="G497" s="32">
        <v>20</v>
      </c>
      <c r="H497" s="43" t="str">
        <f t="shared" si="7"/>
        <v>Peralta 3RD GRADE Ashby, N</v>
      </c>
    </row>
    <row r="498" spans="1:8" ht="15" x14ac:dyDescent="0.2">
      <c r="A498" s="32">
        <v>145</v>
      </c>
      <c r="B498" s="33" t="s">
        <v>229</v>
      </c>
      <c r="C498" s="32">
        <v>3</v>
      </c>
      <c r="D498" s="33" t="s">
        <v>17</v>
      </c>
      <c r="E498" s="32">
        <v>335</v>
      </c>
      <c r="F498" s="33" t="s">
        <v>607</v>
      </c>
      <c r="G498" s="32">
        <v>20</v>
      </c>
      <c r="H498" s="43" t="str">
        <f t="shared" si="7"/>
        <v>Peralta 3RD GRADE Bandy, E</v>
      </c>
    </row>
    <row r="499" spans="1:8" ht="15" x14ac:dyDescent="0.2">
      <c r="A499" s="32">
        <v>145</v>
      </c>
      <c r="B499" s="33" t="s">
        <v>229</v>
      </c>
      <c r="C499" s="32">
        <v>3</v>
      </c>
      <c r="D499" s="33" t="s">
        <v>17</v>
      </c>
      <c r="E499" s="32">
        <v>928</v>
      </c>
      <c r="F499" s="33" t="s">
        <v>738</v>
      </c>
      <c r="G499" s="32">
        <v>20</v>
      </c>
      <c r="H499" s="43" t="str">
        <f t="shared" si="7"/>
        <v>Peralta 3RD GRADE Vollmer, S</v>
      </c>
    </row>
    <row r="500" spans="1:8" ht="15" x14ac:dyDescent="0.2">
      <c r="A500" s="32">
        <v>145</v>
      </c>
      <c r="B500" s="33" t="s">
        <v>229</v>
      </c>
      <c r="C500" s="32">
        <v>4</v>
      </c>
      <c r="D500" s="33" t="s">
        <v>18</v>
      </c>
      <c r="E500" s="32">
        <v>915</v>
      </c>
      <c r="F500" s="33" t="s">
        <v>608</v>
      </c>
      <c r="G500" s="32">
        <v>30</v>
      </c>
      <c r="H500" s="43" t="str">
        <f t="shared" si="7"/>
        <v>Peralta 4TH GRADE Killebrew, S</v>
      </c>
    </row>
    <row r="501" spans="1:8" ht="15" x14ac:dyDescent="0.2">
      <c r="A501" s="32">
        <v>145</v>
      </c>
      <c r="B501" s="33" t="s">
        <v>229</v>
      </c>
      <c r="C501" s="32">
        <v>4</v>
      </c>
      <c r="D501" s="33" t="s">
        <v>18</v>
      </c>
      <c r="E501" s="32">
        <v>441</v>
      </c>
      <c r="F501" s="33" t="s">
        <v>609</v>
      </c>
      <c r="G501" s="32">
        <v>31</v>
      </c>
      <c r="H501" s="43" t="str">
        <f t="shared" si="7"/>
        <v>Peralta 4TH GRADE Thomas, A</v>
      </c>
    </row>
    <row r="502" spans="1:8" ht="15" x14ac:dyDescent="0.2">
      <c r="A502" s="32">
        <v>145</v>
      </c>
      <c r="B502" s="33" t="s">
        <v>229</v>
      </c>
      <c r="C502" s="32">
        <v>5</v>
      </c>
      <c r="D502" s="33" t="s">
        <v>19</v>
      </c>
      <c r="E502" s="32">
        <v>927</v>
      </c>
      <c r="F502" s="33" t="s">
        <v>740</v>
      </c>
      <c r="G502" s="32">
        <v>26</v>
      </c>
      <c r="H502" s="43" t="str">
        <f t="shared" si="7"/>
        <v>Peralta 5TH GRADE Larranaga, M</v>
      </c>
    </row>
    <row r="503" spans="1:8" ht="15" x14ac:dyDescent="0.2">
      <c r="A503" s="32">
        <v>145</v>
      </c>
      <c r="B503" s="33" t="s">
        <v>229</v>
      </c>
      <c r="C503" s="32">
        <v>5</v>
      </c>
      <c r="D503" s="33" t="s">
        <v>19</v>
      </c>
      <c r="E503" s="32">
        <v>926</v>
      </c>
      <c r="F503" s="33" t="s">
        <v>741</v>
      </c>
      <c r="G503" s="32">
        <v>26</v>
      </c>
      <c r="H503" s="43" t="str">
        <f t="shared" si="7"/>
        <v>Peralta 5TH GRADE McGuire, M</v>
      </c>
    </row>
    <row r="504" spans="1:8" ht="15" x14ac:dyDescent="0.2">
      <c r="A504" s="32">
        <v>146</v>
      </c>
      <c r="B504" s="33" t="s">
        <v>230</v>
      </c>
      <c r="C504" s="32">
        <v>-1</v>
      </c>
      <c r="D504" s="33" t="s">
        <v>13</v>
      </c>
      <c r="E504" s="32">
        <v>743</v>
      </c>
      <c r="F504" s="33" t="s">
        <v>676</v>
      </c>
      <c r="G504" s="32">
        <v>20</v>
      </c>
      <c r="H504" s="43" t="str">
        <f t="shared" si="7"/>
        <v>Piedmont Avenue TRANS KINDER Drake, L</v>
      </c>
    </row>
    <row r="505" spans="1:8" ht="15" x14ac:dyDescent="0.2">
      <c r="A505" s="32">
        <v>146</v>
      </c>
      <c r="B505" s="33" t="s">
        <v>230</v>
      </c>
      <c r="C505" s="32">
        <v>0</v>
      </c>
      <c r="D505" s="33" t="s">
        <v>8</v>
      </c>
      <c r="E505" s="32">
        <v>766</v>
      </c>
      <c r="F505" s="33" t="s">
        <v>885</v>
      </c>
      <c r="G505" s="32">
        <v>25</v>
      </c>
      <c r="H505" s="43" t="str">
        <f t="shared" si="7"/>
        <v>Piedmont Avenue KINDERGARTEN  Njemanze, E</v>
      </c>
    </row>
    <row r="506" spans="1:8" ht="15" x14ac:dyDescent="0.2">
      <c r="A506" s="32">
        <v>146</v>
      </c>
      <c r="B506" s="33" t="s">
        <v>230</v>
      </c>
      <c r="C506" s="32">
        <v>0</v>
      </c>
      <c r="D506" s="33" t="s">
        <v>8</v>
      </c>
      <c r="E506" s="32">
        <v>740</v>
      </c>
      <c r="F506" s="33" t="s">
        <v>610</v>
      </c>
      <c r="G506" s="32">
        <v>24</v>
      </c>
      <c r="H506" s="43" t="str">
        <f t="shared" si="7"/>
        <v>Piedmont Avenue KINDERGARTEN Partido, M</v>
      </c>
    </row>
    <row r="507" spans="1:8" ht="15" x14ac:dyDescent="0.2">
      <c r="A507" s="32">
        <v>146</v>
      </c>
      <c r="B507" s="33" t="s">
        <v>230</v>
      </c>
      <c r="C507" s="32">
        <v>0</v>
      </c>
      <c r="D507" s="33" t="s">
        <v>480</v>
      </c>
      <c r="E507" s="32">
        <v>113</v>
      </c>
      <c r="F507" s="33" t="s">
        <v>231</v>
      </c>
      <c r="G507" s="32">
        <v>14</v>
      </c>
      <c r="H507" s="43" t="str">
        <f t="shared" si="7"/>
        <v>Piedmont Avenue K-1ST GR COMB Hertel, K</v>
      </c>
    </row>
    <row r="508" spans="1:8" ht="15" x14ac:dyDescent="0.2">
      <c r="A508" s="32">
        <v>146</v>
      </c>
      <c r="B508" s="33" t="s">
        <v>230</v>
      </c>
      <c r="C508" s="32">
        <v>0</v>
      </c>
      <c r="D508" s="33" t="s">
        <v>13</v>
      </c>
      <c r="E508" s="32">
        <v>743</v>
      </c>
      <c r="F508" s="33" t="s">
        <v>676</v>
      </c>
      <c r="G508" s="32">
        <v>1</v>
      </c>
      <c r="H508" s="43" t="str">
        <f t="shared" si="7"/>
        <v>Piedmont Avenue TRANS KINDER Drake, L</v>
      </c>
    </row>
    <row r="509" spans="1:8" ht="15" x14ac:dyDescent="0.2">
      <c r="A509" s="32">
        <v>146</v>
      </c>
      <c r="B509" s="33" t="s">
        <v>230</v>
      </c>
      <c r="C509" s="32">
        <v>1</v>
      </c>
      <c r="D509" s="33" t="s">
        <v>480</v>
      </c>
      <c r="E509" s="32">
        <v>113</v>
      </c>
      <c r="F509" s="33" t="s">
        <v>231</v>
      </c>
      <c r="G509" s="32">
        <v>8</v>
      </c>
      <c r="H509" s="43" t="str">
        <f t="shared" si="7"/>
        <v>Piedmont Avenue K-1ST GR COMB Hertel, K</v>
      </c>
    </row>
    <row r="510" spans="1:8" ht="15" x14ac:dyDescent="0.2">
      <c r="A510" s="32">
        <v>146</v>
      </c>
      <c r="B510" s="33" t="s">
        <v>230</v>
      </c>
      <c r="C510" s="32">
        <v>1</v>
      </c>
      <c r="D510" s="33" t="s">
        <v>11</v>
      </c>
      <c r="E510" s="32">
        <v>757</v>
      </c>
      <c r="F510" s="33" t="s">
        <v>742</v>
      </c>
      <c r="G510" s="32">
        <v>27</v>
      </c>
      <c r="H510" s="43" t="str">
        <f t="shared" si="7"/>
        <v>Piedmont Avenue 1ST GRADE McCormack, k</v>
      </c>
    </row>
    <row r="511" spans="1:8" ht="15" x14ac:dyDescent="0.2">
      <c r="A511" s="32">
        <v>146</v>
      </c>
      <c r="B511" s="33" t="s">
        <v>230</v>
      </c>
      <c r="C511" s="32">
        <v>1</v>
      </c>
      <c r="D511" s="33" t="s">
        <v>487</v>
      </c>
      <c r="E511" s="32">
        <v>714</v>
      </c>
      <c r="F511" s="33" t="s">
        <v>232</v>
      </c>
      <c r="G511" s="32">
        <v>21</v>
      </c>
      <c r="H511" s="43" t="str">
        <f t="shared" si="7"/>
        <v>Piedmont Avenue 1ST-2ND GR COMB Miles, R</v>
      </c>
    </row>
    <row r="512" spans="1:8" ht="15" x14ac:dyDescent="0.2">
      <c r="A512" s="32">
        <v>146</v>
      </c>
      <c r="B512" s="33" t="s">
        <v>230</v>
      </c>
      <c r="C512" s="32">
        <v>2</v>
      </c>
      <c r="D512" s="33" t="s">
        <v>487</v>
      </c>
      <c r="E512" s="32">
        <v>714</v>
      </c>
      <c r="F512" s="33" t="s">
        <v>232</v>
      </c>
      <c r="G512" s="32">
        <v>8</v>
      </c>
      <c r="H512" s="43" t="str">
        <f t="shared" si="7"/>
        <v>Piedmont Avenue 1ST-2ND GR COMB Miles, R</v>
      </c>
    </row>
    <row r="513" spans="1:8" ht="15" x14ac:dyDescent="0.2">
      <c r="A513" s="32">
        <v>146</v>
      </c>
      <c r="B513" s="33" t="s">
        <v>230</v>
      </c>
      <c r="C513" s="32">
        <v>2</v>
      </c>
      <c r="D513" s="33" t="s">
        <v>16</v>
      </c>
      <c r="E513" s="32">
        <v>755</v>
      </c>
      <c r="F513" s="33" t="s">
        <v>611</v>
      </c>
      <c r="G513" s="32">
        <v>29</v>
      </c>
      <c r="H513" s="43" t="str">
        <f t="shared" si="7"/>
        <v>Piedmont Avenue 2ND GRADE Haider, K</v>
      </c>
    </row>
    <row r="514" spans="1:8" ht="15" x14ac:dyDescent="0.2">
      <c r="A514" s="32">
        <v>146</v>
      </c>
      <c r="B514" s="33" t="s">
        <v>230</v>
      </c>
      <c r="C514" s="32">
        <v>3</v>
      </c>
      <c r="D514" s="33" t="s">
        <v>17</v>
      </c>
      <c r="E514" s="32">
        <v>758</v>
      </c>
      <c r="F514" s="33" t="s">
        <v>743</v>
      </c>
      <c r="G514" s="32">
        <v>28</v>
      </c>
      <c r="H514" s="43" t="str">
        <f t="shared" si="7"/>
        <v>Piedmont Avenue 3RD GRADE Ambers, T</v>
      </c>
    </row>
    <row r="515" spans="1:8" ht="15" x14ac:dyDescent="0.2">
      <c r="A515" s="32">
        <v>146</v>
      </c>
      <c r="B515" s="33" t="s">
        <v>230</v>
      </c>
      <c r="C515" s="32">
        <v>3</v>
      </c>
      <c r="D515" s="33" t="s">
        <v>17</v>
      </c>
      <c r="E515" s="32">
        <v>768</v>
      </c>
      <c r="F515" s="33" t="s">
        <v>886</v>
      </c>
      <c r="G515" s="32">
        <v>27</v>
      </c>
      <c r="H515" s="43" t="str">
        <f t="shared" ref="H515:H578" si="8">B515&amp;" "&amp;D515&amp;" "&amp;F515</f>
        <v>Piedmont Avenue 3RD GRADE Coleman, D</v>
      </c>
    </row>
    <row r="516" spans="1:8" ht="15" x14ac:dyDescent="0.2">
      <c r="A516" s="32">
        <v>146</v>
      </c>
      <c r="B516" s="33" t="s">
        <v>230</v>
      </c>
      <c r="C516" s="32">
        <v>4</v>
      </c>
      <c r="D516" s="33" t="s">
        <v>18</v>
      </c>
      <c r="E516" s="32">
        <v>753</v>
      </c>
      <c r="F516" s="33" t="s">
        <v>612</v>
      </c>
      <c r="G516" s="32">
        <v>19</v>
      </c>
      <c r="H516" s="43" t="str">
        <f t="shared" si="8"/>
        <v>Piedmont Avenue 4TH GRADE Delisi, N</v>
      </c>
    </row>
    <row r="517" spans="1:8" ht="15" x14ac:dyDescent="0.2">
      <c r="A517" s="32">
        <v>146</v>
      </c>
      <c r="B517" s="33" t="s">
        <v>230</v>
      </c>
      <c r="C517" s="32">
        <v>4</v>
      </c>
      <c r="D517" s="33" t="s">
        <v>18</v>
      </c>
      <c r="E517" s="32">
        <v>769</v>
      </c>
      <c r="F517" s="33" t="s">
        <v>887</v>
      </c>
      <c r="G517" s="32">
        <v>23</v>
      </c>
      <c r="H517" s="43" t="str">
        <f t="shared" si="8"/>
        <v>Piedmont Avenue 4TH GRADE Doudna, M</v>
      </c>
    </row>
    <row r="518" spans="1:8" ht="15" x14ac:dyDescent="0.2">
      <c r="A518" s="32">
        <v>146</v>
      </c>
      <c r="B518" s="33" t="s">
        <v>230</v>
      </c>
      <c r="C518" s="32">
        <v>5</v>
      </c>
      <c r="D518" s="33" t="s">
        <v>19</v>
      </c>
      <c r="E518" s="32">
        <v>767</v>
      </c>
      <c r="F518" s="33" t="s">
        <v>632</v>
      </c>
      <c r="G518" s="32">
        <v>27</v>
      </c>
      <c r="H518" s="43" t="str">
        <f t="shared" si="8"/>
        <v>Piedmont Avenue 5TH GRADE Eckley, S</v>
      </c>
    </row>
    <row r="519" spans="1:8" ht="15" x14ac:dyDescent="0.2">
      <c r="A519" s="32">
        <v>146</v>
      </c>
      <c r="B519" s="33" t="s">
        <v>230</v>
      </c>
      <c r="C519" s="32">
        <v>5</v>
      </c>
      <c r="D519" s="33" t="s">
        <v>19</v>
      </c>
      <c r="E519" s="32">
        <v>770</v>
      </c>
      <c r="F519" s="33" t="s">
        <v>888</v>
      </c>
      <c r="G519" s="32">
        <v>26</v>
      </c>
      <c r="H519" s="43" t="str">
        <f t="shared" si="8"/>
        <v>Piedmont Avenue 5TH GRADE williams, M</v>
      </c>
    </row>
    <row r="520" spans="1:8" ht="15" x14ac:dyDescent="0.2">
      <c r="A520" s="32">
        <v>148</v>
      </c>
      <c r="B520" s="33" t="s">
        <v>233</v>
      </c>
      <c r="C520" s="32">
        <v>0</v>
      </c>
      <c r="D520" s="33" t="s">
        <v>8</v>
      </c>
      <c r="E520" s="32">
        <v>121</v>
      </c>
      <c r="F520" s="33" t="s">
        <v>234</v>
      </c>
      <c r="G520" s="32">
        <v>22</v>
      </c>
      <c r="H520" s="43" t="str">
        <f t="shared" si="8"/>
        <v>Redwood Heights KINDERGARTEN Fisher, N</v>
      </c>
    </row>
    <row r="521" spans="1:8" ht="15" x14ac:dyDescent="0.2">
      <c r="A521" s="32">
        <v>148</v>
      </c>
      <c r="B521" s="33" t="s">
        <v>233</v>
      </c>
      <c r="C521" s="32">
        <v>0</v>
      </c>
      <c r="D521" s="33" t="s">
        <v>8</v>
      </c>
      <c r="E521" s="32">
        <v>931</v>
      </c>
      <c r="F521" s="33" t="s">
        <v>613</v>
      </c>
      <c r="G521" s="32">
        <v>22</v>
      </c>
      <c r="H521" s="43" t="str">
        <f t="shared" si="8"/>
        <v>Redwood Heights KINDERGARTEN Irons, K</v>
      </c>
    </row>
    <row r="522" spans="1:8" ht="15" x14ac:dyDescent="0.2">
      <c r="A522" s="32">
        <v>148</v>
      </c>
      <c r="B522" s="33" t="s">
        <v>233</v>
      </c>
      <c r="C522" s="32">
        <v>0</v>
      </c>
      <c r="D522" s="33" t="s">
        <v>8</v>
      </c>
      <c r="E522" s="32">
        <v>924</v>
      </c>
      <c r="F522" s="33" t="s">
        <v>889</v>
      </c>
      <c r="G522" s="32">
        <v>23</v>
      </c>
      <c r="H522" s="43" t="str">
        <f t="shared" si="8"/>
        <v>Redwood Heights KINDERGARTEN Konecky, K</v>
      </c>
    </row>
    <row r="523" spans="1:8" ht="15" x14ac:dyDescent="0.2">
      <c r="A523" s="32">
        <v>148</v>
      </c>
      <c r="B523" s="33" t="s">
        <v>233</v>
      </c>
      <c r="C523" s="32">
        <v>1</v>
      </c>
      <c r="D523" s="33" t="s">
        <v>11</v>
      </c>
      <c r="E523" s="32">
        <v>922</v>
      </c>
      <c r="F523" s="33" t="s">
        <v>235</v>
      </c>
      <c r="G523" s="32">
        <v>24</v>
      </c>
      <c r="H523" s="43" t="str">
        <f t="shared" si="8"/>
        <v>Redwood Heights 1ST GRADE Boston, C</v>
      </c>
    </row>
    <row r="524" spans="1:8" ht="15" x14ac:dyDescent="0.2">
      <c r="A524" s="32">
        <v>148</v>
      </c>
      <c r="B524" s="33" t="s">
        <v>233</v>
      </c>
      <c r="C524" s="32">
        <v>1</v>
      </c>
      <c r="D524" s="33" t="s">
        <v>11</v>
      </c>
      <c r="E524" s="32">
        <v>934</v>
      </c>
      <c r="F524" s="33" t="s">
        <v>744</v>
      </c>
      <c r="G524" s="32">
        <v>24</v>
      </c>
      <c r="H524" s="43" t="str">
        <f t="shared" si="8"/>
        <v>Redwood Heights 1ST GRADE Gravelle, C</v>
      </c>
    </row>
    <row r="525" spans="1:8" ht="15" x14ac:dyDescent="0.2">
      <c r="A525" s="32">
        <v>148</v>
      </c>
      <c r="B525" s="33" t="s">
        <v>233</v>
      </c>
      <c r="C525" s="32">
        <v>1</v>
      </c>
      <c r="D525" s="33" t="s">
        <v>487</v>
      </c>
      <c r="E525" s="32">
        <v>111</v>
      </c>
      <c r="F525" s="33" t="s">
        <v>488</v>
      </c>
      <c r="G525" s="32">
        <v>13</v>
      </c>
      <c r="H525" s="43" t="str">
        <f t="shared" si="8"/>
        <v>Redwood Heights 1ST-2ND GR COMB Abrahams, W</v>
      </c>
    </row>
    <row r="526" spans="1:8" ht="15" x14ac:dyDescent="0.2">
      <c r="A526" s="32">
        <v>148</v>
      </c>
      <c r="B526" s="33" t="s">
        <v>233</v>
      </c>
      <c r="C526" s="32">
        <v>2</v>
      </c>
      <c r="D526" s="33" t="s">
        <v>487</v>
      </c>
      <c r="E526" s="32">
        <v>111</v>
      </c>
      <c r="F526" s="33" t="s">
        <v>488</v>
      </c>
      <c r="G526" s="32">
        <v>7</v>
      </c>
      <c r="H526" s="43" t="str">
        <f t="shared" si="8"/>
        <v>Redwood Heights 1ST-2ND GR COMB Abrahams, W</v>
      </c>
    </row>
    <row r="527" spans="1:8" ht="15" x14ac:dyDescent="0.2">
      <c r="A527" s="32">
        <v>148</v>
      </c>
      <c r="B527" s="33" t="s">
        <v>233</v>
      </c>
      <c r="C527" s="32">
        <v>2</v>
      </c>
      <c r="D527" s="33" t="s">
        <v>16</v>
      </c>
      <c r="E527" s="32">
        <v>919</v>
      </c>
      <c r="F527" s="33" t="s">
        <v>236</v>
      </c>
      <c r="G527" s="32">
        <v>22</v>
      </c>
      <c r="H527" s="43" t="str">
        <f t="shared" si="8"/>
        <v>Redwood Heights 2ND GRADE Antonian, R</v>
      </c>
    </row>
    <row r="528" spans="1:8" ht="15" x14ac:dyDescent="0.2">
      <c r="A528" s="32">
        <v>148</v>
      </c>
      <c r="B528" s="33" t="s">
        <v>233</v>
      </c>
      <c r="C528" s="32">
        <v>2</v>
      </c>
      <c r="D528" s="33" t="s">
        <v>16</v>
      </c>
      <c r="E528" s="32">
        <v>935</v>
      </c>
      <c r="F528" s="33" t="s">
        <v>28</v>
      </c>
      <c r="G528" s="32">
        <v>22</v>
      </c>
      <c r="H528" s="43" t="str">
        <f t="shared" si="8"/>
        <v>Redwood Heights 2ND GRADE Chu, C</v>
      </c>
    </row>
    <row r="529" spans="1:8" ht="15" x14ac:dyDescent="0.2">
      <c r="A529" s="32">
        <v>148</v>
      </c>
      <c r="B529" s="33" t="s">
        <v>233</v>
      </c>
      <c r="C529" s="32">
        <v>3</v>
      </c>
      <c r="D529" s="33" t="s">
        <v>17</v>
      </c>
      <c r="E529" s="32">
        <v>907</v>
      </c>
      <c r="F529" s="33" t="s">
        <v>237</v>
      </c>
      <c r="G529" s="32">
        <v>30</v>
      </c>
      <c r="H529" s="43" t="str">
        <f t="shared" si="8"/>
        <v>Redwood Heights 3RD GRADE Gant-Kendricks</v>
      </c>
    </row>
    <row r="530" spans="1:8" ht="15" x14ac:dyDescent="0.2">
      <c r="A530" s="32">
        <v>148</v>
      </c>
      <c r="B530" s="33" t="s">
        <v>233</v>
      </c>
      <c r="C530" s="32">
        <v>3</v>
      </c>
      <c r="D530" s="33" t="s">
        <v>17</v>
      </c>
      <c r="E530" s="32">
        <v>330</v>
      </c>
      <c r="F530" s="33" t="s">
        <v>238</v>
      </c>
      <c r="G530" s="32">
        <v>30</v>
      </c>
      <c r="H530" s="43" t="str">
        <f t="shared" si="8"/>
        <v>Redwood Heights 3RD GRADE Sanders, T</v>
      </c>
    </row>
    <row r="531" spans="1:8" ht="15" x14ac:dyDescent="0.2">
      <c r="A531" s="32">
        <v>148</v>
      </c>
      <c r="B531" s="33" t="s">
        <v>233</v>
      </c>
      <c r="C531" s="32">
        <v>4</v>
      </c>
      <c r="D531" s="33" t="s">
        <v>18</v>
      </c>
      <c r="E531" s="32">
        <v>927</v>
      </c>
      <c r="F531" s="33" t="s">
        <v>614</v>
      </c>
      <c r="G531" s="32">
        <v>25</v>
      </c>
      <c r="H531" s="43" t="str">
        <f t="shared" si="8"/>
        <v>Redwood Heights 4TH GRADE Fisher, A</v>
      </c>
    </row>
    <row r="532" spans="1:8" ht="15" x14ac:dyDescent="0.2">
      <c r="A532" s="32">
        <v>148</v>
      </c>
      <c r="B532" s="33" t="s">
        <v>233</v>
      </c>
      <c r="C532" s="32">
        <v>4</v>
      </c>
      <c r="D532" s="33" t="s">
        <v>18</v>
      </c>
      <c r="E532" s="32">
        <v>929</v>
      </c>
      <c r="F532" s="33" t="s">
        <v>890</v>
      </c>
      <c r="G532" s="32">
        <v>25</v>
      </c>
      <c r="H532" s="43" t="str">
        <f t="shared" si="8"/>
        <v>Redwood Heights 4TH GRADE Lowenthal, S</v>
      </c>
    </row>
    <row r="533" spans="1:8" ht="15" x14ac:dyDescent="0.2">
      <c r="A533" s="32">
        <v>148</v>
      </c>
      <c r="B533" s="33" t="s">
        <v>233</v>
      </c>
      <c r="C533" s="32">
        <v>5</v>
      </c>
      <c r="D533" s="33" t="s">
        <v>19</v>
      </c>
      <c r="E533" s="32">
        <v>916</v>
      </c>
      <c r="F533" s="33" t="s">
        <v>239</v>
      </c>
      <c r="G533" s="32">
        <v>28</v>
      </c>
      <c r="H533" s="43" t="str">
        <f t="shared" si="8"/>
        <v>Redwood Heights 5TH GRADE Harris, A</v>
      </c>
    </row>
    <row r="534" spans="1:8" ht="15" x14ac:dyDescent="0.2">
      <c r="A534" s="32">
        <v>148</v>
      </c>
      <c r="B534" s="33" t="s">
        <v>233</v>
      </c>
      <c r="C534" s="32">
        <v>5</v>
      </c>
      <c r="D534" s="33" t="s">
        <v>19</v>
      </c>
      <c r="E534" s="32">
        <v>918</v>
      </c>
      <c r="F534" s="33" t="s">
        <v>240</v>
      </c>
      <c r="G534" s="32">
        <v>30</v>
      </c>
      <c r="H534" s="43" t="str">
        <f t="shared" si="8"/>
        <v>Redwood Heights 5TH GRADE Haubrich, J</v>
      </c>
    </row>
    <row r="535" spans="1:8" ht="15" x14ac:dyDescent="0.2">
      <c r="A535" s="32">
        <v>149</v>
      </c>
      <c r="B535" s="33" t="s">
        <v>241</v>
      </c>
      <c r="C535" s="32">
        <v>-1</v>
      </c>
      <c r="D535" s="33" t="s">
        <v>477</v>
      </c>
      <c r="E535" s="32">
        <v>82</v>
      </c>
      <c r="F535" s="33" t="s">
        <v>965</v>
      </c>
      <c r="G535" s="32">
        <v>17</v>
      </c>
      <c r="H535" s="43" t="str">
        <f t="shared" si="8"/>
        <v>Community United TK KIND COMB Shepich, S</v>
      </c>
    </row>
    <row r="536" spans="1:8" ht="15" x14ac:dyDescent="0.2">
      <c r="A536" s="32">
        <v>149</v>
      </c>
      <c r="B536" s="33" t="s">
        <v>241</v>
      </c>
      <c r="C536" s="32">
        <v>0</v>
      </c>
      <c r="D536" s="33" t="s">
        <v>36</v>
      </c>
      <c r="E536" s="32">
        <v>81</v>
      </c>
      <c r="F536" s="33" t="s">
        <v>891</v>
      </c>
      <c r="G536" s="32">
        <v>26</v>
      </c>
      <c r="H536" s="43" t="str">
        <f t="shared" si="8"/>
        <v>Community United SP KINDGTN Santillian,K</v>
      </c>
    </row>
    <row r="537" spans="1:8" ht="15" x14ac:dyDescent="0.2">
      <c r="A537" s="32">
        <v>149</v>
      </c>
      <c r="B537" s="33" t="s">
        <v>241</v>
      </c>
      <c r="C537" s="32">
        <v>0</v>
      </c>
      <c r="D537" s="33" t="s">
        <v>22</v>
      </c>
      <c r="E537" s="32">
        <v>51</v>
      </c>
      <c r="F537" s="33" t="s">
        <v>243</v>
      </c>
      <c r="G537" s="32">
        <v>25</v>
      </c>
      <c r="H537" s="43" t="str">
        <f t="shared" si="8"/>
        <v>Community United SEI KINDGTN Levrier, D</v>
      </c>
    </row>
    <row r="538" spans="1:8" ht="15" x14ac:dyDescent="0.2">
      <c r="A538" s="32">
        <v>149</v>
      </c>
      <c r="B538" s="33" t="s">
        <v>241</v>
      </c>
      <c r="C538" s="32">
        <v>0</v>
      </c>
      <c r="D538" s="33" t="s">
        <v>477</v>
      </c>
      <c r="E538" s="32">
        <v>82</v>
      </c>
      <c r="F538" s="33" t="s">
        <v>965</v>
      </c>
      <c r="G538" s="32">
        <v>5</v>
      </c>
      <c r="H538" s="43" t="str">
        <f t="shared" si="8"/>
        <v>Community United TK KIND COMB Shepich, S</v>
      </c>
    </row>
    <row r="539" spans="1:8" ht="15" x14ac:dyDescent="0.2">
      <c r="A539" s="32">
        <v>149</v>
      </c>
      <c r="B539" s="33" t="s">
        <v>241</v>
      </c>
      <c r="C539" s="32">
        <v>1</v>
      </c>
      <c r="D539" s="33" t="s">
        <v>38</v>
      </c>
      <c r="E539" s="32">
        <v>2</v>
      </c>
      <c r="F539" s="33" t="s">
        <v>242</v>
      </c>
      <c r="G539" s="32">
        <v>27</v>
      </c>
      <c r="H539" s="43" t="str">
        <f t="shared" si="8"/>
        <v>Community United SP 1ST GR Mora-Mejia, D</v>
      </c>
    </row>
    <row r="540" spans="1:8" ht="15" x14ac:dyDescent="0.2">
      <c r="A540" s="32">
        <v>149</v>
      </c>
      <c r="B540" s="33" t="s">
        <v>241</v>
      </c>
      <c r="C540" s="32">
        <v>1</v>
      </c>
      <c r="D540" s="33" t="s">
        <v>25</v>
      </c>
      <c r="E540" s="32">
        <v>88</v>
      </c>
      <c r="F540" s="33" t="s">
        <v>892</v>
      </c>
      <c r="G540" s="32">
        <v>27</v>
      </c>
      <c r="H540" s="43" t="str">
        <f t="shared" si="8"/>
        <v>Community United SEI 1ST GRADE Leus, K</v>
      </c>
    </row>
    <row r="541" spans="1:8" ht="15" x14ac:dyDescent="0.2">
      <c r="A541" s="32">
        <v>149</v>
      </c>
      <c r="B541" s="33" t="s">
        <v>241</v>
      </c>
      <c r="C541" s="32">
        <v>1</v>
      </c>
      <c r="D541" s="33" t="s">
        <v>710</v>
      </c>
      <c r="E541" s="32">
        <v>89</v>
      </c>
      <c r="F541" s="33" t="s">
        <v>966</v>
      </c>
      <c r="G541" s="32">
        <v>11</v>
      </c>
      <c r="H541" s="43" t="str">
        <f t="shared" si="8"/>
        <v>Community United SEI 1-2 COMB Le Grande, R</v>
      </c>
    </row>
    <row r="542" spans="1:8" ht="15" x14ac:dyDescent="0.2">
      <c r="A542" s="32">
        <v>149</v>
      </c>
      <c r="B542" s="33" t="s">
        <v>241</v>
      </c>
      <c r="C542" s="32">
        <v>2</v>
      </c>
      <c r="D542" s="33" t="s">
        <v>710</v>
      </c>
      <c r="E542" s="32">
        <v>89</v>
      </c>
      <c r="F542" s="33" t="s">
        <v>966</v>
      </c>
      <c r="G542" s="32">
        <v>6</v>
      </c>
      <c r="H542" s="43" t="str">
        <f t="shared" si="8"/>
        <v>Community United SEI 1-2 COMB Le Grande, R</v>
      </c>
    </row>
    <row r="543" spans="1:8" ht="15" x14ac:dyDescent="0.2">
      <c r="A543" s="32">
        <v>149</v>
      </c>
      <c r="B543" s="33" t="s">
        <v>241</v>
      </c>
      <c r="C543" s="32">
        <v>2</v>
      </c>
      <c r="D543" s="33" t="s">
        <v>39</v>
      </c>
      <c r="E543" s="32">
        <v>67</v>
      </c>
      <c r="F543" s="33" t="s">
        <v>615</v>
      </c>
      <c r="G543" s="32">
        <v>25</v>
      </c>
      <c r="H543" s="43" t="str">
        <f t="shared" si="8"/>
        <v>Community United SP 2ND GR Goldberg, J</v>
      </c>
    </row>
    <row r="544" spans="1:8" ht="15" x14ac:dyDescent="0.2">
      <c r="A544" s="32">
        <v>149</v>
      </c>
      <c r="B544" s="33" t="s">
        <v>241</v>
      </c>
      <c r="C544" s="32">
        <v>2</v>
      </c>
      <c r="D544" s="33" t="s">
        <v>27</v>
      </c>
      <c r="E544" s="32">
        <v>32</v>
      </c>
      <c r="F544" s="33" t="s">
        <v>244</v>
      </c>
      <c r="G544" s="32">
        <v>23</v>
      </c>
      <c r="H544" s="43" t="str">
        <f t="shared" si="8"/>
        <v>Community United SEI 2ND GR Pitcher Deproto, P</v>
      </c>
    </row>
    <row r="545" spans="1:8" ht="15" x14ac:dyDescent="0.2">
      <c r="A545" s="32">
        <v>149</v>
      </c>
      <c r="B545" s="33" t="s">
        <v>241</v>
      </c>
      <c r="C545" s="32">
        <v>3</v>
      </c>
      <c r="D545" s="33" t="s">
        <v>92</v>
      </c>
      <c r="E545" s="32">
        <v>83</v>
      </c>
      <c r="F545" s="33" t="s">
        <v>893</v>
      </c>
      <c r="G545" s="32">
        <v>22</v>
      </c>
      <c r="H545" s="43" t="str">
        <f t="shared" si="8"/>
        <v>Community United SP 3RD GR Diaz, L</v>
      </c>
    </row>
    <row r="546" spans="1:8" ht="15" x14ac:dyDescent="0.2">
      <c r="A546" s="32">
        <v>149</v>
      </c>
      <c r="B546" s="33" t="s">
        <v>241</v>
      </c>
      <c r="C546" s="32">
        <v>3</v>
      </c>
      <c r="D546" s="33" t="s">
        <v>29</v>
      </c>
      <c r="E546" s="32">
        <v>49</v>
      </c>
      <c r="F546" s="33" t="s">
        <v>245</v>
      </c>
      <c r="G546" s="32">
        <v>23</v>
      </c>
      <c r="H546" s="43" t="str">
        <f t="shared" si="8"/>
        <v>Community United SEI 3RD GRADE Miazgowicz, C</v>
      </c>
    </row>
    <row r="547" spans="1:8" ht="15" x14ac:dyDescent="0.2">
      <c r="A547" s="32">
        <v>149</v>
      </c>
      <c r="B547" s="33" t="s">
        <v>241</v>
      </c>
      <c r="C547" s="32">
        <v>3</v>
      </c>
      <c r="D547" s="33" t="s">
        <v>489</v>
      </c>
      <c r="E547" s="32">
        <v>79</v>
      </c>
      <c r="F547" s="33" t="s">
        <v>728</v>
      </c>
      <c r="G547" s="32">
        <v>16</v>
      </c>
      <c r="H547" s="43" t="str">
        <f t="shared" si="8"/>
        <v>Community United SEI 3-4 COMB Doby, T</v>
      </c>
    </row>
    <row r="548" spans="1:8" ht="15" x14ac:dyDescent="0.2">
      <c r="A548" s="32">
        <v>149</v>
      </c>
      <c r="B548" s="33" t="s">
        <v>241</v>
      </c>
      <c r="C548" s="32">
        <v>4</v>
      </c>
      <c r="D548" s="33" t="s">
        <v>489</v>
      </c>
      <c r="E548" s="32">
        <v>79</v>
      </c>
      <c r="F548" s="33" t="s">
        <v>728</v>
      </c>
      <c r="G548" s="32">
        <v>9</v>
      </c>
      <c r="H548" s="43" t="str">
        <f t="shared" si="8"/>
        <v>Community United SEI 3-4 COMB Doby, T</v>
      </c>
    </row>
    <row r="549" spans="1:8" ht="15" x14ac:dyDescent="0.2">
      <c r="A549" s="32">
        <v>149</v>
      </c>
      <c r="B549" s="33" t="s">
        <v>241</v>
      </c>
      <c r="C549" s="32">
        <v>4</v>
      </c>
      <c r="D549" s="33" t="s">
        <v>94</v>
      </c>
      <c r="E549" s="32">
        <v>84</v>
      </c>
      <c r="F549" s="33" t="s">
        <v>894</v>
      </c>
      <c r="G549" s="32">
        <v>23</v>
      </c>
      <c r="H549" s="43" t="str">
        <f t="shared" si="8"/>
        <v>Community United SP 4TH GR Ramos, J</v>
      </c>
    </row>
    <row r="550" spans="1:8" ht="15" x14ac:dyDescent="0.2">
      <c r="A550" s="32">
        <v>149</v>
      </c>
      <c r="B550" s="33" t="s">
        <v>241</v>
      </c>
      <c r="C550" s="32">
        <v>4</v>
      </c>
      <c r="D550" s="33" t="s">
        <v>31</v>
      </c>
      <c r="E550" s="32">
        <v>73</v>
      </c>
      <c r="F550" s="33" t="s">
        <v>745</v>
      </c>
      <c r="G550" s="32">
        <v>21</v>
      </c>
      <c r="H550" s="43" t="str">
        <f t="shared" si="8"/>
        <v>Community United SEI 4TH GRADE Delos Reyes, A</v>
      </c>
    </row>
    <row r="551" spans="1:8" ht="15" x14ac:dyDescent="0.2">
      <c r="A551" s="32">
        <v>149</v>
      </c>
      <c r="B551" s="33" t="s">
        <v>241</v>
      </c>
      <c r="C551" s="32">
        <v>4</v>
      </c>
      <c r="D551" s="33" t="s">
        <v>472</v>
      </c>
      <c r="E551" s="32">
        <v>44</v>
      </c>
      <c r="F551" s="33" t="s">
        <v>616</v>
      </c>
      <c r="G551" s="32">
        <v>3</v>
      </c>
      <c r="H551" s="43" t="str">
        <f t="shared" si="8"/>
        <v>Community United SEI 4-5 COMB Pollmann, R</v>
      </c>
    </row>
    <row r="552" spans="1:8" ht="15" x14ac:dyDescent="0.2">
      <c r="A552" s="32">
        <v>149</v>
      </c>
      <c r="B552" s="33" t="s">
        <v>241</v>
      </c>
      <c r="C552" s="32">
        <v>5</v>
      </c>
      <c r="D552" s="33" t="s">
        <v>472</v>
      </c>
      <c r="E552" s="32">
        <v>44</v>
      </c>
      <c r="F552" s="33" t="s">
        <v>616</v>
      </c>
      <c r="G552" s="32">
        <v>22</v>
      </c>
      <c r="H552" s="43" t="str">
        <f t="shared" si="8"/>
        <v>Community United SEI 4-5 COMB Pollmann, R</v>
      </c>
    </row>
    <row r="553" spans="1:8" ht="15" x14ac:dyDescent="0.2">
      <c r="A553" s="32">
        <v>149</v>
      </c>
      <c r="B553" s="33" t="s">
        <v>241</v>
      </c>
      <c r="C553" s="32">
        <v>5</v>
      </c>
      <c r="D553" s="33" t="s">
        <v>111</v>
      </c>
      <c r="E553" s="32">
        <v>86</v>
      </c>
      <c r="F553" s="33" t="s">
        <v>93</v>
      </c>
      <c r="G553" s="32">
        <v>18</v>
      </c>
      <c r="H553" s="43" t="str">
        <f t="shared" si="8"/>
        <v>Community United SP 5TH GR Vacancy A</v>
      </c>
    </row>
    <row r="554" spans="1:8" ht="15" x14ac:dyDescent="0.2">
      <c r="A554" s="32">
        <v>149</v>
      </c>
      <c r="B554" s="33" t="s">
        <v>241</v>
      </c>
      <c r="C554" s="32">
        <v>5</v>
      </c>
      <c r="D554" s="33" t="s">
        <v>33</v>
      </c>
      <c r="E554" s="32">
        <v>37</v>
      </c>
      <c r="F554" s="33" t="s">
        <v>246</v>
      </c>
      <c r="G554" s="32">
        <v>19</v>
      </c>
      <c r="H554" s="43" t="str">
        <f t="shared" si="8"/>
        <v>Community United SEI 5TH GRADE Jeffery-Clark, T</v>
      </c>
    </row>
    <row r="555" spans="1:8" ht="15" x14ac:dyDescent="0.2">
      <c r="A555" s="32">
        <v>151</v>
      </c>
      <c r="B555" s="33" t="s">
        <v>247</v>
      </c>
      <c r="C555" s="32">
        <v>-1</v>
      </c>
      <c r="D555" s="33" t="s">
        <v>13</v>
      </c>
      <c r="E555" s="32">
        <v>924</v>
      </c>
      <c r="F555" s="33" t="s">
        <v>617</v>
      </c>
      <c r="G555" s="32">
        <v>24</v>
      </c>
      <c r="H555" s="43" t="str">
        <f t="shared" si="8"/>
        <v>Sequoia TRANS KINDER Love, T</v>
      </c>
    </row>
    <row r="556" spans="1:8" ht="15" x14ac:dyDescent="0.2">
      <c r="A556" s="32">
        <v>151</v>
      </c>
      <c r="B556" s="33" t="s">
        <v>247</v>
      </c>
      <c r="C556" s="32">
        <v>0</v>
      </c>
      <c r="D556" s="33" t="s">
        <v>8</v>
      </c>
      <c r="E556" s="32">
        <v>2</v>
      </c>
      <c r="F556" s="33" t="s">
        <v>746</v>
      </c>
      <c r="G556" s="32">
        <v>24</v>
      </c>
      <c r="H556" s="43" t="str">
        <f t="shared" si="8"/>
        <v>Sequoia KINDERGARTEN Fleischman, K</v>
      </c>
    </row>
    <row r="557" spans="1:8" ht="15" x14ac:dyDescent="0.2">
      <c r="A557" s="32">
        <v>151</v>
      </c>
      <c r="B557" s="33" t="s">
        <v>247</v>
      </c>
      <c r="C557" s="32">
        <v>0</v>
      </c>
      <c r="D557" s="33" t="s">
        <v>8</v>
      </c>
      <c r="E557" s="32">
        <v>107</v>
      </c>
      <c r="F557" s="33" t="s">
        <v>248</v>
      </c>
      <c r="G557" s="32">
        <v>24</v>
      </c>
      <c r="H557" s="43" t="str">
        <f t="shared" si="8"/>
        <v>Sequoia KINDERGARTEN Holland, H</v>
      </c>
    </row>
    <row r="558" spans="1:8" ht="15" x14ac:dyDescent="0.2">
      <c r="A558" s="32">
        <v>151</v>
      </c>
      <c r="B558" s="33" t="s">
        <v>247</v>
      </c>
      <c r="C558" s="32">
        <v>0</v>
      </c>
      <c r="D558" s="33" t="s">
        <v>8</v>
      </c>
      <c r="E558" s="32">
        <v>940</v>
      </c>
      <c r="F558" s="33" t="s">
        <v>895</v>
      </c>
      <c r="G558" s="32">
        <v>24</v>
      </c>
      <c r="H558" s="43" t="str">
        <f t="shared" si="8"/>
        <v>Sequoia KINDERGARTEN Wong, P</v>
      </c>
    </row>
    <row r="559" spans="1:8" ht="15" x14ac:dyDescent="0.2">
      <c r="A559" s="32">
        <v>151</v>
      </c>
      <c r="B559" s="33" t="s">
        <v>247</v>
      </c>
      <c r="C559" s="32">
        <v>1</v>
      </c>
      <c r="D559" s="33" t="s">
        <v>11</v>
      </c>
      <c r="E559" s="32">
        <v>925</v>
      </c>
      <c r="F559" s="33" t="s">
        <v>618</v>
      </c>
      <c r="G559" s="32">
        <v>25</v>
      </c>
      <c r="H559" s="43" t="str">
        <f t="shared" si="8"/>
        <v>Sequoia 1ST GRADE Loeser, K</v>
      </c>
    </row>
    <row r="560" spans="1:8" ht="15" x14ac:dyDescent="0.2">
      <c r="A560" s="32">
        <v>151</v>
      </c>
      <c r="B560" s="33" t="s">
        <v>247</v>
      </c>
      <c r="C560" s="32">
        <v>1</v>
      </c>
      <c r="D560" s="33" t="s">
        <v>11</v>
      </c>
      <c r="E560" s="32">
        <v>103</v>
      </c>
      <c r="F560" s="33" t="s">
        <v>619</v>
      </c>
      <c r="G560" s="32">
        <v>24</v>
      </c>
      <c r="H560" s="43" t="str">
        <f t="shared" si="8"/>
        <v>Sequoia 1ST GRADE Roth, J</v>
      </c>
    </row>
    <row r="561" spans="1:8" ht="15" x14ac:dyDescent="0.2">
      <c r="A561" s="32">
        <v>151</v>
      </c>
      <c r="B561" s="33" t="s">
        <v>247</v>
      </c>
      <c r="C561" s="32">
        <v>1</v>
      </c>
      <c r="D561" s="33" t="s">
        <v>11</v>
      </c>
      <c r="E561" s="32">
        <v>934</v>
      </c>
      <c r="F561" s="33" t="s">
        <v>47</v>
      </c>
      <c r="G561" s="32">
        <v>24</v>
      </c>
      <c r="H561" s="43" t="str">
        <f t="shared" si="8"/>
        <v>Sequoia 1ST GRADE Williams, A</v>
      </c>
    </row>
    <row r="562" spans="1:8" ht="15" x14ac:dyDescent="0.2">
      <c r="A562" s="32">
        <v>151</v>
      </c>
      <c r="B562" s="33" t="s">
        <v>247</v>
      </c>
      <c r="C562" s="32">
        <v>2</v>
      </c>
      <c r="D562" s="33" t="s">
        <v>16</v>
      </c>
      <c r="E562" s="32">
        <v>931</v>
      </c>
      <c r="F562" s="33" t="s">
        <v>249</v>
      </c>
      <c r="G562" s="32">
        <v>23</v>
      </c>
      <c r="H562" s="43" t="str">
        <f t="shared" si="8"/>
        <v>Sequoia 2ND GRADE Catalano, M</v>
      </c>
    </row>
    <row r="563" spans="1:8" ht="15" x14ac:dyDescent="0.2">
      <c r="A563" s="32">
        <v>151</v>
      </c>
      <c r="B563" s="33" t="s">
        <v>247</v>
      </c>
      <c r="C563" s="32">
        <v>2</v>
      </c>
      <c r="D563" s="33" t="s">
        <v>16</v>
      </c>
      <c r="E563" s="32">
        <v>916</v>
      </c>
      <c r="F563" s="33" t="s">
        <v>620</v>
      </c>
      <c r="G563" s="32">
        <v>21</v>
      </c>
      <c r="H563" s="43" t="str">
        <f t="shared" si="8"/>
        <v>Sequoia 2ND GRADE O'Toole, J</v>
      </c>
    </row>
    <row r="564" spans="1:8" ht="15" x14ac:dyDescent="0.2">
      <c r="A564" s="32">
        <v>151</v>
      </c>
      <c r="B564" s="33" t="s">
        <v>247</v>
      </c>
      <c r="C564" s="32">
        <v>2</v>
      </c>
      <c r="D564" s="33" t="s">
        <v>16</v>
      </c>
      <c r="E564" s="32">
        <v>938</v>
      </c>
      <c r="F564" s="33" t="s">
        <v>747</v>
      </c>
      <c r="G564" s="32">
        <v>23</v>
      </c>
      <c r="H564" s="43" t="str">
        <f t="shared" si="8"/>
        <v>Sequoia 2ND GRADE Rau, C</v>
      </c>
    </row>
    <row r="565" spans="1:8" ht="15" x14ac:dyDescent="0.2">
      <c r="A565" s="32">
        <v>151</v>
      </c>
      <c r="B565" s="33" t="s">
        <v>247</v>
      </c>
      <c r="C565" s="32">
        <v>3</v>
      </c>
      <c r="D565" s="33" t="s">
        <v>17</v>
      </c>
      <c r="E565" s="32">
        <v>926</v>
      </c>
      <c r="F565" s="33" t="s">
        <v>490</v>
      </c>
      <c r="G565" s="32">
        <v>23</v>
      </c>
      <c r="H565" s="43" t="str">
        <f t="shared" si="8"/>
        <v>Sequoia 3RD GRADE CHIODO, SUSAN</v>
      </c>
    </row>
    <row r="566" spans="1:8" ht="15" x14ac:dyDescent="0.2">
      <c r="A566" s="32">
        <v>151</v>
      </c>
      <c r="B566" s="33" t="s">
        <v>247</v>
      </c>
      <c r="C566" s="32">
        <v>3</v>
      </c>
      <c r="D566" s="33" t="s">
        <v>17</v>
      </c>
      <c r="E566" s="32">
        <v>917</v>
      </c>
      <c r="F566" s="33" t="s">
        <v>250</v>
      </c>
      <c r="G566" s="32">
        <v>24</v>
      </c>
      <c r="H566" s="43" t="str">
        <f t="shared" si="8"/>
        <v>Sequoia 3RD GRADE Oby, S</v>
      </c>
    </row>
    <row r="567" spans="1:8" ht="15" x14ac:dyDescent="0.2">
      <c r="A567" s="32">
        <v>151</v>
      </c>
      <c r="B567" s="33" t="s">
        <v>247</v>
      </c>
      <c r="C567" s="32">
        <v>3</v>
      </c>
      <c r="D567" s="33" t="s">
        <v>17</v>
      </c>
      <c r="E567" s="32">
        <v>104</v>
      </c>
      <c r="F567" s="33" t="s">
        <v>621</v>
      </c>
      <c r="G567" s="32">
        <v>24</v>
      </c>
      <c r="H567" s="43" t="str">
        <f t="shared" si="8"/>
        <v>Sequoia 3RD GRADE Rasler, L</v>
      </c>
    </row>
    <row r="568" spans="1:8" ht="15" x14ac:dyDescent="0.2">
      <c r="A568" s="32">
        <v>151</v>
      </c>
      <c r="B568" s="33" t="s">
        <v>247</v>
      </c>
      <c r="C568" s="32">
        <v>4</v>
      </c>
      <c r="D568" s="33" t="s">
        <v>18</v>
      </c>
      <c r="E568" s="32">
        <v>918</v>
      </c>
      <c r="F568" s="33" t="s">
        <v>251</v>
      </c>
      <c r="G568" s="32">
        <v>30</v>
      </c>
      <c r="H568" s="43" t="str">
        <f t="shared" si="8"/>
        <v>Sequoia 4TH GRADE Jeung, K</v>
      </c>
    </row>
    <row r="569" spans="1:8" ht="15" x14ac:dyDescent="0.2">
      <c r="A569" s="32">
        <v>151</v>
      </c>
      <c r="B569" s="33" t="s">
        <v>247</v>
      </c>
      <c r="C569" s="32">
        <v>4</v>
      </c>
      <c r="D569" s="33" t="s">
        <v>18</v>
      </c>
      <c r="E569" s="32">
        <v>401</v>
      </c>
      <c r="F569" s="33" t="s">
        <v>622</v>
      </c>
      <c r="G569" s="32">
        <v>31</v>
      </c>
      <c r="H569" s="43" t="str">
        <f t="shared" si="8"/>
        <v>Sequoia 4TH GRADE May, M</v>
      </c>
    </row>
    <row r="570" spans="1:8" ht="15" x14ac:dyDescent="0.2">
      <c r="A570" s="32">
        <v>151</v>
      </c>
      <c r="B570" s="33" t="s">
        <v>247</v>
      </c>
      <c r="C570" s="32">
        <v>5</v>
      </c>
      <c r="D570" s="33" t="s">
        <v>19</v>
      </c>
      <c r="E570" s="32">
        <v>933</v>
      </c>
      <c r="F570" s="33" t="s">
        <v>623</v>
      </c>
      <c r="G570" s="32">
        <v>31</v>
      </c>
      <c r="H570" s="43" t="str">
        <f t="shared" si="8"/>
        <v>Sequoia 5TH GRADE Watchorn, D</v>
      </c>
    </row>
    <row r="571" spans="1:8" ht="15" x14ac:dyDescent="0.2">
      <c r="A571" s="32">
        <v>151</v>
      </c>
      <c r="B571" s="33" t="s">
        <v>247</v>
      </c>
      <c r="C571" s="32">
        <v>5</v>
      </c>
      <c r="D571" s="33" t="s">
        <v>19</v>
      </c>
      <c r="E571" s="32">
        <v>941</v>
      </c>
      <c r="F571" s="33" t="s">
        <v>896</v>
      </c>
      <c r="G571" s="32">
        <v>30</v>
      </c>
      <c r="H571" s="43" t="str">
        <f t="shared" si="8"/>
        <v>Sequoia 5TH GRADE Wolff, Jeremy</v>
      </c>
    </row>
    <row r="572" spans="1:8" ht="15" x14ac:dyDescent="0.2">
      <c r="A572" s="32">
        <v>154</v>
      </c>
      <c r="B572" s="33" t="s">
        <v>252</v>
      </c>
      <c r="C572" s="32">
        <v>-1</v>
      </c>
      <c r="D572" s="33" t="s">
        <v>477</v>
      </c>
      <c r="E572" s="32">
        <v>610</v>
      </c>
      <c r="F572" s="33" t="s">
        <v>967</v>
      </c>
      <c r="G572" s="32">
        <v>9</v>
      </c>
      <c r="H572" s="43" t="str">
        <f t="shared" si="8"/>
        <v>Madison Park Academy TK-5 TK KIND COMB LOEWINSOHN, S.</v>
      </c>
    </row>
    <row r="573" spans="1:8" ht="15" x14ac:dyDescent="0.2">
      <c r="A573" s="32">
        <v>154</v>
      </c>
      <c r="B573" s="33" t="s">
        <v>252</v>
      </c>
      <c r="C573" s="32">
        <v>0</v>
      </c>
      <c r="D573" s="33" t="s">
        <v>955</v>
      </c>
      <c r="E573" s="32">
        <v>598</v>
      </c>
      <c r="F573" s="33" t="s">
        <v>897</v>
      </c>
      <c r="G573" s="32">
        <v>7</v>
      </c>
      <c r="H573" s="43" t="str">
        <f t="shared" si="8"/>
        <v>Madison Park Academy TK-5 SEI K-1 COMB KIYOMURA, M.</v>
      </c>
    </row>
    <row r="574" spans="1:8" ht="15" x14ac:dyDescent="0.2">
      <c r="A574" s="32">
        <v>154</v>
      </c>
      <c r="B574" s="33" t="s">
        <v>252</v>
      </c>
      <c r="C574" s="32">
        <v>0</v>
      </c>
      <c r="D574" s="33" t="s">
        <v>955</v>
      </c>
      <c r="E574" s="32">
        <v>611</v>
      </c>
      <c r="F574" s="33" t="s">
        <v>968</v>
      </c>
      <c r="G574" s="32">
        <v>20</v>
      </c>
      <c r="H574" s="43" t="str">
        <f t="shared" si="8"/>
        <v>Madison Park Academy TK-5 SEI K-1 COMB ROUSSOS, E.</v>
      </c>
    </row>
    <row r="575" spans="1:8" ht="15" x14ac:dyDescent="0.2">
      <c r="A575" s="32">
        <v>154</v>
      </c>
      <c r="B575" s="33" t="s">
        <v>252</v>
      </c>
      <c r="C575" s="32">
        <v>0</v>
      </c>
      <c r="D575" s="33" t="s">
        <v>25</v>
      </c>
      <c r="E575" s="32">
        <v>598</v>
      </c>
      <c r="F575" s="33" t="s">
        <v>897</v>
      </c>
      <c r="G575" s="32">
        <v>1</v>
      </c>
      <c r="H575" s="43" t="str">
        <f t="shared" si="8"/>
        <v>Madison Park Academy TK-5 SEI 1ST GRADE KIYOMURA, M.</v>
      </c>
    </row>
    <row r="576" spans="1:8" ht="15" x14ac:dyDescent="0.2">
      <c r="A576" s="32">
        <v>154</v>
      </c>
      <c r="B576" s="33" t="s">
        <v>252</v>
      </c>
      <c r="C576" s="32">
        <v>0</v>
      </c>
      <c r="D576" s="33" t="s">
        <v>477</v>
      </c>
      <c r="E576" s="32">
        <v>610</v>
      </c>
      <c r="F576" s="33" t="s">
        <v>967</v>
      </c>
      <c r="G576" s="32">
        <v>14</v>
      </c>
      <c r="H576" s="43" t="str">
        <f t="shared" si="8"/>
        <v>Madison Park Academy TK-5 TK KIND COMB LOEWINSOHN, S.</v>
      </c>
    </row>
    <row r="577" spans="1:8" ht="15" x14ac:dyDescent="0.2">
      <c r="A577" s="32">
        <v>154</v>
      </c>
      <c r="B577" s="33" t="s">
        <v>252</v>
      </c>
      <c r="C577" s="32">
        <v>1</v>
      </c>
      <c r="D577" s="33" t="s">
        <v>955</v>
      </c>
      <c r="E577" s="32">
        <v>598</v>
      </c>
      <c r="F577" s="33" t="s">
        <v>897</v>
      </c>
      <c r="G577" s="32">
        <v>21</v>
      </c>
      <c r="H577" s="43" t="str">
        <f t="shared" si="8"/>
        <v>Madison Park Academy TK-5 SEI K-1 COMB KIYOMURA, M.</v>
      </c>
    </row>
    <row r="578" spans="1:8" ht="15" x14ac:dyDescent="0.2">
      <c r="A578" s="32">
        <v>154</v>
      </c>
      <c r="B578" s="33" t="s">
        <v>252</v>
      </c>
      <c r="C578" s="32">
        <v>1</v>
      </c>
      <c r="D578" s="33" t="s">
        <v>955</v>
      </c>
      <c r="E578" s="32">
        <v>611</v>
      </c>
      <c r="F578" s="33" t="s">
        <v>968</v>
      </c>
      <c r="G578" s="32">
        <v>4</v>
      </c>
      <c r="H578" s="43" t="str">
        <f t="shared" si="8"/>
        <v>Madison Park Academy TK-5 SEI K-1 COMB ROUSSOS, E.</v>
      </c>
    </row>
    <row r="579" spans="1:8" ht="15" x14ac:dyDescent="0.2">
      <c r="A579" s="32">
        <v>154</v>
      </c>
      <c r="B579" s="33" t="s">
        <v>252</v>
      </c>
      <c r="C579" s="32">
        <v>1</v>
      </c>
      <c r="D579" s="33" t="s">
        <v>710</v>
      </c>
      <c r="E579" s="32">
        <v>589</v>
      </c>
      <c r="F579" s="33" t="s">
        <v>969</v>
      </c>
      <c r="G579" s="32">
        <v>24</v>
      </c>
      <c r="H579" s="43" t="str">
        <f t="shared" ref="H579:H642" si="9">B579&amp;" "&amp;D579&amp;" "&amp;F579</f>
        <v>Madison Park Academy TK-5 SEI 1-2 COMB McWILLIAMS, L.</v>
      </c>
    </row>
    <row r="580" spans="1:8" ht="15" x14ac:dyDescent="0.2">
      <c r="A580" s="32">
        <v>154</v>
      </c>
      <c r="B580" s="33" t="s">
        <v>252</v>
      </c>
      <c r="C580" s="32">
        <v>2</v>
      </c>
      <c r="D580" s="33" t="s">
        <v>710</v>
      </c>
      <c r="E580" s="32">
        <v>589</v>
      </c>
      <c r="F580" s="33" t="s">
        <v>969</v>
      </c>
      <c r="G580" s="32">
        <v>2</v>
      </c>
      <c r="H580" s="43" t="str">
        <f t="shared" si="9"/>
        <v>Madison Park Academy TK-5 SEI 1-2 COMB McWILLIAMS, L.</v>
      </c>
    </row>
    <row r="581" spans="1:8" ht="15" x14ac:dyDescent="0.2">
      <c r="A581" s="32">
        <v>154</v>
      </c>
      <c r="B581" s="33" t="s">
        <v>252</v>
      </c>
      <c r="C581" s="32">
        <v>2</v>
      </c>
      <c r="D581" s="33" t="s">
        <v>27</v>
      </c>
      <c r="E581" s="32">
        <v>221</v>
      </c>
      <c r="F581" s="33" t="s">
        <v>898</v>
      </c>
      <c r="G581" s="32">
        <v>23</v>
      </c>
      <c r="H581" s="43" t="str">
        <f t="shared" si="9"/>
        <v>Madison Park Academy TK-5 SEI 2ND GR STOKES, M.</v>
      </c>
    </row>
    <row r="582" spans="1:8" ht="15" x14ac:dyDescent="0.2">
      <c r="A582" s="32">
        <v>154</v>
      </c>
      <c r="B582" s="33" t="s">
        <v>252</v>
      </c>
      <c r="C582" s="32">
        <v>2</v>
      </c>
      <c r="D582" s="33" t="s">
        <v>27</v>
      </c>
      <c r="E582" s="32">
        <v>592</v>
      </c>
      <c r="F582" s="33" t="s">
        <v>899</v>
      </c>
      <c r="G582" s="32">
        <v>22</v>
      </c>
      <c r="H582" s="43" t="str">
        <f t="shared" si="9"/>
        <v>Madison Park Academy TK-5 SEI 2ND GR WILLIAMS, M.</v>
      </c>
    </row>
    <row r="583" spans="1:8" ht="15" x14ac:dyDescent="0.2">
      <c r="A583" s="32">
        <v>154</v>
      </c>
      <c r="B583" s="33" t="s">
        <v>252</v>
      </c>
      <c r="C583" s="32">
        <v>3</v>
      </c>
      <c r="D583" s="33" t="s">
        <v>29</v>
      </c>
      <c r="E583" s="32">
        <v>612</v>
      </c>
      <c r="F583" s="33" t="s">
        <v>900</v>
      </c>
      <c r="G583" s="32">
        <v>18</v>
      </c>
      <c r="H583" s="43" t="str">
        <f t="shared" si="9"/>
        <v>Madison Park Academy TK-5 SEI 3RD GRADE LOPEZ, T.</v>
      </c>
    </row>
    <row r="584" spans="1:8" ht="15" x14ac:dyDescent="0.2">
      <c r="A584" s="32">
        <v>154</v>
      </c>
      <c r="B584" s="33" t="s">
        <v>252</v>
      </c>
      <c r="C584" s="32">
        <v>3</v>
      </c>
      <c r="D584" s="33" t="s">
        <v>29</v>
      </c>
      <c r="E584" s="32">
        <v>608</v>
      </c>
      <c r="F584" s="33" t="s">
        <v>901</v>
      </c>
      <c r="G584" s="32">
        <v>20</v>
      </c>
      <c r="H584" s="43" t="str">
        <f t="shared" si="9"/>
        <v>Madison Park Academy TK-5 SEI 3RD GRADE ROMANO, G.</v>
      </c>
    </row>
    <row r="585" spans="1:8" ht="15" x14ac:dyDescent="0.2">
      <c r="A585" s="32">
        <v>154</v>
      </c>
      <c r="B585" s="33" t="s">
        <v>252</v>
      </c>
      <c r="C585" s="32">
        <v>3</v>
      </c>
      <c r="D585" s="33" t="s">
        <v>489</v>
      </c>
      <c r="E585" s="32">
        <v>609</v>
      </c>
      <c r="F585" s="33" t="s">
        <v>970</v>
      </c>
      <c r="G585" s="32">
        <v>22</v>
      </c>
      <c r="H585" s="43" t="str">
        <f t="shared" si="9"/>
        <v>Madison Park Academy TK-5 SEI 3-4 COMB SONG, S.</v>
      </c>
    </row>
    <row r="586" spans="1:8" ht="15" x14ac:dyDescent="0.2">
      <c r="A586" s="32">
        <v>154</v>
      </c>
      <c r="B586" s="33" t="s">
        <v>252</v>
      </c>
      <c r="C586" s="32">
        <v>4</v>
      </c>
      <c r="D586" s="33" t="s">
        <v>31</v>
      </c>
      <c r="E586" s="32">
        <v>607</v>
      </c>
      <c r="F586" s="33" t="s">
        <v>902</v>
      </c>
      <c r="G586" s="32">
        <v>29</v>
      </c>
      <c r="H586" s="43" t="str">
        <f t="shared" si="9"/>
        <v>Madison Park Academy TK-5 SEI 4TH GRADE TILLMAN, S.</v>
      </c>
    </row>
    <row r="587" spans="1:8" ht="15" x14ac:dyDescent="0.2">
      <c r="A587" s="32">
        <v>154</v>
      </c>
      <c r="B587" s="33" t="s">
        <v>252</v>
      </c>
      <c r="C587" s="32">
        <v>4</v>
      </c>
      <c r="D587" s="33" t="s">
        <v>472</v>
      </c>
      <c r="E587" s="32">
        <v>590</v>
      </c>
      <c r="F587" s="33" t="s">
        <v>971</v>
      </c>
      <c r="G587" s="32">
        <v>12</v>
      </c>
      <c r="H587" s="43" t="str">
        <f t="shared" si="9"/>
        <v>Madison Park Academy TK-5 SEI 4-5 COMB JAMES, P.</v>
      </c>
    </row>
    <row r="588" spans="1:8" ht="15" x14ac:dyDescent="0.2">
      <c r="A588" s="32">
        <v>154</v>
      </c>
      <c r="B588" s="33" t="s">
        <v>252</v>
      </c>
      <c r="C588" s="32">
        <v>5</v>
      </c>
      <c r="D588" s="33" t="s">
        <v>472</v>
      </c>
      <c r="E588" s="32">
        <v>590</v>
      </c>
      <c r="F588" s="33" t="s">
        <v>971</v>
      </c>
      <c r="G588" s="32">
        <v>19</v>
      </c>
      <c r="H588" s="43" t="str">
        <f t="shared" si="9"/>
        <v>Madison Park Academy TK-5 SEI 4-5 COMB JAMES, P.</v>
      </c>
    </row>
    <row r="589" spans="1:8" ht="15" x14ac:dyDescent="0.2">
      <c r="A589" s="32">
        <v>154</v>
      </c>
      <c r="B589" s="33" t="s">
        <v>252</v>
      </c>
      <c r="C589" s="32">
        <v>5</v>
      </c>
      <c r="D589" s="33" t="s">
        <v>33</v>
      </c>
      <c r="E589" s="32">
        <v>553</v>
      </c>
      <c r="F589" s="33" t="s">
        <v>903</v>
      </c>
      <c r="G589" s="32">
        <v>29</v>
      </c>
      <c r="H589" s="43" t="str">
        <f t="shared" si="9"/>
        <v>Madison Park Academy TK-5 SEI 5TH GRADE ARMSTRONG, M.</v>
      </c>
    </row>
    <row r="590" spans="1:8" ht="15" x14ac:dyDescent="0.2">
      <c r="A590" s="32">
        <v>157</v>
      </c>
      <c r="B590" s="33" t="s">
        <v>253</v>
      </c>
      <c r="C590" s="32">
        <v>-1</v>
      </c>
      <c r="D590" s="33" t="s">
        <v>13</v>
      </c>
      <c r="E590" s="32">
        <v>3</v>
      </c>
      <c r="F590" s="33" t="s">
        <v>255</v>
      </c>
      <c r="G590" s="32">
        <v>25</v>
      </c>
      <c r="H590" s="43" t="str">
        <f t="shared" si="9"/>
        <v>Thornhill TRANS KINDER Thompson, R</v>
      </c>
    </row>
    <row r="591" spans="1:8" ht="15" x14ac:dyDescent="0.2">
      <c r="A591" s="32">
        <v>157</v>
      </c>
      <c r="B591" s="33" t="s">
        <v>253</v>
      </c>
      <c r="C591" s="32">
        <v>0</v>
      </c>
      <c r="D591" s="33" t="s">
        <v>8</v>
      </c>
      <c r="E591" s="32">
        <v>926</v>
      </c>
      <c r="F591" s="33" t="s">
        <v>254</v>
      </c>
      <c r="G591" s="32">
        <v>22</v>
      </c>
      <c r="H591" s="43" t="str">
        <f t="shared" si="9"/>
        <v>Thornhill KINDERGARTEN Forbes-Wittenstein, B</v>
      </c>
    </row>
    <row r="592" spans="1:8" ht="15" x14ac:dyDescent="0.2">
      <c r="A592" s="32">
        <v>157</v>
      </c>
      <c r="B592" s="33" t="s">
        <v>253</v>
      </c>
      <c r="C592" s="32">
        <v>0</v>
      </c>
      <c r="D592" s="33" t="s">
        <v>8</v>
      </c>
      <c r="E592" s="32">
        <v>938</v>
      </c>
      <c r="F592" s="33" t="s">
        <v>215</v>
      </c>
      <c r="G592" s="32">
        <v>22</v>
      </c>
      <c r="H592" s="43" t="str">
        <f t="shared" si="9"/>
        <v>Thornhill KINDERGARTEN Steimle, N</v>
      </c>
    </row>
    <row r="593" spans="1:8" ht="15" x14ac:dyDescent="0.2">
      <c r="A593" s="32">
        <v>157</v>
      </c>
      <c r="B593" s="33" t="s">
        <v>253</v>
      </c>
      <c r="C593" s="32">
        <v>0</v>
      </c>
      <c r="D593" s="33" t="s">
        <v>8</v>
      </c>
      <c r="E593" s="32">
        <v>935</v>
      </c>
      <c r="F593" s="33" t="s">
        <v>748</v>
      </c>
      <c r="G593" s="32">
        <v>22</v>
      </c>
      <c r="H593" s="43" t="str">
        <f t="shared" si="9"/>
        <v>Thornhill KINDERGARTEN Watson, Brittany</v>
      </c>
    </row>
    <row r="594" spans="1:8" ht="15" x14ac:dyDescent="0.2">
      <c r="A594" s="32">
        <v>157</v>
      </c>
      <c r="B594" s="33" t="s">
        <v>253</v>
      </c>
      <c r="C594" s="32">
        <v>1</v>
      </c>
      <c r="D594" s="33" t="s">
        <v>11</v>
      </c>
      <c r="E594" s="32">
        <v>928</v>
      </c>
      <c r="F594" s="33" t="s">
        <v>749</v>
      </c>
      <c r="G594" s="32">
        <v>27</v>
      </c>
      <c r="H594" s="43" t="str">
        <f t="shared" si="9"/>
        <v>Thornhill 1ST GRADE Holland, S</v>
      </c>
    </row>
    <row r="595" spans="1:8" ht="15" x14ac:dyDescent="0.2">
      <c r="A595" s="32">
        <v>157</v>
      </c>
      <c r="B595" s="33" t="s">
        <v>253</v>
      </c>
      <c r="C595" s="32">
        <v>1</v>
      </c>
      <c r="D595" s="33" t="s">
        <v>11</v>
      </c>
      <c r="E595" s="32">
        <v>930</v>
      </c>
      <c r="F595" s="33" t="s">
        <v>257</v>
      </c>
      <c r="G595" s="32">
        <v>27</v>
      </c>
      <c r="H595" s="43" t="str">
        <f t="shared" si="9"/>
        <v>Thornhill 1ST GRADE Holman, E</v>
      </c>
    </row>
    <row r="596" spans="1:8" ht="15" x14ac:dyDescent="0.2">
      <c r="A596" s="32">
        <v>157</v>
      </c>
      <c r="B596" s="33" t="s">
        <v>253</v>
      </c>
      <c r="C596" s="32">
        <v>2</v>
      </c>
      <c r="D596" s="33" t="s">
        <v>16</v>
      </c>
      <c r="E596" s="32">
        <v>5</v>
      </c>
      <c r="F596" s="33" t="s">
        <v>258</v>
      </c>
      <c r="G596" s="32">
        <v>24</v>
      </c>
      <c r="H596" s="43" t="str">
        <f t="shared" si="9"/>
        <v>Thornhill 2ND GRADE Carter, V</v>
      </c>
    </row>
    <row r="597" spans="1:8" ht="15" x14ac:dyDescent="0.2">
      <c r="A597" s="32">
        <v>157</v>
      </c>
      <c r="B597" s="33" t="s">
        <v>253</v>
      </c>
      <c r="C597" s="32">
        <v>2</v>
      </c>
      <c r="D597" s="33" t="s">
        <v>16</v>
      </c>
      <c r="E597" s="32">
        <v>4</v>
      </c>
      <c r="F597" s="33" t="s">
        <v>256</v>
      </c>
      <c r="G597" s="32">
        <v>25</v>
      </c>
      <c r="H597" s="43" t="str">
        <f t="shared" si="9"/>
        <v>Thornhill 2ND GRADE Formoso J</v>
      </c>
    </row>
    <row r="598" spans="1:8" ht="15" x14ac:dyDescent="0.2">
      <c r="A598" s="32">
        <v>157</v>
      </c>
      <c r="B598" s="33" t="s">
        <v>253</v>
      </c>
      <c r="C598" s="32">
        <v>2</v>
      </c>
      <c r="D598" s="33" t="s">
        <v>16</v>
      </c>
      <c r="E598" s="32">
        <v>929</v>
      </c>
      <c r="F598" s="33" t="s">
        <v>259</v>
      </c>
      <c r="G598" s="32">
        <v>24</v>
      </c>
      <c r="H598" s="43" t="str">
        <f t="shared" si="9"/>
        <v>Thornhill 2ND GRADE La Fleur, K</v>
      </c>
    </row>
    <row r="599" spans="1:8" ht="15" x14ac:dyDescent="0.2">
      <c r="A599" s="32">
        <v>157</v>
      </c>
      <c r="B599" s="33" t="s">
        <v>253</v>
      </c>
      <c r="C599" s="32">
        <v>3</v>
      </c>
      <c r="D599" s="33" t="s">
        <v>17</v>
      </c>
      <c r="E599" s="32">
        <v>925</v>
      </c>
      <c r="F599" s="33" t="s">
        <v>491</v>
      </c>
      <c r="G599" s="32">
        <v>22</v>
      </c>
      <c r="H599" s="43" t="str">
        <f t="shared" si="9"/>
        <v>Thornhill 3RD GRADE Contreras-Chavez, T</v>
      </c>
    </row>
    <row r="600" spans="1:8" ht="15" x14ac:dyDescent="0.2">
      <c r="A600" s="32">
        <v>157</v>
      </c>
      <c r="B600" s="33" t="s">
        <v>253</v>
      </c>
      <c r="C600" s="32">
        <v>3</v>
      </c>
      <c r="D600" s="33" t="s">
        <v>17</v>
      </c>
      <c r="E600" s="32">
        <v>921</v>
      </c>
      <c r="F600" s="33" t="s">
        <v>260</v>
      </c>
      <c r="G600" s="32">
        <v>24</v>
      </c>
      <c r="H600" s="43" t="str">
        <f t="shared" si="9"/>
        <v>Thornhill 3RD GRADE Kloess, M</v>
      </c>
    </row>
    <row r="601" spans="1:8" ht="15" x14ac:dyDescent="0.2">
      <c r="A601" s="32">
        <v>157</v>
      </c>
      <c r="B601" s="33" t="s">
        <v>253</v>
      </c>
      <c r="C601" s="32">
        <v>3</v>
      </c>
      <c r="D601" s="33" t="s">
        <v>17</v>
      </c>
      <c r="E601" s="32">
        <v>936</v>
      </c>
      <c r="F601" s="33" t="s">
        <v>750</v>
      </c>
      <c r="G601" s="32">
        <v>24</v>
      </c>
      <c r="H601" s="43" t="str">
        <f t="shared" si="9"/>
        <v>Thornhill 3RD GRADE Townsend, Susan</v>
      </c>
    </row>
    <row r="602" spans="1:8" ht="15" x14ac:dyDescent="0.2">
      <c r="A602" s="32">
        <v>157</v>
      </c>
      <c r="B602" s="33" t="s">
        <v>253</v>
      </c>
      <c r="C602" s="32">
        <v>4</v>
      </c>
      <c r="D602" s="33" t="s">
        <v>18</v>
      </c>
      <c r="E602" s="32">
        <v>931</v>
      </c>
      <c r="F602" s="33" t="s">
        <v>626</v>
      </c>
      <c r="G602" s="32">
        <v>28</v>
      </c>
      <c r="H602" s="43" t="str">
        <f t="shared" si="9"/>
        <v>Thornhill 4TH GRADE Gustafson, B</v>
      </c>
    </row>
    <row r="603" spans="1:8" ht="15" x14ac:dyDescent="0.2">
      <c r="A603" s="32">
        <v>157</v>
      </c>
      <c r="B603" s="33" t="s">
        <v>253</v>
      </c>
      <c r="C603" s="32">
        <v>4</v>
      </c>
      <c r="D603" s="33" t="s">
        <v>18</v>
      </c>
      <c r="E603" s="32">
        <v>933</v>
      </c>
      <c r="F603" s="33" t="s">
        <v>627</v>
      </c>
      <c r="G603" s="32">
        <v>28</v>
      </c>
      <c r="H603" s="43" t="str">
        <f t="shared" si="9"/>
        <v>Thornhill 4TH GRADE Novak, M</v>
      </c>
    </row>
    <row r="604" spans="1:8" ht="15" x14ac:dyDescent="0.2">
      <c r="A604" s="32">
        <v>157</v>
      </c>
      <c r="B604" s="33" t="s">
        <v>253</v>
      </c>
      <c r="C604" s="32">
        <v>5</v>
      </c>
      <c r="D604" s="33" t="s">
        <v>19</v>
      </c>
      <c r="E604" s="32">
        <v>6</v>
      </c>
      <c r="F604" s="33" t="s">
        <v>751</v>
      </c>
      <c r="G604" s="32">
        <v>24</v>
      </c>
      <c r="H604" s="43" t="str">
        <f t="shared" si="9"/>
        <v>Thornhill 5TH GRADE Bernard, J</v>
      </c>
    </row>
    <row r="605" spans="1:8" ht="15" x14ac:dyDescent="0.2">
      <c r="A605" s="32">
        <v>157</v>
      </c>
      <c r="B605" s="33" t="s">
        <v>253</v>
      </c>
      <c r="C605" s="32">
        <v>5</v>
      </c>
      <c r="D605" s="33" t="s">
        <v>19</v>
      </c>
      <c r="E605" s="32">
        <v>551</v>
      </c>
      <c r="F605" s="33" t="s">
        <v>261</v>
      </c>
      <c r="G605" s="32">
        <v>23</v>
      </c>
      <c r="H605" s="43" t="str">
        <f t="shared" si="9"/>
        <v>Thornhill 5TH GRADE Wilkins, R</v>
      </c>
    </row>
    <row r="606" spans="1:8" ht="15" x14ac:dyDescent="0.2">
      <c r="A606" s="32">
        <v>165</v>
      </c>
      <c r="B606" s="33" t="s">
        <v>262</v>
      </c>
      <c r="C606" s="32">
        <v>0</v>
      </c>
      <c r="D606" s="33" t="s">
        <v>8</v>
      </c>
      <c r="E606" s="32">
        <v>935</v>
      </c>
      <c r="F606" s="33" t="s">
        <v>263</v>
      </c>
      <c r="G606" s="32">
        <v>22</v>
      </c>
      <c r="H606" s="43" t="str">
        <f t="shared" si="9"/>
        <v>ACORN Woodland KINDERGARTEN Gangopadhyay, Z</v>
      </c>
    </row>
    <row r="607" spans="1:8" ht="15" x14ac:dyDescent="0.2">
      <c r="A607" s="32">
        <v>165</v>
      </c>
      <c r="B607" s="33" t="s">
        <v>262</v>
      </c>
      <c r="C607" s="32">
        <v>0</v>
      </c>
      <c r="D607" s="33" t="s">
        <v>36</v>
      </c>
      <c r="E607" s="32">
        <v>919</v>
      </c>
      <c r="F607" s="33" t="s">
        <v>264</v>
      </c>
      <c r="G607" s="32">
        <v>25</v>
      </c>
      <c r="H607" s="43" t="str">
        <f t="shared" si="9"/>
        <v>ACORN Woodland SP KINDGTN Llaguno, F</v>
      </c>
    </row>
    <row r="608" spans="1:8" ht="15" x14ac:dyDescent="0.2">
      <c r="A608" s="32">
        <v>165</v>
      </c>
      <c r="B608" s="33" t="s">
        <v>262</v>
      </c>
      <c r="C608" s="32">
        <v>1</v>
      </c>
      <c r="D608" s="33" t="s">
        <v>8</v>
      </c>
      <c r="E608" s="32">
        <v>935</v>
      </c>
      <c r="F608" s="33" t="s">
        <v>263</v>
      </c>
      <c r="G608" s="32">
        <v>1</v>
      </c>
      <c r="H608" s="43" t="str">
        <f t="shared" si="9"/>
        <v>ACORN Woodland KINDERGARTEN Gangopadhyay, Z</v>
      </c>
    </row>
    <row r="609" spans="1:8" ht="15" x14ac:dyDescent="0.2">
      <c r="A609" s="32">
        <v>165</v>
      </c>
      <c r="B609" s="33" t="s">
        <v>262</v>
      </c>
      <c r="C609" s="32">
        <v>1</v>
      </c>
      <c r="D609" s="33" t="s">
        <v>11</v>
      </c>
      <c r="E609" s="32">
        <v>937</v>
      </c>
      <c r="F609" s="33" t="s">
        <v>265</v>
      </c>
      <c r="G609" s="32">
        <v>27</v>
      </c>
      <c r="H609" s="43" t="str">
        <f t="shared" si="9"/>
        <v>ACORN Woodland 1ST GRADE Ushman, E</v>
      </c>
    </row>
    <row r="610" spans="1:8" ht="15" x14ac:dyDescent="0.2">
      <c r="A610" s="32">
        <v>165</v>
      </c>
      <c r="B610" s="33" t="s">
        <v>262</v>
      </c>
      <c r="C610" s="32">
        <v>1</v>
      </c>
      <c r="D610" s="33" t="s">
        <v>38</v>
      </c>
      <c r="E610" s="32">
        <v>951</v>
      </c>
      <c r="F610" s="33" t="s">
        <v>904</v>
      </c>
      <c r="G610" s="32">
        <v>20</v>
      </c>
      <c r="H610" s="43" t="str">
        <f t="shared" si="9"/>
        <v>ACORN Woodland SP 1ST GR Castro, S</v>
      </c>
    </row>
    <row r="611" spans="1:8" ht="15" x14ac:dyDescent="0.2">
      <c r="A611" s="32">
        <v>165</v>
      </c>
      <c r="B611" s="33" t="s">
        <v>262</v>
      </c>
      <c r="C611" s="32">
        <v>2</v>
      </c>
      <c r="D611" s="33" t="s">
        <v>16</v>
      </c>
      <c r="E611" s="32">
        <v>943</v>
      </c>
      <c r="F611" s="33" t="s">
        <v>629</v>
      </c>
      <c r="G611" s="32">
        <v>25</v>
      </c>
      <c r="H611" s="43" t="str">
        <f t="shared" si="9"/>
        <v>ACORN Woodland 2ND GRADE Aragon, J</v>
      </c>
    </row>
    <row r="612" spans="1:8" ht="15" x14ac:dyDescent="0.2">
      <c r="A612" s="32">
        <v>165</v>
      </c>
      <c r="B612" s="33" t="s">
        <v>262</v>
      </c>
      <c r="C612" s="32">
        <v>2</v>
      </c>
      <c r="D612" s="33" t="s">
        <v>39</v>
      </c>
      <c r="E612" s="32">
        <v>942</v>
      </c>
      <c r="F612" s="33" t="s">
        <v>628</v>
      </c>
      <c r="G612" s="32">
        <v>25</v>
      </c>
      <c r="H612" s="43" t="str">
        <f t="shared" si="9"/>
        <v>ACORN Woodland SP 2ND GR CabanasBecerril, E</v>
      </c>
    </row>
    <row r="613" spans="1:8" ht="15" x14ac:dyDescent="0.2">
      <c r="A613" s="32">
        <v>165</v>
      </c>
      <c r="B613" s="33" t="s">
        <v>262</v>
      </c>
      <c r="C613" s="32">
        <v>3</v>
      </c>
      <c r="D613" s="33" t="s">
        <v>17</v>
      </c>
      <c r="E613" s="32">
        <v>947</v>
      </c>
      <c r="F613" s="33" t="s">
        <v>752</v>
      </c>
      <c r="G613" s="32">
        <v>26</v>
      </c>
      <c r="H613" s="43" t="str">
        <f t="shared" si="9"/>
        <v>ACORN Woodland 3RD GRADE Cook, V</v>
      </c>
    </row>
    <row r="614" spans="1:8" ht="15" x14ac:dyDescent="0.2">
      <c r="A614" s="32">
        <v>165</v>
      </c>
      <c r="B614" s="33" t="s">
        <v>262</v>
      </c>
      <c r="C614" s="32">
        <v>3</v>
      </c>
      <c r="D614" s="33" t="s">
        <v>92</v>
      </c>
      <c r="E614" s="32">
        <v>926</v>
      </c>
      <c r="F614" s="33" t="s">
        <v>266</v>
      </c>
      <c r="G614" s="32">
        <v>22</v>
      </c>
      <c r="H614" s="43" t="str">
        <f t="shared" si="9"/>
        <v>ACORN Woodland SP 3RD GR Brown, B</v>
      </c>
    </row>
    <row r="615" spans="1:8" ht="15" x14ac:dyDescent="0.2">
      <c r="A615" s="32">
        <v>165</v>
      </c>
      <c r="B615" s="33" t="s">
        <v>262</v>
      </c>
      <c r="C615" s="32">
        <v>4</v>
      </c>
      <c r="D615" s="33" t="s">
        <v>18</v>
      </c>
      <c r="E615" s="32">
        <v>927</v>
      </c>
      <c r="F615" s="33" t="s">
        <v>267</v>
      </c>
      <c r="G615" s="32">
        <v>25</v>
      </c>
      <c r="H615" s="43" t="str">
        <f t="shared" si="9"/>
        <v>ACORN Woodland 4TH GRADE Horwitz, S</v>
      </c>
    </row>
    <row r="616" spans="1:8" ht="15" x14ac:dyDescent="0.2">
      <c r="A616" s="32">
        <v>165</v>
      </c>
      <c r="B616" s="33" t="s">
        <v>262</v>
      </c>
      <c r="C616" s="32">
        <v>4</v>
      </c>
      <c r="D616" s="33" t="s">
        <v>18</v>
      </c>
      <c r="E616" s="32">
        <v>938</v>
      </c>
      <c r="F616" s="33" t="s">
        <v>268</v>
      </c>
      <c r="G616" s="32">
        <v>25</v>
      </c>
      <c r="H616" s="43" t="str">
        <f t="shared" si="9"/>
        <v>ACORN Woodland 4TH GRADE Sufrin,  H</v>
      </c>
    </row>
    <row r="617" spans="1:8" ht="15" x14ac:dyDescent="0.2">
      <c r="A617" s="32">
        <v>165</v>
      </c>
      <c r="B617" s="33" t="s">
        <v>262</v>
      </c>
      <c r="C617" s="32">
        <v>5</v>
      </c>
      <c r="D617" s="33" t="s">
        <v>19</v>
      </c>
      <c r="E617" s="32">
        <v>944</v>
      </c>
      <c r="F617" s="33" t="s">
        <v>630</v>
      </c>
      <c r="G617" s="32">
        <v>24</v>
      </c>
      <c r="H617" s="43" t="str">
        <f t="shared" si="9"/>
        <v>ACORN Woodland 5TH GRADE Guy, J</v>
      </c>
    </row>
    <row r="618" spans="1:8" ht="15" x14ac:dyDescent="0.2">
      <c r="A618" s="32">
        <v>165</v>
      </c>
      <c r="B618" s="33" t="s">
        <v>262</v>
      </c>
      <c r="C618" s="32">
        <v>5</v>
      </c>
      <c r="D618" s="33" t="s">
        <v>19</v>
      </c>
      <c r="E618" s="32">
        <v>941</v>
      </c>
      <c r="F618" s="33" t="s">
        <v>269</v>
      </c>
      <c r="G618" s="32">
        <v>24</v>
      </c>
      <c r="H618" s="43" t="str">
        <f t="shared" si="9"/>
        <v>ACORN Woodland 5TH GRADE Laux,  K</v>
      </c>
    </row>
    <row r="619" spans="1:8" ht="15" x14ac:dyDescent="0.2">
      <c r="A619" s="32">
        <v>166</v>
      </c>
      <c r="B619" s="33" t="s">
        <v>270</v>
      </c>
      <c r="C619" s="32">
        <v>-1</v>
      </c>
      <c r="D619" s="33" t="s">
        <v>477</v>
      </c>
      <c r="E619" s="32">
        <v>961</v>
      </c>
      <c r="F619" s="33" t="s">
        <v>972</v>
      </c>
      <c r="G619" s="32">
        <v>5</v>
      </c>
      <c r="H619" s="43" t="str">
        <f t="shared" si="9"/>
        <v>Howard TK KIND COMB Crawford, E</v>
      </c>
    </row>
    <row r="620" spans="1:8" ht="15" x14ac:dyDescent="0.2">
      <c r="A620" s="32">
        <v>166</v>
      </c>
      <c r="B620" s="33" t="s">
        <v>270</v>
      </c>
      <c r="C620" s="32">
        <v>0</v>
      </c>
      <c r="D620" s="33" t="s">
        <v>8</v>
      </c>
      <c r="E620" s="32">
        <v>915</v>
      </c>
      <c r="F620" s="33" t="s">
        <v>874</v>
      </c>
      <c r="G620" s="32">
        <v>15</v>
      </c>
      <c r="H620" s="43" t="str">
        <f t="shared" si="9"/>
        <v>Howard KINDERGARTEN Vacancy C</v>
      </c>
    </row>
    <row r="621" spans="1:8" ht="15" x14ac:dyDescent="0.2">
      <c r="A621" s="32">
        <v>166</v>
      </c>
      <c r="B621" s="33" t="s">
        <v>270</v>
      </c>
      <c r="C621" s="32">
        <v>0</v>
      </c>
      <c r="D621" s="33" t="s">
        <v>477</v>
      </c>
      <c r="E621" s="32">
        <v>961</v>
      </c>
      <c r="F621" s="33" t="s">
        <v>972</v>
      </c>
      <c r="G621" s="32">
        <v>12</v>
      </c>
      <c r="H621" s="43" t="str">
        <f t="shared" si="9"/>
        <v>Howard TK KIND COMB Crawford, E</v>
      </c>
    </row>
    <row r="622" spans="1:8" ht="15" x14ac:dyDescent="0.2">
      <c r="A622" s="32">
        <v>166</v>
      </c>
      <c r="B622" s="33" t="s">
        <v>270</v>
      </c>
      <c r="C622" s="32">
        <v>1</v>
      </c>
      <c r="D622" s="33" t="s">
        <v>11</v>
      </c>
      <c r="E622" s="32">
        <v>962</v>
      </c>
      <c r="F622" s="33" t="s">
        <v>905</v>
      </c>
      <c r="G622" s="32">
        <v>22</v>
      </c>
      <c r="H622" s="43" t="str">
        <f t="shared" si="9"/>
        <v>Howard 1ST GRADE Amanat, S</v>
      </c>
    </row>
    <row r="623" spans="1:8" ht="15" x14ac:dyDescent="0.2">
      <c r="A623" s="32">
        <v>166</v>
      </c>
      <c r="B623" s="33" t="s">
        <v>270</v>
      </c>
      <c r="C623" s="32">
        <v>1</v>
      </c>
      <c r="D623" s="33" t="s">
        <v>487</v>
      </c>
      <c r="E623" s="32">
        <v>951</v>
      </c>
      <c r="F623" s="33" t="s">
        <v>631</v>
      </c>
      <c r="G623" s="32">
        <v>13</v>
      </c>
      <c r="H623" s="43" t="str">
        <f t="shared" si="9"/>
        <v>Howard 1ST-2ND GR COMB Markus, N</v>
      </c>
    </row>
    <row r="624" spans="1:8" ht="15" x14ac:dyDescent="0.2">
      <c r="A624" s="32">
        <v>166</v>
      </c>
      <c r="B624" s="33" t="s">
        <v>270</v>
      </c>
      <c r="C624" s="32">
        <v>2</v>
      </c>
      <c r="D624" s="33" t="s">
        <v>487</v>
      </c>
      <c r="E624" s="32">
        <v>951</v>
      </c>
      <c r="F624" s="33" t="s">
        <v>631</v>
      </c>
      <c r="G624" s="32">
        <v>8</v>
      </c>
      <c r="H624" s="43" t="str">
        <f t="shared" si="9"/>
        <v>Howard 1ST-2ND GR COMB Markus, N</v>
      </c>
    </row>
    <row r="625" spans="1:8" ht="15" x14ac:dyDescent="0.2">
      <c r="A625" s="32">
        <v>166</v>
      </c>
      <c r="B625" s="33" t="s">
        <v>270</v>
      </c>
      <c r="C625" s="32">
        <v>2</v>
      </c>
      <c r="D625" s="33" t="s">
        <v>16</v>
      </c>
      <c r="E625" s="32">
        <v>963</v>
      </c>
      <c r="F625" s="33" t="s">
        <v>906</v>
      </c>
      <c r="G625" s="32">
        <v>22</v>
      </c>
      <c r="H625" s="43" t="str">
        <f t="shared" si="9"/>
        <v>Howard 2ND GRADE Friedman, Y</v>
      </c>
    </row>
    <row r="626" spans="1:8" ht="15" x14ac:dyDescent="0.2">
      <c r="A626" s="32">
        <v>166</v>
      </c>
      <c r="B626" s="33" t="s">
        <v>270</v>
      </c>
      <c r="C626" s="32">
        <v>3</v>
      </c>
      <c r="D626" s="33" t="s">
        <v>17</v>
      </c>
      <c r="E626" s="32">
        <v>101</v>
      </c>
      <c r="F626" s="33" t="s">
        <v>492</v>
      </c>
      <c r="G626" s="32">
        <v>32</v>
      </c>
      <c r="H626" s="43" t="str">
        <f t="shared" si="9"/>
        <v>Howard 3RD GRADE Sherren, R</v>
      </c>
    </row>
    <row r="627" spans="1:8" ht="15" x14ac:dyDescent="0.2">
      <c r="A627" s="32">
        <v>166</v>
      </c>
      <c r="B627" s="33" t="s">
        <v>270</v>
      </c>
      <c r="C627" s="32">
        <v>4</v>
      </c>
      <c r="D627" s="33" t="s">
        <v>467</v>
      </c>
      <c r="E627" s="32">
        <v>934</v>
      </c>
      <c r="F627" s="33" t="s">
        <v>271</v>
      </c>
      <c r="G627" s="32">
        <v>20</v>
      </c>
      <c r="H627" s="43" t="str">
        <f t="shared" si="9"/>
        <v>Howard 4TH-5TH GR COMB Baker-Nash, F</v>
      </c>
    </row>
    <row r="628" spans="1:8" ht="15" x14ac:dyDescent="0.2">
      <c r="A628" s="32">
        <v>166</v>
      </c>
      <c r="B628" s="33" t="s">
        <v>270</v>
      </c>
      <c r="C628" s="32">
        <v>5</v>
      </c>
      <c r="D628" s="33" t="s">
        <v>467</v>
      </c>
      <c r="E628" s="32">
        <v>934</v>
      </c>
      <c r="F628" s="33" t="s">
        <v>271</v>
      </c>
      <c r="G628" s="32">
        <v>1</v>
      </c>
      <c r="H628" s="43" t="str">
        <f t="shared" si="9"/>
        <v>Howard 4TH-5TH GR COMB Baker-Nash, F</v>
      </c>
    </row>
    <row r="629" spans="1:8" ht="15" x14ac:dyDescent="0.2">
      <c r="A629" s="32">
        <v>166</v>
      </c>
      <c r="B629" s="33" t="s">
        <v>270</v>
      </c>
      <c r="C629" s="32">
        <v>5</v>
      </c>
      <c r="D629" s="33" t="s">
        <v>19</v>
      </c>
      <c r="E629" s="32">
        <v>964</v>
      </c>
      <c r="F629" s="33" t="s">
        <v>568</v>
      </c>
      <c r="G629" s="32">
        <v>31</v>
      </c>
      <c r="H629" s="43" t="str">
        <f t="shared" si="9"/>
        <v>Howard 5TH GRADE Mathis, M</v>
      </c>
    </row>
    <row r="630" spans="1:8" ht="15" x14ac:dyDescent="0.2">
      <c r="A630" s="32">
        <v>168</v>
      </c>
      <c r="B630" s="33" t="s">
        <v>272</v>
      </c>
      <c r="C630" s="32">
        <v>-1</v>
      </c>
      <c r="D630" s="33" t="s">
        <v>13</v>
      </c>
      <c r="E630" s="32">
        <v>965</v>
      </c>
      <c r="F630" s="33" t="s">
        <v>907</v>
      </c>
      <c r="G630" s="32">
        <v>19</v>
      </c>
      <c r="H630" s="43" t="str">
        <f t="shared" si="9"/>
        <v>Carl Munck TRANS KINDER Brooks, K</v>
      </c>
    </row>
    <row r="631" spans="1:8" ht="15" x14ac:dyDescent="0.2">
      <c r="A631" s="32">
        <v>168</v>
      </c>
      <c r="B631" s="33" t="s">
        <v>272</v>
      </c>
      <c r="C631" s="32">
        <v>0</v>
      </c>
      <c r="D631" s="33" t="s">
        <v>8</v>
      </c>
      <c r="E631" s="32">
        <v>1</v>
      </c>
      <c r="F631" s="33" t="s">
        <v>678</v>
      </c>
      <c r="G631" s="32">
        <v>21</v>
      </c>
      <c r="H631" s="43" t="str">
        <f t="shared" si="9"/>
        <v>Carl Munck KINDERGARTEN Byrd-Linarez, F</v>
      </c>
    </row>
    <row r="632" spans="1:8" ht="15" x14ac:dyDescent="0.2">
      <c r="A632" s="32">
        <v>168</v>
      </c>
      <c r="B632" s="33" t="s">
        <v>272</v>
      </c>
      <c r="C632" s="32">
        <v>0</v>
      </c>
      <c r="D632" s="33" t="s">
        <v>8</v>
      </c>
      <c r="E632" s="32">
        <v>922</v>
      </c>
      <c r="F632" s="33" t="s">
        <v>633</v>
      </c>
      <c r="G632" s="32">
        <v>23</v>
      </c>
      <c r="H632" s="43" t="str">
        <f t="shared" si="9"/>
        <v>Carl Munck KINDERGARTEN Love, R</v>
      </c>
    </row>
    <row r="633" spans="1:8" ht="15" x14ac:dyDescent="0.2">
      <c r="A633" s="32">
        <v>168</v>
      </c>
      <c r="B633" s="33" t="s">
        <v>272</v>
      </c>
      <c r="C633" s="32">
        <v>1</v>
      </c>
      <c r="D633" s="33" t="s">
        <v>11</v>
      </c>
      <c r="E633" s="32">
        <v>923</v>
      </c>
      <c r="F633" s="33" t="s">
        <v>519</v>
      </c>
      <c r="G633" s="32">
        <v>21</v>
      </c>
      <c r="H633" s="43" t="str">
        <f t="shared" si="9"/>
        <v>Carl Munck 1ST GRADE Harrison, J</v>
      </c>
    </row>
    <row r="634" spans="1:8" ht="15" x14ac:dyDescent="0.2">
      <c r="A634" s="32">
        <v>168</v>
      </c>
      <c r="B634" s="33" t="s">
        <v>272</v>
      </c>
      <c r="C634" s="32">
        <v>1</v>
      </c>
      <c r="D634" s="33" t="s">
        <v>487</v>
      </c>
      <c r="E634" s="32">
        <v>961</v>
      </c>
      <c r="F634" s="33" t="s">
        <v>753</v>
      </c>
      <c r="G634" s="32">
        <v>14</v>
      </c>
      <c r="H634" s="43" t="str">
        <f t="shared" si="9"/>
        <v>Carl Munck 1ST-2ND GR COMB Ninmol, E</v>
      </c>
    </row>
    <row r="635" spans="1:8" ht="15" x14ac:dyDescent="0.2">
      <c r="A635" s="32">
        <v>168</v>
      </c>
      <c r="B635" s="33" t="s">
        <v>272</v>
      </c>
      <c r="C635" s="32">
        <v>2</v>
      </c>
      <c r="D635" s="33" t="s">
        <v>487</v>
      </c>
      <c r="E635" s="32">
        <v>961</v>
      </c>
      <c r="F635" s="33" t="s">
        <v>753</v>
      </c>
      <c r="G635" s="32">
        <v>11</v>
      </c>
      <c r="H635" s="43" t="str">
        <f t="shared" si="9"/>
        <v>Carl Munck 1ST-2ND GR COMB Ninmol, E</v>
      </c>
    </row>
    <row r="636" spans="1:8" ht="15" x14ac:dyDescent="0.2">
      <c r="A636" s="32">
        <v>168</v>
      </c>
      <c r="B636" s="33" t="s">
        <v>272</v>
      </c>
      <c r="C636" s="32">
        <v>2</v>
      </c>
      <c r="D636" s="33" t="s">
        <v>16</v>
      </c>
      <c r="E636" s="32">
        <v>111</v>
      </c>
      <c r="F636" s="33" t="s">
        <v>635</v>
      </c>
      <c r="G636" s="32">
        <v>26</v>
      </c>
      <c r="H636" s="43" t="str">
        <f t="shared" si="9"/>
        <v>Carl Munck 2ND GRADE Ottobre, N</v>
      </c>
    </row>
    <row r="637" spans="1:8" ht="15" x14ac:dyDescent="0.2">
      <c r="A637" s="32">
        <v>168</v>
      </c>
      <c r="B637" s="33" t="s">
        <v>272</v>
      </c>
      <c r="C637" s="32">
        <v>3</v>
      </c>
      <c r="D637" s="33" t="s">
        <v>17</v>
      </c>
      <c r="E637" s="32">
        <v>224</v>
      </c>
      <c r="F637" s="33" t="s">
        <v>636</v>
      </c>
      <c r="G637" s="32">
        <v>29</v>
      </c>
      <c r="H637" s="43" t="str">
        <f t="shared" si="9"/>
        <v>Carl Munck 3RD GRADE Labrador, M</v>
      </c>
    </row>
    <row r="638" spans="1:8" ht="15" x14ac:dyDescent="0.2">
      <c r="A638" s="32">
        <v>168</v>
      </c>
      <c r="B638" s="33" t="s">
        <v>272</v>
      </c>
      <c r="C638" s="32">
        <v>4</v>
      </c>
      <c r="D638" s="33" t="s">
        <v>467</v>
      </c>
      <c r="E638" s="32">
        <v>951</v>
      </c>
      <c r="F638" s="33" t="s">
        <v>754</v>
      </c>
      <c r="G638" s="32">
        <v>18</v>
      </c>
      <c r="H638" s="43" t="str">
        <f t="shared" si="9"/>
        <v>Carl Munck 4TH-5TH GR COMB Haynes, K</v>
      </c>
    </row>
    <row r="639" spans="1:8" ht="15" x14ac:dyDescent="0.2">
      <c r="A639" s="32">
        <v>168</v>
      </c>
      <c r="B639" s="33" t="s">
        <v>272</v>
      </c>
      <c r="C639" s="32">
        <v>4</v>
      </c>
      <c r="D639" s="33" t="s">
        <v>467</v>
      </c>
      <c r="E639" s="32">
        <v>964</v>
      </c>
      <c r="F639" s="33" t="s">
        <v>973</v>
      </c>
      <c r="G639" s="32">
        <v>16</v>
      </c>
      <c r="H639" s="43" t="str">
        <f t="shared" si="9"/>
        <v>Carl Munck 4TH-5TH GR COMB Warr,M</v>
      </c>
    </row>
    <row r="640" spans="1:8" ht="15" x14ac:dyDescent="0.2">
      <c r="A640" s="32">
        <v>168</v>
      </c>
      <c r="B640" s="33" t="s">
        <v>272</v>
      </c>
      <c r="C640" s="32">
        <v>5</v>
      </c>
      <c r="D640" s="33" t="s">
        <v>467</v>
      </c>
      <c r="E640" s="32">
        <v>951</v>
      </c>
      <c r="F640" s="33" t="s">
        <v>754</v>
      </c>
      <c r="G640" s="32">
        <v>16</v>
      </c>
      <c r="H640" s="43" t="str">
        <f t="shared" si="9"/>
        <v>Carl Munck 4TH-5TH GR COMB Haynes, K</v>
      </c>
    </row>
    <row r="641" spans="1:8" ht="15" x14ac:dyDescent="0.2">
      <c r="A641" s="32">
        <v>168</v>
      </c>
      <c r="B641" s="33" t="s">
        <v>272</v>
      </c>
      <c r="C641" s="32">
        <v>5</v>
      </c>
      <c r="D641" s="33" t="s">
        <v>467</v>
      </c>
      <c r="E641" s="32">
        <v>964</v>
      </c>
      <c r="F641" s="33" t="s">
        <v>973</v>
      </c>
      <c r="G641" s="32">
        <v>16</v>
      </c>
      <c r="H641" s="43" t="str">
        <f t="shared" si="9"/>
        <v>Carl Munck 4TH-5TH GR COMB Warr,M</v>
      </c>
    </row>
    <row r="642" spans="1:8" ht="15" x14ac:dyDescent="0.2">
      <c r="A642" s="32">
        <v>170</v>
      </c>
      <c r="B642" s="33" t="s">
        <v>273</v>
      </c>
      <c r="C642" s="32">
        <v>-1</v>
      </c>
      <c r="D642" s="33" t="s">
        <v>477</v>
      </c>
      <c r="E642" s="32">
        <v>951</v>
      </c>
      <c r="F642" s="33" t="s">
        <v>755</v>
      </c>
      <c r="G642" s="32">
        <v>7</v>
      </c>
      <c r="H642" s="43" t="str">
        <f t="shared" si="9"/>
        <v>Hoover TK KIND COMB Sbani, K</v>
      </c>
    </row>
    <row r="643" spans="1:8" ht="15" x14ac:dyDescent="0.2">
      <c r="A643" s="32">
        <v>170</v>
      </c>
      <c r="B643" s="33" t="s">
        <v>273</v>
      </c>
      <c r="C643" s="32">
        <v>0</v>
      </c>
      <c r="D643" s="33" t="s">
        <v>8</v>
      </c>
      <c r="E643" s="32">
        <v>949</v>
      </c>
      <c r="F643" s="33" t="s">
        <v>637</v>
      </c>
      <c r="G643" s="32">
        <v>26</v>
      </c>
      <c r="H643" s="43" t="str">
        <f t="shared" ref="H643:H706" si="10">B643&amp;" "&amp;D643&amp;" "&amp;F643</f>
        <v>Hoover KINDERGARTEN Barich, Nora Thayer</v>
      </c>
    </row>
    <row r="644" spans="1:8" ht="15" x14ac:dyDescent="0.2">
      <c r="A644" s="32">
        <v>170</v>
      </c>
      <c r="B644" s="33" t="s">
        <v>273</v>
      </c>
      <c r="C644" s="32">
        <v>0</v>
      </c>
      <c r="D644" s="33" t="s">
        <v>477</v>
      </c>
      <c r="E644" s="32">
        <v>951</v>
      </c>
      <c r="F644" s="33" t="s">
        <v>755</v>
      </c>
      <c r="G644" s="32">
        <v>19</v>
      </c>
      <c r="H644" s="43" t="str">
        <f t="shared" si="10"/>
        <v>Hoover TK KIND COMB Sbani, K</v>
      </c>
    </row>
    <row r="645" spans="1:8" ht="15" x14ac:dyDescent="0.2">
      <c r="A645" s="32">
        <v>170</v>
      </c>
      <c r="B645" s="33" t="s">
        <v>273</v>
      </c>
      <c r="C645" s="32">
        <v>1</v>
      </c>
      <c r="D645" s="33" t="s">
        <v>11</v>
      </c>
      <c r="E645" s="32">
        <v>944</v>
      </c>
      <c r="F645" s="33" t="s">
        <v>493</v>
      </c>
      <c r="G645" s="32">
        <v>28</v>
      </c>
      <c r="H645" s="43" t="str">
        <f t="shared" si="10"/>
        <v>Hoover 1ST GRADE Duong, J</v>
      </c>
    </row>
    <row r="646" spans="1:8" ht="15" x14ac:dyDescent="0.2">
      <c r="A646" s="32">
        <v>170</v>
      </c>
      <c r="B646" s="33" t="s">
        <v>273</v>
      </c>
      <c r="C646" s="32">
        <v>1</v>
      </c>
      <c r="D646" s="33" t="s">
        <v>11</v>
      </c>
      <c r="E646" s="32">
        <v>956</v>
      </c>
      <c r="F646" s="33" t="s">
        <v>908</v>
      </c>
      <c r="G646" s="32">
        <v>27</v>
      </c>
      <c r="H646" s="43" t="str">
        <f t="shared" si="10"/>
        <v>Hoover 1ST GRADE Galvin, H.</v>
      </c>
    </row>
    <row r="647" spans="1:8" ht="15" x14ac:dyDescent="0.2">
      <c r="A647" s="32">
        <v>170</v>
      </c>
      <c r="B647" s="33" t="s">
        <v>273</v>
      </c>
      <c r="C647" s="32">
        <v>2</v>
      </c>
      <c r="D647" s="33" t="s">
        <v>16</v>
      </c>
      <c r="E647" s="32">
        <v>954</v>
      </c>
      <c r="F647" s="33" t="s">
        <v>756</v>
      </c>
      <c r="G647" s="32">
        <v>26</v>
      </c>
      <c r="H647" s="43" t="str">
        <f t="shared" si="10"/>
        <v>Hoover 2ND GRADE Lapointe, M</v>
      </c>
    </row>
    <row r="648" spans="1:8" ht="15" x14ac:dyDescent="0.2">
      <c r="A648" s="32">
        <v>170</v>
      </c>
      <c r="B648" s="33" t="s">
        <v>273</v>
      </c>
      <c r="C648" s="32">
        <v>2</v>
      </c>
      <c r="D648" s="33" t="s">
        <v>16</v>
      </c>
      <c r="E648" s="32">
        <v>935</v>
      </c>
      <c r="F648" s="33" t="s">
        <v>274</v>
      </c>
      <c r="G648" s="32">
        <v>26</v>
      </c>
      <c r="H648" s="43" t="str">
        <f t="shared" si="10"/>
        <v>Hoover 2ND GRADE Lynch, S</v>
      </c>
    </row>
    <row r="649" spans="1:8" ht="15" x14ac:dyDescent="0.2">
      <c r="A649" s="32">
        <v>170</v>
      </c>
      <c r="B649" s="33" t="s">
        <v>273</v>
      </c>
      <c r="C649" s="32">
        <v>3</v>
      </c>
      <c r="D649" s="33" t="s">
        <v>17</v>
      </c>
      <c r="E649" s="32">
        <v>957</v>
      </c>
      <c r="F649" s="33" t="s">
        <v>909</v>
      </c>
      <c r="G649" s="32">
        <v>20</v>
      </c>
      <c r="H649" s="43" t="str">
        <f t="shared" si="10"/>
        <v>Hoover 3RD GRADE Sheys S.,L.</v>
      </c>
    </row>
    <row r="650" spans="1:8" ht="15" x14ac:dyDescent="0.2">
      <c r="A650" s="32">
        <v>170</v>
      </c>
      <c r="B650" s="33" t="s">
        <v>273</v>
      </c>
      <c r="C650" s="32">
        <v>3</v>
      </c>
      <c r="D650" s="33" t="s">
        <v>17</v>
      </c>
      <c r="E650" s="32">
        <v>955</v>
      </c>
      <c r="F650" s="33" t="s">
        <v>910</v>
      </c>
      <c r="G650" s="32">
        <v>22</v>
      </c>
      <c r="H650" s="43" t="str">
        <f t="shared" si="10"/>
        <v>Hoover 3RD GRADE Zittel, M</v>
      </c>
    </row>
    <row r="651" spans="1:8" ht="15" x14ac:dyDescent="0.2">
      <c r="A651" s="32">
        <v>170</v>
      </c>
      <c r="B651" s="33" t="s">
        <v>273</v>
      </c>
      <c r="C651" s="32">
        <v>4</v>
      </c>
      <c r="D651" s="33" t="s">
        <v>18</v>
      </c>
      <c r="E651" s="32">
        <v>916</v>
      </c>
      <c r="F651" s="33" t="s">
        <v>276</v>
      </c>
      <c r="G651" s="32">
        <v>30</v>
      </c>
      <c r="H651" s="43" t="str">
        <f t="shared" si="10"/>
        <v>Hoover 4TH GRADE Rowe, K</v>
      </c>
    </row>
    <row r="652" spans="1:8" ht="15" x14ac:dyDescent="0.2">
      <c r="A652" s="32">
        <v>170</v>
      </c>
      <c r="B652" s="33" t="s">
        <v>273</v>
      </c>
      <c r="C652" s="32">
        <v>4</v>
      </c>
      <c r="D652" s="33" t="s">
        <v>467</v>
      </c>
      <c r="E652" s="32">
        <v>501</v>
      </c>
      <c r="F652" s="33" t="s">
        <v>275</v>
      </c>
      <c r="G652" s="32">
        <v>13</v>
      </c>
      <c r="H652" s="43" t="str">
        <f t="shared" si="10"/>
        <v>Hoover 4TH-5TH GR COMB Louie, M</v>
      </c>
    </row>
    <row r="653" spans="1:8" ht="15" x14ac:dyDescent="0.2">
      <c r="A653" s="32">
        <v>170</v>
      </c>
      <c r="B653" s="33" t="s">
        <v>273</v>
      </c>
      <c r="C653" s="32">
        <v>5</v>
      </c>
      <c r="D653" s="33" t="s">
        <v>467</v>
      </c>
      <c r="E653" s="32">
        <v>501</v>
      </c>
      <c r="F653" s="33" t="s">
        <v>275</v>
      </c>
      <c r="G653" s="32">
        <v>14</v>
      </c>
      <c r="H653" s="43" t="str">
        <f t="shared" si="10"/>
        <v>Hoover 4TH-5TH GR COMB Louie, M</v>
      </c>
    </row>
    <row r="654" spans="1:8" ht="15" x14ac:dyDescent="0.2">
      <c r="A654" s="32">
        <v>170</v>
      </c>
      <c r="B654" s="33" t="s">
        <v>273</v>
      </c>
      <c r="C654" s="32">
        <v>5</v>
      </c>
      <c r="D654" s="33" t="s">
        <v>19</v>
      </c>
      <c r="E654" s="32">
        <v>958</v>
      </c>
      <c r="F654" s="33" t="s">
        <v>911</v>
      </c>
      <c r="G654" s="32">
        <v>29</v>
      </c>
      <c r="H654" s="43" t="str">
        <f t="shared" si="10"/>
        <v>Hoover 5TH GRADE Tenhula, G.</v>
      </c>
    </row>
    <row r="655" spans="1:8" ht="15" x14ac:dyDescent="0.2">
      <c r="A655" s="32">
        <v>171</v>
      </c>
      <c r="B655" s="33" t="s">
        <v>277</v>
      </c>
      <c r="C655" s="32">
        <v>0</v>
      </c>
      <c r="D655" s="33" t="s">
        <v>8</v>
      </c>
      <c r="E655" s="32">
        <v>921</v>
      </c>
      <c r="F655" s="33" t="s">
        <v>639</v>
      </c>
      <c r="G655" s="32">
        <v>23</v>
      </c>
      <c r="H655" s="43" t="str">
        <f t="shared" si="10"/>
        <v>Henry J. Kaiser KINDERGARTEN Klapperich, R</v>
      </c>
    </row>
    <row r="656" spans="1:8" ht="15" x14ac:dyDescent="0.2">
      <c r="A656" s="32">
        <v>171</v>
      </c>
      <c r="B656" s="33" t="s">
        <v>277</v>
      </c>
      <c r="C656" s="32">
        <v>0</v>
      </c>
      <c r="D656" s="33" t="s">
        <v>8</v>
      </c>
      <c r="E656" s="32">
        <v>916</v>
      </c>
      <c r="F656" s="33" t="s">
        <v>757</v>
      </c>
      <c r="G656" s="32">
        <v>24</v>
      </c>
      <c r="H656" s="43" t="str">
        <f t="shared" si="10"/>
        <v>Henry J. Kaiser KINDERGARTEN Vinas, R</v>
      </c>
    </row>
    <row r="657" spans="1:8" ht="15" x14ac:dyDescent="0.2">
      <c r="A657" s="32">
        <v>171</v>
      </c>
      <c r="B657" s="33" t="s">
        <v>277</v>
      </c>
      <c r="C657" s="32">
        <v>1</v>
      </c>
      <c r="D657" s="33" t="s">
        <v>11</v>
      </c>
      <c r="E657" s="32">
        <v>110</v>
      </c>
      <c r="F657" s="33" t="s">
        <v>758</v>
      </c>
      <c r="G657" s="32">
        <v>22</v>
      </c>
      <c r="H657" s="43" t="str">
        <f t="shared" si="10"/>
        <v>Henry J. Kaiser 1ST GRADE Araki, M</v>
      </c>
    </row>
    <row r="658" spans="1:8" ht="15" x14ac:dyDescent="0.2">
      <c r="A658" s="32">
        <v>171</v>
      </c>
      <c r="B658" s="33" t="s">
        <v>277</v>
      </c>
      <c r="C658" s="32">
        <v>1</v>
      </c>
      <c r="D658" s="33" t="s">
        <v>11</v>
      </c>
      <c r="E658" s="32">
        <v>113</v>
      </c>
      <c r="F658" s="33" t="s">
        <v>494</v>
      </c>
      <c r="G658" s="32">
        <v>21</v>
      </c>
      <c r="H658" s="43" t="str">
        <f t="shared" si="10"/>
        <v>Henry J. Kaiser 1ST GRADE Haruyama, A</v>
      </c>
    </row>
    <row r="659" spans="1:8" ht="15" x14ac:dyDescent="0.2">
      <c r="A659" s="32">
        <v>171</v>
      </c>
      <c r="B659" s="33" t="s">
        <v>277</v>
      </c>
      <c r="C659" s="32">
        <v>2</v>
      </c>
      <c r="D659" s="33" t="s">
        <v>16</v>
      </c>
      <c r="E659" s="32">
        <v>914</v>
      </c>
      <c r="F659" s="33" t="s">
        <v>640</v>
      </c>
      <c r="G659" s="32">
        <v>23</v>
      </c>
      <c r="H659" s="43" t="str">
        <f t="shared" si="10"/>
        <v>Henry J. Kaiser 2ND GRADE McGhee, M</v>
      </c>
    </row>
    <row r="660" spans="1:8" ht="15" x14ac:dyDescent="0.2">
      <c r="A660" s="32">
        <v>171</v>
      </c>
      <c r="B660" s="33" t="s">
        <v>277</v>
      </c>
      <c r="C660" s="32">
        <v>2</v>
      </c>
      <c r="D660" s="33" t="s">
        <v>16</v>
      </c>
      <c r="E660" s="32">
        <v>302</v>
      </c>
      <c r="F660" s="33" t="s">
        <v>278</v>
      </c>
      <c r="G660" s="32">
        <v>24</v>
      </c>
      <c r="H660" s="43" t="str">
        <f t="shared" si="10"/>
        <v>Henry J. Kaiser 2ND GRADE Yang, M</v>
      </c>
    </row>
    <row r="661" spans="1:8" ht="15" x14ac:dyDescent="0.2">
      <c r="A661" s="32">
        <v>171</v>
      </c>
      <c r="B661" s="33" t="s">
        <v>277</v>
      </c>
      <c r="C661" s="32">
        <v>3</v>
      </c>
      <c r="D661" s="33" t="s">
        <v>17</v>
      </c>
      <c r="E661" s="32">
        <v>301</v>
      </c>
      <c r="F661" s="33" t="s">
        <v>279</v>
      </c>
      <c r="G661" s="32">
        <v>24</v>
      </c>
      <c r="H661" s="43" t="str">
        <f t="shared" si="10"/>
        <v>Henry J. Kaiser 3RD GRADE Bailey, A</v>
      </c>
    </row>
    <row r="662" spans="1:8" ht="15" x14ac:dyDescent="0.2">
      <c r="A662" s="32">
        <v>171</v>
      </c>
      <c r="B662" s="33" t="s">
        <v>277</v>
      </c>
      <c r="C662" s="32">
        <v>3</v>
      </c>
      <c r="D662" s="33" t="s">
        <v>17</v>
      </c>
      <c r="E662" s="32">
        <v>340</v>
      </c>
      <c r="F662" s="33" t="s">
        <v>280</v>
      </c>
      <c r="G662" s="32">
        <v>25</v>
      </c>
      <c r="H662" s="43" t="str">
        <f t="shared" si="10"/>
        <v>Henry J. Kaiser 3RD GRADE Hunter, K</v>
      </c>
    </row>
    <row r="663" spans="1:8" ht="15" x14ac:dyDescent="0.2">
      <c r="A663" s="32">
        <v>171</v>
      </c>
      <c r="B663" s="33" t="s">
        <v>277</v>
      </c>
      <c r="C663" s="32">
        <v>4</v>
      </c>
      <c r="D663" s="33" t="s">
        <v>467</v>
      </c>
      <c r="E663" s="32">
        <v>112</v>
      </c>
      <c r="F663" s="33" t="s">
        <v>495</v>
      </c>
      <c r="G663" s="32">
        <v>16</v>
      </c>
      <c r="H663" s="43" t="str">
        <f t="shared" si="10"/>
        <v>Henry J. Kaiser 4TH-5TH GR COMB Apaydin, J</v>
      </c>
    </row>
    <row r="664" spans="1:8" ht="15" x14ac:dyDescent="0.2">
      <c r="A664" s="32">
        <v>171</v>
      </c>
      <c r="B664" s="33" t="s">
        <v>277</v>
      </c>
      <c r="C664" s="32">
        <v>4</v>
      </c>
      <c r="D664" s="33" t="s">
        <v>467</v>
      </c>
      <c r="E664" s="32">
        <v>401</v>
      </c>
      <c r="F664" s="33" t="s">
        <v>679</v>
      </c>
      <c r="G664" s="32">
        <v>16</v>
      </c>
      <c r="H664" s="43" t="str">
        <f t="shared" si="10"/>
        <v>Henry J. Kaiser 4TH-5TH GR COMB Neat, S</v>
      </c>
    </row>
    <row r="665" spans="1:8" ht="15" x14ac:dyDescent="0.2">
      <c r="A665" s="32">
        <v>171</v>
      </c>
      <c r="B665" s="33" t="s">
        <v>277</v>
      </c>
      <c r="C665" s="32">
        <v>4</v>
      </c>
      <c r="D665" s="33" t="s">
        <v>467</v>
      </c>
      <c r="E665" s="32">
        <v>919</v>
      </c>
      <c r="F665" s="33" t="s">
        <v>281</v>
      </c>
      <c r="G665" s="32">
        <v>16</v>
      </c>
      <c r="H665" s="43" t="str">
        <f t="shared" si="10"/>
        <v>Henry J. Kaiser 4TH-5TH GR COMB Piper, C</v>
      </c>
    </row>
    <row r="666" spans="1:8" ht="15" x14ac:dyDescent="0.2">
      <c r="A666" s="32">
        <v>171</v>
      </c>
      <c r="B666" s="33" t="s">
        <v>277</v>
      </c>
      <c r="C666" s="32">
        <v>5</v>
      </c>
      <c r="D666" s="33" t="s">
        <v>467</v>
      </c>
      <c r="E666" s="32">
        <v>112</v>
      </c>
      <c r="F666" s="33" t="s">
        <v>495</v>
      </c>
      <c r="G666" s="32">
        <v>13</v>
      </c>
      <c r="H666" s="43" t="str">
        <f t="shared" si="10"/>
        <v>Henry J. Kaiser 4TH-5TH GR COMB Apaydin, J</v>
      </c>
    </row>
    <row r="667" spans="1:8" ht="15" x14ac:dyDescent="0.2">
      <c r="A667" s="32">
        <v>171</v>
      </c>
      <c r="B667" s="33" t="s">
        <v>277</v>
      </c>
      <c r="C667" s="32">
        <v>5</v>
      </c>
      <c r="D667" s="33" t="s">
        <v>467</v>
      </c>
      <c r="E667" s="32">
        <v>401</v>
      </c>
      <c r="F667" s="33" t="s">
        <v>679</v>
      </c>
      <c r="G667" s="32">
        <v>15</v>
      </c>
      <c r="H667" s="43" t="str">
        <f t="shared" si="10"/>
        <v>Henry J. Kaiser 4TH-5TH GR COMB Neat, S</v>
      </c>
    </row>
    <row r="668" spans="1:8" ht="15" x14ac:dyDescent="0.2">
      <c r="A668" s="32">
        <v>171</v>
      </c>
      <c r="B668" s="33" t="s">
        <v>277</v>
      </c>
      <c r="C668" s="32">
        <v>5</v>
      </c>
      <c r="D668" s="33" t="s">
        <v>467</v>
      </c>
      <c r="E668" s="32">
        <v>919</v>
      </c>
      <c r="F668" s="33" t="s">
        <v>281</v>
      </c>
      <c r="G668" s="32">
        <v>14</v>
      </c>
      <c r="H668" s="43" t="str">
        <f t="shared" si="10"/>
        <v>Henry J. Kaiser 4TH-5TH GR COMB Piper, C</v>
      </c>
    </row>
    <row r="669" spans="1:8" ht="15" x14ac:dyDescent="0.2">
      <c r="A669" s="32">
        <v>172</v>
      </c>
      <c r="B669" s="33" t="s">
        <v>282</v>
      </c>
      <c r="C669" s="32">
        <v>-1</v>
      </c>
      <c r="D669" s="33" t="s">
        <v>477</v>
      </c>
      <c r="E669" s="32">
        <v>981</v>
      </c>
      <c r="F669" s="33" t="s">
        <v>760</v>
      </c>
      <c r="G669" s="32">
        <v>6</v>
      </c>
      <c r="H669" s="43" t="str">
        <f t="shared" si="10"/>
        <v>Fred T. Korematsu TK KIND COMB Pirner, M</v>
      </c>
    </row>
    <row r="670" spans="1:8" ht="15" x14ac:dyDescent="0.2">
      <c r="A670" s="32">
        <v>172</v>
      </c>
      <c r="B670" s="33" t="s">
        <v>282</v>
      </c>
      <c r="C670" s="32">
        <v>0</v>
      </c>
      <c r="D670" s="33" t="s">
        <v>36</v>
      </c>
      <c r="E670" s="32">
        <v>100</v>
      </c>
      <c r="F670" s="33" t="s">
        <v>283</v>
      </c>
      <c r="G670" s="32">
        <v>23</v>
      </c>
      <c r="H670" s="43" t="str">
        <f t="shared" si="10"/>
        <v>Fred T. Korematsu SP KINDGTN Ochoa, C</v>
      </c>
    </row>
    <row r="671" spans="1:8" ht="15" x14ac:dyDescent="0.2">
      <c r="A671" s="32">
        <v>172</v>
      </c>
      <c r="B671" s="33" t="s">
        <v>282</v>
      </c>
      <c r="C671" s="32">
        <v>0</v>
      </c>
      <c r="D671" s="33" t="s">
        <v>477</v>
      </c>
      <c r="E671" s="32">
        <v>981</v>
      </c>
      <c r="F671" s="33" t="s">
        <v>760</v>
      </c>
      <c r="G671" s="32">
        <v>22</v>
      </c>
      <c r="H671" s="43" t="str">
        <f t="shared" si="10"/>
        <v>Fred T. Korematsu TK KIND COMB Pirner, M</v>
      </c>
    </row>
    <row r="672" spans="1:8" ht="15" x14ac:dyDescent="0.2">
      <c r="A672" s="32">
        <v>172</v>
      </c>
      <c r="B672" s="33" t="s">
        <v>282</v>
      </c>
      <c r="C672" s="32">
        <v>1</v>
      </c>
      <c r="D672" s="33" t="s">
        <v>11</v>
      </c>
      <c r="E672" s="32">
        <v>946</v>
      </c>
      <c r="F672" s="33" t="s">
        <v>285</v>
      </c>
      <c r="G672" s="32">
        <v>23</v>
      </c>
      <c r="H672" s="43" t="str">
        <f t="shared" si="10"/>
        <v>Fred T. Korematsu 1ST GRADE Emerson, T</v>
      </c>
    </row>
    <row r="673" spans="1:8" ht="15" x14ac:dyDescent="0.2">
      <c r="A673" s="32">
        <v>172</v>
      </c>
      <c r="B673" s="33" t="s">
        <v>282</v>
      </c>
      <c r="C673" s="32">
        <v>1</v>
      </c>
      <c r="D673" s="33" t="s">
        <v>38</v>
      </c>
      <c r="E673" s="32">
        <v>7</v>
      </c>
      <c r="F673" s="33" t="s">
        <v>287</v>
      </c>
      <c r="G673" s="32">
        <v>16</v>
      </c>
      <c r="H673" s="43" t="str">
        <f t="shared" si="10"/>
        <v>Fred T. Korematsu SP 1ST GR Rosas, M</v>
      </c>
    </row>
    <row r="674" spans="1:8" ht="15" x14ac:dyDescent="0.2">
      <c r="A674" s="32">
        <v>172</v>
      </c>
      <c r="B674" s="33" t="s">
        <v>282</v>
      </c>
      <c r="C674" s="32">
        <v>1</v>
      </c>
      <c r="D674" s="33" t="s">
        <v>487</v>
      </c>
      <c r="E674" s="32">
        <v>955</v>
      </c>
      <c r="F674" s="33" t="s">
        <v>759</v>
      </c>
      <c r="G674" s="32">
        <v>5</v>
      </c>
      <c r="H674" s="43" t="str">
        <f t="shared" si="10"/>
        <v>Fred T. Korematsu 1ST-2ND GR COMB Jacobs, K</v>
      </c>
    </row>
    <row r="675" spans="1:8" ht="15" x14ac:dyDescent="0.2">
      <c r="A675" s="32">
        <v>172</v>
      </c>
      <c r="B675" s="33" t="s">
        <v>282</v>
      </c>
      <c r="C675" s="32">
        <v>2</v>
      </c>
      <c r="D675" s="33" t="s">
        <v>487</v>
      </c>
      <c r="E675" s="32">
        <v>955</v>
      </c>
      <c r="F675" s="33" t="s">
        <v>759</v>
      </c>
      <c r="G675" s="32">
        <v>21</v>
      </c>
      <c r="H675" s="43" t="str">
        <f t="shared" si="10"/>
        <v>Fred T. Korematsu 1ST-2ND GR COMB Jacobs, K</v>
      </c>
    </row>
    <row r="676" spans="1:8" ht="15" x14ac:dyDescent="0.2">
      <c r="A676" s="32">
        <v>172</v>
      </c>
      <c r="B676" s="33" t="s">
        <v>282</v>
      </c>
      <c r="C676" s="32">
        <v>2</v>
      </c>
      <c r="D676" s="33" t="s">
        <v>16</v>
      </c>
      <c r="E676" s="32">
        <v>980</v>
      </c>
      <c r="F676" s="33" t="s">
        <v>761</v>
      </c>
      <c r="G676" s="32">
        <v>25</v>
      </c>
      <c r="H676" s="43" t="str">
        <f t="shared" si="10"/>
        <v>Fred T. Korematsu 2ND GRADE Castellanos, R</v>
      </c>
    </row>
    <row r="677" spans="1:8" ht="15" x14ac:dyDescent="0.2">
      <c r="A677" s="32">
        <v>172</v>
      </c>
      <c r="B677" s="33" t="s">
        <v>282</v>
      </c>
      <c r="C677" s="32">
        <v>3</v>
      </c>
      <c r="D677" s="33" t="s">
        <v>17</v>
      </c>
      <c r="E677" s="32">
        <v>965</v>
      </c>
      <c r="F677" s="33" t="s">
        <v>641</v>
      </c>
      <c r="G677" s="32">
        <v>24</v>
      </c>
      <c r="H677" s="43" t="str">
        <f t="shared" si="10"/>
        <v>Fred T. Korematsu 3RD GRADE Haas, G</v>
      </c>
    </row>
    <row r="678" spans="1:8" ht="15" x14ac:dyDescent="0.2">
      <c r="A678" s="32">
        <v>172</v>
      </c>
      <c r="B678" s="33" t="s">
        <v>282</v>
      </c>
      <c r="C678" s="32">
        <v>3</v>
      </c>
      <c r="D678" s="33" t="s">
        <v>17</v>
      </c>
      <c r="E678" s="32">
        <v>130</v>
      </c>
      <c r="F678" s="33" t="s">
        <v>288</v>
      </c>
      <c r="G678" s="32">
        <v>27</v>
      </c>
      <c r="H678" s="43" t="str">
        <f t="shared" si="10"/>
        <v>Fred T. Korematsu 3RD GRADE Rodriguez, D</v>
      </c>
    </row>
    <row r="679" spans="1:8" ht="15" x14ac:dyDescent="0.2">
      <c r="A679" s="32">
        <v>172</v>
      </c>
      <c r="B679" s="33" t="s">
        <v>282</v>
      </c>
      <c r="C679" s="32">
        <v>4</v>
      </c>
      <c r="D679" s="33" t="s">
        <v>18</v>
      </c>
      <c r="E679" s="32">
        <v>979</v>
      </c>
      <c r="F679" s="33" t="s">
        <v>762</v>
      </c>
      <c r="G679" s="32">
        <v>23</v>
      </c>
      <c r="H679" s="43" t="str">
        <f t="shared" si="10"/>
        <v>Fred T. Korematsu 4TH GRADE Hinchcliffe, D</v>
      </c>
    </row>
    <row r="680" spans="1:8" ht="15" x14ac:dyDescent="0.2">
      <c r="A680" s="32">
        <v>172</v>
      </c>
      <c r="B680" s="33" t="s">
        <v>282</v>
      </c>
      <c r="C680" s="32">
        <v>4</v>
      </c>
      <c r="D680" s="33" t="s">
        <v>18</v>
      </c>
      <c r="E680" s="32">
        <v>978</v>
      </c>
      <c r="F680" s="33" t="s">
        <v>764</v>
      </c>
      <c r="G680" s="32">
        <v>25</v>
      </c>
      <c r="H680" s="43" t="str">
        <f t="shared" si="10"/>
        <v>Fred T. Korematsu 4TH GRADE Hughes, T</v>
      </c>
    </row>
    <row r="681" spans="1:8" ht="15" x14ac:dyDescent="0.2">
      <c r="A681" s="32">
        <v>172</v>
      </c>
      <c r="B681" s="33" t="s">
        <v>282</v>
      </c>
      <c r="C681" s="32">
        <v>4</v>
      </c>
      <c r="D681" s="33" t="s">
        <v>467</v>
      </c>
      <c r="E681" s="32">
        <v>932</v>
      </c>
      <c r="F681" s="33" t="s">
        <v>289</v>
      </c>
      <c r="G681" s="32">
        <v>9</v>
      </c>
      <c r="H681" s="43" t="str">
        <f t="shared" si="10"/>
        <v>Fred T. Korematsu 4TH-5TH GR COMB Verzosa, V</v>
      </c>
    </row>
    <row r="682" spans="1:8" ht="15" x14ac:dyDescent="0.2">
      <c r="A682" s="32">
        <v>172</v>
      </c>
      <c r="B682" s="33" t="s">
        <v>282</v>
      </c>
      <c r="C682" s="32">
        <v>5</v>
      </c>
      <c r="D682" s="33" t="s">
        <v>467</v>
      </c>
      <c r="E682" s="32">
        <v>932</v>
      </c>
      <c r="F682" s="33" t="s">
        <v>289</v>
      </c>
      <c r="G682" s="32">
        <v>11</v>
      </c>
      <c r="H682" s="43" t="str">
        <f t="shared" si="10"/>
        <v>Fred T. Korematsu 4TH-5TH GR COMB Verzosa, V</v>
      </c>
    </row>
    <row r="683" spans="1:8" ht="15" x14ac:dyDescent="0.2">
      <c r="A683" s="32">
        <v>172</v>
      </c>
      <c r="B683" s="33" t="s">
        <v>282</v>
      </c>
      <c r="C683" s="32">
        <v>5</v>
      </c>
      <c r="D683" s="33" t="s">
        <v>19</v>
      </c>
      <c r="E683" s="32">
        <v>949</v>
      </c>
      <c r="F683" s="33" t="s">
        <v>290</v>
      </c>
      <c r="G683" s="32">
        <v>29</v>
      </c>
      <c r="H683" s="43" t="str">
        <f t="shared" si="10"/>
        <v>Fred T. Korematsu 5TH GRADE Haines, K</v>
      </c>
    </row>
    <row r="684" spans="1:8" ht="15" x14ac:dyDescent="0.2">
      <c r="A684" s="32">
        <v>172</v>
      </c>
      <c r="B684" s="33" t="s">
        <v>282</v>
      </c>
      <c r="C684" s="32">
        <v>5</v>
      </c>
      <c r="D684" s="33" t="s">
        <v>19</v>
      </c>
      <c r="E684" s="32">
        <v>975</v>
      </c>
      <c r="F684" s="33" t="s">
        <v>763</v>
      </c>
      <c r="G684" s="32">
        <v>28</v>
      </c>
      <c r="H684" s="43" t="str">
        <f t="shared" si="10"/>
        <v>Fred T. Korematsu 5TH GRADE Pirner, D</v>
      </c>
    </row>
    <row r="685" spans="1:8" ht="15" x14ac:dyDescent="0.2">
      <c r="A685" s="32">
        <v>175</v>
      </c>
      <c r="B685" s="33" t="s">
        <v>291</v>
      </c>
      <c r="C685" s="32">
        <v>-1</v>
      </c>
      <c r="D685" s="33" t="s">
        <v>13</v>
      </c>
      <c r="E685" s="32">
        <v>940</v>
      </c>
      <c r="F685" s="33" t="s">
        <v>266</v>
      </c>
      <c r="G685" s="32">
        <v>19</v>
      </c>
      <c r="H685" s="43" t="str">
        <f t="shared" si="10"/>
        <v>Manzanita SEED TRANS KINDER Brown, B</v>
      </c>
    </row>
    <row r="686" spans="1:8" ht="15" x14ac:dyDescent="0.2">
      <c r="A686" s="32">
        <v>175</v>
      </c>
      <c r="B686" s="33" t="s">
        <v>291</v>
      </c>
      <c r="C686" s="32">
        <v>0</v>
      </c>
      <c r="D686" s="33" t="s">
        <v>22</v>
      </c>
      <c r="E686" s="32">
        <v>952</v>
      </c>
      <c r="F686" s="33" t="s">
        <v>912</v>
      </c>
      <c r="G686" s="32">
        <v>19</v>
      </c>
      <c r="H686" s="43" t="str">
        <f t="shared" si="10"/>
        <v>Manzanita SEED SEI KINDGTN Ollero, S</v>
      </c>
    </row>
    <row r="687" spans="1:8" ht="15" x14ac:dyDescent="0.2">
      <c r="A687" s="32">
        <v>175</v>
      </c>
      <c r="B687" s="33" t="s">
        <v>291</v>
      </c>
      <c r="C687" s="32">
        <v>0</v>
      </c>
      <c r="D687" s="33" t="s">
        <v>22</v>
      </c>
      <c r="E687" s="32">
        <v>936</v>
      </c>
      <c r="F687" s="33" t="s">
        <v>292</v>
      </c>
      <c r="G687" s="32">
        <v>23</v>
      </c>
      <c r="H687" s="43" t="str">
        <f t="shared" si="10"/>
        <v>Manzanita SEED SEI KINDGTN Saleski, N</v>
      </c>
    </row>
    <row r="688" spans="1:8" ht="15" x14ac:dyDescent="0.2">
      <c r="A688" s="32">
        <v>175</v>
      </c>
      <c r="B688" s="33" t="s">
        <v>291</v>
      </c>
      <c r="C688" s="32">
        <v>0</v>
      </c>
      <c r="D688" s="33" t="s">
        <v>22</v>
      </c>
      <c r="E688" s="32">
        <v>926</v>
      </c>
      <c r="F688" s="33" t="s">
        <v>293</v>
      </c>
      <c r="G688" s="32">
        <v>22</v>
      </c>
      <c r="H688" s="43" t="str">
        <f t="shared" si="10"/>
        <v>Manzanita SEED SEI KINDGTN Udovic, O</v>
      </c>
    </row>
    <row r="689" spans="1:8" ht="15" x14ac:dyDescent="0.2">
      <c r="A689" s="32">
        <v>175</v>
      </c>
      <c r="B689" s="33" t="s">
        <v>291</v>
      </c>
      <c r="C689" s="32">
        <v>1</v>
      </c>
      <c r="D689" s="33" t="s">
        <v>25</v>
      </c>
      <c r="E689" s="32">
        <v>4</v>
      </c>
      <c r="F689" s="33" t="s">
        <v>295</v>
      </c>
      <c r="G689" s="32">
        <v>23</v>
      </c>
      <c r="H689" s="43" t="str">
        <f t="shared" si="10"/>
        <v>Manzanita SEED SEI 1ST GRADE Goodie, D</v>
      </c>
    </row>
    <row r="690" spans="1:8" ht="15" x14ac:dyDescent="0.2">
      <c r="A690" s="32">
        <v>175</v>
      </c>
      <c r="B690" s="33" t="s">
        <v>291</v>
      </c>
      <c r="C690" s="32">
        <v>1</v>
      </c>
      <c r="D690" s="33" t="s">
        <v>25</v>
      </c>
      <c r="E690" s="32">
        <v>941</v>
      </c>
      <c r="F690" s="33" t="s">
        <v>765</v>
      </c>
      <c r="G690" s="32">
        <v>21</v>
      </c>
      <c r="H690" s="43" t="str">
        <f t="shared" si="10"/>
        <v>Manzanita SEED SEI 1ST GRADE Queznel, A</v>
      </c>
    </row>
    <row r="691" spans="1:8" ht="15" x14ac:dyDescent="0.2">
      <c r="A691" s="32">
        <v>175</v>
      </c>
      <c r="B691" s="33" t="s">
        <v>291</v>
      </c>
      <c r="C691" s="32">
        <v>1</v>
      </c>
      <c r="D691" s="33" t="s">
        <v>25</v>
      </c>
      <c r="E691" s="32">
        <v>14</v>
      </c>
      <c r="F691" s="33" t="s">
        <v>294</v>
      </c>
      <c r="G691" s="32">
        <v>24</v>
      </c>
      <c r="H691" s="43" t="str">
        <f t="shared" si="10"/>
        <v>Manzanita SEED SEI 1ST GRADE Tapia, L</v>
      </c>
    </row>
    <row r="692" spans="1:8" ht="15" x14ac:dyDescent="0.2">
      <c r="A692" s="32">
        <v>175</v>
      </c>
      <c r="B692" s="33" t="s">
        <v>291</v>
      </c>
      <c r="C692" s="32">
        <v>2</v>
      </c>
      <c r="D692" s="33" t="s">
        <v>27</v>
      </c>
      <c r="E692" s="32">
        <v>949</v>
      </c>
      <c r="F692" s="33" t="s">
        <v>767</v>
      </c>
      <c r="G692" s="32">
        <v>23</v>
      </c>
      <c r="H692" s="43" t="str">
        <f t="shared" si="10"/>
        <v>Manzanita SEED SEI 2ND GR De La O Cortez, R</v>
      </c>
    </row>
    <row r="693" spans="1:8" ht="15" x14ac:dyDescent="0.2">
      <c r="A693" s="32">
        <v>175</v>
      </c>
      <c r="B693" s="33" t="s">
        <v>291</v>
      </c>
      <c r="C693" s="32">
        <v>2</v>
      </c>
      <c r="D693" s="33" t="s">
        <v>27</v>
      </c>
      <c r="E693" s="32">
        <v>945</v>
      </c>
      <c r="F693" s="33" t="s">
        <v>766</v>
      </c>
      <c r="G693" s="32">
        <v>23</v>
      </c>
      <c r="H693" s="43" t="str">
        <f t="shared" si="10"/>
        <v>Manzanita SEED SEI 2ND GR Finn, M</v>
      </c>
    </row>
    <row r="694" spans="1:8" ht="15" x14ac:dyDescent="0.2">
      <c r="A694" s="32">
        <v>175</v>
      </c>
      <c r="B694" s="33" t="s">
        <v>291</v>
      </c>
      <c r="C694" s="32">
        <v>2</v>
      </c>
      <c r="D694" s="33" t="s">
        <v>469</v>
      </c>
      <c r="E694" s="32">
        <v>918</v>
      </c>
      <c r="F694" s="33" t="s">
        <v>297</v>
      </c>
      <c r="G694" s="32">
        <v>11</v>
      </c>
      <c r="H694" s="43" t="str">
        <f t="shared" si="10"/>
        <v>Manzanita SEED SEI 2-3 COMB Hudson, T</v>
      </c>
    </row>
    <row r="695" spans="1:8" ht="15" x14ac:dyDescent="0.2">
      <c r="A695" s="32">
        <v>175</v>
      </c>
      <c r="B695" s="33" t="s">
        <v>291</v>
      </c>
      <c r="C695" s="32">
        <v>3</v>
      </c>
      <c r="D695" s="33" t="s">
        <v>469</v>
      </c>
      <c r="E695" s="32">
        <v>918</v>
      </c>
      <c r="F695" s="33" t="s">
        <v>297</v>
      </c>
      <c r="G695" s="32">
        <v>11</v>
      </c>
      <c r="H695" s="43" t="str">
        <f t="shared" si="10"/>
        <v>Manzanita SEED SEI 2-3 COMB Hudson, T</v>
      </c>
    </row>
    <row r="696" spans="1:8" ht="15" x14ac:dyDescent="0.2">
      <c r="A696" s="32">
        <v>175</v>
      </c>
      <c r="B696" s="33" t="s">
        <v>291</v>
      </c>
      <c r="C696" s="32">
        <v>3</v>
      </c>
      <c r="D696" s="33" t="s">
        <v>29</v>
      </c>
      <c r="E696" s="32">
        <v>8</v>
      </c>
      <c r="F696" s="33" t="s">
        <v>768</v>
      </c>
      <c r="G696" s="32">
        <v>21</v>
      </c>
      <c r="H696" s="43" t="str">
        <f t="shared" si="10"/>
        <v>Manzanita SEED SEI 3RD GRADE Banks Perrone, A</v>
      </c>
    </row>
    <row r="697" spans="1:8" ht="15" x14ac:dyDescent="0.2">
      <c r="A697" s="32">
        <v>175</v>
      </c>
      <c r="B697" s="33" t="s">
        <v>291</v>
      </c>
      <c r="C697" s="32">
        <v>3</v>
      </c>
      <c r="D697" s="33" t="s">
        <v>29</v>
      </c>
      <c r="E697" s="32">
        <v>934</v>
      </c>
      <c r="F697" s="33" t="s">
        <v>299</v>
      </c>
      <c r="G697" s="32">
        <v>21</v>
      </c>
      <c r="H697" s="43" t="str">
        <f t="shared" si="10"/>
        <v>Manzanita SEED SEI 3RD GRADE Nunez, C</v>
      </c>
    </row>
    <row r="698" spans="1:8" ht="15" x14ac:dyDescent="0.2">
      <c r="A698" s="32">
        <v>175</v>
      </c>
      <c r="B698" s="33" t="s">
        <v>291</v>
      </c>
      <c r="C698" s="32">
        <v>4</v>
      </c>
      <c r="D698" s="33" t="s">
        <v>31</v>
      </c>
      <c r="E698" s="32">
        <v>922</v>
      </c>
      <c r="F698" s="33" t="s">
        <v>298</v>
      </c>
      <c r="G698" s="32">
        <v>27</v>
      </c>
      <c r="H698" s="43" t="str">
        <f t="shared" si="10"/>
        <v>Manzanita SEED SEI 4TH GRADE Parchia, P</v>
      </c>
    </row>
    <row r="699" spans="1:8" ht="15" x14ac:dyDescent="0.2">
      <c r="A699" s="32">
        <v>175</v>
      </c>
      <c r="B699" s="33" t="s">
        <v>291</v>
      </c>
      <c r="C699" s="32">
        <v>4</v>
      </c>
      <c r="D699" s="33" t="s">
        <v>31</v>
      </c>
      <c r="E699" s="32">
        <v>951</v>
      </c>
      <c r="F699" s="33" t="s">
        <v>913</v>
      </c>
      <c r="G699" s="32">
        <v>27</v>
      </c>
      <c r="H699" s="43" t="str">
        <f t="shared" si="10"/>
        <v>Manzanita SEED SEI 4TH GRADE Rivas, M</v>
      </c>
    </row>
    <row r="700" spans="1:8" ht="15" x14ac:dyDescent="0.2">
      <c r="A700" s="32">
        <v>175</v>
      </c>
      <c r="B700" s="33" t="s">
        <v>291</v>
      </c>
      <c r="C700" s="32">
        <v>5</v>
      </c>
      <c r="D700" s="33" t="s">
        <v>33</v>
      </c>
      <c r="E700" s="32">
        <v>947</v>
      </c>
      <c r="F700" s="33" t="s">
        <v>769</v>
      </c>
      <c r="G700" s="32">
        <v>30</v>
      </c>
      <c r="H700" s="43" t="str">
        <f t="shared" si="10"/>
        <v>Manzanita SEED SEI 5TH GRADE Orozco, A</v>
      </c>
    </row>
    <row r="701" spans="1:8" ht="15" x14ac:dyDescent="0.2">
      <c r="A701" s="32">
        <v>175</v>
      </c>
      <c r="B701" s="33" t="s">
        <v>291</v>
      </c>
      <c r="C701" s="32">
        <v>5</v>
      </c>
      <c r="D701" s="33" t="s">
        <v>33</v>
      </c>
      <c r="E701" s="32">
        <v>912</v>
      </c>
      <c r="F701" s="33" t="s">
        <v>300</v>
      </c>
      <c r="G701" s="32">
        <v>30</v>
      </c>
      <c r="H701" s="43" t="str">
        <f t="shared" si="10"/>
        <v>Manzanita SEED SEI 5TH GRADE Zucker, M</v>
      </c>
    </row>
    <row r="702" spans="1:8" ht="15" x14ac:dyDescent="0.2">
      <c r="A702" s="32">
        <v>177</v>
      </c>
      <c r="B702" s="33" t="s">
        <v>301</v>
      </c>
      <c r="C702" s="32">
        <v>-1</v>
      </c>
      <c r="D702" s="33" t="s">
        <v>547</v>
      </c>
      <c r="E702" s="32">
        <v>1</v>
      </c>
      <c r="F702" s="33" t="s">
        <v>642</v>
      </c>
      <c r="G702" s="32">
        <v>16</v>
      </c>
      <c r="H702" s="43" t="str">
        <f t="shared" si="10"/>
        <v>Esperanza SP TK KIND Beleche, D</v>
      </c>
    </row>
    <row r="703" spans="1:8" ht="15" x14ac:dyDescent="0.2">
      <c r="A703" s="32">
        <v>177</v>
      </c>
      <c r="B703" s="33" t="s">
        <v>301</v>
      </c>
      <c r="C703" s="32">
        <v>0</v>
      </c>
      <c r="D703" s="33" t="s">
        <v>36</v>
      </c>
      <c r="E703" s="32">
        <v>51</v>
      </c>
      <c r="F703" s="33" t="s">
        <v>302</v>
      </c>
      <c r="G703" s="32">
        <v>26</v>
      </c>
      <c r="H703" s="43" t="str">
        <f t="shared" si="10"/>
        <v>Esperanza SP KINDGTN Montoya, Leticia</v>
      </c>
    </row>
    <row r="704" spans="1:8" ht="15" x14ac:dyDescent="0.2">
      <c r="A704" s="32">
        <v>177</v>
      </c>
      <c r="B704" s="33" t="s">
        <v>301</v>
      </c>
      <c r="C704" s="32">
        <v>0</v>
      </c>
      <c r="D704" s="33" t="s">
        <v>36</v>
      </c>
      <c r="E704" s="32">
        <v>64</v>
      </c>
      <c r="F704" s="33" t="s">
        <v>914</v>
      </c>
      <c r="G704" s="32">
        <v>25</v>
      </c>
      <c r="H704" s="43" t="str">
        <f t="shared" si="10"/>
        <v>Esperanza SP KINDGTN Russell-silva, P</v>
      </c>
    </row>
    <row r="705" spans="1:8" ht="15" x14ac:dyDescent="0.2">
      <c r="A705" s="32">
        <v>177</v>
      </c>
      <c r="B705" s="33" t="s">
        <v>301</v>
      </c>
      <c r="C705" s="32">
        <v>0</v>
      </c>
      <c r="D705" s="33" t="s">
        <v>547</v>
      </c>
      <c r="E705" s="32">
        <v>1</v>
      </c>
      <c r="F705" s="33" t="s">
        <v>642</v>
      </c>
      <c r="G705" s="32">
        <v>9</v>
      </c>
      <c r="H705" s="43" t="str">
        <f t="shared" si="10"/>
        <v>Esperanza SP TK KIND Beleche, D</v>
      </c>
    </row>
    <row r="706" spans="1:8" ht="15" x14ac:dyDescent="0.2">
      <c r="A706" s="32">
        <v>177</v>
      </c>
      <c r="B706" s="33" t="s">
        <v>301</v>
      </c>
      <c r="C706" s="32">
        <v>1</v>
      </c>
      <c r="D706" s="33" t="s">
        <v>38</v>
      </c>
      <c r="E706" s="32">
        <v>34</v>
      </c>
      <c r="F706" s="33" t="s">
        <v>643</v>
      </c>
      <c r="G706" s="32">
        <v>20</v>
      </c>
      <c r="H706" s="43" t="str">
        <f t="shared" si="10"/>
        <v>Esperanza SP 1ST GR De La Fuente, M</v>
      </c>
    </row>
    <row r="707" spans="1:8" ht="15" x14ac:dyDescent="0.2">
      <c r="A707" s="32">
        <v>177</v>
      </c>
      <c r="B707" s="33" t="s">
        <v>301</v>
      </c>
      <c r="C707" s="32">
        <v>1</v>
      </c>
      <c r="D707" s="33" t="s">
        <v>38</v>
      </c>
      <c r="E707" s="32">
        <v>65</v>
      </c>
      <c r="F707" s="33" t="s">
        <v>915</v>
      </c>
      <c r="G707" s="32">
        <v>19</v>
      </c>
      <c r="H707" s="43" t="str">
        <f t="shared" ref="H707:H770" si="11">B707&amp;" "&amp;D707&amp;" "&amp;F707</f>
        <v>Esperanza SP 1ST GR Guinot, Julia</v>
      </c>
    </row>
    <row r="708" spans="1:8" ht="15" x14ac:dyDescent="0.2">
      <c r="A708" s="32">
        <v>177</v>
      </c>
      <c r="B708" s="33" t="s">
        <v>301</v>
      </c>
      <c r="C708" s="32">
        <v>1</v>
      </c>
      <c r="D708" s="33" t="s">
        <v>38</v>
      </c>
      <c r="E708" s="32">
        <v>35</v>
      </c>
      <c r="F708" s="33" t="s">
        <v>644</v>
      </c>
      <c r="G708" s="32">
        <v>20</v>
      </c>
      <c r="H708" s="43" t="str">
        <f t="shared" si="11"/>
        <v>Esperanza SP 1ST GR Heredia, G</v>
      </c>
    </row>
    <row r="709" spans="1:8" ht="15" x14ac:dyDescent="0.2">
      <c r="A709" s="32">
        <v>177</v>
      </c>
      <c r="B709" s="33" t="s">
        <v>301</v>
      </c>
      <c r="C709" s="32">
        <v>2</v>
      </c>
      <c r="D709" s="33" t="s">
        <v>39</v>
      </c>
      <c r="E709" s="32">
        <v>55</v>
      </c>
      <c r="F709" s="33" t="s">
        <v>645</v>
      </c>
      <c r="G709" s="32">
        <v>24</v>
      </c>
      <c r="H709" s="43" t="str">
        <f t="shared" si="11"/>
        <v>Esperanza SP 2ND GR Belnap, A</v>
      </c>
    </row>
    <row r="710" spans="1:8" ht="15" x14ac:dyDescent="0.2">
      <c r="A710" s="32">
        <v>177</v>
      </c>
      <c r="B710" s="33" t="s">
        <v>301</v>
      </c>
      <c r="C710" s="32">
        <v>2</v>
      </c>
      <c r="D710" s="33" t="s">
        <v>39</v>
      </c>
      <c r="E710" s="32">
        <v>62</v>
      </c>
      <c r="F710" s="33" t="s">
        <v>770</v>
      </c>
      <c r="G710" s="32">
        <v>25</v>
      </c>
      <c r="H710" s="43" t="str">
        <f t="shared" si="11"/>
        <v>Esperanza SP 2ND GR Celia-Mariano, D</v>
      </c>
    </row>
    <row r="711" spans="1:8" ht="15" x14ac:dyDescent="0.2">
      <c r="A711" s="32">
        <v>177</v>
      </c>
      <c r="B711" s="33" t="s">
        <v>301</v>
      </c>
      <c r="C711" s="32">
        <v>3</v>
      </c>
      <c r="D711" s="33" t="s">
        <v>92</v>
      </c>
      <c r="E711" s="32">
        <v>53</v>
      </c>
      <c r="F711" s="33" t="s">
        <v>646</v>
      </c>
      <c r="G711" s="32">
        <v>27</v>
      </c>
      <c r="H711" s="43" t="str">
        <f t="shared" si="11"/>
        <v>Esperanza SP 3RD GR Bartram, M</v>
      </c>
    </row>
    <row r="712" spans="1:8" ht="15" x14ac:dyDescent="0.2">
      <c r="A712" s="32">
        <v>177</v>
      </c>
      <c r="B712" s="33" t="s">
        <v>301</v>
      </c>
      <c r="C712" s="32">
        <v>3</v>
      </c>
      <c r="D712" s="33" t="s">
        <v>92</v>
      </c>
      <c r="E712" s="32">
        <v>66</v>
      </c>
      <c r="F712" s="33" t="s">
        <v>916</v>
      </c>
      <c r="G712" s="32">
        <v>28</v>
      </c>
      <c r="H712" s="43" t="str">
        <f t="shared" si="11"/>
        <v>Esperanza SP 3RD GR Ruiz, N</v>
      </c>
    </row>
    <row r="713" spans="1:8" ht="15" x14ac:dyDescent="0.2">
      <c r="A713" s="32">
        <v>177</v>
      </c>
      <c r="B713" s="33" t="s">
        <v>301</v>
      </c>
      <c r="C713" s="32">
        <v>4</v>
      </c>
      <c r="D713" s="33" t="s">
        <v>94</v>
      </c>
      <c r="E713" s="32">
        <v>60</v>
      </c>
      <c r="F713" s="33" t="s">
        <v>771</v>
      </c>
      <c r="G713" s="32">
        <v>28</v>
      </c>
      <c r="H713" s="43" t="str">
        <f t="shared" si="11"/>
        <v>Esperanza SP 4TH GR Herrera, Y</v>
      </c>
    </row>
    <row r="714" spans="1:8" ht="15" x14ac:dyDescent="0.2">
      <c r="A714" s="32">
        <v>177</v>
      </c>
      <c r="B714" s="33" t="s">
        <v>301</v>
      </c>
      <c r="C714" s="32">
        <v>4</v>
      </c>
      <c r="D714" s="33" t="s">
        <v>94</v>
      </c>
      <c r="E714" s="32">
        <v>63</v>
      </c>
      <c r="F714" s="33" t="s">
        <v>917</v>
      </c>
      <c r="G714" s="32">
        <v>30</v>
      </c>
      <c r="H714" s="43" t="str">
        <f t="shared" si="11"/>
        <v>Esperanza SP 4TH GR Nevarez, S</v>
      </c>
    </row>
    <row r="715" spans="1:8" ht="15" x14ac:dyDescent="0.2">
      <c r="A715" s="32">
        <v>177</v>
      </c>
      <c r="B715" s="33" t="s">
        <v>301</v>
      </c>
      <c r="C715" s="32">
        <v>5</v>
      </c>
      <c r="D715" s="33" t="s">
        <v>111</v>
      </c>
      <c r="E715" s="32">
        <v>61</v>
      </c>
      <c r="F715" s="33" t="s">
        <v>772</v>
      </c>
      <c r="G715" s="32">
        <v>28</v>
      </c>
      <c r="H715" s="43" t="str">
        <f t="shared" si="11"/>
        <v>Esperanza SP 5TH GR Barton, M</v>
      </c>
    </row>
    <row r="716" spans="1:8" ht="15" x14ac:dyDescent="0.2">
      <c r="A716" s="32">
        <v>177</v>
      </c>
      <c r="B716" s="33" t="s">
        <v>301</v>
      </c>
      <c r="C716" s="32">
        <v>5</v>
      </c>
      <c r="D716" s="33" t="s">
        <v>111</v>
      </c>
      <c r="E716" s="32">
        <v>15</v>
      </c>
      <c r="F716" s="33" t="s">
        <v>647</v>
      </c>
      <c r="G716" s="32">
        <v>29</v>
      </c>
      <c r="H716" s="43" t="str">
        <f t="shared" si="11"/>
        <v>Esperanza SP 5TH GR Donehew, R</v>
      </c>
    </row>
    <row r="717" spans="1:8" ht="15" x14ac:dyDescent="0.2">
      <c r="A717" s="32">
        <v>178</v>
      </c>
      <c r="B717" s="33" t="s">
        <v>303</v>
      </c>
      <c r="C717" s="32">
        <v>-1</v>
      </c>
      <c r="D717" s="33" t="s">
        <v>477</v>
      </c>
      <c r="E717" s="32">
        <v>57</v>
      </c>
      <c r="F717" s="33" t="s">
        <v>974</v>
      </c>
      <c r="G717" s="32">
        <v>21</v>
      </c>
      <c r="H717" s="43" t="str">
        <f t="shared" si="11"/>
        <v>Bridges Academy TK KIND COMB Galvan, G</v>
      </c>
    </row>
    <row r="718" spans="1:8" ht="15" x14ac:dyDescent="0.2">
      <c r="A718" s="32">
        <v>178</v>
      </c>
      <c r="B718" s="33" t="s">
        <v>303</v>
      </c>
      <c r="C718" s="32">
        <v>0</v>
      </c>
      <c r="D718" s="33" t="s">
        <v>36</v>
      </c>
      <c r="E718" s="32">
        <v>16</v>
      </c>
      <c r="F718" s="33" t="s">
        <v>304</v>
      </c>
      <c r="G718" s="32">
        <v>22</v>
      </c>
      <c r="H718" s="43" t="str">
        <f t="shared" si="11"/>
        <v>Bridges Academy SP KINDGTN Arrizon, K</v>
      </c>
    </row>
    <row r="719" spans="1:8" ht="15" x14ac:dyDescent="0.2">
      <c r="A719" s="32">
        <v>178</v>
      </c>
      <c r="B719" s="33" t="s">
        <v>303</v>
      </c>
      <c r="C719" s="32">
        <v>0</v>
      </c>
      <c r="D719" s="33" t="s">
        <v>36</v>
      </c>
      <c r="E719" s="32">
        <v>34</v>
      </c>
      <c r="F719" s="33" t="s">
        <v>648</v>
      </c>
      <c r="G719" s="32">
        <v>22</v>
      </c>
      <c r="H719" s="43" t="str">
        <f t="shared" si="11"/>
        <v>Bridges Academy SP KINDGTN Tello Rico, B</v>
      </c>
    </row>
    <row r="720" spans="1:8" ht="15" x14ac:dyDescent="0.2">
      <c r="A720" s="32">
        <v>178</v>
      </c>
      <c r="B720" s="33" t="s">
        <v>303</v>
      </c>
      <c r="C720" s="32">
        <v>0</v>
      </c>
      <c r="D720" s="33" t="s">
        <v>22</v>
      </c>
      <c r="E720" s="32">
        <v>43</v>
      </c>
      <c r="F720" s="33" t="s">
        <v>586</v>
      </c>
      <c r="G720" s="32">
        <v>24</v>
      </c>
      <c r="H720" s="43" t="str">
        <f t="shared" si="11"/>
        <v>Bridges Academy SEI KINDGTN Hryniszak, D</v>
      </c>
    </row>
    <row r="721" spans="1:8" ht="15" x14ac:dyDescent="0.2">
      <c r="A721" s="32">
        <v>178</v>
      </c>
      <c r="B721" s="33" t="s">
        <v>303</v>
      </c>
      <c r="C721" s="32">
        <v>1</v>
      </c>
      <c r="D721" s="33" t="s">
        <v>38</v>
      </c>
      <c r="E721" s="32">
        <v>45</v>
      </c>
      <c r="F721" s="33" t="s">
        <v>296</v>
      </c>
      <c r="G721" s="32">
        <v>24</v>
      </c>
      <c r="H721" s="43" t="str">
        <f t="shared" si="11"/>
        <v>Bridges Academy SP 1ST GR Ferrus-Garcia, A</v>
      </c>
    </row>
    <row r="722" spans="1:8" ht="15" x14ac:dyDescent="0.2">
      <c r="A722" s="32">
        <v>178</v>
      </c>
      <c r="B722" s="33" t="s">
        <v>303</v>
      </c>
      <c r="C722" s="32">
        <v>1</v>
      </c>
      <c r="D722" s="33" t="s">
        <v>38</v>
      </c>
      <c r="E722" s="32">
        <v>44</v>
      </c>
      <c r="F722" s="33" t="s">
        <v>773</v>
      </c>
      <c r="G722" s="32">
        <v>24</v>
      </c>
      <c r="H722" s="43" t="str">
        <f t="shared" si="11"/>
        <v>Bridges Academy SP 1ST GR Serrano, Z</v>
      </c>
    </row>
    <row r="723" spans="1:8" ht="15" x14ac:dyDescent="0.2">
      <c r="A723" s="32">
        <v>178</v>
      </c>
      <c r="B723" s="33" t="s">
        <v>303</v>
      </c>
      <c r="C723" s="32">
        <v>1</v>
      </c>
      <c r="D723" s="33" t="s">
        <v>25</v>
      </c>
      <c r="E723" s="32">
        <v>55</v>
      </c>
      <c r="F723" s="33" t="s">
        <v>673</v>
      </c>
      <c r="G723" s="32">
        <v>21</v>
      </c>
      <c r="H723" s="43" t="str">
        <f t="shared" si="11"/>
        <v>Bridges Academy SEI 1ST GRADE Haynes, C</v>
      </c>
    </row>
    <row r="724" spans="1:8" ht="15" x14ac:dyDescent="0.2">
      <c r="A724" s="32">
        <v>178</v>
      </c>
      <c r="B724" s="33" t="s">
        <v>303</v>
      </c>
      <c r="C724" s="32">
        <v>2</v>
      </c>
      <c r="D724" s="33" t="s">
        <v>39</v>
      </c>
      <c r="E724" s="32">
        <v>7</v>
      </c>
      <c r="F724" s="33" t="s">
        <v>305</v>
      </c>
      <c r="G724" s="32">
        <v>28</v>
      </c>
      <c r="H724" s="43" t="str">
        <f t="shared" si="11"/>
        <v>Bridges Academy SP 2ND GR Garcia, G</v>
      </c>
    </row>
    <row r="725" spans="1:8" ht="15" x14ac:dyDescent="0.2">
      <c r="A725" s="32">
        <v>178</v>
      </c>
      <c r="B725" s="33" t="s">
        <v>303</v>
      </c>
      <c r="C725" s="32">
        <v>2</v>
      </c>
      <c r="D725" s="33" t="s">
        <v>39</v>
      </c>
      <c r="E725" s="32">
        <v>46</v>
      </c>
      <c r="F725" s="33" t="s">
        <v>774</v>
      </c>
      <c r="G725" s="32">
        <v>30</v>
      </c>
      <c r="H725" s="43" t="str">
        <f t="shared" si="11"/>
        <v>Bridges Academy SP 2ND GR Ibarra, A</v>
      </c>
    </row>
    <row r="726" spans="1:8" ht="15" x14ac:dyDescent="0.2">
      <c r="A726" s="32">
        <v>178</v>
      </c>
      <c r="B726" s="33" t="s">
        <v>303</v>
      </c>
      <c r="C726" s="32">
        <v>2</v>
      </c>
      <c r="D726" s="33" t="s">
        <v>27</v>
      </c>
      <c r="E726" s="32">
        <v>47</v>
      </c>
      <c r="F726" s="33" t="s">
        <v>286</v>
      </c>
      <c r="G726" s="32">
        <v>25</v>
      </c>
      <c r="H726" s="43" t="str">
        <f t="shared" si="11"/>
        <v>Bridges Academy SEI 2ND GR Keen, A</v>
      </c>
    </row>
    <row r="727" spans="1:8" ht="15" x14ac:dyDescent="0.2">
      <c r="A727" s="32">
        <v>178</v>
      </c>
      <c r="B727" s="33" t="s">
        <v>303</v>
      </c>
      <c r="C727" s="32">
        <v>3</v>
      </c>
      <c r="D727" s="33" t="s">
        <v>92</v>
      </c>
      <c r="E727" s="32">
        <v>56</v>
      </c>
      <c r="F727" s="33" t="s">
        <v>918</v>
      </c>
      <c r="G727" s="32">
        <v>22</v>
      </c>
      <c r="H727" s="43" t="str">
        <f t="shared" si="11"/>
        <v>Bridges Academy SP 3RD GR Escobar, G</v>
      </c>
    </row>
    <row r="728" spans="1:8" ht="15" x14ac:dyDescent="0.2">
      <c r="A728" s="32">
        <v>178</v>
      </c>
      <c r="B728" s="33" t="s">
        <v>303</v>
      </c>
      <c r="C728" s="32">
        <v>3</v>
      </c>
      <c r="D728" s="33" t="s">
        <v>29</v>
      </c>
      <c r="E728" s="32">
        <v>8</v>
      </c>
      <c r="F728" s="33" t="s">
        <v>306</v>
      </c>
      <c r="G728" s="32">
        <v>24</v>
      </c>
      <c r="H728" s="43" t="str">
        <f t="shared" si="11"/>
        <v>Bridges Academy SEI 3RD GRADE Jones, S</v>
      </c>
    </row>
    <row r="729" spans="1:8" ht="15" x14ac:dyDescent="0.2">
      <c r="A729" s="32">
        <v>178</v>
      </c>
      <c r="B729" s="33" t="s">
        <v>303</v>
      </c>
      <c r="C729" s="32">
        <v>3</v>
      </c>
      <c r="D729" s="33" t="s">
        <v>489</v>
      </c>
      <c r="E729" s="32">
        <v>48</v>
      </c>
      <c r="F729" s="33" t="s">
        <v>775</v>
      </c>
      <c r="G729" s="32">
        <v>21</v>
      </c>
      <c r="H729" s="43" t="str">
        <f t="shared" si="11"/>
        <v>Bridges Academy SEI 3-4 COMB Kleven, M</v>
      </c>
    </row>
    <row r="730" spans="1:8" ht="15" x14ac:dyDescent="0.2">
      <c r="A730" s="32">
        <v>178</v>
      </c>
      <c r="B730" s="33" t="s">
        <v>303</v>
      </c>
      <c r="C730" s="32">
        <v>4</v>
      </c>
      <c r="D730" s="33" t="s">
        <v>489</v>
      </c>
      <c r="E730" s="32">
        <v>48</v>
      </c>
      <c r="F730" s="33" t="s">
        <v>775</v>
      </c>
      <c r="G730" s="32">
        <v>4</v>
      </c>
      <c r="H730" s="43" t="str">
        <f t="shared" si="11"/>
        <v>Bridges Academy SEI 3-4 COMB Kleven, M</v>
      </c>
    </row>
    <row r="731" spans="1:8" ht="15" x14ac:dyDescent="0.2">
      <c r="A731" s="32">
        <v>178</v>
      </c>
      <c r="B731" s="33" t="s">
        <v>303</v>
      </c>
      <c r="C731" s="32">
        <v>4</v>
      </c>
      <c r="D731" s="33" t="s">
        <v>31</v>
      </c>
      <c r="E731" s="32">
        <v>50</v>
      </c>
      <c r="F731" s="33" t="s">
        <v>150</v>
      </c>
      <c r="G731" s="32">
        <v>31</v>
      </c>
      <c r="H731" s="43" t="str">
        <f t="shared" si="11"/>
        <v>Bridges Academy SEI 4TH GRADE Aguilera, L</v>
      </c>
    </row>
    <row r="732" spans="1:8" ht="15" x14ac:dyDescent="0.2">
      <c r="A732" s="32">
        <v>178</v>
      </c>
      <c r="B732" s="33" t="s">
        <v>303</v>
      </c>
      <c r="C732" s="32">
        <v>4</v>
      </c>
      <c r="D732" s="33" t="s">
        <v>31</v>
      </c>
      <c r="E732" s="32">
        <v>54</v>
      </c>
      <c r="F732" s="33" t="s">
        <v>919</v>
      </c>
      <c r="G732" s="32">
        <v>31</v>
      </c>
      <c r="H732" s="43" t="str">
        <f t="shared" si="11"/>
        <v>Bridges Academy SEI 4TH GRADE Nysse,A</v>
      </c>
    </row>
    <row r="733" spans="1:8" ht="15" x14ac:dyDescent="0.2">
      <c r="A733" s="32">
        <v>178</v>
      </c>
      <c r="B733" s="33" t="s">
        <v>303</v>
      </c>
      <c r="C733" s="32">
        <v>5</v>
      </c>
      <c r="D733" s="33" t="s">
        <v>33</v>
      </c>
      <c r="E733" s="32">
        <v>37</v>
      </c>
      <c r="F733" s="33" t="s">
        <v>650</v>
      </c>
      <c r="G733" s="32">
        <v>30</v>
      </c>
      <c r="H733" s="43" t="str">
        <f t="shared" si="11"/>
        <v>Bridges Academy SEI 5TH GRADE Ashley, C</v>
      </c>
    </row>
    <row r="734" spans="1:8" ht="15" x14ac:dyDescent="0.2">
      <c r="A734" s="32">
        <v>178</v>
      </c>
      <c r="B734" s="33" t="s">
        <v>303</v>
      </c>
      <c r="C734" s="32">
        <v>5</v>
      </c>
      <c r="D734" s="33" t="s">
        <v>33</v>
      </c>
      <c r="E734" s="32">
        <v>51</v>
      </c>
      <c r="F734" s="33" t="s">
        <v>776</v>
      </c>
      <c r="G734" s="32">
        <v>30</v>
      </c>
      <c r="H734" s="43" t="str">
        <f t="shared" si="11"/>
        <v>Bridges Academy SEI 5TH GRADE Park, A</v>
      </c>
    </row>
    <row r="735" spans="1:8" ht="15" x14ac:dyDescent="0.2">
      <c r="A735" s="32">
        <v>179</v>
      </c>
      <c r="B735" s="33" t="s">
        <v>307</v>
      </c>
      <c r="C735" s="32">
        <v>-1</v>
      </c>
      <c r="D735" s="33" t="s">
        <v>13</v>
      </c>
      <c r="E735" s="32">
        <v>178</v>
      </c>
      <c r="F735" s="33" t="s">
        <v>920</v>
      </c>
      <c r="G735" s="32">
        <v>14</v>
      </c>
      <c r="H735" s="43" t="str">
        <f t="shared" si="11"/>
        <v>Manzanita Community TRANS KINDER Wright, D</v>
      </c>
    </row>
    <row r="736" spans="1:8" ht="15" x14ac:dyDescent="0.2">
      <c r="A736" s="32">
        <v>179</v>
      </c>
      <c r="B736" s="33" t="s">
        <v>307</v>
      </c>
      <c r="C736" s="32">
        <v>0</v>
      </c>
      <c r="D736" s="33" t="s">
        <v>8</v>
      </c>
      <c r="E736" s="32">
        <v>139</v>
      </c>
      <c r="F736" s="33" t="s">
        <v>651</v>
      </c>
      <c r="G736" s="32">
        <v>21</v>
      </c>
      <c r="H736" s="43" t="str">
        <f t="shared" si="11"/>
        <v>Manzanita Community KINDERGARTEN Chavez, L</v>
      </c>
    </row>
    <row r="737" spans="1:8" ht="15" x14ac:dyDescent="0.2">
      <c r="A737" s="32">
        <v>179</v>
      </c>
      <c r="B737" s="33" t="s">
        <v>307</v>
      </c>
      <c r="C737" s="32">
        <v>0</v>
      </c>
      <c r="D737" s="33" t="s">
        <v>8</v>
      </c>
      <c r="E737" s="32">
        <v>171</v>
      </c>
      <c r="F737" s="33" t="s">
        <v>777</v>
      </c>
      <c r="G737" s="32">
        <v>23</v>
      </c>
      <c r="H737" s="43" t="str">
        <f t="shared" si="11"/>
        <v>Manzanita Community KINDERGARTEN Tabar, R</v>
      </c>
    </row>
    <row r="738" spans="1:8" ht="15" x14ac:dyDescent="0.2">
      <c r="A738" s="32">
        <v>179</v>
      </c>
      <c r="B738" s="33" t="s">
        <v>307</v>
      </c>
      <c r="C738" s="32">
        <v>0</v>
      </c>
      <c r="D738" s="33" t="s">
        <v>36</v>
      </c>
      <c r="E738" s="32">
        <v>176</v>
      </c>
      <c r="F738" s="33" t="s">
        <v>778</v>
      </c>
      <c r="G738" s="32">
        <v>23</v>
      </c>
      <c r="H738" s="43" t="str">
        <f t="shared" si="11"/>
        <v>Manzanita Community SP KINDGTN Lopez Palome , J</v>
      </c>
    </row>
    <row r="739" spans="1:8" ht="15" x14ac:dyDescent="0.2">
      <c r="A739" s="32">
        <v>179</v>
      </c>
      <c r="B739" s="33" t="s">
        <v>307</v>
      </c>
      <c r="C739" s="32">
        <v>1</v>
      </c>
      <c r="D739" s="33" t="s">
        <v>11</v>
      </c>
      <c r="E739" s="32">
        <v>153</v>
      </c>
      <c r="F739" s="33" t="s">
        <v>309</v>
      </c>
      <c r="G739" s="32">
        <v>21</v>
      </c>
      <c r="H739" s="43" t="str">
        <f t="shared" si="11"/>
        <v>Manzanita Community 1ST GRADE Kim, J</v>
      </c>
    </row>
    <row r="740" spans="1:8" ht="15" x14ac:dyDescent="0.2">
      <c r="A740" s="32">
        <v>179</v>
      </c>
      <c r="B740" s="33" t="s">
        <v>307</v>
      </c>
      <c r="C740" s="32">
        <v>1</v>
      </c>
      <c r="D740" s="33" t="s">
        <v>11</v>
      </c>
      <c r="E740" s="32">
        <v>155</v>
      </c>
      <c r="F740" s="33" t="s">
        <v>310</v>
      </c>
      <c r="G740" s="32">
        <v>21</v>
      </c>
      <c r="H740" s="43" t="str">
        <f t="shared" si="11"/>
        <v>Manzanita Community 1ST GRADE Macintyre, N</v>
      </c>
    </row>
    <row r="741" spans="1:8" ht="15" x14ac:dyDescent="0.2">
      <c r="A741" s="32">
        <v>179</v>
      </c>
      <c r="B741" s="33" t="s">
        <v>307</v>
      </c>
      <c r="C741" s="32">
        <v>1</v>
      </c>
      <c r="D741" s="33" t="s">
        <v>38</v>
      </c>
      <c r="E741" s="32">
        <v>154</v>
      </c>
      <c r="F741" s="33" t="s">
        <v>311</v>
      </c>
      <c r="G741" s="32">
        <v>24</v>
      </c>
      <c r="H741" s="43" t="str">
        <f t="shared" si="11"/>
        <v>Manzanita Community SP 1ST GR Ramos, E</v>
      </c>
    </row>
    <row r="742" spans="1:8" ht="15" x14ac:dyDescent="0.2">
      <c r="A742" s="32">
        <v>179</v>
      </c>
      <c r="B742" s="33" t="s">
        <v>307</v>
      </c>
      <c r="C742" s="32">
        <v>2</v>
      </c>
      <c r="D742" s="33" t="s">
        <v>16</v>
      </c>
      <c r="E742" s="32">
        <v>165</v>
      </c>
      <c r="F742" s="33" t="s">
        <v>652</v>
      </c>
      <c r="G742" s="32">
        <v>27</v>
      </c>
      <c r="H742" s="43" t="str">
        <f t="shared" si="11"/>
        <v>Manzanita Community 2ND GRADE Banister, A</v>
      </c>
    </row>
    <row r="743" spans="1:8" ht="15" x14ac:dyDescent="0.2">
      <c r="A743" s="32">
        <v>179</v>
      </c>
      <c r="B743" s="33" t="s">
        <v>307</v>
      </c>
      <c r="C743" s="32">
        <v>2</v>
      </c>
      <c r="D743" s="33" t="s">
        <v>16</v>
      </c>
      <c r="E743" s="32">
        <v>162</v>
      </c>
      <c r="F743" s="33" t="s">
        <v>653</v>
      </c>
      <c r="G743" s="32">
        <v>27</v>
      </c>
      <c r="H743" s="43" t="str">
        <f t="shared" si="11"/>
        <v>Manzanita Community 2ND GRADE Cappelli, B</v>
      </c>
    </row>
    <row r="744" spans="1:8" ht="15" x14ac:dyDescent="0.2">
      <c r="A744" s="32">
        <v>179</v>
      </c>
      <c r="B744" s="33" t="s">
        <v>307</v>
      </c>
      <c r="C744" s="32">
        <v>2</v>
      </c>
      <c r="D744" s="33" t="s">
        <v>499</v>
      </c>
      <c r="E744" s="32">
        <v>103</v>
      </c>
      <c r="F744" s="33" t="s">
        <v>496</v>
      </c>
      <c r="G744" s="32">
        <v>12</v>
      </c>
      <c r="H744" s="43" t="str">
        <f t="shared" si="11"/>
        <v>Manzanita Community SP 2-3 COMB Barroso, G</v>
      </c>
    </row>
    <row r="745" spans="1:8" ht="15" x14ac:dyDescent="0.2">
      <c r="A745" s="32">
        <v>179</v>
      </c>
      <c r="B745" s="33" t="s">
        <v>307</v>
      </c>
      <c r="C745" s="32">
        <v>3</v>
      </c>
      <c r="D745" s="33" t="s">
        <v>499</v>
      </c>
      <c r="E745" s="32">
        <v>103</v>
      </c>
      <c r="F745" s="33" t="s">
        <v>496</v>
      </c>
      <c r="G745" s="32">
        <v>14</v>
      </c>
      <c r="H745" s="43" t="str">
        <f t="shared" si="11"/>
        <v>Manzanita Community SP 2-3 COMB Barroso, G</v>
      </c>
    </row>
    <row r="746" spans="1:8" ht="15" x14ac:dyDescent="0.2">
      <c r="A746" s="32">
        <v>179</v>
      </c>
      <c r="B746" s="33" t="s">
        <v>307</v>
      </c>
      <c r="C746" s="32">
        <v>3</v>
      </c>
      <c r="D746" s="33" t="s">
        <v>17</v>
      </c>
      <c r="E746" s="32">
        <v>180</v>
      </c>
      <c r="F746" s="33" t="s">
        <v>921</v>
      </c>
      <c r="G746" s="32">
        <v>29</v>
      </c>
      <c r="H746" s="43" t="str">
        <f t="shared" si="11"/>
        <v>Manzanita Community 3RD GRADE Savelis, V</v>
      </c>
    </row>
    <row r="747" spans="1:8" ht="15" x14ac:dyDescent="0.2">
      <c r="A747" s="32">
        <v>179</v>
      </c>
      <c r="B747" s="33" t="s">
        <v>307</v>
      </c>
      <c r="C747" s="32">
        <v>3</v>
      </c>
      <c r="D747" s="33" t="s">
        <v>17</v>
      </c>
      <c r="E747" s="32">
        <v>179</v>
      </c>
      <c r="F747" s="33" t="s">
        <v>922</v>
      </c>
      <c r="G747" s="32">
        <v>29</v>
      </c>
      <c r="H747" s="43" t="str">
        <f t="shared" si="11"/>
        <v>Manzanita Community 3RD GRADE Wallace, C</v>
      </c>
    </row>
    <row r="748" spans="1:8" ht="15" x14ac:dyDescent="0.2">
      <c r="A748" s="32">
        <v>179</v>
      </c>
      <c r="B748" s="33" t="s">
        <v>307</v>
      </c>
      <c r="C748" s="32">
        <v>4</v>
      </c>
      <c r="D748" s="33" t="s">
        <v>18</v>
      </c>
      <c r="E748" s="32">
        <v>125</v>
      </c>
      <c r="F748" s="33" t="s">
        <v>57</v>
      </c>
      <c r="G748" s="32">
        <v>32</v>
      </c>
      <c r="H748" s="43" t="str">
        <f t="shared" si="11"/>
        <v>Manzanita Community 4TH GRADE Jones, A</v>
      </c>
    </row>
    <row r="749" spans="1:8" ht="15" x14ac:dyDescent="0.2">
      <c r="A749" s="32">
        <v>179</v>
      </c>
      <c r="B749" s="33" t="s">
        <v>307</v>
      </c>
      <c r="C749" s="32">
        <v>4</v>
      </c>
      <c r="D749" s="33" t="s">
        <v>18</v>
      </c>
      <c r="E749" s="32">
        <v>158</v>
      </c>
      <c r="F749" s="33" t="s">
        <v>654</v>
      </c>
      <c r="G749" s="32">
        <v>30</v>
      </c>
      <c r="H749" s="43" t="str">
        <f t="shared" si="11"/>
        <v>Manzanita Community 4TH GRADE Kindschi, M</v>
      </c>
    </row>
    <row r="750" spans="1:8" ht="15" x14ac:dyDescent="0.2">
      <c r="A750" s="32">
        <v>179</v>
      </c>
      <c r="B750" s="33" t="s">
        <v>307</v>
      </c>
      <c r="C750" s="32">
        <v>5</v>
      </c>
      <c r="D750" s="33" t="s">
        <v>19</v>
      </c>
      <c r="E750" s="32">
        <v>174</v>
      </c>
      <c r="F750" s="33" t="s">
        <v>779</v>
      </c>
      <c r="G750" s="32">
        <v>29</v>
      </c>
      <c r="H750" s="43" t="str">
        <f t="shared" si="11"/>
        <v>Manzanita Community 5TH GRADE Blackburn, K</v>
      </c>
    </row>
    <row r="751" spans="1:8" ht="15" x14ac:dyDescent="0.2">
      <c r="A751" s="32">
        <v>179</v>
      </c>
      <c r="B751" s="33" t="s">
        <v>307</v>
      </c>
      <c r="C751" s="32">
        <v>5</v>
      </c>
      <c r="D751" s="33" t="s">
        <v>19</v>
      </c>
      <c r="E751" s="32">
        <v>173</v>
      </c>
      <c r="F751" s="33" t="s">
        <v>780</v>
      </c>
      <c r="G751" s="32">
        <v>28</v>
      </c>
      <c r="H751" s="43" t="str">
        <f t="shared" si="11"/>
        <v>Manzanita Community 5TH GRADE Mintz, C</v>
      </c>
    </row>
    <row r="752" spans="1:8" ht="15" x14ac:dyDescent="0.2">
      <c r="A752" s="32">
        <v>181</v>
      </c>
      <c r="B752" s="33" t="s">
        <v>314</v>
      </c>
      <c r="C752" s="32">
        <v>-1</v>
      </c>
      <c r="D752" s="33" t="s">
        <v>13</v>
      </c>
      <c r="E752" s="32">
        <v>956</v>
      </c>
      <c r="F752" s="33" t="s">
        <v>923</v>
      </c>
      <c r="G752" s="32">
        <v>14</v>
      </c>
      <c r="H752" s="43" t="str">
        <f t="shared" si="11"/>
        <v>EnCompass Academy TRANS KINDER Vicente, A</v>
      </c>
    </row>
    <row r="753" spans="1:8" ht="15" x14ac:dyDescent="0.2">
      <c r="A753" s="32">
        <v>181</v>
      </c>
      <c r="B753" s="33" t="s">
        <v>314</v>
      </c>
      <c r="C753" s="32">
        <v>0</v>
      </c>
      <c r="D753" s="33" t="s">
        <v>8</v>
      </c>
      <c r="E753" s="32">
        <v>920</v>
      </c>
      <c r="F753" s="33" t="s">
        <v>315</v>
      </c>
      <c r="G753" s="32">
        <v>26</v>
      </c>
      <c r="H753" s="43" t="str">
        <f t="shared" si="11"/>
        <v>EnCompass Academy KINDERGARTEN Jones, T</v>
      </c>
    </row>
    <row r="754" spans="1:8" ht="15" x14ac:dyDescent="0.2">
      <c r="A754" s="32">
        <v>181</v>
      </c>
      <c r="B754" s="33" t="s">
        <v>314</v>
      </c>
      <c r="C754" s="32">
        <v>0</v>
      </c>
      <c r="D754" s="33" t="s">
        <v>8</v>
      </c>
      <c r="E754" s="32">
        <v>945</v>
      </c>
      <c r="F754" s="33" t="s">
        <v>655</v>
      </c>
      <c r="G754" s="32">
        <v>25</v>
      </c>
      <c r="H754" s="43" t="str">
        <f t="shared" si="11"/>
        <v>EnCompass Academy KINDERGARTEN Valadez, S</v>
      </c>
    </row>
    <row r="755" spans="1:8" ht="15" x14ac:dyDescent="0.2">
      <c r="A755" s="32">
        <v>181</v>
      </c>
      <c r="B755" s="33" t="s">
        <v>314</v>
      </c>
      <c r="C755" s="32">
        <v>1</v>
      </c>
      <c r="D755" s="33" t="s">
        <v>11</v>
      </c>
      <c r="E755" s="32">
        <v>955</v>
      </c>
      <c r="F755" s="33" t="s">
        <v>924</v>
      </c>
      <c r="G755" s="32">
        <v>26</v>
      </c>
      <c r="H755" s="43" t="str">
        <f t="shared" si="11"/>
        <v>EnCompass Academy 1ST GRADE Smith-Walters, D</v>
      </c>
    </row>
    <row r="756" spans="1:8" ht="15" x14ac:dyDescent="0.2">
      <c r="A756" s="32">
        <v>181</v>
      </c>
      <c r="B756" s="33" t="s">
        <v>314</v>
      </c>
      <c r="C756" s="32">
        <v>1</v>
      </c>
      <c r="D756" s="33" t="s">
        <v>11</v>
      </c>
      <c r="E756" s="32">
        <v>942</v>
      </c>
      <c r="F756" s="33" t="s">
        <v>316</v>
      </c>
      <c r="G756" s="32">
        <v>28</v>
      </c>
      <c r="H756" s="43" t="str">
        <f t="shared" si="11"/>
        <v>EnCompass Academy 1ST GRADE Taiz-Rancifer, K</v>
      </c>
    </row>
    <row r="757" spans="1:8" ht="15" x14ac:dyDescent="0.2">
      <c r="A757" s="32">
        <v>181</v>
      </c>
      <c r="B757" s="33" t="s">
        <v>314</v>
      </c>
      <c r="C757" s="32">
        <v>2</v>
      </c>
      <c r="D757" s="33" t="s">
        <v>16</v>
      </c>
      <c r="E757" s="32">
        <v>953</v>
      </c>
      <c r="F757" s="33" t="s">
        <v>925</v>
      </c>
      <c r="G757" s="32">
        <v>27</v>
      </c>
      <c r="H757" s="43" t="str">
        <f t="shared" si="11"/>
        <v>EnCompass Academy 2ND GRADE Heathco, A</v>
      </c>
    </row>
    <row r="758" spans="1:8" ht="15" x14ac:dyDescent="0.2">
      <c r="A758" s="32">
        <v>181</v>
      </c>
      <c r="B758" s="33" t="s">
        <v>314</v>
      </c>
      <c r="C758" s="32">
        <v>2</v>
      </c>
      <c r="D758" s="33" t="s">
        <v>16</v>
      </c>
      <c r="E758" s="32">
        <v>951</v>
      </c>
      <c r="F758" s="33" t="s">
        <v>782</v>
      </c>
      <c r="G758" s="32">
        <v>26</v>
      </c>
      <c r="H758" s="43" t="str">
        <f t="shared" si="11"/>
        <v>EnCompass Academy 2ND GRADE Vidmar, S</v>
      </c>
    </row>
    <row r="759" spans="1:8" ht="15" x14ac:dyDescent="0.2">
      <c r="A759" s="32">
        <v>181</v>
      </c>
      <c r="B759" s="33" t="s">
        <v>314</v>
      </c>
      <c r="C759" s="32">
        <v>3</v>
      </c>
      <c r="D759" s="33" t="s">
        <v>17</v>
      </c>
      <c r="E759" s="32">
        <v>952</v>
      </c>
      <c r="F759" s="33" t="s">
        <v>781</v>
      </c>
      <c r="G759" s="32">
        <v>22</v>
      </c>
      <c r="H759" s="43" t="str">
        <f t="shared" si="11"/>
        <v>EnCompass Academy 3RD GRADE Alvarado. M</v>
      </c>
    </row>
    <row r="760" spans="1:8" ht="15" x14ac:dyDescent="0.2">
      <c r="A760" s="32">
        <v>181</v>
      </c>
      <c r="B760" s="33" t="s">
        <v>314</v>
      </c>
      <c r="C760" s="32">
        <v>3</v>
      </c>
      <c r="D760" s="33" t="s">
        <v>17</v>
      </c>
      <c r="E760" s="32">
        <v>911</v>
      </c>
      <c r="F760" s="33" t="s">
        <v>317</v>
      </c>
      <c r="G760" s="32">
        <v>22</v>
      </c>
      <c r="H760" s="43" t="str">
        <f t="shared" si="11"/>
        <v>EnCompass Academy 3RD GRADE Cruger, E</v>
      </c>
    </row>
    <row r="761" spans="1:8" ht="15" x14ac:dyDescent="0.2">
      <c r="A761" s="32">
        <v>181</v>
      </c>
      <c r="B761" s="33" t="s">
        <v>314</v>
      </c>
      <c r="C761" s="32">
        <v>4</v>
      </c>
      <c r="D761" s="33" t="s">
        <v>18</v>
      </c>
      <c r="E761" s="32">
        <v>301</v>
      </c>
      <c r="F761" s="33" t="s">
        <v>320</v>
      </c>
      <c r="G761" s="32">
        <v>27</v>
      </c>
      <c r="H761" s="43" t="str">
        <f t="shared" si="11"/>
        <v>EnCompass Academy 4TH GRADE Garcia, M</v>
      </c>
    </row>
    <row r="762" spans="1:8" ht="15" x14ac:dyDescent="0.2">
      <c r="A762" s="32">
        <v>181</v>
      </c>
      <c r="B762" s="33" t="s">
        <v>314</v>
      </c>
      <c r="C762" s="32">
        <v>4</v>
      </c>
      <c r="D762" s="33" t="s">
        <v>18</v>
      </c>
      <c r="E762" s="32">
        <v>300</v>
      </c>
      <c r="F762" s="33" t="s">
        <v>318</v>
      </c>
      <c r="G762" s="32">
        <v>29</v>
      </c>
      <c r="H762" s="43" t="str">
        <f t="shared" si="11"/>
        <v>EnCompass Academy 4TH GRADE Klein-Atwood, M</v>
      </c>
    </row>
    <row r="763" spans="1:8" ht="15" x14ac:dyDescent="0.2">
      <c r="A763" s="32">
        <v>181</v>
      </c>
      <c r="B763" s="33" t="s">
        <v>314</v>
      </c>
      <c r="C763" s="32">
        <v>5</v>
      </c>
      <c r="D763" s="33" t="s">
        <v>19</v>
      </c>
      <c r="E763" s="32">
        <v>935</v>
      </c>
      <c r="F763" s="33" t="s">
        <v>319</v>
      </c>
      <c r="G763" s="32">
        <v>29</v>
      </c>
      <c r="H763" s="43" t="str">
        <f t="shared" si="11"/>
        <v>EnCompass Academy 5TH GRADE Bowen, J</v>
      </c>
    </row>
    <row r="764" spans="1:8" ht="15" x14ac:dyDescent="0.2">
      <c r="A764" s="32">
        <v>181</v>
      </c>
      <c r="B764" s="33" t="s">
        <v>314</v>
      </c>
      <c r="C764" s="32">
        <v>5</v>
      </c>
      <c r="D764" s="33" t="s">
        <v>19</v>
      </c>
      <c r="E764" s="32">
        <v>954</v>
      </c>
      <c r="F764" s="33" t="s">
        <v>926</v>
      </c>
      <c r="G764" s="32">
        <v>29</v>
      </c>
      <c r="H764" s="43" t="str">
        <f t="shared" si="11"/>
        <v>EnCompass Academy 5TH GRADE Callahan, K</v>
      </c>
    </row>
    <row r="765" spans="1:8" ht="15" x14ac:dyDescent="0.2">
      <c r="A765" s="32">
        <v>182</v>
      </c>
      <c r="B765" s="33" t="s">
        <v>321</v>
      </c>
      <c r="C765" s="32">
        <v>-1</v>
      </c>
      <c r="D765" s="33" t="s">
        <v>8</v>
      </c>
      <c r="E765" s="32">
        <v>968</v>
      </c>
      <c r="F765" s="33" t="s">
        <v>927</v>
      </c>
      <c r="G765" s="32">
        <v>1</v>
      </c>
      <c r="H765" s="43" t="str">
        <f t="shared" si="11"/>
        <v>Martin Luther King Jr KINDERGARTEN Daniels, M</v>
      </c>
    </row>
    <row r="766" spans="1:8" ht="15" x14ac:dyDescent="0.2">
      <c r="A766" s="32">
        <v>182</v>
      </c>
      <c r="B766" s="33" t="s">
        <v>321</v>
      </c>
      <c r="C766" s="32">
        <v>-1</v>
      </c>
      <c r="D766" s="33" t="s">
        <v>477</v>
      </c>
      <c r="E766" s="32">
        <v>963</v>
      </c>
      <c r="F766" s="33" t="s">
        <v>169</v>
      </c>
      <c r="G766" s="32">
        <v>12</v>
      </c>
      <c r="H766" s="43" t="str">
        <f t="shared" si="11"/>
        <v>Martin Luther King Jr TK KIND COMB Hayden, A</v>
      </c>
    </row>
    <row r="767" spans="1:8" ht="15" x14ac:dyDescent="0.2">
      <c r="A767" s="32">
        <v>182</v>
      </c>
      <c r="B767" s="33" t="s">
        <v>321</v>
      </c>
      <c r="C767" s="32">
        <v>0</v>
      </c>
      <c r="D767" s="33" t="s">
        <v>8</v>
      </c>
      <c r="E767" s="32">
        <v>968</v>
      </c>
      <c r="F767" s="33" t="s">
        <v>927</v>
      </c>
      <c r="G767" s="32">
        <v>20</v>
      </c>
      <c r="H767" s="43" t="str">
        <f t="shared" si="11"/>
        <v>Martin Luther King Jr KINDERGARTEN Daniels, M</v>
      </c>
    </row>
    <row r="768" spans="1:8" ht="15" x14ac:dyDescent="0.2">
      <c r="A768" s="32">
        <v>182</v>
      </c>
      <c r="B768" s="33" t="s">
        <v>321</v>
      </c>
      <c r="C768" s="32">
        <v>0</v>
      </c>
      <c r="D768" s="33" t="s">
        <v>8</v>
      </c>
      <c r="E768" s="32">
        <v>100</v>
      </c>
      <c r="F768" s="33" t="s">
        <v>322</v>
      </c>
      <c r="G768" s="32">
        <v>19</v>
      </c>
      <c r="H768" s="43" t="str">
        <f t="shared" si="11"/>
        <v>Martin Luther King Jr KINDERGARTEN Yu, E</v>
      </c>
    </row>
    <row r="769" spans="1:8" ht="15" x14ac:dyDescent="0.2">
      <c r="A769" s="32">
        <v>182</v>
      </c>
      <c r="B769" s="33" t="s">
        <v>321</v>
      </c>
      <c r="C769" s="32">
        <v>0</v>
      </c>
      <c r="D769" s="33" t="s">
        <v>11</v>
      </c>
      <c r="E769" s="32">
        <v>969</v>
      </c>
      <c r="F769" s="33" t="s">
        <v>928</v>
      </c>
      <c r="G769" s="32">
        <v>1</v>
      </c>
      <c r="H769" s="43" t="str">
        <f t="shared" si="11"/>
        <v>Martin Luther King Jr 1ST GRADE Farraj, Kafah</v>
      </c>
    </row>
    <row r="770" spans="1:8" ht="15" x14ac:dyDescent="0.2">
      <c r="A770" s="32">
        <v>182</v>
      </c>
      <c r="B770" s="33" t="s">
        <v>321</v>
      </c>
      <c r="C770" s="32">
        <v>0</v>
      </c>
      <c r="D770" s="33" t="s">
        <v>477</v>
      </c>
      <c r="E770" s="32">
        <v>963</v>
      </c>
      <c r="F770" s="33" t="s">
        <v>169</v>
      </c>
      <c r="G770" s="32">
        <v>8</v>
      </c>
      <c r="H770" s="43" t="str">
        <f t="shared" si="11"/>
        <v>Martin Luther King Jr TK KIND COMB Hayden, A</v>
      </c>
    </row>
    <row r="771" spans="1:8" ht="15" x14ac:dyDescent="0.2">
      <c r="A771" s="32">
        <v>182</v>
      </c>
      <c r="B771" s="33" t="s">
        <v>321</v>
      </c>
      <c r="C771" s="32">
        <v>1</v>
      </c>
      <c r="D771" s="33" t="s">
        <v>11</v>
      </c>
      <c r="E771" s="32">
        <v>969</v>
      </c>
      <c r="F771" s="33" t="s">
        <v>928</v>
      </c>
      <c r="G771" s="32">
        <v>19</v>
      </c>
      <c r="H771" s="43" t="str">
        <f t="shared" ref="H771:H817" si="12">B771&amp;" "&amp;D771&amp;" "&amp;F771</f>
        <v>Martin Luther King Jr 1ST GRADE Farraj, Kafah</v>
      </c>
    </row>
    <row r="772" spans="1:8" ht="15" x14ac:dyDescent="0.2">
      <c r="A772" s="32">
        <v>182</v>
      </c>
      <c r="B772" s="33" t="s">
        <v>321</v>
      </c>
      <c r="C772" s="32">
        <v>1</v>
      </c>
      <c r="D772" s="33" t="s">
        <v>11</v>
      </c>
      <c r="E772" s="32">
        <v>957</v>
      </c>
      <c r="F772" s="33" t="s">
        <v>783</v>
      </c>
      <c r="G772" s="32">
        <v>23</v>
      </c>
      <c r="H772" s="43" t="str">
        <f t="shared" si="12"/>
        <v>Martin Luther King Jr 1ST GRADE Weitner, A</v>
      </c>
    </row>
    <row r="773" spans="1:8" ht="15" x14ac:dyDescent="0.2">
      <c r="A773" s="32">
        <v>182</v>
      </c>
      <c r="B773" s="33" t="s">
        <v>321</v>
      </c>
      <c r="C773" s="32">
        <v>1</v>
      </c>
      <c r="D773" s="33" t="s">
        <v>11</v>
      </c>
      <c r="E773" s="32">
        <v>918</v>
      </c>
      <c r="F773" s="33" t="s">
        <v>209</v>
      </c>
      <c r="G773" s="32">
        <v>22</v>
      </c>
      <c r="H773" s="43" t="str">
        <f t="shared" si="12"/>
        <v>Martin Luther King Jr 1ST GRADE Williams, M</v>
      </c>
    </row>
    <row r="774" spans="1:8" ht="15" x14ac:dyDescent="0.2">
      <c r="A774" s="32">
        <v>182</v>
      </c>
      <c r="B774" s="33" t="s">
        <v>321</v>
      </c>
      <c r="C774" s="32">
        <v>2</v>
      </c>
      <c r="D774" s="33" t="s">
        <v>16</v>
      </c>
      <c r="E774" s="32">
        <v>964</v>
      </c>
      <c r="F774" s="33" t="s">
        <v>723</v>
      </c>
      <c r="G774" s="32">
        <v>21</v>
      </c>
      <c r="H774" s="43" t="str">
        <f t="shared" si="12"/>
        <v>Martin Luther King Jr 2ND GRADE Sato, M</v>
      </c>
    </row>
    <row r="775" spans="1:8" ht="15" x14ac:dyDescent="0.2">
      <c r="A775" s="32">
        <v>182</v>
      </c>
      <c r="B775" s="33" t="s">
        <v>321</v>
      </c>
      <c r="C775" s="32">
        <v>2</v>
      </c>
      <c r="D775" s="33" t="s">
        <v>16</v>
      </c>
      <c r="E775" s="32">
        <v>970</v>
      </c>
      <c r="F775" s="33" t="s">
        <v>929</v>
      </c>
      <c r="G775" s="32">
        <v>22</v>
      </c>
      <c r="H775" s="43" t="str">
        <f t="shared" si="12"/>
        <v>Martin Luther King Jr 2ND GRADE Trosper, A</v>
      </c>
    </row>
    <row r="776" spans="1:8" ht="15" x14ac:dyDescent="0.2">
      <c r="A776" s="32">
        <v>182</v>
      </c>
      <c r="B776" s="33" t="s">
        <v>321</v>
      </c>
      <c r="C776" s="32">
        <v>2</v>
      </c>
      <c r="D776" s="33" t="s">
        <v>16</v>
      </c>
      <c r="E776" s="32">
        <v>924</v>
      </c>
      <c r="F776" s="33" t="s">
        <v>324</v>
      </c>
      <c r="G776" s="32">
        <v>19</v>
      </c>
      <c r="H776" s="43" t="str">
        <f t="shared" si="12"/>
        <v>Martin Luther King Jr 2ND GRADE Washington, J</v>
      </c>
    </row>
    <row r="777" spans="1:8" ht="15" x14ac:dyDescent="0.2">
      <c r="A777" s="32">
        <v>182</v>
      </c>
      <c r="B777" s="33" t="s">
        <v>321</v>
      </c>
      <c r="C777" s="32">
        <v>3</v>
      </c>
      <c r="D777" s="33" t="s">
        <v>17</v>
      </c>
      <c r="E777" s="32">
        <v>938</v>
      </c>
      <c r="F777" s="33" t="s">
        <v>497</v>
      </c>
      <c r="G777" s="32">
        <v>22</v>
      </c>
      <c r="H777" s="43" t="str">
        <f t="shared" si="12"/>
        <v>Martin Luther King Jr 3RD GRADE Henderson, T</v>
      </c>
    </row>
    <row r="778" spans="1:8" ht="15" x14ac:dyDescent="0.2">
      <c r="A778" s="32">
        <v>182</v>
      </c>
      <c r="B778" s="33" t="s">
        <v>321</v>
      </c>
      <c r="C778" s="32">
        <v>3</v>
      </c>
      <c r="D778" s="33" t="s">
        <v>17</v>
      </c>
      <c r="E778" s="32">
        <v>337</v>
      </c>
      <c r="F778" s="33" t="s">
        <v>656</v>
      </c>
      <c r="G778" s="32">
        <v>22</v>
      </c>
      <c r="H778" s="43" t="str">
        <f t="shared" si="12"/>
        <v>Martin Luther King Jr 3RD GRADE Ouye, P</v>
      </c>
    </row>
    <row r="779" spans="1:8" ht="15" x14ac:dyDescent="0.2">
      <c r="A779" s="32">
        <v>182</v>
      </c>
      <c r="B779" s="33" t="s">
        <v>321</v>
      </c>
      <c r="C779" s="32">
        <v>3</v>
      </c>
      <c r="D779" s="33" t="s">
        <v>17</v>
      </c>
      <c r="E779" s="32">
        <v>953</v>
      </c>
      <c r="F779" s="33" t="s">
        <v>323</v>
      </c>
      <c r="G779" s="32">
        <v>22</v>
      </c>
      <c r="H779" s="43" t="str">
        <f t="shared" si="12"/>
        <v>Martin Luther King Jr 3RD GRADE Polastri, J</v>
      </c>
    </row>
    <row r="780" spans="1:8" ht="15" x14ac:dyDescent="0.2">
      <c r="A780" s="32">
        <v>183</v>
      </c>
      <c r="B780" s="33" t="s">
        <v>325</v>
      </c>
      <c r="C780" s="32">
        <v>-1</v>
      </c>
      <c r="D780" s="33" t="s">
        <v>13</v>
      </c>
      <c r="E780" s="32">
        <v>21</v>
      </c>
      <c r="F780" s="33" t="s">
        <v>498</v>
      </c>
      <c r="G780" s="32">
        <v>19</v>
      </c>
      <c r="H780" s="43" t="str">
        <f t="shared" si="12"/>
        <v>PLACE at Prescott TRANS KINDER Mann, L</v>
      </c>
    </row>
    <row r="781" spans="1:8" ht="15" x14ac:dyDescent="0.2">
      <c r="A781" s="32">
        <v>183</v>
      </c>
      <c r="B781" s="33" t="s">
        <v>325</v>
      </c>
      <c r="C781" s="32">
        <v>0</v>
      </c>
      <c r="D781" s="33" t="s">
        <v>8</v>
      </c>
      <c r="E781" s="32">
        <v>38</v>
      </c>
      <c r="F781" s="33" t="s">
        <v>326</v>
      </c>
      <c r="G781" s="32">
        <v>20</v>
      </c>
      <c r="H781" s="43" t="str">
        <f t="shared" si="12"/>
        <v>PLACE at Prescott KINDERGARTEN Pitre, N</v>
      </c>
    </row>
    <row r="782" spans="1:8" ht="15" x14ac:dyDescent="0.2">
      <c r="A782" s="32">
        <v>183</v>
      </c>
      <c r="B782" s="33" t="s">
        <v>325</v>
      </c>
      <c r="C782" s="32">
        <v>0</v>
      </c>
      <c r="D782" s="33" t="s">
        <v>11</v>
      </c>
      <c r="E782" s="32">
        <v>2</v>
      </c>
      <c r="F782" s="33" t="s">
        <v>786</v>
      </c>
      <c r="G782" s="32">
        <v>9</v>
      </c>
      <c r="H782" s="43" t="str">
        <f t="shared" si="12"/>
        <v>PLACE at Prescott 1ST GRADE McGlone, P</v>
      </c>
    </row>
    <row r="783" spans="1:8" ht="15" x14ac:dyDescent="0.2">
      <c r="A783" s="32">
        <v>183</v>
      </c>
      <c r="B783" s="33" t="s">
        <v>325</v>
      </c>
      <c r="C783" s="32">
        <v>1</v>
      </c>
      <c r="D783" s="33" t="s">
        <v>11</v>
      </c>
      <c r="E783" s="32">
        <v>2</v>
      </c>
      <c r="F783" s="33" t="s">
        <v>786</v>
      </c>
      <c r="G783" s="32">
        <v>9</v>
      </c>
      <c r="H783" s="43" t="str">
        <f t="shared" si="12"/>
        <v>PLACE at Prescott 1ST GRADE McGlone, P</v>
      </c>
    </row>
    <row r="784" spans="1:8" ht="15" x14ac:dyDescent="0.2">
      <c r="A784" s="32">
        <v>183</v>
      </c>
      <c r="B784" s="33" t="s">
        <v>325</v>
      </c>
      <c r="C784" s="32">
        <v>1</v>
      </c>
      <c r="D784" s="33" t="s">
        <v>487</v>
      </c>
      <c r="E784" s="32">
        <v>56</v>
      </c>
      <c r="F784" s="33" t="s">
        <v>975</v>
      </c>
      <c r="G784" s="32">
        <v>20</v>
      </c>
      <c r="H784" s="43" t="str">
        <f t="shared" si="12"/>
        <v>PLACE at Prescott 1ST-2ND GR COMB Broussard, J</v>
      </c>
    </row>
    <row r="785" spans="1:8" ht="15" x14ac:dyDescent="0.2">
      <c r="A785" s="32">
        <v>183</v>
      </c>
      <c r="B785" s="33" t="s">
        <v>325</v>
      </c>
      <c r="C785" s="32">
        <v>2</v>
      </c>
      <c r="D785" s="33" t="s">
        <v>16</v>
      </c>
      <c r="E785" s="32">
        <v>57</v>
      </c>
      <c r="F785" s="33" t="s">
        <v>930</v>
      </c>
      <c r="G785" s="32">
        <v>22</v>
      </c>
      <c r="H785" s="43" t="str">
        <f t="shared" si="12"/>
        <v>PLACE at Prescott 2ND GRADE Peguero, Heather</v>
      </c>
    </row>
    <row r="786" spans="1:8" ht="15" x14ac:dyDescent="0.2">
      <c r="A786" s="32">
        <v>183</v>
      </c>
      <c r="B786" s="33" t="s">
        <v>325</v>
      </c>
      <c r="C786" s="32">
        <v>3</v>
      </c>
      <c r="D786" s="33" t="s">
        <v>17</v>
      </c>
      <c r="E786" s="32">
        <v>52</v>
      </c>
      <c r="F786" s="33" t="s">
        <v>931</v>
      </c>
      <c r="G786" s="32">
        <v>18</v>
      </c>
      <c r="H786" s="43" t="str">
        <f t="shared" si="12"/>
        <v>PLACE at Prescott 3RD GRADE Burdt, P</v>
      </c>
    </row>
    <row r="787" spans="1:8" ht="15" x14ac:dyDescent="0.2">
      <c r="A787" s="32">
        <v>183</v>
      </c>
      <c r="B787" s="33" t="s">
        <v>325</v>
      </c>
      <c r="C787" s="32">
        <v>3</v>
      </c>
      <c r="D787" s="33" t="s">
        <v>473</v>
      </c>
      <c r="E787" s="32">
        <v>44</v>
      </c>
      <c r="F787" s="33" t="s">
        <v>657</v>
      </c>
      <c r="G787" s="32">
        <v>8</v>
      </c>
      <c r="H787" s="43" t="str">
        <f t="shared" si="12"/>
        <v>PLACE at Prescott 3RD-4TH GR COMB Thomas, R</v>
      </c>
    </row>
    <row r="788" spans="1:8" ht="15" x14ac:dyDescent="0.2">
      <c r="A788" s="32">
        <v>183</v>
      </c>
      <c r="B788" s="33" t="s">
        <v>325</v>
      </c>
      <c r="C788" s="32">
        <v>4</v>
      </c>
      <c r="D788" s="33" t="s">
        <v>473</v>
      </c>
      <c r="E788" s="32">
        <v>44</v>
      </c>
      <c r="F788" s="33" t="s">
        <v>657</v>
      </c>
      <c r="G788" s="32">
        <v>6</v>
      </c>
      <c r="H788" s="43" t="str">
        <f t="shared" si="12"/>
        <v>PLACE at Prescott 3RD-4TH GR COMB Thomas, R</v>
      </c>
    </row>
    <row r="789" spans="1:8" ht="15" x14ac:dyDescent="0.2">
      <c r="A789" s="32">
        <v>183</v>
      </c>
      <c r="B789" s="33" t="s">
        <v>325</v>
      </c>
      <c r="C789" s="32">
        <v>4</v>
      </c>
      <c r="D789" s="33" t="s">
        <v>467</v>
      </c>
      <c r="E789" s="32">
        <v>30</v>
      </c>
      <c r="F789" s="33" t="s">
        <v>327</v>
      </c>
      <c r="G789" s="32">
        <v>14</v>
      </c>
      <c r="H789" s="43" t="str">
        <f t="shared" si="12"/>
        <v>PLACE at Prescott 4TH-5TH GR COMB Cobb-Zunino, C</v>
      </c>
    </row>
    <row r="790" spans="1:8" ht="15" x14ac:dyDescent="0.2">
      <c r="A790" s="32">
        <v>183</v>
      </c>
      <c r="B790" s="33" t="s">
        <v>325</v>
      </c>
      <c r="C790" s="32">
        <v>5</v>
      </c>
      <c r="D790" s="33" t="s">
        <v>467</v>
      </c>
      <c r="E790" s="32">
        <v>30</v>
      </c>
      <c r="F790" s="33" t="s">
        <v>327</v>
      </c>
      <c r="G790" s="32">
        <v>10</v>
      </c>
      <c r="H790" s="43" t="str">
        <f t="shared" si="12"/>
        <v>PLACE at Prescott 4TH-5TH GR COMB Cobb-Zunino, C</v>
      </c>
    </row>
    <row r="791" spans="1:8" ht="15" x14ac:dyDescent="0.2">
      <c r="A791" s="32">
        <v>183</v>
      </c>
      <c r="B791" s="33" t="s">
        <v>325</v>
      </c>
      <c r="C791" s="32">
        <v>5</v>
      </c>
      <c r="D791" s="33" t="s">
        <v>19</v>
      </c>
      <c r="E791" s="32">
        <v>49</v>
      </c>
      <c r="F791" s="33" t="s">
        <v>558</v>
      </c>
      <c r="G791" s="32">
        <v>16</v>
      </c>
      <c r="H791" s="43" t="str">
        <f t="shared" si="12"/>
        <v>PLACE at Prescott 5TH GRADE Ma, J</v>
      </c>
    </row>
    <row r="792" spans="1:8" ht="15" x14ac:dyDescent="0.2">
      <c r="A792" s="32">
        <v>186</v>
      </c>
      <c r="B792" s="33" t="s">
        <v>328</v>
      </c>
      <c r="C792" s="32">
        <v>0</v>
      </c>
      <c r="D792" s="33" t="s">
        <v>36</v>
      </c>
      <c r="E792" s="32">
        <v>927</v>
      </c>
      <c r="F792" s="33" t="s">
        <v>330</v>
      </c>
      <c r="G792" s="32">
        <v>25</v>
      </c>
      <c r="H792" s="43" t="str">
        <f t="shared" si="12"/>
        <v>International Community School SP KINDGTN Douglas, T</v>
      </c>
    </row>
    <row r="793" spans="1:8" ht="15" x14ac:dyDescent="0.2">
      <c r="A793" s="32">
        <v>186</v>
      </c>
      <c r="B793" s="33" t="s">
        <v>328</v>
      </c>
      <c r="C793" s="32">
        <v>0</v>
      </c>
      <c r="D793" s="33" t="s">
        <v>36</v>
      </c>
      <c r="E793" s="32">
        <v>926</v>
      </c>
      <c r="F793" s="33" t="s">
        <v>329</v>
      </c>
      <c r="G793" s="32">
        <v>25</v>
      </c>
      <c r="H793" s="43" t="str">
        <f t="shared" si="12"/>
        <v>International Community School SP KINDGTN Morse, M</v>
      </c>
    </row>
    <row r="794" spans="1:8" ht="15" x14ac:dyDescent="0.2">
      <c r="A794" s="32">
        <v>186</v>
      </c>
      <c r="B794" s="33" t="s">
        <v>328</v>
      </c>
      <c r="C794" s="32">
        <v>1</v>
      </c>
      <c r="D794" s="33" t="s">
        <v>38</v>
      </c>
      <c r="E794" s="32">
        <v>940</v>
      </c>
      <c r="F794" s="33" t="s">
        <v>788</v>
      </c>
      <c r="G794" s="32">
        <v>26</v>
      </c>
      <c r="H794" s="43" t="str">
        <f t="shared" si="12"/>
        <v>International Community School SP 1ST GR Kruger Case, D</v>
      </c>
    </row>
    <row r="795" spans="1:8" ht="15" x14ac:dyDescent="0.2">
      <c r="A795" s="32">
        <v>186</v>
      </c>
      <c r="B795" s="33" t="s">
        <v>328</v>
      </c>
      <c r="C795" s="32">
        <v>1</v>
      </c>
      <c r="D795" s="33" t="s">
        <v>38</v>
      </c>
      <c r="E795" s="32">
        <v>629</v>
      </c>
      <c r="F795" s="33" t="s">
        <v>331</v>
      </c>
      <c r="G795" s="32">
        <v>25</v>
      </c>
      <c r="H795" s="43" t="str">
        <f t="shared" si="12"/>
        <v>International Community School SP 1ST GR Lopez, C</v>
      </c>
    </row>
    <row r="796" spans="1:8" ht="15" x14ac:dyDescent="0.2">
      <c r="A796" s="32">
        <v>186</v>
      </c>
      <c r="B796" s="33" t="s">
        <v>328</v>
      </c>
      <c r="C796" s="32">
        <v>2</v>
      </c>
      <c r="D796" s="33" t="s">
        <v>39</v>
      </c>
      <c r="E796" s="32">
        <v>918</v>
      </c>
      <c r="F796" s="33" t="s">
        <v>658</v>
      </c>
      <c r="G796" s="32">
        <v>24</v>
      </c>
      <c r="H796" s="43" t="str">
        <f t="shared" si="12"/>
        <v>International Community School SP 2ND GR Equihua-Cerda, C</v>
      </c>
    </row>
    <row r="797" spans="1:8" ht="15" x14ac:dyDescent="0.2">
      <c r="A797" s="32">
        <v>186</v>
      </c>
      <c r="B797" s="33" t="s">
        <v>328</v>
      </c>
      <c r="C797" s="32">
        <v>2</v>
      </c>
      <c r="D797" s="33" t="s">
        <v>39</v>
      </c>
      <c r="E797" s="32">
        <v>201</v>
      </c>
      <c r="F797" s="33" t="s">
        <v>332</v>
      </c>
      <c r="G797" s="32">
        <v>23</v>
      </c>
      <c r="H797" s="43" t="str">
        <f t="shared" si="12"/>
        <v>International Community School SP 2ND GR Lacava, N</v>
      </c>
    </row>
    <row r="798" spans="1:8" ht="15" x14ac:dyDescent="0.2">
      <c r="A798" s="32">
        <v>186</v>
      </c>
      <c r="B798" s="33" t="s">
        <v>328</v>
      </c>
      <c r="C798" s="32">
        <v>3</v>
      </c>
      <c r="D798" s="33" t="s">
        <v>39</v>
      </c>
      <c r="E798" s="32">
        <v>201</v>
      </c>
      <c r="F798" s="33" t="s">
        <v>332</v>
      </c>
      <c r="G798" s="32">
        <v>1</v>
      </c>
      <c r="H798" s="43" t="str">
        <f t="shared" si="12"/>
        <v>International Community School SP 2ND GR Lacava, N</v>
      </c>
    </row>
    <row r="799" spans="1:8" ht="15" x14ac:dyDescent="0.2">
      <c r="A799" s="32">
        <v>186</v>
      </c>
      <c r="B799" s="33" t="s">
        <v>328</v>
      </c>
      <c r="C799" s="32">
        <v>3</v>
      </c>
      <c r="D799" s="33" t="s">
        <v>17</v>
      </c>
      <c r="E799" s="32">
        <v>941</v>
      </c>
      <c r="F799" s="33" t="s">
        <v>789</v>
      </c>
      <c r="G799" s="32">
        <v>18</v>
      </c>
      <c r="H799" s="43" t="str">
        <f t="shared" si="12"/>
        <v>International Community School 3RD GRADE England-Nelson, H</v>
      </c>
    </row>
    <row r="800" spans="1:8" ht="15" x14ac:dyDescent="0.2">
      <c r="A800" s="32">
        <v>186</v>
      </c>
      <c r="B800" s="33" t="s">
        <v>328</v>
      </c>
      <c r="C800" s="32">
        <v>3</v>
      </c>
      <c r="D800" s="33" t="s">
        <v>92</v>
      </c>
      <c r="E800" s="32">
        <v>922</v>
      </c>
      <c r="F800" s="33" t="s">
        <v>334</v>
      </c>
      <c r="G800" s="32">
        <v>23</v>
      </c>
      <c r="H800" s="43" t="str">
        <f t="shared" si="12"/>
        <v>International Community School SP 3RD GR Long, P</v>
      </c>
    </row>
    <row r="801" spans="1:8" ht="15" x14ac:dyDescent="0.2">
      <c r="A801" s="32">
        <v>186</v>
      </c>
      <c r="B801" s="33" t="s">
        <v>328</v>
      </c>
      <c r="C801" s="32">
        <v>4</v>
      </c>
      <c r="D801" s="33" t="s">
        <v>92</v>
      </c>
      <c r="E801" s="32">
        <v>922</v>
      </c>
      <c r="F801" s="33" t="s">
        <v>334</v>
      </c>
      <c r="G801" s="32">
        <v>1</v>
      </c>
      <c r="H801" s="43" t="str">
        <f t="shared" si="12"/>
        <v>International Community School SP 3RD GR Long, P</v>
      </c>
    </row>
    <row r="802" spans="1:8" ht="15" x14ac:dyDescent="0.2">
      <c r="A802" s="32">
        <v>186</v>
      </c>
      <c r="B802" s="33" t="s">
        <v>328</v>
      </c>
      <c r="C802" s="32">
        <v>4</v>
      </c>
      <c r="D802" s="33" t="s">
        <v>18</v>
      </c>
      <c r="E802" s="32">
        <v>934</v>
      </c>
      <c r="F802" s="33" t="s">
        <v>659</v>
      </c>
      <c r="G802" s="32">
        <v>26</v>
      </c>
      <c r="H802" s="43" t="str">
        <f t="shared" si="12"/>
        <v>International Community School 4TH GRADE Daseler, L</v>
      </c>
    </row>
    <row r="803" spans="1:8" ht="15" x14ac:dyDescent="0.2">
      <c r="A803" s="32">
        <v>186</v>
      </c>
      <c r="B803" s="33" t="s">
        <v>328</v>
      </c>
      <c r="C803" s="32">
        <v>4</v>
      </c>
      <c r="D803" s="33" t="s">
        <v>94</v>
      </c>
      <c r="E803" s="32">
        <v>914</v>
      </c>
      <c r="F803" s="33" t="s">
        <v>335</v>
      </c>
      <c r="G803" s="32">
        <v>26</v>
      </c>
      <c r="H803" s="43" t="str">
        <f t="shared" si="12"/>
        <v>International Community School SP 4TH GR Estrada, A</v>
      </c>
    </row>
    <row r="804" spans="1:8" ht="15" x14ac:dyDescent="0.2">
      <c r="A804" s="32">
        <v>186</v>
      </c>
      <c r="B804" s="33" t="s">
        <v>328</v>
      </c>
      <c r="C804" s="32">
        <v>5</v>
      </c>
      <c r="D804" s="33" t="s">
        <v>19</v>
      </c>
      <c r="E804" s="32">
        <v>943</v>
      </c>
      <c r="F804" s="33" t="s">
        <v>932</v>
      </c>
      <c r="G804" s="32">
        <v>31</v>
      </c>
      <c r="H804" s="43" t="str">
        <f t="shared" si="12"/>
        <v>International Community School 5TH GRADE Simeso, L</v>
      </c>
    </row>
    <row r="805" spans="1:8" ht="15" x14ac:dyDescent="0.2">
      <c r="A805" s="32">
        <v>186</v>
      </c>
      <c r="B805" s="33" t="s">
        <v>328</v>
      </c>
      <c r="C805" s="32">
        <v>5</v>
      </c>
      <c r="D805" s="33" t="s">
        <v>111</v>
      </c>
      <c r="E805" s="32">
        <v>402</v>
      </c>
      <c r="F805" s="33" t="s">
        <v>333</v>
      </c>
      <c r="G805" s="32">
        <v>31</v>
      </c>
      <c r="H805" s="43" t="str">
        <f t="shared" si="12"/>
        <v>International Community School SP 5TH GR Jones, R</v>
      </c>
    </row>
    <row r="806" spans="1:8" ht="15" x14ac:dyDescent="0.2">
      <c r="A806" s="32">
        <v>190</v>
      </c>
      <c r="B806" s="33" t="s">
        <v>336</v>
      </c>
      <c r="C806" s="32">
        <v>0</v>
      </c>
      <c r="D806" s="33" t="s">
        <v>8</v>
      </c>
      <c r="E806" s="32">
        <v>915</v>
      </c>
      <c r="F806" s="33" t="s">
        <v>337</v>
      </c>
      <c r="G806" s="32">
        <v>24</v>
      </c>
      <c r="H806" s="43" t="str">
        <f t="shared" si="12"/>
        <v>Think College Now KINDERGARTEN Purdy, M</v>
      </c>
    </row>
    <row r="807" spans="1:8" ht="15" x14ac:dyDescent="0.2">
      <c r="A807" s="32">
        <v>190</v>
      </c>
      <c r="B807" s="33" t="s">
        <v>336</v>
      </c>
      <c r="C807" s="32">
        <v>0</v>
      </c>
      <c r="D807" s="33" t="s">
        <v>8</v>
      </c>
      <c r="E807" s="32">
        <v>969</v>
      </c>
      <c r="F807" s="33" t="s">
        <v>933</v>
      </c>
      <c r="G807" s="32">
        <v>27</v>
      </c>
      <c r="H807" s="43" t="str">
        <f t="shared" si="12"/>
        <v>Think College Now KINDERGARTEN Taylor, M</v>
      </c>
    </row>
    <row r="808" spans="1:8" ht="15" x14ac:dyDescent="0.2">
      <c r="A808" s="32">
        <v>190</v>
      </c>
      <c r="B808" s="33" t="s">
        <v>336</v>
      </c>
      <c r="C808" s="32">
        <v>1</v>
      </c>
      <c r="D808" s="33" t="s">
        <v>11</v>
      </c>
      <c r="E808" s="32">
        <v>970</v>
      </c>
      <c r="F808" s="33" t="s">
        <v>934</v>
      </c>
      <c r="G808" s="32">
        <v>23</v>
      </c>
      <c r="H808" s="43" t="str">
        <f t="shared" si="12"/>
        <v>Think College Now 1ST GRADE Gurrola, V</v>
      </c>
    </row>
    <row r="809" spans="1:8" ht="15" x14ac:dyDescent="0.2">
      <c r="A809" s="32">
        <v>190</v>
      </c>
      <c r="B809" s="33" t="s">
        <v>336</v>
      </c>
      <c r="C809" s="32">
        <v>1</v>
      </c>
      <c r="D809" s="33" t="s">
        <v>11</v>
      </c>
      <c r="E809" s="32">
        <v>971</v>
      </c>
      <c r="F809" s="33" t="s">
        <v>935</v>
      </c>
      <c r="G809" s="32">
        <v>20</v>
      </c>
      <c r="H809" s="43" t="str">
        <f t="shared" si="12"/>
        <v>Think College Now 1ST GRADE Markowitz, S</v>
      </c>
    </row>
    <row r="810" spans="1:8" ht="15" x14ac:dyDescent="0.2">
      <c r="A810" s="32">
        <v>190</v>
      </c>
      <c r="B810" s="33" t="s">
        <v>336</v>
      </c>
      <c r="C810" s="32">
        <v>2</v>
      </c>
      <c r="D810" s="33" t="s">
        <v>16</v>
      </c>
      <c r="E810" s="32">
        <v>972</v>
      </c>
      <c r="F810" s="33" t="s">
        <v>936</v>
      </c>
      <c r="G810" s="32">
        <v>22</v>
      </c>
      <c r="H810" s="43" t="str">
        <f t="shared" si="12"/>
        <v>Think College Now 2ND GRADE Bayston, L</v>
      </c>
    </row>
    <row r="811" spans="1:8" ht="15" x14ac:dyDescent="0.2">
      <c r="A811" s="32">
        <v>190</v>
      </c>
      <c r="B811" s="33" t="s">
        <v>336</v>
      </c>
      <c r="C811" s="32">
        <v>2</v>
      </c>
      <c r="D811" s="33" t="s">
        <v>16</v>
      </c>
      <c r="E811" s="32">
        <v>936</v>
      </c>
      <c r="F811" s="33" t="s">
        <v>338</v>
      </c>
      <c r="G811" s="32">
        <v>23</v>
      </c>
      <c r="H811" s="43" t="str">
        <f t="shared" si="12"/>
        <v>Think College Now 2ND GRADE Smith, K</v>
      </c>
    </row>
    <row r="812" spans="1:8" ht="15" x14ac:dyDescent="0.2">
      <c r="A812" s="32">
        <v>190</v>
      </c>
      <c r="B812" s="33" t="s">
        <v>336</v>
      </c>
      <c r="C812" s="32">
        <v>3</v>
      </c>
      <c r="D812" s="33" t="s">
        <v>17</v>
      </c>
      <c r="E812" s="32">
        <v>956</v>
      </c>
      <c r="F812" s="33" t="s">
        <v>149</v>
      </c>
      <c r="G812" s="32">
        <v>24</v>
      </c>
      <c r="H812" s="43" t="str">
        <f t="shared" si="12"/>
        <v>Think College Now 3RD GRADE Gonzalez, M</v>
      </c>
    </row>
    <row r="813" spans="1:8" ht="15" x14ac:dyDescent="0.2">
      <c r="A813" s="32">
        <v>190</v>
      </c>
      <c r="B813" s="33" t="s">
        <v>336</v>
      </c>
      <c r="C813" s="32">
        <v>3</v>
      </c>
      <c r="D813" s="33" t="s">
        <v>17</v>
      </c>
      <c r="E813" s="32">
        <v>973</v>
      </c>
      <c r="F813" s="33" t="s">
        <v>937</v>
      </c>
      <c r="G813" s="32">
        <v>24</v>
      </c>
      <c r="H813" s="43" t="str">
        <f t="shared" si="12"/>
        <v>Think College Now 3RD GRADE Williford, N</v>
      </c>
    </row>
    <row r="814" spans="1:8" ht="15" x14ac:dyDescent="0.2">
      <c r="A814" s="32">
        <v>190</v>
      </c>
      <c r="B814" s="33" t="s">
        <v>336</v>
      </c>
      <c r="C814" s="32">
        <v>4</v>
      </c>
      <c r="D814" s="33" t="s">
        <v>18</v>
      </c>
      <c r="E814" s="32">
        <v>974</v>
      </c>
      <c r="F814" s="33" t="s">
        <v>938</v>
      </c>
      <c r="G814" s="32">
        <v>27</v>
      </c>
      <c r="H814" s="43" t="str">
        <f t="shared" si="12"/>
        <v>Think College Now 4TH GRADE Ramanujam, N</v>
      </c>
    </row>
    <row r="815" spans="1:8" ht="15" x14ac:dyDescent="0.2">
      <c r="A815" s="32">
        <v>190</v>
      </c>
      <c r="B815" s="33" t="s">
        <v>336</v>
      </c>
      <c r="C815" s="32">
        <v>4</v>
      </c>
      <c r="D815" s="33" t="s">
        <v>18</v>
      </c>
      <c r="E815" s="32">
        <v>975</v>
      </c>
      <c r="F815" s="33" t="s">
        <v>939</v>
      </c>
      <c r="G815" s="32">
        <v>27</v>
      </c>
      <c r="H815" s="43" t="str">
        <f t="shared" si="12"/>
        <v>Think College Now 4TH GRADE Valenzuela, V</v>
      </c>
    </row>
    <row r="816" spans="1:8" ht="15" x14ac:dyDescent="0.2">
      <c r="A816" s="32">
        <v>190</v>
      </c>
      <c r="B816" s="33" t="s">
        <v>336</v>
      </c>
      <c r="C816" s="32">
        <v>5</v>
      </c>
      <c r="D816" s="33" t="s">
        <v>19</v>
      </c>
      <c r="E816" s="32">
        <v>939</v>
      </c>
      <c r="F816" s="33" t="s">
        <v>339</v>
      </c>
      <c r="G816" s="32">
        <v>29</v>
      </c>
      <c r="H816" s="43" t="str">
        <f t="shared" si="12"/>
        <v>Think College Now 5TH GRADE Hatschek, M</v>
      </c>
    </row>
    <row r="817" spans="1:8" ht="15" x14ac:dyDescent="0.2">
      <c r="A817" s="32">
        <v>190</v>
      </c>
      <c r="B817" s="33" t="s">
        <v>336</v>
      </c>
      <c r="C817" s="32">
        <v>5</v>
      </c>
      <c r="D817" s="33" t="s">
        <v>19</v>
      </c>
      <c r="E817" s="32">
        <v>957</v>
      </c>
      <c r="F817" s="33" t="s">
        <v>624</v>
      </c>
      <c r="G817" s="32">
        <v>28</v>
      </c>
      <c r="H817" s="43" t="str">
        <f t="shared" si="12"/>
        <v>Think College Now 5TH GRADE Smit, J</v>
      </c>
    </row>
    <row r="818" spans="1:8" ht="15" x14ac:dyDescent="0.2">
      <c r="A818" s="32">
        <v>191</v>
      </c>
      <c r="B818" s="33" t="s">
        <v>340</v>
      </c>
      <c r="C818" s="32">
        <v>-1</v>
      </c>
      <c r="D818" s="33" t="s">
        <v>477</v>
      </c>
      <c r="E818" s="32">
        <v>970</v>
      </c>
      <c r="F818" s="33" t="s">
        <v>976</v>
      </c>
      <c r="G818" s="32">
        <v>11</v>
      </c>
      <c r="H818" s="43" t="str">
        <f>B818&amp;" "&amp;D818&amp;" "&amp;F818</f>
        <v>Sankofa Academy TK KIND COMB Parker, Roberta</v>
      </c>
    </row>
    <row r="819" spans="1:8" ht="15" x14ac:dyDescent="0.2">
      <c r="A819" s="32">
        <v>191</v>
      </c>
      <c r="B819" s="33" t="s">
        <v>340</v>
      </c>
      <c r="C819" s="32">
        <v>0</v>
      </c>
      <c r="D819" s="33" t="s">
        <v>8</v>
      </c>
      <c r="E819" s="32">
        <v>971</v>
      </c>
      <c r="F819" s="33" t="s">
        <v>668</v>
      </c>
      <c r="G819" s="32">
        <v>17</v>
      </c>
      <c r="H819" s="43" t="str">
        <f t="shared" ref="H819:H877" si="13">B819&amp;" "&amp;D819&amp;" "&amp;F819</f>
        <v>Sankofa Academy KINDERGARTEN Tank, J</v>
      </c>
    </row>
    <row r="820" spans="1:8" ht="15" x14ac:dyDescent="0.2">
      <c r="A820" s="32">
        <v>191</v>
      </c>
      <c r="B820" s="33" t="s">
        <v>340</v>
      </c>
      <c r="C820" s="32">
        <v>0</v>
      </c>
      <c r="D820" s="33" t="s">
        <v>8</v>
      </c>
      <c r="E820" s="32">
        <v>950</v>
      </c>
      <c r="F820" s="33" t="s">
        <v>500</v>
      </c>
      <c r="G820" s="32">
        <v>15</v>
      </c>
      <c r="H820" s="43" t="str">
        <f t="shared" si="13"/>
        <v>Sankofa Academy KINDERGARTEN Wilkins, J</v>
      </c>
    </row>
    <row r="821" spans="1:8" ht="15" x14ac:dyDescent="0.2">
      <c r="A821" s="32">
        <v>191</v>
      </c>
      <c r="B821" s="33" t="s">
        <v>340</v>
      </c>
      <c r="C821" s="32">
        <v>1</v>
      </c>
      <c r="D821" s="33" t="s">
        <v>11</v>
      </c>
      <c r="E821" s="32">
        <v>947</v>
      </c>
      <c r="F821" s="33" t="s">
        <v>341</v>
      </c>
      <c r="G821" s="32">
        <v>21</v>
      </c>
      <c r="H821" s="43" t="str">
        <f t="shared" si="13"/>
        <v>Sankofa Academy 1ST GRADE Carrigan, D</v>
      </c>
    </row>
    <row r="822" spans="1:8" ht="15" x14ac:dyDescent="0.2">
      <c r="A822" s="32">
        <v>191</v>
      </c>
      <c r="B822" s="33" t="s">
        <v>340</v>
      </c>
      <c r="C822" s="32">
        <v>1</v>
      </c>
      <c r="D822" s="33" t="s">
        <v>487</v>
      </c>
      <c r="E822" s="32">
        <v>972</v>
      </c>
      <c r="F822" s="33" t="s">
        <v>977</v>
      </c>
      <c r="G822" s="32">
        <v>11</v>
      </c>
      <c r="H822" s="43" t="str">
        <f t="shared" si="13"/>
        <v>Sankofa Academy 1ST-2ND GR COMB Shirley P</v>
      </c>
    </row>
    <row r="823" spans="1:8" ht="15" x14ac:dyDescent="0.2">
      <c r="A823" s="32">
        <v>191</v>
      </c>
      <c r="B823" s="33" t="s">
        <v>340</v>
      </c>
      <c r="C823" s="32">
        <v>2</v>
      </c>
      <c r="D823" s="33" t="s">
        <v>487</v>
      </c>
      <c r="E823" s="32">
        <v>972</v>
      </c>
      <c r="F823" s="33" t="s">
        <v>977</v>
      </c>
      <c r="G823" s="32">
        <v>7</v>
      </c>
      <c r="H823" s="43" t="str">
        <f t="shared" si="13"/>
        <v>Sankofa Academy 1ST-2ND GR COMB Shirley P</v>
      </c>
    </row>
    <row r="824" spans="1:8" ht="15" x14ac:dyDescent="0.2">
      <c r="A824" s="32">
        <v>191</v>
      </c>
      <c r="B824" s="33" t="s">
        <v>340</v>
      </c>
      <c r="C824" s="32">
        <v>2</v>
      </c>
      <c r="D824" s="33" t="s">
        <v>16</v>
      </c>
      <c r="E824" s="32">
        <v>968</v>
      </c>
      <c r="F824" s="33" t="s">
        <v>940</v>
      </c>
      <c r="G824" s="32">
        <v>19</v>
      </c>
      <c r="H824" s="43" t="str">
        <f t="shared" si="13"/>
        <v>Sankofa Academy 2ND GRADE Brinson, C</v>
      </c>
    </row>
    <row r="825" spans="1:8" ht="15" x14ac:dyDescent="0.2">
      <c r="A825" s="32">
        <v>191</v>
      </c>
      <c r="B825" s="33" t="s">
        <v>340</v>
      </c>
      <c r="C825" s="32">
        <v>3</v>
      </c>
      <c r="D825" s="33" t="s">
        <v>17</v>
      </c>
      <c r="E825" s="32">
        <v>942</v>
      </c>
      <c r="F825" s="33" t="s">
        <v>503</v>
      </c>
      <c r="G825" s="32">
        <v>20</v>
      </c>
      <c r="H825" s="43" t="str">
        <f t="shared" si="13"/>
        <v>Sankofa Academy 3RD GRADE Mills, M</v>
      </c>
    </row>
    <row r="826" spans="1:8" ht="15" x14ac:dyDescent="0.2">
      <c r="A826" s="32">
        <v>191</v>
      </c>
      <c r="B826" s="33" t="s">
        <v>340</v>
      </c>
      <c r="C826" s="32">
        <v>4</v>
      </c>
      <c r="D826" s="33" t="s">
        <v>18</v>
      </c>
      <c r="E826" s="32">
        <v>954</v>
      </c>
      <c r="F826" s="33" t="s">
        <v>680</v>
      </c>
      <c r="G826" s="32">
        <v>17</v>
      </c>
      <c r="H826" s="43" t="str">
        <f t="shared" si="13"/>
        <v>Sankofa Academy 4TH GRADE Wilson, P</v>
      </c>
    </row>
    <row r="827" spans="1:8" ht="15" x14ac:dyDescent="0.2">
      <c r="A827" s="32">
        <v>191</v>
      </c>
      <c r="B827" s="33" t="s">
        <v>340</v>
      </c>
      <c r="C827" s="32">
        <v>4</v>
      </c>
      <c r="D827" s="33" t="s">
        <v>467</v>
      </c>
      <c r="E827" s="32">
        <v>974</v>
      </c>
      <c r="F827" s="33" t="s">
        <v>978</v>
      </c>
      <c r="G827" s="32">
        <v>7</v>
      </c>
      <c r="H827" s="43" t="str">
        <f t="shared" si="13"/>
        <v>Sankofa Academy 4TH-5TH GR COMB Fujioka K</v>
      </c>
    </row>
    <row r="828" spans="1:8" ht="15" x14ac:dyDescent="0.2">
      <c r="A828" s="32">
        <v>191</v>
      </c>
      <c r="B828" s="33" t="s">
        <v>340</v>
      </c>
      <c r="C828" s="32">
        <v>5</v>
      </c>
      <c r="D828" s="33" t="s">
        <v>467</v>
      </c>
      <c r="E828" s="32">
        <v>974</v>
      </c>
      <c r="F828" s="33" t="s">
        <v>978</v>
      </c>
      <c r="G828" s="32">
        <v>8</v>
      </c>
      <c r="H828" s="43" t="str">
        <f t="shared" si="13"/>
        <v>Sankofa Academy 4TH-5TH GR COMB Fujioka K</v>
      </c>
    </row>
    <row r="829" spans="1:8" ht="15" x14ac:dyDescent="0.2">
      <c r="A829" s="32">
        <v>191</v>
      </c>
      <c r="B829" s="33" t="s">
        <v>340</v>
      </c>
      <c r="C829" s="32">
        <v>5</v>
      </c>
      <c r="D829" s="33" t="s">
        <v>19</v>
      </c>
      <c r="E829" s="32">
        <v>973</v>
      </c>
      <c r="F829" s="33" t="s">
        <v>941</v>
      </c>
      <c r="G829" s="32">
        <v>12</v>
      </c>
      <c r="H829" s="43" t="str">
        <f t="shared" si="13"/>
        <v>Sankofa Academy 5TH GRADE Yasmine A</v>
      </c>
    </row>
    <row r="830" spans="1:8" ht="15" x14ac:dyDescent="0.2">
      <c r="A830" s="32">
        <v>192</v>
      </c>
      <c r="B830" s="33" t="s">
        <v>342</v>
      </c>
      <c r="C830" s="32">
        <v>-1</v>
      </c>
      <c r="D830" s="33" t="s">
        <v>477</v>
      </c>
      <c r="E830" s="32">
        <v>59</v>
      </c>
      <c r="F830" s="33" t="s">
        <v>790</v>
      </c>
      <c r="G830" s="32">
        <v>9</v>
      </c>
      <c r="H830" s="43" t="str">
        <f t="shared" si="13"/>
        <v>RISE TK KIND COMB Kott, S.</v>
      </c>
    </row>
    <row r="831" spans="1:8" ht="15" x14ac:dyDescent="0.2">
      <c r="A831" s="32">
        <v>192</v>
      </c>
      <c r="B831" s="33" t="s">
        <v>342</v>
      </c>
      <c r="C831" s="32">
        <v>0</v>
      </c>
      <c r="D831" s="33" t="s">
        <v>8</v>
      </c>
      <c r="E831" s="32">
        <v>50</v>
      </c>
      <c r="F831" s="33" t="s">
        <v>344</v>
      </c>
      <c r="G831" s="32">
        <v>25</v>
      </c>
      <c r="H831" s="43" t="str">
        <f t="shared" si="13"/>
        <v>RISE KINDERGARTEN van Rossum, T</v>
      </c>
    </row>
    <row r="832" spans="1:8" ht="15" x14ac:dyDescent="0.2">
      <c r="A832" s="32">
        <v>192</v>
      </c>
      <c r="B832" s="33" t="s">
        <v>342</v>
      </c>
      <c r="C832" s="32">
        <v>0</v>
      </c>
      <c r="D832" s="33" t="s">
        <v>477</v>
      </c>
      <c r="E832" s="32">
        <v>59</v>
      </c>
      <c r="F832" s="33" t="s">
        <v>790</v>
      </c>
      <c r="G832" s="32">
        <v>15</v>
      </c>
      <c r="H832" s="43" t="str">
        <f t="shared" si="13"/>
        <v>RISE TK KIND COMB Kott, S.</v>
      </c>
    </row>
    <row r="833" spans="1:8" ht="15" x14ac:dyDescent="0.2">
      <c r="A833" s="32">
        <v>192</v>
      </c>
      <c r="B833" s="33" t="s">
        <v>342</v>
      </c>
      <c r="C833" s="32">
        <v>1</v>
      </c>
      <c r="D833" s="33" t="s">
        <v>11</v>
      </c>
      <c r="E833" s="32">
        <v>12</v>
      </c>
      <c r="F833" s="33" t="s">
        <v>343</v>
      </c>
      <c r="G833" s="32">
        <v>26</v>
      </c>
      <c r="H833" s="43" t="str">
        <f t="shared" si="13"/>
        <v>RISE 1ST GRADE DeMara, J</v>
      </c>
    </row>
    <row r="834" spans="1:8" ht="15" x14ac:dyDescent="0.2">
      <c r="A834" s="32">
        <v>192</v>
      </c>
      <c r="B834" s="33" t="s">
        <v>342</v>
      </c>
      <c r="C834" s="32">
        <v>1</v>
      </c>
      <c r="D834" s="33" t="s">
        <v>487</v>
      </c>
      <c r="E834" s="32">
        <v>56</v>
      </c>
      <c r="F834" s="33" t="s">
        <v>351</v>
      </c>
      <c r="G834" s="32">
        <v>5</v>
      </c>
      <c r="H834" s="43" t="str">
        <f t="shared" si="13"/>
        <v>RISE 1ST-2ND GR COMB Pollak, E</v>
      </c>
    </row>
    <row r="835" spans="1:8" ht="15" x14ac:dyDescent="0.2">
      <c r="A835" s="32">
        <v>192</v>
      </c>
      <c r="B835" s="33" t="s">
        <v>342</v>
      </c>
      <c r="C835" s="32">
        <v>1</v>
      </c>
      <c r="D835" s="33" t="s">
        <v>487</v>
      </c>
      <c r="E835" s="32">
        <v>51</v>
      </c>
      <c r="F835" s="33" t="s">
        <v>660</v>
      </c>
      <c r="G835" s="32">
        <v>5</v>
      </c>
      <c r="H835" s="43" t="str">
        <f t="shared" si="13"/>
        <v>RISE 1ST-2ND GR COMB Ruiz, A</v>
      </c>
    </row>
    <row r="836" spans="1:8" ht="15" x14ac:dyDescent="0.2">
      <c r="A836" s="32">
        <v>192</v>
      </c>
      <c r="B836" s="33" t="s">
        <v>342</v>
      </c>
      <c r="C836" s="32">
        <v>2</v>
      </c>
      <c r="D836" s="33" t="s">
        <v>487</v>
      </c>
      <c r="E836" s="32">
        <v>56</v>
      </c>
      <c r="F836" s="33" t="s">
        <v>351</v>
      </c>
      <c r="G836" s="32">
        <v>20</v>
      </c>
      <c r="H836" s="43" t="str">
        <f t="shared" si="13"/>
        <v>RISE 1ST-2ND GR COMB Pollak, E</v>
      </c>
    </row>
    <row r="837" spans="1:8" ht="15" x14ac:dyDescent="0.2">
      <c r="A837" s="32">
        <v>192</v>
      </c>
      <c r="B837" s="33" t="s">
        <v>342</v>
      </c>
      <c r="C837" s="32">
        <v>2</v>
      </c>
      <c r="D837" s="33" t="s">
        <v>487</v>
      </c>
      <c r="E837" s="32">
        <v>51</v>
      </c>
      <c r="F837" s="33" t="s">
        <v>660</v>
      </c>
      <c r="G837" s="32">
        <v>20</v>
      </c>
      <c r="H837" s="43" t="str">
        <f t="shared" si="13"/>
        <v>RISE 1ST-2ND GR COMB Ruiz, A</v>
      </c>
    </row>
    <row r="838" spans="1:8" ht="15" x14ac:dyDescent="0.2">
      <c r="A838" s="32">
        <v>192</v>
      </c>
      <c r="B838" s="33" t="s">
        <v>342</v>
      </c>
      <c r="C838" s="32">
        <v>3</v>
      </c>
      <c r="D838" s="33" t="s">
        <v>17</v>
      </c>
      <c r="E838" s="32">
        <v>58</v>
      </c>
      <c r="F838" s="33" t="s">
        <v>661</v>
      </c>
      <c r="G838" s="32">
        <v>21</v>
      </c>
      <c r="H838" s="43" t="str">
        <f t="shared" si="13"/>
        <v>RISE 3RD GRADE Douglas, D</v>
      </c>
    </row>
    <row r="839" spans="1:8" ht="15" x14ac:dyDescent="0.2">
      <c r="A839" s="32">
        <v>192</v>
      </c>
      <c r="B839" s="33" t="s">
        <v>342</v>
      </c>
      <c r="C839" s="32">
        <v>3</v>
      </c>
      <c r="D839" s="33" t="s">
        <v>17</v>
      </c>
      <c r="E839" s="32">
        <v>11</v>
      </c>
      <c r="F839" s="33" t="s">
        <v>345</v>
      </c>
      <c r="G839" s="32">
        <v>22</v>
      </c>
      <c r="H839" s="43" t="str">
        <f t="shared" si="13"/>
        <v>RISE 3RD GRADE Kayed, L</v>
      </c>
    </row>
    <row r="840" spans="1:8" ht="15" x14ac:dyDescent="0.2">
      <c r="A840" s="32">
        <v>192</v>
      </c>
      <c r="B840" s="33" t="s">
        <v>342</v>
      </c>
      <c r="C840" s="32">
        <v>4</v>
      </c>
      <c r="D840" s="33" t="s">
        <v>18</v>
      </c>
      <c r="E840" s="32">
        <v>43</v>
      </c>
      <c r="F840" s="33" t="s">
        <v>347</v>
      </c>
      <c r="G840" s="32">
        <v>28</v>
      </c>
      <c r="H840" s="43" t="str">
        <f t="shared" si="13"/>
        <v>RISE 4TH GRADE Baxter, A</v>
      </c>
    </row>
    <row r="841" spans="1:8" ht="15" x14ac:dyDescent="0.2">
      <c r="A841" s="32">
        <v>192</v>
      </c>
      <c r="B841" s="33" t="s">
        <v>342</v>
      </c>
      <c r="C841" s="32">
        <v>4</v>
      </c>
      <c r="D841" s="33" t="s">
        <v>467</v>
      </c>
      <c r="E841" s="32">
        <v>60</v>
      </c>
      <c r="F841" s="33" t="s">
        <v>791</v>
      </c>
      <c r="G841" s="32">
        <v>14</v>
      </c>
      <c r="H841" s="43" t="str">
        <f t="shared" si="13"/>
        <v>RISE 4TH-5TH GR COMB Thompson, L</v>
      </c>
    </row>
    <row r="842" spans="1:8" ht="15" x14ac:dyDescent="0.2">
      <c r="A842" s="32">
        <v>192</v>
      </c>
      <c r="B842" s="33" t="s">
        <v>342</v>
      </c>
      <c r="C842" s="32">
        <v>5</v>
      </c>
      <c r="D842" s="33" t="s">
        <v>467</v>
      </c>
      <c r="E842" s="32">
        <v>60</v>
      </c>
      <c r="F842" s="33" t="s">
        <v>791</v>
      </c>
      <c r="G842" s="32">
        <v>10</v>
      </c>
      <c r="H842" s="43" t="str">
        <f t="shared" si="13"/>
        <v>RISE 4TH-5TH GR COMB Thompson, L</v>
      </c>
    </row>
    <row r="843" spans="1:8" ht="15" x14ac:dyDescent="0.2">
      <c r="A843" s="32">
        <v>192</v>
      </c>
      <c r="B843" s="33" t="s">
        <v>342</v>
      </c>
      <c r="C843" s="32">
        <v>5</v>
      </c>
      <c r="D843" s="33" t="s">
        <v>19</v>
      </c>
      <c r="E843" s="32">
        <v>62</v>
      </c>
      <c r="F843" s="33" t="s">
        <v>942</v>
      </c>
      <c r="G843" s="32">
        <v>23</v>
      </c>
      <c r="H843" s="43" t="str">
        <f t="shared" si="13"/>
        <v>RISE 5TH GRADE Taylor, J</v>
      </c>
    </row>
    <row r="844" spans="1:8" ht="15" x14ac:dyDescent="0.2">
      <c r="A844" s="32">
        <v>193</v>
      </c>
      <c r="B844" s="33" t="s">
        <v>348</v>
      </c>
      <c r="C844" s="32">
        <v>-1</v>
      </c>
      <c r="D844" s="33" t="s">
        <v>13</v>
      </c>
      <c r="E844" s="32">
        <v>94</v>
      </c>
      <c r="F844" s="33" t="s">
        <v>792</v>
      </c>
      <c r="G844" s="32">
        <v>26</v>
      </c>
      <c r="H844" s="43" t="str">
        <f t="shared" si="13"/>
        <v>REACH Academy TRANS KINDER Portea, C</v>
      </c>
    </row>
    <row r="845" spans="1:8" ht="15" x14ac:dyDescent="0.2">
      <c r="A845" s="32">
        <v>193</v>
      </c>
      <c r="B845" s="33" t="s">
        <v>348</v>
      </c>
      <c r="C845" s="32">
        <v>0</v>
      </c>
      <c r="D845" s="33" t="s">
        <v>8</v>
      </c>
      <c r="E845" s="32">
        <v>59</v>
      </c>
      <c r="F845" s="33" t="s">
        <v>349</v>
      </c>
      <c r="G845" s="32">
        <v>24</v>
      </c>
      <c r="H845" s="43" t="str">
        <f t="shared" si="13"/>
        <v>REACH Academy KINDERGARTEN Catalfo, P</v>
      </c>
    </row>
    <row r="846" spans="1:8" ht="15" x14ac:dyDescent="0.2">
      <c r="A846" s="32">
        <v>193</v>
      </c>
      <c r="B846" s="33" t="s">
        <v>348</v>
      </c>
      <c r="C846" s="32">
        <v>0</v>
      </c>
      <c r="D846" s="33" t="s">
        <v>8</v>
      </c>
      <c r="E846" s="32">
        <v>114</v>
      </c>
      <c r="F846" s="33" t="s">
        <v>943</v>
      </c>
      <c r="G846" s="32">
        <v>23</v>
      </c>
      <c r="H846" s="43" t="str">
        <f t="shared" si="13"/>
        <v>REACH Academy KINDERGARTEN Ernani, M</v>
      </c>
    </row>
    <row r="847" spans="1:8" ht="15" x14ac:dyDescent="0.2">
      <c r="A847" s="32">
        <v>193</v>
      </c>
      <c r="B847" s="33" t="s">
        <v>348</v>
      </c>
      <c r="C847" s="32">
        <v>0</v>
      </c>
      <c r="D847" s="33" t="s">
        <v>8</v>
      </c>
      <c r="E847" s="32">
        <v>50</v>
      </c>
      <c r="F847" s="33" t="s">
        <v>350</v>
      </c>
      <c r="G847" s="32">
        <v>23</v>
      </c>
      <c r="H847" s="43" t="str">
        <f t="shared" si="13"/>
        <v>REACH Academy KINDERGARTEN Turner, A</v>
      </c>
    </row>
    <row r="848" spans="1:8" ht="15" x14ac:dyDescent="0.2">
      <c r="A848" s="32">
        <v>193</v>
      </c>
      <c r="B848" s="33" t="s">
        <v>348</v>
      </c>
      <c r="C848" s="32">
        <v>0</v>
      </c>
      <c r="D848" s="33" t="s">
        <v>13</v>
      </c>
      <c r="E848" s="32">
        <v>94</v>
      </c>
      <c r="F848" s="33" t="s">
        <v>792</v>
      </c>
      <c r="G848" s="32">
        <v>1</v>
      </c>
      <c r="H848" s="43" t="str">
        <f t="shared" si="13"/>
        <v>REACH Academy TRANS KINDER Portea, C</v>
      </c>
    </row>
    <row r="849" spans="1:8" ht="15" x14ac:dyDescent="0.2">
      <c r="A849" s="32">
        <v>193</v>
      </c>
      <c r="B849" s="33" t="s">
        <v>348</v>
      </c>
      <c r="C849" s="32">
        <v>1</v>
      </c>
      <c r="D849" s="33" t="s">
        <v>11</v>
      </c>
      <c r="E849" s="32">
        <v>118</v>
      </c>
      <c r="F849" s="33" t="s">
        <v>944</v>
      </c>
      <c r="G849" s="32">
        <v>18</v>
      </c>
      <c r="H849" s="43" t="str">
        <f t="shared" si="13"/>
        <v>REACH Academy 1ST GRADE Bruckner, M</v>
      </c>
    </row>
    <row r="850" spans="1:8" ht="15" x14ac:dyDescent="0.2">
      <c r="A850" s="32">
        <v>193</v>
      </c>
      <c r="B850" s="33" t="s">
        <v>348</v>
      </c>
      <c r="C850" s="32">
        <v>1</v>
      </c>
      <c r="D850" s="33" t="s">
        <v>11</v>
      </c>
      <c r="E850" s="32">
        <v>96</v>
      </c>
      <c r="F850" s="33" t="s">
        <v>793</v>
      </c>
      <c r="G850" s="32">
        <v>19</v>
      </c>
      <c r="H850" s="43" t="str">
        <f t="shared" si="13"/>
        <v>REACH Academy 1ST GRADE Kim, C</v>
      </c>
    </row>
    <row r="851" spans="1:8" ht="15" x14ac:dyDescent="0.2">
      <c r="A851" s="32">
        <v>193</v>
      </c>
      <c r="B851" s="33" t="s">
        <v>348</v>
      </c>
      <c r="C851" s="32">
        <v>1</v>
      </c>
      <c r="D851" s="33" t="s">
        <v>11</v>
      </c>
      <c r="E851" s="32">
        <v>60</v>
      </c>
      <c r="F851" s="33" t="s">
        <v>352</v>
      </c>
      <c r="G851" s="32">
        <v>19</v>
      </c>
      <c r="H851" s="43" t="str">
        <f t="shared" si="13"/>
        <v>REACH Academy 1ST GRADE Summerfield, S</v>
      </c>
    </row>
    <row r="852" spans="1:8" ht="15" x14ac:dyDescent="0.2">
      <c r="A852" s="32">
        <v>193</v>
      </c>
      <c r="B852" s="33" t="s">
        <v>348</v>
      </c>
      <c r="C852" s="32">
        <v>2</v>
      </c>
      <c r="D852" s="33" t="s">
        <v>16</v>
      </c>
      <c r="E852" s="32">
        <v>62</v>
      </c>
      <c r="F852" s="33" t="s">
        <v>662</v>
      </c>
      <c r="G852" s="32">
        <v>25</v>
      </c>
      <c r="H852" s="43" t="str">
        <f t="shared" si="13"/>
        <v>REACH Academy 2ND GRADE Blue, B</v>
      </c>
    </row>
    <row r="853" spans="1:8" ht="15" x14ac:dyDescent="0.2">
      <c r="A853" s="32">
        <v>193</v>
      </c>
      <c r="B853" s="33" t="s">
        <v>348</v>
      </c>
      <c r="C853" s="32">
        <v>2</v>
      </c>
      <c r="D853" s="33" t="s">
        <v>16</v>
      </c>
      <c r="E853" s="32">
        <v>119</v>
      </c>
      <c r="F853" s="33" t="s">
        <v>945</v>
      </c>
      <c r="G853" s="32">
        <v>24</v>
      </c>
      <c r="H853" s="43" t="str">
        <f t="shared" si="13"/>
        <v>REACH Academy 2ND GRADE Gilmore, J</v>
      </c>
    </row>
    <row r="854" spans="1:8" ht="15" x14ac:dyDescent="0.2">
      <c r="A854" s="32">
        <v>193</v>
      </c>
      <c r="B854" s="33" t="s">
        <v>348</v>
      </c>
      <c r="C854" s="32">
        <v>2</v>
      </c>
      <c r="D854" s="33" t="s">
        <v>470</v>
      </c>
      <c r="E854" s="32">
        <v>98</v>
      </c>
      <c r="F854" s="33" t="s">
        <v>204</v>
      </c>
      <c r="G854" s="32">
        <v>12</v>
      </c>
      <c r="H854" s="43" t="str">
        <f t="shared" si="13"/>
        <v>REACH Academy 2ND-3RD GR COMB Gibbs, N</v>
      </c>
    </row>
    <row r="855" spans="1:8" ht="15" x14ac:dyDescent="0.2">
      <c r="A855" s="32">
        <v>193</v>
      </c>
      <c r="B855" s="33" t="s">
        <v>348</v>
      </c>
      <c r="C855" s="32">
        <v>3</v>
      </c>
      <c r="D855" s="33" t="s">
        <v>470</v>
      </c>
      <c r="E855" s="32">
        <v>98</v>
      </c>
      <c r="F855" s="33" t="s">
        <v>204</v>
      </c>
      <c r="G855" s="32">
        <v>13</v>
      </c>
      <c r="H855" s="43" t="str">
        <f t="shared" si="13"/>
        <v>REACH Academy 2ND-3RD GR COMB Gibbs, N</v>
      </c>
    </row>
    <row r="856" spans="1:8" ht="15" x14ac:dyDescent="0.2">
      <c r="A856" s="32">
        <v>193</v>
      </c>
      <c r="B856" s="33" t="s">
        <v>348</v>
      </c>
      <c r="C856" s="32">
        <v>3</v>
      </c>
      <c r="D856" s="33" t="s">
        <v>17</v>
      </c>
      <c r="E856" s="32">
        <v>100</v>
      </c>
      <c r="F856" s="33" t="s">
        <v>794</v>
      </c>
      <c r="G856" s="32">
        <v>24</v>
      </c>
      <c r="H856" s="43" t="str">
        <f t="shared" si="13"/>
        <v>REACH Academy 3RD GRADE Moss, D</v>
      </c>
    </row>
    <row r="857" spans="1:8" ht="15" x14ac:dyDescent="0.2">
      <c r="A857" s="32">
        <v>193</v>
      </c>
      <c r="B857" s="33" t="s">
        <v>348</v>
      </c>
      <c r="C857" s="32">
        <v>3</v>
      </c>
      <c r="D857" s="33" t="s">
        <v>17</v>
      </c>
      <c r="E857" s="32">
        <v>101</v>
      </c>
      <c r="F857" s="33" t="s">
        <v>946</v>
      </c>
      <c r="G857" s="32">
        <v>26</v>
      </c>
      <c r="H857" s="43" t="str">
        <f t="shared" si="13"/>
        <v>REACH Academy 3RD GRADE Tolbert</v>
      </c>
    </row>
    <row r="858" spans="1:8" ht="15" x14ac:dyDescent="0.2">
      <c r="A858" s="32">
        <v>193</v>
      </c>
      <c r="B858" s="33" t="s">
        <v>348</v>
      </c>
      <c r="C858" s="32">
        <v>4</v>
      </c>
      <c r="D858" s="33" t="s">
        <v>18</v>
      </c>
      <c r="E858" s="32">
        <v>120</v>
      </c>
      <c r="F858" s="33" t="s">
        <v>947</v>
      </c>
      <c r="G858" s="32">
        <v>27</v>
      </c>
      <c r="H858" s="43" t="str">
        <f t="shared" si="13"/>
        <v>REACH Academy 4TH GRADE Funk, J</v>
      </c>
    </row>
    <row r="859" spans="1:8" ht="15" x14ac:dyDescent="0.2">
      <c r="A859" s="32">
        <v>193</v>
      </c>
      <c r="B859" s="33" t="s">
        <v>348</v>
      </c>
      <c r="C859" s="32">
        <v>4</v>
      </c>
      <c r="D859" s="33" t="s">
        <v>18</v>
      </c>
      <c r="E859" s="32">
        <v>67</v>
      </c>
      <c r="F859" s="33" t="s">
        <v>353</v>
      </c>
      <c r="G859" s="32">
        <v>26</v>
      </c>
      <c r="H859" s="43" t="str">
        <f t="shared" si="13"/>
        <v>REACH Academy 4TH GRADE Moses, C</v>
      </c>
    </row>
    <row r="860" spans="1:8" ht="15" x14ac:dyDescent="0.2">
      <c r="A860" s="32">
        <v>193</v>
      </c>
      <c r="B860" s="33" t="s">
        <v>348</v>
      </c>
      <c r="C860" s="32">
        <v>5</v>
      </c>
      <c r="D860" s="33" t="s">
        <v>19</v>
      </c>
      <c r="E860" s="32">
        <v>83</v>
      </c>
      <c r="F860" s="33" t="s">
        <v>663</v>
      </c>
      <c r="G860" s="32">
        <v>29</v>
      </c>
      <c r="H860" s="43" t="str">
        <f t="shared" si="13"/>
        <v>REACH Academy 5TH GRADE Tate, B</v>
      </c>
    </row>
    <row r="861" spans="1:8" ht="15" x14ac:dyDescent="0.2">
      <c r="A861" s="32">
        <v>193</v>
      </c>
      <c r="B861" s="33" t="s">
        <v>348</v>
      </c>
      <c r="C861" s="32">
        <v>5</v>
      </c>
      <c r="D861" s="33" t="s">
        <v>19</v>
      </c>
      <c r="E861" s="32">
        <v>82</v>
      </c>
      <c r="F861" s="33" t="s">
        <v>664</v>
      </c>
      <c r="G861" s="32">
        <v>29</v>
      </c>
      <c r="H861" s="43" t="str">
        <f t="shared" si="13"/>
        <v>REACH Academy 5TH GRADE Velasco, J</v>
      </c>
    </row>
    <row r="862" spans="1:8" ht="15" x14ac:dyDescent="0.2">
      <c r="A862" s="32">
        <v>235</v>
      </c>
      <c r="B862" s="33" t="s">
        <v>354</v>
      </c>
      <c r="C862" s="32">
        <v>-1</v>
      </c>
      <c r="D862" s="33" t="s">
        <v>13</v>
      </c>
      <c r="E862" s="32">
        <v>347</v>
      </c>
      <c r="F862" s="33" t="s">
        <v>356</v>
      </c>
      <c r="G862" s="32">
        <v>25</v>
      </c>
      <c r="H862" s="43" t="str">
        <f t="shared" si="13"/>
        <v>Melrose Leadership Academy TRANS KINDER Serrano, V.</v>
      </c>
    </row>
    <row r="863" spans="1:8" ht="15" x14ac:dyDescent="0.2">
      <c r="A863" s="32">
        <v>235</v>
      </c>
      <c r="B863" s="33" t="s">
        <v>354</v>
      </c>
      <c r="C863" s="32">
        <v>0</v>
      </c>
      <c r="D863" s="33" t="s">
        <v>36</v>
      </c>
      <c r="E863" s="32">
        <v>379</v>
      </c>
      <c r="F863" s="33" t="s">
        <v>795</v>
      </c>
      <c r="G863" s="32">
        <v>25</v>
      </c>
      <c r="H863" s="43" t="str">
        <f t="shared" si="13"/>
        <v>Melrose Leadership Academy SP KINDGTN Alvarez, Beatriz</v>
      </c>
    </row>
    <row r="864" spans="1:8" ht="15" x14ac:dyDescent="0.2">
      <c r="A864" s="32">
        <v>235</v>
      </c>
      <c r="B864" s="33" t="s">
        <v>354</v>
      </c>
      <c r="C864" s="32">
        <v>0</v>
      </c>
      <c r="D864" s="33" t="s">
        <v>36</v>
      </c>
      <c r="E864" s="32">
        <v>327</v>
      </c>
      <c r="F864" s="33" t="s">
        <v>355</v>
      </c>
      <c r="G864" s="32">
        <v>25</v>
      </c>
      <c r="H864" s="43" t="str">
        <f t="shared" si="13"/>
        <v>Melrose Leadership Academy SP KINDGTN Bean, E.</v>
      </c>
    </row>
    <row r="865" spans="1:8" ht="15" x14ac:dyDescent="0.2">
      <c r="A865" s="32">
        <v>235</v>
      </c>
      <c r="B865" s="33" t="s">
        <v>354</v>
      </c>
      <c r="C865" s="32">
        <v>0</v>
      </c>
      <c r="D865" s="33" t="s">
        <v>36</v>
      </c>
      <c r="E865" s="32">
        <v>360</v>
      </c>
      <c r="F865" s="33" t="s">
        <v>665</v>
      </c>
      <c r="G865" s="32">
        <v>25</v>
      </c>
      <c r="H865" s="43" t="str">
        <f t="shared" si="13"/>
        <v>Melrose Leadership Academy SP KINDGTN Schoenberg, A.</v>
      </c>
    </row>
    <row r="866" spans="1:8" ht="15" x14ac:dyDescent="0.2">
      <c r="A866" s="32">
        <v>235</v>
      </c>
      <c r="B866" s="33" t="s">
        <v>354</v>
      </c>
      <c r="C866" s="32">
        <v>1</v>
      </c>
      <c r="D866" s="33" t="s">
        <v>38</v>
      </c>
      <c r="E866" s="32">
        <v>321</v>
      </c>
      <c r="F866" s="33" t="s">
        <v>948</v>
      </c>
      <c r="G866" s="32">
        <v>25</v>
      </c>
      <c r="H866" s="43" t="str">
        <f t="shared" si="13"/>
        <v>Melrose Leadership Academy SP 1ST GR Mahmoudi, N</v>
      </c>
    </row>
    <row r="867" spans="1:8" ht="15" x14ac:dyDescent="0.2">
      <c r="A867" s="32">
        <v>235</v>
      </c>
      <c r="B867" s="33" t="s">
        <v>354</v>
      </c>
      <c r="C867" s="32">
        <v>1</v>
      </c>
      <c r="D867" s="33" t="s">
        <v>38</v>
      </c>
      <c r="E867" s="32">
        <v>384</v>
      </c>
      <c r="F867" s="33" t="s">
        <v>796</v>
      </c>
      <c r="G867" s="32">
        <v>22</v>
      </c>
      <c r="H867" s="43" t="str">
        <f t="shared" si="13"/>
        <v>Melrose Leadership Academy SP 1ST GR Pothast, Lindsey</v>
      </c>
    </row>
    <row r="868" spans="1:8" ht="15" x14ac:dyDescent="0.2">
      <c r="A868" s="32">
        <v>235</v>
      </c>
      <c r="B868" s="33" t="s">
        <v>354</v>
      </c>
      <c r="C868" s="32">
        <v>1</v>
      </c>
      <c r="D868" s="33" t="s">
        <v>38</v>
      </c>
      <c r="E868" s="32">
        <v>335</v>
      </c>
      <c r="F868" s="33" t="s">
        <v>797</v>
      </c>
      <c r="G868" s="32">
        <v>25</v>
      </c>
      <c r="H868" s="43" t="str">
        <f t="shared" si="13"/>
        <v>Melrose Leadership Academy SP 1ST GR Ramirez, E.</v>
      </c>
    </row>
    <row r="869" spans="1:8" ht="15" x14ac:dyDescent="0.2">
      <c r="A869" s="32">
        <v>235</v>
      </c>
      <c r="B869" s="33" t="s">
        <v>354</v>
      </c>
      <c r="C869" s="32">
        <v>2</v>
      </c>
      <c r="D869" s="33" t="s">
        <v>39</v>
      </c>
      <c r="E869" s="32">
        <v>348</v>
      </c>
      <c r="F869" s="33" t="s">
        <v>357</v>
      </c>
      <c r="G869" s="32">
        <v>21</v>
      </c>
      <c r="H869" s="43" t="str">
        <f t="shared" si="13"/>
        <v>Melrose Leadership Academy SP 2ND GR Casal, G.</v>
      </c>
    </row>
    <row r="870" spans="1:8" ht="15" x14ac:dyDescent="0.2">
      <c r="A870" s="32">
        <v>235</v>
      </c>
      <c r="B870" s="33" t="s">
        <v>354</v>
      </c>
      <c r="C870" s="32">
        <v>2</v>
      </c>
      <c r="D870" s="33" t="s">
        <v>39</v>
      </c>
      <c r="E870" s="32">
        <v>362</v>
      </c>
      <c r="F870" s="33" t="s">
        <v>666</v>
      </c>
      <c r="G870" s="32">
        <v>21</v>
      </c>
      <c r="H870" s="43" t="str">
        <f t="shared" si="13"/>
        <v>Melrose Leadership Academy SP 2ND GR Morris, K.</v>
      </c>
    </row>
    <row r="871" spans="1:8" ht="15" x14ac:dyDescent="0.2">
      <c r="A871" s="32">
        <v>235</v>
      </c>
      <c r="B871" s="33" t="s">
        <v>354</v>
      </c>
      <c r="C871" s="32">
        <v>2</v>
      </c>
      <c r="D871" s="33" t="s">
        <v>39</v>
      </c>
      <c r="E871" s="32">
        <v>391</v>
      </c>
      <c r="F871" s="33" t="s">
        <v>949</v>
      </c>
      <c r="G871" s="32">
        <v>22</v>
      </c>
      <c r="H871" s="43" t="str">
        <f t="shared" si="13"/>
        <v>Melrose Leadership Academy SP 2ND GR Palacios, Julie</v>
      </c>
    </row>
    <row r="872" spans="1:8" ht="15" x14ac:dyDescent="0.2">
      <c r="A872" s="32">
        <v>235</v>
      </c>
      <c r="B872" s="33" t="s">
        <v>354</v>
      </c>
      <c r="C872" s="32">
        <v>3</v>
      </c>
      <c r="D872" s="33" t="s">
        <v>92</v>
      </c>
      <c r="E872" s="32">
        <v>378</v>
      </c>
      <c r="F872" s="33" t="s">
        <v>798</v>
      </c>
      <c r="G872" s="32">
        <v>24</v>
      </c>
      <c r="H872" s="43" t="str">
        <f t="shared" si="13"/>
        <v>Melrose Leadership Academy SP 3RD GR Kaneko, Laura</v>
      </c>
    </row>
    <row r="873" spans="1:8" ht="15" x14ac:dyDescent="0.2">
      <c r="A873" s="32">
        <v>235</v>
      </c>
      <c r="B873" s="33" t="s">
        <v>354</v>
      </c>
      <c r="C873" s="32">
        <v>3</v>
      </c>
      <c r="D873" s="33" t="s">
        <v>92</v>
      </c>
      <c r="E873" s="32">
        <v>393</v>
      </c>
      <c r="F873" s="33" t="s">
        <v>950</v>
      </c>
      <c r="G873" s="32">
        <v>24</v>
      </c>
      <c r="H873" s="43" t="str">
        <f t="shared" si="13"/>
        <v>Melrose Leadership Academy SP 3RD GR Padilla, Jose</v>
      </c>
    </row>
    <row r="874" spans="1:8" ht="15" x14ac:dyDescent="0.2">
      <c r="A874" s="32">
        <v>235</v>
      </c>
      <c r="B874" s="33" t="s">
        <v>354</v>
      </c>
      <c r="C874" s="32">
        <v>4</v>
      </c>
      <c r="D874" s="33" t="s">
        <v>94</v>
      </c>
      <c r="E874" s="32">
        <v>340</v>
      </c>
      <c r="F874" s="33" t="s">
        <v>358</v>
      </c>
      <c r="G874" s="32">
        <v>20</v>
      </c>
      <c r="H874" s="43" t="str">
        <f t="shared" si="13"/>
        <v>Melrose Leadership Academy SP 4TH GR Ginsberg, L.</v>
      </c>
    </row>
    <row r="875" spans="1:8" ht="15" x14ac:dyDescent="0.2">
      <c r="A875" s="32">
        <v>235</v>
      </c>
      <c r="B875" s="33" t="s">
        <v>354</v>
      </c>
      <c r="C875" s="32">
        <v>4</v>
      </c>
      <c r="D875" s="33" t="s">
        <v>94</v>
      </c>
      <c r="E875" s="32">
        <v>110</v>
      </c>
      <c r="F875" s="33" t="s">
        <v>359</v>
      </c>
      <c r="G875" s="32">
        <v>21</v>
      </c>
      <c r="H875" s="43" t="str">
        <f t="shared" si="13"/>
        <v>Melrose Leadership Academy SP 4TH GR Salazar-Jed, L.</v>
      </c>
    </row>
    <row r="876" spans="1:8" ht="15" x14ac:dyDescent="0.2">
      <c r="A876" s="32">
        <v>235</v>
      </c>
      <c r="B876" s="33" t="s">
        <v>354</v>
      </c>
      <c r="C876" s="32">
        <v>5</v>
      </c>
      <c r="D876" s="33" t="s">
        <v>111</v>
      </c>
      <c r="E876" s="32">
        <v>341</v>
      </c>
      <c r="F876" s="33" t="s">
        <v>951</v>
      </c>
      <c r="G876" s="32">
        <v>23</v>
      </c>
      <c r="H876" s="43" t="str">
        <f t="shared" si="13"/>
        <v>Melrose Leadership Academy SP 5TH GR Balona, C.</v>
      </c>
    </row>
    <row r="877" spans="1:8" ht="15" x14ac:dyDescent="0.2">
      <c r="A877" s="32">
        <v>235</v>
      </c>
      <c r="B877" s="33" t="s">
        <v>354</v>
      </c>
      <c r="C877" s="32">
        <v>5</v>
      </c>
      <c r="D877" s="33" t="s">
        <v>111</v>
      </c>
      <c r="E877" s="32">
        <v>396</v>
      </c>
      <c r="F877" s="33" t="s">
        <v>952</v>
      </c>
      <c r="G877" s="32">
        <v>23</v>
      </c>
      <c r="H877" s="43" t="str">
        <f t="shared" si="13"/>
        <v>Melrose Leadership Academy SP 5TH GR Rios M</v>
      </c>
    </row>
    <row r="878" spans="1:8" ht="15" x14ac:dyDescent="0.2">
      <c r="A878" s="32"/>
      <c r="B878" s="33"/>
      <c r="C878" s="32"/>
      <c r="D878" s="33"/>
      <c r="E878" s="32"/>
      <c r="F878" s="33"/>
      <c r="G878" s="32"/>
    </row>
    <row r="879" spans="1:8" ht="15" x14ac:dyDescent="0.2">
      <c r="A879" s="32"/>
      <c r="B879" s="33"/>
      <c r="C879" s="32"/>
      <c r="D879" s="33"/>
      <c r="E879" s="32"/>
      <c r="F879" s="33"/>
      <c r="G879" s="32"/>
    </row>
    <row r="880" spans="1:8" ht="15" x14ac:dyDescent="0.2">
      <c r="A880" s="32"/>
      <c r="B880" s="33"/>
      <c r="C880" s="32"/>
      <c r="D880" s="33"/>
      <c r="E880" s="32"/>
      <c r="F880" s="33"/>
      <c r="G880" s="32"/>
    </row>
    <row r="881" spans="1:7" ht="15" x14ac:dyDescent="0.2">
      <c r="A881" s="32"/>
      <c r="B881" s="33"/>
      <c r="C881" s="32"/>
      <c r="D881" s="33"/>
      <c r="E881" s="32"/>
      <c r="F881" s="33"/>
      <c r="G881" s="32"/>
    </row>
    <row r="882" spans="1:7" ht="15" x14ac:dyDescent="0.2">
      <c r="A882" s="32"/>
      <c r="B882" s="33"/>
      <c r="C882" s="32"/>
      <c r="D882" s="33"/>
      <c r="E882" s="32"/>
      <c r="F882" s="33"/>
      <c r="G882" s="32"/>
    </row>
    <row r="883" spans="1:7" ht="15" x14ac:dyDescent="0.2">
      <c r="A883" s="32"/>
      <c r="B883" s="33"/>
      <c r="C883" s="32"/>
      <c r="D883" s="33"/>
      <c r="E883" s="32"/>
      <c r="F883" s="33"/>
      <c r="G883" s="32"/>
    </row>
    <row r="884" spans="1:7" ht="15" x14ac:dyDescent="0.2">
      <c r="A884" s="32"/>
      <c r="B884" s="33"/>
      <c r="C884" s="32"/>
      <c r="D884" s="33"/>
      <c r="E884" s="32"/>
      <c r="F884" s="33"/>
      <c r="G884" s="32"/>
    </row>
    <row r="885" spans="1:7" ht="15" x14ac:dyDescent="0.2">
      <c r="A885" s="32"/>
      <c r="B885" s="33"/>
      <c r="C885" s="32"/>
      <c r="D885" s="33"/>
      <c r="E885" s="32"/>
      <c r="F885" s="33"/>
      <c r="G885" s="32"/>
    </row>
    <row r="886" spans="1:7" ht="15" x14ac:dyDescent="0.2">
      <c r="A886" s="32"/>
      <c r="B886" s="33"/>
      <c r="C886" s="32"/>
      <c r="D886" s="33"/>
      <c r="E886" s="32"/>
      <c r="F886" s="33"/>
      <c r="G886" s="32"/>
    </row>
    <row r="887" spans="1:7" ht="15" x14ac:dyDescent="0.2">
      <c r="A887" s="32"/>
      <c r="B887" s="33"/>
      <c r="C887" s="32"/>
      <c r="D887" s="33"/>
      <c r="E887" s="32"/>
      <c r="F887" s="33"/>
      <c r="G887" s="32"/>
    </row>
    <row r="888" spans="1:7" ht="15" x14ac:dyDescent="0.2">
      <c r="A888" s="32"/>
      <c r="B888" s="33"/>
      <c r="C888" s="32"/>
      <c r="D888" s="33"/>
      <c r="E888" s="32"/>
      <c r="F888" s="33"/>
      <c r="G888" s="32"/>
    </row>
    <row r="889" spans="1:7" ht="15" x14ac:dyDescent="0.2">
      <c r="A889" s="32"/>
      <c r="B889" s="33"/>
      <c r="C889" s="32"/>
      <c r="D889" s="33"/>
      <c r="E889" s="32"/>
      <c r="F889" s="33"/>
      <c r="G889" s="32"/>
    </row>
    <row r="890" spans="1:7" ht="15" x14ac:dyDescent="0.2">
      <c r="A890" s="32"/>
      <c r="B890" s="33"/>
      <c r="C890" s="32"/>
      <c r="D890" s="33"/>
      <c r="E890" s="32"/>
      <c r="F890" s="33"/>
      <c r="G890" s="32"/>
    </row>
    <row r="891" spans="1:7" ht="15" x14ac:dyDescent="0.2">
      <c r="A891" s="32"/>
      <c r="B891" s="33"/>
      <c r="C891" s="32"/>
      <c r="D891" s="33"/>
      <c r="E891" s="32"/>
      <c r="F891" s="33"/>
      <c r="G891" s="32"/>
    </row>
    <row r="892" spans="1:7" ht="15" x14ac:dyDescent="0.2">
      <c r="A892" s="32"/>
      <c r="B892" s="33"/>
      <c r="C892" s="32"/>
      <c r="D892" s="33"/>
      <c r="E892" s="32"/>
      <c r="F892" s="33"/>
      <c r="G892" s="32"/>
    </row>
    <row r="893" spans="1:7" ht="15" x14ac:dyDescent="0.2">
      <c r="A893" s="32"/>
      <c r="B893" s="33"/>
      <c r="C893" s="32"/>
      <c r="D893" s="33"/>
      <c r="E893" s="32"/>
      <c r="F893" s="33"/>
      <c r="G893" s="32"/>
    </row>
    <row r="894" spans="1:7" ht="15" x14ac:dyDescent="0.2">
      <c r="A894" s="32"/>
      <c r="B894" s="33"/>
      <c r="C894" s="32"/>
      <c r="D894" s="33"/>
      <c r="E894" s="32"/>
      <c r="F894" s="33"/>
      <c r="G894" s="32"/>
    </row>
    <row r="895" spans="1:7" ht="15" x14ac:dyDescent="0.2">
      <c r="A895" s="32"/>
      <c r="B895" s="33"/>
      <c r="C895" s="32"/>
      <c r="D895" s="33"/>
      <c r="E895" s="32"/>
      <c r="F895" s="33"/>
      <c r="G895" s="32"/>
    </row>
    <row r="896" spans="1:7" ht="15" x14ac:dyDescent="0.2">
      <c r="A896" s="32"/>
      <c r="B896" s="33"/>
      <c r="C896" s="32"/>
      <c r="D896" s="33"/>
      <c r="E896" s="32"/>
      <c r="F896" s="33"/>
      <c r="G896" s="32"/>
    </row>
    <row r="897" spans="1:7" ht="15" x14ac:dyDescent="0.2">
      <c r="A897" s="32"/>
      <c r="B897" s="33"/>
      <c r="C897" s="32"/>
      <c r="D897" s="33"/>
      <c r="E897" s="32"/>
      <c r="F897" s="33"/>
      <c r="G897" s="32"/>
    </row>
    <row r="898" spans="1:7" ht="15" x14ac:dyDescent="0.2">
      <c r="A898" s="32"/>
      <c r="B898" s="33"/>
      <c r="C898" s="32"/>
      <c r="D898" s="33"/>
      <c r="E898" s="32"/>
      <c r="F898" s="33"/>
      <c r="G898" s="32"/>
    </row>
    <row r="899" spans="1:7" ht="15" x14ac:dyDescent="0.2">
      <c r="A899" s="32"/>
      <c r="B899" s="33"/>
      <c r="C899" s="32"/>
      <c r="D899" s="33"/>
      <c r="E899" s="32"/>
      <c r="F899" s="33"/>
      <c r="G899" s="32"/>
    </row>
    <row r="900" spans="1:7" ht="15" x14ac:dyDescent="0.2">
      <c r="A900" s="32"/>
      <c r="B900" s="33"/>
      <c r="C900" s="32"/>
      <c r="D900" s="33"/>
      <c r="E900" s="32"/>
      <c r="F900" s="33"/>
      <c r="G900" s="32"/>
    </row>
    <row r="901" spans="1:7" ht="15" x14ac:dyDescent="0.2">
      <c r="A901" s="32"/>
      <c r="B901" s="33"/>
      <c r="C901" s="32"/>
      <c r="D901" s="33"/>
      <c r="E901" s="32"/>
      <c r="F901" s="33"/>
      <c r="G901" s="32"/>
    </row>
    <row r="902" spans="1:7" ht="15" x14ac:dyDescent="0.2">
      <c r="A902" s="32"/>
      <c r="B902" s="33"/>
      <c r="C902" s="32"/>
      <c r="D902" s="33"/>
      <c r="E902" s="32"/>
      <c r="F902" s="33"/>
      <c r="G902" s="32"/>
    </row>
    <row r="903" spans="1:7" ht="15" x14ac:dyDescent="0.2">
      <c r="A903" s="32"/>
      <c r="B903" s="33"/>
      <c r="C903" s="32"/>
      <c r="D903" s="33"/>
      <c r="E903" s="32"/>
      <c r="F903" s="33"/>
      <c r="G903" s="32"/>
    </row>
    <row r="904" spans="1:7" ht="15" x14ac:dyDescent="0.2">
      <c r="A904" s="32"/>
      <c r="B904" s="33"/>
      <c r="C904" s="32"/>
      <c r="D904" s="33"/>
      <c r="E904" s="32"/>
      <c r="F904" s="33"/>
      <c r="G904" s="32"/>
    </row>
    <row r="905" spans="1:7" ht="15" x14ac:dyDescent="0.2">
      <c r="A905" s="32"/>
      <c r="B905" s="33"/>
      <c r="C905" s="32"/>
      <c r="D905" s="33"/>
      <c r="E905" s="32"/>
      <c r="F905" s="33"/>
      <c r="G905" s="32"/>
    </row>
    <row r="906" spans="1:7" ht="15" x14ac:dyDescent="0.2">
      <c r="A906" s="32"/>
      <c r="B906" s="33"/>
      <c r="C906" s="32"/>
      <c r="D906" s="33"/>
      <c r="E906" s="32"/>
      <c r="F906" s="33"/>
      <c r="G906" s="32"/>
    </row>
    <row r="907" spans="1:7" x14ac:dyDescent="0.15">
      <c r="A907" s="46"/>
      <c r="B907" s="13"/>
      <c r="C907" s="46"/>
      <c r="D907" s="13"/>
      <c r="E907" s="46"/>
      <c r="F907" s="13"/>
      <c r="G907" s="47"/>
    </row>
    <row r="908" spans="1:7" x14ac:dyDescent="0.15">
      <c r="A908" s="46"/>
      <c r="B908" s="13"/>
      <c r="C908" s="46"/>
      <c r="D908" s="13"/>
      <c r="E908" s="46"/>
      <c r="F908" s="13"/>
      <c r="G908" s="47"/>
    </row>
    <row r="909" spans="1:7" x14ac:dyDescent="0.15">
      <c r="A909" s="46"/>
      <c r="B909" s="13"/>
      <c r="C909" s="46"/>
      <c r="D909" s="13"/>
      <c r="E909" s="46"/>
      <c r="F909" s="13"/>
      <c r="G909" s="47"/>
    </row>
    <row r="910" spans="1:7" x14ac:dyDescent="0.15">
      <c r="A910" s="46"/>
      <c r="B910" s="13"/>
      <c r="C910" s="46"/>
      <c r="D910" s="13"/>
      <c r="E910" s="46"/>
      <c r="F910" s="13"/>
      <c r="G910" s="47"/>
    </row>
    <row r="911" spans="1:7" x14ac:dyDescent="0.15">
      <c r="A911" s="46"/>
      <c r="B911" s="13"/>
      <c r="C911" s="46"/>
      <c r="D911" s="13"/>
      <c r="E911" s="46"/>
      <c r="F911" s="13"/>
      <c r="G911" s="47"/>
    </row>
    <row r="912" spans="1:7" x14ac:dyDescent="0.15">
      <c r="A912" s="46"/>
      <c r="B912" s="13"/>
      <c r="C912" s="46"/>
      <c r="D912" s="13"/>
      <c r="E912" s="46"/>
      <c r="F912" s="13"/>
      <c r="G912" s="47"/>
    </row>
    <row r="913" spans="1:7" x14ac:dyDescent="0.15">
      <c r="A913" s="46"/>
      <c r="B913" s="13"/>
      <c r="C913" s="46"/>
      <c r="D913" s="13"/>
      <c r="E913" s="46"/>
      <c r="F913" s="13"/>
      <c r="G913" s="47"/>
    </row>
    <row r="914" spans="1:7" x14ac:dyDescent="0.15">
      <c r="A914" s="46"/>
      <c r="B914" s="13"/>
      <c r="C914" s="46"/>
      <c r="D914" s="13"/>
      <c r="E914" s="46"/>
      <c r="F914" s="13"/>
      <c r="G914" s="47"/>
    </row>
    <row r="915" spans="1:7" x14ac:dyDescent="0.15">
      <c r="A915" s="46"/>
      <c r="B915" s="13"/>
      <c r="C915" s="46"/>
      <c r="D915" s="13"/>
      <c r="E915" s="46"/>
      <c r="F915" s="13"/>
      <c r="G915" s="47"/>
    </row>
    <row r="916" spans="1:7" x14ac:dyDescent="0.15">
      <c r="A916" s="46"/>
      <c r="B916" s="13"/>
      <c r="C916" s="46"/>
      <c r="D916" s="13"/>
      <c r="E916" s="46"/>
      <c r="F916" s="13"/>
      <c r="G916" s="47"/>
    </row>
    <row r="917" spans="1:7" x14ac:dyDescent="0.15">
      <c r="A917" s="46"/>
      <c r="B917" s="13"/>
      <c r="C917" s="46"/>
      <c r="D917" s="13"/>
      <c r="E917" s="46"/>
      <c r="F917" s="13"/>
      <c r="G917" s="47"/>
    </row>
    <row r="918" spans="1:7" x14ac:dyDescent="0.15">
      <c r="A918" s="46"/>
      <c r="B918" s="13"/>
      <c r="C918" s="46"/>
      <c r="D918" s="13"/>
      <c r="E918" s="46"/>
      <c r="F918" s="13"/>
      <c r="G918" s="47"/>
    </row>
    <row r="919" spans="1:7" x14ac:dyDescent="0.15">
      <c r="A919" s="46"/>
      <c r="B919" s="13"/>
      <c r="C919" s="46"/>
      <c r="D919" s="13"/>
      <c r="E919" s="46"/>
      <c r="F919" s="13"/>
      <c r="G919" s="47"/>
    </row>
    <row r="920" spans="1:7" x14ac:dyDescent="0.15">
      <c r="A920" s="46"/>
      <c r="B920" s="13"/>
      <c r="C920" s="46"/>
      <c r="D920" s="13"/>
      <c r="E920" s="46"/>
      <c r="F920" s="13"/>
      <c r="G920" s="47"/>
    </row>
    <row r="921" spans="1:7" x14ac:dyDescent="0.15">
      <c r="A921" s="46"/>
      <c r="B921" s="13"/>
      <c r="C921" s="46"/>
      <c r="D921" s="13"/>
      <c r="E921" s="46"/>
      <c r="F921" s="13"/>
      <c r="G921" s="47"/>
    </row>
    <row r="922" spans="1:7" x14ac:dyDescent="0.15">
      <c r="A922" s="46"/>
      <c r="B922" s="13"/>
      <c r="C922" s="46"/>
      <c r="D922" s="13"/>
      <c r="E922" s="46"/>
      <c r="F922" s="13"/>
      <c r="G922" s="47"/>
    </row>
    <row r="923" spans="1:7" x14ac:dyDescent="0.15">
      <c r="A923" s="46"/>
      <c r="B923" s="13"/>
      <c r="C923" s="46"/>
      <c r="D923" s="13"/>
      <c r="E923" s="46"/>
      <c r="F923" s="13"/>
      <c r="G923" s="47"/>
    </row>
    <row r="924" spans="1:7" x14ac:dyDescent="0.15">
      <c r="A924" s="46"/>
      <c r="B924" s="13"/>
      <c r="C924" s="46"/>
      <c r="D924" s="13"/>
      <c r="E924" s="46"/>
      <c r="F924" s="13"/>
      <c r="G924" s="47"/>
    </row>
    <row r="925" spans="1:7" x14ac:dyDescent="0.15">
      <c r="A925" s="46"/>
      <c r="B925" s="13"/>
      <c r="C925" s="46"/>
      <c r="D925" s="13"/>
      <c r="E925" s="46"/>
      <c r="F925" s="13"/>
      <c r="G925" s="47"/>
    </row>
    <row r="926" spans="1:7" x14ac:dyDescent="0.15">
      <c r="A926" s="46"/>
      <c r="B926" s="13"/>
      <c r="C926" s="46"/>
      <c r="D926" s="13"/>
      <c r="E926" s="46"/>
      <c r="F926" s="13"/>
      <c r="G926" s="47"/>
    </row>
    <row r="927" spans="1:7" x14ac:dyDescent="0.15">
      <c r="A927" s="46"/>
      <c r="B927" s="13"/>
      <c r="C927" s="46"/>
      <c r="D927" s="13"/>
      <c r="E927" s="46"/>
      <c r="F927" s="13"/>
      <c r="G927" s="47"/>
    </row>
    <row r="928" spans="1:7" x14ac:dyDescent="0.15">
      <c r="A928" s="46"/>
      <c r="B928" s="13"/>
      <c r="C928" s="46"/>
      <c r="D928" s="13"/>
      <c r="E928" s="46"/>
      <c r="F928" s="13"/>
      <c r="G928" s="47"/>
    </row>
    <row r="929" spans="1:7" x14ac:dyDescent="0.15">
      <c r="A929" s="46"/>
      <c r="B929" s="13"/>
      <c r="C929" s="46"/>
      <c r="D929" s="13"/>
      <c r="E929" s="46"/>
      <c r="F929" s="13"/>
      <c r="G929" s="47"/>
    </row>
    <row r="930" spans="1:7" x14ac:dyDescent="0.15">
      <c r="A930" s="46"/>
      <c r="B930" s="13"/>
      <c r="C930" s="46"/>
      <c r="D930" s="13"/>
      <c r="E930" s="46"/>
      <c r="F930" s="13"/>
      <c r="G930" s="47"/>
    </row>
    <row r="931" spans="1:7" x14ac:dyDescent="0.15">
      <c r="A931" s="46"/>
      <c r="B931" s="13"/>
      <c r="C931" s="46"/>
      <c r="D931" s="13"/>
      <c r="E931" s="46"/>
      <c r="F931" s="13"/>
      <c r="G931" s="47"/>
    </row>
    <row r="932" spans="1:7" x14ac:dyDescent="0.15">
      <c r="A932" s="46"/>
      <c r="B932" s="13"/>
      <c r="C932" s="46"/>
      <c r="D932" s="13"/>
      <c r="E932" s="46"/>
      <c r="F932" s="13"/>
      <c r="G932" s="47"/>
    </row>
    <row r="933" spans="1:7" x14ac:dyDescent="0.15">
      <c r="A933" s="46"/>
      <c r="B933" s="13"/>
      <c r="C933" s="46"/>
      <c r="D933" s="13"/>
      <c r="E933" s="46"/>
      <c r="F933" s="13"/>
      <c r="G933" s="47"/>
    </row>
    <row r="934" spans="1:7" x14ac:dyDescent="0.15">
      <c r="A934" s="46"/>
      <c r="B934" s="13"/>
      <c r="C934" s="46"/>
      <c r="D934" s="13"/>
      <c r="E934" s="46"/>
      <c r="F934" s="13"/>
      <c r="G934" s="4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H173"/>
  <sheetViews>
    <sheetView workbookViewId="0">
      <pane ySplit="1" topLeftCell="A2" activePane="bottomLeft" state="frozen"/>
      <selection pane="bottomLeft" activeCell="K37" sqref="K37"/>
    </sheetView>
  </sheetViews>
  <sheetFormatPr baseColWidth="10" defaultColWidth="9" defaultRowHeight="13" x14ac:dyDescent="0.15"/>
  <cols>
    <col min="1" max="1" width="15.796875" style="14" bestFit="1" customWidth="1"/>
    <col min="2" max="2" width="29.3984375" style="14" bestFit="1" customWidth="1"/>
    <col min="3" max="3" width="6.796875" style="14" bestFit="1" customWidth="1"/>
    <col min="4" max="4" width="19.3984375" style="14" bestFit="1" customWidth="1"/>
    <col min="5" max="5" width="10.59765625" bestFit="1" customWidth="1"/>
    <col min="6" max="6" width="18" bestFit="1" customWidth="1"/>
    <col min="7" max="7" width="8.3984375" bestFit="1" customWidth="1"/>
    <col min="8" max="8" width="57" bestFit="1" customWidth="1"/>
  </cols>
  <sheetData>
    <row r="1" spans="1:8" s="1" customFormat="1" x14ac:dyDescent="0.15">
      <c r="A1" s="50" t="s">
        <v>0</v>
      </c>
      <c r="B1" s="50" t="s">
        <v>1</v>
      </c>
      <c r="C1" s="51" t="s">
        <v>2</v>
      </c>
      <c r="D1" s="50" t="s">
        <v>3</v>
      </c>
      <c r="E1" s="50" t="s">
        <v>4</v>
      </c>
      <c r="F1" s="50" t="s">
        <v>5</v>
      </c>
      <c r="G1" s="52" t="s">
        <v>6</v>
      </c>
      <c r="H1" s="52" t="s">
        <v>1074</v>
      </c>
    </row>
    <row r="2" spans="1:8" ht="15" x14ac:dyDescent="0.2">
      <c r="A2" s="32">
        <v>101</v>
      </c>
      <c r="B2" s="33" t="s">
        <v>7</v>
      </c>
      <c r="C2" s="42" t="s">
        <v>1077</v>
      </c>
      <c r="D2" s="14" t="s">
        <v>477</v>
      </c>
      <c r="E2">
        <v>163</v>
      </c>
      <c r="F2" t="s">
        <v>14</v>
      </c>
      <c r="G2" s="49">
        <f>SUMIF('4. 513_Combos Included'!H:H,'5. Combos Only'!H2,'4. 513_Combos Included'!G:G)</f>
        <v>25</v>
      </c>
      <c r="H2" s="49" t="s">
        <v>985</v>
      </c>
    </row>
    <row r="3" spans="1:8" ht="15" x14ac:dyDescent="0.2">
      <c r="A3" s="32">
        <v>101</v>
      </c>
      <c r="B3" s="33" t="s">
        <v>7</v>
      </c>
      <c r="C3" s="44" t="s">
        <v>1075</v>
      </c>
      <c r="D3" s="14" t="s">
        <v>487</v>
      </c>
      <c r="E3">
        <v>120</v>
      </c>
      <c r="F3" t="s">
        <v>15</v>
      </c>
      <c r="G3" s="49">
        <f>SUMIF('4. 513_Combos Included'!H:H,'5. Combos Only'!H3,'4. 513_Combos Included'!G:G)</f>
        <v>26</v>
      </c>
      <c r="H3" s="49" t="s">
        <v>983</v>
      </c>
    </row>
    <row r="4" spans="1:8" ht="15" x14ac:dyDescent="0.2">
      <c r="A4" s="32">
        <v>101</v>
      </c>
      <c r="B4" s="33" t="s">
        <v>7</v>
      </c>
      <c r="C4" s="42" t="s">
        <v>1076</v>
      </c>
      <c r="D4" s="14" t="s">
        <v>467</v>
      </c>
      <c r="E4">
        <v>148</v>
      </c>
      <c r="F4" t="s">
        <v>20</v>
      </c>
      <c r="G4" s="49">
        <f>SUMIF('4. 513_Combos Included'!H:H,'5. Combos Only'!H4,'4. 513_Combos Included'!G:G)</f>
        <v>31</v>
      </c>
      <c r="H4" s="49" t="s">
        <v>984</v>
      </c>
    </row>
    <row r="5" spans="1:8" ht="15" x14ac:dyDescent="0.2">
      <c r="A5" s="32">
        <v>102</v>
      </c>
      <c r="B5" s="33" t="s">
        <v>21</v>
      </c>
      <c r="C5" s="42" t="s">
        <v>1076</v>
      </c>
      <c r="D5" s="14" t="s">
        <v>467</v>
      </c>
      <c r="E5">
        <v>961</v>
      </c>
      <c r="F5" t="s">
        <v>510</v>
      </c>
      <c r="G5" s="49">
        <f>SUMIF('4. 513_Combos Included'!H:H,'5. Combos Only'!H5,'4. 513_Combos Included'!G:G)</f>
        <v>31</v>
      </c>
      <c r="H5" s="49" t="s">
        <v>986</v>
      </c>
    </row>
    <row r="6" spans="1:8" ht="15" x14ac:dyDescent="0.2">
      <c r="A6" s="32">
        <v>178</v>
      </c>
      <c r="B6" s="33" t="s">
        <v>303</v>
      </c>
      <c r="C6" s="42" t="s">
        <v>1077</v>
      </c>
      <c r="D6" s="14" t="s">
        <v>477</v>
      </c>
      <c r="E6">
        <v>57</v>
      </c>
      <c r="F6" t="s">
        <v>974</v>
      </c>
      <c r="G6" s="49">
        <f>SUMIF('4. 513_Combos Included'!H:H,'5. Combos Only'!H6,'4. 513_Combos Included'!G:G)</f>
        <v>21</v>
      </c>
      <c r="H6" s="49" t="s">
        <v>988</v>
      </c>
    </row>
    <row r="7" spans="1:8" ht="15" x14ac:dyDescent="0.2">
      <c r="A7" s="32">
        <v>178</v>
      </c>
      <c r="B7" s="33" t="s">
        <v>303</v>
      </c>
      <c r="C7" s="42" t="s">
        <v>1079</v>
      </c>
      <c r="D7" s="14" t="s">
        <v>489</v>
      </c>
      <c r="E7">
        <v>48</v>
      </c>
      <c r="F7" t="s">
        <v>775</v>
      </c>
      <c r="G7" s="49">
        <f>SUMIF('4. 513_Combos Included'!H:H,'5. Combos Only'!H7,'4. 513_Combos Included'!G:G)</f>
        <v>25</v>
      </c>
      <c r="H7" s="49" t="s">
        <v>987</v>
      </c>
    </row>
    <row r="8" spans="1:8" ht="15" x14ac:dyDescent="0.2">
      <c r="A8" s="32">
        <v>103</v>
      </c>
      <c r="B8" s="33" t="s">
        <v>35</v>
      </c>
      <c r="C8" s="42" t="s">
        <v>1077</v>
      </c>
      <c r="D8" s="14" t="s">
        <v>477</v>
      </c>
      <c r="E8">
        <v>966</v>
      </c>
      <c r="F8" t="s">
        <v>40</v>
      </c>
      <c r="G8" s="49">
        <f>SUMIF('4. 513_Combos Included'!H:H,'5. Combos Only'!H8,'4. 513_Combos Included'!G:G)</f>
        <v>25</v>
      </c>
      <c r="H8" s="49" t="s">
        <v>991</v>
      </c>
    </row>
    <row r="9" spans="1:8" ht="15" x14ac:dyDescent="0.2">
      <c r="A9" s="32">
        <v>103</v>
      </c>
      <c r="B9" s="33" t="s">
        <v>35</v>
      </c>
      <c r="C9" s="42" t="s">
        <v>1079</v>
      </c>
      <c r="D9" s="14" t="s">
        <v>489</v>
      </c>
      <c r="E9">
        <v>903</v>
      </c>
      <c r="F9" t="s">
        <v>953</v>
      </c>
      <c r="G9" s="49">
        <f>SUMIF('4. 513_Combos Included'!H:H,'5. Combos Only'!H9,'4. 513_Combos Included'!G:G)</f>
        <v>21</v>
      </c>
      <c r="H9" s="49" t="s">
        <v>989</v>
      </c>
    </row>
    <row r="10" spans="1:8" ht="15" x14ac:dyDescent="0.2">
      <c r="A10" s="32">
        <v>103</v>
      </c>
      <c r="B10" s="33" t="s">
        <v>35</v>
      </c>
      <c r="C10" s="42" t="s">
        <v>1076</v>
      </c>
      <c r="D10" s="14" t="s">
        <v>472</v>
      </c>
      <c r="E10">
        <v>959</v>
      </c>
      <c r="F10" t="s">
        <v>43</v>
      </c>
      <c r="G10" s="49">
        <f>SUMIF('4. 513_Combos Included'!H:H,'5. Combos Only'!H10,'4. 513_Combos Included'!G:G)</f>
        <v>24</v>
      </c>
      <c r="H10" s="49" t="s">
        <v>990</v>
      </c>
    </row>
    <row r="11" spans="1:8" ht="15" x14ac:dyDescent="0.2">
      <c r="A11" s="32">
        <v>105</v>
      </c>
      <c r="B11" s="33" t="s">
        <v>45</v>
      </c>
      <c r="C11" s="42" t="s">
        <v>1077</v>
      </c>
      <c r="D11" s="14" t="s">
        <v>477</v>
      </c>
      <c r="E11">
        <v>383</v>
      </c>
      <c r="F11" t="s">
        <v>954</v>
      </c>
      <c r="G11" s="49">
        <f>SUMIF('4. 513_Combos Included'!H:H,'5. Combos Only'!H11,'4. 513_Combos Included'!G:G)</f>
        <v>19</v>
      </c>
      <c r="H11" s="49" t="s">
        <v>994</v>
      </c>
    </row>
    <row r="12" spans="1:8" ht="15" x14ac:dyDescent="0.2">
      <c r="A12" s="32">
        <v>105</v>
      </c>
      <c r="B12" s="33" t="s">
        <v>45</v>
      </c>
      <c r="C12" s="44" t="s">
        <v>1075</v>
      </c>
      <c r="D12" s="14" t="s">
        <v>487</v>
      </c>
      <c r="E12">
        <v>371</v>
      </c>
      <c r="F12" t="s">
        <v>691</v>
      </c>
      <c r="G12" s="49">
        <f>SUMIF('4. 513_Combos Included'!H:H,'5. Combos Only'!H12,'4. 513_Combos Included'!G:G)</f>
        <v>25</v>
      </c>
      <c r="H12" s="49" t="s">
        <v>992</v>
      </c>
    </row>
    <row r="13" spans="1:8" ht="15" x14ac:dyDescent="0.2">
      <c r="A13" s="32">
        <v>105</v>
      </c>
      <c r="B13" s="33" t="s">
        <v>45</v>
      </c>
      <c r="C13" s="42" t="s">
        <v>1076</v>
      </c>
      <c r="D13" s="14" t="s">
        <v>467</v>
      </c>
      <c r="E13">
        <v>2</v>
      </c>
      <c r="F13" t="s">
        <v>48</v>
      </c>
      <c r="G13" s="49">
        <f>SUMIF('4. 513_Combos Included'!H:H,'5. Combos Only'!H13,'4. 513_Combos Included'!G:G)</f>
        <v>21</v>
      </c>
      <c r="H13" s="49" t="s">
        <v>993</v>
      </c>
    </row>
    <row r="14" spans="1:8" ht="15" x14ac:dyDescent="0.2">
      <c r="A14" s="32">
        <v>168</v>
      </c>
      <c r="B14" s="33" t="s">
        <v>272</v>
      </c>
      <c r="C14" s="44" t="s">
        <v>1075</v>
      </c>
      <c r="D14" s="14" t="s">
        <v>487</v>
      </c>
      <c r="E14">
        <v>961</v>
      </c>
      <c r="F14" t="s">
        <v>753</v>
      </c>
      <c r="G14" s="49">
        <f>SUMIF('4. 513_Combos Included'!H:H,'5. Combos Only'!H14,'4. 513_Combos Included'!G:G)</f>
        <v>25</v>
      </c>
      <c r="H14" s="49" t="s">
        <v>995</v>
      </c>
    </row>
    <row r="15" spans="1:8" ht="15" x14ac:dyDescent="0.2">
      <c r="A15" s="32">
        <v>168</v>
      </c>
      <c r="B15" s="33" t="s">
        <v>272</v>
      </c>
      <c r="C15" s="42" t="s">
        <v>1076</v>
      </c>
      <c r="D15" s="14" t="s">
        <v>467</v>
      </c>
      <c r="E15">
        <v>951</v>
      </c>
      <c r="F15" t="s">
        <v>754</v>
      </c>
      <c r="G15" s="49">
        <f>SUMIF('4. 513_Combos Included'!H:H,'5. Combos Only'!H15,'4. 513_Combos Included'!G:G)</f>
        <v>34</v>
      </c>
      <c r="H15" s="49" t="s">
        <v>996</v>
      </c>
    </row>
    <row r="16" spans="1:8" ht="15" x14ac:dyDescent="0.2">
      <c r="A16" s="32">
        <v>168</v>
      </c>
      <c r="B16" s="33" t="s">
        <v>272</v>
      </c>
      <c r="C16" s="42" t="s">
        <v>1076</v>
      </c>
      <c r="D16" s="14" t="s">
        <v>467</v>
      </c>
      <c r="E16">
        <v>964</v>
      </c>
      <c r="F16" t="s">
        <v>973</v>
      </c>
      <c r="G16" s="49">
        <f>SUMIF('4. 513_Combos Included'!H:H,'5. Combos Only'!H16,'4. 513_Combos Included'!G:G)</f>
        <v>32</v>
      </c>
      <c r="H16" s="49" t="s">
        <v>997</v>
      </c>
    </row>
    <row r="17" spans="1:8" ht="15" x14ac:dyDescent="0.2">
      <c r="A17" s="32">
        <v>108</v>
      </c>
      <c r="B17" s="33" t="s">
        <v>61</v>
      </c>
      <c r="C17" s="42" t="s">
        <v>1079</v>
      </c>
      <c r="D17" s="14" t="s">
        <v>489</v>
      </c>
      <c r="E17">
        <v>741</v>
      </c>
      <c r="F17" t="s">
        <v>537</v>
      </c>
      <c r="G17" s="49">
        <f>SUMIF('4. 513_Combos Included'!H:H,'5. Combos Only'!H17,'4. 513_Combos Included'!G:G)</f>
        <v>25</v>
      </c>
      <c r="H17" s="49" t="s">
        <v>998</v>
      </c>
    </row>
    <row r="18" spans="1:8" ht="15" x14ac:dyDescent="0.2">
      <c r="A18" s="32">
        <v>149</v>
      </c>
      <c r="B18" s="33" t="s">
        <v>241</v>
      </c>
      <c r="C18" s="42" t="s">
        <v>1077</v>
      </c>
      <c r="D18" s="14" t="s">
        <v>477</v>
      </c>
      <c r="E18">
        <v>82</v>
      </c>
      <c r="F18" t="s">
        <v>965</v>
      </c>
      <c r="G18" s="49">
        <f>SUMIF('4. 513_Combos Included'!H:H,'5. Combos Only'!H18,'4. 513_Combos Included'!G:G)</f>
        <v>22</v>
      </c>
      <c r="H18" s="49" t="s">
        <v>1002</v>
      </c>
    </row>
    <row r="19" spans="1:8" ht="15" x14ac:dyDescent="0.2">
      <c r="A19" s="32">
        <v>149</v>
      </c>
      <c r="B19" s="33" t="s">
        <v>241</v>
      </c>
      <c r="C19" s="42" t="s">
        <v>1075</v>
      </c>
      <c r="D19" s="14" t="s">
        <v>710</v>
      </c>
      <c r="E19">
        <v>89</v>
      </c>
      <c r="F19" t="s">
        <v>966</v>
      </c>
      <c r="G19" s="49">
        <f>SUMIF('4. 513_Combos Included'!H:H,'5. Combos Only'!H19,'4. 513_Combos Included'!G:G)</f>
        <v>17</v>
      </c>
      <c r="H19" s="49" t="s">
        <v>999</v>
      </c>
    </row>
    <row r="20" spans="1:8" ht="15" x14ac:dyDescent="0.2">
      <c r="A20" s="32">
        <v>149</v>
      </c>
      <c r="B20" s="33" t="s">
        <v>241</v>
      </c>
      <c r="C20" s="42" t="s">
        <v>1079</v>
      </c>
      <c r="D20" s="14" t="s">
        <v>489</v>
      </c>
      <c r="E20">
        <v>79</v>
      </c>
      <c r="F20" t="s">
        <v>728</v>
      </c>
      <c r="G20" s="49">
        <f>SUMIF('4. 513_Combos Included'!H:H,'5. Combos Only'!H20,'4. 513_Combos Included'!G:G)</f>
        <v>25</v>
      </c>
      <c r="H20" s="49" t="s">
        <v>1000</v>
      </c>
    </row>
    <row r="21" spans="1:8" ht="15" x14ac:dyDescent="0.2">
      <c r="A21" s="32">
        <v>149</v>
      </c>
      <c r="B21" s="33" t="s">
        <v>241</v>
      </c>
      <c r="C21" s="42" t="s">
        <v>1076</v>
      </c>
      <c r="D21" s="14" t="s">
        <v>472</v>
      </c>
      <c r="E21">
        <v>44</v>
      </c>
      <c r="F21" t="s">
        <v>616</v>
      </c>
      <c r="G21" s="49">
        <f>SUMIF('4. 513_Combos Included'!H:H,'5. Combos Only'!H21,'4. 513_Combos Included'!G:G)</f>
        <v>25</v>
      </c>
      <c r="H21" s="49" t="s">
        <v>1001</v>
      </c>
    </row>
    <row r="22" spans="1:8" ht="15" x14ac:dyDescent="0.2">
      <c r="A22" s="32">
        <v>107</v>
      </c>
      <c r="B22" s="33" t="s">
        <v>52</v>
      </c>
      <c r="C22" s="42" t="s">
        <v>1077</v>
      </c>
      <c r="D22" s="14" t="s">
        <v>477</v>
      </c>
      <c r="E22">
        <v>33</v>
      </c>
      <c r="F22" t="s">
        <v>53</v>
      </c>
      <c r="G22" s="49">
        <f>SUMIF('4. 513_Combos Included'!H:H,'5. Combos Only'!H22,'4. 513_Combos Included'!G:G)</f>
        <v>24</v>
      </c>
      <c r="H22" s="49" t="s">
        <v>1004</v>
      </c>
    </row>
    <row r="23" spans="1:8" ht="15" x14ac:dyDescent="0.2">
      <c r="A23" s="32">
        <v>107</v>
      </c>
      <c r="B23" s="33" t="s">
        <v>52</v>
      </c>
      <c r="C23" s="42" t="s">
        <v>1081</v>
      </c>
      <c r="D23" s="14" t="s">
        <v>955</v>
      </c>
      <c r="E23">
        <v>77</v>
      </c>
      <c r="F23" t="s">
        <v>693</v>
      </c>
      <c r="G23" s="49">
        <f>SUMIF('4. 513_Combos Included'!H:H,'5. Combos Only'!H23,'4. 513_Combos Included'!G:G)</f>
        <v>20</v>
      </c>
      <c r="H23" s="49" t="s">
        <v>1003</v>
      </c>
    </row>
    <row r="24" spans="1:8" ht="15" x14ac:dyDescent="0.2">
      <c r="A24" s="32">
        <v>115</v>
      </c>
      <c r="B24" s="33" t="s">
        <v>97</v>
      </c>
      <c r="C24" s="42" t="s">
        <v>1076</v>
      </c>
      <c r="D24" s="14" t="s">
        <v>467</v>
      </c>
      <c r="E24">
        <v>999</v>
      </c>
      <c r="F24" t="s">
        <v>957</v>
      </c>
      <c r="G24" s="49">
        <f>SUMIF('4. 513_Combos Included'!H:H,'5. Combos Only'!H24,'4. 513_Combos Included'!G:G)</f>
        <v>26</v>
      </c>
      <c r="H24" s="49" t="s">
        <v>1005</v>
      </c>
    </row>
    <row r="25" spans="1:8" ht="15" x14ac:dyDescent="0.2">
      <c r="A25" s="32">
        <v>116</v>
      </c>
      <c r="B25" s="33" t="s">
        <v>99</v>
      </c>
      <c r="C25" s="42" t="s">
        <v>1077</v>
      </c>
      <c r="D25" s="14" t="s">
        <v>477</v>
      </c>
      <c r="E25">
        <v>957</v>
      </c>
      <c r="F25" t="s">
        <v>551</v>
      </c>
      <c r="G25" s="49">
        <f>SUMIF('4. 513_Combos Included'!H:H,'5. Combos Only'!H25,'4. 513_Combos Included'!G:G)</f>
        <v>24</v>
      </c>
      <c r="H25" s="49" t="s">
        <v>1008</v>
      </c>
    </row>
    <row r="26" spans="1:8" ht="15" x14ac:dyDescent="0.2">
      <c r="A26" s="32">
        <v>116</v>
      </c>
      <c r="B26" s="33" t="s">
        <v>99</v>
      </c>
      <c r="C26" s="42" t="s">
        <v>1075</v>
      </c>
      <c r="D26" s="14" t="s">
        <v>710</v>
      </c>
      <c r="E26">
        <v>982</v>
      </c>
      <c r="F26" t="s">
        <v>959</v>
      </c>
      <c r="G26" s="49">
        <f>SUMIF('4. 513_Combos Included'!H:H,'5. Combos Only'!H26,'4. 513_Combos Included'!G:G)</f>
        <v>28</v>
      </c>
      <c r="H26" s="49" t="s">
        <v>1007</v>
      </c>
    </row>
    <row r="27" spans="1:8" ht="15" x14ac:dyDescent="0.2">
      <c r="A27" s="32">
        <v>116</v>
      </c>
      <c r="B27" s="33" t="s">
        <v>99</v>
      </c>
      <c r="C27" s="42" t="s">
        <v>1080</v>
      </c>
      <c r="D27" s="14" t="s">
        <v>480</v>
      </c>
      <c r="E27">
        <v>983</v>
      </c>
      <c r="F27" t="s">
        <v>958</v>
      </c>
      <c r="G27" s="49">
        <f>SUMIF('4. 513_Combos Included'!H:H,'5. Combos Only'!H27,'4. 513_Combos Included'!G:G)</f>
        <v>23</v>
      </c>
      <c r="H27" s="49" t="s">
        <v>1006</v>
      </c>
    </row>
    <row r="28" spans="1:8" ht="15" x14ac:dyDescent="0.2">
      <c r="A28" s="32">
        <v>172</v>
      </c>
      <c r="B28" s="33" t="s">
        <v>282</v>
      </c>
      <c r="C28" s="42" t="s">
        <v>1077</v>
      </c>
      <c r="D28" s="14" t="s">
        <v>477</v>
      </c>
      <c r="E28">
        <v>981</v>
      </c>
      <c r="F28" t="s">
        <v>760</v>
      </c>
      <c r="G28" s="49">
        <f>SUMIF('4. 513_Combos Included'!H:H,'5. Combos Only'!H28,'4. 513_Combos Included'!G:G)</f>
        <v>28</v>
      </c>
      <c r="H28" s="49" t="s">
        <v>1011</v>
      </c>
    </row>
    <row r="29" spans="1:8" ht="15" x14ac:dyDescent="0.2">
      <c r="A29" s="32">
        <v>172</v>
      </c>
      <c r="B29" s="33" t="s">
        <v>282</v>
      </c>
      <c r="C29" s="44" t="s">
        <v>1075</v>
      </c>
      <c r="D29" s="14" t="s">
        <v>487</v>
      </c>
      <c r="E29">
        <v>955</v>
      </c>
      <c r="F29" t="s">
        <v>759</v>
      </c>
      <c r="G29" s="49">
        <f>SUMIF('4. 513_Combos Included'!H:H,'5. Combos Only'!H29,'4. 513_Combos Included'!G:G)</f>
        <v>26</v>
      </c>
      <c r="H29" s="49" t="s">
        <v>1009</v>
      </c>
    </row>
    <row r="30" spans="1:8" ht="15" x14ac:dyDescent="0.2">
      <c r="A30" s="32">
        <v>172</v>
      </c>
      <c r="B30" s="33" t="s">
        <v>282</v>
      </c>
      <c r="C30" s="42" t="s">
        <v>1076</v>
      </c>
      <c r="D30" s="14" t="s">
        <v>467</v>
      </c>
      <c r="E30">
        <v>932</v>
      </c>
      <c r="F30" t="s">
        <v>289</v>
      </c>
      <c r="G30" s="49">
        <f>SUMIF('4. 513_Combos Included'!H:H,'5. Combos Only'!H30,'4. 513_Combos Included'!G:G)</f>
        <v>20</v>
      </c>
      <c r="H30" s="49" t="s">
        <v>1010</v>
      </c>
    </row>
    <row r="31" spans="1:8" ht="15" x14ac:dyDescent="0.2">
      <c r="A31" s="32">
        <v>117</v>
      </c>
      <c r="B31" s="33" t="s">
        <v>113</v>
      </c>
      <c r="C31" s="42" t="s">
        <v>1077</v>
      </c>
      <c r="D31" s="14" t="s">
        <v>477</v>
      </c>
      <c r="E31">
        <v>959</v>
      </c>
      <c r="F31" t="s">
        <v>677</v>
      </c>
      <c r="G31" s="49">
        <f>SUMIF('4. 513_Combos Included'!H:H,'5. Combos Only'!H31,'4. 513_Combos Included'!G:G)</f>
        <v>20</v>
      </c>
      <c r="H31" s="49" t="s">
        <v>1015</v>
      </c>
    </row>
    <row r="32" spans="1:8" ht="15" x14ac:dyDescent="0.2">
      <c r="A32" s="32">
        <v>117</v>
      </c>
      <c r="B32" s="33" t="s">
        <v>113</v>
      </c>
      <c r="C32" s="42" t="s">
        <v>1079</v>
      </c>
      <c r="D32" s="14" t="s">
        <v>489</v>
      </c>
      <c r="E32">
        <v>117</v>
      </c>
      <c r="F32" t="s">
        <v>116</v>
      </c>
      <c r="G32" s="49">
        <f>SUMIF('4. 513_Combos Included'!H:H,'5. Combos Only'!H32,'4. 513_Combos Included'!G:G)</f>
        <v>24</v>
      </c>
      <c r="H32" s="49" t="s">
        <v>1012</v>
      </c>
    </row>
    <row r="33" spans="1:8" ht="15" x14ac:dyDescent="0.2">
      <c r="A33" s="32">
        <v>117</v>
      </c>
      <c r="B33" s="33" t="s">
        <v>113</v>
      </c>
      <c r="C33" s="42" t="s">
        <v>1079</v>
      </c>
      <c r="D33" s="14" t="s">
        <v>489</v>
      </c>
      <c r="E33">
        <v>937</v>
      </c>
      <c r="F33" t="s">
        <v>93</v>
      </c>
      <c r="G33" s="49">
        <f>SUMIF('4. 513_Combos Included'!H:H,'5. Combos Only'!H33,'4. 513_Combos Included'!G:G)</f>
        <v>22</v>
      </c>
      <c r="H33" s="49" t="s">
        <v>1013</v>
      </c>
    </row>
    <row r="34" spans="1:8" ht="15" x14ac:dyDescent="0.2">
      <c r="A34" s="32">
        <v>117</v>
      </c>
      <c r="B34" s="33" t="s">
        <v>113</v>
      </c>
      <c r="C34" s="42" t="s">
        <v>1076</v>
      </c>
      <c r="D34" s="14" t="s">
        <v>472</v>
      </c>
      <c r="E34">
        <v>928</v>
      </c>
      <c r="F34" t="s">
        <v>821</v>
      </c>
      <c r="G34" s="49">
        <f>SUMIF('4. 513_Combos Included'!H:H,'5. Combos Only'!H34,'4. 513_Combos Included'!G:G)</f>
        <v>31</v>
      </c>
      <c r="H34" s="49" t="s">
        <v>1014</v>
      </c>
    </row>
    <row r="35" spans="1:8" ht="15" x14ac:dyDescent="0.2">
      <c r="A35" s="32">
        <v>123</v>
      </c>
      <c r="B35" s="33" t="s">
        <v>148</v>
      </c>
      <c r="C35" s="42" t="s">
        <v>1077</v>
      </c>
      <c r="D35" s="14" t="s">
        <v>477</v>
      </c>
      <c r="E35">
        <v>59</v>
      </c>
      <c r="F35" t="s">
        <v>571</v>
      </c>
      <c r="G35" s="49">
        <f>SUMIF('4. 513_Combos Included'!H:H,'5. Combos Only'!H35,'4. 513_Combos Included'!G:G)</f>
        <v>22</v>
      </c>
      <c r="H35" s="49" t="s">
        <v>1017</v>
      </c>
    </row>
    <row r="36" spans="1:8" ht="15" x14ac:dyDescent="0.2">
      <c r="A36" s="32">
        <v>123</v>
      </c>
      <c r="B36" s="33" t="s">
        <v>148</v>
      </c>
      <c r="C36" s="42" t="s">
        <v>1076</v>
      </c>
      <c r="D36" s="14" t="s">
        <v>467</v>
      </c>
      <c r="E36">
        <v>75</v>
      </c>
      <c r="F36" t="s">
        <v>121</v>
      </c>
      <c r="G36" s="49">
        <f>SUMIF('4. 513_Combos Included'!H:H,'5. Combos Only'!H36,'4. 513_Combos Included'!G:G)</f>
        <v>24</v>
      </c>
      <c r="H36" s="49" t="s">
        <v>1016</v>
      </c>
    </row>
    <row r="37" spans="1:8" ht="15" x14ac:dyDescent="0.2">
      <c r="A37" s="32">
        <v>118</v>
      </c>
      <c r="B37" s="33" t="s">
        <v>122</v>
      </c>
      <c r="C37" s="42" t="s">
        <v>1077</v>
      </c>
      <c r="D37" s="14" t="s">
        <v>477</v>
      </c>
      <c r="E37">
        <v>561</v>
      </c>
      <c r="F37" t="s">
        <v>124</v>
      </c>
      <c r="G37" s="49">
        <f>SUMIF('4. 513_Combos Included'!H:H,'5. Combos Only'!H37,'4. 513_Combos Included'!G:G)</f>
        <v>24</v>
      </c>
      <c r="H37" s="49" t="s">
        <v>1018</v>
      </c>
    </row>
    <row r="38" spans="1:8" ht="15" x14ac:dyDescent="0.2">
      <c r="A38" s="32">
        <v>119</v>
      </c>
      <c r="B38" s="33" t="s">
        <v>131</v>
      </c>
      <c r="C38" s="42" t="s">
        <v>1076</v>
      </c>
      <c r="D38" s="14" t="s">
        <v>467</v>
      </c>
      <c r="E38">
        <v>935</v>
      </c>
      <c r="F38" t="s">
        <v>567</v>
      </c>
      <c r="G38" s="49">
        <f>SUMIF('4. 513_Combos Included'!H:H,'5. Combos Only'!H38,'4. 513_Combos Included'!G:G)</f>
        <v>26</v>
      </c>
      <c r="H38" s="49" t="s">
        <v>1019</v>
      </c>
    </row>
    <row r="39" spans="1:8" ht="15" x14ac:dyDescent="0.2">
      <c r="A39" s="32">
        <v>114</v>
      </c>
      <c r="B39" s="33" t="s">
        <v>83</v>
      </c>
      <c r="C39" s="42" t="s">
        <v>1079</v>
      </c>
      <c r="D39" s="14" t="s">
        <v>956</v>
      </c>
      <c r="E39">
        <v>19</v>
      </c>
      <c r="F39" t="s">
        <v>95</v>
      </c>
      <c r="G39" s="49">
        <f>SUMIF('4. 513_Combos Included'!H:H,'5. Combos Only'!H39,'4. 513_Combos Included'!G:G)</f>
        <v>22</v>
      </c>
      <c r="H39" s="49" t="s">
        <v>1020</v>
      </c>
    </row>
    <row r="40" spans="1:8" ht="15" x14ac:dyDescent="0.2">
      <c r="A40" s="32">
        <v>122</v>
      </c>
      <c r="B40" s="33" t="s">
        <v>145</v>
      </c>
      <c r="C40" s="42" t="s">
        <v>1077</v>
      </c>
      <c r="D40" s="14" t="s">
        <v>477</v>
      </c>
      <c r="E40">
        <v>927</v>
      </c>
      <c r="F40" t="s">
        <v>146</v>
      </c>
      <c r="G40" s="49">
        <f>SUMIF('4. 513_Combos Included'!H:H,'5. Combos Only'!H40,'4. 513_Combos Included'!G:G)</f>
        <v>24</v>
      </c>
      <c r="H40" s="49" t="s">
        <v>1024</v>
      </c>
    </row>
    <row r="41" spans="1:8" ht="15" x14ac:dyDescent="0.2">
      <c r="A41" s="32">
        <v>122</v>
      </c>
      <c r="B41" s="33" t="s">
        <v>145</v>
      </c>
      <c r="C41" s="42" t="s">
        <v>1081</v>
      </c>
      <c r="D41" s="14" t="s">
        <v>480</v>
      </c>
      <c r="E41">
        <v>942</v>
      </c>
      <c r="F41" t="s">
        <v>717</v>
      </c>
      <c r="G41" s="49">
        <f>SUMIF('4. 513_Combos Included'!H:H,'5. Combos Only'!H41,'4. 513_Combos Included'!G:G)</f>
        <v>25</v>
      </c>
      <c r="H41" s="49" t="s">
        <v>1023</v>
      </c>
    </row>
    <row r="42" spans="1:8" ht="15" x14ac:dyDescent="0.2">
      <c r="A42" s="32">
        <v>122</v>
      </c>
      <c r="B42" s="33" t="s">
        <v>145</v>
      </c>
      <c r="C42" s="42" t="s">
        <v>1079</v>
      </c>
      <c r="D42" s="14" t="s">
        <v>473</v>
      </c>
      <c r="E42">
        <v>953</v>
      </c>
      <c r="F42" t="s">
        <v>962</v>
      </c>
      <c r="G42" s="49">
        <f>SUMIF('4. 513_Combos Included'!H:H,'5. Combos Only'!H42,'4. 513_Combos Included'!G:G)</f>
        <v>28</v>
      </c>
      <c r="H42" s="49" t="s">
        <v>1021</v>
      </c>
    </row>
    <row r="43" spans="1:8" ht="15" x14ac:dyDescent="0.2">
      <c r="A43" s="32">
        <v>122</v>
      </c>
      <c r="B43" s="33" t="s">
        <v>145</v>
      </c>
      <c r="C43" s="42" t="s">
        <v>1076</v>
      </c>
      <c r="D43" s="14" t="s">
        <v>467</v>
      </c>
      <c r="E43">
        <v>936</v>
      </c>
      <c r="F43" t="s">
        <v>570</v>
      </c>
      <c r="G43" s="49">
        <f>SUMIF('4. 513_Combos Included'!H:H,'5. Combos Only'!H43,'4. 513_Combos Included'!G:G)</f>
        <v>20</v>
      </c>
      <c r="H43" s="49" t="s">
        <v>1022</v>
      </c>
    </row>
    <row r="44" spans="1:8" ht="15" x14ac:dyDescent="0.2">
      <c r="A44" s="32">
        <v>171</v>
      </c>
      <c r="B44" s="33" t="s">
        <v>277</v>
      </c>
      <c r="C44" s="42" t="s">
        <v>1076</v>
      </c>
      <c r="D44" s="14" t="s">
        <v>467</v>
      </c>
      <c r="E44">
        <v>112</v>
      </c>
      <c r="F44" t="s">
        <v>495</v>
      </c>
      <c r="G44" s="49">
        <f>SUMIF('4. 513_Combos Included'!H:H,'5. Combos Only'!H44,'4. 513_Combos Included'!G:G)</f>
        <v>29</v>
      </c>
      <c r="H44" s="49" t="s">
        <v>1025</v>
      </c>
    </row>
    <row r="45" spans="1:8" ht="15" x14ac:dyDescent="0.2">
      <c r="A45" s="32">
        <v>171</v>
      </c>
      <c r="B45" s="33" t="s">
        <v>277</v>
      </c>
      <c r="C45" s="42" t="s">
        <v>1076</v>
      </c>
      <c r="D45" s="14" t="s">
        <v>467</v>
      </c>
      <c r="E45">
        <v>401</v>
      </c>
      <c r="F45" t="s">
        <v>679</v>
      </c>
      <c r="G45" s="49">
        <f>SUMIF('4. 513_Combos Included'!H:H,'5. Combos Only'!H45,'4. 513_Combos Included'!G:G)</f>
        <v>31</v>
      </c>
      <c r="H45" s="49" t="s">
        <v>1026</v>
      </c>
    </row>
    <row r="46" spans="1:8" ht="15" x14ac:dyDescent="0.2">
      <c r="A46" s="32">
        <v>171</v>
      </c>
      <c r="B46" s="33" t="s">
        <v>277</v>
      </c>
      <c r="C46" s="42" t="s">
        <v>1076</v>
      </c>
      <c r="D46" s="14" t="s">
        <v>467</v>
      </c>
      <c r="E46">
        <v>919</v>
      </c>
      <c r="F46" t="s">
        <v>281</v>
      </c>
      <c r="G46" s="49">
        <f>SUMIF('4. 513_Combos Included'!H:H,'5. Combos Only'!H46,'4. 513_Combos Included'!G:G)</f>
        <v>30</v>
      </c>
      <c r="H46" s="49" t="s">
        <v>1027</v>
      </c>
    </row>
    <row r="47" spans="1:8" ht="15" x14ac:dyDescent="0.2">
      <c r="A47" s="32">
        <v>170</v>
      </c>
      <c r="B47" s="33" t="s">
        <v>273</v>
      </c>
      <c r="C47" s="42" t="s">
        <v>1077</v>
      </c>
      <c r="D47" s="14" t="s">
        <v>477</v>
      </c>
      <c r="E47">
        <v>951</v>
      </c>
      <c r="F47" t="s">
        <v>755</v>
      </c>
      <c r="G47" s="49">
        <f>SUMIF('4. 513_Combos Included'!H:H,'5. Combos Only'!H47,'4. 513_Combos Included'!G:G)</f>
        <v>26</v>
      </c>
      <c r="H47" s="49" t="s">
        <v>1029</v>
      </c>
    </row>
    <row r="48" spans="1:8" ht="15" x14ac:dyDescent="0.2">
      <c r="A48" s="32">
        <v>170</v>
      </c>
      <c r="B48" s="33" t="s">
        <v>273</v>
      </c>
      <c r="C48" s="42" t="s">
        <v>1076</v>
      </c>
      <c r="D48" s="14" t="s">
        <v>467</v>
      </c>
      <c r="E48">
        <v>501</v>
      </c>
      <c r="F48" t="s">
        <v>275</v>
      </c>
      <c r="G48" s="49">
        <f>SUMIF('4. 513_Combos Included'!H:H,'5. Combos Only'!H48,'4. 513_Combos Included'!G:G)</f>
        <v>27</v>
      </c>
      <c r="H48" s="49" t="s">
        <v>1028</v>
      </c>
    </row>
    <row r="49" spans="1:8" ht="15" x14ac:dyDescent="0.2">
      <c r="A49" s="32">
        <v>136</v>
      </c>
      <c r="B49" s="33" t="s">
        <v>197</v>
      </c>
      <c r="C49" s="42" t="s">
        <v>1077</v>
      </c>
      <c r="D49" s="14" t="s">
        <v>477</v>
      </c>
      <c r="E49">
        <v>961</v>
      </c>
      <c r="F49" t="s">
        <v>963</v>
      </c>
      <c r="G49" s="49">
        <f>SUMIF('4. 513_Combos Included'!H:H,'5. Combos Only'!H49,'4. 513_Combos Included'!G:G)</f>
        <v>20</v>
      </c>
      <c r="H49" s="49" t="s">
        <v>1031</v>
      </c>
    </row>
    <row r="50" spans="1:8" ht="15" x14ac:dyDescent="0.2">
      <c r="A50" s="32">
        <v>136</v>
      </c>
      <c r="B50" s="33" t="s">
        <v>197</v>
      </c>
      <c r="C50" s="42" t="s">
        <v>1075</v>
      </c>
      <c r="D50" s="14" t="s">
        <v>710</v>
      </c>
      <c r="E50">
        <v>944</v>
      </c>
      <c r="F50" t="s">
        <v>588</v>
      </c>
      <c r="G50" s="49">
        <f>SUMIF('4. 513_Combos Included'!H:H,'5. Combos Only'!H50,'4. 513_Combos Included'!G:G)</f>
        <v>22</v>
      </c>
      <c r="H50" s="49" t="s">
        <v>1030</v>
      </c>
    </row>
    <row r="51" spans="1:8" x14ac:dyDescent="0.15">
      <c r="A51" s="34">
        <v>166</v>
      </c>
      <c r="B51" s="34" t="s">
        <v>270</v>
      </c>
      <c r="C51" s="42" t="s">
        <v>1077</v>
      </c>
      <c r="D51" s="14" t="s">
        <v>477</v>
      </c>
      <c r="E51">
        <v>961</v>
      </c>
      <c r="F51" t="s">
        <v>972</v>
      </c>
      <c r="G51" s="49">
        <f>SUMIF('4. 513_Combos Included'!H:H,'5. Combos Only'!H51,'4. 513_Combos Included'!G:G)</f>
        <v>17</v>
      </c>
      <c r="H51" s="49" t="s">
        <v>1034</v>
      </c>
    </row>
    <row r="52" spans="1:8" x14ac:dyDescent="0.15">
      <c r="A52" s="34">
        <v>166</v>
      </c>
      <c r="B52" s="34" t="s">
        <v>270</v>
      </c>
      <c r="C52" s="44" t="s">
        <v>1075</v>
      </c>
      <c r="D52" s="14" t="s">
        <v>487</v>
      </c>
      <c r="E52">
        <v>951</v>
      </c>
      <c r="F52" t="s">
        <v>631</v>
      </c>
      <c r="G52" s="49">
        <f>SUMIF('4. 513_Combos Included'!H:H,'5. Combos Only'!H52,'4. 513_Combos Included'!G:G)</f>
        <v>21</v>
      </c>
      <c r="H52" s="49" t="s">
        <v>1032</v>
      </c>
    </row>
    <row r="53" spans="1:8" x14ac:dyDescent="0.15">
      <c r="A53" s="34">
        <v>166</v>
      </c>
      <c r="B53" s="34" t="s">
        <v>270</v>
      </c>
      <c r="C53" s="42" t="s">
        <v>1076</v>
      </c>
      <c r="D53" s="14" t="s">
        <v>467</v>
      </c>
      <c r="E53">
        <v>934</v>
      </c>
      <c r="F53" t="s">
        <v>271</v>
      </c>
      <c r="G53" s="49">
        <f>SUMIF('4. 513_Combos Included'!H:H,'5. Combos Only'!H53,'4. 513_Combos Included'!G:G)</f>
        <v>21</v>
      </c>
      <c r="H53" s="49" t="s">
        <v>1033</v>
      </c>
    </row>
    <row r="54" spans="1:8" x14ac:dyDescent="0.15">
      <c r="A54" s="34">
        <v>142</v>
      </c>
      <c r="B54" s="34" t="s">
        <v>205</v>
      </c>
      <c r="C54" s="42" t="s">
        <v>1076</v>
      </c>
      <c r="D54" s="14" t="s">
        <v>467</v>
      </c>
      <c r="E54">
        <v>942</v>
      </c>
      <c r="F54" t="s">
        <v>731</v>
      </c>
      <c r="G54" s="49">
        <f>SUMIF('4. 513_Combos Included'!H:H,'5. Combos Only'!H54,'4. 513_Combos Included'!G:G)</f>
        <v>24</v>
      </c>
      <c r="H54" s="49" t="s">
        <v>1035</v>
      </c>
    </row>
    <row r="55" spans="1:8" x14ac:dyDescent="0.15">
      <c r="A55" s="34">
        <v>121</v>
      </c>
      <c r="B55" s="34" t="s">
        <v>142</v>
      </c>
      <c r="C55" s="42" t="s">
        <v>1081</v>
      </c>
      <c r="D55" s="14" t="s">
        <v>955</v>
      </c>
      <c r="E55">
        <v>955</v>
      </c>
      <c r="F55" t="s">
        <v>960</v>
      </c>
      <c r="G55" s="49">
        <f>SUMIF('4. 513_Combos Included'!H:H,'5. Combos Only'!H55,'4. 513_Combos Included'!G:G)</f>
        <v>21</v>
      </c>
      <c r="H55" s="49" t="s">
        <v>1038</v>
      </c>
    </row>
    <row r="56" spans="1:8" x14ac:dyDescent="0.15">
      <c r="A56" s="34">
        <v>121</v>
      </c>
      <c r="B56" s="34" t="s">
        <v>142</v>
      </c>
      <c r="C56" s="42" t="s">
        <v>1078</v>
      </c>
      <c r="D56" s="14" t="s">
        <v>469</v>
      </c>
      <c r="E56">
        <v>949</v>
      </c>
      <c r="F56" t="s">
        <v>961</v>
      </c>
      <c r="G56" s="49">
        <f>SUMIF('4. 513_Combos Included'!H:H,'5. Combos Only'!H56,'4. 513_Combos Included'!G:G)</f>
        <v>26</v>
      </c>
      <c r="H56" s="49" t="s">
        <v>1036</v>
      </c>
    </row>
    <row r="57" spans="1:8" x14ac:dyDescent="0.15">
      <c r="A57" s="34">
        <v>121</v>
      </c>
      <c r="B57" s="34" t="s">
        <v>142</v>
      </c>
      <c r="C57" s="42" t="s">
        <v>1076</v>
      </c>
      <c r="D57" s="14" t="s">
        <v>472</v>
      </c>
      <c r="E57">
        <v>922</v>
      </c>
      <c r="F57" t="s">
        <v>144</v>
      </c>
      <c r="G57" s="49">
        <f>SUMIF('4. 513_Combos Included'!H:H,'5. Combos Only'!H57,'4. 513_Combos Included'!G:G)</f>
        <v>30</v>
      </c>
      <c r="H57" s="49" t="s">
        <v>1037</v>
      </c>
    </row>
    <row r="58" spans="1:8" x14ac:dyDescent="0.15">
      <c r="A58" s="34">
        <v>131</v>
      </c>
      <c r="B58" s="34" t="s">
        <v>171</v>
      </c>
      <c r="C58" s="42" t="s">
        <v>1081</v>
      </c>
      <c r="D58" s="14" t="s">
        <v>955</v>
      </c>
      <c r="E58">
        <v>923</v>
      </c>
      <c r="F58" t="s">
        <v>173</v>
      </c>
      <c r="G58" s="49">
        <f>SUMIF('4. 513_Combos Included'!H:H,'5. Combos Only'!H58,'4. 513_Combos Included'!G:G)</f>
        <v>22</v>
      </c>
      <c r="H58" s="49" t="s">
        <v>1040</v>
      </c>
    </row>
    <row r="59" spans="1:8" x14ac:dyDescent="0.15">
      <c r="A59" s="34">
        <v>131</v>
      </c>
      <c r="B59" s="34" t="s">
        <v>171</v>
      </c>
      <c r="C59" s="42" t="s">
        <v>1079</v>
      </c>
      <c r="D59" s="14" t="s">
        <v>489</v>
      </c>
      <c r="E59">
        <v>913</v>
      </c>
      <c r="F59" t="s">
        <v>177</v>
      </c>
      <c r="G59" s="49">
        <f>SUMIF('4. 513_Combos Included'!H:H,'5. Combos Only'!H59,'4. 513_Combos Included'!G:G)</f>
        <v>25</v>
      </c>
      <c r="H59" s="49" t="s">
        <v>1039</v>
      </c>
    </row>
    <row r="60" spans="1:8" x14ac:dyDescent="0.15">
      <c r="A60" s="34">
        <v>154</v>
      </c>
      <c r="B60" s="34" t="s">
        <v>252</v>
      </c>
      <c r="C60" s="42" t="s">
        <v>1077</v>
      </c>
      <c r="D60" s="14" t="s">
        <v>477</v>
      </c>
      <c r="E60">
        <v>610</v>
      </c>
      <c r="F60" t="s">
        <v>967</v>
      </c>
      <c r="G60" s="49">
        <f>SUMIF('4. 513_Combos Included'!H:H,'5. Combos Only'!H60,'4. 513_Combos Included'!G:G)</f>
        <v>23</v>
      </c>
      <c r="H60" s="49" t="s">
        <v>1046</v>
      </c>
    </row>
    <row r="61" spans="1:8" x14ac:dyDescent="0.15">
      <c r="A61" s="34">
        <v>154</v>
      </c>
      <c r="B61" s="34" t="s">
        <v>252</v>
      </c>
      <c r="C61" s="42" t="s">
        <v>1081</v>
      </c>
      <c r="D61" s="14" t="s">
        <v>955</v>
      </c>
      <c r="E61">
        <v>598</v>
      </c>
      <c r="F61" t="s">
        <v>897</v>
      </c>
      <c r="G61" s="49">
        <f>SUMIF('4. 513_Combos Included'!H:H,'5. Combos Only'!H61,'4. 513_Combos Included'!G:G)</f>
        <v>28</v>
      </c>
      <c r="H61" s="49" t="s">
        <v>1044</v>
      </c>
    </row>
    <row r="62" spans="1:8" x14ac:dyDescent="0.15">
      <c r="A62" s="34">
        <v>154</v>
      </c>
      <c r="B62" s="34" t="s">
        <v>252</v>
      </c>
      <c r="C62" s="42" t="s">
        <v>1081</v>
      </c>
      <c r="D62" s="14" t="s">
        <v>955</v>
      </c>
      <c r="E62">
        <v>611</v>
      </c>
      <c r="F62" t="s">
        <v>968</v>
      </c>
      <c r="G62" s="49">
        <f>SUMIF('4. 513_Combos Included'!H:H,'5. Combos Only'!H62,'4. 513_Combos Included'!G:G)</f>
        <v>24</v>
      </c>
      <c r="H62" s="49" t="s">
        <v>1045</v>
      </c>
    </row>
    <row r="63" spans="1:8" x14ac:dyDescent="0.15">
      <c r="A63" s="34">
        <v>154</v>
      </c>
      <c r="B63" s="34" t="s">
        <v>252</v>
      </c>
      <c r="C63" s="42" t="s">
        <v>1075</v>
      </c>
      <c r="D63" s="14" t="s">
        <v>710</v>
      </c>
      <c r="E63">
        <v>589</v>
      </c>
      <c r="F63" t="s">
        <v>969</v>
      </c>
      <c r="G63" s="49">
        <f>SUMIF('4. 513_Combos Included'!H:H,'5. Combos Only'!H63,'4. 513_Combos Included'!G:G)</f>
        <v>26</v>
      </c>
      <c r="H63" s="49" t="s">
        <v>1041</v>
      </c>
    </row>
    <row r="64" spans="1:8" x14ac:dyDescent="0.15">
      <c r="A64" s="34">
        <v>154</v>
      </c>
      <c r="B64" s="34" t="s">
        <v>252</v>
      </c>
      <c r="C64" s="42" t="s">
        <v>1079</v>
      </c>
      <c r="D64" s="14" t="s">
        <v>489</v>
      </c>
      <c r="E64">
        <v>609</v>
      </c>
      <c r="F64" t="s">
        <v>970</v>
      </c>
      <c r="G64" s="49">
        <f>SUMIF('4. 513_Combos Included'!H:H,'5. Combos Only'!H64,'4. 513_Combos Included'!G:G)</f>
        <v>22</v>
      </c>
      <c r="H64" s="49" t="s">
        <v>1042</v>
      </c>
    </row>
    <row r="65" spans="1:8" x14ac:dyDescent="0.15">
      <c r="A65" s="34">
        <v>154</v>
      </c>
      <c r="B65" s="34" t="s">
        <v>252</v>
      </c>
      <c r="C65" s="42" t="s">
        <v>1076</v>
      </c>
      <c r="D65" s="14" t="s">
        <v>472</v>
      </c>
      <c r="E65">
        <v>590</v>
      </c>
      <c r="F65" t="s">
        <v>971</v>
      </c>
      <c r="G65" s="49">
        <f>SUMIF('4. 513_Combos Included'!H:H,'5. Combos Only'!H65,'4. 513_Combos Included'!G:G)</f>
        <v>31</v>
      </c>
      <c r="H65" s="49" t="s">
        <v>1043</v>
      </c>
    </row>
    <row r="66" spans="1:8" x14ac:dyDescent="0.15">
      <c r="A66" s="34">
        <v>179</v>
      </c>
      <c r="B66" s="34" t="s">
        <v>307</v>
      </c>
      <c r="C66" s="42" t="s">
        <v>1078</v>
      </c>
      <c r="D66" s="14" t="s">
        <v>499</v>
      </c>
      <c r="E66">
        <v>103</v>
      </c>
      <c r="F66" t="s">
        <v>496</v>
      </c>
      <c r="G66" s="49">
        <f>SUMIF('4. 513_Combos Included'!H:H,'5. Combos Only'!H66,'4. 513_Combos Included'!G:G)</f>
        <v>26</v>
      </c>
      <c r="H66" s="49" t="s">
        <v>1047</v>
      </c>
    </row>
    <row r="67" spans="1:8" x14ac:dyDescent="0.15">
      <c r="A67" s="34">
        <v>175</v>
      </c>
      <c r="B67" s="34" t="s">
        <v>291</v>
      </c>
      <c r="C67" s="42" t="s">
        <v>1078</v>
      </c>
      <c r="D67" s="14" t="s">
        <v>469</v>
      </c>
      <c r="E67">
        <v>918</v>
      </c>
      <c r="F67" t="s">
        <v>297</v>
      </c>
      <c r="G67" s="49">
        <f>SUMIF('4. 513_Combos Included'!H:H,'5. Combos Only'!H67,'4. 513_Combos Included'!G:G)</f>
        <v>22</v>
      </c>
      <c r="H67" s="49" t="s">
        <v>1048</v>
      </c>
    </row>
    <row r="68" spans="1:8" x14ac:dyDescent="0.15">
      <c r="A68" s="34">
        <v>138</v>
      </c>
      <c r="B68" s="34" t="s">
        <v>200</v>
      </c>
      <c r="C68" s="42" t="s">
        <v>1077</v>
      </c>
      <c r="D68" s="14" t="s">
        <v>477</v>
      </c>
      <c r="E68">
        <v>946</v>
      </c>
      <c r="F68" t="s">
        <v>730</v>
      </c>
      <c r="G68" s="49">
        <f>SUMIF('4. 513_Combos Included'!H:H,'5. Combos Only'!H68,'4. 513_Combos Included'!G:G)</f>
        <v>24</v>
      </c>
      <c r="H68" s="49" t="s">
        <v>1050</v>
      </c>
    </row>
    <row r="69" spans="1:8" x14ac:dyDescent="0.15">
      <c r="A69" s="34">
        <v>138</v>
      </c>
      <c r="B69" s="34" t="s">
        <v>200</v>
      </c>
      <c r="C69" s="42" t="s">
        <v>1078</v>
      </c>
      <c r="D69" s="14" t="s">
        <v>469</v>
      </c>
      <c r="E69">
        <v>966</v>
      </c>
      <c r="F69" t="s">
        <v>964</v>
      </c>
      <c r="G69" s="49">
        <f>SUMIF('4. 513_Combos Included'!H:H,'5. Combos Only'!H69,'4. 513_Combos Included'!G:G)</f>
        <v>12</v>
      </c>
      <c r="H69" s="49" t="s">
        <v>1049</v>
      </c>
    </row>
    <row r="70" spans="1:8" x14ac:dyDescent="0.15">
      <c r="A70" s="34">
        <v>182</v>
      </c>
      <c r="B70" s="34" t="s">
        <v>321</v>
      </c>
      <c r="C70" s="42" t="s">
        <v>1077</v>
      </c>
      <c r="D70" s="14" t="s">
        <v>477</v>
      </c>
      <c r="E70">
        <v>963</v>
      </c>
      <c r="F70" t="s">
        <v>169</v>
      </c>
      <c r="G70" s="49">
        <f>SUMIF('4. 513_Combos Included'!H:H,'5. Combos Only'!H70,'4. 513_Combos Included'!G:G)</f>
        <v>20</v>
      </c>
      <c r="H70" s="49" t="s">
        <v>1051</v>
      </c>
    </row>
    <row r="71" spans="1:8" x14ac:dyDescent="0.15">
      <c r="A71" s="34">
        <v>143</v>
      </c>
      <c r="B71" s="34" t="s">
        <v>212</v>
      </c>
      <c r="C71" s="44" t="s">
        <v>1075</v>
      </c>
      <c r="D71" s="14" t="s">
        <v>487</v>
      </c>
      <c r="E71">
        <v>933</v>
      </c>
      <c r="F71" t="s">
        <v>219</v>
      </c>
      <c r="G71" s="49">
        <f>SUMIF('4. 513_Combos Included'!H:H,'5. Combos Only'!H71,'4. 513_Combos Included'!G:G)</f>
        <v>23</v>
      </c>
      <c r="H71" s="49" t="s">
        <v>1052</v>
      </c>
    </row>
    <row r="72" spans="1:8" x14ac:dyDescent="0.15">
      <c r="A72" s="34">
        <v>143</v>
      </c>
      <c r="B72" s="34" t="s">
        <v>212</v>
      </c>
      <c r="C72" s="42" t="s">
        <v>1076</v>
      </c>
      <c r="D72" s="14" t="s">
        <v>467</v>
      </c>
      <c r="E72">
        <v>150</v>
      </c>
      <c r="F72" t="s">
        <v>226</v>
      </c>
      <c r="G72" s="49">
        <f>SUMIF('4. 513_Combos Included'!H:H,'5. Combos Only'!H72,'4. 513_Combos Included'!G:G)</f>
        <v>29</v>
      </c>
      <c r="H72" s="49" t="s">
        <v>1053</v>
      </c>
    </row>
    <row r="73" spans="1:8" x14ac:dyDescent="0.15">
      <c r="A73" s="34">
        <v>125</v>
      </c>
      <c r="B73" s="34" t="s">
        <v>151</v>
      </c>
      <c r="C73" s="42" t="s">
        <v>1077</v>
      </c>
      <c r="D73" s="14" t="s">
        <v>477</v>
      </c>
      <c r="E73">
        <v>42</v>
      </c>
      <c r="F73" t="s">
        <v>153</v>
      </c>
      <c r="G73" s="49">
        <f>SUMIF('4. 513_Combos Included'!H:H,'5. Combos Only'!H73,'4. 513_Combos Included'!G:G)</f>
        <v>24</v>
      </c>
      <c r="H73" s="49" t="s">
        <v>1055</v>
      </c>
    </row>
    <row r="74" spans="1:8" x14ac:dyDescent="0.15">
      <c r="A74" s="34">
        <v>125</v>
      </c>
      <c r="B74" s="34" t="s">
        <v>151</v>
      </c>
      <c r="C74" s="42" t="s">
        <v>1075</v>
      </c>
      <c r="D74" s="14" t="s">
        <v>710</v>
      </c>
      <c r="E74">
        <v>18</v>
      </c>
      <c r="F74" t="s">
        <v>156</v>
      </c>
      <c r="G74" s="49">
        <f>SUMIF('4. 513_Combos Included'!H:H,'5. Combos Only'!H74,'4. 513_Combos Included'!G:G)</f>
        <v>24</v>
      </c>
      <c r="H74" s="49" t="s">
        <v>1054</v>
      </c>
    </row>
    <row r="75" spans="1:8" x14ac:dyDescent="0.15">
      <c r="A75" s="34">
        <v>144</v>
      </c>
      <c r="B75" s="34" t="s">
        <v>227</v>
      </c>
      <c r="C75" s="42" t="s">
        <v>1077</v>
      </c>
      <c r="D75" s="14" t="s">
        <v>477</v>
      </c>
      <c r="E75">
        <v>944</v>
      </c>
      <c r="F75" t="s">
        <v>597</v>
      </c>
      <c r="G75" s="49">
        <f>SUMIF('4. 513_Combos Included'!H:H,'5. Combos Only'!H75,'4. 513_Combos Included'!G:G)</f>
        <v>28</v>
      </c>
      <c r="H75" s="49" t="s">
        <v>1058</v>
      </c>
    </row>
    <row r="76" spans="1:8" x14ac:dyDescent="0.15">
      <c r="A76" s="34">
        <v>144</v>
      </c>
      <c r="B76" s="34" t="s">
        <v>227</v>
      </c>
      <c r="C76" s="42" t="s">
        <v>1077</v>
      </c>
      <c r="D76" s="14" t="s">
        <v>477</v>
      </c>
      <c r="E76">
        <v>945</v>
      </c>
      <c r="F76" t="s">
        <v>675</v>
      </c>
      <c r="G76" s="49">
        <f>SUMIF('4. 513_Combos Included'!H:H,'5. Combos Only'!H76,'4. 513_Combos Included'!G:G)</f>
        <v>24</v>
      </c>
      <c r="H76" s="49" t="s">
        <v>1059</v>
      </c>
    </row>
    <row r="77" spans="1:8" x14ac:dyDescent="0.15">
      <c r="A77" s="34">
        <v>144</v>
      </c>
      <c r="B77" s="34" t="s">
        <v>227</v>
      </c>
      <c r="C77" s="42" t="s">
        <v>1076</v>
      </c>
      <c r="D77" s="14" t="s">
        <v>467</v>
      </c>
      <c r="E77">
        <v>946</v>
      </c>
      <c r="F77" t="s">
        <v>600</v>
      </c>
      <c r="G77" s="49">
        <f>SUMIF('4. 513_Combos Included'!H:H,'5. Combos Only'!H77,'4. 513_Combos Included'!G:G)</f>
        <v>23</v>
      </c>
      <c r="H77" s="49" t="s">
        <v>1056</v>
      </c>
    </row>
    <row r="78" spans="1:8" x14ac:dyDescent="0.15">
      <c r="A78" s="34">
        <v>144</v>
      </c>
      <c r="B78" s="34" t="s">
        <v>227</v>
      </c>
      <c r="C78" s="42" t="s">
        <v>1076</v>
      </c>
      <c r="D78" s="14" t="s">
        <v>467</v>
      </c>
      <c r="E78">
        <v>959</v>
      </c>
      <c r="F78" t="s">
        <v>736</v>
      </c>
      <c r="G78" s="49">
        <f>SUMIF('4. 513_Combos Included'!H:H,'5. Combos Only'!H78,'4. 513_Combos Included'!G:G)</f>
        <v>23</v>
      </c>
      <c r="H78" s="49" t="s">
        <v>1057</v>
      </c>
    </row>
    <row r="79" spans="1:8" x14ac:dyDescent="0.15">
      <c r="A79" s="34">
        <v>146</v>
      </c>
      <c r="B79" s="34" t="s">
        <v>230</v>
      </c>
      <c r="C79" s="42" t="s">
        <v>1081</v>
      </c>
      <c r="D79" s="14" t="s">
        <v>480</v>
      </c>
      <c r="E79">
        <v>113</v>
      </c>
      <c r="F79" t="s">
        <v>231</v>
      </c>
      <c r="G79" s="49">
        <f>SUMIF('4. 513_Combos Included'!H:H,'5. Combos Only'!H79,'4. 513_Combos Included'!G:G)</f>
        <v>22</v>
      </c>
      <c r="H79" s="49" t="s">
        <v>1061</v>
      </c>
    </row>
    <row r="80" spans="1:8" x14ac:dyDescent="0.15">
      <c r="A80" s="34">
        <v>146</v>
      </c>
      <c r="B80" s="34" t="s">
        <v>230</v>
      </c>
      <c r="C80" s="44" t="s">
        <v>1075</v>
      </c>
      <c r="D80" s="14" t="s">
        <v>487</v>
      </c>
      <c r="E80">
        <v>714</v>
      </c>
      <c r="F80" t="s">
        <v>232</v>
      </c>
      <c r="G80" s="49">
        <f>SUMIF('4. 513_Combos Included'!H:H,'5. Combos Only'!H80,'4. 513_Combos Included'!G:G)</f>
        <v>29</v>
      </c>
      <c r="H80" s="49" t="s">
        <v>1060</v>
      </c>
    </row>
    <row r="81" spans="1:8" x14ac:dyDescent="0.15">
      <c r="A81" s="34">
        <v>183</v>
      </c>
      <c r="B81" s="34" t="s">
        <v>325</v>
      </c>
      <c r="C81" s="44" t="s">
        <v>1075</v>
      </c>
      <c r="D81" s="14" t="s">
        <v>487</v>
      </c>
      <c r="E81">
        <v>56</v>
      </c>
      <c r="F81" t="s">
        <v>975</v>
      </c>
      <c r="G81" s="49">
        <f>SUMIF('4. 513_Combos Included'!H:H,'5. Combos Only'!H81,'4. 513_Combos Included'!G:G)</f>
        <v>20</v>
      </c>
      <c r="H81" s="49" t="s">
        <v>1062</v>
      </c>
    </row>
    <row r="82" spans="1:8" x14ac:dyDescent="0.15">
      <c r="A82" s="34">
        <v>183</v>
      </c>
      <c r="B82" s="34" t="s">
        <v>325</v>
      </c>
      <c r="C82" s="42" t="s">
        <v>1079</v>
      </c>
      <c r="D82" s="14" t="s">
        <v>473</v>
      </c>
      <c r="E82">
        <v>44</v>
      </c>
      <c r="F82" t="s">
        <v>657</v>
      </c>
      <c r="G82" s="49">
        <f>SUMIF('4. 513_Combos Included'!H:H,'5. Combos Only'!H82,'4. 513_Combos Included'!G:G)</f>
        <v>14</v>
      </c>
      <c r="H82" s="49" t="s">
        <v>1063</v>
      </c>
    </row>
    <row r="83" spans="1:8" x14ac:dyDescent="0.15">
      <c r="A83" s="34">
        <v>183</v>
      </c>
      <c r="B83" s="34" t="s">
        <v>325</v>
      </c>
      <c r="C83" s="42" t="s">
        <v>1076</v>
      </c>
      <c r="D83" s="14" t="s">
        <v>467</v>
      </c>
      <c r="E83">
        <v>30</v>
      </c>
      <c r="F83" t="s">
        <v>327</v>
      </c>
      <c r="G83" s="49">
        <f>SUMIF('4. 513_Combos Included'!H:H,'5. Combos Only'!H83,'4. 513_Combos Included'!G:G)</f>
        <v>24</v>
      </c>
      <c r="H83" s="49" t="s">
        <v>1064</v>
      </c>
    </row>
    <row r="84" spans="1:8" x14ac:dyDescent="0.15">
      <c r="A84" s="34">
        <v>193</v>
      </c>
      <c r="B84" s="34" t="s">
        <v>348</v>
      </c>
      <c r="C84" s="42" t="s">
        <v>1078</v>
      </c>
      <c r="D84" s="14" t="s">
        <v>470</v>
      </c>
      <c r="E84">
        <v>98</v>
      </c>
      <c r="F84" t="s">
        <v>204</v>
      </c>
      <c r="G84" s="49">
        <f>SUMIF('4. 513_Combos Included'!H:H,'5. Combos Only'!H84,'4. 513_Combos Included'!G:G)</f>
        <v>25</v>
      </c>
      <c r="H84" s="49" t="s">
        <v>1065</v>
      </c>
    </row>
    <row r="85" spans="1:8" x14ac:dyDescent="0.15">
      <c r="A85" s="34">
        <v>148</v>
      </c>
      <c r="B85" s="34" t="s">
        <v>233</v>
      </c>
      <c r="C85" s="44" t="s">
        <v>1075</v>
      </c>
      <c r="D85" s="14" t="s">
        <v>487</v>
      </c>
      <c r="E85">
        <v>111</v>
      </c>
      <c r="F85" t="s">
        <v>488</v>
      </c>
      <c r="G85" s="49">
        <f>SUMIF('4. 513_Combos Included'!H:H,'5. Combos Only'!H85,'4. 513_Combos Included'!G:G)</f>
        <v>20</v>
      </c>
      <c r="H85" s="49" t="s">
        <v>1066</v>
      </c>
    </row>
    <row r="86" spans="1:8" x14ac:dyDescent="0.15">
      <c r="A86" s="34">
        <v>192</v>
      </c>
      <c r="B86" s="34" t="s">
        <v>342</v>
      </c>
      <c r="C86" s="42" t="s">
        <v>1077</v>
      </c>
      <c r="D86" s="14" t="s">
        <v>477</v>
      </c>
      <c r="E86">
        <v>59</v>
      </c>
      <c r="F86" t="s">
        <v>790</v>
      </c>
      <c r="G86" s="49">
        <f>SUMIF('4. 513_Combos Included'!H:H,'5. Combos Only'!H86,'4. 513_Combos Included'!G:G)</f>
        <v>24</v>
      </c>
      <c r="H86" s="49" t="s">
        <v>1070</v>
      </c>
    </row>
    <row r="87" spans="1:8" x14ac:dyDescent="0.15">
      <c r="A87" s="34">
        <v>192</v>
      </c>
      <c r="B87" s="34" t="s">
        <v>342</v>
      </c>
      <c r="C87" s="44" t="s">
        <v>1075</v>
      </c>
      <c r="D87" s="14" t="s">
        <v>487</v>
      </c>
      <c r="E87">
        <v>56</v>
      </c>
      <c r="F87" t="s">
        <v>351</v>
      </c>
      <c r="G87" s="49">
        <f>SUMIF('4. 513_Combos Included'!H:H,'5. Combos Only'!H87,'4. 513_Combos Included'!G:G)</f>
        <v>25</v>
      </c>
      <c r="H87" s="49" t="s">
        <v>1067</v>
      </c>
    </row>
    <row r="88" spans="1:8" x14ac:dyDescent="0.15">
      <c r="A88" s="34">
        <v>192</v>
      </c>
      <c r="B88" s="34" t="s">
        <v>342</v>
      </c>
      <c r="C88" s="44" t="s">
        <v>1075</v>
      </c>
      <c r="D88" s="14" t="s">
        <v>487</v>
      </c>
      <c r="E88">
        <v>51</v>
      </c>
      <c r="F88" t="s">
        <v>660</v>
      </c>
      <c r="G88" s="49">
        <f>SUMIF('4. 513_Combos Included'!H:H,'5. Combos Only'!H88,'4. 513_Combos Included'!G:G)</f>
        <v>25</v>
      </c>
      <c r="H88" s="49" t="s">
        <v>1068</v>
      </c>
    </row>
    <row r="89" spans="1:8" x14ac:dyDescent="0.15">
      <c r="A89" s="34">
        <v>192</v>
      </c>
      <c r="B89" s="34" t="s">
        <v>342</v>
      </c>
      <c r="C89" s="42" t="s">
        <v>1076</v>
      </c>
      <c r="D89" s="14" t="s">
        <v>467</v>
      </c>
      <c r="E89">
        <v>60</v>
      </c>
      <c r="F89" t="s">
        <v>791</v>
      </c>
      <c r="G89" s="49">
        <f>SUMIF('4. 513_Combos Included'!H:H,'5. Combos Only'!H89,'4. 513_Combos Included'!G:G)</f>
        <v>24</v>
      </c>
      <c r="H89" s="49" t="s">
        <v>1069</v>
      </c>
    </row>
    <row r="90" spans="1:8" x14ac:dyDescent="0.15">
      <c r="A90" s="34">
        <v>191</v>
      </c>
      <c r="B90" s="34" t="s">
        <v>340</v>
      </c>
      <c r="C90" s="42" t="s">
        <v>1077</v>
      </c>
      <c r="D90" s="14" t="s">
        <v>477</v>
      </c>
      <c r="E90">
        <v>970</v>
      </c>
      <c r="F90" t="s">
        <v>976</v>
      </c>
      <c r="G90" s="49">
        <f>SUMIF('4. 513_Combos Included'!H:H,'5. Combos Only'!H90,'4. 513_Combos Included'!G:G)</f>
        <v>11</v>
      </c>
      <c r="H90" s="49" t="s">
        <v>1073</v>
      </c>
    </row>
    <row r="91" spans="1:8" x14ac:dyDescent="0.15">
      <c r="A91" s="34">
        <v>191</v>
      </c>
      <c r="B91" s="34" t="s">
        <v>340</v>
      </c>
      <c r="C91" s="44" t="s">
        <v>1075</v>
      </c>
      <c r="D91" s="14" t="s">
        <v>487</v>
      </c>
      <c r="E91">
        <v>972</v>
      </c>
      <c r="F91" t="s">
        <v>977</v>
      </c>
      <c r="G91" s="49">
        <f>SUMIF('4. 513_Combos Included'!H:H,'5. Combos Only'!H91,'4. 513_Combos Included'!G:G)</f>
        <v>18</v>
      </c>
      <c r="H91" s="49" t="s">
        <v>1071</v>
      </c>
    </row>
    <row r="92" spans="1:8" x14ac:dyDescent="0.15">
      <c r="A92" s="34">
        <v>191</v>
      </c>
      <c r="B92" s="34" t="s">
        <v>340</v>
      </c>
      <c r="C92" s="42" t="s">
        <v>1076</v>
      </c>
      <c r="D92" s="14" t="s">
        <v>467</v>
      </c>
      <c r="E92">
        <v>974</v>
      </c>
      <c r="F92" t="s">
        <v>978</v>
      </c>
      <c r="G92" s="49">
        <f>SUMIF('4. 513_Combos Included'!H:H,'5. Combos Only'!H92,'4. 513_Combos Included'!G:G)</f>
        <v>15</v>
      </c>
      <c r="H92" s="49" t="s">
        <v>1072</v>
      </c>
    </row>
    <row r="93" spans="1:8" x14ac:dyDescent="0.15">
      <c r="A93"/>
      <c r="B93"/>
      <c r="C93"/>
      <c r="D93"/>
    </row>
    <row r="94" spans="1:8" x14ac:dyDescent="0.15">
      <c r="A94"/>
      <c r="B94"/>
      <c r="C94"/>
      <c r="D94"/>
    </row>
    <row r="95" spans="1:8" x14ac:dyDescent="0.15">
      <c r="A95"/>
      <c r="B95"/>
      <c r="C95"/>
      <c r="D95"/>
    </row>
    <row r="96" spans="1:8" x14ac:dyDescent="0.15">
      <c r="A96"/>
      <c r="B96"/>
      <c r="C96"/>
      <c r="D96"/>
    </row>
    <row r="97" spans="1:4" x14ac:dyDescent="0.15">
      <c r="A97"/>
      <c r="B97"/>
      <c r="C97"/>
      <c r="D97"/>
    </row>
    <row r="98" spans="1:4" x14ac:dyDescent="0.15">
      <c r="A98"/>
      <c r="B98"/>
      <c r="C98"/>
      <c r="D98"/>
    </row>
    <row r="99" spans="1:4" x14ac:dyDescent="0.15">
      <c r="A99"/>
      <c r="B99"/>
      <c r="C99"/>
      <c r="D99"/>
    </row>
    <row r="100" spans="1:4" x14ac:dyDescent="0.15">
      <c r="A100"/>
      <c r="B100"/>
      <c r="C100"/>
      <c r="D100"/>
    </row>
    <row r="101" spans="1:4" x14ac:dyDescent="0.15">
      <c r="A101"/>
      <c r="B101"/>
      <c r="C101"/>
      <c r="D101"/>
    </row>
    <row r="102" spans="1:4" x14ac:dyDescent="0.15">
      <c r="A102"/>
      <c r="B102"/>
      <c r="C102"/>
      <c r="D102"/>
    </row>
    <row r="103" spans="1:4" x14ac:dyDescent="0.15">
      <c r="A103"/>
      <c r="B103"/>
      <c r="C103"/>
      <c r="D103"/>
    </row>
    <row r="104" spans="1:4" x14ac:dyDescent="0.15">
      <c r="A104"/>
      <c r="B104"/>
      <c r="C104"/>
      <c r="D104"/>
    </row>
    <row r="105" spans="1:4" x14ac:dyDescent="0.15">
      <c r="A105"/>
      <c r="B105"/>
      <c r="C105"/>
      <c r="D105"/>
    </row>
    <row r="106" spans="1:4" x14ac:dyDescent="0.15">
      <c r="A106"/>
      <c r="B106"/>
      <c r="C106"/>
      <c r="D106"/>
    </row>
    <row r="107" spans="1:4" x14ac:dyDescent="0.15">
      <c r="A107"/>
      <c r="B107"/>
      <c r="C107"/>
      <c r="D107"/>
    </row>
    <row r="108" spans="1:4" x14ac:dyDescent="0.15">
      <c r="A108"/>
      <c r="B108"/>
      <c r="C108"/>
      <c r="D108"/>
    </row>
    <row r="109" spans="1:4" x14ac:dyDescent="0.15">
      <c r="A109"/>
      <c r="B109"/>
      <c r="C109"/>
      <c r="D109"/>
    </row>
    <row r="110" spans="1:4" x14ac:dyDescent="0.15">
      <c r="A110"/>
      <c r="B110"/>
      <c r="C110"/>
      <c r="D110"/>
    </row>
    <row r="111" spans="1:4" x14ac:dyDescent="0.15">
      <c r="A111"/>
      <c r="B111"/>
      <c r="C111"/>
      <c r="D111"/>
    </row>
    <row r="112" spans="1:4" x14ac:dyDescent="0.15">
      <c r="A112"/>
      <c r="B112"/>
      <c r="C112"/>
      <c r="D112"/>
    </row>
    <row r="113" spans="1:4" x14ac:dyDescent="0.15">
      <c r="A113"/>
      <c r="B113"/>
      <c r="C113"/>
      <c r="D113"/>
    </row>
    <row r="114" spans="1:4" x14ac:dyDescent="0.15">
      <c r="A114"/>
      <c r="B114"/>
      <c r="C114"/>
      <c r="D114"/>
    </row>
    <row r="115" spans="1:4" x14ac:dyDescent="0.15">
      <c r="A115"/>
      <c r="B115"/>
      <c r="C115"/>
      <c r="D115"/>
    </row>
    <row r="116" spans="1:4" x14ac:dyDescent="0.15">
      <c r="A116"/>
      <c r="B116"/>
      <c r="C116"/>
      <c r="D116"/>
    </row>
    <row r="117" spans="1:4" x14ac:dyDescent="0.15">
      <c r="A117"/>
      <c r="B117"/>
      <c r="C117"/>
      <c r="D117"/>
    </row>
    <row r="118" spans="1:4" x14ac:dyDescent="0.15">
      <c r="A118"/>
      <c r="B118"/>
      <c r="C118"/>
      <c r="D118"/>
    </row>
    <row r="119" spans="1:4" x14ac:dyDescent="0.15">
      <c r="A119"/>
      <c r="B119"/>
      <c r="C119"/>
      <c r="D119"/>
    </row>
    <row r="120" spans="1:4" x14ac:dyDescent="0.15">
      <c r="A120"/>
      <c r="B120"/>
      <c r="C120"/>
      <c r="D120"/>
    </row>
    <row r="121" spans="1:4" x14ac:dyDescent="0.15">
      <c r="A121"/>
      <c r="B121"/>
      <c r="C121"/>
      <c r="D121"/>
    </row>
    <row r="122" spans="1:4" x14ac:dyDescent="0.15">
      <c r="A122"/>
      <c r="B122"/>
      <c r="C122"/>
      <c r="D122"/>
    </row>
    <row r="123" spans="1:4" x14ac:dyDescent="0.15">
      <c r="A123"/>
      <c r="B123"/>
      <c r="C123"/>
      <c r="D123"/>
    </row>
    <row r="124" spans="1:4" x14ac:dyDescent="0.15">
      <c r="A124"/>
      <c r="B124"/>
      <c r="C124"/>
      <c r="D124"/>
    </row>
    <row r="125" spans="1:4" x14ac:dyDescent="0.15">
      <c r="A125"/>
      <c r="B125"/>
      <c r="C125"/>
      <c r="D125"/>
    </row>
    <row r="126" spans="1:4" x14ac:dyDescent="0.15">
      <c r="A126"/>
      <c r="B126"/>
      <c r="C126"/>
      <c r="D126"/>
    </row>
    <row r="127" spans="1:4" x14ac:dyDescent="0.15">
      <c r="A127"/>
      <c r="B127"/>
      <c r="C127"/>
      <c r="D127"/>
    </row>
    <row r="128" spans="1:4" x14ac:dyDescent="0.15">
      <c r="A128"/>
      <c r="B128"/>
      <c r="C128"/>
      <c r="D128"/>
    </row>
    <row r="129" spans="1:4" x14ac:dyDescent="0.15">
      <c r="A129"/>
      <c r="B129"/>
      <c r="C129"/>
      <c r="D129"/>
    </row>
    <row r="130" spans="1:4" x14ac:dyDescent="0.15">
      <c r="A130"/>
      <c r="B130"/>
      <c r="C130"/>
      <c r="D130"/>
    </row>
    <row r="131" spans="1:4" x14ac:dyDescent="0.15">
      <c r="A131"/>
      <c r="B131"/>
      <c r="C131"/>
      <c r="D131"/>
    </row>
    <row r="132" spans="1:4" x14ac:dyDescent="0.15">
      <c r="A132"/>
      <c r="B132"/>
      <c r="C132"/>
      <c r="D132"/>
    </row>
    <row r="133" spans="1:4" x14ac:dyDescent="0.15">
      <c r="A133"/>
      <c r="B133"/>
      <c r="C133"/>
      <c r="D133"/>
    </row>
    <row r="134" spans="1:4" x14ac:dyDescent="0.15">
      <c r="A134"/>
      <c r="B134"/>
      <c r="C134"/>
      <c r="D134"/>
    </row>
    <row r="135" spans="1:4" x14ac:dyDescent="0.15">
      <c r="A135"/>
      <c r="B135"/>
      <c r="C135"/>
      <c r="D135"/>
    </row>
    <row r="136" spans="1:4" x14ac:dyDescent="0.15">
      <c r="A136"/>
      <c r="B136"/>
      <c r="C136"/>
      <c r="D136"/>
    </row>
    <row r="137" spans="1:4" x14ac:dyDescent="0.15">
      <c r="A137"/>
      <c r="B137"/>
      <c r="C137"/>
      <c r="D137"/>
    </row>
    <row r="138" spans="1:4" x14ac:dyDescent="0.15">
      <c r="A138"/>
      <c r="B138"/>
      <c r="C138"/>
      <c r="D138"/>
    </row>
    <row r="139" spans="1:4" x14ac:dyDescent="0.15">
      <c r="A139"/>
      <c r="B139"/>
      <c r="C139"/>
      <c r="D139"/>
    </row>
    <row r="140" spans="1:4" x14ac:dyDescent="0.15">
      <c r="A140"/>
      <c r="B140"/>
      <c r="C140"/>
      <c r="D140"/>
    </row>
    <row r="141" spans="1:4" x14ac:dyDescent="0.15">
      <c r="A141"/>
      <c r="B141"/>
      <c r="C141"/>
      <c r="D141"/>
    </row>
    <row r="142" spans="1:4" x14ac:dyDescent="0.15">
      <c r="A142"/>
      <c r="B142"/>
      <c r="C142"/>
      <c r="D142"/>
    </row>
    <row r="143" spans="1:4" x14ac:dyDescent="0.15">
      <c r="A143"/>
      <c r="B143"/>
      <c r="C143"/>
      <c r="D143"/>
    </row>
    <row r="144" spans="1:4" x14ac:dyDescent="0.15">
      <c r="A144"/>
      <c r="B144"/>
      <c r="C144"/>
      <c r="D144"/>
    </row>
    <row r="145" spans="1:4" x14ac:dyDescent="0.15">
      <c r="A145"/>
      <c r="B145"/>
      <c r="C145"/>
      <c r="D145"/>
    </row>
    <row r="146" spans="1:4" x14ac:dyDescent="0.15">
      <c r="A146"/>
      <c r="B146"/>
      <c r="C146"/>
      <c r="D146"/>
    </row>
    <row r="147" spans="1:4" x14ac:dyDescent="0.15">
      <c r="A147"/>
      <c r="B147"/>
      <c r="C147"/>
      <c r="D147"/>
    </row>
    <row r="148" spans="1:4" x14ac:dyDescent="0.15">
      <c r="A148"/>
      <c r="B148"/>
      <c r="C148"/>
      <c r="D148"/>
    </row>
    <row r="149" spans="1:4" x14ac:dyDescent="0.15">
      <c r="A149"/>
      <c r="B149"/>
      <c r="C149"/>
      <c r="D149"/>
    </row>
    <row r="150" spans="1:4" x14ac:dyDescent="0.15">
      <c r="A150"/>
      <c r="B150"/>
      <c r="C150"/>
      <c r="D150"/>
    </row>
    <row r="151" spans="1:4" x14ac:dyDescent="0.15">
      <c r="A151"/>
      <c r="B151"/>
      <c r="C151"/>
      <c r="D151"/>
    </row>
    <row r="152" spans="1:4" x14ac:dyDescent="0.15">
      <c r="A152"/>
      <c r="B152"/>
      <c r="C152"/>
      <c r="D152"/>
    </row>
    <row r="153" spans="1:4" x14ac:dyDescent="0.15">
      <c r="A153"/>
      <c r="B153"/>
      <c r="C153"/>
      <c r="D153"/>
    </row>
    <row r="154" spans="1:4" x14ac:dyDescent="0.15">
      <c r="A154"/>
      <c r="B154"/>
      <c r="C154"/>
      <c r="D154"/>
    </row>
    <row r="155" spans="1:4" x14ac:dyDescent="0.15">
      <c r="A155"/>
      <c r="B155"/>
      <c r="C155"/>
      <c r="D155"/>
    </row>
    <row r="156" spans="1:4" x14ac:dyDescent="0.15">
      <c r="A156"/>
      <c r="B156"/>
      <c r="C156"/>
      <c r="D156"/>
    </row>
    <row r="157" spans="1:4" x14ac:dyDescent="0.15">
      <c r="A157"/>
      <c r="B157"/>
      <c r="C157"/>
      <c r="D157"/>
    </row>
    <row r="158" spans="1:4" x14ac:dyDescent="0.15">
      <c r="A158"/>
      <c r="B158"/>
      <c r="C158"/>
      <c r="D158"/>
    </row>
    <row r="159" spans="1:4" x14ac:dyDescent="0.15">
      <c r="A159"/>
      <c r="B159"/>
      <c r="C159"/>
      <c r="D159"/>
    </row>
    <row r="160" spans="1:4" x14ac:dyDescent="0.15">
      <c r="A160"/>
      <c r="B160"/>
      <c r="C160"/>
      <c r="D160"/>
    </row>
    <row r="161" spans="1:4" x14ac:dyDescent="0.15">
      <c r="A161"/>
      <c r="B161"/>
      <c r="C161"/>
      <c r="D161"/>
    </row>
    <row r="162" spans="1:4" x14ac:dyDescent="0.15">
      <c r="A162"/>
      <c r="B162"/>
      <c r="C162"/>
      <c r="D162"/>
    </row>
    <row r="163" spans="1:4" x14ac:dyDescent="0.15">
      <c r="A163"/>
      <c r="B163"/>
      <c r="C163"/>
      <c r="D163"/>
    </row>
    <row r="164" spans="1:4" x14ac:dyDescent="0.15">
      <c r="A164"/>
      <c r="B164"/>
      <c r="C164"/>
      <c r="D164"/>
    </row>
    <row r="165" spans="1:4" x14ac:dyDescent="0.15">
      <c r="A165"/>
      <c r="B165"/>
      <c r="C165"/>
      <c r="D165"/>
    </row>
    <row r="166" spans="1:4" x14ac:dyDescent="0.15">
      <c r="A166"/>
      <c r="B166"/>
      <c r="C166"/>
      <c r="D166"/>
    </row>
    <row r="167" spans="1:4" x14ac:dyDescent="0.15">
      <c r="A167"/>
      <c r="B167"/>
      <c r="C167"/>
      <c r="D167"/>
    </row>
    <row r="168" spans="1:4" x14ac:dyDescent="0.15">
      <c r="A168"/>
      <c r="B168"/>
      <c r="C168"/>
      <c r="D168"/>
    </row>
    <row r="169" spans="1:4" x14ac:dyDescent="0.15">
      <c r="A169"/>
      <c r="B169"/>
      <c r="C169"/>
      <c r="D169"/>
    </row>
    <row r="170" spans="1:4" x14ac:dyDescent="0.15">
      <c r="A170"/>
      <c r="B170"/>
      <c r="C170"/>
      <c r="D170"/>
    </row>
    <row r="171" spans="1:4" x14ac:dyDescent="0.15">
      <c r="A171"/>
      <c r="B171"/>
      <c r="C171"/>
      <c r="D171"/>
    </row>
    <row r="172" spans="1:4" x14ac:dyDescent="0.15">
      <c r="A172"/>
      <c r="B172"/>
      <c r="C172"/>
      <c r="D172"/>
    </row>
    <row r="173" spans="1:4" x14ac:dyDescent="0.15">
      <c r="A173"/>
      <c r="B173"/>
      <c r="C173"/>
      <c r="D173"/>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C33"/>
  <sheetViews>
    <sheetView workbookViewId="0">
      <pane ySplit="1" topLeftCell="A2" activePane="bottomLeft" state="frozen"/>
      <selection pane="bottomLeft" activeCell="C28" sqref="C28"/>
    </sheetView>
  </sheetViews>
  <sheetFormatPr baseColWidth="10" defaultColWidth="9" defaultRowHeight="13" x14ac:dyDescent="0.15"/>
  <cols>
    <col min="1" max="3" width="49.796875" style="62" customWidth="1"/>
  </cols>
  <sheetData>
    <row r="1" spans="1:3" x14ac:dyDescent="0.15">
      <c r="A1" s="78" t="s">
        <v>438</v>
      </c>
    </row>
    <row r="2" spans="1:3" ht="26" x14ac:dyDescent="0.15">
      <c r="A2" s="77" t="s">
        <v>803</v>
      </c>
      <c r="B2" s="17" t="s">
        <v>440</v>
      </c>
    </row>
    <row r="3" spans="1:3" ht="52" x14ac:dyDescent="0.15">
      <c r="A3" s="77" t="s">
        <v>463</v>
      </c>
      <c r="B3" s="17" t="s">
        <v>1158</v>
      </c>
    </row>
    <row r="4" spans="1:3" ht="15" x14ac:dyDescent="0.15">
      <c r="A4" s="76" t="s">
        <v>1157</v>
      </c>
      <c r="B4" s="70" t="s">
        <v>1156</v>
      </c>
    </row>
    <row r="5" spans="1:3" ht="15" x14ac:dyDescent="0.15">
      <c r="A5" s="76" t="s">
        <v>1155</v>
      </c>
      <c r="B5" s="70" t="s">
        <v>1154</v>
      </c>
    </row>
    <row r="6" spans="1:3" ht="30" x14ac:dyDescent="0.15">
      <c r="A6" s="76" t="s">
        <v>439</v>
      </c>
      <c r="B6" s="70" t="s">
        <v>465</v>
      </c>
    </row>
    <row r="7" spans="1:3" ht="45" x14ac:dyDescent="0.15">
      <c r="A7" s="75" t="s">
        <v>1153</v>
      </c>
      <c r="B7" s="75" t="s">
        <v>1152</v>
      </c>
    </row>
    <row r="8" spans="1:3" ht="45" x14ac:dyDescent="0.15">
      <c r="A8" s="75" t="s">
        <v>1151</v>
      </c>
      <c r="B8" s="75" t="s">
        <v>1150</v>
      </c>
    </row>
    <row r="9" spans="1:3" ht="45" x14ac:dyDescent="0.15">
      <c r="A9" s="74" t="s">
        <v>1149</v>
      </c>
      <c r="B9" s="73" t="s">
        <v>507</v>
      </c>
    </row>
    <row r="10" spans="1:3" ht="30" x14ac:dyDescent="0.15">
      <c r="A10" s="72" t="s">
        <v>1148</v>
      </c>
      <c r="B10" s="72" t="s">
        <v>1147</v>
      </c>
    </row>
    <row r="12" spans="1:3" x14ac:dyDescent="0.15">
      <c r="A12" s="68" t="s">
        <v>1146</v>
      </c>
      <c r="B12" s="71"/>
    </row>
    <row r="13" spans="1:3" ht="15" x14ac:dyDescent="0.15">
      <c r="A13" s="67" t="s">
        <v>445</v>
      </c>
      <c r="B13" s="70" t="s">
        <v>449</v>
      </c>
    </row>
    <row r="14" spans="1:3" ht="15" x14ac:dyDescent="0.15">
      <c r="A14" s="67" t="s">
        <v>1138</v>
      </c>
      <c r="B14" s="69"/>
      <c r="C14" s="17"/>
    </row>
    <row r="15" spans="1:3" x14ac:dyDescent="0.15">
      <c r="A15" s="67" t="s">
        <v>444</v>
      </c>
      <c r="B15" s="17"/>
    </row>
    <row r="16" spans="1:3" x14ac:dyDescent="0.15">
      <c r="A16" s="67" t="s">
        <v>1134</v>
      </c>
      <c r="B16" s="17" t="s">
        <v>1145</v>
      </c>
    </row>
    <row r="18" spans="1:3" x14ac:dyDescent="0.15">
      <c r="A18" s="68" t="s">
        <v>1144</v>
      </c>
      <c r="B18" s="17" t="s">
        <v>466</v>
      </c>
    </row>
    <row r="19" spans="1:3" x14ac:dyDescent="0.15">
      <c r="A19" s="67" t="s">
        <v>445</v>
      </c>
      <c r="B19" s="17" t="s">
        <v>1143</v>
      </c>
    </row>
    <row r="20" spans="1:3" ht="26" x14ac:dyDescent="0.15">
      <c r="A20" s="67" t="s">
        <v>1138</v>
      </c>
      <c r="B20" s="17" t="s">
        <v>1142</v>
      </c>
    </row>
    <row r="22" spans="1:3" x14ac:dyDescent="0.15">
      <c r="A22" s="66" t="s">
        <v>457</v>
      </c>
    </row>
    <row r="23" spans="1:3" x14ac:dyDescent="0.15">
      <c r="A23" s="65" t="s">
        <v>458</v>
      </c>
      <c r="B23" s="17" t="s">
        <v>459</v>
      </c>
    </row>
    <row r="24" spans="1:3" x14ac:dyDescent="0.15">
      <c r="A24" s="65" t="s">
        <v>1138</v>
      </c>
      <c r="B24" s="17" t="s">
        <v>460</v>
      </c>
    </row>
    <row r="25" spans="1:3" x14ac:dyDescent="0.15">
      <c r="A25" s="65" t="s">
        <v>1141</v>
      </c>
      <c r="B25" s="17" t="s">
        <v>1140</v>
      </c>
    </row>
    <row r="27" spans="1:3" x14ac:dyDescent="0.15">
      <c r="A27" s="64" t="s">
        <v>1139</v>
      </c>
    </row>
    <row r="28" spans="1:3" x14ac:dyDescent="0.15">
      <c r="A28" s="63" t="s">
        <v>445</v>
      </c>
    </row>
    <row r="29" spans="1:3" x14ac:dyDescent="0.15">
      <c r="A29" s="63" t="s">
        <v>1138</v>
      </c>
    </row>
    <row r="30" spans="1:3" ht="39" x14ac:dyDescent="0.15">
      <c r="A30" s="63" t="s">
        <v>1137</v>
      </c>
      <c r="B30" s="17" t="s">
        <v>1136</v>
      </c>
      <c r="C30" s="17" t="s">
        <v>1135</v>
      </c>
    </row>
    <row r="31" spans="1:3" x14ac:dyDescent="0.15">
      <c r="A31" s="63" t="s">
        <v>444</v>
      </c>
    </row>
    <row r="32" spans="1:3" x14ac:dyDescent="0.15">
      <c r="A32" s="63" t="s">
        <v>1134</v>
      </c>
    </row>
    <row r="33" spans="1:3" ht="26" x14ac:dyDescent="0.15">
      <c r="A33" s="63" t="s">
        <v>448</v>
      </c>
      <c r="B33" s="17" t="s">
        <v>1133</v>
      </c>
      <c r="C33" s="17" t="s">
        <v>1132</v>
      </c>
    </row>
  </sheetData>
  <sheetProtection password="C2D8"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39997558519241921"/>
  </sheetPr>
  <dimension ref="A1:Q4008"/>
  <sheetViews>
    <sheetView workbookViewId="0">
      <pane ySplit="1" topLeftCell="A2" activePane="bottomLeft" state="frozen"/>
      <selection pane="bottomLeft" activeCell="H2" sqref="H2"/>
    </sheetView>
  </sheetViews>
  <sheetFormatPr baseColWidth="10" defaultColWidth="9" defaultRowHeight="13" outlineLevelRow="4" x14ac:dyDescent="0.15"/>
  <cols>
    <col min="1" max="1" width="8.19921875" style="14" customWidth="1"/>
    <col min="2" max="2" width="18.3984375" style="14" customWidth="1"/>
    <col min="3" max="3" width="21" style="14" customWidth="1"/>
    <col min="4" max="4" width="8.59765625" style="14" customWidth="1"/>
    <col min="5" max="5" width="20.59765625" style="14" customWidth="1"/>
    <col min="6" max="6" width="9.796875" style="14" customWidth="1"/>
    <col min="7" max="7" width="10.796875" style="31" customWidth="1"/>
    <col min="8" max="14" width="9.796875" style="53" customWidth="1"/>
    <col min="15" max="16" width="12.59765625" style="53" customWidth="1"/>
    <col min="17" max="17" width="17" style="53" bestFit="1" customWidth="1"/>
  </cols>
  <sheetData>
    <row r="1" spans="1:17" s="1" customFormat="1" x14ac:dyDescent="0.15">
      <c r="A1" s="91" t="s">
        <v>0</v>
      </c>
      <c r="B1" s="91" t="s">
        <v>1</v>
      </c>
      <c r="C1" s="91" t="s">
        <v>1838</v>
      </c>
      <c r="D1" s="91" t="s">
        <v>4</v>
      </c>
      <c r="E1" s="91" t="s">
        <v>5</v>
      </c>
      <c r="F1" s="91" t="s">
        <v>1134</v>
      </c>
      <c r="G1" s="90" t="s">
        <v>6</v>
      </c>
      <c r="H1" s="89">
        <v>6</v>
      </c>
      <c r="I1" s="89">
        <v>7</v>
      </c>
      <c r="J1" s="89">
        <v>8</v>
      </c>
      <c r="K1" s="89">
        <v>9</v>
      </c>
      <c r="L1" s="89">
        <v>10</v>
      </c>
      <c r="M1" s="89">
        <v>11</v>
      </c>
      <c r="N1" s="89">
        <v>12</v>
      </c>
      <c r="O1" s="89" t="s">
        <v>1837</v>
      </c>
      <c r="P1" s="89" t="s">
        <v>1836</v>
      </c>
      <c r="Q1" s="89" t="s">
        <v>1835</v>
      </c>
    </row>
    <row r="2" spans="1:17" ht="15" outlineLevel="4" x14ac:dyDescent="0.2">
      <c r="A2" s="85">
        <v>112</v>
      </c>
      <c r="B2" s="86" t="s">
        <v>79</v>
      </c>
      <c r="C2" s="86" t="s">
        <v>1172</v>
      </c>
      <c r="D2" s="85">
        <v>110</v>
      </c>
      <c r="E2" s="86" t="s">
        <v>1831</v>
      </c>
      <c r="F2" s="85">
        <v>2</v>
      </c>
      <c r="G2" s="85">
        <v>31</v>
      </c>
      <c r="H2" s="82">
        <f>IF(ISBLANK($D2),"",SUMIFS('8. 514 Details Included'!$I:$I,'8. 514 Details Included'!$A:$A,'7. 511_CAR_Student_Counts_Sec'!$A2,'8. 514 Details Included'!$E:$E,'7. 511_CAR_Student_Counts_Sec'!$D2,'8. 514 Details Included'!$D:$D,'7. 511_CAR_Student_Counts_Sec'!H$1,'8. 514 Details Included'!$G:$G,'7. 511_CAR_Student_Counts_Sec'!$F2))</f>
        <v>0</v>
      </c>
      <c r="I2" s="82">
        <f>IF(ISBLANK($D2),"",SUMIFS('8. 514 Details Included'!$I:$I,'8. 514 Details Included'!$A:$A,'7. 511_CAR_Student_Counts_Sec'!$A2,'8. 514 Details Included'!$E:$E,'7. 511_CAR_Student_Counts_Sec'!$D2,'8. 514 Details Included'!$D:$D,'7. 511_CAR_Student_Counts_Sec'!I$1,'8. 514 Details Included'!$G:$G,'7. 511_CAR_Student_Counts_Sec'!$F2))</f>
        <v>31</v>
      </c>
      <c r="J2" s="82">
        <f>IF(ISBLANK($D2),"",SUMIFS('8. 514 Details Included'!$I:$I,'8. 514 Details Included'!$A:$A,'7. 511_CAR_Student_Counts_Sec'!$A2,'8. 514 Details Included'!$E:$E,'7. 511_CAR_Student_Counts_Sec'!$D2,'8. 514 Details Included'!$D:$D,'7. 511_CAR_Student_Counts_Sec'!J$1,'8. 514 Details Included'!$G:$G,'7. 511_CAR_Student_Counts_Sec'!$F2))</f>
        <v>0</v>
      </c>
      <c r="K2" s="82">
        <f>IF(ISBLANK($D2),"",SUMIFS('8. 514 Details Included'!$I:$I,'8. 514 Details Included'!$A:$A,'7. 511_CAR_Student_Counts_Sec'!$A2,'8. 514 Details Included'!$E:$E,'7. 511_CAR_Student_Counts_Sec'!$D2,'8. 514 Details Included'!$D:$D,'7. 511_CAR_Student_Counts_Sec'!K$1,'8. 514 Details Included'!$G:$G,'7. 511_CAR_Student_Counts_Sec'!$F2))</f>
        <v>0</v>
      </c>
      <c r="L2" s="82">
        <f>IF(ISBLANK($D2),"",SUMIFS('8. 514 Details Included'!$I:$I,'8. 514 Details Included'!$A:$A,'7. 511_CAR_Student_Counts_Sec'!$A2,'8. 514 Details Included'!$E:$E,'7. 511_CAR_Student_Counts_Sec'!$D2,'8. 514 Details Included'!$D:$D,'7. 511_CAR_Student_Counts_Sec'!L$1,'8. 514 Details Included'!$G:$G,'7. 511_CAR_Student_Counts_Sec'!$F2))</f>
        <v>0</v>
      </c>
      <c r="M2" s="82">
        <f>IF(ISBLANK($D2),"",SUMIFS('8. 514 Details Included'!$I:$I,'8. 514 Details Included'!$A:$A,'7. 511_CAR_Student_Counts_Sec'!$A2,'8. 514 Details Included'!$E:$E,'7. 511_CAR_Student_Counts_Sec'!$D2,'8. 514 Details Included'!$D:$D,'7. 511_CAR_Student_Counts_Sec'!M$1,'8. 514 Details Included'!$G:$G,'7. 511_CAR_Student_Counts_Sec'!$F2))</f>
        <v>0</v>
      </c>
      <c r="N2" s="82">
        <f>IF(ISBLANK($D2),"",SUMIFS('8. 514 Details Included'!$I:$I,'8. 514 Details Included'!$A:$A,'7. 511_CAR_Student_Counts_Sec'!$A2,'8. 514 Details Included'!$E:$E,'7. 511_CAR_Student_Counts_Sec'!$D2,'8. 514 Details Included'!$D:$D,'7. 511_CAR_Student_Counts_Sec'!N$1,'8. 514 Details Included'!$G:$G,'7. 511_CAR_Student_Counts_Sec'!$F2))</f>
        <v>0</v>
      </c>
      <c r="O2" s="81">
        <f t="shared" ref="O2:O65" si="0">IF(ISBLANK($D2),"",SUM(H2:J2))</f>
        <v>31</v>
      </c>
      <c r="P2" s="81">
        <f t="shared" ref="P2:P65" si="1">IF(ISBLANK($D2),"",SUM(K2:N2))</f>
        <v>0</v>
      </c>
      <c r="Q2" s="81" t="str">
        <f t="shared" ref="Q2:Q65" si="2">IF(SUM(O2:P2)=0,"",IF(O2&gt;0,"6-8",IF(P2&gt;0,"9-12","Both 6-8 and 9-12")))</f>
        <v>6-8</v>
      </c>
    </row>
    <row r="3" spans="1:17" ht="15" outlineLevel="4" x14ac:dyDescent="0.2">
      <c r="A3" s="85">
        <v>112</v>
      </c>
      <c r="B3" s="86" t="s">
        <v>79</v>
      </c>
      <c r="C3" s="86" t="s">
        <v>1172</v>
      </c>
      <c r="D3" s="85">
        <v>110</v>
      </c>
      <c r="E3" s="86" t="s">
        <v>1831</v>
      </c>
      <c r="F3" s="85">
        <v>5</v>
      </c>
      <c r="G3" s="85">
        <v>32</v>
      </c>
      <c r="H3" s="82">
        <f>IF(ISBLANK($D3),"",SUMIFS('8. 514 Details Included'!$I:$I,'8. 514 Details Included'!$A:$A,'7. 511_CAR_Student_Counts_Sec'!$A3,'8. 514 Details Included'!$E:$E,'7. 511_CAR_Student_Counts_Sec'!$D3,'8. 514 Details Included'!$D:$D,'7. 511_CAR_Student_Counts_Sec'!H$1,'8. 514 Details Included'!$G:$G,'7. 511_CAR_Student_Counts_Sec'!$F3))</f>
        <v>0</v>
      </c>
      <c r="I3" s="82">
        <f>IF(ISBLANK($D3),"",SUMIFS('8. 514 Details Included'!$I:$I,'8. 514 Details Included'!$A:$A,'7. 511_CAR_Student_Counts_Sec'!$A3,'8. 514 Details Included'!$E:$E,'7. 511_CAR_Student_Counts_Sec'!$D3,'8. 514 Details Included'!$D:$D,'7. 511_CAR_Student_Counts_Sec'!I$1,'8. 514 Details Included'!$G:$G,'7. 511_CAR_Student_Counts_Sec'!$F3))</f>
        <v>32</v>
      </c>
      <c r="J3" s="82">
        <f>IF(ISBLANK($D3),"",SUMIFS('8. 514 Details Included'!$I:$I,'8. 514 Details Included'!$A:$A,'7. 511_CAR_Student_Counts_Sec'!$A3,'8. 514 Details Included'!$E:$E,'7. 511_CAR_Student_Counts_Sec'!$D3,'8. 514 Details Included'!$D:$D,'7. 511_CAR_Student_Counts_Sec'!J$1,'8. 514 Details Included'!$G:$G,'7. 511_CAR_Student_Counts_Sec'!$F3))</f>
        <v>0</v>
      </c>
      <c r="K3" s="82">
        <f>IF(ISBLANK($D3),"",SUMIFS('8. 514 Details Included'!$I:$I,'8. 514 Details Included'!$A:$A,'7. 511_CAR_Student_Counts_Sec'!$A3,'8. 514 Details Included'!$E:$E,'7. 511_CAR_Student_Counts_Sec'!$D3,'8. 514 Details Included'!$D:$D,'7. 511_CAR_Student_Counts_Sec'!K$1,'8. 514 Details Included'!$G:$G,'7. 511_CAR_Student_Counts_Sec'!$F3))</f>
        <v>0</v>
      </c>
      <c r="L3" s="82">
        <f>IF(ISBLANK($D3),"",SUMIFS('8. 514 Details Included'!$I:$I,'8. 514 Details Included'!$A:$A,'7. 511_CAR_Student_Counts_Sec'!$A3,'8. 514 Details Included'!$E:$E,'7. 511_CAR_Student_Counts_Sec'!$D3,'8. 514 Details Included'!$D:$D,'7. 511_CAR_Student_Counts_Sec'!L$1,'8. 514 Details Included'!$G:$G,'7. 511_CAR_Student_Counts_Sec'!$F3))</f>
        <v>0</v>
      </c>
      <c r="M3" s="82">
        <f>IF(ISBLANK($D3),"",SUMIFS('8. 514 Details Included'!$I:$I,'8. 514 Details Included'!$A:$A,'7. 511_CAR_Student_Counts_Sec'!$A3,'8. 514 Details Included'!$E:$E,'7. 511_CAR_Student_Counts_Sec'!$D3,'8. 514 Details Included'!$D:$D,'7. 511_CAR_Student_Counts_Sec'!M$1,'8. 514 Details Included'!$G:$G,'7. 511_CAR_Student_Counts_Sec'!$F3))</f>
        <v>0</v>
      </c>
      <c r="N3" s="82">
        <f>IF(ISBLANK($D3),"",SUMIFS('8. 514 Details Included'!$I:$I,'8. 514 Details Included'!$A:$A,'7. 511_CAR_Student_Counts_Sec'!$A3,'8. 514 Details Included'!$E:$E,'7. 511_CAR_Student_Counts_Sec'!$D3,'8. 514 Details Included'!$D:$D,'7. 511_CAR_Student_Counts_Sec'!N$1,'8. 514 Details Included'!$G:$G,'7. 511_CAR_Student_Counts_Sec'!$F3))</f>
        <v>0</v>
      </c>
      <c r="O3" s="81">
        <f t="shared" si="0"/>
        <v>32</v>
      </c>
      <c r="P3" s="81">
        <f t="shared" si="1"/>
        <v>0</v>
      </c>
      <c r="Q3" s="81" t="str">
        <f t="shared" si="2"/>
        <v>6-8</v>
      </c>
    </row>
    <row r="4" spans="1:17" ht="15" outlineLevel="4" x14ac:dyDescent="0.2">
      <c r="A4" s="85">
        <v>112</v>
      </c>
      <c r="B4" s="86" t="s">
        <v>79</v>
      </c>
      <c r="C4" s="86" t="s">
        <v>1172</v>
      </c>
      <c r="D4" s="85">
        <v>113</v>
      </c>
      <c r="E4" s="86" t="s">
        <v>1830</v>
      </c>
      <c r="F4" s="85">
        <v>2</v>
      </c>
      <c r="G4" s="85">
        <v>27</v>
      </c>
      <c r="H4" s="82">
        <f>IF(ISBLANK($D4),"",SUMIFS('8. 514 Details Included'!$I:$I,'8. 514 Details Included'!$A:$A,'7. 511_CAR_Student_Counts_Sec'!$A4,'8. 514 Details Included'!$E:$E,'7. 511_CAR_Student_Counts_Sec'!$D4,'8. 514 Details Included'!$D:$D,'7. 511_CAR_Student_Counts_Sec'!H$1,'8. 514 Details Included'!$G:$G,'7. 511_CAR_Student_Counts_Sec'!$F4))</f>
        <v>27</v>
      </c>
      <c r="I4" s="82">
        <f>IF(ISBLANK($D4),"",SUMIFS('8. 514 Details Included'!$I:$I,'8. 514 Details Included'!$A:$A,'7. 511_CAR_Student_Counts_Sec'!$A4,'8. 514 Details Included'!$E:$E,'7. 511_CAR_Student_Counts_Sec'!$D4,'8. 514 Details Included'!$D:$D,'7. 511_CAR_Student_Counts_Sec'!I$1,'8. 514 Details Included'!$G:$G,'7. 511_CAR_Student_Counts_Sec'!$F4))</f>
        <v>0</v>
      </c>
      <c r="J4" s="82">
        <f>IF(ISBLANK($D4),"",SUMIFS('8. 514 Details Included'!$I:$I,'8. 514 Details Included'!$A:$A,'7. 511_CAR_Student_Counts_Sec'!$A4,'8. 514 Details Included'!$E:$E,'7. 511_CAR_Student_Counts_Sec'!$D4,'8. 514 Details Included'!$D:$D,'7. 511_CAR_Student_Counts_Sec'!J$1,'8. 514 Details Included'!$G:$G,'7. 511_CAR_Student_Counts_Sec'!$F4))</f>
        <v>0</v>
      </c>
      <c r="K4" s="82">
        <f>IF(ISBLANK($D4),"",SUMIFS('8. 514 Details Included'!$I:$I,'8. 514 Details Included'!$A:$A,'7. 511_CAR_Student_Counts_Sec'!$A4,'8. 514 Details Included'!$E:$E,'7. 511_CAR_Student_Counts_Sec'!$D4,'8. 514 Details Included'!$D:$D,'7. 511_CAR_Student_Counts_Sec'!K$1,'8. 514 Details Included'!$G:$G,'7. 511_CAR_Student_Counts_Sec'!$F4))</f>
        <v>0</v>
      </c>
      <c r="L4" s="82">
        <f>IF(ISBLANK($D4),"",SUMIFS('8. 514 Details Included'!$I:$I,'8. 514 Details Included'!$A:$A,'7. 511_CAR_Student_Counts_Sec'!$A4,'8. 514 Details Included'!$E:$E,'7. 511_CAR_Student_Counts_Sec'!$D4,'8. 514 Details Included'!$D:$D,'7. 511_CAR_Student_Counts_Sec'!L$1,'8. 514 Details Included'!$G:$G,'7. 511_CAR_Student_Counts_Sec'!$F4))</f>
        <v>0</v>
      </c>
      <c r="M4" s="82">
        <f>IF(ISBLANK($D4),"",SUMIFS('8. 514 Details Included'!$I:$I,'8. 514 Details Included'!$A:$A,'7. 511_CAR_Student_Counts_Sec'!$A4,'8. 514 Details Included'!$E:$E,'7. 511_CAR_Student_Counts_Sec'!$D4,'8. 514 Details Included'!$D:$D,'7. 511_CAR_Student_Counts_Sec'!M$1,'8. 514 Details Included'!$G:$G,'7. 511_CAR_Student_Counts_Sec'!$F4))</f>
        <v>0</v>
      </c>
      <c r="N4" s="82">
        <f>IF(ISBLANK($D4),"",SUMIFS('8. 514 Details Included'!$I:$I,'8. 514 Details Included'!$A:$A,'7. 511_CAR_Student_Counts_Sec'!$A4,'8. 514 Details Included'!$E:$E,'7. 511_CAR_Student_Counts_Sec'!$D4,'8. 514 Details Included'!$D:$D,'7. 511_CAR_Student_Counts_Sec'!N$1,'8. 514 Details Included'!$G:$G,'7. 511_CAR_Student_Counts_Sec'!$F4))</f>
        <v>0</v>
      </c>
      <c r="O4" s="81">
        <f t="shared" si="0"/>
        <v>27</v>
      </c>
      <c r="P4" s="81">
        <f t="shared" si="1"/>
        <v>0</v>
      </c>
      <c r="Q4" s="81" t="str">
        <f t="shared" si="2"/>
        <v>6-8</v>
      </c>
    </row>
    <row r="5" spans="1:17" ht="15" outlineLevel="4" x14ac:dyDescent="0.2">
      <c r="A5" s="85">
        <v>112</v>
      </c>
      <c r="B5" s="86" t="s">
        <v>79</v>
      </c>
      <c r="C5" s="86" t="s">
        <v>1172</v>
      </c>
      <c r="D5" s="85">
        <v>113</v>
      </c>
      <c r="E5" s="86" t="s">
        <v>1830</v>
      </c>
      <c r="F5" s="85">
        <v>4</v>
      </c>
      <c r="G5" s="85">
        <v>29</v>
      </c>
      <c r="H5" s="82">
        <f>IF(ISBLANK($D5),"",SUMIFS('8. 514 Details Included'!$I:$I,'8. 514 Details Included'!$A:$A,'7. 511_CAR_Student_Counts_Sec'!$A5,'8. 514 Details Included'!$E:$E,'7. 511_CAR_Student_Counts_Sec'!$D5,'8. 514 Details Included'!$D:$D,'7. 511_CAR_Student_Counts_Sec'!H$1,'8. 514 Details Included'!$G:$G,'7. 511_CAR_Student_Counts_Sec'!$F5))</f>
        <v>29</v>
      </c>
      <c r="I5" s="82">
        <f>IF(ISBLANK($D5),"",SUMIFS('8. 514 Details Included'!$I:$I,'8. 514 Details Included'!$A:$A,'7. 511_CAR_Student_Counts_Sec'!$A5,'8. 514 Details Included'!$E:$E,'7. 511_CAR_Student_Counts_Sec'!$D5,'8. 514 Details Included'!$D:$D,'7. 511_CAR_Student_Counts_Sec'!I$1,'8. 514 Details Included'!$G:$G,'7. 511_CAR_Student_Counts_Sec'!$F5))</f>
        <v>0</v>
      </c>
      <c r="J5" s="82">
        <f>IF(ISBLANK($D5),"",SUMIFS('8. 514 Details Included'!$I:$I,'8. 514 Details Included'!$A:$A,'7. 511_CAR_Student_Counts_Sec'!$A5,'8. 514 Details Included'!$E:$E,'7. 511_CAR_Student_Counts_Sec'!$D5,'8. 514 Details Included'!$D:$D,'7. 511_CAR_Student_Counts_Sec'!J$1,'8. 514 Details Included'!$G:$G,'7. 511_CAR_Student_Counts_Sec'!$F5))</f>
        <v>0</v>
      </c>
      <c r="K5" s="82">
        <f>IF(ISBLANK($D5),"",SUMIFS('8. 514 Details Included'!$I:$I,'8. 514 Details Included'!$A:$A,'7. 511_CAR_Student_Counts_Sec'!$A5,'8. 514 Details Included'!$E:$E,'7. 511_CAR_Student_Counts_Sec'!$D5,'8. 514 Details Included'!$D:$D,'7. 511_CAR_Student_Counts_Sec'!K$1,'8. 514 Details Included'!$G:$G,'7. 511_CAR_Student_Counts_Sec'!$F5))</f>
        <v>0</v>
      </c>
      <c r="L5" s="82">
        <f>IF(ISBLANK($D5),"",SUMIFS('8. 514 Details Included'!$I:$I,'8. 514 Details Included'!$A:$A,'7. 511_CAR_Student_Counts_Sec'!$A5,'8. 514 Details Included'!$E:$E,'7. 511_CAR_Student_Counts_Sec'!$D5,'8. 514 Details Included'!$D:$D,'7. 511_CAR_Student_Counts_Sec'!L$1,'8. 514 Details Included'!$G:$G,'7. 511_CAR_Student_Counts_Sec'!$F5))</f>
        <v>0</v>
      </c>
      <c r="M5" s="82">
        <f>IF(ISBLANK($D5),"",SUMIFS('8. 514 Details Included'!$I:$I,'8. 514 Details Included'!$A:$A,'7. 511_CAR_Student_Counts_Sec'!$A5,'8. 514 Details Included'!$E:$E,'7. 511_CAR_Student_Counts_Sec'!$D5,'8. 514 Details Included'!$D:$D,'7. 511_CAR_Student_Counts_Sec'!M$1,'8. 514 Details Included'!$G:$G,'7. 511_CAR_Student_Counts_Sec'!$F5))</f>
        <v>0</v>
      </c>
      <c r="N5" s="82">
        <f>IF(ISBLANK($D5),"",SUMIFS('8. 514 Details Included'!$I:$I,'8. 514 Details Included'!$A:$A,'7. 511_CAR_Student_Counts_Sec'!$A5,'8. 514 Details Included'!$E:$E,'7. 511_CAR_Student_Counts_Sec'!$D5,'8. 514 Details Included'!$D:$D,'7. 511_CAR_Student_Counts_Sec'!N$1,'8. 514 Details Included'!$G:$G,'7. 511_CAR_Student_Counts_Sec'!$F5))</f>
        <v>0</v>
      </c>
      <c r="O5" s="81">
        <f t="shared" si="0"/>
        <v>29</v>
      </c>
      <c r="P5" s="81">
        <f t="shared" si="1"/>
        <v>0</v>
      </c>
      <c r="Q5" s="81" t="str">
        <f t="shared" si="2"/>
        <v>6-8</v>
      </c>
    </row>
    <row r="6" spans="1:17" ht="15" outlineLevel="4" x14ac:dyDescent="0.2">
      <c r="A6" s="85">
        <v>112</v>
      </c>
      <c r="B6" s="86" t="s">
        <v>79</v>
      </c>
      <c r="C6" s="86" t="s">
        <v>1172</v>
      </c>
      <c r="D6" s="85">
        <v>75</v>
      </c>
      <c r="E6" s="86" t="s">
        <v>1813</v>
      </c>
      <c r="F6" s="85">
        <v>2</v>
      </c>
      <c r="G6" s="85">
        <v>27</v>
      </c>
      <c r="H6" s="82">
        <f>IF(ISBLANK($D6),"",SUMIFS('8. 514 Details Included'!$I:$I,'8. 514 Details Included'!$A:$A,'7. 511_CAR_Student_Counts_Sec'!$A6,'8. 514 Details Included'!$E:$E,'7. 511_CAR_Student_Counts_Sec'!$D6,'8. 514 Details Included'!$D:$D,'7. 511_CAR_Student_Counts_Sec'!H$1,'8. 514 Details Included'!$G:$G,'7. 511_CAR_Student_Counts_Sec'!$F6))</f>
        <v>0</v>
      </c>
      <c r="I6" s="82">
        <f>IF(ISBLANK($D6),"",SUMIFS('8. 514 Details Included'!$I:$I,'8. 514 Details Included'!$A:$A,'7. 511_CAR_Student_Counts_Sec'!$A6,'8. 514 Details Included'!$E:$E,'7. 511_CAR_Student_Counts_Sec'!$D6,'8. 514 Details Included'!$D:$D,'7. 511_CAR_Student_Counts_Sec'!I$1,'8. 514 Details Included'!$G:$G,'7. 511_CAR_Student_Counts_Sec'!$F6))</f>
        <v>0</v>
      </c>
      <c r="J6" s="82">
        <f>IF(ISBLANK($D6),"",SUMIFS('8. 514 Details Included'!$I:$I,'8. 514 Details Included'!$A:$A,'7. 511_CAR_Student_Counts_Sec'!$A6,'8. 514 Details Included'!$E:$E,'7. 511_CAR_Student_Counts_Sec'!$D6,'8. 514 Details Included'!$D:$D,'7. 511_CAR_Student_Counts_Sec'!J$1,'8. 514 Details Included'!$G:$G,'7. 511_CAR_Student_Counts_Sec'!$F6))</f>
        <v>27</v>
      </c>
      <c r="K6" s="82">
        <f>IF(ISBLANK($D6),"",SUMIFS('8. 514 Details Included'!$I:$I,'8. 514 Details Included'!$A:$A,'7. 511_CAR_Student_Counts_Sec'!$A6,'8. 514 Details Included'!$E:$E,'7. 511_CAR_Student_Counts_Sec'!$D6,'8. 514 Details Included'!$D:$D,'7. 511_CAR_Student_Counts_Sec'!K$1,'8. 514 Details Included'!$G:$G,'7. 511_CAR_Student_Counts_Sec'!$F6))</f>
        <v>0</v>
      </c>
      <c r="L6" s="82">
        <f>IF(ISBLANK($D6),"",SUMIFS('8. 514 Details Included'!$I:$I,'8. 514 Details Included'!$A:$A,'7. 511_CAR_Student_Counts_Sec'!$A6,'8. 514 Details Included'!$E:$E,'7. 511_CAR_Student_Counts_Sec'!$D6,'8. 514 Details Included'!$D:$D,'7. 511_CAR_Student_Counts_Sec'!L$1,'8. 514 Details Included'!$G:$G,'7. 511_CAR_Student_Counts_Sec'!$F6))</f>
        <v>0</v>
      </c>
      <c r="M6" s="82">
        <f>IF(ISBLANK($D6),"",SUMIFS('8. 514 Details Included'!$I:$I,'8. 514 Details Included'!$A:$A,'7. 511_CAR_Student_Counts_Sec'!$A6,'8. 514 Details Included'!$E:$E,'7. 511_CAR_Student_Counts_Sec'!$D6,'8. 514 Details Included'!$D:$D,'7. 511_CAR_Student_Counts_Sec'!M$1,'8. 514 Details Included'!$G:$G,'7. 511_CAR_Student_Counts_Sec'!$F6))</f>
        <v>0</v>
      </c>
      <c r="N6" s="82">
        <f>IF(ISBLANK($D6),"",SUMIFS('8. 514 Details Included'!$I:$I,'8. 514 Details Included'!$A:$A,'7. 511_CAR_Student_Counts_Sec'!$A6,'8. 514 Details Included'!$E:$E,'7. 511_CAR_Student_Counts_Sec'!$D6,'8. 514 Details Included'!$D:$D,'7. 511_CAR_Student_Counts_Sec'!N$1,'8. 514 Details Included'!$G:$G,'7. 511_CAR_Student_Counts_Sec'!$F6))</f>
        <v>0</v>
      </c>
      <c r="O6" s="81">
        <f t="shared" si="0"/>
        <v>27</v>
      </c>
      <c r="P6" s="81">
        <f t="shared" si="1"/>
        <v>0</v>
      </c>
      <c r="Q6" s="81" t="str">
        <f t="shared" si="2"/>
        <v>6-8</v>
      </c>
    </row>
    <row r="7" spans="1:17" ht="15" outlineLevel="4" x14ac:dyDescent="0.2">
      <c r="A7" s="85">
        <v>112</v>
      </c>
      <c r="B7" s="86" t="s">
        <v>79</v>
      </c>
      <c r="C7" s="86" t="s">
        <v>1172</v>
      </c>
      <c r="D7" s="85">
        <v>75</v>
      </c>
      <c r="E7" s="86" t="s">
        <v>1813</v>
      </c>
      <c r="F7" s="85">
        <v>4</v>
      </c>
      <c r="G7" s="85">
        <v>27</v>
      </c>
      <c r="H7" s="82">
        <f>IF(ISBLANK($D7),"",SUMIFS('8. 514 Details Included'!$I:$I,'8. 514 Details Included'!$A:$A,'7. 511_CAR_Student_Counts_Sec'!$A7,'8. 514 Details Included'!$E:$E,'7. 511_CAR_Student_Counts_Sec'!$D7,'8. 514 Details Included'!$D:$D,'7. 511_CAR_Student_Counts_Sec'!H$1,'8. 514 Details Included'!$G:$G,'7. 511_CAR_Student_Counts_Sec'!$F7))</f>
        <v>0</v>
      </c>
      <c r="I7" s="82">
        <f>IF(ISBLANK($D7),"",SUMIFS('8. 514 Details Included'!$I:$I,'8. 514 Details Included'!$A:$A,'7. 511_CAR_Student_Counts_Sec'!$A7,'8. 514 Details Included'!$E:$E,'7. 511_CAR_Student_Counts_Sec'!$D7,'8. 514 Details Included'!$D:$D,'7. 511_CAR_Student_Counts_Sec'!I$1,'8. 514 Details Included'!$G:$G,'7. 511_CAR_Student_Counts_Sec'!$F7))</f>
        <v>0</v>
      </c>
      <c r="J7" s="82">
        <f>IF(ISBLANK($D7),"",SUMIFS('8. 514 Details Included'!$I:$I,'8. 514 Details Included'!$A:$A,'7. 511_CAR_Student_Counts_Sec'!$A7,'8. 514 Details Included'!$E:$E,'7. 511_CAR_Student_Counts_Sec'!$D7,'8. 514 Details Included'!$D:$D,'7. 511_CAR_Student_Counts_Sec'!J$1,'8. 514 Details Included'!$G:$G,'7. 511_CAR_Student_Counts_Sec'!$F7))</f>
        <v>27</v>
      </c>
      <c r="K7" s="82">
        <f>IF(ISBLANK($D7),"",SUMIFS('8. 514 Details Included'!$I:$I,'8. 514 Details Included'!$A:$A,'7. 511_CAR_Student_Counts_Sec'!$A7,'8. 514 Details Included'!$E:$E,'7. 511_CAR_Student_Counts_Sec'!$D7,'8. 514 Details Included'!$D:$D,'7. 511_CAR_Student_Counts_Sec'!K$1,'8. 514 Details Included'!$G:$G,'7. 511_CAR_Student_Counts_Sec'!$F7))</f>
        <v>0</v>
      </c>
      <c r="L7" s="82">
        <f>IF(ISBLANK($D7),"",SUMIFS('8. 514 Details Included'!$I:$I,'8. 514 Details Included'!$A:$A,'7. 511_CAR_Student_Counts_Sec'!$A7,'8. 514 Details Included'!$E:$E,'7. 511_CAR_Student_Counts_Sec'!$D7,'8. 514 Details Included'!$D:$D,'7. 511_CAR_Student_Counts_Sec'!L$1,'8. 514 Details Included'!$G:$G,'7. 511_CAR_Student_Counts_Sec'!$F7))</f>
        <v>0</v>
      </c>
      <c r="M7" s="82">
        <f>IF(ISBLANK($D7),"",SUMIFS('8. 514 Details Included'!$I:$I,'8. 514 Details Included'!$A:$A,'7. 511_CAR_Student_Counts_Sec'!$A7,'8. 514 Details Included'!$E:$E,'7. 511_CAR_Student_Counts_Sec'!$D7,'8. 514 Details Included'!$D:$D,'7. 511_CAR_Student_Counts_Sec'!M$1,'8. 514 Details Included'!$G:$G,'7. 511_CAR_Student_Counts_Sec'!$F7))</f>
        <v>0</v>
      </c>
      <c r="N7" s="82">
        <f>IF(ISBLANK($D7),"",SUMIFS('8. 514 Details Included'!$I:$I,'8. 514 Details Included'!$A:$A,'7. 511_CAR_Student_Counts_Sec'!$A7,'8. 514 Details Included'!$E:$E,'7. 511_CAR_Student_Counts_Sec'!$D7,'8. 514 Details Included'!$D:$D,'7. 511_CAR_Student_Counts_Sec'!N$1,'8. 514 Details Included'!$G:$G,'7. 511_CAR_Student_Counts_Sec'!$F7))</f>
        <v>0</v>
      </c>
      <c r="O7" s="81">
        <f t="shared" si="0"/>
        <v>27</v>
      </c>
      <c r="P7" s="81">
        <f t="shared" si="1"/>
        <v>0</v>
      </c>
      <c r="Q7" s="81" t="str">
        <f t="shared" si="2"/>
        <v>6-8</v>
      </c>
    </row>
    <row r="8" spans="1:17" ht="15" outlineLevel="3" x14ac:dyDescent="0.2">
      <c r="A8" s="85"/>
      <c r="B8" s="86"/>
      <c r="C8" s="88" t="s">
        <v>1170</v>
      </c>
      <c r="D8" s="85"/>
      <c r="E8" s="86"/>
      <c r="F8" s="85"/>
      <c r="G8" s="85">
        <f>SUBTOTAL(1,G2:G7)</f>
        <v>28.833333333333332</v>
      </c>
      <c r="H8" s="82" t="str">
        <f>IF(ISBLANK($D8),"",SUMIFS('8. 514 Details Included'!$I:$I,'8. 514 Details Included'!$A:$A,'7. 511_CAR_Student_Counts_Sec'!$A8,'8. 514 Details Included'!$E:$E,'7. 511_CAR_Student_Counts_Sec'!$D8,'8. 514 Details Included'!$D:$D,'7. 511_CAR_Student_Counts_Sec'!H$1,'8. 514 Details Included'!$G:$G,'7. 511_CAR_Student_Counts_Sec'!$F8))</f>
        <v/>
      </c>
      <c r="I8" s="82" t="str">
        <f>IF(ISBLANK($D8),"",SUMIFS('8. 514 Details Included'!$I:$I,'8. 514 Details Included'!$A:$A,'7. 511_CAR_Student_Counts_Sec'!$A8,'8. 514 Details Included'!$E:$E,'7. 511_CAR_Student_Counts_Sec'!$D8,'8. 514 Details Included'!$D:$D,'7. 511_CAR_Student_Counts_Sec'!I$1,'8. 514 Details Included'!$G:$G,'7. 511_CAR_Student_Counts_Sec'!$F8))</f>
        <v/>
      </c>
      <c r="J8" s="82" t="str">
        <f>IF(ISBLANK($D8),"",SUMIFS('8. 514 Details Included'!$I:$I,'8. 514 Details Included'!$A:$A,'7. 511_CAR_Student_Counts_Sec'!$A8,'8. 514 Details Included'!$E:$E,'7. 511_CAR_Student_Counts_Sec'!$D8,'8. 514 Details Included'!$D:$D,'7. 511_CAR_Student_Counts_Sec'!J$1,'8. 514 Details Included'!$G:$G,'7. 511_CAR_Student_Counts_Sec'!$F8))</f>
        <v/>
      </c>
      <c r="K8" s="82" t="str">
        <f>IF(ISBLANK($D8),"",SUMIFS('8. 514 Details Included'!$I:$I,'8. 514 Details Included'!$A:$A,'7. 511_CAR_Student_Counts_Sec'!$A8,'8. 514 Details Included'!$E:$E,'7. 511_CAR_Student_Counts_Sec'!$D8,'8. 514 Details Included'!$D:$D,'7. 511_CAR_Student_Counts_Sec'!K$1,'8. 514 Details Included'!$G:$G,'7. 511_CAR_Student_Counts_Sec'!$F8))</f>
        <v/>
      </c>
      <c r="L8" s="82" t="str">
        <f>IF(ISBLANK($D8),"",SUMIFS('8. 514 Details Included'!$I:$I,'8. 514 Details Included'!$A:$A,'7. 511_CAR_Student_Counts_Sec'!$A8,'8. 514 Details Included'!$E:$E,'7. 511_CAR_Student_Counts_Sec'!$D8,'8. 514 Details Included'!$D:$D,'7. 511_CAR_Student_Counts_Sec'!L$1,'8. 514 Details Included'!$G:$G,'7. 511_CAR_Student_Counts_Sec'!$F8))</f>
        <v/>
      </c>
      <c r="M8" s="82" t="str">
        <f>IF(ISBLANK($D8),"",SUMIFS('8. 514 Details Included'!$I:$I,'8. 514 Details Included'!$A:$A,'7. 511_CAR_Student_Counts_Sec'!$A8,'8. 514 Details Included'!$E:$E,'7. 511_CAR_Student_Counts_Sec'!$D8,'8. 514 Details Included'!$D:$D,'7. 511_CAR_Student_Counts_Sec'!M$1,'8. 514 Details Included'!$G:$G,'7. 511_CAR_Student_Counts_Sec'!$F8))</f>
        <v/>
      </c>
      <c r="N8" s="82" t="str">
        <f>IF(ISBLANK($D8),"",SUMIFS('8. 514 Details Included'!$I:$I,'8. 514 Details Included'!$A:$A,'7. 511_CAR_Student_Counts_Sec'!$A8,'8. 514 Details Included'!$E:$E,'7. 511_CAR_Student_Counts_Sec'!$D8,'8. 514 Details Included'!$D:$D,'7. 511_CAR_Student_Counts_Sec'!N$1,'8. 514 Details Included'!$G:$G,'7. 511_CAR_Student_Counts_Sec'!$F8))</f>
        <v/>
      </c>
      <c r="O8" s="81" t="str">
        <f t="shared" si="0"/>
        <v/>
      </c>
      <c r="P8" s="81" t="str">
        <f t="shared" si="1"/>
        <v/>
      </c>
      <c r="Q8" s="81" t="str">
        <f t="shared" si="2"/>
        <v/>
      </c>
    </row>
    <row r="9" spans="1:17" ht="15" outlineLevel="4" x14ac:dyDescent="0.2">
      <c r="A9" s="85">
        <v>112</v>
      </c>
      <c r="B9" s="86" t="s">
        <v>79</v>
      </c>
      <c r="C9" s="86" t="s">
        <v>1169</v>
      </c>
      <c r="D9" s="85">
        <v>108</v>
      </c>
      <c r="E9" s="86" t="s">
        <v>1834</v>
      </c>
      <c r="F9" s="85">
        <v>2</v>
      </c>
      <c r="G9" s="85">
        <v>29</v>
      </c>
      <c r="H9" s="82">
        <f>IF(ISBLANK($D9),"",SUMIFS('8. 514 Details Included'!$I:$I,'8. 514 Details Included'!$A:$A,'7. 511_CAR_Student_Counts_Sec'!$A9,'8. 514 Details Included'!$E:$E,'7. 511_CAR_Student_Counts_Sec'!$D9,'8. 514 Details Included'!$D:$D,'7. 511_CAR_Student_Counts_Sec'!H$1,'8. 514 Details Included'!$G:$G,'7. 511_CAR_Student_Counts_Sec'!$F9))</f>
        <v>29</v>
      </c>
      <c r="I9" s="82">
        <f>IF(ISBLANK($D9),"",SUMIFS('8. 514 Details Included'!$I:$I,'8. 514 Details Included'!$A:$A,'7. 511_CAR_Student_Counts_Sec'!$A9,'8. 514 Details Included'!$E:$E,'7. 511_CAR_Student_Counts_Sec'!$D9,'8. 514 Details Included'!$D:$D,'7. 511_CAR_Student_Counts_Sec'!I$1,'8. 514 Details Included'!$G:$G,'7. 511_CAR_Student_Counts_Sec'!$F9))</f>
        <v>0</v>
      </c>
      <c r="J9" s="82">
        <f>IF(ISBLANK($D9),"",SUMIFS('8. 514 Details Included'!$I:$I,'8. 514 Details Included'!$A:$A,'7. 511_CAR_Student_Counts_Sec'!$A9,'8. 514 Details Included'!$E:$E,'7. 511_CAR_Student_Counts_Sec'!$D9,'8. 514 Details Included'!$D:$D,'7. 511_CAR_Student_Counts_Sec'!J$1,'8. 514 Details Included'!$G:$G,'7. 511_CAR_Student_Counts_Sec'!$F9))</f>
        <v>0</v>
      </c>
      <c r="K9" s="82">
        <f>IF(ISBLANK($D9),"",SUMIFS('8. 514 Details Included'!$I:$I,'8. 514 Details Included'!$A:$A,'7. 511_CAR_Student_Counts_Sec'!$A9,'8. 514 Details Included'!$E:$E,'7. 511_CAR_Student_Counts_Sec'!$D9,'8. 514 Details Included'!$D:$D,'7. 511_CAR_Student_Counts_Sec'!K$1,'8. 514 Details Included'!$G:$G,'7. 511_CAR_Student_Counts_Sec'!$F9))</f>
        <v>0</v>
      </c>
      <c r="L9" s="82">
        <f>IF(ISBLANK($D9),"",SUMIFS('8. 514 Details Included'!$I:$I,'8. 514 Details Included'!$A:$A,'7. 511_CAR_Student_Counts_Sec'!$A9,'8. 514 Details Included'!$E:$E,'7. 511_CAR_Student_Counts_Sec'!$D9,'8. 514 Details Included'!$D:$D,'7. 511_CAR_Student_Counts_Sec'!L$1,'8. 514 Details Included'!$G:$G,'7. 511_CAR_Student_Counts_Sec'!$F9))</f>
        <v>0</v>
      </c>
      <c r="M9" s="82">
        <f>IF(ISBLANK($D9),"",SUMIFS('8. 514 Details Included'!$I:$I,'8. 514 Details Included'!$A:$A,'7. 511_CAR_Student_Counts_Sec'!$A9,'8. 514 Details Included'!$E:$E,'7. 511_CAR_Student_Counts_Sec'!$D9,'8. 514 Details Included'!$D:$D,'7. 511_CAR_Student_Counts_Sec'!M$1,'8. 514 Details Included'!$G:$G,'7. 511_CAR_Student_Counts_Sec'!$F9))</f>
        <v>0</v>
      </c>
      <c r="N9" s="82">
        <f>IF(ISBLANK($D9),"",SUMIFS('8. 514 Details Included'!$I:$I,'8. 514 Details Included'!$A:$A,'7. 511_CAR_Student_Counts_Sec'!$A9,'8. 514 Details Included'!$E:$E,'7. 511_CAR_Student_Counts_Sec'!$D9,'8. 514 Details Included'!$D:$D,'7. 511_CAR_Student_Counts_Sec'!N$1,'8. 514 Details Included'!$G:$G,'7. 511_CAR_Student_Counts_Sec'!$F9))</f>
        <v>0</v>
      </c>
      <c r="O9" s="81">
        <f t="shared" si="0"/>
        <v>29</v>
      </c>
      <c r="P9" s="81">
        <f t="shared" si="1"/>
        <v>0</v>
      </c>
      <c r="Q9" s="81" t="str">
        <f t="shared" si="2"/>
        <v>6-8</v>
      </c>
    </row>
    <row r="10" spans="1:17" ht="15" outlineLevel="4" x14ac:dyDescent="0.2">
      <c r="A10" s="85">
        <v>112</v>
      </c>
      <c r="B10" s="86" t="s">
        <v>79</v>
      </c>
      <c r="C10" s="86" t="s">
        <v>1169</v>
      </c>
      <c r="D10" s="85">
        <v>108</v>
      </c>
      <c r="E10" s="86" t="s">
        <v>1834</v>
      </c>
      <c r="F10" s="85">
        <v>4</v>
      </c>
      <c r="G10" s="85">
        <v>27</v>
      </c>
      <c r="H10" s="82">
        <f>IF(ISBLANK($D10),"",SUMIFS('8. 514 Details Included'!$I:$I,'8. 514 Details Included'!$A:$A,'7. 511_CAR_Student_Counts_Sec'!$A10,'8. 514 Details Included'!$E:$E,'7. 511_CAR_Student_Counts_Sec'!$D10,'8. 514 Details Included'!$D:$D,'7. 511_CAR_Student_Counts_Sec'!H$1,'8. 514 Details Included'!$G:$G,'7. 511_CAR_Student_Counts_Sec'!$F10))</f>
        <v>27</v>
      </c>
      <c r="I10" s="82">
        <f>IF(ISBLANK($D10),"",SUMIFS('8. 514 Details Included'!$I:$I,'8. 514 Details Included'!$A:$A,'7. 511_CAR_Student_Counts_Sec'!$A10,'8. 514 Details Included'!$E:$E,'7. 511_CAR_Student_Counts_Sec'!$D10,'8. 514 Details Included'!$D:$D,'7. 511_CAR_Student_Counts_Sec'!I$1,'8. 514 Details Included'!$G:$G,'7. 511_CAR_Student_Counts_Sec'!$F10))</f>
        <v>0</v>
      </c>
      <c r="J10" s="82">
        <f>IF(ISBLANK($D10),"",SUMIFS('8. 514 Details Included'!$I:$I,'8. 514 Details Included'!$A:$A,'7. 511_CAR_Student_Counts_Sec'!$A10,'8. 514 Details Included'!$E:$E,'7. 511_CAR_Student_Counts_Sec'!$D10,'8. 514 Details Included'!$D:$D,'7. 511_CAR_Student_Counts_Sec'!J$1,'8. 514 Details Included'!$G:$G,'7. 511_CAR_Student_Counts_Sec'!$F10))</f>
        <v>0</v>
      </c>
      <c r="K10" s="82">
        <f>IF(ISBLANK($D10),"",SUMIFS('8. 514 Details Included'!$I:$I,'8. 514 Details Included'!$A:$A,'7. 511_CAR_Student_Counts_Sec'!$A10,'8. 514 Details Included'!$E:$E,'7. 511_CAR_Student_Counts_Sec'!$D10,'8. 514 Details Included'!$D:$D,'7. 511_CAR_Student_Counts_Sec'!K$1,'8. 514 Details Included'!$G:$G,'7. 511_CAR_Student_Counts_Sec'!$F10))</f>
        <v>0</v>
      </c>
      <c r="L10" s="82">
        <f>IF(ISBLANK($D10),"",SUMIFS('8. 514 Details Included'!$I:$I,'8. 514 Details Included'!$A:$A,'7. 511_CAR_Student_Counts_Sec'!$A10,'8. 514 Details Included'!$E:$E,'7. 511_CAR_Student_Counts_Sec'!$D10,'8. 514 Details Included'!$D:$D,'7. 511_CAR_Student_Counts_Sec'!L$1,'8. 514 Details Included'!$G:$G,'7. 511_CAR_Student_Counts_Sec'!$F10))</f>
        <v>0</v>
      </c>
      <c r="M10" s="82">
        <f>IF(ISBLANK($D10),"",SUMIFS('8. 514 Details Included'!$I:$I,'8. 514 Details Included'!$A:$A,'7. 511_CAR_Student_Counts_Sec'!$A10,'8. 514 Details Included'!$E:$E,'7. 511_CAR_Student_Counts_Sec'!$D10,'8. 514 Details Included'!$D:$D,'7. 511_CAR_Student_Counts_Sec'!M$1,'8. 514 Details Included'!$G:$G,'7. 511_CAR_Student_Counts_Sec'!$F10))</f>
        <v>0</v>
      </c>
      <c r="N10" s="82">
        <f>IF(ISBLANK($D10),"",SUMIFS('8. 514 Details Included'!$I:$I,'8. 514 Details Included'!$A:$A,'7. 511_CAR_Student_Counts_Sec'!$A10,'8. 514 Details Included'!$E:$E,'7. 511_CAR_Student_Counts_Sec'!$D10,'8. 514 Details Included'!$D:$D,'7. 511_CAR_Student_Counts_Sec'!N$1,'8. 514 Details Included'!$G:$G,'7. 511_CAR_Student_Counts_Sec'!$F10))</f>
        <v>0</v>
      </c>
      <c r="O10" s="81">
        <f t="shared" si="0"/>
        <v>27</v>
      </c>
      <c r="P10" s="81">
        <f t="shared" si="1"/>
        <v>0</v>
      </c>
      <c r="Q10" s="81" t="str">
        <f t="shared" si="2"/>
        <v>6-8</v>
      </c>
    </row>
    <row r="11" spans="1:17" ht="15" outlineLevel="4" x14ac:dyDescent="0.2">
      <c r="A11" s="85">
        <v>112</v>
      </c>
      <c r="B11" s="86" t="s">
        <v>79</v>
      </c>
      <c r="C11" s="86" t="s">
        <v>1169</v>
      </c>
      <c r="D11" s="85">
        <v>87</v>
      </c>
      <c r="E11" s="86" t="s">
        <v>1833</v>
      </c>
      <c r="F11" s="85">
        <v>2</v>
      </c>
      <c r="G11" s="85">
        <v>27</v>
      </c>
      <c r="H11" s="82">
        <f>IF(ISBLANK($D11),"",SUMIFS('8. 514 Details Included'!$I:$I,'8. 514 Details Included'!$A:$A,'7. 511_CAR_Student_Counts_Sec'!$A11,'8. 514 Details Included'!$E:$E,'7. 511_CAR_Student_Counts_Sec'!$D11,'8. 514 Details Included'!$D:$D,'7. 511_CAR_Student_Counts_Sec'!H$1,'8. 514 Details Included'!$G:$G,'7. 511_CAR_Student_Counts_Sec'!$F11))</f>
        <v>0</v>
      </c>
      <c r="I11" s="82">
        <f>IF(ISBLANK($D11),"",SUMIFS('8. 514 Details Included'!$I:$I,'8. 514 Details Included'!$A:$A,'7. 511_CAR_Student_Counts_Sec'!$A11,'8. 514 Details Included'!$E:$E,'7. 511_CAR_Student_Counts_Sec'!$D11,'8. 514 Details Included'!$D:$D,'7. 511_CAR_Student_Counts_Sec'!I$1,'8. 514 Details Included'!$G:$G,'7. 511_CAR_Student_Counts_Sec'!$F11))</f>
        <v>0</v>
      </c>
      <c r="J11" s="82">
        <f>IF(ISBLANK($D11),"",SUMIFS('8. 514 Details Included'!$I:$I,'8. 514 Details Included'!$A:$A,'7. 511_CAR_Student_Counts_Sec'!$A11,'8. 514 Details Included'!$E:$E,'7. 511_CAR_Student_Counts_Sec'!$D11,'8. 514 Details Included'!$D:$D,'7. 511_CAR_Student_Counts_Sec'!J$1,'8. 514 Details Included'!$G:$G,'7. 511_CAR_Student_Counts_Sec'!$F11))</f>
        <v>27</v>
      </c>
      <c r="K11" s="82">
        <f>IF(ISBLANK($D11),"",SUMIFS('8. 514 Details Included'!$I:$I,'8. 514 Details Included'!$A:$A,'7. 511_CAR_Student_Counts_Sec'!$A11,'8. 514 Details Included'!$E:$E,'7. 511_CAR_Student_Counts_Sec'!$D11,'8. 514 Details Included'!$D:$D,'7. 511_CAR_Student_Counts_Sec'!K$1,'8. 514 Details Included'!$G:$G,'7. 511_CAR_Student_Counts_Sec'!$F11))</f>
        <v>0</v>
      </c>
      <c r="L11" s="82">
        <f>IF(ISBLANK($D11),"",SUMIFS('8. 514 Details Included'!$I:$I,'8. 514 Details Included'!$A:$A,'7. 511_CAR_Student_Counts_Sec'!$A11,'8. 514 Details Included'!$E:$E,'7. 511_CAR_Student_Counts_Sec'!$D11,'8. 514 Details Included'!$D:$D,'7. 511_CAR_Student_Counts_Sec'!L$1,'8. 514 Details Included'!$G:$G,'7. 511_CAR_Student_Counts_Sec'!$F11))</f>
        <v>0</v>
      </c>
      <c r="M11" s="82">
        <f>IF(ISBLANK($D11),"",SUMIFS('8. 514 Details Included'!$I:$I,'8. 514 Details Included'!$A:$A,'7. 511_CAR_Student_Counts_Sec'!$A11,'8. 514 Details Included'!$E:$E,'7. 511_CAR_Student_Counts_Sec'!$D11,'8. 514 Details Included'!$D:$D,'7. 511_CAR_Student_Counts_Sec'!M$1,'8. 514 Details Included'!$G:$G,'7. 511_CAR_Student_Counts_Sec'!$F11))</f>
        <v>0</v>
      </c>
      <c r="N11" s="82">
        <f>IF(ISBLANK($D11),"",SUMIFS('8. 514 Details Included'!$I:$I,'8. 514 Details Included'!$A:$A,'7. 511_CAR_Student_Counts_Sec'!$A11,'8. 514 Details Included'!$E:$E,'7. 511_CAR_Student_Counts_Sec'!$D11,'8. 514 Details Included'!$D:$D,'7. 511_CAR_Student_Counts_Sec'!N$1,'8. 514 Details Included'!$G:$G,'7. 511_CAR_Student_Counts_Sec'!$F11))</f>
        <v>0</v>
      </c>
      <c r="O11" s="81">
        <f t="shared" si="0"/>
        <v>27</v>
      </c>
      <c r="P11" s="81">
        <f t="shared" si="1"/>
        <v>0</v>
      </c>
      <c r="Q11" s="81" t="str">
        <f t="shared" si="2"/>
        <v>6-8</v>
      </c>
    </row>
    <row r="12" spans="1:17" ht="15" outlineLevel="4" x14ac:dyDescent="0.2">
      <c r="A12" s="85">
        <v>112</v>
      </c>
      <c r="B12" s="86" t="s">
        <v>79</v>
      </c>
      <c r="C12" s="86" t="s">
        <v>1169</v>
      </c>
      <c r="D12" s="85">
        <v>87</v>
      </c>
      <c r="E12" s="86" t="s">
        <v>1833</v>
      </c>
      <c r="F12" s="85">
        <v>4</v>
      </c>
      <c r="G12" s="85">
        <v>27</v>
      </c>
      <c r="H12" s="82">
        <f>IF(ISBLANK($D12),"",SUMIFS('8. 514 Details Included'!$I:$I,'8. 514 Details Included'!$A:$A,'7. 511_CAR_Student_Counts_Sec'!$A12,'8. 514 Details Included'!$E:$E,'7. 511_CAR_Student_Counts_Sec'!$D12,'8. 514 Details Included'!$D:$D,'7. 511_CAR_Student_Counts_Sec'!H$1,'8. 514 Details Included'!$G:$G,'7. 511_CAR_Student_Counts_Sec'!$F12))</f>
        <v>0</v>
      </c>
      <c r="I12" s="82">
        <f>IF(ISBLANK($D12),"",SUMIFS('8. 514 Details Included'!$I:$I,'8. 514 Details Included'!$A:$A,'7. 511_CAR_Student_Counts_Sec'!$A12,'8. 514 Details Included'!$E:$E,'7. 511_CAR_Student_Counts_Sec'!$D12,'8. 514 Details Included'!$D:$D,'7. 511_CAR_Student_Counts_Sec'!I$1,'8. 514 Details Included'!$G:$G,'7. 511_CAR_Student_Counts_Sec'!$F12))</f>
        <v>0</v>
      </c>
      <c r="J12" s="82">
        <f>IF(ISBLANK($D12),"",SUMIFS('8. 514 Details Included'!$I:$I,'8. 514 Details Included'!$A:$A,'7. 511_CAR_Student_Counts_Sec'!$A12,'8. 514 Details Included'!$E:$E,'7. 511_CAR_Student_Counts_Sec'!$D12,'8. 514 Details Included'!$D:$D,'7. 511_CAR_Student_Counts_Sec'!J$1,'8. 514 Details Included'!$G:$G,'7. 511_CAR_Student_Counts_Sec'!$F12))</f>
        <v>27</v>
      </c>
      <c r="K12" s="82">
        <f>IF(ISBLANK($D12),"",SUMIFS('8. 514 Details Included'!$I:$I,'8. 514 Details Included'!$A:$A,'7. 511_CAR_Student_Counts_Sec'!$A12,'8. 514 Details Included'!$E:$E,'7. 511_CAR_Student_Counts_Sec'!$D12,'8. 514 Details Included'!$D:$D,'7. 511_CAR_Student_Counts_Sec'!K$1,'8. 514 Details Included'!$G:$G,'7. 511_CAR_Student_Counts_Sec'!$F12))</f>
        <v>0</v>
      </c>
      <c r="L12" s="82">
        <f>IF(ISBLANK($D12),"",SUMIFS('8. 514 Details Included'!$I:$I,'8. 514 Details Included'!$A:$A,'7. 511_CAR_Student_Counts_Sec'!$A12,'8. 514 Details Included'!$E:$E,'7. 511_CAR_Student_Counts_Sec'!$D12,'8. 514 Details Included'!$D:$D,'7. 511_CAR_Student_Counts_Sec'!L$1,'8. 514 Details Included'!$G:$G,'7. 511_CAR_Student_Counts_Sec'!$F12))</f>
        <v>0</v>
      </c>
      <c r="M12" s="82">
        <f>IF(ISBLANK($D12),"",SUMIFS('8. 514 Details Included'!$I:$I,'8. 514 Details Included'!$A:$A,'7. 511_CAR_Student_Counts_Sec'!$A12,'8. 514 Details Included'!$E:$E,'7. 511_CAR_Student_Counts_Sec'!$D12,'8. 514 Details Included'!$D:$D,'7. 511_CAR_Student_Counts_Sec'!M$1,'8. 514 Details Included'!$G:$G,'7. 511_CAR_Student_Counts_Sec'!$F12))</f>
        <v>0</v>
      </c>
      <c r="N12" s="82">
        <f>IF(ISBLANK($D12),"",SUMIFS('8. 514 Details Included'!$I:$I,'8. 514 Details Included'!$A:$A,'7. 511_CAR_Student_Counts_Sec'!$A12,'8. 514 Details Included'!$E:$E,'7. 511_CAR_Student_Counts_Sec'!$D12,'8. 514 Details Included'!$D:$D,'7. 511_CAR_Student_Counts_Sec'!N$1,'8. 514 Details Included'!$G:$G,'7. 511_CAR_Student_Counts_Sec'!$F12))</f>
        <v>0</v>
      </c>
      <c r="O12" s="81">
        <f t="shared" si="0"/>
        <v>27</v>
      </c>
      <c r="P12" s="81">
        <f t="shared" si="1"/>
        <v>0</v>
      </c>
      <c r="Q12" s="81" t="str">
        <f t="shared" si="2"/>
        <v>6-8</v>
      </c>
    </row>
    <row r="13" spans="1:17" ht="15" outlineLevel="4" x14ac:dyDescent="0.2">
      <c r="A13" s="85">
        <v>112</v>
      </c>
      <c r="B13" s="86" t="s">
        <v>79</v>
      </c>
      <c r="C13" s="86" t="s">
        <v>1169</v>
      </c>
      <c r="D13" s="85">
        <v>109</v>
      </c>
      <c r="E13" s="86" t="s">
        <v>1832</v>
      </c>
      <c r="F13" s="85">
        <v>2</v>
      </c>
      <c r="G13" s="85">
        <v>32</v>
      </c>
      <c r="H13" s="82">
        <f>IF(ISBLANK($D13),"",SUMIFS('8. 514 Details Included'!$I:$I,'8. 514 Details Included'!$A:$A,'7. 511_CAR_Student_Counts_Sec'!$A13,'8. 514 Details Included'!$E:$E,'7. 511_CAR_Student_Counts_Sec'!$D13,'8. 514 Details Included'!$D:$D,'7. 511_CAR_Student_Counts_Sec'!H$1,'8. 514 Details Included'!$G:$G,'7. 511_CAR_Student_Counts_Sec'!$F13))</f>
        <v>0</v>
      </c>
      <c r="I13" s="82">
        <f>IF(ISBLANK($D13),"",SUMIFS('8. 514 Details Included'!$I:$I,'8. 514 Details Included'!$A:$A,'7. 511_CAR_Student_Counts_Sec'!$A13,'8. 514 Details Included'!$E:$E,'7. 511_CAR_Student_Counts_Sec'!$D13,'8. 514 Details Included'!$D:$D,'7. 511_CAR_Student_Counts_Sec'!I$1,'8. 514 Details Included'!$G:$G,'7. 511_CAR_Student_Counts_Sec'!$F13))</f>
        <v>32</v>
      </c>
      <c r="J13" s="82">
        <f>IF(ISBLANK($D13),"",SUMIFS('8. 514 Details Included'!$I:$I,'8. 514 Details Included'!$A:$A,'7. 511_CAR_Student_Counts_Sec'!$A13,'8. 514 Details Included'!$E:$E,'7. 511_CAR_Student_Counts_Sec'!$D13,'8. 514 Details Included'!$D:$D,'7. 511_CAR_Student_Counts_Sec'!J$1,'8. 514 Details Included'!$G:$G,'7. 511_CAR_Student_Counts_Sec'!$F13))</f>
        <v>0</v>
      </c>
      <c r="K13" s="82">
        <f>IF(ISBLANK($D13),"",SUMIFS('8. 514 Details Included'!$I:$I,'8. 514 Details Included'!$A:$A,'7. 511_CAR_Student_Counts_Sec'!$A13,'8. 514 Details Included'!$E:$E,'7. 511_CAR_Student_Counts_Sec'!$D13,'8. 514 Details Included'!$D:$D,'7. 511_CAR_Student_Counts_Sec'!K$1,'8. 514 Details Included'!$G:$G,'7. 511_CAR_Student_Counts_Sec'!$F13))</f>
        <v>0</v>
      </c>
      <c r="L13" s="82">
        <f>IF(ISBLANK($D13),"",SUMIFS('8. 514 Details Included'!$I:$I,'8. 514 Details Included'!$A:$A,'7. 511_CAR_Student_Counts_Sec'!$A13,'8. 514 Details Included'!$E:$E,'7. 511_CAR_Student_Counts_Sec'!$D13,'8. 514 Details Included'!$D:$D,'7. 511_CAR_Student_Counts_Sec'!L$1,'8. 514 Details Included'!$G:$G,'7. 511_CAR_Student_Counts_Sec'!$F13))</f>
        <v>0</v>
      </c>
      <c r="M13" s="82">
        <f>IF(ISBLANK($D13),"",SUMIFS('8. 514 Details Included'!$I:$I,'8. 514 Details Included'!$A:$A,'7. 511_CAR_Student_Counts_Sec'!$A13,'8. 514 Details Included'!$E:$E,'7. 511_CAR_Student_Counts_Sec'!$D13,'8. 514 Details Included'!$D:$D,'7. 511_CAR_Student_Counts_Sec'!M$1,'8. 514 Details Included'!$G:$G,'7. 511_CAR_Student_Counts_Sec'!$F13))</f>
        <v>0</v>
      </c>
      <c r="N13" s="82">
        <f>IF(ISBLANK($D13),"",SUMIFS('8. 514 Details Included'!$I:$I,'8. 514 Details Included'!$A:$A,'7. 511_CAR_Student_Counts_Sec'!$A13,'8. 514 Details Included'!$E:$E,'7. 511_CAR_Student_Counts_Sec'!$D13,'8. 514 Details Included'!$D:$D,'7. 511_CAR_Student_Counts_Sec'!N$1,'8. 514 Details Included'!$G:$G,'7. 511_CAR_Student_Counts_Sec'!$F13))</f>
        <v>0</v>
      </c>
      <c r="O13" s="81">
        <f t="shared" si="0"/>
        <v>32</v>
      </c>
      <c r="P13" s="81">
        <f t="shared" si="1"/>
        <v>0</v>
      </c>
      <c r="Q13" s="81" t="str">
        <f t="shared" si="2"/>
        <v>6-8</v>
      </c>
    </row>
    <row r="14" spans="1:17" ht="15" outlineLevel="4" x14ac:dyDescent="0.2">
      <c r="A14" s="85">
        <v>112</v>
      </c>
      <c r="B14" s="86" t="s">
        <v>79</v>
      </c>
      <c r="C14" s="86" t="s">
        <v>1169</v>
      </c>
      <c r="D14" s="85">
        <v>109</v>
      </c>
      <c r="E14" s="86" t="s">
        <v>1832</v>
      </c>
      <c r="F14" s="85">
        <v>5</v>
      </c>
      <c r="G14" s="85">
        <v>31</v>
      </c>
      <c r="H14" s="82">
        <f>IF(ISBLANK($D14),"",SUMIFS('8. 514 Details Included'!$I:$I,'8. 514 Details Included'!$A:$A,'7. 511_CAR_Student_Counts_Sec'!$A14,'8. 514 Details Included'!$E:$E,'7. 511_CAR_Student_Counts_Sec'!$D14,'8. 514 Details Included'!$D:$D,'7. 511_CAR_Student_Counts_Sec'!H$1,'8. 514 Details Included'!$G:$G,'7. 511_CAR_Student_Counts_Sec'!$F14))</f>
        <v>0</v>
      </c>
      <c r="I14" s="82">
        <f>IF(ISBLANK($D14),"",SUMIFS('8. 514 Details Included'!$I:$I,'8. 514 Details Included'!$A:$A,'7. 511_CAR_Student_Counts_Sec'!$A14,'8. 514 Details Included'!$E:$E,'7. 511_CAR_Student_Counts_Sec'!$D14,'8. 514 Details Included'!$D:$D,'7. 511_CAR_Student_Counts_Sec'!I$1,'8. 514 Details Included'!$G:$G,'7. 511_CAR_Student_Counts_Sec'!$F14))</f>
        <v>31</v>
      </c>
      <c r="J14" s="82">
        <f>IF(ISBLANK($D14),"",SUMIFS('8. 514 Details Included'!$I:$I,'8. 514 Details Included'!$A:$A,'7. 511_CAR_Student_Counts_Sec'!$A14,'8. 514 Details Included'!$E:$E,'7. 511_CAR_Student_Counts_Sec'!$D14,'8. 514 Details Included'!$D:$D,'7. 511_CAR_Student_Counts_Sec'!J$1,'8. 514 Details Included'!$G:$G,'7. 511_CAR_Student_Counts_Sec'!$F14))</f>
        <v>0</v>
      </c>
      <c r="K14" s="82">
        <f>IF(ISBLANK($D14),"",SUMIFS('8. 514 Details Included'!$I:$I,'8. 514 Details Included'!$A:$A,'7. 511_CAR_Student_Counts_Sec'!$A14,'8. 514 Details Included'!$E:$E,'7. 511_CAR_Student_Counts_Sec'!$D14,'8. 514 Details Included'!$D:$D,'7. 511_CAR_Student_Counts_Sec'!K$1,'8. 514 Details Included'!$G:$G,'7. 511_CAR_Student_Counts_Sec'!$F14))</f>
        <v>0</v>
      </c>
      <c r="L14" s="82">
        <f>IF(ISBLANK($D14),"",SUMIFS('8. 514 Details Included'!$I:$I,'8. 514 Details Included'!$A:$A,'7. 511_CAR_Student_Counts_Sec'!$A14,'8. 514 Details Included'!$E:$E,'7. 511_CAR_Student_Counts_Sec'!$D14,'8. 514 Details Included'!$D:$D,'7. 511_CAR_Student_Counts_Sec'!L$1,'8. 514 Details Included'!$G:$G,'7. 511_CAR_Student_Counts_Sec'!$F14))</f>
        <v>0</v>
      </c>
      <c r="M14" s="82">
        <f>IF(ISBLANK($D14),"",SUMIFS('8. 514 Details Included'!$I:$I,'8. 514 Details Included'!$A:$A,'7. 511_CAR_Student_Counts_Sec'!$A14,'8. 514 Details Included'!$E:$E,'7. 511_CAR_Student_Counts_Sec'!$D14,'8. 514 Details Included'!$D:$D,'7. 511_CAR_Student_Counts_Sec'!M$1,'8. 514 Details Included'!$G:$G,'7. 511_CAR_Student_Counts_Sec'!$F14))</f>
        <v>0</v>
      </c>
      <c r="N14" s="82">
        <f>IF(ISBLANK($D14),"",SUMIFS('8. 514 Details Included'!$I:$I,'8. 514 Details Included'!$A:$A,'7. 511_CAR_Student_Counts_Sec'!$A14,'8. 514 Details Included'!$E:$E,'7. 511_CAR_Student_Counts_Sec'!$D14,'8. 514 Details Included'!$D:$D,'7. 511_CAR_Student_Counts_Sec'!N$1,'8. 514 Details Included'!$G:$G,'7. 511_CAR_Student_Counts_Sec'!$F14))</f>
        <v>0</v>
      </c>
      <c r="O14" s="81">
        <f t="shared" si="0"/>
        <v>31</v>
      </c>
      <c r="P14" s="81">
        <f t="shared" si="1"/>
        <v>0</v>
      </c>
      <c r="Q14" s="81" t="str">
        <f t="shared" si="2"/>
        <v>6-8</v>
      </c>
    </row>
    <row r="15" spans="1:17" ht="15" outlineLevel="3" x14ac:dyDescent="0.2">
      <c r="A15" s="85"/>
      <c r="B15" s="86"/>
      <c r="C15" s="88" t="s">
        <v>1167</v>
      </c>
      <c r="D15" s="85"/>
      <c r="E15" s="86"/>
      <c r="F15" s="85"/>
      <c r="G15" s="85">
        <f>SUBTOTAL(1,G9:G14)</f>
        <v>28.833333333333332</v>
      </c>
      <c r="H15" s="82" t="str">
        <f>IF(ISBLANK($D15),"",SUMIFS('8. 514 Details Included'!$I:$I,'8. 514 Details Included'!$A:$A,'7. 511_CAR_Student_Counts_Sec'!$A15,'8. 514 Details Included'!$E:$E,'7. 511_CAR_Student_Counts_Sec'!$D15,'8. 514 Details Included'!$D:$D,'7. 511_CAR_Student_Counts_Sec'!H$1,'8. 514 Details Included'!$G:$G,'7. 511_CAR_Student_Counts_Sec'!$F15))</f>
        <v/>
      </c>
      <c r="I15" s="82" t="str">
        <f>IF(ISBLANK($D15),"",SUMIFS('8. 514 Details Included'!$I:$I,'8. 514 Details Included'!$A:$A,'7. 511_CAR_Student_Counts_Sec'!$A15,'8. 514 Details Included'!$E:$E,'7. 511_CAR_Student_Counts_Sec'!$D15,'8. 514 Details Included'!$D:$D,'7. 511_CAR_Student_Counts_Sec'!I$1,'8. 514 Details Included'!$G:$G,'7. 511_CAR_Student_Counts_Sec'!$F15))</f>
        <v/>
      </c>
      <c r="J15" s="82" t="str">
        <f>IF(ISBLANK($D15),"",SUMIFS('8. 514 Details Included'!$I:$I,'8. 514 Details Included'!$A:$A,'7. 511_CAR_Student_Counts_Sec'!$A15,'8. 514 Details Included'!$E:$E,'7. 511_CAR_Student_Counts_Sec'!$D15,'8. 514 Details Included'!$D:$D,'7. 511_CAR_Student_Counts_Sec'!J$1,'8. 514 Details Included'!$G:$G,'7. 511_CAR_Student_Counts_Sec'!$F15))</f>
        <v/>
      </c>
      <c r="K15" s="82" t="str">
        <f>IF(ISBLANK($D15),"",SUMIFS('8. 514 Details Included'!$I:$I,'8. 514 Details Included'!$A:$A,'7. 511_CAR_Student_Counts_Sec'!$A15,'8. 514 Details Included'!$E:$E,'7. 511_CAR_Student_Counts_Sec'!$D15,'8. 514 Details Included'!$D:$D,'7. 511_CAR_Student_Counts_Sec'!K$1,'8. 514 Details Included'!$G:$G,'7. 511_CAR_Student_Counts_Sec'!$F15))</f>
        <v/>
      </c>
      <c r="L15" s="82" t="str">
        <f>IF(ISBLANK($D15),"",SUMIFS('8. 514 Details Included'!$I:$I,'8. 514 Details Included'!$A:$A,'7. 511_CAR_Student_Counts_Sec'!$A15,'8. 514 Details Included'!$E:$E,'7. 511_CAR_Student_Counts_Sec'!$D15,'8. 514 Details Included'!$D:$D,'7. 511_CAR_Student_Counts_Sec'!L$1,'8. 514 Details Included'!$G:$G,'7. 511_CAR_Student_Counts_Sec'!$F15))</f>
        <v/>
      </c>
      <c r="M15" s="82" t="str">
        <f>IF(ISBLANK($D15),"",SUMIFS('8. 514 Details Included'!$I:$I,'8. 514 Details Included'!$A:$A,'7. 511_CAR_Student_Counts_Sec'!$A15,'8. 514 Details Included'!$E:$E,'7. 511_CAR_Student_Counts_Sec'!$D15,'8. 514 Details Included'!$D:$D,'7. 511_CAR_Student_Counts_Sec'!M$1,'8. 514 Details Included'!$G:$G,'7. 511_CAR_Student_Counts_Sec'!$F15))</f>
        <v/>
      </c>
      <c r="N15" s="82" t="str">
        <f>IF(ISBLANK($D15),"",SUMIFS('8. 514 Details Included'!$I:$I,'8. 514 Details Included'!$A:$A,'7. 511_CAR_Student_Counts_Sec'!$A15,'8. 514 Details Included'!$E:$E,'7. 511_CAR_Student_Counts_Sec'!$D15,'8. 514 Details Included'!$D:$D,'7. 511_CAR_Student_Counts_Sec'!N$1,'8. 514 Details Included'!$G:$G,'7. 511_CAR_Student_Counts_Sec'!$F15))</f>
        <v/>
      </c>
      <c r="O15" s="81" t="str">
        <f t="shared" si="0"/>
        <v/>
      </c>
      <c r="P15" s="81" t="str">
        <f t="shared" si="1"/>
        <v/>
      </c>
      <c r="Q15" s="81" t="str">
        <f t="shared" si="2"/>
        <v/>
      </c>
    </row>
    <row r="16" spans="1:17" ht="15" outlineLevel="4" x14ac:dyDescent="0.2">
      <c r="A16" s="85">
        <v>112</v>
      </c>
      <c r="B16" s="86" t="s">
        <v>79</v>
      </c>
      <c r="C16" s="86" t="s">
        <v>1166</v>
      </c>
      <c r="D16" s="85">
        <v>108</v>
      </c>
      <c r="E16" s="86" t="s">
        <v>1834</v>
      </c>
      <c r="F16" s="85">
        <v>3</v>
      </c>
      <c r="G16" s="85">
        <v>29</v>
      </c>
      <c r="H16" s="82">
        <f>IF(ISBLANK($D16),"",SUMIFS('8. 514 Details Included'!$I:$I,'8. 514 Details Included'!$A:$A,'7. 511_CAR_Student_Counts_Sec'!$A16,'8. 514 Details Included'!$E:$E,'7. 511_CAR_Student_Counts_Sec'!$D16,'8. 514 Details Included'!$D:$D,'7. 511_CAR_Student_Counts_Sec'!H$1,'8. 514 Details Included'!$G:$G,'7. 511_CAR_Student_Counts_Sec'!$F16))</f>
        <v>29</v>
      </c>
      <c r="I16" s="82">
        <f>IF(ISBLANK($D16),"",SUMIFS('8. 514 Details Included'!$I:$I,'8. 514 Details Included'!$A:$A,'7. 511_CAR_Student_Counts_Sec'!$A16,'8. 514 Details Included'!$E:$E,'7. 511_CAR_Student_Counts_Sec'!$D16,'8. 514 Details Included'!$D:$D,'7. 511_CAR_Student_Counts_Sec'!I$1,'8. 514 Details Included'!$G:$G,'7. 511_CAR_Student_Counts_Sec'!$F16))</f>
        <v>0</v>
      </c>
      <c r="J16" s="82">
        <f>IF(ISBLANK($D16),"",SUMIFS('8. 514 Details Included'!$I:$I,'8. 514 Details Included'!$A:$A,'7. 511_CAR_Student_Counts_Sec'!$A16,'8. 514 Details Included'!$E:$E,'7. 511_CAR_Student_Counts_Sec'!$D16,'8. 514 Details Included'!$D:$D,'7. 511_CAR_Student_Counts_Sec'!J$1,'8. 514 Details Included'!$G:$G,'7. 511_CAR_Student_Counts_Sec'!$F16))</f>
        <v>0</v>
      </c>
      <c r="K16" s="82">
        <f>IF(ISBLANK($D16),"",SUMIFS('8. 514 Details Included'!$I:$I,'8. 514 Details Included'!$A:$A,'7. 511_CAR_Student_Counts_Sec'!$A16,'8. 514 Details Included'!$E:$E,'7. 511_CAR_Student_Counts_Sec'!$D16,'8. 514 Details Included'!$D:$D,'7. 511_CAR_Student_Counts_Sec'!K$1,'8. 514 Details Included'!$G:$G,'7. 511_CAR_Student_Counts_Sec'!$F16))</f>
        <v>0</v>
      </c>
      <c r="L16" s="82">
        <f>IF(ISBLANK($D16),"",SUMIFS('8. 514 Details Included'!$I:$I,'8. 514 Details Included'!$A:$A,'7. 511_CAR_Student_Counts_Sec'!$A16,'8. 514 Details Included'!$E:$E,'7. 511_CAR_Student_Counts_Sec'!$D16,'8. 514 Details Included'!$D:$D,'7. 511_CAR_Student_Counts_Sec'!L$1,'8. 514 Details Included'!$G:$G,'7. 511_CAR_Student_Counts_Sec'!$F16))</f>
        <v>0</v>
      </c>
      <c r="M16" s="82">
        <f>IF(ISBLANK($D16),"",SUMIFS('8. 514 Details Included'!$I:$I,'8. 514 Details Included'!$A:$A,'7. 511_CAR_Student_Counts_Sec'!$A16,'8. 514 Details Included'!$E:$E,'7. 511_CAR_Student_Counts_Sec'!$D16,'8. 514 Details Included'!$D:$D,'7. 511_CAR_Student_Counts_Sec'!M$1,'8. 514 Details Included'!$G:$G,'7. 511_CAR_Student_Counts_Sec'!$F16))</f>
        <v>0</v>
      </c>
      <c r="N16" s="82">
        <f>IF(ISBLANK($D16),"",SUMIFS('8. 514 Details Included'!$I:$I,'8. 514 Details Included'!$A:$A,'7. 511_CAR_Student_Counts_Sec'!$A16,'8. 514 Details Included'!$E:$E,'7. 511_CAR_Student_Counts_Sec'!$D16,'8. 514 Details Included'!$D:$D,'7. 511_CAR_Student_Counts_Sec'!N$1,'8. 514 Details Included'!$G:$G,'7. 511_CAR_Student_Counts_Sec'!$F16))</f>
        <v>0</v>
      </c>
      <c r="O16" s="81">
        <f t="shared" si="0"/>
        <v>29</v>
      </c>
      <c r="P16" s="81">
        <f t="shared" si="1"/>
        <v>0</v>
      </c>
      <c r="Q16" s="81" t="str">
        <f t="shared" si="2"/>
        <v>6-8</v>
      </c>
    </row>
    <row r="17" spans="1:17" ht="15" outlineLevel="4" x14ac:dyDescent="0.2">
      <c r="A17" s="85">
        <v>112</v>
      </c>
      <c r="B17" s="86" t="s">
        <v>79</v>
      </c>
      <c r="C17" s="86" t="s">
        <v>1166</v>
      </c>
      <c r="D17" s="85">
        <v>108</v>
      </c>
      <c r="E17" s="86" t="s">
        <v>1834</v>
      </c>
      <c r="F17" s="85">
        <v>5</v>
      </c>
      <c r="G17" s="85">
        <v>27</v>
      </c>
      <c r="H17" s="82">
        <f>IF(ISBLANK($D17),"",SUMIFS('8. 514 Details Included'!$I:$I,'8. 514 Details Included'!$A:$A,'7. 511_CAR_Student_Counts_Sec'!$A17,'8. 514 Details Included'!$E:$E,'7. 511_CAR_Student_Counts_Sec'!$D17,'8. 514 Details Included'!$D:$D,'7. 511_CAR_Student_Counts_Sec'!H$1,'8. 514 Details Included'!$G:$G,'7. 511_CAR_Student_Counts_Sec'!$F17))</f>
        <v>27</v>
      </c>
      <c r="I17" s="82">
        <f>IF(ISBLANK($D17),"",SUMIFS('8. 514 Details Included'!$I:$I,'8. 514 Details Included'!$A:$A,'7. 511_CAR_Student_Counts_Sec'!$A17,'8. 514 Details Included'!$E:$E,'7. 511_CAR_Student_Counts_Sec'!$D17,'8. 514 Details Included'!$D:$D,'7. 511_CAR_Student_Counts_Sec'!I$1,'8. 514 Details Included'!$G:$G,'7. 511_CAR_Student_Counts_Sec'!$F17))</f>
        <v>0</v>
      </c>
      <c r="J17" s="82">
        <f>IF(ISBLANK($D17),"",SUMIFS('8. 514 Details Included'!$I:$I,'8. 514 Details Included'!$A:$A,'7. 511_CAR_Student_Counts_Sec'!$A17,'8. 514 Details Included'!$E:$E,'7. 511_CAR_Student_Counts_Sec'!$D17,'8. 514 Details Included'!$D:$D,'7. 511_CAR_Student_Counts_Sec'!J$1,'8. 514 Details Included'!$G:$G,'7. 511_CAR_Student_Counts_Sec'!$F17))</f>
        <v>0</v>
      </c>
      <c r="K17" s="82">
        <f>IF(ISBLANK($D17),"",SUMIFS('8. 514 Details Included'!$I:$I,'8. 514 Details Included'!$A:$A,'7. 511_CAR_Student_Counts_Sec'!$A17,'8. 514 Details Included'!$E:$E,'7. 511_CAR_Student_Counts_Sec'!$D17,'8. 514 Details Included'!$D:$D,'7. 511_CAR_Student_Counts_Sec'!K$1,'8. 514 Details Included'!$G:$G,'7. 511_CAR_Student_Counts_Sec'!$F17))</f>
        <v>0</v>
      </c>
      <c r="L17" s="82">
        <f>IF(ISBLANK($D17),"",SUMIFS('8. 514 Details Included'!$I:$I,'8. 514 Details Included'!$A:$A,'7. 511_CAR_Student_Counts_Sec'!$A17,'8. 514 Details Included'!$E:$E,'7. 511_CAR_Student_Counts_Sec'!$D17,'8. 514 Details Included'!$D:$D,'7. 511_CAR_Student_Counts_Sec'!L$1,'8. 514 Details Included'!$G:$G,'7. 511_CAR_Student_Counts_Sec'!$F17))</f>
        <v>0</v>
      </c>
      <c r="M17" s="82">
        <f>IF(ISBLANK($D17),"",SUMIFS('8. 514 Details Included'!$I:$I,'8. 514 Details Included'!$A:$A,'7. 511_CAR_Student_Counts_Sec'!$A17,'8. 514 Details Included'!$E:$E,'7. 511_CAR_Student_Counts_Sec'!$D17,'8. 514 Details Included'!$D:$D,'7. 511_CAR_Student_Counts_Sec'!M$1,'8. 514 Details Included'!$G:$G,'7. 511_CAR_Student_Counts_Sec'!$F17))</f>
        <v>0</v>
      </c>
      <c r="N17" s="82">
        <f>IF(ISBLANK($D17),"",SUMIFS('8. 514 Details Included'!$I:$I,'8. 514 Details Included'!$A:$A,'7. 511_CAR_Student_Counts_Sec'!$A17,'8. 514 Details Included'!$E:$E,'7. 511_CAR_Student_Counts_Sec'!$D17,'8. 514 Details Included'!$D:$D,'7. 511_CAR_Student_Counts_Sec'!N$1,'8. 514 Details Included'!$G:$G,'7. 511_CAR_Student_Counts_Sec'!$F17))</f>
        <v>0</v>
      </c>
      <c r="O17" s="81">
        <f t="shared" si="0"/>
        <v>27</v>
      </c>
      <c r="P17" s="81">
        <f t="shared" si="1"/>
        <v>0</v>
      </c>
      <c r="Q17" s="81" t="str">
        <f t="shared" si="2"/>
        <v>6-8</v>
      </c>
    </row>
    <row r="18" spans="1:17" ht="15" outlineLevel="4" x14ac:dyDescent="0.2">
      <c r="A18" s="85">
        <v>112</v>
      </c>
      <c r="B18" s="86" t="s">
        <v>79</v>
      </c>
      <c r="C18" s="86" t="s">
        <v>1166</v>
      </c>
      <c r="D18" s="85">
        <v>87</v>
      </c>
      <c r="E18" s="86" t="s">
        <v>1833</v>
      </c>
      <c r="F18" s="85">
        <v>3</v>
      </c>
      <c r="G18" s="85">
        <v>27</v>
      </c>
      <c r="H18" s="82">
        <f>IF(ISBLANK($D18),"",SUMIFS('8. 514 Details Included'!$I:$I,'8. 514 Details Included'!$A:$A,'7. 511_CAR_Student_Counts_Sec'!$A18,'8. 514 Details Included'!$E:$E,'7. 511_CAR_Student_Counts_Sec'!$D18,'8. 514 Details Included'!$D:$D,'7. 511_CAR_Student_Counts_Sec'!H$1,'8. 514 Details Included'!$G:$G,'7. 511_CAR_Student_Counts_Sec'!$F18))</f>
        <v>0</v>
      </c>
      <c r="I18" s="82">
        <f>IF(ISBLANK($D18),"",SUMIFS('8. 514 Details Included'!$I:$I,'8. 514 Details Included'!$A:$A,'7. 511_CAR_Student_Counts_Sec'!$A18,'8. 514 Details Included'!$E:$E,'7. 511_CAR_Student_Counts_Sec'!$D18,'8. 514 Details Included'!$D:$D,'7. 511_CAR_Student_Counts_Sec'!I$1,'8. 514 Details Included'!$G:$G,'7. 511_CAR_Student_Counts_Sec'!$F18))</f>
        <v>0</v>
      </c>
      <c r="J18" s="82">
        <f>IF(ISBLANK($D18),"",SUMIFS('8. 514 Details Included'!$I:$I,'8. 514 Details Included'!$A:$A,'7. 511_CAR_Student_Counts_Sec'!$A18,'8. 514 Details Included'!$E:$E,'7. 511_CAR_Student_Counts_Sec'!$D18,'8. 514 Details Included'!$D:$D,'7. 511_CAR_Student_Counts_Sec'!J$1,'8. 514 Details Included'!$G:$G,'7. 511_CAR_Student_Counts_Sec'!$F18))</f>
        <v>27</v>
      </c>
      <c r="K18" s="82">
        <f>IF(ISBLANK($D18),"",SUMIFS('8. 514 Details Included'!$I:$I,'8. 514 Details Included'!$A:$A,'7. 511_CAR_Student_Counts_Sec'!$A18,'8. 514 Details Included'!$E:$E,'7. 511_CAR_Student_Counts_Sec'!$D18,'8. 514 Details Included'!$D:$D,'7. 511_CAR_Student_Counts_Sec'!K$1,'8. 514 Details Included'!$G:$G,'7. 511_CAR_Student_Counts_Sec'!$F18))</f>
        <v>0</v>
      </c>
      <c r="L18" s="82">
        <f>IF(ISBLANK($D18),"",SUMIFS('8. 514 Details Included'!$I:$I,'8. 514 Details Included'!$A:$A,'7. 511_CAR_Student_Counts_Sec'!$A18,'8. 514 Details Included'!$E:$E,'7. 511_CAR_Student_Counts_Sec'!$D18,'8. 514 Details Included'!$D:$D,'7. 511_CAR_Student_Counts_Sec'!L$1,'8. 514 Details Included'!$G:$G,'7. 511_CAR_Student_Counts_Sec'!$F18))</f>
        <v>0</v>
      </c>
      <c r="M18" s="82">
        <f>IF(ISBLANK($D18),"",SUMIFS('8. 514 Details Included'!$I:$I,'8. 514 Details Included'!$A:$A,'7. 511_CAR_Student_Counts_Sec'!$A18,'8. 514 Details Included'!$E:$E,'7. 511_CAR_Student_Counts_Sec'!$D18,'8. 514 Details Included'!$D:$D,'7. 511_CAR_Student_Counts_Sec'!M$1,'8. 514 Details Included'!$G:$G,'7. 511_CAR_Student_Counts_Sec'!$F18))</f>
        <v>0</v>
      </c>
      <c r="N18" s="82">
        <f>IF(ISBLANK($D18),"",SUMIFS('8. 514 Details Included'!$I:$I,'8. 514 Details Included'!$A:$A,'7. 511_CAR_Student_Counts_Sec'!$A18,'8. 514 Details Included'!$E:$E,'7. 511_CAR_Student_Counts_Sec'!$D18,'8. 514 Details Included'!$D:$D,'7. 511_CAR_Student_Counts_Sec'!N$1,'8. 514 Details Included'!$G:$G,'7. 511_CAR_Student_Counts_Sec'!$F18))</f>
        <v>0</v>
      </c>
      <c r="O18" s="81">
        <f t="shared" si="0"/>
        <v>27</v>
      </c>
      <c r="P18" s="81">
        <f t="shared" si="1"/>
        <v>0</v>
      </c>
      <c r="Q18" s="81" t="str">
        <f t="shared" si="2"/>
        <v>6-8</v>
      </c>
    </row>
    <row r="19" spans="1:17" ht="15" outlineLevel="4" x14ac:dyDescent="0.2">
      <c r="A19" s="85">
        <v>112</v>
      </c>
      <c r="B19" s="86" t="s">
        <v>79</v>
      </c>
      <c r="C19" s="86" t="s">
        <v>1166</v>
      </c>
      <c r="D19" s="85">
        <v>87</v>
      </c>
      <c r="E19" s="86" t="s">
        <v>1833</v>
      </c>
      <c r="F19" s="85">
        <v>6</v>
      </c>
      <c r="G19" s="85">
        <v>27</v>
      </c>
      <c r="H19" s="82">
        <f>IF(ISBLANK($D19),"",SUMIFS('8. 514 Details Included'!$I:$I,'8. 514 Details Included'!$A:$A,'7. 511_CAR_Student_Counts_Sec'!$A19,'8. 514 Details Included'!$E:$E,'7. 511_CAR_Student_Counts_Sec'!$D19,'8. 514 Details Included'!$D:$D,'7. 511_CAR_Student_Counts_Sec'!H$1,'8. 514 Details Included'!$G:$G,'7. 511_CAR_Student_Counts_Sec'!$F19))</f>
        <v>0</v>
      </c>
      <c r="I19" s="82">
        <f>IF(ISBLANK($D19),"",SUMIFS('8. 514 Details Included'!$I:$I,'8. 514 Details Included'!$A:$A,'7. 511_CAR_Student_Counts_Sec'!$A19,'8. 514 Details Included'!$E:$E,'7. 511_CAR_Student_Counts_Sec'!$D19,'8. 514 Details Included'!$D:$D,'7. 511_CAR_Student_Counts_Sec'!I$1,'8. 514 Details Included'!$G:$G,'7. 511_CAR_Student_Counts_Sec'!$F19))</f>
        <v>0</v>
      </c>
      <c r="J19" s="82">
        <f>IF(ISBLANK($D19),"",SUMIFS('8. 514 Details Included'!$I:$I,'8. 514 Details Included'!$A:$A,'7. 511_CAR_Student_Counts_Sec'!$A19,'8. 514 Details Included'!$E:$E,'7. 511_CAR_Student_Counts_Sec'!$D19,'8. 514 Details Included'!$D:$D,'7. 511_CAR_Student_Counts_Sec'!J$1,'8. 514 Details Included'!$G:$G,'7. 511_CAR_Student_Counts_Sec'!$F19))</f>
        <v>27</v>
      </c>
      <c r="K19" s="82">
        <f>IF(ISBLANK($D19),"",SUMIFS('8. 514 Details Included'!$I:$I,'8. 514 Details Included'!$A:$A,'7. 511_CAR_Student_Counts_Sec'!$A19,'8. 514 Details Included'!$E:$E,'7. 511_CAR_Student_Counts_Sec'!$D19,'8. 514 Details Included'!$D:$D,'7. 511_CAR_Student_Counts_Sec'!K$1,'8. 514 Details Included'!$G:$G,'7. 511_CAR_Student_Counts_Sec'!$F19))</f>
        <v>0</v>
      </c>
      <c r="L19" s="82">
        <f>IF(ISBLANK($D19),"",SUMIFS('8. 514 Details Included'!$I:$I,'8. 514 Details Included'!$A:$A,'7. 511_CAR_Student_Counts_Sec'!$A19,'8. 514 Details Included'!$E:$E,'7. 511_CAR_Student_Counts_Sec'!$D19,'8. 514 Details Included'!$D:$D,'7. 511_CAR_Student_Counts_Sec'!L$1,'8. 514 Details Included'!$G:$G,'7. 511_CAR_Student_Counts_Sec'!$F19))</f>
        <v>0</v>
      </c>
      <c r="M19" s="82">
        <f>IF(ISBLANK($D19),"",SUMIFS('8. 514 Details Included'!$I:$I,'8. 514 Details Included'!$A:$A,'7. 511_CAR_Student_Counts_Sec'!$A19,'8. 514 Details Included'!$E:$E,'7. 511_CAR_Student_Counts_Sec'!$D19,'8. 514 Details Included'!$D:$D,'7. 511_CAR_Student_Counts_Sec'!M$1,'8. 514 Details Included'!$G:$G,'7. 511_CAR_Student_Counts_Sec'!$F19))</f>
        <v>0</v>
      </c>
      <c r="N19" s="82">
        <f>IF(ISBLANK($D19),"",SUMIFS('8. 514 Details Included'!$I:$I,'8. 514 Details Included'!$A:$A,'7. 511_CAR_Student_Counts_Sec'!$A19,'8. 514 Details Included'!$E:$E,'7. 511_CAR_Student_Counts_Sec'!$D19,'8. 514 Details Included'!$D:$D,'7. 511_CAR_Student_Counts_Sec'!N$1,'8. 514 Details Included'!$G:$G,'7. 511_CAR_Student_Counts_Sec'!$F19))</f>
        <v>0</v>
      </c>
      <c r="O19" s="81">
        <f t="shared" si="0"/>
        <v>27</v>
      </c>
      <c r="P19" s="81">
        <f t="shared" si="1"/>
        <v>0</v>
      </c>
      <c r="Q19" s="81" t="str">
        <f t="shared" si="2"/>
        <v>6-8</v>
      </c>
    </row>
    <row r="20" spans="1:17" ht="15" outlineLevel="4" x14ac:dyDescent="0.2">
      <c r="A20" s="85">
        <v>112</v>
      </c>
      <c r="B20" s="86" t="s">
        <v>79</v>
      </c>
      <c r="C20" s="86" t="s">
        <v>1166</v>
      </c>
      <c r="D20" s="85">
        <v>109</v>
      </c>
      <c r="E20" s="86" t="s">
        <v>1832</v>
      </c>
      <c r="F20" s="85">
        <v>3</v>
      </c>
      <c r="G20" s="85">
        <v>32</v>
      </c>
      <c r="H20" s="82">
        <f>IF(ISBLANK($D20),"",SUMIFS('8. 514 Details Included'!$I:$I,'8. 514 Details Included'!$A:$A,'7. 511_CAR_Student_Counts_Sec'!$A20,'8. 514 Details Included'!$E:$E,'7. 511_CAR_Student_Counts_Sec'!$D20,'8. 514 Details Included'!$D:$D,'7. 511_CAR_Student_Counts_Sec'!H$1,'8. 514 Details Included'!$G:$G,'7. 511_CAR_Student_Counts_Sec'!$F20))</f>
        <v>0</v>
      </c>
      <c r="I20" s="82">
        <f>IF(ISBLANK($D20),"",SUMIFS('8. 514 Details Included'!$I:$I,'8. 514 Details Included'!$A:$A,'7. 511_CAR_Student_Counts_Sec'!$A20,'8. 514 Details Included'!$E:$E,'7. 511_CAR_Student_Counts_Sec'!$D20,'8. 514 Details Included'!$D:$D,'7. 511_CAR_Student_Counts_Sec'!I$1,'8. 514 Details Included'!$G:$G,'7. 511_CAR_Student_Counts_Sec'!$F20))</f>
        <v>32</v>
      </c>
      <c r="J20" s="82">
        <f>IF(ISBLANK($D20),"",SUMIFS('8. 514 Details Included'!$I:$I,'8. 514 Details Included'!$A:$A,'7. 511_CAR_Student_Counts_Sec'!$A20,'8. 514 Details Included'!$E:$E,'7. 511_CAR_Student_Counts_Sec'!$D20,'8. 514 Details Included'!$D:$D,'7. 511_CAR_Student_Counts_Sec'!J$1,'8. 514 Details Included'!$G:$G,'7. 511_CAR_Student_Counts_Sec'!$F20))</f>
        <v>0</v>
      </c>
      <c r="K20" s="82">
        <f>IF(ISBLANK($D20),"",SUMIFS('8. 514 Details Included'!$I:$I,'8. 514 Details Included'!$A:$A,'7. 511_CAR_Student_Counts_Sec'!$A20,'8. 514 Details Included'!$E:$E,'7. 511_CAR_Student_Counts_Sec'!$D20,'8. 514 Details Included'!$D:$D,'7. 511_CAR_Student_Counts_Sec'!K$1,'8. 514 Details Included'!$G:$G,'7. 511_CAR_Student_Counts_Sec'!$F20))</f>
        <v>0</v>
      </c>
      <c r="L20" s="82">
        <f>IF(ISBLANK($D20),"",SUMIFS('8. 514 Details Included'!$I:$I,'8. 514 Details Included'!$A:$A,'7. 511_CAR_Student_Counts_Sec'!$A20,'8. 514 Details Included'!$E:$E,'7. 511_CAR_Student_Counts_Sec'!$D20,'8. 514 Details Included'!$D:$D,'7. 511_CAR_Student_Counts_Sec'!L$1,'8. 514 Details Included'!$G:$G,'7. 511_CAR_Student_Counts_Sec'!$F20))</f>
        <v>0</v>
      </c>
      <c r="M20" s="82">
        <f>IF(ISBLANK($D20),"",SUMIFS('8. 514 Details Included'!$I:$I,'8. 514 Details Included'!$A:$A,'7. 511_CAR_Student_Counts_Sec'!$A20,'8. 514 Details Included'!$E:$E,'7. 511_CAR_Student_Counts_Sec'!$D20,'8. 514 Details Included'!$D:$D,'7. 511_CAR_Student_Counts_Sec'!M$1,'8. 514 Details Included'!$G:$G,'7. 511_CAR_Student_Counts_Sec'!$F20))</f>
        <v>0</v>
      </c>
      <c r="N20" s="82">
        <f>IF(ISBLANK($D20),"",SUMIFS('8. 514 Details Included'!$I:$I,'8. 514 Details Included'!$A:$A,'7. 511_CAR_Student_Counts_Sec'!$A20,'8. 514 Details Included'!$E:$E,'7. 511_CAR_Student_Counts_Sec'!$D20,'8. 514 Details Included'!$D:$D,'7. 511_CAR_Student_Counts_Sec'!N$1,'8. 514 Details Included'!$G:$G,'7. 511_CAR_Student_Counts_Sec'!$F20))</f>
        <v>0</v>
      </c>
      <c r="O20" s="81">
        <f t="shared" si="0"/>
        <v>32</v>
      </c>
      <c r="P20" s="81">
        <f t="shared" si="1"/>
        <v>0</v>
      </c>
      <c r="Q20" s="81" t="str">
        <f t="shared" si="2"/>
        <v>6-8</v>
      </c>
    </row>
    <row r="21" spans="1:17" ht="15" outlineLevel="4" x14ac:dyDescent="0.2">
      <c r="A21" s="85">
        <v>112</v>
      </c>
      <c r="B21" s="86" t="s">
        <v>79</v>
      </c>
      <c r="C21" s="86" t="s">
        <v>1166</v>
      </c>
      <c r="D21" s="85">
        <v>109</v>
      </c>
      <c r="E21" s="86" t="s">
        <v>1832</v>
      </c>
      <c r="F21" s="85">
        <v>6</v>
      </c>
      <c r="G21" s="85">
        <v>31</v>
      </c>
      <c r="H21" s="82">
        <f>IF(ISBLANK($D21),"",SUMIFS('8. 514 Details Included'!$I:$I,'8. 514 Details Included'!$A:$A,'7. 511_CAR_Student_Counts_Sec'!$A21,'8. 514 Details Included'!$E:$E,'7. 511_CAR_Student_Counts_Sec'!$D21,'8. 514 Details Included'!$D:$D,'7. 511_CAR_Student_Counts_Sec'!H$1,'8. 514 Details Included'!$G:$G,'7. 511_CAR_Student_Counts_Sec'!$F21))</f>
        <v>0</v>
      </c>
      <c r="I21" s="82">
        <f>IF(ISBLANK($D21),"",SUMIFS('8. 514 Details Included'!$I:$I,'8. 514 Details Included'!$A:$A,'7. 511_CAR_Student_Counts_Sec'!$A21,'8. 514 Details Included'!$E:$E,'7. 511_CAR_Student_Counts_Sec'!$D21,'8. 514 Details Included'!$D:$D,'7. 511_CAR_Student_Counts_Sec'!I$1,'8. 514 Details Included'!$G:$G,'7. 511_CAR_Student_Counts_Sec'!$F21))</f>
        <v>31</v>
      </c>
      <c r="J21" s="82">
        <f>IF(ISBLANK($D21),"",SUMIFS('8. 514 Details Included'!$I:$I,'8. 514 Details Included'!$A:$A,'7. 511_CAR_Student_Counts_Sec'!$A21,'8. 514 Details Included'!$E:$E,'7. 511_CAR_Student_Counts_Sec'!$D21,'8. 514 Details Included'!$D:$D,'7. 511_CAR_Student_Counts_Sec'!J$1,'8. 514 Details Included'!$G:$G,'7. 511_CAR_Student_Counts_Sec'!$F21))</f>
        <v>0</v>
      </c>
      <c r="K21" s="82">
        <f>IF(ISBLANK($D21),"",SUMIFS('8. 514 Details Included'!$I:$I,'8. 514 Details Included'!$A:$A,'7. 511_CAR_Student_Counts_Sec'!$A21,'8. 514 Details Included'!$E:$E,'7. 511_CAR_Student_Counts_Sec'!$D21,'8. 514 Details Included'!$D:$D,'7. 511_CAR_Student_Counts_Sec'!K$1,'8. 514 Details Included'!$G:$G,'7. 511_CAR_Student_Counts_Sec'!$F21))</f>
        <v>0</v>
      </c>
      <c r="L21" s="82">
        <f>IF(ISBLANK($D21),"",SUMIFS('8. 514 Details Included'!$I:$I,'8. 514 Details Included'!$A:$A,'7. 511_CAR_Student_Counts_Sec'!$A21,'8. 514 Details Included'!$E:$E,'7. 511_CAR_Student_Counts_Sec'!$D21,'8. 514 Details Included'!$D:$D,'7. 511_CAR_Student_Counts_Sec'!L$1,'8. 514 Details Included'!$G:$G,'7. 511_CAR_Student_Counts_Sec'!$F21))</f>
        <v>0</v>
      </c>
      <c r="M21" s="82">
        <f>IF(ISBLANK($D21),"",SUMIFS('8. 514 Details Included'!$I:$I,'8. 514 Details Included'!$A:$A,'7. 511_CAR_Student_Counts_Sec'!$A21,'8. 514 Details Included'!$E:$E,'7. 511_CAR_Student_Counts_Sec'!$D21,'8. 514 Details Included'!$D:$D,'7. 511_CAR_Student_Counts_Sec'!M$1,'8. 514 Details Included'!$G:$G,'7. 511_CAR_Student_Counts_Sec'!$F21))</f>
        <v>0</v>
      </c>
      <c r="N21" s="82">
        <f>IF(ISBLANK($D21),"",SUMIFS('8. 514 Details Included'!$I:$I,'8. 514 Details Included'!$A:$A,'7. 511_CAR_Student_Counts_Sec'!$A21,'8. 514 Details Included'!$E:$E,'7. 511_CAR_Student_Counts_Sec'!$D21,'8. 514 Details Included'!$D:$D,'7. 511_CAR_Student_Counts_Sec'!N$1,'8. 514 Details Included'!$G:$G,'7. 511_CAR_Student_Counts_Sec'!$F21))</f>
        <v>0</v>
      </c>
      <c r="O21" s="81">
        <f t="shared" si="0"/>
        <v>31</v>
      </c>
      <c r="P21" s="81">
        <f t="shared" si="1"/>
        <v>0</v>
      </c>
      <c r="Q21" s="81" t="str">
        <f t="shared" si="2"/>
        <v>6-8</v>
      </c>
    </row>
    <row r="22" spans="1:17" ht="15" outlineLevel="3" x14ac:dyDescent="0.2">
      <c r="A22" s="85"/>
      <c r="B22" s="86"/>
      <c r="C22" s="88" t="s">
        <v>1164</v>
      </c>
      <c r="D22" s="85"/>
      <c r="E22" s="86"/>
      <c r="F22" s="85"/>
      <c r="G22" s="85">
        <f>SUBTOTAL(1,G16:G21)</f>
        <v>28.833333333333332</v>
      </c>
      <c r="H22" s="82" t="str">
        <f>IF(ISBLANK($D22),"",SUMIFS('8. 514 Details Included'!$I:$I,'8. 514 Details Included'!$A:$A,'7. 511_CAR_Student_Counts_Sec'!$A22,'8. 514 Details Included'!$E:$E,'7. 511_CAR_Student_Counts_Sec'!$D22,'8. 514 Details Included'!$D:$D,'7. 511_CAR_Student_Counts_Sec'!H$1,'8. 514 Details Included'!$G:$G,'7. 511_CAR_Student_Counts_Sec'!$F22))</f>
        <v/>
      </c>
      <c r="I22" s="82" t="str">
        <f>IF(ISBLANK($D22),"",SUMIFS('8. 514 Details Included'!$I:$I,'8. 514 Details Included'!$A:$A,'7. 511_CAR_Student_Counts_Sec'!$A22,'8. 514 Details Included'!$E:$E,'7. 511_CAR_Student_Counts_Sec'!$D22,'8. 514 Details Included'!$D:$D,'7. 511_CAR_Student_Counts_Sec'!I$1,'8. 514 Details Included'!$G:$G,'7. 511_CAR_Student_Counts_Sec'!$F22))</f>
        <v/>
      </c>
      <c r="J22" s="82" t="str">
        <f>IF(ISBLANK($D22),"",SUMIFS('8. 514 Details Included'!$I:$I,'8. 514 Details Included'!$A:$A,'7. 511_CAR_Student_Counts_Sec'!$A22,'8. 514 Details Included'!$E:$E,'7. 511_CAR_Student_Counts_Sec'!$D22,'8. 514 Details Included'!$D:$D,'7. 511_CAR_Student_Counts_Sec'!J$1,'8. 514 Details Included'!$G:$G,'7. 511_CAR_Student_Counts_Sec'!$F22))</f>
        <v/>
      </c>
      <c r="K22" s="82" t="str">
        <f>IF(ISBLANK($D22),"",SUMIFS('8. 514 Details Included'!$I:$I,'8. 514 Details Included'!$A:$A,'7. 511_CAR_Student_Counts_Sec'!$A22,'8. 514 Details Included'!$E:$E,'7. 511_CAR_Student_Counts_Sec'!$D22,'8. 514 Details Included'!$D:$D,'7. 511_CAR_Student_Counts_Sec'!K$1,'8. 514 Details Included'!$G:$G,'7. 511_CAR_Student_Counts_Sec'!$F22))</f>
        <v/>
      </c>
      <c r="L22" s="82" t="str">
        <f>IF(ISBLANK($D22),"",SUMIFS('8. 514 Details Included'!$I:$I,'8. 514 Details Included'!$A:$A,'7. 511_CAR_Student_Counts_Sec'!$A22,'8. 514 Details Included'!$E:$E,'7. 511_CAR_Student_Counts_Sec'!$D22,'8. 514 Details Included'!$D:$D,'7. 511_CAR_Student_Counts_Sec'!L$1,'8. 514 Details Included'!$G:$G,'7. 511_CAR_Student_Counts_Sec'!$F22))</f>
        <v/>
      </c>
      <c r="M22" s="82" t="str">
        <f>IF(ISBLANK($D22),"",SUMIFS('8. 514 Details Included'!$I:$I,'8. 514 Details Included'!$A:$A,'7. 511_CAR_Student_Counts_Sec'!$A22,'8. 514 Details Included'!$E:$E,'7. 511_CAR_Student_Counts_Sec'!$D22,'8. 514 Details Included'!$D:$D,'7. 511_CAR_Student_Counts_Sec'!M$1,'8. 514 Details Included'!$G:$G,'7. 511_CAR_Student_Counts_Sec'!$F22))</f>
        <v/>
      </c>
      <c r="N22" s="82" t="str">
        <f>IF(ISBLANK($D22),"",SUMIFS('8. 514 Details Included'!$I:$I,'8. 514 Details Included'!$A:$A,'7. 511_CAR_Student_Counts_Sec'!$A22,'8. 514 Details Included'!$E:$E,'7. 511_CAR_Student_Counts_Sec'!$D22,'8. 514 Details Included'!$D:$D,'7. 511_CAR_Student_Counts_Sec'!N$1,'8. 514 Details Included'!$G:$G,'7. 511_CAR_Student_Counts_Sec'!$F22))</f>
        <v/>
      </c>
      <c r="O22" s="81" t="str">
        <f t="shared" si="0"/>
        <v/>
      </c>
      <c r="P22" s="81" t="str">
        <f t="shared" si="1"/>
        <v/>
      </c>
      <c r="Q22" s="81" t="str">
        <f t="shared" si="2"/>
        <v/>
      </c>
    </row>
    <row r="23" spans="1:17" ht="15" outlineLevel="4" x14ac:dyDescent="0.2">
      <c r="A23" s="85">
        <v>112</v>
      </c>
      <c r="B23" s="86" t="s">
        <v>79</v>
      </c>
      <c r="C23" s="86" t="s">
        <v>1163</v>
      </c>
      <c r="D23" s="85">
        <v>110</v>
      </c>
      <c r="E23" s="86" t="s">
        <v>1831</v>
      </c>
      <c r="F23" s="85">
        <v>3</v>
      </c>
      <c r="G23" s="85">
        <v>31</v>
      </c>
      <c r="H23" s="82">
        <f>IF(ISBLANK($D23),"",SUMIFS('8. 514 Details Included'!$I:$I,'8. 514 Details Included'!$A:$A,'7. 511_CAR_Student_Counts_Sec'!$A23,'8. 514 Details Included'!$E:$E,'7. 511_CAR_Student_Counts_Sec'!$D23,'8. 514 Details Included'!$D:$D,'7. 511_CAR_Student_Counts_Sec'!H$1,'8. 514 Details Included'!$G:$G,'7. 511_CAR_Student_Counts_Sec'!$F23))</f>
        <v>0</v>
      </c>
      <c r="I23" s="82">
        <f>IF(ISBLANK($D23),"",SUMIFS('8. 514 Details Included'!$I:$I,'8. 514 Details Included'!$A:$A,'7. 511_CAR_Student_Counts_Sec'!$A23,'8. 514 Details Included'!$E:$E,'7. 511_CAR_Student_Counts_Sec'!$D23,'8. 514 Details Included'!$D:$D,'7. 511_CAR_Student_Counts_Sec'!I$1,'8. 514 Details Included'!$G:$G,'7. 511_CAR_Student_Counts_Sec'!$F23))</f>
        <v>31</v>
      </c>
      <c r="J23" s="82">
        <f>IF(ISBLANK($D23),"",SUMIFS('8. 514 Details Included'!$I:$I,'8. 514 Details Included'!$A:$A,'7. 511_CAR_Student_Counts_Sec'!$A23,'8. 514 Details Included'!$E:$E,'7. 511_CAR_Student_Counts_Sec'!$D23,'8. 514 Details Included'!$D:$D,'7. 511_CAR_Student_Counts_Sec'!J$1,'8. 514 Details Included'!$G:$G,'7. 511_CAR_Student_Counts_Sec'!$F23))</f>
        <v>0</v>
      </c>
      <c r="K23" s="82">
        <f>IF(ISBLANK($D23),"",SUMIFS('8. 514 Details Included'!$I:$I,'8. 514 Details Included'!$A:$A,'7. 511_CAR_Student_Counts_Sec'!$A23,'8. 514 Details Included'!$E:$E,'7. 511_CAR_Student_Counts_Sec'!$D23,'8. 514 Details Included'!$D:$D,'7. 511_CAR_Student_Counts_Sec'!K$1,'8. 514 Details Included'!$G:$G,'7. 511_CAR_Student_Counts_Sec'!$F23))</f>
        <v>0</v>
      </c>
      <c r="L23" s="82">
        <f>IF(ISBLANK($D23),"",SUMIFS('8. 514 Details Included'!$I:$I,'8. 514 Details Included'!$A:$A,'7. 511_CAR_Student_Counts_Sec'!$A23,'8. 514 Details Included'!$E:$E,'7. 511_CAR_Student_Counts_Sec'!$D23,'8. 514 Details Included'!$D:$D,'7. 511_CAR_Student_Counts_Sec'!L$1,'8. 514 Details Included'!$G:$G,'7. 511_CAR_Student_Counts_Sec'!$F23))</f>
        <v>0</v>
      </c>
      <c r="M23" s="82">
        <f>IF(ISBLANK($D23),"",SUMIFS('8. 514 Details Included'!$I:$I,'8. 514 Details Included'!$A:$A,'7. 511_CAR_Student_Counts_Sec'!$A23,'8. 514 Details Included'!$E:$E,'7. 511_CAR_Student_Counts_Sec'!$D23,'8. 514 Details Included'!$D:$D,'7. 511_CAR_Student_Counts_Sec'!M$1,'8. 514 Details Included'!$G:$G,'7. 511_CAR_Student_Counts_Sec'!$F23))</f>
        <v>0</v>
      </c>
      <c r="N23" s="82">
        <f>IF(ISBLANK($D23),"",SUMIFS('8. 514 Details Included'!$I:$I,'8. 514 Details Included'!$A:$A,'7. 511_CAR_Student_Counts_Sec'!$A23,'8. 514 Details Included'!$E:$E,'7. 511_CAR_Student_Counts_Sec'!$D23,'8. 514 Details Included'!$D:$D,'7. 511_CAR_Student_Counts_Sec'!N$1,'8. 514 Details Included'!$G:$G,'7. 511_CAR_Student_Counts_Sec'!$F23))</f>
        <v>0</v>
      </c>
      <c r="O23" s="81">
        <f t="shared" si="0"/>
        <v>31</v>
      </c>
      <c r="P23" s="81">
        <f t="shared" si="1"/>
        <v>0</v>
      </c>
      <c r="Q23" s="81" t="str">
        <f t="shared" si="2"/>
        <v>6-8</v>
      </c>
    </row>
    <row r="24" spans="1:17" ht="15" outlineLevel="4" x14ac:dyDescent="0.2">
      <c r="A24" s="85">
        <v>112</v>
      </c>
      <c r="B24" s="86" t="s">
        <v>79</v>
      </c>
      <c r="C24" s="86" t="s">
        <v>1163</v>
      </c>
      <c r="D24" s="85">
        <v>110</v>
      </c>
      <c r="E24" s="86" t="s">
        <v>1831</v>
      </c>
      <c r="F24" s="85">
        <v>6</v>
      </c>
      <c r="G24" s="85">
        <v>32</v>
      </c>
      <c r="H24" s="82">
        <f>IF(ISBLANK($D24),"",SUMIFS('8. 514 Details Included'!$I:$I,'8. 514 Details Included'!$A:$A,'7. 511_CAR_Student_Counts_Sec'!$A24,'8. 514 Details Included'!$E:$E,'7. 511_CAR_Student_Counts_Sec'!$D24,'8. 514 Details Included'!$D:$D,'7. 511_CAR_Student_Counts_Sec'!H$1,'8. 514 Details Included'!$G:$G,'7. 511_CAR_Student_Counts_Sec'!$F24))</f>
        <v>0</v>
      </c>
      <c r="I24" s="82">
        <f>IF(ISBLANK($D24),"",SUMIFS('8. 514 Details Included'!$I:$I,'8. 514 Details Included'!$A:$A,'7. 511_CAR_Student_Counts_Sec'!$A24,'8. 514 Details Included'!$E:$E,'7. 511_CAR_Student_Counts_Sec'!$D24,'8. 514 Details Included'!$D:$D,'7. 511_CAR_Student_Counts_Sec'!I$1,'8. 514 Details Included'!$G:$G,'7. 511_CAR_Student_Counts_Sec'!$F24))</f>
        <v>32</v>
      </c>
      <c r="J24" s="82">
        <f>IF(ISBLANK($D24),"",SUMIFS('8. 514 Details Included'!$I:$I,'8. 514 Details Included'!$A:$A,'7. 511_CAR_Student_Counts_Sec'!$A24,'8. 514 Details Included'!$E:$E,'7. 511_CAR_Student_Counts_Sec'!$D24,'8. 514 Details Included'!$D:$D,'7. 511_CAR_Student_Counts_Sec'!J$1,'8. 514 Details Included'!$G:$G,'7. 511_CAR_Student_Counts_Sec'!$F24))</f>
        <v>0</v>
      </c>
      <c r="K24" s="82">
        <f>IF(ISBLANK($D24),"",SUMIFS('8. 514 Details Included'!$I:$I,'8. 514 Details Included'!$A:$A,'7. 511_CAR_Student_Counts_Sec'!$A24,'8. 514 Details Included'!$E:$E,'7. 511_CAR_Student_Counts_Sec'!$D24,'8. 514 Details Included'!$D:$D,'7. 511_CAR_Student_Counts_Sec'!K$1,'8. 514 Details Included'!$G:$G,'7. 511_CAR_Student_Counts_Sec'!$F24))</f>
        <v>0</v>
      </c>
      <c r="L24" s="82">
        <f>IF(ISBLANK($D24),"",SUMIFS('8. 514 Details Included'!$I:$I,'8. 514 Details Included'!$A:$A,'7. 511_CAR_Student_Counts_Sec'!$A24,'8. 514 Details Included'!$E:$E,'7. 511_CAR_Student_Counts_Sec'!$D24,'8. 514 Details Included'!$D:$D,'7. 511_CAR_Student_Counts_Sec'!L$1,'8. 514 Details Included'!$G:$G,'7. 511_CAR_Student_Counts_Sec'!$F24))</f>
        <v>0</v>
      </c>
      <c r="M24" s="82">
        <f>IF(ISBLANK($D24),"",SUMIFS('8. 514 Details Included'!$I:$I,'8. 514 Details Included'!$A:$A,'7. 511_CAR_Student_Counts_Sec'!$A24,'8. 514 Details Included'!$E:$E,'7. 511_CAR_Student_Counts_Sec'!$D24,'8. 514 Details Included'!$D:$D,'7. 511_CAR_Student_Counts_Sec'!M$1,'8. 514 Details Included'!$G:$G,'7. 511_CAR_Student_Counts_Sec'!$F24))</f>
        <v>0</v>
      </c>
      <c r="N24" s="82">
        <f>IF(ISBLANK($D24),"",SUMIFS('8. 514 Details Included'!$I:$I,'8. 514 Details Included'!$A:$A,'7. 511_CAR_Student_Counts_Sec'!$A24,'8. 514 Details Included'!$E:$E,'7. 511_CAR_Student_Counts_Sec'!$D24,'8. 514 Details Included'!$D:$D,'7. 511_CAR_Student_Counts_Sec'!N$1,'8. 514 Details Included'!$G:$G,'7. 511_CAR_Student_Counts_Sec'!$F24))</f>
        <v>0</v>
      </c>
      <c r="O24" s="81">
        <f t="shared" si="0"/>
        <v>32</v>
      </c>
      <c r="P24" s="81">
        <f t="shared" si="1"/>
        <v>0</v>
      </c>
      <c r="Q24" s="81" t="str">
        <f t="shared" si="2"/>
        <v>6-8</v>
      </c>
    </row>
    <row r="25" spans="1:17" ht="15" outlineLevel="4" x14ac:dyDescent="0.2">
      <c r="A25" s="85">
        <v>112</v>
      </c>
      <c r="B25" s="86" t="s">
        <v>79</v>
      </c>
      <c r="C25" s="86" t="s">
        <v>1163</v>
      </c>
      <c r="D25" s="85">
        <v>113</v>
      </c>
      <c r="E25" s="86" t="s">
        <v>1830</v>
      </c>
      <c r="F25" s="85">
        <v>3</v>
      </c>
      <c r="G25" s="85">
        <v>27</v>
      </c>
      <c r="H25" s="82">
        <f>IF(ISBLANK($D25),"",SUMIFS('8. 514 Details Included'!$I:$I,'8. 514 Details Included'!$A:$A,'7. 511_CAR_Student_Counts_Sec'!$A25,'8. 514 Details Included'!$E:$E,'7. 511_CAR_Student_Counts_Sec'!$D25,'8. 514 Details Included'!$D:$D,'7. 511_CAR_Student_Counts_Sec'!H$1,'8. 514 Details Included'!$G:$G,'7. 511_CAR_Student_Counts_Sec'!$F25))</f>
        <v>27</v>
      </c>
      <c r="I25" s="82">
        <f>IF(ISBLANK($D25),"",SUMIFS('8. 514 Details Included'!$I:$I,'8. 514 Details Included'!$A:$A,'7. 511_CAR_Student_Counts_Sec'!$A25,'8. 514 Details Included'!$E:$E,'7. 511_CAR_Student_Counts_Sec'!$D25,'8. 514 Details Included'!$D:$D,'7. 511_CAR_Student_Counts_Sec'!I$1,'8. 514 Details Included'!$G:$G,'7. 511_CAR_Student_Counts_Sec'!$F25))</f>
        <v>0</v>
      </c>
      <c r="J25" s="82">
        <f>IF(ISBLANK($D25),"",SUMIFS('8. 514 Details Included'!$I:$I,'8. 514 Details Included'!$A:$A,'7. 511_CAR_Student_Counts_Sec'!$A25,'8. 514 Details Included'!$E:$E,'7. 511_CAR_Student_Counts_Sec'!$D25,'8. 514 Details Included'!$D:$D,'7. 511_CAR_Student_Counts_Sec'!J$1,'8. 514 Details Included'!$G:$G,'7. 511_CAR_Student_Counts_Sec'!$F25))</f>
        <v>0</v>
      </c>
      <c r="K25" s="82">
        <f>IF(ISBLANK($D25),"",SUMIFS('8. 514 Details Included'!$I:$I,'8. 514 Details Included'!$A:$A,'7. 511_CAR_Student_Counts_Sec'!$A25,'8. 514 Details Included'!$E:$E,'7. 511_CAR_Student_Counts_Sec'!$D25,'8. 514 Details Included'!$D:$D,'7. 511_CAR_Student_Counts_Sec'!K$1,'8. 514 Details Included'!$G:$G,'7. 511_CAR_Student_Counts_Sec'!$F25))</f>
        <v>0</v>
      </c>
      <c r="L25" s="82">
        <f>IF(ISBLANK($D25),"",SUMIFS('8. 514 Details Included'!$I:$I,'8. 514 Details Included'!$A:$A,'7. 511_CAR_Student_Counts_Sec'!$A25,'8. 514 Details Included'!$E:$E,'7. 511_CAR_Student_Counts_Sec'!$D25,'8. 514 Details Included'!$D:$D,'7. 511_CAR_Student_Counts_Sec'!L$1,'8. 514 Details Included'!$G:$G,'7. 511_CAR_Student_Counts_Sec'!$F25))</f>
        <v>0</v>
      </c>
      <c r="M25" s="82">
        <f>IF(ISBLANK($D25),"",SUMIFS('8. 514 Details Included'!$I:$I,'8. 514 Details Included'!$A:$A,'7. 511_CAR_Student_Counts_Sec'!$A25,'8. 514 Details Included'!$E:$E,'7. 511_CAR_Student_Counts_Sec'!$D25,'8. 514 Details Included'!$D:$D,'7. 511_CAR_Student_Counts_Sec'!M$1,'8. 514 Details Included'!$G:$G,'7. 511_CAR_Student_Counts_Sec'!$F25))</f>
        <v>0</v>
      </c>
      <c r="N25" s="82">
        <f>IF(ISBLANK($D25),"",SUMIFS('8. 514 Details Included'!$I:$I,'8. 514 Details Included'!$A:$A,'7. 511_CAR_Student_Counts_Sec'!$A25,'8. 514 Details Included'!$E:$E,'7. 511_CAR_Student_Counts_Sec'!$D25,'8. 514 Details Included'!$D:$D,'7. 511_CAR_Student_Counts_Sec'!N$1,'8. 514 Details Included'!$G:$G,'7. 511_CAR_Student_Counts_Sec'!$F25))</f>
        <v>0</v>
      </c>
      <c r="O25" s="81">
        <f t="shared" si="0"/>
        <v>27</v>
      </c>
      <c r="P25" s="81">
        <f t="shared" si="1"/>
        <v>0</v>
      </c>
      <c r="Q25" s="81" t="str">
        <f t="shared" si="2"/>
        <v>6-8</v>
      </c>
    </row>
    <row r="26" spans="1:17" ht="15" outlineLevel="4" x14ac:dyDescent="0.2">
      <c r="A26" s="85">
        <v>112</v>
      </c>
      <c r="B26" s="86" t="s">
        <v>79</v>
      </c>
      <c r="C26" s="86" t="s">
        <v>1163</v>
      </c>
      <c r="D26" s="85">
        <v>113</v>
      </c>
      <c r="E26" s="86" t="s">
        <v>1830</v>
      </c>
      <c r="F26" s="85">
        <v>5</v>
      </c>
      <c r="G26" s="85">
        <v>29</v>
      </c>
      <c r="H26" s="82">
        <f>IF(ISBLANK($D26),"",SUMIFS('8. 514 Details Included'!$I:$I,'8. 514 Details Included'!$A:$A,'7. 511_CAR_Student_Counts_Sec'!$A26,'8. 514 Details Included'!$E:$E,'7. 511_CAR_Student_Counts_Sec'!$D26,'8. 514 Details Included'!$D:$D,'7. 511_CAR_Student_Counts_Sec'!H$1,'8. 514 Details Included'!$G:$G,'7. 511_CAR_Student_Counts_Sec'!$F26))</f>
        <v>29</v>
      </c>
      <c r="I26" s="82">
        <f>IF(ISBLANK($D26),"",SUMIFS('8. 514 Details Included'!$I:$I,'8. 514 Details Included'!$A:$A,'7. 511_CAR_Student_Counts_Sec'!$A26,'8. 514 Details Included'!$E:$E,'7. 511_CAR_Student_Counts_Sec'!$D26,'8. 514 Details Included'!$D:$D,'7. 511_CAR_Student_Counts_Sec'!I$1,'8. 514 Details Included'!$G:$G,'7. 511_CAR_Student_Counts_Sec'!$F26))</f>
        <v>0</v>
      </c>
      <c r="J26" s="82">
        <f>IF(ISBLANK($D26),"",SUMIFS('8. 514 Details Included'!$I:$I,'8. 514 Details Included'!$A:$A,'7. 511_CAR_Student_Counts_Sec'!$A26,'8. 514 Details Included'!$E:$E,'7. 511_CAR_Student_Counts_Sec'!$D26,'8. 514 Details Included'!$D:$D,'7. 511_CAR_Student_Counts_Sec'!J$1,'8. 514 Details Included'!$G:$G,'7. 511_CAR_Student_Counts_Sec'!$F26))</f>
        <v>0</v>
      </c>
      <c r="K26" s="82">
        <f>IF(ISBLANK($D26),"",SUMIFS('8. 514 Details Included'!$I:$I,'8. 514 Details Included'!$A:$A,'7. 511_CAR_Student_Counts_Sec'!$A26,'8. 514 Details Included'!$E:$E,'7. 511_CAR_Student_Counts_Sec'!$D26,'8. 514 Details Included'!$D:$D,'7. 511_CAR_Student_Counts_Sec'!K$1,'8. 514 Details Included'!$G:$G,'7. 511_CAR_Student_Counts_Sec'!$F26))</f>
        <v>0</v>
      </c>
      <c r="L26" s="82">
        <f>IF(ISBLANK($D26),"",SUMIFS('8. 514 Details Included'!$I:$I,'8. 514 Details Included'!$A:$A,'7. 511_CAR_Student_Counts_Sec'!$A26,'8. 514 Details Included'!$E:$E,'7. 511_CAR_Student_Counts_Sec'!$D26,'8. 514 Details Included'!$D:$D,'7. 511_CAR_Student_Counts_Sec'!L$1,'8. 514 Details Included'!$G:$G,'7. 511_CAR_Student_Counts_Sec'!$F26))</f>
        <v>0</v>
      </c>
      <c r="M26" s="82">
        <f>IF(ISBLANK($D26),"",SUMIFS('8. 514 Details Included'!$I:$I,'8. 514 Details Included'!$A:$A,'7. 511_CAR_Student_Counts_Sec'!$A26,'8. 514 Details Included'!$E:$E,'7. 511_CAR_Student_Counts_Sec'!$D26,'8. 514 Details Included'!$D:$D,'7. 511_CAR_Student_Counts_Sec'!M$1,'8. 514 Details Included'!$G:$G,'7. 511_CAR_Student_Counts_Sec'!$F26))</f>
        <v>0</v>
      </c>
      <c r="N26" s="82">
        <f>IF(ISBLANK($D26),"",SUMIFS('8. 514 Details Included'!$I:$I,'8. 514 Details Included'!$A:$A,'7. 511_CAR_Student_Counts_Sec'!$A26,'8. 514 Details Included'!$E:$E,'7. 511_CAR_Student_Counts_Sec'!$D26,'8. 514 Details Included'!$D:$D,'7. 511_CAR_Student_Counts_Sec'!N$1,'8. 514 Details Included'!$G:$G,'7. 511_CAR_Student_Counts_Sec'!$F26))</f>
        <v>0</v>
      </c>
      <c r="O26" s="81">
        <f t="shared" si="0"/>
        <v>29</v>
      </c>
      <c r="P26" s="81">
        <f t="shared" si="1"/>
        <v>0</v>
      </c>
      <c r="Q26" s="81" t="str">
        <f t="shared" si="2"/>
        <v>6-8</v>
      </c>
    </row>
    <row r="27" spans="1:17" ht="15" outlineLevel="4" x14ac:dyDescent="0.2">
      <c r="A27" s="85">
        <v>112</v>
      </c>
      <c r="B27" s="86" t="s">
        <v>79</v>
      </c>
      <c r="C27" s="86" t="s">
        <v>1163</v>
      </c>
      <c r="D27" s="85">
        <v>75</v>
      </c>
      <c r="E27" s="86" t="s">
        <v>1813</v>
      </c>
      <c r="F27" s="85">
        <v>3</v>
      </c>
      <c r="G27" s="85">
        <v>27</v>
      </c>
      <c r="H27" s="82">
        <f>IF(ISBLANK($D27),"",SUMIFS('8. 514 Details Included'!$I:$I,'8. 514 Details Included'!$A:$A,'7. 511_CAR_Student_Counts_Sec'!$A27,'8. 514 Details Included'!$E:$E,'7. 511_CAR_Student_Counts_Sec'!$D27,'8. 514 Details Included'!$D:$D,'7. 511_CAR_Student_Counts_Sec'!H$1,'8. 514 Details Included'!$G:$G,'7. 511_CAR_Student_Counts_Sec'!$F27))</f>
        <v>0</v>
      </c>
      <c r="I27" s="82">
        <f>IF(ISBLANK($D27),"",SUMIFS('8. 514 Details Included'!$I:$I,'8. 514 Details Included'!$A:$A,'7. 511_CAR_Student_Counts_Sec'!$A27,'8. 514 Details Included'!$E:$E,'7. 511_CAR_Student_Counts_Sec'!$D27,'8. 514 Details Included'!$D:$D,'7. 511_CAR_Student_Counts_Sec'!I$1,'8. 514 Details Included'!$G:$G,'7. 511_CAR_Student_Counts_Sec'!$F27))</f>
        <v>0</v>
      </c>
      <c r="J27" s="82">
        <f>IF(ISBLANK($D27),"",SUMIFS('8. 514 Details Included'!$I:$I,'8. 514 Details Included'!$A:$A,'7. 511_CAR_Student_Counts_Sec'!$A27,'8. 514 Details Included'!$E:$E,'7. 511_CAR_Student_Counts_Sec'!$D27,'8. 514 Details Included'!$D:$D,'7. 511_CAR_Student_Counts_Sec'!J$1,'8. 514 Details Included'!$G:$G,'7. 511_CAR_Student_Counts_Sec'!$F27))</f>
        <v>27</v>
      </c>
      <c r="K27" s="82">
        <f>IF(ISBLANK($D27),"",SUMIFS('8. 514 Details Included'!$I:$I,'8. 514 Details Included'!$A:$A,'7. 511_CAR_Student_Counts_Sec'!$A27,'8. 514 Details Included'!$E:$E,'7. 511_CAR_Student_Counts_Sec'!$D27,'8. 514 Details Included'!$D:$D,'7. 511_CAR_Student_Counts_Sec'!K$1,'8. 514 Details Included'!$G:$G,'7. 511_CAR_Student_Counts_Sec'!$F27))</f>
        <v>0</v>
      </c>
      <c r="L27" s="82">
        <f>IF(ISBLANK($D27),"",SUMIFS('8. 514 Details Included'!$I:$I,'8. 514 Details Included'!$A:$A,'7. 511_CAR_Student_Counts_Sec'!$A27,'8. 514 Details Included'!$E:$E,'7. 511_CAR_Student_Counts_Sec'!$D27,'8. 514 Details Included'!$D:$D,'7. 511_CAR_Student_Counts_Sec'!L$1,'8. 514 Details Included'!$G:$G,'7. 511_CAR_Student_Counts_Sec'!$F27))</f>
        <v>0</v>
      </c>
      <c r="M27" s="82">
        <f>IF(ISBLANK($D27),"",SUMIFS('8. 514 Details Included'!$I:$I,'8. 514 Details Included'!$A:$A,'7. 511_CAR_Student_Counts_Sec'!$A27,'8. 514 Details Included'!$E:$E,'7. 511_CAR_Student_Counts_Sec'!$D27,'8. 514 Details Included'!$D:$D,'7. 511_CAR_Student_Counts_Sec'!M$1,'8. 514 Details Included'!$G:$G,'7. 511_CAR_Student_Counts_Sec'!$F27))</f>
        <v>0</v>
      </c>
      <c r="N27" s="82">
        <f>IF(ISBLANK($D27),"",SUMIFS('8. 514 Details Included'!$I:$I,'8. 514 Details Included'!$A:$A,'7. 511_CAR_Student_Counts_Sec'!$A27,'8. 514 Details Included'!$E:$E,'7. 511_CAR_Student_Counts_Sec'!$D27,'8. 514 Details Included'!$D:$D,'7. 511_CAR_Student_Counts_Sec'!N$1,'8. 514 Details Included'!$G:$G,'7. 511_CAR_Student_Counts_Sec'!$F27))</f>
        <v>0</v>
      </c>
      <c r="O27" s="81">
        <f t="shared" si="0"/>
        <v>27</v>
      </c>
      <c r="P27" s="81">
        <f t="shared" si="1"/>
        <v>0</v>
      </c>
      <c r="Q27" s="81" t="str">
        <f t="shared" si="2"/>
        <v>6-8</v>
      </c>
    </row>
    <row r="28" spans="1:17" ht="15" outlineLevel="4" x14ac:dyDescent="0.2">
      <c r="A28" s="85">
        <v>112</v>
      </c>
      <c r="B28" s="86" t="s">
        <v>79</v>
      </c>
      <c r="C28" s="86" t="s">
        <v>1163</v>
      </c>
      <c r="D28" s="85">
        <v>75</v>
      </c>
      <c r="E28" s="86" t="s">
        <v>1813</v>
      </c>
      <c r="F28" s="85">
        <v>6</v>
      </c>
      <c r="G28" s="85">
        <v>27</v>
      </c>
      <c r="H28" s="82">
        <f>IF(ISBLANK($D28),"",SUMIFS('8. 514 Details Included'!$I:$I,'8. 514 Details Included'!$A:$A,'7. 511_CAR_Student_Counts_Sec'!$A28,'8. 514 Details Included'!$E:$E,'7. 511_CAR_Student_Counts_Sec'!$D28,'8. 514 Details Included'!$D:$D,'7. 511_CAR_Student_Counts_Sec'!H$1,'8. 514 Details Included'!$G:$G,'7. 511_CAR_Student_Counts_Sec'!$F28))</f>
        <v>0</v>
      </c>
      <c r="I28" s="82">
        <f>IF(ISBLANK($D28),"",SUMIFS('8. 514 Details Included'!$I:$I,'8. 514 Details Included'!$A:$A,'7. 511_CAR_Student_Counts_Sec'!$A28,'8. 514 Details Included'!$E:$E,'7. 511_CAR_Student_Counts_Sec'!$D28,'8. 514 Details Included'!$D:$D,'7. 511_CAR_Student_Counts_Sec'!I$1,'8. 514 Details Included'!$G:$G,'7. 511_CAR_Student_Counts_Sec'!$F28))</f>
        <v>0</v>
      </c>
      <c r="J28" s="82">
        <f>IF(ISBLANK($D28),"",SUMIFS('8. 514 Details Included'!$I:$I,'8. 514 Details Included'!$A:$A,'7. 511_CAR_Student_Counts_Sec'!$A28,'8. 514 Details Included'!$E:$E,'7. 511_CAR_Student_Counts_Sec'!$D28,'8. 514 Details Included'!$D:$D,'7. 511_CAR_Student_Counts_Sec'!J$1,'8. 514 Details Included'!$G:$G,'7. 511_CAR_Student_Counts_Sec'!$F28))</f>
        <v>27</v>
      </c>
      <c r="K28" s="82">
        <f>IF(ISBLANK($D28),"",SUMIFS('8. 514 Details Included'!$I:$I,'8. 514 Details Included'!$A:$A,'7. 511_CAR_Student_Counts_Sec'!$A28,'8. 514 Details Included'!$E:$E,'7. 511_CAR_Student_Counts_Sec'!$D28,'8. 514 Details Included'!$D:$D,'7. 511_CAR_Student_Counts_Sec'!K$1,'8. 514 Details Included'!$G:$G,'7. 511_CAR_Student_Counts_Sec'!$F28))</f>
        <v>0</v>
      </c>
      <c r="L28" s="82">
        <f>IF(ISBLANK($D28),"",SUMIFS('8. 514 Details Included'!$I:$I,'8. 514 Details Included'!$A:$A,'7. 511_CAR_Student_Counts_Sec'!$A28,'8. 514 Details Included'!$E:$E,'7. 511_CAR_Student_Counts_Sec'!$D28,'8. 514 Details Included'!$D:$D,'7. 511_CAR_Student_Counts_Sec'!L$1,'8. 514 Details Included'!$G:$G,'7. 511_CAR_Student_Counts_Sec'!$F28))</f>
        <v>0</v>
      </c>
      <c r="M28" s="82">
        <f>IF(ISBLANK($D28),"",SUMIFS('8. 514 Details Included'!$I:$I,'8. 514 Details Included'!$A:$A,'7. 511_CAR_Student_Counts_Sec'!$A28,'8. 514 Details Included'!$E:$E,'7. 511_CAR_Student_Counts_Sec'!$D28,'8. 514 Details Included'!$D:$D,'7. 511_CAR_Student_Counts_Sec'!M$1,'8. 514 Details Included'!$G:$G,'7. 511_CAR_Student_Counts_Sec'!$F28))</f>
        <v>0</v>
      </c>
      <c r="N28" s="82">
        <f>IF(ISBLANK($D28),"",SUMIFS('8. 514 Details Included'!$I:$I,'8. 514 Details Included'!$A:$A,'7. 511_CAR_Student_Counts_Sec'!$A28,'8. 514 Details Included'!$E:$E,'7. 511_CAR_Student_Counts_Sec'!$D28,'8. 514 Details Included'!$D:$D,'7. 511_CAR_Student_Counts_Sec'!N$1,'8. 514 Details Included'!$G:$G,'7. 511_CAR_Student_Counts_Sec'!$F28))</f>
        <v>0</v>
      </c>
      <c r="O28" s="81">
        <f t="shared" si="0"/>
        <v>27</v>
      </c>
      <c r="P28" s="81">
        <f t="shared" si="1"/>
        <v>0</v>
      </c>
      <c r="Q28" s="81" t="str">
        <f t="shared" si="2"/>
        <v>6-8</v>
      </c>
    </row>
    <row r="29" spans="1:17" ht="15" outlineLevel="3" x14ac:dyDescent="0.2">
      <c r="A29" s="85"/>
      <c r="B29" s="86"/>
      <c r="C29" s="88" t="s">
        <v>1161</v>
      </c>
      <c r="D29" s="85"/>
      <c r="E29" s="86"/>
      <c r="F29" s="85"/>
      <c r="G29" s="85">
        <f>SUBTOTAL(1,G23:G28)</f>
        <v>28.833333333333332</v>
      </c>
      <c r="H29" s="82" t="str">
        <f>IF(ISBLANK($D29),"",SUMIFS('8. 514 Details Included'!$I:$I,'8. 514 Details Included'!$A:$A,'7. 511_CAR_Student_Counts_Sec'!$A29,'8. 514 Details Included'!$E:$E,'7. 511_CAR_Student_Counts_Sec'!$D29,'8. 514 Details Included'!$D:$D,'7. 511_CAR_Student_Counts_Sec'!H$1,'8. 514 Details Included'!$G:$G,'7. 511_CAR_Student_Counts_Sec'!$F29))</f>
        <v/>
      </c>
      <c r="I29" s="82" t="str">
        <f>IF(ISBLANK($D29),"",SUMIFS('8. 514 Details Included'!$I:$I,'8. 514 Details Included'!$A:$A,'7. 511_CAR_Student_Counts_Sec'!$A29,'8. 514 Details Included'!$E:$E,'7. 511_CAR_Student_Counts_Sec'!$D29,'8. 514 Details Included'!$D:$D,'7. 511_CAR_Student_Counts_Sec'!I$1,'8. 514 Details Included'!$G:$G,'7. 511_CAR_Student_Counts_Sec'!$F29))</f>
        <v/>
      </c>
      <c r="J29" s="82" t="str">
        <f>IF(ISBLANK($D29),"",SUMIFS('8. 514 Details Included'!$I:$I,'8. 514 Details Included'!$A:$A,'7. 511_CAR_Student_Counts_Sec'!$A29,'8. 514 Details Included'!$E:$E,'7. 511_CAR_Student_Counts_Sec'!$D29,'8. 514 Details Included'!$D:$D,'7. 511_CAR_Student_Counts_Sec'!J$1,'8. 514 Details Included'!$G:$G,'7. 511_CAR_Student_Counts_Sec'!$F29))</f>
        <v/>
      </c>
      <c r="K29" s="82" t="str">
        <f>IF(ISBLANK($D29),"",SUMIFS('8. 514 Details Included'!$I:$I,'8. 514 Details Included'!$A:$A,'7. 511_CAR_Student_Counts_Sec'!$A29,'8. 514 Details Included'!$E:$E,'7. 511_CAR_Student_Counts_Sec'!$D29,'8. 514 Details Included'!$D:$D,'7. 511_CAR_Student_Counts_Sec'!K$1,'8. 514 Details Included'!$G:$G,'7. 511_CAR_Student_Counts_Sec'!$F29))</f>
        <v/>
      </c>
      <c r="L29" s="82" t="str">
        <f>IF(ISBLANK($D29),"",SUMIFS('8. 514 Details Included'!$I:$I,'8. 514 Details Included'!$A:$A,'7. 511_CAR_Student_Counts_Sec'!$A29,'8. 514 Details Included'!$E:$E,'7. 511_CAR_Student_Counts_Sec'!$D29,'8. 514 Details Included'!$D:$D,'7. 511_CAR_Student_Counts_Sec'!L$1,'8. 514 Details Included'!$G:$G,'7. 511_CAR_Student_Counts_Sec'!$F29))</f>
        <v/>
      </c>
      <c r="M29" s="82" t="str">
        <f>IF(ISBLANK($D29),"",SUMIFS('8. 514 Details Included'!$I:$I,'8. 514 Details Included'!$A:$A,'7. 511_CAR_Student_Counts_Sec'!$A29,'8. 514 Details Included'!$E:$E,'7. 511_CAR_Student_Counts_Sec'!$D29,'8. 514 Details Included'!$D:$D,'7. 511_CAR_Student_Counts_Sec'!M$1,'8. 514 Details Included'!$G:$G,'7. 511_CAR_Student_Counts_Sec'!$F29))</f>
        <v/>
      </c>
      <c r="N29" s="82" t="str">
        <f>IF(ISBLANK($D29),"",SUMIFS('8. 514 Details Included'!$I:$I,'8. 514 Details Included'!$A:$A,'7. 511_CAR_Student_Counts_Sec'!$A29,'8. 514 Details Included'!$E:$E,'7. 511_CAR_Student_Counts_Sec'!$D29,'8. 514 Details Included'!$D:$D,'7. 511_CAR_Student_Counts_Sec'!N$1,'8. 514 Details Included'!$G:$G,'7. 511_CAR_Student_Counts_Sec'!$F29))</f>
        <v/>
      </c>
      <c r="O29" s="81" t="str">
        <f t="shared" si="0"/>
        <v/>
      </c>
      <c r="P29" s="81" t="str">
        <f t="shared" si="1"/>
        <v/>
      </c>
      <c r="Q29" s="81" t="str">
        <f t="shared" si="2"/>
        <v/>
      </c>
    </row>
    <row r="30" spans="1:17" ht="15" outlineLevel="2" x14ac:dyDescent="0.2">
      <c r="A30" s="87" t="s">
        <v>369</v>
      </c>
      <c r="B30" s="86"/>
      <c r="C30" s="86"/>
      <c r="D30" s="85"/>
      <c r="E30" s="86"/>
      <c r="F30" s="85"/>
      <c r="G30" s="85">
        <f>SUBTOTAL(1,G2:G28)</f>
        <v>28.833333333333332</v>
      </c>
      <c r="H30" s="82" t="str">
        <f>IF(ISBLANK($D30),"",SUMIFS('8. 514 Details Included'!$I:$I,'8. 514 Details Included'!$A:$A,'7. 511_CAR_Student_Counts_Sec'!$A30,'8. 514 Details Included'!$E:$E,'7. 511_CAR_Student_Counts_Sec'!$D30,'8. 514 Details Included'!$D:$D,'7. 511_CAR_Student_Counts_Sec'!H$1,'8. 514 Details Included'!$G:$G,'7. 511_CAR_Student_Counts_Sec'!$F30))</f>
        <v/>
      </c>
      <c r="I30" s="82" t="str">
        <f>IF(ISBLANK($D30),"",SUMIFS('8. 514 Details Included'!$I:$I,'8. 514 Details Included'!$A:$A,'7. 511_CAR_Student_Counts_Sec'!$A30,'8. 514 Details Included'!$E:$E,'7. 511_CAR_Student_Counts_Sec'!$D30,'8. 514 Details Included'!$D:$D,'7. 511_CAR_Student_Counts_Sec'!I$1,'8. 514 Details Included'!$G:$G,'7. 511_CAR_Student_Counts_Sec'!$F30))</f>
        <v/>
      </c>
      <c r="J30" s="82" t="str">
        <f>IF(ISBLANK($D30),"",SUMIFS('8. 514 Details Included'!$I:$I,'8. 514 Details Included'!$A:$A,'7. 511_CAR_Student_Counts_Sec'!$A30,'8. 514 Details Included'!$E:$E,'7. 511_CAR_Student_Counts_Sec'!$D30,'8. 514 Details Included'!$D:$D,'7. 511_CAR_Student_Counts_Sec'!J$1,'8. 514 Details Included'!$G:$G,'7. 511_CAR_Student_Counts_Sec'!$F30))</f>
        <v/>
      </c>
      <c r="K30" s="82" t="str">
        <f>IF(ISBLANK($D30),"",SUMIFS('8. 514 Details Included'!$I:$I,'8. 514 Details Included'!$A:$A,'7. 511_CAR_Student_Counts_Sec'!$A30,'8. 514 Details Included'!$E:$E,'7. 511_CAR_Student_Counts_Sec'!$D30,'8. 514 Details Included'!$D:$D,'7. 511_CAR_Student_Counts_Sec'!K$1,'8. 514 Details Included'!$G:$G,'7. 511_CAR_Student_Counts_Sec'!$F30))</f>
        <v/>
      </c>
      <c r="L30" s="82" t="str">
        <f>IF(ISBLANK($D30),"",SUMIFS('8. 514 Details Included'!$I:$I,'8. 514 Details Included'!$A:$A,'7. 511_CAR_Student_Counts_Sec'!$A30,'8. 514 Details Included'!$E:$E,'7. 511_CAR_Student_Counts_Sec'!$D30,'8. 514 Details Included'!$D:$D,'7. 511_CAR_Student_Counts_Sec'!L$1,'8. 514 Details Included'!$G:$G,'7. 511_CAR_Student_Counts_Sec'!$F30))</f>
        <v/>
      </c>
      <c r="M30" s="82" t="str">
        <f>IF(ISBLANK($D30),"",SUMIFS('8. 514 Details Included'!$I:$I,'8. 514 Details Included'!$A:$A,'7. 511_CAR_Student_Counts_Sec'!$A30,'8. 514 Details Included'!$E:$E,'7. 511_CAR_Student_Counts_Sec'!$D30,'8. 514 Details Included'!$D:$D,'7. 511_CAR_Student_Counts_Sec'!M$1,'8. 514 Details Included'!$G:$G,'7. 511_CAR_Student_Counts_Sec'!$F30))</f>
        <v/>
      </c>
      <c r="N30" s="82" t="str">
        <f>IF(ISBLANK($D30),"",SUMIFS('8. 514 Details Included'!$I:$I,'8. 514 Details Included'!$A:$A,'7. 511_CAR_Student_Counts_Sec'!$A30,'8. 514 Details Included'!$E:$E,'7. 511_CAR_Student_Counts_Sec'!$D30,'8. 514 Details Included'!$D:$D,'7. 511_CAR_Student_Counts_Sec'!N$1,'8. 514 Details Included'!$G:$G,'7. 511_CAR_Student_Counts_Sec'!$F30))</f>
        <v/>
      </c>
      <c r="O30" s="81" t="str">
        <f t="shared" si="0"/>
        <v/>
      </c>
      <c r="P30" s="81" t="str">
        <f t="shared" si="1"/>
        <v/>
      </c>
      <c r="Q30" s="81" t="str">
        <f t="shared" si="2"/>
        <v/>
      </c>
    </row>
    <row r="31" spans="1:17" ht="15" outlineLevel="4" x14ac:dyDescent="0.2">
      <c r="A31" s="85">
        <v>121</v>
      </c>
      <c r="B31" s="86" t="s">
        <v>142</v>
      </c>
      <c r="C31" s="86" t="s">
        <v>1172</v>
      </c>
      <c r="D31" s="85">
        <v>950</v>
      </c>
      <c r="E31" s="86" t="s">
        <v>1829</v>
      </c>
      <c r="F31" s="85">
        <v>5</v>
      </c>
      <c r="G31" s="85">
        <v>37</v>
      </c>
      <c r="H31" s="82">
        <f>IF(ISBLANK($D31),"",SUMIFS('8. 514 Details Included'!$I:$I,'8. 514 Details Included'!$A:$A,'7. 511_CAR_Student_Counts_Sec'!$A31,'8. 514 Details Included'!$E:$E,'7. 511_CAR_Student_Counts_Sec'!$D31,'8. 514 Details Included'!$D:$D,'7. 511_CAR_Student_Counts_Sec'!H$1,'8. 514 Details Included'!$G:$G,'7. 511_CAR_Student_Counts_Sec'!$F31))</f>
        <v>37</v>
      </c>
      <c r="I31" s="82">
        <f>IF(ISBLANK($D31),"",SUMIFS('8. 514 Details Included'!$I:$I,'8. 514 Details Included'!$A:$A,'7. 511_CAR_Student_Counts_Sec'!$A31,'8. 514 Details Included'!$E:$E,'7. 511_CAR_Student_Counts_Sec'!$D31,'8. 514 Details Included'!$D:$D,'7. 511_CAR_Student_Counts_Sec'!I$1,'8. 514 Details Included'!$G:$G,'7. 511_CAR_Student_Counts_Sec'!$F31))</f>
        <v>0</v>
      </c>
      <c r="J31" s="82">
        <f>IF(ISBLANK($D31),"",SUMIFS('8. 514 Details Included'!$I:$I,'8. 514 Details Included'!$A:$A,'7. 511_CAR_Student_Counts_Sec'!$A31,'8. 514 Details Included'!$E:$E,'7. 511_CAR_Student_Counts_Sec'!$D31,'8. 514 Details Included'!$D:$D,'7. 511_CAR_Student_Counts_Sec'!J$1,'8. 514 Details Included'!$G:$G,'7. 511_CAR_Student_Counts_Sec'!$F31))</f>
        <v>0</v>
      </c>
      <c r="K31" s="82">
        <f>IF(ISBLANK($D31),"",SUMIFS('8. 514 Details Included'!$I:$I,'8. 514 Details Included'!$A:$A,'7. 511_CAR_Student_Counts_Sec'!$A31,'8. 514 Details Included'!$E:$E,'7. 511_CAR_Student_Counts_Sec'!$D31,'8. 514 Details Included'!$D:$D,'7. 511_CAR_Student_Counts_Sec'!K$1,'8. 514 Details Included'!$G:$G,'7. 511_CAR_Student_Counts_Sec'!$F31))</f>
        <v>0</v>
      </c>
      <c r="L31" s="82">
        <f>IF(ISBLANK($D31),"",SUMIFS('8. 514 Details Included'!$I:$I,'8. 514 Details Included'!$A:$A,'7. 511_CAR_Student_Counts_Sec'!$A31,'8. 514 Details Included'!$E:$E,'7. 511_CAR_Student_Counts_Sec'!$D31,'8. 514 Details Included'!$D:$D,'7. 511_CAR_Student_Counts_Sec'!L$1,'8. 514 Details Included'!$G:$G,'7. 511_CAR_Student_Counts_Sec'!$F31))</f>
        <v>0</v>
      </c>
      <c r="M31" s="82">
        <f>IF(ISBLANK($D31),"",SUMIFS('8. 514 Details Included'!$I:$I,'8. 514 Details Included'!$A:$A,'7. 511_CAR_Student_Counts_Sec'!$A31,'8. 514 Details Included'!$E:$E,'7. 511_CAR_Student_Counts_Sec'!$D31,'8. 514 Details Included'!$D:$D,'7. 511_CAR_Student_Counts_Sec'!M$1,'8. 514 Details Included'!$G:$G,'7. 511_CAR_Student_Counts_Sec'!$F31))</f>
        <v>0</v>
      </c>
      <c r="N31" s="82">
        <f>IF(ISBLANK($D31),"",SUMIFS('8. 514 Details Included'!$I:$I,'8. 514 Details Included'!$A:$A,'7. 511_CAR_Student_Counts_Sec'!$A31,'8. 514 Details Included'!$E:$E,'7. 511_CAR_Student_Counts_Sec'!$D31,'8. 514 Details Included'!$D:$D,'7. 511_CAR_Student_Counts_Sec'!N$1,'8. 514 Details Included'!$G:$G,'7. 511_CAR_Student_Counts_Sec'!$F31))</f>
        <v>0</v>
      </c>
      <c r="O31" s="81">
        <f t="shared" si="0"/>
        <v>37</v>
      </c>
      <c r="P31" s="81">
        <f t="shared" si="1"/>
        <v>0</v>
      </c>
      <c r="Q31" s="81" t="str">
        <f t="shared" si="2"/>
        <v>6-8</v>
      </c>
    </row>
    <row r="32" spans="1:17" ht="15" outlineLevel="4" x14ac:dyDescent="0.2">
      <c r="A32" s="85">
        <v>121</v>
      </c>
      <c r="B32" s="86" t="s">
        <v>142</v>
      </c>
      <c r="C32" s="86" t="s">
        <v>1172</v>
      </c>
      <c r="D32" s="85">
        <v>956</v>
      </c>
      <c r="E32" s="86" t="s">
        <v>1828</v>
      </c>
      <c r="F32" s="85">
        <v>2</v>
      </c>
      <c r="G32" s="85">
        <v>24</v>
      </c>
      <c r="H32" s="82">
        <f>IF(ISBLANK($D32),"",SUMIFS('8. 514 Details Included'!$I:$I,'8. 514 Details Included'!$A:$A,'7. 511_CAR_Student_Counts_Sec'!$A32,'8. 514 Details Included'!$E:$E,'7. 511_CAR_Student_Counts_Sec'!$D32,'8. 514 Details Included'!$D:$D,'7. 511_CAR_Student_Counts_Sec'!H$1,'8. 514 Details Included'!$G:$G,'7. 511_CAR_Student_Counts_Sec'!$F32))</f>
        <v>0</v>
      </c>
      <c r="I32" s="82">
        <f>IF(ISBLANK($D32),"",SUMIFS('8. 514 Details Included'!$I:$I,'8. 514 Details Included'!$A:$A,'7. 511_CAR_Student_Counts_Sec'!$A32,'8. 514 Details Included'!$E:$E,'7. 511_CAR_Student_Counts_Sec'!$D32,'8. 514 Details Included'!$D:$D,'7. 511_CAR_Student_Counts_Sec'!I$1,'8. 514 Details Included'!$G:$G,'7. 511_CAR_Student_Counts_Sec'!$F32))</f>
        <v>24</v>
      </c>
      <c r="J32" s="82">
        <f>IF(ISBLANK($D32),"",SUMIFS('8. 514 Details Included'!$I:$I,'8. 514 Details Included'!$A:$A,'7. 511_CAR_Student_Counts_Sec'!$A32,'8. 514 Details Included'!$E:$E,'7. 511_CAR_Student_Counts_Sec'!$D32,'8. 514 Details Included'!$D:$D,'7. 511_CAR_Student_Counts_Sec'!J$1,'8. 514 Details Included'!$G:$G,'7. 511_CAR_Student_Counts_Sec'!$F32))</f>
        <v>0</v>
      </c>
      <c r="K32" s="82">
        <f>IF(ISBLANK($D32),"",SUMIFS('8. 514 Details Included'!$I:$I,'8. 514 Details Included'!$A:$A,'7. 511_CAR_Student_Counts_Sec'!$A32,'8. 514 Details Included'!$E:$E,'7. 511_CAR_Student_Counts_Sec'!$D32,'8. 514 Details Included'!$D:$D,'7. 511_CAR_Student_Counts_Sec'!K$1,'8. 514 Details Included'!$G:$G,'7. 511_CAR_Student_Counts_Sec'!$F32))</f>
        <v>0</v>
      </c>
      <c r="L32" s="82">
        <f>IF(ISBLANK($D32),"",SUMIFS('8. 514 Details Included'!$I:$I,'8. 514 Details Included'!$A:$A,'7. 511_CAR_Student_Counts_Sec'!$A32,'8. 514 Details Included'!$E:$E,'7. 511_CAR_Student_Counts_Sec'!$D32,'8. 514 Details Included'!$D:$D,'7. 511_CAR_Student_Counts_Sec'!L$1,'8. 514 Details Included'!$G:$G,'7. 511_CAR_Student_Counts_Sec'!$F32))</f>
        <v>0</v>
      </c>
      <c r="M32" s="82">
        <f>IF(ISBLANK($D32),"",SUMIFS('8. 514 Details Included'!$I:$I,'8. 514 Details Included'!$A:$A,'7. 511_CAR_Student_Counts_Sec'!$A32,'8. 514 Details Included'!$E:$E,'7. 511_CAR_Student_Counts_Sec'!$D32,'8. 514 Details Included'!$D:$D,'7. 511_CAR_Student_Counts_Sec'!M$1,'8. 514 Details Included'!$G:$G,'7. 511_CAR_Student_Counts_Sec'!$F32))</f>
        <v>0</v>
      </c>
      <c r="N32" s="82">
        <f>IF(ISBLANK($D32),"",SUMIFS('8. 514 Details Included'!$I:$I,'8. 514 Details Included'!$A:$A,'7. 511_CAR_Student_Counts_Sec'!$A32,'8. 514 Details Included'!$E:$E,'7. 511_CAR_Student_Counts_Sec'!$D32,'8. 514 Details Included'!$D:$D,'7. 511_CAR_Student_Counts_Sec'!N$1,'8. 514 Details Included'!$G:$G,'7. 511_CAR_Student_Counts_Sec'!$F32))</f>
        <v>0</v>
      </c>
      <c r="O32" s="81">
        <f t="shared" si="0"/>
        <v>24</v>
      </c>
      <c r="P32" s="81">
        <f t="shared" si="1"/>
        <v>0</v>
      </c>
      <c r="Q32" s="81" t="str">
        <f t="shared" si="2"/>
        <v>6-8</v>
      </c>
    </row>
    <row r="33" spans="1:17" ht="15" outlineLevel="4" x14ac:dyDescent="0.2">
      <c r="A33" s="85">
        <v>121</v>
      </c>
      <c r="B33" s="86" t="s">
        <v>142</v>
      </c>
      <c r="C33" s="86" t="s">
        <v>1172</v>
      </c>
      <c r="D33" s="85">
        <v>954</v>
      </c>
      <c r="E33" s="86" t="s">
        <v>1827</v>
      </c>
      <c r="F33" s="85">
        <v>5</v>
      </c>
      <c r="G33" s="85">
        <v>22</v>
      </c>
      <c r="H33" s="82">
        <f>IF(ISBLANK($D33),"",SUMIFS('8. 514 Details Included'!$I:$I,'8. 514 Details Included'!$A:$A,'7. 511_CAR_Student_Counts_Sec'!$A33,'8. 514 Details Included'!$E:$E,'7. 511_CAR_Student_Counts_Sec'!$D33,'8. 514 Details Included'!$D:$D,'7. 511_CAR_Student_Counts_Sec'!H$1,'8. 514 Details Included'!$G:$G,'7. 511_CAR_Student_Counts_Sec'!$F33))</f>
        <v>0</v>
      </c>
      <c r="I33" s="82">
        <f>IF(ISBLANK($D33),"",SUMIFS('8. 514 Details Included'!$I:$I,'8. 514 Details Included'!$A:$A,'7. 511_CAR_Student_Counts_Sec'!$A33,'8. 514 Details Included'!$E:$E,'7. 511_CAR_Student_Counts_Sec'!$D33,'8. 514 Details Included'!$D:$D,'7. 511_CAR_Student_Counts_Sec'!I$1,'8. 514 Details Included'!$G:$G,'7. 511_CAR_Student_Counts_Sec'!$F33))</f>
        <v>0</v>
      </c>
      <c r="J33" s="82">
        <f>IF(ISBLANK($D33),"",SUMIFS('8. 514 Details Included'!$I:$I,'8. 514 Details Included'!$A:$A,'7. 511_CAR_Student_Counts_Sec'!$A33,'8. 514 Details Included'!$E:$E,'7. 511_CAR_Student_Counts_Sec'!$D33,'8. 514 Details Included'!$D:$D,'7. 511_CAR_Student_Counts_Sec'!J$1,'8. 514 Details Included'!$G:$G,'7. 511_CAR_Student_Counts_Sec'!$F33))</f>
        <v>22</v>
      </c>
      <c r="K33" s="82">
        <f>IF(ISBLANK($D33),"",SUMIFS('8. 514 Details Included'!$I:$I,'8. 514 Details Included'!$A:$A,'7. 511_CAR_Student_Counts_Sec'!$A33,'8. 514 Details Included'!$E:$E,'7. 511_CAR_Student_Counts_Sec'!$D33,'8. 514 Details Included'!$D:$D,'7. 511_CAR_Student_Counts_Sec'!K$1,'8. 514 Details Included'!$G:$G,'7. 511_CAR_Student_Counts_Sec'!$F33))</f>
        <v>0</v>
      </c>
      <c r="L33" s="82">
        <f>IF(ISBLANK($D33),"",SUMIFS('8. 514 Details Included'!$I:$I,'8. 514 Details Included'!$A:$A,'7. 511_CAR_Student_Counts_Sec'!$A33,'8. 514 Details Included'!$E:$E,'7. 511_CAR_Student_Counts_Sec'!$D33,'8. 514 Details Included'!$D:$D,'7. 511_CAR_Student_Counts_Sec'!L$1,'8. 514 Details Included'!$G:$G,'7. 511_CAR_Student_Counts_Sec'!$F33))</f>
        <v>0</v>
      </c>
      <c r="M33" s="82">
        <f>IF(ISBLANK($D33),"",SUMIFS('8. 514 Details Included'!$I:$I,'8. 514 Details Included'!$A:$A,'7. 511_CAR_Student_Counts_Sec'!$A33,'8. 514 Details Included'!$E:$E,'7. 511_CAR_Student_Counts_Sec'!$D33,'8. 514 Details Included'!$D:$D,'7. 511_CAR_Student_Counts_Sec'!M$1,'8. 514 Details Included'!$G:$G,'7. 511_CAR_Student_Counts_Sec'!$F33))</f>
        <v>0</v>
      </c>
      <c r="N33" s="82">
        <f>IF(ISBLANK($D33),"",SUMIFS('8. 514 Details Included'!$I:$I,'8. 514 Details Included'!$A:$A,'7. 511_CAR_Student_Counts_Sec'!$A33,'8. 514 Details Included'!$E:$E,'7. 511_CAR_Student_Counts_Sec'!$D33,'8. 514 Details Included'!$D:$D,'7. 511_CAR_Student_Counts_Sec'!N$1,'8. 514 Details Included'!$G:$G,'7. 511_CAR_Student_Counts_Sec'!$F33))</f>
        <v>0</v>
      </c>
      <c r="O33" s="81">
        <f t="shared" si="0"/>
        <v>22</v>
      </c>
      <c r="P33" s="81">
        <f t="shared" si="1"/>
        <v>0</v>
      </c>
      <c r="Q33" s="81" t="str">
        <f t="shared" si="2"/>
        <v>6-8</v>
      </c>
    </row>
    <row r="34" spans="1:17" ht="15" outlineLevel="3" x14ac:dyDescent="0.2">
      <c r="A34" s="85"/>
      <c r="B34" s="86"/>
      <c r="C34" s="88" t="s">
        <v>1170</v>
      </c>
      <c r="D34" s="85"/>
      <c r="E34" s="86"/>
      <c r="F34" s="85"/>
      <c r="G34" s="85">
        <f>SUBTOTAL(1,G31:G33)</f>
        <v>27.666666666666668</v>
      </c>
      <c r="H34" s="82" t="str">
        <f>IF(ISBLANK($D34),"",SUMIFS('8. 514 Details Included'!$I:$I,'8. 514 Details Included'!$A:$A,'7. 511_CAR_Student_Counts_Sec'!$A34,'8. 514 Details Included'!$E:$E,'7. 511_CAR_Student_Counts_Sec'!$D34,'8. 514 Details Included'!$D:$D,'7. 511_CAR_Student_Counts_Sec'!H$1,'8. 514 Details Included'!$G:$G,'7. 511_CAR_Student_Counts_Sec'!$F34))</f>
        <v/>
      </c>
      <c r="I34" s="82" t="str">
        <f>IF(ISBLANK($D34),"",SUMIFS('8. 514 Details Included'!$I:$I,'8. 514 Details Included'!$A:$A,'7. 511_CAR_Student_Counts_Sec'!$A34,'8. 514 Details Included'!$E:$E,'7. 511_CAR_Student_Counts_Sec'!$D34,'8. 514 Details Included'!$D:$D,'7. 511_CAR_Student_Counts_Sec'!I$1,'8. 514 Details Included'!$G:$G,'7. 511_CAR_Student_Counts_Sec'!$F34))</f>
        <v/>
      </c>
      <c r="J34" s="82" t="str">
        <f>IF(ISBLANK($D34),"",SUMIFS('8. 514 Details Included'!$I:$I,'8. 514 Details Included'!$A:$A,'7. 511_CAR_Student_Counts_Sec'!$A34,'8. 514 Details Included'!$E:$E,'7. 511_CAR_Student_Counts_Sec'!$D34,'8. 514 Details Included'!$D:$D,'7. 511_CAR_Student_Counts_Sec'!J$1,'8. 514 Details Included'!$G:$G,'7. 511_CAR_Student_Counts_Sec'!$F34))</f>
        <v/>
      </c>
      <c r="K34" s="82" t="str">
        <f>IF(ISBLANK($D34),"",SUMIFS('8. 514 Details Included'!$I:$I,'8. 514 Details Included'!$A:$A,'7. 511_CAR_Student_Counts_Sec'!$A34,'8. 514 Details Included'!$E:$E,'7. 511_CAR_Student_Counts_Sec'!$D34,'8. 514 Details Included'!$D:$D,'7. 511_CAR_Student_Counts_Sec'!K$1,'8. 514 Details Included'!$G:$G,'7. 511_CAR_Student_Counts_Sec'!$F34))</f>
        <v/>
      </c>
      <c r="L34" s="82" t="str">
        <f>IF(ISBLANK($D34),"",SUMIFS('8. 514 Details Included'!$I:$I,'8. 514 Details Included'!$A:$A,'7. 511_CAR_Student_Counts_Sec'!$A34,'8. 514 Details Included'!$E:$E,'7. 511_CAR_Student_Counts_Sec'!$D34,'8. 514 Details Included'!$D:$D,'7. 511_CAR_Student_Counts_Sec'!L$1,'8. 514 Details Included'!$G:$G,'7. 511_CAR_Student_Counts_Sec'!$F34))</f>
        <v/>
      </c>
      <c r="M34" s="82" t="str">
        <f>IF(ISBLANK($D34),"",SUMIFS('8. 514 Details Included'!$I:$I,'8. 514 Details Included'!$A:$A,'7. 511_CAR_Student_Counts_Sec'!$A34,'8. 514 Details Included'!$E:$E,'7. 511_CAR_Student_Counts_Sec'!$D34,'8. 514 Details Included'!$D:$D,'7. 511_CAR_Student_Counts_Sec'!M$1,'8. 514 Details Included'!$G:$G,'7. 511_CAR_Student_Counts_Sec'!$F34))</f>
        <v/>
      </c>
      <c r="N34" s="82" t="str">
        <f>IF(ISBLANK($D34),"",SUMIFS('8. 514 Details Included'!$I:$I,'8. 514 Details Included'!$A:$A,'7. 511_CAR_Student_Counts_Sec'!$A34,'8. 514 Details Included'!$E:$E,'7. 511_CAR_Student_Counts_Sec'!$D34,'8. 514 Details Included'!$D:$D,'7. 511_CAR_Student_Counts_Sec'!N$1,'8. 514 Details Included'!$G:$G,'7. 511_CAR_Student_Counts_Sec'!$F34))</f>
        <v/>
      </c>
      <c r="O34" s="81" t="str">
        <f t="shared" si="0"/>
        <v/>
      </c>
      <c r="P34" s="81" t="str">
        <f t="shared" si="1"/>
        <v/>
      </c>
      <c r="Q34" s="81" t="str">
        <f t="shared" si="2"/>
        <v/>
      </c>
    </row>
    <row r="35" spans="1:17" ht="15" outlineLevel="4" x14ac:dyDescent="0.2">
      <c r="A35" s="85">
        <v>121</v>
      </c>
      <c r="B35" s="86" t="s">
        <v>142</v>
      </c>
      <c r="C35" s="86" t="s">
        <v>1169</v>
      </c>
      <c r="D35" s="85">
        <v>950</v>
      </c>
      <c r="E35" s="86" t="s">
        <v>1829</v>
      </c>
      <c r="F35" s="85">
        <v>4</v>
      </c>
      <c r="G35" s="85">
        <v>37</v>
      </c>
      <c r="H35" s="82">
        <f>IF(ISBLANK($D35),"",SUMIFS('8. 514 Details Included'!$I:$I,'8. 514 Details Included'!$A:$A,'7. 511_CAR_Student_Counts_Sec'!$A35,'8. 514 Details Included'!$E:$E,'7. 511_CAR_Student_Counts_Sec'!$D35,'8. 514 Details Included'!$D:$D,'7. 511_CAR_Student_Counts_Sec'!H$1,'8. 514 Details Included'!$G:$G,'7. 511_CAR_Student_Counts_Sec'!$F35))</f>
        <v>37</v>
      </c>
      <c r="I35" s="82">
        <f>IF(ISBLANK($D35),"",SUMIFS('8. 514 Details Included'!$I:$I,'8. 514 Details Included'!$A:$A,'7. 511_CAR_Student_Counts_Sec'!$A35,'8. 514 Details Included'!$E:$E,'7. 511_CAR_Student_Counts_Sec'!$D35,'8. 514 Details Included'!$D:$D,'7. 511_CAR_Student_Counts_Sec'!I$1,'8. 514 Details Included'!$G:$G,'7. 511_CAR_Student_Counts_Sec'!$F35))</f>
        <v>0</v>
      </c>
      <c r="J35" s="82">
        <f>IF(ISBLANK($D35),"",SUMIFS('8. 514 Details Included'!$I:$I,'8. 514 Details Included'!$A:$A,'7. 511_CAR_Student_Counts_Sec'!$A35,'8. 514 Details Included'!$E:$E,'7. 511_CAR_Student_Counts_Sec'!$D35,'8. 514 Details Included'!$D:$D,'7. 511_CAR_Student_Counts_Sec'!J$1,'8. 514 Details Included'!$G:$G,'7. 511_CAR_Student_Counts_Sec'!$F35))</f>
        <v>0</v>
      </c>
      <c r="K35" s="82">
        <f>IF(ISBLANK($D35),"",SUMIFS('8. 514 Details Included'!$I:$I,'8. 514 Details Included'!$A:$A,'7. 511_CAR_Student_Counts_Sec'!$A35,'8. 514 Details Included'!$E:$E,'7. 511_CAR_Student_Counts_Sec'!$D35,'8. 514 Details Included'!$D:$D,'7. 511_CAR_Student_Counts_Sec'!K$1,'8. 514 Details Included'!$G:$G,'7. 511_CAR_Student_Counts_Sec'!$F35))</f>
        <v>0</v>
      </c>
      <c r="L35" s="82">
        <f>IF(ISBLANK($D35),"",SUMIFS('8. 514 Details Included'!$I:$I,'8. 514 Details Included'!$A:$A,'7. 511_CAR_Student_Counts_Sec'!$A35,'8. 514 Details Included'!$E:$E,'7. 511_CAR_Student_Counts_Sec'!$D35,'8. 514 Details Included'!$D:$D,'7. 511_CAR_Student_Counts_Sec'!L$1,'8. 514 Details Included'!$G:$G,'7. 511_CAR_Student_Counts_Sec'!$F35))</f>
        <v>0</v>
      </c>
      <c r="M35" s="82">
        <f>IF(ISBLANK($D35),"",SUMIFS('8. 514 Details Included'!$I:$I,'8. 514 Details Included'!$A:$A,'7. 511_CAR_Student_Counts_Sec'!$A35,'8. 514 Details Included'!$E:$E,'7. 511_CAR_Student_Counts_Sec'!$D35,'8. 514 Details Included'!$D:$D,'7. 511_CAR_Student_Counts_Sec'!M$1,'8. 514 Details Included'!$G:$G,'7. 511_CAR_Student_Counts_Sec'!$F35))</f>
        <v>0</v>
      </c>
      <c r="N35" s="82">
        <f>IF(ISBLANK($D35),"",SUMIFS('8. 514 Details Included'!$I:$I,'8. 514 Details Included'!$A:$A,'7. 511_CAR_Student_Counts_Sec'!$A35,'8. 514 Details Included'!$E:$E,'7. 511_CAR_Student_Counts_Sec'!$D35,'8. 514 Details Included'!$D:$D,'7. 511_CAR_Student_Counts_Sec'!N$1,'8. 514 Details Included'!$G:$G,'7. 511_CAR_Student_Counts_Sec'!$F35))</f>
        <v>0</v>
      </c>
      <c r="O35" s="81">
        <f t="shared" si="0"/>
        <v>37</v>
      </c>
      <c r="P35" s="81">
        <f t="shared" si="1"/>
        <v>0</v>
      </c>
      <c r="Q35" s="81" t="str">
        <f t="shared" si="2"/>
        <v>6-8</v>
      </c>
    </row>
    <row r="36" spans="1:17" ht="15" outlineLevel="4" x14ac:dyDescent="0.2">
      <c r="A36" s="85">
        <v>121</v>
      </c>
      <c r="B36" s="86" t="s">
        <v>142</v>
      </c>
      <c r="C36" s="86" t="s">
        <v>1169</v>
      </c>
      <c r="D36" s="85">
        <v>956</v>
      </c>
      <c r="E36" s="86" t="s">
        <v>1828</v>
      </c>
      <c r="F36" s="85">
        <v>3</v>
      </c>
      <c r="G36" s="85">
        <v>24</v>
      </c>
      <c r="H36" s="82">
        <f>IF(ISBLANK($D36),"",SUMIFS('8. 514 Details Included'!$I:$I,'8. 514 Details Included'!$A:$A,'7. 511_CAR_Student_Counts_Sec'!$A36,'8. 514 Details Included'!$E:$E,'7. 511_CAR_Student_Counts_Sec'!$D36,'8. 514 Details Included'!$D:$D,'7. 511_CAR_Student_Counts_Sec'!H$1,'8. 514 Details Included'!$G:$G,'7. 511_CAR_Student_Counts_Sec'!$F36))</f>
        <v>0</v>
      </c>
      <c r="I36" s="82">
        <f>IF(ISBLANK($D36),"",SUMIFS('8. 514 Details Included'!$I:$I,'8. 514 Details Included'!$A:$A,'7. 511_CAR_Student_Counts_Sec'!$A36,'8. 514 Details Included'!$E:$E,'7. 511_CAR_Student_Counts_Sec'!$D36,'8. 514 Details Included'!$D:$D,'7. 511_CAR_Student_Counts_Sec'!I$1,'8. 514 Details Included'!$G:$G,'7. 511_CAR_Student_Counts_Sec'!$F36))</f>
        <v>24</v>
      </c>
      <c r="J36" s="82">
        <f>IF(ISBLANK($D36),"",SUMIFS('8. 514 Details Included'!$I:$I,'8. 514 Details Included'!$A:$A,'7. 511_CAR_Student_Counts_Sec'!$A36,'8. 514 Details Included'!$E:$E,'7. 511_CAR_Student_Counts_Sec'!$D36,'8. 514 Details Included'!$D:$D,'7. 511_CAR_Student_Counts_Sec'!J$1,'8. 514 Details Included'!$G:$G,'7. 511_CAR_Student_Counts_Sec'!$F36))</f>
        <v>0</v>
      </c>
      <c r="K36" s="82">
        <f>IF(ISBLANK($D36),"",SUMIFS('8. 514 Details Included'!$I:$I,'8. 514 Details Included'!$A:$A,'7. 511_CAR_Student_Counts_Sec'!$A36,'8. 514 Details Included'!$E:$E,'7. 511_CAR_Student_Counts_Sec'!$D36,'8. 514 Details Included'!$D:$D,'7. 511_CAR_Student_Counts_Sec'!K$1,'8. 514 Details Included'!$G:$G,'7. 511_CAR_Student_Counts_Sec'!$F36))</f>
        <v>0</v>
      </c>
      <c r="L36" s="82">
        <f>IF(ISBLANK($D36),"",SUMIFS('8. 514 Details Included'!$I:$I,'8. 514 Details Included'!$A:$A,'7. 511_CAR_Student_Counts_Sec'!$A36,'8. 514 Details Included'!$E:$E,'7. 511_CAR_Student_Counts_Sec'!$D36,'8. 514 Details Included'!$D:$D,'7. 511_CAR_Student_Counts_Sec'!L$1,'8. 514 Details Included'!$G:$G,'7. 511_CAR_Student_Counts_Sec'!$F36))</f>
        <v>0</v>
      </c>
      <c r="M36" s="82">
        <f>IF(ISBLANK($D36),"",SUMIFS('8. 514 Details Included'!$I:$I,'8. 514 Details Included'!$A:$A,'7. 511_CAR_Student_Counts_Sec'!$A36,'8. 514 Details Included'!$E:$E,'7. 511_CAR_Student_Counts_Sec'!$D36,'8. 514 Details Included'!$D:$D,'7. 511_CAR_Student_Counts_Sec'!M$1,'8. 514 Details Included'!$G:$G,'7. 511_CAR_Student_Counts_Sec'!$F36))</f>
        <v>0</v>
      </c>
      <c r="N36" s="82">
        <f>IF(ISBLANK($D36),"",SUMIFS('8. 514 Details Included'!$I:$I,'8. 514 Details Included'!$A:$A,'7. 511_CAR_Student_Counts_Sec'!$A36,'8. 514 Details Included'!$E:$E,'7. 511_CAR_Student_Counts_Sec'!$D36,'8. 514 Details Included'!$D:$D,'7. 511_CAR_Student_Counts_Sec'!N$1,'8. 514 Details Included'!$G:$G,'7. 511_CAR_Student_Counts_Sec'!$F36))</f>
        <v>0</v>
      </c>
      <c r="O36" s="81">
        <f t="shared" si="0"/>
        <v>24</v>
      </c>
      <c r="P36" s="81">
        <f t="shared" si="1"/>
        <v>0</v>
      </c>
      <c r="Q36" s="81" t="str">
        <f t="shared" si="2"/>
        <v>6-8</v>
      </c>
    </row>
    <row r="37" spans="1:17" ht="15" outlineLevel="4" x14ac:dyDescent="0.2">
      <c r="A37" s="85">
        <v>121</v>
      </c>
      <c r="B37" s="86" t="s">
        <v>142</v>
      </c>
      <c r="C37" s="86" t="s">
        <v>1169</v>
      </c>
      <c r="D37" s="85">
        <v>954</v>
      </c>
      <c r="E37" s="86" t="s">
        <v>1827</v>
      </c>
      <c r="F37" s="85">
        <v>2</v>
      </c>
      <c r="G37" s="85">
        <v>22</v>
      </c>
      <c r="H37" s="82">
        <f>IF(ISBLANK($D37),"",SUMIFS('8. 514 Details Included'!$I:$I,'8. 514 Details Included'!$A:$A,'7. 511_CAR_Student_Counts_Sec'!$A37,'8. 514 Details Included'!$E:$E,'7. 511_CAR_Student_Counts_Sec'!$D37,'8. 514 Details Included'!$D:$D,'7. 511_CAR_Student_Counts_Sec'!H$1,'8. 514 Details Included'!$G:$G,'7. 511_CAR_Student_Counts_Sec'!$F37))</f>
        <v>0</v>
      </c>
      <c r="I37" s="82">
        <f>IF(ISBLANK($D37),"",SUMIFS('8. 514 Details Included'!$I:$I,'8. 514 Details Included'!$A:$A,'7. 511_CAR_Student_Counts_Sec'!$A37,'8. 514 Details Included'!$E:$E,'7. 511_CAR_Student_Counts_Sec'!$D37,'8. 514 Details Included'!$D:$D,'7. 511_CAR_Student_Counts_Sec'!I$1,'8. 514 Details Included'!$G:$G,'7. 511_CAR_Student_Counts_Sec'!$F37))</f>
        <v>0</v>
      </c>
      <c r="J37" s="82">
        <f>IF(ISBLANK($D37),"",SUMIFS('8. 514 Details Included'!$I:$I,'8. 514 Details Included'!$A:$A,'7. 511_CAR_Student_Counts_Sec'!$A37,'8. 514 Details Included'!$E:$E,'7. 511_CAR_Student_Counts_Sec'!$D37,'8. 514 Details Included'!$D:$D,'7. 511_CAR_Student_Counts_Sec'!J$1,'8. 514 Details Included'!$G:$G,'7. 511_CAR_Student_Counts_Sec'!$F37))</f>
        <v>22</v>
      </c>
      <c r="K37" s="82">
        <f>IF(ISBLANK($D37),"",SUMIFS('8. 514 Details Included'!$I:$I,'8. 514 Details Included'!$A:$A,'7. 511_CAR_Student_Counts_Sec'!$A37,'8. 514 Details Included'!$E:$E,'7. 511_CAR_Student_Counts_Sec'!$D37,'8. 514 Details Included'!$D:$D,'7. 511_CAR_Student_Counts_Sec'!K$1,'8. 514 Details Included'!$G:$G,'7. 511_CAR_Student_Counts_Sec'!$F37))</f>
        <v>0</v>
      </c>
      <c r="L37" s="82">
        <f>IF(ISBLANK($D37),"",SUMIFS('8. 514 Details Included'!$I:$I,'8. 514 Details Included'!$A:$A,'7. 511_CAR_Student_Counts_Sec'!$A37,'8. 514 Details Included'!$E:$E,'7. 511_CAR_Student_Counts_Sec'!$D37,'8. 514 Details Included'!$D:$D,'7. 511_CAR_Student_Counts_Sec'!L$1,'8. 514 Details Included'!$G:$G,'7. 511_CAR_Student_Counts_Sec'!$F37))</f>
        <v>0</v>
      </c>
      <c r="M37" s="82">
        <f>IF(ISBLANK($D37),"",SUMIFS('8. 514 Details Included'!$I:$I,'8. 514 Details Included'!$A:$A,'7. 511_CAR_Student_Counts_Sec'!$A37,'8. 514 Details Included'!$E:$E,'7. 511_CAR_Student_Counts_Sec'!$D37,'8. 514 Details Included'!$D:$D,'7. 511_CAR_Student_Counts_Sec'!M$1,'8. 514 Details Included'!$G:$G,'7. 511_CAR_Student_Counts_Sec'!$F37))</f>
        <v>0</v>
      </c>
      <c r="N37" s="82">
        <f>IF(ISBLANK($D37),"",SUMIFS('8. 514 Details Included'!$I:$I,'8. 514 Details Included'!$A:$A,'7. 511_CAR_Student_Counts_Sec'!$A37,'8. 514 Details Included'!$E:$E,'7. 511_CAR_Student_Counts_Sec'!$D37,'8. 514 Details Included'!$D:$D,'7. 511_CAR_Student_Counts_Sec'!N$1,'8. 514 Details Included'!$G:$G,'7. 511_CAR_Student_Counts_Sec'!$F37))</f>
        <v>0</v>
      </c>
      <c r="O37" s="81">
        <f t="shared" si="0"/>
        <v>22</v>
      </c>
      <c r="P37" s="81">
        <f t="shared" si="1"/>
        <v>0</v>
      </c>
      <c r="Q37" s="81" t="str">
        <f t="shared" si="2"/>
        <v>6-8</v>
      </c>
    </row>
    <row r="38" spans="1:17" ht="15" outlineLevel="3" x14ac:dyDescent="0.2">
      <c r="A38" s="85"/>
      <c r="B38" s="86"/>
      <c r="C38" s="88" t="s">
        <v>1167</v>
      </c>
      <c r="D38" s="85"/>
      <c r="E38" s="86"/>
      <c r="F38" s="85"/>
      <c r="G38" s="85">
        <f>SUBTOTAL(1,G35:G37)</f>
        <v>27.666666666666668</v>
      </c>
      <c r="H38" s="82" t="str">
        <f>IF(ISBLANK($D38),"",SUMIFS('8. 514 Details Included'!$I:$I,'8. 514 Details Included'!$A:$A,'7. 511_CAR_Student_Counts_Sec'!$A38,'8. 514 Details Included'!$E:$E,'7. 511_CAR_Student_Counts_Sec'!$D38,'8. 514 Details Included'!$D:$D,'7. 511_CAR_Student_Counts_Sec'!H$1,'8. 514 Details Included'!$G:$G,'7. 511_CAR_Student_Counts_Sec'!$F38))</f>
        <v/>
      </c>
      <c r="I38" s="82" t="str">
        <f>IF(ISBLANK($D38),"",SUMIFS('8. 514 Details Included'!$I:$I,'8. 514 Details Included'!$A:$A,'7. 511_CAR_Student_Counts_Sec'!$A38,'8. 514 Details Included'!$E:$E,'7. 511_CAR_Student_Counts_Sec'!$D38,'8. 514 Details Included'!$D:$D,'7. 511_CAR_Student_Counts_Sec'!I$1,'8. 514 Details Included'!$G:$G,'7. 511_CAR_Student_Counts_Sec'!$F38))</f>
        <v/>
      </c>
      <c r="J38" s="82" t="str">
        <f>IF(ISBLANK($D38),"",SUMIFS('8. 514 Details Included'!$I:$I,'8. 514 Details Included'!$A:$A,'7. 511_CAR_Student_Counts_Sec'!$A38,'8. 514 Details Included'!$E:$E,'7. 511_CAR_Student_Counts_Sec'!$D38,'8. 514 Details Included'!$D:$D,'7. 511_CAR_Student_Counts_Sec'!J$1,'8. 514 Details Included'!$G:$G,'7. 511_CAR_Student_Counts_Sec'!$F38))</f>
        <v/>
      </c>
      <c r="K38" s="82" t="str">
        <f>IF(ISBLANK($D38),"",SUMIFS('8. 514 Details Included'!$I:$I,'8. 514 Details Included'!$A:$A,'7. 511_CAR_Student_Counts_Sec'!$A38,'8. 514 Details Included'!$E:$E,'7. 511_CAR_Student_Counts_Sec'!$D38,'8. 514 Details Included'!$D:$D,'7. 511_CAR_Student_Counts_Sec'!K$1,'8. 514 Details Included'!$G:$G,'7. 511_CAR_Student_Counts_Sec'!$F38))</f>
        <v/>
      </c>
      <c r="L38" s="82" t="str">
        <f>IF(ISBLANK($D38),"",SUMIFS('8. 514 Details Included'!$I:$I,'8. 514 Details Included'!$A:$A,'7. 511_CAR_Student_Counts_Sec'!$A38,'8. 514 Details Included'!$E:$E,'7. 511_CAR_Student_Counts_Sec'!$D38,'8. 514 Details Included'!$D:$D,'7. 511_CAR_Student_Counts_Sec'!L$1,'8. 514 Details Included'!$G:$G,'7. 511_CAR_Student_Counts_Sec'!$F38))</f>
        <v/>
      </c>
      <c r="M38" s="82" t="str">
        <f>IF(ISBLANK($D38),"",SUMIFS('8. 514 Details Included'!$I:$I,'8. 514 Details Included'!$A:$A,'7. 511_CAR_Student_Counts_Sec'!$A38,'8. 514 Details Included'!$E:$E,'7. 511_CAR_Student_Counts_Sec'!$D38,'8. 514 Details Included'!$D:$D,'7. 511_CAR_Student_Counts_Sec'!M$1,'8. 514 Details Included'!$G:$G,'7. 511_CAR_Student_Counts_Sec'!$F38))</f>
        <v/>
      </c>
      <c r="N38" s="82" t="str">
        <f>IF(ISBLANK($D38),"",SUMIFS('8. 514 Details Included'!$I:$I,'8. 514 Details Included'!$A:$A,'7. 511_CAR_Student_Counts_Sec'!$A38,'8. 514 Details Included'!$E:$E,'7. 511_CAR_Student_Counts_Sec'!$D38,'8. 514 Details Included'!$D:$D,'7. 511_CAR_Student_Counts_Sec'!N$1,'8. 514 Details Included'!$G:$G,'7. 511_CAR_Student_Counts_Sec'!$F38))</f>
        <v/>
      </c>
      <c r="O38" s="81" t="str">
        <f t="shared" si="0"/>
        <v/>
      </c>
      <c r="P38" s="81" t="str">
        <f t="shared" si="1"/>
        <v/>
      </c>
      <c r="Q38" s="81" t="str">
        <f t="shared" si="2"/>
        <v/>
      </c>
    </row>
    <row r="39" spans="1:17" ht="15" outlineLevel="4" x14ac:dyDescent="0.2">
      <c r="A39" s="85">
        <v>121</v>
      </c>
      <c r="B39" s="86" t="s">
        <v>142</v>
      </c>
      <c r="C39" s="86" t="s">
        <v>1166</v>
      </c>
      <c r="D39" s="85">
        <v>950</v>
      </c>
      <c r="E39" s="86" t="s">
        <v>1829</v>
      </c>
      <c r="F39" s="85">
        <v>3</v>
      </c>
      <c r="G39" s="85">
        <v>37</v>
      </c>
      <c r="H39" s="82">
        <f>IF(ISBLANK($D39),"",SUMIFS('8. 514 Details Included'!$I:$I,'8. 514 Details Included'!$A:$A,'7. 511_CAR_Student_Counts_Sec'!$A39,'8. 514 Details Included'!$E:$E,'7. 511_CAR_Student_Counts_Sec'!$D39,'8. 514 Details Included'!$D:$D,'7. 511_CAR_Student_Counts_Sec'!H$1,'8. 514 Details Included'!$G:$G,'7. 511_CAR_Student_Counts_Sec'!$F39))</f>
        <v>37</v>
      </c>
      <c r="I39" s="82">
        <f>IF(ISBLANK($D39),"",SUMIFS('8. 514 Details Included'!$I:$I,'8. 514 Details Included'!$A:$A,'7. 511_CAR_Student_Counts_Sec'!$A39,'8. 514 Details Included'!$E:$E,'7. 511_CAR_Student_Counts_Sec'!$D39,'8. 514 Details Included'!$D:$D,'7. 511_CAR_Student_Counts_Sec'!I$1,'8. 514 Details Included'!$G:$G,'7. 511_CAR_Student_Counts_Sec'!$F39))</f>
        <v>0</v>
      </c>
      <c r="J39" s="82">
        <f>IF(ISBLANK($D39),"",SUMIFS('8. 514 Details Included'!$I:$I,'8. 514 Details Included'!$A:$A,'7. 511_CAR_Student_Counts_Sec'!$A39,'8. 514 Details Included'!$E:$E,'7. 511_CAR_Student_Counts_Sec'!$D39,'8. 514 Details Included'!$D:$D,'7. 511_CAR_Student_Counts_Sec'!J$1,'8. 514 Details Included'!$G:$G,'7. 511_CAR_Student_Counts_Sec'!$F39))</f>
        <v>0</v>
      </c>
      <c r="K39" s="82">
        <f>IF(ISBLANK($D39),"",SUMIFS('8. 514 Details Included'!$I:$I,'8. 514 Details Included'!$A:$A,'7. 511_CAR_Student_Counts_Sec'!$A39,'8. 514 Details Included'!$E:$E,'7. 511_CAR_Student_Counts_Sec'!$D39,'8. 514 Details Included'!$D:$D,'7. 511_CAR_Student_Counts_Sec'!K$1,'8. 514 Details Included'!$G:$G,'7. 511_CAR_Student_Counts_Sec'!$F39))</f>
        <v>0</v>
      </c>
      <c r="L39" s="82">
        <f>IF(ISBLANK($D39),"",SUMIFS('8. 514 Details Included'!$I:$I,'8. 514 Details Included'!$A:$A,'7. 511_CAR_Student_Counts_Sec'!$A39,'8. 514 Details Included'!$E:$E,'7. 511_CAR_Student_Counts_Sec'!$D39,'8. 514 Details Included'!$D:$D,'7. 511_CAR_Student_Counts_Sec'!L$1,'8. 514 Details Included'!$G:$G,'7. 511_CAR_Student_Counts_Sec'!$F39))</f>
        <v>0</v>
      </c>
      <c r="M39" s="82">
        <f>IF(ISBLANK($D39),"",SUMIFS('8. 514 Details Included'!$I:$I,'8. 514 Details Included'!$A:$A,'7. 511_CAR_Student_Counts_Sec'!$A39,'8. 514 Details Included'!$E:$E,'7. 511_CAR_Student_Counts_Sec'!$D39,'8. 514 Details Included'!$D:$D,'7. 511_CAR_Student_Counts_Sec'!M$1,'8. 514 Details Included'!$G:$G,'7. 511_CAR_Student_Counts_Sec'!$F39))</f>
        <v>0</v>
      </c>
      <c r="N39" s="82">
        <f>IF(ISBLANK($D39),"",SUMIFS('8. 514 Details Included'!$I:$I,'8. 514 Details Included'!$A:$A,'7. 511_CAR_Student_Counts_Sec'!$A39,'8. 514 Details Included'!$E:$E,'7. 511_CAR_Student_Counts_Sec'!$D39,'8. 514 Details Included'!$D:$D,'7. 511_CAR_Student_Counts_Sec'!N$1,'8. 514 Details Included'!$G:$G,'7. 511_CAR_Student_Counts_Sec'!$F39))</f>
        <v>0</v>
      </c>
      <c r="O39" s="81">
        <f t="shared" si="0"/>
        <v>37</v>
      </c>
      <c r="P39" s="81">
        <f t="shared" si="1"/>
        <v>0</v>
      </c>
      <c r="Q39" s="81" t="str">
        <f t="shared" si="2"/>
        <v>6-8</v>
      </c>
    </row>
    <row r="40" spans="1:17" ht="15" outlineLevel="4" x14ac:dyDescent="0.2">
      <c r="A40" s="85">
        <v>121</v>
      </c>
      <c r="B40" s="86" t="s">
        <v>142</v>
      </c>
      <c r="C40" s="86" t="s">
        <v>1166</v>
      </c>
      <c r="D40" s="85">
        <v>956</v>
      </c>
      <c r="E40" s="86" t="s">
        <v>1828</v>
      </c>
      <c r="F40" s="85">
        <v>5</v>
      </c>
      <c r="G40" s="85">
        <v>24</v>
      </c>
      <c r="H40" s="82">
        <f>IF(ISBLANK($D40),"",SUMIFS('8. 514 Details Included'!$I:$I,'8. 514 Details Included'!$A:$A,'7. 511_CAR_Student_Counts_Sec'!$A40,'8. 514 Details Included'!$E:$E,'7. 511_CAR_Student_Counts_Sec'!$D40,'8. 514 Details Included'!$D:$D,'7. 511_CAR_Student_Counts_Sec'!H$1,'8. 514 Details Included'!$G:$G,'7. 511_CAR_Student_Counts_Sec'!$F40))</f>
        <v>0</v>
      </c>
      <c r="I40" s="82">
        <f>IF(ISBLANK($D40),"",SUMIFS('8. 514 Details Included'!$I:$I,'8. 514 Details Included'!$A:$A,'7. 511_CAR_Student_Counts_Sec'!$A40,'8. 514 Details Included'!$E:$E,'7. 511_CAR_Student_Counts_Sec'!$D40,'8. 514 Details Included'!$D:$D,'7. 511_CAR_Student_Counts_Sec'!I$1,'8. 514 Details Included'!$G:$G,'7. 511_CAR_Student_Counts_Sec'!$F40))</f>
        <v>24</v>
      </c>
      <c r="J40" s="82">
        <f>IF(ISBLANK($D40),"",SUMIFS('8. 514 Details Included'!$I:$I,'8. 514 Details Included'!$A:$A,'7. 511_CAR_Student_Counts_Sec'!$A40,'8. 514 Details Included'!$E:$E,'7. 511_CAR_Student_Counts_Sec'!$D40,'8. 514 Details Included'!$D:$D,'7. 511_CAR_Student_Counts_Sec'!J$1,'8. 514 Details Included'!$G:$G,'7. 511_CAR_Student_Counts_Sec'!$F40))</f>
        <v>0</v>
      </c>
      <c r="K40" s="82">
        <f>IF(ISBLANK($D40),"",SUMIFS('8. 514 Details Included'!$I:$I,'8. 514 Details Included'!$A:$A,'7. 511_CAR_Student_Counts_Sec'!$A40,'8. 514 Details Included'!$E:$E,'7. 511_CAR_Student_Counts_Sec'!$D40,'8. 514 Details Included'!$D:$D,'7. 511_CAR_Student_Counts_Sec'!K$1,'8. 514 Details Included'!$G:$G,'7. 511_CAR_Student_Counts_Sec'!$F40))</f>
        <v>0</v>
      </c>
      <c r="L40" s="82">
        <f>IF(ISBLANK($D40),"",SUMIFS('8. 514 Details Included'!$I:$I,'8. 514 Details Included'!$A:$A,'7. 511_CAR_Student_Counts_Sec'!$A40,'8. 514 Details Included'!$E:$E,'7. 511_CAR_Student_Counts_Sec'!$D40,'8. 514 Details Included'!$D:$D,'7. 511_CAR_Student_Counts_Sec'!L$1,'8. 514 Details Included'!$G:$G,'7. 511_CAR_Student_Counts_Sec'!$F40))</f>
        <v>0</v>
      </c>
      <c r="M40" s="82">
        <f>IF(ISBLANK($D40),"",SUMIFS('8. 514 Details Included'!$I:$I,'8. 514 Details Included'!$A:$A,'7. 511_CAR_Student_Counts_Sec'!$A40,'8. 514 Details Included'!$E:$E,'7. 511_CAR_Student_Counts_Sec'!$D40,'8. 514 Details Included'!$D:$D,'7. 511_CAR_Student_Counts_Sec'!M$1,'8. 514 Details Included'!$G:$G,'7. 511_CAR_Student_Counts_Sec'!$F40))</f>
        <v>0</v>
      </c>
      <c r="N40" s="82">
        <f>IF(ISBLANK($D40),"",SUMIFS('8. 514 Details Included'!$I:$I,'8. 514 Details Included'!$A:$A,'7. 511_CAR_Student_Counts_Sec'!$A40,'8. 514 Details Included'!$E:$E,'7. 511_CAR_Student_Counts_Sec'!$D40,'8. 514 Details Included'!$D:$D,'7. 511_CAR_Student_Counts_Sec'!N$1,'8. 514 Details Included'!$G:$G,'7. 511_CAR_Student_Counts_Sec'!$F40))</f>
        <v>0</v>
      </c>
      <c r="O40" s="81">
        <f t="shared" si="0"/>
        <v>24</v>
      </c>
      <c r="P40" s="81">
        <f t="shared" si="1"/>
        <v>0</v>
      </c>
      <c r="Q40" s="81" t="str">
        <f t="shared" si="2"/>
        <v>6-8</v>
      </c>
    </row>
    <row r="41" spans="1:17" ht="15" outlineLevel="4" x14ac:dyDescent="0.2">
      <c r="A41" s="85">
        <v>121</v>
      </c>
      <c r="B41" s="86" t="s">
        <v>142</v>
      </c>
      <c r="C41" s="86" t="s">
        <v>1166</v>
      </c>
      <c r="D41" s="85">
        <v>954</v>
      </c>
      <c r="E41" s="86" t="s">
        <v>1827</v>
      </c>
      <c r="F41" s="85">
        <v>4</v>
      </c>
      <c r="G41" s="85">
        <v>22</v>
      </c>
      <c r="H41" s="82">
        <f>IF(ISBLANK($D41),"",SUMIFS('8. 514 Details Included'!$I:$I,'8. 514 Details Included'!$A:$A,'7. 511_CAR_Student_Counts_Sec'!$A41,'8. 514 Details Included'!$E:$E,'7. 511_CAR_Student_Counts_Sec'!$D41,'8. 514 Details Included'!$D:$D,'7. 511_CAR_Student_Counts_Sec'!H$1,'8. 514 Details Included'!$G:$G,'7. 511_CAR_Student_Counts_Sec'!$F41))</f>
        <v>0</v>
      </c>
      <c r="I41" s="82">
        <f>IF(ISBLANK($D41),"",SUMIFS('8. 514 Details Included'!$I:$I,'8. 514 Details Included'!$A:$A,'7. 511_CAR_Student_Counts_Sec'!$A41,'8. 514 Details Included'!$E:$E,'7. 511_CAR_Student_Counts_Sec'!$D41,'8. 514 Details Included'!$D:$D,'7. 511_CAR_Student_Counts_Sec'!I$1,'8. 514 Details Included'!$G:$G,'7. 511_CAR_Student_Counts_Sec'!$F41))</f>
        <v>0</v>
      </c>
      <c r="J41" s="82">
        <f>IF(ISBLANK($D41),"",SUMIFS('8. 514 Details Included'!$I:$I,'8. 514 Details Included'!$A:$A,'7. 511_CAR_Student_Counts_Sec'!$A41,'8. 514 Details Included'!$E:$E,'7. 511_CAR_Student_Counts_Sec'!$D41,'8. 514 Details Included'!$D:$D,'7. 511_CAR_Student_Counts_Sec'!J$1,'8. 514 Details Included'!$G:$G,'7. 511_CAR_Student_Counts_Sec'!$F41))</f>
        <v>22</v>
      </c>
      <c r="K41" s="82">
        <f>IF(ISBLANK($D41),"",SUMIFS('8. 514 Details Included'!$I:$I,'8. 514 Details Included'!$A:$A,'7. 511_CAR_Student_Counts_Sec'!$A41,'8. 514 Details Included'!$E:$E,'7. 511_CAR_Student_Counts_Sec'!$D41,'8. 514 Details Included'!$D:$D,'7. 511_CAR_Student_Counts_Sec'!K$1,'8. 514 Details Included'!$G:$G,'7. 511_CAR_Student_Counts_Sec'!$F41))</f>
        <v>0</v>
      </c>
      <c r="L41" s="82">
        <f>IF(ISBLANK($D41),"",SUMIFS('8. 514 Details Included'!$I:$I,'8. 514 Details Included'!$A:$A,'7. 511_CAR_Student_Counts_Sec'!$A41,'8. 514 Details Included'!$E:$E,'7. 511_CAR_Student_Counts_Sec'!$D41,'8. 514 Details Included'!$D:$D,'7. 511_CAR_Student_Counts_Sec'!L$1,'8. 514 Details Included'!$G:$G,'7. 511_CAR_Student_Counts_Sec'!$F41))</f>
        <v>0</v>
      </c>
      <c r="M41" s="82">
        <f>IF(ISBLANK($D41),"",SUMIFS('8. 514 Details Included'!$I:$I,'8. 514 Details Included'!$A:$A,'7. 511_CAR_Student_Counts_Sec'!$A41,'8. 514 Details Included'!$E:$E,'7. 511_CAR_Student_Counts_Sec'!$D41,'8. 514 Details Included'!$D:$D,'7. 511_CAR_Student_Counts_Sec'!M$1,'8. 514 Details Included'!$G:$G,'7. 511_CAR_Student_Counts_Sec'!$F41))</f>
        <v>0</v>
      </c>
      <c r="N41" s="82">
        <f>IF(ISBLANK($D41),"",SUMIFS('8. 514 Details Included'!$I:$I,'8. 514 Details Included'!$A:$A,'7. 511_CAR_Student_Counts_Sec'!$A41,'8. 514 Details Included'!$E:$E,'7. 511_CAR_Student_Counts_Sec'!$D41,'8. 514 Details Included'!$D:$D,'7. 511_CAR_Student_Counts_Sec'!N$1,'8. 514 Details Included'!$G:$G,'7. 511_CAR_Student_Counts_Sec'!$F41))</f>
        <v>0</v>
      </c>
      <c r="O41" s="81">
        <f t="shared" si="0"/>
        <v>22</v>
      </c>
      <c r="P41" s="81">
        <f t="shared" si="1"/>
        <v>0</v>
      </c>
      <c r="Q41" s="81" t="str">
        <f t="shared" si="2"/>
        <v>6-8</v>
      </c>
    </row>
    <row r="42" spans="1:17" ht="15" outlineLevel="3" x14ac:dyDescent="0.2">
      <c r="A42" s="85"/>
      <c r="B42" s="86"/>
      <c r="C42" s="88" t="s">
        <v>1164</v>
      </c>
      <c r="D42" s="85"/>
      <c r="E42" s="86"/>
      <c r="F42" s="85"/>
      <c r="G42" s="85">
        <f>SUBTOTAL(1,G39:G41)</f>
        <v>27.666666666666668</v>
      </c>
      <c r="H42" s="82" t="str">
        <f>IF(ISBLANK($D42),"",SUMIFS('8. 514 Details Included'!$I:$I,'8. 514 Details Included'!$A:$A,'7. 511_CAR_Student_Counts_Sec'!$A42,'8. 514 Details Included'!$E:$E,'7. 511_CAR_Student_Counts_Sec'!$D42,'8. 514 Details Included'!$D:$D,'7. 511_CAR_Student_Counts_Sec'!H$1,'8. 514 Details Included'!$G:$G,'7. 511_CAR_Student_Counts_Sec'!$F42))</f>
        <v/>
      </c>
      <c r="I42" s="82" t="str">
        <f>IF(ISBLANK($D42),"",SUMIFS('8. 514 Details Included'!$I:$I,'8. 514 Details Included'!$A:$A,'7. 511_CAR_Student_Counts_Sec'!$A42,'8. 514 Details Included'!$E:$E,'7. 511_CAR_Student_Counts_Sec'!$D42,'8. 514 Details Included'!$D:$D,'7. 511_CAR_Student_Counts_Sec'!I$1,'8. 514 Details Included'!$G:$G,'7. 511_CAR_Student_Counts_Sec'!$F42))</f>
        <v/>
      </c>
      <c r="J42" s="82" t="str">
        <f>IF(ISBLANK($D42),"",SUMIFS('8. 514 Details Included'!$I:$I,'8. 514 Details Included'!$A:$A,'7. 511_CAR_Student_Counts_Sec'!$A42,'8. 514 Details Included'!$E:$E,'7. 511_CAR_Student_Counts_Sec'!$D42,'8. 514 Details Included'!$D:$D,'7. 511_CAR_Student_Counts_Sec'!J$1,'8. 514 Details Included'!$G:$G,'7. 511_CAR_Student_Counts_Sec'!$F42))</f>
        <v/>
      </c>
      <c r="K42" s="82" t="str">
        <f>IF(ISBLANK($D42),"",SUMIFS('8. 514 Details Included'!$I:$I,'8. 514 Details Included'!$A:$A,'7. 511_CAR_Student_Counts_Sec'!$A42,'8. 514 Details Included'!$E:$E,'7. 511_CAR_Student_Counts_Sec'!$D42,'8. 514 Details Included'!$D:$D,'7. 511_CAR_Student_Counts_Sec'!K$1,'8. 514 Details Included'!$G:$G,'7. 511_CAR_Student_Counts_Sec'!$F42))</f>
        <v/>
      </c>
      <c r="L42" s="82" t="str">
        <f>IF(ISBLANK($D42),"",SUMIFS('8. 514 Details Included'!$I:$I,'8. 514 Details Included'!$A:$A,'7. 511_CAR_Student_Counts_Sec'!$A42,'8. 514 Details Included'!$E:$E,'7. 511_CAR_Student_Counts_Sec'!$D42,'8. 514 Details Included'!$D:$D,'7. 511_CAR_Student_Counts_Sec'!L$1,'8. 514 Details Included'!$G:$G,'7. 511_CAR_Student_Counts_Sec'!$F42))</f>
        <v/>
      </c>
      <c r="M42" s="82" t="str">
        <f>IF(ISBLANK($D42),"",SUMIFS('8. 514 Details Included'!$I:$I,'8. 514 Details Included'!$A:$A,'7. 511_CAR_Student_Counts_Sec'!$A42,'8. 514 Details Included'!$E:$E,'7. 511_CAR_Student_Counts_Sec'!$D42,'8. 514 Details Included'!$D:$D,'7. 511_CAR_Student_Counts_Sec'!M$1,'8. 514 Details Included'!$G:$G,'7. 511_CAR_Student_Counts_Sec'!$F42))</f>
        <v/>
      </c>
      <c r="N42" s="82" t="str">
        <f>IF(ISBLANK($D42),"",SUMIFS('8. 514 Details Included'!$I:$I,'8. 514 Details Included'!$A:$A,'7. 511_CAR_Student_Counts_Sec'!$A42,'8. 514 Details Included'!$E:$E,'7. 511_CAR_Student_Counts_Sec'!$D42,'8. 514 Details Included'!$D:$D,'7. 511_CAR_Student_Counts_Sec'!N$1,'8. 514 Details Included'!$G:$G,'7. 511_CAR_Student_Counts_Sec'!$F42))</f>
        <v/>
      </c>
      <c r="O42" s="81" t="str">
        <f t="shared" si="0"/>
        <v/>
      </c>
      <c r="P42" s="81" t="str">
        <f t="shared" si="1"/>
        <v/>
      </c>
      <c r="Q42" s="81" t="str">
        <f t="shared" si="2"/>
        <v/>
      </c>
    </row>
    <row r="43" spans="1:17" ht="15" outlineLevel="4" x14ac:dyDescent="0.2">
      <c r="A43" s="85">
        <v>121</v>
      </c>
      <c r="B43" s="86" t="s">
        <v>142</v>
      </c>
      <c r="C43" s="86" t="s">
        <v>1163</v>
      </c>
      <c r="D43" s="85">
        <v>950</v>
      </c>
      <c r="E43" s="86" t="s">
        <v>1829</v>
      </c>
      <c r="F43" s="85">
        <v>6</v>
      </c>
      <c r="G43" s="85">
        <v>37</v>
      </c>
      <c r="H43" s="82">
        <f>IF(ISBLANK($D43),"",SUMIFS('8. 514 Details Included'!$I:$I,'8. 514 Details Included'!$A:$A,'7. 511_CAR_Student_Counts_Sec'!$A43,'8. 514 Details Included'!$E:$E,'7. 511_CAR_Student_Counts_Sec'!$D43,'8. 514 Details Included'!$D:$D,'7. 511_CAR_Student_Counts_Sec'!H$1,'8. 514 Details Included'!$G:$G,'7. 511_CAR_Student_Counts_Sec'!$F43))</f>
        <v>37</v>
      </c>
      <c r="I43" s="82">
        <f>IF(ISBLANK($D43),"",SUMIFS('8. 514 Details Included'!$I:$I,'8. 514 Details Included'!$A:$A,'7. 511_CAR_Student_Counts_Sec'!$A43,'8. 514 Details Included'!$E:$E,'7. 511_CAR_Student_Counts_Sec'!$D43,'8. 514 Details Included'!$D:$D,'7. 511_CAR_Student_Counts_Sec'!I$1,'8. 514 Details Included'!$G:$G,'7. 511_CAR_Student_Counts_Sec'!$F43))</f>
        <v>0</v>
      </c>
      <c r="J43" s="82">
        <f>IF(ISBLANK($D43),"",SUMIFS('8. 514 Details Included'!$I:$I,'8. 514 Details Included'!$A:$A,'7. 511_CAR_Student_Counts_Sec'!$A43,'8. 514 Details Included'!$E:$E,'7. 511_CAR_Student_Counts_Sec'!$D43,'8. 514 Details Included'!$D:$D,'7. 511_CAR_Student_Counts_Sec'!J$1,'8. 514 Details Included'!$G:$G,'7. 511_CAR_Student_Counts_Sec'!$F43))</f>
        <v>0</v>
      </c>
      <c r="K43" s="82">
        <f>IF(ISBLANK($D43),"",SUMIFS('8. 514 Details Included'!$I:$I,'8. 514 Details Included'!$A:$A,'7. 511_CAR_Student_Counts_Sec'!$A43,'8. 514 Details Included'!$E:$E,'7. 511_CAR_Student_Counts_Sec'!$D43,'8. 514 Details Included'!$D:$D,'7. 511_CAR_Student_Counts_Sec'!K$1,'8. 514 Details Included'!$G:$G,'7. 511_CAR_Student_Counts_Sec'!$F43))</f>
        <v>0</v>
      </c>
      <c r="L43" s="82">
        <f>IF(ISBLANK($D43),"",SUMIFS('8. 514 Details Included'!$I:$I,'8. 514 Details Included'!$A:$A,'7. 511_CAR_Student_Counts_Sec'!$A43,'8. 514 Details Included'!$E:$E,'7. 511_CAR_Student_Counts_Sec'!$D43,'8. 514 Details Included'!$D:$D,'7. 511_CAR_Student_Counts_Sec'!L$1,'8. 514 Details Included'!$G:$G,'7. 511_CAR_Student_Counts_Sec'!$F43))</f>
        <v>0</v>
      </c>
      <c r="M43" s="82">
        <f>IF(ISBLANK($D43),"",SUMIFS('8. 514 Details Included'!$I:$I,'8. 514 Details Included'!$A:$A,'7. 511_CAR_Student_Counts_Sec'!$A43,'8. 514 Details Included'!$E:$E,'7. 511_CAR_Student_Counts_Sec'!$D43,'8. 514 Details Included'!$D:$D,'7. 511_CAR_Student_Counts_Sec'!M$1,'8. 514 Details Included'!$G:$G,'7. 511_CAR_Student_Counts_Sec'!$F43))</f>
        <v>0</v>
      </c>
      <c r="N43" s="82">
        <f>IF(ISBLANK($D43),"",SUMIFS('8. 514 Details Included'!$I:$I,'8. 514 Details Included'!$A:$A,'7. 511_CAR_Student_Counts_Sec'!$A43,'8. 514 Details Included'!$E:$E,'7. 511_CAR_Student_Counts_Sec'!$D43,'8. 514 Details Included'!$D:$D,'7. 511_CAR_Student_Counts_Sec'!N$1,'8. 514 Details Included'!$G:$G,'7. 511_CAR_Student_Counts_Sec'!$F43))</f>
        <v>0</v>
      </c>
      <c r="O43" s="81">
        <f t="shared" si="0"/>
        <v>37</v>
      </c>
      <c r="P43" s="81">
        <f t="shared" si="1"/>
        <v>0</v>
      </c>
      <c r="Q43" s="81" t="str">
        <f t="shared" si="2"/>
        <v>6-8</v>
      </c>
    </row>
    <row r="44" spans="1:17" ht="15" outlineLevel="4" x14ac:dyDescent="0.2">
      <c r="A44" s="85">
        <v>121</v>
      </c>
      <c r="B44" s="86" t="s">
        <v>142</v>
      </c>
      <c r="C44" s="86" t="s">
        <v>1163</v>
      </c>
      <c r="D44" s="85">
        <v>956</v>
      </c>
      <c r="E44" s="86" t="s">
        <v>1828</v>
      </c>
      <c r="F44" s="85">
        <v>6</v>
      </c>
      <c r="G44" s="85">
        <v>24</v>
      </c>
      <c r="H44" s="82">
        <f>IF(ISBLANK($D44),"",SUMIFS('8. 514 Details Included'!$I:$I,'8. 514 Details Included'!$A:$A,'7. 511_CAR_Student_Counts_Sec'!$A44,'8. 514 Details Included'!$E:$E,'7. 511_CAR_Student_Counts_Sec'!$D44,'8. 514 Details Included'!$D:$D,'7. 511_CAR_Student_Counts_Sec'!H$1,'8. 514 Details Included'!$G:$G,'7. 511_CAR_Student_Counts_Sec'!$F44))</f>
        <v>0</v>
      </c>
      <c r="I44" s="82">
        <f>IF(ISBLANK($D44),"",SUMIFS('8. 514 Details Included'!$I:$I,'8. 514 Details Included'!$A:$A,'7. 511_CAR_Student_Counts_Sec'!$A44,'8. 514 Details Included'!$E:$E,'7. 511_CAR_Student_Counts_Sec'!$D44,'8. 514 Details Included'!$D:$D,'7. 511_CAR_Student_Counts_Sec'!I$1,'8. 514 Details Included'!$G:$G,'7. 511_CAR_Student_Counts_Sec'!$F44))</f>
        <v>24</v>
      </c>
      <c r="J44" s="82">
        <f>IF(ISBLANK($D44),"",SUMIFS('8. 514 Details Included'!$I:$I,'8. 514 Details Included'!$A:$A,'7. 511_CAR_Student_Counts_Sec'!$A44,'8. 514 Details Included'!$E:$E,'7. 511_CAR_Student_Counts_Sec'!$D44,'8. 514 Details Included'!$D:$D,'7. 511_CAR_Student_Counts_Sec'!J$1,'8. 514 Details Included'!$G:$G,'7. 511_CAR_Student_Counts_Sec'!$F44))</f>
        <v>0</v>
      </c>
      <c r="K44" s="82">
        <f>IF(ISBLANK($D44),"",SUMIFS('8. 514 Details Included'!$I:$I,'8. 514 Details Included'!$A:$A,'7. 511_CAR_Student_Counts_Sec'!$A44,'8. 514 Details Included'!$E:$E,'7. 511_CAR_Student_Counts_Sec'!$D44,'8. 514 Details Included'!$D:$D,'7. 511_CAR_Student_Counts_Sec'!K$1,'8. 514 Details Included'!$G:$G,'7. 511_CAR_Student_Counts_Sec'!$F44))</f>
        <v>0</v>
      </c>
      <c r="L44" s="82">
        <f>IF(ISBLANK($D44),"",SUMIFS('8. 514 Details Included'!$I:$I,'8. 514 Details Included'!$A:$A,'7. 511_CAR_Student_Counts_Sec'!$A44,'8. 514 Details Included'!$E:$E,'7. 511_CAR_Student_Counts_Sec'!$D44,'8. 514 Details Included'!$D:$D,'7. 511_CAR_Student_Counts_Sec'!L$1,'8. 514 Details Included'!$G:$G,'7. 511_CAR_Student_Counts_Sec'!$F44))</f>
        <v>0</v>
      </c>
      <c r="M44" s="82">
        <f>IF(ISBLANK($D44),"",SUMIFS('8. 514 Details Included'!$I:$I,'8. 514 Details Included'!$A:$A,'7. 511_CAR_Student_Counts_Sec'!$A44,'8. 514 Details Included'!$E:$E,'7. 511_CAR_Student_Counts_Sec'!$D44,'8. 514 Details Included'!$D:$D,'7. 511_CAR_Student_Counts_Sec'!M$1,'8. 514 Details Included'!$G:$G,'7. 511_CAR_Student_Counts_Sec'!$F44))</f>
        <v>0</v>
      </c>
      <c r="N44" s="82">
        <f>IF(ISBLANK($D44),"",SUMIFS('8. 514 Details Included'!$I:$I,'8. 514 Details Included'!$A:$A,'7. 511_CAR_Student_Counts_Sec'!$A44,'8. 514 Details Included'!$E:$E,'7. 511_CAR_Student_Counts_Sec'!$D44,'8. 514 Details Included'!$D:$D,'7. 511_CAR_Student_Counts_Sec'!N$1,'8. 514 Details Included'!$G:$G,'7. 511_CAR_Student_Counts_Sec'!$F44))</f>
        <v>0</v>
      </c>
      <c r="O44" s="81">
        <f t="shared" si="0"/>
        <v>24</v>
      </c>
      <c r="P44" s="81">
        <f t="shared" si="1"/>
        <v>0</v>
      </c>
      <c r="Q44" s="81" t="str">
        <f t="shared" si="2"/>
        <v>6-8</v>
      </c>
    </row>
    <row r="45" spans="1:17" ht="15" outlineLevel="4" x14ac:dyDescent="0.2">
      <c r="A45" s="85">
        <v>121</v>
      </c>
      <c r="B45" s="86" t="s">
        <v>142</v>
      </c>
      <c r="C45" s="86" t="s">
        <v>1163</v>
      </c>
      <c r="D45" s="85">
        <v>954</v>
      </c>
      <c r="E45" s="86" t="s">
        <v>1827</v>
      </c>
      <c r="F45" s="85">
        <v>6</v>
      </c>
      <c r="G45" s="85">
        <v>22</v>
      </c>
      <c r="H45" s="82">
        <f>IF(ISBLANK($D45),"",SUMIFS('8. 514 Details Included'!$I:$I,'8. 514 Details Included'!$A:$A,'7. 511_CAR_Student_Counts_Sec'!$A45,'8. 514 Details Included'!$E:$E,'7. 511_CAR_Student_Counts_Sec'!$D45,'8. 514 Details Included'!$D:$D,'7. 511_CAR_Student_Counts_Sec'!H$1,'8. 514 Details Included'!$G:$G,'7. 511_CAR_Student_Counts_Sec'!$F45))</f>
        <v>0</v>
      </c>
      <c r="I45" s="82">
        <f>IF(ISBLANK($D45),"",SUMIFS('8. 514 Details Included'!$I:$I,'8. 514 Details Included'!$A:$A,'7. 511_CAR_Student_Counts_Sec'!$A45,'8. 514 Details Included'!$E:$E,'7. 511_CAR_Student_Counts_Sec'!$D45,'8. 514 Details Included'!$D:$D,'7. 511_CAR_Student_Counts_Sec'!I$1,'8. 514 Details Included'!$G:$G,'7. 511_CAR_Student_Counts_Sec'!$F45))</f>
        <v>0</v>
      </c>
      <c r="J45" s="82">
        <f>IF(ISBLANK($D45),"",SUMIFS('8. 514 Details Included'!$I:$I,'8. 514 Details Included'!$A:$A,'7. 511_CAR_Student_Counts_Sec'!$A45,'8. 514 Details Included'!$E:$E,'7. 511_CAR_Student_Counts_Sec'!$D45,'8. 514 Details Included'!$D:$D,'7. 511_CAR_Student_Counts_Sec'!J$1,'8. 514 Details Included'!$G:$G,'7. 511_CAR_Student_Counts_Sec'!$F45))</f>
        <v>22</v>
      </c>
      <c r="K45" s="82">
        <f>IF(ISBLANK($D45),"",SUMIFS('8. 514 Details Included'!$I:$I,'8. 514 Details Included'!$A:$A,'7. 511_CAR_Student_Counts_Sec'!$A45,'8. 514 Details Included'!$E:$E,'7. 511_CAR_Student_Counts_Sec'!$D45,'8. 514 Details Included'!$D:$D,'7. 511_CAR_Student_Counts_Sec'!K$1,'8. 514 Details Included'!$G:$G,'7. 511_CAR_Student_Counts_Sec'!$F45))</f>
        <v>0</v>
      </c>
      <c r="L45" s="82">
        <f>IF(ISBLANK($D45),"",SUMIFS('8. 514 Details Included'!$I:$I,'8. 514 Details Included'!$A:$A,'7. 511_CAR_Student_Counts_Sec'!$A45,'8. 514 Details Included'!$E:$E,'7. 511_CAR_Student_Counts_Sec'!$D45,'8. 514 Details Included'!$D:$D,'7. 511_CAR_Student_Counts_Sec'!L$1,'8. 514 Details Included'!$G:$G,'7. 511_CAR_Student_Counts_Sec'!$F45))</f>
        <v>0</v>
      </c>
      <c r="M45" s="82">
        <f>IF(ISBLANK($D45),"",SUMIFS('8. 514 Details Included'!$I:$I,'8. 514 Details Included'!$A:$A,'7. 511_CAR_Student_Counts_Sec'!$A45,'8. 514 Details Included'!$E:$E,'7. 511_CAR_Student_Counts_Sec'!$D45,'8. 514 Details Included'!$D:$D,'7. 511_CAR_Student_Counts_Sec'!M$1,'8. 514 Details Included'!$G:$G,'7. 511_CAR_Student_Counts_Sec'!$F45))</f>
        <v>0</v>
      </c>
      <c r="N45" s="82">
        <f>IF(ISBLANK($D45),"",SUMIFS('8. 514 Details Included'!$I:$I,'8. 514 Details Included'!$A:$A,'7. 511_CAR_Student_Counts_Sec'!$A45,'8. 514 Details Included'!$E:$E,'7. 511_CAR_Student_Counts_Sec'!$D45,'8. 514 Details Included'!$D:$D,'7. 511_CAR_Student_Counts_Sec'!N$1,'8. 514 Details Included'!$G:$G,'7. 511_CAR_Student_Counts_Sec'!$F45))</f>
        <v>0</v>
      </c>
      <c r="O45" s="81">
        <f t="shared" si="0"/>
        <v>22</v>
      </c>
      <c r="P45" s="81">
        <f t="shared" si="1"/>
        <v>0</v>
      </c>
      <c r="Q45" s="81" t="str">
        <f t="shared" si="2"/>
        <v>6-8</v>
      </c>
    </row>
    <row r="46" spans="1:17" ht="15" outlineLevel="3" x14ac:dyDescent="0.2">
      <c r="A46" s="85"/>
      <c r="B46" s="86"/>
      <c r="C46" s="88" t="s">
        <v>1161</v>
      </c>
      <c r="D46" s="85"/>
      <c r="E46" s="86"/>
      <c r="F46" s="85"/>
      <c r="G46" s="85">
        <f>SUBTOTAL(1,G43:G45)</f>
        <v>27.666666666666668</v>
      </c>
      <c r="H46" s="82" t="str">
        <f>IF(ISBLANK($D46),"",SUMIFS('8. 514 Details Included'!$I:$I,'8. 514 Details Included'!$A:$A,'7. 511_CAR_Student_Counts_Sec'!$A46,'8. 514 Details Included'!$E:$E,'7. 511_CAR_Student_Counts_Sec'!$D46,'8. 514 Details Included'!$D:$D,'7. 511_CAR_Student_Counts_Sec'!H$1,'8. 514 Details Included'!$G:$G,'7. 511_CAR_Student_Counts_Sec'!$F46))</f>
        <v/>
      </c>
      <c r="I46" s="82" t="str">
        <f>IF(ISBLANK($D46),"",SUMIFS('8. 514 Details Included'!$I:$I,'8. 514 Details Included'!$A:$A,'7. 511_CAR_Student_Counts_Sec'!$A46,'8. 514 Details Included'!$E:$E,'7. 511_CAR_Student_Counts_Sec'!$D46,'8. 514 Details Included'!$D:$D,'7. 511_CAR_Student_Counts_Sec'!I$1,'8. 514 Details Included'!$G:$G,'7. 511_CAR_Student_Counts_Sec'!$F46))</f>
        <v/>
      </c>
      <c r="J46" s="82" t="str">
        <f>IF(ISBLANK($D46),"",SUMIFS('8. 514 Details Included'!$I:$I,'8. 514 Details Included'!$A:$A,'7. 511_CAR_Student_Counts_Sec'!$A46,'8. 514 Details Included'!$E:$E,'7. 511_CAR_Student_Counts_Sec'!$D46,'8. 514 Details Included'!$D:$D,'7. 511_CAR_Student_Counts_Sec'!J$1,'8. 514 Details Included'!$G:$G,'7. 511_CAR_Student_Counts_Sec'!$F46))</f>
        <v/>
      </c>
      <c r="K46" s="82" t="str">
        <f>IF(ISBLANK($D46),"",SUMIFS('8. 514 Details Included'!$I:$I,'8. 514 Details Included'!$A:$A,'7. 511_CAR_Student_Counts_Sec'!$A46,'8. 514 Details Included'!$E:$E,'7. 511_CAR_Student_Counts_Sec'!$D46,'8. 514 Details Included'!$D:$D,'7. 511_CAR_Student_Counts_Sec'!K$1,'8. 514 Details Included'!$G:$G,'7. 511_CAR_Student_Counts_Sec'!$F46))</f>
        <v/>
      </c>
      <c r="L46" s="82" t="str">
        <f>IF(ISBLANK($D46),"",SUMIFS('8. 514 Details Included'!$I:$I,'8. 514 Details Included'!$A:$A,'7. 511_CAR_Student_Counts_Sec'!$A46,'8. 514 Details Included'!$E:$E,'7. 511_CAR_Student_Counts_Sec'!$D46,'8. 514 Details Included'!$D:$D,'7. 511_CAR_Student_Counts_Sec'!L$1,'8. 514 Details Included'!$G:$G,'7. 511_CAR_Student_Counts_Sec'!$F46))</f>
        <v/>
      </c>
      <c r="M46" s="82" t="str">
        <f>IF(ISBLANK($D46),"",SUMIFS('8. 514 Details Included'!$I:$I,'8. 514 Details Included'!$A:$A,'7. 511_CAR_Student_Counts_Sec'!$A46,'8. 514 Details Included'!$E:$E,'7. 511_CAR_Student_Counts_Sec'!$D46,'8. 514 Details Included'!$D:$D,'7. 511_CAR_Student_Counts_Sec'!M$1,'8. 514 Details Included'!$G:$G,'7. 511_CAR_Student_Counts_Sec'!$F46))</f>
        <v/>
      </c>
      <c r="N46" s="82" t="str">
        <f>IF(ISBLANK($D46),"",SUMIFS('8. 514 Details Included'!$I:$I,'8. 514 Details Included'!$A:$A,'7. 511_CAR_Student_Counts_Sec'!$A46,'8. 514 Details Included'!$E:$E,'7. 511_CAR_Student_Counts_Sec'!$D46,'8. 514 Details Included'!$D:$D,'7. 511_CAR_Student_Counts_Sec'!N$1,'8. 514 Details Included'!$G:$G,'7. 511_CAR_Student_Counts_Sec'!$F46))</f>
        <v/>
      </c>
      <c r="O46" s="81" t="str">
        <f t="shared" si="0"/>
        <v/>
      </c>
      <c r="P46" s="81" t="str">
        <f t="shared" si="1"/>
        <v/>
      </c>
      <c r="Q46" s="81" t="str">
        <f t="shared" si="2"/>
        <v/>
      </c>
    </row>
    <row r="47" spans="1:17" ht="15" outlineLevel="2" x14ac:dyDescent="0.2">
      <c r="A47" s="87" t="s">
        <v>376</v>
      </c>
      <c r="B47" s="86"/>
      <c r="C47" s="86"/>
      <c r="D47" s="85"/>
      <c r="E47" s="86"/>
      <c r="F47" s="85"/>
      <c r="G47" s="85">
        <f>SUBTOTAL(1,G31:G45)</f>
        <v>27.666666666666668</v>
      </c>
      <c r="H47" s="82" t="str">
        <f>IF(ISBLANK($D47),"",SUMIFS('8. 514 Details Included'!$I:$I,'8. 514 Details Included'!$A:$A,'7. 511_CAR_Student_Counts_Sec'!$A47,'8. 514 Details Included'!$E:$E,'7. 511_CAR_Student_Counts_Sec'!$D47,'8. 514 Details Included'!$D:$D,'7. 511_CAR_Student_Counts_Sec'!H$1,'8. 514 Details Included'!$G:$G,'7. 511_CAR_Student_Counts_Sec'!$F47))</f>
        <v/>
      </c>
      <c r="I47" s="82" t="str">
        <f>IF(ISBLANK($D47),"",SUMIFS('8. 514 Details Included'!$I:$I,'8. 514 Details Included'!$A:$A,'7. 511_CAR_Student_Counts_Sec'!$A47,'8. 514 Details Included'!$E:$E,'7. 511_CAR_Student_Counts_Sec'!$D47,'8. 514 Details Included'!$D:$D,'7. 511_CAR_Student_Counts_Sec'!I$1,'8. 514 Details Included'!$G:$G,'7. 511_CAR_Student_Counts_Sec'!$F47))</f>
        <v/>
      </c>
      <c r="J47" s="82" t="str">
        <f>IF(ISBLANK($D47),"",SUMIFS('8. 514 Details Included'!$I:$I,'8. 514 Details Included'!$A:$A,'7. 511_CAR_Student_Counts_Sec'!$A47,'8. 514 Details Included'!$E:$E,'7. 511_CAR_Student_Counts_Sec'!$D47,'8. 514 Details Included'!$D:$D,'7. 511_CAR_Student_Counts_Sec'!J$1,'8. 514 Details Included'!$G:$G,'7. 511_CAR_Student_Counts_Sec'!$F47))</f>
        <v/>
      </c>
      <c r="K47" s="82" t="str">
        <f>IF(ISBLANK($D47),"",SUMIFS('8. 514 Details Included'!$I:$I,'8. 514 Details Included'!$A:$A,'7. 511_CAR_Student_Counts_Sec'!$A47,'8. 514 Details Included'!$E:$E,'7. 511_CAR_Student_Counts_Sec'!$D47,'8. 514 Details Included'!$D:$D,'7. 511_CAR_Student_Counts_Sec'!K$1,'8. 514 Details Included'!$G:$G,'7. 511_CAR_Student_Counts_Sec'!$F47))</f>
        <v/>
      </c>
      <c r="L47" s="82" t="str">
        <f>IF(ISBLANK($D47),"",SUMIFS('8. 514 Details Included'!$I:$I,'8. 514 Details Included'!$A:$A,'7. 511_CAR_Student_Counts_Sec'!$A47,'8. 514 Details Included'!$E:$E,'7. 511_CAR_Student_Counts_Sec'!$D47,'8. 514 Details Included'!$D:$D,'7. 511_CAR_Student_Counts_Sec'!L$1,'8. 514 Details Included'!$G:$G,'7. 511_CAR_Student_Counts_Sec'!$F47))</f>
        <v/>
      </c>
      <c r="M47" s="82" t="str">
        <f>IF(ISBLANK($D47),"",SUMIFS('8. 514 Details Included'!$I:$I,'8. 514 Details Included'!$A:$A,'7. 511_CAR_Student_Counts_Sec'!$A47,'8. 514 Details Included'!$E:$E,'7. 511_CAR_Student_Counts_Sec'!$D47,'8. 514 Details Included'!$D:$D,'7. 511_CAR_Student_Counts_Sec'!M$1,'8. 514 Details Included'!$G:$G,'7. 511_CAR_Student_Counts_Sec'!$F47))</f>
        <v/>
      </c>
      <c r="N47" s="82" t="str">
        <f>IF(ISBLANK($D47),"",SUMIFS('8. 514 Details Included'!$I:$I,'8. 514 Details Included'!$A:$A,'7. 511_CAR_Student_Counts_Sec'!$A47,'8. 514 Details Included'!$E:$E,'7. 511_CAR_Student_Counts_Sec'!$D47,'8. 514 Details Included'!$D:$D,'7. 511_CAR_Student_Counts_Sec'!N$1,'8. 514 Details Included'!$G:$G,'7. 511_CAR_Student_Counts_Sec'!$F47))</f>
        <v/>
      </c>
      <c r="O47" s="81" t="str">
        <f t="shared" si="0"/>
        <v/>
      </c>
      <c r="P47" s="81" t="str">
        <f t="shared" si="1"/>
        <v/>
      </c>
      <c r="Q47" s="81" t="str">
        <f t="shared" si="2"/>
        <v/>
      </c>
    </row>
    <row r="48" spans="1:17" ht="15" outlineLevel="4" x14ac:dyDescent="0.2">
      <c r="A48" s="85">
        <v>127</v>
      </c>
      <c r="B48" s="86" t="s">
        <v>160</v>
      </c>
      <c r="C48" s="86" t="s">
        <v>1172</v>
      </c>
      <c r="D48" s="85">
        <v>35</v>
      </c>
      <c r="E48" s="86" t="s">
        <v>1825</v>
      </c>
      <c r="F48" s="85">
        <v>1</v>
      </c>
      <c r="G48" s="85">
        <v>32</v>
      </c>
      <c r="H48" s="82">
        <f>IF(ISBLANK($D48),"",SUMIFS('8. 514 Details Included'!$I:$I,'8. 514 Details Included'!$A:$A,'7. 511_CAR_Student_Counts_Sec'!$A48,'8. 514 Details Included'!$E:$E,'7. 511_CAR_Student_Counts_Sec'!$D48,'8. 514 Details Included'!$D:$D,'7. 511_CAR_Student_Counts_Sec'!H$1,'8. 514 Details Included'!$G:$G,'7. 511_CAR_Student_Counts_Sec'!$F48))</f>
        <v>32</v>
      </c>
      <c r="I48" s="82">
        <f>IF(ISBLANK($D48),"",SUMIFS('8. 514 Details Included'!$I:$I,'8. 514 Details Included'!$A:$A,'7. 511_CAR_Student_Counts_Sec'!$A48,'8. 514 Details Included'!$E:$E,'7. 511_CAR_Student_Counts_Sec'!$D48,'8. 514 Details Included'!$D:$D,'7. 511_CAR_Student_Counts_Sec'!I$1,'8. 514 Details Included'!$G:$G,'7. 511_CAR_Student_Counts_Sec'!$F48))</f>
        <v>0</v>
      </c>
      <c r="J48" s="82">
        <f>IF(ISBLANK($D48),"",SUMIFS('8. 514 Details Included'!$I:$I,'8. 514 Details Included'!$A:$A,'7. 511_CAR_Student_Counts_Sec'!$A48,'8. 514 Details Included'!$E:$E,'7. 511_CAR_Student_Counts_Sec'!$D48,'8. 514 Details Included'!$D:$D,'7. 511_CAR_Student_Counts_Sec'!J$1,'8. 514 Details Included'!$G:$G,'7. 511_CAR_Student_Counts_Sec'!$F48))</f>
        <v>0</v>
      </c>
      <c r="K48" s="82">
        <f>IF(ISBLANK($D48),"",SUMIFS('8. 514 Details Included'!$I:$I,'8. 514 Details Included'!$A:$A,'7. 511_CAR_Student_Counts_Sec'!$A48,'8. 514 Details Included'!$E:$E,'7. 511_CAR_Student_Counts_Sec'!$D48,'8. 514 Details Included'!$D:$D,'7. 511_CAR_Student_Counts_Sec'!K$1,'8. 514 Details Included'!$G:$G,'7. 511_CAR_Student_Counts_Sec'!$F48))</f>
        <v>0</v>
      </c>
      <c r="L48" s="82">
        <f>IF(ISBLANK($D48),"",SUMIFS('8. 514 Details Included'!$I:$I,'8. 514 Details Included'!$A:$A,'7. 511_CAR_Student_Counts_Sec'!$A48,'8. 514 Details Included'!$E:$E,'7. 511_CAR_Student_Counts_Sec'!$D48,'8. 514 Details Included'!$D:$D,'7. 511_CAR_Student_Counts_Sec'!L$1,'8. 514 Details Included'!$G:$G,'7. 511_CAR_Student_Counts_Sec'!$F48))</f>
        <v>0</v>
      </c>
      <c r="M48" s="82">
        <f>IF(ISBLANK($D48),"",SUMIFS('8. 514 Details Included'!$I:$I,'8. 514 Details Included'!$A:$A,'7. 511_CAR_Student_Counts_Sec'!$A48,'8. 514 Details Included'!$E:$E,'7. 511_CAR_Student_Counts_Sec'!$D48,'8. 514 Details Included'!$D:$D,'7. 511_CAR_Student_Counts_Sec'!M$1,'8. 514 Details Included'!$G:$G,'7. 511_CAR_Student_Counts_Sec'!$F48))</f>
        <v>0</v>
      </c>
      <c r="N48" s="82">
        <f>IF(ISBLANK($D48),"",SUMIFS('8. 514 Details Included'!$I:$I,'8. 514 Details Included'!$A:$A,'7. 511_CAR_Student_Counts_Sec'!$A48,'8. 514 Details Included'!$E:$E,'7. 511_CAR_Student_Counts_Sec'!$D48,'8. 514 Details Included'!$D:$D,'7. 511_CAR_Student_Counts_Sec'!N$1,'8. 514 Details Included'!$G:$G,'7. 511_CAR_Student_Counts_Sec'!$F48))</f>
        <v>0</v>
      </c>
      <c r="O48" s="81">
        <f t="shared" si="0"/>
        <v>32</v>
      </c>
      <c r="P48" s="81">
        <f t="shared" si="1"/>
        <v>0</v>
      </c>
      <c r="Q48" s="81" t="str">
        <f t="shared" si="2"/>
        <v>6-8</v>
      </c>
    </row>
    <row r="49" spans="1:17" ht="15" outlineLevel="4" x14ac:dyDescent="0.2">
      <c r="A49" s="85">
        <v>127</v>
      </c>
      <c r="B49" s="86" t="s">
        <v>160</v>
      </c>
      <c r="C49" s="86" t="s">
        <v>1172</v>
      </c>
      <c r="D49" s="85">
        <v>35</v>
      </c>
      <c r="E49" s="86" t="s">
        <v>1825</v>
      </c>
      <c r="F49" s="85">
        <v>2</v>
      </c>
      <c r="G49" s="85">
        <v>32</v>
      </c>
      <c r="H49" s="82">
        <f>IF(ISBLANK($D49),"",SUMIFS('8. 514 Details Included'!$I:$I,'8. 514 Details Included'!$A:$A,'7. 511_CAR_Student_Counts_Sec'!$A49,'8. 514 Details Included'!$E:$E,'7. 511_CAR_Student_Counts_Sec'!$D49,'8. 514 Details Included'!$D:$D,'7. 511_CAR_Student_Counts_Sec'!H$1,'8. 514 Details Included'!$G:$G,'7. 511_CAR_Student_Counts_Sec'!$F49))</f>
        <v>0</v>
      </c>
      <c r="I49" s="82">
        <f>IF(ISBLANK($D49),"",SUMIFS('8. 514 Details Included'!$I:$I,'8. 514 Details Included'!$A:$A,'7. 511_CAR_Student_Counts_Sec'!$A49,'8. 514 Details Included'!$E:$E,'7. 511_CAR_Student_Counts_Sec'!$D49,'8. 514 Details Included'!$D:$D,'7. 511_CAR_Student_Counts_Sec'!I$1,'8. 514 Details Included'!$G:$G,'7. 511_CAR_Student_Counts_Sec'!$F49))</f>
        <v>0</v>
      </c>
      <c r="J49" s="82">
        <f>IF(ISBLANK($D49),"",SUMIFS('8. 514 Details Included'!$I:$I,'8. 514 Details Included'!$A:$A,'7. 511_CAR_Student_Counts_Sec'!$A49,'8. 514 Details Included'!$E:$E,'7. 511_CAR_Student_Counts_Sec'!$D49,'8. 514 Details Included'!$D:$D,'7. 511_CAR_Student_Counts_Sec'!J$1,'8. 514 Details Included'!$G:$G,'7. 511_CAR_Student_Counts_Sec'!$F49))</f>
        <v>32</v>
      </c>
      <c r="K49" s="82">
        <f>IF(ISBLANK($D49),"",SUMIFS('8. 514 Details Included'!$I:$I,'8. 514 Details Included'!$A:$A,'7. 511_CAR_Student_Counts_Sec'!$A49,'8. 514 Details Included'!$E:$E,'7. 511_CAR_Student_Counts_Sec'!$D49,'8. 514 Details Included'!$D:$D,'7. 511_CAR_Student_Counts_Sec'!K$1,'8. 514 Details Included'!$G:$G,'7. 511_CAR_Student_Counts_Sec'!$F49))</f>
        <v>0</v>
      </c>
      <c r="L49" s="82">
        <f>IF(ISBLANK($D49),"",SUMIFS('8. 514 Details Included'!$I:$I,'8. 514 Details Included'!$A:$A,'7. 511_CAR_Student_Counts_Sec'!$A49,'8. 514 Details Included'!$E:$E,'7. 511_CAR_Student_Counts_Sec'!$D49,'8. 514 Details Included'!$D:$D,'7. 511_CAR_Student_Counts_Sec'!L$1,'8. 514 Details Included'!$G:$G,'7. 511_CAR_Student_Counts_Sec'!$F49))</f>
        <v>0</v>
      </c>
      <c r="M49" s="82">
        <f>IF(ISBLANK($D49),"",SUMIFS('8. 514 Details Included'!$I:$I,'8. 514 Details Included'!$A:$A,'7. 511_CAR_Student_Counts_Sec'!$A49,'8. 514 Details Included'!$E:$E,'7. 511_CAR_Student_Counts_Sec'!$D49,'8. 514 Details Included'!$D:$D,'7. 511_CAR_Student_Counts_Sec'!M$1,'8. 514 Details Included'!$G:$G,'7. 511_CAR_Student_Counts_Sec'!$F49))</f>
        <v>0</v>
      </c>
      <c r="N49" s="82">
        <f>IF(ISBLANK($D49),"",SUMIFS('8. 514 Details Included'!$I:$I,'8. 514 Details Included'!$A:$A,'7. 511_CAR_Student_Counts_Sec'!$A49,'8. 514 Details Included'!$E:$E,'7. 511_CAR_Student_Counts_Sec'!$D49,'8. 514 Details Included'!$D:$D,'7. 511_CAR_Student_Counts_Sec'!N$1,'8. 514 Details Included'!$G:$G,'7. 511_CAR_Student_Counts_Sec'!$F49))</f>
        <v>0</v>
      </c>
      <c r="O49" s="81">
        <f t="shared" si="0"/>
        <v>32</v>
      </c>
      <c r="P49" s="81">
        <f t="shared" si="1"/>
        <v>0</v>
      </c>
      <c r="Q49" s="81" t="str">
        <f t="shared" si="2"/>
        <v>6-8</v>
      </c>
    </row>
    <row r="50" spans="1:17" ht="15" outlineLevel="4" x14ac:dyDescent="0.2">
      <c r="A50" s="85">
        <v>127</v>
      </c>
      <c r="B50" s="86" t="s">
        <v>160</v>
      </c>
      <c r="C50" s="86" t="s">
        <v>1172</v>
      </c>
      <c r="D50" s="85">
        <v>35</v>
      </c>
      <c r="E50" s="86" t="s">
        <v>1825</v>
      </c>
      <c r="F50" s="85">
        <v>5</v>
      </c>
      <c r="G50" s="85">
        <v>32</v>
      </c>
      <c r="H50" s="82">
        <f>IF(ISBLANK($D50),"",SUMIFS('8. 514 Details Included'!$I:$I,'8. 514 Details Included'!$A:$A,'7. 511_CAR_Student_Counts_Sec'!$A50,'8. 514 Details Included'!$E:$E,'7. 511_CAR_Student_Counts_Sec'!$D50,'8. 514 Details Included'!$D:$D,'7. 511_CAR_Student_Counts_Sec'!H$1,'8. 514 Details Included'!$G:$G,'7. 511_CAR_Student_Counts_Sec'!$F50))</f>
        <v>0</v>
      </c>
      <c r="I50" s="82">
        <f>IF(ISBLANK($D50),"",SUMIFS('8. 514 Details Included'!$I:$I,'8. 514 Details Included'!$A:$A,'7. 511_CAR_Student_Counts_Sec'!$A50,'8. 514 Details Included'!$E:$E,'7. 511_CAR_Student_Counts_Sec'!$D50,'8. 514 Details Included'!$D:$D,'7. 511_CAR_Student_Counts_Sec'!I$1,'8. 514 Details Included'!$G:$G,'7. 511_CAR_Student_Counts_Sec'!$F50))</f>
        <v>32</v>
      </c>
      <c r="J50" s="82">
        <f>IF(ISBLANK($D50),"",SUMIFS('8. 514 Details Included'!$I:$I,'8. 514 Details Included'!$A:$A,'7. 511_CAR_Student_Counts_Sec'!$A50,'8. 514 Details Included'!$E:$E,'7. 511_CAR_Student_Counts_Sec'!$D50,'8. 514 Details Included'!$D:$D,'7. 511_CAR_Student_Counts_Sec'!J$1,'8. 514 Details Included'!$G:$G,'7. 511_CAR_Student_Counts_Sec'!$F50))</f>
        <v>0</v>
      </c>
      <c r="K50" s="82">
        <f>IF(ISBLANK($D50),"",SUMIFS('8. 514 Details Included'!$I:$I,'8. 514 Details Included'!$A:$A,'7. 511_CAR_Student_Counts_Sec'!$A50,'8. 514 Details Included'!$E:$E,'7. 511_CAR_Student_Counts_Sec'!$D50,'8. 514 Details Included'!$D:$D,'7. 511_CAR_Student_Counts_Sec'!K$1,'8. 514 Details Included'!$G:$G,'7. 511_CAR_Student_Counts_Sec'!$F50))</f>
        <v>0</v>
      </c>
      <c r="L50" s="82">
        <f>IF(ISBLANK($D50),"",SUMIFS('8. 514 Details Included'!$I:$I,'8. 514 Details Included'!$A:$A,'7. 511_CAR_Student_Counts_Sec'!$A50,'8. 514 Details Included'!$E:$E,'7. 511_CAR_Student_Counts_Sec'!$D50,'8. 514 Details Included'!$D:$D,'7. 511_CAR_Student_Counts_Sec'!L$1,'8. 514 Details Included'!$G:$G,'7. 511_CAR_Student_Counts_Sec'!$F50))</f>
        <v>0</v>
      </c>
      <c r="M50" s="82">
        <f>IF(ISBLANK($D50),"",SUMIFS('8. 514 Details Included'!$I:$I,'8. 514 Details Included'!$A:$A,'7. 511_CAR_Student_Counts_Sec'!$A50,'8. 514 Details Included'!$E:$E,'7. 511_CAR_Student_Counts_Sec'!$D50,'8. 514 Details Included'!$D:$D,'7. 511_CAR_Student_Counts_Sec'!M$1,'8. 514 Details Included'!$G:$G,'7. 511_CAR_Student_Counts_Sec'!$F50))</f>
        <v>0</v>
      </c>
      <c r="N50" s="82">
        <f>IF(ISBLANK($D50),"",SUMIFS('8. 514 Details Included'!$I:$I,'8. 514 Details Included'!$A:$A,'7. 511_CAR_Student_Counts_Sec'!$A50,'8. 514 Details Included'!$E:$E,'7. 511_CAR_Student_Counts_Sec'!$D50,'8. 514 Details Included'!$D:$D,'7. 511_CAR_Student_Counts_Sec'!N$1,'8. 514 Details Included'!$G:$G,'7. 511_CAR_Student_Counts_Sec'!$F50))</f>
        <v>0</v>
      </c>
      <c r="O50" s="81">
        <f t="shared" si="0"/>
        <v>32</v>
      </c>
      <c r="P50" s="81">
        <f t="shared" si="1"/>
        <v>0</v>
      </c>
      <c r="Q50" s="81" t="str">
        <f t="shared" si="2"/>
        <v>6-8</v>
      </c>
    </row>
    <row r="51" spans="1:17" ht="15" outlineLevel="4" x14ac:dyDescent="0.2">
      <c r="A51" s="85">
        <v>127</v>
      </c>
      <c r="B51" s="86" t="s">
        <v>160</v>
      </c>
      <c r="C51" s="86" t="s">
        <v>1172</v>
      </c>
      <c r="D51" s="85">
        <v>909</v>
      </c>
      <c r="E51" s="86" t="s">
        <v>874</v>
      </c>
      <c r="F51" s="85">
        <v>4</v>
      </c>
      <c r="G51" s="85">
        <v>32</v>
      </c>
      <c r="H51" s="82">
        <f>IF(ISBLANK($D51),"",SUMIFS('8. 514 Details Included'!$I:$I,'8. 514 Details Included'!$A:$A,'7. 511_CAR_Student_Counts_Sec'!$A51,'8. 514 Details Included'!$E:$E,'7. 511_CAR_Student_Counts_Sec'!$D51,'8. 514 Details Included'!$D:$D,'7. 511_CAR_Student_Counts_Sec'!H$1,'8. 514 Details Included'!$G:$G,'7. 511_CAR_Student_Counts_Sec'!$F51))</f>
        <v>32</v>
      </c>
      <c r="I51" s="82">
        <f>IF(ISBLANK($D51),"",SUMIFS('8. 514 Details Included'!$I:$I,'8. 514 Details Included'!$A:$A,'7. 511_CAR_Student_Counts_Sec'!$A51,'8. 514 Details Included'!$E:$E,'7. 511_CAR_Student_Counts_Sec'!$D51,'8. 514 Details Included'!$D:$D,'7. 511_CAR_Student_Counts_Sec'!I$1,'8. 514 Details Included'!$G:$G,'7. 511_CAR_Student_Counts_Sec'!$F51))</f>
        <v>0</v>
      </c>
      <c r="J51" s="82">
        <f>IF(ISBLANK($D51),"",SUMIFS('8. 514 Details Included'!$I:$I,'8. 514 Details Included'!$A:$A,'7. 511_CAR_Student_Counts_Sec'!$A51,'8. 514 Details Included'!$E:$E,'7. 511_CAR_Student_Counts_Sec'!$D51,'8. 514 Details Included'!$D:$D,'7. 511_CAR_Student_Counts_Sec'!J$1,'8. 514 Details Included'!$G:$G,'7. 511_CAR_Student_Counts_Sec'!$F51))</f>
        <v>0</v>
      </c>
      <c r="K51" s="82">
        <f>IF(ISBLANK($D51),"",SUMIFS('8. 514 Details Included'!$I:$I,'8. 514 Details Included'!$A:$A,'7. 511_CAR_Student_Counts_Sec'!$A51,'8. 514 Details Included'!$E:$E,'7. 511_CAR_Student_Counts_Sec'!$D51,'8. 514 Details Included'!$D:$D,'7. 511_CAR_Student_Counts_Sec'!K$1,'8. 514 Details Included'!$G:$G,'7. 511_CAR_Student_Counts_Sec'!$F51))</f>
        <v>0</v>
      </c>
      <c r="L51" s="82">
        <f>IF(ISBLANK($D51),"",SUMIFS('8. 514 Details Included'!$I:$I,'8. 514 Details Included'!$A:$A,'7. 511_CAR_Student_Counts_Sec'!$A51,'8. 514 Details Included'!$E:$E,'7. 511_CAR_Student_Counts_Sec'!$D51,'8. 514 Details Included'!$D:$D,'7. 511_CAR_Student_Counts_Sec'!L$1,'8. 514 Details Included'!$G:$G,'7. 511_CAR_Student_Counts_Sec'!$F51))</f>
        <v>0</v>
      </c>
      <c r="M51" s="82">
        <f>IF(ISBLANK($D51),"",SUMIFS('8. 514 Details Included'!$I:$I,'8. 514 Details Included'!$A:$A,'7. 511_CAR_Student_Counts_Sec'!$A51,'8. 514 Details Included'!$E:$E,'7. 511_CAR_Student_Counts_Sec'!$D51,'8. 514 Details Included'!$D:$D,'7. 511_CAR_Student_Counts_Sec'!M$1,'8. 514 Details Included'!$G:$G,'7. 511_CAR_Student_Counts_Sec'!$F51))</f>
        <v>0</v>
      </c>
      <c r="N51" s="82">
        <f>IF(ISBLANK($D51),"",SUMIFS('8. 514 Details Included'!$I:$I,'8. 514 Details Included'!$A:$A,'7. 511_CAR_Student_Counts_Sec'!$A51,'8. 514 Details Included'!$E:$E,'7. 511_CAR_Student_Counts_Sec'!$D51,'8. 514 Details Included'!$D:$D,'7. 511_CAR_Student_Counts_Sec'!N$1,'8. 514 Details Included'!$G:$G,'7. 511_CAR_Student_Counts_Sec'!$F51))</f>
        <v>0</v>
      </c>
      <c r="O51" s="81">
        <f t="shared" si="0"/>
        <v>32</v>
      </c>
      <c r="P51" s="81">
        <f t="shared" si="1"/>
        <v>0</v>
      </c>
      <c r="Q51" s="81" t="str">
        <f t="shared" si="2"/>
        <v>6-8</v>
      </c>
    </row>
    <row r="52" spans="1:17" ht="15" outlineLevel="4" x14ac:dyDescent="0.2">
      <c r="A52" s="85">
        <v>127</v>
      </c>
      <c r="B52" s="86" t="s">
        <v>160</v>
      </c>
      <c r="C52" s="86" t="s">
        <v>1172</v>
      </c>
      <c r="D52" s="85">
        <v>909</v>
      </c>
      <c r="E52" s="86" t="s">
        <v>874</v>
      </c>
      <c r="F52" s="85">
        <v>5</v>
      </c>
      <c r="G52" s="85">
        <v>2</v>
      </c>
      <c r="H52" s="82">
        <f>IF(ISBLANK($D52),"",SUMIFS('8. 514 Details Included'!$I:$I,'8. 514 Details Included'!$A:$A,'7. 511_CAR_Student_Counts_Sec'!$A52,'8. 514 Details Included'!$E:$E,'7. 511_CAR_Student_Counts_Sec'!$D52,'8. 514 Details Included'!$D:$D,'7. 511_CAR_Student_Counts_Sec'!H$1,'8. 514 Details Included'!$G:$G,'7. 511_CAR_Student_Counts_Sec'!$F52))</f>
        <v>2</v>
      </c>
      <c r="I52" s="82">
        <f>IF(ISBLANK($D52),"",SUMIFS('8. 514 Details Included'!$I:$I,'8. 514 Details Included'!$A:$A,'7. 511_CAR_Student_Counts_Sec'!$A52,'8. 514 Details Included'!$E:$E,'7. 511_CAR_Student_Counts_Sec'!$D52,'8. 514 Details Included'!$D:$D,'7. 511_CAR_Student_Counts_Sec'!I$1,'8. 514 Details Included'!$G:$G,'7. 511_CAR_Student_Counts_Sec'!$F52))</f>
        <v>0</v>
      </c>
      <c r="J52" s="82">
        <f>IF(ISBLANK($D52),"",SUMIFS('8. 514 Details Included'!$I:$I,'8. 514 Details Included'!$A:$A,'7. 511_CAR_Student_Counts_Sec'!$A52,'8. 514 Details Included'!$E:$E,'7. 511_CAR_Student_Counts_Sec'!$D52,'8. 514 Details Included'!$D:$D,'7. 511_CAR_Student_Counts_Sec'!J$1,'8. 514 Details Included'!$G:$G,'7. 511_CAR_Student_Counts_Sec'!$F52))</f>
        <v>0</v>
      </c>
      <c r="K52" s="82">
        <f>IF(ISBLANK($D52),"",SUMIFS('8. 514 Details Included'!$I:$I,'8. 514 Details Included'!$A:$A,'7. 511_CAR_Student_Counts_Sec'!$A52,'8. 514 Details Included'!$E:$E,'7. 511_CAR_Student_Counts_Sec'!$D52,'8. 514 Details Included'!$D:$D,'7. 511_CAR_Student_Counts_Sec'!K$1,'8. 514 Details Included'!$G:$G,'7. 511_CAR_Student_Counts_Sec'!$F52))</f>
        <v>0</v>
      </c>
      <c r="L52" s="82">
        <f>IF(ISBLANK($D52),"",SUMIFS('8. 514 Details Included'!$I:$I,'8. 514 Details Included'!$A:$A,'7. 511_CAR_Student_Counts_Sec'!$A52,'8. 514 Details Included'!$E:$E,'7. 511_CAR_Student_Counts_Sec'!$D52,'8. 514 Details Included'!$D:$D,'7. 511_CAR_Student_Counts_Sec'!L$1,'8. 514 Details Included'!$G:$G,'7. 511_CAR_Student_Counts_Sec'!$F52))</f>
        <v>0</v>
      </c>
      <c r="M52" s="82">
        <f>IF(ISBLANK($D52),"",SUMIFS('8. 514 Details Included'!$I:$I,'8. 514 Details Included'!$A:$A,'7. 511_CAR_Student_Counts_Sec'!$A52,'8. 514 Details Included'!$E:$E,'7. 511_CAR_Student_Counts_Sec'!$D52,'8. 514 Details Included'!$D:$D,'7. 511_CAR_Student_Counts_Sec'!M$1,'8. 514 Details Included'!$G:$G,'7. 511_CAR_Student_Counts_Sec'!$F52))</f>
        <v>0</v>
      </c>
      <c r="N52" s="82">
        <f>IF(ISBLANK($D52),"",SUMIFS('8. 514 Details Included'!$I:$I,'8. 514 Details Included'!$A:$A,'7. 511_CAR_Student_Counts_Sec'!$A52,'8. 514 Details Included'!$E:$E,'7. 511_CAR_Student_Counts_Sec'!$D52,'8. 514 Details Included'!$D:$D,'7. 511_CAR_Student_Counts_Sec'!N$1,'8. 514 Details Included'!$G:$G,'7. 511_CAR_Student_Counts_Sec'!$F52))</f>
        <v>0</v>
      </c>
      <c r="O52" s="81">
        <f t="shared" si="0"/>
        <v>2</v>
      </c>
      <c r="P52" s="81">
        <f t="shared" si="1"/>
        <v>0</v>
      </c>
      <c r="Q52" s="81" t="str">
        <f t="shared" si="2"/>
        <v>6-8</v>
      </c>
    </row>
    <row r="53" spans="1:17" ht="15" outlineLevel="4" x14ac:dyDescent="0.2">
      <c r="A53" s="85">
        <v>127</v>
      </c>
      <c r="B53" s="86" t="s">
        <v>160</v>
      </c>
      <c r="C53" s="86" t="s">
        <v>1172</v>
      </c>
      <c r="D53" s="85">
        <v>909</v>
      </c>
      <c r="E53" s="86" t="s">
        <v>874</v>
      </c>
      <c r="F53" s="85">
        <v>6</v>
      </c>
      <c r="G53" s="85">
        <v>13</v>
      </c>
      <c r="H53" s="82">
        <f>IF(ISBLANK($D53),"",SUMIFS('8. 514 Details Included'!$I:$I,'8. 514 Details Included'!$A:$A,'7. 511_CAR_Student_Counts_Sec'!$A53,'8. 514 Details Included'!$E:$E,'7. 511_CAR_Student_Counts_Sec'!$D53,'8. 514 Details Included'!$D:$D,'7. 511_CAR_Student_Counts_Sec'!H$1,'8. 514 Details Included'!$G:$G,'7. 511_CAR_Student_Counts_Sec'!$F53))</f>
        <v>0</v>
      </c>
      <c r="I53" s="82">
        <f>IF(ISBLANK($D53),"",SUMIFS('8. 514 Details Included'!$I:$I,'8. 514 Details Included'!$A:$A,'7. 511_CAR_Student_Counts_Sec'!$A53,'8. 514 Details Included'!$E:$E,'7. 511_CAR_Student_Counts_Sec'!$D53,'8. 514 Details Included'!$D:$D,'7. 511_CAR_Student_Counts_Sec'!I$1,'8. 514 Details Included'!$G:$G,'7. 511_CAR_Student_Counts_Sec'!$F53))</f>
        <v>0</v>
      </c>
      <c r="J53" s="82">
        <f>IF(ISBLANK($D53),"",SUMIFS('8. 514 Details Included'!$I:$I,'8. 514 Details Included'!$A:$A,'7. 511_CAR_Student_Counts_Sec'!$A53,'8. 514 Details Included'!$E:$E,'7. 511_CAR_Student_Counts_Sec'!$D53,'8. 514 Details Included'!$D:$D,'7. 511_CAR_Student_Counts_Sec'!J$1,'8. 514 Details Included'!$G:$G,'7. 511_CAR_Student_Counts_Sec'!$F53))</f>
        <v>13</v>
      </c>
      <c r="K53" s="82">
        <f>IF(ISBLANK($D53),"",SUMIFS('8. 514 Details Included'!$I:$I,'8. 514 Details Included'!$A:$A,'7. 511_CAR_Student_Counts_Sec'!$A53,'8. 514 Details Included'!$E:$E,'7. 511_CAR_Student_Counts_Sec'!$D53,'8. 514 Details Included'!$D:$D,'7. 511_CAR_Student_Counts_Sec'!K$1,'8. 514 Details Included'!$G:$G,'7. 511_CAR_Student_Counts_Sec'!$F53))</f>
        <v>0</v>
      </c>
      <c r="L53" s="82">
        <f>IF(ISBLANK($D53),"",SUMIFS('8. 514 Details Included'!$I:$I,'8. 514 Details Included'!$A:$A,'7. 511_CAR_Student_Counts_Sec'!$A53,'8. 514 Details Included'!$E:$E,'7. 511_CAR_Student_Counts_Sec'!$D53,'8. 514 Details Included'!$D:$D,'7. 511_CAR_Student_Counts_Sec'!L$1,'8. 514 Details Included'!$G:$G,'7. 511_CAR_Student_Counts_Sec'!$F53))</f>
        <v>0</v>
      </c>
      <c r="M53" s="82">
        <f>IF(ISBLANK($D53),"",SUMIFS('8. 514 Details Included'!$I:$I,'8. 514 Details Included'!$A:$A,'7. 511_CAR_Student_Counts_Sec'!$A53,'8. 514 Details Included'!$E:$E,'7. 511_CAR_Student_Counts_Sec'!$D53,'8. 514 Details Included'!$D:$D,'7. 511_CAR_Student_Counts_Sec'!M$1,'8. 514 Details Included'!$G:$G,'7. 511_CAR_Student_Counts_Sec'!$F53))</f>
        <v>0</v>
      </c>
      <c r="N53" s="82">
        <f>IF(ISBLANK($D53),"",SUMIFS('8. 514 Details Included'!$I:$I,'8. 514 Details Included'!$A:$A,'7. 511_CAR_Student_Counts_Sec'!$A53,'8. 514 Details Included'!$E:$E,'7. 511_CAR_Student_Counts_Sec'!$D53,'8. 514 Details Included'!$D:$D,'7. 511_CAR_Student_Counts_Sec'!N$1,'8. 514 Details Included'!$G:$G,'7. 511_CAR_Student_Counts_Sec'!$F53))</f>
        <v>0</v>
      </c>
      <c r="O53" s="81">
        <f t="shared" si="0"/>
        <v>13</v>
      </c>
      <c r="P53" s="81">
        <f t="shared" si="1"/>
        <v>0</v>
      </c>
      <c r="Q53" s="81" t="str">
        <f t="shared" si="2"/>
        <v>6-8</v>
      </c>
    </row>
    <row r="54" spans="1:17" ht="15" outlineLevel="3" x14ac:dyDescent="0.2">
      <c r="A54" s="85"/>
      <c r="B54" s="86"/>
      <c r="C54" s="88" t="s">
        <v>1170</v>
      </c>
      <c r="D54" s="85"/>
      <c r="E54" s="86"/>
      <c r="F54" s="85"/>
      <c r="G54" s="85">
        <f>SUBTOTAL(1,G48:G53)</f>
        <v>23.833333333333332</v>
      </c>
      <c r="H54" s="82" t="str">
        <f>IF(ISBLANK($D54),"",SUMIFS('8. 514 Details Included'!$I:$I,'8. 514 Details Included'!$A:$A,'7. 511_CAR_Student_Counts_Sec'!$A54,'8. 514 Details Included'!$E:$E,'7. 511_CAR_Student_Counts_Sec'!$D54,'8. 514 Details Included'!$D:$D,'7. 511_CAR_Student_Counts_Sec'!H$1,'8. 514 Details Included'!$G:$G,'7. 511_CAR_Student_Counts_Sec'!$F54))</f>
        <v/>
      </c>
      <c r="I54" s="82" t="str">
        <f>IF(ISBLANK($D54),"",SUMIFS('8. 514 Details Included'!$I:$I,'8. 514 Details Included'!$A:$A,'7. 511_CAR_Student_Counts_Sec'!$A54,'8. 514 Details Included'!$E:$E,'7. 511_CAR_Student_Counts_Sec'!$D54,'8. 514 Details Included'!$D:$D,'7. 511_CAR_Student_Counts_Sec'!I$1,'8. 514 Details Included'!$G:$G,'7. 511_CAR_Student_Counts_Sec'!$F54))</f>
        <v/>
      </c>
      <c r="J54" s="82" t="str">
        <f>IF(ISBLANK($D54),"",SUMIFS('8. 514 Details Included'!$I:$I,'8. 514 Details Included'!$A:$A,'7. 511_CAR_Student_Counts_Sec'!$A54,'8. 514 Details Included'!$E:$E,'7. 511_CAR_Student_Counts_Sec'!$D54,'8. 514 Details Included'!$D:$D,'7. 511_CAR_Student_Counts_Sec'!J$1,'8. 514 Details Included'!$G:$G,'7. 511_CAR_Student_Counts_Sec'!$F54))</f>
        <v/>
      </c>
      <c r="K54" s="82" t="str">
        <f>IF(ISBLANK($D54),"",SUMIFS('8. 514 Details Included'!$I:$I,'8. 514 Details Included'!$A:$A,'7. 511_CAR_Student_Counts_Sec'!$A54,'8. 514 Details Included'!$E:$E,'7. 511_CAR_Student_Counts_Sec'!$D54,'8. 514 Details Included'!$D:$D,'7. 511_CAR_Student_Counts_Sec'!K$1,'8. 514 Details Included'!$G:$G,'7. 511_CAR_Student_Counts_Sec'!$F54))</f>
        <v/>
      </c>
      <c r="L54" s="82" t="str">
        <f>IF(ISBLANK($D54),"",SUMIFS('8. 514 Details Included'!$I:$I,'8. 514 Details Included'!$A:$A,'7. 511_CAR_Student_Counts_Sec'!$A54,'8. 514 Details Included'!$E:$E,'7. 511_CAR_Student_Counts_Sec'!$D54,'8. 514 Details Included'!$D:$D,'7. 511_CAR_Student_Counts_Sec'!L$1,'8. 514 Details Included'!$G:$G,'7. 511_CAR_Student_Counts_Sec'!$F54))</f>
        <v/>
      </c>
      <c r="M54" s="82" t="str">
        <f>IF(ISBLANK($D54),"",SUMIFS('8. 514 Details Included'!$I:$I,'8. 514 Details Included'!$A:$A,'7. 511_CAR_Student_Counts_Sec'!$A54,'8. 514 Details Included'!$E:$E,'7. 511_CAR_Student_Counts_Sec'!$D54,'8. 514 Details Included'!$D:$D,'7. 511_CAR_Student_Counts_Sec'!M$1,'8. 514 Details Included'!$G:$G,'7. 511_CAR_Student_Counts_Sec'!$F54))</f>
        <v/>
      </c>
      <c r="N54" s="82" t="str">
        <f>IF(ISBLANK($D54),"",SUMIFS('8. 514 Details Included'!$I:$I,'8. 514 Details Included'!$A:$A,'7. 511_CAR_Student_Counts_Sec'!$A54,'8. 514 Details Included'!$E:$E,'7. 511_CAR_Student_Counts_Sec'!$D54,'8. 514 Details Included'!$D:$D,'7. 511_CAR_Student_Counts_Sec'!N$1,'8. 514 Details Included'!$G:$G,'7. 511_CAR_Student_Counts_Sec'!$F54))</f>
        <v/>
      </c>
      <c r="O54" s="81" t="str">
        <f t="shared" si="0"/>
        <v/>
      </c>
      <c r="P54" s="81" t="str">
        <f t="shared" si="1"/>
        <v/>
      </c>
      <c r="Q54" s="81" t="str">
        <f t="shared" si="2"/>
        <v/>
      </c>
    </row>
    <row r="55" spans="1:17" ht="15" outlineLevel="4" x14ac:dyDescent="0.2">
      <c r="A55" s="85">
        <v>127</v>
      </c>
      <c r="B55" s="86" t="s">
        <v>160</v>
      </c>
      <c r="C55" s="86" t="s">
        <v>1169</v>
      </c>
      <c r="D55" s="85">
        <v>931</v>
      </c>
      <c r="E55" s="86" t="s">
        <v>1826</v>
      </c>
      <c r="F55" s="85">
        <v>2</v>
      </c>
      <c r="G55" s="85">
        <v>32</v>
      </c>
      <c r="H55" s="82">
        <f>IF(ISBLANK($D55),"",SUMIFS('8. 514 Details Included'!$I:$I,'8. 514 Details Included'!$A:$A,'7. 511_CAR_Student_Counts_Sec'!$A55,'8. 514 Details Included'!$E:$E,'7. 511_CAR_Student_Counts_Sec'!$D55,'8. 514 Details Included'!$D:$D,'7. 511_CAR_Student_Counts_Sec'!H$1,'8. 514 Details Included'!$G:$G,'7. 511_CAR_Student_Counts_Sec'!$F55))</f>
        <v>32</v>
      </c>
      <c r="I55" s="82">
        <f>IF(ISBLANK($D55),"",SUMIFS('8. 514 Details Included'!$I:$I,'8. 514 Details Included'!$A:$A,'7. 511_CAR_Student_Counts_Sec'!$A55,'8. 514 Details Included'!$E:$E,'7. 511_CAR_Student_Counts_Sec'!$D55,'8. 514 Details Included'!$D:$D,'7. 511_CAR_Student_Counts_Sec'!I$1,'8. 514 Details Included'!$G:$G,'7. 511_CAR_Student_Counts_Sec'!$F55))</f>
        <v>0</v>
      </c>
      <c r="J55" s="82">
        <f>IF(ISBLANK($D55),"",SUMIFS('8. 514 Details Included'!$I:$I,'8. 514 Details Included'!$A:$A,'7. 511_CAR_Student_Counts_Sec'!$A55,'8. 514 Details Included'!$E:$E,'7. 511_CAR_Student_Counts_Sec'!$D55,'8. 514 Details Included'!$D:$D,'7. 511_CAR_Student_Counts_Sec'!J$1,'8. 514 Details Included'!$G:$G,'7. 511_CAR_Student_Counts_Sec'!$F55))</f>
        <v>0</v>
      </c>
      <c r="K55" s="82">
        <f>IF(ISBLANK($D55),"",SUMIFS('8. 514 Details Included'!$I:$I,'8. 514 Details Included'!$A:$A,'7. 511_CAR_Student_Counts_Sec'!$A55,'8. 514 Details Included'!$E:$E,'7. 511_CAR_Student_Counts_Sec'!$D55,'8. 514 Details Included'!$D:$D,'7. 511_CAR_Student_Counts_Sec'!K$1,'8. 514 Details Included'!$G:$G,'7. 511_CAR_Student_Counts_Sec'!$F55))</f>
        <v>0</v>
      </c>
      <c r="L55" s="82">
        <f>IF(ISBLANK($D55),"",SUMIFS('8. 514 Details Included'!$I:$I,'8. 514 Details Included'!$A:$A,'7. 511_CAR_Student_Counts_Sec'!$A55,'8. 514 Details Included'!$E:$E,'7. 511_CAR_Student_Counts_Sec'!$D55,'8. 514 Details Included'!$D:$D,'7. 511_CAR_Student_Counts_Sec'!L$1,'8. 514 Details Included'!$G:$G,'7. 511_CAR_Student_Counts_Sec'!$F55))</f>
        <v>0</v>
      </c>
      <c r="M55" s="82">
        <f>IF(ISBLANK($D55),"",SUMIFS('8. 514 Details Included'!$I:$I,'8. 514 Details Included'!$A:$A,'7. 511_CAR_Student_Counts_Sec'!$A55,'8. 514 Details Included'!$E:$E,'7. 511_CAR_Student_Counts_Sec'!$D55,'8. 514 Details Included'!$D:$D,'7. 511_CAR_Student_Counts_Sec'!M$1,'8. 514 Details Included'!$G:$G,'7. 511_CAR_Student_Counts_Sec'!$F55))</f>
        <v>0</v>
      </c>
      <c r="N55" s="82">
        <f>IF(ISBLANK($D55),"",SUMIFS('8. 514 Details Included'!$I:$I,'8. 514 Details Included'!$A:$A,'7. 511_CAR_Student_Counts_Sec'!$A55,'8. 514 Details Included'!$E:$E,'7. 511_CAR_Student_Counts_Sec'!$D55,'8. 514 Details Included'!$D:$D,'7. 511_CAR_Student_Counts_Sec'!N$1,'8. 514 Details Included'!$G:$G,'7. 511_CAR_Student_Counts_Sec'!$F55))</f>
        <v>0</v>
      </c>
      <c r="O55" s="81">
        <f t="shared" si="0"/>
        <v>32</v>
      </c>
      <c r="P55" s="81">
        <f t="shared" si="1"/>
        <v>0</v>
      </c>
      <c r="Q55" s="81" t="str">
        <f t="shared" si="2"/>
        <v>6-8</v>
      </c>
    </row>
    <row r="56" spans="1:17" ht="15" outlineLevel="4" x14ac:dyDescent="0.2">
      <c r="A56" s="85">
        <v>127</v>
      </c>
      <c r="B56" s="86" t="s">
        <v>160</v>
      </c>
      <c r="C56" s="86" t="s">
        <v>1169</v>
      </c>
      <c r="D56" s="85">
        <v>931</v>
      </c>
      <c r="E56" s="86" t="s">
        <v>1826</v>
      </c>
      <c r="F56" s="85">
        <v>3</v>
      </c>
      <c r="G56" s="85">
        <v>32</v>
      </c>
      <c r="H56" s="82">
        <f>IF(ISBLANK($D56),"",SUMIFS('8. 514 Details Included'!$I:$I,'8. 514 Details Included'!$A:$A,'7. 511_CAR_Student_Counts_Sec'!$A56,'8. 514 Details Included'!$E:$E,'7. 511_CAR_Student_Counts_Sec'!$D56,'8. 514 Details Included'!$D:$D,'7. 511_CAR_Student_Counts_Sec'!H$1,'8. 514 Details Included'!$G:$G,'7. 511_CAR_Student_Counts_Sec'!$F56))</f>
        <v>0</v>
      </c>
      <c r="I56" s="82">
        <f>IF(ISBLANK($D56),"",SUMIFS('8. 514 Details Included'!$I:$I,'8. 514 Details Included'!$A:$A,'7. 511_CAR_Student_Counts_Sec'!$A56,'8. 514 Details Included'!$E:$E,'7. 511_CAR_Student_Counts_Sec'!$D56,'8. 514 Details Included'!$D:$D,'7. 511_CAR_Student_Counts_Sec'!I$1,'8. 514 Details Included'!$G:$G,'7. 511_CAR_Student_Counts_Sec'!$F56))</f>
        <v>32</v>
      </c>
      <c r="J56" s="82">
        <f>IF(ISBLANK($D56),"",SUMIFS('8. 514 Details Included'!$I:$I,'8. 514 Details Included'!$A:$A,'7. 511_CAR_Student_Counts_Sec'!$A56,'8. 514 Details Included'!$E:$E,'7. 511_CAR_Student_Counts_Sec'!$D56,'8. 514 Details Included'!$D:$D,'7. 511_CAR_Student_Counts_Sec'!J$1,'8. 514 Details Included'!$G:$G,'7. 511_CAR_Student_Counts_Sec'!$F56))</f>
        <v>0</v>
      </c>
      <c r="K56" s="82">
        <f>IF(ISBLANK($D56),"",SUMIFS('8. 514 Details Included'!$I:$I,'8. 514 Details Included'!$A:$A,'7. 511_CAR_Student_Counts_Sec'!$A56,'8. 514 Details Included'!$E:$E,'7. 511_CAR_Student_Counts_Sec'!$D56,'8. 514 Details Included'!$D:$D,'7. 511_CAR_Student_Counts_Sec'!K$1,'8. 514 Details Included'!$G:$G,'7. 511_CAR_Student_Counts_Sec'!$F56))</f>
        <v>0</v>
      </c>
      <c r="L56" s="82">
        <f>IF(ISBLANK($D56),"",SUMIFS('8. 514 Details Included'!$I:$I,'8. 514 Details Included'!$A:$A,'7. 511_CAR_Student_Counts_Sec'!$A56,'8. 514 Details Included'!$E:$E,'7. 511_CAR_Student_Counts_Sec'!$D56,'8. 514 Details Included'!$D:$D,'7. 511_CAR_Student_Counts_Sec'!L$1,'8. 514 Details Included'!$G:$G,'7. 511_CAR_Student_Counts_Sec'!$F56))</f>
        <v>0</v>
      </c>
      <c r="M56" s="82">
        <f>IF(ISBLANK($D56),"",SUMIFS('8. 514 Details Included'!$I:$I,'8. 514 Details Included'!$A:$A,'7. 511_CAR_Student_Counts_Sec'!$A56,'8. 514 Details Included'!$E:$E,'7. 511_CAR_Student_Counts_Sec'!$D56,'8. 514 Details Included'!$D:$D,'7. 511_CAR_Student_Counts_Sec'!M$1,'8. 514 Details Included'!$G:$G,'7. 511_CAR_Student_Counts_Sec'!$F56))</f>
        <v>0</v>
      </c>
      <c r="N56" s="82">
        <f>IF(ISBLANK($D56),"",SUMIFS('8. 514 Details Included'!$I:$I,'8. 514 Details Included'!$A:$A,'7. 511_CAR_Student_Counts_Sec'!$A56,'8. 514 Details Included'!$E:$E,'7. 511_CAR_Student_Counts_Sec'!$D56,'8. 514 Details Included'!$D:$D,'7. 511_CAR_Student_Counts_Sec'!N$1,'8. 514 Details Included'!$G:$G,'7. 511_CAR_Student_Counts_Sec'!$F56))</f>
        <v>0</v>
      </c>
      <c r="O56" s="81">
        <f t="shared" si="0"/>
        <v>32</v>
      </c>
      <c r="P56" s="81">
        <f t="shared" si="1"/>
        <v>0</v>
      </c>
      <c r="Q56" s="81" t="str">
        <f t="shared" si="2"/>
        <v>6-8</v>
      </c>
    </row>
    <row r="57" spans="1:17" ht="15" outlineLevel="4" x14ac:dyDescent="0.2">
      <c r="A57" s="85">
        <v>127</v>
      </c>
      <c r="B57" s="86" t="s">
        <v>160</v>
      </c>
      <c r="C57" s="86" t="s">
        <v>1169</v>
      </c>
      <c r="D57" s="85">
        <v>931</v>
      </c>
      <c r="E57" s="86" t="s">
        <v>1826</v>
      </c>
      <c r="F57" s="85">
        <v>4</v>
      </c>
      <c r="G57" s="85">
        <v>12</v>
      </c>
      <c r="H57" s="82">
        <f>IF(ISBLANK($D57),"",SUMIFS('8. 514 Details Included'!$I:$I,'8. 514 Details Included'!$A:$A,'7. 511_CAR_Student_Counts_Sec'!$A57,'8. 514 Details Included'!$E:$E,'7. 511_CAR_Student_Counts_Sec'!$D57,'8. 514 Details Included'!$D:$D,'7. 511_CAR_Student_Counts_Sec'!H$1,'8. 514 Details Included'!$G:$G,'7. 511_CAR_Student_Counts_Sec'!$F57))</f>
        <v>0</v>
      </c>
      <c r="I57" s="82">
        <f>IF(ISBLANK($D57),"",SUMIFS('8. 514 Details Included'!$I:$I,'8. 514 Details Included'!$A:$A,'7. 511_CAR_Student_Counts_Sec'!$A57,'8. 514 Details Included'!$E:$E,'7. 511_CAR_Student_Counts_Sec'!$D57,'8. 514 Details Included'!$D:$D,'7. 511_CAR_Student_Counts_Sec'!I$1,'8. 514 Details Included'!$G:$G,'7. 511_CAR_Student_Counts_Sec'!$F57))</f>
        <v>0</v>
      </c>
      <c r="J57" s="82">
        <f>IF(ISBLANK($D57),"",SUMIFS('8. 514 Details Included'!$I:$I,'8. 514 Details Included'!$A:$A,'7. 511_CAR_Student_Counts_Sec'!$A57,'8. 514 Details Included'!$E:$E,'7. 511_CAR_Student_Counts_Sec'!$D57,'8. 514 Details Included'!$D:$D,'7. 511_CAR_Student_Counts_Sec'!J$1,'8. 514 Details Included'!$G:$G,'7. 511_CAR_Student_Counts_Sec'!$F57))</f>
        <v>12</v>
      </c>
      <c r="K57" s="82">
        <f>IF(ISBLANK($D57),"",SUMIFS('8. 514 Details Included'!$I:$I,'8. 514 Details Included'!$A:$A,'7. 511_CAR_Student_Counts_Sec'!$A57,'8. 514 Details Included'!$E:$E,'7. 511_CAR_Student_Counts_Sec'!$D57,'8. 514 Details Included'!$D:$D,'7. 511_CAR_Student_Counts_Sec'!K$1,'8. 514 Details Included'!$G:$G,'7. 511_CAR_Student_Counts_Sec'!$F57))</f>
        <v>0</v>
      </c>
      <c r="L57" s="82">
        <f>IF(ISBLANK($D57),"",SUMIFS('8. 514 Details Included'!$I:$I,'8. 514 Details Included'!$A:$A,'7. 511_CAR_Student_Counts_Sec'!$A57,'8. 514 Details Included'!$E:$E,'7. 511_CAR_Student_Counts_Sec'!$D57,'8. 514 Details Included'!$D:$D,'7. 511_CAR_Student_Counts_Sec'!L$1,'8. 514 Details Included'!$G:$G,'7. 511_CAR_Student_Counts_Sec'!$F57))</f>
        <v>0</v>
      </c>
      <c r="M57" s="82">
        <f>IF(ISBLANK($D57),"",SUMIFS('8. 514 Details Included'!$I:$I,'8. 514 Details Included'!$A:$A,'7. 511_CAR_Student_Counts_Sec'!$A57,'8. 514 Details Included'!$E:$E,'7. 511_CAR_Student_Counts_Sec'!$D57,'8. 514 Details Included'!$D:$D,'7. 511_CAR_Student_Counts_Sec'!M$1,'8. 514 Details Included'!$G:$G,'7. 511_CAR_Student_Counts_Sec'!$F57))</f>
        <v>0</v>
      </c>
      <c r="N57" s="82">
        <f>IF(ISBLANK($D57),"",SUMIFS('8. 514 Details Included'!$I:$I,'8. 514 Details Included'!$A:$A,'7. 511_CAR_Student_Counts_Sec'!$A57,'8. 514 Details Included'!$E:$E,'7. 511_CAR_Student_Counts_Sec'!$D57,'8. 514 Details Included'!$D:$D,'7. 511_CAR_Student_Counts_Sec'!N$1,'8. 514 Details Included'!$G:$G,'7. 511_CAR_Student_Counts_Sec'!$F57))</f>
        <v>0</v>
      </c>
      <c r="O57" s="81">
        <f t="shared" si="0"/>
        <v>12</v>
      </c>
      <c r="P57" s="81">
        <f t="shared" si="1"/>
        <v>0</v>
      </c>
      <c r="Q57" s="81" t="str">
        <f t="shared" si="2"/>
        <v>6-8</v>
      </c>
    </row>
    <row r="58" spans="1:17" ht="15" outlineLevel="4" x14ac:dyDescent="0.2">
      <c r="A58" s="85">
        <v>127</v>
      </c>
      <c r="B58" s="86" t="s">
        <v>160</v>
      </c>
      <c r="C58" s="86" t="s">
        <v>1169</v>
      </c>
      <c r="D58" s="85">
        <v>931</v>
      </c>
      <c r="E58" s="86" t="s">
        <v>1826</v>
      </c>
      <c r="F58" s="85">
        <v>6</v>
      </c>
      <c r="G58" s="85">
        <v>20</v>
      </c>
      <c r="H58" s="82">
        <f>IF(ISBLANK($D58),"",SUMIFS('8. 514 Details Included'!$I:$I,'8. 514 Details Included'!$A:$A,'7. 511_CAR_Student_Counts_Sec'!$A58,'8. 514 Details Included'!$E:$E,'7. 511_CAR_Student_Counts_Sec'!$D58,'8. 514 Details Included'!$D:$D,'7. 511_CAR_Student_Counts_Sec'!H$1,'8. 514 Details Included'!$G:$G,'7. 511_CAR_Student_Counts_Sec'!$F58))</f>
        <v>0</v>
      </c>
      <c r="I58" s="82">
        <f>IF(ISBLANK($D58),"",SUMIFS('8. 514 Details Included'!$I:$I,'8. 514 Details Included'!$A:$A,'7. 511_CAR_Student_Counts_Sec'!$A58,'8. 514 Details Included'!$E:$E,'7. 511_CAR_Student_Counts_Sec'!$D58,'8. 514 Details Included'!$D:$D,'7. 511_CAR_Student_Counts_Sec'!I$1,'8. 514 Details Included'!$G:$G,'7. 511_CAR_Student_Counts_Sec'!$F58))</f>
        <v>0</v>
      </c>
      <c r="J58" s="82">
        <f>IF(ISBLANK($D58),"",SUMIFS('8. 514 Details Included'!$I:$I,'8. 514 Details Included'!$A:$A,'7. 511_CAR_Student_Counts_Sec'!$A58,'8. 514 Details Included'!$E:$E,'7. 511_CAR_Student_Counts_Sec'!$D58,'8. 514 Details Included'!$D:$D,'7. 511_CAR_Student_Counts_Sec'!J$1,'8. 514 Details Included'!$G:$G,'7. 511_CAR_Student_Counts_Sec'!$F58))</f>
        <v>20</v>
      </c>
      <c r="K58" s="82">
        <f>IF(ISBLANK($D58),"",SUMIFS('8. 514 Details Included'!$I:$I,'8. 514 Details Included'!$A:$A,'7. 511_CAR_Student_Counts_Sec'!$A58,'8. 514 Details Included'!$E:$E,'7. 511_CAR_Student_Counts_Sec'!$D58,'8. 514 Details Included'!$D:$D,'7. 511_CAR_Student_Counts_Sec'!K$1,'8. 514 Details Included'!$G:$G,'7. 511_CAR_Student_Counts_Sec'!$F58))</f>
        <v>0</v>
      </c>
      <c r="L58" s="82">
        <f>IF(ISBLANK($D58),"",SUMIFS('8. 514 Details Included'!$I:$I,'8. 514 Details Included'!$A:$A,'7. 511_CAR_Student_Counts_Sec'!$A58,'8. 514 Details Included'!$E:$E,'7. 511_CAR_Student_Counts_Sec'!$D58,'8. 514 Details Included'!$D:$D,'7. 511_CAR_Student_Counts_Sec'!L$1,'8. 514 Details Included'!$G:$G,'7. 511_CAR_Student_Counts_Sec'!$F58))</f>
        <v>0</v>
      </c>
      <c r="M58" s="82">
        <f>IF(ISBLANK($D58),"",SUMIFS('8. 514 Details Included'!$I:$I,'8. 514 Details Included'!$A:$A,'7. 511_CAR_Student_Counts_Sec'!$A58,'8. 514 Details Included'!$E:$E,'7. 511_CAR_Student_Counts_Sec'!$D58,'8. 514 Details Included'!$D:$D,'7. 511_CAR_Student_Counts_Sec'!M$1,'8. 514 Details Included'!$G:$G,'7. 511_CAR_Student_Counts_Sec'!$F58))</f>
        <v>0</v>
      </c>
      <c r="N58" s="82">
        <f>IF(ISBLANK($D58),"",SUMIFS('8. 514 Details Included'!$I:$I,'8. 514 Details Included'!$A:$A,'7. 511_CAR_Student_Counts_Sec'!$A58,'8. 514 Details Included'!$E:$E,'7. 511_CAR_Student_Counts_Sec'!$D58,'8. 514 Details Included'!$D:$D,'7. 511_CAR_Student_Counts_Sec'!N$1,'8. 514 Details Included'!$G:$G,'7. 511_CAR_Student_Counts_Sec'!$F58))</f>
        <v>0</v>
      </c>
      <c r="O58" s="81">
        <f t="shared" si="0"/>
        <v>20</v>
      </c>
      <c r="P58" s="81">
        <f t="shared" si="1"/>
        <v>0</v>
      </c>
      <c r="Q58" s="81" t="str">
        <f t="shared" si="2"/>
        <v>6-8</v>
      </c>
    </row>
    <row r="59" spans="1:17" ht="15" outlineLevel="3" x14ac:dyDescent="0.2">
      <c r="A59" s="85"/>
      <c r="B59" s="86"/>
      <c r="C59" s="88" t="s">
        <v>1167</v>
      </c>
      <c r="D59" s="85"/>
      <c r="E59" s="86"/>
      <c r="F59" s="85"/>
      <c r="G59" s="85">
        <f>SUBTOTAL(1,G55:G58)</f>
        <v>24</v>
      </c>
      <c r="H59" s="82" t="str">
        <f>IF(ISBLANK($D59),"",SUMIFS('8. 514 Details Included'!$I:$I,'8. 514 Details Included'!$A:$A,'7. 511_CAR_Student_Counts_Sec'!$A59,'8. 514 Details Included'!$E:$E,'7. 511_CAR_Student_Counts_Sec'!$D59,'8. 514 Details Included'!$D:$D,'7. 511_CAR_Student_Counts_Sec'!H$1,'8. 514 Details Included'!$G:$G,'7. 511_CAR_Student_Counts_Sec'!$F59))</f>
        <v/>
      </c>
      <c r="I59" s="82" t="str">
        <f>IF(ISBLANK($D59),"",SUMIFS('8. 514 Details Included'!$I:$I,'8. 514 Details Included'!$A:$A,'7. 511_CAR_Student_Counts_Sec'!$A59,'8. 514 Details Included'!$E:$E,'7. 511_CAR_Student_Counts_Sec'!$D59,'8. 514 Details Included'!$D:$D,'7. 511_CAR_Student_Counts_Sec'!I$1,'8. 514 Details Included'!$G:$G,'7. 511_CAR_Student_Counts_Sec'!$F59))</f>
        <v/>
      </c>
      <c r="J59" s="82" t="str">
        <f>IF(ISBLANK($D59),"",SUMIFS('8. 514 Details Included'!$I:$I,'8. 514 Details Included'!$A:$A,'7. 511_CAR_Student_Counts_Sec'!$A59,'8. 514 Details Included'!$E:$E,'7. 511_CAR_Student_Counts_Sec'!$D59,'8. 514 Details Included'!$D:$D,'7. 511_CAR_Student_Counts_Sec'!J$1,'8. 514 Details Included'!$G:$G,'7. 511_CAR_Student_Counts_Sec'!$F59))</f>
        <v/>
      </c>
      <c r="K59" s="82" t="str">
        <f>IF(ISBLANK($D59),"",SUMIFS('8. 514 Details Included'!$I:$I,'8. 514 Details Included'!$A:$A,'7. 511_CAR_Student_Counts_Sec'!$A59,'8. 514 Details Included'!$E:$E,'7. 511_CAR_Student_Counts_Sec'!$D59,'8. 514 Details Included'!$D:$D,'7. 511_CAR_Student_Counts_Sec'!K$1,'8. 514 Details Included'!$G:$G,'7. 511_CAR_Student_Counts_Sec'!$F59))</f>
        <v/>
      </c>
      <c r="L59" s="82" t="str">
        <f>IF(ISBLANK($D59),"",SUMIFS('8. 514 Details Included'!$I:$I,'8. 514 Details Included'!$A:$A,'7. 511_CAR_Student_Counts_Sec'!$A59,'8. 514 Details Included'!$E:$E,'7. 511_CAR_Student_Counts_Sec'!$D59,'8. 514 Details Included'!$D:$D,'7. 511_CAR_Student_Counts_Sec'!L$1,'8. 514 Details Included'!$G:$G,'7. 511_CAR_Student_Counts_Sec'!$F59))</f>
        <v/>
      </c>
      <c r="M59" s="82" t="str">
        <f>IF(ISBLANK($D59),"",SUMIFS('8. 514 Details Included'!$I:$I,'8. 514 Details Included'!$A:$A,'7. 511_CAR_Student_Counts_Sec'!$A59,'8. 514 Details Included'!$E:$E,'7. 511_CAR_Student_Counts_Sec'!$D59,'8. 514 Details Included'!$D:$D,'7. 511_CAR_Student_Counts_Sec'!M$1,'8. 514 Details Included'!$G:$G,'7. 511_CAR_Student_Counts_Sec'!$F59))</f>
        <v/>
      </c>
      <c r="N59" s="82" t="str">
        <f>IF(ISBLANK($D59),"",SUMIFS('8. 514 Details Included'!$I:$I,'8. 514 Details Included'!$A:$A,'7. 511_CAR_Student_Counts_Sec'!$A59,'8. 514 Details Included'!$E:$E,'7. 511_CAR_Student_Counts_Sec'!$D59,'8. 514 Details Included'!$D:$D,'7. 511_CAR_Student_Counts_Sec'!N$1,'8. 514 Details Included'!$G:$G,'7. 511_CAR_Student_Counts_Sec'!$F59))</f>
        <v/>
      </c>
      <c r="O59" s="81" t="str">
        <f t="shared" si="0"/>
        <v/>
      </c>
      <c r="P59" s="81" t="str">
        <f t="shared" si="1"/>
        <v/>
      </c>
      <c r="Q59" s="81" t="str">
        <f t="shared" si="2"/>
        <v/>
      </c>
    </row>
    <row r="60" spans="1:17" ht="15" outlineLevel="4" x14ac:dyDescent="0.2">
      <c r="A60" s="85">
        <v>127</v>
      </c>
      <c r="B60" s="86" t="s">
        <v>160</v>
      </c>
      <c r="C60" s="86" t="s">
        <v>1166</v>
      </c>
      <c r="D60" s="85">
        <v>921</v>
      </c>
      <c r="E60" s="86" t="s">
        <v>1824</v>
      </c>
      <c r="F60" s="85">
        <v>3</v>
      </c>
      <c r="G60" s="85">
        <v>32</v>
      </c>
      <c r="H60" s="82">
        <f>IF(ISBLANK($D60),"",SUMIFS('8. 514 Details Included'!$I:$I,'8. 514 Details Included'!$A:$A,'7. 511_CAR_Student_Counts_Sec'!$A60,'8. 514 Details Included'!$E:$E,'7. 511_CAR_Student_Counts_Sec'!$D60,'8. 514 Details Included'!$D:$D,'7. 511_CAR_Student_Counts_Sec'!H$1,'8. 514 Details Included'!$G:$G,'7. 511_CAR_Student_Counts_Sec'!$F60))</f>
        <v>32</v>
      </c>
      <c r="I60" s="82">
        <f>IF(ISBLANK($D60),"",SUMIFS('8. 514 Details Included'!$I:$I,'8. 514 Details Included'!$A:$A,'7. 511_CAR_Student_Counts_Sec'!$A60,'8. 514 Details Included'!$E:$E,'7. 511_CAR_Student_Counts_Sec'!$D60,'8. 514 Details Included'!$D:$D,'7. 511_CAR_Student_Counts_Sec'!I$1,'8. 514 Details Included'!$G:$G,'7. 511_CAR_Student_Counts_Sec'!$F60))</f>
        <v>0</v>
      </c>
      <c r="J60" s="82">
        <f>IF(ISBLANK($D60),"",SUMIFS('8. 514 Details Included'!$I:$I,'8. 514 Details Included'!$A:$A,'7. 511_CAR_Student_Counts_Sec'!$A60,'8. 514 Details Included'!$E:$E,'7. 511_CAR_Student_Counts_Sec'!$D60,'8. 514 Details Included'!$D:$D,'7. 511_CAR_Student_Counts_Sec'!J$1,'8. 514 Details Included'!$G:$G,'7. 511_CAR_Student_Counts_Sec'!$F60))</f>
        <v>0</v>
      </c>
      <c r="K60" s="82">
        <f>IF(ISBLANK($D60),"",SUMIFS('8. 514 Details Included'!$I:$I,'8. 514 Details Included'!$A:$A,'7. 511_CAR_Student_Counts_Sec'!$A60,'8. 514 Details Included'!$E:$E,'7. 511_CAR_Student_Counts_Sec'!$D60,'8. 514 Details Included'!$D:$D,'7. 511_CAR_Student_Counts_Sec'!K$1,'8. 514 Details Included'!$G:$G,'7. 511_CAR_Student_Counts_Sec'!$F60))</f>
        <v>0</v>
      </c>
      <c r="L60" s="82">
        <f>IF(ISBLANK($D60),"",SUMIFS('8. 514 Details Included'!$I:$I,'8. 514 Details Included'!$A:$A,'7. 511_CAR_Student_Counts_Sec'!$A60,'8. 514 Details Included'!$E:$E,'7. 511_CAR_Student_Counts_Sec'!$D60,'8. 514 Details Included'!$D:$D,'7. 511_CAR_Student_Counts_Sec'!L$1,'8. 514 Details Included'!$G:$G,'7. 511_CAR_Student_Counts_Sec'!$F60))</f>
        <v>0</v>
      </c>
      <c r="M60" s="82">
        <f>IF(ISBLANK($D60),"",SUMIFS('8. 514 Details Included'!$I:$I,'8. 514 Details Included'!$A:$A,'7. 511_CAR_Student_Counts_Sec'!$A60,'8. 514 Details Included'!$E:$E,'7. 511_CAR_Student_Counts_Sec'!$D60,'8. 514 Details Included'!$D:$D,'7. 511_CAR_Student_Counts_Sec'!M$1,'8. 514 Details Included'!$G:$G,'7. 511_CAR_Student_Counts_Sec'!$F60))</f>
        <v>0</v>
      </c>
      <c r="N60" s="82">
        <f>IF(ISBLANK($D60),"",SUMIFS('8. 514 Details Included'!$I:$I,'8. 514 Details Included'!$A:$A,'7. 511_CAR_Student_Counts_Sec'!$A60,'8. 514 Details Included'!$E:$E,'7. 511_CAR_Student_Counts_Sec'!$D60,'8. 514 Details Included'!$D:$D,'7. 511_CAR_Student_Counts_Sec'!N$1,'8. 514 Details Included'!$G:$G,'7. 511_CAR_Student_Counts_Sec'!$F60))</f>
        <v>0</v>
      </c>
      <c r="O60" s="81">
        <f t="shared" si="0"/>
        <v>32</v>
      </c>
      <c r="P60" s="81">
        <f t="shared" si="1"/>
        <v>0</v>
      </c>
      <c r="Q60" s="81" t="str">
        <f t="shared" si="2"/>
        <v>6-8</v>
      </c>
    </row>
    <row r="61" spans="1:17" ht="15" outlineLevel="4" x14ac:dyDescent="0.2">
      <c r="A61" s="85">
        <v>127</v>
      </c>
      <c r="B61" s="86" t="s">
        <v>160</v>
      </c>
      <c r="C61" s="86" t="s">
        <v>1166</v>
      </c>
      <c r="D61" s="85">
        <v>921</v>
      </c>
      <c r="E61" s="86" t="s">
        <v>1824</v>
      </c>
      <c r="F61" s="85">
        <v>4</v>
      </c>
      <c r="G61" s="85">
        <v>32</v>
      </c>
      <c r="H61" s="82">
        <f>IF(ISBLANK($D61),"",SUMIFS('8. 514 Details Included'!$I:$I,'8. 514 Details Included'!$A:$A,'7. 511_CAR_Student_Counts_Sec'!$A61,'8. 514 Details Included'!$E:$E,'7. 511_CAR_Student_Counts_Sec'!$D61,'8. 514 Details Included'!$D:$D,'7. 511_CAR_Student_Counts_Sec'!H$1,'8. 514 Details Included'!$G:$G,'7. 511_CAR_Student_Counts_Sec'!$F61))</f>
        <v>0</v>
      </c>
      <c r="I61" s="82">
        <f>IF(ISBLANK($D61),"",SUMIFS('8. 514 Details Included'!$I:$I,'8. 514 Details Included'!$A:$A,'7. 511_CAR_Student_Counts_Sec'!$A61,'8. 514 Details Included'!$E:$E,'7. 511_CAR_Student_Counts_Sec'!$D61,'8. 514 Details Included'!$D:$D,'7. 511_CAR_Student_Counts_Sec'!I$1,'8. 514 Details Included'!$G:$G,'7. 511_CAR_Student_Counts_Sec'!$F61))</f>
        <v>32</v>
      </c>
      <c r="J61" s="82">
        <f>IF(ISBLANK($D61),"",SUMIFS('8. 514 Details Included'!$I:$I,'8. 514 Details Included'!$A:$A,'7. 511_CAR_Student_Counts_Sec'!$A61,'8. 514 Details Included'!$E:$E,'7. 511_CAR_Student_Counts_Sec'!$D61,'8. 514 Details Included'!$D:$D,'7. 511_CAR_Student_Counts_Sec'!J$1,'8. 514 Details Included'!$G:$G,'7. 511_CAR_Student_Counts_Sec'!$F61))</f>
        <v>0</v>
      </c>
      <c r="K61" s="82">
        <f>IF(ISBLANK($D61),"",SUMIFS('8. 514 Details Included'!$I:$I,'8. 514 Details Included'!$A:$A,'7. 511_CAR_Student_Counts_Sec'!$A61,'8. 514 Details Included'!$E:$E,'7. 511_CAR_Student_Counts_Sec'!$D61,'8. 514 Details Included'!$D:$D,'7. 511_CAR_Student_Counts_Sec'!K$1,'8. 514 Details Included'!$G:$G,'7. 511_CAR_Student_Counts_Sec'!$F61))</f>
        <v>0</v>
      </c>
      <c r="L61" s="82">
        <f>IF(ISBLANK($D61),"",SUMIFS('8. 514 Details Included'!$I:$I,'8. 514 Details Included'!$A:$A,'7. 511_CAR_Student_Counts_Sec'!$A61,'8. 514 Details Included'!$E:$E,'7. 511_CAR_Student_Counts_Sec'!$D61,'8. 514 Details Included'!$D:$D,'7. 511_CAR_Student_Counts_Sec'!L$1,'8. 514 Details Included'!$G:$G,'7. 511_CAR_Student_Counts_Sec'!$F61))</f>
        <v>0</v>
      </c>
      <c r="M61" s="82">
        <f>IF(ISBLANK($D61),"",SUMIFS('8. 514 Details Included'!$I:$I,'8. 514 Details Included'!$A:$A,'7. 511_CAR_Student_Counts_Sec'!$A61,'8. 514 Details Included'!$E:$E,'7. 511_CAR_Student_Counts_Sec'!$D61,'8. 514 Details Included'!$D:$D,'7. 511_CAR_Student_Counts_Sec'!M$1,'8. 514 Details Included'!$G:$G,'7. 511_CAR_Student_Counts_Sec'!$F61))</f>
        <v>0</v>
      </c>
      <c r="N61" s="82">
        <f>IF(ISBLANK($D61),"",SUMIFS('8. 514 Details Included'!$I:$I,'8. 514 Details Included'!$A:$A,'7. 511_CAR_Student_Counts_Sec'!$A61,'8. 514 Details Included'!$E:$E,'7. 511_CAR_Student_Counts_Sec'!$D61,'8. 514 Details Included'!$D:$D,'7. 511_CAR_Student_Counts_Sec'!N$1,'8. 514 Details Included'!$G:$G,'7. 511_CAR_Student_Counts_Sec'!$F61))</f>
        <v>0</v>
      </c>
      <c r="O61" s="81">
        <f t="shared" si="0"/>
        <v>32</v>
      </c>
      <c r="P61" s="81">
        <f t="shared" si="1"/>
        <v>0</v>
      </c>
      <c r="Q61" s="81" t="str">
        <f t="shared" si="2"/>
        <v>6-8</v>
      </c>
    </row>
    <row r="62" spans="1:17" ht="15" outlineLevel="4" x14ac:dyDescent="0.2">
      <c r="A62" s="85">
        <v>127</v>
      </c>
      <c r="B62" s="86" t="s">
        <v>160</v>
      </c>
      <c r="C62" s="86" t="s">
        <v>1166</v>
      </c>
      <c r="D62" s="85">
        <v>921</v>
      </c>
      <c r="E62" s="86" t="s">
        <v>1824</v>
      </c>
      <c r="F62" s="85">
        <v>5</v>
      </c>
      <c r="G62" s="85">
        <v>32</v>
      </c>
      <c r="H62" s="82">
        <f>IF(ISBLANK($D62),"",SUMIFS('8. 514 Details Included'!$I:$I,'8. 514 Details Included'!$A:$A,'7. 511_CAR_Student_Counts_Sec'!$A62,'8. 514 Details Included'!$E:$E,'7. 511_CAR_Student_Counts_Sec'!$D62,'8. 514 Details Included'!$D:$D,'7. 511_CAR_Student_Counts_Sec'!H$1,'8. 514 Details Included'!$G:$G,'7. 511_CAR_Student_Counts_Sec'!$F62))</f>
        <v>0</v>
      </c>
      <c r="I62" s="82">
        <f>IF(ISBLANK($D62),"",SUMIFS('8. 514 Details Included'!$I:$I,'8. 514 Details Included'!$A:$A,'7. 511_CAR_Student_Counts_Sec'!$A62,'8. 514 Details Included'!$E:$E,'7. 511_CAR_Student_Counts_Sec'!$D62,'8. 514 Details Included'!$D:$D,'7. 511_CAR_Student_Counts_Sec'!I$1,'8. 514 Details Included'!$G:$G,'7. 511_CAR_Student_Counts_Sec'!$F62))</f>
        <v>0</v>
      </c>
      <c r="J62" s="82">
        <f>IF(ISBLANK($D62),"",SUMIFS('8. 514 Details Included'!$I:$I,'8. 514 Details Included'!$A:$A,'7. 511_CAR_Student_Counts_Sec'!$A62,'8. 514 Details Included'!$E:$E,'7. 511_CAR_Student_Counts_Sec'!$D62,'8. 514 Details Included'!$D:$D,'7. 511_CAR_Student_Counts_Sec'!J$1,'8. 514 Details Included'!$G:$G,'7. 511_CAR_Student_Counts_Sec'!$F62))</f>
        <v>32</v>
      </c>
      <c r="K62" s="82">
        <f>IF(ISBLANK($D62),"",SUMIFS('8. 514 Details Included'!$I:$I,'8. 514 Details Included'!$A:$A,'7. 511_CAR_Student_Counts_Sec'!$A62,'8. 514 Details Included'!$E:$E,'7. 511_CAR_Student_Counts_Sec'!$D62,'8. 514 Details Included'!$D:$D,'7. 511_CAR_Student_Counts_Sec'!K$1,'8. 514 Details Included'!$G:$G,'7. 511_CAR_Student_Counts_Sec'!$F62))</f>
        <v>0</v>
      </c>
      <c r="L62" s="82">
        <f>IF(ISBLANK($D62),"",SUMIFS('8. 514 Details Included'!$I:$I,'8. 514 Details Included'!$A:$A,'7. 511_CAR_Student_Counts_Sec'!$A62,'8. 514 Details Included'!$E:$E,'7. 511_CAR_Student_Counts_Sec'!$D62,'8. 514 Details Included'!$D:$D,'7. 511_CAR_Student_Counts_Sec'!L$1,'8. 514 Details Included'!$G:$G,'7. 511_CAR_Student_Counts_Sec'!$F62))</f>
        <v>0</v>
      </c>
      <c r="M62" s="82">
        <f>IF(ISBLANK($D62),"",SUMIFS('8. 514 Details Included'!$I:$I,'8. 514 Details Included'!$A:$A,'7. 511_CAR_Student_Counts_Sec'!$A62,'8. 514 Details Included'!$E:$E,'7. 511_CAR_Student_Counts_Sec'!$D62,'8. 514 Details Included'!$D:$D,'7. 511_CAR_Student_Counts_Sec'!M$1,'8. 514 Details Included'!$G:$G,'7. 511_CAR_Student_Counts_Sec'!$F62))</f>
        <v>0</v>
      </c>
      <c r="N62" s="82">
        <f>IF(ISBLANK($D62),"",SUMIFS('8. 514 Details Included'!$I:$I,'8. 514 Details Included'!$A:$A,'7. 511_CAR_Student_Counts_Sec'!$A62,'8. 514 Details Included'!$E:$E,'7. 511_CAR_Student_Counts_Sec'!$D62,'8. 514 Details Included'!$D:$D,'7. 511_CAR_Student_Counts_Sec'!N$1,'8. 514 Details Included'!$G:$G,'7. 511_CAR_Student_Counts_Sec'!$F62))</f>
        <v>0</v>
      </c>
      <c r="O62" s="81">
        <f t="shared" si="0"/>
        <v>32</v>
      </c>
      <c r="P62" s="81">
        <f t="shared" si="1"/>
        <v>0</v>
      </c>
      <c r="Q62" s="81" t="str">
        <f t="shared" si="2"/>
        <v>6-8</v>
      </c>
    </row>
    <row r="63" spans="1:17" ht="15" outlineLevel="3" x14ac:dyDescent="0.2">
      <c r="A63" s="85"/>
      <c r="B63" s="86"/>
      <c r="C63" s="88" t="s">
        <v>1164</v>
      </c>
      <c r="D63" s="85"/>
      <c r="E63" s="86"/>
      <c r="F63" s="85"/>
      <c r="G63" s="85">
        <f>SUBTOTAL(1,G60:G62)</f>
        <v>32</v>
      </c>
      <c r="H63" s="82" t="str">
        <f>IF(ISBLANK($D63),"",SUMIFS('8. 514 Details Included'!$I:$I,'8. 514 Details Included'!$A:$A,'7. 511_CAR_Student_Counts_Sec'!$A63,'8. 514 Details Included'!$E:$E,'7. 511_CAR_Student_Counts_Sec'!$D63,'8. 514 Details Included'!$D:$D,'7. 511_CAR_Student_Counts_Sec'!H$1,'8. 514 Details Included'!$G:$G,'7. 511_CAR_Student_Counts_Sec'!$F63))</f>
        <v/>
      </c>
      <c r="I63" s="82" t="str">
        <f>IF(ISBLANK($D63),"",SUMIFS('8. 514 Details Included'!$I:$I,'8. 514 Details Included'!$A:$A,'7. 511_CAR_Student_Counts_Sec'!$A63,'8. 514 Details Included'!$E:$E,'7. 511_CAR_Student_Counts_Sec'!$D63,'8. 514 Details Included'!$D:$D,'7. 511_CAR_Student_Counts_Sec'!I$1,'8. 514 Details Included'!$G:$G,'7. 511_CAR_Student_Counts_Sec'!$F63))</f>
        <v/>
      </c>
      <c r="J63" s="82" t="str">
        <f>IF(ISBLANK($D63),"",SUMIFS('8. 514 Details Included'!$I:$I,'8. 514 Details Included'!$A:$A,'7. 511_CAR_Student_Counts_Sec'!$A63,'8. 514 Details Included'!$E:$E,'7. 511_CAR_Student_Counts_Sec'!$D63,'8. 514 Details Included'!$D:$D,'7. 511_CAR_Student_Counts_Sec'!J$1,'8. 514 Details Included'!$G:$G,'7. 511_CAR_Student_Counts_Sec'!$F63))</f>
        <v/>
      </c>
      <c r="K63" s="82" t="str">
        <f>IF(ISBLANK($D63),"",SUMIFS('8. 514 Details Included'!$I:$I,'8. 514 Details Included'!$A:$A,'7. 511_CAR_Student_Counts_Sec'!$A63,'8. 514 Details Included'!$E:$E,'7. 511_CAR_Student_Counts_Sec'!$D63,'8. 514 Details Included'!$D:$D,'7. 511_CAR_Student_Counts_Sec'!K$1,'8. 514 Details Included'!$G:$G,'7. 511_CAR_Student_Counts_Sec'!$F63))</f>
        <v/>
      </c>
      <c r="L63" s="82" t="str">
        <f>IF(ISBLANK($D63),"",SUMIFS('8. 514 Details Included'!$I:$I,'8. 514 Details Included'!$A:$A,'7. 511_CAR_Student_Counts_Sec'!$A63,'8. 514 Details Included'!$E:$E,'7. 511_CAR_Student_Counts_Sec'!$D63,'8. 514 Details Included'!$D:$D,'7. 511_CAR_Student_Counts_Sec'!L$1,'8. 514 Details Included'!$G:$G,'7. 511_CAR_Student_Counts_Sec'!$F63))</f>
        <v/>
      </c>
      <c r="M63" s="82" t="str">
        <f>IF(ISBLANK($D63),"",SUMIFS('8. 514 Details Included'!$I:$I,'8. 514 Details Included'!$A:$A,'7. 511_CAR_Student_Counts_Sec'!$A63,'8. 514 Details Included'!$E:$E,'7. 511_CAR_Student_Counts_Sec'!$D63,'8. 514 Details Included'!$D:$D,'7. 511_CAR_Student_Counts_Sec'!M$1,'8. 514 Details Included'!$G:$G,'7. 511_CAR_Student_Counts_Sec'!$F63))</f>
        <v/>
      </c>
      <c r="N63" s="82" t="str">
        <f>IF(ISBLANK($D63),"",SUMIFS('8. 514 Details Included'!$I:$I,'8. 514 Details Included'!$A:$A,'7. 511_CAR_Student_Counts_Sec'!$A63,'8. 514 Details Included'!$E:$E,'7. 511_CAR_Student_Counts_Sec'!$D63,'8. 514 Details Included'!$D:$D,'7. 511_CAR_Student_Counts_Sec'!N$1,'8. 514 Details Included'!$G:$G,'7. 511_CAR_Student_Counts_Sec'!$F63))</f>
        <v/>
      </c>
      <c r="O63" s="81" t="str">
        <f t="shared" si="0"/>
        <v/>
      </c>
      <c r="P63" s="81" t="str">
        <f t="shared" si="1"/>
        <v/>
      </c>
      <c r="Q63" s="81" t="str">
        <f t="shared" si="2"/>
        <v/>
      </c>
    </row>
    <row r="64" spans="1:17" ht="15" outlineLevel="4" x14ac:dyDescent="0.2">
      <c r="A64" s="85">
        <v>127</v>
      </c>
      <c r="B64" s="86" t="s">
        <v>160</v>
      </c>
      <c r="C64" s="86" t="s">
        <v>1163</v>
      </c>
      <c r="D64" s="85">
        <v>35</v>
      </c>
      <c r="E64" s="86" t="s">
        <v>1825</v>
      </c>
      <c r="F64" s="85">
        <v>3</v>
      </c>
      <c r="G64" s="85">
        <v>32</v>
      </c>
      <c r="H64" s="82">
        <f>IF(ISBLANK($D64),"",SUMIFS('8. 514 Details Included'!$I:$I,'8. 514 Details Included'!$A:$A,'7. 511_CAR_Student_Counts_Sec'!$A64,'8. 514 Details Included'!$E:$E,'7. 511_CAR_Student_Counts_Sec'!$D64,'8. 514 Details Included'!$D:$D,'7. 511_CAR_Student_Counts_Sec'!H$1,'8. 514 Details Included'!$G:$G,'7. 511_CAR_Student_Counts_Sec'!$F64))</f>
        <v>0</v>
      </c>
      <c r="I64" s="82">
        <f>IF(ISBLANK($D64),"",SUMIFS('8. 514 Details Included'!$I:$I,'8. 514 Details Included'!$A:$A,'7. 511_CAR_Student_Counts_Sec'!$A64,'8. 514 Details Included'!$E:$E,'7. 511_CAR_Student_Counts_Sec'!$D64,'8. 514 Details Included'!$D:$D,'7. 511_CAR_Student_Counts_Sec'!I$1,'8. 514 Details Included'!$G:$G,'7. 511_CAR_Student_Counts_Sec'!$F64))</f>
        <v>0</v>
      </c>
      <c r="J64" s="82">
        <f>IF(ISBLANK($D64),"",SUMIFS('8. 514 Details Included'!$I:$I,'8. 514 Details Included'!$A:$A,'7. 511_CAR_Student_Counts_Sec'!$A64,'8. 514 Details Included'!$E:$E,'7. 511_CAR_Student_Counts_Sec'!$D64,'8. 514 Details Included'!$D:$D,'7. 511_CAR_Student_Counts_Sec'!J$1,'8. 514 Details Included'!$G:$G,'7. 511_CAR_Student_Counts_Sec'!$F64))</f>
        <v>32</v>
      </c>
      <c r="K64" s="82">
        <f>IF(ISBLANK($D64),"",SUMIFS('8. 514 Details Included'!$I:$I,'8. 514 Details Included'!$A:$A,'7. 511_CAR_Student_Counts_Sec'!$A64,'8. 514 Details Included'!$E:$E,'7. 511_CAR_Student_Counts_Sec'!$D64,'8. 514 Details Included'!$D:$D,'7. 511_CAR_Student_Counts_Sec'!K$1,'8. 514 Details Included'!$G:$G,'7. 511_CAR_Student_Counts_Sec'!$F64))</f>
        <v>0</v>
      </c>
      <c r="L64" s="82">
        <f>IF(ISBLANK($D64),"",SUMIFS('8. 514 Details Included'!$I:$I,'8. 514 Details Included'!$A:$A,'7. 511_CAR_Student_Counts_Sec'!$A64,'8. 514 Details Included'!$E:$E,'7. 511_CAR_Student_Counts_Sec'!$D64,'8. 514 Details Included'!$D:$D,'7. 511_CAR_Student_Counts_Sec'!L$1,'8. 514 Details Included'!$G:$G,'7. 511_CAR_Student_Counts_Sec'!$F64))</f>
        <v>0</v>
      </c>
      <c r="M64" s="82">
        <f>IF(ISBLANK($D64),"",SUMIFS('8. 514 Details Included'!$I:$I,'8. 514 Details Included'!$A:$A,'7. 511_CAR_Student_Counts_Sec'!$A64,'8. 514 Details Included'!$E:$E,'7. 511_CAR_Student_Counts_Sec'!$D64,'8. 514 Details Included'!$D:$D,'7. 511_CAR_Student_Counts_Sec'!M$1,'8. 514 Details Included'!$G:$G,'7. 511_CAR_Student_Counts_Sec'!$F64))</f>
        <v>0</v>
      </c>
      <c r="N64" s="82">
        <f>IF(ISBLANK($D64),"",SUMIFS('8. 514 Details Included'!$I:$I,'8. 514 Details Included'!$A:$A,'7. 511_CAR_Student_Counts_Sec'!$A64,'8. 514 Details Included'!$E:$E,'7. 511_CAR_Student_Counts_Sec'!$D64,'8. 514 Details Included'!$D:$D,'7. 511_CAR_Student_Counts_Sec'!N$1,'8. 514 Details Included'!$G:$G,'7. 511_CAR_Student_Counts_Sec'!$F64))</f>
        <v>0</v>
      </c>
      <c r="O64" s="81">
        <f t="shared" si="0"/>
        <v>32</v>
      </c>
      <c r="P64" s="81">
        <f t="shared" si="1"/>
        <v>0</v>
      </c>
      <c r="Q64" s="81" t="str">
        <f t="shared" si="2"/>
        <v>6-8</v>
      </c>
    </row>
    <row r="65" spans="1:17" ht="15" outlineLevel="4" x14ac:dyDescent="0.2">
      <c r="A65" s="85">
        <v>127</v>
      </c>
      <c r="B65" s="86" t="s">
        <v>160</v>
      </c>
      <c r="C65" s="86" t="s">
        <v>1163</v>
      </c>
      <c r="D65" s="85">
        <v>35</v>
      </c>
      <c r="E65" s="86" t="s">
        <v>1825</v>
      </c>
      <c r="F65" s="85">
        <v>6</v>
      </c>
      <c r="G65" s="85">
        <v>32</v>
      </c>
      <c r="H65" s="82">
        <f>IF(ISBLANK($D65),"",SUMIFS('8. 514 Details Included'!$I:$I,'8. 514 Details Included'!$A:$A,'7. 511_CAR_Student_Counts_Sec'!$A65,'8. 514 Details Included'!$E:$E,'7. 511_CAR_Student_Counts_Sec'!$D65,'8. 514 Details Included'!$D:$D,'7. 511_CAR_Student_Counts_Sec'!H$1,'8. 514 Details Included'!$G:$G,'7. 511_CAR_Student_Counts_Sec'!$F65))</f>
        <v>0</v>
      </c>
      <c r="I65" s="82">
        <f>IF(ISBLANK($D65),"",SUMIFS('8. 514 Details Included'!$I:$I,'8. 514 Details Included'!$A:$A,'7. 511_CAR_Student_Counts_Sec'!$A65,'8. 514 Details Included'!$E:$E,'7. 511_CAR_Student_Counts_Sec'!$D65,'8. 514 Details Included'!$D:$D,'7. 511_CAR_Student_Counts_Sec'!I$1,'8. 514 Details Included'!$G:$G,'7. 511_CAR_Student_Counts_Sec'!$F65))</f>
        <v>32</v>
      </c>
      <c r="J65" s="82">
        <f>IF(ISBLANK($D65),"",SUMIFS('8. 514 Details Included'!$I:$I,'8. 514 Details Included'!$A:$A,'7. 511_CAR_Student_Counts_Sec'!$A65,'8. 514 Details Included'!$E:$E,'7. 511_CAR_Student_Counts_Sec'!$D65,'8. 514 Details Included'!$D:$D,'7. 511_CAR_Student_Counts_Sec'!J$1,'8. 514 Details Included'!$G:$G,'7. 511_CAR_Student_Counts_Sec'!$F65))</f>
        <v>0</v>
      </c>
      <c r="K65" s="82">
        <f>IF(ISBLANK($D65),"",SUMIFS('8. 514 Details Included'!$I:$I,'8. 514 Details Included'!$A:$A,'7. 511_CAR_Student_Counts_Sec'!$A65,'8. 514 Details Included'!$E:$E,'7. 511_CAR_Student_Counts_Sec'!$D65,'8. 514 Details Included'!$D:$D,'7. 511_CAR_Student_Counts_Sec'!K$1,'8. 514 Details Included'!$G:$G,'7. 511_CAR_Student_Counts_Sec'!$F65))</f>
        <v>0</v>
      </c>
      <c r="L65" s="82">
        <f>IF(ISBLANK($D65),"",SUMIFS('8. 514 Details Included'!$I:$I,'8. 514 Details Included'!$A:$A,'7. 511_CAR_Student_Counts_Sec'!$A65,'8. 514 Details Included'!$E:$E,'7. 511_CAR_Student_Counts_Sec'!$D65,'8. 514 Details Included'!$D:$D,'7. 511_CAR_Student_Counts_Sec'!L$1,'8. 514 Details Included'!$G:$G,'7. 511_CAR_Student_Counts_Sec'!$F65))</f>
        <v>0</v>
      </c>
      <c r="M65" s="82">
        <f>IF(ISBLANK($D65),"",SUMIFS('8. 514 Details Included'!$I:$I,'8. 514 Details Included'!$A:$A,'7. 511_CAR_Student_Counts_Sec'!$A65,'8. 514 Details Included'!$E:$E,'7. 511_CAR_Student_Counts_Sec'!$D65,'8. 514 Details Included'!$D:$D,'7. 511_CAR_Student_Counts_Sec'!M$1,'8. 514 Details Included'!$G:$G,'7. 511_CAR_Student_Counts_Sec'!$F65))</f>
        <v>0</v>
      </c>
      <c r="N65" s="82">
        <f>IF(ISBLANK($D65),"",SUMIFS('8. 514 Details Included'!$I:$I,'8. 514 Details Included'!$A:$A,'7. 511_CAR_Student_Counts_Sec'!$A65,'8. 514 Details Included'!$E:$E,'7. 511_CAR_Student_Counts_Sec'!$D65,'8. 514 Details Included'!$D:$D,'7. 511_CAR_Student_Counts_Sec'!N$1,'8. 514 Details Included'!$G:$G,'7. 511_CAR_Student_Counts_Sec'!$F65))</f>
        <v>0</v>
      </c>
      <c r="O65" s="81">
        <f t="shared" si="0"/>
        <v>32</v>
      </c>
      <c r="P65" s="81">
        <f t="shared" si="1"/>
        <v>0</v>
      </c>
      <c r="Q65" s="81" t="str">
        <f t="shared" si="2"/>
        <v>6-8</v>
      </c>
    </row>
    <row r="66" spans="1:17" ht="15" outlineLevel="4" x14ac:dyDescent="0.2">
      <c r="A66" s="85">
        <v>127</v>
      </c>
      <c r="B66" s="86" t="s">
        <v>160</v>
      </c>
      <c r="C66" s="86" t="s">
        <v>1163</v>
      </c>
      <c r="D66" s="85">
        <v>921</v>
      </c>
      <c r="E66" s="86" t="s">
        <v>1824</v>
      </c>
      <c r="F66" s="85">
        <v>6</v>
      </c>
      <c r="G66" s="85">
        <v>32</v>
      </c>
      <c r="H66" s="82">
        <f>IF(ISBLANK($D66),"",SUMIFS('8. 514 Details Included'!$I:$I,'8. 514 Details Included'!$A:$A,'7. 511_CAR_Student_Counts_Sec'!$A66,'8. 514 Details Included'!$E:$E,'7. 511_CAR_Student_Counts_Sec'!$D66,'8. 514 Details Included'!$D:$D,'7. 511_CAR_Student_Counts_Sec'!H$1,'8. 514 Details Included'!$G:$G,'7. 511_CAR_Student_Counts_Sec'!$F66))</f>
        <v>32</v>
      </c>
      <c r="I66" s="82">
        <f>IF(ISBLANK($D66),"",SUMIFS('8. 514 Details Included'!$I:$I,'8. 514 Details Included'!$A:$A,'7. 511_CAR_Student_Counts_Sec'!$A66,'8. 514 Details Included'!$E:$E,'7. 511_CAR_Student_Counts_Sec'!$D66,'8. 514 Details Included'!$D:$D,'7. 511_CAR_Student_Counts_Sec'!I$1,'8. 514 Details Included'!$G:$G,'7. 511_CAR_Student_Counts_Sec'!$F66))</f>
        <v>0</v>
      </c>
      <c r="J66" s="82">
        <f>IF(ISBLANK($D66),"",SUMIFS('8. 514 Details Included'!$I:$I,'8. 514 Details Included'!$A:$A,'7. 511_CAR_Student_Counts_Sec'!$A66,'8. 514 Details Included'!$E:$E,'7. 511_CAR_Student_Counts_Sec'!$D66,'8. 514 Details Included'!$D:$D,'7. 511_CAR_Student_Counts_Sec'!J$1,'8. 514 Details Included'!$G:$G,'7. 511_CAR_Student_Counts_Sec'!$F66))</f>
        <v>0</v>
      </c>
      <c r="K66" s="82">
        <f>IF(ISBLANK($D66),"",SUMIFS('8. 514 Details Included'!$I:$I,'8. 514 Details Included'!$A:$A,'7. 511_CAR_Student_Counts_Sec'!$A66,'8. 514 Details Included'!$E:$E,'7. 511_CAR_Student_Counts_Sec'!$D66,'8. 514 Details Included'!$D:$D,'7. 511_CAR_Student_Counts_Sec'!K$1,'8. 514 Details Included'!$G:$G,'7. 511_CAR_Student_Counts_Sec'!$F66))</f>
        <v>0</v>
      </c>
      <c r="L66" s="82">
        <f>IF(ISBLANK($D66),"",SUMIFS('8. 514 Details Included'!$I:$I,'8. 514 Details Included'!$A:$A,'7. 511_CAR_Student_Counts_Sec'!$A66,'8. 514 Details Included'!$E:$E,'7. 511_CAR_Student_Counts_Sec'!$D66,'8. 514 Details Included'!$D:$D,'7. 511_CAR_Student_Counts_Sec'!L$1,'8. 514 Details Included'!$G:$G,'7. 511_CAR_Student_Counts_Sec'!$F66))</f>
        <v>0</v>
      </c>
      <c r="M66" s="82">
        <f>IF(ISBLANK($D66),"",SUMIFS('8. 514 Details Included'!$I:$I,'8. 514 Details Included'!$A:$A,'7. 511_CAR_Student_Counts_Sec'!$A66,'8. 514 Details Included'!$E:$E,'7. 511_CAR_Student_Counts_Sec'!$D66,'8. 514 Details Included'!$D:$D,'7. 511_CAR_Student_Counts_Sec'!M$1,'8. 514 Details Included'!$G:$G,'7. 511_CAR_Student_Counts_Sec'!$F66))</f>
        <v>0</v>
      </c>
      <c r="N66" s="82">
        <f>IF(ISBLANK($D66),"",SUMIFS('8. 514 Details Included'!$I:$I,'8. 514 Details Included'!$A:$A,'7. 511_CAR_Student_Counts_Sec'!$A66,'8. 514 Details Included'!$E:$E,'7. 511_CAR_Student_Counts_Sec'!$D66,'8. 514 Details Included'!$D:$D,'7. 511_CAR_Student_Counts_Sec'!N$1,'8. 514 Details Included'!$G:$G,'7. 511_CAR_Student_Counts_Sec'!$F66))</f>
        <v>0</v>
      </c>
      <c r="O66" s="81">
        <f t="shared" ref="O66:O129" si="3">IF(ISBLANK($D66),"",SUM(H66:J66))</f>
        <v>32</v>
      </c>
      <c r="P66" s="81">
        <f t="shared" ref="P66:P129" si="4">IF(ISBLANK($D66),"",SUM(K66:N66))</f>
        <v>0</v>
      </c>
      <c r="Q66" s="81" t="str">
        <f t="shared" ref="Q66:Q129" si="5">IF(SUM(O66:P66)=0,"",IF(O66&gt;0,"6-8",IF(P66&gt;0,"9-12","Both 6-8 and 9-12")))</f>
        <v>6-8</v>
      </c>
    </row>
    <row r="67" spans="1:17" ht="15" outlineLevel="3" x14ac:dyDescent="0.2">
      <c r="A67" s="85"/>
      <c r="B67" s="86"/>
      <c r="C67" s="88" t="s">
        <v>1161</v>
      </c>
      <c r="D67" s="85"/>
      <c r="E67" s="86"/>
      <c r="F67" s="85"/>
      <c r="G67" s="85">
        <f>SUBTOTAL(1,G64:G66)</f>
        <v>32</v>
      </c>
      <c r="H67" s="82" t="str">
        <f>IF(ISBLANK($D67),"",SUMIFS('8. 514 Details Included'!$I:$I,'8. 514 Details Included'!$A:$A,'7. 511_CAR_Student_Counts_Sec'!$A67,'8. 514 Details Included'!$E:$E,'7. 511_CAR_Student_Counts_Sec'!$D67,'8. 514 Details Included'!$D:$D,'7. 511_CAR_Student_Counts_Sec'!H$1,'8. 514 Details Included'!$G:$G,'7. 511_CAR_Student_Counts_Sec'!$F67))</f>
        <v/>
      </c>
      <c r="I67" s="82" t="str">
        <f>IF(ISBLANK($D67),"",SUMIFS('8. 514 Details Included'!$I:$I,'8. 514 Details Included'!$A:$A,'7. 511_CAR_Student_Counts_Sec'!$A67,'8. 514 Details Included'!$E:$E,'7. 511_CAR_Student_Counts_Sec'!$D67,'8. 514 Details Included'!$D:$D,'7. 511_CAR_Student_Counts_Sec'!I$1,'8. 514 Details Included'!$G:$G,'7. 511_CAR_Student_Counts_Sec'!$F67))</f>
        <v/>
      </c>
      <c r="J67" s="82" t="str">
        <f>IF(ISBLANK($D67),"",SUMIFS('8. 514 Details Included'!$I:$I,'8. 514 Details Included'!$A:$A,'7. 511_CAR_Student_Counts_Sec'!$A67,'8. 514 Details Included'!$E:$E,'7. 511_CAR_Student_Counts_Sec'!$D67,'8. 514 Details Included'!$D:$D,'7. 511_CAR_Student_Counts_Sec'!J$1,'8. 514 Details Included'!$G:$G,'7. 511_CAR_Student_Counts_Sec'!$F67))</f>
        <v/>
      </c>
      <c r="K67" s="82" t="str">
        <f>IF(ISBLANK($D67),"",SUMIFS('8. 514 Details Included'!$I:$I,'8. 514 Details Included'!$A:$A,'7. 511_CAR_Student_Counts_Sec'!$A67,'8. 514 Details Included'!$E:$E,'7. 511_CAR_Student_Counts_Sec'!$D67,'8. 514 Details Included'!$D:$D,'7. 511_CAR_Student_Counts_Sec'!K$1,'8. 514 Details Included'!$G:$G,'7. 511_CAR_Student_Counts_Sec'!$F67))</f>
        <v/>
      </c>
      <c r="L67" s="82" t="str">
        <f>IF(ISBLANK($D67),"",SUMIFS('8. 514 Details Included'!$I:$I,'8. 514 Details Included'!$A:$A,'7. 511_CAR_Student_Counts_Sec'!$A67,'8. 514 Details Included'!$E:$E,'7. 511_CAR_Student_Counts_Sec'!$D67,'8. 514 Details Included'!$D:$D,'7. 511_CAR_Student_Counts_Sec'!L$1,'8. 514 Details Included'!$G:$G,'7. 511_CAR_Student_Counts_Sec'!$F67))</f>
        <v/>
      </c>
      <c r="M67" s="82" t="str">
        <f>IF(ISBLANK($D67),"",SUMIFS('8. 514 Details Included'!$I:$I,'8. 514 Details Included'!$A:$A,'7. 511_CAR_Student_Counts_Sec'!$A67,'8. 514 Details Included'!$E:$E,'7. 511_CAR_Student_Counts_Sec'!$D67,'8. 514 Details Included'!$D:$D,'7. 511_CAR_Student_Counts_Sec'!M$1,'8. 514 Details Included'!$G:$G,'7. 511_CAR_Student_Counts_Sec'!$F67))</f>
        <v/>
      </c>
      <c r="N67" s="82" t="str">
        <f>IF(ISBLANK($D67),"",SUMIFS('8. 514 Details Included'!$I:$I,'8. 514 Details Included'!$A:$A,'7. 511_CAR_Student_Counts_Sec'!$A67,'8. 514 Details Included'!$E:$E,'7. 511_CAR_Student_Counts_Sec'!$D67,'8. 514 Details Included'!$D:$D,'7. 511_CAR_Student_Counts_Sec'!N$1,'8. 514 Details Included'!$G:$G,'7. 511_CAR_Student_Counts_Sec'!$F67))</f>
        <v/>
      </c>
      <c r="O67" s="81" t="str">
        <f t="shared" si="3"/>
        <v/>
      </c>
      <c r="P67" s="81" t="str">
        <f t="shared" si="4"/>
        <v/>
      </c>
      <c r="Q67" s="81" t="str">
        <f t="shared" si="5"/>
        <v/>
      </c>
    </row>
    <row r="68" spans="1:17" ht="15" outlineLevel="2" x14ac:dyDescent="0.2">
      <c r="A68" s="87" t="s">
        <v>380</v>
      </c>
      <c r="B68" s="86"/>
      <c r="C68" s="86"/>
      <c r="D68" s="85"/>
      <c r="E68" s="86"/>
      <c r="F68" s="85"/>
      <c r="G68" s="85">
        <f>SUBTOTAL(1,G48:G66)</f>
        <v>26.9375</v>
      </c>
      <c r="H68" s="82" t="str">
        <f>IF(ISBLANK($D68),"",SUMIFS('8. 514 Details Included'!$I:$I,'8. 514 Details Included'!$A:$A,'7. 511_CAR_Student_Counts_Sec'!$A68,'8. 514 Details Included'!$E:$E,'7. 511_CAR_Student_Counts_Sec'!$D68,'8. 514 Details Included'!$D:$D,'7. 511_CAR_Student_Counts_Sec'!H$1,'8. 514 Details Included'!$G:$G,'7. 511_CAR_Student_Counts_Sec'!$F68))</f>
        <v/>
      </c>
      <c r="I68" s="82" t="str">
        <f>IF(ISBLANK($D68),"",SUMIFS('8. 514 Details Included'!$I:$I,'8. 514 Details Included'!$A:$A,'7. 511_CAR_Student_Counts_Sec'!$A68,'8. 514 Details Included'!$E:$E,'7. 511_CAR_Student_Counts_Sec'!$D68,'8. 514 Details Included'!$D:$D,'7. 511_CAR_Student_Counts_Sec'!I$1,'8. 514 Details Included'!$G:$G,'7. 511_CAR_Student_Counts_Sec'!$F68))</f>
        <v/>
      </c>
      <c r="J68" s="82" t="str">
        <f>IF(ISBLANK($D68),"",SUMIFS('8. 514 Details Included'!$I:$I,'8. 514 Details Included'!$A:$A,'7. 511_CAR_Student_Counts_Sec'!$A68,'8. 514 Details Included'!$E:$E,'7. 511_CAR_Student_Counts_Sec'!$D68,'8. 514 Details Included'!$D:$D,'7. 511_CAR_Student_Counts_Sec'!J$1,'8. 514 Details Included'!$G:$G,'7. 511_CAR_Student_Counts_Sec'!$F68))</f>
        <v/>
      </c>
      <c r="K68" s="82" t="str">
        <f>IF(ISBLANK($D68),"",SUMIFS('8. 514 Details Included'!$I:$I,'8. 514 Details Included'!$A:$A,'7. 511_CAR_Student_Counts_Sec'!$A68,'8. 514 Details Included'!$E:$E,'7. 511_CAR_Student_Counts_Sec'!$D68,'8. 514 Details Included'!$D:$D,'7. 511_CAR_Student_Counts_Sec'!K$1,'8. 514 Details Included'!$G:$G,'7. 511_CAR_Student_Counts_Sec'!$F68))</f>
        <v/>
      </c>
      <c r="L68" s="82" t="str">
        <f>IF(ISBLANK($D68),"",SUMIFS('8. 514 Details Included'!$I:$I,'8. 514 Details Included'!$A:$A,'7. 511_CAR_Student_Counts_Sec'!$A68,'8. 514 Details Included'!$E:$E,'7. 511_CAR_Student_Counts_Sec'!$D68,'8. 514 Details Included'!$D:$D,'7. 511_CAR_Student_Counts_Sec'!L$1,'8. 514 Details Included'!$G:$G,'7. 511_CAR_Student_Counts_Sec'!$F68))</f>
        <v/>
      </c>
      <c r="M68" s="82" t="str">
        <f>IF(ISBLANK($D68),"",SUMIFS('8. 514 Details Included'!$I:$I,'8. 514 Details Included'!$A:$A,'7. 511_CAR_Student_Counts_Sec'!$A68,'8. 514 Details Included'!$E:$E,'7. 511_CAR_Student_Counts_Sec'!$D68,'8. 514 Details Included'!$D:$D,'7. 511_CAR_Student_Counts_Sec'!M$1,'8. 514 Details Included'!$G:$G,'7. 511_CAR_Student_Counts_Sec'!$F68))</f>
        <v/>
      </c>
      <c r="N68" s="82" t="str">
        <f>IF(ISBLANK($D68),"",SUMIFS('8. 514 Details Included'!$I:$I,'8. 514 Details Included'!$A:$A,'7. 511_CAR_Student_Counts_Sec'!$A68,'8. 514 Details Included'!$E:$E,'7. 511_CAR_Student_Counts_Sec'!$D68,'8. 514 Details Included'!$D:$D,'7. 511_CAR_Student_Counts_Sec'!N$1,'8. 514 Details Included'!$G:$G,'7. 511_CAR_Student_Counts_Sec'!$F68))</f>
        <v/>
      </c>
      <c r="O68" s="81" t="str">
        <f t="shared" si="3"/>
        <v/>
      </c>
      <c r="P68" s="81" t="str">
        <f t="shared" si="4"/>
        <v/>
      </c>
      <c r="Q68" s="81" t="str">
        <f t="shared" si="5"/>
        <v/>
      </c>
    </row>
    <row r="69" spans="1:17" ht="15" outlineLevel="4" x14ac:dyDescent="0.2">
      <c r="A69" s="85">
        <v>144</v>
      </c>
      <c r="B69" s="86" t="s">
        <v>227</v>
      </c>
      <c r="C69" s="86" t="s">
        <v>1172</v>
      </c>
      <c r="D69" s="85">
        <v>2</v>
      </c>
      <c r="E69" s="86" t="s">
        <v>1821</v>
      </c>
      <c r="F69" s="85">
        <v>5</v>
      </c>
      <c r="G69" s="85">
        <v>25</v>
      </c>
      <c r="H69" s="82">
        <f>IF(ISBLANK($D69),"",SUMIFS('8. 514 Details Included'!$I:$I,'8. 514 Details Included'!$A:$A,'7. 511_CAR_Student_Counts_Sec'!$A69,'8. 514 Details Included'!$E:$E,'7. 511_CAR_Student_Counts_Sec'!$D69,'8. 514 Details Included'!$D:$D,'7. 511_CAR_Student_Counts_Sec'!H$1,'8. 514 Details Included'!$G:$G,'7. 511_CAR_Student_Counts_Sec'!$F69))</f>
        <v>0</v>
      </c>
      <c r="I69" s="82">
        <f>IF(ISBLANK($D69),"",SUMIFS('8. 514 Details Included'!$I:$I,'8. 514 Details Included'!$A:$A,'7. 511_CAR_Student_Counts_Sec'!$A69,'8. 514 Details Included'!$E:$E,'7. 511_CAR_Student_Counts_Sec'!$D69,'8. 514 Details Included'!$D:$D,'7. 511_CAR_Student_Counts_Sec'!I$1,'8. 514 Details Included'!$G:$G,'7. 511_CAR_Student_Counts_Sec'!$F69))</f>
        <v>0</v>
      </c>
      <c r="J69" s="82">
        <f>IF(ISBLANK($D69),"",SUMIFS('8. 514 Details Included'!$I:$I,'8. 514 Details Included'!$A:$A,'7. 511_CAR_Student_Counts_Sec'!$A69,'8. 514 Details Included'!$E:$E,'7. 511_CAR_Student_Counts_Sec'!$D69,'8. 514 Details Included'!$D:$D,'7. 511_CAR_Student_Counts_Sec'!J$1,'8. 514 Details Included'!$G:$G,'7. 511_CAR_Student_Counts_Sec'!$F69))</f>
        <v>25</v>
      </c>
      <c r="K69" s="82">
        <f>IF(ISBLANK($D69),"",SUMIFS('8. 514 Details Included'!$I:$I,'8. 514 Details Included'!$A:$A,'7. 511_CAR_Student_Counts_Sec'!$A69,'8. 514 Details Included'!$E:$E,'7. 511_CAR_Student_Counts_Sec'!$D69,'8. 514 Details Included'!$D:$D,'7. 511_CAR_Student_Counts_Sec'!K$1,'8. 514 Details Included'!$G:$G,'7. 511_CAR_Student_Counts_Sec'!$F69))</f>
        <v>0</v>
      </c>
      <c r="L69" s="82">
        <f>IF(ISBLANK($D69),"",SUMIFS('8. 514 Details Included'!$I:$I,'8. 514 Details Included'!$A:$A,'7. 511_CAR_Student_Counts_Sec'!$A69,'8. 514 Details Included'!$E:$E,'7. 511_CAR_Student_Counts_Sec'!$D69,'8. 514 Details Included'!$D:$D,'7. 511_CAR_Student_Counts_Sec'!L$1,'8. 514 Details Included'!$G:$G,'7. 511_CAR_Student_Counts_Sec'!$F69))</f>
        <v>0</v>
      </c>
      <c r="M69" s="82">
        <f>IF(ISBLANK($D69),"",SUMIFS('8. 514 Details Included'!$I:$I,'8. 514 Details Included'!$A:$A,'7. 511_CAR_Student_Counts_Sec'!$A69,'8. 514 Details Included'!$E:$E,'7. 511_CAR_Student_Counts_Sec'!$D69,'8. 514 Details Included'!$D:$D,'7. 511_CAR_Student_Counts_Sec'!M$1,'8. 514 Details Included'!$G:$G,'7. 511_CAR_Student_Counts_Sec'!$F69))</f>
        <v>0</v>
      </c>
      <c r="N69" s="82">
        <f>IF(ISBLANK($D69),"",SUMIFS('8. 514 Details Included'!$I:$I,'8. 514 Details Included'!$A:$A,'7. 511_CAR_Student_Counts_Sec'!$A69,'8. 514 Details Included'!$E:$E,'7. 511_CAR_Student_Counts_Sec'!$D69,'8. 514 Details Included'!$D:$D,'7. 511_CAR_Student_Counts_Sec'!N$1,'8. 514 Details Included'!$G:$G,'7. 511_CAR_Student_Counts_Sec'!$F69))</f>
        <v>0</v>
      </c>
      <c r="O69" s="81">
        <f t="shared" si="3"/>
        <v>25</v>
      </c>
      <c r="P69" s="81">
        <f t="shared" si="4"/>
        <v>0</v>
      </c>
      <c r="Q69" s="81" t="str">
        <f t="shared" si="5"/>
        <v>6-8</v>
      </c>
    </row>
    <row r="70" spans="1:17" ht="15" outlineLevel="4" x14ac:dyDescent="0.2">
      <c r="A70" s="85">
        <v>144</v>
      </c>
      <c r="B70" s="86" t="s">
        <v>227</v>
      </c>
      <c r="C70" s="86" t="s">
        <v>1172</v>
      </c>
      <c r="D70" s="85">
        <v>958</v>
      </c>
      <c r="E70" s="86" t="s">
        <v>1820</v>
      </c>
      <c r="F70" s="85">
        <v>2</v>
      </c>
      <c r="G70" s="85">
        <v>17</v>
      </c>
      <c r="H70" s="82">
        <f>IF(ISBLANK($D70),"",SUMIFS('8. 514 Details Included'!$I:$I,'8. 514 Details Included'!$A:$A,'7. 511_CAR_Student_Counts_Sec'!$A70,'8. 514 Details Included'!$E:$E,'7. 511_CAR_Student_Counts_Sec'!$D70,'8. 514 Details Included'!$D:$D,'7. 511_CAR_Student_Counts_Sec'!H$1,'8. 514 Details Included'!$G:$G,'7. 511_CAR_Student_Counts_Sec'!$F70))</f>
        <v>0</v>
      </c>
      <c r="I70" s="82">
        <f>IF(ISBLANK($D70),"",SUMIFS('8. 514 Details Included'!$I:$I,'8. 514 Details Included'!$A:$A,'7. 511_CAR_Student_Counts_Sec'!$A70,'8. 514 Details Included'!$E:$E,'7. 511_CAR_Student_Counts_Sec'!$D70,'8. 514 Details Included'!$D:$D,'7. 511_CAR_Student_Counts_Sec'!I$1,'8. 514 Details Included'!$G:$G,'7. 511_CAR_Student_Counts_Sec'!$F70))</f>
        <v>17</v>
      </c>
      <c r="J70" s="82">
        <f>IF(ISBLANK($D70),"",SUMIFS('8. 514 Details Included'!$I:$I,'8. 514 Details Included'!$A:$A,'7. 511_CAR_Student_Counts_Sec'!$A70,'8. 514 Details Included'!$E:$E,'7. 511_CAR_Student_Counts_Sec'!$D70,'8. 514 Details Included'!$D:$D,'7. 511_CAR_Student_Counts_Sec'!J$1,'8. 514 Details Included'!$G:$G,'7. 511_CAR_Student_Counts_Sec'!$F70))</f>
        <v>0</v>
      </c>
      <c r="K70" s="82">
        <f>IF(ISBLANK($D70),"",SUMIFS('8. 514 Details Included'!$I:$I,'8. 514 Details Included'!$A:$A,'7. 511_CAR_Student_Counts_Sec'!$A70,'8. 514 Details Included'!$E:$E,'7. 511_CAR_Student_Counts_Sec'!$D70,'8. 514 Details Included'!$D:$D,'7. 511_CAR_Student_Counts_Sec'!K$1,'8. 514 Details Included'!$G:$G,'7. 511_CAR_Student_Counts_Sec'!$F70))</f>
        <v>0</v>
      </c>
      <c r="L70" s="82">
        <f>IF(ISBLANK($D70),"",SUMIFS('8. 514 Details Included'!$I:$I,'8. 514 Details Included'!$A:$A,'7. 511_CAR_Student_Counts_Sec'!$A70,'8. 514 Details Included'!$E:$E,'7. 511_CAR_Student_Counts_Sec'!$D70,'8. 514 Details Included'!$D:$D,'7. 511_CAR_Student_Counts_Sec'!L$1,'8. 514 Details Included'!$G:$G,'7. 511_CAR_Student_Counts_Sec'!$F70))</f>
        <v>0</v>
      </c>
      <c r="M70" s="82">
        <f>IF(ISBLANK($D70),"",SUMIFS('8. 514 Details Included'!$I:$I,'8. 514 Details Included'!$A:$A,'7. 511_CAR_Student_Counts_Sec'!$A70,'8. 514 Details Included'!$E:$E,'7. 511_CAR_Student_Counts_Sec'!$D70,'8. 514 Details Included'!$D:$D,'7. 511_CAR_Student_Counts_Sec'!M$1,'8. 514 Details Included'!$G:$G,'7. 511_CAR_Student_Counts_Sec'!$F70))</f>
        <v>0</v>
      </c>
      <c r="N70" s="82">
        <f>IF(ISBLANK($D70),"",SUMIFS('8. 514 Details Included'!$I:$I,'8. 514 Details Included'!$A:$A,'7. 511_CAR_Student_Counts_Sec'!$A70,'8. 514 Details Included'!$E:$E,'7. 511_CAR_Student_Counts_Sec'!$D70,'8. 514 Details Included'!$D:$D,'7. 511_CAR_Student_Counts_Sec'!N$1,'8. 514 Details Included'!$G:$G,'7. 511_CAR_Student_Counts_Sec'!$F70))</f>
        <v>0</v>
      </c>
      <c r="O70" s="81">
        <f t="shared" si="3"/>
        <v>17</v>
      </c>
      <c r="P70" s="81">
        <f t="shared" si="4"/>
        <v>0</v>
      </c>
      <c r="Q70" s="81" t="str">
        <f t="shared" si="5"/>
        <v>6-8</v>
      </c>
    </row>
    <row r="71" spans="1:17" ht="15" outlineLevel="4" x14ac:dyDescent="0.2">
      <c r="A71" s="85">
        <v>144</v>
      </c>
      <c r="B71" s="86" t="s">
        <v>227</v>
      </c>
      <c r="C71" s="86" t="s">
        <v>1172</v>
      </c>
      <c r="D71" s="85">
        <v>958</v>
      </c>
      <c r="E71" s="86" t="s">
        <v>1820</v>
      </c>
      <c r="F71" s="85">
        <v>4</v>
      </c>
      <c r="G71" s="85">
        <v>23</v>
      </c>
      <c r="H71" s="82">
        <f>IF(ISBLANK($D71),"",SUMIFS('8. 514 Details Included'!$I:$I,'8. 514 Details Included'!$A:$A,'7. 511_CAR_Student_Counts_Sec'!$A71,'8. 514 Details Included'!$E:$E,'7. 511_CAR_Student_Counts_Sec'!$D71,'8. 514 Details Included'!$D:$D,'7. 511_CAR_Student_Counts_Sec'!H$1,'8. 514 Details Included'!$G:$G,'7. 511_CAR_Student_Counts_Sec'!$F71))</f>
        <v>0</v>
      </c>
      <c r="I71" s="82">
        <f>IF(ISBLANK($D71),"",SUMIFS('8. 514 Details Included'!$I:$I,'8. 514 Details Included'!$A:$A,'7. 511_CAR_Student_Counts_Sec'!$A71,'8. 514 Details Included'!$E:$E,'7. 511_CAR_Student_Counts_Sec'!$D71,'8. 514 Details Included'!$D:$D,'7. 511_CAR_Student_Counts_Sec'!I$1,'8. 514 Details Included'!$G:$G,'7. 511_CAR_Student_Counts_Sec'!$F71))</f>
        <v>23</v>
      </c>
      <c r="J71" s="82">
        <f>IF(ISBLANK($D71),"",SUMIFS('8. 514 Details Included'!$I:$I,'8. 514 Details Included'!$A:$A,'7. 511_CAR_Student_Counts_Sec'!$A71,'8. 514 Details Included'!$E:$E,'7. 511_CAR_Student_Counts_Sec'!$D71,'8. 514 Details Included'!$D:$D,'7. 511_CAR_Student_Counts_Sec'!J$1,'8. 514 Details Included'!$G:$G,'7. 511_CAR_Student_Counts_Sec'!$F71))</f>
        <v>0</v>
      </c>
      <c r="K71" s="82">
        <f>IF(ISBLANK($D71),"",SUMIFS('8. 514 Details Included'!$I:$I,'8. 514 Details Included'!$A:$A,'7. 511_CAR_Student_Counts_Sec'!$A71,'8. 514 Details Included'!$E:$E,'7. 511_CAR_Student_Counts_Sec'!$D71,'8. 514 Details Included'!$D:$D,'7. 511_CAR_Student_Counts_Sec'!K$1,'8. 514 Details Included'!$G:$G,'7. 511_CAR_Student_Counts_Sec'!$F71))</f>
        <v>0</v>
      </c>
      <c r="L71" s="82">
        <f>IF(ISBLANK($D71),"",SUMIFS('8. 514 Details Included'!$I:$I,'8. 514 Details Included'!$A:$A,'7. 511_CAR_Student_Counts_Sec'!$A71,'8. 514 Details Included'!$E:$E,'7. 511_CAR_Student_Counts_Sec'!$D71,'8. 514 Details Included'!$D:$D,'7. 511_CAR_Student_Counts_Sec'!L$1,'8. 514 Details Included'!$G:$G,'7. 511_CAR_Student_Counts_Sec'!$F71))</f>
        <v>0</v>
      </c>
      <c r="M71" s="82">
        <f>IF(ISBLANK($D71),"",SUMIFS('8. 514 Details Included'!$I:$I,'8. 514 Details Included'!$A:$A,'7. 511_CAR_Student_Counts_Sec'!$A71,'8. 514 Details Included'!$E:$E,'7. 511_CAR_Student_Counts_Sec'!$D71,'8. 514 Details Included'!$D:$D,'7. 511_CAR_Student_Counts_Sec'!M$1,'8. 514 Details Included'!$G:$G,'7. 511_CAR_Student_Counts_Sec'!$F71))</f>
        <v>0</v>
      </c>
      <c r="N71" s="82">
        <f>IF(ISBLANK($D71),"",SUMIFS('8. 514 Details Included'!$I:$I,'8. 514 Details Included'!$A:$A,'7. 511_CAR_Student_Counts_Sec'!$A71,'8. 514 Details Included'!$E:$E,'7. 511_CAR_Student_Counts_Sec'!$D71,'8. 514 Details Included'!$D:$D,'7. 511_CAR_Student_Counts_Sec'!N$1,'8. 514 Details Included'!$G:$G,'7. 511_CAR_Student_Counts_Sec'!$F71))</f>
        <v>0</v>
      </c>
      <c r="O71" s="81">
        <f t="shared" si="3"/>
        <v>23</v>
      </c>
      <c r="P71" s="81">
        <f t="shared" si="4"/>
        <v>0</v>
      </c>
      <c r="Q71" s="81" t="str">
        <f t="shared" si="5"/>
        <v>6-8</v>
      </c>
    </row>
    <row r="72" spans="1:17" ht="15" outlineLevel="4" x14ac:dyDescent="0.2">
      <c r="A72" s="85">
        <v>144</v>
      </c>
      <c r="B72" s="86" t="s">
        <v>227</v>
      </c>
      <c r="C72" s="86" t="s">
        <v>1172</v>
      </c>
      <c r="D72" s="85">
        <v>3</v>
      </c>
      <c r="E72" s="86" t="s">
        <v>1819</v>
      </c>
      <c r="F72" s="85">
        <v>2</v>
      </c>
      <c r="G72" s="85">
        <v>21</v>
      </c>
      <c r="H72" s="82">
        <f>IF(ISBLANK($D72),"",SUMIFS('8. 514 Details Included'!$I:$I,'8. 514 Details Included'!$A:$A,'7. 511_CAR_Student_Counts_Sec'!$A72,'8. 514 Details Included'!$E:$E,'7. 511_CAR_Student_Counts_Sec'!$D72,'8. 514 Details Included'!$D:$D,'7. 511_CAR_Student_Counts_Sec'!H$1,'8. 514 Details Included'!$G:$G,'7. 511_CAR_Student_Counts_Sec'!$F72))</f>
        <v>21</v>
      </c>
      <c r="I72" s="82">
        <f>IF(ISBLANK($D72),"",SUMIFS('8. 514 Details Included'!$I:$I,'8. 514 Details Included'!$A:$A,'7. 511_CAR_Student_Counts_Sec'!$A72,'8. 514 Details Included'!$E:$E,'7. 511_CAR_Student_Counts_Sec'!$D72,'8. 514 Details Included'!$D:$D,'7. 511_CAR_Student_Counts_Sec'!I$1,'8. 514 Details Included'!$G:$G,'7. 511_CAR_Student_Counts_Sec'!$F72))</f>
        <v>0</v>
      </c>
      <c r="J72" s="82">
        <f>IF(ISBLANK($D72),"",SUMIFS('8. 514 Details Included'!$I:$I,'8. 514 Details Included'!$A:$A,'7. 511_CAR_Student_Counts_Sec'!$A72,'8. 514 Details Included'!$E:$E,'7. 511_CAR_Student_Counts_Sec'!$D72,'8. 514 Details Included'!$D:$D,'7. 511_CAR_Student_Counts_Sec'!J$1,'8. 514 Details Included'!$G:$G,'7. 511_CAR_Student_Counts_Sec'!$F72))</f>
        <v>0</v>
      </c>
      <c r="K72" s="82">
        <f>IF(ISBLANK($D72),"",SUMIFS('8. 514 Details Included'!$I:$I,'8. 514 Details Included'!$A:$A,'7. 511_CAR_Student_Counts_Sec'!$A72,'8. 514 Details Included'!$E:$E,'7. 511_CAR_Student_Counts_Sec'!$D72,'8. 514 Details Included'!$D:$D,'7. 511_CAR_Student_Counts_Sec'!K$1,'8. 514 Details Included'!$G:$G,'7. 511_CAR_Student_Counts_Sec'!$F72))</f>
        <v>0</v>
      </c>
      <c r="L72" s="82">
        <f>IF(ISBLANK($D72),"",SUMIFS('8. 514 Details Included'!$I:$I,'8. 514 Details Included'!$A:$A,'7. 511_CAR_Student_Counts_Sec'!$A72,'8. 514 Details Included'!$E:$E,'7. 511_CAR_Student_Counts_Sec'!$D72,'8. 514 Details Included'!$D:$D,'7. 511_CAR_Student_Counts_Sec'!L$1,'8. 514 Details Included'!$G:$G,'7. 511_CAR_Student_Counts_Sec'!$F72))</f>
        <v>0</v>
      </c>
      <c r="M72" s="82">
        <f>IF(ISBLANK($D72),"",SUMIFS('8. 514 Details Included'!$I:$I,'8. 514 Details Included'!$A:$A,'7. 511_CAR_Student_Counts_Sec'!$A72,'8. 514 Details Included'!$E:$E,'7. 511_CAR_Student_Counts_Sec'!$D72,'8. 514 Details Included'!$D:$D,'7. 511_CAR_Student_Counts_Sec'!M$1,'8. 514 Details Included'!$G:$G,'7. 511_CAR_Student_Counts_Sec'!$F72))</f>
        <v>0</v>
      </c>
      <c r="N72" s="82">
        <f>IF(ISBLANK($D72),"",SUMIFS('8. 514 Details Included'!$I:$I,'8. 514 Details Included'!$A:$A,'7. 511_CAR_Student_Counts_Sec'!$A72,'8. 514 Details Included'!$E:$E,'7. 511_CAR_Student_Counts_Sec'!$D72,'8. 514 Details Included'!$D:$D,'7. 511_CAR_Student_Counts_Sec'!N$1,'8. 514 Details Included'!$G:$G,'7. 511_CAR_Student_Counts_Sec'!$F72))</f>
        <v>0</v>
      </c>
      <c r="O72" s="81">
        <f t="shared" si="3"/>
        <v>21</v>
      </c>
      <c r="P72" s="81">
        <f t="shared" si="4"/>
        <v>0</v>
      </c>
      <c r="Q72" s="81" t="str">
        <f t="shared" si="5"/>
        <v>6-8</v>
      </c>
    </row>
    <row r="73" spans="1:17" ht="15" outlineLevel="4" x14ac:dyDescent="0.2">
      <c r="A73" s="85">
        <v>144</v>
      </c>
      <c r="B73" s="86" t="s">
        <v>227</v>
      </c>
      <c r="C73" s="86" t="s">
        <v>1172</v>
      </c>
      <c r="D73" s="85">
        <v>3</v>
      </c>
      <c r="E73" s="86" t="s">
        <v>1819</v>
      </c>
      <c r="F73" s="85">
        <v>4</v>
      </c>
      <c r="G73" s="85">
        <v>19</v>
      </c>
      <c r="H73" s="82">
        <f>IF(ISBLANK($D73),"",SUMIFS('8. 514 Details Included'!$I:$I,'8. 514 Details Included'!$A:$A,'7. 511_CAR_Student_Counts_Sec'!$A73,'8. 514 Details Included'!$E:$E,'7. 511_CAR_Student_Counts_Sec'!$D73,'8. 514 Details Included'!$D:$D,'7. 511_CAR_Student_Counts_Sec'!H$1,'8. 514 Details Included'!$G:$G,'7. 511_CAR_Student_Counts_Sec'!$F73))</f>
        <v>19</v>
      </c>
      <c r="I73" s="82">
        <f>IF(ISBLANK($D73),"",SUMIFS('8. 514 Details Included'!$I:$I,'8. 514 Details Included'!$A:$A,'7. 511_CAR_Student_Counts_Sec'!$A73,'8. 514 Details Included'!$E:$E,'7. 511_CAR_Student_Counts_Sec'!$D73,'8. 514 Details Included'!$D:$D,'7. 511_CAR_Student_Counts_Sec'!I$1,'8. 514 Details Included'!$G:$G,'7. 511_CAR_Student_Counts_Sec'!$F73))</f>
        <v>0</v>
      </c>
      <c r="J73" s="82">
        <f>IF(ISBLANK($D73),"",SUMIFS('8. 514 Details Included'!$I:$I,'8. 514 Details Included'!$A:$A,'7. 511_CAR_Student_Counts_Sec'!$A73,'8. 514 Details Included'!$E:$E,'7. 511_CAR_Student_Counts_Sec'!$D73,'8. 514 Details Included'!$D:$D,'7. 511_CAR_Student_Counts_Sec'!J$1,'8. 514 Details Included'!$G:$G,'7. 511_CAR_Student_Counts_Sec'!$F73))</f>
        <v>0</v>
      </c>
      <c r="K73" s="82">
        <f>IF(ISBLANK($D73),"",SUMIFS('8. 514 Details Included'!$I:$I,'8. 514 Details Included'!$A:$A,'7. 511_CAR_Student_Counts_Sec'!$A73,'8. 514 Details Included'!$E:$E,'7. 511_CAR_Student_Counts_Sec'!$D73,'8. 514 Details Included'!$D:$D,'7. 511_CAR_Student_Counts_Sec'!K$1,'8. 514 Details Included'!$G:$G,'7. 511_CAR_Student_Counts_Sec'!$F73))</f>
        <v>0</v>
      </c>
      <c r="L73" s="82">
        <f>IF(ISBLANK($D73),"",SUMIFS('8. 514 Details Included'!$I:$I,'8. 514 Details Included'!$A:$A,'7. 511_CAR_Student_Counts_Sec'!$A73,'8. 514 Details Included'!$E:$E,'7. 511_CAR_Student_Counts_Sec'!$D73,'8. 514 Details Included'!$D:$D,'7. 511_CAR_Student_Counts_Sec'!L$1,'8. 514 Details Included'!$G:$G,'7. 511_CAR_Student_Counts_Sec'!$F73))</f>
        <v>0</v>
      </c>
      <c r="M73" s="82">
        <f>IF(ISBLANK($D73),"",SUMIFS('8. 514 Details Included'!$I:$I,'8. 514 Details Included'!$A:$A,'7. 511_CAR_Student_Counts_Sec'!$A73,'8. 514 Details Included'!$E:$E,'7. 511_CAR_Student_Counts_Sec'!$D73,'8. 514 Details Included'!$D:$D,'7. 511_CAR_Student_Counts_Sec'!M$1,'8. 514 Details Included'!$G:$G,'7. 511_CAR_Student_Counts_Sec'!$F73))</f>
        <v>0</v>
      </c>
      <c r="N73" s="82">
        <f>IF(ISBLANK($D73),"",SUMIFS('8. 514 Details Included'!$I:$I,'8. 514 Details Included'!$A:$A,'7. 511_CAR_Student_Counts_Sec'!$A73,'8. 514 Details Included'!$E:$E,'7. 511_CAR_Student_Counts_Sec'!$D73,'8. 514 Details Included'!$D:$D,'7. 511_CAR_Student_Counts_Sec'!N$1,'8. 514 Details Included'!$G:$G,'7. 511_CAR_Student_Counts_Sec'!$F73))</f>
        <v>0</v>
      </c>
      <c r="O73" s="81">
        <f t="shared" si="3"/>
        <v>19</v>
      </c>
      <c r="P73" s="81">
        <f t="shared" si="4"/>
        <v>0</v>
      </c>
      <c r="Q73" s="81" t="str">
        <f t="shared" si="5"/>
        <v>6-8</v>
      </c>
    </row>
    <row r="74" spans="1:17" ht="15" outlineLevel="3" x14ac:dyDescent="0.2">
      <c r="A74" s="85"/>
      <c r="B74" s="86"/>
      <c r="C74" s="88" t="s">
        <v>1170</v>
      </c>
      <c r="D74" s="85"/>
      <c r="E74" s="86"/>
      <c r="F74" s="85"/>
      <c r="G74" s="85">
        <f>SUBTOTAL(1,G69:G73)</f>
        <v>21</v>
      </c>
      <c r="H74" s="82" t="str">
        <f>IF(ISBLANK($D74),"",SUMIFS('8. 514 Details Included'!$I:$I,'8. 514 Details Included'!$A:$A,'7. 511_CAR_Student_Counts_Sec'!$A74,'8. 514 Details Included'!$E:$E,'7. 511_CAR_Student_Counts_Sec'!$D74,'8. 514 Details Included'!$D:$D,'7. 511_CAR_Student_Counts_Sec'!H$1,'8. 514 Details Included'!$G:$G,'7. 511_CAR_Student_Counts_Sec'!$F74))</f>
        <v/>
      </c>
      <c r="I74" s="82" t="str">
        <f>IF(ISBLANK($D74),"",SUMIFS('8. 514 Details Included'!$I:$I,'8. 514 Details Included'!$A:$A,'7. 511_CAR_Student_Counts_Sec'!$A74,'8. 514 Details Included'!$E:$E,'7. 511_CAR_Student_Counts_Sec'!$D74,'8. 514 Details Included'!$D:$D,'7. 511_CAR_Student_Counts_Sec'!I$1,'8. 514 Details Included'!$G:$G,'7. 511_CAR_Student_Counts_Sec'!$F74))</f>
        <v/>
      </c>
      <c r="J74" s="82" t="str">
        <f>IF(ISBLANK($D74),"",SUMIFS('8. 514 Details Included'!$I:$I,'8. 514 Details Included'!$A:$A,'7. 511_CAR_Student_Counts_Sec'!$A74,'8. 514 Details Included'!$E:$E,'7. 511_CAR_Student_Counts_Sec'!$D74,'8. 514 Details Included'!$D:$D,'7. 511_CAR_Student_Counts_Sec'!J$1,'8. 514 Details Included'!$G:$G,'7. 511_CAR_Student_Counts_Sec'!$F74))</f>
        <v/>
      </c>
      <c r="K74" s="82" t="str">
        <f>IF(ISBLANK($D74),"",SUMIFS('8. 514 Details Included'!$I:$I,'8. 514 Details Included'!$A:$A,'7. 511_CAR_Student_Counts_Sec'!$A74,'8. 514 Details Included'!$E:$E,'7. 511_CAR_Student_Counts_Sec'!$D74,'8. 514 Details Included'!$D:$D,'7. 511_CAR_Student_Counts_Sec'!K$1,'8. 514 Details Included'!$G:$G,'7. 511_CAR_Student_Counts_Sec'!$F74))</f>
        <v/>
      </c>
      <c r="L74" s="82" t="str">
        <f>IF(ISBLANK($D74),"",SUMIFS('8. 514 Details Included'!$I:$I,'8. 514 Details Included'!$A:$A,'7. 511_CAR_Student_Counts_Sec'!$A74,'8. 514 Details Included'!$E:$E,'7. 511_CAR_Student_Counts_Sec'!$D74,'8. 514 Details Included'!$D:$D,'7. 511_CAR_Student_Counts_Sec'!L$1,'8. 514 Details Included'!$G:$G,'7. 511_CAR_Student_Counts_Sec'!$F74))</f>
        <v/>
      </c>
      <c r="M74" s="82" t="str">
        <f>IF(ISBLANK($D74),"",SUMIFS('8. 514 Details Included'!$I:$I,'8. 514 Details Included'!$A:$A,'7. 511_CAR_Student_Counts_Sec'!$A74,'8. 514 Details Included'!$E:$E,'7. 511_CAR_Student_Counts_Sec'!$D74,'8. 514 Details Included'!$D:$D,'7. 511_CAR_Student_Counts_Sec'!M$1,'8. 514 Details Included'!$G:$G,'7. 511_CAR_Student_Counts_Sec'!$F74))</f>
        <v/>
      </c>
      <c r="N74" s="82" t="str">
        <f>IF(ISBLANK($D74),"",SUMIFS('8. 514 Details Included'!$I:$I,'8. 514 Details Included'!$A:$A,'7. 511_CAR_Student_Counts_Sec'!$A74,'8. 514 Details Included'!$E:$E,'7. 511_CAR_Student_Counts_Sec'!$D74,'8. 514 Details Included'!$D:$D,'7. 511_CAR_Student_Counts_Sec'!N$1,'8. 514 Details Included'!$G:$G,'7. 511_CAR_Student_Counts_Sec'!$F74))</f>
        <v/>
      </c>
      <c r="O74" s="81" t="str">
        <f t="shared" si="3"/>
        <v/>
      </c>
      <c r="P74" s="81" t="str">
        <f t="shared" si="4"/>
        <v/>
      </c>
      <c r="Q74" s="81" t="str">
        <f t="shared" si="5"/>
        <v/>
      </c>
    </row>
    <row r="75" spans="1:17" ht="15" outlineLevel="4" x14ac:dyDescent="0.2">
      <c r="A75" s="85">
        <v>144</v>
      </c>
      <c r="B75" s="86" t="s">
        <v>227</v>
      </c>
      <c r="C75" s="86" t="s">
        <v>1169</v>
      </c>
      <c r="D75" s="85">
        <v>2</v>
      </c>
      <c r="E75" s="86" t="s">
        <v>1821</v>
      </c>
      <c r="F75" s="85">
        <v>2</v>
      </c>
      <c r="G75" s="85">
        <v>25</v>
      </c>
      <c r="H75" s="82">
        <f>IF(ISBLANK($D75),"",SUMIFS('8. 514 Details Included'!$I:$I,'8. 514 Details Included'!$A:$A,'7. 511_CAR_Student_Counts_Sec'!$A75,'8. 514 Details Included'!$E:$E,'7. 511_CAR_Student_Counts_Sec'!$D75,'8. 514 Details Included'!$D:$D,'7. 511_CAR_Student_Counts_Sec'!H$1,'8. 514 Details Included'!$G:$G,'7. 511_CAR_Student_Counts_Sec'!$F75))</f>
        <v>0</v>
      </c>
      <c r="I75" s="82">
        <f>IF(ISBLANK($D75),"",SUMIFS('8. 514 Details Included'!$I:$I,'8. 514 Details Included'!$A:$A,'7. 511_CAR_Student_Counts_Sec'!$A75,'8. 514 Details Included'!$E:$E,'7. 511_CAR_Student_Counts_Sec'!$D75,'8. 514 Details Included'!$D:$D,'7. 511_CAR_Student_Counts_Sec'!I$1,'8. 514 Details Included'!$G:$G,'7. 511_CAR_Student_Counts_Sec'!$F75))</f>
        <v>0</v>
      </c>
      <c r="J75" s="82">
        <f>IF(ISBLANK($D75),"",SUMIFS('8. 514 Details Included'!$I:$I,'8. 514 Details Included'!$A:$A,'7. 511_CAR_Student_Counts_Sec'!$A75,'8. 514 Details Included'!$E:$E,'7. 511_CAR_Student_Counts_Sec'!$D75,'8. 514 Details Included'!$D:$D,'7. 511_CAR_Student_Counts_Sec'!J$1,'8. 514 Details Included'!$G:$G,'7. 511_CAR_Student_Counts_Sec'!$F75))</f>
        <v>25</v>
      </c>
      <c r="K75" s="82">
        <f>IF(ISBLANK($D75),"",SUMIFS('8. 514 Details Included'!$I:$I,'8. 514 Details Included'!$A:$A,'7. 511_CAR_Student_Counts_Sec'!$A75,'8. 514 Details Included'!$E:$E,'7. 511_CAR_Student_Counts_Sec'!$D75,'8. 514 Details Included'!$D:$D,'7. 511_CAR_Student_Counts_Sec'!K$1,'8. 514 Details Included'!$G:$G,'7. 511_CAR_Student_Counts_Sec'!$F75))</f>
        <v>0</v>
      </c>
      <c r="L75" s="82">
        <f>IF(ISBLANK($D75),"",SUMIFS('8. 514 Details Included'!$I:$I,'8. 514 Details Included'!$A:$A,'7. 511_CAR_Student_Counts_Sec'!$A75,'8. 514 Details Included'!$E:$E,'7. 511_CAR_Student_Counts_Sec'!$D75,'8. 514 Details Included'!$D:$D,'7. 511_CAR_Student_Counts_Sec'!L$1,'8. 514 Details Included'!$G:$G,'7. 511_CAR_Student_Counts_Sec'!$F75))</f>
        <v>0</v>
      </c>
      <c r="M75" s="82">
        <f>IF(ISBLANK($D75),"",SUMIFS('8. 514 Details Included'!$I:$I,'8. 514 Details Included'!$A:$A,'7. 511_CAR_Student_Counts_Sec'!$A75,'8. 514 Details Included'!$E:$E,'7. 511_CAR_Student_Counts_Sec'!$D75,'8. 514 Details Included'!$D:$D,'7. 511_CAR_Student_Counts_Sec'!M$1,'8. 514 Details Included'!$G:$G,'7. 511_CAR_Student_Counts_Sec'!$F75))</f>
        <v>0</v>
      </c>
      <c r="N75" s="82">
        <f>IF(ISBLANK($D75),"",SUMIFS('8. 514 Details Included'!$I:$I,'8. 514 Details Included'!$A:$A,'7. 511_CAR_Student_Counts_Sec'!$A75,'8. 514 Details Included'!$E:$E,'7. 511_CAR_Student_Counts_Sec'!$D75,'8. 514 Details Included'!$D:$D,'7. 511_CAR_Student_Counts_Sec'!N$1,'8. 514 Details Included'!$G:$G,'7. 511_CAR_Student_Counts_Sec'!$F75))</f>
        <v>0</v>
      </c>
      <c r="O75" s="81">
        <f t="shared" si="3"/>
        <v>25</v>
      </c>
      <c r="P75" s="81">
        <f t="shared" si="4"/>
        <v>0</v>
      </c>
      <c r="Q75" s="81" t="str">
        <f t="shared" si="5"/>
        <v>6-8</v>
      </c>
    </row>
    <row r="76" spans="1:17" ht="15" outlineLevel="4" x14ac:dyDescent="0.2">
      <c r="A76" s="85">
        <v>144</v>
      </c>
      <c r="B76" s="86" t="s">
        <v>227</v>
      </c>
      <c r="C76" s="86" t="s">
        <v>1169</v>
      </c>
      <c r="D76" s="85">
        <v>4</v>
      </c>
      <c r="E76" s="86" t="s">
        <v>1823</v>
      </c>
      <c r="F76" s="85">
        <v>2</v>
      </c>
      <c r="G76" s="85">
        <v>19</v>
      </c>
      <c r="H76" s="82">
        <f>IF(ISBLANK($D76),"",SUMIFS('8. 514 Details Included'!$I:$I,'8. 514 Details Included'!$A:$A,'7. 511_CAR_Student_Counts_Sec'!$A76,'8. 514 Details Included'!$E:$E,'7. 511_CAR_Student_Counts_Sec'!$D76,'8. 514 Details Included'!$D:$D,'7. 511_CAR_Student_Counts_Sec'!H$1,'8. 514 Details Included'!$G:$G,'7. 511_CAR_Student_Counts_Sec'!$F76))</f>
        <v>19</v>
      </c>
      <c r="I76" s="82">
        <f>IF(ISBLANK($D76),"",SUMIFS('8. 514 Details Included'!$I:$I,'8. 514 Details Included'!$A:$A,'7. 511_CAR_Student_Counts_Sec'!$A76,'8. 514 Details Included'!$E:$E,'7. 511_CAR_Student_Counts_Sec'!$D76,'8. 514 Details Included'!$D:$D,'7. 511_CAR_Student_Counts_Sec'!I$1,'8. 514 Details Included'!$G:$G,'7. 511_CAR_Student_Counts_Sec'!$F76))</f>
        <v>0</v>
      </c>
      <c r="J76" s="82">
        <f>IF(ISBLANK($D76),"",SUMIFS('8. 514 Details Included'!$I:$I,'8. 514 Details Included'!$A:$A,'7. 511_CAR_Student_Counts_Sec'!$A76,'8. 514 Details Included'!$E:$E,'7. 511_CAR_Student_Counts_Sec'!$D76,'8. 514 Details Included'!$D:$D,'7. 511_CAR_Student_Counts_Sec'!J$1,'8. 514 Details Included'!$G:$G,'7. 511_CAR_Student_Counts_Sec'!$F76))</f>
        <v>0</v>
      </c>
      <c r="K76" s="82">
        <f>IF(ISBLANK($D76),"",SUMIFS('8. 514 Details Included'!$I:$I,'8. 514 Details Included'!$A:$A,'7. 511_CAR_Student_Counts_Sec'!$A76,'8. 514 Details Included'!$E:$E,'7. 511_CAR_Student_Counts_Sec'!$D76,'8. 514 Details Included'!$D:$D,'7. 511_CAR_Student_Counts_Sec'!K$1,'8. 514 Details Included'!$G:$G,'7. 511_CAR_Student_Counts_Sec'!$F76))</f>
        <v>0</v>
      </c>
      <c r="L76" s="82">
        <f>IF(ISBLANK($D76),"",SUMIFS('8. 514 Details Included'!$I:$I,'8. 514 Details Included'!$A:$A,'7. 511_CAR_Student_Counts_Sec'!$A76,'8. 514 Details Included'!$E:$E,'7. 511_CAR_Student_Counts_Sec'!$D76,'8. 514 Details Included'!$D:$D,'7. 511_CAR_Student_Counts_Sec'!L$1,'8. 514 Details Included'!$G:$G,'7. 511_CAR_Student_Counts_Sec'!$F76))</f>
        <v>0</v>
      </c>
      <c r="M76" s="82">
        <f>IF(ISBLANK($D76),"",SUMIFS('8. 514 Details Included'!$I:$I,'8. 514 Details Included'!$A:$A,'7. 511_CAR_Student_Counts_Sec'!$A76,'8. 514 Details Included'!$E:$E,'7. 511_CAR_Student_Counts_Sec'!$D76,'8. 514 Details Included'!$D:$D,'7. 511_CAR_Student_Counts_Sec'!M$1,'8. 514 Details Included'!$G:$G,'7. 511_CAR_Student_Counts_Sec'!$F76))</f>
        <v>0</v>
      </c>
      <c r="N76" s="82">
        <f>IF(ISBLANK($D76),"",SUMIFS('8. 514 Details Included'!$I:$I,'8. 514 Details Included'!$A:$A,'7. 511_CAR_Student_Counts_Sec'!$A76,'8. 514 Details Included'!$E:$E,'7. 511_CAR_Student_Counts_Sec'!$D76,'8. 514 Details Included'!$D:$D,'7. 511_CAR_Student_Counts_Sec'!N$1,'8. 514 Details Included'!$G:$G,'7. 511_CAR_Student_Counts_Sec'!$F76))</f>
        <v>0</v>
      </c>
      <c r="O76" s="81">
        <f t="shared" si="3"/>
        <v>19</v>
      </c>
      <c r="P76" s="81">
        <f t="shared" si="4"/>
        <v>0</v>
      </c>
      <c r="Q76" s="81" t="str">
        <f t="shared" si="5"/>
        <v>6-8</v>
      </c>
    </row>
    <row r="77" spans="1:17" ht="15" outlineLevel="4" x14ac:dyDescent="0.2">
      <c r="A77" s="85">
        <v>144</v>
      </c>
      <c r="B77" s="86" t="s">
        <v>227</v>
      </c>
      <c r="C77" s="86" t="s">
        <v>1169</v>
      </c>
      <c r="D77" s="85">
        <v>4</v>
      </c>
      <c r="E77" s="86" t="s">
        <v>1823</v>
      </c>
      <c r="F77" s="85">
        <v>4</v>
      </c>
      <c r="G77" s="85">
        <v>21</v>
      </c>
      <c r="H77" s="82">
        <f>IF(ISBLANK($D77),"",SUMIFS('8. 514 Details Included'!$I:$I,'8. 514 Details Included'!$A:$A,'7. 511_CAR_Student_Counts_Sec'!$A77,'8. 514 Details Included'!$E:$E,'7. 511_CAR_Student_Counts_Sec'!$D77,'8. 514 Details Included'!$D:$D,'7. 511_CAR_Student_Counts_Sec'!H$1,'8. 514 Details Included'!$G:$G,'7. 511_CAR_Student_Counts_Sec'!$F77))</f>
        <v>21</v>
      </c>
      <c r="I77" s="82">
        <f>IF(ISBLANK($D77),"",SUMIFS('8. 514 Details Included'!$I:$I,'8. 514 Details Included'!$A:$A,'7. 511_CAR_Student_Counts_Sec'!$A77,'8. 514 Details Included'!$E:$E,'7. 511_CAR_Student_Counts_Sec'!$D77,'8. 514 Details Included'!$D:$D,'7. 511_CAR_Student_Counts_Sec'!I$1,'8. 514 Details Included'!$G:$G,'7. 511_CAR_Student_Counts_Sec'!$F77))</f>
        <v>0</v>
      </c>
      <c r="J77" s="82">
        <f>IF(ISBLANK($D77),"",SUMIFS('8. 514 Details Included'!$I:$I,'8. 514 Details Included'!$A:$A,'7. 511_CAR_Student_Counts_Sec'!$A77,'8. 514 Details Included'!$E:$E,'7. 511_CAR_Student_Counts_Sec'!$D77,'8. 514 Details Included'!$D:$D,'7. 511_CAR_Student_Counts_Sec'!J$1,'8. 514 Details Included'!$G:$G,'7. 511_CAR_Student_Counts_Sec'!$F77))</f>
        <v>0</v>
      </c>
      <c r="K77" s="82">
        <f>IF(ISBLANK($D77),"",SUMIFS('8. 514 Details Included'!$I:$I,'8. 514 Details Included'!$A:$A,'7. 511_CAR_Student_Counts_Sec'!$A77,'8. 514 Details Included'!$E:$E,'7. 511_CAR_Student_Counts_Sec'!$D77,'8. 514 Details Included'!$D:$D,'7. 511_CAR_Student_Counts_Sec'!K$1,'8. 514 Details Included'!$G:$G,'7. 511_CAR_Student_Counts_Sec'!$F77))</f>
        <v>0</v>
      </c>
      <c r="L77" s="82">
        <f>IF(ISBLANK($D77),"",SUMIFS('8. 514 Details Included'!$I:$I,'8. 514 Details Included'!$A:$A,'7. 511_CAR_Student_Counts_Sec'!$A77,'8. 514 Details Included'!$E:$E,'7. 511_CAR_Student_Counts_Sec'!$D77,'8. 514 Details Included'!$D:$D,'7. 511_CAR_Student_Counts_Sec'!L$1,'8. 514 Details Included'!$G:$G,'7. 511_CAR_Student_Counts_Sec'!$F77))</f>
        <v>0</v>
      </c>
      <c r="M77" s="82">
        <f>IF(ISBLANK($D77),"",SUMIFS('8. 514 Details Included'!$I:$I,'8. 514 Details Included'!$A:$A,'7. 511_CAR_Student_Counts_Sec'!$A77,'8. 514 Details Included'!$E:$E,'7. 511_CAR_Student_Counts_Sec'!$D77,'8. 514 Details Included'!$D:$D,'7. 511_CAR_Student_Counts_Sec'!M$1,'8. 514 Details Included'!$G:$G,'7. 511_CAR_Student_Counts_Sec'!$F77))</f>
        <v>0</v>
      </c>
      <c r="N77" s="82">
        <f>IF(ISBLANK($D77),"",SUMIFS('8. 514 Details Included'!$I:$I,'8. 514 Details Included'!$A:$A,'7. 511_CAR_Student_Counts_Sec'!$A77,'8. 514 Details Included'!$E:$E,'7. 511_CAR_Student_Counts_Sec'!$D77,'8. 514 Details Included'!$D:$D,'7. 511_CAR_Student_Counts_Sec'!N$1,'8. 514 Details Included'!$G:$G,'7. 511_CAR_Student_Counts_Sec'!$F77))</f>
        <v>0</v>
      </c>
      <c r="O77" s="81">
        <f t="shared" si="3"/>
        <v>21</v>
      </c>
      <c r="P77" s="81">
        <f t="shared" si="4"/>
        <v>0</v>
      </c>
      <c r="Q77" s="81" t="str">
        <f t="shared" si="5"/>
        <v>6-8</v>
      </c>
    </row>
    <row r="78" spans="1:17" ht="15" outlineLevel="4" x14ac:dyDescent="0.2">
      <c r="A78" s="85">
        <v>144</v>
      </c>
      <c r="B78" s="86" t="s">
        <v>227</v>
      </c>
      <c r="C78" s="86" t="s">
        <v>1169</v>
      </c>
      <c r="D78" s="85">
        <v>911</v>
      </c>
      <c r="E78" s="86" t="s">
        <v>1822</v>
      </c>
      <c r="F78" s="85">
        <v>2</v>
      </c>
      <c r="G78" s="85">
        <v>23</v>
      </c>
      <c r="H78" s="82">
        <f>IF(ISBLANK($D78),"",SUMIFS('8. 514 Details Included'!$I:$I,'8. 514 Details Included'!$A:$A,'7. 511_CAR_Student_Counts_Sec'!$A78,'8. 514 Details Included'!$E:$E,'7. 511_CAR_Student_Counts_Sec'!$D78,'8. 514 Details Included'!$D:$D,'7. 511_CAR_Student_Counts_Sec'!H$1,'8. 514 Details Included'!$G:$G,'7. 511_CAR_Student_Counts_Sec'!$F78))</f>
        <v>0</v>
      </c>
      <c r="I78" s="82">
        <f>IF(ISBLANK($D78),"",SUMIFS('8. 514 Details Included'!$I:$I,'8. 514 Details Included'!$A:$A,'7. 511_CAR_Student_Counts_Sec'!$A78,'8. 514 Details Included'!$E:$E,'7. 511_CAR_Student_Counts_Sec'!$D78,'8. 514 Details Included'!$D:$D,'7. 511_CAR_Student_Counts_Sec'!I$1,'8. 514 Details Included'!$G:$G,'7. 511_CAR_Student_Counts_Sec'!$F78))</f>
        <v>23</v>
      </c>
      <c r="J78" s="82">
        <f>IF(ISBLANK($D78),"",SUMIFS('8. 514 Details Included'!$I:$I,'8. 514 Details Included'!$A:$A,'7. 511_CAR_Student_Counts_Sec'!$A78,'8. 514 Details Included'!$E:$E,'7. 511_CAR_Student_Counts_Sec'!$D78,'8. 514 Details Included'!$D:$D,'7. 511_CAR_Student_Counts_Sec'!J$1,'8. 514 Details Included'!$G:$G,'7. 511_CAR_Student_Counts_Sec'!$F78))</f>
        <v>0</v>
      </c>
      <c r="K78" s="82">
        <f>IF(ISBLANK($D78),"",SUMIFS('8. 514 Details Included'!$I:$I,'8. 514 Details Included'!$A:$A,'7. 511_CAR_Student_Counts_Sec'!$A78,'8. 514 Details Included'!$E:$E,'7. 511_CAR_Student_Counts_Sec'!$D78,'8. 514 Details Included'!$D:$D,'7. 511_CAR_Student_Counts_Sec'!K$1,'8. 514 Details Included'!$G:$G,'7. 511_CAR_Student_Counts_Sec'!$F78))</f>
        <v>0</v>
      </c>
      <c r="L78" s="82">
        <f>IF(ISBLANK($D78),"",SUMIFS('8. 514 Details Included'!$I:$I,'8. 514 Details Included'!$A:$A,'7. 511_CAR_Student_Counts_Sec'!$A78,'8. 514 Details Included'!$E:$E,'7. 511_CAR_Student_Counts_Sec'!$D78,'8. 514 Details Included'!$D:$D,'7. 511_CAR_Student_Counts_Sec'!L$1,'8. 514 Details Included'!$G:$G,'7. 511_CAR_Student_Counts_Sec'!$F78))</f>
        <v>0</v>
      </c>
      <c r="M78" s="82">
        <f>IF(ISBLANK($D78),"",SUMIFS('8. 514 Details Included'!$I:$I,'8. 514 Details Included'!$A:$A,'7. 511_CAR_Student_Counts_Sec'!$A78,'8. 514 Details Included'!$E:$E,'7. 511_CAR_Student_Counts_Sec'!$D78,'8. 514 Details Included'!$D:$D,'7. 511_CAR_Student_Counts_Sec'!M$1,'8. 514 Details Included'!$G:$G,'7. 511_CAR_Student_Counts_Sec'!$F78))</f>
        <v>0</v>
      </c>
      <c r="N78" s="82">
        <f>IF(ISBLANK($D78),"",SUMIFS('8. 514 Details Included'!$I:$I,'8. 514 Details Included'!$A:$A,'7. 511_CAR_Student_Counts_Sec'!$A78,'8. 514 Details Included'!$E:$E,'7. 511_CAR_Student_Counts_Sec'!$D78,'8. 514 Details Included'!$D:$D,'7. 511_CAR_Student_Counts_Sec'!N$1,'8. 514 Details Included'!$G:$G,'7. 511_CAR_Student_Counts_Sec'!$F78))</f>
        <v>0</v>
      </c>
      <c r="O78" s="81">
        <f t="shared" si="3"/>
        <v>23</v>
      </c>
      <c r="P78" s="81">
        <f t="shared" si="4"/>
        <v>0</v>
      </c>
      <c r="Q78" s="81" t="str">
        <f t="shared" si="5"/>
        <v>6-8</v>
      </c>
    </row>
    <row r="79" spans="1:17" ht="15" outlineLevel="4" x14ac:dyDescent="0.2">
      <c r="A79" s="85">
        <v>144</v>
      </c>
      <c r="B79" s="86" t="s">
        <v>227</v>
      </c>
      <c r="C79" s="86" t="s">
        <v>1169</v>
      </c>
      <c r="D79" s="85">
        <v>911</v>
      </c>
      <c r="E79" s="86" t="s">
        <v>1822</v>
      </c>
      <c r="F79" s="85">
        <v>4</v>
      </c>
      <c r="G79" s="85">
        <v>17</v>
      </c>
      <c r="H79" s="82">
        <f>IF(ISBLANK($D79),"",SUMIFS('8. 514 Details Included'!$I:$I,'8. 514 Details Included'!$A:$A,'7. 511_CAR_Student_Counts_Sec'!$A79,'8. 514 Details Included'!$E:$E,'7. 511_CAR_Student_Counts_Sec'!$D79,'8. 514 Details Included'!$D:$D,'7. 511_CAR_Student_Counts_Sec'!H$1,'8. 514 Details Included'!$G:$G,'7. 511_CAR_Student_Counts_Sec'!$F79))</f>
        <v>0</v>
      </c>
      <c r="I79" s="82">
        <f>IF(ISBLANK($D79),"",SUMIFS('8. 514 Details Included'!$I:$I,'8. 514 Details Included'!$A:$A,'7. 511_CAR_Student_Counts_Sec'!$A79,'8. 514 Details Included'!$E:$E,'7. 511_CAR_Student_Counts_Sec'!$D79,'8. 514 Details Included'!$D:$D,'7. 511_CAR_Student_Counts_Sec'!I$1,'8. 514 Details Included'!$G:$G,'7. 511_CAR_Student_Counts_Sec'!$F79))</f>
        <v>17</v>
      </c>
      <c r="J79" s="82">
        <f>IF(ISBLANK($D79),"",SUMIFS('8. 514 Details Included'!$I:$I,'8. 514 Details Included'!$A:$A,'7. 511_CAR_Student_Counts_Sec'!$A79,'8. 514 Details Included'!$E:$E,'7. 511_CAR_Student_Counts_Sec'!$D79,'8. 514 Details Included'!$D:$D,'7. 511_CAR_Student_Counts_Sec'!J$1,'8. 514 Details Included'!$G:$G,'7. 511_CAR_Student_Counts_Sec'!$F79))</f>
        <v>0</v>
      </c>
      <c r="K79" s="82">
        <f>IF(ISBLANK($D79),"",SUMIFS('8. 514 Details Included'!$I:$I,'8. 514 Details Included'!$A:$A,'7. 511_CAR_Student_Counts_Sec'!$A79,'8. 514 Details Included'!$E:$E,'7. 511_CAR_Student_Counts_Sec'!$D79,'8. 514 Details Included'!$D:$D,'7. 511_CAR_Student_Counts_Sec'!K$1,'8. 514 Details Included'!$G:$G,'7. 511_CAR_Student_Counts_Sec'!$F79))</f>
        <v>0</v>
      </c>
      <c r="L79" s="82">
        <f>IF(ISBLANK($D79),"",SUMIFS('8. 514 Details Included'!$I:$I,'8. 514 Details Included'!$A:$A,'7. 511_CAR_Student_Counts_Sec'!$A79,'8. 514 Details Included'!$E:$E,'7. 511_CAR_Student_Counts_Sec'!$D79,'8. 514 Details Included'!$D:$D,'7. 511_CAR_Student_Counts_Sec'!L$1,'8. 514 Details Included'!$G:$G,'7. 511_CAR_Student_Counts_Sec'!$F79))</f>
        <v>0</v>
      </c>
      <c r="M79" s="82">
        <f>IF(ISBLANK($D79),"",SUMIFS('8. 514 Details Included'!$I:$I,'8. 514 Details Included'!$A:$A,'7. 511_CAR_Student_Counts_Sec'!$A79,'8. 514 Details Included'!$E:$E,'7. 511_CAR_Student_Counts_Sec'!$D79,'8. 514 Details Included'!$D:$D,'7. 511_CAR_Student_Counts_Sec'!M$1,'8. 514 Details Included'!$G:$G,'7. 511_CAR_Student_Counts_Sec'!$F79))</f>
        <v>0</v>
      </c>
      <c r="N79" s="82">
        <f>IF(ISBLANK($D79),"",SUMIFS('8. 514 Details Included'!$I:$I,'8. 514 Details Included'!$A:$A,'7. 511_CAR_Student_Counts_Sec'!$A79,'8. 514 Details Included'!$E:$E,'7. 511_CAR_Student_Counts_Sec'!$D79,'8. 514 Details Included'!$D:$D,'7. 511_CAR_Student_Counts_Sec'!N$1,'8. 514 Details Included'!$G:$G,'7. 511_CAR_Student_Counts_Sec'!$F79))</f>
        <v>0</v>
      </c>
      <c r="O79" s="81">
        <f t="shared" si="3"/>
        <v>17</v>
      </c>
      <c r="P79" s="81">
        <f t="shared" si="4"/>
        <v>0</v>
      </c>
      <c r="Q79" s="81" t="str">
        <f t="shared" si="5"/>
        <v>6-8</v>
      </c>
    </row>
    <row r="80" spans="1:17" ht="15" outlineLevel="3" x14ac:dyDescent="0.2">
      <c r="A80" s="85"/>
      <c r="B80" s="86"/>
      <c r="C80" s="88" t="s">
        <v>1167</v>
      </c>
      <c r="D80" s="85"/>
      <c r="E80" s="86"/>
      <c r="F80" s="85"/>
      <c r="G80" s="85">
        <f>SUBTOTAL(1,G75:G79)</f>
        <v>21</v>
      </c>
      <c r="H80" s="82" t="str">
        <f>IF(ISBLANK($D80),"",SUMIFS('8. 514 Details Included'!$I:$I,'8. 514 Details Included'!$A:$A,'7. 511_CAR_Student_Counts_Sec'!$A80,'8. 514 Details Included'!$E:$E,'7. 511_CAR_Student_Counts_Sec'!$D80,'8. 514 Details Included'!$D:$D,'7. 511_CAR_Student_Counts_Sec'!H$1,'8. 514 Details Included'!$G:$G,'7. 511_CAR_Student_Counts_Sec'!$F80))</f>
        <v/>
      </c>
      <c r="I80" s="82" t="str">
        <f>IF(ISBLANK($D80),"",SUMIFS('8. 514 Details Included'!$I:$I,'8. 514 Details Included'!$A:$A,'7. 511_CAR_Student_Counts_Sec'!$A80,'8. 514 Details Included'!$E:$E,'7. 511_CAR_Student_Counts_Sec'!$D80,'8. 514 Details Included'!$D:$D,'7. 511_CAR_Student_Counts_Sec'!I$1,'8. 514 Details Included'!$G:$G,'7. 511_CAR_Student_Counts_Sec'!$F80))</f>
        <v/>
      </c>
      <c r="J80" s="82" t="str">
        <f>IF(ISBLANK($D80),"",SUMIFS('8. 514 Details Included'!$I:$I,'8. 514 Details Included'!$A:$A,'7. 511_CAR_Student_Counts_Sec'!$A80,'8. 514 Details Included'!$E:$E,'7. 511_CAR_Student_Counts_Sec'!$D80,'8. 514 Details Included'!$D:$D,'7. 511_CAR_Student_Counts_Sec'!J$1,'8. 514 Details Included'!$G:$G,'7. 511_CAR_Student_Counts_Sec'!$F80))</f>
        <v/>
      </c>
      <c r="K80" s="82" t="str">
        <f>IF(ISBLANK($D80),"",SUMIFS('8. 514 Details Included'!$I:$I,'8. 514 Details Included'!$A:$A,'7. 511_CAR_Student_Counts_Sec'!$A80,'8. 514 Details Included'!$E:$E,'7. 511_CAR_Student_Counts_Sec'!$D80,'8. 514 Details Included'!$D:$D,'7. 511_CAR_Student_Counts_Sec'!K$1,'8. 514 Details Included'!$G:$G,'7. 511_CAR_Student_Counts_Sec'!$F80))</f>
        <v/>
      </c>
      <c r="L80" s="82" t="str">
        <f>IF(ISBLANK($D80),"",SUMIFS('8. 514 Details Included'!$I:$I,'8. 514 Details Included'!$A:$A,'7. 511_CAR_Student_Counts_Sec'!$A80,'8. 514 Details Included'!$E:$E,'7. 511_CAR_Student_Counts_Sec'!$D80,'8. 514 Details Included'!$D:$D,'7. 511_CAR_Student_Counts_Sec'!L$1,'8. 514 Details Included'!$G:$G,'7. 511_CAR_Student_Counts_Sec'!$F80))</f>
        <v/>
      </c>
      <c r="M80" s="82" t="str">
        <f>IF(ISBLANK($D80),"",SUMIFS('8. 514 Details Included'!$I:$I,'8. 514 Details Included'!$A:$A,'7. 511_CAR_Student_Counts_Sec'!$A80,'8. 514 Details Included'!$E:$E,'7. 511_CAR_Student_Counts_Sec'!$D80,'8. 514 Details Included'!$D:$D,'7. 511_CAR_Student_Counts_Sec'!M$1,'8. 514 Details Included'!$G:$G,'7. 511_CAR_Student_Counts_Sec'!$F80))</f>
        <v/>
      </c>
      <c r="N80" s="82" t="str">
        <f>IF(ISBLANK($D80),"",SUMIFS('8. 514 Details Included'!$I:$I,'8. 514 Details Included'!$A:$A,'7. 511_CAR_Student_Counts_Sec'!$A80,'8. 514 Details Included'!$E:$E,'7. 511_CAR_Student_Counts_Sec'!$D80,'8. 514 Details Included'!$D:$D,'7. 511_CAR_Student_Counts_Sec'!N$1,'8. 514 Details Included'!$G:$G,'7. 511_CAR_Student_Counts_Sec'!$F80))</f>
        <v/>
      </c>
      <c r="O80" s="81" t="str">
        <f t="shared" si="3"/>
        <v/>
      </c>
      <c r="P80" s="81" t="str">
        <f t="shared" si="4"/>
        <v/>
      </c>
      <c r="Q80" s="81" t="str">
        <f t="shared" si="5"/>
        <v/>
      </c>
    </row>
    <row r="81" spans="1:17" ht="15" outlineLevel="4" x14ac:dyDescent="0.2">
      <c r="A81" s="85">
        <v>144</v>
      </c>
      <c r="B81" s="86" t="s">
        <v>227</v>
      </c>
      <c r="C81" s="86" t="s">
        <v>1166</v>
      </c>
      <c r="D81" s="85">
        <v>2</v>
      </c>
      <c r="E81" s="86" t="s">
        <v>1821</v>
      </c>
      <c r="F81" s="85">
        <v>3</v>
      </c>
      <c r="G81" s="85">
        <v>25</v>
      </c>
      <c r="H81" s="82">
        <f>IF(ISBLANK($D81),"",SUMIFS('8. 514 Details Included'!$I:$I,'8. 514 Details Included'!$A:$A,'7. 511_CAR_Student_Counts_Sec'!$A81,'8. 514 Details Included'!$E:$E,'7. 511_CAR_Student_Counts_Sec'!$D81,'8. 514 Details Included'!$D:$D,'7. 511_CAR_Student_Counts_Sec'!H$1,'8. 514 Details Included'!$G:$G,'7. 511_CAR_Student_Counts_Sec'!$F81))</f>
        <v>0</v>
      </c>
      <c r="I81" s="82">
        <f>IF(ISBLANK($D81),"",SUMIFS('8. 514 Details Included'!$I:$I,'8. 514 Details Included'!$A:$A,'7. 511_CAR_Student_Counts_Sec'!$A81,'8. 514 Details Included'!$E:$E,'7. 511_CAR_Student_Counts_Sec'!$D81,'8. 514 Details Included'!$D:$D,'7. 511_CAR_Student_Counts_Sec'!I$1,'8. 514 Details Included'!$G:$G,'7. 511_CAR_Student_Counts_Sec'!$F81))</f>
        <v>0</v>
      </c>
      <c r="J81" s="82">
        <f>IF(ISBLANK($D81),"",SUMIFS('8. 514 Details Included'!$I:$I,'8. 514 Details Included'!$A:$A,'7. 511_CAR_Student_Counts_Sec'!$A81,'8. 514 Details Included'!$E:$E,'7. 511_CAR_Student_Counts_Sec'!$D81,'8. 514 Details Included'!$D:$D,'7. 511_CAR_Student_Counts_Sec'!J$1,'8. 514 Details Included'!$G:$G,'7. 511_CAR_Student_Counts_Sec'!$F81))</f>
        <v>25</v>
      </c>
      <c r="K81" s="82">
        <f>IF(ISBLANK($D81),"",SUMIFS('8. 514 Details Included'!$I:$I,'8. 514 Details Included'!$A:$A,'7. 511_CAR_Student_Counts_Sec'!$A81,'8. 514 Details Included'!$E:$E,'7. 511_CAR_Student_Counts_Sec'!$D81,'8. 514 Details Included'!$D:$D,'7. 511_CAR_Student_Counts_Sec'!K$1,'8. 514 Details Included'!$G:$G,'7. 511_CAR_Student_Counts_Sec'!$F81))</f>
        <v>0</v>
      </c>
      <c r="L81" s="82">
        <f>IF(ISBLANK($D81),"",SUMIFS('8. 514 Details Included'!$I:$I,'8. 514 Details Included'!$A:$A,'7. 511_CAR_Student_Counts_Sec'!$A81,'8. 514 Details Included'!$E:$E,'7. 511_CAR_Student_Counts_Sec'!$D81,'8. 514 Details Included'!$D:$D,'7. 511_CAR_Student_Counts_Sec'!L$1,'8. 514 Details Included'!$G:$G,'7. 511_CAR_Student_Counts_Sec'!$F81))</f>
        <v>0</v>
      </c>
      <c r="M81" s="82">
        <f>IF(ISBLANK($D81),"",SUMIFS('8. 514 Details Included'!$I:$I,'8. 514 Details Included'!$A:$A,'7. 511_CAR_Student_Counts_Sec'!$A81,'8. 514 Details Included'!$E:$E,'7. 511_CAR_Student_Counts_Sec'!$D81,'8. 514 Details Included'!$D:$D,'7. 511_CAR_Student_Counts_Sec'!M$1,'8. 514 Details Included'!$G:$G,'7. 511_CAR_Student_Counts_Sec'!$F81))</f>
        <v>0</v>
      </c>
      <c r="N81" s="82">
        <f>IF(ISBLANK($D81),"",SUMIFS('8. 514 Details Included'!$I:$I,'8. 514 Details Included'!$A:$A,'7. 511_CAR_Student_Counts_Sec'!$A81,'8. 514 Details Included'!$E:$E,'7. 511_CAR_Student_Counts_Sec'!$D81,'8. 514 Details Included'!$D:$D,'7. 511_CAR_Student_Counts_Sec'!N$1,'8. 514 Details Included'!$G:$G,'7. 511_CAR_Student_Counts_Sec'!$F81))</f>
        <v>0</v>
      </c>
      <c r="O81" s="81">
        <f t="shared" si="3"/>
        <v>25</v>
      </c>
      <c r="P81" s="81">
        <f t="shared" si="4"/>
        <v>0</v>
      </c>
      <c r="Q81" s="81" t="str">
        <f t="shared" si="5"/>
        <v>6-8</v>
      </c>
    </row>
    <row r="82" spans="1:17" ht="15" outlineLevel="4" x14ac:dyDescent="0.2">
      <c r="A82" s="85">
        <v>144</v>
      </c>
      <c r="B82" s="86" t="s">
        <v>227</v>
      </c>
      <c r="C82" s="86" t="s">
        <v>1166</v>
      </c>
      <c r="D82" s="85">
        <v>4</v>
      </c>
      <c r="E82" s="86" t="s">
        <v>1823</v>
      </c>
      <c r="F82" s="85">
        <v>3</v>
      </c>
      <c r="G82" s="85">
        <v>19</v>
      </c>
      <c r="H82" s="82">
        <f>IF(ISBLANK($D82),"",SUMIFS('8. 514 Details Included'!$I:$I,'8. 514 Details Included'!$A:$A,'7. 511_CAR_Student_Counts_Sec'!$A82,'8. 514 Details Included'!$E:$E,'7. 511_CAR_Student_Counts_Sec'!$D82,'8. 514 Details Included'!$D:$D,'7. 511_CAR_Student_Counts_Sec'!H$1,'8. 514 Details Included'!$G:$G,'7. 511_CAR_Student_Counts_Sec'!$F82))</f>
        <v>19</v>
      </c>
      <c r="I82" s="82">
        <f>IF(ISBLANK($D82),"",SUMIFS('8. 514 Details Included'!$I:$I,'8. 514 Details Included'!$A:$A,'7. 511_CAR_Student_Counts_Sec'!$A82,'8. 514 Details Included'!$E:$E,'7. 511_CAR_Student_Counts_Sec'!$D82,'8. 514 Details Included'!$D:$D,'7. 511_CAR_Student_Counts_Sec'!I$1,'8. 514 Details Included'!$G:$G,'7. 511_CAR_Student_Counts_Sec'!$F82))</f>
        <v>0</v>
      </c>
      <c r="J82" s="82">
        <f>IF(ISBLANK($D82),"",SUMIFS('8. 514 Details Included'!$I:$I,'8. 514 Details Included'!$A:$A,'7. 511_CAR_Student_Counts_Sec'!$A82,'8. 514 Details Included'!$E:$E,'7. 511_CAR_Student_Counts_Sec'!$D82,'8. 514 Details Included'!$D:$D,'7. 511_CAR_Student_Counts_Sec'!J$1,'8. 514 Details Included'!$G:$G,'7. 511_CAR_Student_Counts_Sec'!$F82))</f>
        <v>0</v>
      </c>
      <c r="K82" s="82">
        <f>IF(ISBLANK($D82),"",SUMIFS('8. 514 Details Included'!$I:$I,'8. 514 Details Included'!$A:$A,'7. 511_CAR_Student_Counts_Sec'!$A82,'8. 514 Details Included'!$E:$E,'7. 511_CAR_Student_Counts_Sec'!$D82,'8. 514 Details Included'!$D:$D,'7. 511_CAR_Student_Counts_Sec'!K$1,'8. 514 Details Included'!$G:$G,'7. 511_CAR_Student_Counts_Sec'!$F82))</f>
        <v>0</v>
      </c>
      <c r="L82" s="82">
        <f>IF(ISBLANK($D82),"",SUMIFS('8. 514 Details Included'!$I:$I,'8. 514 Details Included'!$A:$A,'7. 511_CAR_Student_Counts_Sec'!$A82,'8. 514 Details Included'!$E:$E,'7. 511_CAR_Student_Counts_Sec'!$D82,'8. 514 Details Included'!$D:$D,'7. 511_CAR_Student_Counts_Sec'!L$1,'8. 514 Details Included'!$G:$G,'7. 511_CAR_Student_Counts_Sec'!$F82))</f>
        <v>0</v>
      </c>
      <c r="M82" s="82">
        <f>IF(ISBLANK($D82),"",SUMIFS('8. 514 Details Included'!$I:$I,'8. 514 Details Included'!$A:$A,'7. 511_CAR_Student_Counts_Sec'!$A82,'8. 514 Details Included'!$E:$E,'7. 511_CAR_Student_Counts_Sec'!$D82,'8. 514 Details Included'!$D:$D,'7. 511_CAR_Student_Counts_Sec'!M$1,'8. 514 Details Included'!$G:$G,'7. 511_CAR_Student_Counts_Sec'!$F82))</f>
        <v>0</v>
      </c>
      <c r="N82" s="82">
        <f>IF(ISBLANK($D82),"",SUMIFS('8. 514 Details Included'!$I:$I,'8. 514 Details Included'!$A:$A,'7. 511_CAR_Student_Counts_Sec'!$A82,'8. 514 Details Included'!$E:$E,'7. 511_CAR_Student_Counts_Sec'!$D82,'8. 514 Details Included'!$D:$D,'7. 511_CAR_Student_Counts_Sec'!N$1,'8. 514 Details Included'!$G:$G,'7. 511_CAR_Student_Counts_Sec'!$F82))</f>
        <v>0</v>
      </c>
      <c r="O82" s="81">
        <f t="shared" si="3"/>
        <v>19</v>
      </c>
      <c r="P82" s="81">
        <f t="shared" si="4"/>
        <v>0</v>
      </c>
      <c r="Q82" s="81" t="str">
        <f t="shared" si="5"/>
        <v>6-8</v>
      </c>
    </row>
    <row r="83" spans="1:17" ht="15" outlineLevel="4" x14ac:dyDescent="0.2">
      <c r="A83" s="85">
        <v>144</v>
      </c>
      <c r="B83" s="86" t="s">
        <v>227</v>
      </c>
      <c r="C83" s="86" t="s">
        <v>1166</v>
      </c>
      <c r="D83" s="85">
        <v>4</v>
      </c>
      <c r="E83" s="86" t="s">
        <v>1823</v>
      </c>
      <c r="F83" s="85">
        <v>5</v>
      </c>
      <c r="G83" s="85">
        <v>21</v>
      </c>
      <c r="H83" s="82">
        <f>IF(ISBLANK($D83),"",SUMIFS('8. 514 Details Included'!$I:$I,'8. 514 Details Included'!$A:$A,'7. 511_CAR_Student_Counts_Sec'!$A83,'8. 514 Details Included'!$E:$E,'7. 511_CAR_Student_Counts_Sec'!$D83,'8. 514 Details Included'!$D:$D,'7. 511_CAR_Student_Counts_Sec'!H$1,'8. 514 Details Included'!$G:$G,'7. 511_CAR_Student_Counts_Sec'!$F83))</f>
        <v>21</v>
      </c>
      <c r="I83" s="82">
        <f>IF(ISBLANK($D83),"",SUMIFS('8. 514 Details Included'!$I:$I,'8. 514 Details Included'!$A:$A,'7. 511_CAR_Student_Counts_Sec'!$A83,'8. 514 Details Included'!$E:$E,'7. 511_CAR_Student_Counts_Sec'!$D83,'8. 514 Details Included'!$D:$D,'7. 511_CAR_Student_Counts_Sec'!I$1,'8. 514 Details Included'!$G:$G,'7. 511_CAR_Student_Counts_Sec'!$F83))</f>
        <v>0</v>
      </c>
      <c r="J83" s="82">
        <f>IF(ISBLANK($D83),"",SUMIFS('8. 514 Details Included'!$I:$I,'8. 514 Details Included'!$A:$A,'7. 511_CAR_Student_Counts_Sec'!$A83,'8. 514 Details Included'!$E:$E,'7. 511_CAR_Student_Counts_Sec'!$D83,'8. 514 Details Included'!$D:$D,'7. 511_CAR_Student_Counts_Sec'!J$1,'8. 514 Details Included'!$G:$G,'7. 511_CAR_Student_Counts_Sec'!$F83))</f>
        <v>0</v>
      </c>
      <c r="K83" s="82">
        <f>IF(ISBLANK($D83),"",SUMIFS('8. 514 Details Included'!$I:$I,'8. 514 Details Included'!$A:$A,'7. 511_CAR_Student_Counts_Sec'!$A83,'8. 514 Details Included'!$E:$E,'7. 511_CAR_Student_Counts_Sec'!$D83,'8. 514 Details Included'!$D:$D,'7. 511_CAR_Student_Counts_Sec'!K$1,'8. 514 Details Included'!$G:$G,'7. 511_CAR_Student_Counts_Sec'!$F83))</f>
        <v>0</v>
      </c>
      <c r="L83" s="82">
        <f>IF(ISBLANK($D83),"",SUMIFS('8. 514 Details Included'!$I:$I,'8. 514 Details Included'!$A:$A,'7. 511_CAR_Student_Counts_Sec'!$A83,'8. 514 Details Included'!$E:$E,'7. 511_CAR_Student_Counts_Sec'!$D83,'8. 514 Details Included'!$D:$D,'7. 511_CAR_Student_Counts_Sec'!L$1,'8. 514 Details Included'!$G:$G,'7. 511_CAR_Student_Counts_Sec'!$F83))</f>
        <v>0</v>
      </c>
      <c r="M83" s="82">
        <f>IF(ISBLANK($D83),"",SUMIFS('8. 514 Details Included'!$I:$I,'8. 514 Details Included'!$A:$A,'7. 511_CAR_Student_Counts_Sec'!$A83,'8. 514 Details Included'!$E:$E,'7. 511_CAR_Student_Counts_Sec'!$D83,'8. 514 Details Included'!$D:$D,'7. 511_CAR_Student_Counts_Sec'!M$1,'8. 514 Details Included'!$G:$G,'7. 511_CAR_Student_Counts_Sec'!$F83))</f>
        <v>0</v>
      </c>
      <c r="N83" s="82">
        <f>IF(ISBLANK($D83),"",SUMIFS('8. 514 Details Included'!$I:$I,'8. 514 Details Included'!$A:$A,'7. 511_CAR_Student_Counts_Sec'!$A83,'8. 514 Details Included'!$E:$E,'7. 511_CAR_Student_Counts_Sec'!$D83,'8. 514 Details Included'!$D:$D,'7. 511_CAR_Student_Counts_Sec'!N$1,'8. 514 Details Included'!$G:$G,'7. 511_CAR_Student_Counts_Sec'!$F83))</f>
        <v>0</v>
      </c>
      <c r="O83" s="81">
        <f t="shared" si="3"/>
        <v>21</v>
      </c>
      <c r="P83" s="81">
        <f t="shared" si="4"/>
        <v>0</v>
      </c>
      <c r="Q83" s="81" t="str">
        <f t="shared" si="5"/>
        <v>6-8</v>
      </c>
    </row>
    <row r="84" spans="1:17" ht="15" outlineLevel="4" x14ac:dyDescent="0.2">
      <c r="A84" s="85">
        <v>144</v>
      </c>
      <c r="B84" s="86" t="s">
        <v>227</v>
      </c>
      <c r="C84" s="86" t="s">
        <v>1166</v>
      </c>
      <c r="D84" s="85">
        <v>911</v>
      </c>
      <c r="E84" s="86" t="s">
        <v>1822</v>
      </c>
      <c r="F84" s="85">
        <v>3</v>
      </c>
      <c r="G84" s="85">
        <v>23</v>
      </c>
      <c r="H84" s="82">
        <f>IF(ISBLANK($D84),"",SUMIFS('8. 514 Details Included'!$I:$I,'8. 514 Details Included'!$A:$A,'7. 511_CAR_Student_Counts_Sec'!$A84,'8. 514 Details Included'!$E:$E,'7. 511_CAR_Student_Counts_Sec'!$D84,'8. 514 Details Included'!$D:$D,'7. 511_CAR_Student_Counts_Sec'!H$1,'8. 514 Details Included'!$G:$G,'7. 511_CAR_Student_Counts_Sec'!$F84))</f>
        <v>0</v>
      </c>
      <c r="I84" s="82">
        <f>IF(ISBLANK($D84),"",SUMIFS('8. 514 Details Included'!$I:$I,'8. 514 Details Included'!$A:$A,'7. 511_CAR_Student_Counts_Sec'!$A84,'8. 514 Details Included'!$E:$E,'7. 511_CAR_Student_Counts_Sec'!$D84,'8. 514 Details Included'!$D:$D,'7. 511_CAR_Student_Counts_Sec'!I$1,'8. 514 Details Included'!$G:$G,'7. 511_CAR_Student_Counts_Sec'!$F84))</f>
        <v>23</v>
      </c>
      <c r="J84" s="82">
        <f>IF(ISBLANK($D84),"",SUMIFS('8. 514 Details Included'!$I:$I,'8. 514 Details Included'!$A:$A,'7. 511_CAR_Student_Counts_Sec'!$A84,'8. 514 Details Included'!$E:$E,'7. 511_CAR_Student_Counts_Sec'!$D84,'8. 514 Details Included'!$D:$D,'7. 511_CAR_Student_Counts_Sec'!J$1,'8. 514 Details Included'!$G:$G,'7. 511_CAR_Student_Counts_Sec'!$F84))</f>
        <v>0</v>
      </c>
      <c r="K84" s="82">
        <f>IF(ISBLANK($D84),"",SUMIFS('8. 514 Details Included'!$I:$I,'8. 514 Details Included'!$A:$A,'7. 511_CAR_Student_Counts_Sec'!$A84,'8. 514 Details Included'!$E:$E,'7. 511_CAR_Student_Counts_Sec'!$D84,'8. 514 Details Included'!$D:$D,'7. 511_CAR_Student_Counts_Sec'!K$1,'8. 514 Details Included'!$G:$G,'7. 511_CAR_Student_Counts_Sec'!$F84))</f>
        <v>0</v>
      </c>
      <c r="L84" s="82">
        <f>IF(ISBLANK($D84),"",SUMIFS('8. 514 Details Included'!$I:$I,'8. 514 Details Included'!$A:$A,'7. 511_CAR_Student_Counts_Sec'!$A84,'8. 514 Details Included'!$E:$E,'7. 511_CAR_Student_Counts_Sec'!$D84,'8. 514 Details Included'!$D:$D,'7. 511_CAR_Student_Counts_Sec'!L$1,'8. 514 Details Included'!$G:$G,'7. 511_CAR_Student_Counts_Sec'!$F84))</f>
        <v>0</v>
      </c>
      <c r="M84" s="82">
        <f>IF(ISBLANK($D84),"",SUMIFS('8. 514 Details Included'!$I:$I,'8. 514 Details Included'!$A:$A,'7. 511_CAR_Student_Counts_Sec'!$A84,'8. 514 Details Included'!$E:$E,'7. 511_CAR_Student_Counts_Sec'!$D84,'8. 514 Details Included'!$D:$D,'7. 511_CAR_Student_Counts_Sec'!M$1,'8. 514 Details Included'!$G:$G,'7. 511_CAR_Student_Counts_Sec'!$F84))</f>
        <v>0</v>
      </c>
      <c r="N84" s="82">
        <f>IF(ISBLANK($D84),"",SUMIFS('8. 514 Details Included'!$I:$I,'8. 514 Details Included'!$A:$A,'7. 511_CAR_Student_Counts_Sec'!$A84,'8. 514 Details Included'!$E:$E,'7. 511_CAR_Student_Counts_Sec'!$D84,'8. 514 Details Included'!$D:$D,'7. 511_CAR_Student_Counts_Sec'!N$1,'8. 514 Details Included'!$G:$G,'7. 511_CAR_Student_Counts_Sec'!$F84))</f>
        <v>0</v>
      </c>
      <c r="O84" s="81">
        <f t="shared" si="3"/>
        <v>23</v>
      </c>
      <c r="P84" s="81">
        <f t="shared" si="4"/>
        <v>0</v>
      </c>
      <c r="Q84" s="81" t="str">
        <f t="shared" si="5"/>
        <v>6-8</v>
      </c>
    </row>
    <row r="85" spans="1:17" ht="15" outlineLevel="4" x14ac:dyDescent="0.2">
      <c r="A85" s="85">
        <v>144</v>
      </c>
      <c r="B85" s="86" t="s">
        <v>227</v>
      </c>
      <c r="C85" s="86" t="s">
        <v>1166</v>
      </c>
      <c r="D85" s="85">
        <v>911</v>
      </c>
      <c r="E85" s="86" t="s">
        <v>1822</v>
      </c>
      <c r="F85" s="85">
        <v>5</v>
      </c>
      <c r="G85" s="85">
        <v>17</v>
      </c>
      <c r="H85" s="82">
        <f>IF(ISBLANK($D85),"",SUMIFS('8. 514 Details Included'!$I:$I,'8. 514 Details Included'!$A:$A,'7. 511_CAR_Student_Counts_Sec'!$A85,'8. 514 Details Included'!$E:$E,'7. 511_CAR_Student_Counts_Sec'!$D85,'8. 514 Details Included'!$D:$D,'7. 511_CAR_Student_Counts_Sec'!H$1,'8. 514 Details Included'!$G:$G,'7. 511_CAR_Student_Counts_Sec'!$F85))</f>
        <v>0</v>
      </c>
      <c r="I85" s="82">
        <f>IF(ISBLANK($D85),"",SUMIFS('8. 514 Details Included'!$I:$I,'8. 514 Details Included'!$A:$A,'7. 511_CAR_Student_Counts_Sec'!$A85,'8. 514 Details Included'!$E:$E,'7. 511_CAR_Student_Counts_Sec'!$D85,'8. 514 Details Included'!$D:$D,'7. 511_CAR_Student_Counts_Sec'!I$1,'8. 514 Details Included'!$G:$G,'7. 511_CAR_Student_Counts_Sec'!$F85))</f>
        <v>17</v>
      </c>
      <c r="J85" s="82">
        <f>IF(ISBLANK($D85),"",SUMIFS('8. 514 Details Included'!$I:$I,'8. 514 Details Included'!$A:$A,'7. 511_CAR_Student_Counts_Sec'!$A85,'8. 514 Details Included'!$E:$E,'7. 511_CAR_Student_Counts_Sec'!$D85,'8. 514 Details Included'!$D:$D,'7. 511_CAR_Student_Counts_Sec'!J$1,'8. 514 Details Included'!$G:$G,'7. 511_CAR_Student_Counts_Sec'!$F85))</f>
        <v>0</v>
      </c>
      <c r="K85" s="82">
        <f>IF(ISBLANK($D85),"",SUMIFS('8. 514 Details Included'!$I:$I,'8. 514 Details Included'!$A:$A,'7. 511_CAR_Student_Counts_Sec'!$A85,'8. 514 Details Included'!$E:$E,'7. 511_CAR_Student_Counts_Sec'!$D85,'8. 514 Details Included'!$D:$D,'7. 511_CAR_Student_Counts_Sec'!K$1,'8. 514 Details Included'!$G:$G,'7. 511_CAR_Student_Counts_Sec'!$F85))</f>
        <v>0</v>
      </c>
      <c r="L85" s="82">
        <f>IF(ISBLANK($D85),"",SUMIFS('8. 514 Details Included'!$I:$I,'8. 514 Details Included'!$A:$A,'7. 511_CAR_Student_Counts_Sec'!$A85,'8. 514 Details Included'!$E:$E,'7. 511_CAR_Student_Counts_Sec'!$D85,'8. 514 Details Included'!$D:$D,'7. 511_CAR_Student_Counts_Sec'!L$1,'8. 514 Details Included'!$G:$G,'7. 511_CAR_Student_Counts_Sec'!$F85))</f>
        <v>0</v>
      </c>
      <c r="M85" s="82">
        <f>IF(ISBLANK($D85),"",SUMIFS('8. 514 Details Included'!$I:$I,'8. 514 Details Included'!$A:$A,'7. 511_CAR_Student_Counts_Sec'!$A85,'8. 514 Details Included'!$E:$E,'7. 511_CAR_Student_Counts_Sec'!$D85,'8. 514 Details Included'!$D:$D,'7. 511_CAR_Student_Counts_Sec'!M$1,'8. 514 Details Included'!$G:$G,'7. 511_CAR_Student_Counts_Sec'!$F85))</f>
        <v>0</v>
      </c>
      <c r="N85" s="82">
        <f>IF(ISBLANK($D85),"",SUMIFS('8. 514 Details Included'!$I:$I,'8. 514 Details Included'!$A:$A,'7. 511_CAR_Student_Counts_Sec'!$A85,'8. 514 Details Included'!$E:$E,'7. 511_CAR_Student_Counts_Sec'!$D85,'8. 514 Details Included'!$D:$D,'7. 511_CAR_Student_Counts_Sec'!N$1,'8. 514 Details Included'!$G:$G,'7. 511_CAR_Student_Counts_Sec'!$F85))</f>
        <v>0</v>
      </c>
      <c r="O85" s="81">
        <f t="shared" si="3"/>
        <v>17</v>
      </c>
      <c r="P85" s="81">
        <f t="shared" si="4"/>
        <v>0</v>
      </c>
      <c r="Q85" s="81" t="str">
        <f t="shared" si="5"/>
        <v>6-8</v>
      </c>
    </row>
    <row r="86" spans="1:17" ht="15" outlineLevel="3" x14ac:dyDescent="0.2">
      <c r="A86" s="85"/>
      <c r="B86" s="86"/>
      <c r="C86" s="88" t="s">
        <v>1164</v>
      </c>
      <c r="D86" s="85"/>
      <c r="E86" s="86"/>
      <c r="F86" s="85"/>
      <c r="G86" s="85">
        <f>SUBTOTAL(1,G81:G85)</f>
        <v>21</v>
      </c>
      <c r="H86" s="82" t="str">
        <f>IF(ISBLANK($D86),"",SUMIFS('8. 514 Details Included'!$I:$I,'8. 514 Details Included'!$A:$A,'7. 511_CAR_Student_Counts_Sec'!$A86,'8. 514 Details Included'!$E:$E,'7. 511_CAR_Student_Counts_Sec'!$D86,'8. 514 Details Included'!$D:$D,'7. 511_CAR_Student_Counts_Sec'!H$1,'8. 514 Details Included'!$G:$G,'7. 511_CAR_Student_Counts_Sec'!$F86))</f>
        <v/>
      </c>
      <c r="I86" s="82" t="str">
        <f>IF(ISBLANK($D86),"",SUMIFS('8. 514 Details Included'!$I:$I,'8. 514 Details Included'!$A:$A,'7. 511_CAR_Student_Counts_Sec'!$A86,'8. 514 Details Included'!$E:$E,'7. 511_CAR_Student_Counts_Sec'!$D86,'8. 514 Details Included'!$D:$D,'7. 511_CAR_Student_Counts_Sec'!I$1,'8. 514 Details Included'!$G:$G,'7. 511_CAR_Student_Counts_Sec'!$F86))</f>
        <v/>
      </c>
      <c r="J86" s="82" t="str">
        <f>IF(ISBLANK($D86),"",SUMIFS('8. 514 Details Included'!$I:$I,'8. 514 Details Included'!$A:$A,'7. 511_CAR_Student_Counts_Sec'!$A86,'8. 514 Details Included'!$E:$E,'7. 511_CAR_Student_Counts_Sec'!$D86,'8. 514 Details Included'!$D:$D,'7. 511_CAR_Student_Counts_Sec'!J$1,'8. 514 Details Included'!$G:$G,'7. 511_CAR_Student_Counts_Sec'!$F86))</f>
        <v/>
      </c>
      <c r="K86" s="82" t="str">
        <f>IF(ISBLANK($D86),"",SUMIFS('8. 514 Details Included'!$I:$I,'8. 514 Details Included'!$A:$A,'7. 511_CAR_Student_Counts_Sec'!$A86,'8. 514 Details Included'!$E:$E,'7. 511_CAR_Student_Counts_Sec'!$D86,'8. 514 Details Included'!$D:$D,'7. 511_CAR_Student_Counts_Sec'!K$1,'8. 514 Details Included'!$G:$G,'7. 511_CAR_Student_Counts_Sec'!$F86))</f>
        <v/>
      </c>
      <c r="L86" s="82" t="str">
        <f>IF(ISBLANK($D86),"",SUMIFS('8. 514 Details Included'!$I:$I,'8. 514 Details Included'!$A:$A,'7. 511_CAR_Student_Counts_Sec'!$A86,'8. 514 Details Included'!$E:$E,'7. 511_CAR_Student_Counts_Sec'!$D86,'8. 514 Details Included'!$D:$D,'7. 511_CAR_Student_Counts_Sec'!L$1,'8. 514 Details Included'!$G:$G,'7. 511_CAR_Student_Counts_Sec'!$F86))</f>
        <v/>
      </c>
      <c r="M86" s="82" t="str">
        <f>IF(ISBLANK($D86),"",SUMIFS('8. 514 Details Included'!$I:$I,'8. 514 Details Included'!$A:$A,'7. 511_CAR_Student_Counts_Sec'!$A86,'8. 514 Details Included'!$E:$E,'7. 511_CAR_Student_Counts_Sec'!$D86,'8. 514 Details Included'!$D:$D,'7. 511_CAR_Student_Counts_Sec'!M$1,'8. 514 Details Included'!$G:$G,'7. 511_CAR_Student_Counts_Sec'!$F86))</f>
        <v/>
      </c>
      <c r="N86" s="82" t="str">
        <f>IF(ISBLANK($D86),"",SUMIFS('8. 514 Details Included'!$I:$I,'8. 514 Details Included'!$A:$A,'7. 511_CAR_Student_Counts_Sec'!$A86,'8. 514 Details Included'!$E:$E,'7. 511_CAR_Student_Counts_Sec'!$D86,'8. 514 Details Included'!$D:$D,'7. 511_CAR_Student_Counts_Sec'!N$1,'8. 514 Details Included'!$G:$G,'7. 511_CAR_Student_Counts_Sec'!$F86))</f>
        <v/>
      </c>
      <c r="O86" s="81" t="str">
        <f t="shared" si="3"/>
        <v/>
      </c>
      <c r="P86" s="81" t="str">
        <f t="shared" si="4"/>
        <v/>
      </c>
      <c r="Q86" s="81" t="str">
        <f t="shared" si="5"/>
        <v/>
      </c>
    </row>
    <row r="87" spans="1:17" ht="15" outlineLevel="4" x14ac:dyDescent="0.2">
      <c r="A87" s="85">
        <v>144</v>
      </c>
      <c r="B87" s="86" t="s">
        <v>227</v>
      </c>
      <c r="C87" s="86" t="s">
        <v>1163</v>
      </c>
      <c r="D87" s="85">
        <v>2</v>
      </c>
      <c r="E87" s="86" t="s">
        <v>1821</v>
      </c>
      <c r="F87" s="85">
        <v>6</v>
      </c>
      <c r="G87" s="85">
        <v>25</v>
      </c>
      <c r="H87" s="82">
        <f>IF(ISBLANK($D87),"",SUMIFS('8. 514 Details Included'!$I:$I,'8. 514 Details Included'!$A:$A,'7. 511_CAR_Student_Counts_Sec'!$A87,'8. 514 Details Included'!$E:$E,'7. 511_CAR_Student_Counts_Sec'!$D87,'8. 514 Details Included'!$D:$D,'7. 511_CAR_Student_Counts_Sec'!H$1,'8. 514 Details Included'!$G:$G,'7. 511_CAR_Student_Counts_Sec'!$F87))</f>
        <v>0</v>
      </c>
      <c r="I87" s="82">
        <f>IF(ISBLANK($D87),"",SUMIFS('8. 514 Details Included'!$I:$I,'8. 514 Details Included'!$A:$A,'7. 511_CAR_Student_Counts_Sec'!$A87,'8. 514 Details Included'!$E:$E,'7. 511_CAR_Student_Counts_Sec'!$D87,'8. 514 Details Included'!$D:$D,'7. 511_CAR_Student_Counts_Sec'!I$1,'8. 514 Details Included'!$G:$G,'7. 511_CAR_Student_Counts_Sec'!$F87))</f>
        <v>0</v>
      </c>
      <c r="J87" s="82">
        <f>IF(ISBLANK($D87),"",SUMIFS('8. 514 Details Included'!$I:$I,'8. 514 Details Included'!$A:$A,'7. 511_CAR_Student_Counts_Sec'!$A87,'8. 514 Details Included'!$E:$E,'7. 511_CAR_Student_Counts_Sec'!$D87,'8. 514 Details Included'!$D:$D,'7. 511_CAR_Student_Counts_Sec'!J$1,'8. 514 Details Included'!$G:$G,'7. 511_CAR_Student_Counts_Sec'!$F87))</f>
        <v>25</v>
      </c>
      <c r="K87" s="82">
        <f>IF(ISBLANK($D87),"",SUMIFS('8. 514 Details Included'!$I:$I,'8. 514 Details Included'!$A:$A,'7. 511_CAR_Student_Counts_Sec'!$A87,'8. 514 Details Included'!$E:$E,'7. 511_CAR_Student_Counts_Sec'!$D87,'8. 514 Details Included'!$D:$D,'7. 511_CAR_Student_Counts_Sec'!K$1,'8. 514 Details Included'!$G:$G,'7. 511_CAR_Student_Counts_Sec'!$F87))</f>
        <v>0</v>
      </c>
      <c r="L87" s="82">
        <f>IF(ISBLANK($D87),"",SUMIFS('8. 514 Details Included'!$I:$I,'8. 514 Details Included'!$A:$A,'7. 511_CAR_Student_Counts_Sec'!$A87,'8. 514 Details Included'!$E:$E,'7. 511_CAR_Student_Counts_Sec'!$D87,'8. 514 Details Included'!$D:$D,'7. 511_CAR_Student_Counts_Sec'!L$1,'8. 514 Details Included'!$G:$G,'7. 511_CAR_Student_Counts_Sec'!$F87))</f>
        <v>0</v>
      </c>
      <c r="M87" s="82">
        <f>IF(ISBLANK($D87),"",SUMIFS('8. 514 Details Included'!$I:$I,'8. 514 Details Included'!$A:$A,'7. 511_CAR_Student_Counts_Sec'!$A87,'8. 514 Details Included'!$E:$E,'7. 511_CAR_Student_Counts_Sec'!$D87,'8. 514 Details Included'!$D:$D,'7. 511_CAR_Student_Counts_Sec'!M$1,'8. 514 Details Included'!$G:$G,'7. 511_CAR_Student_Counts_Sec'!$F87))</f>
        <v>0</v>
      </c>
      <c r="N87" s="82">
        <f>IF(ISBLANK($D87),"",SUMIFS('8. 514 Details Included'!$I:$I,'8. 514 Details Included'!$A:$A,'7. 511_CAR_Student_Counts_Sec'!$A87,'8. 514 Details Included'!$E:$E,'7. 511_CAR_Student_Counts_Sec'!$D87,'8. 514 Details Included'!$D:$D,'7. 511_CAR_Student_Counts_Sec'!N$1,'8. 514 Details Included'!$G:$G,'7. 511_CAR_Student_Counts_Sec'!$F87))</f>
        <v>0</v>
      </c>
      <c r="O87" s="81">
        <f t="shared" si="3"/>
        <v>25</v>
      </c>
      <c r="P87" s="81">
        <f t="shared" si="4"/>
        <v>0</v>
      </c>
      <c r="Q87" s="81" t="str">
        <f t="shared" si="5"/>
        <v>6-8</v>
      </c>
    </row>
    <row r="88" spans="1:17" ht="15" outlineLevel="4" x14ac:dyDescent="0.2">
      <c r="A88" s="85">
        <v>144</v>
      </c>
      <c r="B88" s="86" t="s">
        <v>227</v>
      </c>
      <c r="C88" s="86" t="s">
        <v>1163</v>
      </c>
      <c r="D88" s="85">
        <v>958</v>
      </c>
      <c r="E88" s="86" t="s">
        <v>1820</v>
      </c>
      <c r="F88" s="85">
        <v>3</v>
      </c>
      <c r="G88" s="85">
        <v>17</v>
      </c>
      <c r="H88" s="82">
        <f>IF(ISBLANK($D88),"",SUMIFS('8. 514 Details Included'!$I:$I,'8. 514 Details Included'!$A:$A,'7. 511_CAR_Student_Counts_Sec'!$A88,'8. 514 Details Included'!$E:$E,'7. 511_CAR_Student_Counts_Sec'!$D88,'8. 514 Details Included'!$D:$D,'7. 511_CAR_Student_Counts_Sec'!H$1,'8. 514 Details Included'!$G:$G,'7. 511_CAR_Student_Counts_Sec'!$F88))</f>
        <v>0</v>
      </c>
      <c r="I88" s="82">
        <f>IF(ISBLANK($D88),"",SUMIFS('8. 514 Details Included'!$I:$I,'8. 514 Details Included'!$A:$A,'7. 511_CAR_Student_Counts_Sec'!$A88,'8. 514 Details Included'!$E:$E,'7. 511_CAR_Student_Counts_Sec'!$D88,'8. 514 Details Included'!$D:$D,'7. 511_CAR_Student_Counts_Sec'!I$1,'8. 514 Details Included'!$G:$G,'7. 511_CAR_Student_Counts_Sec'!$F88))</f>
        <v>17</v>
      </c>
      <c r="J88" s="82">
        <f>IF(ISBLANK($D88),"",SUMIFS('8. 514 Details Included'!$I:$I,'8. 514 Details Included'!$A:$A,'7. 511_CAR_Student_Counts_Sec'!$A88,'8. 514 Details Included'!$E:$E,'7. 511_CAR_Student_Counts_Sec'!$D88,'8. 514 Details Included'!$D:$D,'7. 511_CAR_Student_Counts_Sec'!J$1,'8. 514 Details Included'!$G:$G,'7. 511_CAR_Student_Counts_Sec'!$F88))</f>
        <v>0</v>
      </c>
      <c r="K88" s="82">
        <f>IF(ISBLANK($D88),"",SUMIFS('8. 514 Details Included'!$I:$I,'8. 514 Details Included'!$A:$A,'7. 511_CAR_Student_Counts_Sec'!$A88,'8. 514 Details Included'!$E:$E,'7. 511_CAR_Student_Counts_Sec'!$D88,'8. 514 Details Included'!$D:$D,'7. 511_CAR_Student_Counts_Sec'!K$1,'8. 514 Details Included'!$G:$G,'7. 511_CAR_Student_Counts_Sec'!$F88))</f>
        <v>0</v>
      </c>
      <c r="L88" s="82">
        <f>IF(ISBLANK($D88),"",SUMIFS('8. 514 Details Included'!$I:$I,'8. 514 Details Included'!$A:$A,'7. 511_CAR_Student_Counts_Sec'!$A88,'8. 514 Details Included'!$E:$E,'7. 511_CAR_Student_Counts_Sec'!$D88,'8. 514 Details Included'!$D:$D,'7. 511_CAR_Student_Counts_Sec'!L$1,'8. 514 Details Included'!$G:$G,'7. 511_CAR_Student_Counts_Sec'!$F88))</f>
        <v>0</v>
      </c>
      <c r="M88" s="82">
        <f>IF(ISBLANK($D88),"",SUMIFS('8. 514 Details Included'!$I:$I,'8. 514 Details Included'!$A:$A,'7. 511_CAR_Student_Counts_Sec'!$A88,'8. 514 Details Included'!$E:$E,'7. 511_CAR_Student_Counts_Sec'!$D88,'8. 514 Details Included'!$D:$D,'7. 511_CAR_Student_Counts_Sec'!M$1,'8. 514 Details Included'!$G:$G,'7. 511_CAR_Student_Counts_Sec'!$F88))</f>
        <v>0</v>
      </c>
      <c r="N88" s="82">
        <f>IF(ISBLANK($D88),"",SUMIFS('8. 514 Details Included'!$I:$I,'8. 514 Details Included'!$A:$A,'7. 511_CAR_Student_Counts_Sec'!$A88,'8. 514 Details Included'!$E:$E,'7. 511_CAR_Student_Counts_Sec'!$D88,'8. 514 Details Included'!$D:$D,'7. 511_CAR_Student_Counts_Sec'!N$1,'8. 514 Details Included'!$G:$G,'7. 511_CAR_Student_Counts_Sec'!$F88))</f>
        <v>0</v>
      </c>
      <c r="O88" s="81">
        <f t="shared" si="3"/>
        <v>17</v>
      </c>
      <c r="P88" s="81">
        <f t="shared" si="4"/>
        <v>0</v>
      </c>
      <c r="Q88" s="81" t="str">
        <f t="shared" si="5"/>
        <v>6-8</v>
      </c>
    </row>
    <row r="89" spans="1:17" ht="15" outlineLevel="4" x14ac:dyDescent="0.2">
      <c r="A89" s="85">
        <v>144</v>
      </c>
      <c r="B89" s="86" t="s">
        <v>227</v>
      </c>
      <c r="C89" s="86" t="s">
        <v>1163</v>
      </c>
      <c r="D89" s="85">
        <v>958</v>
      </c>
      <c r="E89" s="86" t="s">
        <v>1820</v>
      </c>
      <c r="F89" s="85">
        <v>6</v>
      </c>
      <c r="G89" s="85">
        <v>23</v>
      </c>
      <c r="H89" s="82">
        <f>IF(ISBLANK($D89),"",SUMIFS('8. 514 Details Included'!$I:$I,'8. 514 Details Included'!$A:$A,'7. 511_CAR_Student_Counts_Sec'!$A89,'8. 514 Details Included'!$E:$E,'7. 511_CAR_Student_Counts_Sec'!$D89,'8. 514 Details Included'!$D:$D,'7. 511_CAR_Student_Counts_Sec'!H$1,'8. 514 Details Included'!$G:$G,'7. 511_CAR_Student_Counts_Sec'!$F89))</f>
        <v>0</v>
      </c>
      <c r="I89" s="82">
        <f>IF(ISBLANK($D89),"",SUMIFS('8. 514 Details Included'!$I:$I,'8. 514 Details Included'!$A:$A,'7. 511_CAR_Student_Counts_Sec'!$A89,'8. 514 Details Included'!$E:$E,'7. 511_CAR_Student_Counts_Sec'!$D89,'8. 514 Details Included'!$D:$D,'7. 511_CAR_Student_Counts_Sec'!I$1,'8. 514 Details Included'!$G:$G,'7. 511_CAR_Student_Counts_Sec'!$F89))</f>
        <v>23</v>
      </c>
      <c r="J89" s="82">
        <f>IF(ISBLANK($D89),"",SUMIFS('8. 514 Details Included'!$I:$I,'8. 514 Details Included'!$A:$A,'7. 511_CAR_Student_Counts_Sec'!$A89,'8. 514 Details Included'!$E:$E,'7. 511_CAR_Student_Counts_Sec'!$D89,'8. 514 Details Included'!$D:$D,'7. 511_CAR_Student_Counts_Sec'!J$1,'8. 514 Details Included'!$G:$G,'7. 511_CAR_Student_Counts_Sec'!$F89))</f>
        <v>0</v>
      </c>
      <c r="K89" s="82">
        <f>IF(ISBLANK($D89),"",SUMIFS('8. 514 Details Included'!$I:$I,'8. 514 Details Included'!$A:$A,'7. 511_CAR_Student_Counts_Sec'!$A89,'8. 514 Details Included'!$E:$E,'7. 511_CAR_Student_Counts_Sec'!$D89,'8. 514 Details Included'!$D:$D,'7. 511_CAR_Student_Counts_Sec'!K$1,'8. 514 Details Included'!$G:$G,'7. 511_CAR_Student_Counts_Sec'!$F89))</f>
        <v>0</v>
      </c>
      <c r="L89" s="82">
        <f>IF(ISBLANK($D89),"",SUMIFS('8. 514 Details Included'!$I:$I,'8. 514 Details Included'!$A:$A,'7. 511_CAR_Student_Counts_Sec'!$A89,'8. 514 Details Included'!$E:$E,'7. 511_CAR_Student_Counts_Sec'!$D89,'8. 514 Details Included'!$D:$D,'7. 511_CAR_Student_Counts_Sec'!L$1,'8. 514 Details Included'!$G:$G,'7. 511_CAR_Student_Counts_Sec'!$F89))</f>
        <v>0</v>
      </c>
      <c r="M89" s="82">
        <f>IF(ISBLANK($D89),"",SUMIFS('8. 514 Details Included'!$I:$I,'8. 514 Details Included'!$A:$A,'7. 511_CAR_Student_Counts_Sec'!$A89,'8. 514 Details Included'!$E:$E,'7. 511_CAR_Student_Counts_Sec'!$D89,'8. 514 Details Included'!$D:$D,'7. 511_CAR_Student_Counts_Sec'!M$1,'8. 514 Details Included'!$G:$G,'7. 511_CAR_Student_Counts_Sec'!$F89))</f>
        <v>0</v>
      </c>
      <c r="N89" s="82">
        <f>IF(ISBLANK($D89),"",SUMIFS('8. 514 Details Included'!$I:$I,'8. 514 Details Included'!$A:$A,'7. 511_CAR_Student_Counts_Sec'!$A89,'8. 514 Details Included'!$E:$E,'7. 511_CAR_Student_Counts_Sec'!$D89,'8. 514 Details Included'!$D:$D,'7. 511_CAR_Student_Counts_Sec'!N$1,'8. 514 Details Included'!$G:$G,'7. 511_CAR_Student_Counts_Sec'!$F89))</f>
        <v>0</v>
      </c>
      <c r="O89" s="81">
        <f t="shared" si="3"/>
        <v>23</v>
      </c>
      <c r="P89" s="81">
        <f t="shared" si="4"/>
        <v>0</v>
      </c>
      <c r="Q89" s="81" t="str">
        <f t="shared" si="5"/>
        <v>6-8</v>
      </c>
    </row>
    <row r="90" spans="1:17" ht="15" outlineLevel="4" x14ac:dyDescent="0.2">
      <c r="A90" s="85">
        <v>144</v>
      </c>
      <c r="B90" s="86" t="s">
        <v>227</v>
      </c>
      <c r="C90" s="86" t="s">
        <v>1163</v>
      </c>
      <c r="D90" s="85">
        <v>3</v>
      </c>
      <c r="E90" s="86" t="s">
        <v>1819</v>
      </c>
      <c r="F90" s="85">
        <v>3</v>
      </c>
      <c r="G90" s="85">
        <v>21</v>
      </c>
      <c r="H90" s="82">
        <f>IF(ISBLANK($D90),"",SUMIFS('8. 514 Details Included'!$I:$I,'8. 514 Details Included'!$A:$A,'7. 511_CAR_Student_Counts_Sec'!$A90,'8. 514 Details Included'!$E:$E,'7. 511_CAR_Student_Counts_Sec'!$D90,'8. 514 Details Included'!$D:$D,'7. 511_CAR_Student_Counts_Sec'!H$1,'8. 514 Details Included'!$G:$G,'7. 511_CAR_Student_Counts_Sec'!$F90))</f>
        <v>21</v>
      </c>
      <c r="I90" s="82">
        <f>IF(ISBLANK($D90),"",SUMIFS('8. 514 Details Included'!$I:$I,'8. 514 Details Included'!$A:$A,'7. 511_CAR_Student_Counts_Sec'!$A90,'8. 514 Details Included'!$E:$E,'7. 511_CAR_Student_Counts_Sec'!$D90,'8. 514 Details Included'!$D:$D,'7. 511_CAR_Student_Counts_Sec'!I$1,'8. 514 Details Included'!$G:$G,'7. 511_CAR_Student_Counts_Sec'!$F90))</f>
        <v>0</v>
      </c>
      <c r="J90" s="82">
        <f>IF(ISBLANK($D90),"",SUMIFS('8. 514 Details Included'!$I:$I,'8. 514 Details Included'!$A:$A,'7. 511_CAR_Student_Counts_Sec'!$A90,'8. 514 Details Included'!$E:$E,'7. 511_CAR_Student_Counts_Sec'!$D90,'8. 514 Details Included'!$D:$D,'7. 511_CAR_Student_Counts_Sec'!J$1,'8. 514 Details Included'!$G:$G,'7. 511_CAR_Student_Counts_Sec'!$F90))</f>
        <v>0</v>
      </c>
      <c r="K90" s="82">
        <f>IF(ISBLANK($D90),"",SUMIFS('8. 514 Details Included'!$I:$I,'8. 514 Details Included'!$A:$A,'7. 511_CAR_Student_Counts_Sec'!$A90,'8. 514 Details Included'!$E:$E,'7. 511_CAR_Student_Counts_Sec'!$D90,'8. 514 Details Included'!$D:$D,'7. 511_CAR_Student_Counts_Sec'!K$1,'8. 514 Details Included'!$G:$G,'7. 511_CAR_Student_Counts_Sec'!$F90))</f>
        <v>0</v>
      </c>
      <c r="L90" s="82">
        <f>IF(ISBLANK($D90),"",SUMIFS('8. 514 Details Included'!$I:$I,'8. 514 Details Included'!$A:$A,'7. 511_CAR_Student_Counts_Sec'!$A90,'8. 514 Details Included'!$E:$E,'7. 511_CAR_Student_Counts_Sec'!$D90,'8. 514 Details Included'!$D:$D,'7. 511_CAR_Student_Counts_Sec'!L$1,'8. 514 Details Included'!$G:$G,'7. 511_CAR_Student_Counts_Sec'!$F90))</f>
        <v>0</v>
      </c>
      <c r="M90" s="82">
        <f>IF(ISBLANK($D90),"",SUMIFS('8. 514 Details Included'!$I:$I,'8. 514 Details Included'!$A:$A,'7. 511_CAR_Student_Counts_Sec'!$A90,'8. 514 Details Included'!$E:$E,'7. 511_CAR_Student_Counts_Sec'!$D90,'8. 514 Details Included'!$D:$D,'7. 511_CAR_Student_Counts_Sec'!M$1,'8. 514 Details Included'!$G:$G,'7. 511_CAR_Student_Counts_Sec'!$F90))</f>
        <v>0</v>
      </c>
      <c r="N90" s="82">
        <f>IF(ISBLANK($D90),"",SUMIFS('8. 514 Details Included'!$I:$I,'8. 514 Details Included'!$A:$A,'7. 511_CAR_Student_Counts_Sec'!$A90,'8. 514 Details Included'!$E:$E,'7. 511_CAR_Student_Counts_Sec'!$D90,'8. 514 Details Included'!$D:$D,'7. 511_CAR_Student_Counts_Sec'!N$1,'8. 514 Details Included'!$G:$G,'7. 511_CAR_Student_Counts_Sec'!$F90))</f>
        <v>0</v>
      </c>
      <c r="O90" s="81">
        <f t="shared" si="3"/>
        <v>21</v>
      </c>
      <c r="P90" s="81">
        <f t="shared" si="4"/>
        <v>0</v>
      </c>
      <c r="Q90" s="81" t="str">
        <f t="shared" si="5"/>
        <v>6-8</v>
      </c>
    </row>
    <row r="91" spans="1:17" ht="15" outlineLevel="4" x14ac:dyDescent="0.2">
      <c r="A91" s="85">
        <v>144</v>
      </c>
      <c r="B91" s="86" t="s">
        <v>227</v>
      </c>
      <c r="C91" s="86" t="s">
        <v>1163</v>
      </c>
      <c r="D91" s="85">
        <v>3</v>
      </c>
      <c r="E91" s="86" t="s">
        <v>1819</v>
      </c>
      <c r="F91" s="85">
        <v>5</v>
      </c>
      <c r="G91" s="85">
        <v>19</v>
      </c>
      <c r="H91" s="82">
        <f>IF(ISBLANK($D91),"",SUMIFS('8. 514 Details Included'!$I:$I,'8. 514 Details Included'!$A:$A,'7. 511_CAR_Student_Counts_Sec'!$A91,'8. 514 Details Included'!$E:$E,'7. 511_CAR_Student_Counts_Sec'!$D91,'8. 514 Details Included'!$D:$D,'7. 511_CAR_Student_Counts_Sec'!H$1,'8. 514 Details Included'!$G:$G,'7. 511_CAR_Student_Counts_Sec'!$F91))</f>
        <v>19</v>
      </c>
      <c r="I91" s="82">
        <f>IF(ISBLANK($D91),"",SUMIFS('8. 514 Details Included'!$I:$I,'8. 514 Details Included'!$A:$A,'7. 511_CAR_Student_Counts_Sec'!$A91,'8. 514 Details Included'!$E:$E,'7. 511_CAR_Student_Counts_Sec'!$D91,'8. 514 Details Included'!$D:$D,'7. 511_CAR_Student_Counts_Sec'!I$1,'8. 514 Details Included'!$G:$G,'7. 511_CAR_Student_Counts_Sec'!$F91))</f>
        <v>0</v>
      </c>
      <c r="J91" s="82">
        <f>IF(ISBLANK($D91),"",SUMIFS('8. 514 Details Included'!$I:$I,'8. 514 Details Included'!$A:$A,'7. 511_CAR_Student_Counts_Sec'!$A91,'8. 514 Details Included'!$E:$E,'7. 511_CAR_Student_Counts_Sec'!$D91,'8. 514 Details Included'!$D:$D,'7. 511_CAR_Student_Counts_Sec'!J$1,'8. 514 Details Included'!$G:$G,'7. 511_CAR_Student_Counts_Sec'!$F91))</f>
        <v>0</v>
      </c>
      <c r="K91" s="82">
        <f>IF(ISBLANK($D91),"",SUMIFS('8. 514 Details Included'!$I:$I,'8. 514 Details Included'!$A:$A,'7. 511_CAR_Student_Counts_Sec'!$A91,'8. 514 Details Included'!$E:$E,'7. 511_CAR_Student_Counts_Sec'!$D91,'8. 514 Details Included'!$D:$D,'7. 511_CAR_Student_Counts_Sec'!K$1,'8. 514 Details Included'!$G:$G,'7. 511_CAR_Student_Counts_Sec'!$F91))</f>
        <v>0</v>
      </c>
      <c r="L91" s="82">
        <f>IF(ISBLANK($D91),"",SUMIFS('8. 514 Details Included'!$I:$I,'8. 514 Details Included'!$A:$A,'7. 511_CAR_Student_Counts_Sec'!$A91,'8. 514 Details Included'!$E:$E,'7. 511_CAR_Student_Counts_Sec'!$D91,'8. 514 Details Included'!$D:$D,'7. 511_CAR_Student_Counts_Sec'!L$1,'8. 514 Details Included'!$G:$G,'7. 511_CAR_Student_Counts_Sec'!$F91))</f>
        <v>0</v>
      </c>
      <c r="M91" s="82">
        <f>IF(ISBLANK($D91),"",SUMIFS('8. 514 Details Included'!$I:$I,'8. 514 Details Included'!$A:$A,'7. 511_CAR_Student_Counts_Sec'!$A91,'8. 514 Details Included'!$E:$E,'7. 511_CAR_Student_Counts_Sec'!$D91,'8. 514 Details Included'!$D:$D,'7. 511_CAR_Student_Counts_Sec'!M$1,'8. 514 Details Included'!$G:$G,'7. 511_CAR_Student_Counts_Sec'!$F91))</f>
        <v>0</v>
      </c>
      <c r="N91" s="82">
        <f>IF(ISBLANK($D91),"",SUMIFS('8. 514 Details Included'!$I:$I,'8. 514 Details Included'!$A:$A,'7. 511_CAR_Student_Counts_Sec'!$A91,'8. 514 Details Included'!$E:$E,'7. 511_CAR_Student_Counts_Sec'!$D91,'8. 514 Details Included'!$D:$D,'7. 511_CAR_Student_Counts_Sec'!N$1,'8. 514 Details Included'!$G:$G,'7. 511_CAR_Student_Counts_Sec'!$F91))</f>
        <v>0</v>
      </c>
      <c r="O91" s="81">
        <f t="shared" si="3"/>
        <v>19</v>
      </c>
      <c r="P91" s="81">
        <f t="shared" si="4"/>
        <v>0</v>
      </c>
      <c r="Q91" s="81" t="str">
        <f t="shared" si="5"/>
        <v>6-8</v>
      </c>
    </row>
    <row r="92" spans="1:17" ht="15" outlineLevel="3" x14ac:dyDescent="0.2">
      <c r="A92" s="85"/>
      <c r="B92" s="86"/>
      <c r="C92" s="88" t="s">
        <v>1161</v>
      </c>
      <c r="D92" s="85"/>
      <c r="E92" s="86"/>
      <c r="F92" s="85"/>
      <c r="G92" s="85">
        <f>SUBTOTAL(1,G87:G91)</f>
        <v>21</v>
      </c>
      <c r="H92" s="82" t="str">
        <f>IF(ISBLANK($D92),"",SUMIFS('8. 514 Details Included'!$I:$I,'8. 514 Details Included'!$A:$A,'7. 511_CAR_Student_Counts_Sec'!$A92,'8. 514 Details Included'!$E:$E,'7. 511_CAR_Student_Counts_Sec'!$D92,'8. 514 Details Included'!$D:$D,'7. 511_CAR_Student_Counts_Sec'!H$1,'8. 514 Details Included'!$G:$G,'7. 511_CAR_Student_Counts_Sec'!$F92))</f>
        <v/>
      </c>
      <c r="I92" s="82" t="str">
        <f>IF(ISBLANK($D92),"",SUMIFS('8. 514 Details Included'!$I:$I,'8. 514 Details Included'!$A:$A,'7. 511_CAR_Student_Counts_Sec'!$A92,'8. 514 Details Included'!$E:$E,'7. 511_CAR_Student_Counts_Sec'!$D92,'8. 514 Details Included'!$D:$D,'7. 511_CAR_Student_Counts_Sec'!I$1,'8. 514 Details Included'!$G:$G,'7. 511_CAR_Student_Counts_Sec'!$F92))</f>
        <v/>
      </c>
      <c r="J92" s="82" t="str">
        <f>IF(ISBLANK($D92),"",SUMIFS('8. 514 Details Included'!$I:$I,'8. 514 Details Included'!$A:$A,'7. 511_CAR_Student_Counts_Sec'!$A92,'8. 514 Details Included'!$E:$E,'7. 511_CAR_Student_Counts_Sec'!$D92,'8. 514 Details Included'!$D:$D,'7. 511_CAR_Student_Counts_Sec'!J$1,'8. 514 Details Included'!$G:$G,'7. 511_CAR_Student_Counts_Sec'!$F92))</f>
        <v/>
      </c>
      <c r="K92" s="82" t="str">
        <f>IF(ISBLANK($D92),"",SUMIFS('8. 514 Details Included'!$I:$I,'8. 514 Details Included'!$A:$A,'7. 511_CAR_Student_Counts_Sec'!$A92,'8. 514 Details Included'!$E:$E,'7. 511_CAR_Student_Counts_Sec'!$D92,'8. 514 Details Included'!$D:$D,'7. 511_CAR_Student_Counts_Sec'!K$1,'8. 514 Details Included'!$G:$G,'7. 511_CAR_Student_Counts_Sec'!$F92))</f>
        <v/>
      </c>
      <c r="L92" s="82" t="str">
        <f>IF(ISBLANK($D92),"",SUMIFS('8. 514 Details Included'!$I:$I,'8. 514 Details Included'!$A:$A,'7. 511_CAR_Student_Counts_Sec'!$A92,'8. 514 Details Included'!$E:$E,'7. 511_CAR_Student_Counts_Sec'!$D92,'8. 514 Details Included'!$D:$D,'7. 511_CAR_Student_Counts_Sec'!L$1,'8. 514 Details Included'!$G:$G,'7. 511_CAR_Student_Counts_Sec'!$F92))</f>
        <v/>
      </c>
      <c r="M92" s="82" t="str">
        <f>IF(ISBLANK($D92),"",SUMIFS('8. 514 Details Included'!$I:$I,'8. 514 Details Included'!$A:$A,'7. 511_CAR_Student_Counts_Sec'!$A92,'8. 514 Details Included'!$E:$E,'7. 511_CAR_Student_Counts_Sec'!$D92,'8. 514 Details Included'!$D:$D,'7. 511_CAR_Student_Counts_Sec'!M$1,'8. 514 Details Included'!$G:$G,'7. 511_CAR_Student_Counts_Sec'!$F92))</f>
        <v/>
      </c>
      <c r="N92" s="82" t="str">
        <f>IF(ISBLANK($D92),"",SUMIFS('8. 514 Details Included'!$I:$I,'8. 514 Details Included'!$A:$A,'7. 511_CAR_Student_Counts_Sec'!$A92,'8. 514 Details Included'!$E:$E,'7. 511_CAR_Student_Counts_Sec'!$D92,'8. 514 Details Included'!$D:$D,'7. 511_CAR_Student_Counts_Sec'!N$1,'8. 514 Details Included'!$G:$G,'7. 511_CAR_Student_Counts_Sec'!$F92))</f>
        <v/>
      </c>
      <c r="O92" s="81" t="str">
        <f t="shared" si="3"/>
        <v/>
      </c>
      <c r="P92" s="81" t="str">
        <f t="shared" si="4"/>
        <v/>
      </c>
      <c r="Q92" s="81" t="str">
        <f t="shared" si="5"/>
        <v/>
      </c>
    </row>
    <row r="93" spans="1:17" ht="15" outlineLevel="2" x14ac:dyDescent="0.2">
      <c r="A93" s="87" t="s">
        <v>388</v>
      </c>
      <c r="B93" s="86"/>
      <c r="C93" s="86"/>
      <c r="D93" s="85"/>
      <c r="E93" s="86"/>
      <c r="F93" s="85"/>
      <c r="G93" s="85">
        <f>SUBTOTAL(1,G69:G91)</f>
        <v>21</v>
      </c>
      <c r="H93" s="82" t="str">
        <f>IF(ISBLANK($D93),"",SUMIFS('8. 514 Details Included'!$I:$I,'8. 514 Details Included'!$A:$A,'7. 511_CAR_Student_Counts_Sec'!$A93,'8. 514 Details Included'!$E:$E,'7. 511_CAR_Student_Counts_Sec'!$D93,'8. 514 Details Included'!$D:$D,'7. 511_CAR_Student_Counts_Sec'!H$1,'8. 514 Details Included'!$G:$G,'7. 511_CAR_Student_Counts_Sec'!$F93))</f>
        <v/>
      </c>
      <c r="I93" s="82" t="str">
        <f>IF(ISBLANK($D93),"",SUMIFS('8. 514 Details Included'!$I:$I,'8. 514 Details Included'!$A:$A,'7. 511_CAR_Student_Counts_Sec'!$A93,'8. 514 Details Included'!$E:$E,'7. 511_CAR_Student_Counts_Sec'!$D93,'8. 514 Details Included'!$D:$D,'7. 511_CAR_Student_Counts_Sec'!I$1,'8. 514 Details Included'!$G:$G,'7. 511_CAR_Student_Counts_Sec'!$F93))</f>
        <v/>
      </c>
      <c r="J93" s="82" t="str">
        <f>IF(ISBLANK($D93),"",SUMIFS('8. 514 Details Included'!$I:$I,'8. 514 Details Included'!$A:$A,'7. 511_CAR_Student_Counts_Sec'!$A93,'8. 514 Details Included'!$E:$E,'7. 511_CAR_Student_Counts_Sec'!$D93,'8. 514 Details Included'!$D:$D,'7. 511_CAR_Student_Counts_Sec'!J$1,'8. 514 Details Included'!$G:$G,'7. 511_CAR_Student_Counts_Sec'!$F93))</f>
        <v/>
      </c>
      <c r="K93" s="82" t="str">
        <f>IF(ISBLANK($D93),"",SUMIFS('8. 514 Details Included'!$I:$I,'8. 514 Details Included'!$A:$A,'7. 511_CAR_Student_Counts_Sec'!$A93,'8. 514 Details Included'!$E:$E,'7. 511_CAR_Student_Counts_Sec'!$D93,'8. 514 Details Included'!$D:$D,'7. 511_CAR_Student_Counts_Sec'!K$1,'8. 514 Details Included'!$G:$G,'7. 511_CAR_Student_Counts_Sec'!$F93))</f>
        <v/>
      </c>
      <c r="L93" s="82" t="str">
        <f>IF(ISBLANK($D93),"",SUMIFS('8. 514 Details Included'!$I:$I,'8. 514 Details Included'!$A:$A,'7. 511_CAR_Student_Counts_Sec'!$A93,'8. 514 Details Included'!$E:$E,'7. 511_CAR_Student_Counts_Sec'!$D93,'8. 514 Details Included'!$D:$D,'7. 511_CAR_Student_Counts_Sec'!L$1,'8. 514 Details Included'!$G:$G,'7. 511_CAR_Student_Counts_Sec'!$F93))</f>
        <v/>
      </c>
      <c r="M93" s="82" t="str">
        <f>IF(ISBLANK($D93),"",SUMIFS('8. 514 Details Included'!$I:$I,'8. 514 Details Included'!$A:$A,'7. 511_CAR_Student_Counts_Sec'!$A93,'8. 514 Details Included'!$E:$E,'7. 511_CAR_Student_Counts_Sec'!$D93,'8. 514 Details Included'!$D:$D,'7. 511_CAR_Student_Counts_Sec'!M$1,'8. 514 Details Included'!$G:$G,'7. 511_CAR_Student_Counts_Sec'!$F93))</f>
        <v/>
      </c>
      <c r="N93" s="82" t="str">
        <f>IF(ISBLANK($D93),"",SUMIFS('8. 514 Details Included'!$I:$I,'8. 514 Details Included'!$A:$A,'7. 511_CAR_Student_Counts_Sec'!$A93,'8. 514 Details Included'!$E:$E,'7. 511_CAR_Student_Counts_Sec'!$D93,'8. 514 Details Included'!$D:$D,'7. 511_CAR_Student_Counts_Sec'!N$1,'8. 514 Details Included'!$G:$G,'7. 511_CAR_Student_Counts_Sec'!$F93))</f>
        <v/>
      </c>
      <c r="O93" s="81" t="str">
        <f t="shared" si="3"/>
        <v/>
      </c>
      <c r="P93" s="81" t="str">
        <f t="shared" si="4"/>
        <v/>
      </c>
      <c r="Q93" s="81" t="str">
        <f t="shared" si="5"/>
        <v/>
      </c>
    </row>
    <row r="94" spans="1:17" ht="15" outlineLevel="4" x14ac:dyDescent="0.2">
      <c r="A94" s="85">
        <v>201</v>
      </c>
      <c r="B94" s="86" t="s">
        <v>1123</v>
      </c>
      <c r="C94" s="86" t="s">
        <v>1172</v>
      </c>
      <c r="D94" s="85">
        <v>2</v>
      </c>
      <c r="E94" s="86" t="s">
        <v>1809</v>
      </c>
      <c r="F94" s="85">
        <v>1</v>
      </c>
      <c r="G94" s="85">
        <v>31</v>
      </c>
      <c r="H94" s="82">
        <f>IF(ISBLANK($D94),"",SUMIFS('8. 514 Details Included'!$I:$I,'8. 514 Details Included'!$A:$A,'7. 511_CAR_Student_Counts_Sec'!$A94,'8. 514 Details Included'!$E:$E,'7. 511_CAR_Student_Counts_Sec'!$D94,'8. 514 Details Included'!$D:$D,'7. 511_CAR_Student_Counts_Sec'!H$1,'8. 514 Details Included'!$G:$G,'7. 511_CAR_Student_Counts_Sec'!$F94))</f>
        <v>31</v>
      </c>
      <c r="I94" s="82">
        <f>IF(ISBLANK($D94),"",SUMIFS('8. 514 Details Included'!$I:$I,'8. 514 Details Included'!$A:$A,'7. 511_CAR_Student_Counts_Sec'!$A94,'8. 514 Details Included'!$E:$E,'7. 511_CAR_Student_Counts_Sec'!$D94,'8. 514 Details Included'!$D:$D,'7. 511_CAR_Student_Counts_Sec'!I$1,'8. 514 Details Included'!$G:$G,'7. 511_CAR_Student_Counts_Sec'!$F94))</f>
        <v>0</v>
      </c>
      <c r="J94" s="82">
        <f>IF(ISBLANK($D94),"",SUMIFS('8. 514 Details Included'!$I:$I,'8. 514 Details Included'!$A:$A,'7. 511_CAR_Student_Counts_Sec'!$A94,'8. 514 Details Included'!$E:$E,'7. 511_CAR_Student_Counts_Sec'!$D94,'8. 514 Details Included'!$D:$D,'7. 511_CAR_Student_Counts_Sec'!J$1,'8. 514 Details Included'!$G:$G,'7. 511_CAR_Student_Counts_Sec'!$F94))</f>
        <v>0</v>
      </c>
      <c r="K94" s="82">
        <f>IF(ISBLANK($D94),"",SUMIFS('8. 514 Details Included'!$I:$I,'8. 514 Details Included'!$A:$A,'7. 511_CAR_Student_Counts_Sec'!$A94,'8. 514 Details Included'!$E:$E,'7. 511_CAR_Student_Counts_Sec'!$D94,'8. 514 Details Included'!$D:$D,'7. 511_CAR_Student_Counts_Sec'!K$1,'8. 514 Details Included'!$G:$G,'7. 511_CAR_Student_Counts_Sec'!$F94))</f>
        <v>0</v>
      </c>
      <c r="L94" s="82">
        <f>IF(ISBLANK($D94),"",SUMIFS('8. 514 Details Included'!$I:$I,'8. 514 Details Included'!$A:$A,'7. 511_CAR_Student_Counts_Sec'!$A94,'8. 514 Details Included'!$E:$E,'7. 511_CAR_Student_Counts_Sec'!$D94,'8. 514 Details Included'!$D:$D,'7. 511_CAR_Student_Counts_Sec'!L$1,'8. 514 Details Included'!$G:$G,'7. 511_CAR_Student_Counts_Sec'!$F94))</f>
        <v>0</v>
      </c>
      <c r="M94" s="82">
        <f>IF(ISBLANK($D94),"",SUMIFS('8. 514 Details Included'!$I:$I,'8. 514 Details Included'!$A:$A,'7. 511_CAR_Student_Counts_Sec'!$A94,'8. 514 Details Included'!$E:$E,'7. 511_CAR_Student_Counts_Sec'!$D94,'8. 514 Details Included'!$D:$D,'7. 511_CAR_Student_Counts_Sec'!M$1,'8. 514 Details Included'!$G:$G,'7. 511_CAR_Student_Counts_Sec'!$F94))</f>
        <v>0</v>
      </c>
      <c r="N94" s="82">
        <f>IF(ISBLANK($D94),"",SUMIFS('8. 514 Details Included'!$I:$I,'8. 514 Details Included'!$A:$A,'7. 511_CAR_Student_Counts_Sec'!$A94,'8. 514 Details Included'!$E:$E,'7. 511_CAR_Student_Counts_Sec'!$D94,'8. 514 Details Included'!$D:$D,'7. 511_CAR_Student_Counts_Sec'!N$1,'8. 514 Details Included'!$G:$G,'7. 511_CAR_Student_Counts_Sec'!$F94))</f>
        <v>0</v>
      </c>
      <c r="O94" s="81">
        <f t="shared" si="3"/>
        <v>31</v>
      </c>
      <c r="P94" s="81">
        <f t="shared" si="4"/>
        <v>0</v>
      </c>
      <c r="Q94" s="81" t="str">
        <f t="shared" si="5"/>
        <v>6-8</v>
      </c>
    </row>
    <row r="95" spans="1:17" ht="15" outlineLevel="4" x14ac:dyDescent="0.2">
      <c r="A95" s="85">
        <v>201</v>
      </c>
      <c r="B95" s="86" t="s">
        <v>1123</v>
      </c>
      <c r="C95" s="86" t="s">
        <v>1172</v>
      </c>
      <c r="D95" s="85">
        <v>2</v>
      </c>
      <c r="E95" s="86" t="s">
        <v>1809</v>
      </c>
      <c r="F95" s="85">
        <v>5</v>
      </c>
      <c r="G95" s="85">
        <v>32</v>
      </c>
      <c r="H95" s="82">
        <f>IF(ISBLANK($D95),"",SUMIFS('8. 514 Details Included'!$I:$I,'8. 514 Details Included'!$A:$A,'7. 511_CAR_Student_Counts_Sec'!$A95,'8. 514 Details Included'!$E:$E,'7. 511_CAR_Student_Counts_Sec'!$D95,'8. 514 Details Included'!$D:$D,'7. 511_CAR_Student_Counts_Sec'!H$1,'8. 514 Details Included'!$G:$G,'7. 511_CAR_Student_Counts_Sec'!$F95))</f>
        <v>32</v>
      </c>
      <c r="I95" s="82">
        <f>IF(ISBLANK($D95),"",SUMIFS('8. 514 Details Included'!$I:$I,'8. 514 Details Included'!$A:$A,'7. 511_CAR_Student_Counts_Sec'!$A95,'8. 514 Details Included'!$E:$E,'7. 511_CAR_Student_Counts_Sec'!$D95,'8. 514 Details Included'!$D:$D,'7. 511_CAR_Student_Counts_Sec'!I$1,'8. 514 Details Included'!$G:$G,'7. 511_CAR_Student_Counts_Sec'!$F95))</f>
        <v>0</v>
      </c>
      <c r="J95" s="82">
        <f>IF(ISBLANK($D95),"",SUMIFS('8. 514 Details Included'!$I:$I,'8. 514 Details Included'!$A:$A,'7. 511_CAR_Student_Counts_Sec'!$A95,'8. 514 Details Included'!$E:$E,'7. 511_CAR_Student_Counts_Sec'!$D95,'8. 514 Details Included'!$D:$D,'7. 511_CAR_Student_Counts_Sec'!J$1,'8. 514 Details Included'!$G:$G,'7. 511_CAR_Student_Counts_Sec'!$F95))</f>
        <v>0</v>
      </c>
      <c r="K95" s="82">
        <f>IF(ISBLANK($D95),"",SUMIFS('8. 514 Details Included'!$I:$I,'8. 514 Details Included'!$A:$A,'7. 511_CAR_Student_Counts_Sec'!$A95,'8. 514 Details Included'!$E:$E,'7. 511_CAR_Student_Counts_Sec'!$D95,'8. 514 Details Included'!$D:$D,'7. 511_CAR_Student_Counts_Sec'!K$1,'8. 514 Details Included'!$G:$G,'7. 511_CAR_Student_Counts_Sec'!$F95))</f>
        <v>0</v>
      </c>
      <c r="L95" s="82">
        <f>IF(ISBLANK($D95),"",SUMIFS('8. 514 Details Included'!$I:$I,'8. 514 Details Included'!$A:$A,'7. 511_CAR_Student_Counts_Sec'!$A95,'8. 514 Details Included'!$E:$E,'7. 511_CAR_Student_Counts_Sec'!$D95,'8. 514 Details Included'!$D:$D,'7. 511_CAR_Student_Counts_Sec'!L$1,'8. 514 Details Included'!$G:$G,'7. 511_CAR_Student_Counts_Sec'!$F95))</f>
        <v>0</v>
      </c>
      <c r="M95" s="82">
        <f>IF(ISBLANK($D95),"",SUMIFS('8. 514 Details Included'!$I:$I,'8. 514 Details Included'!$A:$A,'7. 511_CAR_Student_Counts_Sec'!$A95,'8. 514 Details Included'!$E:$E,'7. 511_CAR_Student_Counts_Sec'!$D95,'8. 514 Details Included'!$D:$D,'7. 511_CAR_Student_Counts_Sec'!M$1,'8. 514 Details Included'!$G:$G,'7. 511_CAR_Student_Counts_Sec'!$F95))</f>
        <v>0</v>
      </c>
      <c r="N95" s="82">
        <f>IF(ISBLANK($D95),"",SUMIFS('8. 514 Details Included'!$I:$I,'8. 514 Details Included'!$A:$A,'7. 511_CAR_Student_Counts_Sec'!$A95,'8. 514 Details Included'!$E:$E,'7. 511_CAR_Student_Counts_Sec'!$D95,'8. 514 Details Included'!$D:$D,'7. 511_CAR_Student_Counts_Sec'!N$1,'8. 514 Details Included'!$G:$G,'7. 511_CAR_Student_Counts_Sec'!$F95))</f>
        <v>0</v>
      </c>
      <c r="O95" s="81">
        <f t="shared" si="3"/>
        <v>32</v>
      </c>
      <c r="P95" s="81">
        <f t="shared" si="4"/>
        <v>0</v>
      </c>
      <c r="Q95" s="81" t="str">
        <f t="shared" si="5"/>
        <v>6-8</v>
      </c>
    </row>
    <row r="96" spans="1:17" ht="15" outlineLevel="4" x14ac:dyDescent="0.2">
      <c r="A96" s="85">
        <v>201</v>
      </c>
      <c r="B96" s="86" t="s">
        <v>1123</v>
      </c>
      <c r="C96" s="86" t="s">
        <v>1172</v>
      </c>
      <c r="D96" s="85">
        <v>2</v>
      </c>
      <c r="E96" s="86" t="s">
        <v>1809</v>
      </c>
      <c r="F96" s="85">
        <v>7</v>
      </c>
      <c r="G96" s="85">
        <v>30</v>
      </c>
      <c r="H96" s="82">
        <f>IF(ISBLANK($D96),"",SUMIFS('8. 514 Details Included'!$I:$I,'8. 514 Details Included'!$A:$A,'7. 511_CAR_Student_Counts_Sec'!$A96,'8. 514 Details Included'!$E:$E,'7. 511_CAR_Student_Counts_Sec'!$D96,'8. 514 Details Included'!$D:$D,'7. 511_CAR_Student_Counts_Sec'!H$1,'8. 514 Details Included'!$G:$G,'7. 511_CAR_Student_Counts_Sec'!$F96))</f>
        <v>30</v>
      </c>
      <c r="I96" s="82">
        <f>IF(ISBLANK($D96),"",SUMIFS('8. 514 Details Included'!$I:$I,'8. 514 Details Included'!$A:$A,'7. 511_CAR_Student_Counts_Sec'!$A96,'8. 514 Details Included'!$E:$E,'7. 511_CAR_Student_Counts_Sec'!$D96,'8. 514 Details Included'!$D:$D,'7. 511_CAR_Student_Counts_Sec'!I$1,'8. 514 Details Included'!$G:$G,'7. 511_CAR_Student_Counts_Sec'!$F96))</f>
        <v>0</v>
      </c>
      <c r="J96" s="82">
        <f>IF(ISBLANK($D96),"",SUMIFS('8. 514 Details Included'!$I:$I,'8. 514 Details Included'!$A:$A,'7. 511_CAR_Student_Counts_Sec'!$A96,'8. 514 Details Included'!$E:$E,'7. 511_CAR_Student_Counts_Sec'!$D96,'8. 514 Details Included'!$D:$D,'7. 511_CAR_Student_Counts_Sec'!J$1,'8. 514 Details Included'!$G:$G,'7. 511_CAR_Student_Counts_Sec'!$F96))</f>
        <v>0</v>
      </c>
      <c r="K96" s="82">
        <f>IF(ISBLANK($D96),"",SUMIFS('8. 514 Details Included'!$I:$I,'8. 514 Details Included'!$A:$A,'7. 511_CAR_Student_Counts_Sec'!$A96,'8. 514 Details Included'!$E:$E,'7. 511_CAR_Student_Counts_Sec'!$D96,'8. 514 Details Included'!$D:$D,'7. 511_CAR_Student_Counts_Sec'!K$1,'8. 514 Details Included'!$G:$G,'7. 511_CAR_Student_Counts_Sec'!$F96))</f>
        <v>0</v>
      </c>
      <c r="L96" s="82">
        <f>IF(ISBLANK($D96),"",SUMIFS('8. 514 Details Included'!$I:$I,'8. 514 Details Included'!$A:$A,'7. 511_CAR_Student_Counts_Sec'!$A96,'8. 514 Details Included'!$E:$E,'7. 511_CAR_Student_Counts_Sec'!$D96,'8. 514 Details Included'!$D:$D,'7. 511_CAR_Student_Counts_Sec'!L$1,'8. 514 Details Included'!$G:$G,'7. 511_CAR_Student_Counts_Sec'!$F96))</f>
        <v>0</v>
      </c>
      <c r="M96" s="82">
        <f>IF(ISBLANK($D96),"",SUMIFS('8. 514 Details Included'!$I:$I,'8. 514 Details Included'!$A:$A,'7. 511_CAR_Student_Counts_Sec'!$A96,'8. 514 Details Included'!$E:$E,'7. 511_CAR_Student_Counts_Sec'!$D96,'8. 514 Details Included'!$D:$D,'7. 511_CAR_Student_Counts_Sec'!M$1,'8. 514 Details Included'!$G:$G,'7. 511_CAR_Student_Counts_Sec'!$F96))</f>
        <v>0</v>
      </c>
      <c r="N96" s="82">
        <f>IF(ISBLANK($D96),"",SUMIFS('8. 514 Details Included'!$I:$I,'8. 514 Details Included'!$A:$A,'7. 511_CAR_Student_Counts_Sec'!$A96,'8. 514 Details Included'!$E:$E,'7. 511_CAR_Student_Counts_Sec'!$D96,'8. 514 Details Included'!$D:$D,'7. 511_CAR_Student_Counts_Sec'!N$1,'8. 514 Details Included'!$G:$G,'7. 511_CAR_Student_Counts_Sec'!$F96))</f>
        <v>0</v>
      </c>
      <c r="O96" s="81">
        <f t="shared" si="3"/>
        <v>30</v>
      </c>
      <c r="P96" s="81">
        <f t="shared" si="4"/>
        <v>0</v>
      </c>
      <c r="Q96" s="81" t="str">
        <f t="shared" si="5"/>
        <v>6-8</v>
      </c>
    </row>
    <row r="97" spans="1:17" ht="15" outlineLevel="4" x14ac:dyDescent="0.2">
      <c r="A97" s="85">
        <v>201</v>
      </c>
      <c r="B97" s="86" t="s">
        <v>1123</v>
      </c>
      <c r="C97" s="86" t="s">
        <v>1172</v>
      </c>
      <c r="D97" s="85">
        <v>999</v>
      </c>
      <c r="E97" s="86" t="s">
        <v>1818</v>
      </c>
      <c r="F97" s="85">
        <v>1</v>
      </c>
      <c r="G97" s="85">
        <v>28</v>
      </c>
      <c r="H97" s="82">
        <f>IF(ISBLANK($D97),"",SUMIFS('8. 514 Details Included'!$I:$I,'8. 514 Details Included'!$A:$A,'7. 511_CAR_Student_Counts_Sec'!$A97,'8. 514 Details Included'!$E:$E,'7. 511_CAR_Student_Counts_Sec'!$D97,'8. 514 Details Included'!$D:$D,'7. 511_CAR_Student_Counts_Sec'!H$1,'8. 514 Details Included'!$G:$G,'7. 511_CAR_Student_Counts_Sec'!$F97))</f>
        <v>0</v>
      </c>
      <c r="I97" s="82">
        <f>IF(ISBLANK($D97),"",SUMIFS('8. 514 Details Included'!$I:$I,'8. 514 Details Included'!$A:$A,'7. 511_CAR_Student_Counts_Sec'!$A97,'8. 514 Details Included'!$E:$E,'7. 511_CAR_Student_Counts_Sec'!$D97,'8. 514 Details Included'!$D:$D,'7. 511_CAR_Student_Counts_Sec'!I$1,'8. 514 Details Included'!$G:$G,'7. 511_CAR_Student_Counts_Sec'!$F97))</f>
        <v>0</v>
      </c>
      <c r="J97" s="82">
        <f>IF(ISBLANK($D97),"",SUMIFS('8. 514 Details Included'!$I:$I,'8. 514 Details Included'!$A:$A,'7. 511_CAR_Student_Counts_Sec'!$A97,'8. 514 Details Included'!$E:$E,'7. 511_CAR_Student_Counts_Sec'!$D97,'8. 514 Details Included'!$D:$D,'7. 511_CAR_Student_Counts_Sec'!J$1,'8. 514 Details Included'!$G:$G,'7. 511_CAR_Student_Counts_Sec'!$F97))</f>
        <v>28</v>
      </c>
      <c r="K97" s="82">
        <f>IF(ISBLANK($D97),"",SUMIFS('8. 514 Details Included'!$I:$I,'8. 514 Details Included'!$A:$A,'7. 511_CAR_Student_Counts_Sec'!$A97,'8. 514 Details Included'!$E:$E,'7. 511_CAR_Student_Counts_Sec'!$D97,'8. 514 Details Included'!$D:$D,'7. 511_CAR_Student_Counts_Sec'!K$1,'8. 514 Details Included'!$G:$G,'7. 511_CAR_Student_Counts_Sec'!$F97))</f>
        <v>0</v>
      </c>
      <c r="L97" s="82">
        <f>IF(ISBLANK($D97),"",SUMIFS('8. 514 Details Included'!$I:$I,'8. 514 Details Included'!$A:$A,'7. 511_CAR_Student_Counts_Sec'!$A97,'8. 514 Details Included'!$E:$E,'7. 511_CAR_Student_Counts_Sec'!$D97,'8. 514 Details Included'!$D:$D,'7. 511_CAR_Student_Counts_Sec'!L$1,'8. 514 Details Included'!$G:$G,'7. 511_CAR_Student_Counts_Sec'!$F97))</f>
        <v>0</v>
      </c>
      <c r="M97" s="82">
        <f>IF(ISBLANK($D97),"",SUMIFS('8. 514 Details Included'!$I:$I,'8. 514 Details Included'!$A:$A,'7. 511_CAR_Student_Counts_Sec'!$A97,'8. 514 Details Included'!$E:$E,'7. 511_CAR_Student_Counts_Sec'!$D97,'8. 514 Details Included'!$D:$D,'7. 511_CAR_Student_Counts_Sec'!M$1,'8. 514 Details Included'!$G:$G,'7. 511_CAR_Student_Counts_Sec'!$F97))</f>
        <v>0</v>
      </c>
      <c r="N97" s="82">
        <f>IF(ISBLANK($D97),"",SUMIFS('8. 514 Details Included'!$I:$I,'8. 514 Details Included'!$A:$A,'7. 511_CAR_Student_Counts_Sec'!$A97,'8. 514 Details Included'!$E:$E,'7. 511_CAR_Student_Counts_Sec'!$D97,'8. 514 Details Included'!$D:$D,'7. 511_CAR_Student_Counts_Sec'!N$1,'8. 514 Details Included'!$G:$G,'7. 511_CAR_Student_Counts_Sec'!$F97))</f>
        <v>0</v>
      </c>
      <c r="O97" s="81">
        <f t="shared" si="3"/>
        <v>28</v>
      </c>
      <c r="P97" s="81">
        <f t="shared" si="4"/>
        <v>0</v>
      </c>
      <c r="Q97" s="81" t="str">
        <f t="shared" si="5"/>
        <v>6-8</v>
      </c>
    </row>
    <row r="98" spans="1:17" ht="15" outlineLevel="4" x14ac:dyDescent="0.2">
      <c r="A98" s="85">
        <v>201</v>
      </c>
      <c r="B98" s="86" t="s">
        <v>1123</v>
      </c>
      <c r="C98" s="86" t="s">
        <v>1172</v>
      </c>
      <c r="D98" s="85">
        <v>999</v>
      </c>
      <c r="E98" s="86" t="s">
        <v>1818</v>
      </c>
      <c r="F98" s="85">
        <v>2</v>
      </c>
      <c r="G98" s="85">
        <v>30</v>
      </c>
      <c r="H98" s="82">
        <f>IF(ISBLANK($D98),"",SUMIFS('8. 514 Details Included'!$I:$I,'8. 514 Details Included'!$A:$A,'7. 511_CAR_Student_Counts_Sec'!$A98,'8. 514 Details Included'!$E:$E,'7. 511_CAR_Student_Counts_Sec'!$D98,'8. 514 Details Included'!$D:$D,'7. 511_CAR_Student_Counts_Sec'!H$1,'8. 514 Details Included'!$G:$G,'7. 511_CAR_Student_Counts_Sec'!$F98))</f>
        <v>0</v>
      </c>
      <c r="I98" s="82">
        <f>IF(ISBLANK($D98),"",SUMIFS('8. 514 Details Included'!$I:$I,'8. 514 Details Included'!$A:$A,'7. 511_CAR_Student_Counts_Sec'!$A98,'8. 514 Details Included'!$E:$E,'7. 511_CAR_Student_Counts_Sec'!$D98,'8. 514 Details Included'!$D:$D,'7. 511_CAR_Student_Counts_Sec'!I$1,'8. 514 Details Included'!$G:$G,'7. 511_CAR_Student_Counts_Sec'!$F98))</f>
        <v>0</v>
      </c>
      <c r="J98" s="82">
        <f>IF(ISBLANK($D98),"",SUMIFS('8. 514 Details Included'!$I:$I,'8. 514 Details Included'!$A:$A,'7. 511_CAR_Student_Counts_Sec'!$A98,'8. 514 Details Included'!$E:$E,'7. 511_CAR_Student_Counts_Sec'!$D98,'8. 514 Details Included'!$D:$D,'7. 511_CAR_Student_Counts_Sec'!J$1,'8. 514 Details Included'!$G:$G,'7. 511_CAR_Student_Counts_Sec'!$F98))</f>
        <v>30</v>
      </c>
      <c r="K98" s="82">
        <f>IF(ISBLANK($D98),"",SUMIFS('8. 514 Details Included'!$I:$I,'8. 514 Details Included'!$A:$A,'7. 511_CAR_Student_Counts_Sec'!$A98,'8. 514 Details Included'!$E:$E,'7. 511_CAR_Student_Counts_Sec'!$D98,'8. 514 Details Included'!$D:$D,'7. 511_CAR_Student_Counts_Sec'!K$1,'8. 514 Details Included'!$G:$G,'7. 511_CAR_Student_Counts_Sec'!$F98))</f>
        <v>0</v>
      </c>
      <c r="L98" s="82">
        <f>IF(ISBLANK($D98),"",SUMIFS('8. 514 Details Included'!$I:$I,'8. 514 Details Included'!$A:$A,'7. 511_CAR_Student_Counts_Sec'!$A98,'8. 514 Details Included'!$E:$E,'7. 511_CAR_Student_Counts_Sec'!$D98,'8. 514 Details Included'!$D:$D,'7. 511_CAR_Student_Counts_Sec'!L$1,'8. 514 Details Included'!$G:$G,'7. 511_CAR_Student_Counts_Sec'!$F98))</f>
        <v>0</v>
      </c>
      <c r="M98" s="82">
        <f>IF(ISBLANK($D98),"",SUMIFS('8. 514 Details Included'!$I:$I,'8. 514 Details Included'!$A:$A,'7. 511_CAR_Student_Counts_Sec'!$A98,'8. 514 Details Included'!$E:$E,'7. 511_CAR_Student_Counts_Sec'!$D98,'8. 514 Details Included'!$D:$D,'7. 511_CAR_Student_Counts_Sec'!M$1,'8. 514 Details Included'!$G:$G,'7. 511_CAR_Student_Counts_Sec'!$F98))</f>
        <v>0</v>
      </c>
      <c r="N98" s="82">
        <f>IF(ISBLANK($D98),"",SUMIFS('8. 514 Details Included'!$I:$I,'8. 514 Details Included'!$A:$A,'7. 511_CAR_Student_Counts_Sec'!$A98,'8. 514 Details Included'!$E:$E,'7. 511_CAR_Student_Counts_Sec'!$D98,'8. 514 Details Included'!$D:$D,'7. 511_CAR_Student_Counts_Sec'!N$1,'8. 514 Details Included'!$G:$G,'7. 511_CAR_Student_Counts_Sec'!$F98))</f>
        <v>0</v>
      </c>
      <c r="O98" s="81">
        <f t="shared" si="3"/>
        <v>30</v>
      </c>
      <c r="P98" s="81">
        <f t="shared" si="4"/>
        <v>0</v>
      </c>
      <c r="Q98" s="81" t="str">
        <f t="shared" si="5"/>
        <v>6-8</v>
      </c>
    </row>
    <row r="99" spans="1:17" ht="15" outlineLevel="4" x14ac:dyDescent="0.2">
      <c r="A99" s="85">
        <v>201</v>
      </c>
      <c r="B99" s="86" t="s">
        <v>1123</v>
      </c>
      <c r="C99" s="86" t="s">
        <v>1172</v>
      </c>
      <c r="D99" s="85">
        <v>999</v>
      </c>
      <c r="E99" s="86" t="s">
        <v>1818</v>
      </c>
      <c r="F99" s="85">
        <v>3</v>
      </c>
      <c r="G99" s="85">
        <v>31</v>
      </c>
      <c r="H99" s="82">
        <f>IF(ISBLANK($D99),"",SUMIFS('8. 514 Details Included'!$I:$I,'8. 514 Details Included'!$A:$A,'7. 511_CAR_Student_Counts_Sec'!$A99,'8. 514 Details Included'!$E:$E,'7. 511_CAR_Student_Counts_Sec'!$D99,'8. 514 Details Included'!$D:$D,'7. 511_CAR_Student_Counts_Sec'!H$1,'8. 514 Details Included'!$G:$G,'7. 511_CAR_Student_Counts_Sec'!$F99))</f>
        <v>0</v>
      </c>
      <c r="I99" s="82">
        <f>IF(ISBLANK($D99),"",SUMIFS('8. 514 Details Included'!$I:$I,'8. 514 Details Included'!$A:$A,'7. 511_CAR_Student_Counts_Sec'!$A99,'8. 514 Details Included'!$E:$E,'7. 511_CAR_Student_Counts_Sec'!$D99,'8. 514 Details Included'!$D:$D,'7. 511_CAR_Student_Counts_Sec'!I$1,'8. 514 Details Included'!$G:$G,'7. 511_CAR_Student_Counts_Sec'!$F99))</f>
        <v>0</v>
      </c>
      <c r="J99" s="82">
        <f>IF(ISBLANK($D99),"",SUMIFS('8. 514 Details Included'!$I:$I,'8. 514 Details Included'!$A:$A,'7. 511_CAR_Student_Counts_Sec'!$A99,'8. 514 Details Included'!$E:$E,'7. 511_CAR_Student_Counts_Sec'!$D99,'8. 514 Details Included'!$D:$D,'7. 511_CAR_Student_Counts_Sec'!J$1,'8. 514 Details Included'!$G:$G,'7. 511_CAR_Student_Counts_Sec'!$F99))</f>
        <v>31</v>
      </c>
      <c r="K99" s="82">
        <f>IF(ISBLANK($D99),"",SUMIFS('8. 514 Details Included'!$I:$I,'8. 514 Details Included'!$A:$A,'7. 511_CAR_Student_Counts_Sec'!$A99,'8. 514 Details Included'!$E:$E,'7. 511_CAR_Student_Counts_Sec'!$D99,'8. 514 Details Included'!$D:$D,'7. 511_CAR_Student_Counts_Sec'!K$1,'8. 514 Details Included'!$G:$G,'7. 511_CAR_Student_Counts_Sec'!$F99))</f>
        <v>0</v>
      </c>
      <c r="L99" s="82">
        <f>IF(ISBLANK($D99),"",SUMIFS('8. 514 Details Included'!$I:$I,'8. 514 Details Included'!$A:$A,'7. 511_CAR_Student_Counts_Sec'!$A99,'8. 514 Details Included'!$E:$E,'7. 511_CAR_Student_Counts_Sec'!$D99,'8. 514 Details Included'!$D:$D,'7. 511_CAR_Student_Counts_Sec'!L$1,'8. 514 Details Included'!$G:$G,'7. 511_CAR_Student_Counts_Sec'!$F99))</f>
        <v>0</v>
      </c>
      <c r="M99" s="82">
        <f>IF(ISBLANK($D99),"",SUMIFS('8. 514 Details Included'!$I:$I,'8. 514 Details Included'!$A:$A,'7. 511_CAR_Student_Counts_Sec'!$A99,'8. 514 Details Included'!$E:$E,'7. 511_CAR_Student_Counts_Sec'!$D99,'8. 514 Details Included'!$D:$D,'7. 511_CAR_Student_Counts_Sec'!M$1,'8. 514 Details Included'!$G:$G,'7. 511_CAR_Student_Counts_Sec'!$F99))</f>
        <v>0</v>
      </c>
      <c r="N99" s="82">
        <f>IF(ISBLANK($D99),"",SUMIFS('8. 514 Details Included'!$I:$I,'8. 514 Details Included'!$A:$A,'7. 511_CAR_Student_Counts_Sec'!$A99,'8. 514 Details Included'!$E:$E,'7. 511_CAR_Student_Counts_Sec'!$D99,'8. 514 Details Included'!$D:$D,'7. 511_CAR_Student_Counts_Sec'!N$1,'8. 514 Details Included'!$G:$G,'7. 511_CAR_Student_Counts_Sec'!$F99))</f>
        <v>0</v>
      </c>
      <c r="O99" s="81">
        <f t="shared" si="3"/>
        <v>31</v>
      </c>
      <c r="P99" s="81">
        <f t="shared" si="4"/>
        <v>0</v>
      </c>
      <c r="Q99" s="81" t="str">
        <f t="shared" si="5"/>
        <v>6-8</v>
      </c>
    </row>
    <row r="100" spans="1:17" ht="15" outlineLevel="4" x14ac:dyDescent="0.2">
      <c r="A100" s="85">
        <v>201</v>
      </c>
      <c r="B100" s="86" t="s">
        <v>1123</v>
      </c>
      <c r="C100" s="86" t="s">
        <v>1172</v>
      </c>
      <c r="D100" s="85">
        <v>999</v>
      </c>
      <c r="E100" s="86" t="s">
        <v>1818</v>
      </c>
      <c r="F100" s="85">
        <v>4</v>
      </c>
      <c r="G100" s="85">
        <v>29</v>
      </c>
      <c r="H100" s="82">
        <f>IF(ISBLANK($D100),"",SUMIFS('8. 514 Details Included'!$I:$I,'8. 514 Details Included'!$A:$A,'7. 511_CAR_Student_Counts_Sec'!$A100,'8. 514 Details Included'!$E:$E,'7. 511_CAR_Student_Counts_Sec'!$D100,'8. 514 Details Included'!$D:$D,'7. 511_CAR_Student_Counts_Sec'!H$1,'8. 514 Details Included'!$G:$G,'7. 511_CAR_Student_Counts_Sec'!$F100))</f>
        <v>0</v>
      </c>
      <c r="I100" s="82">
        <f>IF(ISBLANK($D100),"",SUMIFS('8. 514 Details Included'!$I:$I,'8. 514 Details Included'!$A:$A,'7. 511_CAR_Student_Counts_Sec'!$A100,'8. 514 Details Included'!$E:$E,'7. 511_CAR_Student_Counts_Sec'!$D100,'8. 514 Details Included'!$D:$D,'7. 511_CAR_Student_Counts_Sec'!I$1,'8. 514 Details Included'!$G:$G,'7. 511_CAR_Student_Counts_Sec'!$F100))</f>
        <v>0</v>
      </c>
      <c r="J100" s="82">
        <f>IF(ISBLANK($D100),"",SUMIFS('8. 514 Details Included'!$I:$I,'8. 514 Details Included'!$A:$A,'7. 511_CAR_Student_Counts_Sec'!$A100,'8. 514 Details Included'!$E:$E,'7. 511_CAR_Student_Counts_Sec'!$D100,'8. 514 Details Included'!$D:$D,'7. 511_CAR_Student_Counts_Sec'!J$1,'8. 514 Details Included'!$G:$G,'7. 511_CAR_Student_Counts_Sec'!$F100))</f>
        <v>29</v>
      </c>
      <c r="K100" s="82">
        <f>IF(ISBLANK($D100),"",SUMIFS('8. 514 Details Included'!$I:$I,'8. 514 Details Included'!$A:$A,'7. 511_CAR_Student_Counts_Sec'!$A100,'8. 514 Details Included'!$E:$E,'7. 511_CAR_Student_Counts_Sec'!$D100,'8. 514 Details Included'!$D:$D,'7. 511_CAR_Student_Counts_Sec'!K$1,'8. 514 Details Included'!$G:$G,'7. 511_CAR_Student_Counts_Sec'!$F100))</f>
        <v>0</v>
      </c>
      <c r="L100" s="82">
        <f>IF(ISBLANK($D100),"",SUMIFS('8. 514 Details Included'!$I:$I,'8. 514 Details Included'!$A:$A,'7. 511_CAR_Student_Counts_Sec'!$A100,'8. 514 Details Included'!$E:$E,'7. 511_CAR_Student_Counts_Sec'!$D100,'8. 514 Details Included'!$D:$D,'7. 511_CAR_Student_Counts_Sec'!L$1,'8. 514 Details Included'!$G:$G,'7. 511_CAR_Student_Counts_Sec'!$F100))</f>
        <v>0</v>
      </c>
      <c r="M100" s="82">
        <f>IF(ISBLANK($D100),"",SUMIFS('8. 514 Details Included'!$I:$I,'8. 514 Details Included'!$A:$A,'7. 511_CAR_Student_Counts_Sec'!$A100,'8. 514 Details Included'!$E:$E,'7. 511_CAR_Student_Counts_Sec'!$D100,'8. 514 Details Included'!$D:$D,'7. 511_CAR_Student_Counts_Sec'!M$1,'8. 514 Details Included'!$G:$G,'7. 511_CAR_Student_Counts_Sec'!$F100))</f>
        <v>0</v>
      </c>
      <c r="N100" s="82">
        <f>IF(ISBLANK($D100),"",SUMIFS('8. 514 Details Included'!$I:$I,'8. 514 Details Included'!$A:$A,'7. 511_CAR_Student_Counts_Sec'!$A100,'8. 514 Details Included'!$E:$E,'7. 511_CAR_Student_Counts_Sec'!$D100,'8. 514 Details Included'!$D:$D,'7. 511_CAR_Student_Counts_Sec'!N$1,'8. 514 Details Included'!$G:$G,'7. 511_CAR_Student_Counts_Sec'!$F100))</f>
        <v>0</v>
      </c>
      <c r="O100" s="81">
        <f t="shared" si="3"/>
        <v>29</v>
      </c>
      <c r="P100" s="81">
        <f t="shared" si="4"/>
        <v>0</v>
      </c>
      <c r="Q100" s="81" t="str">
        <f t="shared" si="5"/>
        <v>6-8</v>
      </c>
    </row>
    <row r="101" spans="1:17" ht="15" outlineLevel="4" x14ac:dyDescent="0.2">
      <c r="A101" s="85">
        <v>201</v>
      </c>
      <c r="B101" s="86" t="s">
        <v>1123</v>
      </c>
      <c r="C101" s="86" t="s">
        <v>1172</v>
      </c>
      <c r="D101" s="85">
        <v>999</v>
      </c>
      <c r="E101" s="86" t="s">
        <v>1818</v>
      </c>
      <c r="F101" s="85">
        <v>5</v>
      </c>
      <c r="G101" s="85">
        <v>30</v>
      </c>
      <c r="H101" s="82">
        <f>IF(ISBLANK($D101),"",SUMIFS('8. 514 Details Included'!$I:$I,'8. 514 Details Included'!$A:$A,'7. 511_CAR_Student_Counts_Sec'!$A101,'8. 514 Details Included'!$E:$E,'7. 511_CAR_Student_Counts_Sec'!$D101,'8. 514 Details Included'!$D:$D,'7. 511_CAR_Student_Counts_Sec'!H$1,'8. 514 Details Included'!$G:$G,'7. 511_CAR_Student_Counts_Sec'!$F101))</f>
        <v>0</v>
      </c>
      <c r="I101" s="82">
        <f>IF(ISBLANK($D101),"",SUMIFS('8. 514 Details Included'!$I:$I,'8. 514 Details Included'!$A:$A,'7. 511_CAR_Student_Counts_Sec'!$A101,'8. 514 Details Included'!$E:$E,'7. 511_CAR_Student_Counts_Sec'!$D101,'8. 514 Details Included'!$D:$D,'7. 511_CAR_Student_Counts_Sec'!I$1,'8. 514 Details Included'!$G:$G,'7. 511_CAR_Student_Counts_Sec'!$F101))</f>
        <v>0</v>
      </c>
      <c r="J101" s="82">
        <f>IF(ISBLANK($D101),"",SUMIFS('8. 514 Details Included'!$I:$I,'8. 514 Details Included'!$A:$A,'7. 511_CAR_Student_Counts_Sec'!$A101,'8. 514 Details Included'!$E:$E,'7. 511_CAR_Student_Counts_Sec'!$D101,'8. 514 Details Included'!$D:$D,'7. 511_CAR_Student_Counts_Sec'!J$1,'8. 514 Details Included'!$G:$G,'7. 511_CAR_Student_Counts_Sec'!$F101))</f>
        <v>30</v>
      </c>
      <c r="K101" s="82">
        <f>IF(ISBLANK($D101),"",SUMIFS('8. 514 Details Included'!$I:$I,'8. 514 Details Included'!$A:$A,'7. 511_CAR_Student_Counts_Sec'!$A101,'8. 514 Details Included'!$E:$E,'7. 511_CAR_Student_Counts_Sec'!$D101,'8. 514 Details Included'!$D:$D,'7. 511_CAR_Student_Counts_Sec'!K$1,'8. 514 Details Included'!$G:$G,'7. 511_CAR_Student_Counts_Sec'!$F101))</f>
        <v>0</v>
      </c>
      <c r="L101" s="82">
        <f>IF(ISBLANK($D101),"",SUMIFS('8. 514 Details Included'!$I:$I,'8. 514 Details Included'!$A:$A,'7. 511_CAR_Student_Counts_Sec'!$A101,'8. 514 Details Included'!$E:$E,'7. 511_CAR_Student_Counts_Sec'!$D101,'8. 514 Details Included'!$D:$D,'7. 511_CAR_Student_Counts_Sec'!L$1,'8. 514 Details Included'!$G:$G,'7. 511_CAR_Student_Counts_Sec'!$F101))</f>
        <v>0</v>
      </c>
      <c r="M101" s="82">
        <f>IF(ISBLANK($D101),"",SUMIFS('8. 514 Details Included'!$I:$I,'8. 514 Details Included'!$A:$A,'7. 511_CAR_Student_Counts_Sec'!$A101,'8. 514 Details Included'!$E:$E,'7. 511_CAR_Student_Counts_Sec'!$D101,'8. 514 Details Included'!$D:$D,'7. 511_CAR_Student_Counts_Sec'!M$1,'8. 514 Details Included'!$G:$G,'7. 511_CAR_Student_Counts_Sec'!$F101))</f>
        <v>0</v>
      </c>
      <c r="N101" s="82">
        <f>IF(ISBLANK($D101),"",SUMIFS('8. 514 Details Included'!$I:$I,'8. 514 Details Included'!$A:$A,'7. 511_CAR_Student_Counts_Sec'!$A101,'8. 514 Details Included'!$E:$E,'7. 511_CAR_Student_Counts_Sec'!$D101,'8. 514 Details Included'!$D:$D,'7. 511_CAR_Student_Counts_Sec'!N$1,'8. 514 Details Included'!$G:$G,'7. 511_CAR_Student_Counts_Sec'!$F101))</f>
        <v>0</v>
      </c>
      <c r="O101" s="81">
        <f t="shared" si="3"/>
        <v>30</v>
      </c>
      <c r="P101" s="81">
        <f t="shared" si="4"/>
        <v>0</v>
      </c>
      <c r="Q101" s="81" t="str">
        <f t="shared" si="5"/>
        <v>6-8</v>
      </c>
    </row>
    <row r="102" spans="1:17" ht="15" outlineLevel="4" x14ac:dyDescent="0.2">
      <c r="A102" s="85">
        <v>201</v>
      </c>
      <c r="B102" s="86" t="s">
        <v>1123</v>
      </c>
      <c r="C102" s="86" t="s">
        <v>1172</v>
      </c>
      <c r="D102" s="85">
        <v>992</v>
      </c>
      <c r="E102" s="86" t="s">
        <v>1817</v>
      </c>
      <c r="F102" s="85">
        <v>1</v>
      </c>
      <c r="G102" s="85">
        <v>29</v>
      </c>
      <c r="H102" s="82">
        <f>IF(ISBLANK($D102),"",SUMIFS('8. 514 Details Included'!$I:$I,'8. 514 Details Included'!$A:$A,'7. 511_CAR_Student_Counts_Sec'!$A102,'8. 514 Details Included'!$E:$E,'7. 511_CAR_Student_Counts_Sec'!$D102,'8. 514 Details Included'!$D:$D,'7. 511_CAR_Student_Counts_Sec'!H$1,'8. 514 Details Included'!$G:$G,'7. 511_CAR_Student_Counts_Sec'!$F102))</f>
        <v>0</v>
      </c>
      <c r="I102" s="82">
        <f>IF(ISBLANK($D102),"",SUMIFS('8. 514 Details Included'!$I:$I,'8. 514 Details Included'!$A:$A,'7. 511_CAR_Student_Counts_Sec'!$A102,'8. 514 Details Included'!$E:$E,'7. 511_CAR_Student_Counts_Sec'!$D102,'8. 514 Details Included'!$D:$D,'7. 511_CAR_Student_Counts_Sec'!I$1,'8. 514 Details Included'!$G:$G,'7. 511_CAR_Student_Counts_Sec'!$F102))</f>
        <v>29</v>
      </c>
      <c r="J102" s="82">
        <f>IF(ISBLANK($D102),"",SUMIFS('8. 514 Details Included'!$I:$I,'8. 514 Details Included'!$A:$A,'7. 511_CAR_Student_Counts_Sec'!$A102,'8. 514 Details Included'!$E:$E,'7. 511_CAR_Student_Counts_Sec'!$D102,'8. 514 Details Included'!$D:$D,'7. 511_CAR_Student_Counts_Sec'!J$1,'8. 514 Details Included'!$G:$G,'7. 511_CAR_Student_Counts_Sec'!$F102))</f>
        <v>0</v>
      </c>
      <c r="K102" s="82">
        <f>IF(ISBLANK($D102),"",SUMIFS('8. 514 Details Included'!$I:$I,'8. 514 Details Included'!$A:$A,'7. 511_CAR_Student_Counts_Sec'!$A102,'8. 514 Details Included'!$E:$E,'7. 511_CAR_Student_Counts_Sec'!$D102,'8. 514 Details Included'!$D:$D,'7. 511_CAR_Student_Counts_Sec'!K$1,'8. 514 Details Included'!$G:$G,'7. 511_CAR_Student_Counts_Sec'!$F102))</f>
        <v>0</v>
      </c>
      <c r="L102" s="82">
        <f>IF(ISBLANK($D102),"",SUMIFS('8. 514 Details Included'!$I:$I,'8. 514 Details Included'!$A:$A,'7. 511_CAR_Student_Counts_Sec'!$A102,'8. 514 Details Included'!$E:$E,'7. 511_CAR_Student_Counts_Sec'!$D102,'8. 514 Details Included'!$D:$D,'7. 511_CAR_Student_Counts_Sec'!L$1,'8. 514 Details Included'!$G:$G,'7. 511_CAR_Student_Counts_Sec'!$F102))</f>
        <v>0</v>
      </c>
      <c r="M102" s="82">
        <f>IF(ISBLANK($D102),"",SUMIFS('8. 514 Details Included'!$I:$I,'8. 514 Details Included'!$A:$A,'7. 511_CAR_Student_Counts_Sec'!$A102,'8. 514 Details Included'!$E:$E,'7. 511_CAR_Student_Counts_Sec'!$D102,'8. 514 Details Included'!$D:$D,'7. 511_CAR_Student_Counts_Sec'!M$1,'8. 514 Details Included'!$G:$G,'7. 511_CAR_Student_Counts_Sec'!$F102))</f>
        <v>0</v>
      </c>
      <c r="N102" s="82">
        <f>IF(ISBLANK($D102),"",SUMIFS('8. 514 Details Included'!$I:$I,'8. 514 Details Included'!$A:$A,'7. 511_CAR_Student_Counts_Sec'!$A102,'8. 514 Details Included'!$E:$E,'7. 511_CAR_Student_Counts_Sec'!$D102,'8. 514 Details Included'!$D:$D,'7. 511_CAR_Student_Counts_Sec'!N$1,'8. 514 Details Included'!$G:$G,'7. 511_CAR_Student_Counts_Sec'!$F102))</f>
        <v>0</v>
      </c>
      <c r="O102" s="81">
        <f t="shared" si="3"/>
        <v>29</v>
      </c>
      <c r="P102" s="81">
        <f t="shared" si="4"/>
        <v>0</v>
      </c>
      <c r="Q102" s="81" t="str">
        <f t="shared" si="5"/>
        <v>6-8</v>
      </c>
    </row>
    <row r="103" spans="1:17" ht="15" outlineLevel="4" x14ac:dyDescent="0.2">
      <c r="A103" s="85">
        <v>201</v>
      </c>
      <c r="B103" s="86" t="s">
        <v>1123</v>
      </c>
      <c r="C103" s="86" t="s">
        <v>1172</v>
      </c>
      <c r="D103" s="85">
        <v>992</v>
      </c>
      <c r="E103" s="86" t="s">
        <v>1817</v>
      </c>
      <c r="F103" s="85">
        <v>3</v>
      </c>
      <c r="G103" s="85">
        <v>29</v>
      </c>
      <c r="H103" s="82">
        <f>IF(ISBLANK($D103),"",SUMIFS('8. 514 Details Included'!$I:$I,'8. 514 Details Included'!$A:$A,'7. 511_CAR_Student_Counts_Sec'!$A103,'8. 514 Details Included'!$E:$E,'7. 511_CAR_Student_Counts_Sec'!$D103,'8. 514 Details Included'!$D:$D,'7. 511_CAR_Student_Counts_Sec'!H$1,'8. 514 Details Included'!$G:$G,'7. 511_CAR_Student_Counts_Sec'!$F103))</f>
        <v>0</v>
      </c>
      <c r="I103" s="82">
        <f>IF(ISBLANK($D103),"",SUMIFS('8. 514 Details Included'!$I:$I,'8. 514 Details Included'!$A:$A,'7. 511_CAR_Student_Counts_Sec'!$A103,'8. 514 Details Included'!$E:$E,'7. 511_CAR_Student_Counts_Sec'!$D103,'8. 514 Details Included'!$D:$D,'7. 511_CAR_Student_Counts_Sec'!I$1,'8. 514 Details Included'!$G:$G,'7. 511_CAR_Student_Counts_Sec'!$F103))</f>
        <v>29</v>
      </c>
      <c r="J103" s="82">
        <f>IF(ISBLANK($D103),"",SUMIFS('8. 514 Details Included'!$I:$I,'8. 514 Details Included'!$A:$A,'7. 511_CAR_Student_Counts_Sec'!$A103,'8. 514 Details Included'!$E:$E,'7. 511_CAR_Student_Counts_Sec'!$D103,'8. 514 Details Included'!$D:$D,'7. 511_CAR_Student_Counts_Sec'!J$1,'8. 514 Details Included'!$G:$G,'7. 511_CAR_Student_Counts_Sec'!$F103))</f>
        <v>0</v>
      </c>
      <c r="K103" s="82">
        <f>IF(ISBLANK($D103),"",SUMIFS('8. 514 Details Included'!$I:$I,'8. 514 Details Included'!$A:$A,'7. 511_CAR_Student_Counts_Sec'!$A103,'8. 514 Details Included'!$E:$E,'7. 511_CAR_Student_Counts_Sec'!$D103,'8. 514 Details Included'!$D:$D,'7. 511_CAR_Student_Counts_Sec'!K$1,'8. 514 Details Included'!$G:$G,'7. 511_CAR_Student_Counts_Sec'!$F103))</f>
        <v>0</v>
      </c>
      <c r="L103" s="82">
        <f>IF(ISBLANK($D103),"",SUMIFS('8. 514 Details Included'!$I:$I,'8. 514 Details Included'!$A:$A,'7. 511_CAR_Student_Counts_Sec'!$A103,'8. 514 Details Included'!$E:$E,'7. 511_CAR_Student_Counts_Sec'!$D103,'8. 514 Details Included'!$D:$D,'7. 511_CAR_Student_Counts_Sec'!L$1,'8. 514 Details Included'!$G:$G,'7. 511_CAR_Student_Counts_Sec'!$F103))</f>
        <v>0</v>
      </c>
      <c r="M103" s="82">
        <f>IF(ISBLANK($D103),"",SUMIFS('8. 514 Details Included'!$I:$I,'8. 514 Details Included'!$A:$A,'7. 511_CAR_Student_Counts_Sec'!$A103,'8. 514 Details Included'!$E:$E,'7. 511_CAR_Student_Counts_Sec'!$D103,'8. 514 Details Included'!$D:$D,'7. 511_CAR_Student_Counts_Sec'!M$1,'8. 514 Details Included'!$G:$G,'7. 511_CAR_Student_Counts_Sec'!$F103))</f>
        <v>0</v>
      </c>
      <c r="N103" s="82">
        <f>IF(ISBLANK($D103),"",SUMIFS('8. 514 Details Included'!$I:$I,'8. 514 Details Included'!$A:$A,'7. 511_CAR_Student_Counts_Sec'!$A103,'8. 514 Details Included'!$E:$E,'7. 511_CAR_Student_Counts_Sec'!$D103,'8. 514 Details Included'!$D:$D,'7. 511_CAR_Student_Counts_Sec'!N$1,'8. 514 Details Included'!$G:$G,'7. 511_CAR_Student_Counts_Sec'!$F103))</f>
        <v>0</v>
      </c>
      <c r="O103" s="81">
        <f t="shared" si="3"/>
        <v>29</v>
      </c>
      <c r="P103" s="81">
        <f t="shared" si="4"/>
        <v>0</v>
      </c>
      <c r="Q103" s="81" t="str">
        <f t="shared" si="5"/>
        <v>6-8</v>
      </c>
    </row>
    <row r="104" spans="1:17" ht="15" outlineLevel="4" x14ac:dyDescent="0.2">
      <c r="A104" s="85">
        <v>201</v>
      </c>
      <c r="B104" s="86" t="s">
        <v>1123</v>
      </c>
      <c r="C104" s="86" t="s">
        <v>1172</v>
      </c>
      <c r="D104" s="85">
        <v>992</v>
      </c>
      <c r="E104" s="86" t="s">
        <v>1817</v>
      </c>
      <c r="F104" s="85">
        <v>4</v>
      </c>
      <c r="G104" s="85">
        <v>27</v>
      </c>
      <c r="H104" s="82">
        <f>IF(ISBLANK($D104),"",SUMIFS('8. 514 Details Included'!$I:$I,'8. 514 Details Included'!$A:$A,'7. 511_CAR_Student_Counts_Sec'!$A104,'8. 514 Details Included'!$E:$E,'7. 511_CAR_Student_Counts_Sec'!$D104,'8. 514 Details Included'!$D:$D,'7. 511_CAR_Student_Counts_Sec'!H$1,'8. 514 Details Included'!$G:$G,'7. 511_CAR_Student_Counts_Sec'!$F104))</f>
        <v>0</v>
      </c>
      <c r="I104" s="82">
        <f>IF(ISBLANK($D104),"",SUMIFS('8. 514 Details Included'!$I:$I,'8. 514 Details Included'!$A:$A,'7. 511_CAR_Student_Counts_Sec'!$A104,'8. 514 Details Included'!$E:$E,'7. 511_CAR_Student_Counts_Sec'!$D104,'8. 514 Details Included'!$D:$D,'7. 511_CAR_Student_Counts_Sec'!I$1,'8. 514 Details Included'!$G:$G,'7. 511_CAR_Student_Counts_Sec'!$F104))</f>
        <v>27</v>
      </c>
      <c r="J104" s="82">
        <f>IF(ISBLANK($D104),"",SUMIFS('8. 514 Details Included'!$I:$I,'8. 514 Details Included'!$A:$A,'7. 511_CAR_Student_Counts_Sec'!$A104,'8. 514 Details Included'!$E:$E,'7. 511_CAR_Student_Counts_Sec'!$D104,'8. 514 Details Included'!$D:$D,'7. 511_CAR_Student_Counts_Sec'!J$1,'8. 514 Details Included'!$G:$G,'7. 511_CAR_Student_Counts_Sec'!$F104))</f>
        <v>0</v>
      </c>
      <c r="K104" s="82">
        <f>IF(ISBLANK($D104),"",SUMIFS('8. 514 Details Included'!$I:$I,'8. 514 Details Included'!$A:$A,'7. 511_CAR_Student_Counts_Sec'!$A104,'8. 514 Details Included'!$E:$E,'7. 511_CAR_Student_Counts_Sec'!$D104,'8. 514 Details Included'!$D:$D,'7. 511_CAR_Student_Counts_Sec'!K$1,'8. 514 Details Included'!$G:$G,'7. 511_CAR_Student_Counts_Sec'!$F104))</f>
        <v>0</v>
      </c>
      <c r="L104" s="82">
        <f>IF(ISBLANK($D104),"",SUMIFS('8. 514 Details Included'!$I:$I,'8. 514 Details Included'!$A:$A,'7. 511_CAR_Student_Counts_Sec'!$A104,'8. 514 Details Included'!$E:$E,'7. 511_CAR_Student_Counts_Sec'!$D104,'8. 514 Details Included'!$D:$D,'7. 511_CAR_Student_Counts_Sec'!L$1,'8. 514 Details Included'!$G:$G,'7. 511_CAR_Student_Counts_Sec'!$F104))</f>
        <v>0</v>
      </c>
      <c r="M104" s="82">
        <f>IF(ISBLANK($D104),"",SUMIFS('8. 514 Details Included'!$I:$I,'8. 514 Details Included'!$A:$A,'7. 511_CAR_Student_Counts_Sec'!$A104,'8. 514 Details Included'!$E:$E,'7. 511_CAR_Student_Counts_Sec'!$D104,'8. 514 Details Included'!$D:$D,'7. 511_CAR_Student_Counts_Sec'!M$1,'8. 514 Details Included'!$G:$G,'7. 511_CAR_Student_Counts_Sec'!$F104))</f>
        <v>0</v>
      </c>
      <c r="N104" s="82">
        <f>IF(ISBLANK($D104),"",SUMIFS('8. 514 Details Included'!$I:$I,'8. 514 Details Included'!$A:$A,'7. 511_CAR_Student_Counts_Sec'!$A104,'8. 514 Details Included'!$E:$E,'7. 511_CAR_Student_Counts_Sec'!$D104,'8. 514 Details Included'!$D:$D,'7. 511_CAR_Student_Counts_Sec'!N$1,'8. 514 Details Included'!$G:$G,'7. 511_CAR_Student_Counts_Sec'!$F104))</f>
        <v>0</v>
      </c>
      <c r="O104" s="81">
        <f t="shared" si="3"/>
        <v>27</v>
      </c>
      <c r="P104" s="81">
        <f t="shared" si="4"/>
        <v>0</v>
      </c>
      <c r="Q104" s="81" t="str">
        <f t="shared" si="5"/>
        <v>6-8</v>
      </c>
    </row>
    <row r="105" spans="1:17" ht="15" outlineLevel="4" x14ac:dyDescent="0.2">
      <c r="A105" s="85">
        <v>201</v>
      </c>
      <c r="B105" s="86" t="s">
        <v>1123</v>
      </c>
      <c r="C105" s="86" t="s">
        <v>1172</v>
      </c>
      <c r="D105" s="85">
        <v>992</v>
      </c>
      <c r="E105" s="86" t="s">
        <v>1817</v>
      </c>
      <c r="F105" s="85">
        <v>5</v>
      </c>
      <c r="G105" s="85">
        <v>30</v>
      </c>
      <c r="H105" s="82">
        <f>IF(ISBLANK($D105),"",SUMIFS('8. 514 Details Included'!$I:$I,'8. 514 Details Included'!$A:$A,'7. 511_CAR_Student_Counts_Sec'!$A105,'8. 514 Details Included'!$E:$E,'7. 511_CAR_Student_Counts_Sec'!$D105,'8. 514 Details Included'!$D:$D,'7. 511_CAR_Student_Counts_Sec'!H$1,'8. 514 Details Included'!$G:$G,'7. 511_CAR_Student_Counts_Sec'!$F105))</f>
        <v>0</v>
      </c>
      <c r="I105" s="82">
        <f>IF(ISBLANK($D105),"",SUMIFS('8. 514 Details Included'!$I:$I,'8. 514 Details Included'!$A:$A,'7. 511_CAR_Student_Counts_Sec'!$A105,'8. 514 Details Included'!$E:$E,'7. 511_CAR_Student_Counts_Sec'!$D105,'8. 514 Details Included'!$D:$D,'7. 511_CAR_Student_Counts_Sec'!I$1,'8. 514 Details Included'!$G:$G,'7. 511_CAR_Student_Counts_Sec'!$F105))</f>
        <v>30</v>
      </c>
      <c r="J105" s="82">
        <f>IF(ISBLANK($D105),"",SUMIFS('8. 514 Details Included'!$I:$I,'8. 514 Details Included'!$A:$A,'7. 511_CAR_Student_Counts_Sec'!$A105,'8. 514 Details Included'!$E:$E,'7. 511_CAR_Student_Counts_Sec'!$D105,'8. 514 Details Included'!$D:$D,'7. 511_CAR_Student_Counts_Sec'!J$1,'8. 514 Details Included'!$G:$G,'7. 511_CAR_Student_Counts_Sec'!$F105))</f>
        <v>0</v>
      </c>
      <c r="K105" s="82">
        <f>IF(ISBLANK($D105),"",SUMIFS('8. 514 Details Included'!$I:$I,'8. 514 Details Included'!$A:$A,'7. 511_CAR_Student_Counts_Sec'!$A105,'8. 514 Details Included'!$E:$E,'7. 511_CAR_Student_Counts_Sec'!$D105,'8. 514 Details Included'!$D:$D,'7. 511_CAR_Student_Counts_Sec'!K$1,'8. 514 Details Included'!$G:$G,'7. 511_CAR_Student_Counts_Sec'!$F105))</f>
        <v>0</v>
      </c>
      <c r="L105" s="82">
        <f>IF(ISBLANK($D105),"",SUMIFS('8. 514 Details Included'!$I:$I,'8. 514 Details Included'!$A:$A,'7. 511_CAR_Student_Counts_Sec'!$A105,'8. 514 Details Included'!$E:$E,'7. 511_CAR_Student_Counts_Sec'!$D105,'8. 514 Details Included'!$D:$D,'7. 511_CAR_Student_Counts_Sec'!L$1,'8. 514 Details Included'!$G:$G,'7. 511_CAR_Student_Counts_Sec'!$F105))</f>
        <v>0</v>
      </c>
      <c r="M105" s="82">
        <f>IF(ISBLANK($D105),"",SUMIFS('8. 514 Details Included'!$I:$I,'8. 514 Details Included'!$A:$A,'7. 511_CAR_Student_Counts_Sec'!$A105,'8. 514 Details Included'!$E:$E,'7. 511_CAR_Student_Counts_Sec'!$D105,'8. 514 Details Included'!$D:$D,'7. 511_CAR_Student_Counts_Sec'!M$1,'8. 514 Details Included'!$G:$G,'7. 511_CAR_Student_Counts_Sec'!$F105))</f>
        <v>0</v>
      </c>
      <c r="N105" s="82">
        <f>IF(ISBLANK($D105),"",SUMIFS('8. 514 Details Included'!$I:$I,'8. 514 Details Included'!$A:$A,'7. 511_CAR_Student_Counts_Sec'!$A105,'8. 514 Details Included'!$E:$E,'7. 511_CAR_Student_Counts_Sec'!$D105,'8. 514 Details Included'!$D:$D,'7. 511_CAR_Student_Counts_Sec'!N$1,'8. 514 Details Included'!$G:$G,'7. 511_CAR_Student_Counts_Sec'!$F105))</f>
        <v>0</v>
      </c>
      <c r="O105" s="81">
        <f t="shared" si="3"/>
        <v>30</v>
      </c>
      <c r="P105" s="81">
        <f t="shared" si="4"/>
        <v>0</v>
      </c>
      <c r="Q105" s="81" t="str">
        <f t="shared" si="5"/>
        <v>6-8</v>
      </c>
    </row>
    <row r="106" spans="1:17" ht="15" outlineLevel="4" x14ac:dyDescent="0.2">
      <c r="A106" s="85">
        <v>201</v>
      </c>
      <c r="B106" s="86" t="s">
        <v>1123</v>
      </c>
      <c r="C106" s="86" t="s">
        <v>1172</v>
      </c>
      <c r="D106" s="85">
        <v>992</v>
      </c>
      <c r="E106" s="86" t="s">
        <v>1817</v>
      </c>
      <c r="F106" s="85">
        <v>7</v>
      </c>
      <c r="G106" s="85">
        <v>27</v>
      </c>
      <c r="H106" s="82">
        <f>IF(ISBLANK($D106),"",SUMIFS('8. 514 Details Included'!$I:$I,'8. 514 Details Included'!$A:$A,'7. 511_CAR_Student_Counts_Sec'!$A106,'8. 514 Details Included'!$E:$E,'7. 511_CAR_Student_Counts_Sec'!$D106,'8. 514 Details Included'!$D:$D,'7. 511_CAR_Student_Counts_Sec'!H$1,'8. 514 Details Included'!$G:$G,'7. 511_CAR_Student_Counts_Sec'!$F106))</f>
        <v>0</v>
      </c>
      <c r="I106" s="82">
        <f>IF(ISBLANK($D106),"",SUMIFS('8. 514 Details Included'!$I:$I,'8. 514 Details Included'!$A:$A,'7. 511_CAR_Student_Counts_Sec'!$A106,'8. 514 Details Included'!$E:$E,'7. 511_CAR_Student_Counts_Sec'!$D106,'8. 514 Details Included'!$D:$D,'7. 511_CAR_Student_Counts_Sec'!I$1,'8. 514 Details Included'!$G:$G,'7. 511_CAR_Student_Counts_Sec'!$F106))</f>
        <v>27</v>
      </c>
      <c r="J106" s="82">
        <f>IF(ISBLANK($D106),"",SUMIFS('8. 514 Details Included'!$I:$I,'8. 514 Details Included'!$A:$A,'7. 511_CAR_Student_Counts_Sec'!$A106,'8. 514 Details Included'!$E:$E,'7. 511_CAR_Student_Counts_Sec'!$D106,'8. 514 Details Included'!$D:$D,'7. 511_CAR_Student_Counts_Sec'!J$1,'8. 514 Details Included'!$G:$G,'7. 511_CAR_Student_Counts_Sec'!$F106))</f>
        <v>0</v>
      </c>
      <c r="K106" s="82">
        <f>IF(ISBLANK($D106),"",SUMIFS('8. 514 Details Included'!$I:$I,'8. 514 Details Included'!$A:$A,'7. 511_CAR_Student_Counts_Sec'!$A106,'8. 514 Details Included'!$E:$E,'7. 511_CAR_Student_Counts_Sec'!$D106,'8. 514 Details Included'!$D:$D,'7. 511_CAR_Student_Counts_Sec'!K$1,'8. 514 Details Included'!$G:$G,'7. 511_CAR_Student_Counts_Sec'!$F106))</f>
        <v>0</v>
      </c>
      <c r="L106" s="82">
        <f>IF(ISBLANK($D106),"",SUMIFS('8. 514 Details Included'!$I:$I,'8. 514 Details Included'!$A:$A,'7. 511_CAR_Student_Counts_Sec'!$A106,'8. 514 Details Included'!$E:$E,'7. 511_CAR_Student_Counts_Sec'!$D106,'8. 514 Details Included'!$D:$D,'7. 511_CAR_Student_Counts_Sec'!L$1,'8. 514 Details Included'!$G:$G,'7. 511_CAR_Student_Counts_Sec'!$F106))</f>
        <v>0</v>
      </c>
      <c r="M106" s="82">
        <f>IF(ISBLANK($D106),"",SUMIFS('8. 514 Details Included'!$I:$I,'8. 514 Details Included'!$A:$A,'7. 511_CAR_Student_Counts_Sec'!$A106,'8. 514 Details Included'!$E:$E,'7. 511_CAR_Student_Counts_Sec'!$D106,'8. 514 Details Included'!$D:$D,'7. 511_CAR_Student_Counts_Sec'!M$1,'8. 514 Details Included'!$G:$G,'7. 511_CAR_Student_Counts_Sec'!$F106))</f>
        <v>0</v>
      </c>
      <c r="N106" s="82">
        <f>IF(ISBLANK($D106),"",SUMIFS('8. 514 Details Included'!$I:$I,'8. 514 Details Included'!$A:$A,'7. 511_CAR_Student_Counts_Sec'!$A106,'8. 514 Details Included'!$E:$E,'7. 511_CAR_Student_Counts_Sec'!$D106,'8. 514 Details Included'!$D:$D,'7. 511_CAR_Student_Counts_Sec'!N$1,'8. 514 Details Included'!$G:$G,'7. 511_CAR_Student_Counts_Sec'!$F106))</f>
        <v>0</v>
      </c>
      <c r="O106" s="81">
        <f t="shared" si="3"/>
        <v>27</v>
      </c>
      <c r="P106" s="81">
        <f t="shared" si="4"/>
        <v>0</v>
      </c>
      <c r="Q106" s="81" t="str">
        <f t="shared" si="5"/>
        <v>6-8</v>
      </c>
    </row>
    <row r="107" spans="1:17" ht="15" outlineLevel="4" x14ac:dyDescent="0.2">
      <c r="A107" s="85">
        <v>201</v>
      </c>
      <c r="B107" s="86" t="s">
        <v>1123</v>
      </c>
      <c r="C107" s="86" t="s">
        <v>1172</v>
      </c>
      <c r="D107" s="85">
        <v>965</v>
      </c>
      <c r="E107" s="86" t="s">
        <v>1808</v>
      </c>
      <c r="F107" s="85">
        <v>1</v>
      </c>
      <c r="G107" s="85">
        <v>30</v>
      </c>
      <c r="H107" s="82">
        <f>IF(ISBLANK($D107),"",SUMIFS('8. 514 Details Included'!$I:$I,'8. 514 Details Included'!$A:$A,'7. 511_CAR_Student_Counts_Sec'!$A107,'8. 514 Details Included'!$E:$E,'7. 511_CAR_Student_Counts_Sec'!$D107,'8. 514 Details Included'!$D:$D,'7. 511_CAR_Student_Counts_Sec'!H$1,'8. 514 Details Included'!$G:$G,'7. 511_CAR_Student_Counts_Sec'!$F107))</f>
        <v>30</v>
      </c>
      <c r="I107" s="82">
        <f>IF(ISBLANK($D107),"",SUMIFS('8. 514 Details Included'!$I:$I,'8. 514 Details Included'!$A:$A,'7. 511_CAR_Student_Counts_Sec'!$A107,'8. 514 Details Included'!$E:$E,'7. 511_CAR_Student_Counts_Sec'!$D107,'8. 514 Details Included'!$D:$D,'7. 511_CAR_Student_Counts_Sec'!I$1,'8. 514 Details Included'!$G:$G,'7. 511_CAR_Student_Counts_Sec'!$F107))</f>
        <v>0</v>
      </c>
      <c r="J107" s="82">
        <f>IF(ISBLANK($D107),"",SUMIFS('8. 514 Details Included'!$I:$I,'8. 514 Details Included'!$A:$A,'7. 511_CAR_Student_Counts_Sec'!$A107,'8. 514 Details Included'!$E:$E,'7. 511_CAR_Student_Counts_Sec'!$D107,'8. 514 Details Included'!$D:$D,'7. 511_CAR_Student_Counts_Sec'!J$1,'8. 514 Details Included'!$G:$G,'7. 511_CAR_Student_Counts_Sec'!$F107))</f>
        <v>0</v>
      </c>
      <c r="K107" s="82">
        <f>IF(ISBLANK($D107),"",SUMIFS('8. 514 Details Included'!$I:$I,'8. 514 Details Included'!$A:$A,'7. 511_CAR_Student_Counts_Sec'!$A107,'8. 514 Details Included'!$E:$E,'7. 511_CAR_Student_Counts_Sec'!$D107,'8. 514 Details Included'!$D:$D,'7. 511_CAR_Student_Counts_Sec'!K$1,'8. 514 Details Included'!$G:$G,'7. 511_CAR_Student_Counts_Sec'!$F107))</f>
        <v>0</v>
      </c>
      <c r="L107" s="82">
        <f>IF(ISBLANK($D107),"",SUMIFS('8. 514 Details Included'!$I:$I,'8. 514 Details Included'!$A:$A,'7. 511_CAR_Student_Counts_Sec'!$A107,'8. 514 Details Included'!$E:$E,'7. 511_CAR_Student_Counts_Sec'!$D107,'8. 514 Details Included'!$D:$D,'7. 511_CAR_Student_Counts_Sec'!L$1,'8. 514 Details Included'!$G:$G,'7. 511_CAR_Student_Counts_Sec'!$F107))</f>
        <v>0</v>
      </c>
      <c r="M107" s="82">
        <f>IF(ISBLANK($D107),"",SUMIFS('8. 514 Details Included'!$I:$I,'8. 514 Details Included'!$A:$A,'7. 511_CAR_Student_Counts_Sec'!$A107,'8. 514 Details Included'!$E:$E,'7. 511_CAR_Student_Counts_Sec'!$D107,'8. 514 Details Included'!$D:$D,'7. 511_CAR_Student_Counts_Sec'!M$1,'8. 514 Details Included'!$G:$G,'7. 511_CAR_Student_Counts_Sec'!$F107))</f>
        <v>0</v>
      </c>
      <c r="N107" s="82">
        <f>IF(ISBLANK($D107),"",SUMIFS('8. 514 Details Included'!$I:$I,'8. 514 Details Included'!$A:$A,'7. 511_CAR_Student_Counts_Sec'!$A107,'8. 514 Details Included'!$E:$E,'7. 511_CAR_Student_Counts_Sec'!$D107,'8. 514 Details Included'!$D:$D,'7. 511_CAR_Student_Counts_Sec'!N$1,'8. 514 Details Included'!$G:$G,'7. 511_CAR_Student_Counts_Sec'!$F107))</f>
        <v>0</v>
      </c>
      <c r="O107" s="81">
        <f t="shared" si="3"/>
        <v>30</v>
      </c>
      <c r="P107" s="81">
        <f t="shared" si="4"/>
        <v>0</v>
      </c>
      <c r="Q107" s="81" t="str">
        <f t="shared" si="5"/>
        <v>6-8</v>
      </c>
    </row>
    <row r="108" spans="1:17" ht="15" outlineLevel="4" x14ac:dyDescent="0.2">
      <c r="A108" s="85">
        <v>201</v>
      </c>
      <c r="B108" s="86" t="s">
        <v>1123</v>
      </c>
      <c r="C108" s="86" t="s">
        <v>1172</v>
      </c>
      <c r="D108" s="85">
        <v>965</v>
      </c>
      <c r="E108" s="86" t="s">
        <v>1808</v>
      </c>
      <c r="F108" s="85">
        <v>7</v>
      </c>
      <c r="G108" s="85">
        <v>31</v>
      </c>
      <c r="H108" s="82">
        <f>IF(ISBLANK($D108),"",SUMIFS('8. 514 Details Included'!$I:$I,'8. 514 Details Included'!$A:$A,'7. 511_CAR_Student_Counts_Sec'!$A108,'8. 514 Details Included'!$E:$E,'7. 511_CAR_Student_Counts_Sec'!$D108,'8. 514 Details Included'!$D:$D,'7. 511_CAR_Student_Counts_Sec'!H$1,'8. 514 Details Included'!$G:$G,'7. 511_CAR_Student_Counts_Sec'!$F108))</f>
        <v>31</v>
      </c>
      <c r="I108" s="82">
        <f>IF(ISBLANK($D108),"",SUMIFS('8. 514 Details Included'!$I:$I,'8. 514 Details Included'!$A:$A,'7. 511_CAR_Student_Counts_Sec'!$A108,'8. 514 Details Included'!$E:$E,'7. 511_CAR_Student_Counts_Sec'!$D108,'8. 514 Details Included'!$D:$D,'7. 511_CAR_Student_Counts_Sec'!I$1,'8. 514 Details Included'!$G:$G,'7. 511_CAR_Student_Counts_Sec'!$F108))</f>
        <v>0</v>
      </c>
      <c r="J108" s="82">
        <f>IF(ISBLANK($D108),"",SUMIFS('8. 514 Details Included'!$I:$I,'8. 514 Details Included'!$A:$A,'7. 511_CAR_Student_Counts_Sec'!$A108,'8. 514 Details Included'!$E:$E,'7. 511_CAR_Student_Counts_Sec'!$D108,'8. 514 Details Included'!$D:$D,'7. 511_CAR_Student_Counts_Sec'!J$1,'8. 514 Details Included'!$G:$G,'7. 511_CAR_Student_Counts_Sec'!$F108))</f>
        <v>0</v>
      </c>
      <c r="K108" s="82">
        <f>IF(ISBLANK($D108),"",SUMIFS('8. 514 Details Included'!$I:$I,'8. 514 Details Included'!$A:$A,'7. 511_CAR_Student_Counts_Sec'!$A108,'8. 514 Details Included'!$E:$E,'7. 511_CAR_Student_Counts_Sec'!$D108,'8. 514 Details Included'!$D:$D,'7. 511_CAR_Student_Counts_Sec'!K$1,'8. 514 Details Included'!$G:$G,'7. 511_CAR_Student_Counts_Sec'!$F108))</f>
        <v>0</v>
      </c>
      <c r="L108" s="82">
        <f>IF(ISBLANK($D108),"",SUMIFS('8. 514 Details Included'!$I:$I,'8. 514 Details Included'!$A:$A,'7. 511_CAR_Student_Counts_Sec'!$A108,'8. 514 Details Included'!$E:$E,'7. 511_CAR_Student_Counts_Sec'!$D108,'8. 514 Details Included'!$D:$D,'7. 511_CAR_Student_Counts_Sec'!L$1,'8. 514 Details Included'!$G:$G,'7. 511_CAR_Student_Counts_Sec'!$F108))</f>
        <v>0</v>
      </c>
      <c r="M108" s="82">
        <f>IF(ISBLANK($D108),"",SUMIFS('8. 514 Details Included'!$I:$I,'8. 514 Details Included'!$A:$A,'7. 511_CAR_Student_Counts_Sec'!$A108,'8. 514 Details Included'!$E:$E,'7. 511_CAR_Student_Counts_Sec'!$D108,'8. 514 Details Included'!$D:$D,'7. 511_CAR_Student_Counts_Sec'!M$1,'8. 514 Details Included'!$G:$G,'7. 511_CAR_Student_Counts_Sec'!$F108))</f>
        <v>0</v>
      </c>
      <c r="N108" s="82">
        <f>IF(ISBLANK($D108),"",SUMIFS('8. 514 Details Included'!$I:$I,'8. 514 Details Included'!$A:$A,'7. 511_CAR_Student_Counts_Sec'!$A108,'8. 514 Details Included'!$E:$E,'7. 511_CAR_Student_Counts_Sec'!$D108,'8. 514 Details Included'!$D:$D,'7. 511_CAR_Student_Counts_Sec'!N$1,'8. 514 Details Included'!$G:$G,'7. 511_CAR_Student_Counts_Sec'!$F108))</f>
        <v>0</v>
      </c>
      <c r="O108" s="81">
        <f t="shared" si="3"/>
        <v>31</v>
      </c>
      <c r="P108" s="81">
        <f t="shared" si="4"/>
        <v>0</v>
      </c>
      <c r="Q108" s="81" t="str">
        <f t="shared" si="5"/>
        <v>6-8</v>
      </c>
    </row>
    <row r="109" spans="1:17" ht="15" outlineLevel="4" x14ac:dyDescent="0.2">
      <c r="A109" s="85">
        <v>201</v>
      </c>
      <c r="B109" s="86" t="s">
        <v>1123</v>
      </c>
      <c r="C109" s="86" t="s">
        <v>1172</v>
      </c>
      <c r="D109" s="85">
        <v>4</v>
      </c>
      <c r="E109" s="86" t="s">
        <v>1816</v>
      </c>
      <c r="F109" s="85">
        <v>2</v>
      </c>
      <c r="G109" s="85">
        <v>17</v>
      </c>
      <c r="H109" s="82">
        <f>IF(ISBLANK($D109),"",SUMIFS('8. 514 Details Included'!$I:$I,'8. 514 Details Included'!$A:$A,'7. 511_CAR_Student_Counts_Sec'!$A109,'8. 514 Details Included'!$E:$E,'7. 511_CAR_Student_Counts_Sec'!$D109,'8. 514 Details Included'!$D:$D,'7. 511_CAR_Student_Counts_Sec'!H$1,'8. 514 Details Included'!$G:$G,'7. 511_CAR_Student_Counts_Sec'!$F109))</f>
        <v>0</v>
      </c>
      <c r="I109" s="82">
        <f>IF(ISBLANK($D109),"",SUMIFS('8. 514 Details Included'!$I:$I,'8. 514 Details Included'!$A:$A,'7. 511_CAR_Student_Counts_Sec'!$A109,'8. 514 Details Included'!$E:$E,'7. 511_CAR_Student_Counts_Sec'!$D109,'8. 514 Details Included'!$D:$D,'7. 511_CAR_Student_Counts_Sec'!I$1,'8. 514 Details Included'!$G:$G,'7. 511_CAR_Student_Counts_Sec'!$F109))</f>
        <v>0</v>
      </c>
      <c r="J109" s="82">
        <f>IF(ISBLANK($D109),"",SUMIFS('8. 514 Details Included'!$I:$I,'8. 514 Details Included'!$A:$A,'7. 511_CAR_Student_Counts_Sec'!$A109,'8. 514 Details Included'!$E:$E,'7. 511_CAR_Student_Counts_Sec'!$D109,'8. 514 Details Included'!$D:$D,'7. 511_CAR_Student_Counts_Sec'!J$1,'8. 514 Details Included'!$G:$G,'7. 511_CAR_Student_Counts_Sec'!$F109))</f>
        <v>17</v>
      </c>
      <c r="K109" s="82">
        <f>IF(ISBLANK($D109),"",SUMIFS('8. 514 Details Included'!$I:$I,'8. 514 Details Included'!$A:$A,'7. 511_CAR_Student_Counts_Sec'!$A109,'8. 514 Details Included'!$E:$E,'7. 511_CAR_Student_Counts_Sec'!$D109,'8. 514 Details Included'!$D:$D,'7. 511_CAR_Student_Counts_Sec'!K$1,'8. 514 Details Included'!$G:$G,'7. 511_CAR_Student_Counts_Sec'!$F109))</f>
        <v>0</v>
      </c>
      <c r="L109" s="82">
        <f>IF(ISBLANK($D109),"",SUMIFS('8. 514 Details Included'!$I:$I,'8. 514 Details Included'!$A:$A,'7. 511_CAR_Student_Counts_Sec'!$A109,'8. 514 Details Included'!$E:$E,'7. 511_CAR_Student_Counts_Sec'!$D109,'8. 514 Details Included'!$D:$D,'7. 511_CAR_Student_Counts_Sec'!L$1,'8. 514 Details Included'!$G:$G,'7. 511_CAR_Student_Counts_Sec'!$F109))</f>
        <v>0</v>
      </c>
      <c r="M109" s="82">
        <f>IF(ISBLANK($D109),"",SUMIFS('8. 514 Details Included'!$I:$I,'8. 514 Details Included'!$A:$A,'7. 511_CAR_Student_Counts_Sec'!$A109,'8. 514 Details Included'!$E:$E,'7. 511_CAR_Student_Counts_Sec'!$D109,'8. 514 Details Included'!$D:$D,'7. 511_CAR_Student_Counts_Sec'!M$1,'8. 514 Details Included'!$G:$G,'7. 511_CAR_Student_Counts_Sec'!$F109))</f>
        <v>0</v>
      </c>
      <c r="N109" s="82">
        <f>IF(ISBLANK($D109),"",SUMIFS('8. 514 Details Included'!$I:$I,'8. 514 Details Included'!$A:$A,'7. 511_CAR_Student_Counts_Sec'!$A109,'8. 514 Details Included'!$E:$E,'7. 511_CAR_Student_Counts_Sec'!$D109,'8. 514 Details Included'!$D:$D,'7. 511_CAR_Student_Counts_Sec'!N$1,'8. 514 Details Included'!$G:$G,'7. 511_CAR_Student_Counts_Sec'!$F109))</f>
        <v>0</v>
      </c>
      <c r="O109" s="81">
        <f t="shared" si="3"/>
        <v>17</v>
      </c>
      <c r="P109" s="81">
        <f t="shared" si="4"/>
        <v>0</v>
      </c>
      <c r="Q109" s="81" t="str">
        <f t="shared" si="5"/>
        <v>6-8</v>
      </c>
    </row>
    <row r="110" spans="1:17" ht="15" outlineLevel="3" x14ac:dyDescent="0.2">
      <c r="A110" s="85"/>
      <c r="B110" s="86"/>
      <c r="C110" s="88" t="s">
        <v>1170</v>
      </c>
      <c r="D110" s="85"/>
      <c r="E110" s="86"/>
      <c r="F110" s="85"/>
      <c r="G110" s="85">
        <f>SUBTOTAL(1,G94:G109)</f>
        <v>28.8125</v>
      </c>
      <c r="H110" s="82" t="str">
        <f>IF(ISBLANK($D110),"",SUMIFS('8. 514 Details Included'!$I:$I,'8. 514 Details Included'!$A:$A,'7. 511_CAR_Student_Counts_Sec'!$A110,'8. 514 Details Included'!$E:$E,'7. 511_CAR_Student_Counts_Sec'!$D110,'8. 514 Details Included'!$D:$D,'7. 511_CAR_Student_Counts_Sec'!H$1,'8. 514 Details Included'!$G:$G,'7. 511_CAR_Student_Counts_Sec'!$F110))</f>
        <v/>
      </c>
      <c r="I110" s="82" t="str">
        <f>IF(ISBLANK($D110),"",SUMIFS('8. 514 Details Included'!$I:$I,'8. 514 Details Included'!$A:$A,'7. 511_CAR_Student_Counts_Sec'!$A110,'8. 514 Details Included'!$E:$E,'7. 511_CAR_Student_Counts_Sec'!$D110,'8. 514 Details Included'!$D:$D,'7. 511_CAR_Student_Counts_Sec'!I$1,'8. 514 Details Included'!$G:$G,'7. 511_CAR_Student_Counts_Sec'!$F110))</f>
        <v/>
      </c>
      <c r="J110" s="82" t="str">
        <f>IF(ISBLANK($D110),"",SUMIFS('8. 514 Details Included'!$I:$I,'8. 514 Details Included'!$A:$A,'7. 511_CAR_Student_Counts_Sec'!$A110,'8. 514 Details Included'!$E:$E,'7. 511_CAR_Student_Counts_Sec'!$D110,'8. 514 Details Included'!$D:$D,'7. 511_CAR_Student_Counts_Sec'!J$1,'8. 514 Details Included'!$G:$G,'7. 511_CAR_Student_Counts_Sec'!$F110))</f>
        <v/>
      </c>
      <c r="K110" s="82" t="str">
        <f>IF(ISBLANK($D110),"",SUMIFS('8. 514 Details Included'!$I:$I,'8. 514 Details Included'!$A:$A,'7. 511_CAR_Student_Counts_Sec'!$A110,'8. 514 Details Included'!$E:$E,'7. 511_CAR_Student_Counts_Sec'!$D110,'8. 514 Details Included'!$D:$D,'7. 511_CAR_Student_Counts_Sec'!K$1,'8. 514 Details Included'!$G:$G,'7. 511_CAR_Student_Counts_Sec'!$F110))</f>
        <v/>
      </c>
      <c r="L110" s="82" t="str">
        <f>IF(ISBLANK($D110),"",SUMIFS('8. 514 Details Included'!$I:$I,'8. 514 Details Included'!$A:$A,'7. 511_CAR_Student_Counts_Sec'!$A110,'8. 514 Details Included'!$E:$E,'7. 511_CAR_Student_Counts_Sec'!$D110,'8. 514 Details Included'!$D:$D,'7. 511_CAR_Student_Counts_Sec'!L$1,'8. 514 Details Included'!$G:$G,'7. 511_CAR_Student_Counts_Sec'!$F110))</f>
        <v/>
      </c>
      <c r="M110" s="82" t="str">
        <f>IF(ISBLANK($D110),"",SUMIFS('8. 514 Details Included'!$I:$I,'8. 514 Details Included'!$A:$A,'7. 511_CAR_Student_Counts_Sec'!$A110,'8. 514 Details Included'!$E:$E,'7. 511_CAR_Student_Counts_Sec'!$D110,'8. 514 Details Included'!$D:$D,'7. 511_CAR_Student_Counts_Sec'!M$1,'8. 514 Details Included'!$G:$G,'7. 511_CAR_Student_Counts_Sec'!$F110))</f>
        <v/>
      </c>
      <c r="N110" s="82" t="str">
        <f>IF(ISBLANK($D110),"",SUMIFS('8. 514 Details Included'!$I:$I,'8. 514 Details Included'!$A:$A,'7. 511_CAR_Student_Counts_Sec'!$A110,'8. 514 Details Included'!$E:$E,'7. 511_CAR_Student_Counts_Sec'!$D110,'8. 514 Details Included'!$D:$D,'7. 511_CAR_Student_Counts_Sec'!N$1,'8. 514 Details Included'!$G:$G,'7. 511_CAR_Student_Counts_Sec'!$F110))</f>
        <v/>
      </c>
      <c r="O110" s="81" t="str">
        <f t="shared" si="3"/>
        <v/>
      </c>
      <c r="P110" s="81" t="str">
        <f t="shared" si="4"/>
        <v/>
      </c>
      <c r="Q110" s="81" t="str">
        <f t="shared" si="5"/>
        <v/>
      </c>
    </row>
    <row r="111" spans="1:17" ht="15" outlineLevel="4" x14ac:dyDescent="0.2">
      <c r="A111" s="85">
        <v>201</v>
      </c>
      <c r="B111" s="86" t="s">
        <v>1123</v>
      </c>
      <c r="C111" s="86" t="s">
        <v>1169</v>
      </c>
      <c r="D111" s="85">
        <v>997</v>
      </c>
      <c r="E111" s="86" t="s">
        <v>1815</v>
      </c>
      <c r="F111" s="85">
        <v>1</v>
      </c>
      <c r="G111" s="85">
        <v>29</v>
      </c>
      <c r="H111" s="82">
        <f>IF(ISBLANK($D111),"",SUMIFS('8. 514 Details Included'!$I:$I,'8. 514 Details Included'!$A:$A,'7. 511_CAR_Student_Counts_Sec'!$A111,'8. 514 Details Included'!$E:$E,'7. 511_CAR_Student_Counts_Sec'!$D111,'8. 514 Details Included'!$D:$D,'7. 511_CAR_Student_Counts_Sec'!H$1,'8. 514 Details Included'!$G:$G,'7. 511_CAR_Student_Counts_Sec'!$F111))</f>
        <v>0</v>
      </c>
      <c r="I111" s="82">
        <f>IF(ISBLANK($D111),"",SUMIFS('8. 514 Details Included'!$I:$I,'8. 514 Details Included'!$A:$A,'7. 511_CAR_Student_Counts_Sec'!$A111,'8. 514 Details Included'!$E:$E,'7. 511_CAR_Student_Counts_Sec'!$D111,'8. 514 Details Included'!$D:$D,'7. 511_CAR_Student_Counts_Sec'!I$1,'8. 514 Details Included'!$G:$G,'7. 511_CAR_Student_Counts_Sec'!$F111))</f>
        <v>0</v>
      </c>
      <c r="J111" s="82">
        <f>IF(ISBLANK($D111),"",SUMIFS('8. 514 Details Included'!$I:$I,'8. 514 Details Included'!$A:$A,'7. 511_CAR_Student_Counts_Sec'!$A111,'8. 514 Details Included'!$E:$E,'7. 511_CAR_Student_Counts_Sec'!$D111,'8. 514 Details Included'!$D:$D,'7. 511_CAR_Student_Counts_Sec'!J$1,'8. 514 Details Included'!$G:$G,'7. 511_CAR_Student_Counts_Sec'!$F111))</f>
        <v>29</v>
      </c>
      <c r="K111" s="82">
        <f>IF(ISBLANK($D111),"",SUMIFS('8. 514 Details Included'!$I:$I,'8. 514 Details Included'!$A:$A,'7. 511_CAR_Student_Counts_Sec'!$A111,'8. 514 Details Included'!$E:$E,'7. 511_CAR_Student_Counts_Sec'!$D111,'8. 514 Details Included'!$D:$D,'7. 511_CAR_Student_Counts_Sec'!K$1,'8. 514 Details Included'!$G:$G,'7. 511_CAR_Student_Counts_Sec'!$F111))</f>
        <v>0</v>
      </c>
      <c r="L111" s="82">
        <f>IF(ISBLANK($D111),"",SUMIFS('8. 514 Details Included'!$I:$I,'8. 514 Details Included'!$A:$A,'7. 511_CAR_Student_Counts_Sec'!$A111,'8. 514 Details Included'!$E:$E,'7. 511_CAR_Student_Counts_Sec'!$D111,'8. 514 Details Included'!$D:$D,'7. 511_CAR_Student_Counts_Sec'!L$1,'8. 514 Details Included'!$G:$G,'7. 511_CAR_Student_Counts_Sec'!$F111))</f>
        <v>0</v>
      </c>
      <c r="M111" s="82">
        <f>IF(ISBLANK($D111),"",SUMIFS('8. 514 Details Included'!$I:$I,'8. 514 Details Included'!$A:$A,'7. 511_CAR_Student_Counts_Sec'!$A111,'8. 514 Details Included'!$E:$E,'7. 511_CAR_Student_Counts_Sec'!$D111,'8. 514 Details Included'!$D:$D,'7. 511_CAR_Student_Counts_Sec'!M$1,'8. 514 Details Included'!$G:$G,'7. 511_CAR_Student_Counts_Sec'!$F111))</f>
        <v>0</v>
      </c>
      <c r="N111" s="82">
        <f>IF(ISBLANK($D111),"",SUMIFS('8. 514 Details Included'!$I:$I,'8. 514 Details Included'!$A:$A,'7. 511_CAR_Student_Counts_Sec'!$A111,'8. 514 Details Included'!$E:$E,'7. 511_CAR_Student_Counts_Sec'!$D111,'8. 514 Details Included'!$D:$D,'7. 511_CAR_Student_Counts_Sec'!N$1,'8. 514 Details Included'!$G:$G,'7. 511_CAR_Student_Counts_Sec'!$F111))</f>
        <v>0</v>
      </c>
      <c r="O111" s="81">
        <f t="shared" si="3"/>
        <v>29</v>
      </c>
      <c r="P111" s="81">
        <f t="shared" si="4"/>
        <v>0</v>
      </c>
      <c r="Q111" s="81" t="str">
        <f t="shared" si="5"/>
        <v>6-8</v>
      </c>
    </row>
    <row r="112" spans="1:17" ht="15" outlineLevel="4" x14ac:dyDescent="0.2">
      <c r="A112" s="85">
        <v>201</v>
      </c>
      <c r="B112" s="86" t="s">
        <v>1123</v>
      </c>
      <c r="C112" s="86" t="s">
        <v>1169</v>
      </c>
      <c r="D112" s="85">
        <v>997</v>
      </c>
      <c r="E112" s="86" t="s">
        <v>1815</v>
      </c>
      <c r="F112" s="85">
        <v>2</v>
      </c>
      <c r="G112" s="85">
        <v>31</v>
      </c>
      <c r="H112" s="82">
        <f>IF(ISBLANK($D112),"",SUMIFS('8. 514 Details Included'!$I:$I,'8. 514 Details Included'!$A:$A,'7. 511_CAR_Student_Counts_Sec'!$A112,'8. 514 Details Included'!$E:$E,'7. 511_CAR_Student_Counts_Sec'!$D112,'8. 514 Details Included'!$D:$D,'7. 511_CAR_Student_Counts_Sec'!H$1,'8. 514 Details Included'!$G:$G,'7. 511_CAR_Student_Counts_Sec'!$F112))</f>
        <v>0</v>
      </c>
      <c r="I112" s="82">
        <f>IF(ISBLANK($D112),"",SUMIFS('8. 514 Details Included'!$I:$I,'8. 514 Details Included'!$A:$A,'7. 511_CAR_Student_Counts_Sec'!$A112,'8. 514 Details Included'!$E:$E,'7. 511_CAR_Student_Counts_Sec'!$D112,'8. 514 Details Included'!$D:$D,'7. 511_CAR_Student_Counts_Sec'!I$1,'8. 514 Details Included'!$G:$G,'7. 511_CAR_Student_Counts_Sec'!$F112))</f>
        <v>0</v>
      </c>
      <c r="J112" s="82">
        <f>IF(ISBLANK($D112),"",SUMIFS('8. 514 Details Included'!$I:$I,'8. 514 Details Included'!$A:$A,'7. 511_CAR_Student_Counts_Sec'!$A112,'8. 514 Details Included'!$E:$E,'7. 511_CAR_Student_Counts_Sec'!$D112,'8. 514 Details Included'!$D:$D,'7. 511_CAR_Student_Counts_Sec'!J$1,'8. 514 Details Included'!$G:$G,'7. 511_CAR_Student_Counts_Sec'!$F112))</f>
        <v>31</v>
      </c>
      <c r="K112" s="82">
        <f>IF(ISBLANK($D112),"",SUMIFS('8. 514 Details Included'!$I:$I,'8. 514 Details Included'!$A:$A,'7. 511_CAR_Student_Counts_Sec'!$A112,'8. 514 Details Included'!$E:$E,'7. 511_CAR_Student_Counts_Sec'!$D112,'8. 514 Details Included'!$D:$D,'7. 511_CAR_Student_Counts_Sec'!K$1,'8. 514 Details Included'!$G:$G,'7. 511_CAR_Student_Counts_Sec'!$F112))</f>
        <v>0</v>
      </c>
      <c r="L112" s="82">
        <f>IF(ISBLANK($D112),"",SUMIFS('8. 514 Details Included'!$I:$I,'8. 514 Details Included'!$A:$A,'7. 511_CAR_Student_Counts_Sec'!$A112,'8. 514 Details Included'!$E:$E,'7. 511_CAR_Student_Counts_Sec'!$D112,'8. 514 Details Included'!$D:$D,'7. 511_CAR_Student_Counts_Sec'!L$1,'8. 514 Details Included'!$G:$G,'7. 511_CAR_Student_Counts_Sec'!$F112))</f>
        <v>0</v>
      </c>
      <c r="M112" s="82">
        <f>IF(ISBLANK($D112),"",SUMIFS('8. 514 Details Included'!$I:$I,'8. 514 Details Included'!$A:$A,'7. 511_CAR_Student_Counts_Sec'!$A112,'8. 514 Details Included'!$E:$E,'7. 511_CAR_Student_Counts_Sec'!$D112,'8. 514 Details Included'!$D:$D,'7. 511_CAR_Student_Counts_Sec'!M$1,'8. 514 Details Included'!$G:$G,'7. 511_CAR_Student_Counts_Sec'!$F112))</f>
        <v>0</v>
      </c>
      <c r="N112" s="82">
        <f>IF(ISBLANK($D112),"",SUMIFS('8. 514 Details Included'!$I:$I,'8. 514 Details Included'!$A:$A,'7. 511_CAR_Student_Counts_Sec'!$A112,'8. 514 Details Included'!$E:$E,'7. 511_CAR_Student_Counts_Sec'!$D112,'8. 514 Details Included'!$D:$D,'7. 511_CAR_Student_Counts_Sec'!N$1,'8. 514 Details Included'!$G:$G,'7. 511_CAR_Student_Counts_Sec'!$F112))</f>
        <v>0</v>
      </c>
      <c r="O112" s="81">
        <f t="shared" si="3"/>
        <v>31</v>
      </c>
      <c r="P112" s="81">
        <f t="shared" si="4"/>
        <v>0</v>
      </c>
      <c r="Q112" s="81" t="str">
        <f t="shared" si="5"/>
        <v>6-8</v>
      </c>
    </row>
    <row r="113" spans="1:17" ht="15" outlineLevel="4" x14ac:dyDescent="0.2">
      <c r="A113" s="85">
        <v>201</v>
      </c>
      <c r="B113" s="86" t="s">
        <v>1123</v>
      </c>
      <c r="C113" s="86" t="s">
        <v>1169</v>
      </c>
      <c r="D113" s="85">
        <v>997</v>
      </c>
      <c r="E113" s="86" t="s">
        <v>1815</v>
      </c>
      <c r="F113" s="85">
        <v>3</v>
      </c>
      <c r="G113" s="85">
        <v>29</v>
      </c>
      <c r="H113" s="82">
        <f>IF(ISBLANK($D113),"",SUMIFS('8. 514 Details Included'!$I:$I,'8. 514 Details Included'!$A:$A,'7. 511_CAR_Student_Counts_Sec'!$A113,'8. 514 Details Included'!$E:$E,'7. 511_CAR_Student_Counts_Sec'!$D113,'8. 514 Details Included'!$D:$D,'7. 511_CAR_Student_Counts_Sec'!H$1,'8. 514 Details Included'!$G:$G,'7. 511_CAR_Student_Counts_Sec'!$F113))</f>
        <v>0</v>
      </c>
      <c r="I113" s="82">
        <f>IF(ISBLANK($D113),"",SUMIFS('8. 514 Details Included'!$I:$I,'8. 514 Details Included'!$A:$A,'7. 511_CAR_Student_Counts_Sec'!$A113,'8. 514 Details Included'!$E:$E,'7. 511_CAR_Student_Counts_Sec'!$D113,'8. 514 Details Included'!$D:$D,'7. 511_CAR_Student_Counts_Sec'!I$1,'8. 514 Details Included'!$G:$G,'7. 511_CAR_Student_Counts_Sec'!$F113))</f>
        <v>0</v>
      </c>
      <c r="J113" s="82">
        <f>IF(ISBLANK($D113),"",SUMIFS('8. 514 Details Included'!$I:$I,'8. 514 Details Included'!$A:$A,'7. 511_CAR_Student_Counts_Sec'!$A113,'8. 514 Details Included'!$E:$E,'7. 511_CAR_Student_Counts_Sec'!$D113,'8. 514 Details Included'!$D:$D,'7. 511_CAR_Student_Counts_Sec'!J$1,'8. 514 Details Included'!$G:$G,'7. 511_CAR_Student_Counts_Sec'!$F113))</f>
        <v>29</v>
      </c>
      <c r="K113" s="82">
        <f>IF(ISBLANK($D113),"",SUMIFS('8. 514 Details Included'!$I:$I,'8. 514 Details Included'!$A:$A,'7. 511_CAR_Student_Counts_Sec'!$A113,'8. 514 Details Included'!$E:$E,'7. 511_CAR_Student_Counts_Sec'!$D113,'8. 514 Details Included'!$D:$D,'7. 511_CAR_Student_Counts_Sec'!K$1,'8. 514 Details Included'!$G:$G,'7. 511_CAR_Student_Counts_Sec'!$F113))</f>
        <v>0</v>
      </c>
      <c r="L113" s="82">
        <f>IF(ISBLANK($D113),"",SUMIFS('8. 514 Details Included'!$I:$I,'8. 514 Details Included'!$A:$A,'7. 511_CAR_Student_Counts_Sec'!$A113,'8. 514 Details Included'!$E:$E,'7. 511_CAR_Student_Counts_Sec'!$D113,'8. 514 Details Included'!$D:$D,'7. 511_CAR_Student_Counts_Sec'!L$1,'8. 514 Details Included'!$G:$G,'7. 511_CAR_Student_Counts_Sec'!$F113))</f>
        <v>0</v>
      </c>
      <c r="M113" s="82">
        <f>IF(ISBLANK($D113),"",SUMIFS('8. 514 Details Included'!$I:$I,'8. 514 Details Included'!$A:$A,'7. 511_CAR_Student_Counts_Sec'!$A113,'8. 514 Details Included'!$E:$E,'7. 511_CAR_Student_Counts_Sec'!$D113,'8. 514 Details Included'!$D:$D,'7. 511_CAR_Student_Counts_Sec'!M$1,'8. 514 Details Included'!$G:$G,'7. 511_CAR_Student_Counts_Sec'!$F113))</f>
        <v>0</v>
      </c>
      <c r="N113" s="82">
        <f>IF(ISBLANK($D113),"",SUMIFS('8. 514 Details Included'!$I:$I,'8. 514 Details Included'!$A:$A,'7. 511_CAR_Student_Counts_Sec'!$A113,'8. 514 Details Included'!$E:$E,'7. 511_CAR_Student_Counts_Sec'!$D113,'8. 514 Details Included'!$D:$D,'7. 511_CAR_Student_Counts_Sec'!N$1,'8. 514 Details Included'!$G:$G,'7. 511_CAR_Student_Counts_Sec'!$F113))</f>
        <v>0</v>
      </c>
      <c r="O113" s="81">
        <f t="shared" si="3"/>
        <v>29</v>
      </c>
      <c r="P113" s="81">
        <f t="shared" si="4"/>
        <v>0</v>
      </c>
      <c r="Q113" s="81" t="str">
        <f t="shared" si="5"/>
        <v>6-8</v>
      </c>
    </row>
    <row r="114" spans="1:17" ht="15" outlineLevel="4" x14ac:dyDescent="0.2">
      <c r="A114" s="85">
        <v>201</v>
      </c>
      <c r="B114" s="86" t="s">
        <v>1123</v>
      </c>
      <c r="C114" s="86" t="s">
        <v>1169</v>
      </c>
      <c r="D114" s="85">
        <v>997</v>
      </c>
      <c r="E114" s="86" t="s">
        <v>1815</v>
      </c>
      <c r="F114" s="85">
        <v>4</v>
      </c>
      <c r="G114" s="85">
        <v>29</v>
      </c>
      <c r="H114" s="82">
        <f>IF(ISBLANK($D114),"",SUMIFS('8. 514 Details Included'!$I:$I,'8. 514 Details Included'!$A:$A,'7. 511_CAR_Student_Counts_Sec'!$A114,'8. 514 Details Included'!$E:$E,'7. 511_CAR_Student_Counts_Sec'!$D114,'8. 514 Details Included'!$D:$D,'7. 511_CAR_Student_Counts_Sec'!H$1,'8. 514 Details Included'!$G:$G,'7. 511_CAR_Student_Counts_Sec'!$F114))</f>
        <v>0</v>
      </c>
      <c r="I114" s="82">
        <f>IF(ISBLANK($D114),"",SUMIFS('8. 514 Details Included'!$I:$I,'8. 514 Details Included'!$A:$A,'7. 511_CAR_Student_Counts_Sec'!$A114,'8. 514 Details Included'!$E:$E,'7. 511_CAR_Student_Counts_Sec'!$D114,'8. 514 Details Included'!$D:$D,'7. 511_CAR_Student_Counts_Sec'!I$1,'8. 514 Details Included'!$G:$G,'7. 511_CAR_Student_Counts_Sec'!$F114))</f>
        <v>0</v>
      </c>
      <c r="J114" s="82">
        <f>IF(ISBLANK($D114),"",SUMIFS('8. 514 Details Included'!$I:$I,'8. 514 Details Included'!$A:$A,'7. 511_CAR_Student_Counts_Sec'!$A114,'8. 514 Details Included'!$E:$E,'7. 511_CAR_Student_Counts_Sec'!$D114,'8. 514 Details Included'!$D:$D,'7. 511_CAR_Student_Counts_Sec'!J$1,'8. 514 Details Included'!$G:$G,'7. 511_CAR_Student_Counts_Sec'!$F114))</f>
        <v>29</v>
      </c>
      <c r="K114" s="82">
        <f>IF(ISBLANK($D114),"",SUMIFS('8. 514 Details Included'!$I:$I,'8. 514 Details Included'!$A:$A,'7. 511_CAR_Student_Counts_Sec'!$A114,'8. 514 Details Included'!$E:$E,'7. 511_CAR_Student_Counts_Sec'!$D114,'8. 514 Details Included'!$D:$D,'7. 511_CAR_Student_Counts_Sec'!K$1,'8. 514 Details Included'!$G:$G,'7. 511_CAR_Student_Counts_Sec'!$F114))</f>
        <v>0</v>
      </c>
      <c r="L114" s="82">
        <f>IF(ISBLANK($D114),"",SUMIFS('8. 514 Details Included'!$I:$I,'8. 514 Details Included'!$A:$A,'7. 511_CAR_Student_Counts_Sec'!$A114,'8. 514 Details Included'!$E:$E,'7. 511_CAR_Student_Counts_Sec'!$D114,'8. 514 Details Included'!$D:$D,'7. 511_CAR_Student_Counts_Sec'!L$1,'8. 514 Details Included'!$G:$G,'7. 511_CAR_Student_Counts_Sec'!$F114))</f>
        <v>0</v>
      </c>
      <c r="M114" s="82">
        <f>IF(ISBLANK($D114),"",SUMIFS('8. 514 Details Included'!$I:$I,'8. 514 Details Included'!$A:$A,'7. 511_CAR_Student_Counts_Sec'!$A114,'8. 514 Details Included'!$E:$E,'7. 511_CAR_Student_Counts_Sec'!$D114,'8. 514 Details Included'!$D:$D,'7. 511_CAR_Student_Counts_Sec'!M$1,'8. 514 Details Included'!$G:$G,'7. 511_CAR_Student_Counts_Sec'!$F114))</f>
        <v>0</v>
      </c>
      <c r="N114" s="82">
        <f>IF(ISBLANK($D114),"",SUMIFS('8. 514 Details Included'!$I:$I,'8. 514 Details Included'!$A:$A,'7. 511_CAR_Student_Counts_Sec'!$A114,'8. 514 Details Included'!$E:$E,'7. 511_CAR_Student_Counts_Sec'!$D114,'8. 514 Details Included'!$D:$D,'7. 511_CAR_Student_Counts_Sec'!N$1,'8. 514 Details Included'!$G:$G,'7. 511_CAR_Student_Counts_Sec'!$F114))</f>
        <v>0</v>
      </c>
      <c r="O114" s="81">
        <f t="shared" si="3"/>
        <v>29</v>
      </c>
      <c r="P114" s="81">
        <f t="shared" si="4"/>
        <v>0</v>
      </c>
      <c r="Q114" s="81" t="str">
        <f t="shared" si="5"/>
        <v>6-8</v>
      </c>
    </row>
    <row r="115" spans="1:17" ht="15" outlineLevel="4" x14ac:dyDescent="0.2">
      <c r="A115" s="85">
        <v>201</v>
      </c>
      <c r="B115" s="86" t="s">
        <v>1123</v>
      </c>
      <c r="C115" s="86" t="s">
        <v>1169</v>
      </c>
      <c r="D115" s="85">
        <v>997</v>
      </c>
      <c r="E115" s="86" t="s">
        <v>1815</v>
      </c>
      <c r="F115" s="85">
        <v>5</v>
      </c>
      <c r="G115" s="85">
        <v>30</v>
      </c>
      <c r="H115" s="82">
        <f>IF(ISBLANK($D115),"",SUMIFS('8. 514 Details Included'!$I:$I,'8. 514 Details Included'!$A:$A,'7. 511_CAR_Student_Counts_Sec'!$A115,'8. 514 Details Included'!$E:$E,'7. 511_CAR_Student_Counts_Sec'!$D115,'8. 514 Details Included'!$D:$D,'7. 511_CAR_Student_Counts_Sec'!H$1,'8. 514 Details Included'!$G:$G,'7. 511_CAR_Student_Counts_Sec'!$F115))</f>
        <v>0</v>
      </c>
      <c r="I115" s="82">
        <f>IF(ISBLANK($D115),"",SUMIFS('8. 514 Details Included'!$I:$I,'8. 514 Details Included'!$A:$A,'7. 511_CAR_Student_Counts_Sec'!$A115,'8. 514 Details Included'!$E:$E,'7. 511_CAR_Student_Counts_Sec'!$D115,'8. 514 Details Included'!$D:$D,'7. 511_CAR_Student_Counts_Sec'!I$1,'8. 514 Details Included'!$G:$G,'7. 511_CAR_Student_Counts_Sec'!$F115))</f>
        <v>0</v>
      </c>
      <c r="J115" s="82">
        <f>IF(ISBLANK($D115),"",SUMIFS('8. 514 Details Included'!$I:$I,'8. 514 Details Included'!$A:$A,'7. 511_CAR_Student_Counts_Sec'!$A115,'8. 514 Details Included'!$E:$E,'7. 511_CAR_Student_Counts_Sec'!$D115,'8. 514 Details Included'!$D:$D,'7. 511_CAR_Student_Counts_Sec'!J$1,'8. 514 Details Included'!$G:$G,'7. 511_CAR_Student_Counts_Sec'!$F115))</f>
        <v>30</v>
      </c>
      <c r="K115" s="82">
        <f>IF(ISBLANK($D115),"",SUMIFS('8. 514 Details Included'!$I:$I,'8. 514 Details Included'!$A:$A,'7. 511_CAR_Student_Counts_Sec'!$A115,'8. 514 Details Included'!$E:$E,'7. 511_CAR_Student_Counts_Sec'!$D115,'8. 514 Details Included'!$D:$D,'7. 511_CAR_Student_Counts_Sec'!K$1,'8. 514 Details Included'!$G:$G,'7. 511_CAR_Student_Counts_Sec'!$F115))</f>
        <v>0</v>
      </c>
      <c r="L115" s="82">
        <f>IF(ISBLANK($D115),"",SUMIFS('8. 514 Details Included'!$I:$I,'8. 514 Details Included'!$A:$A,'7. 511_CAR_Student_Counts_Sec'!$A115,'8. 514 Details Included'!$E:$E,'7. 511_CAR_Student_Counts_Sec'!$D115,'8. 514 Details Included'!$D:$D,'7. 511_CAR_Student_Counts_Sec'!L$1,'8. 514 Details Included'!$G:$G,'7. 511_CAR_Student_Counts_Sec'!$F115))</f>
        <v>0</v>
      </c>
      <c r="M115" s="82">
        <f>IF(ISBLANK($D115),"",SUMIFS('8. 514 Details Included'!$I:$I,'8. 514 Details Included'!$A:$A,'7. 511_CAR_Student_Counts_Sec'!$A115,'8. 514 Details Included'!$E:$E,'7. 511_CAR_Student_Counts_Sec'!$D115,'8. 514 Details Included'!$D:$D,'7. 511_CAR_Student_Counts_Sec'!M$1,'8. 514 Details Included'!$G:$G,'7. 511_CAR_Student_Counts_Sec'!$F115))</f>
        <v>0</v>
      </c>
      <c r="N115" s="82">
        <f>IF(ISBLANK($D115),"",SUMIFS('8. 514 Details Included'!$I:$I,'8. 514 Details Included'!$A:$A,'7. 511_CAR_Student_Counts_Sec'!$A115,'8. 514 Details Included'!$E:$E,'7. 511_CAR_Student_Counts_Sec'!$D115,'8. 514 Details Included'!$D:$D,'7. 511_CAR_Student_Counts_Sec'!N$1,'8. 514 Details Included'!$G:$G,'7. 511_CAR_Student_Counts_Sec'!$F115))</f>
        <v>0</v>
      </c>
      <c r="O115" s="81">
        <f t="shared" si="3"/>
        <v>30</v>
      </c>
      <c r="P115" s="81">
        <f t="shared" si="4"/>
        <v>0</v>
      </c>
      <c r="Q115" s="81" t="str">
        <f t="shared" si="5"/>
        <v>6-8</v>
      </c>
    </row>
    <row r="116" spans="1:17" ht="15" outlineLevel="4" x14ac:dyDescent="0.2">
      <c r="A116" s="85">
        <v>201</v>
      </c>
      <c r="B116" s="86" t="s">
        <v>1123</v>
      </c>
      <c r="C116" s="86" t="s">
        <v>1169</v>
      </c>
      <c r="D116" s="85">
        <v>997</v>
      </c>
      <c r="E116" s="86" t="s">
        <v>1815</v>
      </c>
      <c r="F116" s="85">
        <v>6</v>
      </c>
      <c r="G116" s="85">
        <v>34</v>
      </c>
      <c r="H116" s="82">
        <f>IF(ISBLANK($D116),"",SUMIFS('8. 514 Details Included'!$I:$I,'8. 514 Details Included'!$A:$A,'7. 511_CAR_Student_Counts_Sec'!$A116,'8. 514 Details Included'!$E:$E,'7. 511_CAR_Student_Counts_Sec'!$D116,'8. 514 Details Included'!$D:$D,'7. 511_CAR_Student_Counts_Sec'!H$1,'8. 514 Details Included'!$G:$G,'7. 511_CAR_Student_Counts_Sec'!$F116))</f>
        <v>0</v>
      </c>
      <c r="I116" s="82">
        <f>IF(ISBLANK($D116),"",SUMIFS('8. 514 Details Included'!$I:$I,'8. 514 Details Included'!$A:$A,'7. 511_CAR_Student_Counts_Sec'!$A116,'8. 514 Details Included'!$E:$E,'7. 511_CAR_Student_Counts_Sec'!$D116,'8. 514 Details Included'!$D:$D,'7. 511_CAR_Student_Counts_Sec'!I$1,'8. 514 Details Included'!$G:$G,'7. 511_CAR_Student_Counts_Sec'!$F116))</f>
        <v>0</v>
      </c>
      <c r="J116" s="82">
        <f>IF(ISBLANK($D116),"",SUMIFS('8. 514 Details Included'!$I:$I,'8. 514 Details Included'!$A:$A,'7. 511_CAR_Student_Counts_Sec'!$A116,'8. 514 Details Included'!$E:$E,'7. 511_CAR_Student_Counts_Sec'!$D116,'8. 514 Details Included'!$D:$D,'7. 511_CAR_Student_Counts_Sec'!J$1,'8. 514 Details Included'!$G:$G,'7. 511_CAR_Student_Counts_Sec'!$F116))</f>
        <v>34</v>
      </c>
      <c r="K116" s="82">
        <f>IF(ISBLANK($D116),"",SUMIFS('8. 514 Details Included'!$I:$I,'8. 514 Details Included'!$A:$A,'7. 511_CAR_Student_Counts_Sec'!$A116,'8. 514 Details Included'!$E:$E,'7. 511_CAR_Student_Counts_Sec'!$D116,'8. 514 Details Included'!$D:$D,'7. 511_CAR_Student_Counts_Sec'!K$1,'8. 514 Details Included'!$G:$G,'7. 511_CAR_Student_Counts_Sec'!$F116))</f>
        <v>0</v>
      </c>
      <c r="L116" s="82">
        <f>IF(ISBLANK($D116),"",SUMIFS('8. 514 Details Included'!$I:$I,'8. 514 Details Included'!$A:$A,'7. 511_CAR_Student_Counts_Sec'!$A116,'8. 514 Details Included'!$E:$E,'7. 511_CAR_Student_Counts_Sec'!$D116,'8. 514 Details Included'!$D:$D,'7. 511_CAR_Student_Counts_Sec'!L$1,'8. 514 Details Included'!$G:$G,'7. 511_CAR_Student_Counts_Sec'!$F116))</f>
        <v>0</v>
      </c>
      <c r="M116" s="82">
        <f>IF(ISBLANK($D116),"",SUMIFS('8. 514 Details Included'!$I:$I,'8. 514 Details Included'!$A:$A,'7. 511_CAR_Student_Counts_Sec'!$A116,'8. 514 Details Included'!$E:$E,'7. 511_CAR_Student_Counts_Sec'!$D116,'8. 514 Details Included'!$D:$D,'7. 511_CAR_Student_Counts_Sec'!M$1,'8. 514 Details Included'!$G:$G,'7. 511_CAR_Student_Counts_Sec'!$F116))</f>
        <v>0</v>
      </c>
      <c r="N116" s="82">
        <f>IF(ISBLANK($D116),"",SUMIFS('8. 514 Details Included'!$I:$I,'8. 514 Details Included'!$A:$A,'7. 511_CAR_Student_Counts_Sec'!$A116,'8. 514 Details Included'!$E:$E,'7. 511_CAR_Student_Counts_Sec'!$D116,'8. 514 Details Included'!$D:$D,'7. 511_CAR_Student_Counts_Sec'!N$1,'8. 514 Details Included'!$G:$G,'7. 511_CAR_Student_Counts_Sec'!$F116))</f>
        <v>0</v>
      </c>
      <c r="O116" s="81">
        <f t="shared" si="3"/>
        <v>34</v>
      </c>
      <c r="P116" s="81">
        <f t="shared" si="4"/>
        <v>0</v>
      </c>
      <c r="Q116" s="81" t="str">
        <f t="shared" si="5"/>
        <v>6-8</v>
      </c>
    </row>
    <row r="117" spans="1:17" ht="15" outlineLevel="4" x14ac:dyDescent="0.2">
      <c r="A117" s="85">
        <v>201</v>
      </c>
      <c r="B117" s="86" t="s">
        <v>1123</v>
      </c>
      <c r="C117" s="86" t="s">
        <v>1169</v>
      </c>
      <c r="D117" s="85">
        <v>964</v>
      </c>
      <c r="E117" s="86" t="s">
        <v>1814</v>
      </c>
      <c r="F117" s="85">
        <v>1</v>
      </c>
      <c r="G117" s="85">
        <v>29</v>
      </c>
      <c r="H117" s="82">
        <f>IF(ISBLANK($D117),"",SUMIFS('8. 514 Details Included'!$I:$I,'8. 514 Details Included'!$A:$A,'7. 511_CAR_Student_Counts_Sec'!$A117,'8. 514 Details Included'!$E:$E,'7. 511_CAR_Student_Counts_Sec'!$D117,'8. 514 Details Included'!$D:$D,'7. 511_CAR_Student_Counts_Sec'!H$1,'8. 514 Details Included'!$G:$G,'7. 511_CAR_Student_Counts_Sec'!$F117))</f>
        <v>0</v>
      </c>
      <c r="I117" s="82">
        <f>IF(ISBLANK($D117),"",SUMIFS('8. 514 Details Included'!$I:$I,'8. 514 Details Included'!$A:$A,'7. 511_CAR_Student_Counts_Sec'!$A117,'8. 514 Details Included'!$E:$E,'7. 511_CAR_Student_Counts_Sec'!$D117,'8. 514 Details Included'!$D:$D,'7. 511_CAR_Student_Counts_Sec'!I$1,'8. 514 Details Included'!$G:$G,'7. 511_CAR_Student_Counts_Sec'!$F117))</f>
        <v>29</v>
      </c>
      <c r="J117" s="82">
        <f>IF(ISBLANK($D117),"",SUMIFS('8. 514 Details Included'!$I:$I,'8. 514 Details Included'!$A:$A,'7. 511_CAR_Student_Counts_Sec'!$A117,'8. 514 Details Included'!$E:$E,'7. 511_CAR_Student_Counts_Sec'!$D117,'8. 514 Details Included'!$D:$D,'7. 511_CAR_Student_Counts_Sec'!J$1,'8. 514 Details Included'!$G:$G,'7. 511_CAR_Student_Counts_Sec'!$F117))</f>
        <v>0</v>
      </c>
      <c r="K117" s="82">
        <f>IF(ISBLANK($D117),"",SUMIFS('8. 514 Details Included'!$I:$I,'8. 514 Details Included'!$A:$A,'7. 511_CAR_Student_Counts_Sec'!$A117,'8. 514 Details Included'!$E:$E,'7. 511_CAR_Student_Counts_Sec'!$D117,'8. 514 Details Included'!$D:$D,'7. 511_CAR_Student_Counts_Sec'!K$1,'8. 514 Details Included'!$G:$G,'7. 511_CAR_Student_Counts_Sec'!$F117))</f>
        <v>0</v>
      </c>
      <c r="L117" s="82">
        <f>IF(ISBLANK($D117),"",SUMIFS('8. 514 Details Included'!$I:$I,'8. 514 Details Included'!$A:$A,'7. 511_CAR_Student_Counts_Sec'!$A117,'8. 514 Details Included'!$E:$E,'7. 511_CAR_Student_Counts_Sec'!$D117,'8. 514 Details Included'!$D:$D,'7. 511_CAR_Student_Counts_Sec'!L$1,'8. 514 Details Included'!$G:$G,'7. 511_CAR_Student_Counts_Sec'!$F117))</f>
        <v>0</v>
      </c>
      <c r="M117" s="82">
        <f>IF(ISBLANK($D117),"",SUMIFS('8. 514 Details Included'!$I:$I,'8. 514 Details Included'!$A:$A,'7. 511_CAR_Student_Counts_Sec'!$A117,'8. 514 Details Included'!$E:$E,'7. 511_CAR_Student_Counts_Sec'!$D117,'8. 514 Details Included'!$D:$D,'7. 511_CAR_Student_Counts_Sec'!M$1,'8. 514 Details Included'!$G:$G,'7. 511_CAR_Student_Counts_Sec'!$F117))</f>
        <v>0</v>
      </c>
      <c r="N117" s="82">
        <f>IF(ISBLANK($D117),"",SUMIFS('8. 514 Details Included'!$I:$I,'8. 514 Details Included'!$A:$A,'7. 511_CAR_Student_Counts_Sec'!$A117,'8. 514 Details Included'!$E:$E,'7. 511_CAR_Student_Counts_Sec'!$D117,'8. 514 Details Included'!$D:$D,'7. 511_CAR_Student_Counts_Sec'!N$1,'8. 514 Details Included'!$G:$G,'7. 511_CAR_Student_Counts_Sec'!$F117))</f>
        <v>0</v>
      </c>
      <c r="O117" s="81">
        <f t="shared" si="3"/>
        <v>29</v>
      </c>
      <c r="P117" s="81">
        <f t="shared" si="4"/>
        <v>0</v>
      </c>
      <c r="Q117" s="81" t="str">
        <f t="shared" si="5"/>
        <v>6-8</v>
      </c>
    </row>
    <row r="118" spans="1:17" ht="15" outlineLevel="4" x14ac:dyDescent="0.2">
      <c r="A118" s="85">
        <v>201</v>
      </c>
      <c r="B118" s="86" t="s">
        <v>1123</v>
      </c>
      <c r="C118" s="86" t="s">
        <v>1169</v>
      </c>
      <c r="D118" s="85">
        <v>964</v>
      </c>
      <c r="E118" s="86" t="s">
        <v>1814</v>
      </c>
      <c r="F118" s="85">
        <v>3</v>
      </c>
      <c r="G118" s="85">
        <v>28</v>
      </c>
      <c r="H118" s="82">
        <f>IF(ISBLANK($D118),"",SUMIFS('8. 514 Details Included'!$I:$I,'8. 514 Details Included'!$A:$A,'7. 511_CAR_Student_Counts_Sec'!$A118,'8. 514 Details Included'!$E:$E,'7. 511_CAR_Student_Counts_Sec'!$D118,'8. 514 Details Included'!$D:$D,'7. 511_CAR_Student_Counts_Sec'!H$1,'8. 514 Details Included'!$G:$G,'7. 511_CAR_Student_Counts_Sec'!$F118))</f>
        <v>0</v>
      </c>
      <c r="I118" s="82">
        <f>IF(ISBLANK($D118),"",SUMIFS('8. 514 Details Included'!$I:$I,'8. 514 Details Included'!$A:$A,'7. 511_CAR_Student_Counts_Sec'!$A118,'8. 514 Details Included'!$E:$E,'7. 511_CAR_Student_Counts_Sec'!$D118,'8. 514 Details Included'!$D:$D,'7. 511_CAR_Student_Counts_Sec'!I$1,'8. 514 Details Included'!$G:$G,'7. 511_CAR_Student_Counts_Sec'!$F118))</f>
        <v>28</v>
      </c>
      <c r="J118" s="82">
        <f>IF(ISBLANK($D118),"",SUMIFS('8. 514 Details Included'!$I:$I,'8. 514 Details Included'!$A:$A,'7. 511_CAR_Student_Counts_Sec'!$A118,'8. 514 Details Included'!$E:$E,'7. 511_CAR_Student_Counts_Sec'!$D118,'8. 514 Details Included'!$D:$D,'7. 511_CAR_Student_Counts_Sec'!J$1,'8. 514 Details Included'!$G:$G,'7. 511_CAR_Student_Counts_Sec'!$F118))</f>
        <v>0</v>
      </c>
      <c r="K118" s="82">
        <f>IF(ISBLANK($D118),"",SUMIFS('8. 514 Details Included'!$I:$I,'8. 514 Details Included'!$A:$A,'7. 511_CAR_Student_Counts_Sec'!$A118,'8. 514 Details Included'!$E:$E,'7. 511_CAR_Student_Counts_Sec'!$D118,'8. 514 Details Included'!$D:$D,'7. 511_CAR_Student_Counts_Sec'!K$1,'8. 514 Details Included'!$G:$G,'7. 511_CAR_Student_Counts_Sec'!$F118))</f>
        <v>0</v>
      </c>
      <c r="L118" s="82">
        <f>IF(ISBLANK($D118),"",SUMIFS('8. 514 Details Included'!$I:$I,'8. 514 Details Included'!$A:$A,'7. 511_CAR_Student_Counts_Sec'!$A118,'8. 514 Details Included'!$E:$E,'7. 511_CAR_Student_Counts_Sec'!$D118,'8. 514 Details Included'!$D:$D,'7. 511_CAR_Student_Counts_Sec'!L$1,'8. 514 Details Included'!$G:$G,'7. 511_CAR_Student_Counts_Sec'!$F118))</f>
        <v>0</v>
      </c>
      <c r="M118" s="82">
        <f>IF(ISBLANK($D118),"",SUMIFS('8. 514 Details Included'!$I:$I,'8. 514 Details Included'!$A:$A,'7. 511_CAR_Student_Counts_Sec'!$A118,'8. 514 Details Included'!$E:$E,'7. 511_CAR_Student_Counts_Sec'!$D118,'8. 514 Details Included'!$D:$D,'7. 511_CAR_Student_Counts_Sec'!M$1,'8. 514 Details Included'!$G:$G,'7. 511_CAR_Student_Counts_Sec'!$F118))</f>
        <v>0</v>
      </c>
      <c r="N118" s="82">
        <f>IF(ISBLANK($D118),"",SUMIFS('8. 514 Details Included'!$I:$I,'8. 514 Details Included'!$A:$A,'7. 511_CAR_Student_Counts_Sec'!$A118,'8. 514 Details Included'!$E:$E,'7. 511_CAR_Student_Counts_Sec'!$D118,'8. 514 Details Included'!$D:$D,'7. 511_CAR_Student_Counts_Sec'!N$1,'8. 514 Details Included'!$G:$G,'7. 511_CAR_Student_Counts_Sec'!$F118))</f>
        <v>0</v>
      </c>
      <c r="O118" s="81">
        <f t="shared" si="3"/>
        <v>28</v>
      </c>
      <c r="P118" s="81">
        <f t="shared" si="4"/>
        <v>0</v>
      </c>
      <c r="Q118" s="81" t="str">
        <f t="shared" si="5"/>
        <v>6-8</v>
      </c>
    </row>
    <row r="119" spans="1:17" ht="15" outlineLevel="4" x14ac:dyDescent="0.2">
      <c r="A119" s="85">
        <v>201</v>
      </c>
      <c r="B119" s="86" t="s">
        <v>1123</v>
      </c>
      <c r="C119" s="86" t="s">
        <v>1169</v>
      </c>
      <c r="D119" s="85">
        <v>964</v>
      </c>
      <c r="E119" s="86" t="s">
        <v>1814</v>
      </c>
      <c r="F119" s="85">
        <v>4</v>
      </c>
      <c r="G119" s="85">
        <v>28</v>
      </c>
      <c r="H119" s="82">
        <f>IF(ISBLANK($D119),"",SUMIFS('8. 514 Details Included'!$I:$I,'8. 514 Details Included'!$A:$A,'7. 511_CAR_Student_Counts_Sec'!$A119,'8. 514 Details Included'!$E:$E,'7. 511_CAR_Student_Counts_Sec'!$D119,'8. 514 Details Included'!$D:$D,'7. 511_CAR_Student_Counts_Sec'!H$1,'8. 514 Details Included'!$G:$G,'7. 511_CAR_Student_Counts_Sec'!$F119))</f>
        <v>0</v>
      </c>
      <c r="I119" s="82">
        <f>IF(ISBLANK($D119),"",SUMIFS('8. 514 Details Included'!$I:$I,'8. 514 Details Included'!$A:$A,'7. 511_CAR_Student_Counts_Sec'!$A119,'8. 514 Details Included'!$E:$E,'7. 511_CAR_Student_Counts_Sec'!$D119,'8. 514 Details Included'!$D:$D,'7. 511_CAR_Student_Counts_Sec'!I$1,'8. 514 Details Included'!$G:$G,'7. 511_CAR_Student_Counts_Sec'!$F119))</f>
        <v>28</v>
      </c>
      <c r="J119" s="82">
        <f>IF(ISBLANK($D119),"",SUMIFS('8. 514 Details Included'!$I:$I,'8. 514 Details Included'!$A:$A,'7. 511_CAR_Student_Counts_Sec'!$A119,'8. 514 Details Included'!$E:$E,'7. 511_CAR_Student_Counts_Sec'!$D119,'8. 514 Details Included'!$D:$D,'7. 511_CAR_Student_Counts_Sec'!J$1,'8. 514 Details Included'!$G:$G,'7. 511_CAR_Student_Counts_Sec'!$F119))</f>
        <v>0</v>
      </c>
      <c r="K119" s="82">
        <f>IF(ISBLANK($D119),"",SUMIFS('8. 514 Details Included'!$I:$I,'8. 514 Details Included'!$A:$A,'7. 511_CAR_Student_Counts_Sec'!$A119,'8. 514 Details Included'!$E:$E,'7. 511_CAR_Student_Counts_Sec'!$D119,'8. 514 Details Included'!$D:$D,'7. 511_CAR_Student_Counts_Sec'!K$1,'8. 514 Details Included'!$G:$G,'7. 511_CAR_Student_Counts_Sec'!$F119))</f>
        <v>0</v>
      </c>
      <c r="L119" s="82">
        <f>IF(ISBLANK($D119),"",SUMIFS('8. 514 Details Included'!$I:$I,'8. 514 Details Included'!$A:$A,'7. 511_CAR_Student_Counts_Sec'!$A119,'8. 514 Details Included'!$E:$E,'7. 511_CAR_Student_Counts_Sec'!$D119,'8. 514 Details Included'!$D:$D,'7. 511_CAR_Student_Counts_Sec'!L$1,'8. 514 Details Included'!$G:$G,'7. 511_CAR_Student_Counts_Sec'!$F119))</f>
        <v>0</v>
      </c>
      <c r="M119" s="82">
        <f>IF(ISBLANK($D119),"",SUMIFS('8. 514 Details Included'!$I:$I,'8. 514 Details Included'!$A:$A,'7. 511_CAR_Student_Counts_Sec'!$A119,'8. 514 Details Included'!$E:$E,'7. 511_CAR_Student_Counts_Sec'!$D119,'8. 514 Details Included'!$D:$D,'7. 511_CAR_Student_Counts_Sec'!M$1,'8. 514 Details Included'!$G:$G,'7. 511_CAR_Student_Counts_Sec'!$F119))</f>
        <v>0</v>
      </c>
      <c r="N119" s="82">
        <f>IF(ISBLANK($D119),"",SUMIFS('8. 514 Details Included'!$I:$I,'8. 514 Details Included'!$A:$A,'7. 511_CAR_Student_Counts_Sec'!$A119,'8. 514 Details Included'!$E:$E,'7. 511_CAR_Student_Counts_Sec'!$D119,'8. 514 Details Included'!$D:$D,'7. 511_CAR_Student_Counts_Sec'!N$1,'8. 514 Details Included'!$G:$G,'7. 511_CAR_Student_Counts_Sec'!$F119))</f>
        <v>0</v>
      </c>
      <c r="O119" s="81">
        <f t="shared" si="3"/>
        <v>28</v>
      </c>
      <c r="P119" s="81">
        <f t="shared" si="4"/>
        <v>0</v>
      </c>
      <c r="Q119" s="81" t="str">
        <f t="shared" si="5"/>
        <v>6-8</v>
      </c>
    </row>
    <row r="120" spans="1:17" ht="15" outlineLevel="4" x14ac:dyDescent="0.2">
      <c r="A120" s="85">
        <v>201</v>
      </c>
      <c r="B120" s="86" t="s">
        <v>1123</v>
      </c>
      <c r="C120" s="86" t="s">
        <v>1169</v>
      </c>
      <c r="D120" s="85">
        <v>964</v>
      </c>
      <c r="E120" s="86" t="s">
        <v>1814</v>
      </c>
      <c r="F120" s="85">
        <v>5</v>
      </c>
      <c r="G120" s="85">
        <v>30</v>
      </c>
      <c r="H120" s="82">
        <f>IF(ISBLANK($D120),"",SUMIFS('8. 514 Details Included'!$I:$I,'8. 514 Details Included'!$A:$A,'7. 511_CAR_Student_Counts_Sec'!$A120,'8. 514 Details Included'!$E:$E,'7. 511_CAR_Student_Counts_Sec'!$D120,'8. 514 Details Included'!$D:$D,'7. 511_CAR_Student_Counts_Sec'!H$1,'8. 514 Details Included'!$G:$G,'7. 511_CAR_Student_Counts_Sec'!$F120))</f>
        <v>0</v>
      </c>
      <c r="I120" s="82">
        <f>IF(ISBLANK($D120),"",SUMIFS('8. 514 Details Included'!$I:$I,'8. 514 Details Included'!$A:$A,'7. 511_CAR_Student_Counts_Sec'!$A120,'8. 514 Details Included'!$E:$E,'7. 511_CAR_Student_Counts_Sec'!$D120,'8. 514 Details Included'!$D:$D,'7. 511_CAR_Student_Counts_Sec'!I$1,'8. 514 Details Included'!$G:$G,'7. 511_CAR_Student_Counts_Sec'!$F120))</f>
        <v>30</v>
      </c>
      <c r="J120" s="82">
        <f>IF(ISBLANK($D120),"",SUMIFS('8. 514 Details Included'!$I:$I,'8. 514 Details Included'!$A:$A,'7. 511_CAR_Student_Counts_Sec'!$A120,'8. 514 Details Included'!$E:$E,'7. 511_CAR_Student_Counts_Sec'!$D120,'8. 514 Details Included'!$D:$D,'7. 511_CAR_Student_Counts_Sec'!J$1,'8. 514 Details Included'!$G:$G,'7. 511_CAR_Student_Counts_Sec'!$F120))</f>
        <v>0</v>
      </c>
      <c r="K120" s="82">
        <f>IF(ISBLANK($D120),"",SUMIFS('8. 514 Details Included'!$I:$I,'8. 514 Details Included'!$A:$A,'7. 511_CAR_Student_Counts_Sec'!$A120,'8. 514 Details Included'!$E:$E,'7. 511_CAR_Student_Counts_Sec'!$D120,'8. 514 Details Included'!$D:$D,'7. 511_CAR_Student_Counts_Sec'!K$1,'8. 514 Details Included'!$G:$G,'7. 511_CAR_Student_Counts_Sec'!$F120))</f>
        <v>0</v>
      </c>
      <c r="L120" s="82">
        <f>IF(ISBLANK($D120),"",SUMIFS('8. 514 Details Included'!$I:$I,'8. 514 Details Included'!$A:$A,'7. 511_CAR_Student_Counts_Sec'!$A120,'8. 514 Details Included'!$E:$E,'7. 511_CAR_Student_Counts_Sec'!$D120,'8. 514 Details Included'!$D:$D,'7. 511_CAR_Student_Counts_Sec'!L$1,'8. 514 Details Included'!$G:$G,'7. 511_CAR_Student_Counts_Sec'!$F120))</f>
        <v>0</v>
      </c>
      <c r="M120" s="82">
        <f>IF(ISBLANK($D120),"",SUMIFS('8. 514 Details Included'!$I:$I,'8. 514 Details Included'!$A:$A,'7. 511_CAR_Student_Counts_Sec'!$A120,'8. 514 Details Included'!$E:$E,'7. 511_CAR_Student_Counts_Sec'!$D120,'8. 514 Details Included'!$D:$D,'7. 511_CAR_Student_Counts_Sec'!M$1,'8. 514 Details Included'!$G:$G,'7. 511_CAR_Student_Counts_Sec'!$F120))</f>
        <v>0</v>
      </c>
      <c r="N120" s="82">
        <f>IF(ISBLANK($D120),"",SUMIFS('8. 514 Details Included'!$I:$I,'8. 514 Details Included'!$A:$A,'7. 511_CAR_Student_Counts_Sec'!$A120,'8. 514 Details Included'!$E:$E,'7. 511_CAR_Student_Counts_Sec'!$D120,'8. 514 Details Included'!$D:$D,'7. 511_CAR_Student_Counts_Sec'!N$1,'8. 514 Details Included'!$G:$G,'7. 511_CAR_Student_Counts_Sec'!$F120))</f>
        <v>0</v>
      </c>
      <c r="O120" s="81">
        <f t="shared" si="3"/>
        <v>30</v>
      </c>
      <c r="P120" s="81">
        <f t="shared" si="4"/>
        <v>0</v>
      </c>
      <c r="Q120" s="81" t="str">
        <f t="shared" si="5"/>
        <v>6-8</v>
      </c>
    </row>
    <row r="121" spans="1:17" ht="15" outlineLevel="4" x14ac:dyDescent="0.2">
      <c r="A121" s="85">
        <v>201</v>
      </c>
      <c r="B121" s="86" t="s">
        <v>1123</v>
      </c>
      <c r="C121" s="86" t="s">
        <v>1169</v>
      </c>
      <c r="D121" s="85">
        <v>964</v>
      </c>
      <c r="E121" s="86" t="s">
        <v>1814</v>
      </c>
      <c r="F121" s="85">
        <v>6</v>
      </c>
      <c r="G121" s="85">
        <v>35</v>
      </c>
      <c r="H121" s="82">
        <f>IF(ISBLANK($D121),"",SUMIFS('8. 514 Details Included'!$I:$I,'8. 514 Details Included'!$A:$A,'7. 511_CAR_Student_Counts_Sec'!$A121,'8. 514 Details Included'!$E:$E,'7. 511_CAR_Student_Counts_Sec'!$D121,'8. 514 Details Included'!$D:$D,'7. 511_CAR_Student_Counts_Sec'!H$1,'8. 514 Details Included'!$G:$G,'7. 511_CAR_Student_Counts_Sec'!$F121))</f>
        <v>0</v>
      </c>
      <c r="I121" s="82">
        <f>IF(ISBLANK($D121),"",SUMIFS('8. 514 Details Included'!$I:$I,'8. 514 Details Included'!$A:$A,'7. 511_CAR_Student_Counts_Sec'!$A121,'8. 514 Details Included'!$E:$E,'7. 511_CAR_Student_Counts_Sec'!$D121,'8. 514 Details Included'!$D:$D,'7. 511_CAR_Student_Counts_Sec'!I$1,'8. 514 Details Included'!$G:$G,'7. 511_CAR_Student_Counts_Sec'!$F121))</f>
        <v>0</v>
      </c>
      <c r="J121" s="82">
        <f>IF(ISBLANK($D121),"",SUMIFS('8. 514 Details Included'!$I:$I,'8. 514 Details Included'!$A:$A,'7. 511_CAR_Student_Counts_Sec'!$A121,'8. 514 Details Included'!$E:$E,'7. 511_CAR_Student_Counts_Sec'!$D121,'8. 514 Details Included'!$D:$D,'7. 511_CAR_Student_Counts_Sec'!J$1,'8. 514 Details Included'!$G:$G,'7. 511_CAR_Student_Counts_Sec'!$F121))</f>
        <v>35</v>
      </c>
      <c r="K121" s="82">
        <f>IF(ISBLANK($D121),"",SUMIFS('8. 514 Details Included'!$I:$I,'8. 514 Details Included'!$A:$A,'7. 511_CAR_Student_Counts_Sec'!$A121,'8. 514 Details Included'!$E:$E,'7. 511_CAR_Student_Counts_Sec'!$D121,'8. 514 Details Included'!$D:$D,'7. 511_CAR_Student_Counts_Sec'!K$1,'8. 514 Details Included'!$G:$G,'7. 511_CAR_Student_Counts_Sec'!$F121))</f>
        <v>0</v>
      </c>
      <c r="L121" s="82">
        <f>IF(ISBLANK($D121),"",SUMIFS('8. 514 Details Included'!$I:$I,'8. 514 Details Included'!$A:$A,'7. 511_CAR_Student_Counts_Sec'!$A121,'8. 514 Details Included'!$E:$E,'7. 511_CAR_Student_Counts_Sec'!$D121,'8. 514 Details Included'!$D:$D,'7. 511_CAR_Student_Counts_Sec'!L$1,'8. 514 Details Included'!$G:$G,'7. 511_CAR_Student_Counts_Sec'!$F121))</f>
        <v>0</v>
      </c>
      <c r="M121" s="82">
        <f>IF(ISBLANK($D121),"",SUMIFS('8. 514 Details Included'!$I:$I,'8. 514 Details Included'!$A:$A,'7. 511_CAR_Student_Counts_Sec'!$A121,'8. 514 Details Included'!$E:$E,'7. 511_CAR_Student_Counts_Sec'!$D121,'8. 514 Details Included'!$D:$D,'7. 511_CAR_Student_Counts_Sec'!M$1,'8. 514 Details Included'!$G:$G,'7. 511_CAR_Student_Counts_Sec'!$F121))</f>
        <v>0</v>
      </c>
      <c r="N121" s="82">
        <f>IF(ISBLANK($D121),"",SUMIFS('8. 514 Details Included'!$I:$I,'8. 514 Details Included'!$A:$A,'7. 511_CAR_Student_Counts_Sec'!$A121,'8. 514 Details Included'!$E:$E,'7. 511_CAR_Student_Counts_Sec'!$D121,'8. 514 Details Included'!$D:$D,'7. 511_CAR_Student_Counts_Sec'!N$1,'8. 514 Details Included'!$G:$G,'7. 511_CAR_Student_Counts_Sec'!$F121))</f>
        <v>0</v>
      </c>
      <c r="O121" s="81">
        <f t="shared" si="3"/>
        <v>35</v>
      </c>
      <c r="P121" s="81">
        <f t="shared" si="4"/>
        <v>0</v>
      </c>
      <c r="Q121" s="81" t="str">
        <f t="shared" si="5"/>
        <v>6-8</v>
      </c>
    </row>
    <row r="122" spans="1:17" ht="15" outlineLevel="4" x14ac:dyDescent="0.2">
      <c r="A122" s="85">
        <v>201</v>
      </c>
      <c r="B122" s="86" t="s">
        <v>1123</v>
      </c>
      <c r="C122" s="86" t="s">
        <v>1169</v>
      </c>
      <c r="D122" s="85">
        <v>964</v>
      </c>
      <c r="E122" s="86" t="s">
        <v>1814</v>
      </c>
      <c r="F122" s="85">
        <v>7</v>
      </c>
      <c r="G122" s="85">
        <v>28</v>
      </c>
      <c r="H122" s="82">
        <f>IF(ISBLANK($D122),"",SUMIFS('8. 514 Details Included'!$I:$I,'8. 514 Details Included'!$A:$A,'7. 511_CAR_Student_Counts_Sec'!$A122,'8. 514 Details Included'!$E:$E,'7. 511_CAR_Student_Counts_Sec'!$D122,'8. 514 Details Included'!$D:$D,'7. 511_CAR_Student_Counts_Sec'!H$1,'8. 514 Details Included'!$G:$G,'7. 511_CAR_Student_Counts_Sec'!$F122))</f>
        <v>0</v>
      </c>
      <c r="I122" s="82">
        <f>IF(ISBLANK($D122),"",SUMIFS('8. 514 Details Included'!$I:$I,'8. 514 Details Included'!$A:$A,'7. 511_CAR_Student_Counts_Sec'!$A122,'8. 514 Details Included'!$E:$E,'7. 511_CAR_Student_Counts_Sec'!$D122,'8. 514 Details Included'!$D:$D,'7. 511_CAR_Student_Counts_Sec'!I$1,'8. 514 Details Included'!$G:$G,'7. 511_CAR_Student_Counts_Sec'!$F122))</f>
        <v>28</v>
      </c>
      <c r="J122" s="82">
        <f>IF(ISBLANK($D122),"",SUMIFS('8. 514 Details Included'!$I:$I,'8. 514 Details Included'!$A:$A,'7. 511_CAR_Student_Counts_Sec'!$A122,'8. 514 Details Included'!$E:$E,'7. 511_CAR_Student_Counts_Sec'!$D122,'8. 514 Details Included'!$D:$D,'7. 511_CAR_Student_Counts_Sec'!J$1,'8. 514 Details Included'!$G:$G,'7. 511_CAR_Student_Counts_Sec'!$F122))</f>
        <v>0</v>
      </c>
      <c r="K122" s="82">
        <f>IF(ISBLANK($D122),"",SUMIFS('8. 514 Details Included'!$I:$I,'8. 514 Details Included'!$A:$A,'7. 511_CAR_Student_Counts_Sec'!$A122,'8. 514 Details Included'!$E:$E,'7. 511_CAR_Student_Counts_Sec'!$D122,'8. 514 Details Included'!$D:$D,'7. 511_CAR_Student_Counts_Sec'!K$1,'8. 514 Details Included'!$G:$G,'7. 511_CAR_Student_Counts_Sec'!$F122))</f>
        <v>0</v>
      </c>
      <c r="L122" s="82">
        <f>IF(ISBLANK($D122),"",SUMIFS('8. 514 Details Included'!$I:$I,'8. 514 Details Included'!$A:$A,'7. 511_CAR_Student_Counts_Sec'!$A122,'8. 514 Details Included'!$E:$E,'7. 511_CAR_Student_Counts_Sec'!$D122,'8. 514 Details Included'!$D:$D,'7. 511_CAR_Student_Counts_Sec'!L$1,'8. 514 Details Included'!$G:$G,'7. 511_CAR_Student_Counts_Sec'!$F122))</f>
        <v>0</v>
      </c>
      <c r="M122" s="82">
        <f>IF(ISBLANK($D122),"",SUMIFS('8. 514 Details Included'!$I:$I,'8. 514 Details Included'!$A:$A,'7. 511_CAR_Student_Counts_Sec'!$A122,'8. 514 Details Included'!$E:$E,'7. 511_CAR_Student_Counts_Sec'!$D122,'8. 514 Details Included'!$D:$D,'7. 511_CAR_Student_Counts_Sec'!M$1,'8. 514 Details Included'!$G:$G,'7. 511_CAR_Student_Counts_Sec'!$F122))</f>
        <v>0</v>
      </c>
      <c r="N122" s="82">
        <f>IF(ISBLANK($D122),"",SUMIFS('8. 514 Details Included'!$I:$I,'8. 514 Details Included'!$A:$A,'7. 511_CAR_Student_Counts_Sec'!$A122,'8. 514 Details Included'!$E:$E,'7. 511_CAR_Student_Counts_Sec'!$D122,'8. 514 Details Included'!$D:$D,'7. 511_CAR_Student_Counts_Sec'!N$1,'8. 514 Details Included'!$G:$G,'7. 511_CAR_Student_Counts_Sec'!$F122))</f>
        <v>0</v>
      </c>
      <c r="O122" s="81">
        <f t="shared" si="3"/>
        <v>28</v>
      </c>
      <c r="P122" s="81">
        <f t="shared" si="4"/>
        <v>0</v>
      </c>
      <c r="Q122" s="81" t="str">
        <f t="shared" si="5"/>
        <v>6-8</v>
      </c>
    </row>
    <row r="123" spans="1:17" ht="15" outlineLevel="4" x14ac:dyDescent="0.2">
      <c r="A123" s="85">
        <v>201</v>
      </c>
      <c r="B123" s="86" t="s">
        <v>1123</v>
      </c>
      <c r="C123" s="86" t="s">
        <v>1169</v>
      </c>
      <c r="D123" s="85">
        <v>10</v>
      </c>
      <c r="E123" s="86" t="s">
        <v>1813</v>
      </c>
      <c r="F123" s="85">
        <v>1</v>
      </c>
      <c r="G123" s="85">
        <v>30</v>
      </c>
      <c r="H123" s="82">
        <f>IF(ISBLANK($D123),"",SUMIFS('8. 514 Details Included'!$I:$I,'8. 514 Details Included'!$A:$A,'7. 511_CAR_Student_Counts_Sec'!$A123,'8. 514 Details Included'!$E:$E,'7. 511_CAR_Student_Counts_Sec'!$D123,'8. 514 Details Included'!$D:$D,'7. 511_CAR_Student_Counts_Sec'!H$1,'8. 514 Details Included'!$G:$G,'7. 511_CAR_Student_Counts_Sec'!$F123))</f>
        <v>30</v>
      </c>
      <c r="I123" s="82">
        <f>IF(ISBLANK($D123),"",SUMIFS('8. 514 Details Included'!$I:$I,'8. 514 Details Included'!$A:$A,'7. 511_CAR_Student_Counts_Sec'!$A123,'8. 514 Details Included'!$E:$E,'7. 511_CAR_Student_Counts_Sec'!$D123,'8. 514 Details Included'!$D:$D,'7. 511_CAR_Student_Counts_Sec'!I$1,'8. 514 Details Included'!$G:$G,'7. 511_CAR_Student_Counts_Sec'!$F123))</f>
        <v>0</v>
      </c>
      <c r="J123" s="82">
        <f>IF(ISBLANK($D123),"",SUMIFS('8. 514 Details Included'!$I:$I,'8. 514 Details Included'!$A:$A,'7. 511_CAR_Student_Counts_Sec'!$A123,'8. 514 Details Included'!$E:$E,'7. 511_CAR_Student_Counts_Sec'!$D123,'8. 514 Details Included'!$D:$D,'7. 511_CAR_Student_Counts_Sec'!J$1,'8. 514 Details Included'!$G:$G,'7. 511_CAR_Student_Counts_Sec'!$F123))</f>
        <v>0</v>
      </c>
      <c r="K123" s="82">
        <f>IF(ISBLANK($D123),"",SUMIFS('8. 514 Details Included'!$I:$I,'8. 514 Details Included'!$A:$A,'7. 511_CAR_Student_Counts_Sec'!$A123,'8. 514 Details Included'!$E:$E,'7. 511_CAR_Student_Counts_Sec'!$D123,'8. 514 Details Included'!$D:$D,'7. 511_CAR_Student_Counts_Sec'!K$1,'8. 514 Details Included'!$G:$G,'7. 511_CAR_Student_Counts_Sec'!$F123))</f>
        <v>0</v>
      </c>
      <c r="L123" s="82">
        <f>IF(ISBLANK($D123),"",SUMIFS('8. 514 Details Included'!$I:$I,'8. 514 Details Included'!$A:$A,'7. 511_CAR_Student_Counts_Sec'!$A123,'8. 514 Details Included'!$E:$E,'7. 511_CAR_Student_Counts_Sec'!$D123,'8. 514 Details Included'!$D:$D,'7. 511_CAR_Student_Counts_Sec'!L$1,'8. 514 Details Included'!$G:$G,'7. 511_CAR_Student_Counts_Sec'!$F123))</f>
        <v>0</v>
      </c>
      <c r="M123" s="82">
        <f>IF(ISBLANK($D123),"",SUMIFS('8. 514 Details Included'!$I:$I,'8. 514 Details Included'!$A:$A,'7. 511_CAR_Student_Counts_Sec'!$A123,'8. 514 Details Included'!$E:$E,'7. 511_CAR_Student_Counts_Sec'!$D123,'8. 514 Details Included'!$D:$D,'7. 511_CAR_Student_Counts_Sec'!M$1,'8. 514 Details Included'!$G:$G,'7. 511_CAR_Student_Counts_Sec'!$F123))</f>
        <v>0</v>
      </c>
      <c r="N123" s="82">
        <f>IF(ISBLANK($D123),"",SUMIFS('8. 514 Details Included'!$I:$I,'8. 514 Details Included'!$A:$A,'7. 511_CAR_Student_Counts_Sec'!$A123,'8. 514 Details Included'!$E:$E,'7. 511_CAR_Student_Counts_Sec'!$D123,'8. 514 Details Included'!$D:$D,'7. 511_CAR_Student_Counts_Sec'!N$1,'8. 514 Details Included'!$G:$G,'7. 511_CAR_Student_Counts_Sec'!$F123))</f>
        <v>0</v>
      </c>
      <c r="O123" s="81">
        <f t="shared" si="3"/>
        <v>30</v>
      </c>
      <c r="P123" s="81">
        <f t="shared" si="4"/>
        <v>0</v>
      </c>
      <c r="Q123" s="81" t="str">
        <f t="shared" si="5"/>
        <v>6-8</v>
      </c>
    </row>
    <row r="124" spans="1:17" ht="15" outlineLevel="4" x14ac:dyDescent="0.2">
      <c r="A124" s="85">
        <v>201</v>
      </c>
      <c r="B124" s="86" t="s">
        <v>1123</v>
      </c>
      <c r="C124" s="86" t="s">
        <v>1169</v>
      </c>
      <c r="D124" s="85">
        <v>10</v>
      </c>
      <c r="E124" s="86" t="s">
        <v>1813</v>
      </c>
      <c r="F124" s="85">
        <v>2</v>
      </c>
      <c r="G124" s="85">
        <v>31</v>
      </c>
      <c r="H124" s="82">
        <f>IF(ISBLANK($D124),"",SUMIFS('8. 514 Details Included'!$I:$I,'8. 514 Details Included'!$A:$A,'7. 511_CAR_Student_Counts_Sec'!$A124,'8. 514 Details Included'!$E:$E,'7. 511_CAR_Student_Counts_Sec'!$D124,'8. 514 Details Included'!$D:$D,'7. 511_CAR_Student_Counts_Sec'!H$1,'8. 514 Details Included'!$G:$G,'7. 511_CAR_Student_Counts_Sec'!$F124))</f>
        <v>31</v>
      </c>
      <c r="I124" s="82">
        <f>IF(ISBLANK($D124),"",SUMIFS('8. 514 Details Included'!$I:$I,'8. 514 Details Included'!$A:$A,'7. 511_CAR_Student_Counts_Sec'!$A124,'8. 514 Details Included'!$E:$E,'7. 511_CAR_Student_Counts_Sec'!$D124,'8. 514 Details Included'!$D:$D,'7. 511_CAR_Student_Counts_Sec'!I$1,'8. 514 Details Included'!$G:$G,'7. 511_CAR_Student_Counts_Sec'!$F124))</f>
        <v>0</v>
      </c>
      <c r="J124" s="82">
        <f>IF(ISBLANK($D124),"",SUMIFS('8. 514 Details Included'!$I:$I,'8. 514 Details Included'!$A:$A,'7. 511_CAR_Student_Counts_Sec'!$A124,'8. 514 Details Included'!$E:$E,'7. 511_CAR_Student_Counts_Sec'!$D124,'8. 514 Details Included'!$D:$D,'7. 511_CAR_Student_Counts_Sec'!J$1,'8. 514 Details Included'!$G:$G,'7. 511_CAR_Student_Counts_Sec'!$F124))</f>
        <v>0</v>
      </c>
      <c r="K124" s="82">
        <f>IF(ISBLANK($D124),"",SUMIFS('8. 514 Details Included'!$I:$I,'8. 514 Details Included'!$A:$A,'7. 511_CAR_Student_Counts_Sec'!$A124,'8. 514 Details Included'!$E:$E,'7. 511_CAR_Student_Counts_Sec'!$D124,'8. 514 Details Included'!$D:$D,'7. 511_CAR_Student_Counts_Sec'!K$1,'8. 514 Details Included'!$G:$G,'7. 511_CAR_Student_Counts_Sec'!$F124))</f>
        <v>0</v>
      </c>
      <c r="L124" s="82">
        <f>IF(ISBLANK($D124),"",SUMIFS('8. 514 Details Included'!$I:$I,'8. 514 Details Included'!$A:$A,'7. 511_CAR_Student_Counts_Sec'!$A124,'8. 514 Details Included'!$E:$E,'7. 511_CAR_Student_Counts_Sec'!$D124,'8. 514 Details Included'!$D:$D,'7. 511_CAR_Student_Counts_Sec'!L$1,'8. 514 Details Included'!$G:$G,'7. 511_CAR_Student_Counts_Sec'!$F124))</f>
        <v>0</v>
      </c>
      <c r="M124" s="82">
        <f>IF(ISBLANK($D124),"",SUMIFS('8. 514 Details Included'!$I:$I,'8. 514 Details Included'!$A:$A,'7. 511_CAR_Student_Counts_Sec'!$A124,'8. 514 Details Included'!$E:$E,'7. 511_CAR_Student_Counts_Sec'!$D124,'8. 514 Details Included'!$D:$D,'7. 511_CAR_Student_Counts_Sec'!M$1,'8. 514 Details Included'!$G:$G,'7. 511_CAR_Student_Counts_Sec'!$F124))</f>
        <v>0</v>
      </c>
      <c r="N124" s="82">
        <f>IF(ISBLANK($D124),"",SUMIFS('8. 514 Details Included'!$I:$I,'8. 514 Details Included'!$A:$A,'7. 511_CAR_Student_Counts_Sec'!$A124,'8. 514 Details Included'!$E:$E,'7. 511_CAR_Student_Counts_Sec'!$D124,'8. 514 Details Included'!$D:$D,'7. 511_CAR_Student_Counts_Sec'!N$1,'8. 514 Details Included'!$G:$G,'7. 511_CAR_Student_Counts_Sec'!$F124))</f>
        <v>0</v>
      </c>
      <c r="O124" s="81">
        <f t="shared" si="3"/>
        <v>31</v>
      </c>
      <c r="P124" s="81">
        <f t="shared" si="4"/>
        <v>0</v>
      </c>
      <c r="Q124" s="81" t="str">
        <f t="shared" si="5"/>
        <v>6-8</v>
      </c>
    </row>
    <row r="125" spans="1:17" ht="15" outlineLevel="4" x14ac:dyDescent="0.2">
      <c r="A125" s="85">
        <v>201</v>
      </c>
      <c r="B125" s="86" t="s">
        <v>1123</v>
      </c>
      <c r="C125" s="86" t="s">
        <v>1169</v>
      </c>
      <c r="D125" s="85">
        <v>10</v>
      </c>
      <c r="E125" s="86" t="s">
        <v>1813</v>
      </c>
      <c r="F125" s="85">
        <v>4</v>
      </c>
      <c r="G125" s="85">
        <v>31</v>
      </c>
      <c r="H125" s="82">
        <f>IF(ISBLANK($D125),"",SUMIFS('8. 514 Details Included'!$I:$I,'8. 514 Details Included'!$A:$A,'7. 511_CAR_Student_Counts_Sec'!$A125,'8. 514 Details Included'!$E:$E,'7. 511_CAR_Student_Counts_Sec'!$D125,'8. 514 Details Included'!$D:$D,'7. 511_CAR_Student_Counts_Sec'!H$1,'8. 514 Details Included'!$G:$G,'7. 511_CAR_Student_Counts_Sec'!$F125))</f>
        <v>31</v>
      </c>
      <c r="I125" s="82">
        <f>IF(ISBLANK($D125),"",SUMIFS('8. 514 Details Included'!$I:$I,'8. 514 Details Included'!$A:$A,'7. 511_CAR_Student_Counts_Sec'!$A125,'8. 514 Details Included'!$E:$E,'7. 511_CAR_Student_Counts_Sec'!$D125,'8. 514 Details Included'!$D:$D,'7. 511_CAR_Student_Counts_Sec'!I$1,'8. 514 Details Included'!$G:$G,'7. 511_CAR_Student_Counts_Sec'!$F125))</f>
        <v>0</v>
      </c>
      <c r="J125" s="82">
        <f>IF(ISBLANK($D125),"",SUMIFS('8. 514 Details Included'!$I:$I,'8. 514 Details Included'!$A:$A,'7. 511_CAR_Student_Counts_Sec'!$A125,'8. 514 Details Included'!$E:$E,'7. 511_CAR_Student_Counts_Sec'!$D125,'8. 514 Details Included'!$D:$D,'7. 511_CAR_Student_Counts_Sec'!J$1,'8. 514 Details Included'!$G:$G,'7. 511_CAR_Student_Counts_Sec'!$F125))</f>
        <v>0</v>
      </c>
      <c r="K125" s="82">
        <f>IF(ISBLANK($D125),"",SUMIFS('8. 514 Details Included'!$I:$I,'8. 514 Details Included'!$A:$A,'7. 511_CAR_Student_Counts_Sec'!$A125,'8. 514 Details Included'!$E:$E,'7. 511_CAR_Student_Counts_Sec'!$D125,'8. 514 Details Included'!$D:$D,'7. 511_CAR_Student_Counts_Sec'!K$1,'8. 514 Details Included'!$G:$G,'7. 511_CAR_Student_Counts_Sec'!$F125))</f>
        <v>0</v>
      </c>
      <c r="L125" s="82">
        <f>IF(ISBLANK($D125),"",SUMIFS('8. 514 Details Included'!$I:$I,'8. 514 Details Included'!$A:$A,'7. 511_CAR_Student_Counts_Sec'!$A125,'8. 514 Details Included'!$E:$E,'7. 511_CAR_Student_Counts_Sec'!$D125,'8. 514 Details Included'!$D:$D,'7. 511_CAR_Student_Counts_Sec'!L$1,'8. 514 Details Included'!$G:$G,'7. 511_CAR_Student_Counts_Sec'!$F125))</f>
        <v>0</v>
      </c>
      <c r="M125" s="82">
        <f>IF(ISBLANK($D125),"",SUMIFS('8. 514 Details Included'!$I:$I,'8. 514 Details Included'!$A:$A,'7. 511_CAR_Student_Counts_Sec'!$A125,'8. 514 Details Included'!$E:$E,'7. 511_CAR_Student_Counts_Sec'!$D125,'8. 514 Details Included'!$D:$D,'7. 511_CAR_Student_Counts_Sec'!M$1,'8. 514 Details Included'!$G:$G,'7. 511_CAR_Student_Counts_Sec'!$F125))</f>
        <v>0</v>
      </c>
      <c r="N125" s="82">
        <f>IF(ISBLANK($D125),"",SUMIFS('8. 514 Details Included'!$I:$I,'8. 514 Details Included'!$A:$A,'7. 511_CAR_Student_Counts_Sec'!$A125,'8. 514 Details Included'!$E:$E,'7. 511_CAR_Student_Counts_Sec'!$D125,'8. 514 Details Included'!$D:$D,'7. 511_CAR_Student_Counts_Sec'!N$1,'8. 514 Details Included'!$G:$G,'7. 511_CAR_Student_Counts_Sec'!$F125))</f>
        <v>0</v>
      </c>
      <c r="O125" s="81">
        <f t="shared" si="3"/>
        <v>31</v>
      </c>
      <c r="P125" s="81">
        <f t="shared" si="4"/>
        <v>0</v>
      </c>
      <c r="Q125" s="81" t="str">
        <f t="shared" si="5"/>
        <v>6-8</v>
      </c>
    </row>
    <row r="126" spans="1:17" ht="15" outlineLevel="4" x14ac:dyDescent="0.2">
      <c r="A126" s="85">
        <v>201</v>
      </c>
      <c r="B126" s="86" t="s">
        <v>1123</v>
      </c>
      <c r="C126" s="86" t="s">
        <v>1169</v>
      </c>
      <c r="D126" s="85">
        <v>10</v>
      </c>
      <c r="E126" s="86" t="s">
        <v>1813</v>
      </c>
      <c r="F126" s="85">
        <v>5</v>
      </c>
      <c r="G126" s="85">
        <v>30</v>
      </c>
      <c r="H126" s="82">
        <f>IF(ISBLANK($D126),"",SUMIFS('8. 514 Details Included'!$I:$I,'8. 514 Details Included'!$A:$A,'7. 511_CAR_Student_Counts_Sec'!$A126,'8. 514 Details Included'!$E:$E,'7. 511_CAR_Student_Counts_Sec'!$D126,'8. 514 Details Included'!$D:$D,'7. 511_CAR_Student_Counts_Sec'!H$1,'8. 514 Details Included'!$G:$G,'7. 511_CAR_Student_Counts_Sec'!$F126))</f>
        <v>30</v>
      </c>
      <c r="I126" s="82">
        <f>IF(ISBLANK($D126),"",SUMIFS('8. 514 Details Included'!$I:$I,'8. 514 Details Included'!$A:$A,'7. 511_CAR_Student_Counts_Sec'!$A126,'8. 514 Details Included'!$E:$E,'7. 511_CAR_Student_Counts_Sec'!$D126,'8. 514 Details Included'!$D:$D,'7. 511_CAR_Student_Counts_Sec'!I$1,'8. 514 Details Included'!$G:$G,'7. 511_CAR_Student_Counts_Sec'!$F126))</f>
        <v>0</v>
      </c>
      <c r="J126" s="82">
        <f>IF(ISBLANK($D126),"",SUMIFS('8. 514 Details Included'!$I:$I,'8. 514 Details Included'!$A:$A,'7. 511_CAR_Student_Counts_Sec'!$A126,'8. 514 Details Included'!$E:$E,'7. 511_CAR_Student_Counts_Sec'!$D126,'8. 514 Details Included'!$D:$D,'7. 511_CAR_Student_Counts_Sec'!J$1,'8. 514 Details Included'!$G:$G,'7. 511_CAR_Student_Counts_Sec'!$F126))</f>
        <v>0</v>
      </c>
      <c r="K126" s="82">
        <f>IF(ISBLANK($D126),"",SUMIFS('8. 514 Details Included'!$I:$I,'8. 514 Details Included'!$A:$A,'7. 511_CAR_Student_Counts_Sec'!$A126,'8. 514 Details Included'!$E:$E,'7. 511_CAR_Student_Counts_Sec'!$D126,'8. 514 Details Included'!$D:$D,'7. 511_CAR_Student_Counts_Sec'!K$1,'8. 514 Details Included'!$G:$G,'7. 511_CAR_Student_Counts_Sec'!$F126))</f>
        <v>0</v>
      </c>
      <c r="L126" s="82">
        <f>IF(ISBLANK($D126),"",SUMIFS('8. 514 Details Included'!$I:$I,'8. 514 Details Included'!$A:$A,'7. 511_CAR_Student_Counts_Sec'!$A126,'8. 514 Details Included'!$E:$E,'7. 511_CAR_Student_Counts_Sec'!$D126,'8. 514 Details Included'!$D:$D,'7. 511_CAR_Student_Counts_Sec'!L$1,'8. 514 Details Included'!$G:$G,'7. 511_CAR_Student_Counts_Sec'!$F126))</f>
        <v>0</v>
      </c>
      <c r="M126" s="82">
        <f>IF(ISBLANK($D126),"",SUMIFS('8. 514 Details Included'!$I:$I,'8. 514 Details Included'!$A:$A,'7. 511_CAR_Student_Counts_Sec'!$A126,'8. 514 Details Included'!$E:$E,'7. 511_CAR_Student_Counts_Sec'!$D126,'8. 514 Details Included'!$D:$D,'7. 511_CAR_Student_Counts_Sec'!M$1,'8. 514 Details Included'!$G:$G,'7. 511_CAR_Student_Counts_Sec'!$F126))</f>
        <v>0</v>
      </c>
      <c r="N126" s="82">
        <f>IF(ISBLANK($D126),"",SUMIFS('8. 514 Details Included'!$I:$I,'8. 514 Details Included'!$A:$A,'7. 511_CAR_Student_Counts_Sec'!$A126,'8. 514 Details Included'!$E:$E,'7. 511_CAR_Student_Counts_Sec'!$D126,'8. 514 Details Included'!$D:$D,'7. 511_CAR_Student_Counts_Sec'!N$1,'8. 514 Details Included'!$G:$G,'7. 511_CAR_Student_Counts_Sec'!$F126))</f>
        <v>0</v>
      </c>
      <c r="O126" s="81">
        <f t="shared" si="3"/>
        <v>30</v>
      </c>
      <c r="P126" s="81">
        <f t="shared" si="4"/>
        <v>0</v>
      </c>
      <c r="Q126" s="81" t="str">
        <f t="shared" si="5"/>
        <v>6-8</v>
      </c>
    </row>
    <row r="127" spans="1:17" ht="15" outlineLevel="4" x14ac:dyDescent="0.2">
      <c r="A127" s="85">
        <v>201</v>
      </c>
      <c r="B127" s="86" t="s">
        <v>1123</v>
      </c>
      <c r="C127" s="86" t="s">
        <v>1169</v>
      </c>
      <c r="D127" s="85">
        <v>10</v>
      </c>
      <c r="E127" s="86" t="s">
        <v>1813</v>
      </c>
      <c r="F127" s="85">
        <v>7</v>
      </c>
      <c r="G127" s="85">
        <v>32</v>
      </c>
      <c r="H127" s="82">
        <f>IF(ISBLANK($D127),"",SUMIFS('8. 514 Details Included'!$I:$I,'8. 514 Details Included'!$A:$A,'7. 511_CAR_Student_Counts_Sec'!$A127,'8. 514 Details Included'!$E:$E,'7. 511_CAR_Student_Counts_Sec'!$D127,'8. 514 Details Included'!$D:$D,'7. 511_CAR_Student_Counts_Sec'!H$1,'8. 514 Details Included'!$G:$G,'7. 511_CAR_Student_Counts_Sec'!$F127))</f>
        <v>32</v>
      </c>
      <c r="I127" s="82">
        <f>IF(ISBLANK($D127),"",SUMIFS('8. 514 Details Included'!$I:$I,'8. 514 Details Included'!$A:$A,'7. 511_CAR_Student_Counts_Sec'!$A127,'8. 514 Details Included'!$E:$E,'7. 511_CAR_Student_Counts_Sec'!$D127,'8. 514 Details Included'!$D:$D,'7. 511_CAR_Student_Counts_Sec'!I$1,'8. 514 Details Included'!$G:$G,'7. 511_CAR_Student_Counts_Sec'!$F127))</f>
        <v>0</v>
      </c>
      <c r="J127" s="82">
        <f>IF(ISBLANK($D127),"",SUMIFS('8. 514 Details Included'!$I:$I,'8. 514 Details Included'!$A:$A,'7. 511_CAR_Student_Counts_Sec'!$A127,'8. 514 Details Included'!$E:$E,'7. 511_CAR_Student_Counts_Sec'!$D127,'8. 514 Details Included'!$D:$D,'7. 511_CAR_Student_Counts_Sec'!J$1,'8. 514 Details Included'!$G:$G,'7. 511_CAR_Student_Counts_Sec'!$F127))</f>
        <v>0</v>
      </c>
      <c r="K127" s="82">
        <f>IF(ISBLANK($D127),"",SUMIFS('8. 514 Details Included'!$I:$I,'8. 514 Details Included'!$A:$A,'7. 511_CAR_Student_Counts_Sec'!$A127,'8. 514 Details Included'!$E:$E,'7. 511_CAR_Student_Counts_Sec'!$D127,'8. 514 Details Included'!$D:$D,'7. 511_CAR_Student_Counts_Sec'!K$1,'8. 514 Details Included'!$G:$G,'7. 511_CAR_Student_Counts_Sec'!$F127))</f>
        <v>0</v>
      </c>
      <c r="L127" s="82">
        <f>IF(ISBLANK($D127),"",SUMIFS('8. 514 Details Included'!$I:$I,'8. 514 Details Included'!$A:$A,'7. 511_CAR_Student_Counts_Sec'!$A127,'8. 514 Details Included'!$E:$E,'7. 511_CAR_Student_Counts_Sec'!$D127,'8. 514 Details Included'!$D:$D,'7. 511_CAR_Student_Counts_Sec'!L$1,'8. 514 Details Included'!$G:$G,'7. 511_CAR_Student_Counts_Sec'!$F127))</f>
        <v>0</v>
      </c>
      <c r="M127" s="82">
        <f>IF(ISBLANK($D127),"",SUMIFS('8. 514 Details Included'!$I:$I,'8. 514 Details Included'!$A:$A,'7. 511_CAR_Student_Counts_Sec'!$A127,'8. 514 Details Included'!$E:$E,'7. 511_CAR_Student_Counts_Sec'!$D127,'8. 514 Details Included'!$D:$D,'7. 511_CAR_Student_Counts_Sec'!M$1,'8. 514 Details Included'!$G:$G,'7. 511_CAR_Student_Counts_Sec'!$F127))</f>
        <v>0</v>
      </c>
      <c r="N127" s="82">
        <f>IF(ISBLANK($D127),"",SUMIFS('8. 514 Details Included'!$I:$I,'8. 514 Details Included'!$A:$A,'7. 511_CAR_Student_Counts_Sec'!$A127,'8. 514 Details Included'!$E:$E,'7. 511_CAR_Student_Counts_Sec'!$D127,'8. 514 Details Included'!$D:$D,'7. 511_CAR_Student_Counts_Sec'!N$1,'8. 514 Details Included'!$G:$G,'7. 511_CAR_Student_Counts_Sec'!$F127))</f>
        <v>0</v>
      </c>
      <c r="O127" s="81">
        <f t="shared" si="3"/>
        <v>32</v>
      </c>
      <c r="P127" s="81">
        <f t="shared" si="4"/>
        <v>0</v>
      </c>
      <c r="Q127" s="81" t="str">
        <f t="shared" si="5"/>
        <v>6-8</v>
      </c>
    </row>
    <row r="128" spans="1:17" ht="15" outlineLevel="3" x14ac:dyDescent="0.2">
      <c r="A128" s="85"/>
      <c r="B128" s="86"/>
      <c r="C128" s="88" t="s">
        <v>1167</v>
      </c>
      <c r="D128" s="85"/>
      <c r="E128" s="86"/>
      <c r="F128" s="85"/>
      <c r="G128" s="85">
        <f>SUBTOTAL(1,G111:G127)</f>
        <v>30.235294117647058</v>
      </c>
      <c r="H128" s="82" t="str">
        <f>IF(ISBLANK($D128),"",SUMIFS('8. 514 Details Included'!$I:$I,'8. 514 Details Included'!$A:$A,'7. 511_CAR_Student_Counts_Sec'!$A128,'8. 514 Details Included'!$E:$E,'7. 511_CAR_Student_Counts_Sec'!$D128,'8. 514 Details Included'!$D:$D,'7. 511_CAR_Student_Counts_Sec'!H$1,'8. 514 Details Included'!$G:$G,'7. 511_CAR_Student_Counts_Sec'!$F128))</f>
        <v/>
      </c>
      <c r="I128" s="82" t="str">
        <f>IF(ISBLANK($D128),"",SUMIFS('8. 514 Details Included'!$I:$I,'8. 514 Details Included'!$A:$A,'7. 511_CAR_Student_Counts_Sec'!$A128,'8. 514 Details Included'!$E:$E,'7. 511_CAR_Student_Counts_Sec'!$D128,'8. 514 Details Included'!$D:$D,'7. 511_CAR_Student_Counts_Sec'!I$1,'8. 514 Details Included'!$G:$G,'7. 511_CAR_Student_Counts_Sec'!$F128))</f>
        <v/>
      </c>
      <c r="J128" s="82" t="str">
        <f>IF(ISBLANK($D128),"",SUMIFS('8. 514 Details Included'!$I:$I,'8. 514 Details Included'!$A:$A,'7. 511_CAR_Student_Counts_Sec'!$A128,'8. 514 Details Included'!$E:$E,'7. 511_CAR_Student_Counts_Sec'!$D128,'8. 514 Details Included'!$D:$D,'7. 511_CAR_Student_Counts_Sec'!J$1,'8. 514 Details Included'!$G:$G,'7. 511_CAR_Student_Counts_Sec'!$F128))</f>
        <v/>
      </c>
      <c r="K128" s="82" t="str">
        <f>IF(ISBLANK($D128),"",SUMIFS('8. 514 Details Included'!$I:$I,'8. 514 Details Included'!$A:$A,'7. 511_CAR_Student_Counts_Sec'!$A128,'8. 514 Details Included'!$E:$E,'7. 511_CAR_Student_Counts_Sec'!$D128,'8. 514 Details Included'!$D:$D,'7. 511_CAR_Student_Counts_Sec'!K$1,'8. 514 Details Included'!$G:$G,'7. 511_CAR_Student_Counts_Sec'!$F128))</f>
        <v/>
      </c>
      <c r="L128" s="82" t="str">
        <f>IF(ISBLANK($D128),"",SUMIFS('8. 514 Details Included'!$I:$I,'8. 514 Details Included'!$A:$A,'7. 511_CAR_Student_Counts_Sec'!$A128,'8. 514 Details Included'!$E:$E,'7. 511_CAR_Student_Counts_Sec'!$D128,'8. 514 Details Included'!$D:$D,'7. 511_CAR_Student_Counts_Sec'!L$1,'8. 514 Details Included'!$G:$G,'7. 511_CAR_Student_Counts_Sec'!$F128))</f>
        <v/>
      </c>
      <c r="M128" s="82" t="str">
        <f>IF(ISBLANK($D128),"",SUMIFS('8. 514 Details Included'!$I:$I,'8. 514 Details Included'!$A:$A,'7. 511_CAR_Student_Counts_Sec'!$A128,'8. 514 Details Included'!$E:$E,'7. 511_CAR_Student_Counts_Sec'!$D128,'8. 514 Details Included'!$D:$D,'7. 511_CAR_Student_Counts_Sec'!M$1,'8. 514 Details Included'!$G:$G,'7. 511_CAR_Student_Counts_Sec'!$F128))</f>
        <v/>
      </c>
      <c r="N128" s="82" t="str">
        <f>IF(ISBLANK($D128),"",SUMIFS('8. 514 Details Included'!$I:$I,'8. 514 Details Included'!$A:$A,'7. 511_CAR_Student_Counts_Sec'!$A128,'8. 514 Details Included'!$E:$E,'7. 511_CAR_Student_Counts_Sec'!$D128,'8. 514 Details Included'!$D:$D,'7. 511_CAR_Student_Counts_Sec'!N$1,'8. 514 Details Included'!$G:$G,'7. 511_CAR_Student_Counts_Sec'!$F128))</f>
        <v/>
      </c>
      <c r="O128" s="81" t="str">
        <f t="shared" si="3"/>
        <v/>
      </c>
      <c r="P128" s="81" t="str">
        <f t="shared" si="4"/>
        <v/>
      </c>
      <c r="Q128" s="81" t="str">
        <f t="shared" si="5"/>
        <v/>
      </c>
    </row>
    <row r="129" spans="1:17" ht="15" outlineLevel="4" x14ac:dyDescent="0.2">
      <c r="A129" s="85">
        <v>201</v>
      </c>
      <c r="B129" s="86" t="s">
        <v>1123</v>
      </c>
      <c r="C129" s="86" t="s">
        <v>1166</v>
      </c>
      <c r="D129" s="85">
        <v>86</v>
      </c>
      <c r="E129" s="86" t="s">
        <v>1812</v>
      </c>
      <c r="F129" s="85">
        <v>2</v>
      </c>
      <c r="G129" s="85">
        <v>29</v>
      </c>
      <c r="H129" s="82">
        <f>IF(ISBLANK($D129),"",SUMIFS('8. 514 Details Included'!$I:$I,'8. 514 Details Included'!$A:$A,'7. 511_CAR_Student_Counts_Sec'!$A129,'8. 514 Details Included'!$E:$E,'7. 511_CAR_Student_Counts_Sec'!$D129,'8. 514 Details Included'!$D:$D,'7. 511_CAR_Student_Counts_Sec'!H$1,'8. 514 Details Included'!$G:$G,'7. 511_CAR_Student_Counts_Sec'!$F129))</f>
        <v>0</v>
      </c>
      <c r="I129" s="82">
        <f>IF(ISBLANK($D129),"",SUMIFS('8. 514 Details Included'!$I:$I,'8. 514 Details Included'!$A:$A,'7. 511_CAR_Student_Counts_Sec'!$A129,'8. 514 Details Included'!$E:$E,'7. 511_CAR_Student_Counts_Sec'!$D129,'8. 514 Details Included'!$D:$D,'7. 511_CAR_Student_Counts_Sec'!I$1,'8. 514 Details Included'!$G:$G,'7. 511_CAR_Student_Counts_Sec'!$F129))</f>
        <v>29</v>
      </c>
      <c r="J129" s="82">
        <f>IF(ISBLANK($D129),"",SUMIFS('8. 514 Details Included'!$I:$I,'8. 514 Details Included'!$A:$A,'7. 511_CAR_Student_Counts_Sec'!$A129,'8. 514 Details Included'!$E:$E,'7. 511_CAR_Student_Counts_Sec'!$D129,'8. 514 Details Included'!$D:$D,'7. 511_CAR_Student_Counts_Sec'!J$1,'8. 514 Details Included'!$G:$G,'7. 511_CAR_Student_Counts_Sec'!$F129))</f>
        <v>0</v>
      </c>
      <c r="K129" s="82">
        <f>IF(ISBLANK($D129),"",SUMIFS('8. 514 Details Included'!$I:$I,'8. 514 Details Included'!$A:$A,'7. 511_CAR_Student_Counts_Sec'!$A129,'8. 514 Details Included'!$E:$E,'7. 511_CAR_Student_Counts_Sec'!$D129,'8. 514 Details Included'!$D:$D,'7. 511_CAR_Student_Counts_Sec'!K$1,'8. 514 Details Included'!$G:$G,'7. 511_CAR_Student_Counts_Sec'!$F129))</f>
        <v>0</v>
      </c>
      <c r="L129" s="82">
        <f>IF(ISBLANK($D129),"",SUMIFS('8. 514 Details Included'!$I:$I,'8. 514 Details Included'!$A:$A,'7. 511_CAR_Student_Counts_Sec'!$A129,'8. 514 Details Included'!$E:$E,'7. 511_CAR_Student_Counts_Sec'!$D129,'8. 514 Details Included'!$D:$D,'7. 511_CAR_Student_Counts_Sec'!L$1,'8. 514 Details Included'!$G:$G,'7. 511_CAR_Student_Counts_Sec'!$F129))</f>
        <v>0</v>
      </c>
      <c r="M129" s="82">
        <f>IF(ISBLANK($D129),"",SUMIFS('8. 514 Details Included'!$I:$I,'8. 514 Details Included'!$A:$A,'7. 511_CAR_Student_Counts_Sec'!$A129,'8. 514 Details Included'!$E:$E,'7. 511_CAR_Student_Counts_Sec'!$D129,'8. 514 Details Included'!$D:$D,'7. 511_CAR_Student_Counts_Sec'!M$1,'8. 514 Details Included'!$G:$G,'7. 511_CAR_Student_Counts_Sec'!$F129))</f>
        <v>0</v>
      </c>
      <c r="N129" s="82">
        <f>IF(ISBLANK($D129),"",SUMIFS('8. 514 Details Included'!$I:$I,'8. 514 Details Included'!$A:$A,'7. 511_CAR_Student_Counts_Sec'!$A129,'8. 514 Details Included'!$E:$E,'7. 511_CAR_Student_Counts_Sec'!$D129,'8. 514 Details Included'!$D:$D,'7. 511_CAR_Student_Counts_Sec'!N$1,'8. 514 Details Included'!$G:$G,'7. 511_CAR_Student_Counts_Sec'!$F129))</f>
        <v>0</v>
      </c>
      <c r="O129" s="81">
        <f t="shared" si="3"/>
        <v>29</v>
      </c>
      <c r="P129" s="81">
        <f t="shared" si="4"/>
        <v>0</v>
      </c>
      <c r="Q129" s="81" t="str">
        <f t="shared" si="5"/>
        <v>6-8</v>
      </c>
    </row>
    <row r="130" spans="1:17" ht="15" outlineLevel="4" x14ac:dyDescent="0.2">
      <c r="A130" s="85">
        <v>201</v>
      </c>
      <c r="B130" s="86" t="s">
        <v>1123</v>
      </c>
      <c r="C130" s="86" t="s">
        <v>1166</v>
      </c>
      <c r="D130" s="85">
        <v>86</v>
      </c>
      <c r="E130" s="86" t="s">
        <v>1812</v>
      </c>
      <c r="F130" s="85">
        <v>3</v>
      </c>
      <c r="G130" s="85">
        <v>30</v>
      </c>
      <c r="H130" s="82">
        <f>IF(ISBLANK($D130),"",SUMIFS('8. 514 Details Included'!$I:$I,'8. 514 Details Included'!$A:$A,'7. 511_CAR_Student_Counts_Sec'!$A130,'8. 514 Details Included'!$E:$E,'7. 511_CAR_Student_Counts_Sec'!$D130,'8. 514 Details Included'!$D:$D,'7. 511_CAR_Student_Counts_Sec'!H$1,'8. 514 Details Included'!$G:$G,'7. 511_CAR_Student_Counts_Sec'!$F130))</f>
        <v>0</v>
      </c>
      <c r="I130" s="82">
        <f>IF(ISBLANK($D130),"",SUMIFS('8. 514 Details Included'!$I:$I,'8. 514 Details Included'!$A:$A,'7. 511_CAR_Student_Counts_Sec'!$A130,'8. 514 Details Included'!$E:$E,'7. 511_CAR_Student_Counts_Sec'!$D130,'8. 514 Details Included'!$D:$D,'7. 511_CAR_Student_Counts_Sec'!I$1,'8. 514 Details Included'!$G:$G,'7. 511_CAR_Student_Counts_Sec'!$F130))</f>
        <v>30</v>
      </c>
      <c r="J130" s="82">
        <f>IF(ISBLANK($D130),"",SUMIFS('8. 514 Details Included'!$I:$I,'8. 514 Details Included'!$A:$A,'7. 511_CAR_Student_Counts_Sec'!$A130,'8. 514 Details Included'!$E:$E,'7. 511_CAR_Student_Counts_Sec'!$D130,'8. 514 Details Included'!$D:$D,'7. 511_CAR_Student_Counts_Sec'!J$1,'8. 514 Details Included'!$G:$G,'7. 511_CAR_Student_Counts_Sec'!$F130))</f>
        <v>0</v>
      </c>
      <c r="K130" s="82">
        <f>IF(ISBLANK($D130),"",SUMIFS('8. 514 Details Included'!$I:$I,'8. 514 Details Included'!$A:$A,'7. 511_CAR_Student_Counts_Sec'!$A130,'8. 514 Details Included'!$E:$E,'7. 511_CAR_Student_Counts_Sec'!$D130,'8. 514 Details Included'!$D:$D,'7. 511_CAR_Student_Counts_Sec'!K$1,'8. 514 Details Included'!$G:$G,'7. 511_CAR_Student_Counts_Sec'!$F130))</f>
        <v>0</v>
      </c>
      <c r="L130" s="82">
        <f>IF(ISBLANK($D130),"",SUMIFS('8. 514 Details Included'!$I:$I,'8. 514 Details Included'!$A:$A,'7. 511_CAR_Student_Counts_Sec'!$A130,'8. 514 Details Included'!$E:$E,'7. 511_CAR_Student_Counts_Sec'!$D130,'8. 514 Details Included'!$D:$D,'7. 511_CAR_Student_Counts_Sec'!L$1,'8. 514 Details Included'!$G:$G,'7. 511_CAR_Student_Counts_Sec'!$F130))</f>
        <v>0</v>
      </c>
      <c r="M130" s="82">
        <f>IF(ISBLANK($D130),"",SUMIFS('8. 514 Details Included'!$I:$I,'8. 514 Details Included'!$A:$A,'7. 511_CAR_Student_Counts_Sec'!$A130,'8. 514 Details Included'!$E:$E,'7. 511_CAR_Student_Counts_Sec'!$D130,'8. 514 Details Included'!$D:$D,'7. 511_CAR_Student_Counts_Sec'!M$1,'8. 514 Details Included'!$G:$G,'7. 511_CAR_Student_Counts_Sec'!$F130))</f>
        <v>0</v>
      </c>
      <c r="N130" s="82">
        <f>IF(ISBLANK($D130),"",SUMIFS('8. 514 Details Included'!$I:$I,'8. 514 Details Included'!$A:$A,'7. 511_CAR_Student_Counts_Sec'!$A130,'8. 514 Details Included'!$E:$E,'7. 511_CAR_Student_Counts_Sec'!$D130,'8. 514 Details Included'!$D:$D,'7. 511_CAR_Student_Counts_Sec'!N$1,'8. 514 Details Included'!$G:$G,'7. 511_CAR_Student_Counts_Sec'!$F130))</f>
        <v>0</v>
      </c>
      <c r="O130" s="81">
        <f t="shared" ref="O130:O193" si="6">IF(ISBLANK($D130),"",SUM(H130:J130))</f>
        <v>30</v>
      </c>
      <c r="P130" s="81">
        <f t="shared" ref="P130:P193" si="7">IF(ISBLANK($D130),"",SUM(K130:N130))</f>
        <v>0</v>
      </c>
      <c r="Q130" s="81" t="str">
        <f t="shared" ref="Q130:Q193" si="8">IF(SUM(O130:P130)=0,"",IF(O130&gt;0,"6-8",IF(P130&gt;0,"9-12","Both 6-8 and 9-12")))</f>
        <v>6-8</v>
      </c>
    </row>
    <row r="131" spans="1:17" ht="15" outlineLevel="4" x14ac:dyDescent="0.2">
      <c r="A131" s="85">
        <v>201</v>
      </c>
      <c r="B131" s="86" t="s">
        <v>1123</v>
      </c>
      <c r="C131" s="86" t="s">
        <v>1166</v>
      </c>
      <c r="D131" s="85">
        <v>86</v>
      </c>
      <c r="E131" s="86" t="s">
        <v>1812</v>
      </c>
      <c r="F131" s="85">
        <v>4</v>
      </c>
      <c r="G131" s="85">
        <v>25</v>
      </c>
      <c r="H131" s="82">
        <f>IF(ISBLANK($D131),"",SUMIFS('8. 514 Details Included'!$I:$I,'8. 514 Details Included'!$A:$A,'7. 511_CAR_Student_Counts_Sec'!$A131,'8. 514 Details Included'!$E:$E,'7. 511_CAR_Student_Counts_Sec'!$D131,'8. 514 Details Included'!$D:$D,'7. 511_CAR_Student_Counts_Sec'!H$1,'8. 514 Details Included'!$G:$G,'7. 511_CAR_Student_Counts_Sec'!$F131))</f>
        <v>0</v>
      </c>
      <c r="I131" s="82">
        <f>IF(ISBLANK($D131),"",SUMIFS('8. 514 Details Included'!$I:$I,'8. 514 Details Included'!$A:$A,'7. 511_CAR_Student_Counts_Sec'!$A131,'8. 514 Details Included'!$E:$E,'7. 511_CAR_Student_Counts_Sec'!$D131,'8. 514 Details Included'!$D:$D,'7. 511_CAR_Student_Counts_Sec'!I$1,'8. 514 Details Included'!$G:$G,'7. 511_CAR_Student_Counts_Sec'!$F131))</f>
        <v>25</v>
      </c>
      <c r="J131" s="82">
        <f>IF(ISBLANK($D131),"",SUMIFS('8. 514 Details Included'!$I:$I,'8. 514 Details Included'!$A:$A,'7. 511_CAR_Student_Counts_Sec'!$A131,'8. 514 Details Included'!$E:$E,'7. 511_CAR_Student_Counts_Sec'!$D131,'8. 514 Details Included'!$D:$D,'7. 511_CAR_Student_Counts_Sec'!J$1,'8. 514 Details Included'!$G:$G,'7. 511_CAR_Student_Counts_Sec'!$F131))</f>
        <v>0</v>
      </c>
      <c r="K131" s="82">
        <f>IF(ISBLANK($D131),"",SUMIFS('8. 514 Details Included'!$I:$I,'8. 514 Details Included'!$A:$A,'7. 511_CAR_Student_Counts_Sec'!$A131,'8. 514 Details Included'!$E:$E,'7. 511_CAR_Student_Counts_Sec'!$D131,'8. 514 Details Included'!$D:$D,'7. 511_CAR_Student_Counts_Sec'!K$1,'8. 514 Details Included'!$G:$G,'7. 511_CAR_Student_Counts_Sec'!$F131))</f>
        <v>0</v>
      </c>
      <c r="L131" s="82">
        <f>IF(ISBLANK($D131),"",SUMIFS('8. 514 Details Included'!$I:$I,'8. 514 Details Included'!$A:$A,'7. 511_CAR_Student_Counts_Sec'!$A131,'8. 514 Details Included'!$E:$E,'7. 511_CAR_Student_Counts_Sec'!$D131,'8. 514 Details Included'!$D:$D,'7. 511_CAR_Student_Counts_Sec'!L$1,'8. 514 Details Included'!$G:$G,'7. 511_CAR_Student_Counts_Sec'!$F131))</f>
        <v>0</v>
      </c>
      <c r="M131" s="82">
        <f>IF(ISBLANK($D131),"",SUMIFS('8. 514 Details Included'!$I:$I,'8. 514 Details Included'!$A:$A,'7. 511_CAR_Student_Counts_Sec'!$A131,'8. 514 Details Included'!$E:$E,'7. 511_CAR_Student_Counts_Sec'!$D131,'8. 514 Details Included'!$D:$D,'7. 511_CAR_Student_Counts_Sec'!M$1,'8. 514 Details Included'!$G:$G,'7. 511_CAR_Student_Counts_Sec'!$F131))</f>
        <v>0</v>
      </c>
      <c r="N131" s="82">
        <f>IF(ISBLANK($D131),"",SUMIFS('8. 514 Details Included'!$I:$I,'8. 514 Details Included'!$A:$A,'7. 511_CAR_Student_Counts_Sec'!$A131,'8. 514 Details Included'!$E:$E,'7. 511_CAR_Student_Counts_Sec'!$D131,'8. 514 Details Included'!$D:$D,'7. 511_CAR_Student_Counts_Sec'!N$1,'8. 514 Details Included'!$G:$G,'7. 511_CAR_Student_Counts_Sec'!$F131))</f>
        <v>0</v>
      </c>
      <c r="O131" s="81">
        <f t="shared" si="6"/>
        <v>25</v>
      </c>
      <c r="P131" s="81">
        <f t="shared" si="7"/>
        <v>0</v>
      </c>
      <c r="Q131" s="81" t="str">
        <f t="shared" si="8"/>
        <v>6-8</v>
      </c>
    </row>
    <row r="132" spans="1:17" ht="15" outlineLevel="4" x14ac:dyDescent="0.2">
      <c r="A132" s="85">
        <v>201</v>
      </c>
      <c r="B132" s="86" t="s">
        <v>1123</v>
      </c>
      <c r="C132" s="86" t="s">
        <v>1166</v>
      </c>
      <c r="D132" s="85">
        <v>86</v>
      </c>
      <c r="E132" s="86" t="s">
        <v>1812</v>
      </c>
      <c r="F132" s="85">
        <v>5</v>
      </c>
      <c r="G132" s="85">
        <v>30</v>
      </c>
      <c r="H132" s="82">
        <f>IF(ISBLANK($D132),"",SUMIFS('8. 514 Details Included'!$I:$I,'8. 514 Details Included'!$A:$A,'7. 511_CAR_Student_Counts_Sec'!$A132,'8. 514 Details Included'!$E:$E,'7. 511_CAR_Student_Counts_Sec'!$D132,'8. 514 Details Included'!$D:$D,'7. 511_CAR_Student_Counts_Sec'!H$1,'8. 514 Details Included'!$G:$G,'7. 511_CAR_Student_Counts_Sec'!$F132))</f>
        <v>0</v>
      </c>
      <c r="I132" s="82">
        <f>IF(ISBLANK($D132),"",SUMIFS('8. 514 Details Included'!$I:$I,'8. 514 Details Included'!$A:$A,'7. 511_CAR_Student_Counts_Sec'!$A132,'8. 514 Details Included'!$E:$E,'7. 511_CAR_Student_Counts_Sec'!$D132,'8. 514 Details Included'!$D:$D,'7. 511_CAR_Student_Counts_Sec'!I$1,'8. 514 Details Included'!$G:$G,'7. 511_CAR_Student_Counts_Sec'!$F132))</f>
        <v>30</v>
      </c>
      <c r="J132" s="82">
        <f>IF(ISBLANK($D132),"",SUMIFS('8. 514 Details Included'!$I:$I,'8. 514 Details Included'!$A:$A,'7. 511_CAR_Student_Counts_Sec'!$A132,'8. 514 Details Included'!$E:$E,'7. 511_CAR_Student_Counts_Sec'!$D132,'8. 514 Details Included'!$D:$D,'7. 511_CAR_Student_Counts_Sec'!J$1,'8. 514 Details Included'!$G:$G,'7. 511_CAR_Student_Counts_Sec'!$F132))</f>
        <v>0</v>
      </c>
      <c r="K132" s="82">
        <f>IF(ISBLANK($D132),"",SUMIFS('8. 514 Details Included'!$I:$I,'8. 514 Details Included'!$A:$A,'7. 511_CAR_Student_Counts_Sec'!$A132,'8. 514 Details Included'!$E:$E,'7. 511_CAR_Student_Counts_Sec'!$D132,'8. 514 Details Included'!$D:$D,'7. 511_CAR_Student_Counts_Sec'!K$1,'8. 514 Details Included'!$G:$G,'7. 511_CAR_Student_Counts_Sec'!$F132))</f>
        <v>0</v>
      </c>
      <c r="L132" s="82">
        <f>IF(ISBLANK($D132),"",SUMIFS('8. 514 Details Included'!$I:$I,'8. 514 Details Included'!$A:$A,'7. 511_CAR_Student_Counts_Sec'!$A132,'8. 514 Details Included'!$E:$E,'7. 511_CAR_Student_Counts_Sec'!$D132,'8. 514 Details Included'!$D:$D,'7. 511_CAR_Student_Counts_Sec'!L$1,'8. 514 Details Included'!$G:$G,'7. 511_CAR_Student_Counts_Sec'!$F132))</f>
        <v>0</v>
      </c>
      <c r="M132" s="82">
        <f>IF(ISBLANK($D132),"",SUMIFS('8. 514 Details Included'!$I:$I,'8. 514 Details Included'!$A:$A,'7. 511_CAR_Student_Counts_Sec'!$A132,'8. 514 Details Included'!$E:$E,'7. 511_CAR_Student_Counts_Sec'!$D132,'8. 514 Details Included'!$D:$D,'7. 511_CAR_Student_Counts_Sec'!M$1,'8. 514 Details Included'!$G:$G,'7. 511_CAR_Student_Counts_Sec'!$F132))</f>
        <v>0</v>
      </c>
      <c r="N132" s="82">
        <f>IF(ISBLANK($D132),"",SUMIFS('8. 514 Details Included'!$I:$I,'8. 514 Details Included'!$A:$A,'7. 511_CAR_Student_Counts_Sec'!$A132,'8. 514 Details Included'!$E:$E,'7. 511_CAR_Student_Counts_Sec'!$D132,'8. 514 Details Included'!$D:$D,'7. 511_CAR_Student_Counts_Sec'!N$1,'8. 514 Details Included'!$G:$G,'7. 511_CAR_Student_Counts_Sec'!$F132))</f>
        <v>0</v>
      </c>
      <c r="O132" s="81">
        <f t="shared" si="6"/>
        <v>30</v>
      </c>
      <c r="P132" s="81">
        <f t="shared" si="7"/>
        <v>0</v>
      </c>
      <c r="Q132" s="81" t="str">
        <f t="shared" si="8"/>
        <v>6-8</v>
      </c>
    </row>
    <row r="133" spans="1:17" ht="15" outlineLevel="4" x14ac:dyDescent="0.2">
      <c r="A133" s="85">
        <v>201</v>
      </c>
      <c r="B133" s="86" t="s">
        <v>1123</v>
      </c>
      <c r="C133" s="86" t="s">
        <v>1166</v>
      </c>
      <c r="D133" s="85">
        <v>86</v>
      </c>
      <c r="E133" s="86" t="s">
        <v>1812</v>
      </c>
      <c r="F133" s="85">
        <v>7</v>
      </c>
      <c r="G133" s="85">
        <v>29</v>
      </c>
      <c r="H133" s="82">
        <f>IF(ISBLANK($D133),"",SUMIFS('8. 514 Details Included'!$I:$I,'8. 514 Details Included'!$A:$A,'7. 511_CAR_Student_Counts_Sec'!$A133,'8. 514 Details Included'!$E:$E,'7. 511_CAR_Student_Counts_Sec'!$D133,'8. 514 Details Included'!$D:$D,'7. 511_CAR_Student_Counts_Sec'!H$1,'8. 514 Details Included'!$G:$G,'7. 511_CAR_Student_Counts_Sec'!$F133))</f>
        <v>0</v>
      </c>
      <c r="I133" s="82">
        <f>IF(ISBLANK($D133),"",SUMIFS('8. 514 Details Included'!$I:$I,'8. 514 Details Included'!$A:$A,'7. 511_CAR_Student_Counts_Sec'!$A133,'8. 514 Details Included'!$E:$E,'7. 511_CAR_Student_Counts_Sec'!$D133,'8. 514 Details Included'!$D:$D,'7. 511_CAR_Student_Counts_Sec'!I$1,'8. 514 Details Included'!$G:$G,'7. 511_CAR_Student_Counts_Sec'!$F133))</f>
        <v>29</v>
      </c>
      <c r="J133" s="82">
        <f>IF(ISBLANK($D133),"",SUMIFS('8. 514 Details Included'!$I:$I,'8. 514 Details Included'!$A:$A,'7. 511_CAR_Student_Counts_Sec'!$A133,'8. 514 Details Included'!$E:$E,'7. 511_CAR_Student_Counts_Sec'!$D133,'8. 514 Details Included'!$D:$D,'7. 511_CAR_Student_Counts_Sec'!J$1,'8. 514 Details Included'!$G:$G,'7. 511_CAR_Student_Counts_Sec'!$F133))</f>
        <v>0</v>
      </c>
      <c r="K133" s="82">
        <f>IF(ISBLANK($D133),"",SUMIFS('8. 514 Details Included'!$I:$I,'8. 514 Details Included'!$A:$A,'7. 511_CAR_Student_Counts_Sec'!$A133,'8. 514 Details Included'!$E:$E,'7. 511_CAR_Student_Counts_Sec'!$D133,'8. 514 Details Included'!$D:$D,'7. 511_CAR_Student_Counts_Sec'!K$1,'8. 514 Details Included'!$G:$G,'7. 511_CAR_Student_Counts_Sec'!$F133))</f>
        <v>0</v>
      </c>
      <c r="L133" s="82">
        <f>IF(ISBLANK($D133),"",SUMIFS('8. 514 Details Included'!$I:$I,'8. 514 Details Included'!$A:$A,'7. 511_CAR_Student_Counts_Sec'!$A133,'8. 514 Details Included'!$E:$E,'7. 511_CAR_Student_Counts_Sec'!$D133,'8. 514 Details Included'!$D:$D,'7. 511_CAR_Student_Counts_Sec'!L$1,'8. 514 Details Included'!$G:$G,'7. 511_CAR_Student_Counts_Sec'!$F133))</f>
        <v>0</v>
      </c>
      <c r="M133" s="82">
        <f>IF(ISBLANK($D133),"",SUMIFS('8. 514 Details Included'!$I:$I,'8. 514 Details Included'!$A:$A,'7. 511_CAR_Student_Counts_Sec'!$A133,'8. 514 Details Included'!$E:$E,'7. 511_CAR_Student_Counts_Sec'!$D133,'8. 514 Details Included'!$D:$D,'7. 511_CAR_Student_Counts_Sec'!M$1,'8. 514 Details Included'!$G:$G,'7. 511_CAR_Student_Counts_Sec'!$F133))</f>
        <v>0</v>
      </c>
      <c r="N133" s="82">
        <f>IF(ISBLANK($D133),"",SUMIFS('8. 514 Details Included'!$I:$I,'8. 514 Details Included'!$A:$A,'7. 511_CAR_Student_Counts_Sec'!$A133,'8. 514 Details Included'!$E:$E,'7. 511_CAR_Student_Counts_Sec'!$D133,'8. 514 Details Included'!$D:$D,'7. 511_CAR_Student_Counts_Sec'!N$1,'8. 514 Details Included'!$G:$G,'7. 511_CAR_Student_Counts_Sec'!$F133))</f>
        <v>0</v>
      </c>
      <c r="O133" s="81">
        <f t="shared" si="6"/>
        <v>29</v>
      </c>
      <c r="P133" s="81">
        <f t="shared" si="7"/>
        <v>0</v>
      </c>
      <c r="Q133" s="81" t="str">
        <f t="shared" si="8"/>
        <v>6-8</v>
      </c>
    </row>
    <row r="134" spans="1:17" ht="15" outlineLevel="4" x14ac:dyDescent="0.2">
      <c r="A134" s="85">
        <v>201</v>
      </c>
      <c r="B134" s="86" t="s">
        <v>1123</v>
      </c>
      <c r="C134" s="86" t="s">
        <v>1166</v>
      </c>
      <c r="D134" s="85">
        <v>52</v>
      </c>
      <c r="E134" s="86" t="s">
        <v>1811</v>
      </c>
      <c r="F134" s="85">
        <v>1</v>
      </c>
      <c r="G134" s="85">
        <v>32</v>
      </c>
      <c r="H134" s="82">
        <f>IF(ISBLANK($D134),"",SUMIFS('8. 514 Details Included'!$I:$I,'8. 514 Details Included'!$A:$A,'7. 511_CAR_Student_Counts_Sec'!$A134,'8. 514 Details Included'!$E:$E,'7. 511_CAR_Student_Counts_Sec'!$D134,'8. 514 Details Included'!$D:$D,'7. 511_CAR_Student_Counts_Sec'!H$1,'8. 514 Details Included'!$G:$G,'7. 511_CAR_Student_Counts_Sec'!$F134))</f>
        <v>32</v>
      </c>
      <c r="I134" s="82">
        <f>IF(ISBLANK($D134),"",SUMIFS('8. 514 Details Included'!$I:$I,'8. 514 Details Included'!$A:$A,'7. 511_CAR_Student_Counts_Sec'!$A134,'8. 514 Details Included'!$E:$E,'7. 511_CAR_Student_Counts_Sec'!$D134,'8. 514 Details Included'!$D:$D,'7. 511_CAR_Student_Counts_Sec'!I$1,'8. 514 Details Included'!$G:$G,'7. 511_CAR_Student_Counts_Sec'!$F134))</f>
        <v>0</v>
      </c>
      <c r="J134" s="82">
        <f>IF(ISBLANK($D134),"",SUMIFS('8. 514 Details Included'!$I:$I,'8. 514 Details Included'!$A:$A,'7. 511_CAR_Student_Counts_Sec'!$A134,'8. 514 Details Included'!$E:$E,'7. 511_CAR_Student_Counts_Sec'!$D134,'8. 514 Details Included'!$D:$D,'7. 511_CAR_Student_Counts_Sec'!J$1,'8. 514 Details Included'!$G:$G,'7. 511_CAR_Student_Counts_Sec'!$F134))</f>
        <v>0</v>
      </c>
      <c r="K134" s="82">
        <f>IF(ISBLANK($D134),"",SUMIFS('8. 514 Details Included'!$I:$I,'8. 514 Details Included'!$A:$A,'7. 511_CAR_Student_Counts_Sec'!$A134,'8. 514 Details Included'!$E:$E,'7. 511_CAR_Student_Counts_Sec'!$D134,'8. 514 Details Included'!$D:$D,'7. 511_CAR_Student_Counts_Sec'!K$1,'8. 514 Details Included'!$G:$G,'7. 511_CAR_Student_Counts_Sec'!$F134))</f>
        <v>0</v>
      </c>
      <c r="L134" s="82">
        <f>IF(ISBLANK($D134),"",SUMIFS('8. 514 Details Included'!$I:$I,'8. 514 Details Included'!$A:$A,'7. 511_CAR_Student_Counts_Sec'!$A134,'8. 514 Details Included'!$E:$E,'7. 511_CAR_Student_Counts_Sec'!$D134,'8. 514 Details Included'!$D:$D,'7. 511_CAR_Student_Counts_Sec'!L$1,'8. 514 Details Included'!$G:$G,'7. 511_CAR_Student_Counts_Sec'!$F134))</f>
        <v>0</v>
      </c>
      <c r="M134" s="82">
        <f>IF(ISBLANK($D134),"",SUMIFS('8. 514 Details Included'!$I:$I,'8. 514 Details Included'!$A:$A,'7. 511_CAR_Student_Counts_Sec'!$A134,'8. 514 Details Included'!$E:$E,'7. 511_CAR_Student_Counts_Sec'!$D134,'8. 514 Details Included'!$D:$D,'7. 511_CAR_Student_Counts_Sec'!M$1,'8. 514 Details Included'!$G:$G,'7. 511_CAR_Student_Counts_Sec'!$F134))</f>
        <v>0</v>
      </c>
      <c r="N134" s="82">
        <f>IF(ISBLANK($D134),"",SUMIFS('8. 514 Details Included'!$I:$I,'8. 514 Details Included'!$A:$A,'7. 511_CAR_Student_Counts_Sec'!$A134,'8. 514 Details Included'!$E:$E,'7. 511_CAR_Student_Counts_Sec'!$D134,'8. 514 Details Included'!$D:$D,'7. 511_CAR_Student_Counts_Sec'!N$1,'8. 514 Details Included'!$G:$G,'7. 511_CAR_Student_Counts_Sec'!$F134))</f>
        <v>0</v>
      </c>
      <c r="O134" s="81">
        <f t="shared" si="6"/>
        <v>32</v>
      </c>
      <c r="P134" s="81">
        <f t="shared" si="7"/>
        <v>0</v>
      </c>
      <c r="Q134" s="81" t="str">
        <f t="shared" si="8"/>
        <v>6-8</v>
      </c>
    </row>
    <row r="135" spans="1:17" ht="15" outlineLevel="4" x14ac:dyDescent="0.2">
      <c r="A135" s="85">
        <v>201</v>
      </c>
      <c r="B135" s="86" t="s">
        <v>1123</v>
      </c>
      <c r="C135" s="86" t="s">
        <v>1166</v>
      </c>
      <c r="D135" s="85">
        <v>52</v>
      </c>
      <c r="E135" s="86" t="s">
        <v>1811</v>
      </c>
      <c r="F135" s="85">
        <v>2</v>
      </c>
      <c r="G135" s="85">
        <v>31</v>
      </c>
      <c r="H135" s="82">
        <f>IF(ISBLANK($D135),"",SUMIFS('8. 514 Details Included'!$I:$I,'8. 514 Details Included'!$A:$A,'7. 511_CAR_Student_Counts_Sec'!$A135,'8. 514 Details Included'!$E:$E,'7. 511_CAR_Student_Counts_Sec'!$D135,'8. 514 Details Included'!$D:$D,'7. 511_CAR_Student_Counts_Sec'!H$1,'8. 514 Details Included'!$G:$G,'7. 511_CAR_Student_Counts_Sec'!$F135))</f>
        <v>31</v>
      </c>
      <c r="I135" s="82">
        <f>IF(ISBLANK($D135),"",SUMIFS('8. 514 Details Included'!$I:$I,'8. 514 Details Included'!$A:$A,'7. 511_CAR_Student_Counts_Sec'!$A135,'8. 514 Details Included'!$E:$E,'7. 511_CAR_Student_Counts_Sec'!$D135,'8. 514 Details Included'!$D:$D,'7. 511_CAR_Student_Counts_Sec'!I$1,'8. 514 Details Included'!$G:$G,'7. 511_CAR_Student_Counts_Sec'!$F135))</f>
        <v>0</v>
      </c>
      <c r="J135" s="82">
        <f>IF(ISBLANK($D135),"",SUMIFS('8. 514 Details Included'!$I:$I,'8. 514 Details Included'!$A:$A,'7. 511_CAR_Student_Counts_Sec'!$A135,'8. 514 Details Included'!$E:$E,'7. 511_CAR_Student_Counts_Sec'!$D135,'8. 514 Details Included'!$D:$D,'7. 511_CAR_Student_Counts_Sec'!J$1,'8. 514 Details Included'!$G:$G,'7. 511_CAR_Student_Counts_Sec'!$F135))</f>
        <v>0</v>
      </c>
      <c r="K135" s="82">
        <f>IF(ISBLANK($D135),"",SUMIFS('8. 514 Details Included'!$I:$I,'8. 514 Details Included'!$A:$A,'7. 511_CAR_Student_Counts_Sec'!$A135,'8. 514 Details Included'!$E:$E,'7. 511_CAR_Student_Counts_Sec'!$D135,'8. 514 Details Included'!$D:$D,'7. 511_CAR_Student_Counts_Sec'!K$1,'8. 514 Details Included'!$G:$G,'7. 511_CAR_Student_Counts_Sec'!$F135))</f>
        <v>0</v>
      </c>
      <c r="L135" s="82">
        <f>IF(ISBLANK($D135),"",SUMIFS('8. 514 Details Included'!$I:$I,'8. 514 Details Included'!$A:$A,'7. 511_CAR_Student_Counts_Sec'!$A135,'8. 514 Details Included'!$E:$E,'7. 511_CAR_Student_Counts_Sec'!$D135,'8. 514 Details Included'!$D:$D,'7. 511_CAR_Student_Counts_Sec'!L$1,'8. 514 Details Included'!$G:$G,'7. 511_CAR_Student_Counts_Sec'!$F135))</f>
        <v>0</v>
      </c>
      <c r="M135" s="82">
        <f>IF(ISBLANK($D135),"",SUMIFS('8. 514 Details Included'!$I:$I,'8. 514 Details Included'!$A:$A,'7. 511_CAR_Student_Counts_Sec'!$A135,'8. 514 Details Included'!$E:$E,'7. 511_CAR_Student_Counts_Sec'!$D135,'8. 514 Details Included'!$D:$D,'7. 511_CAR_Student_Counts_Sec'!M$1,'8. 514 Details Included'!$G:$G,'7. 511_CAR_Student_Counts_Sec'!$F135))</f>
        <v>0</v>
      </c>
      <c r="N135" s="82">
        <f>IF(ISBLANK($D135),"",SUMIFS('8. 514 Details Included'!$I:$I,'8. 514 Details Included'!$A:$A,'7. 511_CAR_Student_Counts_Sec'!$A135,'8. 514 Details Included'!$E:$E,'7. 511_CAR_Student_Counts_Sec'!$D135,'8. 514 Details Included'!$D:$D,'7. 511_CAR_Student_Counts_Sec'!N$1,'8. 514 Details Included'!$G:$G,'7. 511_CAR_Student_Counts_Sec'!$F135))</f>
        <v>0</v>
      </c>
      <c r="O135" s="81">
        <f t="shared" si="6"/>
        <v>31</v>
      </c>
      <c r="P135" s="81">
        <f t="shared" si="7"/>
        <v>0</v>
      </c>
      <c r="Q135" s="81" t="str">
        <f t="shared" si="8"/>
        <v>6-8</v>
      </c>
    </row>
    <row r="136" spans="1:17" ht="15" outlineLevel="4" x14ac:dyDescent="0.2">
      <c r="A136" s="85">
        <v>201</v>
      </c>
      <c r="B136" s="86" t="s">
        <v>1123</v>
      </c>
      <c r="C136" s="86" t="s">
        <v>1166</v>
      </c>
      <c r="D136" s="85">
        <v>52</v>
      </c>
      <c r="E136" s="86" t="s">
        <v>1811</v>
      </c>
      <c r="F136" s="85">
        <v>4</v>
      </c>
      <c r="G136" s="85">
        <v>30</v>
      </c>
      <c r="H136" s="82">
        <f>IF(ISBLANK($D136),"",SUMIFS('8. 514 Details Included'!$I:$I,'8. 514 Details Included'!$A:$A,'7. 511_CAR_Student_Counts_Sec'!$A136,'8. 514 Details Included'!$E:$E,'7. 511_CAR_Student_Counts_Sec'!$D136,'8. 514 Details Included'!$D:$D,'7. 511_CAR_Student_Counts_Sec'!H$1,'8. 514 Details Included'!$G:$G,'7. 511_CAR_Student_Counts_Sec'!$F136))</f>
        <v>30</v>
      </c>
      <c r="I136" s="82">
        <f>IF(ISBLANK($D136),"",SUMIFS('8. 514 Details Included'!$I:$I,'8. 514 Details Included'!$A:$A,'7. 511_CAR_Student_Counts_Sec'!$A136,'8. 514 Details Included'!$E:$E,'7. 511_CAR_Student_Counts_Sec'!$D136,'8. 514 Details Included'!$D:$D,'7. 511_CAR_Student_Counts_Sec'!I$1,'8. 514 Details Included'!$G:$G,'7. 511_CAR_Student_Counts_Sec'!$F136))</f>
        <v>0</v>
      </c>
      <c r="J136" s="82">
        <f>IF(ISBLANK($D136),"",SUMIFS('8. 514 Details Included'!$I:$I,'8. 514 Details Included'!$A:$A,'7. 511_CAR_Student_Counts_Sec'!$A136,'8. 514 Details Included'!$E:$E,'7. 511_CAR_Student_Counts_Sec'!$D136,'8. 514 Details Included'!$D:$D,'7. 511_CAR_Student_Counts_Sec'!J$1,'8. 514 Details Included'!$G:$G,'7. 511_CAR_Student_Counts_Sec'!$F136))</f>
        <v>0</v>
      </c>
      <c r="K136" s="82">
        <f>IF(ISBLANK($D136),"",SUMIFS('8. 514 Details Included'!$I:$I,'8. 514 Details Included'!$A:$A,'7. 511_CAR_Student_Counts_Sec'!$A136,'8. 514 Details Included'!$E:$E,'7. 511_CAR_Student_Counts_Sec'!$D136,'8. 514 Details Included'!$D:$D,'7. 511_CAR_Student_Counts_Sec'!K$1,'8. 514 Details Included'!$G:$G,'7. 511_CAR_Student_Counts_Sec'!$F136))</f>
        <v>0</v>
      </c>
      <c r="L136" s="82">
        <f>IF(ISBLANK($D136),"",SUMIFS('8. 514 Details Included'!$I:$I,'8. 514 Details Included'!$A:$A,'7. 511_CAR_Student_Counts_Sec'!$A136,'8. 514 Details Included'!$E:$E,'7. 511_CAR_Student_Counts_Sec'!$D136,'8. 514 Details Included'!$D:$D,'7. 511_CAR_Student_Counts_Sec'!L$1,'8. 514 Details Included'!$G:$G,'7. 511_CAR_Student_Counts_Sec'!$F136))</f>
        <v>0</v>
      </c>
      <c r="M136" s="82">
        <f>IF(ISBLANK($D136),"",SUMIFS('8. 514 Details Included'!$I:$I,'8. 514 Details Included'!$A:$A,'7. 511_CAR_Student_Counts_Sec'!$A136,'8. 514 Details Included'!$E:$E,'7. 511_CAR_Student_Counts_Sec'!$D136,'8. 514 Details Included'!$D:$D,'7. 511_CAR_Student_Counts_Sec'!M$1,'8. 514 Details Included'!$G:$G,'7. 511_CAR_Student_Counts_Sec'!$F136))</f>
        <v>0</v>
      </c>
      <c r="N136" s="82">
        <f>IF(ISBLANK($D136),"",SUMIFS('8. 514 Details Included'!$I:$I,'8. 514 Details Included'!$A:$A,'7. 511_CAR_Student_Counts_Sec'!$A136,'8. 514 Details Included'!$E:$E,'7. 511_CAR_Student_Counts_Sec'!$D136,'8. 514 Details Included'!$D:$D,'7. 511_CAR_Student_Counts_Sec'!N$1,'8. 514 Details Included'!$G:$G,'7. 511_CAR_Student_Counts_Sec'!$F136))</f>
        <v>0</v>
      </c>
      <c r="O136" s="81">
        <f t="shared" si="6"/>
        <v>30</v>
      </c>
      <c r="P136" s="81">
        <f t="shared" si="7"/>
        <v>0</v>
      </c>
      <c r="Q136" s="81" t="str">
        <f t="shared" si="8"/>
        <v>6-8</v>
      </c>
    </row>
    <row r="137" spans="1:17" ht="15" outlineLevel="4" x14ac:dyDescent="0.2">
      <c r="A137" s="85">
        <v>201</v>
      </c>
      <c r="B137" s="86" t="s">
        <v>1123</v>
      </c>
      <c r="C137" s="86" t="s">
        <v>1166</v>
      </c>
      <c r="D137" s="85">
        <v>52</v>
      </c>
      <c r="E137" s="86" t="s">
        <v>1811</v>
      </c>
      <c r="F137" s="85">
        <v>5</v>
      </c>
      <c r="G137" s="85">
        <v>30</v>
      </c>
      <c r="H137" s="82">
        <f>IF(ISBLANK($D137),"",SUMIFS('8. 514 Details Included'!$I:$I,'8. 514 Details Included'!$A:$A,'7. 511_CAR_Student_Counts_Sec'!$A137,'8. 514 Details Included'!$E:$E,'7. 511_CAR_Student_Counts_Sec'!$D137,'8. 514 Details Included'!$D:$D,'7. 511_CAR_Student_Counts_Sec'!H$1,'8. 514 Details Included'!$G:$G,'7. 511_CAR_Student_Counts_Sec'!$F137))</f>
        <v>30</v>
      </c>
      <c r="I137" s="82">
        <f>IF(ISBLANK($D137),"",SUMIFS('8. 514 Details Included'!$I:$I,'8. 514 Details Included'!$A:$A,'7. 511_CAR_Student_Counts_Sec'!$A137,'8. 514 Details Included'!$E:$E,'7. 511_CAR_Student_Counts_Sec'!$D137,'8. 514 Details Included'!$D:$D,'7. 511_CAR_Student_Counts_Sec'!I$1,'8. 514 Details Included'!$G:$G,'7. 511_CAR_Student_Counts_Sec'!$F137))</f>
        <v>0</v>
      </c>
      <c r="J137" s="82">
        <f>IF(ISBLANK($D137),"",SUMIFS('8. 514 Details Included'!$I:$I,'8. 514 Details Included'!$A:$A,'7. 511_CAR_Student_Counts_Sec'!$A137,'8. 514 Details Included'!$E:$E,'7. 511_CAR_Student_Counts_Sec'!$D137,'8. 514 Details Included'!$D:$D,'7. 511_CAR_Student_Counts_Sec'!J$1,'8. 514 Details Included'!$G:$G,'7. 511_CAR_Student_Counts_Sec'!$F137))</f>
        <v>0</v>
      </c>
      <c r="K137" s="82">
        <f>IF(ISBLANK($D137),"",SUMIFS('8. 514 Details Included'!$I:$I,'8. 514 Details Included'!$A:$A,'7. 511_CAR_Student_Counts_Sec'!$A137,'8. 514 Details Included'!$E:$E,'7. 511_CAR_Student_Counts_Sec'!$D137,'8. 514 Details Included'!$D:$D,'7. 511_CAR_Student_Counts_Sec'!K$1,'8. 514 Details Included'!$G:$G,'7. 511_CAR_Student_Counts_Sec'!$F137))</f>
        <v>0</v>
      </c>
      <c r="L137" s="82">
        <f>IF(ISBLANK($D137),"",SUMIFS('8. 514 Details Included'!$I:$I,'8. 514 Details Included'!$A:$A,'7. 511_CAR_Student_Counts_Sec'!$A137,'8. 514 Details Included'!$E:$E,'7. 511_CAR_Student_Counts_Sec'!$D137,'8. 514 Details Included'!$D:$D,'7. 511_CAR_Student_Counts_Sec'!L$1,'8. 514 Details Included'!$G:$G,'7. 511_CAR_Student_Counts_Sec'!$F137))</f>
        <v>0</v>
      </c>
      <c r="M137" s="82">
        <f>IF(ISBLANK($D137),"",SUMIFS('8. 514 Details Included'!$I:$I,'8. 514 Details Included'!$A:$A,'7. 511_CAR_Student_Counts_Sec'!$A137,'8. 514 Details Included'!$E:$E,'7. 511_CAR_Student_Counts_Sec'!$D137,'8. 514 Details Included'!$D:$D,'7. 511_CAR_Student_Counts_Sec'!M$1,'8. 514 Details Included'!$G:$G,'7. 511_CAR_Student_Counts_Sec'!$F137))</f>
        <v>0</v>
      </c>
      <c r="N137" s="82">
        <f>IF(ISBLANK($D137),"",SUMIFS('8. 514 Details Included'!$I:$I,'8. 514 Details Included'!$A:$A,'7. 511_CAR_Student_Counts_Sec'!$A137,'8. 514 Details Included'!$E:$E,'7. 511_CAR_Student_Counts_Sec'!$D137,'8. 514 Details Included'!$D:$D,'7. 511_CAR_Student_Counts_Sec'!N$1,'8. 514 Details Included'!$G:$G,'7. 511_CAR_Student_Counts_Sec'!$F137))</f>
        <v>0</v>
      </c>
      <c r="O137" s="81">
        <f t="shared" si="6"/>
        <v>30</v>
      </c>
      <c r="P137" s="81">
        <f t="shared" si="7"/>
        <v>0</v>
      </c>
      <c r="Q137" s="81" t="str">
        <f t="shared" si="8"/>
        <v>6-8</v>
      </c>
    </row>
    <row r="138" spans="1:17" ht="15" outlineLevel="4" x14ac:dyDescent="0.2">
      <c r="A138" s="85">
        <v>201</v>
      </c>
      <c r="B138" s="86" t="s">
        <v>1123</v>
      </c>
      <c r="C138" s="86" t="s">
        <v>1166</v>
      </c>
      <c r="D138" s="85">
        <v>52</v>
      </c>
      <c r="E138" s="86" t="s">
        <v>1811</v>
      </c>
      <c r="F138" s="85">
        <v>7</v>
      </c>
      <c r="G138" s="85">
        <v>31</v>
      </c>
      <c r="H138" s="82">
        <f>IF(ISBLANK($D138),"",SUMIFS('8. 514 Details Included'!$I:$I,'8. 514 Details Included'!$A:$A,'7. 511_CAR_Student_Counts_Sec'!$A138,'8. 514 Details Included'!$E:$E,'7. 511_CAR_Student_Counts_Sec'!$D138,'8. 514 Details Included'!$D:$D,'7. 511_CAR_Student_Counts_Sec'!H$1,'8. 514 Details Included'!$G:$G,'7. 511_CAR_Student_Counts_Sec'!$F138))</f>
        <v>31</v>
      </c>
      <c r="I138" s="82">
        <f>IF(ISBLANK($D138),"",SUMIFS('8. 514 Details Included'!$I:$I,'8. 514 Details Included'!$A:$A,'7. 511_CAR_Student_Counts_Sec'!$A138,'8. 514 Details Included'!$E:$E,'7. 511_CAR_Student_Counts_Sec'!$D138,'8. 514 Details Included'!$D:$D,'7. 511_CAR_Student_Counts_Sec'!I$1,'8. 514 Details Included'!$G:$G,'7. 511_CAR_Student_Counts_Sec'!$F138))</f>
        <v>0</v>
      </c>
      <c r="J138" s="82">
        <f>IF(ISBLANK($D138),"",SUMIFS('8. 514 Details Included'!$I:$I,'8. 514 Details Included'!$A:$A,'7. 511_CAR_Student_Counts_Sec'!$A138,'8. 514 Details Included'!$E:$E,'7. 511_CAR_Student_Counts_Sec'!$D138,'8. 514 Details Included'!$D:$D,'7. 511_CAR_Student_Counts_Sec'!J$1,'8. 514 Details Included'!$G:$G,'7. 511_CAR_Student_Counts_Sec'!$F138))</f>
        <v>0</v>
      </c>
      <c r="K138" s="82">
        <f>IF(ISBLANK($D138),"",SUMIFS('8. 514 Details Included'!$I:$I,'8. 514 Details Included'!$A:$A,'7. 511_CAR_Student_Counts_Sec'!$A138,'8. 514 Details Included'!$E:$E,'7. 511_CAR_Student_Counts_Sec'!$D138,'8. 514 Details Included'!$D:$D,'7. 511_CAR_Student_Counts_Sec'!K$1,'8. 514 Details Included'!$G:$G,'7. 511_CAR_Student_Counts_Sec'!$F138))</f>
        <v>0</v>
      </c>
      <c r="L138" s="82">
        <f>IF(ISBLANK($D138),"",SUMIFS('8. 514 Details Included'!$I:$I,'8. 514 Details Included'!$A:$A,'7. 511_CAR_Student_Counts_Sec'!$A138,'8. 514 Details Included'!$E:$E,'7. 511_CAR_Student_Counts_Sec'!$D138,'8. 514 Details Included'!$D:$D,'7. 511_CAR_Student_Counts_Sec'!L$1,'8. 514 Details Included'!$G:$G,'7. 511_CAR_Student_Counts_Sec'!$F138))</f>
        <v>0</v>
      </c>
      <c r="M138" s="82">
        <f>IF(ISBLANK($D138),"",SUMIFS('8. 514 Details Included'!$I:$I,'8. 514 Details Included'!$A:$A,'7. 511_CAR_Student_Counts_Sec'!$A138,'8. 514 Details Included'!$E:$E,'7. 511_CAR_Student_Counts_Sec'!$D138,'8. 514 Details Included'!$D:$D,'7. 511_CAR_Student_Counts_Sec'!M$1,'8. 514 Details Included'!$G:$G,'7. 511_CAR_Student_Counts_Sec'!$F138))</f>
        <v>0</v>
      </c>
      <c r="N138" s="82">
        <f>IF(ISBLANK($D138),"",SUMIFS('8. 514 Details Included'!$I:$I,'8. 514 Details Included'!$A:$A,'7. 511_CAR_Student_Counts_Sec'!$A138,'8. 514 Details Included'!$E:$E,'7. 511_CAR_Student_Counts_Sec'!$D138,'8. 514 Details Included'!$D:$D,'7. 511_CAR_Student_Counts_Sec'!N$1,'8. 514 Details Included'!$G:$G,'7. 511_CAR_Student_Counts_Sec'!$F138))</f>
        <v>0</v>
      </c>
      <c r="O138" s="81">
        <f t="shared" si="6"/>
        <v>31</v>
      </c>
      <c r="P138" s="81">
        <f t="shared" si="7"/>
        <v>0</v>
      </c>
      <c r="Q138" s="81" t="str">
        <f t="shared" si="8"/>
        <v>6-8</v>
      </c>
    </row>
    <row r="139" spans="1:17" ht="15" outlineLevel="4" x14ac:dyDescent="0.2">
      <c r="A139" s="85">
        <v>201</v>
      </c>
      <c r="B139" s="86" t="s">
        <v>1123</v>
      </c>
      <c r="C139" s="86" t="s">
        <v>1166</v>
      </c>
      <c r="D139" s="85">
        <v>102</v>
      </c>
      <c r="E139" s="86" t="s">
        <v>1810</v>
      </c>
      <c r="F139" s="85">
        <v>1</v>
      </c>
      <c r="G139" s="85">
        <v>27</v>
      </c>
      <c r="H139" s="82">
        <f>IF(ISBLANK($D139),"",SUMIFS('8. 514 Details Included'!$I:$I,'8. 514 Details Included'!$A:$A,'7. 511_CAR_Student_Counts_Sec'!$A139,'8. 514 Details Included'!$E:$E,'7. 511_CAR_Student_Counts_Sec'!$D139,'8. 514 Details Included'!$D:$D,'7. 511_CAR_Student_Counts_Sec'!H$1,'8. 514 Details Included'!$G:$G,'7. 511_CAR_Student_Counts_Sec'!$F139))</f>
        <v>0</v>
      </c>
      <c r="I139" s="82">
        <f>IF(ISBLANK($D139),"",SUMIFS('8. 514 Details Included'!$I:$I,'8. 514 Details Included'!$A:$A,'7. 511_CAR_Student_Counts_Sec'!$A139,'8. 514 Details Included'!$E:$E,'7. 511_CAR_Student_Counts_Sec'!$D139,'8. 514 Details Included'!$D:$D,'7. 511_CAR_Student_Counts_Sec'!I$1,'8. 514 Details Included'!$G:$G,'7. 511_CAR_Student_Counts_Sec'!$F139))</f>
        <v>0</v>
      </c>
      <c r="J139" s="82">
        <f>IF(ISBLANK($D139),"",SUMIFS('8. 514 Details Included'!$I:$I,'8. 514 Details Included'!$A:$A,'7. 511_CAR_Student_Counts_Sec'!$A139,'8. 514 Details Included'!$E:$E,'7. 511_CAR_Student_Counts_Sec'!$D139,'8. 514 Details Included'!$D:$D,'7. 511_CAR_Student_Counts_Sec'!J$1,'8. 514 Details Included'!$G:$G,'7. 511_CAR_Student_Counts_Sec'!$F139))</f>
        <v>27</v>
      </c>
      <c r="K139" s="82">
        <f>IF(ISBLANK($D139),"",SUMIFS('8. 514 Details Included'!$I:$I,'8. 514 Details Included'!$A:$A,'7. 511_CAR_Student_Counts_Sec'!$A139,'8. 514 Details Included'!$E:$E,'7. 511_CAR_Student_Counts_Sec'!$D139,'8. 514 Details Included'!$D:$D,'7. 511_CAR_Student_Counts_Sec'!K$1,'8. 514 Details Included'!$G:$G,'7. 511_CAR_Student_Counts_Sec'!$F139))</f>
        <v>0</v>
      </c>
      <c r="L139" s="82">
        <f>IF(ISBLANK($D139),"",SUMIFS('8. 514 Details Included'!$I:$I,'8. 514 Details Included'!$A:$A,'7. 511_CAR_Student_Counts_Sec'!$A139,'8. 514 Details Included'!$E:$E,'7. 511_CAR_Student_Counts_Sec'!$D139,'8. 514 Details Included'!$D:$D,'7. 511_CAR_Student_Counts_Sec'!L$1,'8. 514 Details Included'!$G:$G,'7. 511_CAR_Student_Counts_Sec'!$F139))</f>
        <v>0</v>
      </c>
      <c r="M139" s="82">
        <f>IF(ISBLANK($D139),"",SUMIFS('8. 514 Details Included'!$I:$I,'8. 514 Details Included'!$A:$A,'7. 511_CAR_Student_Counts_Sec'!$A139,'8. 514 Details Included'!$E:$E,'7. 511_CAR_Student_Counts_Sec'!$D139,'8. 514 Details Included'!$D:$D,'7. 511_CAR_Student_Counts_Sec'!M$1,'8. 514 Details Included'!$G:$G,'7. 511_CAR_Student_Counts_Sec'!$F139))</f>
        <v>0</v>
      </c>
      <c r="N139" s="82">
        <f>IF(ISBLANK($D139),"",SUMIFS('8. 514 Details Included'!$I:$I,'8. 514 Details Included'!$A:$A,'7. 511_CAR_Student_Counts_Sec'!$A139,'8. 514 Details Included'!$E:$E,'7. 511_CAR_Student_Counts_Sec'!$D139,'8. 514 Details Included'!$D:$D,'7. 511_CAR_Student_Counts_Sec'!N$1,'8. 514 Details Included'!$G:$G,'7. 511_CAR_Student_Counts_Sec'!$F139))</f>
        <v>0</v>
      </c>
      <c r="O139" s="81">
        <f t="shared" si="6"/>
        <v>27</v>
      </c>
      <c r="P139" s="81">
        <f t="shared" si="7"/>
        <v>0</v>
      </c>
      <c r="Q139" s="81" t="str">
        <f t="shared" si="8"/>
        <v>6-8</v>
      </c>
    </row>
    <row r="140" spans="1:17" ht="15" outlineLevel="4" x14ac:dyDescent="0.2">
      <c r="A140" s="85">
        <v>201</v>
      </c>
      <c r="B140" s="86" t="s">
        <v>1123</v>
      </c>
      <c r="C140" s="86" t="s">
        <v>1166</v>
      </c>
      <c r="D140" s="85">
        <v>102</v>
      </c>
      <c r="E140" s="86" t="s">
        <v>1810</v>
      </c>
      <c r="F140" s="85">
        <v>2</v>
      </c>
      <c r="G140" s="85">
        <v>31</v>
      </c>
      <c r="H140" s="82">
        <f>IF(ISBLANK($D140),"",SUMIFS('8. 514 Details Included'!$I:$I,'8. 514 Details Included'!$A:$A,'7. 511_CAR_Student_Counts_Sec'!$A140,'8. 514 Details Included'!$E:$E,'7. 511_CAR_Student_Counts_Sec'!$D140,'8. 514 Details Included'!$D:$D,'7. 511_CAR_Student_Counts_Sec'!H$1,'8. 514 Details Included'!$G:$G,'7. 511_CAR_Student_Counts_Sec'!$F140))</f>
        <v>0</v>
      </c>
      <c r="I140" s="82">
        <f>IF(ISBLANK($D140),"",SUMIFS('8. 514 Details Included'!$I:$I,'8. 514 Details Included'!$A:$A,'7. 511_CAR_Student_Counts_Sec'!$A140,'8. 514 Details Included'!$E:$E,'7. 511_CAR_Student_Counts_Sec'!$D140,'8. 514 Details Included'!$D:$D,'7. 511_CAR_Student_Counts_Sec'!I$1,'8. 514 Details Included'!$G:$G,'7. 511_CAR_Student_Counts_Sec'!$F140))</f>
        <v>0</v>
      </c>
      <c r="J140" s="82">
        <f>IF(ISBLANK($D140),"",SUMIFS('8. 514 Details Included'!$I:$I,'8. 514 Details Included'!$A:$A,'7. 511_CAR_Student_Counts_Sec'!$A140,'8. 514 Details Included'!$E:$E,'7. 511_CAR_Student_Counts_Sec'!$D140,'8. 514 Details Included'!$D:$D,'7. 511_CAR_Student_Counts_Sec'!J$1,'8. 514 Details Included'!$G:$G,'7. 511_CAR_Student_Counts_Sec'!$F140))</f>
        <v>31</v>
      </c>
      <c r="K140" s="82">
        <f>IF(ISBLANK($D140),"",SUMIFS('8. 514 Details Included'!$I:$I,'8. 514 Details Included'!$A:$A,'7. 511_CAR_Student_Counts_Sec'!$A140,'8. 514 Details Included'!$E:$E,'7. 511_CAR_Student_Counts_Sec'!$D140,'8. 514 Details Included'!$D:$D,'7. 511_CAR_Student_Counts_Sec'!K$1,'8. 514 Details Included'!$G:$G,'7. 511_CAR_Student_Counts_Sec'!$F140))</f>
        <v>0</v>
      </c>
      <c r="L140" s="82">
        <f>IF(ISBLANK($D140),"",SUMIFS('8. 514 Details Included'!$I:$I,'8. 514 Details Included'!$A:$A,'7. 511_CAR_Student_Counts_Sec'!$A140,'8. 514 Details Included'!$E:$E,'7. 511_CAR_Student_Counts_Sec'!$D140,'8. 514 Details Included'!$D:$D,'7. 511_CAR_Student_Counts_Sec'!L$1,'8. 514 Details Included'!$G:$G,'7. 511_CAR_Student_Counts_Sec'!$F140))</f>
        <v>0</v>
      </c>
      <c r="M140" s="82">
        <f>IF(ISBLANK($D140),"",SUMIFS('8. 514 Details Included'!$I:$I,'8. 514 Details Included'!$A:$A,'7. 511_CAR_Student_Counts_Sec'!$A140,'8. 514 Details Included'!$E:$E,'7. 511_CAR_Student_Counts_Sec'!$D140,'8. 514 Details Included'!$D:$D,'7. 511_CAR_Student_Counts_Sec'!M$1,'8. 514 Details Included'!$G:$G,'7. 511_CAR_Student_Counts_Sec'!$F140))</f>
        <v>0</v>
      </c>
      <c r="N140" s="82">
        <f>IF(ISBLANK($D140),"",SUMIFS('8. 514 Details Included'!$I:$I,'8. 514 Details Included'!$A:$A,'7. 511_CAR_Student_Counts_Sec'!$A140,'8. 514 Details Included'!$E:$E,'7. 511_CAR_Student_Counts_Sec'!$D140,'8. 514 Details Included'!$D:$D,'7. 511_CAR_Student_Counts_Sec'!N$1,'8. 514 Details Included'!$G:$G,'7. 511_CAR_Student_Counts_Sec'!$F140))</f>
        <v>0</v>
      </c>
      <c r="O140" s="81">
        <f t="shared" si="6"/>
        <v>31</v>
      </c>
      <c r="P140" s="81">
        <f t="shared" si="7"/>
        <v>0</v>
      </c>
      <c r="Q140" s="81" t="str">
        <f t="shared" si="8"/>
        <v>6-8</v>
      </c>
    </row>
    <row r="141" spans="1:17" ht="15" outlineLevel="4" x14ac:dyDescent="0.2">
      <c r="A141" s="85">
        <v>201</v>
      </c>
      <c r="B141" s="86" t="s">
        <v>1123</v>
      </c>
      <c r="C141" s="86" t="s">
        <v>1166</v>
      </c>
      <c r="D141" s="85">
        <v>102</v>
      </c>
      <c r="E141" s="86" t="s">
        <v>1810</v>
      </c>
      <c r="F141" s="85">
        <v>3</v>
      </c>
      <c r="G141" s="85">
        <v>30</v>
      </c>
      <c r="H141" s="82">
        <f>IF(ISBLANK($D141),"",SUMIFS('8. 514 Details Included'!$I:$I,'8. 514 Details Included'!$A:$A,'7. 511_CAR_Student_Counts_Sec'!$A141,'8. 514 Details Included'!$E:$E,'7. 511_CAR_Student_Counts_Sec'!$D141,'8. 514 Details Included'!$D:$D,'7. 511_CAR_Student_Counts_Sec'!H$1,'8. 514 Details Included'!$G:$G,'7. 511_CAR_Student_Counts_Sec'!$F141))</f>
        <v>0</v>
      </c>
      <c r="I141" s="82">
        <f>IF(ISBLANK($D141),"",SUMIFS('8. 514 Details Included'!$I:$I,'8. 514 Details Included'!$A:$A,'7. 511_CAR_Student_Counts_Sec'!$A141,'8. 514 Details Included'!$E:$E,'7. 511_CAR_Student_Counts_Sec'!$D141,'8. 514 Details Included'!$D:$D,'7. 511_CAR_Student_Counts_Sec'!I$1,'8. 514 Details Included'!$G:$G,'7. 511_CAR_Student_Counts_Sec'!$F141))</f>
        <v>0</v>
      </c>
      <c r="J141" s="82">
        <f>IF(ISBLANK($D141),"",SUMIFS('8. 514 Details Included'!$I:$I,'8. 514 Details Included'!$A:$A,'7. 511_CAR_Student_Counts_Sec'!$A141,'8. 514 Details Included'!$E:$E,'7. 511_CAR_Student_Counts_Sec'!$D141,'8. 514 Details Included'!$D:$D,'7. 511_CAR_Student_Counts_Sec'!J$1,'8. 514 Details Included'!$G:$G,'7. 511_CAR_Student_Counts_Sec'!$F141))</f>
        <v>30</v>
      </c>
      <c r="K141" s="82">
        <f>IF(ISBLANK($D141),"",SUMIFS('8. 514 Details Included'!$I:$I,'8. 514 Details Included'!$A:$A,'7. 511_CAR_Student_Counts_Sec'!$A141,'8. 514 Details Included'!$E:$E,'7. 511_CAR_Student_Counts_Sec'!$D141,'8. 514 Details Included'!$D:$D,'7. 511_CAR_Student_Counts_Sec'!K$1,'8. 514 Details Included'!$G:$G,'7. 511_CAR_Student_Counts_Sec'!$F141))</f>
        <v>0</v>
      </c>
      <c r="L141" s="82">
        <f>IF(ISBLANK($D141),"",SUMIFS('8. 514 Details Included'!$I:$I,'8. 514 Details Included'!$A:$A,'7. 511_CAR_Student_Counts_Sec'!$A141,'8. 514 Details Included'!$E:$E,'7. 511_CAR_Student_Counts_Sec'!$D141,'8. 514 Details Included'!$D:$D,'7. 511_CAR_Student_Counts_Sec'!L$1,'8. 514 Details Included'!$G:$G,'7. 511_CAR_Student_Counts_Sec'!$F141))</f>
        <v>0</v>
      </c>
      <c r="M141" s="82">
        <f>IF(ISBLANK($D141),"",SUMIFS('8. 514 Details Included'!$I:$I,'8. 514 Details Included'!$A:$A,'7. 511_CAR_Student_Counts_Sec'!$A141,'8. 514 Details Included'!$E:$E,'7. 511_CAR_Student_Counts_Sec'!$D141,'8. 514 Details Included'!$D:$D,'7. 511_CAR_Student_Counts_Sec'!M$1,'8. 514 Details Included'!$G:$G,'7. 511_CAR_Student_Counts_Sec'!$F141))</f>
        <v>0</v>
      </c>
      <c r="N141" s="82">
        <f>IF(ISBLANK($D141),"",SUMIFS('8. 514 Details Included'!$I:$I,'8. 514 Details Included'!$A:$A,'7. 511_CAR_Student_Counts_Sec'!$A141,'8. 514 Details Included'!$E:$E,'7. 511_CAR_Student_Counts_Sec'!$D141,'8. 514 Details Included'!$D:$D,'7. 511_CAR_Student_Counts_Sec'!N$1,'8. 514 Details Included'!$G:$G,'7. 511_CAR_Student_Counts_Sec'!$F141))</f>
        <v>0</v>
      </c>
      <c r="O141" s="81">
        <f t="shared" si="6"/>
        <v>30</v>
      </c>
      <c r="P141" s="81">
        <f t="shared" si="7"/>
        <v>0</v>
      </c>
      <c r="Q141" s="81" t="str">
        <f t="shared" si="8"/>
        <v>6-8</v>
      </c>
    </row>
    <row r="142" spans="1:17" ht="15" outlineLevel="4" x14ac:dyDescent="0.2">
      <c r="A142" s="85">
        <v>201</v>
      </c>
      <c r="B142" s="86" t="s">
        <v>1123</v>
      </c>
      <c r="C142" s="86" t="s">
        <v>1166</v>
      </c>
      <c r="D142" s="85">
        <v>102</v>
      </c>
      <c r="E142" s="86" t="s">
        <v>1810</v>
      </c>
      <c r="F142" s="85">
        <v>4</v>
      </c>
      <c r="G142" s="85">
        <v>29</v>
      </c>
      <c r="H142" s="82">
        <f>IF(ISBLANK($D142),"",SUMIFS('8. 514 Details Included'!$I:$I,'8. 514 Details Included'!$A:$A,'7. 511_CAR_Student_Counts_Sec'!$A142,'8. 514 Details Included'!$E:$E,'7. 511_CAR_Student_Counts_Sec'!$D142,'8. 514 Details Included'!$D:$D,'7. 511_CAR_Student_Counts_Sec'!H$1,'8. 514 Details Included'!$G:$G,'7. 511_CAR_Student_Counts_Sec'!$F142))</f>
        <v>0</v>
      </c>
      <c r="I142" s="82">
        <f>IF(ISBLANK($D142),"",SUMIFS('8. 514 Details Included'!$I:$I,'8. 514 Details Included'!$A:$A,'7. 511_CAR_Student_Counts_Sec'!$A142,'8. 514 Details Included'!$E:$E,'7. 511_CAR_Student_Counts_Sec'!$D142,'8. 514 Details Included'!$D:$D,'7. 511_CAR_Student_Counts_Sec'!I$1,'8. 514 Details Included'!$G:$G,'7. 511_CAR_Student_Counts_Sec'!$F142))</f>
        <v>0</v>
      </c>
      <c r="J142" s="82">
        <f>IF(ISBLANK($D142),"",SUMIFS('8. 514 Details Included'!$I:$I,'8. 514 Details Included'!$A:$A,'7. 511_CAR_Student_Counts_Sec'!$A142,'8. 514 Details Included'!$E:$E,'7. 511_CAR_Student_Counts_Sec'!$D142,'8. 514 Details Included'!$D:$D,'7. 511_CAR_Student_Counts_Sec'!J$1,'8. 514 Details Included'!$G:$G,'7. 511_CAR_Student_Counts_Sec'!$F142))</f>
        <v>29</v>
      </c>
      <c r="K142" s="82">
        <f>IF(ISBLANK($D142),"",SUMIFS('8. 514 Details Included'!$I:$I,'8. 514 Details Included'!$A:$A,'7. 511_CAR_Student_Counts_Sec'!$A142,'8. 514 Details Included'!$E:$E,'7. 511_CAR_Student_Counts_Sec'!$D142,'8. 514 Details Included'!$D:$D,'7. 511_CAR_Student_Counts_Sec'!K$1,'8. 514 Details Included'!$G:$G,'7. 511_CAR_Student_Counts_Sec'!$F142))</f>
        <v>0</v>
      </c>
      <c r="L142" s="82">
        <f>IF(ISBLANK($D142),"",SUMIFS('8. 514 Details Included'!$I:$I,'8. 514 Details Included'!$A:$A,'7. 511_CAR_Student_Counts_Sec'!$A142,'8. 514 Details Included'!$E:$E,'7. 511_CAR_Student_Counts_Sec'!$D142,'8. 514 Details Included'!$D:$D,'7. 511_CAR_Student_Counts_Sec'!L$1,'8. 514 Details Included'!$G:$G,'7. 511_CAR_Student_Counts_Sec'!$F142))</f>
        <v>0</v>
      </c>
      <c r="M142" s="82">
        <f>IF(ISBLANK($D142),"",SUMIFS('8. 514 Details Included'!$I:$I,'8. 514 Details Included'!$A:$A,'7. 511_CAR_Student_Counts_Sec'!$A142,'8. 514 Details Included'!$E:$E,'7. 511_CAR_Student_Counts_Sec'!$D142,'8. 514 Details Included'!$D:$D,'7. 511_CAR_Student_Counts_Sec'!M$1,'8. 514 Details Included'!$G:$G,'7. 511_CAR_Student_Counts_Sec'!$F142))</f>
        <v>0</v>
      </c>
      <c r="N142" s="82">
        <f>IF(ISBLANK($D142),"",SUMIFS('8. 514 Details Included'!$I:$I,'8. 514 Details Included'!$A:$A,'7. 511_CAR_Student_Counts_Sec'!$A142,'8. 514 Details Included'!$E:$E,'7. 511_CAR_Student_Counts_Sec'!$D142,'8. 514 Details Included'!$D:$D,'7. 511_CAR_Student_Counts_Sec'!N$1,'8. 514 Details Included'!$G:$G,'7. 511_CAR_Student_Counts_Sec'!$F142))</f>
        <v>0</v>
      </c>
      <c r="O142" s="81">
        <f t="shared" si="6"/>
        <v>29</v>
      </c>
      <c r="P142" s="81">
        <f t="shared" si="7"/>
        <v>0</v>
      </c>
      <c r="Q142" s="81" t="str">
        <f t="shared" si="8"/>
        <v>6-8</v>
      </c>
    </row>
    <row r="143" spans="1:17" ht="15" outlineLevel="4" x14ac:dyDescent="0.2">
      <c r="A143" s="85">
        <v>201</v>
      </c>
      <c r="B143" s="86" t="s">
        <v>1123</v>
      </c>
      <c r="C143" s="86" t="s">
        <v>1166</v>
      </c>
      <c r="D143" s="85">
        <v>102</v>
      </c>
      <c r="E143" s="86" t="s">
        <v>1810</v>
      </c>
      <c r="F143" s="85">
        <v>5</v>
      </c>
      <c r="G143" s="85">
        <v>31</v>
      </c>
      <c r="H143" s="82">
        <f>IF(ISBLANK($D143),"",SUMIFS('8. 514 Details Included'!$I:$I,'8. 514 Details Included'!$A:$A,'7. 511_CAR_Student_Counts_Sec'!$A143,'8. 514 Details Included'!$E:$E,'7. 511_CAR_Student_Counts_Sec'!$D143,'8. 514 Details Included'!$D:$D,'7. 511_CAR_Student_Counts_Sec'!H$1,'8. 514 Details Included'!$G:$G,'7. 511_CAR_Student_Counts_Sec'!$F143))</f>
        <v>0</v>
      </c>
      <c r="I143" s="82">
        <f>IF(ISBLANK($D143),"",SUMIFS('8. 514 Details Included'!$I:$I,'8. 514 Details Included'!$A:$A,'7. 511_CAR_Student_Counts_Sec'!$A143,'8. 514 Details Included'!$E:$E,'7. 511_CAR_Student_Counts_Sec'!$D143,'8. 514 Details Included'!$D:$D,'7. 511_CAR_Student_Counts_Sec'!I$1,'8. 514 Details Included'!$G:$G,'7. 511_CAR_Student_Counts_Sec'!$F143))</f>
        <v>0</v>
      </c>
      <c r="J143" s="82">
        <f>IF(ISBLANK($D143),"",SUMIFS('8. 514 Details Included'!$I:$I,'8. 514 Details Included'!$A:$A,'7. 511_CAR_Student_Counts_Sec'!$A143,'8. 514 Details Included'!$E:$E,'7. 511_CAR_Student_Counts_Sec'!$D143,'8. 514 Details Included'!$D:$D,'7. 511_CAR_Student_Counts_Sec'!J$1,'8. 514 Details Included'!$G:$G,'7. 511_CAR_Student_Counts_Sec'!$F143))</f>
        <v>31</v>
      </c>
      <c r="K143" s="82">
        <f>IF(ISBLANK($D143),"",SUMIFS('8. 514 Details Included'!$I:$I,'8. 514 Details Included'!$A:$A,'7. 511_CAR_Student_Counts_Sec'!$A143,'8. 514 Details Included'!$E:$E,'7. 511_CAR_Student_Counts_Sec'!$D143,'8. 514 Details Included'!$D:$D,'7. 511_CAR_Student_Counts_Sec'!K$1,'8. 514 Details Included'!$G:$G,'7. 511_CAR_Student_Counts_Sec'!$F143))</f>
        <v>0</v>
      </c>
      <c r="L143" s="82">
        <f>IF(ISBLANK($D143),"",SUMIFS('8. 514 Details Included'!$I:$I,'8. 514 Details Included'!$A:$A,'7. 511_CAR_Student_Counts_Sec'!$A143,'8. 514 Details Included'!$E:$E,'7. 511_CAR_Student_Counts_Sec'!$D143,'8. 514 Details Included'!$D:$D,'7. 511_CAR_Student_Counts_Sec'!L$1,'8. 514 Details Included'!$G:$G,'7. 511_CAR_Student_Counts_Sec'!$F143))</f>
        <v>0</v>
      </c>
      <c r="M143" s="82">
        <f>IF(ISBLANK($D143),"",SUMIFS('8. 514 Details Included'!$I:$I,'8. 514 Details Included'!$A:$A,'7. 511_CAR_Student_Counts_Sec'!$A143,'8. 514 Details Included'!$E:$E,'7. 511_CAR_Student_Counts_Sec'!$D143,'8. 514 Details Included'!$D:$D,'7. 511_CAR_Student_Counts_Sec'!M$1,'8. 514 Details Included'!$G:$G,'7. 511_CAR_Student_Counts_Sec'!$F143))</f>
        <v>0</v>
      </c>
      <c r="N143" s="82">
        <f>IF(ISBLANK($D143),"",SUMIFS('8. 514 Details Included'!$I:$I,'8. 514 Details Included'!$A:$A,'7. 511_CAR_Student_Counts_Sec'!$A143,'8. 514 Details Included'!$E:$E,'7. 511_CAR_Student_Counts_Sec'!$D143,'8. 514 Details Included'!$D:$D,'7. 511_CAR_Student_Counts_Sec'!N$1,'8. 514 Details Included'!$G:$G,'7. 511_CAR_Student_Counts_Sec'!$F143))</f>
        <v>0</v>
      </c>
      <c r="O143" s="81">
        <f t="shared" si="6"/>
        <v>31</v>
      </c>
      <c r="P143" s="81">
        <f t="shared" si="7"/>
        <v>0</v>
      </c>
      <c r="Q143" s="81" t="str">
        <f t="shared" si="8"/>
        <v>6-8</v>
      </c>
    </row>
    <row r="144" spans="1:17" ht="15" outlineLevel="3" x14ac:dyDescent="0.2">
      <c r="A144" s="85"/>
      <c r="B144" s="86"/>
      <c r="C144" s="88" t="s">
        <v>1164</v>
      </c>
      <c r="D144" s="85"/>
      <c r="E144" s="86"/>
      <c r="F144" s="85"/>
      <c r="G144" s="85">
        <f>SUBTOTAL(1,G129:G143)</f>
        <v>29.666666666666668</v>
      </c>
      <c r="H144" s="82" t="str">
        <f>IF(ISBLANK($D144),"",SUMIFS('8. 514 Details Included'!$I:$I,'8. 514 Details Included'!$A:$A,'7. 511_CAR_Student_Counts_Sec'!$A144,'8. 514 Details Included'!$E:$E,'7. 511_CAR_Student_Counts_Sec'!$D144,'8. 514 Details Included'!$D:$D,'7. 511_CAR_Student_Counts_Sec'!H$1,'8. 514 Details Included'!$G:$G,'7. 511_CAR_Student_Counts_Sec'!$F144))</f>
        <v/>
      </c>
      <c r="I144" s="82" t="str">
        <f>IF(ISBLANK($D144),"",SUMIFS('8. 514 Details Included'!$I:$I,'8. 514 Details Included'!$A:$A,'7. 511_CAR_Student_Counts_Sec'!$A144,'8. 514 Details Included'!$E:$E,'7. 511_CAR_Student_Counts_Sec'!$D144,'8. 514 Details Included'!$D:$D,'7. 511_CAR_Student_Counts_Sec'!I$1,'8. 514 Details Included'!$G:$G,'7. 511_CAR_Student_Counts_Sec'!$F144))</f>
        <v/>
      </c>
      <c r="J144" s="82" t="str">
        <f>IF(ISBLANK($D144),"",SUMIFS('8. 514 Details Included'!$I:$I,'8. 514 Details Included'!$A:$A,'7. 511_CAR_Student_Counts_Sec'!$A144,'8. 514 Details Included'!$E:$E,'7. 511_CAR_Student_Counts_Sec'!$D144,'8. 514 Details Included'!$D:$D,'7. 511_CAR_Student_Counts_Sec'!J$1,'8. 514 Details Included'!$G:$G,'7. 511_CAR_Student_Counts_Sec'!$F144))</f>
        <v/>
      </c>
      <c r="K144" s="82" t="str">
        <f>IF(ISBLANK($D144),"",SUMIFS('8. 514 Details Included'!$I:$I,'8. 514 Details Included'!$A:$A,'7. 511_CAR_Student_Counts_Sec'!$A144,'8. 514 Details Included'!$E:$E,'7. 511_CAR_Student_Counts_Sec'!$D144,'8. 514 Details Included'!$D:$D,'7. 511_CAR_Student_Counts_Sec'!K$1,'8. 514 Details Included'!$G:$G,'7. 511_CAR_Student_Counts_Sec'!$F144))</f>
        <v/>
      </c>
      <c r="L144" s="82" t="str">
        <f>IF(ISBLANK($D144),"",SUMIFS('8. 514 Details Included'!$I:$I,'8. 514 Details Included'!$A:$A,'7. 511_CAR_Student_Counts_Sec'!$A144,'8. 514 Details Included'!$E:$E,'7. 511_CAR_Student_Counts_Sec'!$D144,'8. 514 Details Included'!$D:$D,'7. 511_CAR_Student_Counts_Sec'!L$1,'8. 514 Details Included'!$G:$G,'7. 511_CAR_Student_Counts_Sec'!$F144))</f>
        <v/>
      </c>
      <c r="M144" s="82" t="str">
        <f>IF(ISBLANK($D144),"",SUMIFS('8. 514 Details Included'!$I:$I,'8. 514 Details Included'!$A:$A,'7. 511_CAR_Student_Counts_Sec'!$A144,'8. 514 Details Included'!$E:$E,'7. 511_CAR_Student_Counts_Sec'!$D144,'8. 514 Details Included'!$D:$D,'7. 511_CAR_Student_Counts_Sec'!M$1,'8. 514 Details Included'!$G:$G,'7. 511_CAR_Student_Counts_Sec'!$F144))</f>
        <v/>
      </c>
      <c r="N144" s="82" t="str">
        <f>IF(ISBLANK($D144),"",SUMIFS('8. 514 Details Included'!$I:$I,'8. 514 Details Included'!$A:$A,'7. 511_CAR_Student_Counts_Sec'!$A144,'8. 514 Details Included'!$E:$E,'7. 511_CAR_Student_Counts_Sec'!$D144,'8. 514 Details Included'!$D:$D,'7. 511_CAR_Student_Counts_Sec'!N$1,'8. 514 Details Included'!$G:$G,'7. 511_CAR_Student_Counts_Sec'!$F144))</f>
        <v/>
      </c>
      <c r="O144" s="81" t="str">
        <f t="shared" si="6"/>
        <v/>
      </c>
      <c r="P144" s="81" t="str">
        <f t="shared" si="7"/>
        <v/>
      </c>
      <c r="Q144" s="81" t="str">
        <f t="shared" si="8"/>
        <v/>
      </c>
    </row>
    <row r="145" spans="1:17" ht="15" outlineLevel="4" x14ac:dyDescent="0.2">
      <c r="A145" s="85">
        <v>201</v>
      </c>
      <c r="B145" s="86" t="s">
        <v>1123</v>
      </c>
      <c r="C145" s="86" t="s">
        <v>1163</v>
      </c>
      <c r="D145" s="85">
        <v>2</v>
      </c>
      <c r="E145" s="86" t="s">
        <v>1809</v>
      </c>
      <c r="F145" s="85">
        <v>2</v>
      </c>
      <c r="G145" s="85">
        <v>32</v>
      </c>
      <c r="H145" s="82">
        <f>IF(ISBLANK($D145),"",SUMIFS('8. 514 Details Included'!$I:$I,'8. 514 Details Included'!$A:$A,'7. 511_CAR_Student_Counts_Sec'!$A145,'8. 514 Details Included'!$E:$E,'7. 511_CAR_Student_Counts_Sec'!$D145,'8. 514 Details Included'!$D:$D,'7. 511_CAR_Student_Counts_Sec'!H$1,'8. 514 Details Included'!$G:$G,'7. 511_CAR_Student_Counts_Sec'!$F145))</f>
        <v>32</v>
      </c>
      <c r="I145" s="82">
        <f>IF(ISBLANK($D145),"",SUMIFS('8. 514 Details Included'!$I:$I,'8. 514 Details Included'!$A:$A,'7. 511_CAR_Student_Counts_Sec'!$A145,'8. 514 Details Included'!$E:$E,'7. 511_CAR_Student_Counts_Sec'!$D145,'8. 514 Details Included'!$D:$D,'7. 511_CAR_Student_Counts_Sec'!I$1,'8. 514 Details Included'!$G:$G,'7. 511_CAR_Student_Counts_Sec'!$F145))</f>
        <v>0</v>
      </c>
      <c r="J145" s="82">
        <f>IF(ISBLANK($D145),"",SUMIFS('8. 514 Details Included'!$I:$I,'8. 514 Details Included'!$A:$A,'7. 511_CAR_Student_Counts_Sec'!$A145,'8. 514 Details Included'!$E:$E,'7. 511_CAR_Student_Counts_Sec'!$D145,'8. 514 Details Included'!$D:$D,'7. 511_CAR_Student_Counts_Sec'!J$1,'8. 514 Details Included'!$G:$G,'7. 511_CAR_Student_Counts_Sec'!$F145))</f>
        <v>0</v>
      </c>
      <c r="K145" s="82">
        <f>IF(ISBLANK($D145),"",SUMIFS('8. 514 Details Included'!$I:$I,'8. 514 Details Included'!$A:$A,'7. 511_CAR_Student_Counts_Sec'!$A145,'8. 514 Details Included'!$E:$E,'7. 511_CAR_Student_Counts_Sec'!$D145,'8. 514 Details Included'!$D:$D,'7. 511_CAR_Student_Counts_Sec'!K$1,'8. 514 Details Included'!$G:$G,'7. 511_CAR_Student_Counts_Sec'!$F145))</f>
        <v>0</v>
      </c>
      <c r="L145" s="82">
        <f>IF(ISBLANK($D145),"",SUMIFS('8. 514 Details Included'!$I:$I,'8. 514 Details Included'!$A:$A,'7. 511_CAR_Student_Counts_Sec'!$A145,'8. 514 Details Included'!$E:$E,'7. 511_CAR_Student_Counts_Sec'!$D145,'8. 514 Details Included'!$D:$D,'7. 511_CAR_Student_Counts_Sec'!L$1,'8. 514 Details Included'!$G:$G,'7. 511_CAR_Student_Counts_Sec'!$F145))</f>
        <v>0</v>
      </c>
      <c r="M145" s="82">
        <f>IF(ISBLANK($D145),"",SUMIFS('8. 514 Details Included'!$I:$I,'8. 514 Details Included'!$A:$A,'7. 511_CAR_Student_Counts_Sec'!$A145,'8. 514 Details Included'!$E:$E,'7. 511_CAR_Student_Counts_Sec'!$D145,'8. 514 Details Included'!$D:$D,'7. 511_CAR_Student_Counts_Sec'!M$1,'8. 514 Details Included'!$G:$G,'7. 511_CAR_Student_Counts_Sec'!$F145))</f>
        <v>0</v>
      </c>
      <c r="N145" s="82">
        <f>IF(ISBLANK($D145),"",SUMIFS('8. 514 Details Included'!$I:$I,'8. 514 Details Included'!$A:$A,'7. 511_CAR_Student_Counts_Sec'!$A145,'8. 514 Details Included'!$E:$E,'7. 511_CAR_Student_Counts_Sec'!$D145,'8. 514 Details Included'!$D:$D,'7. 511_CAR_Student_Counts_Sec'!N$1,'8. 514 Details Included'!$G:$G,'7. 511_CAR_Student_Counts_Sec'!$F145))</f>
        <v>0</v>
      </c>
      <c r="O145" s="81">
        <f t="shared" si="6"/>
        <v>32</v>
      </c>
      <c r="P145" s="81">
        <f t="shared" si="7"/>
        <v>0</v>
      </c>
      <c r="Q145" s="81" t="str">
        <f t="shared" si="8"/>
        <v>6-8</v>
      </c>
    </row>
    <row r="146" spans="1:17" ht="15" outlineLevel="4" x14ac:dyDescent="0.2">
      <c r="A146" s="85">
        <v>201</v>
      </c>
      <c r="B146" s="86" t="s">
        <v>1123</v>
      </c>
      <c r="C146" s="86" t="s">
        <v>1163</v>
      </c>
      <c r="D146" s="85">
        <v>2</v>
      </c>
      <c r="E146" s="86" t="s">
        <v>1809</v>
      </c>
      <c r="F146" s="85">
        <v>4</v>
      </c>
      <c r="G146" s="85">
        <v>31</v>
      </c>
      <c r="H146" s="82">
        <f>IF(ISBLANK($D146),"",SUMIFS('8. 514 Details Included'!$I:$I,'8. 514 Details Included'!$A:$A,'7. 511_CAR_Student_Counts_Sec'!$A146,'8. 514 Details Included'!$E:$E,'7. 511_CAR_Student_Counts_Sec'!$D146,'8. 514 Details Included'!$D:$D,'7. 511_CAR_Student_Counts_Sec'!H$1,'8. 514 Details Included'!$G:$G,'7. 511_CAR_Student_Counts_Sec'!$F146))</f>
        <v>31</v>
      </c>
      <c r="I146" s="82">
        <f>IF(ISBLANK($D146),"",SUMIFS('8. 514 Details Included'!$I:$I,'8. 514 Details Included'!$A:$A,'7. 511_CAR_Student_Counts_Sec'!$A146,'8. 514 Details Included'!$E:$E,'7. 511_CAR_Student_Counts_Sec'!$D146,'8. 514 Details Included'!$D:$D,'7. 511_CAR_Student_Counts_Sec'!I$1,'8. 514 Details Included'!$G:$G,'7. 511_CAR_Student_Counts_Sec'!$F146))</f>
        <v>0</v>
      </c>
      <c r="J146" s="82">
        <f>IF(ISBLANK($D146),"",SUMIFS('8. 514 Details Included'!$I:$I,'8. 514 Details Included'!$A:$A,'7. 511_CAR_Student_Counts_Sec'!$A146,'8. 514 Details Included'!$E:$E,'7. 511_CAR_Student_Counts_Sec'!$D146,'8. 514 Details Included'!$D:$D,'7. 511_CAR_Student_Counts_Sec'!J$1,'8. 514 Details Included'!$G:$G,'7. 511_CAR_Student_Counts_Sec'!$F146))</f>
        <v>0</v>
      </c>
      <c r="K146" s="82">
        <f>IF(ISBLANK($D146),"",SUMIFS('8. 514 Details Included'!$I:$I,'8. 514 Details Included'!$A:$A,'7. 511_CAR_Student_Counts_Sec'!$A146,'8. 514 Details Included'!$E:$E,'7. 511_CAR_Student_Counts_Sec'!$D146,'8. 514 Details Included'!$D:$D,'7. 511_CAR_Student_Counts_Sec'!K$1,'8. 514 Details Included'!$G:$G,'7. 511_CAR_Student_Counts_Sec'!$F146))</f>
        <v>0</v>
      </c>
      <c r="L146" s="82">
        <f>IF(ISBLANK($D146),"",SUMIFS('8. 514 Details Included'!$I:$I,'8. 514 Details Included'!$A:$A,'7. 511_CAR_Student_Counts_Sec'!$A146,'8. 514 Details Included'!$E:$E,'7. 511_CAR_Student_Counts_Sec'!$D146,'8. 514 Details Included'!$D:$D,'7. 511_CAR_Student_Counts_Sec'!L$1,'8. 514 Details Included'!$G:$G,'7. 511_CAR_Student_Counts_Sec'!$F146))</f>
        <v>0</v>
      </c>
      <c r="M146" s="82">
        <f>IF(ISBLANK($D146),"",SUMIFS('8. 514 Details Included'!$I:$I,'8. 514 Details Included'!$A:$A,'7. 511_CAR_Student_Counts_Sec'!$A146,'8. 514 Details Included'!$E:$E,'7. 511_CAR_Student_Counts_Sec'!$D146,'8. 514 Details Included'!$D:$D,'7. 511_CAR_Student_Counts_Sec'!M$1,'8. 514 Details Included'!$G:$G,'7. 511_CAR_Student_Counts_Sec'!$F146))</f>
        <v>0</v>
      </c>
      <c r="N146" s="82">
        <f>IF(ISBLANK($D146),"",SUMIFS('8. 514 Details Included'!$I:$I,'8. 514 Details Included'!$A:$A,'7. 511_CAR_Student_Counts_Sec'!$A146,'8. 514 Details Included'!$E:$E,'7. 511_CAR_Student_Counts_Sec'!$D146,'8. 514 Details Included'!$D:$D,'7. 511_CAR_Student_Counts_Sec'!N$1,'8. 514 Details Included'!$G:$G,'7. 511_CAR_Student_Counts_Sec'!$F146))</f>
        <v>0</v>
      </c>
      <c r="O146" s="81">
        <f t="shared" si="6"/>
        <v>31</v>
      </c>
      <c r="P146" s="81">
        <f t="shared" si="7"/>
        <v>0</v>
      </c>
      <c r="Q146" s="81" t="str">
        <f t="shared" si="8"/>
        <v>6-8</v>
      </c>
    </row>
    <row r="147" spans="1:17" ht="15" outlineLevel="4" x14ac:dyDescent="0.2">
      <c r="A147" s="85">
        <v>201</v>
      </c>
      <c r="B147" s="86" t="s">
        <v>1123</v>
      </c>
      <c r="C147" s="86" t="s">
        <v>1163</v>
      </c>
      <c r="D147" s="85">
        <v>965</v>
      </c>
      <c r="E147" s="86" t="s">
        <v>1808</v>
      </c>
      <c r="F147" s="85">
        <v>2</v>
      </c>
      <c r="G147" s="85">
        <v>30</v>
      </c>
      <c r="H147" s="82">
        <f>IF(ISBLANK($D147),"",SUMIFS('8. 514 Details Included'!$I:$I,'8. 514 Details Included'!$A:$A,'7. 511_CAR_Student_Counts_Sec'!$A147,'8. 514 Details Included'!$E:$E,'7. 511_CAR_Student_Counts_Sec'!$D147,'8. 514 Details Included'!$D:$D,'7. 511_CAR_Student_Counts_Sec'!H$1,'8. 514 Details Included'!$G:$G,'7. 511_CAR_Student_Counts_Sec'!$F147))</f>
        <v>30</v>
      </c>
      <c r="I147" s="82">
        <f>IF(ISBLANK($D147),"",SUMIFS('8. 514 Details Included'!$I:$I,'8. 514 Details Included'!$A:$A,'7. 511_CAR_Student_Counts_Sec'!$A147,'8. 514 Details Included'!$E:$E,'7. 511_CAR_Student_Counts_Sec'!$D147,'8. 514 Details Included'!$D:$D,'7. 511_CAR_Student_Counts_Sec'!I$1,'8. 514 Details Included'!$G:$G,'7. 511_CAR_Student_Counts_Sec'!$F147))</f>
        <v>0</v>
      </c>
      <c r="J147" s="82">
        <f>IF(ISBLANK($D147),"",SUMIFS('8. 514 Details Included'!$I:$I,'8. 514 Details Included'!$A:$A,'7. 511_CAR_Student_Counts_Sec'!$A147,'8. 514 Details Included'!$E:$E,'7. 511_CAR_Student_Counts_Sec'!$D147,'8. 514 Details Included'!$D:$D,'7. 511_CAR_Student_Counts_Sec'!J$1,'8. 514 Details Included'!$G:$G,'7. 511_CAR_Student_Counts_Sec'!$F147))</f>
        <v>0</v>
      </c>
      <c r="K147" s="82">
        <f>IF(ISBLANK($D147),"",SUMIFS('8. 514 Details Included'!$I:$I,'8. 514 Details Included'!$A:$A,'7. 511_CAR_Student_Counts_Sec'!$A147,'8. 514 Details Included'!$E:$E,'7. 511_CAR_Student_Counts_Sec'!$D147,'8. 514 Details Included'!$D:$D,'7. 511_CAR_Student_Counts_Sec'!K$1,'8. 514 Details Included'!$G:$G,'7. 511_CAR_Student_Counts_Sec'!$F147))</f>
        <v>0</v>
      </c>
      <c r="L147" s="82">
        <f>IF(ISBLANK($D147),"",SUMIFS('8. 514 Details Included'!$I:$I,'8. 514 Details Included'!$A:$A,'7. 511_CAR_Student_Counts_Sec'!$A147,'8. 514 Details Included'!$E:$E,'7. 511_CAR_Student_Counts_Sec'!$D147,'8. 514 Details Included'!$D:$D,'7. 511_CAR_Student_Counts_Sec'!L$1,'8. 514 Details Included'!$G:$G,'7. 511_CAR_Student_Counts_Sec'!$F147))</f>
        <v>0</v>
      </c>
      <c r="M147" s="82">
        <f>IF(ISBLANK($D147),"",SUMIFS('8. 514 Details Included'!$I:$I,'8. 514 Details Included'!$A:$A,'7. 511_CAR_Student_Counts_Sec'!$A147,'8. 514 Details Included'!$E:$E,'7. 511_CAR_Student_Counts_Sec'!$D147,'8. 514 Details Included'!$D:$D,'7. 511_CAR_Student_Counts_Sec'!M$1,'8. 514 Details Included'!$G:$G,'7. 511_CAR_Student_Counts_Sec'!$F147))</f>
        <v>0</v>
      </c>
      <c r="N147" s="82">
        <f>IF(ISBLANK($D147),"",SUMIFS('8. 514 Details Included'!$I:$I,'8. 514 Details Included'!$A:$A,'7. 511_CAR_Student_Counts_Sec'!$A147,'8. 514 Details Included'!$E:$E,'7. 511_CAR_Student_Counts_Sec'!$D147,'8. 514 Details Included'!$D:$D,'7. 511_CAR_Student_Counts_Sec'!N$1,'8. 514 Details Included'!$G:$G,'7. 511_CAR_Student_Counts_Sec'!$F147))</f>
        <v>0</v>
      </c>
      <c r="O147" s="81">
        <f t="shared" si="6"/>
        <v>30</v>
      </c>
      <c r="P147" s="81">
        <f t="shared" si="7"/>
        <v>0</v>
      </c>
      <c r="Q147" s="81" t="str">
        <f t="shared" si="8"/>
        <v>6-8</v>
      </c>
    </row>
    <row r="148" spans="1:17" ht="15" outlineLevel="4" x14ac:dyDescent="0.2">
      <c r="A148" s="85">
        <v>201</v>
      </c>
      <c r="B148" s="86" t="s">
        <v>1123</v>
      </c>
      <c r="C148" s="86" t="s">
        <v>1163</v>
      </c>
      <c r="D148" s="85">
        <v>965</v>
      </c>
      <c r="E148" s="86" t="s">
        <v>1808</v>
      </c>
      <c r="F148" s="85">
        <v>4</v>
      </c>
      <c r="G148" s="85">
        <v>30</v>
      </c>
      <c r="H148" s="82">
        <f>IF(ISBLANK($D148),"",SUMIFS('8. 514 Details Included'!$I:$I,'8. 514 Details Included'!$A:$A,'7. 511_CAR_Student_Counts_Sec'!$A148,'8. 514 Details Included'!$E:$E,'7. 511_CAR_Student_Counts_Sec'!$D148,'8. 514 Details Included'!$D:$D,'7. 511_CAR_Student_Counts_Sec'!H$1,'8. 514 Details Included'!$G:$G,'7. 511_CAR_Student_Counts_Sec'!$F148))</f>
        <v>30</v>
      </c>
      <c r="I148" s="82">
        <f>IF(ISBLANK($D148),"",SUMIFS('8. 514 Details Included'!$I:$I,'8. 514 Details Included'!$A:$A,'7. 511_CAR_Student_Counts_Sec'!$A148,'8. 514 Details Included'!$E:$E,'7. 511_CAR_Student_Counts_Sec'!$D148,'8. 514 Details Included'!$D:$D,'7. 511_CAR_Student_Counts_Sec'!I$1,'8. 514 Details Included'!$G:$G,'7. 511_CAR_Student_Counts_Sec'!$F148))</f>
        <v>0</v>
      </c>
      <c r="J148" s="82">
        <f>IF(ISBLANK($D148),"",SUMIFS('8. 514 Details Included'!$I:$I,'8. 514 Details Included'!$A:$A,'7. 511_CAR_Student_Counts_Sec'!$A148,'8. 514 Details Included'!$E:$E,'7. 511_CAR_Student_Counts_Sec'!$D148,'8. 514 Details Included'!$D:$D,'7. 511_CAR_Student_Counts_Sec'!J$1,'8. 514 Details Included'!$G:$G,'7. 511_CAR_Student_Counts_Sec'!$F148))</f>
        <v>0</v>
      </c>
      <c r="K148" s="82">
        <f>IF(ISBLANK($D148),"",SUMIFS('8. 514 Details Included'!$I:$I,'8. 514 Details Included'!$A:$A,'7. 511_CAR_Student_Counts_Sec'!$A148,'8. 514 Details Included'!$E:$E,'7. 511_CAR_Student_Counts_Sec'!$D148,'8. 514 Details Included'!$D:$D,'7. 511_CAR_Student_Counts_Sec'!K$1,'8. 514 Details Included'!$G:$G,'7. 511_CAR_Student_Counts_Sec'!$F148))</f>
        <v>0</v>
      </c>
      <c r="L148" s="82">
        <f>IF(ISBLANK($D148),"",SUMIFS('8. 514 Details Included'!$I:$I,'8. 514 Details Included'!$A:$A,'7. 511_CAR_Student_Counts_Sec'!$A148,'8. 514 Details Included'!$E:$E,'7. 511_CAR_Student_Counts_Sec'!$D148,'8. 514 Details Included'!$D:$D,'7. 511_CAR_Student_Counts_Sec'!L$1,'8. 514 Details Included'!$G:$G,'7. 511_CAR_Student_Counts_Sec'!$F148))</f>
        <v>0</v>
      </c>
      <c r="M148" s="82">
        <f>IF(ISBLANK($D148),"",SUMIFS('8. 514 Details Included'!$I:$I,'8. 514 Details Included'!$A:$A,'7. 511_CAR_Student_Counts_Sec'!$A148,'8. 514 Details Included'!$E:$E,'7. 511_CAR_Student_Counts_Sec'!$D148,'8. 514 Details Included'!$D:$D,'7. 511_CAR_Student_Counts_Sec'!M$1,'8. 514 Details Included'!$G:$G,'7. 511_CAR_Student_Counts_Sec'!$F148))</f>
        <v>0</v>
      </c>
      <c r="N148" s="82">
        <f>IF(ISBLANK($D148),"",SUMIFS('8. 514 Details Included'!$I:$I,'8. 514 Details Included'!$A:$A,'7. 511_CAR_Student_Counts_Sec'!$A148,'8. 514 Details Included'!$E:$E,'7. 511_CAR_Student_Counts_Sec'!$D148,'8. 514 Details Included'!$D:$D,'7. 511_CAR_Student_Counts_Sec'!N$1,'8. 514 Details Included'!$G:$G,'7. 511_CAR_Student_Counts_Sec'!$F148))</f>
        <v>0</v>
      </c>
      <c r="O148" s="81">
        <f t="shared" si="6"/>
        <v>30</v>
      </c>
      <c r="P148" s="81">
        <f t="shared" si="7"/>
        <v>0</v>
      </c>
      <c r="Q148" s="81" t="str">
        <f t="shared" si="8"/>
        <v>6-8</v>
      </c>
    </row>
    <row r="149" spans="1:17" ht="15" outlineLevel="4" x14ac:dyDescent="0.2">
      <c r="A149" s="85">
        <v>201</v>
      </c>
      <c r="B149" s="86" t="s">
        <v>1123</v>
      </c>
      <c r="C149" s="86" t="s">
        <v>1163</v>
      </c>
      <c r="D149" s="85">
        <v>965</v>
      </c>
      <c r="E149" s="86" t="s">
        <v>1808</v>
      </c>
      <c r="F149" s="85">
        <v>5</v>
      </c>
      <c r="G149" s="85">
        <v>31</v>
      </c>
      <c r="H149" s="82">
        <f>IF(ISBLANK($D149),"",SUMIFS('8. 514 Details Included'!$I:$I,'8. 514 Details Included'!$A:$A,'7. 511_CAR_Student_Counts_Sec'!$A149,'8. 514 Details Included'!$E:$E,'7. 511_CAR_Student_Counts_Sec'!$D149,'8. 514 Details Included'!$D:$D,'7. 511_CAR_Student_Counts_Sec'!H$1,'8. 514 Details Included'!$G:$G,'7. 511_CAR_Student_Counts_Sec'!$F149))</f>
        <v>31</v>
      </c>
      <c r="I149" s="82">
        <f>IF(ISBLANK($D149),"",SUMIFS('8. 514 Details Included'!$I:$I,'8. 514 Details Included'!$A:$A,'7. 511_CAR_Student_Counts_Sec'!$A149,'8. 514 Details Included'!$E:$E,'7. 511_CAR_Student_Counts_Sec'!$D149,'8. 514 Details Included'!$D:$D,'7. 511_CAR_Student_Counts_Sec'!I$1,'8. 514 Details Included'!$G:$G,'7. 511_CAR_Student_Counts_Sec'!$F149))</f>
        <v>0</v>
      </c>
      <c r="J149" s="82">
        <f>IF(ISBLANK($D149),"",SUMIFS('8. 514 Details Included'!$I:$I,'8. 514 Details Included'!$A:$A,'7. 511_CAR_Student_Counts_Sec'!$A149,'8. 514 Details Included'!$E:$E,'7. 511_CAR_Student_Counts_Sec'!$D149,'8. 514 Details Included'!$D:$D,'7. 511_CAR_Student_Counts_Sec'!J$1,'8. 514 Details Included'!$G:$G,'7. 511_CAR_Student_Counts_Sec'!$F149))</f>
        <v>0</v>
      </c>
      <c r="K149" s="82">
        <f>IF(ISBLANK($D149),"",SUMIFS('8. 514 Details Included'!$I:$I,'8. 514 Details Included'!$A:$A,'7. 511_CAR_Student_Counts_Sec'!$A149,'8. 514 Details Included'!$E:$E,'7. 511_CAR_Student_Counts_Sec'!$D149,'8. 514 Details Included'!$D:$D,'7. 511_CAR_Student_Counts_Sec'!K$1,'8. 514 Details Included'!$G:$G,'7. 511_CAR_Student_Counts_Sec'!$F149))</f>
        <v>0</v>
      </c>
      <c r="L149" s="82">
        <f>IF(ISBLANK($D149),"",SUMIFS('8. 514 Details Included'!$I:$I,'8. 514 Details Included'!$A:$A,'7. 511_CAR_Student_Counts_Sec'!$A149,'8. 514 Details Included'!$E:$E,'7. 511_CAR_Student_Counts_Sec'!$D149,'8. 514 Details Included'!$D:$D,'7. 511_CAR_Student_Counts_Sec'!L$1,'8. 514 Details Included'!$G:$G,'7. 511_CAR_Student_Counts_Sec'!$F149))</f>
        <v>0</v>
      </c>
      <c r="M149" s="82">
        <f>IF(ISBLANK($D149),"",SUMIFS('8. 514 Details Included'!$I:$I,'8. 514 Details Included'!$A:$A,'7. 511_CAR_Student_Counts_Sec'!$A149,'8. 514 Details Included'!$E:$E,'7. 511_CAR_Student_Counts_Sec'!$D149,'8. 514 Details Included'!$D:$D,'7. 511_CAR_Student_Counts_Sec'!M$1,'8. 514 Details Included'!$G:$G,'7. 511_CAR_Student_Counts_Sec'!$F149))</f>
        <v>0</v>
      </c>
      <c r="N149" s="82">
        <f>IF(ISBLANK($D149),"",SUMIFS('8. 514 Details Included'!$I:$I,'8. 514 Details Included'!$A:$A,'7. 511_CAR_Student_Counts_Sec'!$A149,'8. 514 Details Included'!$E:$E,'7. 511_CAR_Student_Counts_Sec'!$D149,'8. 514 Details Included'!$D:$D,'7. 511_CAR_Student_Counts_Sec'!N$1,'8. 514 Details Included'!$G:$G,'7. 511_CAR_Student_Counts_Sec'!$F149))</f>
        <v>0</v>
      </c>
      <c r="O149" s="81">
        <f t="shared" si="6"/>
        <v>31</v>
      </c>
      <c r="P149" s="81">
        <f t="shared" si="7"/>
        <v>0</v>
      </c>
      <c r="Q149" s="81" t="str">
        <f t="shared" si="8"/>
        <v>6-8</v>
      </c>
    </row>
    <row r="150" spans="1:17" ht="15" outlineLevel="4" x14ac:dyDescent="0.2">
      <c r="A150" s="85">
        <v>201</v>
      </c>
      <c r="B150" s="86" t="s">
        <v>1123</v>
      </c>
      <c r="C150" s="86" t="s">
        <v>1163</v>
      </c>
      <c r="D150" s="85">
        <v>101</v>
      </c>
      <c r="E150" s="86" t="s">
        <v>1807</v>
      </c>
      <c r="F150" s="85">
        <v>1</v>
      </c>
      <c r="G150" s="85">
        <v>29</v>
      </c>
      <c r="H150" s="82">
        <f>IF(ISBLANK($D150),"",SUMIFS('8. 514 Details Included'!$I:$I,'8. 514 Details Included'!$A:$A,'7. 511_CAR_Student_Counts_Sec'!$A150,'8. 514 Details Included'!$E:$E,'7. 511_CAR_Student_Counts_Sec'!$D150,'8. 514 Details Included'!$D:$D,'7. 511_CAR_Student_Counts_Sec'!H$1,'8. 514 Details Included'!$G:$G,'7. 511_CAR_Student_Counts_Sec'!$F150))</f>
        <v>0</v>
      </c>
      <c r="I150" s="82">
        <f>IF(ISBLANK($D150),"",SUMIFS('8. 514 Details Included'!$I:$I,'8. 514 Details Included'!$A:$A,'7. 511_CAR_Student_Counts_Sec'!$A150,'8. 514 Details Included'!$E:$E,'7. 511_CAR_Student_Counts_Sec'!$D150,'8. 514 Details Included'!$D:$D,'7. 511_CAR_Student_Counts_Sec'!I$1,'8. 514 Details Included'!$G:$G,'7. 511_CAR_Student_Counts_Sec'!$F150))</f>
        <v>29</v>
      </c>
      <c r="J150" s="82">
        <f>IF(ISBLANK($D150),"",SUMIFS('8. 514 Details Included'!$I:$I,'8. 514 Details Included'!$A:$A,'7. 511_CAR_Student_Counts_Sec'!$A150,'8. 514 Details Included'!$E:$E,'7. 511_CAR_Student_Counts_Sec'!$D150,'8. 514 Details Included'!$D:$D,'7. 511_CAR_Student_Counts_Sec'!J$1,'8. 514 Details Included'!$G:$G,'7. 511_CAR_Student_Counts_Sec'!$F150))</f>
        <v>0</v>
      </c>
      <c r="K150" s="82">
        <f>IF(ISBLANK($D150),"",SUMIFS('8. 514 Details Included'!$I:$I,'8. 514 Details Included'!$A:$A,'7. 511_CAR_Student_Counts_Sec'!$A150,'8. 514 Details Included'!$E:$E,'7. 511_CAR_Student_Counts_Sec'!$D150,'8. 514 Details Included'!$D:$D,'7. 511_CAR_Student_Counts_Sec'!K$1,'8. 514 Details Included'!$G:$G,'7. 511_CAR_Student_Counts_Sec'!$F150))</f>
        <v>0</v>
      </c>
      <c r="L150" s="82">
        <f>IF(ISBLANK($D150),"",SUMIFS('8. 514 Details Included'!$I:$I,'8. 514 Details Included'!$A:$A,'7. 511_CAR_Student_Counts_Sec'!$A150,'8. 514 Details Included'!$E:$E,'7. 511_CAR_Student_Counts_Sec'!$D150,'8. 514 Details Included'!$D:$D,'7. 511_CAR_Student_Counts_Sec'!L$1,'8. 514 Details Included'!$G:$G,'7. 511_CAR_Student_Counts_Sec'!$F150))</f>
        <v>0</v>
      </c>
      <c r="M150" s="82">
        <f>IF(ISBLANK($D150),"",SUMIFS('8. 514 Details Included'!$I:$I,'8. 514 Details Included'!$A:$A,'7. 511_CAR_Student_Counts_Sec'!$A150,'8. 514 Details Included'!$E:$E,'7. 511_CAR_Student_Counts_Sec'!$D150,'8. 514 Details Included'!$D:$D,'7. 511_CAR_Student_Counts_Sec'!M$1,'8. 514 Details Included'!$G:$G,'7. 511_CAR_Student_Counts_Sec'!$F150))</f>
        <v>0</v>
      </c>
      <c r="N150" s="82">
        <f>IF(ISBLANK($D150),"",SUMIFS('8. 514 Details Included'!$I:$I,'8. 514 Details Included'!$A:$A,'7. 511_CAR_Student_Counts_Sec'!$A150,'8. 514 Details Included'!$E:$E,'7. 511_CAR_Student_Counts_Sec'!$D150,'8. 514 Details Included'!$D:$D,'7. 511_CAR_Student_Counts_Sec'!N$1,'8. 514 Details Included'!$G:$G,'7. 511_CAR_Student_Counts_Sec'!$F150))</f>
        <v>0</v>
      </c>
      <c r="O150" s="81">
        <f t="shared" si="6"/>
        <v>29</v>
      </c>
      <c r="P150" s="81">
        <f t="shared" si="7"/>
        <v>0</v>
      </c>
      <c r="Q150" s="81" t="str">
        <f t="shared" si="8"/>
        <v>6-8</v>
      </c>
    </row>
    <row r="151" spans="1:17" ht="15" outlineLevel="4" x14ac:dyDescent="0.2">
      <c r="A151" s="85">
        <v>201</v>
      </c>
      <c r="B151" s="86" t="s">
        <v>1123</v>
      </c>
      <c r="C151" s="86" t="s">
        <v>1163</v>
      </c>
      <c r="D151" s="85">
        <v>101</v>
      </c>
      <c r="E151" s="86" t="s">
        <v>1807</v>
      </c>
      <c r="F151" s="85">
        <v>3</v>
      </c>
      <c r="G151" s="85">
        <v>28</v>
      </c>
      <c r="H151" s="82">
        <f>IF(ISBLANK($D151),"",SUMIFS('8. 514 Details Included'!$I:$I,'8. 514 Details Included'!$A:$A,'7. 511_CAR_Student_Counts_Sec'!$A151,'8. 514 Details Included'!$E:$E,'7. 511_CAR_Student_Counts_Sec'!$D151,'8. 514 Details Included'!$D:$D,'7. 511_CAR_Student_Counts_Sec'!H$1,'8. 514 Details Included'!$G:$G,'7. 511_CAR_Student_Counts_Sec'!$F151))</f>
        <v>0</v>
      </c>
      <c r="I151" s="82">
        <f>IF(ISBLANK($D151),"",SUMIFS('8. 514 Details Included'!$I:$I,'8. 514 Details Included'!$A:$A,'7. 511_CAR_Student_Counts_Sec'!$A151,'8. 514 Details Included'!$E:$E,'7. 511_CAR_Student_Counts_Sec'!$D151,'8. 514 Details Included'!$D:$D,'7. 511_CAR_Student_Counts_Sec'!I$1,'8. 514 Details Included'!$G:$G,'7. 511_CAR_Student_Counts_Sec'!$F151))</f>
        <v>28</v>
      </c>
      <c r="J151" s="82">
        <f>IF(ISBLANK($D151),"",SUMIFS('8. 514 Details Included'!$I:$I,'8. 514 Details Included'!$A:$A,'7. 511_CAR_Student_Counts_Sec'!$A151,'8. 514 Details Included'!$E:$E,'7. 511_CAR_Student_Counts_Sec'!$D151,'8. 514 Details Included'!$D:$D,'7. 511_CAR_Student_Counts_Sec'!J$1,'8. 514 Details Included'!$G:$G,'7. 511_CAR_Student_Counts_Sec'!$F151))</f>
        <v>0</v>
      </c>
      <c r="K151" s="82">
        <f>IF(ISBLANK($D151),"",SUMIFS('8. 514 Details Included'!$I:$I,'8. 514 Details Included'!$A:$A,'7. 511_CAR_Student_Counts_Sec'!$A151,'8. 514 Details Included'!$E:$E,'7. 511_CAR_Student_Counts_Sec'!$D151,'8. 514 Details Included'!$D:$D,'7. 511_CAR_Student_Counts_Sec'!K$1,'8. 514 Details Included'!$G:$G,'7. 511_CAR_Student_Counts_Sec'!$F151))</f>
        <v>0</v>
      </c>
      <c r="L151" s="82">
        <f>IF(ISBLANK($D151),"",SUMIFS('8. 514 Details Included'!$I:$I,'8. 514 Details Included'!$A:$A,'7. 511_CAR_Student_Counts_Sec'!$A151,'8. 514 Details Included'!$E:$E,'7. 511_CAR_Student_Counts_Sec'!$D151,'8. 514 Details Included'!$D:$D,'7. 511_CAR_Student_Counts_Sec'!L$1,'8. 514 Details Included'!$G:$G,'7. 511_CAR_Student_Counts_Sec'!$F151))</f>
        <v>0</v>
      </c>
      <c r="M151" s="82">
        <f>IF(ISBLANK($D151),"",SUMIFS('8. 514 Details Included'!$I:$I,'8. 514 Details Included'!$A:$A,'7. 511_CAR_Student_Counts_Sec'!$A151,'8. 514 Details Included'!$E:$E,'7. 511_CAR_Student_Counts_Sec'!$D151,'8. 514 Details Included'!$D:$D,'7. 511_CAR_Student_Counts_Sec'!M$1,'8. 514 Details Included'!$G:$G,'7. 511_CAR_Student_Counts_Sec'!$F151))</f>
        <v>0</v>
      </c>
      <c r="N151" s="82">
        <f>IF(ISBLANK($D151),"",SUMIFS('8. 514 Details Included'!$I:$I,'8. 514 Details Included'!$A:$A,'7. 511_CAR_Student_Counts_Sec'!$A151,'8. 514 Details Included'!$E:$E,'7. 511_CAR_Student_Counts_Sec'!$D151,'8. 514 Details Included'!$D:$D,'7. 511_CAR_Student_Counts_Sec'!N$1,'8. 514 Details Included'!$G:$G,'7. 511_CAR_Student_Counts_Sec'!$F151))</f>
        <v>0</v>
      </c>
      <c r="O151" s="81">
        <f t="shared" si="6"/>
        <v>28</v>
      </c>
      <c r="P151" s="81">
        <f t="shared" si="7"/>
        <v>0</v>
      </c>
      <c r="Q151" s="81" t="str">
        <f t="shared" si="8"/>
        <v>6-8</v>
      </c>
    </row>
    <row r="152" spans="1:17" ht="15" outlineLevel="4" x14ac:dyDescent="0.2">
      <c r="A152" s="85">
        <v>201</v>
      </c>
      <c r="B152" s="86" t="s">
        <v>1123</v>
      </c>
      <c r="C152" s="86" t="s">
        <v>1163</v>
      </c>
      <c r="D152" s="85">
        <v>101</v>
      </c>
      <c r="E152" s="86" t="s">
        <v>1807</v>
      </c>
      <c r="F152" s="85">
        <v>4</v>
      </c>
      <c r="G152" s="85">
        <v>28</v>
      </c>
      <c r="H152" s="82">
        <f>IF(ISBLANK($D152),"",SUMIFS('8. 514 Details Included'!$I:$I,'8. 514 Details Included'!$A:$A,'7. 511_CAR_Student_Counts_Sec'!$A152,'8. 514 Details Included'!$E:$E,'7. 511_CAR_Student_Counts_Sec'!$D152,'8. 514 Details Included'!$D:$D,'7. 511_CAR_Student_Counts_Sec'!H$1,'8. 514 Details Included'!$G:$G,'7. 511_CAR_Student_Counts_Sec'!$F152))</f>
        <v>0</v>
      </c>
      <c r="I152" s="82">
        <f>IF(ISBLANK($D152),"",SUMIFS('8. 514 Details Included'!$I:$I,'8. 514 Details Included'!$A:$A,'7. 511_CAR_Student_Counts_Sec'!$A152,'8. 514 Details Included'!$E:$E,'7. 511_CAR_Student_Counts_Sec'!$D152,'8. 514 Details Included'!$D:$D,'7. 511_CAR_Student_Counts_Sec'!I$1,'8. 514 Details Included'!$G:$G,'7. 511_CAR_Student_Counts_Sec'!$F152))</f>
        <v>28</v>
      </c>
      <c r="J152" s="82">
        <f>IF(ISBLANK($D152),"",SUMIFS('8. 514 Details Included'!$I:$I,'8. 514 Details Included'!$A:$A,'7. 511_CAR_Student_Counts_Sec'!$A152,'8. 514 Details Included'!$E:$E,'7. 511_CAR_Student_Counts_Sec'!$D152,'8. 514 Details Included'!$D:$D,'7. 511_CAR_Student_Counts_Sec'!J$1,'8. 514 Details Included'!$G:$G,'7. 511_CAR_Student_Counts_Sec'!$F152))</f>
        <v>0</v>
      </c>
      <c r="K152" s="82">
        <f>IF(ISBLANK($D152),"",SUMIFS('8. 514 Details Included'!$I:$I,'8. 514 Details Included'!$A:$A,'7. 511_CAR_Student_Counts_Sec'!$A152,'8. 514 Details Included'!$E:$E,'7. 511_CAR_Student_Counts_Sec'!$D152,'8. 514 Details Included'!$D:$D,'7. 511_CAR_Student_Counts_Sec'!K$1,'8. 514 Details Included'!$G:$G,'7. 511_CAR_Student_Counts_Sec'!$F152))</f>
        <v>0</v>
      </c>
      <c r="L152" s="82">
        <f>IF(ISBLANK($D152),"",SUMIFS('8. 514 Details Included'!$I:$I,'8. 514 Details Included'!$A:$A,'7. 511_CAR_Student_Counts_Sec'!$A152,'8. 514 Details Included'!$E:$E,'7. 511_CAR_Student_Counts_Sec'!$D152,'8. 514 Details Included'!$D:$D,'7. 511_CAR_Student_Counts_Sec'!L$1,'8. 514 Details Included'!$G:$G,'7. 511_CAR_Student_Counts_Sec'!$F152))</f>
        <v>0</v>
      </c>
      <c r="M152" s="82">
        <f>IF(ISBLANK($D152),"",SUMIFS('8. 514 Details Included'!$I:$I,'8. 514 Details Included'!$A:$A,'7. 511_CAR_Student_Counts_Sec'!$A152,'8. 514 Details Included'!$E:$E,'7. 511_CAR_Student_Counts_Sec'!$D152,'8. 514 Details Included'!$D:$D,'7. 511_CAR_Student_Counts_Sec'!M$1,'8. 514 Details Included'!$G:$G,'7. 511_CAR_Student_Counts_Sec'!$F152))</f>
        <v>0</v>
      </c>
      <c r="N152" s="82">
        <f>IF(ISBLANK($D152),"",SUMIFS('8. 514 Details Included'!$I:$I,'8. 514 Details Included'!$A:$A,'7. 511_CAR_Student_Counts_Sec'!$A152,'8. 514 Details Included'!$E:$E,'7. 511_CAR_Student_Counts_Sec'!$D152,'8. 514 Details Included'!$D:$D,'7. 511_CAR_Student_Counts_Sec'!N$1,'8. 514 Details Included'!$G:$G,'7. 511_CAR_Student_Counts_Sec'!$F152))</f>
        <v>0</v>
      </c>
      <c r="O152" s="81">
        <f t="shared" si="6"/>
        <v>28</v>
      </c>
      <c r="P152" s="81">
        <f t="shared" si="7"/>
        <v>0</v>
      </c>
      <c r="Q152" s="81" t="str">
        <f t="shared" si="8"/>
        <v>6-8</v>
      </c>
    </row>
    <row r="153" spans="1:17" ht="15" outlineLevel="4" x14ac:dyDescent="0.2">
      <c r="A153" s="85">
        <v>201</v>
      </c>
      <c r="B153" s="86" t="s">
        <v>1123</v>
      </c>
      <c r="C153" s="86" t="s">
        <v>1163</v>
      </c>
      <c r="D153" s="85">
        <v>101</v>
      </c>
      <c r="E153" s="86" t="s">
        <v>1807</v>
      </c>
      <c r="F153" s="85">
        <v>5</v>
      </c>
      <c r="G153" s="85">
        <v>30</v>
      </c>
      <c r="H153" s="82">
        <f>IF(ISBLANK($D153),"",SUMIFS('8. 514 Details Included'!$I:$I,'8. 514 Details Included'!$A:$A,'7. 511_CAR_Student_Counts_Sec'!$A153,'8. 514 Details Included'!$E:$E,'7. 511_CAR_Student_Counts_Sec'!$D153,'8. 514 Details Included'!$D:$D,'7. 511_CAR_Student_Counts_Sec'!H$1,'8. 514 Details Included'!$G:$G,'7. 511_CAR_Student_Counts_Sec'!$F153))</f>
        <v>0</v>
      </c>
      <c r="I153" s="82">
        <f>IF(ISBLANK($D153),"",SUMIFS('8. 514 Details Included'!$I:$I,'8. 514 Details Included'!$A:$A,'7. 511_CAR_Student_Counts_Sec'!$A153,'8. 514 Details Included'!$E:$E,'7. 511_CAR_Student_Counts_Sec'!$D153,'8. 514 Details Included'!$D:$D,'7. 511_CAR_Student_Counts_Sec'!I$1,'8. 514 Details Included'!$G:$G,'7. 511_CAR_Student_Counts_Sec'!$F153))</f>
        <v>30</v>
      </c>
      <c r="J153" s="82">
        <f>IF(ISBLANK($D153),"",SUMIFS('8. 514 Details Included'!$I:$I,'8. 514 Details Included'!$A:$A,'7. 511_CAR_Student_Counts_Sec'!$A153,'8. 514 Details Included'!$E:$E,'7. 511_CAR_Student_Counts_Sec'!$D153,'8. 514 Details Included'!$D:$D,'7. 511_CAR_Student_Counts_Sec'!J$1,'8. 514 Details Included'!$G:$G,'7. 511_CAR_Student_Counts_Sec'!$F153))</f>
        <v>0</v>
      </c>
      <c r="K153" s="82">
        <f>IF(ISBLANK($D153),"",SUMIFS('8. 514 Details Included'!$I:$I,'8. 514 Details Included'!$A:$A,'7. 511_CAR_Student_Counts_Sec'!$A153,'8. 514 Details Included'!$E:$E,'7. 511_CAR_Student_Counts_Sec'!$D153,'8. 514 Details Included'!$D:$D,'7. 511_CAR_Student_Counts_Sec'!K$1,'8. 514 Details Included'!$G:$G,'7. 511_CAR_Student_Counts_Sec'!$F153))</f>
        <v>0</v>
      </c>
      <c r="L153" s="82">
        <f>IF(ISBLANK($D153),"",SUMIFS('8. 514 Details Included'!$I:$I,'8. 514 Details Included'!$A:$A,'7. 511_CAR_Student_Counts_Sec'!$A153,'8. 514 Details Included'!$E:$E,'7. 511_CAR_Student_Counts_Sec'!$D153,'8. 514 Details Included'!$D:$D,'7. 511_CAR_Student_Counts_Sec'!L$1,'8. 514 Details Included'!$G:$G,'7. 511_CAR_Student_Counts_Sec'!$F153))</f>
        <v>0</v>
      </c>
      <c r="M153" s="82">
        <f>IF(ISBLANK($D153),"",SUMIFS('8. 514 Details Included'!$I:$I,'8. 514 Details Included'!$A:$A,'7. 511_CAR_Student_Counts_Sec'!$A153,'8. 514 Details Included'!$E:$E,'7. 511_CAR_Student_Counts_Sec'!$D153,'8. 514 Details Included'!$D:$D,'7. 511_CAR_Student_Counts_Sec'!M$1,'8. 514 Details Included'!$G:$G,'7. 511_CAR_Student_Counts_Sec'!$F153))</f>
        <v>0</v>
      </c>
      <c r="N153" s="82">
        <f>IF(ISBLANK($D153),"",SUMIFS('8. 514 Details Included'!$I:$I,'8. 514 Details Included'!$A:$A,'7. 511_CAR_Student_Counts_Sec'!$A153,'8. 514 Details Included'!$E:$E,'7. 511_CAR_Student_Counts_Sec'!$D153,'8. 514 Details Included'!$D:$D,'7. 511_CAR_Student_Counts_Sec'!N$1,'8. 514 Details Included'!$G:$G,'7. 511_CAR_Student_Counts_Sec'!$F153))</f>
        <v>0</v>
      </c>
      <c r="O153" s="81">
        <f t="shared" si="6"/>
        <v>30</v>
      </c>
      <c r="P153" s="81">
        <f t="shared" si="7"/>
        <v>0</v>
      </c>
      <c r="Q153" s="81" t="str">
        <f t="shared" si="8"/>
        <v>6-8</v>
      </c>
    </row>
    <row r="154" spans="1:17" ht="15" outlineLevel="4" x14ac:dyDescent="0.2">
      <c r="A154" s="85">
        <v>201</v>
      </c>
      <c r="B154" s="86" t="s">
        <v>1123</v>
      </c>
      <c r="C154" s="86" t="s">
        <v>1163</v>
      </c>
      <c r="D154" s="85">
        <v>101</v>
      </c>
      <c r="E154" s="86" t="s">
        <v>1807</v>
      </c>
      <c r="F154" s="85">
        <v>7</v>
      </c>
      <c r="G154" s="85">
        <v>28</v>
      </c>
      <c r="H154" s="82">
        <f>IF(ISBLANK($D154),"",SUMIFS('8. 514 Details Included'!$I:$I,'8. 514 Details Included'!$A:$A,'7. 511_CAR_Student_Counts_Sec'!$A154,'8. 514 Details Included'!$E:$E,'7. 511_CAR_Student_Counts_Sec'!$D154,'8. 514 Details Included'!$D:$D,'7. 511_CAR_Student_Counts_Sec'!H$1,'8. 514 Details Included'!$G:$G,'7. 511_CAR_Student_Counts_Sec'!$F154))</f>
        <v>0</v>
      </c>
      <c r="I154" s="82">
        <f>IF(ISBLANK($D154),"",SUMIFS('8. 514 Details Included'!$I:$I,'8. 514 Details Included'!$A:$A,'7. 511_CAR_Student_Counts_Sec'!$A154,'8. 514 Details Included'!$E:$E,'7. 511_CAR_Student_Counts_Sec'!$D154,'8. 514 Details Included'!$D:$D,'7. 511_CAR_Student_Counts_Sec'!I$1,'8. 514 Details Included'!$G:$G,'7. 511_CAR_Student_Counts_Sec'!$F154))</f>
        <v>28</v>
      </c>
      <c r="J154" s="82">
        <f>IF(ISBLANK($D154),"",SUMIFS('8. 514 Details Included'!$I:$I,'8. 514 Details Included'!$A:$A,'7. 511_CAR_Student_Counts_Sec'!$A154,'8. 514 Details Included'!$E:$E,'7. 511_CAR_Student_Counts_Sec'!$D154,'8. 514 Details Included'!$D:$D,'7. 511_CAR_Student_Counts_Sec'!J$1,'8. 514 Details Included'!$G:$G,'7. 511_CAR_Student_Counts_Sec'!$F154))</f>
        <v>0</v>
      </c>
      <c r="K154" s="82">
        <f>IF(ISBLANK($D154),"",SUMIFS('8. 514 Details Included'!$I:$I,'8. 514 Details Included'!$A:$A,'7. 511_CAR_Student_Counts_Sec'!$A154,'8. 514 Details Included'!$E:$E,'7. 511_CAR_Student_Counts_Sec'!$D154,'8. 514 Details Included'!$D:$D,'7. 511_CAR_Student_Counts_Sec'!K$1,'8. 514 Details Included'!$G:$G,'7. 511_CAR_Student_Counts_Sec'!$F154))</f>
        <v>0</v>
      </c>
      <c r="L154" s="82">
        <f>IF(ISBLANK($D154),"",SUMIFS('8. 514 Details Included'!$I:$I,'8. 514 Details Included'!$A:$A,'7. 511_CAR_Student_Counts_Sec'!$A154,'8. 514 Details Included'!$E:$E,'7. 511_CAR_Student_Counts_Sec'!$D154,'8. 514 Details Included'!$D:$D,'7. 511_CAR_Student_Counts_Sec'!L$1,'8. 514 Details Included'!$G:$G,'7. 511_CAR_Student_Counts_Sec'!$F154))</f>
        <v>0</v>
      </c>
      <c r="M154" s="82">
        <f>IF(ISBLANK($D154),"",SUMIFS('8. 514 Details Included'!$I:$I,'8. 514 Details Included'!$A:$A,'7. 511_CAR_Student_Counts_Sec'!$A154,'8. 514 Details Included'!$E:$E,'7. 511_CAR_Student_Counts_Sec'!$D154,'8. 514 Details Included'!$D:$D,'7. 511_CAR_Student_Counts_Sec'!M$1,'8. 514 Details Included'!$G:$G,'7. 511_CAR_Student_Counts_Sec'!$F154))</f>
        <v>0</v>
      </c>
      <c r="N154" s="82">
        <f>IF(ISBLANK($D154),"",SUMIFS('8. 514 Details Included'!$I:$I,'8. 514 Details Included'!$A:$A,'7. 511_CAR_Student_Counts_Sec'!$A154,'8. 514 Details Included'!$E:$E,'7. 511_CAR_Student_Counts_Sec'!$D154,'8. 514 Details Included'!$D:$D,'7. 511_CAR_Student_Counts_Sec'!N$1,'8. 514 Details Included'!$G:$G,'7. 511_CAR_Student_Counts_Sec'!$F154))</f>
        <v>0</v>
      </c>
      <c r="O154" s="81">
        <f t="shared" si="6"/>
        <v>28</v>
      </c>
      <c r="P154" s="81">
        <f t="shared" si="7"/>
        <v>0</v>
      </c>
      <c r="Q154" s="81" t="str">
        <f t="shared" si="8"/>
        <v>6-8</v>
      </c>
    </row>
    <row r="155" spans="1:17" ht="15" outlineLevel="4" x14ac:dyDescent="0.2">
      <c r="A155" s="85">
        <v>201</v>
      </c>
      <c r="B155" s="86" t="s">
        <v>1123</v>
      </c>
      <c r="C155" s="86" t="s">
        <v>1163</v>
      </c>
      <c r="D155" s="85">
        <v>993</v>
      </c>
      <c r="E155" s="86" t="s">
        <v>1806</v>
      </c>
      <c r="F155" s="85">
        <v>1</v>
      </c>
      <c r="G155" s="85">
        <v>28</v>
      </c>
      <c r="H155" s="82">
        <f>IF(ISBLANK($D155),"",SUMIFS('8. 514 Details Included'!$I:$I,'8. 514 Details Included'!$A:$A,'7. 511_CAR_Student_Counts_Sec'!$A155,'8. 514 Details Included'!$E:$E,'7. 511_CAR_Student_Counts_Sec'!$D155,'8. 514 Details Included'!$D:$D,'7. 511_CAR_Student_Counts_Sec'!H$1,'8. 514 Details Included'!$G:$G,'7. 511_CAR_Student_Counts_Sec'!$F155))</f>
        <v>0</v>
      </c>
      <c r="I155" s="82">
        <f>IF(ISBLANK($D155),"",SUMIFS('8. 514 Details Included'!$I:$I,'8. 514 Details Included'!$A:$A,'7. 511_CAR_Student_Counts_Sec'!$A155,'8. 514 Details Included'!$E:$E,'7. 511_CAR_Student_Counts_Sec'!$D155,'8. 514 Details Included'!$D:$D,'7. 511_CAR_Student_Counts_Sec'!I$1,'8. 514 Details Included'!$G:$G,'7. 511_CAR_Student_Counts_Sec'!$F155))</f>
        <v>0</v>
      </c>
      <c r="J155" s="82">
        <f>IF(ISBLANK($D155),"",SUMIFS('8. 514 Details Included'!$I:$I,'8. 514 Details Included'!$A:$A,'7. 511_CAR_Student_Counts_Sec'!$A155,'8. 514 Details Included'!$E:$E,'7. 511_CAR_Student_Counts_Sec'!$D155,'8. 514 Details Included'!$D:$D,'7. 511_CAR_Student_Counts_Sec'!J$1,'8. 514 Details Included'!$G:$G,'7. 511_CAR_Student_Counts_Sec'!$F155))</f>
        <v>28</v>
      </c>
      <c r="K155" s="82">
        <f>IF(ISBLANK($D155),"",SUMIFS('8. 514 Details Included'!$I:$I,'8. 514 Details Included'!$A:$A,'7. 511_CAR_Student_Counts_Sec'!$A155,'8. 514 Details Included'!$E:$E,'7. 511_CAR_Student_Counts_Sec'!$D155,'8. 514 Details Included'!$D:$D,'7. 511_CAR_Student_Counts_Sec'!K$1,'8. 514 Details Included'!$G:$G,'7. 511_CAR_Student_Counts_Sec'!$F155))</f>
        <v>0</v>
      </c>
      <c r="L155" s="82">
        <f>IF(ISBLANK($D155),"",SUMIFS('8. 514 Details Included'!$I:$I,'8. 514 Details Included'!$A:$A,'7. 511_CAR_Student_Counts_Sec'!$A155,'8. 514 Details Included'!$E:$E,'7. 511_CAR_Student_Counts_Sec'!$D155,'8. 514 Details Included'!$D:$D,'7. 511_CAR_Student_Counts_Sec'!L$1,'8. 514 Details Included'!$G:$G,'7. 511_CAR_Student_Counts_Sec'!$F155))</f>
        <v>0</v>
      </c>
      <c r="M155" s="82">
        <f>IF(ISBLANK($D155),"",SUMIFS('8. 514 Details Included'!$I:$I,'8. 514 Details Included'!$A:$A,'7. 511_CAR_Student_Counts_Sec'!$A155,'8. 514 Details Included'!$E:$E,'7. 511_CAR_Student_Counts_Sec'!$D155,'8. 514 Details Included'!$D:$D,'7. 511_CAR_Student_Counts_Sec'!M$1,'8. 514 Details Included'!$G:$G,'7. 511_CAR_Student_Counts_Sec'!$F155))</f>
        <v>0</v>
      </c>
      <c r="N155" s="82">
        <f>IF(ISBLANK($D155),"",SUMIFS('8. 514 Details Included'!$I:$I,'8. 514 Details Included'!$A:$A,'7. 511_CAR_Student_Counts_Sec'!$A155,'8. 514 Details Included'!$E:$E,'7. 511_CAR_Student_Counts_Sec'!$D155,'8. 514 Details Included'!$D:$D,'7. 511_CAR_Student_Counts_Sec'!N$1,'8. 514 Details Included'!$G:$G,'7. 511_CAR_Student_Counts_Sec'!$F155))</f>
        <v>0</v>
      </c>
      <c r="O155" s="81">
        <f t="shared" si="6"/>
        <v>28</v>
      </c>
      <c r="P155" s="81">
        <f t="shared" si="7"/>
        <v>0</v>
      </c>
      <c r="Q155" s="81" t="str">
        <f t="shared" si="8"/>
        <v>6-8</v>
      </c>
    </row>
    <row r="156" spans="1:17" ht="15" outlineLevel="4" x14ac:dyDescent="0.2">
      <c r="A156" s="85">
        <v>201</v>
      </c>
      <c r="B156" s="86" t="s">
        <v>1123</v>
      </c>
      <c r="C156" s="86" t="s">
        <v>1163</v>
      </c>
      <c r="D156" s="85">
        <v>993</v>
      </c>
      <c r="E156" s="86" t="s">
        <v>1806</v>
      </c>
      <c r="F156" s="85">
        <v>2</v>
      </c>
      <c r="G156" s="85">
        <v>30</v>
      </c>
      <c r="H156" s="82">
        <f>IF(ISBLANK($D156),"",SUMIFS('8. 514 Details Included'!$I:$I,'8. 514 Details Included'!$A:$A,'7. 511_CAR_Student_Counts_Sec'!$A156,'8. 514 Details Included'!$E:$E,'7. 511_CAR_Student_Counts_Sec'!$D156,'8. 514 Details Included'!$D:$D,'7. 511_CAR_Student_Counts_Sec'!H$1,'8. 514 Details Included'!$G:$G,'7. 511_CAR_Student_Counts_Sec'!$F156))</f>
        <v>0</v>
      </c>
      <c r="I156" s="82">
        <f>IF(ISBLANK($D156),"",SUMIFS('8. 514 Details Included'!$I:$I,'8. 514 Details Included'!$A:$A,'7. 511_CAR_Student_Counts_Sec'!$A156,'8. 514 Details Included'!$E:$E,'7. 511_CAR_Student_Counts_Sec'!$D156,'8. 514 Details Included'!$D:$D,'7. 511_CAR_Student_Counts_Sec'!I$1,'8. 514 Details Included'!$G:$G,'7. 511_CAR_Student_Counts_Sec'!$F156))</f>
        <v>0</v>
      </c>
      <c r="J156" s="82">
        <f>IF(ISBLANK($D156),"",SUMIFS('8. 514 Details Included'!$I:$I,'8. 514 Details Included'!$A:$A,'7. 511_CAR_Student_Counts_Sec'!$A156,'8. 514 Details Included'!$E:$E,'7. 511_CAR_Student_Counts_Sec'!$D156,'8. 514 Details Included'!$D:$D,'7. 511_CAR_Student_Counts_Sec'!J$1,'8. 514 Details Included'!$G:$G,'7. 511_CAR_Student_Counts_Sec'!$F156))</f>
        <v>30</v>
      </c>
      <c r="K156" s="82">
        <f>IF(ISBLANK($D156),"",SUMIFS('8. 514 Details Included'!$I:$I,'8. 514 Details Included'!$A:$A,'7. 511_CAR_Student_Counts_Sec'!$A156,'8. 514 Details Included'!$E:$E,'7. 511_CAR_Student_Counts_Sec'!$D156,'8. 514 Details Included'!$D:$D,'7. 511_CAR_Student_Counts_Sec'!K$1,'8. 514 Details Included'!$G:$G,'7. 511_CAR_Student_Counts_Sec'!$F156))</f>
        <v>0</v>
      </c>
      <c r="L156" s="82">
        <f>IF(ISBLANK($D156),"",SUMIFS('8. 514 Details Included'!$I:$I,'8. 514 Details Included'!$A:$A,'7. 511_CAR_Student_Counts_Sec'!$A156,'8. 514 Details Included'!$E:$E,'7. 511_CAR_Student_Counts_Sec'!$D156,'8. 514 Details Included'!$D:$D,'7. 511_CAR_Student_Counts_Sec'!L$1,'8. 514 Details Included'!$G:$G,'7. 511_CAR_Student_Counts_Sec'!$F156))</f>
        <v>0</v>
      </c>
      <c r="M156" s="82">
        <f>IF(ISBLANK($D156),"",SUMIFS('8. 514 Details Included'!$I:$I,'8. 514 Details Included'!$A:$A,'7. 511_CAR_Student_Counts_Sec'!$A156,'8. 514 Details Included'!$E:$E,'7. 511_CAR_Student_Counts_Sec'!$D156,'8. 514 Details Included'!$D:$D,'7. 511_CAR_Student_Counts_Sec'!M$1,'8. 514 Details Included'!$G:$G,'7. 511_CAR_Student_Counts_Sec'!$F156))</f>
        <v>0</v>
      </c>
      <c r="N156" s="82">
        <f>IF(ISBLANK($D156),"",SUMIFS('8. 514 Details Included'!$I:$I,'8. 514 Details Included'!$A:$A,'7. 511_CAR_Student_Counts_Sec'!$A156,'8. 514 Details Included'!$E:$E,'7. 511_CAR_Student_Counts_Sec'!$D156,'8. 514 Details Included'!$D:$D,'7. 511_CAR_Student_Counts_Sec'!N$1,'8. 514 Details Included'!$G:$G,'7. 511_CAR_Student_Counts_Sec'!$F156))</f>
        <v>0</v>
      </c>
      <c r="O156" s="81">
        <f t="shared" si="6"/>
        <v>30</v>
      </c>
      <c r="P156" s="81">
        <f t="shared" si="7"/>
        <v>0</v>
      </c>
      <c r="Q156" s="81" t="str">
        <f t="shared" si="8"/>
        <v>6-8</v>
      </c>
    </row>
    <row r="157" spans="1:17" ht="15" outlineLevel="4" x14ac:dyDescent="0.2">
      <c r="A157" s="85">
        <v>201</v>
      </c>
      <c r="B157" s="86" t="s">
        <v>1123</v>
      </c>
      <c r="C157" s="86" t="s">
        <v>1163</v>
      </c>
      <c r="D157" s="85">
        <v>993</v>
      </c>
      <c r="E157" s="86" t="s">
        <v>1806</v>
      </c>
      <c r="F157" s="85">
        <v>3</v>
      </c>
      <c r="G157" s="85">
        <v>30</v>
      </c>
      <c r="H157" s="82">
        <f>IF(ISBLANK($D157),"",SUMIFS('8. 514 Details Included'!$I:$I,'8. 514 Details Included'!$A:$A,'7. 511_CAR_Student_Counts_Sec'!$A157,'8. 514 Details Included'!$E:$E,'7. 511_CAR_Student_Counts_Sec'!$D157,'8. 514 Details Included'!$D:$D,'7. 511_CAR_Student_Counts_Sec'!H$1,'8. 514 Details Included'!$G:$G,'7. 511_CAR_Student_Counts_Sec'!$F157))</f>
        <v>0</v>
      </c>
      <c r="I157" s="82">
        <f>IF(ISBLANK($D157),"",SUMIFS('8. 514 Details Included'!$I:$I,'8. 514 Details Included'!$A:$A,'7. 511_CAR_Student_Counts_Sec'!$A157,'8. 514 Details Included'!$E:$E,'7. 511_CAR_Student_Counts_Sec'!$D157,'8. 514 Details Included'!$D:$D,'7. 511_CAR_Student_Counts_Sec'!I$1,'8. 514 Details Included'!$G:$G,'7. 511_CAR_Student_Counts_Sec'!$F157))</f>
        <v>0</v>
      </c>
      <c r="J157" s="82">
        <f>IF(ISBLANK($D157),"",SUMIFS('8. 514 Details Included'!$I:$I,'8. 514 Details Included'!$A:$A,'7. 511_CAR_Student_Counts_Sec'!$A157,'8. 514 Details Included'!$E:$E,'7. 511_CAR_Student_Counts_Sec'!$D157,'8. 514 Details Included'!$D:$D,'7. 511_CAR_Student_Counts_Sec'!J$1,'8. 514 Details Included'!$G:$G,'7. 511_CAR_Student_Counts_Sec'!$F157))</f>
        <v>30</v>
      </c>
      <c r="K157" s="82">
        <f>IF(ISBLANK($D157),"",SUMIFS('8. 514 Details Included'!$I:$I,'8. 514 Details Included'!$A:$A,'7. 511_CAR_Student_Counts_Sec'!$A157,'8. 514 Details Included'!$E:$E,'7. 511_CAR_Student_Counts_Sec'!$D157,'8. 514 Details Included'!$D:$D,'7. 511_CAR_Student_Counts_Sec'!K$1,'8. 514 Details Included'!$G:$G,'7. 511_CAR_Student_Counts_Sec'!$F157))</f>
        <v>0</v>
      </c>
      <c r="L157" s="82">
        <f>IF(ISBLANK($D157),"",SUMIFS('8. 514 Details Included'!$I:$I,'8. 514 Details Included'!$A:$A,'7. 511_CAR_Student_Counts_Sec'!$A157,'8. 514 Details Included'!$E:$E,'7. 511_CAR_Student_Counts_Sec'!$D157,'8. 514 Details Included'!$D:$D,'7. 511_CAR_Student_Counts_Sec'!L$1,'8. 514 Details Included'!$G:$G,'7. 511_CAR_Student_Counts_Sec'!$F157))</f>
        <v>0</v>
      </c>
      <c r="M157" s="82">
        <f>IF(ISBLANK($D157),"",SUMIFS('8. 514 Details Included'!$I:$I,'8. 514 Details Included'!$A:$A,'7. 511_CAR_Student_Counts_Sec'!$A157,'8. 514 Details Included'!$E:$E,'7. 511_CAR_Student_Counts_Sec'!$D157,'8. 514 Details Included'!$D:$D,'7. 511_CAR_Student_Counts_Sec'!M$1,'8. 514 Details Included'!$G:$G,'7. 511_CAR_Student_Counts_Sec'!$F157))</f>
        <v>0</v>
      </c>
      <c r="N157" s="82">
        <f>IF(ISBLANK($D157),"",SUMIFS('8. 514 Details Included'!$I:$I,'8. 514 Details Included'!$A:$A,'7. 511_CAR_Student_Counts_Sec'!$A157,'8. 514 Details Included'!$E:$E,'7. 511_CAR_Student_Counts_Sec'!$D157,'8. 514 Details Included'!$D:$D,'7. 511_CAR_Student_Counts_Sec'!N$1,'8. 514 Details Included'!$G:$G,'7. 511_CAR_Student_Counts_Sec'!$F157))</f>
        <v>0</v>
      </c>
      <c r="O157" s="81">
        <f t="shared" si="6"/>
        <v>30</v>
      </c>
      <c r="P157" s="81">
        <f t="shared" si="7"/>
        <v>0</v>
      </c>
      <c r="Q157" s="81" t="str">
        <f t="shared" si="8"/>
        <v>6-8</v>
      </c>
    </row>
    <row r="158" spans="1:17" ht="15" outlineLevel="4" x14ac:dyDescent="0.2">
      <c r="A158" s="85">
        <v>201</v>
      </c>
      <c r="B158" s="86" t="s">
        <v>1123</v>
      </c>
      <c r="C158" s="86" t="s">
        <v>1163</v>
      </c>
      <c r="D158" s="85">
        <v>993</v>
      </c>
      <c r="E158" s="86" t="s">
        <v>1806</v>
      </c>
      <c r="F158" s="85">
        <v>4</v>
      </c>
      <c r="G158" s="85">
        <v>31</v>
      </c>
      <c r="H158" s="82">
        <f>IF(ISBLANK($D158),"",SUMIFS('8. 514 Details Included'!$I:$I,'8. 514 Details Included'!$A:$A,'7. 511_CAR_Student_Counts_Sec'!$A158,'8. 514 Details Included'!$E:$E,'7. 511_CAR_Student_Counts_Sec'!$D158,'8. 514 Details Included'!$D:$D,'7. 511_CAR_Student_Counts_Sec'!H$1,'8. 514 Details Included'!$G:$G,'7. 511_CAR_Student_Counts_Sec'!$F158))</f>
        <v>0</v>
      </c>
      <c r="I158" s="82">
        <f>IF(ISBLANK($D158),"",SUMIFS('8. 514 Details Included'!$I:$I,'8. 514 Details Included'!$A:$A,'7. 511_CAR_Student_Counts_Sec'!$A158,'8. 514 Details Included'!$E:$E,'7. 511_CAR_Student_Counts_Sec'!$D158,'8. 514 Details Included'!$D:$D,'7. 511_CAR_Student_Counts_Sec'!I$1,'8. 514 Details Included'!$G:$G,'7. 511_CAR_Student_Counts_Sec'!$F158))</f>
        <v>0</v>
      </c>
      <c r="J158" s="82">
        <f>IF(ISBLANK($D158),"",SUMIFS('8. 514 Details Included'!$I:$I,'8. 514 Details Included'!$A:$A,'7. 511_CAR_Student_Counts_Sec'!$A158,'8. 514 Details Included'!$E:$E,'7. 511_CAR_Student_Counts_Sec'!$D158,'8. 514 Details Included'!$D:$D,'7. 511_CAR_Student_Counts_Sec'!J$1,'8. 514 Details Included'!$G:$G,'7. 511_CAR_Student_Counts_Sec'!$F158))</f>
        <v>31</v>
      </c>
      <c r="K158" s="82">
        <f>IF(ISBLANK($D158),"",SUMIFS('8. 514 Details Included'!$I:$I,'8. 514 Details Included'!$A:$A,'7. 511_CAR_Student_Counts_Sec'!$A158,'8. 514 Details Included'!$E:$E,'7. 511_CAR_Student_Counts_Sec'!$D158,'8. 514 Details Included'!$D:$D,'7. 511_CAR_Student_Counts_Sec'!K$1,'8. 514 Details Included'!$G:$G,'7. 511_CAR_Student_Counts_Sec'!$F158))</f>
        <v>0</v>
      </c>
      <c r="L158" s="82">
        <f>IF(ISBLANK($D158),"",SUMIFS('8. 514 Details Included'!$I:$I,'8. 514 Details Included'!$A:$A,'7. 511_CAR_Student_Counts_Sec'!$A158,'8. 514 Details Included'!$E:$E,'7. 511_CAR_Student_Counts_Sec'!$D158,'8. 514 Details Included'!$D:$D,'7. 511_CAR_Student_Counts_Sec'!L$1,'8. 514 Details Included'!$G:$G,'7. 511_CAR_Student_Counts_Sec'!$F158))</f>
        <v>0</v>
      </c>
      <c r="M158" s="82">
        <f>IF(ISBLANK($D158),"",SUMIFS('8. 514 Details Included'!$I:$I,'8. 514 Details Included'!$A:$A,'7. 511_CAR_Student_Counts_Sec'!$A158,'8. 514 Details Included'!$E:$E,'7. 511_CAR_Student_Counts_Sec'!$D158,'8. 514 Details Included'!$D:$D,'7. 511_CAR_Student_Counts_Sec'!M$1,'8. 514 Details Included'!$G:$G,'7. 511_CAR_Student_Counts_Sec'!$F158))</f>
        <v>0</v>
      </c>
      <c r="N158" s="82">
        <f>IF(ISBLANK($D158),"",SUMIFS('8. 514 Details Included'!$I:$I,'8. 514 Details Included'!$A:$A,'7. 511_CAR_Student_Counts_Sec'!$A158,'8. 514 Details Included'!$E:$E,'7. 511_CAR_Student_Counts_Sec'!$D158,'8. 514 Details Included'!$D:$D,'7. 511_CAR_Student_Counts_Sec'!N$1,'8. 514 Details Included'!$G:$G,'7. 511_CAR_Student_Counts_Sec'!$F158))</f>
        <v>0</v>
      </c>
      <c r="O158" s="81">
        <f t="shared" si="6"/>
        <v>31</v>
      </c>
      <c r="P158" s="81">
        <f t="shared" si="7"/>
        <v>0</v>
      </c>
      <c r="Q158" s="81" t="str">
        <f t="shared" si="8"/>
        <v>6-8</v>
      </c>
    </row>
    <row r="159" spans="1:17" ht="15" outlineLevel="4" x14ac:dyDescent="0.2">
      <c r="A159" s="85">
        <v>201</v>
      </c>
      <c r="B159" s="86" t="s">
        <v>1123</v>
      </c>
      <c r="C159" s="86" t="s">
        <v>1163</v>
      </c>
      <c r="D159" s="85">
        <v>993</v>
      </c>
      <c r="E159" s="86" t="s">
        <v>1806</v>
      </c>
      <c r="F159" s="85">
        <v>5</v>
      </c>
      <c r="G159" s="85">
        <v>29</v>
      </c>
      <c r="H159" s="82">
        <f>IF(ISBLANK($D159),"",SUMIFS('8. 514 Details Included'!$I:$I,'8. 514 Details Included'!$A:$A,'7. 511_CAR_Student_Counts_Sec'!$A159,'8. 514 Details Included'!$E:$E,'7. 511_CAR_Student_Counts_Sec'!$D159,'8. 514 Details Included'!$D:$D,'7. 511_CAR_Student_Counts_Sec'!H$1,'8. 514 Details Included'!$G:$G,'7. 511_CAR_Student_Counts_Sec'!$F159))</f>
        <v>0</v>
      </c>
      <c r="I159" s="82">
        <f>IF(ISBLANK($D159),"",SUMIFS('8. 514 Details Included'!$I:$I,'8. 514 Details Included'!$A:$A,'7. 511_CAR_Student_Counts_Sec'!$A159,'8. 514 Details Included'!$E:$E,'7. 511_CAR_Student_Counts_Sec'!$D159,'8. 514 Details Included'!$D:$D,'7. 511_CAR_Student_Counts_Sec'!I$1,'8. 514 Details Included'!$G:$G,'7. 511_CAR_Student_Counts_Sec'!$F159))</f>
        <v>0</v>
      </c>
      <c r="J159" s="82">
        <f>IF(ISBLANK($D159),"",SUMIFS('8. 514 Details Included'!$I:$I,'8. 514 Details Included'!$A:$A,'7. 511_CAR_Student_Counts_Sec'!$A159,'8. 514 Details Included'!$E:$E,'7. 511_CAR_Student_Counts_Sec'!$D159,'8. 514 Details Included'!$D:$D,'7. 511_CAR_Student_Counts_Sec'!J$1,'8. 514 Details Included'!$G:$G,'7. 511_CAR_Student_Counts_Sec'!$F159))</f>
        <v>29</v>
      </c>
      <c r="K159" s="82">
        <f>IF(ISBLANK($D159),"",SUMIFS('8. 514 Details Included'!$I:$I,'8. 514 Details Included'!$A:$A,'7. 511_CAR_Student_Counts_Sec'!$A159,'8. 514 Details Included'!$E:$E,'7. 511_CAR_Student_Counts_Sec'!$D159,'8. 514 Details Included'!$D:$D,'7. 511_CAR_Student_Counts_Sec'!K$1,'8. 514 Details Included'!$G:$G,'7. 511_CAR_Student_Counts_Sec'!$F159))</f>
        <v>0</v>
      </c>
      <c r="L159" s="82">
        <f>IF(ISBLANK($D159),"",SUMIFS('8. 514 Details Included'!$I:$I,'8. 514 Details Included'!$A:$A,'7. 511_CAR_Student_Counts_Sec'!$A159,'8. 514 Details Included'!$E:$E,'7. 511_CAR_Student_Counts_Sec'!$D159,'8. 514 Details Included'!$D:$D,'7. 511_CAR_Student_Counts_Sec'!L$1,'8. 514 Details Included'!$G:$G,'7. 511_CAR_Student_Counts_Sec'!$F159))</f>
        <v>0</v>
      </c>
      <c r="M159" s="82">
        <f>IF(ISBLANK($D159),"",SUMIFS('8. 514 Details Included'!$I:$I,'8. 514 Details Included'!$A:$A,'7. 511_CAR_Student_Counts_Sec'!$A159,'8. 514 Details Included'!$E:$E,'7. 511_CAR_Student_Counts_Sec'!$D159,'8. 514 Details Included'!$D:$D,'7. 511_CAR_Student_Counts_Sec'!M$1,'8. 514 Details Included'!$G:$G,'7. 511_CAR_Student_Counts_Sec'!$F159))</f>
        <v>0</v>
      </c>
      <c r="N159" s="82">
        <f>IF(ISBLANK($D159),"",SUMIFS('8. 514 Details Included'!$I:$I,'8. 514 Details Included'!$A:$A,'7. 511_CAR_Student_Counts_Sec'!$A159,'8. 514 Details Included'!$E:$E,'7. 511_CAR_Student_Counts_Sec'!$D159,'8. 514 Details Included'!$D:$D,'7. 511_CAR_Student_Counts_Sec'!N$1,'8. 514 Details Included'!$G:$G,'7. 511_CAR_Student_Counts_Sec'!$F159))</f>
        <v>0</v>
      </c>
      <c r="O159" s="81">
        <f t="shared" si="6"/>
        <v>29</v>
      </c>
      <c r="P159" s="81">
        <f t="shared" si="7"/>
        <v>0</v>
      </c>
      <c r="Q159" s="81" t="str">
        <f t="shared" si="8"/>
        <v>6-8</v>
      </c>
    </row>
    <row r="160" spans="1:17" ht="15" outlineLevel="3" x14ac:dyDescent="0.2">
      <c r="A160" s="85"/>
      <c r="B160" s="86"/>
      <c r="C160" s="88" t="s">
        <v>1161</v>
      </c>
      <c r="D160" s="85"/>
      <c r="E160" s="86"/>
      <c r="F160" s="85"/>
      <c r="G160" s="85">
        <f>SUBTOTAL(1,G145:G159)</f>
        <v>29.666666666666668</v>
      </c>
      <c r="H160" s="82" t="str">
        <f>IF(ISBLANK($D160),"",SUMIFS('8. 514 Details Included'!$I:$I,'8. 514 Details Included'!$A:$A,'7. 511_CAR_Student_Counts_Sec'!$A160,'8. 514 Details Included'!$E:$E,'7. 511_CAR_Student_Counts_Sec'!$D160,'8. 514 Details Included'!$D:$D,'7. 511_CAR_Student_Counts_Sec'!H$1,'8. 514 Details Included'!$G:$G,'7. 511_CAR_Student_Counts_Sec'!$F160))</f>
        <v/>
      </c>
      <c r="I160" s="82" t="str">
        <f>IF(ISBLANK($D160),"",SUMIFS('8. 514 Details Included'!$I:$I,'8. 514 Details Included'!$A:$A,'7. 511_CAR_Student_Counts_Sec'!$A160,'8. 514 Details Included'!$E:$E,'7. 511_CAR_Student_Counts_Sec'!$D160,'8. 514 Details Included'!$D:$D,'7. 511_CAR_Student_Counts_Sec'!I$1,'8. 514 Details Included'!$G:$G,'7. 511_CAR_Student_Counts_Sec'!$F160))</f>
        <v/>
      </c>
      <c r="J160" s="82" t="str">
        <f>IF(ISBLANK($D160),"",SUMIFS('8. 514 Details Included'!$I:$I,'8. 514 Details Included'!$A:$A,'7. 511_CAR_Student_Counts_Sec'!$A160,'8. 514 Details Included'!$E:$E,'7. 511_CAR_Student_Counts_Sec'!$D160,'8. 514 Details Included'!$D:$D,'7. 511_CAR_Student_Counts_Sec'!J$1,'8. 514 Details Included'!$G:$G,'7. 511_CAR_Student_Counts_Sec'!$F160))</f>
        <v/>
      </c>
      <c r="K160" s="82" t="str">
        <f>IF(ISBLANK($D160),"",SUMIFS('8. 514 Details Included'!$I:$I,'8. 514 Details Included'!$A:$A,'7. 511_CAR_Student_Counts_Sec'!$A160,'8. 514 Details Included'!$E:$E,'7. 511_CAR_Student_Counts_Sec'!$D160,'8. 514 Details Included'!$D:$D,'7. 511_CAR_Student_Counts_Sec'!K$1,'8. 514 Details Included'!$G:$G,'7. 511_CAR_Student_Counts_Sec'!$F160))</f>
        <v/>
      </c>
      <c r="L160" s="82" t="str">
        <f>IF(ISBLANK($D160),"",SUMIFS('8. 514 Details Included'!$I:$I,'8. 514 Details Included'!$A:$A,'7. 511_CAR_Student_Counts_Sec'!$A160,'8. 514 Details Included'!$E:$E,'7. 511_CAR_Student_Counts_Sec'!$D160,'8. 514 Details Included'!$D:$D,'7. 511_CAR_Student_Counts_Sec'!L$1,'8. 514 Details Included'!$G:$G,'7. 511_CAR_Student_Counts_Sec'!$F160))</f>
        <v/>
      </c>
      <c r="M160" s="82" t="str">
        <f>IF(ISBLANK($D160),"",SUMIFS('8. 514 Details Included'!$I:$I,'8. 514 Details Included'!$A:$A,'7. 511_CAR_Student_Counts_Sec'!$A160,'8. 514 Details Included'!$E:$E,'7. 511_CAR_Student_Counts_Sec'!$D160,'8. 514 Details Included'!$D:$D,'7. 511_CAR_Student_Counts_Sec'!M$1,'8. 514 Details Included'!$G:$G,'7. 511_CAR_Student_Counts_Sec'!$F160))</f>
        <v/>
      </c>
      <c r="N160" s="82" t="str">
        <f>IF(ISBLANK($D160),"",SUMIFS('8. 514 Details Included'!$I:$I,'8. 514 Details Included'!$A:$A,'7. 511_CAR_Student_Counts_Sec'!$A160,'8. 514 Details Included'!$E:$E,'7. 511_CAR_Student_Counts_Sec'!$D160,'8. 514 Details Included'!$D:$D,'7. 511_CAR_Student_Counts_Sec'!N$1,'8. 514 Details Included'!$G:$G,'7. 511_CAR_Student_Counts_Sec'!$F160))</f>
        <v/>
      </c>
      <c r="O160" s="81" t="str">
        <f t="shared" si="6"/>
        <v/>
      </c>
      <c r="P160" s="81" t="str">
        <f t="shared" si="7"/>
        <v/>
      </c>
      <c r="Q160" s="81" t="str">
        <f t="shared" si="8"/>
        <v/>
      </c>
    </row>
    <row r="161" spans="1:17" ht="15" outlineLevel="2" x14ac:dyDescent="0.2">
      <c r="A161" s="87" t="s">
        <v>1805</v>
      </c>
      <c r="B161" s="86"/>
      <c r="C161" s="86"/>
      <c r="D161" s="85"/>
      <c r="E161" s="86"/>
      <c r="F161" s="85"/>
      <c r="G161" s="85">
        <f>SUBTOTAL(1,G94:G159)</f>
        <v>29.603174603174605</v>
      </c>
      <c r="H161" s="82" t="str">
        <f>IF(ISBLANK($D161),"",SUMIFS('8. 514 Details Included'!$I:$I,'8. 514 Details Included'!$A:$A,'7. 511_CAR_Student_Counts_Sec'!$A161,'8. 514 Details Included'!$E:$E,'7. 511_CAR_Student_Counts_Sec'!$D161,'8. 514 Details Included'!$D:$D,'7. 511_CAR_Student_Counts_Sec'!H$1,'8. 514 Details Included'!$G:$G,'7. 511_CAR_Student_Counts_Sec'!$F161))</f>
        <v/>
      </c>
      <c r="I161" s="82" t="str">
        <f>IF(ISBLANK($D161),"",SUMIFS('8. 514 Details Included'!$I:$I,'8. 514 Details Included'!$A:$A,'7. 511_CAR_Student_Counts_Sec'!$A161,'8. 514 Details Included'!$E:$E,'7. 511_CAR_Student_Counts_Sec'!$D161,'8. 514 Details Included'!$D:$D,'7. 511_CAR_Student_Counts_Sec'!I$1,'8. 514 Details Included'!$G:$G,'7. 511_CAR_Student_Counts_Sec'!$F161))</f>
        <v/>
      </c>
      <c r="J161" s="82" t="str">
        <f>IF(ISBLANK($D161),"",SUMIFS('8. 514 Details Included'!$I:$I,'8. 514 Details Included'!$A:$A,'7. 511_CAR_Student_Counts_Sec'!$A161,'8. 514 Details Included'!$E:$E,'7. 511_CAR_Student_Counts_Sec'!$D161,'8. 514 Details Included'!$D:$D,'7. 511_CAR_Student_Counts_Sec'!J$1,'8. 514 Details Included'!$G:$G,'7. 511_CAR_Student_Counts_Sec'!$F161))</f>
        <v/>
      </c>
      <c r="K161" s="82" t="str">
        <f>IF(ISBLANK($D161),"",SUMIFS('8. 514 Details Included'!$I:$I,'8. 514 Details Included'!$A:$A,'7. 511_CAR_Student_Counts_Sec'!$A161,'8. 514 Details Included'!$E:$E,'7. 511_CAR_Student_Counts_Sec'!$D161,'8. 514 Details Included'!$D:$D,'7. 511_CAR_Student_Counts_Sec'!K$1,'8. 514 Details Included'!$G:$G,'7. 511_CAR_Student_Counts_Sec'!$F161))</f>
        <v/>
      </c>
      <c r="L161" s="82" t="str">
        <f>IF(ISBLANK($D161),"",SUMIFS('8. 514 Details Included'!$I:$I,'8. 514 Details Included'!$A:$A,'7. 511_CAR_Student_Counts_Sec'!$A161,'8. 514 Details Included'!$E:$E,'7. 511_CAR_Student_Counts_Sec'!$D161,'8. 514 Details Included'!$D:$D,'7. 511_CAR_Student_Counts_Sec'!L$1,'8. 514 Details Included'!$G:$G,'7. 511_CAR_Student_Counts_Sec'!$F161))</f>
        <v/>
      </c>
      <c r="M161" s="82" t="str">
        <f>IF(ISBLANK($D161),"",SUMIFS('8. 514 Details Included'!$I:$I,'8. 514 Details Included'!$A:$A,'7. 511_CAR_Student_Counts_Sec'!$A161,'8. 514 Details Included'!$E:$E,'7. 511_CAR_Student_Counts_Sec'!$D161,'8. 514 Details Included'!$D:$D,'7. 511_CAR_Student_Counts_Sec'!M$1,'8. 514 Details Included'!$G:$G,'7. 511_CAR_Student_Counts_Sec'!$F161))</f>
        <v/>
      </c>
      <c r="N161" s="82" t="str">
        <f>IF(ISBLANK($D161),"",SUMIFS('8. 514 Details Included'!$I:$I,'8. 514 Details Included'!$A:$A,'7. 511_CAR_Student_Counts_Sec'!$A161,'8. 514 Details Included'!$E:$E,'7. 511_CAR_Student_Counts_Sec'!$D161,'8. 514 Details Included'!$D:$D,'7. 511_CAR_Student_Counts_Sec'!N$1,'8. 514 Details Included'!$G:$G,'7. 511_CAR_Student_Counts_Sec'!$F161))</f>
        <v/>
      </c>
      <c r="O161" s="81" t="str">
        <f t="shared" si="6"/>
        <v/>
      </c>
      <c r="P161" s="81" t="str">
        <f t="shared" si="7"/>
        <v/>
      </c>
      <c r="Q161" s="81" t="str">
        <f t="shared" si="8"/>
        <v/>
      </c>
    </row>
    <row r="162" spans="1:17" ht="15" outlineLevel="4" x14ac:dyDescent="0.2">
      <c r="A162" s="85">
        <v>203</v>
      </c>
      <c r="B162" s="86" t="s">
        <v>1120</v>
      </c>
      <c r="C162" s="86" t="s">
        <v>1172</v>
      </c>
      <c r="D162" s="85">
        <v>3</v>
      </c>
      <c r="E162" s="86" t="s">
        <v>1800</v>
      </c>
      <c r="F162" s="85">
        <v>1</v>
      </c>
      <c r="G162" s="85">
        <v>27</v>
      </c>
      <c r="H162" s="82">
        <f>IF(ISBLANK($D162),"",SUMIFS('8. 514 Details Included'!$I:$I,'8. 514 Details Included'!$A:$A,'7. 511_CAR_Student_Counts_Sec'!$A162,'8. 514 Details Included'!$E:$E,'7. 511_CAR_Student_Counts_Sec'!$D162,'8. 514 Details Included'!$D:$D,'7. 511_CAR_Student_Counts_Sec'!H$1,'8. 514 Details Included'!$G:$G,'7. 511_CAR_Student_Counts_Sec'!$F162))</f>
        <v>27</v>
      </c>
      <c r="I162" s="82">
        <f>IF(ISBLANK($D162),"",SUMIFS('8. 514 Details Included'!$I:$I,'8. 514 Details Included'!$A:$A,'7. 511_CAR_Student_Counts_Sec'!$A162,'8. 514 Details Included'!$E:$E,'7. 511_CAR_Student_Counts_Sec'!$D162,'8. 514 Details Included'!$D:$D,'7. 511_CAR_Student_Counts_Sec'!I$1,'8. 514 Details Included'!$G:$G,'7. 511_CAR_Student_Counts_Sec'!$F162))</f>
        <v>0</v>
      </c>
      <c r="J162" s="82">
        <f>IF(ISBLANK($D162),"",SUMIFS('8. 514 Details Included'!$I:$I,'8. 514 Details Included'!$A:$A,'7. 511_CAR_Student_Counts_Sec'!$A162,'8. 514 Details Included'!$E:$E,'7. 511_CAR_Student_Counts_Sec'!$D162,'8. 514 Details Included'!$D:$D,'7. 511_CAR_Student_Counts_Sec'!J$1,'8. 514 Details Included'!$G:$G,'7. 511_CAR_Student_Counts_Sec'!$F162))</f>
        <v>0</v>
      </c>
      <c r="K162" s="82">
        <f>IF(ISBLANK($D162),"",SUMIFS('8. 514 Details Included'!$I:$I,'8. 514 Details Included'!$A:$A,'7. 511_CAR_Student_Counts_Sec'!$A162,'8. 514 Details Included'!$E:$E,'7. 511_CAR_Student_Counts_Sec'!$D162,'8. 514 Details Included'!$D:$D,'7. 511_CAR_Student_Counts_Sec'!K$1,'8. 514 Details Included'!$G:$G,'7. 511_CAR_Student_Counts_Sec'!$F162))</f>
        <v>0</v>
      </c>
      <c r="L162" s="82">
        <f>IF(ISBLANK($D162),"",SUMIFS('8. 514 Details Included'!$I:$I,'8. 514 Details Included'!$A:$A,'7. 511_CAR_Student_Counts_Sec'!$A162,'8. 514 Details Included'!$E:$E,'7. 511_CAR_Student_Counts_Sec'!$D162,'8. 514 Details Included'!$D:$D,'7. 511_CAR_Student_Counts_Sec'!L$1,'8. 514 Details Included'!$G:$G,'7. 511_CAR_Student_Counts_Sec'!$F162))</f>
        <v>0</v>
      </c>
      <c r="M162" s="82">
        <f>IF(ISBLANK($D162),"",SUMIFS('8. 514 Details Included'!$I:$I,'8. 514 Details Included'!$A:$A,'7. 511_CAR_Student_Counts_Sec'!$A162,'8. 514 Details Included'!$E:$E,'7. 511_CAR_Student_Counts_Sec'!$D162,'8. 514 Details Included'!$D:$D,'7. 511_CAR_Student_Counts_Sec'!M$1,'8. 514 Details Included'!$G:$G,'7. 511_CAR_Student_Counts_Sec'!$F162))</f>
        <v>0</v>
      </c>
      <c r="N162" s="82">
        <f>IF(ISBLANK($D162),"",SUMIFS('8. 514 Details Included'!$I:$I,'8. 514 Details Included'!$A:$A,'7. 511_CAR_Student_Counts_Sec'!$A162,'8. 514 Details Included'!$E:$E,'7. 511_CAR_Student_Counts_Sec'!$D162,'8. 514 Details Included'!$D:$D,'7. 511_CAR_Student_Counts_Sec'!N$1,'8. 514 Details Included'!$G:$G,'7. 511_CAR_Student_Counts_Sec'!$F162))</f>
        <v>0</v>
      </c>
      <c r="O162" s="81">
        <f t="shared" si="6"/>
        <v>27</v>
      </c>
      <c r="P162" s="81">
        <f t="shared" si="7"/>
        <v>0</v>
      </c>
      <c r="Q162" s="81" t="str">
        <f t="shared" si="8"/>
        <v>6-8</v>
      </c>
    </row>
    <row r="163" spans="1:17" ht="15" outlineLevel="4" x14ac:dyDescent="0.2">
      <c r="A163" s="85">
        <v>203</v>
      </c>
      <c r="B163" s="86" t="s">
        <v>1120</v>
      </c>
      <c r="C163" s="86" t="s">
        <v>1172</v>
      </c>
      <c r="D163" s="85">
        <v>3</v>
      </c>
      <c r="E163" s="86" t="s">
        <v>1800</v>
      </c>
      <c r="F163" s="85">
        <v>4</v>
      </c>
      <c r="G163" s="85">
        <v>10</v>
      </c>
      <c r="H163" s="82">
        <f>IF(ISBLANK($D163),"",SUMIFS('8. 514 Details Included'!$I:$I,'8. 514 Details Included'!$A:$A,'7. 511_CAR_Student_Counts_Sec'!$A163,'8. 514 Details Included'!$E:$E,'7. 511_CAR_Student_Counts_Sec'!$D163,'8. 514 Details Included'!$D:$D,'7. 511_CAR_Student_Counts_Sec'!H$1,'8. 514 Details Included'!$G:$G,'7. 511_CAR_Student_Counts_Sec'!$F163))</f>
        <v>8</v>
      </c>
      <c r="I163" s="82">
        <f>IF(ISBLANK($D163),"",SUMIFS('8. 514 Details Included'!$I:$I,'8. 514 Details Included'!$A:$A,'7. 511_CAR_Student_Counts_Sec'!$A163,'8. 514 Details Included'!$E:$E,'7. 511_CAR_Student_Counts_Sec'!$D163,'8. 514 Details Included'!$D:$D,'7. 511_CAR_Student_Counts_Sec'!I$1,'8. 514 Details Included'!$G:$G,'7. 511_CAR_Student_Counts_Sec'!$F163))</f>
        <v>0</v>
      </c>
      <c r="J163" s="82">
        <f>IF(ISBLANK($D163),"",SUMIFS('8. 514 Details Included'!$I:$I,'8. 514 Details Included'!$A:$A,'7. 511_CAR_Student_Counts_Sec'!$A163,'8. 514 Details Included'!$E:$E,'7. 511_CAR_Student_Counts_Sec'!$D163,'8. 514 Details Included'!$D:$D,'7. 511_CAR_Student_Counts_Sec'!J$1,'8. 514 Details Included'!$G:$G,'7. 511_CAR_Student_Counts_Sec'!$F163))</f>
        <v>2</v>
      </c>
      <c r="K163" s="82">
        <f>IF(ISBLANK($D163),"",SUMIFS('8. 514 Details Included'!$I:$I,'8. 514 Details Included'!$A:$A,'7. 511_CAR_Student_Counts_Sec'!$A163,'8. 514 Details Included'!$E:$E,'7. 511_CAR_Student_Counts_Sec'!$D163,'8. 514 Details Included'!$D:$D,'7. 511_CAR_Student_Counts_Sec'!K$1,'8. 514 Details Included'!$G:$G,'7. 511_CAR_Student_Counts_Sec'!$F163))</f>
        <v>0</v>
      </c>
      <c r="L163" s="82">
        <f>IF(ISBLANK($D163),"",SUMIFS('8. 514 Details Included'!$I:$I,'8. 514 Details Included'!$A:$A,'7. 511_CAR_Student_Counts_Sec'!$A163,'8. 514 Details Included'!$E:$E,'7. 511_CAR_Student_Counts_Sec'!$D163,'8. 514 Details Included'!$D:$D,'7. 511_CAR_Student_Counts_Sec'!L$1,'8. 514 Details Included'!$G:$G,'7. 511_CAR_Student_Counts_Sec'!$F163))</f>
        <v>0</v>
      </c>
      <c r="M163" s="82">
        <f>IF(ISBLANK($D163),"",SUMIFS('8. 514 Details Included'!$I:$I,'8. 514 Details Included'!$A:$A,'7. 511_CAR_Student_Counts_Sec'!$A163,'8. 514 Details Included'!$E:$E,'7. 511_CAR_Student_Counts_Sec'!$D163,'8. 514 Details Included'!$D:$D,'7. 511_CAR_Student_Counts_Sec'!M$1,'8. 514 Details Included'!$G:$G,'7. 511_CAR_Student_Counts_Sec'!$F163))</f>
        <v>0</v>
      </c>
      <c r="N163" s="82">
        <f>IF(ISBLANK($D163),"",SUMIFS('8. 514 Details Included'!$I:$I,'8. 514 Details Included'!$A:$A,'7. 511_CAR_Student_Counts_Sec'!$A163,'8. 514 Details Included'!$E:$E,'7. 511_CAR_Student_Counts_Sec'!$D163,'8. 514 Details Included'!$D:$D,'7. 511_CAR_Student_Counts_Sec'!N$1,'8. 514 Details Included'!$G:$G,'7. 511_CAR_Student_Counts_Sec'!$F163))</f>
        <v>0</v>
      </c>
      <c r="O163" s="81">
        <f t="shared" si="6"/>
        <v>10</v>
      </c>
      <c r="P163" s="81">
        <f t="shared" si="7"/>
        <v>0</v>
      </c>
      <c r="Q163" s="81" t="str">
        <f t="shared" si="8"/>
        <v>6-8</v>
      </c>
    </row>
    <row r="164" spans="1:17" ht="15" outlineLevel="4" x14ac:dyDescent="0.2">
      <c r="A164" s="85">
        <v>203</v>
      </c>
      <c r="B164" s="86" t="s">
        <v>1120</v>
      </c>
      <c r="C164" s="86" t="s">
        <v>1172</v>
      </c>
      <c r="D164" s="85">
        <v>3</v>
      </c>
      <c r="E164" s="86" t="s">
        <v>1800</v>
      </c>
      <c r="F164" s="85">
        <v>5</v>
      </c>
      <c r="G164" s="85">
        <v>26</v>
      </c>
      <c r="H164" s="82">
        <f>IF(ISBLANK($D164),"",SUMIFS('8. 514 Details Included'!$I:$I,'8. 514 Details Included'!$A:$A,'7. 511_CAR_Student_Counts_Sec'!$A164,'8. 514 Details Included'!$E:$E,'7. 511_CAR_Student_Counts_Sec'!$D164,'8. 514 Details Included'!$D:$D,'7. 511_CAR_Student_Counts_Sec'!H$1,'8. 514 Details Included'!$G:$G,'7. 511_CAR_Student_Counts_Sec'!$F164))</f>
        <v>26</v>
      </c>
      <c r="I164" s="82">
        <f>IF(ISBLANK($D164),"",SUMIFS('8. 514 Details Included'!$I:$I,'8. 514 Details Included'!$A:$A,'7. 511_CAR_Student_Counts_Sec'!$A164,'8. 514 Details Included'!$E:$E,'7. 511_CAR_Student_Counts_Sec'!$D164,'8. 514 Details Included'!$D:$D,'7. 511_CAR_Student_Counts_Sec'!I$1,'8. 514 Details Included'!$G:$G,'7. 511_CAR_Student_Counts_Sec'!$F164))</f>
        <v>0</v>
      </c>
      <c r="J164" s="82">
        <f>IF(ISBLANK($D164),"",SUMIFS('8. 514 Details Included'!$I:$I,'8. 514 Details Included'!$A:$A,'7. 511_CAR_Student_Counts_Sec'!$A164,'8. 514 Details Included'!$E:$E,'7. 511_CAR_Student_Counts_Sec'!$D164,'8. 514 Details Included'!$D:$D,'7. 511_CAR_Student_Counts_Sec'!J$1,'8. 514 Details Included'!$G:$G,'7. 511_CAR_Student_Counts_Sec'!$F164))</f>
        <v>0</v>
      </c>
      <c r="K164" s="82">
        <f>IF(ISBLANK($D164),"",SUMIFS('8. 514 Details Included'!$I:$I,'8. 514 Details Included'!$A:$A,'7. 511_CAR_Student_Counts_Sec'!$A164,'8. 514 Details Included'!$E:$E,'7. 511_CAR_Student_Counts_Sec'!$D164,'8. 514 Details Included'!$D:$D,'7. 511_CAR_Student_Counts_Sec'!K$1,'8. 514 Details Included'!$G:$G,'7. 511_CAR_Student_Counts_Sec'!$F164))</f>
        <v>0</v>
      </c>
      <c r="L164" s="82">
        <f>IF(ISBLANK($D164),"",SUMIFS('8. 514 Details Included'!$I:$I,'8. 514 Details Included'!$A:$A,'7. 511_CAR_Student_Counts_Sec'!$A164,'8. 514 Details Included'!$E:$E,'7. 511_CAR_Student_Counts_Sec'!$D164,'8. 514 Details Included'!$D:$D,'7. 511_CAR_Student_Counts_Sec'!L$1,'8. 514 Details Included'!$G:$G,'7. 511_CAR_Student_Counts_Sec'!$F164))</f>
        <v>0</v>
      </c>
      <c r="M164" s="82">
        <f>IF(ISBLANK($D164),"",SUMIFS('8. 514 Details Included'!$I:$I,'8. 514 Details Included'!$A:$A,'7. 511_CAR_Student_Counts_Sec'!$A164,'8. 514 Details Included'!$E:$E,'7. 511_CAR_Student_Counts_Sec'!$D164,'8. 514 Details Included'!$D:$D,'7. 511_CAR_Student_Counts_Sec'!M$1,'8. 514 Details Included'!$G:$G,'7. 511_CAR_Student_Counts_Sec'!$F164))</f>
        <v>0</v>
      </c>
      <c r="N164" s="82">
        <f>IF(ISBLANK($D164),"",SUMIFS('8. 514 Details Included'!$I:$I,'8. 514 Details Included'!$A:$A,'7. 511_CAR_Student_Counts_Sec'!$A164,'8. 514 Details Included'!$E:$E,'7. 511_CAR_Student_Counts_Sec'!$D164,'8. 514 Details Included'!$D:$D,'7. 511_CAR_Student_Counts_Sec'!N$1,'8. 514 Details Included'!$G:$G,'7. 511_CAR_Student_Counts_Sec'!$F164))</f>
        <v>0</v>
      </c>
      <c r="O164" s="81">
        <f t="shared" si="6"/>
        <v>26</v>
      </c>
      <c r="P164" s="81">
        <f t="shared" si="7"/>
        <v>0</v>
      </c>
      <c r="Q164" s="81" t="str">
        <f t="shared" si="8"/>
        <v>6-8</v>
      </c>
    </row>
    <row r="165" spans="1:17" ht="15" outlineLevel="4" x14ac:dyDescent="0.2">
      <c r="A165" s="85">
        <v>203</v>
      </c>
      <c r="B165" s="86" t="s">
        <v>1120</v>
      </c>
      <c r="C165" s="86" t="s">
        <v>1172</v>
      </c>
      <c r="D165" s="85">
        <v>5</v>
      </c>
      <c r="E165" s="86" t="s">
        <v>1799</v>
      </c>
      <c r="F165" s="85">
        <v>1</v>
      </c>
      <c r="G165" s="85">
        <v>29</v>
      </c>
      <c r="H165" s="82">
        <f>IF(ISBLANK($D165),"",SUMIFS('8. 514 Details Included'!$I:$I,'8. 514 Details Included'!$A:$A,'7. 511_CAR_Student_Counts_Sec'!$A165,'8. 514 Details Included'!$E:$E,'7. 511_CAR_Student_Counts_Sec'!$D165,'8. 514 Details Included'!$D:$D,'7. 511_CAR_Student_Counts_Sec'!H$1,'8. 514 Details Included'!$G:$G,'7. 511_CAR_Student_Counts_Sec'!$F165))</f>
        <v>0</v>
      </c>
      <c r="I165" s="82">
        <f>IF(ISBLANK($D165),"",SUMIFS('8. 514 Details Included'!$I:$I,'8. 514 Details Included'!$A:$A,'7. 511_CAR_Student_Counts_Sec'!$A165,'8. 514 Details Included'!$E:$E,'7. 511_CAR_Student_Counts_Sec'!$D165,'8. 514 Details Included'!$D:$D,'7. 511_CAR_Student_Counts_Sec'!I$1,'8. 514 Details Included'!$G:$G,'7. 511_CAR_Student_Counts_Sec'!$F165))</f>
        <v>29</v>
      </c>
      <c r="J165" s="82">
        <f>IF(ISBLANK($D165),"",SUMIFS('8. 514 Details Included'!$I:$I,'8. 514 Details Included'!$A:$A,'7. 511_CAR_Student_Counts_Sec'!$A165,'8. 514 Details Included'!$E:$E,'7. 511_CAR_Student_Counts_Sec'!$D165,'8. 514 Details Included'!$D:$D,'7. 511_CAR_Student_Counts_Sec'!J$1,'8. 514 Details Included'!$G:$G,'7. 511_CAR_Student_Counts_Sec'!$F165))</f>
        <v>0</v>
      </c>
      <c r="K165" s="82">
        <f>IF(ISBLANK($D165),"",SUMIFS('8. 514 Details Included'!$I:$I,'8. 514 Details Included'!$A:$A,'7. 511_CAR_Student_Counts_Sec'!$A165,'8. 514 Details Included'!$E:$E,'7. 511_CAR_Student_Counts_Sec'!$D165,'8. 514 Details Included'!$D:$D,'7. 511_CAR_Student_Counts_Sec'!K$1,'8. 514 Details Included'!$G:$G,'7. 511_CAR_Student_Counts_Sec'!$F165))</f>
        <v>0</v>
      </c>
      <c r="L165" s="82">
        <f>IF(ISBLANK($D165),"",SUMIFS('8. 514 Details Included'!$I:$I,'8. 514 Details Included'!$A:$A,'7. 511_CAR_Student_Counts_Sec'!$A165,'8. 514 Details Included'!$E:$E,'7. 511_CAR_Student_Counts_Sec'!$D165,'8. 514 Details Included'!$D:$D,'7. 511_CAR_Student_Counts_Sec'!L$1,'8. 514 Details Included'!$G:$G,'7. 511_CAR_Student_Counts_Sec'!$F165))</f>
        <v>0</v>
      </c>
      <c r="M165" s="82">
        <f>IF(ISBLANK($D165),"",SUMIFS('8. 514 Details Included'!$I:$I,'8. 514 Details Included'!$A:$A,'7. 511_CAR_Student_Counts_Sec'!$A165,'8. 514 Details Included'!$E:$E,'7. 511_CAR_Student_Counts_Sec'!$D165,'8. 514 Details Included'!$D:$D,'7. 511_CAR_Student_Counts_Sec'!M$1,'8. 514 Details Included'!$G:$G,'7. 511_CAR_Student_Counts_Sec'!$F165))</f>
        <v>0</v>
      </c>
      <c r="N165" s="82">
        <f>IF(ISBLANK($D165),"",SUMIFS('8. 514 Details Included'!$I:$I,'8. 514 Details Included'!$A:$A,'7. 511_CAR_Student_Counts_Sec'!$A165,'8. 514 Details Included'!$E:$E,'7. 511_CAR_Student_Counts_Sec'!$D165,'8. 514 Details Included'!$D:$D,'7. 511_CAR_Student_Counts_Sec'!N$1,'8. 514 Details Included'!$G:$G,'7. 511_CAR_Student_Counts_Sec'!$F165))</f>
        <v>0</v>
      </c>
      <c r="O165" s="81">
        <f t="shared" si="6"/>
        <v>29</v>
      </c>
      <c r="P165" s="81">
        <f t="shared" si="7"/>
        <v>0</v>
      </c>
      <c r="Q165" s="81" t="str">
        <f t="shared" si="8"/>
        <v>6-8</v>
      </c>
    </row>
    <row r="166" spans="1:17" ht="15" outlineLevel="4" x14ac:dyDescent="0.2">
      <c r="A166" s="85">
        <v>203</v>
      </c>
      <c r="B166" s="86" t="s">
        <v>1120</v>
      </c>
      <c r="C166" s="86" t="s">
        <v>1172</v>
      </c>
      <c r="D166" s="85">
        <v>5</v>
      </c>
      <c r="E166" s="86" t="s">
        <v>1799</v>
      </c>
      <c r="F166" s="85">
        <v>4</v>
      </c>
      <c r="G166" s="85">
        <v>5</v>
      </c>
      <c r="H166" s="82">
        <f>IF(ISBLANK($D166),"",SUMIFS('8. 514 Details Included'!$I:$I,'8. 514 Details Included'!$A:$A,'7. 511_CAR_Student_Counts_Sec'!$A166,'8. 514 Details Included'!$E:$E,'7. 511_CAR_Student_Counts_Sec'!$D166,'8. 514 Details Included'!$D:$D,'7. 511_CAR_Student_Counts_Sec'!H$1,'8. 514 Details Included'!$G:$G,'7. 511_CAR_Student_Counts_Sec'!$F166))</f>
        <v>5</v>
      </c>
      <c r="I166" s="82">
        <f>IF(ISBLANK($D166),"",SUMIFS('8. 514 Details Included'!$I:$I,'8. 514 Details Included'!$A:$A,'7. 511_CAR_Student_Counts_Sec'!$A166,'8. 514 Details Included'!$E:$E,'7. 511_CAR_Student_Counts_Sec'!$D166,'8. 514 Details Included'!$D:$D,'7. 511_CAR_Student_Counts_Sec'!I$1,'8. 514 Details Included'!$G:$G,'7. 511_CAR_Student_Counts_Sec'!$F166))</f>
        <v>0</v>
      </c>
      <c r="J166" s="82">
        <f>IF(ISBLANK($D166),"",SUMIFS('8. 514 Details Included'!$I:$I,'8. 514 Details Included'!$A:$A,'7. 511_CAR_Student_Counts_Sec'!$A166,'8. 514 Details Included'!$E:$E,'7. 511_CAR_Student_Counts_Sec'!$D166,'8. 514 Details Included'!$D:$D,'7. 511_CAR_Student_Counts_Sec'!J$1,'8. 514 Details Included'!$G:$G,'7. 511_CAR_Student_Counts_Sec'!$F166))</f>
        <v>0</v>
      </c>
      <c r="K166" s="82">
        <f>IF(ISBLANK($D166),"",SUMIFS('8. 514 Details Included'!$I:$I,'8. 514 Details Included'!$A:$A,'7. 511_CAR_Student_Counts_Sec'!$A166,'8. 514 Details Included'!$E:$E,'7. 511_CAR_Student_Counts_Sec'!$D166,'8. 514 Details Included'!$D:$D,'7. 511_CAR_Student_Counts_Sec'!K$1,'8. 514 Details Included'!$G:$G,'7. 511_CAR_Student_Counts_Sec'!$F166))</f>
        <v>0</v>
      </c>
      <c r="L166" s="82">
        <f>IF(ISBLANK($D166),"",SUMIFS('8. 514 Details Included'!$I:$I,'8. 514 Details Included'!$A:$A,'7. 511_CAR_Student_Counts_Sec'!$A166,'8. 514 Details Included'!$E:$E,'7. 511_CAR_Student_Counts_Sec'!$D166,'8. 514 Details Included'!$D:$D,'7. 511_CAR_Student_Counts_Sec'!L$1,'8. 514 Details Included'!$G:$G,'7. 511_CAR_Student_Counts_Sec'!$F166))</f>
        <v>0</v>
      </c>
      <c r="M166" s="82">
        <f>IF(ISBLANK($D166),"",SUMIFS('8. 514 Details Included'!$I:$I,'8. 514 Details Included'!$A:$A,'7. 511_CAR_Student_Counts_Sec'!$A166,'8. 514 Details Included'!$E:$E,'7. 511_CAR_Student_Counts_Sec'!$D166,'8. 514 Details Included'!$D:$D,'7. 511_CAR_Student_Counts_Sec'!M$1,'8. 514 Details Included'!$G:$G,'7. 511_CAR_Student_Counts_Sec'!$F166))</f>
        <v>0</v>
      </c>
      <c r="N166" s="82">
        <f>IF(ISBLANK($D166),"",SUMIFS('8. 514 Details Included'!$I:$I,'8. 514 Details Included'!$A:$A,'7. 511_CAR_Student_Counts_Sec'!$A166,'8. 514 Details Included'!$E:$E,'7. 511_CAR_Student_Counts_Sec'!$D166,'8. 514 Details Included'!$D:$D,'7. 511_CAR_Student_Counts_Sec'!N$1,'8. 514 Details Included'!$G:$G,'7. 511_CAR_Student_Counts_Sec'!$F166))</f>
        <v>0</v>
      </c>
      <c r="O166" s="81">
        <f t="shared" si="6"/>
        <v>5</v>
      </c>
      <c r="P166" s="81">
        <f t="shared" si="7"/>
        <v>0</v>
      </c>
      <c r="Q166" s="81" t="str">
        <f t="shared" si="8"/>
        <v>6-8</v>
      </c>
    </row>
    <row r="167" spans="1:17" ht="15" outlineLevel="4" x14ac:dyDescent="0.2">
      <c r="A167" s="85">
        <v>203</v>
      </c>
      <c r="B167" s="86" t="s">
        <v>1120</v>
      </c>
      <c r="C167" s="86" t="s">
        <v>1172</v>
      </c>
      <c r="D167" s="85">
        <v>5</v>
      </c>
      <c r="E167" s="86" t="s">
        <v>1799</v>
      </c>
      <c r="F167" s="85">
        <v>5</v>
      </c>
      <c r="G167" s="85">
        <v>27</v>
      </c>
      <c r="H167" s="82">
        <f>IF(ISBLANK($D167),"",SUMIFS('8. 514 Details Included'!$I:$I,'8. 514 Details Included'!$A:$A,'7. 511_CAR_Student_Counts_Sec'!$A167,'8. 514 Details Included'!$E:$E,'7. 511_CAR_Student_Counts_Sec'!$D167,'8. 514 Details Included'!$D:$D,'7. 511_CAR_Student_Counts_Sec'!H$1,'8. 514 Details Included'!$G:$G,'7. 511_CAR_Student_Counts_Sec'!$F167))</f>
        <v>0</v>
      </c>
      <c r="I167" s="82">
        <f>IF(ISBLANK($D167),"",SUMIFS('8. 514 Details Included'!$I:$I,'8. 514 Details Included'!$A:$A,'7. 511_CAR_Student_Counts_Sec'!$A167,'8. 514 Details Included'!$E:$E,'7. 511_CAR_Student_Counts_Sec'!$D167,'8. 514 Details Included'!$D:$D,'7. 511_CAR_Student_Counts_Sec'!I$1,'8. 514 Details Included'!$G:$G,'7. 511_CAR_Student_Counts_Sec'!$F167))</f>
        <v>27</v>
      </c>
      <c r="J167" s="82">
        <f>IF(ISBLANK($D167),"",SUMIFS('8. 514 Details Included'!$I:$I,'8. 514 Details Included'!$A:$A,'7. 511_CAR_Student_Counts_Sec'!$A167,'8. 514 Details Included'!$E:$E,'7. 511_CAR_Student_Counts_Sec'!$D167,'8. 514 Details Included'!$D:$D,'7. 511_CAR_Student_Counts_Sec'!J$1,'8. 514 Details Included'!$G:$G,'7. 511_CAR_Student_Counts_Sec'!$F167))</f>
        <v>0</v>
      </c>
      <c r="K167" s="82">
        <f>IF(ISBLANK($D167),"",SUMIFS('8. 514 Details Included'!$I:$I,'8. 514 Details Included'!$A:$A,'7. 511_CAR_Student_Counts_Sec'!$A167,'8. 514 Details Included'!$E:$E,'7. 511_CAR_Student_Counts_Sec'!$D167,'8. 514 Details Included'!$D:$D,'7. 511_CAR_Student_Counts_Sec'!K$1,'8. 514 Details Included'!$G:$G,'7. 511_CAR_Student_Counts_Sec'!$F167))</f>
        <v>0</v>
      </c>
      <c r="L167" s="82">
        <f>IF(ISBLANK($D167),"",SUMIFS('8. 514 Details Included'!$I:$I,'8. 514 Details Included'!$A:$A,'7. 511_CAR_Student_Counts_Sec'!$A167,'8. 514 Details Included'!$E:$E,'7. 511_CAR_Student_Counts_Sec'!$D167,'8. 514 Details Included'!$D:$D,'7. 511_CAR_Student_Counts_Sec'!L$1,'8. 514 Details Included'!$G:$G,'7. 511_CAR_Student_Counts_Sec'!$F167))</f>
        <v>0</v>
      </c>
      <c r="M167" s="82">
        <f>IF(ISBLANK($D167),"",SUMIFS('8. 514 Details Included'!$I:$I,'8. 514 Details Included'!$A:$A,'7. 511_CAR_Student_Counts_Sec'!$A167,'8. 514 Details Included'!$E:$E,'7. 511_CAR_Student_Counts_Sec'!$D167,'8. 514 Details Included'!$D:$D,'7. 511_CAR_Student_Counts_Sec'!M$1,'8. 514 Details Included'!$G:$G,'7. 511_CAR_Student_Counts_Sec'!$F167))</f>
        <v>0</v>
      </c>
      <c r="N167" s="82">
        <f>IF(ISBLANK($D167),"",SUMIFS('8. 514 Details Included'!$I:$I,'8. 514 Details Included'!$A:$A,'7. 511_CAR_Student_Counts_Sec'!$A167,'8. 514 Details Included'!$E:$E,'7. 511_CAR_Student_Counts_Sec'!$D167,'8. 514 Details Included'!$D:$D,'7. 511_CAR_Student_Counts_Sec'!N$1,'8. 514 Details Included'!$G:$G,'7. 511_CAR_Student_Counts_Sec'!$F167))</f>
        <v>0</v>
      </c>
      <c r="O167" s="81">
        <f t="shared" si="6"/>
        <v>27</v>
      </c>
      <c r="P167" s="81">
        <f t="shared" si="7"/>
        <v>0</v>
      </c>
      <c r="Q167" s="81" t="str">
        <f t="shared" si="8"/>
        <v>6-8</v>
      </c>
    </row>
    <row r="168" spans="1:17" ht="15" outlineLevel="4" x14ac:dyDescent="0.2">
      <c r="A168" s="85">
        <v>203</v>
      </c>
      <c r="B168" s="86" t="s">
        <v>1120</v>
      </c>
      <c r="C168" s="86" t="s">
        <v>1172</v>
      </c>
      <c r="D168" s="85">
        <v>237</v>
      </c>
      <c r="E168" s="86" t="s">
        <v>1798</v>
      </c>
      <c r="F168" s="85">
        <v>2</v>
      </c>
      <c r="G168" s="85">
        <v>18</v>
      </c>
      <c r="H168" s="82">
        <f>IF(ISBLANK($D168),"",SUMIFS('8. 514 Details Included'!$I:$I,'8. 514 Details Included'!$A:$A,'7. 511_CAR_Student_Counts_Sec'!$A168,'8. 514 Details Included'!$E:$E,'7. 511_CAR_Student_Counts_Sec'!$D168,'8. 514 Details Included'!$D:$D,'7. 511_CAR_Student_Counts_Sec'!H$1,'8. 514 Details Included'!$G:$G,'7. 511_CAR_Student_Counts_Sec'!$F168))</f>
        <v>0</v>
      </c>
      <c r="I168" s="82">
        <f>IF(ISBLANK($D168),"",SUMIFS('8. 514 Details Included'!$I:$I,'8. 514 Details Included'!$A:$A,'7. 511_CAR_Student_Counts_Sec'!$A168,'8. 514 Details Included'!$E:$E,'7. 511_CAR_Student_Counts_Sec'!$D168,'8. 514 Details Included'!$D:$D,'7. 511_CAR_Student_Counts_Sec'!I$1,'8. 514 Details Included'!$G:$G,'7. 511_CAR_Student_Counts_Sec'!$F168))</f>
        <v>0</v>
      </c>
      <c r="J168" s="82">
        <f>IF(ISBLANK($D168),"",SUMIFS('8. 514 Details Included'!$I:$I,'8. 514 Details Included'!$A:$A,'7. 511_CAR_Student_Counts_Sec'!$A168,'8. 514 Details Included'!$E:$E,'7. 511_CAR_Student_Counts_Sec'!$D168,'8. 514 Details Included'!$D:$D,'7. 511_CAR_Student_Counts_Sec'!J$1,'8. 514 Details Included'!$G:$G,'7. 511_CAR_Student_Counts_Sec'!$F168))</f>
        <v>18</v>
      </c>
      <c r="K168" s="82">
        <f>IF(ISBLANK($D168),"",SUMIFS('8. 514 Details Included'!$I:$I,'8. 514 Details Included'!$A:$A,'7. 511_CAR_Student_Counts_Sec'!$A168,'8. 514 Details Included'!$E:$E,'7. 511_CAR_Student_Counts_Sec'!$D168,'8. 514 Details Included'!$D:$D,'7. 511_CAR_Student_Counts_Sec'!K$1,'8. 514 Details Included'!$G:$G,'7. 511_CAR_Student_Counts_Sec'!$F168))</f>
        <v>0</v>
      </c>
      <c r="L168" s="82">
        <f>IF(ISBLANK($D168),"",SUMIFS('8. 514 Details Included'!$I:$I,'8. 514 Details Included'!$A:$A,'7. 511_CAR_Student_Counts_Sec'!$A168,'8. 514 Details Included'!$E:$E,'7. 511_CAR_Student_Counts_Sec'!$D168,'8. 514 Details Included'!$D:$D,'7. 511_CAR_Student_Counts_Sec'!L$1,'8. 514 Details Included'!$G:$G,'7. 511_CAR_Student_Counts_Sec'!$F168))</f>
        <v>0</v>
      </c>
      <c r="M168" s="82">
        <f>IF(ISBLANK($D168),"",SUMIFS('8. 514 Details Included'!$I:$I,'8. 514 Details Included'!$A:$A,'7. 511_CAR_Student_Counts_Sec'!$A168,'8. 514 Details Included'!$E:$E,'7. 511_CAR_Student_Counts_Sec'!$D168,'8. 514 Details Included'!$D:$D,'7. 511_CAR_Student_Counts_Sec'!M$1,'8. 514 Details Included'!$G:$G,'7. 511_CAR_Student_Counts_Sec'!$F168))</f>
        <v>0</v>
      </c>
      <c r="N168" s="82">
        <f>IF(ISBLANK($D168),"",SUMIFS('8. 514 Details Included'!$I:$I,'8. 514 Details Included'!$A:$A,'7. 511_CAR_Student_Counts_Sec'!$A168,'8. 514 Details Included'!$E:$E,'7. 511_CAR_Student_Counts_Sec'!$D168,'8. 514 Details Included'!$D:$D,'7. 511_CAR_Student_Counts_Sec'!N$1,'8. 514 Details Included'!$G:$G,'7. 511_CAR_Student_Counts_Sec'!$F168))</f>
        <v>0</v>
      </c>
      <c r="O168" s="81">
        <f t="shared" si="6"/>
        <v>18</v>
      </c>
      <c r="P168" s="81">
        <f t="shared" si="7"/>
        <v>0</v>
      </c>
      <c r="Q168" s="81" t="str">
        <f t="shared" si="8"/>
        <v>6-8</v>
      </c>
    </row>
    <row r="169" spans="1:17" ht="15" outlineLevel="4" x14ac:dyDescent="0.2">
      <c r="A169" s="85">
        <v>203</v>
      </c>
      <c r="B169" s="86" t="s">
        <v>1120</v>
      </c>
      <c r="C169" s="86" t="s">
        <v>1172</v>
      </c>
      <c r="D169" s="85">
        <v>237</v>
      </c>
      <c r="E169" s="86" t="s">
        <v>1798</v>
      </c>
      <c r="F169" s="85">
        <v>6</v>
      </c>
      <c r="G169" s="85">
        <v>27</v>
      </c>
      <c r="H169" s="82">
        <f>IF(ISBLANK($D169),"",SUMIFS('8. 514 Details Included'!$I:$I,'8. 514 Details Included'!$A:$A,'7. 511_CAR_Student_Counts_Sec'!$A169,'8. 514 Details Included'!$E:$E,'7. 511_CAR_Student_Counts_Sec'!$D169,'8. 514 Details Included'!$D:$D,'7. 511_CAR_Student_Counts_Sec'!H$1,'8. 514 Details Included'!$G:$G,'7. 511_CAR_Student_Counts_Sec'!$F169))</f>
        <v>0</v>
      </c>
      <c r="I169" s="82">
        <f>IF(ISBLANK($D169),"",SUMIFS('8. 514 Details Included'!$I:$I,'8. 514 Details Included'!$A:$A,'7. 511_CAR_Student_Counts_Sec'!$A169,'8. 514 Details Included'!$E:$E,'7. 511_CAR_Student_Counts_Sec'!$D169,'8. 514 Details Included'!$D:$D,'7. 511_CAR_Student_Counts_Sec'!I$1,'8. 514 Details Included'!$G:$G,'7. 511_CAR_Student_Counts_Sec'!$F169))</f>
        <v>0</v>
      </c>
      <c r="J169" s="82">
        <f>IF(ISBLANK($D169),"",SUMIFS('8. 514 Details Included'!$I:$I,'8. 514 Details Included'!$A:$A,'7. 511_CAR_Student_Counts_Sec'!$A169,'8. 514 Details Included'!$E:$E,'7. 511_CAR_Student_Counts_Sec'!$D169,'8. 514 Details Included'!$D:$D,'7. 511_CAR_Student_Counts_Sec'!J$1,'8. 514 Details Included'!$G:$G,'7. 511_CAR_Student_Counts_Sec'!$F169))</f>
        <v>27</v>
      </c>
      <c r="K169" s="82">
        <f>IF(ISBLANK($D169),"",SUMIFS('8. 514 Details Included'!$I:$I,'8. 514 Details Included'!$A:$A,'7. 511_CAR_Student_Counts_Sec'!$A169,'8. 514 Details Included'!$E:$E,'7. 511_CAR_Student_Counts_Sec'!$D169,'8. 514 Details Included'!$D:$D,'7. 511_CAR_Student_Counts_Sec'!K$1,'8. 514 Details Included'!$G:$G,'7. 511_CAR_Student_Counts_Sec'!$F169))</f>
        <v>0</v>
      </c>
      <c r="L169" s="82">
        <f>IF(ISBLANK($D169),"",SUMIFS('8. 514 Details Included'!$I:$I,'8. 514 Details Included'!$A:$A,'7. 511_CAR_Student_Counts_Sec'!$A169,'8. 514 Details Included'!$E:$E,'7. 511_CAR_Student_Counts_Sec'!$D169,'8. 514 Details Included'!$D:$D,'7. 511_CAR_Student_Counts_Sec'!L$1,'8. 514 Details Included'!$G:$G,'7. 511_CAR_Student_Counts_Sec'!$F169))</f>
        <v>0</v>
      </c>
      <c r="M169" s="82">
        <f>IF(ISBLANK($D169),"",SUMIFS('8. 514 Details Included'!$I:$I,'8. 514 Details Included'!$A:$A,'7. 511_CAR_Student_Counts_Sec'!$A169,'8. 514 Details Included'!$E:$E,'7. 511_CAR_Student_Counts_Sec'!$D169,'8. 514 Details Included'!$D:$D,'7. 511_CAR_Student_Counts_Sec'!M$1,'8. 514 Details Included'!$G:$G,'7. 511_CAR_Student_Counts_Sec'!$F169))</f>
        <v>0</v>
      </c>
      <c r="N169" s="82">
        <f>IF(ISBLANK($D169),"",SUMIFS('8. 514 Details Included'!$I:$I,'8. 514 Details Included'!$A:$A,'7. 511_CAR_Student_Counts_Sec'!$A169,'8. 514 Details Included'!$E:$E,'7. 511_CAR_Student_Counts_Sec'!$D169,'8. 514 Details Included'!$D:$D,'7. 511_CAR_Student_Counts_Sec'!N$1,'8. 514 Details Included'!$G:$G,'7. 511_CAR_Student_Counts_Sec'!$F169))</f>
        <v>0</v>
      </c>
      <c r="O169" s="81">
        <f t="shared" si="6"/>
        <v>27</v>
      </c>
      <c r="P169" s="81">
        <f t="shared" si="7"/>
        <v>0</v>
      </c>
      <c r="Q169" s="81" t="str">
        <f t="shared" si="8"/>
        <v>6-8</v>
      </c>
    </row>
    <row r="170" spans="1:17" ht="15" outlineLevel="4" x14ac:dyDescent="0.2">
      <c r="A170" s="85">
        <v>203</v>
      </c>
      <c r="B170" s="86" t="s">
        <v>1120</v>
      </c>
      <c r="C170" s="86" t="s">
        <v>1172</v>
      </c>
      <c r="D170" s="85">
        <v>995</v>
      </c>
      <c r="E170" s="86" t="s">
        <v>821</v>
      </c>
      <c r="F170" s="85">
        <v>3</v>
      </c>
      <c r="G170" s="85">
        <v>1</v>
      </c>
      <c r="H170" s="82">
        <f>IF(ISBLANK($D170),"",SUMIFS('8. 514 Details Included'!$I:$I,'8. 514 Details Included'!$A:$A,'7. 511_CAR_Student_Counts_Sec'!$A170,'8. 514 Details Included'!$E:$E,'7. 511_CAR_Student_Counts_Sec'!$D170,'8. 514 Details Included'!$D:$D,'7. 511_CAR_Student_Counts_Sec'!H$1,'8. 514 Details Included'!$G:$G,'7. 511_CAR_Student_Counts_Sec'!$F170))</f>
        <v>0</v>
      </c>
      <c r="I170" s="82">
        <f>IF(ISBLANK($D170),"",SUMIFS('8. 514 Details Included'!$I:$I,'8. 514 Details Included'!$A:$A,'7. 511_CAR_Student_Counts_Sec'!$A170,'8. 514 Details Included'!$E:$E,'7. 511_CAR_Student_Counts_Sec'!$D170,'8. 514 Details Included'!$D:$D,'7. 511_CAR_Student_Counts_Sec'!I$1,'8. 514 Details Included'!$G:$G,'7. 511_CAR_Student_Counts_Sec'!$F170))</f>
        <v>1</v>
      </c>
      <c r="J170" s="82">
        <f>IF(ISBLANK($D170),"",SUMIFS('8. 514 Details Included'!$I:$I,'8. 514 Details Included'!$A:$A,'7. 511_CAR_Student_Counts_Sec'!$A170,'8. 514 Details Included'!$E:$E,'7. 511_CAR_Student_Counts_Sec'!$D170,'8. 514 Details Included'!$D:$D,'7. 511_CAR_Student_Counts_Sec'!J$1,'8. 514 Details Included'!$G:$G,'7. 511_CAR_Student_Counts_Sec'!$F170))</f>
        <v>0</v>
      </c>
      <c r="K170" s="82">
        <f>IF(ISBLANK($D170),"",SUMIFS('8. 514 Details Included'!$I:$I,'8. 514 Details Included'!$A:$A,'7. 511_CAR_Student_Counts_Sec'!$A170,'8. 514 Details Included'!$E:$E,'7. 511_CAR_Student_Counts_Sec'!$D170,'8. 514 Details Included'!$D:$D,'7. 511_CAR_Student_Counts_Sec'!K$1,'8. 514 Details Included'!$G:$G,'7. 511_CAR_Student_Counts_Sec'!$F170))</f>
        <v>0</v>
      </c>
      <c r="L170" s="82">
        <f>IF(ISBLANK($D170),"",SUMIFS('8. 514 Details Included'!$I:$I,'8. 514 Details Included'!$A:$A,'7. 511_CAR_Student_Counts_Sec'!$A170,'8. 514 Details Included'!$E:$E,'7. 511_CAR_Student_Counts_Sec'!$D170,'8. 514 Details Included'!$D:$D,'7. 511_CAR_Student_Counts_Sec'!L$1,'8. 514 Details Included'!$G:$G,'7. 511_CAR_Student_Counts_Sec'!$F170))</f>
        <v>0</v>
      </c>
      <c r="M170" s="82">
        <f>IF(ISBLANK($D170),"",SUMIFS('8. 514 Details Included'!$I:$I,'8. 514 Details Included'!$A:$A,'7. 511_CAR_Student_Counts_Sec'!$A170,'8. 514 Details Included'!$E:$E,'7. 511_CAR_Student_Counts_Sec'!$D170,'8. 514 Details Included'!$D:$D,'7. 511_CAR_Student_Counts_Sec'!M$1,'8. 514 Details Included'!$G:$G,'7. 511_CAR_Student_Counts_Sec'!$F170))</f>
        <v>0</v>
      </c>
      <c r="N170" s="82">
        <f>IF(ISBLANK($D170),"",SUMIFS('8. 514 Details Included'!$I:$I,'8. 514 Details Included'!$A:$A,'7. 511_CAR_Student_Counts_Sec'!$A170,'8. 514 Details Included'!$E:$E,'7. 511_CAR_Student_Counts_Sec'!$D170,'8. 514 Details Included'!$D:$D,'7. 511_CAR_Student_Counts_Sec'!N$1,'8. 514 Details Included'!$G:$G,'7. 511_CAR_Student_Counts_Sec'!$F170))</f>
        <v>0</v>
      </c>
      <c r="O170" s="81">
        <f t="shared" si="6"/>
        <v>1</v>
      </c>
      <c r="P170" s="81">
        <f t="shared" si="7"/>
        <v>0</v>
      </c>
      <c r="Q170" s="81" t="str">
        <f t="shared" si="8"/>
        <v>6-8</v>
      </c>
    </row>
    <row r="171" spans="1:17" ht="15" outlineLevel="4" x14ac:dyDescent="0.2">
      <c r="A171" s="85">
        <v>203</v>
      </c>
      <c r="B171" s="86" t="s">
        <v>1120</v>
      </c>
      <c r="C171" s="86" t="s">
        <v>1172</v>
      </c>
      <c r="D171" s="85">
        <v>995</v>
      </c>
      <c r="E171" s="86" t="s">
        <v>821</v>
      </c>
      <c r="F171" s="85">
        <v>4</v>
      </c>
      <c r="G171" s="85">
        <v>1</v>
      </c>
      <c r="H171" s="82">
        <f>IF(ISBLANK($D171),"",SUMIFS('8. 514 Details Included'!$I:$I,'8. 514 Details Included'!$A:$A,'7. 511_CAR_Student_Counts_Sec'!$A171,'8. 514 Details Included'!$E:$E,'7. 511_CAR_Student_Counts_Sec'!$D171,'8. 514 Details Included'!$D:$D,'7. 511_CAR_Student_Counts_Sec'!H$1,'8. 514 Details Included'!$G:$G,'7. 511_CAR_Student_Counts_Sec'!$F171))</f>
        <v>0</v>
      </c>
      <c r="I171" s="82">
        <f>IF(ISBLANK($D171),"",SUMIFS('8. 514 Details Included'!$I:$I,'8. 514 Details Included'!$A:$A,'7. 511_CAR_Student_Counts_Sec'!$A171,'8. 514 Details Included'!$E:$E,'7. 511_CAR_Student_Counts_Sec'!$D171,'8. 514 Details Included'!$D:$D,'7. 511_CAR_Student_Counts_Sec'!I$1,'8. 514 Details Included'!$G:$G,'7. 511_CAR_Student_Counts_Sec'!$F171))</f>
        <v>0</v>
      </c>
      <c r="J171" s="82">
        <f>IF(ISBLANK($D171),"",SUMIFS('8. 514 Details Included'!$I:$I,'8. 514 Details Included'!$A:$A,'7. 511_CAR_Student_Counts_Sec'!$A171,'8. 514 Details Included'!$E:$E,'7. 511_CAR_Student_Counts_Sec'!$D171,'8. 514 Details Included'!$D:$D,'7. 511_CAR_Student_Counts_Sec'!J$1,'8. 514 Details Included'!$G:$G,'7. 511_CAR_Student_Counts_Sec'!$F171))</f>
        <v>1</v>
      </c>
      <c r="K171" s="82">
        <f>IF(ISBLANK($D171),"",SUMIFS('8. 514 Details Included'!$I:$I,'8. 514 Details Included'!$A:$A,'7. 511_CAR_Student_Counts_Sec'!$A171,'8. 514 Details Included'!$E:$E,'7. 511_CAR_Student_Counts_Sec'!$D171,'8. 514 Details Included'!$D:$D,'7. 511_CAR_Student_Counts_Sec'!K$1,'8. 514 Details Included'!$G:$G,'7. 511_CAR_Student_Counts_Sec'!$F171))</f>
        <v>0</v>
      </c>
      <c r="L171" s="82">
        <f>IF(ISBLANK($D171),"",SUMIFS('8. 514 Details Included'!$I:$I,'8. 514 Details Included'!$A:$A,'7. 511_CAR_Student_Counts_Sec'!$A171,'8. 514 Details Included'!$E:$E,'7. 511_CAR_Student_Counts_Sec'!$D171,'8. 514 Details Included'!$D:$D,'7. 511_CAR_Student_Counts_Sec'!L$1,'8. 514 Details Included'!$G:$G,'7. 511_CAR_Student_Counts_Sec'!$F171))</f>
        <v>0</v>
      </c>
      <c r="M171" s="82">
        <f>IF(ISBLANK($D171),"",SUMIFS('8. 514 Details Included'!$I:$I,'8. 514 Details Included'!$A:$A,'7. 511_CAR_Student_Counts_Sec'!$A171,'8. 514 Details Included'!$E:$E,'7. 511_CAR_Student_Counts_Sec'!$D171,'8. 514 Details Included'!$D:$D,'7. 511_CAR_Student_Counts_Sec'!M$1,'8. 514 Details Included'!$G:$G,'7. 511_CAR_Student_Counts_Sec'!$F171))</f>
        <v>0</v>
      </c>
      <c r="N171" s="82">
        <f>IF(ISBLANK($D171),"",SUMIFS('8. 514 Details Included'!$I:$I,'8. 514 Details Included'!$A:$A,'7. 511_CAR_Student_Counts_Sec'!$A171,'8. 514 Details Included'!$E:$E,'7. 511_CAR_Student_Counts_Sec'!$D171,'8. 514 Details Included'!$D:$D,'7. 511_CAR_Student_Counts_Sec'!N$1,'8. 514 Details Included'!$G:$G,'7. 511_CAR_Student_Counts_Sec'!$F171))</f>
        <v>0</v>
      </c>
      <c r="O171" s="81">
        <f t="shared" si="6"/>
        <v>1</v>
      </c>
      <c r="P171" s="81">
        <f t="shared" si="7"/>
        <v>0</v>
      </c>
      <c r="Q171" s="81" t="str">
        <f t="shared" si="8"/>
        <v>6-8</v>
      </c>
    </row>
    <row r="172" spans="1:17" ht="15" outlineLevel="4" x14ac:dyDescent="0.2">
      <c r="A172" s="85">
        <v>203</v>
      </c>
      <c r="B172" s="86" t="s">
        <v>1120</v>
      </c>
      <c r="C172" s="86" t="s">
        <v>1172</v>
      </c>
      <c r="D172" s="85">
        <v>995</v>
      </c>
      <c r="E172" s="86" t="s">
        <v>821</v>
      </c>
      <c r="F172" s="85">
        <v>5</v>
      </c>
      <c r="G172" s="85">
        <v>1</v>
      </c>
      <c r="H172" s="82">
        <f>IF(ISBLANK($D172),"",SUMIFS('8. 514 Details Included'!$I:$I,'8. 514 Details Included'!$A:$A,'7. 511_CAR_Student_Counts_Sec'!$A172,'8. 514 Details Included'!$E:$E,'7. 511_CAR_Student_Counts_Sec'!$D172,'8. 514 Details Included'!$D:$D,'7. 511_CAR_Student_Counts_Sec'!H$1,'8. 514 Details Included'!$G:$G,'7. 511_CAR_Student_Counts_Sec'!$F172))</f>
        <v>0</v>
      </c>
      <c r="I172" s="82">
        <f>IF(ISBLANK($D172),"",SUMIFS('8. 514 Details Included'!$I:$I,'8. 514 Details Included'!$A:$A,'7. 511_CAR_Student_Counts_Sec'!$A172,'8. 514 Details Included'!$E:$E,'7. 511_CAR_Student_Counts_Sec'!$D172,'8. 514 Details Included'!$D:$D,'7. 511_CAR_Student_Counts_Sec'!I$1,'8. 514 Details Included'!$G:$G,'7. 511_CAR_Student_Counts_Sec'!$F172))</f>
        <v>0</v>
      </c>
      <c r="J172" s="82">
        <f>IF(ISBLANK($D172),"",SUMIFS('8. 514 Details Included'!$I:$I,'8. 514 Details Included'!$A:$A,'7. 511_CAR_Student_Counts_Sec'!$A172,'8. 514 Details Included'!$E:$E,'7. 511_CAR_Student_Counts_Sec'!$D172,'8. 514 Details Included'!$D:$D,'7. 511_CAR_Student_Counts_Sec'!J$1,'8. 514 Details Included'!$G:$G,'7. 511_CAR_Student_Counts_Sec'!$F172))</f>
        <v>1</v>
      </c>
      <c r="K172" s="82">
        <f>IF(ISBLANK($D172),"",SUMIFS('8. 514 Details Included'!$I:$I,'8. 514 Details Included'!$A:$A,'7. 511_CAR_Student_Counts_Sec'!$A172,'8. 514 Details Included'!$E:$E,'7. 511_CAR_Student_Counts_Sec'!$D172,'8. 514 Details Included'!$D:$D,'7. 511_CAR_Student_Counts_Sec'!K$1,'8. 514 Details Included'!$G:$G,'7. 511_CAR_Student_Counts_Sec'!$F172))</f>
        <v>0</v>
      </c>
      <c r="L172" s="82">
        <f>IF(ISBLANK($D172),"",SUMIFS('8. 514 Details Included'!$I:$I,'8. 514 Details Included'!$A:$A,'7. 511_CAR_Student_Counts_Sec'!$A172,'8. 514 Details Included'!$E:$E,'7. 511_CAR_Student_Counts_Sec'!$D172,'8. 514 Details Included'!$D:$D,'7. 511_CAR_Student_Counts_Sec'!L$1,'8. 514 Details Included'!$G:$G,'7. 511_CAR_Student_Counts_Sec'!$F172))</f>
        <v>0</v>
      </c>
      <c r="M172" s="82">
        <f>IF(ISBLANK($D172),"",SUMIFS('8. 514 Details Included'!$I:$I,'8. 514 Details Included'!$A:$A,'7. 511_CAR_Student_Counts_Sec'!$A172,'8. 514 Details Included'!$E:$E,'7. 511_CAR_Student_Counts_Sec'!$D172,'8. 514 Details Included'!$D:$D,'7. 511_CAR_Student_Counts_Sec'!M$1,'8. 514 Details Included'!$G:$G,'7. 511_CAR_Student_Counts_Sec'!$F172))</f>
        <v>0</v>
      </c>
      <c r="N172" s="82">
        <f>IF(ISBLANK($D172),"",SUMIFS('8. 514 Details Included'!$I:$I,'8. 514 Details Included'!$A:$A,'7. 511_CAR_Student_Counts_Sec'!$A172,'8. 514 Details Included'!$E:$E,'7. 511_CAR_Student_Counts_Sec'!$D172,'8. 514 Details Included'!$D:$D,'7. 511_CAR_Student_Counts_Sec'!N$1,'8. 514 Details Included'!$G:$G,'7. 511_CAR_Student_Counts_Sec'!$F172))</f>
        <v>0</v>
      </c>
      <c r="O172" s="81">
        <f t="shared" si="6"/>
        <v>1</v>
      </c>
      <c r="P172" s="81">
        <f t="shared" si="7"/>
        <v>0</v>
      </c>
      <c r="Q172" s="81" t="str">
        <f t="shared" si="8"/>
        <v>6-8</v>
      </c>
    </row>
    <row r="173" spans="1:17" ht="15" outlineLevel="3" x14ac:dyDescent="0.2">
      <c r="A173" s="85"/>
      <c r="B173" s="86"/>
      <c r="C173" s="88" t="s">
        <v>1170</v>
      </c>
      <c r="D173" s="85"/>
      <c r="E173" s="86"/>
      <c r="F173" s="85"/>
      <c r="G173" s="85">
        <f>SUBTOTAL(1,G162:G172)</f>
        <v>15.636363636363637</v>
      </c>
      <c r="H173" s="82" t="str">
        <f>IF(ISBLANK($D173),"",SUMIFS('8. 514 Details Included'!$I:$I,'8. 514 Details Included'!$A:$A,'7. 511_CAR_Student_Counts_Sec'!$A173,'8. 514 Details Included'!$E:$E,'7. 511_CAR_Student_Counts_Sec'!$D173,'8. 514 Details Included'!$D:$D,'7. 511_CAR_Student_Counts_Sec'!H$1,'8. 514 Details Included'!$G:$G,'7. 511_CAR_Student_Counts_Sec'!$F173))</f>
        <v/>
      </c>
      <c r="I173" s="82" t="str">
        <f>IF(ISBLANK($D173),"",SUMIFS('8. 514 Details Included'!$I:$I,'8. 514 Details Included'!$A:$A,'7. 511_CAR_Student_Counts_Sec'!$A173,'8. 514 Details Included'!$E:$E,'7. 511_CAR_Student_Counts_Sec'!$D173,'8. 514 Details Included'!$D:$D,'7. 511_CAR_Student_Counts_Sec'!I$1,'8. 514 Details Included'!$G:$G,'7. 511_CAR_Student_Counts_Sec'!$F173))</f>
        <v/>
      </c>
      <c r="J173" s="82" t="str">
        <f>IF(ISBLANK($D173),"",SUMIFS('8. 514 Details Included'!$I:$I,'8. 514 Details Included'!$A:$A,'7. 511_CAR_Student_Counts_Sec'!$A173,'8. 514 Details Included'!$E:$E,'7. 511_CAR_Student_Counts_Sec'!$D173,'8. 514 Details Included'!$D:$D,'7. 511_CAR_Student_Counts_Sec'!J$1,'8. 514 Details Included'!$G:$G,'7. 511_CAR_Student_Counts_Sec'!$F173))</f>
        <v/>
      </c>
      <c r="K173" s="82" t="str">
        <f>IF(ISBLANK($D173),"",SUMIFS('8. 514 Details Included'!$I:$I,'8. 514 Details Included'!$A:$A,'7. 511_CAR_Student_Counts_Sec'!$A173,'8. 514 Details Included'!$E:$E,'7. 511_CAR_Student_Counts_Sec'!$D173,'8. 514 Details Included'!$D:$D,'7. 511_CAR_Student_Counts_Sec'!K$1,'8. 514 Details Included'!$G:$G,'7. 511_CAR_Student_Counts_Sec'!$F173))</f>
        <v/>
      </c>
      <c r="L173" s="82" t="str">
        <f>IF(ISBLANK($D173),"",SUMIFS('8. 514 Details Included'!$I:$I,'8. 514 Details Included'!$A:$A,'7. 511_CAR_Student_Counts_Sec'!$A173,'8. 514 Details Included'!$E:$E,'7. 511_CAR_Student_Counts_Sec'!$D173,'8. 514 Details Included'!$D:$D,'7. 511_CAR_Student_Counts_Sec'!L$1,'8. 514 Details Included'!$G:$G,'7. 511_CAR_Student_Counts_Sec'!$F173))</f>
        <v/>
      </c>
      <c r="M173" s="82" t="str">
        <f>IF(ISBLANK($D173),"",SUMIFS('8. 514 Details Included'!$I:$I,'8. 514 Details Included'!$A:$A,'7. 511_CAR_Student_Counts_Sec'!$A173,'8. 514 Details Included'!$E:$E,'7. 511_CAR_Student_Counts_Sec'!$D173,'8. 514 Details Included'!$D:$D,'7. 511_CAR_Student_Counts_Sec'!M$1,'8. 514 Details Included'!$G:$G,'7. 511_CAR_Student_Counts_Sec'!$F173))</f>
        <v/>
      </c>
      <c r="N173" s="82" t="str">
        <f>IF(ISBLANK($D173),"",SUMIFS('8. 514 Details Included'!$I:$I,'8. 514 Details Included'!$A:$A,'7. 511_CAR_Student_Counts_Sec'!$A173,'8. 514 Details Included'!$E:$E,'7. 511_CAR_Student_Counts_Sec'!$D173,'8. 514 Details Included'!$D:$D,'7. 511_CAR_Student_Counts_Sec'!N$1,'8. 514 Details Included'!$G:$G,'7. 511_CAR_Student_Counts_Sec'!$F173))</f>
        <v/>
      </c>
      <c r="O173" s="81" t="str">
        <f t="shared" si="6"/>
        <v/>
      </c>
      <c r="P173" s="81" t="str">
        <f t="shared" si="7"/>
        <v/>
      </c>
      <c r="Q173" s="81" t="str">
        <f t="shared" si="8"/>
        <v/>
      </c>
    </row>
    <row r="174" spans="1:17" ht="15" outlineLevel="4" x14ac:dyDescent="0.2">
      <c r="A174" s="85">
        <v>203</v>
      </c>
      <c r="B174" s="86" t="s">
        <v>1120</v>
      </c>
      <c r="C174" s="86" t="s">
        <v>1169</v>
      </c>
      <c r="D174" s="85">
        <v>999</v>
      </c>
      <c r="E174" s="86" t="s">
        <v>1804</v>
      </c>
      <c r="F174" s="85">
        <v>3</v>
      </c>
      <c r="G174" s="85">
        <v>18</v>
      </c>
      <c r="H174" s="82">
        <f>IF(ISBLANK($D174),"",SUMIFS('8. 514 Details Included'!$I:$I,'8. 514 Details Included'!$A:$A,'7. 511_CAR_Student_Counts_Sec'!$A174,'8. 514 Details Included'!$E:$E,'7. 511_CAR_Student_Counts_Sec'!$D174,'8. 514 Details Included'!$D:$D,'7. 511_CAR_Student_Counts_Sec'!H$1,'8. 514 Details Included'!$G:$G,'7. 511_CAR_Student_Counts_Sec'!$F174))</f>
        <v>0</v>
      </c>
      <c r="I174" s="82">
        <f>IF(ISBLANK($D174),"",SUMIFS('8. 514 Details Included'!$I:$I,'8. 514 Details Included'!$A:$A,'7. 511_CAR_Student_Counts_Sec'!$A174,'8. 514 Details Included'!$E:$E,'7. 511_CAR_Student_Counts_Sec'!$D174,'8. 514 Details Included'!$D:$D,'7. 511_CAR_Student_Counts_Sec'!I$1,'8. 514 Details Included'!$G:$G,'7. 511_CAR_Student_Counts_Sec'!$F174))</f>
        <v>0</v>
      </c>
      <c r="J174" s="82">
        <f>IF(ISBLANK($D174),"",SUMIFS('8. 514 Details Included'!$I:$I,'8. 514 Details Included'!$A:$A,'7. 511_CAR_Student_Counts_Sec'!$A174,'8. 514 Details Included'!$E:$E,'7. 511_CAR_Student_Counts_Sec'!$D174,'8. 514 Details Included'!$D:$D,'7. 511_CAR_Student_Counts_Sec'!J$1,'8. 514 Details Included'!$G:$G,'7. 511_CAR_Student_Counts_Sec'!$F174))</f>
        <v>18</v>
      </c>
      <c r="K174" s="82">
        <f>IF(ISBLANK($D174),"",SUMIFS('8. 514 Details Included'!$I:$I,'8. 514 Details Included'!$A:$A,'7. 511_CAR_Student_Counts_Sec'!$A174,'8. 514 Details Included'!$E:$E,'7. 511_CAR_Student_Counts_Sec'!$D174,'8. 514 Details Included'!$D:$D,'7. 511_CAR_Student_Counts_Sec'!K$1,'8. 514 Details Included'!$G:$G,'7. 511_CAR_Student_Counts_Sec'!$F174))</f>
        <v>0</v>
      </c>
      <c r="L174" s="82">
        <f>IF(ISBLANK($D174),"",SUMIFS('8. 514 Details Included'!$I:$I,'8. 514 Details Included'!$A:$A,'7. 511_CAR_Student_Counts_Sec'!$A174,'8. 514 Details Included'!$E:$E,'7. 511_CAR_Student_Counts_Sec'!$D174,'8. 514 Details Included'!$D:$D,'7. 511_CAR_Student_Counts_Sec'!L$1,'8. 514 Details Included'!$G:$G,'7. 511_CAR_Student_Counts_Sec'!$F174))</f>
        <v>0</v>
      </c>
      <c r="M174" s="82">
        <f>IF(ISBLANK($D174),"",SUMIFS('8. 514 Details Included'!$I:$I,'8. 514 Details Included'!$A:$A,'7. 511_CAR_Student_Counts_Sec'!$A174,'8. 514 Details Included'!$E:$E,'7. 511_CAR_Student_Counts_Sec'!$D174,'8. 514 Details Included'!$D:$D,'7. 511_CAR_Student_Counts_Sec'!M$1,'8. 514 Details Included'!$G:$G,'7. 511_CAR_Student_Counts_Sec'!$F174))</f>
        <v>0</v>
      </c>
      <c r="N174" s="82">
        <f>IF(ISBLANK($D174),"",SUMIFS('8. 514 Details Included'!$I:$I,'8. 514 Details Included'!$A:$A,'7. 511_CAR_Student_Counts_Sec'!$A174,'8. 514 Details Included'!$E:$E,'7. 511_CAR_Student_Counts_Sec'!$D174,'8. 514 Details Included'!$D:$D,'7. 511_CAR_Student_Counts_Sec'!N$1,'8. 514 Details Included'!$G:$G,'7. 511_CAR_Student_Counts_Sec'!$F174))</f>
        <v>0</v>
      </c>
      <c r="O174" s="81">
        <f t="shared" si="6"/>
        <v>18</v>
      </c>
      <c r="P174" s="81">
        <f t="shared" si="7"/>
        <v>0</v>
      </c>
      <c r="Q174" s="81" t="str">
        <f t="shared" si="8"/>
        <v>6-8</v>
      </c>
    </row>
    <row r="175" spans="1:17" ht="15" outlineLevel="4" x14ac:dyDescent="0.2">
      <c r="A175" s="85">
        <v>203</v>
      </c>
      <c r="B175" s="86" t="s">
        <v>1120</v>
      </c>
      <c r="C175" s="86" t="s">
        <v>1169</v>
      </c>
      <c r="D175" s="85">
        <v>999</v>
      </c>
      <c r="E175" s="86" t="s">
        <v>1804</v>
      </c>
      <c r="F175" s="85">
        <v>5</v>
      </c>
      <c r="G175" s="85">
        <v>13</v>
      </c>
      <c r="H175" s="82">
        <f>IF(ISBLANK($D175),"",SUMIFS('8. 514 Details Included'!$I:$I,'8. 514 Details Included'!$A:$A,'7. 511_CAR_Student_Counts_Sec'!$A175,'8. 514 Details Included'!$E:$E,'7. 511_CAR_Student_Counts_Sec'!$D175,'8. 514 Details Included'!$D:$D,'7. 511_CAR_Student_Counts_Sec'!H$1,'8. 514 Details Included'!$G:$G,'7. 511_CAR_Student_Counts_Sec'!$F175))</f>
        <v>0</v>
      </c>
      <c r="I175" s="82">
        <f>IF(ISBLANK($D175),"",SUMIFS('8. 514 Details Included'!$I:$I,'8. 514 Details Included'!$A:$A,'7. 511_CAR_Student_Counts_Sec'!$A175,'8. 514 Details Included'!$E:$E,'7. 511_CAR_Student_Counts_Sec'!$D175,'8. 514 Details Included'!$D:$D,'7. 511_CAR_Student_Counts_Sec'!I$1,'8. 514 Details Included'!$G:$G,'7. 511_CAR_Student_Counts_Sec'!$F175))</f>
        <v>0</v>
      </c>
      <c r="J175" s="82">
        <f>IF(ISBLANK($D175),"",SUMIFS('8. 514 Details Included'!$I:$I,'8. 514 Details Included'!$A:$A,'7. 511_CAR_Student_Counts_Sec'!$A175,'8. 514 Details Included'!$E:$E,'7. 511_CAR_Student_Counts_Sec'!$D175,'8. 514 Details Included'!$D:$D,'7. 511_CAR_Student_Counts_Sec'!J$1,'8. 514 Details Included'!$G:$G,'7. 511_CAR_Student_Counts_Sec'!$F175))</f>
        <v>13</v>
      </c>
      <c r="K175" s="82">
        <f>IF(ISBLANK($D175),"",SUMIFS('8. 514 Details Included'!$I:$I,'8. 514 Details Included'!$A:$A,'7. 511_CAR_Student_Counts_Sec'!$A175,'8. 514 Details Included'!$E:$E,'7. 511_CAR_Student_Counts_Sec'!$D175,'8. 514 Details Included'!$D:$D,'7. 511_CAR_Student_Counts_Sec'!K$1,'8. 514 Details Included'!$G:$G,'7. 511_CAR_Student_Counts_Sec'!$F175))</f>
        <v>0</v>
      </c>
      <c r="L175" s="82">
        <f>IF(ISBLANK($D175),"",SUMIFS('8. 514 Details Included'!$I:$I,'8. 514 Details Included'!$A:$A,'7. 511_CAR_Student_Counts_Sec'!$A175,'8. 514 Details Included'!$E:$E,'7. 511_CAR_Student_Counts_Sec'!$D175,'8. 514 Details Included'!$D:$D,'7. 511_CAR_Student_Counts_Sec'!L$1,'8. 514 Details Included'!$G:$G,'7. 511_CAR_Student_Counts_Sec'!$F175))</f>
        <v>0</v>
      </c>
      <c r="M175" s="82">
        <f>IF(ISBLANK($D175),"",SUMIFS('8. 514 Details Included'!$I:$I,'8. 514 Details Included'!$A:$A,'7. 511_CAR_Student_Counts_Sec'!$A175,'8. 514 Details Included'!$E:$E,'7. 511_CAR_Student_Counts_Sec'!$D175,'8. 514 Details Included'!$D:$D,'7. 511_CAR_Student_Counts_Sec'!M$1,'8. 514 Details Included'!$G:$G,'7. 511_CAR_Student_Counts_Sec'!$F175))</f>
        <v>0</v>
      </c>
      <c r="N175" s="82">
        <f>IF(ISBLANK($D175),"",SUMIFS('8. 514 Details Included'!$I:$I,'8. 514 Details Included'!$A:$A,'7. 511_CAR_Student_Counts_Sec'!$A175,'8. 514 Details Included'!$E:$E,'7. 511_CAR_Student_Counts_Sec'!$D175,'8. 514 Details Included'!$D:$D,'7. 511_CAR_Student_Counts_Sec'!N$1,'8. 514 Details Included'!$G:$G,'7. 511_CAR_Student_Counts_Sec'!$F175))</f>
        <v>0</v>
      </c>
      <c r="O175" s="81">
        <f t="shared" si="6"/>
        <v>13</v>
      </c>
      <c r="P175" s="81">
        <f t="shared" si="7"/>
        <v>0</v>
      </c>
      <c r="Q175" s="81" t="str">
        <f t="shared" si="8"/>
        <v>6-8</v>
      </c>
    </row>
    <row r="176" spans="1:17" ht="15" outlineLevel="4" x14ac:dyDescent="0.2">
      <c r="A176" s="85">
        <v>203</v>
      </c>
      <c r="B176" s="86" t="s">
        <v>1120</v>
      </c>
      <c r="C176" s="86" t="s">
        <v>1169</v>
      </c>
      <c r="D176" s="85">
        <v>999</v>
      </c>
      <c r="E176" s="86" t="s">
        <v>1804</v>
      </c>
      <c r="F176" s="85">
        <v>7</v>
      </c>
      <c r="G176" s="85">
        <v>14</v>
      </c>
      <c r="H176" s="82">
        <f>IF(ISBLANK($D176),"",SUMIFS('8. 514 Details Included'!$I:$I,'8. 514 Details Included'!$A:$A,'7. 511_CAR_Student_Counts_Sec'!$A176,'8. 514 Details Included'!$E:$E,'7. 511_CAR_Student_Counts_Sec'!$D176,'8. 514 Details Included'!$D:$D,'7. 511_CAR_Student_Counts_Sec'!H$1,'8. 514 Details Included'!$G:$G,'7. 511_CAR_Student_Counts_Sec'!$F176))</f>
        <v>0</v>
      </c>
      <c r="I176" s="82">
        <f>IF(ISBLANK($D176),"",SUMIFS('8. 514 Details Included'!$I:$I,'8. 514 Details Included'!$A:$A,'7. 511_CAR_Student_Counts_Sec'!$A176,'8. 514 Details Included'!$E:$E,'7. 511_CAR_Student_Counts_Sec'!$D176,'8. 514 Details Included'!$D:$D,'7. 511_CAR_Student_Counts_Sec'!I$1,'8. 514 Details Included'!$G:$G,'7. 511_CAR_Student_Counts_Sec'!$F176))</f>
        <v>0</v>
      </c>
      <c r="J176" s="82">
        <f>IF(ISBLANK($D176),"",SUMIFS('8. 514 Details Included'!$I:$I,'8. 514 Details Included'!$A:$A,'7. 511_CAR_Student_Counts_Sec'!$A176,'8. 514 Details Included'!$E:$E,'7. 511_CAR_Student_Counts_Sec'!$D176,'8. 514 Details Included'!$D:$D,'7. 511_CAR_Student_Counts_Sec'!J$1,'8. 514 Details Included'!$G:$G,'7. 511_CAR_Student_Counts_Sec'!$F176))</f>
        <v>14</v>
      </c>
      <c r="K176" s="82">
        <f>IF(ISBLANK($D176),"",SUMIFS('8. 514 Details Included'!$I:$I,'8. 514 Details Included'!$A:$A,'7. 511_CAR_Student_Counts_Sec'!$A176,'8. 514 Details Included'!$E:$E,'7. 511_CAR_Student_Counts_Sec'!$D176,'8. 514 Details Included'!$D:$D,'7. 511_CAR_Student_Counts_Sec'!K$1,'8. 514 Details Included'!$G:$G,'7. 511_CAR_Student_Counts_Sec'!$F176))</f>
        <v>0</v>
      </c>
      <c r="L176" s="82">
        <f>IF(ISBLANK($D176),"",SUMIFS('8. 514 Details Included'!$I:$I,'8. 514 Details Included'!$A:$A,'7. 511_CAR_Student_Counts_Sec'!$A176,'8. 514 Details Included'!$E:$E,'7. 511_CAR_Student_Counts_Sec'!$D176,'8. 514 Details Included'!$D:$D,'7. 511_CAR_Student_Counts_Sec'!L$1,'8. 514 Details Included'!$G:$G,'7. 511_CAR_Student_Counts_Sec'!$F176))</f>
        <v>0</v>
      </c>
      <c r="M176" s="82">
        <f>IF(ISBLANK($D176),"",SUMIFS('8. 514 Details Included'!$I:$I,'8. 514 Details Included'!$A:$A,'7. 511_CAR_Student_Counts_Sec'!$A176,'8. 514 Details Included'!$E:$E,'7. 511_CAR_Student_Counts_Sec'!$D176,'8. 514 Details Included'!$D:$D,'7. 511_CAR_Student_Counts_Sec'!M$1,'8. 514 Details Included'!$G:$G,'7. 511_CAR_Student_Counts_Sec'!$F176))</f>
        <v>0</v>
      </c>
      <c r="N176" s="82">
        <f>IF(ISBLANK($D176),"",SUMIFS('8. 514 Details Included'!$I:$I,'8. 514 Details Included'!$A:$A,'7. 511_CAR_Student_Counts_Sec'!$A176,'8. 514 Details Included'!$E:$E,'7. 511_CAR_Student_Counts_Sec'!$D176,'8. 514 Details Included'!$D:$D,'7. 511_CAR_Student_Counts_Sec'!N$1,'8. 514 Details Included'!$G:$G,'7. 511_CAR_Student_Counts_Sec'!$F176))</f>
        <v>0</v>
      </c>
      <c r="O176" s="81">
        <f t="shared" si="6"/>
        <v>14</v>
      </c>
      <c r="P176" s="81">
        <f t="shared" si="7"/>
        <v>0</v>
      </c>
      <c r="Q176" s="81" t="str">
        <f t="shared" si="8"/>
        <v>6-8</v>
      </c>
    </row>
    <row r="177" spans="1:17" ht="15" outlineLevel="4" x14ac:dyDescent="0.2">
      <c r="A177" s="85">
        <v>203</v>
      </c>
      <c r="B177" s="86" t="s">
        <v>1120</v>
      </c>
      <c r="C177" s="86" t="s">
        <v>1169</v>
      </c>
      <c r="D177" s="85">
        <v>7</v>
      </c>
      <c r="E177" s="86" t="s">
        <v>1803</v>
      </c>
      <c r="F177" s="85">
        <v>1</v>
      </c>
      <c r="G177" s="85">
        <v>26</v>
      </c>
      <c r="H177" s="82">
        <f>IF(ISBLANK($D177),"",SUMIFS('8. 514 Details Included'!$I:$I,'8. 514 Details Included'!$A:$A,'7. 511_CAR_Student_Counts_Sec'!$A177,'8. 514 Details Included'!$E:$E,'7. 511_CAR_Student_Counts_Sec'!$D177,'8. 514 Details Included'!$D:$D,'7. 511_CAR_Student_Counts_Sec'!H$1,'8. 514 Details Included'!$G:$G,'7. 511_CAR_Student_Counts_Sec'!$F177))</f>
        <v>26</v>
      </c>
      <c r="I177" s="82">
        <f>IF(ISBLANK($D177),"",SUMIFS('8. 514 Details Included'!$I:$I,'8. 514 Details Included'!$A:$A,'7. 511_CAR_Student_Counts_Sec'!$A177,'8. 514 Details Included'!$E:$E,'7. 511_CAR_Student_Counts_Sec'!$D177,'8. 514 Details Included'!$D:$D,'7. 511_CAR_Student_Counts_Sec'!I$1,'8. 514 Details Included'!$G:$G,'7. 511_CAR_Student_Counts_Sec'!$F177))</f>
        <v>0</v>
      </c>
      <c r="J177" s="82">
        <f>IF(ISBLANK($D177),"",SUMIFS('8. 514 Details Included'!$I:$I,'8. 514 Details Included'!$A:$A,'7. 511_CAR_Student_Counts_Sec'!$A177,'8. 514 Details Included'!$E:$E,'7. 511_CAR_Student_Counts_Sec'!$D177,'8. 514 Details Included'!$D:$D,'7. 511_CAR_Student_Counts_Sec'!J$1,'8. 514 Details Included'!$G:$G,'7. 511_CAR_Student_Counts_Sec'!$F177))</f>
        <v>0</v>
      </c>
      <c r="K177" s="82">
        <f>IF(ISBLANK($D177),"",SUMIFS('8. 514 Details Included'!$I:$I,'8. 514 Details Included'!$A:$A,'7. 511_CAR_Student_Counts_Sec'!$A177,'8. 514 Details Included'!$E:$E,'7. 511_CAR_Student_Counts_Sec'!$D177,'8. 514 Details Included'!$D:$D,'7. 511_CAR_Student_Counts_Sec'!K$1,'8. 514 Details Included'!$G:$G,'7. 511_CAR_Student_Counts_Sec'!$F177))</f>
        <v>0</v>
      </c>
      <c r="L177" s="82">
        <f>IF(ISBLANK($D177),"",SUMIFS('8. 514 Details Included'!$I:$I,'8. 514 Details Included'!$A:$A,'7. 511_CAR_Student_Counts_Sec'!$A177,'8. 514 Details Included'!$E:$E,'7. 511_CAR_Student_Counts_Sec'!$D177,'8. 514 Details Included'!$D:$D,'7. 511_CAR_Student_Counts_Sec'!L$1,'8. 514 Details Included'!$G:$G,'7. 511_CAR_Student_Counts_Sec'!$F177))</f>
        <v>0</v>
      </c>
      <c r="M177" s="82">
        <f>IF(ISBLANK($D177),"",SUMIFS('8. 514 Details Included'!$I:$I,'8. 514 Details Included'!$A:$A,'7. 511_CAR_Student_Counts_Sec'!$A177,'8. 514 Details Included'!$E:$E,'7. 511_CAR_Student_Counts_Sec'!$D177,'8. 514 Details Included'!$D:$D,'7. 511_CAR_Student_Counts_Sec'!M$1,'8. 514 Details Included'!$G:$G,'7. 511_CAR_Student_Counts_Sec'!$F177))</f>
        <v>0</v>
      </c>
      <c r="N177" s="82">
        <f>IF(ISBLANK($D177),"",SUMIFS('8. 514 Details Included'!$I:$I,'8. 514 Details Included'!$A:$A,'7. 511_CAR_Student_Counts_Sec'!$A177,'8. 514 Details Included'!$E:$E,'7. 511_CAR_Student_Counts_Sec'!$D177,'8. 514 Details Included'!$D:$D,'7. 511_CAR_Student_Counts_Sec'!N$1,'8. 514 Details Included'!$G:$G,'7. 511_CAR_Student_Counts_Sec'!$F177))</f>
        <v>0</v>
      </c>
      <c r="O177" s="81">
        <f t="shared" si="6"/>
        <v>26</v>
      </c>
      <c r="P177" s="81">
        <f t="shared" si="7"/>
        <v>0</v>
      </c>
      <c r="Q177" s="81" t="str">
        <f t="shared" si="8"/>
        <v>6-8</v>
      </c>
    </row>
    <row r="178" spans="1:17" ht="15" outlineLevel="4" x14ac:dyDescent="0.2">
      <c r="A178" s="85">
        <v>203</v>
      </c>
      <c r="B178" s="86" t="s">
        <v>1120</v>
      </c>
      <c r="C178" s="86" t="s">
        <v>1169</v>
      </c>
      <c r="D178" s="85">
        <v>7</v>
      </c>
      <c r="E178" s="86" t="s">
        <v>1803</v>
      </c>
      <c r="F178" s="85">
        <v>4</v>
      </c>
      <c r="G178" s="85">
        <v>25</v>
      </c>
      <c r="H178" s="82">
        <f>IF(ISBLANK($D178),"",SUMIFS('8. 514 Details Included'!$I:$I,'8. 514 Details Included'!$A:$A,'7. 511_CAR_Student_Counts_Sec'!$A178,'8. 514 Details Included'!$E:$E,'7. 511_CAR_Student_Counts_Sec'!$D178,'8. 514 Details Included'!$D:$D,'7. 511_CAR_Student_Counts_Sec'!H$1,'8. 514 Details Included'!$G:$G,'7. 511_CAR_Student_Counts_Sec'!$F178))</f>
        <v>0</v>
      </c>
      <c r="I178" s="82">
        <f>IF(ISBLANK($D178),"",SUMIFS('8. 514 Details Included'!$I:$I,'8. 514 Details Included'!$A:$A,'7. 511_CAR_Student_Counts_Sec'!$A178,'8. 514 Details Included'!$E:$E,'7. 511_CAR_Student_Counts_Sec'!$D178,'8. 514 Details Included'!$D:$D,'7. 511_CAR_Student_Counts_Sec'!I$1,'8. 514 Details Included'!$G:$G,'7. 511_CAR_Student_Counts_Sec'!$F178))</f>
        <v>25</v>
      </c>
      <c r="J178" s="82">
        <f>IF(ISBLANK($D178),"",SUMIFS('8. 514 Details Included'!$I:$I,'8. 514 Details Included'!$A:$A,'7. 511_CAR_Student_Counts_Sec'!$A178,'8. 514 Details Included'!$E:$E,'7. 511_CAR_Student_Counts_Sec'!$D178,'8. 514 Details Included'!$D:$D,'7. 511_CAR_Student_Counts_Sec'!J$1,'8. 514 Details Included'!$G:$G,'7. 511_CAR_Student_Counts_Sec'!$F178))</f>
        <v>0</v>
      </c>
      <c r="K178" s="82">
        <f>IF(ISBLANK($D178),"",SUMIFS('8. 514 Details Included'!$I:$I,'8. 514 Details Included'!$A:$A,'7. 511_CAR_Student_Counts_Sec'!$A178,'8. 514 Details Included'!$E:$E,'7. 511_CAR_Student_Counts_Sec'!$D178,'8. 514 Details Included'!$D:$D,'7. 511_CAR_Student_Counts_Sec'!K$1,'8. 514 Details Included'!$G:$G,'7. 511_CAR_Student_Counts_Sec'!$F178))</f>
        <v>0</v>
      </c>
      <c r="L178" s="82">
        <f>IF(ISBLANK($D178),"",SUMIFS('8. 514 Details Included'!$I:$I,'8. 514 Details Included'!$A:$A,'7. 511_CAR_Student_Counts_Sec'!$A178,'8. 514 Details Included'!$E:$E,'7. 511_CAR_Student_Counts_Sec'!$D178,'8. 514 Details Included'!$D:$D,'7. 511_CAR_Student_Counts_Sec'!L$1,'8. 514 Details Included'!$G:$G,'7. 511_CAR_Student_Counts_Sec'!$F178))</f>
        <v>0</v>
      </c>
      <c r="M178" s="82">
        <f>IF(ISBLANK($D178),"",SUMIFS('8. 514 Details Included'!$I:$I,'8. 514 Details Included'!$A:$A,'7. 511_CAR_Student_Counts_Sec'!$A178,'8. 514 Details Included'!$E:$E,'7. 511_CAR_Student_Counts_Sec'!$D178,'8. 514 Details Included'!$D:$D,'7. 511_CAR_Student_Counts_Sec'!M$1,'8. 514 Details Included'!$G:$G,'7. 511_CAR_Student_Counts_Sec'!$F178))</f>
        <v>0</v>
      </c>
      <c r="N178" s="82">
        <f>IF(ISBLANK($D178),"",SUMIFS('8. 514 Details Included'!$I:$I,'8. 514 Details Included'!$A:$A,'7. 511_CAR_Student_Counts_Sec'!$A178,'8. 514 Details Included'!$E:$E,'7. 511_CAR_Student_Counts_Sec'!$D178,'8. 514 Details Included'!$D:$D,'7. 511_CAR_Student_Counts_Sec'!N$1,'8. 514 Details Included'!$G:$G,'7. 511_CAR_Student_Counts_Sec'!$F178))</f>
        <v>0</v>
      </c>
      <c r="O178" s="81">
        <f t="shared" si="6"/>
        <v>25</v>
      </c>
      <c r="P178" s="81">
        <f t="shared" si="7"/>
        <v>0</v>
      </c>
      <c r="Q178" s="81" t="str">
        <f t="shared" si="8"/>
        <v>6-8</v>
      </c>
    </row>
    <row r="179" spans="1:17" ht="15" outlineLevel="4" x14ac:dyDescent="0.2">
      <c r="A179" s="85">
        <v>203</v>
      </c>
      <c r="B179" s="86" t="s">
        <v>1120</v>
      </c>
      <c r="C179" s="86" t="s">
        <v>1169</v>
      </c>
      <c r="D179" s="85">
        <v>7</v>
      </c>
      <c r="E179" s="86" t="s">
        <v>1803</v>
      </c>
      <c r="F179" s="85">
        <v>5</v>
      </c>
      <c r="G179" s="85">
        <v>29</v>
      </c>
      <c r="H179" s="82">
        <f>IF(ISBLANK($D179),"",SUMIFS('8. 514 Details Included'!$I:$I,'8. 514 Details Included'!$A:$A,'7. 511_CAR_Student_Counts_Sec'!$A179,'8. 514 Details Included'!$E:$E,'7. 511_CAR_Student_Counts_Sec'!$D179,'8. 514 Details Included'!$D:$D,'7. 511_CAR_Student_Counts_Sec'!H$1,'8. 514 Details Included'!$G:$G,'7. 511_CAR_Student_Counts_Sec'!$F179))</f>
        <v>0</v>
      </c>
      <c r="I179" s="82">
        <f>IF(ISBLANK($D179),"",SUMIFS('8. 514 Details Included'!$I:$I,'8. 514 Details Included'!$A:$A,'7. 511_CAR_Student_Counts_Sec'!$A179,'8. 514 Details Included'!$E:$E,'7. 511_CAR_Student_Counts_Sec'!$D179,'8. 514 Details Included'!$D:$D,'7. 511_CAR_Student_Counts_Sec'!I$1,'8. 514 Details Included'!$G:$G,'7. 511_CAR_Student_Counts_Sec'!$F179))</f>
        <v>29</v>
      </c>
      <c r="J179" s="82">
        <f>IF(ISBLANK($D179),"",SUMIFS('8. 514 Details Included'!$I:$I,'8. 514 Details Included'!$A:$A,'7. 511_CAR_Student_Counts_Sec'!$A179,'8. 514 Details Included'!$E:$E,'7. 511_CAR_Student_Counts_Sec'!$D179,'8. 514 Details Included'!$D:$D,'7. 511_CAR_Student_Counts_Sec'!J$1,'8. 514 Details Included'!$G:$G,'7. 511_CAR_Student_Counts_Sec'!$F179))</f>
        <v>0</v>
      </c>
      <c r="K179" s="82">
        <f>IF(ISBLANK($D179),"",SUMIFS('8. 514 Details Included'!$I:$I,'8. 514 Details Included'!$A:$A,'7. 511_CAR_Student_Counts_Sec'!$A179,'8. 514 Details Included'!$E:$E,'7. 511_CAR_Student_Counts_Sec'!$D179,'8. 514 Details Included'!$D:$D,'7. 511_CAR_Student_Counts_Sec'!K$1,'8. 514 Details Included'!$G:$G,'7. 511_CAR_Student_Counts_Sec'!$F179))</f>
        <v>0</v>
      </c>
      <c r="L179" s="82">
        <f>IF(ISBLANK($D179),"",SUMIFS('8. 514 Details Included'!$I:$I,'8. 514 Details Included'!$A:$A,'7. 511_CAR_Student_Counts_Sec'!$A179,'8. 514 Details Included'!$E:$E,'7. 511_CAR_Student_Counts_Sec'!$D179,'8. 514 Details Included'!$D:$D,'7. 511_CAR_Student_Counts_Sec'!L$1,'8. 514 Details Included'!$G:$G,'7. 511_CAR_Student_Counts_Sec'!$F179))</f>
        <v>0</v>
      </c>
      <c r="M179" s="82">
        <f>IF(ISBLANK($D179),"",SUMIFS('8. 514 Details Included'!$I:$I,'8. 514 Details Included'!$A:$A,'7. 511_CAR_Student_Counts_Sec'!$A179,'8. 514 Details Included'!$E:$E,'7. 511_CAR_Student_Counts_Sec'!$D179,'8. 514 Details Included'!$D:$D,'7. 511_CAR_Student_Counts_Sec'!M$1,'8. 514 Details Included'!$G:$G,'7. 511_CAR_Student_Counts_Sec'!$F179))</f>
        <v>0</v>
      </c>
      <c r="N179" s="82">
        <f>IF(ISBLANK($D179),"",SUMIFS('8. 514 Details Included'!$I:$I,'8. 514 Details Included'!$A:$A,'7. 511_CAR_Student_Counts_Sec'!$A179,'8. 514 Details Included'!$E:$E,'7. 511_CAR_Student_Counts_Sec'!$D179,'8. 514 Details Included'!$D:$D,'7. 511_CAR_Student_Counts_Sec'!N$1,'8. 514 Details Included'!$G:$G,'7. 511_CAR_Student_Counts_Sec'!$F179))</f>
        <v>0</v>
      </c>
      <c r="O179" s="81">
        <f t="shared" si="6"/>
        <v>29</v>
      </c>
      <c r="P179" s="81">
        <f t="shared" si="7"/>
        <v>0</v>
      </c>
      <c r="Q179" s="81" t="str">
        <f t="shared" si="8"/>
        <v>6-8</v>
      </c>
    </row>
    <row r="180" spans="1:17" ht="15" outlineLevel="4" x14ac:dyDescent="0.2">
      <c r="A180" s="85">
        <v>203</v>
      </c>
      <c r="B180" s="86" t="s">
        <v>1120</v>
      </c>
      <c r="C180" s="86" t="s">
        <v>1169</v>
      </c>
      <c r="D180" s="85">
        <v>7</v>
      </c>
      <c r="E180" s="86" t="s">
        <v>1803</v>
      </c>
      <c r="F180" s="85">
        <v>6</v>
      </c>
      <c r="G180" s="85">
        <v>27</v>
      </c>
      <c r="H180" s="82">
        <f>IF(ISBLANK($D180),"",SUMIFS('8. 514 Details Included'!$I:$I,'8. 514 Details Included'!$A:$A,'7. 511_CAR_Student_Counts_Sec'!$A180,'8. 514 Details Included'!$E:$E,'7. 511_CAR_Student_Counts_Sec'!$D180,'8. 514 Details Included'!$D:$D,'7. 511_CAR_Student_Counts_Sec'!H$1,'8. 514 Details Included'!$G:$G,'7. 511_CAR_Student_Counts_Sec'!$F180))</f>
        <v>27</v>
      </c>
      <c r="I180" s="82">
        <f>IF(ISBLANK($D180),"",SUMIFS('8. 514 Details Included'!$I:$I,'8. 514 Details Included'!$A:$A,'7. 511_CAR_Student_Counts_Sec'!$A180,'8. 514 Details Included'!$E:$E,'7. 511_CAR_Student_Counts_Sec'!$D180,'8. 514 Details Included'!$D:$D,'7. 511_CAR_Student_Counts_Sec'!I$1,'8. 514 Details Included'!$G:$G,'7. 511_CAR_Student_Counts_Sec'!$F180))</f>
        <v>0</v>
      </c>
      <c r="J180" s="82">
        <f>IF(ISBLANK($D180),"",SUMIFS('8. 514 Details Included'!$I:$I,'8. 514 Details Included'!$A:$A,'7. 511_CAR_Student_Counts_Sec'!$A180,'8. 514 Details Included'!$E:$E,'7. 511_CAR_Student_Counts_Sec'!$D180,'8. 514 Details Included'!$D:$D,'7. 511_CAR_Student_Counts_Sec'!J$1,'8. 514 Details Included'!$G:$G,'7. 511_CAR_Student_Counts_Sec'!$F180))</f>
        <v>0</v>
      </c>
      <c r="K180" s="82">
        <f>IF(ISBLANK($D180),"",SUMIFS('8. 514 Details Included'!$I:$I,'8. 514 Details Included'!$A:$A,'7. 511_CAR_Student_Counts_Sec'!$A180,'8. 514 Details Included'!$E:$E,'7. 511_CAR_Student_Counts_Sec'!$D180,'8. 514 Details Included'!$D:$D,'7. 511_CAR_Student_Counts_Sec'!K$1,'8. 514 Details Included'!$G:$G,'7. 511_CAR_Student_Counts_Sec'!$F180))</f>
        <v>0</v>
      </c>
      <c r="L180" s="82">
        <f>IF(ISBLANK($D180),"",SUMIFS('8. 514 Details Included'!$I:$I,'8. 514 Details Included'!$A:$A,'7. 511_CAR_Student_Counts_Sec'!$A180,'8. 514 Details Included'!$E:$E,'7. 511_CAR_Student_Counts_Sec'!$D180,'8. 514 Details Included'!$D:$D,'7. 511_CAR_Student_Counts_Sec'!L$1,'8. 514 Details Included'!$G:$G,'7. 511_CAR_Student_Counts_Sec'!$F180))</f>
        <v>0</v>
      </c>
      <c r="M180" s="82">
        <f>IF(ISBLANK($D180),"",SUMIFS('8. 514 Details Included'!$I:$I,'8. 514 Details Included'!$A:$A,'7. 511_CAR_Student_Counts_Sec'!$A180,'8. 514 Details Included'!$E:$E,'7. 511_CAR_Student_Counts_Sec'!$D180,'8. 514 Details Included'!$D:$D,'7. 511_CAR_Student_Counts_Sec'!M$1,'8. 514 Details Included'!$G:$G,'7. 511_CAR_Student_Counts_Sec'!$F180))</f>
        <v>0</v>
      </c>
      <c r="N180" s="82">
        <f>IF(ISBLANK($D180),"",SUMIFS('8. 514 Details Included'!$I:$I,'8. 514 Details Included'!$A:$A,'7. 511_CAR_Student_Counts_Sec'!$A180,'8. 514 Details Included'!$E:$E,'7. 511_CAR_Student_Counts_Sec'!$D180,'8. 514 Details Included'!$D:$D,'7. 511_CAR_Student_Counts_Sec'!N$1,'8. 514 Details Included'!$G:$G,'7. 511_CAR_Student_Counts_Sec'!$F180))</f>
        <v>0</v>
      </c>
      <c r="O180" s="81">
        <f t="shared" si="6"/>
        <v>27</v>
      </c>
      <c r="P180" s="81">
        <f t="shared" si="7"/>
        <v>0</v>
      </c>
      <c r="Q180" s="81" t="str">
        <f t="shared" si="8"/>
        <v>6-8</v>
      </c>
    </row>
    <row r="181" spans="1:17" ht="15" outlineLevel="3" x14ac:dyDescent="0.2">
      <c r="A181" s="85"/>
      <c r="B181" s="86"/>
      <c r="C181" s="88" t="s">
        <v>1167</v>
      </c>
      <c r="D181" s="85"/>
      <c r="E181" s="86"/>
      <c r="F181" s="85"/>
      <c r="G181" s="85">
        <f>SUBTOTAL(1,G174:G180)</f>
        <v>21.714285714285715</v>
      </c>
      <c r="H181" s="82" t="str">
        <f>IF(ISBLANK($D181),"",SUMIFS('8. 514 Details Included'!$I:$I,'8. 514 Details Included'!$A:$A,'7. 511_CAR_Student_Counts_Sec'!$A181,'8. 514 Details Included'!$E:$E,'7. 511_CAR_Student_Counts_Sec'!$D181,'8. 514 Details Included'!$D:$D,'7. 511_CAR_Student_Counts_Sec'!H$1,'8. 514 Details Included'!$G:$G,'7. 511_CAR_Student_Counts_Sec'!$F181))</f>
        <v/>
      </c>
      <c r="I181" s="82" t="str">
        <f>IF(ISBLANK($D181),"",SUMIFS('8. 514 Details Included'!$I:$I,'8. 514 Details Included'!$A:$A,'7. 511_CAR_Student_Counts_Sec'!$A181,'8. 514 Details Included'!$E:$E,'7. 511_CAR_Student_Counts_Sec'!$D181,'8. 514 Details Included'!$D:$D,'7. 511_CAR_Student_Counts_Sec'!I$1,'8. 514 Details Included'!$G:$G,'7. 511_CAR_Student_Counts_Sec'!$F181))</f>
        <v/>
      </c>
      <c r="J181" s="82" t="str">
        <f>IF(ISBLANK($D181),"",SUMIFS('8. 514 Details Included'!$I:$I,'8. 514 Details Included'!$A:$A,'7. 511_CAR_Student_Counts_Sec'!$A181,'8. 514 Details Included'!$E:$E,'7. 511_CAR_Student_Counts_Sec'!$D181,'8. 514 Details Included'!$D:$D,'7. 511_CAR_Student_Counts_Sec'!J$1,'8. 514 Details Included'!$G:$G,'7. 511_CAR_Student_Counts_Sec'!$F181))</f>
        <v/>
      </c>
      <c r="K181" s="82" t="str">
        <f>IF(ISBLANK($D181),"",SUMIFS('8. 514 Details Included'!$I:$I,'8. 514 Details Included'!$A:$A,'7. 511_CAR_Student_Counts_Sec'!$A181,'8. 514 Details Included'!$E:$E,'7. 511_CAR_Student_Counts_Sec'!$D181,'8. 514 Details Included'!$D:$D,'7. 511_CAR_Student_Counts_Sec'!K$1,'8. 514 Details Included'!$G:$G,'7. 511_CAR_Student_Counts_Sec'!$F181))</f>
        <v/>
      </c>
      <c r="L181" s="82" t="str">
        <f>IF(ISBLANK($D181),"",SUMIFS('8. 514 Details Included'!$I:$I,'8. 514 Details Included'!$A:$A,'7. 511_CAR_Student_Counts_Sec'!$A181,'8. 514 Details Included'!$E:$E,'7. 511_CAR_Student_Counts_Sec'!$D181,'8. 514 Details Included'!$D:$D,'7. 511_CAR_Student_Counts_Sec'!L$1,'8. 514 Details Included'!$G:$G,'7. 511_CAR_Student_Counts_Sec'!$F181))</f>
        <v/>
      </c>
      <c r="M181" s="82" t="str">
        <f>IF(ISBLANK($D181),"",SUMIFS('8. 514 Details Included'!$I:$I,'8. 514 Details Included'!$A:$A,'7. 511_CAR_Student_Counts_Sec'!$A181,'8. 514 Details Included'!$E:$E,'7. 511_CAR_Student_Counts_Sec'!$D181,'8. 514 Details Included'!$D:$D,'7. 511_CAR_Student_Counts_Sec'!M$1,'8. 514 Details Included'!$G:$G,'7. 511_CAR_Student_Counts_Sec'!$F181))</f>
        <v/>
      </c>
      <c r="N181" s="82" t="str">
        <f>IF(ISBLANK($D181),"",SUMIFS('8. 514 Details Included'!$I:$I,'8. 514 Details Included'!$A:$A,'7. 511_CAR_Student_Counts_Sec'!$A181,'8. 514 Details Included'!$E:$E,'7. 511_CAR_Student_Counts_Sec'!$D181,'8. 514 Details Included'!$D:$D,'7. 511_CAR_Student_Counts_Sec'!N$1,'8. 514 Details Included'!$G:$G,'7. 511_CAR_Student_Counts_Sec'!$F181))</f>
        <v/>
      </c>
      <c r="O181" s="81" t="str">
        <f t="shared" si="6"/>
        <v/>
      </c>
      <c r="P181" s="81" t="str">
        <f t="shared" si="7"/>
        <v/>
      </c>
      <c r="Q181" s="81" t="str">
        <f t="shared" si="8"/>
        <v/>
      </c>
    </row>
    <row r="182" spans="1:17" ht="15" outlineLevel="4" x14ac:dyDescent="0.2">
      <c r="A182" s="85">
        <v>203</v>
      </c>
      <c r="B182" s="86" t="s">
        <v>1120</v>
      </c>
      <c r="C182" s="86" t="s">
        <v>1166</v>
      </c>
      <c r="D182" s="85">
        <v>1</v>
      </c>
      <c r="E182" s="86" t="s">
        <v>1802</v>
      </c>
      <c r="F182" s="85">
        <v>5</v>
      </c>
      <c r="G182" s="85">
        <v>27</v>
      </c>
      <c r="H182" s="82">
        <f>IF(ISBLANK($D182),"",SUMIFS('8. 514 Details Included'!$I:$I,'8. 514 Details Included'!$A:$A,'7. 511_CAR_Student_Counts_Sec'!$A182,'8. 514 Details Included'!$E:$E,'7. 511_CAR_Student_Counts_Sec'!$D182,'8. 514 Details Included'!$D:$D,'7. 511_CAR_Student_Counts_Sec'!H$1,'8. 514 Details Included'!$G:$G,'7. 511_CAR_Student_Counts_Sec'!$F182))</f>
        <v>27</v>
      </c>
      <c r="I182" s="82">
        <f>IF(ISBLANK($D182),"",SUMIFS('8. 514 Details Included'!$I:$I,'8. 514 Details Included'!$A:$A,'7. 511_CAR_Student_Counts_Sec'!$A182,'8. 514 Details Included'!$E:$E,'7. 511_CAR_Student_Counts_Sec'!$D182,'8. 514 Details Included'!$D:$D,'7. 511_CAR_Student_Counts_Sec'!I$1,'8. 514 Details Included'!$G:$G,'7. 511_CAR_Student_Counts_Sec'!$F182))</f>
        <v>0</v>
      </c>
      <c r="J182" s="82">
        <f>IF(ISBLANK($D182),"",SUMIFS('8. 514 Details Included'!$I:$I,'8. 514 Details Included'!$A:$A,'7. 511_CAR_Student_Counts_Sec'!$A182,'8. 514 Details Included'!$E:$E,'7. 511_CAR_Student_Counts_Sec'!$D182,'8. 514 Details Included'!$D:$D,'7. 511_CAR_Student_Counts_Sec'!J$1,'8. 514 Details Included'!$G:$G,'7. 511_CAR_Student_Counts_Sec'!$F182))</f>
        <v>0</v>
      </c>
      <c r="K182" s="82">
        <f>IF(ISBLANK($D182),"",SUMIFS('8. 514 Details Included'!$I:$I,'8. 514 Details Included'!$A:$A,'7. 511_CAR_Student_Counts_Sec'!$A182,'8. 514 Details Included'!$E:$E,'7. 511_CAR_Student_Counts_Sec'!$D182,'8. 514 Details Included'!$D:$D,'7. 511_CAR_Student_Counts_Sec'!K$1,'8. 514 Details Included'!$G:$G,'7. 511_CAR_Student_Counts_Sec'!$F182))</f>
        <v>0</v>
      </c>
      <c r="L182" s="82">
        <f>IF(ISBLANK($D182),"",SUMIFS('8. 514 Details Included'!$I:$I,'8. 514 Details Included'!$A:$A,'7. 511_CAR_Student_Counts_Sec'!$A182,'8. 514 Details Included'!$E:$E,'7. 511_CAR_Student_Counts_Sec'!$D182,'8. 514 Details Included'!$D:$D,'7. 511_CAR_Student_Counts_Sec'!L$1,'8. 514 Details Included'!$G:$G,'7. 511_CAR_Student_Counts_Sec'!$F182))</f>
        <v>0</v>
      </c>
      <c r="M182" s="82">
        <f>IF(ISBLANK($D182),"",SUMIFS('8. 514 Details Included'!$I:$I,'8. 514 Details Included'!$A:$A,'7. 511_CAR_Student_Counts_Sec'!$A182,'8. 514 Details Included'!$E:$E,'7. 511_CAR_Student_Counts_Sec'!$D182,'8. 514 Details Included'!$D:$D,'7. 511_CAR_Student_Counts_Sec'!M$1,'8. 514 Details Included'!$G:$G,'7. 511_CAR_Student_Counts_Sec'!$F182))</f>
        <v>0</v>
      </c>
      <c r="N182" s="82">
        <f>IF(ISBLANK($D182),"",SUMIFS('8. 514 Details Included'!$I:$I,'8. 514 Details Included'!$A:$A,'7. 511_CAR_Student_Counts_Sec'!$A182,'8. 514 Details Included'!$E:$E,'7. 511_CAR_Student_Counts_Sec'!$D182,'8. 514 Details Included'!$D:$D,'7. 511_CAR_Student_Counts_Sec'!N$1,'8. 514 Details Included'!$G:$G,'7. 511_CAR_Student_Counts_Sec'!$F182))</f>
        <v>0</v>
      </c>
      <c r="O182" s="81">
        <f t="shared" si="6"/>
        <v>27</v>
      </c>
      <c r="P182" s="81">
        <f t="shared" si="7"/>
        <v>0</v>
      </c>
      <c r="Q182" s="81" t="str">
        <f t="shared" si="8"/>
        <v>6-8</v>
      </c>
    </row>
    <row r="183" spans="1:17" ht="15" outlineLevel="4" x14ac:dyDescent="0.2">
      <c r="A183" s="85">
        <v>203</v>
      </c>
      <c r="B183" s="86" t="s">
        <v>1120</v>
      </c>
      <c r="C183" s="86" t="s">
        <v>1166</v>
      </c>
      <c r="D183" s="85">
        <v>1</v>
      </c>
      <c r="E183" s="86" t="s">
        <v>1802</v>
      </c>
      <c r="F183" s="85">
        <v>7</v>
      </c>
      <c r="G183" s="85">
        <v>27</v>
      </c>
      <c r="H183" s="82">
        <f>IF(ISBLANK($D183),"",SUMIFS('8. 514 Details Included'!$I:$I,'8. 514 Details Included'!$A:$A,'7. 511_CAR_Student_Counts_Sec'!$A183,'8. 514 Details Included'!$E:$E,'7. 511_CAR_Student_Counts_Sec'!$D183,'8. 514 Details Included'!$D:$D,'7. 511_CAR_Student_Counts_Sec'!H$1,'8. 514 Details Included'!$G:$G,'7. 511_CAR_Student_Counts_Sec'!$F183))</f>
        <v>27</v>
      </c>
      <c r="I183" s="82">
        <f>IF(ISBLANK($D183),"",SUMIFS('8. 514 Details Included'!$I:$I,'8. 514 Details Included'!$A:$A,'7. 511_CAR_Student_Counts_Sec'!$A183,'8. 514 Details Included'!$E:$E,'7. 511_CAR_Student_Counts_Sec'!$D183,'8. 514 Details Included'!$D:$D,'7. 511_CAR_Student_Counts_Sec'!I$1,'8. 514 Details Included'!$G:$G,'7. 511_CAR_Student_Counts_Sec'!$F183))</f>
        <v>0</v>
      </c>
      <c r="J183" s="82">
        <f>IF(ISBLANK($D183),"",SUMIFS('8. 514 Details Included'!$I:$I,'8. 514 Details Included'!$A:$A,'7. 511_CAR_Student_Counts_Sec'!$A183,'8. 514 Details Included'!$E:$E,'7. 511_CAR_Student_Counts_Sec'!$D183,'8. 514 Details Included'!$D:$D,'7. 511_CAR_Student_Counts_Sec'!J$1,'8. 514 Details Included'!$G:$G,'7. 511_CAR_Student_Counts_Sec'!$F183))</f>
        <v>0</v>
      </c>
      <c r="K183" s="82">
        <f>IF(ISBLANK($D183),"",SUMIFS('8. 514 Details Included'!$I:$I,'8. 514 Details Included'!$A:$A,'7. 511_CAR_Student_Counts_Sec'!$A183,'8. 514 Details Included'!$E:$E,'7. 511_CAR_Student_Counts_Sec'!$D183,'8. 514 Details Included'!$D:$D,'7. 511_CAR_Student_Counts_Sec'!K$1,'8. 514 Details Included'!$G:$G,'7. 511_CAR_Student_Counts_Sec'!$F183))</f>
        <v>0</v>
      </c>
      <c r="L183" s="82">
        <f>IF(ISBLANK($D183),"",SUMIFS('8. 514 Details Included'!$I:$I,'8. 514 Details Included'!$A:$A,'7. 511_CAR_Student_Counts_Sec'!$A183,'8. 514 Details Included'!$E:$E,'7. 511_CAR_Student_Counts_Sec'!$D183,'8. 514 Details Included'!$D:$D,'7. 511_CAR_Student_Counts_Sec'!L$1,'8. 514 Details Included'!$G:$G,'7. 511_CAR_Student_Counts_Sec'!$F183))</f>
        <v>0</v>
      </c>
      <c r="M183" s="82">
        <f>IF(ISBLANK($D183),"",SUMIFS('8. 514 Details Included'!$I:$I,'8. 514 Details Included'!$A:$A,'7. 511_CAR_Student_Counts_Sec'!$A183,'8. 514 Details Included'!$E:$E,'7. 511_CAR_Student_Counts_Sec'!$D183,'8. 514 Details Included'!$D:$D,'7. 511_CAR_Student_Counts_Sec'!M$1,'8. 514 Details Included'!$G:$G,'7. 511_CAR_Student_Counts_Sec'!$F183))</f>
        <v>0</v>
      </c>
      <c r="N183" s="82">
        <f>IF(ISBLANK($D183),"",SUMIFS('8. 514 Details Included'!$I:$I,'8. 514 Details Included'!$A:$A,'7. 511_CAR_Student_Counts_Sec'!$A183,'8. 514 Details Included'!$E:$E,'7. 511_CAR_Student_Counts_Sec'!$D183,'8. 514 Details Included'!$D:$D,'7. 511_CAR_Student_Counts_Sec'!N$1,'8. 514 Details Included'!$G:$G,'7. 511_CAR_Student_Counts_Sec'!$F183))</f>
        <v>0</v>
      </c>
      <c r="O183" s="81">
        <f t="shared" si="6"/>
        <v>27</v>
      </c>
      <c r="P183" s="81">
        <f t="shared" si="7"/>
        <v>0</v>
      </c>
      <c r="Q183" s="81" t="str">
        <f t="shared" si="8"/>
        <v>6-8</v>
      </c>
    </row>
    <row r="184" spans="1:17" ht="15" outlineLevel="4" x14ac:dyDescent="0.2">
      <c r="A184" s="85">
        <v>203</v>
      </c>
      <c r="B184" s="86" t="s">
        <v>1120</v>
      </c>
      <c r="C184" s="86" t="s">
        <v>1166</v>
      </c>
      <c r="D184" s="85">
        <v>9</v>
      </c>
      <c r="E184" s="86" t="s">
        <v>1801</v>
      </c>
      <c r="F184" s="85">
        <v>1</v>
      </c>
      <c r="G184" s="85">
        <v>27</v>
      </c>
      <c r="H184" s="82">
        <f>IF(ISBLANK($D184),"",SUMIFS('8. 514 Details Included'!$I:$I,'8. 514 Details Included'!$A:$A,'7. 511_CAR_Student_Counts_Sec'!$A184,'8. 514 Details Included'!$E:$E,'7. 511_CAR_Student_Counts_Sec'!$D184,'8. 514 Details Included'!$D:$D,'7. 511_CAR_Student_Counts_Sec'!H$1,'8. 514 Details Included'!$G:$G,'7. 511_CAR_Student_Counts_Sec'!$F184))</f>
        <v>0</v>
      </c>
      <c r="I184" s="82">
        <f>IF(ISBLANK($D184),"",SUMIFS('8. 514 Details Included'!$I:$I,'8. 514 Details Included'!$A:$A,'7. 511_CAR_Student_Counts_Sec'!$A184,'8. 514 Details Included'!$E:$E,'7. 511_CAR_Student_Counts_Sec'!$D184,'8. 514 Details Included'!$D:$D,'7. 511_CAR_Student_Counts_Sec'!I$1,'8. 514 Details Included'!$G:$G,'7. 511_CAR_Student_Counts_Sec'!$F184))</f>
        <v>0</v>
      </c>
      <c r="J184" s="82">
        <f>IF(ISBLANK($D184),"",SUMIFS('8. 514 Details Included'!$I:$I,'8. 514 Details Included'!$A:$A,'7. 511_CAR_Student_Counts_Sec'!$A184,'8. 514 Details Included'!$E:$E,'7. 511_CAR_Student_Counts_Sec'!$D184,'8. 514 Details Included'!$D:$D,'7. 511_CAR_Student_Counts_Sec'!J$1,'8. 514 Details Included'!$G:$G,'7. 511_CAR_Student_Counts_Sec'!$F184))</f>
        <v>27</v>
      </c>
      <c r="K184" s="82">
        <f>IF(ISBLANK($D184),"",SUMIFS('8. 514 Details Included'!$I:$I,'8. 514 Details Included'!$A:$A,'7. 511_CAR_Student_Counts_Sec'!$A184,'8. 514 Details Included'!$E:$E,'7. 511_CAR_Student_Counts_Sec'!$D184,'8. 514 Details Included'!$D:$D,'7. 511_CAR_Student_Counts_Sec'!K$1,'8. 514 Details Included'!$G:$G,'7. 511_CAR_Student_Counts_Sec'!$F184))</f>
        <v>0</v>
      </c>
      <c r="L184" s="82">
        <f>IF(ISBLANK($D184),"",SUMIFS('8. 514 Details Included'!$I:$I,'8. 514 Details Included'!$A:$A,'7. 511_CAR_Student_Counts_Sec'!$A184,'8. 514 Details Included'!$E:$E,'7. 511_CAR_Student_Counts_Sec'!$D184,'8. 514 Details Included'!$D:$D,'7. 511_CAR_Student_Counts_Sec'!L$1,'8. 514 Details Included'!$G:$G,'7. 511_CAR_Student_Counts_Sec'!$F184))</f>
        <v>0</v>
      </c>
      <c r="M184" s="82">
        <f>IF(ISBLANK($D184),"",SUMIFS('8. 514 Details Included'!$I:$I,'8. 514 Details Included'!$A:$A,'7. 511_CAR_Student_Counts_Sec'!$A184,'8. 514 Details Included'!$E:$E,'7. 511_CAR_Student_Counts_Sec'!$D184,'8. 514 Details Included'!$D:$D,'7. 511_CAR_Student_Counts_Sec'!M$1,'8. 514 Details Included'!$G:$G,'7. 511_CAR_Student_Counts_Sec'!$F184))</f>
        <v>0</v>
      </c>
      <c r="N184" s="82">
        <f>IF(ISBLANK($D184),"",SUMIFS('8. 514 Details Included'!$I:$I,'8. 514 Details Included'!$A:$A,'7. 511_CAR_Student_Counts_Sec'!$A184,'8. 514 Details Included'!$E:$E,'7. 511_CAR_Student_Counts_Sec'!$D184,'8. 514 Details Included'!$D:$D,'7. 511_CAR_Student_Counts_Sec'!N$1,'8. 514 Details Included'!$G:$G,'7. 511_CAR_Student_Counts_Sec'!$F184))</f>
        <v>0</v>
      </c>
      <c r="O184" s="81">
        <f t="shared" si="6"/>
        <v>27</v>
      </c>
      <c r="P184" s="81">
        <f t="shared" si="7"/>
        <v>0</v>
      </c>
      <c r="Q184" s="81" t="str">
        <f t="shared" si="8"/>
        <v>6-8</v>
      </c>
    </row>
    <row r="185" spans="1:17" ht="15" outlineLevel="4" x14ac:dyDescent="0.2">
      <c r="A185" s="85">
        <v>203</v>
      </c>
      <c r="B185" s="86" t="s">
        <v>1120</v>
      </c>
      <c r="C185" s="86" t="s">
        <v>1166</v>
      </c>
      <c r="D185" s="85">
        <v>9</v>
      </c>
      <c r="E185" s="86" t="s">
        <v>1801</v>
      </c>
      <c r="F185" s="85">
        <v>2</v>
      </c>
      <c r="G185" s="85">
        <v>27</v>
      </c>
      <c r="H185" s="82">
        <f>IF(ISBLANK($D185),"",SUMIFS('8. 514 Details Included'!$I:$I,'8. 514 Details Included'!$A:$A,'7. 511_CAR_Student_Counts_Sec'!$A185,'8. 514 Details Included'!$E:$E,'7. 511_CAR_Student_Counts_Sec'!$D185,'8. 514 Details Included'!$D:$D,'7. 511_CAR_Student_Counts_Sec'!H$1,'8. 514 Details Included'!$G:$G,'7. 511_CAR_Student_Counts_Sec'!$F185))</f>
        <v>0</v>
      </c>
      <c r="I185" s="82">
        <f>IF(ISBLANK($D185),"",SUMIFS('8. 514 Details Included'!$I:$I,'8. 514 Details Included'!$A:$A,'7. 511_CAR_Student_Counts_Sec'!$A185,'8. 514 Details Included'!$E:$E,'7. 511_CAR_Student_Counts_Sec'!$D185,'8. 514 Details Included'!$D:$D,'7. 511_CAR_Student_Counts_Sec'!I$1,'8. 514 Details Included'!$G:$G,'7. 511_CAR_Student_Counts_Sec'!$F185))</f>
        <v>27</v>
      </c>
      <c r="J185" s="82">
        <f>IF(ISBLANK($D185),"",SUMIFS('8. 514 Details Included'!$I:$I,'8. 514 Details Included'!$A:$A,'7. 511_CAR_Student_Counts_Sec'!$A185,'8. 514 Details Included'!$E:$E,'7. 511_CAR_Student_Counts_Sec'!$D185,'8. 514 Details Included'!$D:$D,'7. 511_CAR_Student_Counts_Sec'!J$1,'8. 514 Details Included'!$G:$G,'7. 511_CAR_Student_Counts_Sec'!$F185))</f>
        <v>0</v>
      </c>
      <c r="K185" s="82">
        <f>IF(ISBLANK($D185),"",SUMIFS('8. 514 Details Included'!$I:$I,'8. 514 Details Included'!$A:$A,'7. 511_CAR_Student_Counts_Sec'!$A185,'8. 514 Details Included'!$E:$E,'7. 511_CAR_Student_Counts_Sec'!$D185,'8. 514 Details Included'!$D:$D,'7. 511_CAR_Student_Counts_Sec'!K$1,'8. 514 Details Included'!$G:$G,'7. 511_CAR_Student_Counts_Sec'!$F185))</f>
        <v>0</v>
      </c>
      <c r="L185" s="82">
        <f>IF(ISBLANK($D185),"",SUMIFS('8. 514 Details Included'!$I:$I,'8. 514 Details Included'!$A:$A,'7. 511_CAR_Student_Counts_Sec'!$A185,'8. 514 Details Included'!$E:$E,'7. 511_CAR_Student_Counts_Sec'!$D185,'8. 514 Details Included'!$D:$D,'7. 511_CAR_Student_Counts_Sec'!L$1,'8. 514 Details Included'!$G:$G,'7. 511_CAR_Student_Counts_Sec'!$F185))</f>
        <v>0</v>
      </c>
      <c r="M185" s="82">
        <f>IF(ISBLANK($D185),"",SUMIFS('8. 514 Details Included'!$I:$I,'8. 514 Details Included'!$A:$A,'7. 511_CAR_Student_Counts_Sec'!$A185,'8. 514 Details Included'!$E:$E,'7. 511_CAR_Student_Counts_Sec'!$D185,'8. 514 Details Included'!$D:$D,'7. 511_CAR_Student_Counts_Sec'!M$1,'8. 514 Details Included'!$G:$G,'7. 511_CAR_Student_Counts_Sec'!$F185))</f>
        <v>0</v>
      </c>
      <c r="N185" s="82">
        <f>IF(ISBLANK($D185),"",SUMIFS('8. 514 Details Included'!$I:$I,'8. 514 Details Included'!$A:$A,'7. 511_CAR_Student_Counts_Sec'!$A185,'8. 514 Details Included'!$E:$E,'7. 511_CAR_Student_Counts_Sec'!$D185,'8. 514 Details Included'!$D:$D,'7. 511_CAR_Student_Counts_Sec'!N$1,'8. 514 Details Included'!$G:$G,'7. 511_CAR_Student_Counts_Sec'!$F185))</f>
        <v>0</v>
      </c>
      <c r="O185" s="81">
        <f t="shared" si="6"/>
        <v>27</v>
      </c>
      <c r="P185" s="81">
        <f t="shared" si="7"/>
        <v>0</v>
      </c>
      <c r="Q185" s="81" t="str">
        <f t="shared" si="8"/>
        <v>6-8</v>
      </c>
    </row>
    <row r="186" spans="1:17" ht="15" outlineLevel="4" x14ac:dyDescent="0.2">
      <c r="A186" s="85">
        <v>203</v>
      </c>
      <c r="B186" s="86" t="s">
        <v>1120</v>
      </c>
      <c r="C186" s="86" t="s">
        <v>1166</v>
      </c>
      <c r="D186" s="85">
        <v>9</v>
      </c>
      <c r="E186" s="86" t="s">
        <v>1801</v>
      </c>
      <c r="F186" s="85">
        <v>4</v>
      </c>
      <c r="G186" s="85">
        <v>18</v>
      </c>
      <c r="H186" s="82">
        <f>IF(ISBLANK($D186),"",SUMIFS('8. 514 Details Included'!$I:$I,'8. 514 Details Included'!$A:$A,'7. 511_CAR_Student_Counts_Sec'!$A186,'8. 514 Details Included'!$E:$E,'7. 511_CAR_Student_Counts_Sec'!$D186,'8. 514 Details Included'!$D:$D,'7. 511_CAR_Student_Counts_Sec'!H$1,'8. 514 Details Included'!$G:$G,'7. 511_CAR_Student_Counts_Sec'!$F186))</f>
        <v>0</v>
      </c>
      <c r="I186" s="82">
        <f>IF(ISBLANK($D186),"",SUMIFS('8. 514 Details Included'!$I:$I,'8. 514 Details Included'!$A:$A,'7. 511_CAR_Student_Counts_Sec'!$A186,'8. 514 Details Included'!$E:$E,'7. 511_CAR_Student_Counts_Sec'!$D186,'8. 514 Details Included'!$D:$D,'7. 511_CAR_Student_Counts_Sec'!I$1,'8. 514 Details Included'!$G:$G,'7. 511_CAR_Student_Counts_Sec'!$F186))</f>
        <v>0</v>
      </c>
      <c r="J186" s="82">
        <f>IF(ISBLANK($D186),"",SUMIFS('8. 514 Details Included'!$I:$I,'8. 514 Details Included'!$A:$A,'7. 511_CAR_Student_Counts_Sec'!$A186,'8. 514 Details Included'!$E:$E,'7. 511_CAR_Student_Counts_Sec'!$D186,'8. 514 Details Included'!$D:$D,'7. 511_CAR_Student_Counts_Sec'!J$1,'8. 514 Details Included'!$G:$G,'7. 511_CAR_Student_Counts_Sec'!$F186))</f>
        <v>18</v>
      </c>
      <c r="K186" s="82">
        <f>IF(ISBLANK($D186),"",SUMIFS('8. 514 Details Included'!$I:$I,'8. 514 Details Included'!$A:$A,'7. 511_CAR_Student_Counts_Sec'!$A186,'8. 514 Details Included'!$E:$E,'7. 511_CAR_Student_Counts_Sec'!$D186,'8. 514 Details Included'!$D:$D,'7. 511_CAR_Student_Counts_Sec'!K$1,'8. 514 Details Included'!$G:$G,'7. 511_CAR_Student_Counts_Sec'!$F186))</f>
        <v>0</v>
      </c>
      <c r="L186" s="82">
        <f>IF(ISBLANK($D186),"",SUMIFS('8. 514 Details Included'!$I:$I,'8. 514 Details Included'!$A:$A,'7. 511_CAR_Student_Counts_Sec'!$A186,'8. 514 Details Included'!$E:$E,'7. 511_CAR_Student_Counts_Sec'!$D186,'8. 514 Details Included'!$D:$D,'7. 511_CAR_Student_Counts_Sec'!L$1,'8. 514 Details Included'!$G:$G,'7. 511_CAR_Student_Counts_Sec'!$F186))</f>
        <v>0</v>
      </c>
      <c r="M186" s="82">
        <f>IF(ISBLANK($D186),"",SUMIFS('8. 514 Details Included'!$I:$I,'8. 514 Details Included'!$A:$A,'7. 511_CAR_Student_Counts_Sec'!$A186,'8. 514 Details Included'!$E:$E,'7. 511_CAR_Student_Counts_Sec'!$D186,'8. 514 Details Included'!$D:$D,'7. 511_CAR_Student_Counts_Sec'!M$1,'8. 514 Details Included'!$G:$G,'7. 511_CAR_Student_Counts_Sec'!$F186))</f>
        <v>0</v>
      </c>
      <c r="N186" s="82">
        <f>IF(ISBLANK($D186),"",SUMIFS('8. 514 Details Included'!$I:$I,'8. 514 Details Included'!$A:$A,'7. 511_CAR_Student_Counts_Sec'!$A186,'8. 514 Details Included'!$E:$E,'7. 511_CAR_Student_Counts_Sec'!$D186,'8. 514 Details Included'!$D:$D,'7. 511_CAR_Student_Counts_Sec'!N$1,'8. 514 Details Included'!$G:$G,'7. 511_CAR_Student_Counts_Sec'!$F186))</f>
        <v>0</v>
      </c>
      <c r="O186" s="81">
        <f t="shared" si="6"/>
        <v>18</v>
      </c>
      <c r="P186" s="81">
        <f t="shared" si="7"/>
        <v>0</v>
      </c>
      <c r="Q186" s="81" t="str">
        <f t="shared" si="8"/>
        <v>6-8</v>
      </c>
    </row>
    <row r="187" spans="1:17" ht="15" outlineLevel="4" x14ac:dyDescent="0.2">
      <c r="A187" s="85">
        <v>203</v>
      </c>
      <c r="B187" s="86" t="s">
        <v>1120</v>
      </c>
      <c r="C187" s="86" t="s">
        <v>1166</v>
      </c>
      <c r="D187" s="85">
        <v>9</v>
      </c>
      <c r="E187" s="86" t="s">
        <v>1801</v>
      </c>
      <c r="F187" s="85">
        <v>6</v>
      </c>
      <c r="G187" s="85">
        <v>29</v>
      </c>
      <c r="H187" s="82">
        <f>IF(ISBLANK($D187),"",SUMIFS('8. 514 Details Included'!$I:$I,'8. 514 Details Included'!$A:$A,'7. 511_CAR_Student_Counts_Sec'!$A187,'8. 514 Details Included'!$E:$E,'7. 511_CAR_Student_Counts_Sec'!$D187,'8. 514 Details Included'!$D:$D,'7. 511_CAR_Student_Counts_Sec'!H$1,'8. 514 Details Included'!$G:$G,'7. 511_CAR_Student_Counts_Sec'!$F187))</f>
        <v>0</v>
      </c>
      <c r="I187" s="82">
        <f>IF(ISBLANK($D187),"",SUMIFS('8. 514 Details Included'!$I:$I,'8. 514 Details Included'!$A:$A,'7. 511_CAR_Student_Counts_Sec'!$A187,'8. 514 Details Included'!$E:$E,'7. 511_CAR_Student_Counts_Sec'!$D187,'8. 514 Details Included'!$D:$D,'7. 511_CAR_Student_Counts_Sec'!I$1,'8. 514 Details Included'!$G:$G,'7. 511_CAR_Student_Counts_Sec'!$F187))</f>
        <v>29</v>
      </c>
      <c r="J187" s="82">
        <f>IF(ISBLANK($D187),"",SUMIFS('8. 514 Details Included'!$I:$I,'8. 514 Details Included'!$A:$A,'7. 511_CAR_Student_Counts_Sec'!$A187,'8. 514 Details Included'!$E:$E,'7. 511_CAR_Student_Counts_Sec'!$D187,'8. 514 Details Included'!$D:$D,'7. 511_CAR_Student_Counts_Sec'!J$1,'8. 514 Details Included'!$G:$G,'7. 511_CAR_Student_Counts_Sec'!$F187))</f>
        <v>0</v>
      </c>
      <c r="K187" s="82">
        <f>IF(ISBLANK($D187),"",SUMIFS('8. 514 Details Included'!$I:$I,'8. 514 Details Included'!$A:$A,'7. 511_CAR_Student_Counts_Sec'!$A187,'8. 514 Details Included'!$E:$E,'7. 511_CAR_Student_Counts_Sec'!$D187,'8. 514 Details Included'!$D:$D,'7. 511_CAR_Student_Counts_Sec'!K$1,'8. 514 Details Included'!$G:$G,'7. 511_CAR_Student_Counts_Sec'!$F187))</f>
        <v>0</v>
      </c>
      <c r="L187" s="82">
        <f>IF(ISBLANK($D187),"",SUMIFS('8. 514 Details Included'!$I:$I,'8. 514 Details Included'!$A:$A,'7. 511_CAR_Student_Counts_Sec'!$A187,'8. 514 Details Included'!$E:$E,'7. 511_CAR_Student_Counts_Sec'!$D187,'8. 514 Details Included'!$D:$D,'7. 511_CAR_Student_Counts_Sec'!L$1,'8. 514 Details Included'!$G:$G,'7. 511_CAR_Student_Counts_Sec'!$F187))</f>
        <v>0</v>
      </c>
      <c r="M187" s="82">
        <f>IF(ISBLANK($D187),"",SUMIFS('8. 514 Details Included'!$I:$I,'8. 514 Details Included'!$A:$A,'7. 511_CAR_Student_Counts_Sec'!$A187,'8. 514 Details Included'!$E:$E,'7. 511_CAR_Student_Counts_Sec'!$D187,'8. 514 Details Included'!$D:$D,'7. 511_CAR_Student_Counts_Sec'!M$1,'8. 514 Details Included'!$G:$G,'7. 511_CAR_Student_Counts_Sec'!$F187))</f>
        <v>0</v>
      </c>
      <c r="N187" s="82">
        <f>IF(ISBLANK($D187),"",SUMIFS('8. 514 Details Included'!$I:$I,'8. 514 Details Included'!$A:$A,'7. 511_CAR_Student_Counts_Sec'!$A187,'8. 514 Details Included'!$E:$E,'7. 511_CAR_Student_Counts_Sec'!$D187,'8. 514 Details Included'!$D:$D,'7. 511_CAR_Student_Counts_Sec'!N$1,'8. 514 Details Included'!$G:$G,'7. 511_CAR_Student_Counts_Sec'!$F187))</f>
        <v>0</v>
      </c>
      <c r="O187" s="81">
        <f t="shared" si="6"/>
        <v>29</v>
      </c>
      <c r="P187" s="81">
        <f t="shared" si="7"/>
        <v>0</v>
      </c>
      <c r="Q187" s="81" t="str">
        <f t="shared" si="8"/>
        <v>6-8</v>
      </c>
    </row>
    <row r="188" spans="1:17" ht="15" outlineLevel="3" x14ac:dyDescent="0.2">
      <c r="A188" s="85"/>
      <c r="B188" s="86"/>
      <c r="C188" s="88" t="s">
        <v>1164</v>
      </c>
      <c r="D188" s="85"/>
      <c r="E188" s="86"/>
      <c r="F188" s="85"/>
      <c r="G188" s="85">
        <f>SUBTOTAL(1,G182:G187)</f>
        <v>25.833333333333332</v>
      </c>
      <c r="H188" s="82" t="str">
        <f>IF(ISBLANK($D188),"",SUMIFS('8. 514 Details Included'!$I:$I,'8. 514 Details Included'!$A:$A,'7. 511_CAR_Student_Counts_Sec'!$A188,'8. 514 Details Included'!$E:$E,'7. 511_CAR_Student_Counts_Sec'!$D188,'8. 514 Details Included'!$D:$D,'7. 511_CAR_Student_Counts_Sec'!H$1,'8. 514 Details Included'!$G:$G,'7. 511_CAR_Student_Counts_Sec'!$F188))</f>
        <v/>
      </c>
      <c r="I188" s="82" t="str">
        <f>IF(ISBLANK($D188),"",SUMIFS('8. 514 Details Included'!$I:$I,'8. 514 Details Included'!$A:$A,'7. 511_CAR_Student_Counts_Sec'!$A188,'8. 514 Details Included'!$E:$E,'7. 511_CAR_Student_Counts_Sec'!$D188,'8. 514 Details Included'!$D:$D,'7. 511_CAR_Student_Counts_Sec'!I$1,'8. 514 Details Included'!$G:$G,'7. 511_CAR_Student_Counts_Sec'!$F188))</f>
        <v/>
      </c>
      <c r="J188" s="82" t="str">
        <f>IF(ISBLANK($D188),"",SUMIFS('8. 514 Details Included'!$I:$I,'8. 514 Details Included'!$A:$A,'7. 511_CAR_Student_Counts_Sec'!$A188,'8. 514 Details Included'!$E:$E,'7. 511_CAR_Student_Counts_Sec'!$D188,'8. 514 Details Included'!$D:$D,'7. 511_CAR_Student_Counts_Sec'!J$1,'8. 514 Details Included'!$G:$G,'7. 511_CAR_Student_Counts_Sec'!$F188))</f>
        <v/>
      </c>
      <c r="K188" s="82" t="str">
        <f>IF(ISBLANK($D188),"",SUMIFS('8. 514 Details Included'!$I:$I,'8. 514 Details Included'!$A:$A,'7. 511_CAR_Student_Counts_Sec'!$A188,'8. 514 Details Included'!$E:$E,'7. 511_CAR_Student_Counts_Sec'!$D188,'8. 514 Details Included'!$D:$D,'7. 511_CAR_Student_Counts_Sec'!K$1,'8. 514 Details Included'!$G:$G,'7. 511_CAR_Student_Counts_Sec'!$F188))</f>
        <v/>
      </c>
      <c r="L188" s="82" t="str">
        <f>IF(ISBLANK($D188),"",SUMIFS('8. 514 Details Included'!$I:$I,'8. 514 Details Included'!$A:$A,'7. 511_CAR_Student_Counts_Sec'!$A188,'8. 514 Details Included'!$E:$E,'7. 511_CAR_Student_Counts_Sec'!$D188,'8. 514 Details Included'!$D:$D,'7. 511_CAR_Student_Counts_Sec'!L$1,'8. 514 Details Included'!$G:$G,'7. 511_CAR_Student_Counts_Sec'!$F188))</f>
        <v/>
      </c>
      <c r="M188" s="82" t="str">
        <f>IF(ISBLANK($D188),"",SUMIFS('8. 514 Details Included'!$I:$I,'8. 514 Details Included'!$A:$A,'7. 511_CAR_Student_Counts_Sec'!$A188,'8. 514 Details Included'!$E:$E,'7. 511_CAR_Student_Counts_Sec'!$D188,'8. 514 Details Included'!$D:$D,'7. 511_CAR_Student_Counts_Sec'!M$1,'8. 514 Details Included'!$G:$G,'7. 511_CAR_Student_Counts_Sec'!$F188))</f>
        <v/>
      </c>
      <c r="N188" s="82" t="str">
        <f>IF(ISBLANK($D188),"",SUMIFS('8. 514 Details Included'!$I:$I,'8. 514 Details Included'!$A:$A,'7. 511_CAR_Student_Counts_Sec'!$A188,'8. 514 Details Included'!$E:$E,'7. 511_CAR_Student_Counts_Sec'!$D188,'8. 514 Details Included'!$D:$D,'7. 511_CAR_Student_Counts_Sec'!N$1,'8. 514 Details Included'!$G:$G,'7. 511_CAR_Student_Counts_Sec'!$F188))</f>
        <v/>
      </c>
      <c r="O188" s="81" t="str">
        <f t="shared" si="6"/>
        <v/>
      </c>
      <c r="P188" s="81" t="str">
        <f t="shared" si="7"/>
        <v/>
      </c>
      <c r="Q188" s="81" t="str">
        <f t="shared" si="8"/>
        <v/>
      </c>
    </row>
    <row r="189" spans="1:17" ht="15" outlineLevel="4" x14ac:dyDescent="0.2">
      <c r="A189" s="85">
        <v>203</v>
      </c>
      <c r="B189" s="86" t="s">
        <v>1120</v>
      </c>
      <c r="C189" s="86" t="s">
        <v>1163</v>
      </c>
      <c r="D189" s="85">
        <v>3</v>
      </c>
      <c r="E189" s="86" t="s">
        <v>1800</v>
      </c>
      <c r="F189" s="85">
        <v>2</v>
      </c>
      <c r="G189" s="85">
        <v>27</v>
      </c>
      <c r="H189" s="82">
        <f>IF(ISBLANK($D189),"",SUMIFS('8. 514 Details Included'!$I:$I,'8. 514 Details Included'!$A:$A,'7. 511_CAR_Student_Counts_Sec'!$A189,'8. 514 Details Included'!$E:$E,'7. 511_CAR_Student_Counts_Sec'!$D189,'8. 514 Details Included'!$D:$D,'7. 511_CAR_Student_Counts_Sec'!H$1,'8. 514 Details Included'!$G:$G,'7. 511_CAR_Student_Counts_Sec'!$F189))</f>
        <v>27</v>
      </c>
      <c r="I189" s="82">
        <f>IF(ISBLANK($D189),"",SUMIFS('8. 514 Details Included'!$I:$I,'8. 514 Details Included'!$A:$A,'7. 511_CAR_Student_Counts_Sec'!$A189,'8. 514 Details Included'!$E:$E,'7. 511_CAR_Student_Counts_Sec'!$D189,'8. 514 Details Included'!$D:$D,'7. 511_CAR_Student_Counts_Sec'!I$1,'8. 514 Details Included'!$G:$G,'7. 511_CAR_Student_Counts_Sec'!$F189))</f>
        <v>0</v>
      </c>
      <c r="J189" s="82">
        <f>IF(ISBLANK($D189),"",SUMIFS('8. 514 Details Included'!$I:$I,'8. 514 Details Included'!$A:$A,'7. 511_CAR_Student_Counts_Sec'!$A189,'8. 514 Details Included'!$E:$E,'7. 511_CAR_Student_Counts_Sec'!$D189,'8. 514 Details Included'!$D:$D,'7. 511_CAR_Student_Counts_Sec'!J$1,'8. 514 Details Included'!$G:$G,'7. 511_CAR_Student_Counts_Sec'!$F189))</f>
        <v>0</v>
      </c>
      <c r="K189" s="82">
        <f>IF(ISBLANK($D189),"",SUMIFS('8. 514 Details Included'!$I:$I,'8. 514 Details Included'!$A:$A,'7. 511_CAR_Student_Counts_Sec'!$A189,'8. 514 Details Included'!$E:$E,'7. 511_CAR_Student_Counts_Sec'!$D189,'8. 514 Details Included'!$D:$D,'7. 511_CAR_Student_Counts_Sec'!K$1,'8. 514 Details Included'!$G:$G,'7. 511_CAR_Student_Counts_Sec'!$F189))</f>
        <v>0</v>
      </c>
      <c r="L189" s="82">
        <f>IF(ISBLANK($D189),"",SUMIFS('8. 514 Details Included'!$I:$I,'8. 514 Details Included'!$A:$A,'7. 511_CAR_Student_Counts_Sec'!$A189,'8. 514 Details Included'!$E:$E,'7. 511_CAR_Student_Counts_Sec'!$D189,'8. 514 Details Included'!$D:$D,'7. 511_CAR_Student_Counts_Sec'!L$1,'8. 514 Details Included'!$G:$G,'7. 511_CAR_Student_Counts_Sec'!$F189))</f>
        <v>0</v>
      </c>
      <c r="M189" s="82">
        <f>IF(ISBLANK($D189),"",SUMIFS('8. 514 Details Included'!$I:$I,'8. 514 Details Included'!$A:$A,'7. 511_CAR_Student_Counts_Sec'!$A189,'8. 514 Details Included'!$E:$E,'7. 511_CAR_Student_Counts_Sec'!$D189,'8. 514 Details Included'!$D:$D,'7. 511_CAR_Student_Counts_Sec'!M$1,'8. 514 Details Included'!$G:$G,'7. 511_CAR_Student_Counts_Sec'!$F189))</f>
        <v>0</v>
      </c>
      <c r="N189" s="82">
        <f>IF(ISBLANK($D189),"",SUMIFS('8. 514 Details Included'!$I:$I,'8. 514 Details Included'!$A:$A,'7. 511_CAR_Student_Counts_Sec'!$A189,'8. 514 Details Included'!$E:$E,'7. 511_CAR_Student_Counts_Sec'!$D189,'8. 514 Details Included'!$D:$D,'7. 511_CAR_Student_Counts_Sec'!N$1,'8. 514 Details Included'!$G:$G,'7. 511_CAR_Student_Counts_Sec'!$F189))</f>
        <v>0</v>
      </c>
      <c r="O189" s="81">
        <f t="shared" si="6"/>
        <v>27</v>
      </c>
      <c r="P189" s="81">
        <f t="shared" si="7"/>
        <v>0</v>
      </c>
      <c r="Q189" s="81" t="str">
        <f t="shared" si="8"/>
        <v>6-8</v>
      </c>
    </row>
    <row r="190" spans="1:17" ht="15" outlineLevel="4" x14ac:dyDescent="0.2">
      <c r="A190" s="85">
        <v>203</v>
      </c>
      <c r="B190" s="86" t="s">
        <v>1120</v>
      </c>
      <c r="C190" s="86" t="s">
        <v>1163</v>
      </c>
      <c r="D190" s="85">
        <v>3</v>
      </c>
      <c r="E190" s="86" t="s">
        <v>1800</v>
      </c>
      <c r="F190" s="85">
        <v>6</v>
      </c>
      <c r="G190" s="85">
        <v>26</v>
      </c>
      <c r="H190" s="82">
        <f>IF(ISBLANK($D190),"",SUMIFS('8. 514 Details Included'!$I:$I,'8. 514 Details Included'!$A:$A,'7. 511_CAR_Student_Counts_Sec'!$A190,'8. 514 Details Included'!$E:$E,'7. 511_CAR_Student_Counts_Sec'!$D190,'8. 514 Details Included'!$D:$D,'7. 511_CAR_Student_Counts_Sec'!H$1,'8. 514 Details Included'!$G:$G,'7. 511_CAR_Student_Counts_Sec'!$F190))</f>
        <v>26</v>
      </c>
      <c r="I190" s="82">
        <f>IF(ISBLANK($D190),"",SUMIFS('8. 514 Details Included'!$I:$I,'8. 514 Details Included'!$A:$A,'7. 511_CAR_Student_Counts_Sec'!$A190,'8. 514 Details Included'!$E:$E,'7. 511_CAR_Student_Counts_Sec'!$D190,'8. 514 Details Included'!$D:$D,'7. 511_CAR_Student_Counts_Sec'!I$1,'8. 514 Details Included'!$G:$G,'7. 511_CAR_Student_Counts_Sec'!$F190))</f>
        <v>0</v>
      </c>
      <c r="J190" s="82">
        <f>IF(ISBLANK($D190),"",SUMIFS('8. 514 Details Included'!$I:$I,'8. 514 Details Included'!$A:$A,'7. 511_CAR_Student_Counts_Sec'!$A190,'8. 514 Details Included'!$E:$E,'7. 511_CAR_Student_Counts_Sec'!$D190,'8. 514 Details Included'!$D:$D,'7. 511_CAR_Student_Counts_Sec'!J$1,'8. 514 Details Included'!$G:$G,'7. 511_CAR_Student_Counts_Sec'!$F190))</f>
        <v>0</v>
      </c>
      <c r="K190" s="82">
        <f>IF(ISBLANK($D190),"",SUMIFS('8. 514 Details Included'!$I:$I,'8. 514 Details Included'!$A:$A,'7. 511_CAR_Student_Counts_Sec'!$A190,'8. 514 Details Included'!$E:$E,'7. 511_CAR_Student_Counts_Sec'!$D190,'8. 514 Details Included'!$D:$D,'7. 511_CAR_Student_Counts_Sec'!K$1,'8. 514 Details Included'!$G:$G,'7. 511_CAR_Student_Counts_Sec'!$F190))</f>
        <v>0</v>
      </c>
      <c r="L190" s="82">
        <f>IF(ISBLANK($D190),"",SUMIFS('8. 514 Details Included'!$I:$I,'8. 514 Details Included'!$A:$A,'7. 511_CAR_Student_Counts_Sec'!$A190,'8. 514 Details Included'!$E:$E,'7. 511_CAR_Student_Counts_Sec'!$D190,'8. 514 Details Included'!$D:$D,'7. 511_CAR_Student_Counts_Sec'!L$1,'8. 514 Details Included'!$G:$G,'7. 511_CAR_Student_Counts_Sec'!$F190))</f>
        <v>0</v>
      </c>
      <c r="M190" s="82">
        <f>IF(ISBLANK($D190),"",SUMIFS('8. 514 Details Included'!$I:$I,'8. 514 Details Included'!$A:$A,'7. 511_CAR_Student_Counts_Sec'!$A190,'8. 514 Details Included'!$E:$E,'7. 511_CAR_Student_Counts_Sec'!$D190,'8. 514 Details Included'!$D:$D,'7. 511_CAR_Student_Counts_Sec'!M$1,'8. 514 Details Included'!$G:$G,'7. 511_CAR_Student_Counts_Sec'!$F190))</f>
        <v>0</v>
      </c>
      <c r="N190" s="82">
        <f>IF(ISBLANK($D190),"",SUMIFS('8. 514 Details Included'!$I:$I,'8. 514 Details Included'!$A:$A,'7. 511_CAR_Student_Counts_Sec'!$A190,'8. 514 Details Included'!$E:$E,'7. 511_CAR_Student_Counts_Sec'!$D190,'8. 514 Details Included'!$D:$D,'7. 511_CAR_Student_Counts_Sec'!N$1,'8. 514 Details Included'!$G:$G,'7. 511_CAR_Student_Counts_Sec'!$F190))</f>
        <v>0</v>
      </c>
      <c r="O190" s="81">
        <f t="shared" si="6"/>
        <v>26</v>
      </c>
      <c r="P190" s="81">
        <f t="shared" si="7"/>
        <v>0</v>
      </c>
      <c r="Q190" s="81" t="str">
        <f t="shared" si="8"/>
        <v>6-8</v>
      </c>
    </row>
    <row r="191" spans="1:17" ht="15" outlineLevel="4" x14ac:dyDescent="0.2">
      <c r="A191" s="85">
        <v>203</v>
      </c>
      <c r="B191" s="86" t="s">
        <v>1120</v>
      </c>
      <c r="C191" s="86" t="s">
        <v>1163</v>
      </c>
      <c r="D191" s="85">
        <v>5</v>
      </c>
      <c r="E191" s="86" t="s">
        <v>1799</v>
      </c>
      <c r="F191" s="85">
        <v>2</v>
      </c>
      <c r="G191" s="85">
        <v>29</v>
      </c>
      <c r="H191" s="82">
        <f>IF(ISBLANK($D191),"",SUMIFS('8. 514 Details Included'!$I:$I,'8. 514 Details Included'!$A:$A,'7. 511_CAR_Student_Counts_Sec'!$A191,'8. 514 Details Included'!$E:$E,'7. 511_CAR_Student_Counts_Sec'!$D191,'8. 514 Details Included'!$D:$D,'7. 511_CAR_Student_Counts_Sec'!H$1,'8. 514 Details Included'!$G:$G,'7. 511_CAR_Student_Counts_Sec'!$F191))</f>
        <v>0</v>
      </c>
      <c r="I191" s="82">
        <f>IF(ISBLANK($D191),"",SUMIFS('8. 514 Details Included'!$I:$I,'8. 514 Details Included'!$A:$A,'7. 511_CAR_Student_Counts_Sec'!$A191,'8. 514 Details Included'!$E:$E,'7. 511_CAR_Student_Counts_Sec'!$D191,'8. 514 Details Included'!$D:$D,'7. 511_CAR_Student_Counts_Sec'!I$1,'8. 514 Details Included'!$G:$G,'7. 511_CAR_Student_Counts_Sec'!$F191))</f>
        <v>29</v>
      </c>
      <c r="J191" s="82">
        <f>IF(ISBLANK($D191),"",SUMIFS('8. 514 Details Included'!$I:$I,'8. 514 Details Included'!$A:$A,'7. 511_CAR_Student_Counts_Sec'!$A191,'8. 514 Details Included'!$E:$E,'7. 511_CAR_Student_Counts_Sec'!$D191,'8. 514 Details Included'!$D:$D,'7. 511_CAR_Student_Counts_Sec'!J$1,'8. 514 Details Included'!$G:$G,'7. 511_CAR_Student_Counts_Sec'!$F191))</f>
        <v>0</v>
      </c>
      <c r="K191" s="82">
        <f>IF(ISBLANK($D191),"",SUMIFS('8. 514 Details Included'!$I:$I,'8. 514 Details Included'!$A:$A,'7. 511_CAR_Student_Counts_Sec'!$A191,'8. 514 Details Included'!$E:$E,'7. 511_CAR_Student_Counts_Sec'!$D191,'8. 514 Details Included'!$D:$D,'7. 511_CAR_Student_Counts_Sec'!K$1,'8. 514 Details Included'!$G:$G,'7. 511_CAR_Student_Counts_Sec'!$F191))</f>
        <v>0</v>
      </c>
      <c r="L191" s="82">
        <f>IF(ISBLANK($D191),"",SUMIFS('8. 514 Details Included'!$I:$I,'8. 514 Details Included'!$A:$A,'7. 511_CAR_Student_Counts_Sec'!$A191,'8. 514 Details Included'!$E:$E,'7. 511_CAR_Student_Counts_Sec'!$D191,'8. 514 Details Included'!$D:$D,'7. 511_CAR_Student_Counts_Sec'!L$1,'8. 514 Details Included'!$G:$G,'7. 511_CAR_Student_Counts_Sec'!$F191))</f>
        <v>0</v>
      </c>
      <c r="M191" s="82">
        <f>IF(ISBLANK($D191),"",SUMIFS('8. 514 Details Included'!$I:$I,'8. 514 Details Included'!$A:$A,'7. 511_CAR_Student_Counts_Sec'!$A191,'8. 514 Details Included'!$E:$E,'7. 511_CAR_Student_Counts_Sec'!$D191,'8. 514 Details Included'!$D:$D,'7. 511_CAR_Student_Counts_Sec'!M$1,'8. 514 Details Included'!$G:$G,'7. 511_CAR_Student_Counts_Sec'!$F191))</f>
        <v>0</v>
      </c>
      <c r="N191" s="82">
        <f>IF(ISBLANK($D191),"",SUMIFS('8. 514 Details Included'!$I:$I,'8. 514 Details Included'!$A:$A,'7. 511_CAR_Student_Counts_Sec'!$A191,'8. 514 Details Included'!$E:$E,'7. 511_CAR_Student_Counts_Sec'!$D191,'8. 514 Details Included'!$D:$D,'7. 511_CAR_Student_Counts_Sec'!N$1,'8. 514 Details Included'!$G:$G,'7. 511_CAR_Student_Counts_Sec'!$F191))</f>
        <v>0</v>
      </c>
      <c r="O191" s="81">
        <f t="shared" si="6"/>
        <v>29</v>
      </c>
      <c r="P191" s="81">
        <f t="shared" si="7"/>
        <v>0</v>
      </c>
      <c r="Q191" s="81" t="str">
        <f t="shared" si="8"/>
        <v>6-8</v>
      </c>
    </row>
    <row r="192" spans="1:17" ht="15" outlineLevel="4" x14ac:dyDescent="0.2">
      <c r="A192" s="85">
        <v>203</v>
      </c>
      <c r="B192" s="86" t="s">
        <v>1120</v>
      </c>
      <c r="C192" s="86" t="s">
        <v>1163</v>
      </c>
      <c r="D192" s="85">
        <v>5</v>
      </c>
      <c r="E192" s="86" t="s">
        <v>1799</v>
      </c>
      <c r="F192" s="85">
        <v>6</v>
      </c>
      <c r="G192" s="85">
        <v>27</v>
      </c>
      <c r="H192" s="82">
        <f>IF(ISBLANK($D192),"",SUMIFS('8. 514 Details Included'!$I:$I,'8. 514 Details Included'!$A:$A,'7. 511_CAR_Student_Counts_Sec'!$A192,'8. 514 Details Included'!$E:$E,'7. 511_CAR_Student_Counts_Sec'!$D192,'8. 514 Details Included'!$D:$D,'7. 511_CAR_Student_Counts_Sec'!H$1,'8. 514 Details Included'!$G:$G,'7. 511_CAR_Student_Counts_Sec'!$F192))</f>
        <v>0</v>
      </c>
      <c r="I192" s="82">
        <f>IF(ISBLANK($D192),"",SUMIFS('8. 514 Details Included'!$I:$I,'8. 514 Details Included'!$A:$A,'7. 511_CAR_Student_Counts_Sec'!$A192,'8. 514 Details Included'!$E:$E,'7. 511_CAR_Student_Counts_Sec'!$D192,'8. 514 Details Included'!$D:$D,'7. 511_CAR_Student_Counts_Sec'!I$1,'8. 514 Details Included'!$G:$G,'7. 511_CAR_Student_Counts_Sec'!$F192))</f>
        <v>27</v>
      </c>
      <c r="J192" s="82">
        <f>IF(ISBLANK($D192),"",SUMIFS('8. 514 Details Included'!$I:$I,'8. 514 Details Included'!$A:$A,'7. 511_CAR_Student_Counts_Sec'!$A192,'8. 514 Details Included'!$E:$E,'7. 511_CAR_Student_Counts_Sec'!$D192,'8. 514 Details Included'!$D:$D,'7. 511_CAR_Student_Counts_Sec'!J$1,'8. 514 Details Included'!$G:$G,'7. 511_CAR_Student_Counts_Sec'!$F192))</f>
        <v>0</v>
      </c>
      <c r="K192" s="82">
        <f>IF(ISBLANK($D192),"",SUMIFS('8. 514 Details Included'!$I:$I,'8. 514 Details Included'!$A:$A,'7. 511_CAR_Student_Counts_Sec'!$A192,'8. 514 Details Included'!$E:$E,'7. 511_CAR_Student_Counts_Sec'!$D192,'8. 514 Details Included'!$D:$D,'7. 511_CAR_Student_Counts_Sec'!K$1,'8. 514 Details Included'!$G:$G,'7. 511_CAR_Student_Counts_Sec'!$F192))</f>
        <v>0</v>
      </c>
      <c r="L192" s="82">
        <f>IF(ISBLANK($D192),"",SUMIFS('8. 514 Details Included'!$I:$I,'8. 514 Details Included'!$A:$A,'7. 511_CAR_Student_Counts_Sec'!$A192,'8. 514 Details Included'!$E:$E,'7. 511_CAR_Student_Counts_Sec'!$D192,'8. 514 Details Included'!$D:$D,'7. 511_CAR_Student_Counts_Sec'!L$1,'8. 514 Details Included'!$G:$G,'7. 511_CAR_Student_Counts_Sec'!$F192))</f>
        <v>0</v>
      </c>
      <c r="M192" s="82">
        <f>IF(ISBLANK($D192),"",SUMIFS('8. 514 Details Included'!$I:$I,'8. 514 Details Included'!$A:$A,'7. 511_CAR_Student_Counts_Sec'!$A192,'8. 514 Details Included'!$E:$E,'7. 511_CAR_Student_Counts_Sec'!$D192,'8. 514 Details Included'!$D:$D,'7. 511_CAR_Student_Counts_Sec'!M$1,'8. 514 Details Included'!$G:$G,'7. 511_CAR_Student_Counts_Sec'!$F192))</f>
        <v>0</v>
      </c>
      <c r="N192" s="82">
        <f>IF(ISBLANK($D192),"",SUMIFS('8. 514 Details Included'!$I:$I,'8. 514 Details Included'!$A:$A,'7. 511_CAR_Student_Counts_Sec'!$A192,'8. 514 Details Included'!$E:$E,'7. 511_CAR_Student_Counts_Sec'!$D192,'8. 514 Details Included'!$D:$D,'7. 511_CAR_Student_Counts_Sec'!N$1,'8. 514 Details Included'!$G:$G,'7. 511_CAR_Student_Counts_Sec'!$F192))</f>
        <v>0</v>
      </c>
      <c r="O192" s="81">
        <f t="shared" si="6"/>
        <v>27</v>
      </c>
      <c r="P192" s="81">
        <f t="shared" si="7"/>
        <v>0</v>
      </c>
      <c r="Q192" s="81" t="str">
        <f t="shared" si="8"/>
        <v>6-8</v>
      </c>
    </row>
    <row r="193" spans="1:17" ht="15" outlineLevel="4" x14ac:dyDescent="0.2">
      <c r="A193" s="85">
        <v>203</v>
      </c>
      <c r="B193" s="86" t="s">
        <v>1120</v>
      </c>
      <c r="C193" s="86" t="s">
        <v>1163</v>
      </c>
      <c r="D193" s="85">
        <v>237</v>
      </c>
      <c r="E193" s="86" t="s">
        <v>1798</v>
      </c>
      <c r="F193" s="85">
        <v>3</v>
      </c>
      <c r="G193" s="85">
        <v>18</v>
      </c>
      <c r="H193" s="82">
        <f>IF(ISBLANK($D193),"",SUMIFS('8. 514 Details Included'!$I:$I,'8. 514 Details Included'!$A:$A,'7. 511_CAR_Student_Counts_Sec'!$A193,'8. 514 Details Included'!$E:$E,'7. 511_CAR_Student_Counts_Sec'!$D193,'8. 514 Details Included'!$D:$D,'7. 511_CAR_Student_Counts_Sec'!H$1,'8. 514 Details Included'!$G:$G,'7. 511_CAR_Student_Counts_Sec'!$F193))</f>
        <v>0</v>
      </c>
      <c r="I193" s="82">
        <f>IF(ISBLANK($D193),"",SUMIFS('8. 514 Details Included'!$I:$I,'8. 514 Details Included'!$A:$A,'7. 511_CAR_Student_Counts_Sec'!$A193,'8. 514 Details Included'!$E:$E,'7. 511_CAR_Student_Counts_Sec'!$D193,'8. 514 Details Included'!$D:$D,'7. 511_CAR_Student_Counts_Sec'!I$1,'8. 514 Details Included'!$G:$G,'7. 511_CAR_Student_Counts_Sec'!$F193))</f>
        <v>0</v>
      </c>
      <c r="J193" s="82">
        <f>IF(ISBLANK($D193),"",SUMIFS('8. 514 Details Included'!$I:$I,'8. 514 Details Included'!$A:$A,'7. 511_CAR_Student_Counts_Sec'!$A193,'8. 514 Details Included'!$E:$E,'7. 511_CAR_Student_Counts_Sec'!$D193,'8. 514 Details Included'!$D:$D,'7. 511_CAR_Student_Counts_Sec'!J$1,'8. 514 Details Included'!$G:$G,'7. 511_CAR_Student_Counts_Sec'!$F193))</f>
        <v>18</v>
      </c>
      <c r="K193" s="82">
        <f>IF(ISBLANK($D193),"",SUMIFS('8. 514 Details Included'!$I:$I,'8. 514 Details Included'!$A:$A,'7. 511_CAR_Student_Counts_Sec'!$A193,'8. 514 Details Included'!$E:$E,'7. 511_CAR_Student_Counts_Sec'!$D193,'8. 514 Details Included'!$D:$D,'7. 511_CAR_Student_Counts_Sec'!K$1,'8. 514 Details Included'!$G:$G,'7. 511_CAR_Student_Counts_Sec'!$F193))</f>
        <v>0</v>
      </c>
      <c r="L193" s="82">
        <f>IF(ISBLANK($D193),"",SUMIFS('8. 514 Details Included'!$I:$I,'8. 514 Details Included'!$A:$A,'7. 511_CAR_Student_Counts_Sec'!$A193,'8. 514 Details Included'!$E:$E,'7. 511_CAR_Student_Counts_Sec'!$D193,'8. 514 Details Included'!$D:$D,'7. 511_CAR_Student_Counts_Sec'!L$1,'8. 514 Details Included'!$G:$G,'7. 511_CAR_Student_Counts_Sec'!$F193))</f>
        <v>0</v>
      </c>
      <c r="M193" s="82">
        <f>IF(ISBLANK($D193),"",SUMIFS('8. 514 Details Included'!$I:$I,'8. 514 Details Included'!$A:$A,'7. 511_CAR_Student_Counts_Sec'!$A193,'8. 514 Details Included'!$E:$E,'7. 511_CAR_Student_Counts_Sec'!$D193,'8. 514 Details Included'!$D:$D,'7. 511_CAR_Student_Counts_Sec'!M$1,'8. 514 Details Included'!$G:$G,'7. 511_CAR_Student_Counts_Sec'!$F193))</f>
        <v>0</v>
      </c>
      <c r="N193" s="82">
        <f>IF(ISBLANK($D193),"",SUMIFS('8. 514 Details Included'!$I:$I,'8. 514 Details Included'!$A:$A,'7. 511_CAR_Student_Counts_Sec'!$A193,'8. 514 Details Included'!$E:$E,'7. 511_CAR_Student_Counts_Sec'!$D193,'8. 514 Details Included'!$D:$D,'7. 511_CAR_Student_Counts_Sec'!N$1,'8. 514 Details Included'!$G:$G,'7. 511_CAR_Student_Counts_Sec'!$F193))</f>
        <v>0</v>
      </c>
      <c r="O193" s="81">
        <f t="shared" si="6"/>
        <v>18</v>
      </c>
      <c r="P193" s="81">
        <f t="shared" si="7"/>
        <v>0</v>
      </c>
      <c r="Q193" s="81" t="str">
        <f t="shared" si="8"/>
        <v>6-8</v>
      </c>
    </row>
    <row r="194" spans="1:17" ht="15" outlineLevel="4" x14ac:dyDescent="0.2">
      <c r="A194" s="85">
        <v>203</v>
      </c>
      <c r="B194" s="86" t="s">
        <v>1120</v>
      </c>
      <c r="C194" s="86" t="s">
        <v>1163</v>
      </c>
      <c r="D194" s="85">
        <v>237</v>
      </c>
      <c r="E194" s="86" t="s">
        <v>1798</v>
      </c>
      <c r="F194" s="85">
        <v>7</v>
      </c>
      <c r="G194" s="85">
        <v>27</v>
      </c>
      <c r="H194" s="82">
        <f>IF(ISBLANK($D194),"",SUMIFS('8. 514 Details Included'!$I:$I,'8. 514 Details Included'!$A:$A,'7. 511_CAR_Student_Counts_Sec'!$A194,'8. 514 Details Included'!$E:$E,'7. 511_CAR_Student_Counts_Sec'!$D194,'8. 514 Details Included'!$D:$D,'7. 511_CAR_Student_Counts_Sec'!H$1,'8. 514 Details Included'!$G:$G,'7. 511_CAR_Student_Counts_Sec'!$F194))</f>
        <v>0</v>
      </c>
      <c r="I194" s="82">
        <f>IF(ISBLANK($D194),"",SUMIFS('8. 514 Details Included'!$I:$I,'8. 514 Details Included'!$A:$A,'7. 511_CAR_Student_Counts_Sec'!$A194,'8. 514 Details Included'!$E:$E,'7. 511_CAR_Student_Counts_Sec'!$D194,'8. 514 Details Included'!$D:$D,'7. 511_CAR_Student_Counts_Sec'!I$1,'8. 514 Details Included'!$G:$G,'7. 511_CAR_Student_Counts_Sec'!$F194))</f>
        <v>0</v>
      </c>
      <c r="J194" s="82">
        <f>IF(ISBLANK($D194),"",SUMIFS('8. 514 Details Included'!$I:$I,'8. 514 Details Included'!$A:$A,'7. 511_CAR_Student_Counts_Sec'!$A194,'8. 514 Details Included'!$E:$E,'7. 511_CAR_Student_Counts_Sec'!$D194,'8. 514 Details Included'!$D:$D,'7. 511_CAR_Student_Counts_Sec'!J$1,'8. 514 Details Included'!$G:$G,'7. 511_CAR_Student_Counts_Sec'!$F194))</f>
        <v>27</v>
      </c>
      <c r="K194" s="82">
        <f>IF(ISBLANK($D194),"",SUMIFS('8. 514 Details Included'!$I:$I,'8. 514 Details Included'!$A:$A,'7. 511_CAR_Student_Counts_Sec'!$A194,'8. 514 Details Included'!$E:$E,'7. 511_CAR_Student_Counts_Sec'!$D194,'8. 514 Details Included'!$D:$D,'7. 511_CAR_Student_Counts_Sec'!K$1,'8. 514 Details Included'!$G:$G,'7. 511_CAR_Student_Counts_Sec'!$F194))</f>
        <v>0</v>
      </c>
      <c r="L194" s="82">
        <f>IF(ISBLANK($D194),"",SUMIFS('8. 514 Details Included'!$I:$I,'8. 514 Details Included'!$A:$A,'7. 511_CAR_Student_Counts_Sec'!$A194,'8. 514 Details Included'!$E:$E,'7. 511_CAR_Student_Counts_Sec'!$D194,'8. 514 Details Included'!$D:$D,'7. 511_CAR_Student_Counts_Sec'!L$1,'8. 514 Details Included'!$G:$G,'7. 511_CAR_Student_Counts_Sec'!$F194))</f>
        <v>0</v>
      </c>
      <c r="M194" s="82">
        <f>IF(ISBLANK($D194),"",SUMIFS('8. 514 Details Included'!$I:$I,'8. 514 Details Included'!$A:$A,'7. 511_CAR_Student_Counts_Sec'!$A194,'8. 514 Details Included'!$E:$E,'7. 511_CAR_Student_Counts_Sec'!$D194,'8. 514 Details Included'!$D:$D,'7. 511_CAR_Student_Counts_Sec'!M$1,'8. 514 Details Included'!$G:$G,'7. 511_CAR_Student_Counts_Sec'!$F194))</f>
        <v>0</v>
      </c>
      <c r="N194" s="82">
        <f>IF(ISBLANK($D194),"",SUMIFS('8. 514 Details Included'!$I:$I,'8. 514 Details Included'!$A:$A,'7. 511_CAR_Student_Counts_Sec'!$A194,'8. 514 Details Included'!$E:$E,'7. 511_CAR_Student_Counts_Sec'!$D194,'8. 514 Details Included'!$D:$D,'7. 511_CAR_Student_Counts_Sec'!N$1,'8. 514 Details Included'!$G:$G,'7. 511_CAR_Student_Counts_Sec'!$F194))</f>
        <v>0</v>
      </c>
      <c r="O194" s="81">
        <f t="shared" ref="O194:O257" si="9">IF(ISBLANK($D194),"",SUM(H194:J194))</f>
        <v>27</v>
      </c>
      <c r="P194" s="81">
        <f t="shared" ref="P194:P257" si="10">IF(ISBLANK($D194),"",SUM(K194:N194))</f>
        <v>0</v>
      </c>
      <c r="Q194" s="81" t="str">
        <f t="shared" ref="Q194:Q257" si="11">IF(SUM(O194:P194)=0,"",IF(O194&gt;0,"6-8",IF(P194&gt;0,"9-12","Both 6-8 and 9-12")))</f>
        <v>6-8</v>
      </c>
    </row>
    <row r="195" spans="1:17" ht="15" outlineLevel="3" x14ac:dyDescent="0.2">
      <c r="A195" s="85"/>
      <c r="B195" s="86"/>
      <c r="C195" s="88" t="s">
        <v>1161</v>
      </c>
      <c r="D195" s="85"/>
      <c r="E195" s="86"/>
      <c r="F195" s="85"/>
      <c r="G195" s="85">
        <f>SUBTOTAL(1,G189:G194)</f>
        <v>25.666666666666668</v>
      </c>
      <c r="H195" s="82" t="str">
        <f>IF(ISBLANK($D195),"",SUMIFS('8. 514 Details Included'!$I:$I,'8. 514 Details Included'!$A:$A,'7. 511_CAR_Student_Counts_Sec'!$A195,'8. 514 Details Included'!$E:$E,'7. 511_CAR_Student_Counts_Sec'!$D195,'8. 514 Details Included'!$D:$D,'7. 511_CAR_Student_Counts_Sec'!H$1,'8. 514 Details Included'!$G:$G,'7. 511_CAR_Student_Counts_Sec'!$F195))</f>
        <v/>
      </c>
      <c r="I195" s="82" t="str">
        <f>IF(ISBLANK($D195),"",SUMIFS('8. 514 Details Included'!$I:$I,'8. 514 Details Included'!$A:$A,'7. 511_CAR_Student_Counts_Sec'!$A195,'8. 514 Details Included'!$E:$E,'7. 511_CAR_Student_Counts_Sec'!$D195,'8. 514 Details Included'!$D:$D,'7. 511_CAR_Student_Counts_Sec'!I$1,'8. 514 Details Included'!$G:$G,'7. 511_CAR_Student_Counts_Sec'!$F195))</f>
        <v/>
      </c>
      <c r="J195" s="82" t="str">
        <f>IF(ISBLANK($D195),"",SUMIFS('8. 514 Details Included'!$I:$I,'8. 514 Details Included'!$A:$A,'7. 511_CAR_Student_Counts_Sec'!$A195,'8. 514 Details Included'!$E:$E,'7. 511_CAR_Student_Counts_Sec'!$D195,'8. 514 Details Included'!$D:$D,'7. 511_CAR_Student_Counts_Sec'!J$1,'8. 514 Details Included'!$G:$G,'7. 511_CAR_Student_Counts_Sec'!$F195))</f>
        <v/>
      </c>
      <c r="K195" s="82" t="str">
        <f>IF(ISBLANK($D195),"",SUMIFS('8. 514 Details Included'!$I:$I,'8. 514 Details Included'!$A:$A,'7. 511_CAR_Student_Counts_Sec'!$A195,'8. 514 Details Included'!$E:$E,'7. 511_CAR_Student_Counts_Sec'!$D195,'8. 514 Details Included'!$D:$D,'7. 511_CAR_Student_Counts_Sec'!K$1,'8. 514 Details Included'!$G:$G,'7. 511_CAR_Student_Counts_Sec'!$F195))</f>
        <v/>
      </c>
      <c r="L195" s="82" t="str">
        <f>IF(ISBLANK($D195),"",SUMIFS('8. 514 Details Included'!$I:$I,'8. 514 Details Included'!$A:$A,'7. 511_CAR_Student_Counts_Sec'!$A195,'8. 514 Details Included'!$E:$E,'7. 511_CAR_Student_Counts_Sec'!$D195,'8. 514 Details Included'!$D:$D,'7. 511_CAR_Student_Counts_Sec'!L$1,'8. 514 Details Included'!$G:$G,'7. 511_CAR_Student_Counts_Sec'!$F195))</f>
        <v/>
      </c>
      <c r="M195" s="82" t="str">
        <f>IF(ISBLANK($D195),"",SUMIFS('8. 514 Details Included'!$I:$I,'8. 514 Details Included'!$A:$A,'7. 511_CAR_Student_Counts_Sec'!$A195,'8. 514 Details Included'!$E:$E,'7. 511_CAR_Student_Counts_Sec'!$D195,'8. 514 Details Included'!$D:$D,'7. 511_CAR_Student_Counts_Sec'!M$1,'8. 514 Details Included'!$G:$G,'7. 511_CAR_Student_Counts_Sec'!$F195))</f>
        <v/>
      </c>
      <c r="N195" s="82" t="str">
        <f>IF(ISBLANK($D195),"",SUMIFS('8. 514 Details Included'!$I:$I,'8. 514 Details Included'!$A:$A,'7. 511_CAR_Student_Counts_Sec'!$A195,'8. 514 Details Included'!$E:$E,'7. 511_CAR_Student_Counts_Sec'!$D195,'8. 514 Details Included'!$D:$D,'7. 511_CAR_Student_Counts_Sec'!N$1,'8. 514 Details Included'!$G:$G,'7. 511_CAR_Student_Counts_Sec'!$F195))</f>
        <v/>
      </c>
      <c r="O195" s="81" t="str">
        <f t="shared" si="9"/>
        <v/>
      </c>
      <c r="P195" s="81" t="str">
        <f t="shared" si="10"/>
        <v/>
      </c>
      <c r="Q195" s="81" t="str">
        <f t="shared" si="11"/>
        <v/>
      </c>
    </row>
    <row r="196" spans="1:17" ht="15" outlineLevel="4" x14ac:dyDescent="0.2">
      <c r="A196" s="85">
        <v>203</v>
      </c>
      <c r="B196" s="86" t="s">
        <v>1120</v>
      </c>
      <c r="C196" s="86" t="s">
        <v>1273</v>
      </c>
      <c r="D196" s="85">
        <v>2</v>
      </c>
      <c r="E196" s="86" t="s">
        <v>1797</v>
      </c>
      <c r="F196" s="85">
        <v>1</v>
      </c>
      <c r="G196" s="85">
        <v>22</v>
      </c>
      <c r="H196" s="82">
        <f>IF(ISBLANK($D196),"",SUMIFS('8. 514 Details Included'!$I:$I,'8. 514 Details Included'!$A:$A,'7. 511_CAR_Student_Counts_Sec'!$A196,'8. 514 Details Included'!$E:$E,'7. 511_CAR_Student_Counts_Sec'!$D196,'8. 514 Details Included'!$D:$D,'7. 511_CAR_Student_Counts_Sec'!H$1,'8. 514 Details Included'!$G:$G,'7. 511_CAR_Student_Counts_Sec'!$F196))</f>
        <v>7</v>
      </c>
      <c r="I196" s="82">
        <f>IF(ISBLANK($D196),"",SUMIFS('8. 514 Details Included'!$I:$I,'8. 514 Details Included'!$A:$A,'7. 511_CAR_Student_Counts_Sec'!$A196,'8. 514 Details Included'!$E:$E,'7. 511_CAR_Student_Counts_Sec'!$D196,'8. 514 Details Included'!$D:$D,'7. 511_CAR_Student_Counts_Sec'!I$1,'8. 514 Details Included'!$G:$G,'7. 511_CAR_Student_Counts_Sec'!$F196))</f>
        <v>10</v>
      </c>
      <c r="J196" s="82">
        <f>IF(ISBLANK($D196),"",SUMIFS('8. 514 Details Included'!$I:$I,'8. 514 Details Included'!$A:$A,'7. 511_CAR_Student_Counts_Sec'!$A196,'8. 514 Details Included'!$E:$E,'7. 511_CAR_Student_Counts_Sec'!$D196,'8. 514 Details Included'!$D:$D,'7. 511_CAR_Student_Counts_Sec'!J$1,'8. 514 Details Included'!$G:$G,'7. 511_CAR_Student_Counts_Sec'!$F196))</f>
        <v>5</v>
      </c>
      <c r="K196" s="82">
        <f>IF(ISBLANK($D196),"",SUMIFS('8. 514 Details Included'!$I:$I,'8. 514 Details Included'!$A:$A,'7. 511_CAR_Student_Counts_Sec'!$A196,'8. 514 Details Included'!$E:$E,'7. 511_CAR_Student_Counts_Sec'!$D196,'8. 514 Details Included'!$D:$D,'7. 511_CAR_Student_Counts_Sec'!K$1,'8. 514 Details Included'!$G:$G,'7. 511_CAR_Student_Counts_Sec'!$F196))</f>
        <v>0</v>
      </c>
      <c r="L196" s="82">
        <f>IF(ISBLANK($D196),"",SUMIFS('8. 514 Details Included'!$I:$I,'8. 514 Details Included'!$A:$A,'7. 511_CAR_Student_Counts_Sec'!$A196,'8. 514 Details Included'!$E:$E,'7. 511_CAR_Student_Counts_Sec'!$D196,'8. 514 Details Included'!$D:$D,'7. 511_CAR_Student_Counts_Sec'!L$1,'8. 514 Details Included'!$G:$G,'7. 511_CAR_Student_Counts_Sec'!$F196))</f>
        <v>0</v>
      </c>
      <c r="M196" s="82">
        <f>IF(ISBLANK($D196),"",SUMIFS('8. 514 Details Included'!$I:$I,'8. 514 Details Included'!$A:$A,'7. 511_CAR_Student_Counts_Sec'!$A196,'8. 514 Details Included'!$E:$E,'7. 511_CAR_Student_Counts_Sec'!$D196,'8. 514 Details Included'!$D:$D,'7. 511_CAR_Student_Counts_Sec'!M$1,'8. 514 Details Included'!$G:$G,'7. 511_CAR_Student_Counts_Sec'!$F196))</f>
        <v>0</v>
      </c>
      <c r="N196" s="82">
        <f>IF(ISBLANK($D196),"",SUMIFS('8. 514 Details Included'!$I:$I,'8. 514 Details Included'!$A:$A,'7. 511_CAR_Student_Counts_Sec'!$A196,'8. 514 Details Included'!$E:$E,'7. 511_CAR_Student_Counts_Sec'!$D196,'8. 514 Details Included'!$D:$D,'7. 511_CAR_Student_Counts_Sec'!N$1,'8. 514 Details Included'!$G:$G,'7. 511_CAR_Student_Counts_Sec'!$F196))</f>
        <v>0</v>
      </c>
      <c r="O196" s="81">
        <f t="shared" si="9"/>
        <v>22</v>
      </c>
      <c r="P196" s="81">
        <f t="shared" si="10"/>
        <v>0</v>
      </c>
      <c r="Q196" s="81" t="str">
        <f t="shared" si="11"/>
        <v>6-8</v>
      </c>
    </row>
    <row r="197" spans="1:17" ht="15" outlineLevel="4" x14ac:dyDescent="0.2">
      <c r="A197" s="85">
        <v>203</v>
      </c>
      <c r="B197" s="86" t="s">
        <v>1120</v>
      </c>
      <c r="C197" s="86" t="s">
        <v>1273</v>
      </c>
      <c r="D197" s="85">
        <v>2</v>
      </c>
      <c r="E197" s="86" t="s">
        <v>1797</v>
      </c>
      <c r="F197" s="85">
        <v>2</v>
      </c>
      <c r="G197" s="85">
        <v>22</v>
      </c>
      <c r="H197" s="82">
        <f>IF(ISBLANK($D197),"",SUMIFS('8. 514 Details Included'!$I:$I,'8. 514 Details Included'!$A:$A,'7. 511_CAR_Student_Counts_Sec'!$A197,'8. 514 Details Included'!$E:$E,'7. 511_CAR_Student_Counts_Sec'!$D197,'8. 514 Details Included'!$D:$D,'7. 511_CAR_Student_Counts_Sec'!H$1,'8. 514 Details Included'!$G:$G,'7. 511_CAR_Student_Counts_Sec'!$F197))</f>
        <v>7</v>
      </c>
      <c r="I197" s="82">
        <f>IF(ISBLANK($D197),"",SUMIFS('8. 514 Details Included'!$I:$I,'8. 514 Details Included'!$A:$A,'7. 511_CAR_Student_Counts_Sec'!$A197,'8. 514 Details Included'!$E:$E,'7. 511_CAR_Student_Counts_Sec'!$D197,'8. 514 Details Included'!$D:$D,'7. 511_CAR_Student_Counts_Sec'!I$1,'8. 514 Details Included'!$G:$G,'7. 511_CAR_Student_Counts_Sec'!$F197))</f>
        <v>10</v>
      </c>
      <c r="J197" s="82">
        <f>IF(ISBLANK($D197),"",SUMIFS('8. 514 Details Included'!$I:$I,'8. 514 Details Included'!$A:$A,'7. 511_CAR_Student_Counts_Sec'!$A197,'8. 514 Details Included'!$E:$E,'7. 511_CAR_Student_Counts_Sec'!$D197,'8. 514 Details Included'!$D:$D,'7. 511_CAR_Student_Counts_Sec'!J$1,'8. 514 Details Included'!$G:$G,'7. 511_CAR_Student_Counts_Sec'!$F197))</f>
        <v>5</v>
      </c>
      <c r="K197" s="82">
        <f>IF(ISBLANK($D197),"",SUMIFS('8. 514 Details Included'!$I:$I,'8. 514 Details Included'!$A:$A,'7. 511_CAR_Student_Counts_Sec'!$A197,'8. 514 Details Included'!$E:$E,'7. 511_CAR_Student_Counts_Sec'!$D197,'8. 514 Details Included'!$D:$D,'7. 511_CAR_Student_Counts_Sec'!K$1,'8. 514 Details Included'!$G:$G,'7. 511_CAR_Student_Counts_Sec'!$F197))</f>
        <v>0</v>
      </c>
      <c r="L197" s="82">
        <f>IF(ISBLANK($D197),"",SUMIFS('8. 514 Details Included'!$I:$I,'8. 514 Details Included'!$A:$A,'7. 511_CAR_Student_Counts_Sec'!$A197,'8. 514 Details Included'!$E:$E,'7. 511_CAR_Student_Counts_Sec'!$D197,'8. 514 Details Included'!$D:$D,'7. 511_CAR_Student_Counts_Sec'!L$1,'8. 514 Details Included'!$G:$G,'7. 511_CAR_Student_Counts_Sec'!$F197))</f>
        <v>0</v>
      </c>
      <c r="M197" s="82">
        <f>IF(ISBLANK($D197),"",SUMIFS('8. 514 Details Included'!$I:$I,'8. 514 Details Included'!$A:$A,'7. 511_CAR_Student_Counts_Sec'!$A197,'8. 514 Details Included'!$E:$E,'7. 511_CAR_Student_Counts_Sec'!$D197,'8. 514 Details Included'!$D:$D,'7. 511_CAR_Student_Counts_Sec'!M$1,'8. 514 Details Included'!$G:$G,'7. 511_CAR_Student_Counts_Sec'!$F197))</f>
        <v>0</v>
      </c>
      <c r="N197" s="82">
        <f>IF(ISBLANK($D197),"",SUMIFS('8. 514 Details Included'!$I:$I,'8. 514 Details Included'!$A:$A,'7. 511_CAR_Student_Counts_Sec'!$A197,'8. 514 Details Included'!$E:$E,'7. 511_CAR_Student_Counts_Sec'!$D197,'8. 514 Details Included'!$D:$D,'7. 511_CAR_Student_Counts_Sec'!N$1,'8. 514 Details Included'!$G:$G,'7. 511_CAR_Student_Counts_Sec'!$F197))</f>
        <v>0</v>
      </c>
      <c r="O197" s="81">
        <f t="shared" si="9"/>
        <v>22</v>
      </c>
      <c r="P197" s="81">
        <f t="shared" si="10"/>
        <v>0</v>
      </c>
      <c r="Q197" s="81" t="str">
        <f t="shared" si="11"/>
        <v>6-8</v>
      </c>
    </row>
    <row r="198" spans="1:17" ht="15" outlineLevel="4" x14ac:dyDescent="0.2">
      <c r="A198" s="85">
        <v>203</v>
      </c>
      <c r="B198" s="86" t="s">
        <v>1120</v>
      </c>
      <c r="C198" s="86" t="s">
        <v>1273</v>
      </c>
      <c r="D198" s="85">
        <v>2</v>
      </c>
      <c r="E198" s="86" t="s">
        <v>1797</v>
      </c>
      <c r="F198" s="85">
        <v>5</v>
      </c>
      <c r="G198" s="85">
        <v>22</v>
      </c>
      <c r="H198" s="82">
        <f>IF(ISBLANK($D198),"",SUMIFS('8. 514 Details Included'!$I:$I,'8. 514 Details Included'!$A:$A,'7. 511_CAR_Student_Counts_Sec'!$A198,'8. 514 Details Included'!$E:$E,'7. 511_CAR_Student_Counts_Sec'!$D198,'8. 514 Details Included'!$D:$D,'7. 511_CAR_Student_Counts_Sec'!H$1,'8. 514 Details Included'!$G:$G,'7. 511_CAR_Student_Counts_Sec'!$F198))</f>
        <v>0</v>
      </c>
      <c r="I198" s="82">
        <f>IF(ISBLANK($D198),"",SUMIFS('8. 514 Details Included'!$I:$I,'8. 514 Details Included'!$A:$A,'7. 511_CAR_Student_Counts_Sec'!$A198,'8. 514 Details Included'!$E:$E,'7. 511_CAR_Student_Counts_Sec'!$D198,'8. 514 Details Included'!$D:$D,'7. 511_CAR_Student_Counts_Sec'!I$1,'8. 514 Details Included'!$G:$G,'7. 511_CAR_Student_Counts_Sec'!$F198))</f>
        <v>11</v>
      </c>
      <c r="J198" s="82">
        <f>IF(ISBLANK($D198),"",SUMIFS('8. 514 Details Included'!$I:$I,'8. 514 Details Included'!$A:$A,'7. 511_CAR_Student_Counts_Sec'!$A198,'8. 514 Details Included'!$E:$E,'7. 511_CAR_Student_Counts_Sec'!$D198,'8. 514 Details Included'!$D:$D,'7. 511_CAR_Student_Counts_Sec'!J$1,'8. 514 Details Included'!$G:$G,'7. 511_CAR_Student_Counts_Sec'!$F198))</f>
        <v>11</v>
      </c>
      <c r="K198" s="82">
        <f>IF(ISBLANK($D198),"",SUMIFS('8. 514 Details Included'!$I:$I,'8. 514 Details Included'!$A:$A,'7. 511_CAR_Student_Counts_Sec'!$A198,'8. 514 Details Included'!$E:$E,'7. 511_CAR_Student_Counts_Sec'!$D198,'8. 514 Details Included'!$D:$D,'7. 511_CAR_Student_Counts_Sec'!K$1,'8. 514 Details Included'!$G:$G,'7. 511_CAR_Student_Counts_Sec'!$F198))</f>
        <v>0</v>
      </c>
      <c r="L198" s="82">
        <f>IF(ISBLANK($D198),"",SUMIFS('8. 514 Details Included'!$I:$I,'8. 514 Details Included'!$A:$A,'7. 511_CAR_Student_Counts_Sec'!$A198,'8. 514 Details Included'!$E:$E,'7. 511_CAR_Student_Counts_Sec'!$D198,'8. 514 Details Included'!$D:$D,'7. 511_CAR_Student_Counts_Sec'!L$1,'8. 514 Details Included'!$G:$G,'7. 511_CAR_Student_Counts_Sec'!$F198))</f>
        <v>0</v>
      </c>
      <c r="M198" s="82">
        <f>IF(ISBLANK($D198),"",SUMIFS('8. 514 Details Included'!$I:$I,'8. 514 Details Included'!$A:$A,'7. 511_CAR_Student_Counts_Sec'!$A198,'8. 514 Details Included'!$E:$E,'7. 511_CAR_Student_Counts_Sec'!$D198,'8. 514 Details Included'!$D:$D,'7. 511_CAR_Student_Counts_Sec'!M$1,'8. 514 Details Included'!$G:$G,'7. 511_CAR_Student_Counts_Sec'!$F198))</f>
        <v>0</v>
      </c>
      <c r="N198" s="82">
        <f>IF(ISBLANK($D198),"",SUMIFS('8. 514 Details Included'!$I:$I,'8. 514 Details Included'!$A:$A,'7. 511_CAR_Student_Counts_Sec'!$A198,'8. 514 Details Included'!$E:$E,'7. 511_CAR_Student_Counts_Sec'!$D198,'8. 514 Details Included'!$D:$D,'7. 511_CAR_Student_Counts_Sec'!N$1,'8. 514 Details Included'!$G:$G,'7. 511_CAR_Student_Counts_Sec'!$F198))</f>
        <v>0</v>
      </c>
      <c r="O198" s="81">
        <f t="shared" si="9"/>
        <v>22</v>
      </c>
      <c r="P198" s="81">
        <f t="shared" si="10"/>
        <v>0</v>
      </c>
      <c r="Q198" s="81" t="str">
        <f t="shared" si="11"/>
        <v>6-8</v>
      </c>
    </row>
    <row r="199" spans="1:17" ht="15" outlineLevel="4" x14ac:dyDescent="0.2">
      <c r="A199" s="85">
        <v>203</v>
      </c>
      <c r="B199" s="86" t="s">
        <v>1120</v>
      </c>
      <c r="C199" s="86" t="s">
        <v>1273</v>
      </c>
      <c r="D199" s="85">
        <v>2</v>
      </c>
      <c r="E199" s="86" t="s">
        <v>1797</v>
      </c>
      <c r="F199" s="85">
        <v>6</v>
      </c>
      <c r="G199" s="85">
        <v>22</v>
      </c>
      <c r="H199" s="82">
        <f>IF(ISBLANK($D199),"",SUMIFS('8. 514 Details Included'!$I:$I,'8. 514 Details Included'!$A:$A,'7. 511_CAR_Student_Counts_Sec'!$A199,'8. 514 Details Included'!$E:$E,'7. 511_CAR_Student_Counts_Sec'!$D199,'8. 514 Details Included'!$D:$D,'7. 511_CAR_Student_Counts_Sec'!H$1,'8. 514 Details Included'!$G:$G,'7. 511_CAR_Student_Counts_Sec'!$F199))</f>
        <v>0</v>
      </c>
      <c r="I199" s="82">
        <f>IF(ISBLANK($D199),"",SUMIFS('8. 514 Details Included'!$I:$I,'8. 514 Details Included'!$A:$A,'7. 511_CAR_Student_Counts_Sec'!$A199,'8. 514 Details Included'!$E:$E,'7. 511_CAR_Student_Counts_Sec'!$D199,'8. 514 Details Included'!$D:$D,'7. 511_CAR_Student_Counts_Sec'!I$1,'8. 514 Details Included'!$G:$G,'7. 511_CAR_Student_Counts_Sec'!$F199))</f>
        <v>11</v>
      </c>
      <c r="J199" s="82">
        <f>IF(ISBLANK($D199),"",SUMIFS('8. 514 Details Included'!$I:$I,'8. 514 Details Included'!$A:$A,'7. 511_CAR_Student_Counts_Sec'!$A199,'8. 514 Details Included'!$E:$E,'7. 511_CAR_Student_Counts_Sec'!$D199,'8. 514 Details Included'!$D:$D,'7. 511_CAR_Student_Counts_Sec'!J$1,'8. 514 Details Included'!$G:$G,'7. 511_CAR_Student_Counts_Sec'!$F199))</f>
        <v>11</v>
      </c>
      <c r="K199" s="82">
        <f>IF(ISBLANK($D199),"",SUMIFS('8. 514 Details Included'!$I:$I,'8. 514 Details Included'!$A:$A,'7. 511_CAR_Student_Counts_Sec'!$A199,'8. 514 Details Included'!$E:$E,'7. 511_CAR_Student_Counts_Sec'!$D199,'8. 514 Details Included'!$D:$D,'7. 511_CAR_Student_Counts_Sec'!K$1,'8. 514 Details Included'!$G:$G,'7. 511_CAR_Student_Counts_Sec'!$F199))</f>
        <v>0</v>
      </c>
      <c r="L199" s="82">
        <f>IF(ISBLANK($D199),"",SUMIFS('8. 514 Details Included'!$I:$I,'8. 514 Details Included'!$A:$A,'7. 511_CAR_Student_Counts_Sec'!$A199,'8. 514 Details Included'!$E:$E,'7. 511_CAR_Student_Counts_Sec'!$D199,'8. 514 Details Included'!$D:$D,'7. 511_CAR_Student_Counts_Sec'!L$1,'8. 514 Details Included'!$G:$G,'7. 511_CAR_Student_Counts_Sec'!$F199))</f>
        <v>0</v>
      </c>
      <c r="M199" s="82">
        <f>IF(ISBLANK($D199),"",SUMIFS('8. 514 Details Included'!$I:$I,'8. 514 Details Included'!$A:$A,'7. 511_CAR_Student_Counts_Sec'!$A199,'8. 514 Details Included'!$E:$E,'7. 511_CAR_Student_Counts_Sec'!$D199,'8. 514 Details Included'!$D:$D,'7. 511_CAR_Student_Counts_Sec'!M$1,'8. 514 Details Included'!$G:$G,'7. 511_CAR_Student_Counts_Sec'!$F199))</f>
        <v>0</v>
      </c>
      <c r="N199" s="82">
        <f>IF(ISBLANK($D199),"",SUMIFS('8. 514 Details Included'!$I:$I,'8. 514 Details Included'!$A:$A,'7. 511_CAR_Student_Counts_Sec'!$A199,'8. 514 Details Included'!$E:$E,'7. 511_CAR_Student_Counts_Sec'!$D199,'8. 514 Details Included'!$D:$D,'7. 511_CAR_Student_Counts_Sec'!N$1,'8. 514 Details Included'!$G:$G,'7. 511_CAR_Student_Counts_Sec'!$F199))</f>
        <v>0</v>
      </c>
      <c r="O199" s="81">
        <f t="shared" si="9"/>
        <v>22</v>
      </c>
      <c r="P199" s="81">
        <f t="shared" si="10"/>
        <v>0</v>
      </c>
      <c r="Q199" s="81" t="str">
        <f t="shared" si="11"/>
        <v>6-8</v>
      </c>
    </row>
    <row r="200" spans="1:17" ht="15" outlineLevel="4" x14ac:dyDescent="0.2">
      <c r="A200" s="85">
        <v>203</v>
      </c>
      <c r="B200" s="86" t="s">
        <v>1120</v>
      </c>
      <c r="C200" s="86" t="s">
        <v>1273</v>
      </c>
      <c r="D200" s="85">
        <v>2</v>
      </c>
      <c r="E200" s="86" t="s">
        <v>1797</v>
      </c>
      <c r="F200" s="85">
        <v>7</v>
      </c>
      <c r="G200" s="85">
        <v>22</v>
      </c>
      <c r="H200" s="82">
        <f>IF(ISBLANK($D200),"",SUMIFS('8. 514 Details Included'!$I:$I,'8. 514 Details Included'!$A:$A,'7. 511_CAR_Student_Counts_Sec'!$A200,'8. 514 Details Included'!$E:$E,'7. 511_CAR_Student_Counts_Sec'!$D200,'8. 514 Details Included'!$D:$D,'7. 511_CAR_Student_Counts_Sec'!H$1,'8. 514 Details Included'!$G:$G,'7. 511_CAR_Student_Counts_Sec'!$F200))</f>
        <v>7</v>
      </c>
      <c r="I200" s="82">
        <f>IF(ISBLANK($D200),"",SUMIFS('8. 514 Details Included'!$I:$I,'8. 514 Details Included'!$A:$A,'7. 511_CAR_Student_Counts_Sec'!$A200,'8. 514 Details Included'!$E:$E,'7. 511_CAR_Student_Counts_Sec'!$D200,'8. 514 Details Included'!$D:$D,'7. 511_CAR_Student_Counts_Sec'!I$1,'8. 514 Details Included'!$G:$G,'7. 511_CAR_Student_Counts_Sec'!$F200))</f>
        <v>10</v>
      </c>
      <c r="J200" s="82">
        <f>IF(ISBLANK($D200),"",SUMIFS('8. 514 Details Included'!$I:$I,'8. 514 Details Included'!$A:$A,'7. 511_CAR_Student_Counts_Sec'!$A200,'8. 514 Details Included'!$E:$E,'7. 511_CAR_Student_Counts_Sec'!$D200,'8. 514 Details Included'!$D:$D,'7. 511_CAR_Student_Counts_Sec'!J$1,'8. 514 Details Included'!$G:$G,'7. 511_CAR_Student_Counts_Sec'!$F200))</f>
        <v>5</v>
      </c>
      <c r="K200" s="82">
        <f>IF(ISBLANK($D200),"",SUMIFS('8. 514 Details Included'!$I:$I,'8. 514 Details Included'!$A:$A,'7. 511_CAR_Student_Counts_Sec'!$A200,'8. 514 Details Included'!$E:$E,'7. 511_CAR_Student_Counts_Sec'!$D200,'8. 514 Details Included'!$D:$D,'7. 511_CAR_Student_Counts_Sec'!K$1,'8. 514 Details Included'!$G:$G,'7. 511_CAR_Student_Counts_Sec'!$F200))</f>
        <v>0</v>
      </c>
      <c r="L200" s="82">
        <f>IF(ISBLANK($D200),"",SUMIFS('8. 514 Details Included'!$I:$I,'8. 514 Details Included'!$A:$A,'7. 511_CAR_Student_Counts_Sec'!$A200,'8. 514 Details Included'!$E:$E,'7. 511_CAR_Student_Counts_Sec'!$D200,'8. 514 Details Included'!$D:$D,'7. 511_CAR_Student_Counts_Sec'!L$1,'8. 514 Details Included'!$G:$G,'7. 511_CAR_Student_Counts_Sec'!$F200))</f>
        <v>0</v>
      </c>
      <c r="M200" s="82">
        <f>IF(ISBLANK($D200),"",SUMIFS('8. 514 Details Included'!$I:$I,'8. 514 Details Included'!$A:$A,'7. 511_CAR_Student_Counts_Sec'!$A200,'8. 514 Details Included'!$E:$E,'7. 511_CAR_Student_Counts_Sec'!$D200,'8. 514 Details Included'!$D:$D,'7. 511_CAR_Student_Counts_Sec'!M$1,'8. 514 Details Included'!$G:$G,'7. 511_CAR_Student_Counts_Sec'!$F200))</f>
        <v>0</v>
      </c>
      <c r="N200" s="82">
        <f>IF(ISBLANK($D200),"",SUMIFS('8. 514 Details Included'!$I:$I,'8. 514 Details Included'!$A:$A,'7. 511_CAR_Student_Counts_Sec'!$A200,'8. 514 Details Included'!$E:$E,'7. 511_CAR_Student_Counts_Sec'!$D200,'8. 514 Details Included'!$D:$D,'7. 511_CAR_Student_Counts_Sec'!N$1,'8. 514 Details Included'!$G:$G,'7. 511_CAR_Student_Counts_Sec'!$F200))</f>
        <v>0</v>
      </c>
      <c r="O200" s="81">
        <f t="shared" si="9"/>
        <v>22</v>
      </c>
      <c r="P200" s="81">
        <f t="shared" si="10"/>
        <v>0</v>
      </c>
      <c r="Q200" s="81" t="str">
        <f t="shared" si="11"/>
        <v>6-8</v>
      </c>
    </row>
    <row r="201" spans="1:17" ht="15" outlineLevel="4" x14ac:dyDescent="0.2">
      <c r="A201" s="85">
        <v>203</v>
      </c>
      <c r="B201" s="86" t="s">
        <v>1120</v>
      </c>
      <c r="C201" s="86" t="s">
        <v>1273</v>
      </c>
      <c r="D201" s="85">
        <v>165</v>
      </c>
      <c r="E201" s="86" t="s">
        <v>1796</v>
      </c>
      <c r="F201" s="85">
        <v>1</v>
      </c>
      <c r="G201" s="85">
        <v>22</v>
      </c>
      <c r="H201" s="82">
        <f>IF(ISBLANK($D201),"",SUMIFS('8. 514 Details Included'!$I:$I,'8. 514 Details Included'!$A:$A,'7. 511_CAR_Student_Counts_Sec'!$A201,'8. 514 Details Included'!$E:$E,'7. 511_CAR_Student_Counts_Sec'!$D201,'8. 514 Details Included'!$D:$D,'7. 511_CAR_Student_Counts_Sec'!H$1,'8. 514 Details Included'!$G:$G,'7. 511_CAR_Student_Counts_Sec'!$F201))</f>
        <v>0</v>
      </c>
      <c r="I201" s="82">
        <f>IF(ISBLANK($D201),"",SUMIFS('8. 514 Details Included'!$I:$I,'8. 514 Details Included'!$A:$A,'7. 511_CAR_Student_Counts_Sec'!$A201,'8. 514 Details Included'!$E:$E,'7. 511_CAR_Student_Counts_Sec'!$D201,'8. 514 Details Included'!$D:$D,'7. 511_CAR_Student_Counts_Sec'!I$1,'8. 514 Details Included'!$G:$G,'7. 511_CAR_Student_Counts_Sec'!$F201))</f>
        <v>11</v>
      </c>
      <c r="J201" s="82">
        <f>IF(ISBLANK($D201),"",SUMIFS('8. 514 Details Included'!$I:$I,'8. 514 Details Included'!$A:$A,'7. 511_CAR_Student_Counts_Sec'!$A201,'8. 514 Details Included'!$E:$E,'7. 511_CAR_Student_Counts_Sec'!$D201,'8. 514 Details Included'!$D:$D,'7. 511_CAR_Student_Counts_Sec'!J$1,'8. 514 Details Included'!$G:$G,'7. 511_CAR_Student_Counts_Sec'!$F201))</f>
        <v>11</v>
      </c>
      <c r="K201" s="82">
        <f>IF(ISBLANK($D201),"",SUMIFS('8. 514 Details Included'!$I:$I,'8. 514 Details Included'!$A:$A,'7. 511_CAR_Student_Counts_Sec'!$A201,'8. 514 Details Included'!$E:$E,'7. 511_CAR_Student_Counts_Sec'!$D201,'8. 514 Details Included'!$D:$D,'7. 511_CAR_Student_Counts_Sec'!K$1,'8. 514 Details Included'!$G:$G,'7. 511_CAR_Student_Counts_Sec'!$F201))</f>
        <v>0</v>
      </c>
      <c r="L201" s="82">
        <f>IF(ISBLANK($D201),"",SUMIFS('8. 514 Details Included'!$I:$I,'8. 514 Details Included'!$A:$A,'7. 511_CAR_Student_Counts_Sec'!$A201,'8. 514 Details Included'!$E:$E,'7. 511_CAR_Student_Counts_Sec'!$D201,'8. 514 Details Included'!$D:$D,'7. 511_CAR_Student_Counts_Sec'!L$1,'8. 514 Details Included'!$G:$G,'7. 511_CAR_Student_Counts_Sec'!$F201))</f>
        <v>0</v>
      </c>
      <c r="M201" s="82">
        <f>IF(ISBLANK($D201),"",SUMIFS('8. 514 Details Included'!$I:$I,'8. 514 Details Included'!$A:$A,'7. 511_CAR_Student_Counts_Sec'!$A201,'8. 514 Details Included'!$E:$E,'7. 511_CAR_Student_Counts_Sec'!$D201,'8. 514 Details Included'!$D:$D,'7. 511_CAR_Student_Counts_Sec'!M$1,'8. 514 Details Included'!$G:$G,'7. 511_CAR_Student_Counts_Sec'!$F201))</f>
        <v>0</v>
      </c>
      <c r="N201" s="82">
        <f>IF(ISBLANK($D201),"",SUMIFS('8. 514 Details Included'!$I:$I,'8. 514 Details Included'!$A:$A,'7. 511_CAR_Student_Counts_Sec'!$A201,'8. 514 Details Included'!$E:$E,'7. 511_CAR_Student_Counts_Sec'!$D201,'8. 514 Details Included'!$D:$D,'7. 511_CAR_Student_Counts_Sec'!N$1,'8. 514 Details Included'!$G:$G,'7. 511_CAR_Student_Counts_Sec'!$F201))</f>
        <v>0</v>
      </c>
      <c r="O201" s="81">
        <f t="shared" si="9"/>
        <v>22</v>
      </c>
      <c r="P201" s="81">
        <f t="shared" si="10"/>
        <v>0</v>
      </c>
      <c r="Q201" s="81" t="str">
        <f t="shared" si="11"/>
        <v>6-8</v>
      </c>
    </row>
    <row r="202" spans="1:17" ht="15" outlineLevel="4" x14ac:dyDescent="0.2">
      <c r="A202" s="85">
        <v>203</v>
      </c>
      <c r="B202" s="86" t="s">
        <v>1120</v>
      </c>
      <c r="C202" s="86" t="s">
        <v>1273</v>
      </c>
      <c r="D202" s="85">
        <v>165</v>
      </c>
      <c r="E202" s="86" t="s">
        <v>1796</v>
      </c>
      <c r="F202" s="85">
        <v>5</v>
      </c>
      <c r="G202" s="85">
        <v>22</v>
      </c>
      <c r="H202" s="82">
        <f>IF(ISBLANK($D202),"",SUMIFS('8. 514 Details Included'!$I:$I,'8. 514 Details Included'!$A:$A,'7. 511_CAR_Student_Counts_Sec'!$A202,'8. 514 Details Included'!$E:$E,'7. 511_CAR_Student_Counts_Sec'!$D202,'8. 514 Details Included'!$D:$D,'7. 511_CAR_Student_Counts_Sec'!H$1,'8. 514 Details Included'!$G:$G,'7. 511_CAR_Student_Counts_Sec'!$F202))</f>
        <v>7</v>
      </c>
      <c r="I202" s="82">
        <f>IF(ISBLANK($D202),"",SUMIFS('8. 514 Details Included'!$I:$I,'8. 514 Details Included'!$A:$A,'7. 511_CAR_Student_Counts_Sec'!$A202,'8. 514 Details Included'!$E:$E,'7. 511_CAR_Student_Counts_Sec'!$D202,'8. 514 Details Included'!$D:$D,'7. 511_CAR_Student_Counts_Sec'!I$1,'8. 514 Details Included'!$G:$G,'7. 511_CAR_Student_Counts_Sec'!$F202))</f>
        <v>10</v>
      </c>
      <c r="J202" s="82">
        <f>IF(ISBLANK($D202),"",SUMIFS('8. 514 Details Included'!$I:$I,'8. 514 Details Included'!$A:$A,'7. 511_CAR_Student_Counts_Sec'!$A202,'8. 514 Details Included'!$E:$E,'7. 511_CAR_Student_Counts_Sec'!$D202,'8. 514 Details Included'!$D:$D,'7. 511_CAR_Student_Counts_Sec'!J$1,'8. 514 Details Included'!$G:$G,'7. 511_CAR_Student_Counts_Sec'!$F202))</f>
        <v>5</v>
      </c>
      <c r="K202" s="82">
        <f>IF(ISBLANK($D202),"",SUMIFS('8. 514 Details Included'!$I:$I,'8. 514 Details Included'!$A:$A,'7. 511_CAR_Student_Counts_Sec'!$A202,'8. 514 Details Included'!$E:$E,'7. 511_CAR_Student_Counts_Sec'!$D202,'8. 514 Details Included'!$D:$D,'7. 511_CAR_Student_Counts_Sec'!K$1,'8. 514 Details Included'!$G:$G,'7. 511_CAR_Student_Counts_Sec'!$F202))</f>
        <v>0</v>
      </c>
      <c r="L202" s="82">
        <f>IF(ISBLANK($D202),"",SUMIFS('8. 514 Details Included'!$I:$I,'8. 514 Details Included'!$A:$A,'7. 511_CAR_Student_Counts_Sec'!$A202,'8. 514 Details Included'!$E:$E,'7. 511_CAR_Student_Counts_Sec'!$D202,'8. 514 Details Included'!$D:$D,'7. 511_CAR_Student_Counts_Sec'!L$1,'8. 514 Details Included'!$G:$G,'7. 511_CAR_Student_Counts_Sec'!$F202))</f>
        <v>0</v>
      </c>
      <c r="M202" s="82">
        <f>IF(ISBLANK($D202),"",SUMIFS('8. 514 Details Included'!$I:$I,'8. 514 Details Included'!$A:$A,'7. 511_CAR_Student_Counts_Sec'!$A202,'8. 514 Details Included'!$E:$E,'7. 511_CAR_Student_Counts_Sec'!$D202,'8. 514 Details Included'!$D:$D,'7. 511_CAR_Student_Counts_Sec'!M$1,'8. 514 Details Included'!$G:$G,'7. 511_CAR_Student_Counts_Sec'!$F202))</f>
        <v>0</v>
      </c>
      <c r="N202" s="82">
        <f>IF(ISBLANK($D202),"",SUMIFS('8. 514 Details Included'!$I:$I,'8. 514 Details Included'!$A:$A,'7. 511_CAR_Student_Counts_Sec'!$A202,'8. 514 Details Included'!$E:$E,'7. 511_CAR_Student_Counts_Sec'!$D202,'8. 514 Details Included'!$D:$D,'7. 511_CAR_Student_Counts_Sec'!N$1,'8. 514 Details Included'!$G:$G,'7. 511_CAR_Student_Counts_Sec'!$F202))</f>
        <v>0</v>
      </c>
      <c r="O202" s="81">
        <f t="shared" si="9"/>
        <v>22</v>
      </c>
      <c r="P202" s="81">
        <f t="shared" si="10"/>
        <v>0</v>
      </c>
      <c r="Q202" s="81" t="str">
        <f t="shared" si="11"/>
        <v>6-8</v>
      </c>
    </row>
    <row r="203" spans="1:17" ht="15" outlineLevel="4" x14ac:dyDescent="0.2">
      <c r="A203" s="85">
        <v>203</v>
      </c>
      <c r="B203" s="86" t="s">
        <v>1120</v>
      </c>
      <c r="C203" s="86" t="s">
        <v>1273</v>
      </c>
      <c r="D203" s="85">
        <v>165</v>
      </c>
      <c r="E203" s="86" t="s">
        <v>1796</v>
      </c>
      <c r="F203" s="85">
        <v>7</v>
      </c>
      <c r="G203" s="85">
        <v>22</v>
      </c>
      <c r="H203" s="82">
        <f>IF(ISBLANK($D203),"",SUMIFS('8. 514 Details Included'!$I:$I,'8. 514 Details Included'!$A:$A,'7. 511_CAR_Student_Counts_Sec'!$A203,'8. 514 Details Included'!$E:$E,'7. 511_CAR_Student_Counts_Sec'!$D203,'8. 514 Details Included'!$D:$D,'7. 511_CAR_Student_Counts_Sec'!H$1,'8. 514 Details Included'!$G:$G,'7. 511_CAR_Student_Counts_Sec'!$F203))</f>
        <v>0</v>
      </c>
      <c r="I203" s="82">
        <f>IF(ISBLANK($D203),"",SUMIFS('8. 514 Details Included'!$I:$I,'8. 514 Details Included'!$A:$A,'7. 511_CAR_Student_Counts_Sec'!$A203,'8. 514 Details Included'!$E:$E,'7. 511_CAR_Student_Counts_Sec'!$D203,'8. 514 Details Included'!$D:$D,'7. 511_CAR_Student_Counts_Sec'!I$1,'8. 514 Details Included'!$G:$G,'7. 511_CAR_Student_Counts_Sec'!$F203))</f>
        <v>11</v>
      </c>
      <c r="J203" s="82">
        <f>IF(ISBLANK($D203),"",SUMIFS('8. 514 Details Included'!$I:$I,'8. 514 Details Included'!$A:$A,'7. 511_CAR_Student_Counts_Sec'!$A203,'8. 514 Details Included'!$E:$E,'7. 511_CAR_Student_Counts_Sec'!$D203,'8. 514 Details Included'!$D:$D,'7. 511_CAR_Student_Counts_Sec'!J$1,'8. 514 Details Included'!$G:$G,'7. 511_CAR_Student_Counts_Sec'!$F203))</f>
        <v>11</v>
      </c>
      <c r="K203" s="82">
        <f>IF(ISBLANK($D203),"",SUMIFS('8. 514 Details Included'!$I:$I,'8. 514 Details Included'!$A:$A,'7. 511_CAR_Student_Counts_Sec'!$A203,'8. 514 Details Included'!$E:$E,'7. 511_CAR_Student_Counts_Sec'!$D203,'8. 514 Details Included'!$D:$D,'7. 511_CAR_Student_Counts_Sec'!K$1,'8. 514 Details Included'!$G:$G,'7. 511_CAR_Student_Counts_Sec'!$F203))</f>
        <v>0</v>
      </c>
      <c r="L203" s="82">
        <f>IF(ISBLANK($D203),"",SUMIFS('8. 514 Details Included'!$I:$I,'8. 514 Details Included'!$A:$A,'7. 511_CAR_Student_Counts_Sec'!$A203,'8. 514 Details Included'!$E:$E,'7. 511_CAR_Student_Counts_Sec'!$D203,'8. 514 Details Included'!$D:$D,'7. 511_CAR_Student_Counts_Sec'!L$1,'8. 514 Details Included'!$G:$G,'7. 511_CAR_Student_Counts_Sec'!$F203))</f>
        <v>0</v>
      </c>
      <c r="M203" s="82">
        <f>IF(ISBLANK($D203),"",SUMIFS('8. 514 Details Included'!$I:$I,'8. 514 Details Included'!$A:$A,'7. 511_CAR_Student_Counts_Sec'!$A203,'8. 514 Details Included'!$E:$E,'7. 511_CAR_Student_Counts_Sec'!$D203,'8. 514 Details Included'!$D:$D,'7. 511_CAR_Student_Counts_Sec'!M$1,'8. 514 Details Included'!$G:$G,'7. 511_CAR_Student_Counts_Sec'!$F203))</f>
        <v>0</v>
      </c>
      <c r="N203" s="82">
        <f>IF(ISBLANK($D203),"",SUMIFS('8. 514 Details Included'!$I:$I,'8. 514 Details Included'!$A:$A,'7. 511_CAR_Student_Counts_Sec'!$A203,'8. 514 Details Included'!$E:$E,'7. 511_CAR_Student_Counts_Sec'!$D203,'8. 514 Details Included'!$D:$D,'7. 511_CAR_Student_Counts_Sec'!N$1,'8. 514 Details Included'!$G:$G,'7. 511_CAR_Student_Counts_Sec'!$F203))</f>
        <v>0</v>
      </c>
      <c r="O203" s="81">
        <f t="shared" si="9"/>
        <v>22</v>
      </c>
      <c r="P203" s="81">
        <f t="shared" si="10"/>
        <v>0</v>
      </c>
      <c r="Q203" s="81" t="str">
        <f t="shared" si="11"/>
        <v>6-8</v>
      </c>
    </row>
    <row r="204" spans="1:17" ht="15" outlineLevel="3" x14ac:dyDescent="0.2">
      <c r="A204" s="85"/>
      <c r="B204" s="86"/>
      <c r="C204" s="88" t="s">
        <v>1271</v>
      </c>
      <c r="D204" s="85"/>
      <c r="E204" s="86"/>
      <c r="F204" s="85"/>
      <c r="G204" s="85">
        <f>SUBTOTAL(1,G196:G203)</f>
        <v>22</v>
      </c>
      <c r="H204" s="82" t="str">
        <f>IF(ISBLANK($D204),"",SUMIFS('8. 514 Details Included'!$I:$I,'8. 514 Details Included'!$A:$A,'7. 511_CAR_Student_Counts_Sec'!$A204,'8. 514 Details Included'!$E:$E,'7. 511_CAR_Student_Counts_Sec'!$D204,'8. 514 Details Included'!$D:$D,'7. 511_CAR_Student_Counts_Sec'!H$1,'8. 514 Details Included'!$G:$G,'7. 511_CAR_Student_Counts_Sec'!$F204))</f>
        <v/>
      </c>
      <c r="I204" s="82" t="str">
        <f>IF(ISBLANK($D204),"",SUMIFS('8. 514 Details Included'!$I:$I,'8. 514 Details Included'!$A:$A,'7. 511_CAR_Student_Counts_Sec'!$A204,'8. 514 Details Included'!$E:$E,'7. 511_CAR_Student_Counts_Sec'!$D204,'8. 514 Details Included'!$D:$D,'7. 511_CAR_Student_Counts_Sec'!I$1,'8. 514 Details Included'!$G:$G,'7. 511_CAR_Student_Counts_Sec'!$F204))</f>
        <v/>
      </c>
      <c r="J204" s="82" t="str">
        <f>IF(ISBLANK($D204),"",SUMIFS('8. 514 Details Included'!$I:$I,'8. 514 Details Included'!$A:$A,'7. 511_CAR_Student_Counts_Sec'!$A204,'8. 514 Details Included'!$E:$E,'7. 511_CAR_Student_Counts_Sec'!$D204,'8. 514 Details Included'!$D:$D,'7. 511_CAR_Student_Counts_Sec'!J$1,'8. 514 Details Included'!$G:$G,'7. 511_CAR_Student_Counts_Sec'!$F204))</f>
        <v/>
      </c>
      <c r="K204" s="82" t="str">
        <f>IF(ISBLANK($D204),"",SUMIFS('8. 514 Details Included'!$I:$I,'8. 514 Details Included'!$A:$A,'7. 511_CAR_Student_Counts_Sec'!$A204,'8. 514 Details Included'!$E:$E,'7. 511_CAR_Student_Counts_Sec'!$D204,'8. 514 Details Included'!$D:$D,'7. 511_CAR_Student_Counts_Sec'!K$1,'8. 514 Details Included'!$G:$G,'7. 511_CAR_Student_Counts_Sec'!$F204))</f>
        <v/>
      </c>
      <c r="L204" s="82" t="str">
        <f>IF(ISBLANK($D204),"",SUMIFS('8. 514 Details Included'!$I:$I,'8. 514 Details Included'!$A:$A,'7. 511_CAR_Student_Counts_Sec'!$A204,'8. 514 Details Included'!$E:$E,'7. 511_CAR_Student_Counts_Sec'!$D204,'8. 514 Details Included'!$D:$D,'7. 511_CAR_Student_Counts_Sec'!L$1,'8. 514 Details Included'!$G:$G,'7. 511_CAR_Student_Counts_Sec'!$F204))</f>
        <v/>
      </c>
      <c r="M204" s="82" t="str">
        <f>IF(ISBLANK($D204),"",SUMIFS('8. 514 Details Included'!$I:$I,'8. 514 Details Included'!$A:$A,'7. 511_CAR_Student_Counts_Sec'!$A204,'8. 514 Details Included'!$E:$E,'7. 511_CAR_Student_Counts_Sec'!$D204,'8. 514 Details Included'!$D:$D,'7. 511_CAR_Student_Counts_Sec'!M$1,'8. 514 Details Included'!$G:$G,'7. 511_CAR_Student_Counts_Sec'!$F204))</f>
        <v/>
      </c>
      <c r="N204" s="82" t="str">
        <f>IF(ISBLANK($D204),"",SUMIFS('8. 514 Details Included'!$I:$I,'8. 514 Details Included'!$A:$A,'7. 511_CAR_Student_Counts_Sec'!$A204,'8. 514 Details Included'!$E:$E,'7. 511_CAR_Student_Counts_Sec'!$D204,'8. 514 Details Included'!$D:$D,'7. 511_CAR_Student_Counts_Sec'!N$1,'8. 514 Details Included'!$G:$G,'7. 511_CAR_Student_Counts_Sec'!$F204))</f>
        <v/>
      </c>
      <c r="O204" s="81" t="str">
        <f t="shared" si="9"/>
        <v/>
      </c>
      <c r="P204" s="81" t="str">
        <f t="shared" si="10"/>
        <v/>
      </c>
      <c r="Q204" s="81" t="str">
        <f t="shared" si="11"/>
        <v/>
      </c>
    </row>
    <row r="205" spans="1:17" ht="15" outlineLevel="2" x14ac:dyDescent="0.2">
      <c r="A205" s="87" t="s">
        <v>1795</v>
      </c>
      <c r="B205" s="86"/>
      <c r="C205" s="86"/>
      <c r="D205" s="85"/>
      <c r="E205" s="86"/>
      <c r="F205" s="85"/>
      <c r="G205" s="85">
        <f>SUBTOTAL(1,G162:G203)</f>
        <v>21.289473684210527</v>
      </c>
      <c r="H205" s="82" t="str">
        <f>IF(ISBLANK($D205),"",SUMIFS('8. 514 Details Included'!$I:$I,'8. 514 Details Included'!$A:$A,'7. 511_CAR_Student_Counts_Sec'!$A205,'8. 514 Details Included'!$E:$E,'7. 511_CAR_Student_Counts_Sec'!$D205,'8. 514 Details Included'!$D:$D,'7. 511_CAR_Student_Counts_Sec'!H$1,'8. 514 Details Included'!$G:$G,'7. 511_CAR_Student_Counts_Sec'!$F205))</f>
        <v/>
      </c>
      <c r="I205" s="82" t="str">
        <f>IF(ISBLANK($D205),"",SUMIFS('8. 514 Details Included'!$I:$I,'8. 514 Details Included'!$A:$A,'7. 511_CAR_Student_Counts_Sec'!$A205,'8. 514 Details Included'!$E:$E,'7. 511_CAR_Student_Counts_Sec'!$D205,'8. 514 Details Included'!$D:$D,'7. 511_CAR_Student_Counts_Sec'!I$1,'8. 514 Details Included'!$G:$G,'7. 511_CAR_Student_Counts_Sec'!$F205))</f>
        <v/>
      </c>
      <c r="J205" s="82" t="str">
        <f>IF(ISBLANK($D205),"",SUMIFS('8. 514 Details Included'!$I:$I,'8. 514 Details Included'!$A:$A,'7. 511_CAR_Student_Counts_Sec'!$A205,'8. 514 Details Included'!$E:$E,'7. 511_CAR_Student_Counts_Sec'!$D205,'8. 514 Details Included'!$D:$D,'7. 511_CAR_Student_Counts_Sec'!J$1,'8. 514 Details Included'!$G:$G,'7. 511_CAR_Student_Counts_Sec'!$F205))</f>
        <v/>
      </c>
      <c r="K205" s="82" t="str">
        <f>IF(ISBLANK($D205),"",SUMIFS('8. 514 Details Included'!$I:$I,'8. 514 Details Included'!$A:$A,'7. 511_CAR_Student_Counts_Sec'!$A205,'8. 514 Details Included'!$E:$E,'7. 511_CAR_Student_Counts_Sec'!$D205,'8. 514 Details Included'!$D:$D,'7. 511_CAR_Student_Counts_Sec'!K$1,'8. 514 Details Included'!$G:$G,'7. 511_CAR_Student_Counts_Sec'!$F205))</f>
        <v/>
      </c>
      <c r="L205" s="82" t="str">
        <f>IF(ISBLANK($D205),"",SUMIFS('8. 514 Details Included'!$I:$I,'8. 514 Details Included'!$A:$A,'7. 511_CAR_Student_Counts_Sec'!$A205,'8. 514 Details Included'!$E:$E,'7. 511_CAR_Student_Counts_Sec'!$D205,'8. 514 Details Included'!$D:$D,'7. 511_CAR_Student_Counts_Sec'!L$1,'8. 514 Details Included'!$G:$G,'7. 511_CAR_Student_Counts_Sec'!$F205))</f>
        <v/>
      </c>
      <c r="M205" s="82" t="str">
        <f>IF(ISBLANK($D205),"",SUMIFS('8. 514 Details Included'!$I:$I,'8. 514 Details Included'!$A:$A,'7. 511_CAR_Student_Counts_Sec'!$A205,'8. 514 Details Included'!$E:$E,'7. 511_CAR_Student_Counts_Sec'!$D205,'8. 514 Details Included'!$D:$D,'7. 511_CAR_Student_Counts_Sec'!M$1,'8. 514 Details Included'!$G:$G,'7. 511_CAR_Student_Counts_Sec'!$F205))</f>
        <v/>
      </c>
      <c r="N205" s="82" t="str">
        <f>IF(ISBLANK($D205),"",SUMIFS('8. 514 Details Included'!$I:$I,'8. 514 Details Included'!$A:$A,'7. 511_CAR_Student_Counts_Sec'!$A205,'8. 514 Details Included'!$E:$E,'7. 511_CAR_Student_Counts_Sec'!$D205,'8. 514 Details Included'!$D:$D,'7. 511_CAR_Student_Counts_Sec'!N$1,'8. 514 Details Included'!$G:$G,'7. 511_CAR_Student_Counts_Sec'!$F205))</f>
        <v/>
      </c>
      <c r="O205" s="81" t="str">
        <f t="shared" si="9"/>
        <v/>
      </c>
      <c r="P205" s="81" t="str">
        <f t="shared" si="10"/>
        <v/>
      </c>
      <c r="Q205" s="81" t="str">
        <f t="shared" si="11"/>
        <v/>
      </c>
    </row>
    <row r="206" spans="1:17" ht="15" outlineLevel="4" x14ac:dyDescent="0.2">
      <c r="A206" s="85">
        <v>204</v>
      </c>
      <c r="B206" s="86" t="s">
        <v>1113</v>
      </c>
      <c r="C206" s="86" t="s">
        <v>1172</v>
      </c>
      <c r="D206" s="85">
        <v>204</v>
      </c>
      <c r="E206" s="86" t="s">
        <v>1794</v>
      </c>
      <c r="F206" s="85">
        <v>2</v>
      </c>
      <c r="G206" s="85">
        <v>26</v>
      </c>
      <c r="H206" s="82">
        <f>IF(ISBLANK($D206),"",SUMIFS('8. 514 Details Included'!$I:$I,'8. 514 Details Included'!$A:$A,'7. 511_CAR_Student_Counts_Sec'!$A206,'8. 514 Details Included'!$E:$E,'7. 511_CAR_Student_Counts_Sec'!$D206,'8. 514 Details Included'!$D:$D,'7. 511_CAR_Student_Counts_Sec'!H$1,'8. 514 Details Included'!$G:$G,'7. 511_CAR_Student_Counts_Sec'!$F206))</f>
        <v>0</v>
      </c>
      <c r="I206" s="82">
        <f>IF(ISBLANK($D206),"",SUMIFS('8. 514 Details Included'!$I:$I,'8. 514 Details Included'!$A:$A,'7. 511_CAR_Student_Counts_Sec'!$A206,'8. 514 Details Included'!$E:$E,'7. 511_CAR_Student_Counts_Sec'!$D206,'8. 514 Details Included'!$D:$D,'7. 511_CAR_Student_Counts_Sec'!I$1,'8. 514 Details Included'!$G:$G,'7. 511_CAR_Student_Counts_Sec'!$F206))</f>
        <v>26</v>
      </c>
      <c r="J206" s="82">
        <f>IF(ISBLANK($D206),"",SUMIFS('8. 514 Details Included'!$I:$I,'8. 514 Details Included'!$A:$A,'7. 511_CAR_Student_Counts_Sec'!$A206,'8. 514 Details Included'!$E:$E,'7. 511_CAR_Student_Counts_Sec'!$D206,'8. 514 Details Included'!$D:$D,'7. 511_CAR_Student_Counts_Sec'!J$1,'8. 514 Details Included'!$G:$G,'7. 511_CAR_Student_Counts_Sec'!$F206))</f>
        <v>0</v>
      </c>
      <c r="K206" s="82">
        <f>IF(ISBLANK($D206),"",SUMIFS('8. 514 Details Included'!$I:$I,'8. 514 Details Included'!$A:$A,'7. 511_CAR_Student_Counts_Sec'!$A206,'8. 514 Details Included'!$E:$E,'7. 511_CAR_Student_Counts_Sec'!$D206,'8. 514 Details Included'!$D:$D,'7. 511_CAR_Student_Counts_Sec'!K$1,'8. 514 Details Included'!$G:$G,'7. 511_CAR_Student_Counts_Sec'!$F206))</f>
        <v>0</v>
      </c>
      <c r="L206" s="82">
        <f>IF(ISBLANK($D206),"",SUMIFS('8. 514 Details Included'!$I:$I,'8. 514 Details Included'!$A:$A,'7. 511_CAR_Student_Counts_Sec'!$A206,'8. 514 Details Included'!$E:$E,'7. 511_CAR_Student_Counts_Sec'!$D206,'8. 514 Details Included'!$D:$D,'7. 511_CAR_Student_Counts_Sec'!L$1,'8. 514 Details Included'!$G:$G,'7. 511_CAR_Student_Counts_Sec'!$F206))</f>
        <v>0</v>
      </c>
      <c r="M206" s="82">
        <f>IF(ISBLANK($D206),"",SUMIFS('8. 514 Details Included'!$I:$I,'8. 514 Details Included'!$A:$A,'7. 511_CAR_Student_Counts_Sec'!$A206,'8. 514 Details Included'!$E:$E,'7. 511_CAR_Student_Counts_Sec'!$D206,'8. 514 Details Included'!$D:$D,'7. 511_CAR_Student_Counts_Sec'!M$1,'8. 514 Details Included'!$G:$G,'7. 511_CAR_Student_Counts_Sec'!$F206))</f>
        <v>0</v>
      </c>
      <c r="N206" s="82">
        <f>IF(ISBLANK($D206),"",SUMIFS('8. 514 Details Included'!$I:$I,'8. 514 Details Included'!$A:$A,'7. 511_CAR_Student_Counts_Sec'!$A206,'8. 514 Details Included'!$E:$E,'7. 511_CAR_Student_Counts_Sec'!$D206,'8. 514 Details Included'!$D:$D,'7. 511_CAR_Student_Counts_Sec'!N$1,'8. 514 Details Included'!$G:$G,'7. 511_CAR_Student_Counts_Sec'!$F206))</f>
        <v>0</v>
      </c>
      <c r="O206" s="81">
        <f t="shared" si="9"/>
        <v>26</v>
      </c>
      <c r="P206" s="81">
        <f t="shared" si="10"/>
        <v>0</v>
      </c>
      <c r="Q206" s="81" t="str">
        <f t="shared" si="11"/>
        <v>6-8</v>
      </c>
    </row>
    <row r="207" spans="1:17" ht="15" outlineLevel="4" x14ac:dyDescent="0.2">
      <c r="A207" s="85">
        <v>204</v>
      </c>
      <c r="B207" s="86" t="s">
        <v>1113</v>
      </c>
      <c r="C207" s="86" t="s">
        <v>1172</v>
      </c>
      <c r="D207" s="85">
        <v>204</v>
      </c>
      <c r="E207" s="86" t="s">
        <v>1794</v>
      </c>
      <c r="F207" s="85">
        <v>3</v>
      </c>
      <c r="G207" s="85">
        <v>28</v>
      </c>
      <c r="H207" s="82">
        <f>IF(ISBLANK($D207),"",SUMIFS('8. 514 Details Included'!$I:$I,'8. 514 Details Included'!$A:$A,'7. 511_CAR_Student_Counts_Sec'!$A207,'8. 514 Details Included'!$E:$E,'7. 511_CAR_Student_Counts_Sec'!$D207,'8. 514 Details Included'!$D:$D,'7. 511_CAR_Student_Counts_Sec'!H$1,'8. 514 Details Included'!$G:$G,'7. 511_CAR_Student_Counts_Sec'!$F207))</f>
        <v>0</v>
      </c>
      <c r="I207" s="82">
        <f>IF(ISBLANK($D207),"",SUMIFS('8. 514 Details Included'!$I:$I,'8. 514 Details Included'!$A:$A,'7. 511_CAR_Student_Counts_Sec'!$A207,'8. 514 Details Included'!$E:$E,'7. 511_CAR_Student_Counts_Sec'!$D207,'8. 514 Details Included'!$D:$D,'7. 511_CAR_Student_Counts_Sec'!I$1,'8. 514 Details Included'!$G:$G,'7. 511_CAR_Student_Counts_Sec'!$F207))</f>
        <v>28</v>
      </c>
      <c r="J207" s="82">
        <f>IF(ISBLANK($D207),"",SUMIFS('8. 514 Details Included'!$I:$I,'8. 514 Details Included'!$A:$A,'7. 511_CAR_Student_Counts_Sec'!$A207,'8. 514 Details Included'!$E:$E,'7. 511_CAR_Student_Counts_Sec'!$D207,'8. 514 Details Included'!$D:$D,'7. 511_CAR_Student_Counts_Sec'!J$1,'8. 514 Details Included'!$G:$G,'7. 511_CAR_Student_Counts_Sec'!$F207))</f>
        <v>0</v>
      </c>
      <c r="K207" s="82">
        <f>IF(ISBLANK($D207),"",SUMIFS('8. 514 Details Included'!$I:$I,'8. 514 Details Included'!$A:$A,'7. 511_CAR_Student_Counts_Sec'!$A207,'8. 514 Details Included'!$E:$E,'7. 511_CAR_Student_Counts_Sec'!$D207,'8. 514 Details Included'!$D:$D,'7. 511_CAR_Student_Counts_Sec'!K$1,'8. 514 Details Included'!$G:$G,'7. 511_CAR_Student_Counts_Sec'!$F207))</f>
        <v>0</v>
      </c>
      <c r="L207" s="82">
        <f>IF(ISBLANK($D207),"",SUMIFS('8. 514 Details Included'!$I:$I,'8. 514 Details Included'!$A:$A,'7. 511_CAR_Student_Counts_Sec'!$A207,'8. 514 Details Included'!$E:$E,'7. 511_CAR_Student_Counts_Sec'!$D207,'8. 514 Details Included'!$D:$D,'7. 511_CAR_Student_Counts_Sec'!L$1,'8. 514 Details Included'!$G:$G,'7. 511_CAR_Student_Counts_Sec'!$F207))</f>
        <v>0</v>
      </c>
      <c r="M207" s="82">
        <f>IF(ISBLANK($D207),"",SUMIFS('8. 514 Details Included'!$I:$I,'8. 514 Details Included'!$A:$A,'7. 511_CAR_Student_Counts_Sec'!$A207,'8. 514 Details Included'!$E:$E,'7. 511_CAR_Student_Counts_Sec'!$D207,'8. 514 Details Included'!$D:$D,'7. 511_CAR_Student_Counts_Sec'!M$1,'8. 514 Details Included'!$G:$G,'7. 511_CAR_Student_Counts_Sec'!$F207))</f>
        <v>0</v>
      </c>
      <c r="N207" s="82">
        <f>IF(ISBLANK($D207),"",SUMIFS('8. 514 Details Included'!$I:$I,'8. 514 Details Included'!$A:$A,'7. 511_CAR_Student_Counts_Sec'!$A207,'8. 514 Details Included'!$E:$E,'7. 511_CAR_Student_Counts_Sec'!$D207,'8. 514 Details Included'!$D:$D,'7. 511_CAR_Student_Counts_Sec'!N$1,'8. 514 Details Included'!$G:$G,'7. 511_CAR_Student_Counts_Sec'!$F207))</f>
        <v>0</v>
      </c>
      <c r="O207" s="81">
        <f t="shared" si="9"/>
        <v>28</v>
      </c>
      <c r="P207" s="81">
        <f t="shared" si="10"/>
        <v>0</v>
      </c>
      <c r="Q207" s="81" t="str">
        <f t="shared" si="11"/>
        <v>6-8</v>
      </c>
    </row>
    <row r="208" spans="1:17" ht="15" outlineLevel="4" x14ac:dyDescent="0.2">
      <c r="A208" s="85">
        <v>204</v>
      </c>
      <c r="B208" s="86" t="s">
        <v>1113</v>
      </c>
      <c r="C208" s="86" t="s">
        <v>1172</v>
      </c>
      <c r="D208" s="85">
        <v>204</v>
      </c>
      <c r="E208" s="86" t="s">
        <v>1794</v>
      </c>
      <c r="F208" s="85">
        <v>4</v>
      </c>
      <c r="G208" s="85">
        <v>23</v>
      </c>
      <c r="H208" s="82">
        <f>IF(ISBLANK($D208),"",SUMIFS('8. 514 Details Included'!$I:$I,'8. 514 Details Included'!$A:$A,'7. 511_CAR_Student_Counts_Sec'!$A208,'8. 514 Details Included'!$E:$E,'7. 511_CAR_Student_Counts_Sec'!$D208,'8. 514 Details Included'!$D:$D,'7. 511_CAR_Student_Counts_Sec'!H$1,'8. 514 Details Included'!$G:$G,'7. 511_CAR_Student_Counts_Sec'!$F208))</f>
        <v>0</v>
      </c>
      <c r="I208" s="82">
        <f>IF(ISBLANK($D208),"",SUMIFS('8. 514 Details Included'!$I:$I,'8. 514 Details Included'!$A:$A,'7. 511_CAR_Student_Counts_Sec'!$A208,'8. 514 Details Included'!$E:$E,'7. 511_CAR_Student_Counts_Sec'!$D208,'8. 514 Details Included'!$D:$D,'7. 511_CAR_Student_Counts_Sec'!I$1,'8. 514 Details Included'!$G:$G,'7. 511_CAR_Student_Counts_Sec'!$F208))</f>
        <v>0</v>
      </c>
      <c r="J208" s="82">
        <f>IF(ISBLANK($D208),"",SUMIFS('8. 514 Details Included'!$I:$I,'8. 514 Details Included'!$A:$A,'7. 511_CAR_Student_Counts_Sec'!$A208,'8. 514 Details Included'!$E:$E,'7. 511_CAR_Student_Counts_Sec'!$D208,'8. 514 Details Included'!$D:$D,'7. 511_CAR_Student_Counts_Sec'!J$1,'8. 514 Details Included'!$G:$G,'7. 511_CAR_Student_Counts_Sec'!$F208))</f>
        <v>23</v>
      </c>
      <c r="K208" s="82">
        <f>IF(ISBLANK($D208),"",SUMIFS('8. 514 Details Included'!$I:$I,'8. 514 Details Included'!$A:$A,'7. 511_CAR_Student_Counts_Sec'!$A208,'8. 514 Details Included'!$E:$E,'7. 511_CAR_Student_Counts_Sec'!$D208,'8. 514 Details Included'!$D:$D,'7. 511_CAR_Student_Counts_Sec'!K$1,'8. 514 Details Included'!$G:$G,'7. 511_CAR_Student_Counts_Sec'!$F208))</f>
        <v>0</v>
      </c>
      <c r="L208" s="82">
        <f>IF(ISBLANK($D208),"",SUMIFS('8. 514 Details Included'!$I:$I,'8. 514 Details Included'!$A:$A,'7. 511_CAR_Student_Counts_Sec'!$A208,'8. 514 Details Included'!$E:$E,'7. 511_CAR_Student_Counts_Sec'!$D208,'8. 514 Details Included'!$D:$D,'7. 511_CAR_Student_Counts_Sec'!L$1,'8. 514 Details Included'!$G:$G,'7. 511_CAR_Student_Counts_Sec'!$F208))</f>
        <v>0</v>
      </c>
      <c r="M208" s="82">
        <f>IF(ISBLANK($D208),"",SUMIFS('8. 514 Details Included'!$I:$I,'8. 514 Details Included'!$A:$A,'7. 511_CAR_Student_Counts_Sec'!$A208,'8. 514 Details Included'!$E:$E,'7. 511_CAR_Student_Counts_Sec'!$D208,'8. 514 Details Included'!$D:$D,'7. 511_CAR_Student_Counts_Sec'!M$1,'8. 514 Details Included'!$G:$G,'7. 511_CAR_Student_Counts_Sec'!$F208))</f>
        <v>0</v>
      </c>
      <c r="N208" s="82">
        <f>IF(ISBLANK($D208),"",SUMIFS('8. 514 Details Included'!$I:$I,'8. 514 Details Included'!$A:$A,'7. 511_CAR_Student_Counts_Sec'!$A208,'8. 514 Details Included'!$E:$E,'7. 511_CAR_Student_Counts_Sec'!$D208,'8. 514 Details Included'!$D:$D,'7. 511_CAR_Student_Counts_Sec'!N$1,'8. 514 Details Included'!$G:$G,'7. 511_CAR_Student_Counts_Sec'!$F208))</f>
        <v>0</v>
      </c>
      <c r="O208" s="81">
        <f t="shared" si="9"/>
        <v>23</v>
      </c>
      <c r="P208" s="81">
        <f t="shared" si="10"/>
        <v>0</v>
      </c>
      <c r="Q208" s="81" t="str">
        <f t="shared" si="11"/>
        <v>6-8</v>
      </c>
    </row>
    <row r="209" spans="1:17" ht="15" outlineLevel="4" x14ac:dyDescent="0.2">
      <c r="A209" s="85">
        <v>204</v>
      </c>
      <c r="B209" s="86" t="s">
        <v>1113</v>
      </c>
      <c r="C209" s="86" t="s">
        <v>1172</v>
      </c>
      <c r="D209" s="85">
        <v>204</v>
      </c>
      <c r="E209" s="86" t="s">
        <v>1794</v>
      </c>
      <c r="F209" s="85">
        <v>5</v>
      </c>
      <c r="G209" s="85">
        <v>20</v>
      </c>
      <c r="H209" s="82">
        <f>IF(ISBLANK($D209),"",SUMIFS('8. 514 Details Included'!$I:$I,'8. 514 Details Included'!$A:$A,'7. 511_CAR_Student_Counts_Sec'!$A209,'8. 514 Details Included'!$E:$E,'7. 511_CAR_Student_Counts_Sec'!$D209,'8. 514 Details Included'!$D:$D,'7. 511_CAR_Student_Counts_Sec'!H$1,'8. 514 Details Included'!$G:$G,'7. 511_CAR_Student_Counts_Sec'!$F209))</f>
        <v>0</v>
      </c>
      <c r="I209" s="82">
        <f>IF(ISBLANK($D209),"",SUMIFS('8. 514 Details Included'!$I:$I,'8. 514 Details Included'!$A:$A,'7. 511_CAR_Student_Counts_Sec'!$A209,'8. 514 Details Included'!$E:$E,'7. 511_CAR_Student_Counts_Sec'!$D209,'8. 514 Details Included'!$D:$D,'7. 511_CAR_Student_Counts_Sec'!I$1,'8. 514 Details Included'!$G:$G,'7. 511_CAR_Student_Counts_Sec'!$F209))</f>
        <v>0</v>
      </c>
      <c r="J209" s="82">
        <f>IF(ISBLANK($D209),"",SUMIFS('8. 514 Details Included'!$I:$I,'8. 514 Details Included'!$A:$A,'7. 511_CAR_Student_Counts_Sec'!$A209,'8. 514 Details Included'!$E:$E,'7. 511_CAR_Student_Counts_Sec'!$D209,'8. 514 Details Included'!$D:$D,'7. 511_CAR_Student_Counts_Sec'!J$1,'8. 514 Details Included'!$G:$G,'7. 511_CAR_Student_Counts_Sec'!$F209))</f>
        <v>20</v>
      </c>
      <c r="K209" s="82">
        <f>IF(ISBLANK($D209),"",SUMIFS('8. 514 Details Included'!$I:$I,'8. 514 Details Included'!$A:$A,'7. 511_CAR_Student_Counts_Sec'!$A209,'8. 514 Details Included'!$E:$E,'7. 511_CAR_Student_Counts_Sec'!$D209,'8. 514 Details Included'!$D:$D,'7. 511_CAR_Student_Counts_Sec'!K$1,'8. 514 Details Included'!$G:$G,'7. 511_CAR_Student_Counts_Sec'!$F209))</f>
        <v>0</v>
      </c>
      <c r="L209" s="82">
        <f>IF(ISBLANK($D209),"",SUMIFS('8. 514 Details Included'!$I:$I,'8. 514 Details Included'!$A:$A,'7. 511_CAR_Student_Counts_Sec'!$A209,'8. 514 Details Included'!$E:$E,'7. 511_CAR_Student_Counts_Sec'!$D209,'8. 514 Details Included'!$D:$D,'7. 511_CAR_Student_Counts_Sec'!L$1,'8. 514 Details Included'!$G:$G,'7. 511_CAR_Student_Counts_Sec'!$F209))</f>
        <v>0</v>
      </c>
      <c r="M209" s="82">
        <f>IF(ISBLANK($D209),"",SUMIFS('8. 514 Details Included'!$I:$I,'8. 514 Details Included'!$A:$A,'7. 511_CAR_Student_Counts_Sec'!$A209,'8. 514 Details Included'!$E:$E,'7. 511_CAR_Student_Counts_Sec'!$D209,'8. 514 Details Included'!$D:$D,'7. 511_CAR_Student_Counts_Sec'!M$1,'8. 514 Details Included'!$G:$G,'7. 511_CAR_Student_Counts_Sec'!$F209))</f>
        <v>0</v>
      </c>
      <c r="N209" s="82">
        <f>IF(ISBLANK($D209),"",SUMIFS('8. 514 Details Included'!$I:$I,'8. 514 Details Included'!$A:$A,'7. 511_CAR_Student_Counts_Sec'!$A209,'8. 514 Details Included'!$E:$E,'7. 511_CAR_Student_Counts_Sec'!$D209,'8. 514 Details Included'!$D:$D,'7. 511_CAR_Student_Counts_Sec'!N$1,'8. 514 Details Included'!$G:$G,'7. 511_CAR_Student_Counts_Sec'!$F209))</f>
        <v>0</v>
      </c>
      <c r="O209" s="81">
        <f t="shared" si="9"/>
        <v>20</v>
      </c>
      <c r="P209" s="81">
        <f t="shared" si="10"/>
        <v>0</v>
      </c>
      <c r="Q209" s="81" t="str">
        <f t="shared" si="11"/>
        <v>6-8</v>
      </c>
    </row>
    <row r="210" spans="1:17" ht="15" outlineLevel="4" x14ac:dyDescent="0.2">
      <c r="A210" s="85">
        <v>204</v>
      </c>
      <c r="B210" s="86" t="s">
        <v>1113</v>
      </c>
      <c r="C210" s="86" t="s">
        <v>1172</v>
      </c>
      <c r="D210" s="85">
        <v>204</v>
      </c>
      <c r="E210" s="86" t="s">
        <v>1794</v>
      </c>
      <c r="F210" s="85">
        <v>6</v>
      </c>
      <c r="G210" s="85">
        <v>23</v>
      </c>
      <c r="H210" s="82">
        <f>IF(ISBLANK($D210),"",SUMIFS('8. 514 Details Included'!$I:$I,'8. 514 Details Included'!$A:$A,'7. 511_CAR_Student_Counts_Sec'!$A210,'8. 514 Details Included'!$E:$E,'7. 511_CAR_Student_Counts_Sec'!$D210,'8. 514 Details Included'!$D:$D,'7. 511_CAR_Student_Counts_Sec'!H$1,'8. 514 Details Included'!$G:$G,'7. 511_CAR_Student_Counts_Sec'!$F210))</f>
        <v>0</v>
      </c>
      <c r="I210" s="82">
        <f>IF(ISBLANK($D210),"",SUMIFS('8. 514 Details Included'!$I:$I,'8. 514 Details Included'!$A:$A,'7. 511_CAR_Student_Counts_Sec'!$A210,'8. 514 Details Included'!$E:$E,'7. 511_CAR_Student_Counts_Sec'!$D210,'8. 514 Details Included'!$D:$D,'7. 511_CAR_Student_Counts_Sec'!I$1,'8. 514 Details Included'!$G:$G,'7. 511_CAR_Student_Counts_Sec'!$F210))</f>
        <v>0</v>
      </c>
      <c r="J210" s="82">
        <f>IF(ISBLANK($D210),"",SUMIFS('8. 514 Details Included'!$I:$I,'8. 514 Details Included'!$A:$A,'7. 511_CAR_Student_Counts_Sec'!$A210,'8. 514 Details Included'!$E:$E,'7. 511_CAR_Student_Counts_Sec'!$D210,'8. 514 Details Included'!$D:$D,'7. 511_CAR_Student_Counts_Sec'!J$1,'8. 514 Details Included'!$G:$G,'7. 511_CAR_Student_Counts_Sec'!$F210))</f>
        <v>23</v>
      </c>
      <c r="K210" s="82">
        <f>IF(ISBLANK($D210),"",SUMIFS('8. 514 Details Included'!$I:$I,'8. 514 Details Included'!$A:$A,'7. 511_CAR_Student_Counts_Sec'!$A210,'8. 514 Details Included'!$E:$E,'7. 511_CAR_Student_Counts_Sec'!$D210,'8. 514 Details Included'!$D:$D,'7. 511_CAR_Student_Counts_Sec'!K$1,'8. 514 Details Included'!$G:$G,'7. 511_CAR_Student_Counts_Sec'!$F210))</f>
        <v>0</v>
      </c>
      <c r="L210" s="82">
        <f>IF(ISBLANK($D210),"",SUMIFS('8. 514 Details Included'!$I:$I,'8. 514 Details Included'!$A:$A,'7. 511_CAR_Student_Counts_Sec'!$A210,'8. 514 Details Included'!$E:$E,'7. 511_CAR_Student_Counts_Sec'!$D210,'8. 514 Details Included'!$D:$D,'7. 511_CAR_Student_Counts_Sec'!L$1,'8. 514 Details Included'!$G:$G,'7. 511_CAR_Student_Counts_Sec'!$F210))</f>
        <v>0</v>
      </c>
      <c r="M210" s="82">
        <f>IF(ISBLANK($D210),"",SUMIFS('8. 514 Details Included'!$I:$I,'8. 514 Details Included'!$A:$A,'7. 511_CAR_Student_Counts_Sec'!$A210,'8. 514 Details Included'!$E:$E,'7. 511_CAR_Student_Counts_Sec'!$D210,'8. 514 Details Included'!$D:$D,'7. 511_CAR_Student_Counts_Sec'!M$1,'8. 514 Details Included'!$G:$G,'7. 511_CAR_Student_Counts_Sec'!$F210))</f>
        <v>0</v>
      </c>
      <c r="N210" s="82">
        <f>IF(ISBLANK($D210),"",SUMIFS('8. 514 Details Included'!$I:$I,'8. 514 Details Included'!$A:$A,'7. 511_CAR_Student_Counts_Sec'!$A210,'8. 514 Details Included'!$E:$E,'7. 511_CAR_Student_Counts_Sec'!$D210,'8. 514 Details Included'!$D:$D,'7. 511_CAR_Student_Counts_Sec'!N$1,'8. 514 Details Included'!$G:$G,'7. 511_CAR_Student_Counts_Sec'!$F210))</f>
        <v>0</v>
      </c>
      <c r="O210" s="81">
        <f t="shared" si="9"/>
        <v>23</v>
      </c>
      <c r="P210" s="81">
        <f t="shared" si="10"/>
        <v>0</v>
      </c>
      <c r="Q210" s="81" t="str">
        <f t="shared" si="11"/>
        <v>6-8</v>
      </c>
    </row>
    <row r="211" spans="1:17" ht="15" outlineLevel="4" x14ac:dyDescent="0.2">
      <c r="A211" s="85">
        <v>204</v>
      </c>
      <c r="B211" s="86" t="s">
        <v>1113</v>
      </c>
      <c r="C211" s="86" t="s">
        <v>1172</v>
      </c>
      <c r="D211" s="85">
        <v>201</v>
      </c>
      <c r="E211" s="86" t="s">
        <v>1787</v>
      </c>
      <c r="F211" s="85">
        <v>3</v>
      </c>
      <c r="G211" s="85">
        <v>6</v>
      </c>
      <c r="H211" s="82">
        <f>IF(ISBLANK($D211),"",SUMIFS('8. 514 Details Included'!$I:$I,'8. 514 Details Included'!$A:$A,'7. 511_CAR_Student_Counts_Sec'!$A211,'8. 514 Details Included'!$E:$E,'7. 511_CAR_Student_Counts_Sec'!$D211,'8. 514 Details Included'!$D:$D,'7. 511_CAR_Student_Counts_Sec'!H$1,'8. 514 Details Included'!$G:$G,'7. 511_CAR_Student_Counts_Sec'!$F211))</f>
        <v>0</v>
      </c>
      <c r="I211" s="82">
        <f>IF(ISBLANK($D211),"",SUMIFS('8. 514 Details Included'!$I:$I,'8. 514 Details Included'!$A:$A,'7. 511_CAR_Student_Counts_Sec'!$A211,'8. 514 Details Included'!$E:$E,'7. 511_CAR_Student_Counts_Sec'!$D211,'8. 514 Details Included'!$D:$D,'7. 511_CAR_Student_Counts_Sec'!I$1,'8. 514 Details Included'!$G:$G,'7. 511_CAR_Student_Counts_Sec'!$F211))</f>
        <v>0</v>
      </c>
      <c r="J211" s="82">
        <f>IF(ISBLANK($D211),"",SUMIFS('8. 514 Details Included'!$I:$I,'8. 514 Details Included'!$A:$A,'7. 511_CAR_Student_Counts_Sec'!$A211,'8. 514 Details Included'!$E:$E,'7. 511_CAR_Student_Counts_Sec'!$D211,'8. 514 Details Included'!$D:$D,'7. 511_CAR_Student_Counts_Sec'!J$1,'8. 514 Details Included'!$G:$G,'7. 511_CAR_Student_Counts_Sec'!$F211))</f>
        <v>6</v>
      </c>
      <c r="K211" s="82">
        <f>IF(ISBLANK($D211),"",SUMIFS('8. 514 Details Included'!$I:$I,'8. 514 Details Included'!$A:$A,'7. 511_CAR_Student_Counts_Sec'!$A211,'8. 514 Details Included'!$E:$E,'7. 511_CAR_Student_Counts_Sec'!$D211,'8. 514 Details Included'!$D:$D,'7. 511_CAR_Student_Counts_Sec'!K$1,'8. 514 Details Included'!$G:$G,'7. 511_CAR_Student_Counts_Sec'!$F211))</f>
        <v>0</v>
      </c>
      <c r="L211" s="82">
        <f>IF(ISBLANK($D211),"",SUMIFS('8. 514 Details Included'!$I:$I,'8. 514 Details Included'!$A:$A,'7. 511_CAR_Student_Counts_Sec'!$A211,'8. 514 Details Included'!$E:$E,'7. 511_CAR_Student_Counts_Sec'!$D211,'8. 514 Details Included'!$D:$D,'7. 511_CAR_Student_Counts_Sec'!L$1,'8. 514 Details Included'!$G:$G,'7. 511_CAR_Student_Counts_Sec'!$F211))</f>
        <v>0</v>
      </c>
      <c r="M211" s="82">
        <f>IF(ISBLANK($D211),"",SUMIFS('8. 514 Details Included'!$I:$I,'8. 514 Details Included'!$A:$A,'7. 511_CAR_Student_Counts_Sec'!$A211,'8. 514 Details Included'!$E:$E,'7. 511_CAR_Student_Counts_Sec'!$D211,'8. 514 Details Included'!$D:$D,'7. 511_CAR_Student_Counts_Sec'!M$1,'8. 514 Details Included'!$G:$G,'7. 511_CAR_Student_Counts_Sec'!$F211))</f>
        <v>0</v>
      </c>
      <c r="N211" s="82">
        <f>IF(ISBLANK($D211),"",SUMIFS('8. 514 Details Included'!$I:$I,'8. 514 Details Included'!$A:$A,'7. 511_CAR_Student_Counts_Sec'!$A211,'8. 514 Details Included'!$E:$E,'7. 511_CAR_Student_Counts_Sec'!$D211,'8. 514 Details Included'!$D:$D,'7. 511_CAR_Student_Counts_Sec'!N$1,'8. 514 Details Included'!$G:$G,'7. 511_CAR_Student_Counts_Sec'!$F211))</f>
        <v>0</v>
      </c>
      <c r="O211" s="81">
        <f t="shared" si="9"/>
        <v>6</v>
      </c>
      <c r="P211" s="81">
        <f t="shared" si="10"/>
        <v>0</v>
      </c>
      <c r="Q211" s="81" t="str">
        <f t="shared" si="11"/>
        <v>6-8</v>
      </c>
    </row>
    <row r="212" spans="1:17" ht="15" outlineLevel="4" x14ac:dyDescent="0.2">
      <c r="A212" s="85">
        <v>204</v>
      </c>
      <c r="B212" s="86" t="s">
        <v>1113</v>
      </c>
      <c r="C212" s="86" t="s">
        <v>1172</v>
      </c>
      <c r="D212" s="85">
        <v>148</v>
      </c>
      <c r="E212" s="86" t="s">
        <v>1788</v>
      </c>
      <c r="F212" s="85">
        <v>2</v>
      </c>
      <c r="G212" s="85">
        <v>23</v>
      </c>
      <c r="H212" s="82">
        <f>IF(ISBLANK($D212),"",SUMIFS('8. 514 Details Included'!$I:$I,'8. 514 Details Included'!$A:$A,'7. 511_CAR_Student_Counts_Sec'!$A212,'8. 514 Details Included'!$E:$E,'7. 511_CAR_Student_Counts_Sec'!$D212,'8. 514 Details Included'!$D:$D,'7. 511_CAR_Student_Counts_Sec'!H$1,'8. 514 Details Included'!$G:$G,'7. 511_CAR_Student_Counts_Sec'!$F212))</f>
        <v>23</v>
      </c>
      <c r="I212" s="82">
        <f>IF(ISBLANK($D212),"",SUMIFS('8. 514 Details Included'!$I:$I,'8. 514 Details Included'!$A:$A,'7. 511_CAR_Student_Counts_Sec'!$A212,'8. 514 Details Included'!$E:$E,'7. 511_CAR_Student_Counts_Sec'!$D212,'8. 514 Details Included'!$D:$D,'7. 511_CAR_Student_Counts_Sec'!I$1,'8. 514 Details Included'!$G:$G,'7. 511_CAR_Student_Counts_Sec'!$F212))</f>
        <v>0</v>
      </c>
      <c r="J212" s="82">
        <f>IF(ISBLANK($D212),"",SUMIFS('8. 514 Details Included'!$I:$I,'8. 514 Details Included'!$A:$A,'7. 511_CAR_Student_Counts_Sec'!$A212,'8. 514 Details Included'!$E:$E,'7. 511_CAR_Student_Counts_Sec'!$D212,'8. 514 Details Included'!$D:$D,'7. 511_CAR_Student_Counts_Sec'!J$1,'8. 514 Details Included'!$G:$G,'7. 511_CAR_Student_Counts_Sec'!$F212))</f>
        <v>0</v>
      </c>
      <c r="K212" s="82">
        <f>IF(ISBLANK($D212),"",SUMIFS('8. 514 Details Included'!$I:$I,'8. 514 Details Included'!$A:$A,'7. 511_CAR_Student_Counts_Sec'!$A212,'8. 514 Details Included'!$E:$E,'7. 511_CAR_Student_Counts_Sec'!$D212,'8. 514 Details Included'!$D:$D,'7. 511_CAR_Student_Counts_Sec'!K$1,'8. 514 Details Included'!$G:$G,'7. 511_CAR_Student_Counts_Sec'!$F212))</f>
        <v>0</v>
      </c>
      <c r="L212" s="82">
        <f>IF(ISBLANK($D212),"",SUMIFS('8. 514 Details Included'!$I:$I,'8. 514 Details Included'!$A:$A,'7. 511_CAR_Student_Counts_Sec'!$A212,'8. 514 Details Included'!$E:$E,'7. 511_CAR_Student_Counts_Sec'!$D212,'8. 514 Details Included'!$D:$D,'7. 511_CAR_Student_Counts_Sec'!L$1,'8. 514 Details Included'!$G:$G,'7. 511_CAR_Student_Counts_Sec'!$F212))</f>
        <v>0</v>
      </c>
      <c r="M212" s="82">
        <f>IF(ISBLANK($D212),"",SUMIFS('8. 514 Details Included'!$I:$I,'8. 514 Details Included'!$A:$A,'7. 511_CAR_Student_Counts_Sec'!$A212,'8. 514 Details Included'!$E:$E,'7. 511_CAR_Student_Counts_Sec'!$D212,'8. 514 Details Included'!$D:$D,'7. 511_CAR_Student_Counts_Sec'!M$1,'8. 514 Details Included'!$G:$G,'7. 511_CAR_Student_Counts_Sec'!$F212))</f>
        <v>0</v>
      </c>
      <c r="N212" s="82">
        <f>IF(ISBLANK($D212),"",SUMIFS('8. 514 Details Included'!$I:$I,'8. 514 Details Included'!$A:$A,'7. 511_CAR_Student_Counts_Sec'!$A212,'8. 514 Details Included'!$E:$E,'7. 511_CAR_Student_Counts_Sec'!$D212,'8. 514 Details Included'!$D:$D,'7. 511_CAR_Student_Counts_Sec'!N$1,'8. 514 Details Included'!$G:$G,'7. 511_CAR_Student_Counts_Sec'!$F212))</f>
        <v>0</v>
      </c>
      <c r="O212" s="81">
        <f t="shared" si="9"/>
        <v>23</v>
      </c>
      <c r="P212" s="81">
        <f t="shared" si="10"/>
        <v>0</v>
      </c>
      <c r="Q212" s="81" t="str">
        <f t="shared" si="11"/>
        <v>6-8</v>
      </c>
    </row>
    <row r="213" spans="1:17" ht="15" outlineLevel="4" x14ac:dyDescent="0.2">
      <c r="A213" s="85">
        <v>204</v>
      </c>
      <c r="B213" s="86" t="s">
        <v>1113</v>
      </c>
      <c r="C213" s="86" t="s">
        <v>1172</v>
      </c>
      <c r="D213" s="85">
        <v>148</v>
      </c>
      <c r="E213" s="86" t="s">
        <v>1788</v>
      </c>
      <c r="F213" s="85">
        <v>4</v>
      </c>
      <c r="G213" s="85">
        <v>6</v>
      </c>
      <c r="H213" s="82">
        <f>IF(ISBLANK($D213),"",SUMIFS('8. 514 Details Included'!$I:$I,'8. 514 Details Included'!$A:$A,'7. 511_CAR_Student_Counts_Sec'!$A213,'8. 514 Details Included'!$E:$E,'7. 511_CAR_Student_Counts_Sec'!$D213,'8. 514 Details Included'!$D:$D,'7. 511_CAR_Student_Counts_Sec'!H$1,'8. 514 Details Included'!$G:$G,'7. 511_CAR_Student_Counts_Sec'!$F213))</f>
        <v>6</v>
      </c>
      <c r="I213" s="82">
        <f>IF(ISBLANK($D213),"",SUMIFS('8. 514 Details Included'!$I:$I,'8. 514 Details Included'!$A:$A,'7. 511_CAR_Student_Counts_Sec'!$A213,'8. 514 Details Included'!$E:$E,'7. 511_CAR_Student_Counts_Sec'!$D213,'8. 514 Details Included'!$D:$D,'7. 511_CAR_Student_Counts_Sec'!I$1,'8. 514 Details Included'!$G:$G,'7. 511_CAR_Student_Counts_Sec'!$F213))</f>
        <v>0</v>
      </c>
      <c r="J213" s="82">
        <f>IF(ISBLANK($D213),"",SUMIFS('8. 514 Details Included'!$I:$I,'8. 514 Details Included'!$A:$A,'7. 511_CAR_Student_Counts_Sec'!$A213,'8. 514 Details Included'!$E:$E,'7. 511_CAR_Student_Counts_Sec'!$D213,'8. 514 Details Included'!$D:$D,'7. 511_CAR_Student_Counts_Sec'!J$1,'8. 514 Details Included'!$G:$G,'7. 511_CAR_Student_Counts_Sec'!$F213))</f>
        <v>0</v>
      </c>
      <c r="K213" s="82">
        <f>IF(ISBLANK($D213),"",SUMIFS('8. 514 Details Included'!$I:$I,'8. 514 Details Included'!$A:$A,'7. 511_CAR_Student_Counts_Sec'!$A213,'8. 514 Details Included'!$E:$E,'7. 511_CAR_Student_Counts_Sec'!$D213,'8. 514 Details Included'!$D:$D,'7. 511_CAR_Student_Counts_Sec'!K$1,'8. 514 Details Included'!$G:$G,'7. 511_CAR_Student_Counts_Sec'!$F213))</f>
        <v>0</v>
      </c>
      <c r="L213" s="82">
        <f>IF(ISBLANK($D213),"",SUMIFS('8. 514 Details Included'!$I:$I,'8. 514 Details Included'!$A:$A,'7. 511_CAR_Student_Counts_Sec'!$A213,'8. 514 Details Included'!$E:$E,'7. 511_CAR_Student_Counts_Sec'!$D213,'8. 514 Details Included'!$D:$D,'7. 511_CAR_Student_Counts_Sec'!L$1,'8. 514 Details Included'!$G:$G,'7. 511_CAR_Student_Counts_Sec'!$F213))</f>
        <v>0</v>
      </c>
      <c r="M213" s="82">
        <f>IF(ISBLANK($D213),"",SUMIFS('8. 514 Details Included'!$I:$I,'8. 514 Details Included'!$A:$A,'7. 511_CAR_Student_Counts_Sec'!$A213,'8. 514 Details Included'!$E:$E,'7. 511_CAR_Student_Counts_Sec'!$D213,'8. 514 Details Included'!$D:$D,'7. 511_CAR_Student_Counts_Sec'!M$1,'8. 514 Details Included'!$G:$G,'7. 511_CAR_Student_Counts_Sec'!$F213))</f>
        <v>0</v>
      </c>
      <c r="N213" s="82">
        <f>IF(ISBLANK($D213),"",SUMIFS('8. 514 Details Included'!$I:$I,'8. 514 Details Included'!$A:$A,'7. 511_CAR_Student_Counts_Sec'!$A213,'8. 514 Details Included'!$E:$E,'7. 511_CAR_Student_Counts_Sec'!$D213,'8. 514 Details Included'!$D:$D,'7. 511_CAR_Student_Counts_Sec'!N$1,'8. 514 Details Included'!$G:$G,'7. 511_CAR_Student_Counts_Sec'!$F213))</f>
        <v>0</v>
      </c>
      <c r="O213" s="81">
        <f t="shared" si="9"/>
        <v>6</v>
      </c>
      <c r="P213" s="81">
        <f t="shared" si="10"/>
        <v>0</v>
      </c>
      <c r="Q213" s="81" t="str">
        <f t="shared" si="11"/>
        <v>6-8</v>
      </c>
    </row>
    <row r="214" spans="1:17" ht="15" outlineLevel="4" x14ac:dyDescent="0.2">
      <c r="A214" s="85">
        <v>204</v>
      </c>
      <c r="B214" s="86" t="s">
        <v>1113</v>
      </c>
      <c r="C214" s="86" t="s">
        <v>1172</v>
      </c>
      <c r="D214" s="85">
        <v>148</v>
      </c>
      <c r="E214" s="86" t="s">
        <v>1788</v>
      </c>
      <c r="F214" s="85">
        <v>5</v>
      </c>
      <c r="G214" s="85">
        <v>25</v>
      </c>
      <c r="H214" s="82">
        <f>IF(ISBLANK($D214),"",SUMIFS('8. 514 Details Included'!$I:$I,'8. 514 Details Included'!$A:$A,'7. 511_CAR_Student_Counts_Sec'!$A214,'8. 514 Details Included'!$E:$E,'7. 511_CAR_Student_Counts_Sec'!$D214,'8. 514 Details Included'!$D:$D,'7. 511_CAR_Student_Counts_Sec'!H$1,'8. 514 Details Included'!$G:$G,'7. 511_CAR_Student_Counts_Sec'!$F214))</f>
        <v>25</v>
      </c>
      <c r="I214" s="82">
        <f>IF(ISBLANK($D214),"",SUMIFS('8. 514 Details Included'!$I:$I,'8. 514 Details Included'!$A:$A,'7. 511_CAR_Student_Counts_Sec'!$A214,'8. 514 Details Included'!$E:$E,'7. 511_CAR_Student_Counts_Sec'!$D214,'8. 514 Details Included'!$D:$D,'7. 511_CAR_Student_Counts_Sec'!I$1,'8. 514 Details Included'!$G:$G,'7. 511_CAR_Student_Counts_Sec'!$F214))</f>
        <v>0</v>
      </c>
      <c r="J214" s="82">
        <f>IF(ISBLANK($D214),"",SUMIFS('8. 514 Details Included'!$I:$I,'8. 514 Details Included'!$A:$A,'7. 511_CAR_Student_Counts_Sec'!$A214,'8. 514 Details Included'!$E:$E,'7. 511_CAR_Student_Counts_Sec'!$D214,'8. 514 Details Included'!$D:$D,'7. 511_CAR_Student_Counts_Sec'!J$1,'8. 514 Details Included'!$G:$G,'7. 511_CAR_Student_Counts_Sec'!$F214))</f>
        <v>0</v>
      </c>
      <c r="K214" s="82">
        <f>IF(ISBLANK($D214),"",SUMIFS('8. 514 Details Included'!$I:$I,'8. 514 Details Included'!$A:$A,'7. 511_CAR_Student_Counts_Sec'!$A214,'8. 514 Details Included'!$E:$E,'7. 511_CAR_Student_Counts_Sec'!$D214,'8. 514 Details Included'!$D:$D,'7. 511_CAR_Student_Counts_Sec'!K$1,'8. 514 Details Included'!$G:$G,'7. 511_CAR_Student_Counts_Sec'!$F214))</f>
        <v>0</v>
      </c>
      <c r="L214" s="82">
        <f>IF(ISBLANK($D214),"",SUMIFS('8. 514 Details Included'!$I:$I,'8. 514 Details Included'!$A:$A,'7. 511_CAR_Student_Counts_Sec'!$A214,'8. 514 Details Included'!$E:$E,'7. 511_CAR_Student_Counts_Sec'!$D214,'8. 514 Details Included'!$D:$D,'7. 511_CAR_Student_Counts_Sec'!L$1,'8. 514 Details Included'!$G:$G,'7. 511_CAR_Student_Counts_Sec'!$F214))</f>
        <v>0</v>
      </c>
      <c r="M214" s="82">
        <f>IF(ISBLANK($D214),"",SUMIFS('8. 514 Details Included'!$I:$I,'8. 514 Details Included'!$A:$A,'7. 511_CAR_Student_Counts_Sec'!$A214,'8. 514 Details Included'!$E:$E,'7. 511_CAR_Student_Counts_Sec'!$D214,'8. 514 Details Included'!$D:$D,'7. 511_CAR_Student_Counts_Sec'!M$1,'8. 514 Details Included'!$G:$G,'7. 511_CAR_Student_Counts_Sec'!$F214))</f>
        <v>0</v>
      </c>
      <c r="N214" s="82">
        <f>IF(ISBLANK($D214),"",SUMIFS('8. 514 Details Included'!$I:$I,'8. 514 Details Included'!$A:$A,'7. 511_CAR_Student_Counts_Sec'!$A214,'8. 514 Details Included'!$E:$E,'7. 511_CAR_Student_Counts_Sec'!$D214,'8. 514 Details Included'!$D:$D,'7. 511_CAR_Student_Counts_Sec'!N$1,'8. 514 Details Included'!$G:$G,'7. 511_CAR_Student_Counts_Sec'!$F214))</f>
        <v>0</v>
      </c>
      <c r="O214" s="81">
        <f t="shared" si="9"/>
        <v>25</v>
      </c>
      <c r="P214" s="81">
        <f t="shared" si="10"/>
        <v>0</v>
      </c>
      <c r="Q214" s="81" t="str">
        <f t="shared" si="11"/>
        <v>6-8</v>
      </c>
    </row>
    <row r="215" spans="1:17" ht="15" outlineLevel="4" x14ac:dyDescent="0.2">
      <c r="A215" s="85">
        <v>204</v>
      </c>
      <c r="B215" s="86" t="s">
        <v>1113</v>
      </c>
      <c r="C215" s="86" t="s">
        <v>1172</v>
      </c>
      <c r="D215" s="85">
        <v>111</v>
      </c>
      <c r="E215" s="86" t="s">
        <v>93</v>
      </c>
      <c r="F215" s="85">
        <v>1</v>
      </c>
      <c r="G215" s="85">
        <v>22</v>
      </c>
      <c r="H215" s="82">
        <f>IF(ISBLANK($D215),"",SUMIFS('8. 514 Details Included'!$I:$I,'8. 514 Details Included'!$A:$A,'7. 511_CAR_Student_Counts_Sec'!$A215,'8. 514 Details Included'!$E:$E,'7. 511_CAR_Student_Counts_Sec'!$D215,'8. 514 Details Included'!$D:$D,'7. 511_CAR_Student_Counts_Sec'!H$1,'8. 514 Details Included'!$G:$G,'7. 511_CAR_Student_Counts_Sec'!$F215))</f>
        <v>22</v>
      </c>
      <c r="I215" s="82">
        <f>IF(ISBLANK($D215),"",SUMIFS('8. 514 Details Included'!$I:$I,'8. 514 Details Included'!$A:$A,'7. 511_CAR_Student_Counts_Sec'!$A215,'8. 514 Details Included'!$E:$E,'7. 511_CAR_Student_Counts_Sec'!$D215,'8. 514 Details Included'!$D:$D,'7. 511_CAR_Student_Counts_Sec'!I$1,'8. 514 Details Included'!$G:$G,'7. 511_CAR_Student_Counts_Sec'!$F215))</f>
        <v>0</v>
      </c>
      <c r="J215" s="82">
        <f>IF(ISBLANK($D215),"",SUMIFS('8. 514 Details Included'!$I:$I,'8. 514 Details Included'!$A:$A,'7. 511_CAR_Student_Counts_Sec'!$A215,'8. 514 Details Included'!$E:$E,'7. 511_CAR_Student_Counts_Sec'!$D215,'8. 514 Details Included'!$D:$D,'7. 511_CAR_Student_Counts_Sec'!J$1,'8. 514 Details Included'!$G:$G,'7. 511_CAR_Student_Counts_Sec'!$F215))</f>
        <v>0</v>
      </c>
      <c r="K215" s="82">
        <f>IF(ISBLANK($D215),"",SUMIFS('8. 514 Details Included'!$I:$I,'8. 514 Details Included'!$A:$A,'7. 511_CAR_Student_Counts_Sec'!$A215,'8. 514 Details Included'!$E:$E,'7. 511_CAR_Student_Counts_Sec'!$D215,'8. 514 Details Included'!$D:$D,'7. 511_CAR_Student_Counts_Sec'!K$1,'8. 514 Details Included'!$G:$G,'7. 511_CAR_Student_Counts_Sec'!$F215))</f>
        <v>0</v>
      </c>
      <c r="L215" s="82">
        <f>IF(ISBLANK($D215),"",SUMIFS('8. 514 Details Included'!$I:$I,'8. 514 Details Included'!$A:$A,'7. 511_CAR_Student_Counts_Sec'!$A215,'8. 514 Details Included'!$E:$E,'7. 511_CAR_Student_Counts_Sec'!$D215,'8. 514 Details Included'!$D:$D,'7. 511_CAR_Student_Counts_Sec'!L$1,'8. 514 Details Included'!$G:$G,'7. 511_CAR_Student_Counts_Sec'!$F215))</f>
        <v>0</v>
      </c>
      <c r="M215" s="82">
        <f>IF(ISBLANK($D215),"",SUMIFS('8. 514 Details Included'!$I:$I,'8. 514 Details Included'!$A:$A,'7. 511_CAR_Student_Counts_Sec'!$A215,'8. 514 Details Included'!$E:$E,'7. 511_CAR_Student_Counts_Sec'!$D215,'8. 514 Details Included'!$D:$D,'7. 511_CAR_Student_Counts_Sec'!M$1,'8. 514 Details Included'!$G:$G,'7. 511_CAR_Student_Counts_Sec'!$F215))</f>
        <v>0</v>
      </c>
      <c r="N215" s="82">
        <f>IF(ISBLANK($D215),"",SUMIFS('8. 514 Details Included'!$I:$I,'8. 514 Details Included'!$A:$A,'7. 511_CAR_Student_Counts_Sec'!$A215,'8. 514 Details Included'!$E:$E,'7. 511_CAR_Student_Counts_Sec'!$D215,'8. 514 Details Included'!$D:$D,'7. 511_CAR_Student_Counts_Sec'!N$1,'8. 514 Details Included'!$G:$G,'7. 511_CAR_Student_Counts_Sec'!$F215))</f>
        <v>0</v>
      </c>
      <c r="O215" s="81">
        <f t="shared" si="9"/>
        <v>22</v>
      </c>
      <c r="P215" s="81">
        <f t="shared" si="10"/>
        <v>0</v>
      </c>
      <c r="Q215" s="81" t="str">
        <f t="shared" si="11"/>
        <v>6-8</v>
      </c>
    </row>
    <row r="216" spans="1:17" ht="15" outlineLevel="3" x14ac:dyDescent="0.2">
      <c r="A216" s="85"/>
      <c r="B216" s="86"/>
      <c r="C216" s="88" t="s">
        <v>1170</v>
      </c>
      <c r="D216" s="85"/>
      <c r="E216" s="86"/>
      <c r="F216" s="85"/>
      <c r="G216" s="85">
        <f>SUBTOTAL(1,G206:G215)</f>
        <v>20.2</v>
      </c>
      <c r="H216" s="82" t="str">
        <f>IF(ISBLANK($D216),"",SUMIFS('8. 514 Details Included'!$I:$I,'8. 514 Details Included'!$A:$A,'7. 511_CAR_Student_Counts_Sec'!$A216,'8. 514 Details Included'!$E:$E,'7. 511_CAR_Student_Counts_Sec'!$D216,'8. 514 Details Included'!$D:$D,'7. 511_CAR_Student_Counts_Sec'!H$1,'8. 514 Details Included'!$G:$G,'7. 511_CAR_Student_Counts_Sec'!$F216))</f>
        <v/>
      </c>
      <c r="I216" s="82" t="str">
        <f>IF(ISBLANK($D216),"",SUMIFS('8. 514 Details Included'!$I:$I,'8. 514 Details Included'!$A:$A,'7. 511_CAR_Student_Counts_Sec'!$A216,'8. 514 Details Included'!$E:$E,'7. 511_CAR_Student_Counts_Sec'!$D216,'8. 514 Details Included'!$D:$D,'7. 511_CAR_Student_Counts_Sec'!I$1,'8. 514 Details Included'!$G:$G,'7. 511_CAR_Student_Counts_Sec'!$F216))</f>
        <v/>
      </c>
      <c r="J216" s="82" t="str">
        <f>IF(ISBLANK($D216),"",SUMIFS('8. 514 Details Included'!$I:$I,'8. 514 Details Included'!$A:$A,'7. 511_CAR_Student_Counts_Sec'!$A216,'8. 514 Details Included'!$E:$E,'7. 511_CAR_Student_Counts_Sec'!$D216,'8. 514 Details Included'!$D:$D,'7. 511_CAR_Student_Counts_Sec'!J$1,'8. 514 Details Included'!$G:$G,'7. 511_CAR_Student_Counts_Sec'!$F216))</f>
        <v/>
      </c>
      <c r="K216" s="82" t="str">
        <f>IF(ISBLANK($D216),"",SUMIFS('8. 514 Details Included'!$I:$I,'8. 514 Details Included'!$A:$A,'7. 511_CAR_Student_Counts_Sec'!$A216,'8. 514 Details Included'!$E:$E,'7. 511_CAR_Student_Counts_Sec'!$D216,'8. 514 Details Included'!$D:$D,'7. 511_CAR_Student_Counts_Sec'!K$1,'8. 514 Details Included'!$G:$G,'7. 511_CAR_Student_Counts_Sec'!$F216))</f>
        <v/>
      </c>
      <c r="L216" s="82" t="str">
        <f>IF(ISBLANK($D216),"",SUMIFS('8. 514 Details Included'!$I:$I,'8. 514 Details Included'!$A:$A,'7. 511_CAR_Student_Counts_Sec'!$A216,'8. 514 Details Included'!$E:$E,'7. 511_CAR_Student_Counts_Sec'!$D216,'8. 514 Details Included'!$D:$D,'7. 511_CAR_Student_Counts_Sec'!L$1,'8. 514 Details Included'!$G:$G,'7. 511_CAR_Student_Counts_Sec'!$F216))</f>
        <v/>
      </c>
      <c r="M216" s="82" t="str">
        <f>IF(ISBLANK($D216),"",SUMIFS('8. 514 Details Included'!$I:$I,'8. 514 Details Included'!$A:$A,'7. 511_CAR_Student_Counts_Sec'!$A216,'8. 514 Details Included'!$E:$E,'7. 511_CAR_Student_Counts_Sec'!$D216,'8. 514 Details Included'!$D:$D,'7. 511_CAR_Student_Counts_Sec'!M$1,'8. 514 Details Included'!$G:$G,'7. 511_CAR_Student_Counts_Sec'!$F216))</f>
        <v/>
      </c>
      <c r="N216" s="82" t="str">
        <f>IF(ISBLANK($D216),"",SUMIFS('8. 514 Details Included'!$I:$I,'8. 514 Details Included'!$A:$A,'7. 511_CAR_Student_Counts_Sec'!$A216,'8. 514 Details Included'!$E:$E,'7. 511_CAR_Student_Counts_Sec'!$D216,'8. 514 Details Included'!$D:$D,'7. 511_CAR_Student_Counts_Sec'!N$1,'8. 514 Details Included'!$G:$G,'7. 511_CAR_Student_Counts_Sec'!$F216))</f>
        <v/>
      </c>
      <c r="O216" s="81" t="str">
        <f t="shared" si="9"/>
        <v/>
      </c>
      <c r="P216" s="81" t="str">
        <f t="shared" si="10"/>
        <v/>
      </c>
      <c r="Q216" s="81" t="str">
        <f t="shared" si="11"/>
        <v/>
      </c>
    </row>
    <row r="217" spans="1:17" ht="15" outlineLevel="4" x14ac:dyDescent="0.2">
      <c r="A217" s="85">
        <v>204</v>
      </c>
      <c r="B217" s="86" t="s">
        <v>1113</v>
      </c>
      <c r="C217" s="86" t="s">
        <v>1169</v>
      </c>
      <c r="D217" s="85">
        <v>183</v>
      </c>
      <c r="E217" s="86" t="s">
        <v>1793</v>
      </c>
      <c r="F217" s="85">
        <v>1</v>
      </c>
      <c r="G217" s="85">
        <v>24</v>
      </c>
      <c r="H217" s="82">
        <f>IF(ISBLANK($D217),"",SUMIFS('8. 514 Details Included'!$I:$I,'8. 514 Details Included'!$A:$A,'7. 511_CAR_Student_Counts_Sec'!$A217,'8. 514 Details Included'!$E:$E,'7. 511_CAR_Student_Counts_Sec'!$D217,'8. 514 Details Included'!$D:$D,'7. 511_CAR_Student_Counts_Sec'!H$1,'8. 514 Details Included'!$G:$G,'7. 511_CAR_Student_Counts_Sec'!$F217))</f>
        <v>0</v>
      </c>
      <c r="I217" s="82">
        <f>IF(ISBLANK($D217),"",SUMIFS('8. 514 Details Included'!$I:$I,'8. 514 Details Included'!$A:$A,'7. 511_CAR_Student_Counts_Sec'!$A217,'8. 514 Details Included'!$E:$E,'7. 511_CAR_Student_Counts_Sec'!$D217,'8. 514 Details Included'!$D:$D,'7. 511_CAR_Student_Counts_Sec'!I$1,'8. 514 Details Included'!$G:$G,'7. 511_CAR_Student_Counts_Sec'!$F217))</f>
        <v>24</v>
      </c>
      <c r="J217" s="82">
        <f>IF(ISBLANK($D217),"",SUMIFS('8. 514 Details Included'!$I:$I,'8. 514 Details Included'!$A:$A,'7. 511_CAR_Student_Counts_Sec'!$A217,'8. 514 Details Included'!$E:$E,'7. 511_CAR_Student_Counts_Sec'!$D217,'8. 514 Details Included'!$D:$D,'7. 511_CAR_Student_Counts_Sec'!J$1,'8. 514 Details Included'!$G:$G,'7. 511_CAR_Student_Counts_Sec'!$F217))</f>
        <v>0</v>
      </c>
      <c r="K217" s="82">
        <f>IF(ISBLANK($D217),"",SUMIFS('8. 514 Details Included'!$I:$I,'8. 514 Details Included'!$A:$A,'7. 511_CAR_Student_Counts_Sec'!$A217,'8. 514 Details Included'!$E:$E,'7. 511_CAR_Student_Counts_Sec'!$D217,'8. 514 Details Included'!$D:$D,'7. 511_CAR_Student_Counts_Sec'!K$1,'8. 514 Details Included'!$G:$G,'7. 511_CAR_Student_Counts_Sec'!$F217))</f>
        <v>0</v>
      </c>
      <c r="L217" s="82">
        <f>IF(ISBLANK($D217),"",SUMIFS('8. 514 Details Included'!$I:$I,'8. 514 Details Included'!$A:$A,'7. 511_CAR_Student_Counts_Sec'!$A217,'8. 514 Details Included'!$E:$E,'7. 511_CAR_Student_Counts_Sec'!$D217,'8. 514 Details Included'!$D:$D,'7. 511_CAR_Student_Counts_Sec'!L$1,'8. 514 Details Included'!$G:$G,'7. 511_CAR_Student_Counts_Sec'!$F217))</f>
        <v>0</v>
      </c>
      <c r="M217" s="82">
        <f>IF(ISBLANK($D217),"",SUMIFS('8. 514 Details Included'!$I:$I,'8. 514 Details Included'!$A:$A,'7. 511_CAR_Student_Counts_Sec'!$A217,'8. 514 Details Included'!$E:$E,'7. 511_CAR_Student_Counts_Sec'!$D217,'8. 514 Details Included'!$D:$D,'7. 511_CAR_Student_Counts_Sec'!M$1,'8. 514 Details Included'!$G:$G,'7. 511_CAR_Student_Counts_Sec'!$F217))</f>
        <v>0</v>
      </c>
      <c r="N217" s="82">
        <f>IF(ISBLANK($D217),"",SUMIFS('8. 514 Details Included'!$I:$I,'8. 514 Details Included'!$A:$A,'7. 511_CAR_Student_Counts_Sec'!$A217,'8. 514 Details Included'!$E:$E,'7. 511_CAR_Student_Counts_Sec'!$D217,'8. 514 Details Included'!$D:$D,'7. 511_CAR_Student_Counts_Sec'!N$1,'8. 514 Details Included'!$G:$G,'7. 511_CAR_Student_Counts_Sec'!$F217))</f>
        <v>0</v>
      </c>
      <c r="O217" s="81">
        <f t="shared" si="9"/>
        <v>24</v>
      </c>
      <c r="P217" s="81">
        <f t="shared" si="10"/>
        <v>0</v>
      </c>
      <c r="Q217" s="81" t="str">
        <f t="shared" si="11"/>
        <v>6-8</v>
      </c>
    </row>
    <row r="218" spans="1:17" ht="15" outlineLevel="4" x14ac:dyDescent="0.2">
      <c r="A218" s="85">
        <v>204</v>
      </c>
      <c r="B218" s="86" t="s">
        <v>1113</v>
      </c>
      <c r="C218" s="86" t="s">
        <v>1169</v>
      </c>
      <c r="D218" s="85">
        <v>183</v>
      </c>
      <c r="E218" s="86" t="s">
        <v>1793</v>
      </c>
      <c r="F218" s="85">
        <v>3</v>
      </c>
      <c r="G218" s="85">
        <v>25</v>
      </c>
      <c r="H218" s="82">
        <f>IF(ISBLANK($D218),"",SUMIFS('8. 514 Details Included'!$I:$I,'8. 514 Details Included'!$A:$A,'7. 511_CAR_Student_Counts_Sec'!$A218,'8. 514 Details Included'!$E:$E,'7. 511_CAR_Student_Counts_Sec'!$D218,'8. 514 Details Included'!$D:$D,'7. 511_CAR_Student_Counts_Sec'!H$1,'8. 514 Details Included'!$G:$G,'7. 511_CAR_Student_Counts_Sec'!$F218))</f>
        <v>25</v>
      </c>
      <c r="I218" s="82">
        <f>IF(ISBLANK($D218),"",SUMIFS('8. 514 Details Included'!$I:$I,'8. 514 Details Included'!$A:$A,'7. 511_CAR_Student_Counts_Sec'!$A218,'8. 514 Details Included'!$E:$E,'7. 511_CAR_Student_Counts_Sec'!$D218,'8. 514 Details Included'!$D:$D,'7. 511_CAR_Student_Counts_Sec'!I$1,'8. 514 Details Included'!$G:$G,'7. 511_CAR_Student_Counts_Sec'!$F218))</f>
        <v>0</v>
      </c>
      <c r="J218" s="82">
        <f>IF(ISBLANK($D218),"",SUMIFS('8. 514 Details Included'!$I:$I,'8. 514 Details Included'!$A:$A,'7. 511_CAR_Student_Counts_Sec'!$A218,'8. 514 Details Included'!$E:$E,'7. 511_CAR_Student_Counts_Sec'!$D218,'8. 514 Details Included'!$D:$D,'7. 511_CAR_Student_Counts_Sec'!J$1,'8. 514 Details Included'!$G:$G,'7. 511_CAR_Student_Counts_Sec'!$F218))</f>
        <v>0</v>
      </c>
      <c r="K218" s="82">
        <f>IF(ISBLANK($D218),"",SUMIFS('8. 514 Details Included'!$I:$I,'8. 514 Details Included'!$A:$A,'7. 511_CAR_Student_Counts_Sec'!$A218,'8. 514 Details Included'!$E:$E,'7. 511_CAR_Student_Counts_Sec'!$D218,'8. 514 Details Included'!$D:$D,'7. 511_CAR_Student_Counts_Sec'!K$1,'8. 514 Details Included'!$G:$G,'7. 511_CAR_Student_Counts_Sec'!$F218))</f>
        <v>0</v>
      </c>
      <c r="L218" s="82">
        <f>IF(ISBLANK($D218),"",SUMIFS('8. 514 Details Included'!$I:$I,'8. 514 Details Included'!$A:$A,'7. 511_CAR_Student_Counts_Sec'!$A218,'8. 514 Details Included'!$E:$E,'7. 511_CAR_Student_Counts_Sec'!$D218,'8. 514 Details Included'!$D:$D,'7. 511_CAR_Student_Counts_Sec'!L$1,'8. 514 Details Included'!$G:$G,'7. 511_CAR_Student_Counts_Sec'!$F218))</f>
        <v>0</v>
      </c>
      <c r="M218" s="82">
        <f>IF(ISBLANK($D218),"",SUMIFS('8. 514 Details Included'!$I:$I,'8. 514 Details Included'!$A:$A,'7. 511_CAR_Student_Counts_Sec'!$A218,'8. 514 Details Included'!$E:$E,'7. 511_CAR_Student_Counts_Sec'!$D218,'8. 514 Details Included'!$D:$D,'7. 511_CAR_Student_Counts_Sec'!M$1,'8. 514 Details Included'!$G:$G,'7. 511_CAR_Student_Counts_Sec'!$F218))</f>
        <v>0</v>
      </c>
      <c r="N218" s="82">
        <f>IF(ISBLANK($D218),"",SUMIFS('8. 514 Details Included'!$I:$I,'8. 514 Details Included'!$A:$A,'7. 511_CAR_Student_Counts_Sec'!$A218,'8. 514 Details Included'!$E:$E,'7. 511_CAR_Student_Counts_Sec'!$D218,'8. 514 Details Included'!$D:$D,'7. 511_CAR_Student_Counts_Sec'!N$1,'8. 514 Details Included'!$G:$G,'7. 511_CAR_Student_Counts_Sec'!$F218))</f>
        <v>0</v>
      </c>
      <c r="O218" s="81">
        <f t="shared" si="9"/>
        <v>25</v>
      </c>
      <c r="P218" s="81">
        <f t="shared" si="10"/>
        <v>0</v>
      </c>
      <c r="Q218" s="81" t="str">
        <f t="shared" si="11"/>
        <v>6-8</v>
      </c>
    </row>
    <row r="219" spans="1:17" ht="15" outlineLevel="4" x14ac:dyDescent="0.2">
      <c r="A219" s="85">
        <v>204</v>
      </c>
      <c r="B219" s="86" t="s">
        <v>1113</v>
      </c>
      <c r="C219" s="86" t="s">
        <v>1169</v>
      </c>
      <c r="D219" s="85">
        <v>183</v>
      </c>
      <c r="E219" s="86" t="s">
        <v>1793</v>
      </c>
      <c r="F219" s="85">
        <v>4</v>
      </c>
      <c r="G219" s="85">
        <v>30</v>
      </c>
      <c r="H219" s="82">
        <f>IF(ISBLANK($D219),"",SUMIFS('8. 514 Details Included'!$I:$I,'8. 514 Details Included'!$A:$A,'7. 511_CAR_Student_Counts_Sec'!$A219,'8. 514 Details Included'!$E:$E,'7. 511_CAR_Student_Counts_Sec'!$D219,'8. 514 Details Included'!$D:$D,'7. 511_CAR_Student_Counts_Sec'!H$1,'8. 514 Details Included'!$G:$G,'7. 511_CAR_Student_Counts_Sec'!$F219))</f>
        <v>0</v>
      </c>
      <c r="I219" s="82">
        <f>IF(ISBLANK($D219),"",SUMIFS('8. 514 Details Included'!$I:$I,'8. 514 Details Included'!$A:$A,'7. 511_CAR_Student_Counts_Sec'!$A219,'8. 514 Details Included'!$E:$E,'7. 511_CAR_Student_Counts_Sec'!$D219,'8. 514 Details Included'!$D:$D,'7. 511_CAR_Student_Counts_Sec'!I$1,'8. 514 Details Included'!$G:$G,'7. 511_CAR_Student_Counts_Sec'!$F219))</f>
        <v>30</v>
      </c>
      <c r="J219" s="82">
        <f>IF(ISBLANK($D219),"",SUMIFS('8. 514 Details Included'!$I:$I,'8. 514 Details Included'!$A:$A,'7. 511_CAR_Student_Counts_Sec'!$A219,'8. 514 Details Included'!$E:$E,'7. 511_CAR_Student_Counts_Sec'!$D219,'8. 514 Details Included'!$D:$D,'7. 511_CAR_Student_Counts_Sec'!J$1,'8. 514 Details Included'!$G:$G,'7. 511_CAR_Student_Counts_Sec'!$F219))</f>
        <v>0</v>
      </c>
      <c r="K219" s="82">
        <f>IF(ISBLANK($D219),"",SUMIFS('8. 514 Details Included'!$I:$I,'8. 514 Details Included'!$A:$A,'7. 511_CAR_Student_Counts_Sec'!$A219,'8. 514 Details Included'!$E:$E,'7. 511_CAR_Student_Counts_Sec'!$D219,'8. 514 Details Included'!$D:$D,'7. 511_CAR_Student_Counts_Sec'!K$1,'8. 514 Details Included'!$G:$G,'7. 511_CAR_Student_Counts_Sec'!$F219))</f>
        <v>0</v>
      </c>
      <c r="L219" s="82">
        <f>IF(ISBLANK($D219),"",SUMIFS('8. 514 Details Included'!$I:$I,'8. 514 Details Included'!$A:$A,'7. 511_CAR_Student_Counts_Sec'!$A219,'8. 514 Details Included'!$E:$E,'7. 511_CAR_Student_Counts_Sec'!$D219,'8. 514 Details Included'!$D:$D,'7. 511_CAR_Student_Counts_Sec'!L$1,'8. 514 Details Included'!$G:$G,'7. 511_CAR_Student_Counts_Sec'!$F219))</f>
        <v>0</v>
      </c>
      <c r="M219" s="82">
        <f>IF(ISBLANK($D219),"",SUMIFS('8. 514 Details Included'!$I:$I,'8. 514 Details Included'!$A:$A,'7. 511_CAR_Student_Counts_Sec'!$A219,'8. 514 Details Included'!$E:$E,'7. 511_CAR_Student_Counts_Sec'!$D219,'8. 514 Details Included'!$D:$D,'7. 511_CAR_Student_Counts_Sec'!M$1,'8. 514 Details Included'!$G:$G,'7. 511_CAR_Student_Counts_Sec'!$F219))</f>
        <v>0</v>
      </c>
      <c r="N219" s="82">
        <f>IF(ISBLANK($D219),"",SUMIFS('8. 514 Details Included'!$I:$I,'8. 514 Details Included'!$A:$A,'7. 511_CAR_Student_Counts_Sec'!$A219,'8. 514 Details Included'!$E:$E,'7. 511_CAR_Student_Counts_Sec'!$D219,'8. 514 Details Included'!$D:$D,'7. 511_CAR_Student_Counts_Sec'!N$1,'8. 514 Details Included'!$G:$G,'7. 511_CAR_Student_Counts_Sec'!$F219))</f>
        <v>0</v>
      </c>
      <c r="O219" s="81">
        <f t="shared" si="9"/>
        <v>30</v>
      </c>
      <c r="P219" s="81">
        <f t="shared" si="10"/>
        <v>0</v>
      </c>
      <c r="Q219" s="81" t="str">
        <f t="shared" si="11"/>
        <v>6-8</v>
      </c>
    </row>
    <row r="220" spans="1:17" ht="15" outlineLevel="4" x14ac:dyDescent="0.2">
      <c r="A220" s="85">
        <v>204</v>
      </c>
      <c r="B220" s="86" t="s">
        <v>1113</v>
      </c>
      <c r="C220" s="86" t="s">
        <v>1169</v>
      </c>
      <c r="D220" s="85">
        <v>183</v>
      </c>
      <c r="E220" s="86" t="s">
        <v>1793</v>
      </c>
      <c r="F220" s="85">
        <v>5</v>
      </c>
      <c r="G220" s="85">
        <v>19</v>
      </c>
      <c r="H220" s="82">
        <f>IF(ISBLANK($D220),"",SUMIFS('8. 514 Details Included'!$I:$I,'8. 514 Details Included'!$A:$A,'7. 511_CAR_Student_Counts_Sec'!$A220,'8. 514 Details Included'!$E:$E,'7. 511_CAR_Student_Counts_Sec'!$D220,'8. 514 Details Included'!$D:$D,'7. 511_CAR_Student_Counts_Sec'!H$1,'8. 514 Details Included'!$G:$G,'7. 511_CAR_Student_Counts_Sec'!$F220))</f>
        <v>19</v>
      </c>
      <c r="I220" s="82">
        <f>IF(ISBLANK($D220),"",SUMIFS('8. 514 Details Included'!$I:$I,'8. 514 Details Included'!$A:$A,'7. 511_CAR_Student_Counts_Sec'!$A220,'8. 514 Details Included'!$E:$E,'7. 511_CAR_Student_Counts_Sec'!$D220,'8. 514 Details Included'!$D:$D,'7. 511_CAR_Student_Counts_Sec'!I$1,'8. 514 Details Included'!$G:$G,'7. 511_CAR_Student_Counts_Sec'!$F220))</f>
        <v>0</v>
      </c>
      <c r="J220" s="82">
        <f>IF(ISBLANK($D220),"",SUMIFS('8. 514 Details Included'!$I:$I,'8. 514 Details Included'!$A:$A,'7. 511_CAR_Student_Counts_Sec'!$A220,'8. 514 Details Included'!$E:$E,'7. 511_CAR_Student_Counts_Sec'!$D220,'8. 514 Details Included'!$D:$D,'7. 511_CAR_Student_Counts_Sec'!J$1,'8. 514 Details Included'!$G:$G,'7. 511_CAR_Student_Counts_Sec'!$F220))</f>
        <v>0</v>
      </c>
      <c r="K220" s="82">
        <f>IF(ISBLANK($D220),"",SUMIFS('8. 514 Details Included'!$I:$I,'8. 514 Details Included'!$A:$A,'7. 511_CAR_Student_Counts_Sec'!$A220,'8. 514 Details Included'!$E:$E,'7. 511_CAR_Student_Counts_Sec'!$D220,'8. 514 Details Included'!$D:$D,'7. 511_CAR_Student_Counts_Sec'!K$1,'8. 514 Details Included'!$G:$G,'7. 511_CAR_Student_Counts_Sec'!$F220))</f>
        <v>0</v>
      </c>
      <c r="L220" s="82">
        <f>IF(ISBLANK($D220),"",SUMIFS('8. 514 Details Included'!$I:$I,'8. 514 Details Included'!$A:$A,'7. 511_CAR_Student_Counts_Sec'!$A220,'8. 514 Details Included'!$E:$E,'7. 511_CAR_Student_Counts_Sec'!$D220,'8. 514 Details Included'!$D:$D,'7. 511_CAR_Student_Counts_Sec'!L$1,'8. 514 Details Included'!$G:$G,'7. 511_CAR_Student_Counts_Sec'!$F220))</f>
        <v>0</v>
      </c>
      <c r="M220" s="82">
        <f>IF(ISBLANK($D220),"",SUMIFS('8. 514 Details Included'!$I:$I,'8. 514 Details Included'!$A:$A,'7. 511_CAR_Student_Counts_Sec'!$A220,'8. 514 Details Included'!$E:$E,'7. 511_CAR_Student_Counts_Sec'!$D220,'8. 514 Details Included'!$D:$D,'7. 511_CAR_Student_Counts_Sec'!M$1,'8. 514 Details Included'!$G:$G,'7. 511_CAR_Student_Counts_Sec'!$F220))</f>
        <v>0</v>
      </c>
      <c r="N220" s="82">
        <f>IF(ISBLANK($D220),"",SUMIFS('8. 514 Details Included'!$I:$I,'8. 514 Details Included'!$A:$A,'7. 511_CAR_Student_Counts_Sec'!$A220,'8. 514 Details Included'!$E:$E,'7. 511_CAR_Student_Counts_Sec'!$D220,'8. 514 Details Included'!$D:$D,'7. 511_CAR_Student_Counts_Sec'!N$1,'8. 514 Details Included'!$G:$G,'7. 511_CAR_Student_Counts_Sec'!$F220))</f>
        <v>0</v>
      </c>
      <c r="O220" s="81">
        <f t="shared" si="9"/>
        <v>19</v>
      </c>
      <c r="P220" s="81">
        <f t="shared" si="10"/>
        <v>0</v>
      </c>
      <c r="Q220" s="81" t="str">
        <f t="shared" si="11"/>
        <v>6-8</v>
      </c>
    </row>
    <row r="221" spans="1:17" ht="15" outlineLevel="4" x14ac:dyDescent="0.2">
      <c r="A221" s="85">
        <v>204</v>
      </c>
      <c r="B221" s="86" t="s">
        <v>1113</v>
      </c>
      <c r="C221" s="86" t="s">
        <v>1169</v>
      </c>
      <c r="D221" s="85">
        <v>183</v>
      </c>
      <c r="E221" s="86" t="s">
        <v>1793</v>
      </c>
      <c r="F221" s="85">
        <v>6</v>
      </c>
      <c r="G221" s="85">
        <v>26</v>
      </c>
      <c r="H221" s="82">
        <f>IF(ISBLANK($D221),"",SUMIFS('8. 514 Details Included'!$I:$I,'8. 514 Details Included'!$A:$A,'7. 511_CAR_Student_Counts_Sec'!$A221,'8. 514 Details Included'!$E:$E,'7. 511_CAR_Student_Counts_Sec'!$D221,'8. 514 Details Included'!$D:$D,'7. 511_CAR_Student_Counts_Sec'!H$1,'8. 514 Details Included'!$G:$G,'7. 511_CAR_Student_Counts_Sec'!$F221))</f>
        <v>26</v>
      </c>
      <c r="I221" s="82">
        <f>IF(ISBLANK($D221),"",SUMIFS('8. 514 Details Included'!$I:$I,'8. 514 Details Included'!$A:$A,'7. 511_CAR_Student_Counts_Sec'!$A221,'8. 514 Details Included'!$E:$E,'7. 511_CAR_Student_Counts_Sec'!$D221,'8. 514 Details Included'!$D:$D,'7. 511_CAR_Student_Counts_Sec'!I$1,'8. 514 Details Included'!$G:$G,'7. 511_CAR_Student_Counts_Sec'!$F221))</f>
        <v>0</v>
      </c>
      <c r="J221" s="82">
        <f>IF(ISBLANK($D221),"",SUMIFS('8. 514 Details Included'!$I:$I,'8. 514 Details Included'!$A:$A,'7. 511_CAR_Student_Counts_Sec'!$A221,'8. 514 Details Included'!$E:$E,'7. 511_CAR_Student_Counts_Sec'!$D221,'8. 514 Details Included'!$D:$D,'7. 511_CAR_Student_Counts_Sec'!J$1,'8. 514 Details Included'!$G:$G,'7. 511_CAR_Student_Counts_Sec'!$F221))</f>
        <v>0</v>
      </c>
      <c r="K221" s="82">
        <f>IF(ISBLANK($D221),"",SUMIFS('8. 514 Details Included'!$I:$I,'8. 514 Details Included'!$A:$A,'7. 511_CAR_Student_Counts_Sec'!$A221,'8. 514 Details Included'!$E:$E,'7. 511_CAR_Student_Counts_Sec'!$D221,'8. 514 Details Included'!$D:$D,'7. 511_CAR_Student_Counts_Sec'!K$1,'8. 514 Details Included'!$G:$G,'7. 511_CAR_Student_Counts_Sec'!$F221))</f>
        <v>0</v>
      </c>
      <c r="L221" s="82">
        <f>IF(ISBLANK($D221),"",SUMIFS('8. 514 Details Included'!$I:$I,'8. 514 Details Included'!$A:$A,'7. 511_CAR_Student_Counts_Sec'!$A221,'8. 514 Details Included'!$E:$E,'7. 511_CAR_Student_Counts_Sec'!$D221,'8. 514 Details Included'!$D:$D,'7. 511_CAR_Student_Counts_Sec'!L$1,'8. 514 Details Included'!$G:$G,'7. 511_CAR_Student_Counts_Sec'!$F221))</f>
        <v>0</v>
      </c>
      <c r="M221" s="82">
        <f>IF(ISBLANK($D221),"",SUMIFS('8. 514 Details Included'!$I:$I,'8. 514 Details Included'!$A:$A,'7. 511_CAR_Student_Counts_Sec'!$A221,'8. 514 Details Included'!$E:$E,'7. 511_CAR_Student_Counts_Sec'!$D221,'8. 514 Details Included'!$D:$D,'7. 511_CAR_Student_Counts_Sec'!M$1,'8. 514 Details Included'!$G:$G,'7. 511_CAR_Student_Counts_Sec'!$F221))</f>
        <v>0</v>
      </c>
      <c r="N221" s="82">
        <f>IF(ISBLANK($D221),"",SUMIFS('8. 514 Details Included'!$I:$I,'8. 514 Details Included'!$A:$A,'7. 511_CAR_Student_Counts_Sec'!$A221,'8. 514 Details Included'!$E:$E,'7. 511_CAR_Student_Counts_Sec'!$D221,'8. 514 Details Included'!$D:$D,'7. 511_CAR_Student_Counts_Sec'!N$1,'8. 514 Details Included'!$G:$G,'7. 511_CAR_Student_Counts_Sec'!$F221))</f>
        <v>0</v>
      </c>
      <c r="O221" s="81">
        <f t="shared" si="9"/>
        <v>26</v>
      </c>
      <c r="P221" s="81">
        <f t="shared" si="10"/>
        <v>0</v>
      </c>
      <c r="Q221" s="81" t="str">
        <f t="shared" si="11"/>
        <v>6-8</v>
      </c>
    </row>
    <row r="222" spans="1:17" ht="15" outlineLevel="4" x14ac:dyDescent="0.2">
      <c r="A222" s="85">
        <v>204</v>
      </c>
      <c r="B222" s="86" t="s">
        <v>1113</v>
      </c>
      <c r="C222" s="86" t="s">
        <v>1169</v>
      </c>
      <c r="D222" s="85">
        <v>162</v>
      </c>
      <c r="E222" s="86" t="s">
        <v>1792</v>
      </c>
      <c r="F222" s="85">
        <v>2</v>
      </c>
      <c r="G222" s="85">
        <v>19</v>
      </c>
      <c r="H222" s="82">
        <f>IF(ISBLANK($D222),"",SUMIFS('8. 514 Details Included'!$I:$I,'8. 514 Details Included'!$A:$A,'7. 511_CAR_Student_Counts_Sec'!$A222,'8. 514 Details Included'!$E:$E,'7. 511_CAR_Student_Counts_Sec'!$D222,'8. 514 Details Included'!$D:$D,'7. 511_CAR_Student_Counts_Sec'!H$1,'8. 514 Details Included'!$G:$G,'7. 511_CAR_Student_Counts_Sec'!$F222))</f>
        <v>0</v>
      </c>
      <c r="I222" s="82">
        <f>IF(ISBLANK($D222),"",SUMIFS('8. 514 Details Included'!$I:$I,'8. 514 Details Included'!$A:$A,'7. 511_CAR_Student_Counts_Sec'!$A222,'8. 514 Details Included'!$E:$E,'7. 511_CAR_Student_Counts_Sec'!$D222,'8. 514 Details Included'!$D:$D,'7. 511_CAR_Student_Counts_Sec'!I$1,'8. 514 Details Included'!$G:$G,'7. 511_CAR_Student_Counts_Sec'!$F222))</f>
        <v>0</v>
      </c>
      <c r="J222" s="82">
        <f>IF(ISBLANK($D222),"",SUMIFS('8. 514 Details Included'!$I:$I,'8. 514 Details Included'!$A:$A,'7. 511_CAR_Student_Counts_Sec'!$A222,'8. 514 Details Included'!$E:$E,'7. 511_CAR_Student_Counts_Sec'!$D222,'8. 514 Details Included'!$D:$D,'7. 511_CAR_Student_Counts_Sec'!J$1,'8. 514 Details Included'!$G:$G,'7. 511_CAR_Student_Counts_Sec'!$F222))</f>
        <v>19</v>
      </c>
      <c r="K222" s="82">
        <f>IF(ISBLANK($D222),"",SUMIFS('8. 514 Details Included'!$I:$I,'8. 514 Details Included'!$A:$A,'7. 511_CAR_Student_Counts_Sec'!$A222,'8. 514 Details Included'!$E:$E,'7. 511_CAR_Student_Counts_Sec'!$D222,'8. 514 Details Included'!$D:$D,'7. 511_CAR_Student_Counts_Sec'!K$1,'8. 514 Details Included'!$G:$G,'7. 511_CAR_Student_Counts_Sec'!$F222))</f>
        <v>0</v>
      </c>
      <c r="L222" s="82">
        <f>IF(ISBLANK($D222),"",SUMIFS('8. 514 Details Included'!$I:$I,'8. 514 Details Included'!$A:$A,'7. 511_CAR_Student_Counts_Sec'!$A222,'8. 514 Details Included'!$E:$E,'7. 511_CAR_Student_Counts_Sec'!$D222,'8. 514 Details Included'!$D:$D,'7. 511_CAR_Student_Counts_Sec'!L$1,'8. 514 Details Included'!$G:$G,'7. 511_CAR_Student_Counts_Sec'!$F222))</f>
        <v>0</v>
      </c>
      <c r="M222" s="82">
        <f>IF(ISBLANK($D222),"",SUMIFS('8. 514 Details Included'!$I:$I,'8. 514 Details Included'!$A:$A,'7. 511_CAR_Student_Counts_Sec'!$A222,'8. 514 Details Included'!$E:$E,'7. 511_CAR_Student_Counts_Sec'!$D222,'8. 514 Details Included'!$D:$D,'7. 511_CAR_Student_Counts_Sec'!M$1,'8. 514 Details Included'!$G:$G,'7. 511_CAR_Student_Counts_Sec'!$F222))</f>
        <v>0</v>
      </c>
      <c r="N222" s="82">
        <f>IF(ISBLANK($D222),"",SUMIFS('8. 514 Details Included'!$I:$I,'8. 514 Details Included'!$A:$A,'7. 511_CAR_Student_Counts_Sec'!$A222,'8. 514 Details Included'!$E:$E,'7. 511_CAR_Student_Counts_Sec'!$D222,'8. 514 Details Included'!$D:$D,'7. 511_CAR_Student_Counts_Sec'!N$1,'8. 514 Details Included'!$G:$G,'7. 511_CAR_Student_Counts_Sec'!$F222))</f>
        <v>0</v>
      </c>
      <c r="O222" s="81">
        <f t="shared" si="9"/>
        <v>19</v>
      </c>
      <c r="P222" s="81">
        <f t="shared" si="10"/>
        <v>0</v>
      </c>
      <c r="Q222" s="81" t="str">
        <f t="shared" si="11"/>
        <v>6-8</v>
      </c>
    </row>
    <row r="223" spans="1:17" ht="15" outlineLevel="4" x14ac:dyDescent="0.2">
      <c r="A223" s="85">
        <v>204</v>
      </c>
      <c r="B223" s="86" t="s">
        <v>1113</v>
      </c>
      <c r="C223" s="86" t="s">
        <v>1169</v>
      </c>
      <c r="D223" s="85">
        <v>162</v>
      </c>
      <c r="E223" s="86" t="s">
        <v>1792</v>
      </c>
      <c r="F223" s="85">
        <v>3</v>
      </c>
      <c r="G223" s="85">
        <v>26</v>
      </c>
      <c r="H223" s="82">
        <f>IF(ISBLANK($D223),"",SUMIFS('8. 514 Details Included'!$I:$I,'8. 514 Details Included'!$A:$A,'7. 511_CAR_Student_Counts_Sec'!$A223,'8. 514 Details Included'!$E:$E,'7. 511_CAR_Student_Counts_Sec'!$D223,'8. 514 Details Included'!$D:$D,'7. 511_CAR_Student_Counts_Sec'!H$1,'8. 514 Details Included'!$G:$G,'7. 511_CAR_Student_Counts_Sec'!$F223))</f>
        <v>0</v>
      </c>
      <c r="I223" s="82">
        <f>IF(ISBLANK($D223),"",SUMIFS('8. 514 Details Included'!$I:$I,'8. 514 Details Included'!$A:$A,'7. 511_CAR_Student_Counts_Sec'!$A223,'8. 514 Details Included'!$E:$E,'7. 511_CAR_Student_Counts_Sec'!$D223,'8. 514 Details Included'!$D:$D,'7. 511_CAR_Student_Counts_Sec'!I$1,'8. 514 Details Included'!$G:$G,'7. 511_CAR_Student_Counts_Sec'!$F223))</f>
        <v>0</v>
      </c>
      <c r="J223" s="82">
        <f>IF(ISBLANK($D223),"",SUMIFS('8. 514 Details Included'!$I:$I,'8. 514 Details Included'!$A:$A,'7. 511_CAR_Student_Counts_Sec'!$A223,'8. 514 Details Included'!$E:$E,'7. 511_CAR_Student_Counts_Sec'!$D223,'8. 514 Details Included'!$D:$D,'7. 511_CAR_Student_Counts_Sec'!J$1,'8. 514 Details Included'!$G:$G,'7. 511_CAR_Student_Counts_Sec'!$F223))</f>
        <v>26</v>
      </c>
      <c r="K223" s="82">
        <f>IF(ISBLANK($D223),"",SUMIFS('8. 514 Details Included'!$I:$I,'8. 514 Details Included'!$A:$A,'7. 511_CAR_Student_Counts_Sec'!$A223,'8. 514 Details Included'!$E:$E,'7. 511_CAR_Student_Counts_Sec'!$D223,'8. 514 Details Included'!$D:$D,'7. 511_CAR_Student_Counts_Sec'!K$1,'8. 514 Details Included'!$G:$G,'7. 511_CAR_Student_Counts_Sec'!$F223))</f>
        <v>0</v>
      </c>
      <c r="L223" s="82">
        <f>IF(ISBLANK($D223),"",SUMIFS('8. 514 Details Included'!$I:$I,'8. 514 Details Included'!$A:$A,'7. 511_CAR_Student_Counts_Sec'!$A223,'8. 514 Details Included'!$E:$E,'7. 511_CAR_Student_Counts_Sec'!$D223,'8. 514 Details Included'!$D:$D,'7. 511_CAR_Student_Counts_Sec'!L$1,'8. 514 Details Included'!$G:$G,'7. 511_CAR_Student_Counts_Sec'!$F223))</f>
        <v>0</v>
      </c>
      <c r="M223" s="82">
        <f>IF(ISBLANK($D223),"",SUMIFS('8. 514 Details Included'!$I:$I,'8. 514 Details Included'!$A:$A,'7. 511_CAR_Student_Counts_Sec'!$A223,'8. 514 Details Included'!$E:$E,'7. 511_CAR_Student_Counts_Sec'!$D223,'8. 514 Details Included'!$D:$D,'7. 511_CAR_Student_Counts_Sec'!M$1,'8. 514 Details Included'!$G:$G,'7. 511_CAR_Student_Counts_Sec'!$F223))</f>
        <v>0</v>
      </c>
      <c r="N223" s="82">
        <f>IF(ISBLANK($D223),"",SUMIFS('8. 514 Details Included'!$I:$I,'8. 514 Details Included'!$A:$A,'7. 511_CAR_Student_Counts_Sec'!$A223,'8. 514 Details Included'!$E:$E,'7. 511_CAR_Student_Counts_Sec'!$D223,'8. 514 Details Included'!$D:$D,'7. 511_CAR_Student_Counts_Sec'!N$1,'8. 514 Details Included'!$G:$G,'7. 511_CAR_Student_Counts_Sec'!$F223))</f>
        <v>0</v>
      </c>
      <c r="O223" s="81">
        <f t="shared" si="9"/>
        <v>26</v>
      </c>
      <c r="P223" s="81">
        <f t="shared" si="10"/>
        <v>0</v>
      </c>
      <c r="Q223" s="81" t="str">
        <f t="shared" si="11"/>
        <v>6-8</v>
      </c>
    </row>
    <row r="224" spans="1:17" ht="15" outlineLevel="4" x14ac:dyDescent="0.2">
      <c r="A224" s="85">
        <v>204</v>
      </c>
      <c r="B224" s="86" t="s">
        <v>1113</v>
      </c>
      <c r="C224" s="86" t="s">
        <v>1169</v>
      </c>
      <c r="D224" s="85">
        <v>162</v>
      </c>
      <c r="E224" s="86" t="s">
        <v>1792</v>
      </c>
      <c r="F224" s="85">
        <v>4</v>
      </c>
      <c r="G224" s="85">
        <v>21</v>
      </c>
      <c r="H224" s="82">
        <f>IF(ISBLANK($D224),"",SUMIFS('8. 514 Details Included'!$I:$I,'8. 514 Details Included'!$A:$A,'7. 511_CAR_Student_Counts_Sec'!$A224,'8. 514 Details Included'!$E:$E,'7. 511_CAR_Student_Counts_Sec'!$D224,'8. 514 Details Included'!$D:$D,'7. 511_CAR_Student_Counts_Sec'!H$1,'8. 514 Details Included'!$G:$G,'7. 511_CAR_Student_Counts_Sec'!$F224))</f>
        <v>0</v>
      </c>
      <c r="I224" s="82">
        <f>IF(ISBLANK($D224),"",SUMIFS('8. 514 Details Included'!$I:$I,'8. 514 Details Included'!$A:$A,'7. 511_CAR_Student_Counts_Sec'!$A224,'8. 514 Details Included'!$E:$E,'7. 511_CAR_Student_Counts_Sec'!$D224,'8. 514 Details Included'!$D:$D,'7. 511_CAR_Student_Counts_Sec'!I$1,'8. 514 Details Included'!$G:$G,'7. 511_CAR_Student_Counts_Sec'!$F224))</f>
        <v>0</v>
      </c>
      <c r="J224" s="82">
        <f>IF(ISBLANK($D224),"",SUMIFS('8. 514 Details Included'!$I:$I,'8. 514 Details Included'!$A:$A,'7. 511_CAR_Student_Counts_Sec'!$A224,'8. 514 Details Included'!$E:$E,'7. 511_CAR_Student_Counts_Sec'!$D224,'8. 514 Details Included'!$D:$D,'7. 511_CAR_Student_Counts_Sec'!J$1,'8. 514 Details Included'!$G:$G,'7. 511_CAR_Student_Counts_Sec'!$F224))</f>
        <v>21</v>
      </c>
      <c r="K224" s="82">
        <f>IF(ISBLANK($D224),"",SUMIFS('8. 514 Details Included'!$I:$I,'8. 514 Details Included'!$A:$A,'7. 511_CAR_Student_Counts_Sec'!$A224,'8. 514 Details Included'!$E:$E,'7. 511_CAR_Student_Counts_Sec'!$D224,'8. 514 Details Included'!$D:$D,'7. 511_CAR_Student_Counts_Sec'!K$1,'8. 514 Details Included'!$G:$G,'7. 511_CAR_Student_Counts_Sec'!$F224))</f>
        <v>0</v>
      </c>
      <c r="L224" s="82">
        <f>IF(ISBLANK($D224),"",SUMIFS('8. 514 Details Included'!$I:$I,'8. 514 Details Included'!$A:$A,'7. 511_CAR_Student_Counts_Sec'!$A224,'8. 514 Details Included'!$E:$E,'7. 511_CAR_Student_Counts_Sec'!$D224,'8. 514 Details Included'!$D:$D,'7. 511_CAR_Student_Counts_Sec'!L$1,'8. 514 Details Included'!$G:$G,'7. 511_CAR_Student_Counts_Sec'!$F224))</f>
        <v>0</v>
      </c>
      <c r="M224" s="82">
        <f>IF(ISBLANK($D224),"",SUMIFS('8. 514 Details Included'!$I:$I,'8. 514 Details Included'!$A:$A,'7. 511_CAR_Student_Counts_Sec'!$A224,'8. 514 Details Included'!$E:$E,'7. 511_CAR_Student_Counts_Sec'!$D224,'8. 514 Details Included'!$D:$D,'7. 511_CAR_Student_Counts_Sec'!M$1,'8. 514 Details Included'!$G:$G,'7. 511_CAR_Student_Counts_Sec'!$F224))</f>
        <v>0</v>
      </c>
      <c r="N224" s="82">
        <f>IF(ISBLANK($D224),"",SUMIFS('8. 514 Details Included'!$I:$I,'8. 514 Details Included'!$A:$A,'7. 511_CAR_Student_Counts_Sec'!$A224,'8. 514 Details Included'!$E:$E,'7. 511_CAR_Student_Counts_Sec'!$D224,'8. 514 Details Included'!$D:$D,'7. 511_CAR_Student_Counts_Sec'!N$1,'8. 514 Details Included'!$G:$G,'7. 511_CAR_Student_Counts_Sec'!$F224))</f>
        <v>0</v>
      </c>
      <c r="O224" s="81">
        <f t="shared" si="9"/>
        <v>21</v>
      </c>
      <c r="P224" s="81">
        <f t="shared" si="10"/>
        <v>0</v>
      </c>
      <c r="Q224" s="81" t="str">
        <f t="shared" si="11"/>
        <v>6-8</v>
      </c>
    </row>
    <row r="225" spans="1:17" ht="15" outlineLevel="3" x14ac:dyDescent="0.2">
      <c r="A225" s="85"/>
      <c r="B225" s="86"/>
      <c r="C225" s="88" t="s">
        <v>1167</v>
      </c>
      <c r="D225" s="85"/>
      <c r="E225" s="86"/>
      <c r="F225" s="85"/>
      <c r="G225" s="85">
        <f>SUBTOTAL(1,G217:G224)</f>
        <v>23.75</v>
      </c>
      <c r="H225" s="82" t="str">
        <f>IF(ISBLANK($D225),"",SUMIFS('8. 514 Details Included'!$I:$I,'8. 514 Details Included'!$A:$A,'7. 511_CAR_Student_Counts_Sec'!$A225,'8. 514 Details Included'!$E:$E,'7. 511_CAR_Student_Counts_Sec'!$D225,'8. 514 Details Included'!$D:$D,'7. 511_CAR_Student_Counts_Sec'!H$1,'8. 514 Details Included'!$G:$G,'7. 511_CAR_Student_Counts_Sec'!$F225))</f>
        <v/>
      </c>
      <c r="I225" s="82" t="str">
        <f>IF(ISBLANK($D225),"",SUMIFS('8. 514 Details Included'!$I:$I,'8. 514 Details Included'!$A:$A,'7. 511_CAR_Student_Counts_Sec'!$A225,'8. 514 Details Included'!$E:$E,'7. 511_CAR_Student_Counts_Sec'!$D225,'8. 514 Details Included'!$D:$D,'7. 511_CAR_Student_Counts_Sec'!I$1,'8. 514 Details Included'!$G:$G,'7. 511_CAR_Student_Counts_Sec'!$F225))</f>
        <v/>
      </c>
      <c r="J225" s="82" t="str">
        <f>IF(ISBLANK($D225),"",SUMIFS('8. 514 Details Included'!$I:$I,'8. 514 Details Included'!$A:$A,'7. 511_CAR_Student_Counts_Sec'!$A225,'8. 514 Details Included'!$E:$E,'7. 511_CAR_Student_Counts_Sec'!$D225,'8. 514 Details Included'!$D:$D,'7. 511_CAR_Student_Counts_Sec'!J$1,'8. 514 Details Included'!$G:$G,'7. 511_CAR_Student_Counts_Sec'!$F225))</f>
        <v/>
      </c>
      <c r="K225" s="82" t="str">
        <f>IF(ISBLANK($D225),"",SUMIFS('8. 514 Details Included'!$I:$I,'8. 514 Details Included'!$A:$A,'7. 511_CAR_Student_Counts_Sec'!$A225,'8. 514 Details Included'!$E:$E,'7. 511_CAR_Student_Counts_Sec'!$D225,'8. 514 Details Included'!$D:$D,'7. 511_CAR_Student_Counts_Sec'!K$1,'8. 514 Details Included'!$G:$G,'7. 511_CAR_Student_Counts_Sec'!$F225))</f>
        <v/>
      </c>
      <c r="L225" s="82" t="str">
        <f>IF(ISBLANK($D225),"",SUMIFS('8. 514 Details Included'!$I:$I,'8. 514 Details Included'!$A:$A,'7. 511_CAR_Student_Counts_Sec'!$A225,'8. 514 Details Included'!$E:$E,'7. 511_CAR_Student_Counts_Sec'!$D225,'8. 514 Details Included'!$D:$D,'7. 511_CAR_Student_Counts_Sec'!L$1,'8. 514 Details Included'!$G:$G,'7. 511_CAR_Student_Counts_Sec'!$F225))</f>
        <v/>
      </c>
      <c r="M225" s="82" t="str">
        <f>IF(ISBLANK($D225),"",SUMIFS('8. 514 Details Included'!$I:$I,'8. 514 Details Included'!$A:$A,'7. 511_CAR_Student_Counts_Sec'!$A225,'8. 514 Details Included'!$E:$E,'7. 511_CAR_Student_Counts_Sec'!$D225,'8. 514 Details Included'!$D:$D,'7. 511_CAR_Student_Counts_Sec'!M$1,'8. 514 Details Included'!$G:$G,'7. 511_CAR_Student_Counts_Sec'!$F225))</f>
        <v/>
      </c>
      <c r="N225" s="82" t="str">
        <f>IF(ISBLANK($D225),"",SUMIFS('8. 514 Details Included'!$I:$I,'8. 514 Details Included'!$A:$A,'7. 511_CAR_Student_Counts_Sec'!$A225,'8. 514 Details Included'!$E:$E,'7. 511_CAR_Student_Counts_Sec'!$D225,'8. 514 Details Included'!$D:$D,'7. 511_CAR_Student_Counts_Sec'!N$1,'8. 514 Details Included'!$G:$G,'7. 511_CAR_Student_Counts_Sec'!$F225))</f>
        <v/>
      </c>
      <c r="O225" s="81" t="str">
        <f t="shared" si="9"/>
        <v/>
      </c>
      <c r="P225" s="81" t="str">
        <f t="shared" si="10"/>
        <v/>
      </c>
      <c r="Q225" s="81" t="str">
        <f t="shared" si="11"/>
        <v/>
      </c>
    </row>
    <row r="226" spans="1:17" ht="15" outlineLevel="4" x14ac:dyDescent="0.2">
      <c r="A226" s="85">
        <v>204</v>
      </c>
      <c r="B226" s="86" t="s">
        <v>1113</v>
      </c>
      <c r="C226" s="86" t="s">
        <v>1166</v>
      </c>
      <c r="D226" s="85">
        <v>197</v>
      </c>
      <c r="E226" s="86" t="s">
        <v>1791</v>
      </c>
      <c r="F226" s="85">
        <v>1</v>
      </c>
      <c r="G226" s="85">
        <v>18</v>
      </c>
      <c r="H226" s="82">
        <f>IF(ISBLANK($D226),"",SUMIFS('8. 514 Details Included'!$I:$I,'8. 514 Details Included'!$A:$A,'7. 511_CAR_Student_Counts_Sec'!$A226,'8. 514 Details Included'!$E:$E,'7. 511_CAR_Student_Counts_Sec'!$D226,'8. 514 Details Included'!$D:$D,'7. 511_CAR_Student_Counts_Sec'!H$1,'8. 514 Details Included'!$G:$G,'7. 511_CAR_Student_Counts_Sec'!$F226))</f>
        <v>0</v>
      </c>
      <c r="I226" s="82">
        <f>IF(ISBLANK($D226),"",SUMIFS('8. 514 Details Included'!$I:$I,'8. 514 Details Included'!$A:$A,'7. 511_CAR_Student_Counts_Sec'!$A226,'8. 514 Details Included'!$E:$E,'7. 511_CAR_Student_Counts_Sec'!$D226,'8. 514 Details Included'!$D:$D,'7. 511_CAR_Student_Counts_Sec'!I$1,'8. 514 Details Included'!$G:$G,'7. 511_CAR_Student_Counts_Sec'!$F226))</f>
        <v>0</v>
      </c>
      <c r="J226" s="82">
        <f>IF(ISBLANK($D226),"",SUMIFS('8. 514 Details Included'!$I:$I,'8. 514 Details Included'!$A:$A,'7. 511_CAR_Student_Counts_Sec'!$A226,'8. 514 Details Included'!$E:$E,'7. 511_CAR_Student_Counts_Sec'!$D226,'8. 514 Details Included'!$D:$D,'7. 511_CAR_Student_Counts_Sec'!J$1,'8. 514 Details Included'!$G:$G,'7. 511_CAR_Student_Counts_Sec'!$F226))</f>
        <v>18</v>
      </c>
      <c r="K226" s="82">
        <f>IF(ISBLANK($D226),"",SUMIFS('8. 514 Details Included'!$I:$I,'8. 514 Details Included'!$A:$A,'7. 511_CAR_Student_Counts_Sec'!$A226,'8. 514 Details Included'!$E:$E,'7. 511_CAR_Student_Counts_Sec'!$D226,'8. 514 Details Included'!$D:$D,'7. 511_CAR_Student_Counts_Sec'!K$1,'8. 514 Details Included'!$G:$G,'7. 511_CAR_Student_Counts_Sec'!$F226))</f>
        <v>0</v>
      </c>
      <c r="L226" s="82">
        <f>IF(ISBLANK($D226),"",SUMIFS('8. 514 Details Included'!$I:$I,'8. 514 Details Included'!$A:$A,'7. 511_CAR_Student_Counts_Sec'!$A226,'8. 514 Details Included'!$E:$E,'7. 511_CAR_Student_Counts_Sec'!$D226,'8. 514 Details Included'!$D:$D,'7. 511_CAR_Student_Counts_Sec'!L$1,'8. 514 Details Included'!$G:$G,'7. 511_CAR_Student_Counts_Sec'!$F226))</f>
        <v>0</v>
      </c>
      <c r="M226" s="82">
        <f>IF(ISBLANK($D226),"",SUMIFS('8. 514 Details Included'!$I:$I,'8. 514 Details Included'!$A:$A,'7. 511_CAR_Student_Counts_Sec'!$A226,'8. 514 Details Included'!$E:$E,'7. 511_CAR_Student_Counts_Sec'!$D226,'8. 514 Details Included'!$D:$D,'7. 511_CAR_Student_Counts_Sec'!M$1,'8. 514 Details Included'!$G:$G,'7. 511_CAR_Student_Counts_Sec'!$F226))</f>
        <v>0</v>
      </c>
      <c r="N226" s="82">
        <f>IF(ISBLANK($D226),"",SUMIFS('8. 514 Details Included'!$I:$I,'8. 514 Details Included'!$A:$A,'7. 511_CAR_Student_Counts_Sec'!$A226,'8. 514 Details Included'!$E:$E,'7. 511_CAR_Student_Counts_Sec'!$D226,'8. 514 Details Included'!$D:$D,'7. 511_CAR_Student_Counts_Sec'!N$1,'8. 514 Details Included'!$G:$G,'7. 511_CAR_Student_Counts_Sec'!$F226))</f>
        <v>0</v>
      </c>
      <c r="O226" s="81">
        <f t="shared" si="9"/>
        <v>18</v>
      </c>
      <c r="P226" s="81">
        <f t="shared" si="10"/>
        <v>0</v>
      </c>
      <c r="Q226" s="81" t="str">
        <f t="shared" si="11"/>
        <v>6-8</v>
      </c>
    </row>
    <row r="227" spans="1:17" ht="15" outlineLevel="4" x14ac:dyDescent="0.2">
      <c r="A227" s="85">
        <v>204</v>
      </c>
      <c r="B227" s="86" t="s">
        <v>1113</v>
      </c>
      <c r="C227" s="86" t="s">
        <v>1166</v>
      </c>
      <c r="D227" s="85">
        <v>197</v>
      </c>
      <c r="E227" s="86" t="s">
        <v>1791</v>
      </c>
      <c r="F227" s="85">
        <v>2</v>
      </c>
      <c r="G227" s="85">
        <v>26</v>
      </c>
      <c r="H227" s="82">
        <f>IF(ISBLANK($D227),"",SUMIFS('8. 514 Details Included'!$I:$I,'8. 514 Details Included'!$A:$A,'7. 511_CAR_Student_Counts_Sec'!$A227,'8. 514 Details Included'!$E:$E,'7. 511_CAR_Student_Counts_Sec'!$D227,'8. 514 Details Included'!$D:$D,'7. 511_CAR_Student_Counts_Sec'!H$1,'8. 514 Details Included'!$G:$G,'7. 511_CAR_Student_Counts_Sec'!$F227))</f>
        <v>0</v>
      </c>
      <c r="I227" s="82">
        <f>IF(ISBLANK($D227),"",SUMIFS('8. 514 Details Included'!$I:$I,'8. 514 Details Included'!$A:$A,'7. 511_CAR_Student_Counts_Sec'!$A227,'8. 514 Details Included'!$E:$E,'7. 511_CAR_Student_Counts_Sec'!$D227,'8. 514 Details Included'!$D:$D,'7. 511_CAR_Student_Counts_Sec'!I$1,'8. 514 Details Included'!$G:$G,'7. 511_CAR_Student_Counts_Sec'!$F227))</f>
        <v>0</v>
      </c>
      <c r="J227" s="82">
        <f>IF(ISBLANK($D227),"",SUMIFS('8. 514 Details Included'!$I:$I,'8. 514 Details Included'!$A:$A,'7. 511_CAR_Student_Counts_Sec'!$A227,'8. 514 Details Included'!$E:$E,'7. 511_CAR_Student_Counts_Sec'!$D227,'8. 514 Details Included'!$D:$D,'7. 511_CAR_Student_Counts_Sec'!J$1,'8. 514 Details Included'!$G:$G,'7. 511_CAR_Student_Counts_Sec'!$F227))</f>
        <v>26</v>
      </c>
      <c r="K227" s="82">
        <f>IF(ISBLANK($D227),"",SUMIFS('8. 514 Details Included'!$I:$I,'8. 514 Details Included'!$A:$A,'7. 511_CAR_Student_Counts_Sec'!$A227,'8. 514 Details Included'!$E:$E,'7. 511_CAR_Student_Counts_Sec'!$D227,'8. 514 Details Included'!$D:$D,'7. 511_CAR_Student_Counts_Sec'!K$1,'8. 514 Details Included'!$G:$G,'7. 511_CAR_Student_Counts_Sec'!$F227))</f>
        <v>0</v>
      </c>
      <c r="L227" s="82">
        <f>IF(ISBLANK($D227),"",SUMIFS('8. 514 Details Included'!$I:$I,'8. 514 Details Included'!$A:$A,'7. 511_CAR_Student_Counts_Sec'!$A227,'8. 514 Details Included'!$E:$E,'7. 511_CAR_Student_Counts_Sec'!$D227,'8. 514 Details Included'!$D:$D,'7. 511_CAR_Student_Counts_Sec'!L$1,'8. 514 Details Included'!$G:$G,'7. 511_CAR_Student_Counts_Sec'!$F227))</f>
        <v>0</v>
      </c>
      <c r="M227" s="82">
        <f>IF(ISBLANK($D227),"",SUMIFS('8. 514 Details Included'!$I:$I,'8. 514 Details Included'!$A:$A,'7. 511_CAR_Student_Counts_Sec'!$A227,'8. 514 Details Included'!$E:$E,'7. 511_CAR_Student_Counts_Sec'!$D227,'8. 514 Details Included'!$D:$D,'7. 511_CAR_Student_Counts_Sec'!M$1,'8. 514 Details Included'!$G:$G,'7. 511_CAR_Student_Counts_Sec'!$F227))</f>
        <v>0</v>
      </c>
      <c r="N227" s="82">
        <f>IF(ISBLANK($D227),"",SUMIFS('8. 514 Details Included'!$I:$I,'8. 514 Details Included'!$A:$A,'7. 511_CAR_Student_Counts_Sec'!$A227,'8. 514 Details Included'!$E:$E,'7. 511_CAR_Student_Counts_Sec'!$D227,'8. 514 Details Included'!$D:$D,'7. 511_CAR_Student_Counts_Sec'!N$1,'8. 514 Details Included'!$G:$G,'7. 511_CAR_Student_Counts_Sec'!$F227))</f>
        <v>0</v>
      </c>
      <c r="O227" s="81">
        <f t="shared" si="9"/>
        <v>26</v>
      </c>
      <c r="P227" s="81">
        <f t="shared" si="10"/>
        <v>0</v>
      </c>
      <c r="Q227" s="81" t="str">
        <f t="shared" si="11"/>
        <v>6-8</v>
      </c>
    </row>
    <row r="228" spans="1:17" ht="15" outlineLevel="4" x14ac:dyDescent="0.2">
      <c r="A228" s="85">
        <v>204</v>
      </c>
      <c r="B228" s="86" t="s">
        <v>1113</v>
      </c>
      <c r="C228" s="86" t="s">
        <v>1166</v>
      </c>
      <c r="D228" s="85">
        <v>197</v>
      </c>
      <c r="E228" s="86" t="s">
        <v>1791</v>
      </c>
      <c r="F228" s="85">
        <v>3</v>
      </c>
      <c r="G228" s="85">
        <v>22</v>
      </c>
      <c r="H228" s="82">
        <f>IF(ISBLANK($D228),"",SUMIFS('8. 514 Details Included'!$I:$I,'8. 514 Details Included'!$A:$A,'7. 511_CAR_Student_Counts_Sec'!$A228,'8. 514 Details Included'!$E:$E,'7. 511_CAR_Student_Counts_Sec'!$D228,'8. 514 Details Included'!$D:$D,'7. 511_CAR_Student_Counts_Sec'!H$1,'8. 514 Details Included'!$G:$G,'7. 511_CAR_Student_Counts_Sec'!$F228))</f>
        <v>0</v>
      </c>
      <c r="I228" s="82">
        <f>IF(ISBLANK($D228),"",SUMIFS('8. 514 Details Included'!$I:$I,'8. 514 Details Included'!$A:$A,'7. 511_CAR_Student_Counts_Sec'!$A228,'8. 514 Details Included'!$E:$E,'7. 511_CAR_Student_Counts_Sec'!$D228,'8. 514 Details Included'!$D:$D,'7. 511_CAR_Student_Counts_Sec'!I$1,'8. 514 Details Included'!$G:$G,'7. 511_CAR_Student_Counts_Sec'!$F228))</f>
        <v>0</v>
      </c>
      <c r="J228" s="82">
        <f>IF(ISBLANK($D228),"",SUMIFS('8. 514 Details Included'!$I:$I,'8. 514 Details Included'!$A:$A,'7. 511_CAR_Student_Counts_Sec'!$A228,'8. 514 Details Included'!$E:$E,'7. 511_CAR_Student_Counts_Sec'!$D228,'8. 514 Details Included'!$D:$D,'7. 511_CAR_Student_Counts_Sec'!J$1,'8. 514 Details Included'!$G:$G,'7. 511_CAR_Student_Counts_Sec'!$F228))</f>
        <v>22</v>
      </c>
      <c r="K228" s="82">
        <f>IF(ISBLANK($D228),"",SUMIFS('8. 514 Details Included'!$I:$I,'8. 514 Details Included'!$A:$A,'7. 511_CAR_Student_Counts_Sec'!$A228,'8. 514 Details Included'!$E:$E,'7. 511_CAR_Student_Counts_Sec'!$D228,'8. 514 Details Included'!$D:$D,'7. 511_CAR_Student_Counts_Sec'!K$1,'8. 514 Details Included'!$G:$G,'7. 511_CAR_Student_Counts_Sec'!$F228))</f>
        <v>0</v>
      </c>
      <c r="L228" s="82">
        <f>IF(ISBLANK($D228),"",SUMIFS('8. 514 Details Included'!$I:$I,'8. 514 Details Included'!$A:$A,'7. 511_CAR_Student_Counts_Sec'!$A228,'8. 514 Details Included'!$E:$E,'7. 511_CAR_Student_Counts_Sec'!$D228,'8. 514 Details Included'!$D:$D,'7. 511_CAR_Student_Counts_Sec'!L$1,'8. 514 Details Included'!$G:$G,'7. 511_CAR_Student_Counts_Sec'!$F228))</f>
        <v>0</v>
      </c>
      <c r="M228" s="82">
        <f>IF(ISBLANK($D228),"",SUMIFS('8. 514 Details Included'!$I:$I,'8. 514 Details Included'!$A:$A,'7. 511_CAR_Student_Counts_Sec'!$A228,'8. 514 Details Included'!$E:$E,'7. 511_CAR_Student_Counts_Sec'!$D228,'8. 514 Details Included'!$D:$D,'7. 511_CAR_Student_Counts_Sec'!M$1,'8. 514 Details Included'!$G:$G,'7. 511_CAR_Student_Counts_Sec'!$F228))</f>
        <v>0</v>
      </c>
      <c r="N228" s="82">
        <f>IF(ISBLANK($D228),"",SUMIFS('8. 514 Details Included'!$I:$I,'8. 514 Details Included'!$A:$A,'7. 511_CAR_Student_Counts_Sec'!$A228,'8. 514 Details Included'!$E:$E,'7. 511_CAR_Student_Counts_Sec'!$D228,'8. 514 Details Included'!$D:$D,'7. 511_CAR_Student_Counts_Sec'!N$1,'8. 514 Details Included'!$G:$G,'7. 511_CAR_Student_Counts_Sec'!$F228))</f>
        <v>0</v>
      </c>
      <c r="O228" s="81">
        <f t="shared" si="9"/>
        <v>22</v>
      </c>
      <c r="P228" s="81">
        <f t="shared" si="10"/>
        <v>0</v>
      </c>
      <c r="Q228" s="81" t="str">
        <f t="shared" si="11"/>
        <v>6-8</v>
      </c>
    </row>
    <row r="229" spans="1:17" ht="15" outlineLevel="4" x14ac:dyDescent="0.2">
      <c r="A229" s="85">
        <v>204</v>
      </c>
      <c r="B229" s="86" t="s">
        <v>1113</v>
      </c>
      <c r="C229" s="86" t="s">
        <v>1166</v>
      </c>
      <c r="D229" s="85">
        <v>197</v>
      </c>
      <c r="E229" s="86" t="s">
        <v>1791</v>
      </c>
      <c r="F229" s="85">
        <v>4</v>
      </c>
      <c r="G229" s="85">
        <v>23</v>
      </c>
      <c r="H229" s="82">
        <f>IF(ISBLANK($D229),"",SUMIFS('8. 514 Details Included'!$I:$I,'8. 514 Details Included'!$A:$A,'7. 511_CAR_Student_Counts_Sec'!$A229,'8. 514 Details Included'!$E:$E,'7. 511_CAR_Student_Counts_Sec'!$D229,'8. 514 Details Included'!$D:$D,'7. 511_CAR_Student_Counts_Sec'!H$1,'8. 514 Details Included'!$G:$G,'7. 511_CAR_Student_Counts_Sec'!$F229))</f>
        <v>0</v>
      </c>
      <c r="I229" s="82">
        <f>IF(ISBLANK($D229),"",SUMIFS('8. 514 Details Included'!$I:$I,'8. 514 Details Included'!$A:$A,'7. 511_CAR_Student_Counts_Sec'!$A229,'8. 514 Details Included'!$E:$E,'7. 511_CAR_Student_Counts_Sec'!$D229,'8. 514 Details Included'!$D:$D,'7. 511_CAR_Student_Counts_Sec'!I$1,'8. 514 Details Included'!$G:$G,'7. 511_CAR_Student_Counts_Sec'!$F229))</f>
        <v>23</v>
      </c>
      <c r="J229" s="82">
        <f>IF(ISBLANK($D229),"",SUMIFS('8. 514 Details Included'!$I:$I,'8. 514 Details Included'!$A:$A,'7. 511_CAR_Student_Counts_Sec'!$A229,'8. 514 Details Included'!$E:$E,'7. 511_CAR_Student_Counts_Sec'!$D229,'8. 514 Details Included'!$D:$D,'7. 511_CAR_Student_Counts_Sec'!J$1,'8. 514 Details Included'!$G:$G,'7. 511_CAR_Student_Counts_Sec'!$F229))</f>
        <v>0</v>
      </c>
      <c r="K229" s="82">
        <f>IF(ISBLANK($D229),"",SUMIFS('8. 514 Details Included'!$I:$I,'8. 514 Details Included'!$A:$A,'7. 511_CAR_Student_Counts_Sec'!$A229,'8. 514 Details Included'!$E:$E,'7. 511_CAR_Student_Counts_Sec'!$D229,'8. 514 Details Included'!$D:$D,'7. 511_CAR_Student_Counts_Sec'!K$1,'8. 514 Details Included'!$G:$G,'7. 511_CAR_Student_Counts_Sec'!$F229))</f>
        <v>0</v>
      </c>
      <c r="L229" s="82">
        <f>IF(ISBLANK($D229),"",SUMIFS('8. 514 Details Included'!$I:$I,'8. 514 Details Included'!$A:$A,'7. 511_CAR_Student_Counts_Sec'!$A229,'8. 514 Details Included'!$E:$E,'7. 511_CAR_Student_Counts_Sec'!$D229,'8. 514 Details Included'!$D:$D,'7. 511_CAR_Student_Counts_Sec'!L$1,'8. 514 Details Included'!$G:$G,'7. 511_CAR_Student_Counts_Sec'!$F229))</f>
        <v>0</v>
      </c>
      <c r="M229" s="82">
        <f>IF(ISBLANK($D229),"",SUMIFS('8. 514 Details Included'!$I:$I,'8. 514 Details Included'!$A:$A,'7. 511_CAR_Student_Counts_Sec'!$A229,'8. 514 Details Included'!$E:$E,'7. 511_CAR_Student_Counts_Sec'!$D229,'8. 514 Details Included'!$D:$D,'7. 511_CAR_Student_Counts_Sec'!M$1,'8. 514 Details Included'!$G:$G,'7. 511_CAR_Student_Counts_Sec'!$F229))</f>
        <v>0</v>
      </c>
      <c r="N229" s="82">
        <f>IF(ISBLANK($D229),"",SUMIFS('8. 514 Details Included'!$I:$I,'8. 514 Details Included'!$A:$A,'7. 511_CAR_Student_Counts_Sec'!$A229,'8. 514 Details Included'!$E:$E,'7. 511_CAR_Student_Counts_Sec'!$D229,'8. 514 Details Included'!$D:$D,'7. 511_CAR_Student_Counts_Sec'!N$1,'8. 514 Details Included'!$G:$G,'7. 511_CAR_Student_Counts_Sec'!$F229))</f>
        <v>0</v>
      </c>
      <c r="O229" s="81">
        <f t="shared" si="9"/>
        <v>23</v>
      </c>
      <c r="P229" s="81">
        <f t="shared" si="10"/>
        <v>0</v>
      </c>
      <c r="Q229" s="81" t="str">
        <f t="shared" si="11"/>
        <v>6-8</v>
      </c>
    </row>
    <row r="230" spans="1:17" ht="15" outlineLevel="4" x14ac:dyDescent="0.2">
      <c r="A230" s="85">
        <v>204</v>
      </c>
      <c r="B230" s="86" t="s">
        <v>1113</v>
      </c>
      <c r="C230" s="86" t="s">
        <v>1166</v>
      </c>
      <c r="D230" s="85">
        <v>197</v>
      </c>
      <c r="E230" s="86" t="s">
        <v>1791</v>
      </c>
      <c r="F230" s="85">
        <v>5</v>
      </c>
      <c r="G230" s="85">
        <v>31</v>
      </c>
      <c r="H230" s="82">
        <f>IF(ISBLANK($D230),"",SUMIFS('8. 514 Details Included'!$I:$I,'8. 514 Details Included'!$A:$A,'7. 511_CAR_Student_Counts_Sec'!$A230,'8. 514 Details Included'!$E:$E,'7. 511_CAR_Student_Counts_Sec'!$D230,'8. 514 Details Included'!$D:$D,'7. 511_CAR_Student_Counts_Sec'!H$1,'8. 514 Details Included'!$G:$G,'7. 511_CAR_Student_Counts_Sec'!$F230))</f>
        <v>0</v>
      </c>
      <c r="I230" s="82">
        <f>IF(ISBLANK($D230),"",SUMIFS('8. 514 Details Included'!$I:$I,'8. 514 Details Included'!$A:$A,'7. 511_CAR_Student_Counts_Sec'!$A230,'8. 514 Details Included'!$E:$E,'7. 511_CAR_Student_Counts_Sec'!$D230,'8. 514 Details Included'!$D:$D,'7. 511_CAR_Student_Counts_Sec'!I$1,'8. 514 Details Included'!$G:$G,'7. 511_CAR_Student_Counts_Sec'!$F230))</f>
        <v>31</v>
      </c>
      <c r="J230" s="82">
        <f>IF(ISBLANK($D230),"",SUMIFS('8. 514 Details Included'!$I:$I,'8. 514 Details Included'!$A:$A,'7. 511_CAR_Student_Counts_Sec'!$A230,'8. 514 Details Included'!$E:$E,'7. 511_CAR_Student_Counts_Sec'!$D230,'8. 514 Details Included'!$D:$D,'7. 511_CAR_Student_Counts_Sec'!J$1,'8. 514 Details Included'!$G:$G,'7. 511_CAR_Student_Counts_Sec'!$F230))</f>
        <v>0</v>
      </c>
      <c r="K230" s="82">
        <f>IF(ISBLANK($D230),"",SUMIFS('8. 514 Details Included'!$I:$I,'8. 514 Details Included'!$A:$A,'7. 511_CAR_Student_Counts_Sec'!$A230,'8. 514 Details Included'!$E:$E,'7. 511_CAR_Student_Counts_Sec'!$D230,'8. 514 Details Included'!$D:$D,'7. 511_CAR_Student_Counts_Sec'!K$1,'8. 514 Details Included'!$G:$G,'7. 511_CAR_Student_Counts_Sec'!$F230))</f>
        <v>0</v>
      </c>
      <c r="L230" s="82">
        <f>IF(ISBLANK($D230),"",SUMIFS('8. 514 Details Included'!$I:$I,'8. 514 Details Included'!$A:$A,'7. 511_CAR_Student_Counts_Sec'!$A230,'8. 514 Details Included'!$E:$E,'7. 511_CAR_Student_Counts_Sec'!$D230,'8. 514 Details Included'!$D:$D,'7. 511_CAR_Student_Counts_Sec'!L$1,'8. 514 Details Included'!$G:$G,'7. 511_CAR_Student_Counts_Sec'!$F230))</f>
        <v>0</v>
      </c>
      <c r="M230" s="82">
        <f>IF(ISBLANK($D230),"",SUMIFS('8. 514 Details Included'!$I:$I,'8. 514 Details Included'!$A:$A,'7. 511_CAR_Student_Counts_Sec'!$A230,'8. 514 Details Included'!$E:$E,'7. 511_CAR_Student_Counts_Sec'!$D230,'8. 514 Details Included'!$D:$D,'7. 511_CAR_Student_Counts_Sec'!M$1,'8. 514 Details Included'!$G:$G,'7. 511_CAR_Student_Counts_Sec'!$F230))</f>
        <v>0</v>
      </c>
      <c r="N230" s="82">
        <f>IF(ISBLANK($D230),"",SUMIFS('8. 514 Details Included'!$I:$I,'8. 514 Details Included'!$A:$A,'7. 511_CAR_Student_Counts_Sec'!$A230,'8. 514 Details Included'!$E:$E,'7. 511_CAR_Student_Counts_Sec'!$D230,'8. 514 Details Included'!$D:$D,'7. 511_CAR_Student_Counts_Sec'!N$1,'8. 514 Details Included'!$G:$G,'7. 511_CAR_Student_Counts_Sec'!$F230))</f>
        <v>0</v>
      </c>
      <c r="O230" s="81">
        <f t="shared" si="9"/>
        <v>31</v>
      </c>
      <c r="P230" s="81">
        <f t="shared" si="10"/>
        <v>0</v>
      </c>
      <c r="Q230" s="81" t="str">
        <f t="shared" si="11"/>
        <v>6-8</v>
      </c>
    </row>
    <row r="231" spans="1:17" ht="15" outlineLevel="4" x14ac:dyDescent="0.2">
      <c r="A231" s="85">
        <v>204</v>
      </c>
      <c r="B231" s="86" t="s">
        <v>1113</v>
      </c>
      <c r="C231" s="86" t="s">
        <v>1166</v>
      </c>
      <c r="D231" s="85">
        <v>207</v>
      </c>
      <c r="E231" s="86" t="s">
        <v>1790</v>
      </c>
      <c r="F231" s="85">
        <v>1</v>
      </c>
      <c r="G231" s="85">
        <v>23</v>
      </c>
      <c r="H231" s="82">
        <f>IF(ISBLANK($D231),"",SUMIFS('8. 514 Details Included'!$I:$I,'8. 514 Details Included'!$A:$A,'7. 511_CAR_Student_Counts_Sec'!$A231,'8. 514 Details Included'!$E:$E,'7. 511_CAR_Student_Counts_Sec'!$D231,'8. 514 Details Included'!$D:$D,'7. 511_CAR_Student_Counts_Sec'!H$1,'8. 514 Details Included'!$G:$G,'7. 511_CAR_Student_Counts_Sec'!$F231))</f>
        <v>23</v>
      </c>
      <c r="I231" s="82">
        <f>IF(ISBLANK($D231),"",SUMIFS('8. 514 Details Included'!$I:$I,'8. 514 Details Included'!$A:$A,'7. 511_CAR_Student_Counts_Sec'!$A231,'8. 514 Details Included'!$E:$E,'7. 511_CAR_Student_Counts_Sec'!$D231,'8. 514 Details Included'!$D:$D,'7. 511_CAR_Student_Counts_Sec'!I$1,'8. 514 Details Included'!$G:$G,'7. 511_CAR_Student_Counts_Sec'!$F231))</f>
        <v>0</v>
      </c>
      <c r="J231" s="82">
        <f>IF(ISBLANK($D231),"",SUMIFS('8. 514 Details Included'!$I:$I,'8. 514 Details Included'!$A:$A,'7. 511_CAR_Student_Counts_Sec'!$A231,'8. 514 Details Included'!$E:$E,'7. 511_CAR_Student_Counts_Sec'!$D231,'8. 514 Details Included'!$D:$D,'7. 511_CAR_Student_Counts_Sec'!J$1,'8. 514 Details Included'!$G:$G,'7. 511_CAR_Student_Counts_Sec'!$F231))</f>
        <v>0</v>
      </c>
      <c r="K231" s="82">
        <f>IF(ISBLANK($D231),"",SUMIFS('8. 514 Details Included'!$I:$I,'8. 514 Details Included'!$A:$A,'7. 511_CAR_Student_Counts_Sec'!$A231,'8. 514 Details Included'!$E:$E,'7. 511_CAR_Student_Counts_Sec'!$D231,'8. 514 Details Included'!$D:$D,'7. 511_CAR_Student_Counts_Sec'!K$1,'8. 514 Details Included'!$G:$G,'7. 511_CAR_Student_Counts_Sec'!$F231))</f>
        <v>0</v>
      </c>
      <c r="L231" s="82">
        <f>IF(ISBLANK($D231),"",SUMIFS('8. 514 Details Included'!$I:$I,'8. 514 Details Included'!$A:$A,'7. 511_CAR_Student_Counts_Sec'!$A231,'8. 514 Details Included'!$E:$E,'7. 511_CAR_Student_Counts_Sec'!$D231,'8. 514 Details Included'!$D:$D,'7. 511_CAR_Student_Counts_Sec'!L$1,'8. 514 Details Included'!$G:$G,'7. 511_CAR_Student_Counts_Sec'!$F231))</f>
        <v>0</v>
      </c>
      <c r="M231" s="82">
        <f>IF(ISBLANK($D231),"",SUMIFS('8. 514 Details Included'!$I:$I,'8. 514 Details Included'!$A:$A,'7. 511_CAR_Student_Counts_Sec'!$A231,'8. 514 Details Included'!$E:$E,'7. 511_CAR_Student_Counts_Sec'!$D231,'8. 514 Details Included'!$D:$D,'7. 511_CAR_Student_Counts_Sec'!M$1,'8. 514 Details Included'!$G:$G,'7. 511_CAR_Student_Counts_Sec'!$F231))</f>
        <v>0</v>
      </c>
      <c r="N231" s="82">
        <f>IF(ISBLANK($D231),"",SUMIFS('8. 514 Details Included'!$I:$I,'8. 514 Details Included'!$A:$A,'7. 511_CAR_Student_Counts_Sec'!$A231,'8. 514 Details Included'!$E:$E,'7. 511_CAR_Student_Counts_Sec'!$D231,'8. 514 Details Included'!$D:$D,'7. 511_CAR_Student_Counts_Sec'!N$1,'8. 514 Details Included'!$G:$G,'7. 511_CAR_Student_Counts_Sec'!$F231))</f>
        <v>0</v>
      </c>
      <c r="O231" s="81">
        <f t="shared" si="9"/>
        <v>23</v>
      </c>
      <c r="P231" s="81">
        <f t="shared" si="10"/>
        <v>0</v>
      </c>
      <c r="Q231" s="81" t="str">
        <f t="shared" si="11"/>
        <v>6-8</v>
      </c>
    </row>
    <row r="232" spans="1:17" ht="15" outlineLevel="4" x14ac:dyDescent="0.2">
      <c r="A232" s="85">
        <v>204</v>
      </c>
      <c r="B232" s="86" t="s">
        <v>1113</v>
      </c>
      <c r="C232" s="86" t="s">
        <v>1166</v>
      </c>
      <c r="D232" s="85">
        <v>207</v>
      </c>
      <c r="E232" s="86" t="s">
        <v>1790</v>
      </c>
      <c r="F232" s="85">
        <v>2</v>
      </c>
      <c r="G232" s="85">
        <v>25</v>
      </c>
      <c r="H232" s="82">
        <f>IF(ISBLANK($D232),"",SUMIFS('8. 514 Details Included'!$I:$I,'8. 514 Details Included'!$A:$A,'7. 511_CAR_Student_Counts_Sec'!$A232,'8. 514 Details Included'!$E:$E,'7. 511_CAR_Student_Counts_Sec'!$D232,'8. 514 Details Included'!$D:$D,'7. 511_CAR_Student_Counts_Sec'!H$1,'8. 514 Details Included'!$G:$G,'7. 511_CAR_Student_Counts_Sec'!$F232))</f>
        <v>25</v>
      </c>
      <c r="I232" s="82">
        <f>IF(ISBLANK($D232),"",SUMIFS('8. 514 Details Included'!$I:$I,'8. 514 Details Included'!$A:$A,'7. 511_CAR_Student_Counts_Sec'!$A232,'8. 514 Details Included'!$E:$E,'7. 511_CAR_Student_Counts_Sec'!$D232,'8. 514 Details Included'!$D:$D,'7. 511_CAR_Student_Counts_Sec'!I$1,'8. 514 Details Included'!$G:$G,'7. 511_CAR_Student_Counts_Sec'!$F232))</f>
        <v>0</v>
      </c>
      <c r="J232" s="82">
        <f>IF(ISBLANK($D232),"",SUMIFS('8. 514 Details Included'!$I:$I,'8. 514 Details Included'!$A:$A,'7. 511_CAR_Student_Counts_Sec'!$A232,'8. 514 Details Included'!$E:$E,'7. 511_CAR_Student_Counts_Sec'!$D232,'8. 514 Details Included'!$D:$D,'7. 511_CAR_Student_Counts_Sec'!J$1,'8. 514 Details Included'!$G:$G,'7. 511_CAR_Student_Counts_Sec'!$F232))</f>
        <v>0</v>
      </c>
      <c r="K232" s="82">
        <f>IF(ISBLANK($D232),"",SUMIFS('8. 514 Details Included'!$I:$I,'8. 514 Details Included'!$A:$A,'7. 511_CAR_Student_Counts_Sec'!$A232,'8. 514 Details Included'!$E:$E,'7. 511_CAR_Student_Counts_Sec'!$D232,'8. 514 Details Included'!$D:$D,'7. 511_CAR_Student_Counts_Sec'!K$1,'8. 514 Details Included'!$G:$G,'7. 511_CAR_Student_Counts_Sec'!$F232))</f>
        <v>0</v>
      </c>
      <c r="L232" s="82">
        <f>IF(ISBLANK($D232),"",SUMIFS('8. 514 Details Included'!$I:$I,'8. 514 Details Included'!$A:$A,'7. 511_CAR_Student_Counts_Sec'!$A232,'8. 514 Details Included'!$E:$E,'7. 511_CAR_Student_Counts_Sec'!$D232,'8. 514 Details Included'!$D:$D,'7. 511_CAR_Student_Counts_Sec'!L$1,'8. 514 Details Included'!$G:$G,'7. 511_CAR_Student_Counts_Sec'!$F232))</f>
        <v>0</v>
      </c>
      <c r="M232" s="82">
        <f>IF(ISBLANK($D232),"",SUMIFS('8. 514 Details Included'!$I:$I,'8. 514 Details Included'!$A:$A,'7. 511_CAR_Student_Counts_Sec'!$A232,'8. 514 Details Included'!$E:$E,'7. 511_CAR_Student_Counts_Sec'!$D232,'8. 514 Details Included'!$D:$D,'7. 511_CAR_Student_Counts_Sec'!M$1,'8. 514 Details Included'!$G:$G,'7. 511_CAR_Student_Counts_Sec'!$F232))</f>
        <v>0</v>
      </c>
      <c r="N232" s="82">
        <f>IF(ISBLANK($D232),"",SUMIFS('8. 514 Details Included'!$I:$I,'8. 514 Details Included'!$A:$A,'7. 511_CAR_Student_Counts_Sec'!$A232,'8. 514 Details Included'!$E:$E,'7. 511_CAR_Student_Counts_Sec'!$D232,'8. 514 Details Included'!$D:$D,'7. 511_CAR_Student_Counts_Sec'!N$1,'8. 514 Details Included'!$G:$G,'7. 511_CAR_Student_Counts_Sec'!$F232))</f>
        <v>0</v>
      </c>
      <c r="O232" s="81">
        <f t="shared" si="9"/>
        <v>25</v>
      </c>
      <c r="P232" s="81">
        <f t="shared" si="10"/>
        <v>0</v>
      </c>
      <c r="Q232" s="81" t="str">
        <f t="shared" si="11"/>
        <v>6-8</v>
      </c>
    </row>
    <row r="233" spans="1:17" ht="15" outlineLevel="4" x14ac:dyDescent="0.2">
      <c r="A233" s="85">
        <v>204</v>
      </c>
      <c r="B233" s="86" t="s">
        <v>1113</v>
      </c>
      <c r="C233" s="86" t="s">
        <v>1166</v>
      </c>
      <c r="D233" s="85">
        <v>207</v>
      </c>
      <c r="E233" s="86" t="s">
        <v>1790</v>
      </c>
      <c r="F233" s="85">
        <v>3</v>
      </c>
      <c r="G233" s="85">
        <v>22</v>
      </c>
      <c r="H233" s="82">
        <f>IF(ISBLANK($D233),"",SUMIFS('8. 514 Details Included'!$I:$I,'8. 514 Details Included'!$A:$A,'7. 511_CAR_Student_Counts_Sec'!$A233,'8. 514 Details Included'!$E:$E,'7. 511_CAR_Student_Counts_Sec'!$D233,'8. 514 Details Included'!$D:$D,'7. 511_CAR_Student_Counts_Sec'!H$1,'8. 514 Details Included'!$G:$G,'7. 511_CAR_Student_Counts_Sec'!$F233))</f>
        <v>22</v>
      </c>
      <c r="I233" s="82">
        <f>IF(ISBLANK($D233),"",SUMIFS('8. 514 Details Included'!$I:$I,'8. 514 Details Included'!$A:$A,'7. 511_CAR_Student_Counts_Sec'!$A233,'8. 514 Details Included'!$E:$E,'7. 511_CAR_Student_Counts_Sec'!$D233,'8. 514 Details Included'!$D:$D,'7. 511_CAR_Student_Counts_Sec'!I$1,'8. 514 Details Included'!$G:$G,'7. 511_CAR_Student_Counts_Sec'!$F233))</f>
        <v>0</v>
      </c>
      <c r="J233" s="82">
        <f>IF(ISBLANK($D233),"",SUMIFS('8. 514 Details Included'!$I:$I,'8. 514 Details Included'!$A:$A,'7. 511_CAR_Student_Counts_Sec'!$A233,'8. 514 Details Included'!$E:$E,'7. 511_CAR_Student_Counts_Sec'!$D233,'8. 514 Details Included'!$D:$D,'7. 511_CAR_Student_Counts_Sec'!J$1,'8. 514 Details Included'!$G:$G,'7. 511_CAR_Student_Counts_Sec'!$F233))</f>
        <v>0</v>
      </c>
      <c r="K233" s="82">
        <f>IF(ISBLANK($D233),"",SUMIFS('8. 514 Details Included'!$I:$I,'8. 514 Details Included'!$A:$A,'7. 511_CAR_Student_Counts_Sec'!$A233,'8. 514 Details Included'!$E:$E,'7. 511_CAR_Student_Counts_Sec'!$D233,'8. 514 Details Included'!$D:$D,'7. 511_CAR_Student_Counts_Sec'!K$1,'8. 514 Details Included'!$G:$G,'7. 511_CAR_Student_Counts_Sec'!$F233))</f>
        <v>0</v>
      </c>
      <c r="L233" s="82">
        <f>IF(ISBLANK($D233),"",SUMIFS('8. 514 Details Included'!$I:$I,'8. 514 Details Included'!$A:$A,'7. 511_CAR_Student_Counts_Sec'!$A233,'8. 514 Details Included'!$E:$E,'7. 511_CAR_Student_Counts_Sec'!$D233,'8. 514 Details Included'!$D:$D,'7. 511_CAR_Student_Counts_Sec'!L$1,'8. 514 Details Included'!$G:$G,'7. 511_CAR_Student_Counts_Sec'!$F233))</f>
        <v>0</v>
      </c>
      <c r="M233" s="82">
        <f>IF(ISBLANK($D233),"",SUMIFS('8. 514 Details Included'!$I:$I,'8. 514 Details Included'!$A:$A,'7. 511_CAR_Student_Counts_Sec'!$A233,'8. 514 Details Included'!$E:$E,'7. 511_CAR_Student_Counts_Sec'!$D233,'8. 514 Details Included'!$D:$D,'7. 511_CAR_Student_Counts_Sec'!M$1,'8. 514 Details Included'!$G:$G,'7. 511_CAR_Student_Counts_Sec'!$F233))</f>
        <v>0</v>
      </c>
      <c r="N233" s="82">
        <f>IF(ISBLANK($D233),"",SUMIFS('8. 514 Details Included'!$I:$I,'8. 514 Details Included'!$A:$A,'7. 511_CAR_Student_Counts_Sec'!$A233,'8. 514 Details Included'!$E:$E,'7. 511_CAR_Student_Counts_Sec'!$D233,'8. 514 Details Included'!$D:$D,'7. 511_CAR_Student_Counts_Sec'!N$1,'8. 514 Details Included'!$G:$G,'7. 511_CAR_Student_Counts_Sec'!$F233))</f>
        <v>0</v>
      </c>
      <c r="O233" s="81">
        <f t="shared" si="9"/>
        <v>22</v>
      </c>
      <c r="P233" s="81">
        <f t="shared" si="10"/>
        <v>0</v>
      </c>
      <c r="Q233" s="81" t="str">
        <f t="shared" si="11"/>
        <v>6-8</v>
      </c>
    </row>
    <row r="234" spans="1:17" ht="15" outlineLevel="3" x14ac:dyDescent="0.2">
      <c r="A234" s="85"/>
      <c r="B234" s="86"/>
      <c r="C234" s="88" t="s">
        <v>1164</v>
      </c>
      <c r="D234" s="85"/>
      <c r="E234" s="86"/>
      <c r="F234" s="85"/>
      <c r="G234" s="85">
        <f>SUBTOTAL(1,G226:G233)</f>
        <v>23.75</v>
      </c>
      <c r="H234" s="82" t="str">
        <f>IF(ISBLANK($D234),"",SUMIFS('8. 514 Details Included'!$I:$I,'8. 514 Details Included'!$A:$A,'7. 511_CAR_Student_Counts_Sec'!$A234,'8. 514 Details Included'!$E:$E,'7. 511_CAR_Student_Counts_Sec'!$D234,'8. 514 Details Included'!$D:$D,'7. 511_CAR_Student_Counts_Sec'!H$1,'8. 514 Details Included'!$G:$G,'7. 511_CAR_Student_Counts_Sec'!$F234))</f>
        <v/>
      </c>
      <c r="I234" s="82" t="str">
        <f>IF(ISBLANK($D234),"",SUMIFS('8. 514 Details Included'!$I:$I,'8. 514 Details Included'!$A:$A,'7. 511_CAR_Student_Counts_Sec'!$A234,'8. 514 Details Included'!$E:$E,'7. 511_CAR_Student_Counts_Sec'!$D234,'8. 514 Details Included'!$D:$D,'7. 511_CAR_Student_Counts_Sec'!I$1,'8. 514 Details Included'!$G:$G,'7. 511_CAR_Student_Counts_Sec'!$F234))</f>
        <v/>
      </c>
      <c r="J234" s="82" t="str">
        <f>IF(ISBLANK($D234),"",SUMIFS('8. 514 Details Included'!$I:$I,'8. 514 Details Included'!$A:$A,'7. 511_CAR_Student_Counts_Sec'!$A234,'8. 514 Details Included'!$E:$E,'7. 511_CAR_Student_Counts_Sec'!$D234,'8. 514 Details Included'!$D:$D,'7. 511_CAR_Student_Counts_Sec'!J$1,'8. 514 Details Included'!$G:$G,'7. 511_CAR_Student_Counts_Sec'!$F234))</f>
        <v/>
      </c>
      <c r="K234" s="82" t="str">
        <f>IF(ISBLANK($D234),"",SUMIFS('8. 514 Details Included'!$I:$I,'8. 514 Details Included'!$A:$A,'7. 511_CAR_Student_Counts_Sec'!$A234,'8. 514 Details Included'!$E:$E,'7. 511_CAR_Student_Counts_Sec'!$D234,'8. 514 Details Included'!$D:$D,'7. 511_CAR_Student_Counts_Sec'!K$1,'8. 514 Details Included'!$G:$G,'7. 511_CAR_Student_Counts_Sec'!$F234))</f>
        <v/>
      </c>
      <c r="L234" s="82" t="str">
        <f>IF(ISBLANK($D234),"",SUMIFS('8. 514 Details Included'!$I:$I,'8. 514 Details Included'!$A:$A,'7. 511_CAR_Student_Counts_Sec'!$A234,'8. 514 Details Included'!$E:$E,'7. 511_CAR_Student_Counts_Sec'!$D234,'8. 514 Details Included'!$D:$D,'7. 511_CAR_Student_Counts_Sec'!L$1,'8. 514 Details Included'!$G:$G,'7. 511_CAR_Student_Counts_Sec'!$F234))</f>
        <v/>
      </c>
      <c r="M234" s="82" t="str">
        <f>IF(ISBLANK($D234),"",SUMIFS('8. 514 Details Included'!$I:$I,'8. 514 Details Included'!$A:$A,'7. 511_CAR_Student_Counts_Sec'!$A234,'8. 514 Details Included'!$E:$E,'7. 511_CAR_Student_Counts_Sec'!$D234,'8. 514 Details Included'!$D:$D,'7. 511_CAR_Student_Counts_Sec'!M$1,'8. 514 Details Included'!$G:$G,'7. 511_CAR_Student_Counts_Sec'!$F234))</f>
        <v/>
      </c>
      <c r="N234" s="82" t="str">
        <f>IF(ISBLANK($D234),"",SUMIFS('8. 514 Details Included'!$I:$I,'8. 514 Details Included'!$A:$A,'7. 511_CAR_Student_Counts_Sec'!$A234,'8. 514 Details Included'!$E:$E,'7. 511_CAR_Student_Counts_Sec'!$D234,'8. 514 Details Included'!$D:$D,'7. 511_CAR_Student_Counts_Sec'!N$1,'8. 514 Details Included'!$G:$G,'7. 511_CAR_Student_Counts_Sec'!$F234))</f>
        <v/>
      </c>
      <c r="O234" s="81" t="str">
        <f t="shared" si="9"/>
        <v/>
      </c>
      <c r="P234" s="81" t="str">
        <f t="shared" si="10"/>
        <v/>
      </c>
      <c r="Q234" s="81" t="str">
        <f t="shared" si="11"/>
        <v/>
      </c>
    </row>
    <row r="235" spans="1:17" ht="15" outlineLevel="4" x14ac:dyDescent="0.2">
      <c r="A235" s="85">
        <v>204</v>
      </c>
      <c r="B235" s="86" t="s">
        <v>1113</v>
      </c>
      <c r="C235" s="86" t="s">
        <v>1163</v>
      </c>
      <c r="D235" s="85">
        <v>177</v>
      </c>
      <c r="E235" s="86" t="s">
        <v>1789</v>
      </c>
      <c r="F235" s="85">
        <v>1</v>
      </c>
      <c r="G235" s="85">
        <v>28</v>
      </c>
      <c r="H235" s="82">
        <f>IF(ISBLANK($D235),"",SUMIFS('8. 514 Details Included'!$I:$I,'8. 514 Details Included'!$A:$A,'7. 511_CAR_Student_Counts_Sec'!$A235,'8. 514 Details Included'!$E:$E,'7. 511_CAR_Student_Counts_Sec'!$D235,'8. 514 Details Included'!$D:$D,'7. 511_CAR_Student_Counts_Sec'!H$1,'8. 514 Details Included'!$G:$G,'7. 511_CAR_Student_Counts_Sec'!$F235))</f>
        <v>0</v>
      </c>
      <c r="I235" s="82">
        <f>IF(ISBLANK($D235),"",SUMIFS('8. 514 Details Included'!$I:$I,'8. 514 Details Included'!$A:$A,'7. 511_CAR_Student_Counts_Sec'!$A235,'8. 514 Details Included'!$E:$E,'7. 511_CAR_Student_Counts_Sec'!$D235,'8. 514 Details Included'!$D:$D,'7. 511_CAR_Student_Counts_Sec'!I$1,'8. 514 Details Included'!$G:$G,'7. 511_CAR_Student_Counts_Sec'!$F235))</f>
        <v>28</v>
      </c>
      <c r="J235" s="82">
        <f>IF(ISBLANK($D235),"",SUMIFS('8. 514 Details Included'!$I:$I,'8. 514 Details Included'!$A:$A,'7. 511_CAR_Student_Counts_Sec'!$A235,'8. 514 Details Included'!$E:$E,'7. 511_CAR_Student_Counts_Sec'!$D235,'8. 514 Details Included'!$D:$D,'7. 511_CAR_Student_Counts_Sec'!J$1,'8. 514 Details Included'!$G:$G,'7. 511_CAR_Student_Counts_Sec'!$F235))</f>
        <v>0</v>
      </c>
      <c r="K235" s="82">
        <f>IF(ISBLANK($D235),"",SUMIFS('8. 514 Details Included'!$I:$I,'8. 514 Details Included'!$A:$A,'7. 511_CAR_Student_Counts_Sec'!$A235,'8. 514 Details Included'!$E:$E,'7. 511_CAR_Student_Counts_Sec'!$D235,'8. 514 Details Included'!$D:$D,'7. 511_CAR_Student_Counts_Sec'!K$1,'8. 514 Details Included'!$G:$G,'7. 511_CAR_Student_Counts_Sec'!$F235))</f>
        <v>0</v>
      </c>
      <c r="L235" s="82">
        <f>IF(ISBLANK($D235),"",SUMIFS('8. 514 Details Included'!$I:$I,'8. 514 Details Included'!$A:$A,'7. 511_CAR_Student_Counts_Sec'!$A235,'8. 514 Details Included'!$E:$E,'7. 511_CAR_Student_Counts_Sec'!$D235,'8. 514 Details Included'!$D:$D,'7. 511_CAR_Student_Counts_Sec'!L$1,'8. 514 Details Included'!$G:$G,'7. 511_CAR_Student_Counts_Sec'!$F235))</f>
        <v>0</v>
      </c>
      <c r="M235" s="82">
        <f>IF(ISBLANK($D235),"",SUMIFS('8. 514 Details Included'!$I:$I,'8. 514 Details Included'!$A:$A,'7. 511_CAR_Student_Counts_Sec'!$A235,'8. 514 Details Included'!$E:$E,'7. 511_CAR_Student_Counts_Sec'!$D235,'8. 514 Details Included'!$D:$D,'7. 511_CAR_Student_Counts_Sec'!M$1,'8. 514 Details Included'!$G:$G,'7. 511_CAR_Student_Counts_Sec'!$F235))</f>
        <v>0</v>
      </c>
      <c r="N235" s="82">
        <f>IF(ISBLANK($D235),"",SUMIFS('8. 514 Details Included'!$I:$I,'8. 514 Details Included'!$A:$A,'7. 511_CAR_Student_Counts_Sec'!$A235,'8. 514 Details Included'!$E:$E,'7. 511_CAR_Student_Counts_Sec'!$D235,'8. 514 Details Included'!$D:$D,'7. 511_CAR_Student_Counts_Sec'!N$1,'8. 514 Details Included'!$G:$G,'7. 511_CAR_Student_Counts_Sec'!$F235))</f>
        <v>0</v>
      </c>
      <c r="O235" s="81">
        <f t="shared" si="9"/>
        <v>28</v>
      </c>
      <c r="P235" s="81">
        <f t="shared" si="10"/>
        <v>0</v>
      </c>
      <c r="Q235" s="81" t="str">
        <f t="shared" si="11"/>
        <v>6-8</v>
      </c>
    </row>
    <row r="236" spans="1:17" ht="15" outlineLevel="4" x14ac:dyDescent="0.2">
      <c r="A236" s="85">
        <v>204</v>
      </c>
      <c r="B236" s="86" t="s">
        <v>1113</v>
      </c>
      <c r="C236" s="86" t="s">
        <v>1163</v>
      </c>
      <c r="D236" s="85">
        <v>177</v>
      </c>
      <c r="E236" s="86" t="s">
        <v>1789</v>
      </c>
      <c r="F236" s="85">
        <v>3</v>
      </c>
      <c r="G236" s="85">
        <v>26</v>
      </c>
      <c r="H236" s="82">
        <f>IF(ISBLANK($D236),"",SUMIFS('8. 514 Details Included'!$I:$I,'8. 514 Details Included'!$A:$A,'7. 511_CAR_Student_Counts_Sec'!$A236,'8. 514 Details Included'!$E:$E,'7. 511_CAR_Student_Counts_Sec'!$D236,'8. 514 Details Included'!$D:$D,'7. 511_CAR_Student_Counts_Sec'!H$1,'8. 514 Details Included'!$G:$G,'7. 511_CAR_Student_Counts_Sec'!$F236))</f>
        <v>0</v>
      </c>
      <c r="I236" s="82">
        <f>IF(ISBLANK($D236),"",SUMIFS('8. 514 Details Included'!$I:$I,'8. 514 Details Included'!$A:$A,'7. 511_CAR_Student_Counts_Sec'!$A236,'8. 514 Details Included'!$E:$E,'7. 511_CAR_Student_Counts_Sec'!$D236,'8. 514 Details Included'!$D:$D,'7. 511_CAR_Student_Counts_Sec'!I$1,'8. 514 Details Included'!$G:$G,'7. 511_CAR_Student_Counts_Sec'!$F236))</f>
        <v>26</v>
      </c>
      <c r="J236" s="82">
        <f>IF(ISBLANK($D236),"",SUMIFS('8. 514 Details Included'!$I:$I,'8. 514 Details Included'!$A:$A,'7. 511_CAR_Student_Counts_Sec'!$A236,'8. 514 Details Included'!$E:$E,'7. 511_CAR_Student_Counts_Sec'!$D236,'8. 514 Details Included'!$D:$D,'7. 511_CAR_Student_Counts_Sec'!J$1,'8. 514 Details Included'!$G:$G,'7. 511_CAR_Student_Counts_Sec'!$F236))</f>
        <v>0</v>
      </c>
      <c r="K236" s="82">
        <f>IF(ISBLANK($D236),"",SUMIFS('8. 514 Details Included'!$I:$I,'8. 514 Details Included'!$A:$A,'7. 511_CAR_Student_Counts_Sec'!$A236,'8. 514 Details Included'!$E:$E,'7. 511_CAR_Student_Counts_Sec'!$D236,'8. 514 Details Included'!$D:$D,'7. 511_CAR_Student_Counts_Sec'!K$1,'8. 514 Details Included'!$G:$G,'7. 511_CAR_Student_Counts_Sec'!$F236))</f>
        <v>0</v>
      </c>
      <c r="L236" s="82">
        <f>IF(ISBLANK($D236),"",SUMIFS('8. 514 Details Included'!$I:$I,'8. 514 Details Included'!$A:$A,'7. 511_CAR_Student_Counts_Sec'!$A236,'8. 514 Details Included'!$E:$E,'7. 511_CAR_Student_Counts_Sec'!$D236,'8. 514 Details Included'!$D:$D,'7. 511_CAR_Student_Counts_Sec'!L$1,'8. 514 Details Included'!$G:$G,'7. 511_CAR_Student_Counts_Sec'!$F236))</f>
        <v>0</v>
      </c>
      <c r="M236" s="82">
        <f>IF(ISBLANK($D236),"",SUMIFS('8. 514 Details Included'!$I:$I,'8. 514 Details Included'!$A:$A,'7. 511_CAR_Student_Counts_Sec'!$A236,'8. 514 Details Included'!$E:$E,'7. 511_CAR_Student_Counts_Sec'!$D236,'8. 514 Details Included'!$D:$D,'7. 511_CAR_Student_Counts_Sec'!M$1,'8. 514 Details Included'!$G:$G,'7. 511_CAR_Student_Counts_Sec'!$F236))</f>
        <v>0</v>
      </c>
      <c r="N236" s="82">
        <f>IF(ISBLANK($D236),"",SUMIFS('8. 514 Details Included'!$I:$I,'8. 514 Details Included'!$A:$A,'7. 511_CAR_Student_Counts_Sec'!$A236,'8. 514 Details Included'!$E:$E,'7. 511_CAR_Student_Counts_Sec'!$D236,'8. 514 Details Included'!$D:$D,'7. 511_CAR_Student_Counts_Sec'!N$1,'8. 514 Details Included'!$G:$G,'7. 511_CAR_Student_Counts_Sec'!$F236))</f>
        <v>0</v>
      </c>
      <c r="O236" s="81">
        <f t="shared" si="9"/>
        <v>26</v>
      </c>
      <c r="P236" s="81">
        <f t="shared" si="10"/>
        <v>0</v>
      </c>
      <c r="Q236" s="81" t="str">
        <f t="shared" si="11"/>
        <v>6-8</v>
      </c>
    </row>
    <row r="237" spans="1:17" ht="15" outlineLevel="4" x14ac:dyDescent="0.2">
      <c r="A237" s="85">
        <v>204</v>
      </c>
      <c r="B237" s="86" t="s">
        <v>1113</v>
      </c>
      <c r="C237" s="86" t="s">
        <v>1163</v>
      </c>
      <c r="D237" s="85">
        <v>177</v>
      </c>
      <c r="E237" s="86" t="s">
        <v>1789</v>
      </c>
      <c r="F237" s="85">
        <v>4</v>
      </c>
      <c r="G237" s="85">
        <v>19</v>
      </c>
      <c r="H237" s="82">
        <f>IF(ISBLANK($D237),"",SUMIFS('8. 514 Details Included'!$I:$I,'8. 514 Details Included'!$A:$A,'7. 511_CAR_Student_Counts_Sec'!$A237,'8. 514 Details Included'!$E:$E,'7. 511_CAR_Student_Counts_Sec'!$D237,'8. 514 Details Included'!$D:$D,'7. 511_CAR_Student_Counts_Sec'!H$1,'8. 514 Details Included'!$G:$G,'7. 511_CAR_Student_Counts_Sec'!$F237))</f>
        <v>0</v>
      </c>
      <c r="I237" s="82">
        <f>IF(ISBLANK($D237),"",SUMIFS('8. 514 Details Included'!$I:$I,'8. 514 Details Included'!$A:$A,'7. 511_CAR_Student_Counts_Sec'!$A237,'8. 514 Details Included'!$E:$E,'7. 511_CAR_Student_Counts_Sec'!$D237,'8. 514 Details Included'!$D:$D,'7. 511_CAR_Student_Counts_Sec'!I$1,'8. 514 Details Included'!$G:$G,'7. 511_CAR_Student_Counts_Sec'!$F237))</f>
        <v>0</v>
      </c>
      <c r="J237" s="82">
        <f>IF(ISBLANK($D237),"",SUMIFS('8. 514 Details Included'!$I:$I,'8. 514 Details Included'!$A:$A,'7. 511_CAR_Student_Counts_Sec'!$A237,'8. 514 Details Included'!$E:$E,'7. 511_CAR_Student_Counts_Sec'!$D237,'8. 514 Details Included'!$D:$D,'7. 511_CAR_Student_Counts_Sec'!J$1,'8. 514 Details Included'!$G:$G,'7. 511_CAR_Student_Counts_Sec'!$F237))</f>
        <v>19</v>
      </c>
      <c r="K237" s="82">
        <f>IF(ISBLANK($D237),"",SUMIFS('8. 514 Details Included'!$I:$I,'8. 514 Details Included'!$A:$A,'7. 511_CAR_Student_Counts_Sec'!$A237,'8. 514 Details Included'!$E:$E,'7. 511_CAR_Student_Counts_Sec'!$D237,'8. 514 Details Included'!$D:$D,'7. 511_CAR_Student_Counts_Sec'!K$1,'8. 514 Details Included'!$G:$G,'7. 511_CAR_Student_Counts_Sec'!$F237))</f>
        <v>0</v>
      </c>
      <c r="L237" s="82">
        <f>IF(ISBLANK($D237),"",SUMIFS('8. 514 Details Included'!$I:$I,'8. 514 Details Included'!$A:$A,'7. 511_CAR_Student_Counts_Sec'!$A237,'8. 514 Details Included'!$E:$E,'7. 511_CAR_Student_Counts_Sec'!$D237,'8. 514 Details Included'!$D:$D,'7. 511_CAR_Student_Counts_Sec'!L$1,'8. 514 Details Included'!$G:$G,'7. 511_CAR_Student_Counts_Sec'!$F237))</f>
        <v>0</v>
      </c>
      <c r="M237" s="82">
        <f>IF(ISBLANK($D237),"",SUMIFS('8. 514 Details Included'!$I:$I,'8. 514 Details Included'!$A:$A,'7. 511_CAR_Student_Counts_Sec'!$A237,'8. 514 Details Included'!$E:$E,'7. 511_CAR_Student_Counts_Sec'!$D237,'8. 514 Details Included'!$D:$D,'7. 511_CAR_Student_Counts_Sec'!M$1,'8. 514 Details Included'!$G:$G,'7. 511_CAR_Student_Counts_Sec'!$F237))</f>
        <v>0</v>
      </c>
      <c r="N237" s="82">
        <f>IF(ISBLANK($D237),"",SUMIFS('8. 514 Details Included'!$I:$I,'8. 514 Details Included'!$A:$A,'7. 511_CAR_Student_Counts_Sec'!$A237,'8. 514 Details Included'!$E:$E,'7. 511_CAR_Student_Counts_Sec'!$D237,'8. 514 Details Included'!$D:$D,'7. 511_CAR_Student_Counts_Sec'!N$1,'8. 514 Details Included'!$G:$G,'7. 511_CAR_Student_Counts_Sec'!$F237))</f>
        <v>0</v>
      </c>
      <c r="O237" s="81">
        <f t="shared" si="9"/>
        <v>19</v>
      </c>
      <c r="P237" s="81">
        <f t="shared" si="10"/>
        <v>0</v>
      </c>
      <c r="Q237" s="81" t="str">
        <f t="shared" si="11"/>
        <v>6-8</v>
      </c>
    </row>
    <row r="238" spans="1:17" ht="15" outlineLevel="4" x14ac:dyDescent="0.2">
      <c r="A238" s="85">
        <v>204</v>
      </c>
      <c r="B238" s="86" t="s">
        <v>1113</v>
      </c>
      <c r="C238" s="86" t="s">
        <v>1163</v>
      </c>
      <c r="D238" s="85">
        <v>177</v>
      </c>
      <c r="E238" s="86" t="s">
        <v>1789</v>
      </c>
      <c r="F238" s="85">
        <v>5</v>
      </c>
      <c r="G238" s="85">
        <v>23</v>
      </c>
      <c r="H238" s="82">
        <f>IF(ISBLANK($D238),"",SUMIFS('8. 514 Details Included'!$I:$I,'8. 514 Details Included'!$A:$A,'7. 511_CAR_Student_Counts_Sec'!$A238,'8. 514 Details Included'!$E:$E,'7. 511_CAR_Student_Counts_Sec'!$D238,'8. 514 Details Included'!$D:$D,'7. 511_CAR_Student_Counts_Sec'!H$1,'8. 514 Details Included'!$G:$G,'7. 511_CAR_Student_Counts_Sec'!$F238))</f>
        <v>0</v>
      </c>
      <c r="I238" s="82">
        <f>IF(ISBLANK($D238),"",SUMIFS('8. 514 Details Included'!$I:$I,'8. 514 Details Included'!$A:$A,'7. 511_CAR_Student_Counts_Sec'!$A238,'8. 514 Details Included'!$E:$E,'7. 511_CAR_Student_Counts_Sec'!$D238,'8. 514 Details Included'!$D:$D,'7. 511_CAR_Student_Counts_Sec'!I$1,'8. 514 Details Included'!$G:$G,'7. 511_CAR_Student_Counts_Sec'!$F238))</f>
        <v>0</v>
      </c>
      <c r="J238" s="82">
        <f>IF(ISBLANK($D238),"",SUMIFS('8. 514 Details Included'!$I:$I,'8. 514 Details Included'!$A:$A,'7. 511_CAR_Student_Counts_Sec'!$A238,'8. 514 Details Included'!$E:$E,'7. 511_CAR_Student_Counts_Sec'!$D238,'8. 514 Details Included'!$D:$D,'7. 511_CAR_Student_Counts_Sec'!J$1,'8. 514 Details Included'!$G:$G,'7. 511_CAR_Student_Counts_Sec'!$F238))</f>
        <v>23</v>
      </c>
      <c r="K238" s="82">
        <f>IF(ISBLANK($D238),"",SUMIFS('8. 514 Details Included'!$I:$I,'8. 514 Details Included'!$A:$A,'7. 511_CAR_Student_Counts_Sec'!$A238,'8. 514 Details Included'!$E:$E,'7. 511_CAR_Student_Counts_Sec'!$D238,'8. 514 Details Included'!$D:$D,'7. 511_CAR_Student_Counts_Sec'!K$1,'8. 514 Details Included'!$G:$G,'7. 511_CAR_Student_Counts_Sec'!$F238))</f>
        <v>0</v>
      </c>
      <c r="L238" s="82">
        <f>IF(ISBLANK($D238),"",SUMIFS('8. 514 Details Included'!$I:$I,'8. 514 Details Included'!$A:$A,'7. 511_CAR_Student_Counts_Sec'!$A238,'8. 514 Details Included'!$E:$E,'7. 511_CAR_Student_Counts_Sec'!$D238,'8. 514 Details Included'!$D:$D,'7. 511_CAR_Student_Counts_Sec'!L$1,'8. 514 Details Included'!$G:$G,'7. 511_CAR_Student_Counts_Sec'!$F238))</f>
        <v>0</v>
      </c>
      <c r="M238" s="82">
        <f>IF(ISBLANK($D238),"",SUMIFS('8. 514 Details Included'!$I:$I,'8. 514 Details Included'!$A:$A,'7. 511_CAR_Student_Counts_Sec'!$A238,'8. 514 Details Included'!$E:$E,'7. 511_CAR_Student_Counts_Sec'!$D238,'8. 514 Details Included'!$D:$D,'7. 511_CAR_Student_Counts_Sec'!M$1,'8. 514 Details Included'!$G:$G,'7. 511_CAR_Student_Counts_Sec'!$F238))</f>
        <v>0</v>
      </c>
      <c r="N238" s="82">
        <f>IF(ISBLANK($D238),"",SUMIFS('8. 514 Details Included'!$I:$I,'8. 514 Details Included'!$A:$A,'7. 511_CAR_Student_Counts_Sec'!$A238,'8. 514 Details Included'!$E:$E,'7. 511_CAR_Student_Counts_Sec'!$D238,'8. 514 Details Included'!$D:$D,'7. 511_CAR_Student_Counts_Sec'!N$1,'8. 514 Details Included'!$G:$G,'7. 511_CAR_Student_Counts_Sec'!$F238))</f>
        <v>0</v>
      </c>
      <c r="O238" s="81">
        <f t="shared" si="9"/>
        <v>23</v>
      </c>
      <c r="P238" s="81">
        <f t="shared" si="10"/>
        <v>0</v>
      </c>
      <c r="Q238" s="81" t="str">
        <f t="shared" si="11"/>
        <v>6-8</v>
      </c>
    </row>
    <row r="239" spans="1:17" ht="15" outlineLevel="4" x14ac:dyDescent="0.2">
      <c r="A239" s="85">
        <v>204</v>
      </c>
      <c r="B239" s="86" t="s">
        <v>1113</v>
      </c>
      <c r="C239" s="86" t="s">
        <v>1163</v>
      </c>
      <c r="D239" s="85">
        <v>177</v>
      </c>
      <c r="E239" s="86" t="s">
        <v>1789</v>
      </c>
      <c r="F239" s="85">
        <v>6</v>
      </c>
      <c r="G239" s="85">
        <v>24</v>
      </c>
      <c r="H239" s="82">
        <f>IF(ISBLANK($D239),"",SUMIFS('8. 514 Details Included'!$I:$I,'8. 514 Details Included'!$A:$A,'7. 511_CAR_Student_Counts_Sec'!$A239,'8. 514 Details Included'!$E:$E,'7. 511_CAR_Student_Counts_Sec'!$D239,'8. 514 Details Included'!$D:$D,'7. 511_CAR_Student_Counts_Sec'!H$1,'8. 514 Details Included'!$G:$G,'7. 511_CAR_Student_Counts_Sec'!$F239))</f>
        <v>0</v>
      </c>
      <c r="I239" s="82">
        <f>IF(ISBLANK($D239),"",SUMIFS('8. 514 Details Included'!$I:$I,'8. 514 Details Included'!$A:$A,'7. 511_CAR_Student_Counts_Sec'!$A239,'8. 514 Details Included'!$E:$E,'7. 511_CAR_Student_Counts_Sec'!$D239,'8. 514 Details Included'!$D:$D,'7. 511_CAR_Student_Counts_Sec'!I$1,'8. 514 Details Included'!$G:$G,'7. 511_CAR_Student_Counts_Sec'!$F239))</f>
        <v>0</v>
      </c>
      <c r="J239" s="82">
        <f>IF(ISBLANK($D239),"",SUMIFS('8. 514 Details Included'!$I:$I,'8. 514 Details Included'!$A:$A,'7. 511_CAR_Student_Counts_Sec'!$A239,'8. 514 Details Included'!$E:$E,'7. 511_CAR_Student_Counts_Sec'!$D239,'8. 514 Details Included'!$D:$D,'7. 511_CAR_Student_Counts_Sec'!J$1,'8. 514 Details Included'!$G:$G,'7. 511_CAR_Student_Counts_Sec'!$F239))</f>
        <v>24</v>
      </c>
      <c r="K239" s="82">
        <f>IF(ISBLANK($D239),"",SUMIFS('8. 514 Details Included'!$I:$I,'8. 514 Details Included'!$A:$A,'7. 511_CAR_Student_Counts_Sec'!$A239,'8. 514 Details Included'!$E:$E,'7. 511_CAR_Student_Counts_Sec'!$D239,'8. 514 Details Included'!$D:$D,'7. 511_CAR_Student_Counts_Sec'!K$1,'8. 514 Details Included'!$G:$G,'7. 511_CAR_Student_Counts_Sec'!$F239))</f>
        <v>0</v>
      </c>
      <c r="L239" s="82">
        <f>IF(ISBLANK($D239),"",SUMIFS('8. 514 Details Included'!$I:$I,'8. 514 Details Included'!$A:$A,'7. 511_CAR_Student_Counts_Sec'!$A239,'8. 514 Details Included'!$E:$E,'7. 511_CAR_Student_Counts_Sec'!$D239,'8. 514 Details Included'!$D:$D,'7. 511_CAR_Student_Counts_Sec'!L$1,'8. 514 Details Included'!$G:$G,'7. 511_CAR_Student_Counts_Sec'!$F239))</f>
        <v>0</v>
      </c>
      <c r="M239" s="82">
        <f>IF(ISBLANK($D239),"",SUMIFS('8. 514 Details Included'!$I:$I,'8. 514 Details Included'!$A:$A,'7. 511_CAR_Student_Counts_Sec'!$A239,'8. 514 Details Included'!$E:$E,'7. 511_CAR_Student_Counts_Sec'!$D239,'8. 514 Details Included'!$D:$D,'7. 511_CAR_Student_Counts_Sec'!M$1,'8. 514 Details Included'!$G:$G,'7. 511_CAR_Student_Counts_Sec'!$F239))</f>
        <v>0</v>
      </c>
      <c r="N239" s="82">
        <f>IF(ISBLANK($D239),"",SUMIFS('8. 514 Details Included'!$I:$I,'8. 514 Details Included'!$A:$A,'7. 511_CAR_Student_Counts_Sec'!$A239,'8. 514 Details Included'!$E:$E,'7. 511_CAR_Student_Counts_Sec'!$D239,'8. 514 Details Included'!$D:$D,'7. 511_CAR_Student_Counts_Sec'!N$1,'8. 514 Details Included'!$G:$G,'7. 511_CAR_Student_Counts_Sec'!$F239))</f>
        <v>0</v>
      </c>
      <c r="O239" s="81">
        <f t="shared" si="9"/>
        <v>24</v>
      </c>
      <c r="P239" s="81">
        <f t="shared" si="10"/>
        <v>0</v>
      </c>
      <c r="Q239" s="81" t="str">
        <f t="shared" si="11"/>
        <v>6-8</v>
      </c>
    </row>
    <row r="240" spans="1:17" ht="15" outlineLevel="4" x14ac:dyDescent="0.2">
      <c r="A240" s="85">
        <v>204</v>
      </c>
      <c r="B240" s="86" t="s">
        <v>1113</v>
      </c>
      <c r="C240" s="86" t="s">
        <v>1163</v>
      </c>
      <c r="D240" s="85">
        <v>148</v>
      </c>
      <c r="E240" s="86" t="s">
        <v>1788</v>
      </c>
      <c r="F240" s="85">
        <v>3</v>
      </c>
      <c r="G240" s="85">
        <v>23</v>
      </c>
      <c r="H240" s="82">
        <f>IF(ISBLANK($D240),"",SUMIFS('8. 514 Details Included'!$I:$I,'8. 514 Details Included'!$A:$A,'7. 511_CAR_Student_Counts_Sec'!$A240,'8. 514 Details Included'!$E:$E,'7. 511_CAR_Student_Counts_Sec'!$D240,'8. 514 Details Included'!$D:$D,'7. 511_CAR_Student_Counts_Sec'!H$1,'8. 514 Details Included'!$G:$G,'7. 511_CAR_Student_Counts_Sec'!$F240))</f>
        <v>23</v>
      </c>
      <c r="I240" s="82">
        <f>IF(ISBLANK($D240),"",SUMIFS('8. 514 Details Included'!$I:$I,'8. 514 Details Included'!$A:$A,'7. 511_CAR_Student_Counts_Sec'!$A240,'8. 514 Details Included'!$E:$E,'7. 511_CAR_Student_Counts_Sec'!$D240,'8. 514 Details Included'!$D:$D,'7. 511_CAR_Student_Counts_Sec'!I$1,'8. 514 Details Included'!$G:$G,'7. 511_CAR_Student_Counts_Sec'!$F240))</f>
        <v>0</v>
      </c>
      <c r="J240" s="82">
        <f>IF(ISBLANK($D240),"",SUMIFS('8. 514 Details Included'!$I:$I,'8. 514 Details Included'!$A:$A,'7. 511_CAR_Student_Counts_Sec'!$A240,'8. 514 Details Included'!$E:$E,'7. 511_CAR_Student_Counts_Sec'!$D240,'8. 514 Details Included'!$D:$D,'7. 511_CAR_Student_Counts_Sec'!J$1,'8. 514 Details Included'!$G:$G,'7. 511_CAR_Student_Counts_Sec'!$F240))</f>
        <v>0</v>
      </c>
      <c r="K240" s="82">
        <f>IF(ISBLANK($D240),"",SUMIFS('8. 514 Details Included'!$I:$I,'8. 514 Details Included'!$A:$A,'7. 511_CAR_Student_Counts_Sec'!$A240,'8. 514 Details Included'!$E:$E,'7. 511_CAR_Student_Counts_Sec'!$D240,'8. 514 Details Included'!$D:$D,'7. 511_CAR_Student_Counts_Sec'!K$1,'8. 514 Details Included'!$G:$G,'7. 511_CAR_Student_Counts_Sec'!$F240))</f>
        <v>0</v>
      </c>
      <c r="L240" s="82">
        <f>IF(ISBLANK($D240),"",SUMIFS('8. 514 Details Included'!$I:$I,'8. 514 Details Included'!$A:$A,'7. 511_CAR_Student_Counts_Sec'!$A240,'8. 514 Details Included'!$E:$E,'7. 511_CAR_Student_Counts_Sec'!$D240,'8. 514 Details Included'!$D:$D,'7. 511_CAR_Student_Counts_Sec'!L$1,'8. 514 Details Included'!$G:$G,'7. 511_CAR_Student_Counts_Sec'!$F240))</f>
        <v>0</v>
      </c>
      <c r="M240" s="82">
        <f>IF(ISBLANK($D240),"",SUMIFS('8. 514 Details Included'!$I:$I,'8. 514 Details Included'!$A:$A,'7. 511_CAR_Student_Counts_Sec'!$A240,'8. 514 Details Included'!$E:$E,'7. 511_CAR_Student_Counts_Sec'!$D240,'8. 514 Details Included'!$D:$D,'7. 511_CAR_Student_Counts_Sec'!M$1,'8. 514 Details Included'!$G:$G,'7. 511_CAR_Student_Counts_Sec'!$F240))</f>
        <v>0</v>
      </c>
      <c r="N240" s="82">
        <f>IF(ISBLANK($D240),"",SUMIFS('8. 514 Details Included'!$I:$I,'8. 514 Details Included'!$A:$A,'7. 511_CAR_Student_Counts_Sec'!$A240,'8. 514 Details Included'!$E:$E,'7. 511_CAR_Student_Counts_Sec'!$D240,'8. 514 Details Included'!$D:$D,'7. 511_CAR_Student_Counts_Sec'!N$1,'8. 514 Details Included'!$G:$G,'7. 511_CAR_Student_Counts_Sec'!$F240))</f>
        <v>0</v>
      </c>
      <c r="O240" s="81">
        <f t="shared" si="9"/>
        <v>23</v>
      </c>
      <c r="P240" s="81">
        <f t="shared" si="10"/>
        <v>0</v>
      </c>
      <c r="Q240" s="81" t="str">
        <f t="shared" si="11"/>
        <v>6-8</v>
      </c>
    </row>
    <row r="241" spans="1:17" ht="15" outlineLevel="4" x14ac:dyDescent="0.2">
      <c r="A241" s="85">
        <v>204</v>
      </c>
      <c r="B241" s="86" t="s">
        <v>1113</v>
      </c>
      <c r="C241" s="86" t="s">
        <v>1163</v>
      </c>
      <c r="D241" s="85">
        <v>148</v>
      </c>
      <c r="E241" s="86" t="s">
        <v>1788</v>
      </c>
      <c r="F241" s="85">
        <v>6</v>
      </c>
      <c r="G241" s="85">
        <v>25</v>
      </c>
      <c r="H241" s="82">
        <f>IF(ISBLANK($D241),"",SUMIFS('8. 514 Details Included'!$I:$I,'8. 514 Details Included'!$A:$A,'7. 511_CAR_Student_Counts_Sec'!$A241,'8. 514 Details Included'!$E:$E,'7. 511_CAR_Student_Counts_Sec'!$D241,'8. 514 Details Included'!$D:$D,'7. 511_CAR_Student_Counts_Sec'!H$1,'8. 514 Details Included'!$G:$G,'7. 511_CAR_Student_Counts_Sec'!$F241))</f>
        <v>25</v>
      </c>
      <c r="I241" s="82">
        <f>IF(ISBLANK($D241),"",SUMIFS('8. 514 Details Included'!$I:$I,'8. 514 Details Included'!$A:$A,'7. 511_CAR_Student_Counts_Sec'!$A241,'8. 514 Details Included'!$E:$E,'7. 511_CAR_Student_Counts_Sec'!$D241,'8. 514 Details Included'!$D:$D,'7. 511_CAR_Student_Counts_Sec'!I$1,'8. 514 Details Included'!$G:$G,'7. 511_CAR_Student_Counts_Sec'!$F241))</f>
        <v>0</v>
      </c>
      <c r="J241" s="82">
        <f>IF(ISBLANK($D241),"",SUMIFS('8. 514 Details Included'!$I:$I,'8. 514 Details Included'!$A:$A,'7. 511_CAR_Student_Counts_Sec'!$A241,'8. 514 Details Included'!$E:$E,'7. 511_CAR_Student_Counts_Sec'!$D241,'8. 514 Details Included'!$D:$D,'7. 511_CAR_Student_Counts_Sec'!J$1,'8. 514 Details Included'!$G:$G,'7. 511_CAR_Student_Counts_Sec'!$F241))</f>
        <v>0</v>
      </c>
      <c r="K241" s="82">
        <f>IF(ISBLANK($D241),"",SUMIFS('8. 514 Details Included'!$I:$I,'8. 514 Details Included'!$A:$A,'7. 511_CAR_Student_Counts_Sec'!$A241,'8. 514 Details Included'!$E:$E,'7. 511_CAR_Student_Counts_Sec'!$D241,'8. 514 Details Included'!$D:$D,'7. 511_CAR_Student_Counts_Sec'!K$1,'8. 514 Details Included'!$G:$G,'7. 511_CAR_Student_Counts_Sec'!$F241))</f>
        <v>0</v>
      </c>
      <c r="L241" s="82">
        <f>IF(ISBLANK($D241),"",SUMIFS('8. 514 Details Included'!$I:$I,'8. 514 Details Included'!$A:$A,'7. 511_CAR_Student_Counts_Sec'!$A241,'8. 514 Details Included'!$E:$E,'7. 511_CAR_Student_Counts_Sec'!$D241,'8. 514 Details Included'!$D:$D,'7. 511_CAR_Student_Counts_Sec'!L$1,'8. 514 Details Included'!$G:$G,'7. 511_CAR_Student_Counts_Sec'!$F241))</f>
        <v>0</v>
      </c>
      <c r="M241" s="82">
        <f>IF(ISBLANK($D241),"",SUMIFS('8. 514 Details Included'!$I:$I,'8. 514 Details Included'!$A:$A,'7. 511_CAR_Student_Counts_Sec'!$A241,'8. 514 Details Included'!$E:$E,'7. 511_CAR_Student_Counts_Sec'!$D241,'8. 514 Details Included'!$D:$D,'7. 511_CAR_Student_Counts_Sec'!M$1,'8. 514 Details Included'!$G:$G,'7. 511_CAR_Student_Counts_Sec'!$F241))</f>
        <v>0</v>
      </c>
      <c r="N241" s="82">
        <f>IF(ISBLANK($D241),"",SUMIFS('8. 514 Details Included'!$I:$I,'8. 514 Details Included'!$A:$A,'7. 511_CAR_Student_Counts_Sec'!$A241,'8. 514 Details Included'!$E:$E,'7. 511_CAR_Student_Counts_Sec'!$D241,'8. 514 Details Included'!$D:$D,'7. 511_CAR_Student_Counts_Sec'!N$1,'8. 514 Details Included'!$G:$G,'7. 511_CAR_Student_Counts_Sec'!$F241))</f>
        <v>0</v>
      </c>
      <c r="O241" s="81">
        <f t="shared" si="9"/>
        <v>25</v>
      </c>
      <c r="P241" s="81">
        <f t="shared" si="10"/>
        <v>0</v>
      </c>
      <c r="Q241" s="81" t="str">
        <f t="shared" si="11"/>
        <v>6-8</v>
      </c>
    </row>
    <row r="242" spans="1:17" ht="15" outlineLevel="4" x14ac:dyDescent="0.2">
      <c r="A242" s="85">
        <v>204</v>
      </c>
      <c r="B242" s="86" t="s">
        <v>1113</v>
      </c>
      <c r="C242" s="86" t="s">
        <v>1163</v>
      </c>
      <c r="D242" s="85">
        <v>111</v>
      </c>
      <c r="E242" s="86" t="s">
        <v>93</v>
      </c>
      <c r="F242" s="85">
        <v>2</v>
      </c>
      <c r="G242" s="85">
        <v>22</v>
      </c>
      <c r="H242" s="82">
        <f>IF(ISBLANK($D242),"",SUMIFS('8. 514 Details Included'!$I:$I,'8. 514 Details Included'!$A:$A,'7. 511_CAR_Student_Counts_Sec'!$A242,'8. 514 Details Included'!$E:$E,'7. 511_CAR_Student_Counts_Sec'!$D242,'8. 514 Details Included'!$D:$D,'7. 511_CAR_Student_Counts_Sec'!H$1,'8. 514 Details Included'!$G:$G,'7. 511_CAR_Student_Counts_Sec'!$F242))</f>
        <v>22</v>
      </c>
      <c r="I242" s="82">
        <f>IF(ISBLANK($D242),"",SUMIFS('8. 514 Details Included'!$I:$I,'8. 514 Details Included'!$A:$A,'7. 511_CAR_Student_Counts_Sec'!$A242,'8. 514 Details Included'!$E:$E,'7. 511_CAR_Student_Counts_Sec'!$D242,'8. 514 Details Included'!$D:$D,'7. 511_CAR_Student_Counts_Sec'!I$1,'8. 514 Details Included'!$G:$G,'7. 511_CAR_Student_Counts_Sec'!$F242))</f>
        <v>0</v>
      </c>
      <c r="J242" s="82">
        <f>IF(ISBLANK($D242),"",SUMIFS('8. 514 Details Included'!$I:$I,'8. 514 Details Included'!$A:$A,'7. 511_CAR_Student_Counts_Sec'!$A242,'8. 514 Details Included'!$E:$E,'7. 511_CAR_Student_Counts_Sec'!$D242,'8. 514 Details Included'!$D:$D,'7. 511_CAR_Student_Counts_Sec'!J$1,'8. 514 Details Included'!$G:$G,'7. 511_CAR_Student_Counts_Sec'!$F242))</f>
        <v>0</v>
      </c>
      <c r="K242" s="82">
        <f>IF(ISBLANK($D242),"",SUMIFS('8. 514 Details Included'!$I:$I,'8. 514 Details Included'!$A:$A,'7. 511_CAR_Student_Counts_Sec'!$A242,'8. 514 Details Included'!$E:$E,'7. 511_CAR_Student_Counts_Sec'!$D242,'8. 514 Details Included'!$D:$D,'7. 511_CAR_Student_Counts_Sec'!K$1,'8. 514 Details Included'!$G:$G,'7. 511_CAR_Student_Counts_Sec'!$F242))</f>
        <v>0</v>
      </c>
      <c r="L242" s="82">
        <f>IF(ISBLANK($D242),"",SUMIFS('8. 514 Details Included'!$I:$I,'8. 514 Details Included'!$A:$A,'7. 511_CAR_Student_Counts_Sec'!$A242,'8. 514 Details Included'!$E:$E,'7. 511_CAR_Student_Counts_Sec'!$D242,'8. 514 Details Included'!$D:$D,'7. 511_CAR_Student_Counts_Sec'!L$1,'8. 514 Details Included'!$G:$G,'7. 511_CAR_Student_Counts_Sec'!$F242))</f>
        <v>0</v>
      </c>
      <c r="M242" s="82">
        <f>IF(ISBLANK($D242),"",SUMIFS('8. 514 Details Included'!$I:$I,'8. 514 Details Included'!$A:$A,'7. 511_CAR_Student_Counts_Sec'!$A242,'8. 514 Details Included'!$E:$E,'7. 511_CAR_Student_Counts_Sec'!$D242,'8. 514 Details Included'!$D:$D,'7. 511_CAR_Student_Counts_Sec'!M$1,'8. 514 Details Included'!$G:$G,'7. 511_CAR_Student_Counts_Sec'!$F242))</f>
        <v>0</v>
      </c>
      <c r="N242" s="82">
        <f>IF(ISBLANK($D242),"",SUMIFS('8. 514 Details Included'!$I:$I,'8. 514 Details Included'!$A:$A,'7. 511_CAR_Student_Counts_Sec'!$A242,'8. 514 Details Included'!$E:$E,'7. 511_CAR_Student_Counts_Sec'!$D242,'8. 514 Details Included'!$D:$D,'7. 511_CAR_Student_Counts_Sec'!N$1,'8. 514 Details Included'!$G:$G,'7. 511_CAR_Student_Counts_Sec'!$F242))</f>
        <v>0</v>
      </c>
      <c r="O242" s="81">
        <f t="shared" si="9"/>
        <v>22</v>
      </c>
      <c r="P242" s="81">
        <f t="shared" si="10"/>
        <v>0</v>
      </c>
      <c r="Q242" s="81" t="str">
        <f t="shared" si="11"/>
        <v>6-8</v>
      </c>
    </row>
    <row r="243" spans="1:17" ht="15" outlineLevel="3" x14ac:dyDescent="0.2">
      <c r="A243" s="85"/>
      <c r="B243" s="86"/>
      <c r="C243" s="88" t="s">
        <v>1161</v>
      </c>
      <c r="D243" s="85"/>
      <c r="E243" s="86"/>
      <c r="F243" s="85"/>
      <c r="G243" s="85">
        <f>SUBTOTAL(1,G235:G242)</f>
        <v>23.75</v>
      </c>
      <c r="H243" s="82" t="str">
        <f>IF(ISBLANK($D243),"",SUMIFS('8. 514 Details Included'!$I:$I,'8. 514 Details Included'!$A:$A,'7. 511_CAR_Student_Counts_Sec'!$A243,'8. 514 Details Included'!$E:$E,'7. 511_CAR_Student_Counts_Sec'!$D243,'8. 514 Details Included'!$D:$D,'7. 511_CAR_Student_Counts_Sec'!H$1,'8. 514 Details Included'!$G:$G,'7. 511_CAR_Student_Counts_Sec'!$F243))</f>
        <v/>
      </c>
      <c r="I243" s="82" t="str">
        <f>IF(ISBLANK($D243),"",SUMIFS('8. 514 Details Included'!$I:$I,'8. 514 Details Included'!$A:$A,'7. 511_CAR_Student_Counts_Sec'!$A243,'8. 514 Details Included'!$E:$E,'7. 511_CAR_Student_Counts_Sec'!$D243,'8. 514 Details Included'!$D:$D,'7. 511_CAR_Student_Counts_Sec'!I$1,'8. 514 Details Included'!$G:$G,'7. 511_CAR_Student_Counts_Sec'!$F243))</f>
        <v/>
      </c>
      <c r="J243" s="82" t="str">
        <f>IF(ISBLANK($D243),"",SUMIFS('8. 514 Details Included'!$I:$I,'8. 514 Details Included'!$A:$A,'7. 511_CAR_Student_Counts_Sec'!$A243,'8. 514 Details Included'!$E:$E,'7. 511_CAR_Student_Counts_Sec'!$D243,'8. 514 Details Included'!$D:$D,'7. 511_CAR_Student_Counts_Sec'!J$1,'8. 514 Details Included'!$G:$G,'7. 511_CAR_Student_Counts_Sec'!$F243))</f>
        <v/>
      </c>
      <c r="K243" s="82" t="str">
        <f>IF(ISBLANK($D243),"",SUMIFS('8. 514 Details Included'!$I:$I,'8. 514 Details Included'!$A:$A,'7. 511_CAR_Student_Counts_Sec'!$A243,'8. 514 Details Included'!$E:$E,'7. 511_CAR_Student_Counts_Sec'!$D243,'8. 514 Details Included'!$D:$D,'7. 511_CAR_Student_Counts_Sec'!K$1,'8. 514 Details Included'!$G:$G,'7. 511_CAR_Student_Counts_Sec'!$F243))</f>
        <v/>
      </c>
      <c r="L243" s="82" t="str">
        <f>IF(ISBLANK($D243),"",SUMIFS('8. 514 Details Included'!$I:$I,'8. 514 Details Included'!$A:$A,'7. 511_CAR_Student_Counts_Sec'!$A243,'8. 514 Details Included'!$E:$E,'7. 511_CAR_Student_Counts_Sec'!$D243,'8. 514 Details Included'!$D:$D,'7. 511_CAR_Student_Counts_Sec'!L$1,'8. 514 Details Included'!$G:$G,'7. 511_CAR_Student_Counts_Sec'!$F243))</f>
        <v/>
      </c>
      <c r="M243" s="82" t="str">
        <f>IF(ISBLANK($D243),"",SUMIFS('8. 514 Details Included'!$I:$I,'8. 514 Details Included'!$A:$A,'7. 511_CAR_Student_Counts_Sec'!$A243,'8. 514 Details Included'!$E:$E,'7. 511_CAR_Student_Counts_Sec'!$D243,'8. 514 Details Included'!$D:$D,'7. 511_CAR_Student_Counts_Sec'!M$1,'8. 514 Details Included'!$G:$G,'7. 511_CAR_Student_Counts_Sec'!$F243))</f>
        <v/>
      </c>
      <c r="N243" s="82" t="str">
        <f>IF(ISBLANK($D243),"",SUMIFS('8. 514 Details Included'!$I:$I,'8. 514 Details Included'!$A:$A,'7. 511_CAR_Student_Counts_Sec'!$A243,'8. 514 Details Included'!$E:$E,'7. 511_CAR_Student_Counts_Sec'!$D243,'8. 514 Details Included'!$D:$D,'7. 511_CAR_Student_Counts_Sec'!N$1,'8. 514 Details Included'!$G:$G,'7. 511_CAR_Student_Counts_Sec'!$F243))</f>
        <v/>
      </c>
      <c r="O243" s="81" t="str">
        <f t="shared" si="9"/>
        <v/>
      </c>
      <c r="P243" s="81" t="str">
        <f t="shared" si="10"/>
        <v/>
      </c>
      <c r="Q243" s="81" t="str">
        <f t="shared" si="11"/>
        <v/>
      </c>
    </row>
    <row r="244" spans="1:17" ht="15" outlineLevel="4" x14ac:dyDescent="0.2">
      <c r="A244" s="85">
        <v>204</v>
      </c>
      <c r="B244" s="86" t="s">
        <v>1113</v>
      </c>
      <c r="C244" s="86" t="s">
        <v>1273</v>
      </c>
      <c r="D244" s="85">
        <v>201</v>
      </c>
      <c r="E244" s="86" t="s">
        <v>1787</v>
      </c>
      <c r="F244" s="85">
        <v>2</v>
      </c>
      <c r="G244" s="85">
        <v>8</v>
      </c>
      <c r="H244" s="82">
        <f>IF(ISBLANK($D244),"",SUMIFS('8. 514 Details Included'!$I:$I,'8. 514 Details Included'!$A:$A,'7. 511_CAR_Student_Counts_Sec'!$A244,'8. 514 Details Included'!$E:$E,'7. 511_CAR_Student_Counts_Sec'!$D244,'8. 514 Details Included'!$D:$D,'7. 511_CAR_Student_Counts_Sec'!H$1,'8. 514 Details Included'!$G:$G,'7. 511_CAR_Student_Counts_Sec'!$F244))</f>
        <v>0</v>
      </c>
      <c r="I244" s="82">
        <f>IF(ISBLANK($D244),"",SUMIFS('8. 514 Details Included'!$I:$I,'8. 514 Details Included'!$A:$A,'7. 511_CAR_Student_Counts_Sec'!$A244,'8. 514 Details Included'!$E:$E,'7. 511_CAR_Student_Counts_Sec'!$D244,'8. 514 Details Included'!$D:$D,'7. 511_CAR_Student_Counts_Sec'!I$1,'8. 514 Details Included'!$G:$G,'7. 511_CAR_Student_Counts_Sec'!$F244))</f>
        <v>6</v>
      </c>
      <c r="J244" s="82">
        <f>IF(ISBLANK($D244),"",SUMIFS('8. 514 Details Included'!$I:$I,'8. 514 Details Included'!$A:$A,'7. 511_CAR_Student_Counts_Sec'!$A244,'8. 514 Details Included'!$E:$E,'7. 511_CAR_Student_Counts_Sec'!$D244,'8. 514 Details Included'!$D:$D,'7. 511_CAR_Student_Counts_Sec'!J$1,'8. 514 Details Included'!$G:$G,'7. 511_CAR_Student_Counts_Sec'!$F244))</f>
        <v>2</v>
      </c>
      <c r="K244" s="82">
        <f>IF(ISBLANK($D244),"",SUMIFS('8. 514 Details Included'!$I:$I,'8. 514 Details Included'!$A:$A,'7. 511_CAR_Student_Counts_Sec'!$A244,'8. 514 Details Included'!$E:$E,'7. 511_CAR_Student_Counts_Sec'!$D244,'8. 514 Details Included'!$D:$D,'7. 511_CAR_Student_Counts_Sec'!K$1,'8. 514 Details Included'!$G:$G,'7. 511_CAR_Student_Counts_Sec'!$F244))</f>
        <v>0</v>
      </c>
      <c r="L244" s="82">
        <f>IF(ISBLANK($D244),"",SUMIFS('8. 514 Details Included'!$I:$I,'8. 514 Details Included'!$A:$A,'7. 511_CAR_Student_Counts_Sec'!$A244,'8. 514 Details Included'!$E:$E,'7. 511_CAR_Student_Counts_Sec'!$D244,'8. 514 Details Included'!$D:$D,'7. 511_CAR_Student_Counts_Sec'!L$1,'8. 514 Details Included'!$G:$G,'7. 511_CAR_Student_Counts_Sec'!$F244))</f>
        <v>0</v>
      </c>
      <c r="M244" s="82">
        <f>IF(ISBLANK($D244),"",SUMIFS('8. 514 Details Included'!$I:$I,'8. 514 Details Included'!$A:$A,'7. 511_CAR_Student_Counts_Sec'!$A244,'8. 514 Details Included'!$E:$E,'7. 511_CAR_Student_Counts_Sec'!$D244,'8. 514 Details Included'!$D:$D,'7. 511_CAR_Student_Counts_Sec'!M$1,'8. 514 Details Included'!$G:$G,'7. 511_CAR_Student_Counts_Sec'!$F244))</f>
        <v>0</v>
      </c>
      <c r="N244" s="82">
        <f>IF(ISBLANK($D244),"",SUMIFS('8. 514 Details Included'!$I:$I,'8. 514 Details Included'!$A:$A,'7. 511_CAR_Student_Counts_Sec'!$A244,'8. 514 Details Included'!$E:$E,'7. 511_CAR_Student_Counts_Sec'!$D244,'8. 514 Details Included'!$D:$D,'7. 511_CAR_Student_Counts_Sec'!N$1,'8. 514 Details Included'!$G:$G,'7. 511_CAR_Student_Counts_Sec'!$F244))</f>
        <v>0</v>
      </c>
      <c r="O244" s="81">
        <f t="shared" si="9"/>
        <v>8</v>
      </c>
      <c r="P244" s="81">
        <f t="shared" si="10"/>
        <v>0</v>
      </c>
      <c r="Q244" s="81" t="str">
        <f t="shared" si="11"/>
        <v>6-8</v>
      </c>
    </row>
    <row r="245" spans="1:17" ht="15" outlineLevel="4" x14ac:dyDescent="0.2">
      <c r="A245" s="85">
        <v>204</v>
      </c>
      <c r="B245" s="86" t="s">
        <v>1113</v>
      </c>
      <c r="C245" s="86" t="s">
        <v>1273</v>
      </c>
      <c r="D245" s="85">
        <v>201</v>
      </c>
      <c r="E245" s="86" t="s">
        <v>1787</v>
      </c>
      <c r="F245" s="85">
        <v>4</v>
      </c>
      <c r="G245" s="85">
        <v>8</v>
      </c>
      <c r="H245" s="82">
        <f>IF(ISBLANK($D245),"",SUMIFS('8. 514 Details Included'!$I:$I,'8. 514 Details Included'!$A:$A,'7. 511_CAR_Student_Counts_Sec'!$A245,'8. 514 Details Included'!$E:$E,'7. 511_CAR_Student_Counts_Sec'!$D245,'8. 514 Details Included'!$D:$D,'7. 511_CAR_Student_Counts_Sec'!H$1,'8. 514 Details Included'!$G:$G,'7. 511_CAR_Student_Counts_Sec'!$F245))</f>
        <v>4</v>
      </c>
      <c r="I245" s="82">
        <f>IF(ISBLANK($D245),"",SUMIFS('8. 514 Details Included'!$I:$I,'8. 514 Details Included'!$A:$A,'7. 511_CAR_Student_Counts_Sec'!$A245,'8. 514 Details Included'!$E:$E,'7. 511_CAR_Student_Counts_Sec'!$D245,'8. 514 Details Included'!$D:$D,'7. 511_CAR_Student_Counts_Sec'!I$1,'8. 514 Details Included'!$G:$G,'7. 511_CAR_Student_Counts_Sec'!$F245))</f>
        <v>1</v>
      </c>
      <c r="J245" s="82">
        <f>IF(ISBLANK($D245),"",SUMIFS('8. 514 Details Included'!$I:$I,'8. 514 Details Included'!$A:$A,'7. 511_CAR_Student_Counts_Sec'!$A245,'8. 514 Details Included'!$E:$E,'7. 511_CAR_Student_Counts_Sec'!$D245,'8. 514 Details Included'!$D:$D,'7. 511_CAR_Student_Counts_Sec'!J$1,'8. 514 Details Included'!$G:$G,'7. 511_CAR_Student_Counts_Sec'!$F245))</f>
        <v>3</v>
      </c>
      <c r="K245" s="82">
        <f>IF(ISBLANK($D245),"",SUMIFS('8. 514 Details Included'!$I:$I,'8. 514 Details Included'!$A:$A,'7. 511_CAR_Student_Counts_Sec'!$A245,'8. 514 Details Included'!$E:$E,'7. 511_CAR_Student_Counts_Sec'!$D245,'8. 514 Details Included'!$D:$D,'7. 511_CAR_Student_Counts_Sec'!K$1,'8. 514 Details Included'!$G:$G,'7. 511_CAR_Student_Counts_Sec'!$F245))</f>
        <v>0</v>
      </c>
      <c r="L245" s="82">
        <f>IF(ISBLANK($D245),"",SUMIFS('8. 514 Details Included'!$I:$I,'8. 514 Details Included'!$A:$A,'7. 511_CAR_Student_Counts_Sec'!$A245,'8. 514 Details Included'!$E:$E,'7. 511_CAR_Student_Counts_Sec'!$D245,'8. 514 Details Included'!$D:$D,'7. 511_CAR_Student_Counts_Sec'!L$1,'8. 514 Details Included'!$G:$G,'7. 511_CAR_Student_Counts_Sec'!$F245))</f>
        <v>0</v>
      </c>
      <c r="M245" s="82">
        <f>IF(ISBLANK($D245),"",SUMIFS('8. 514 Details Included'!$I:$I,'8. 514 Details Included'!$A:$A,'7. 511_CAR_Student_Counts_Sec'!$A245,'8. 514 Details Included'!$E:$E,'7. 511_CAR_Student_Counts_Sec'!$D245,'8. 514 Details Included'!$D:$D,'7. 511_CAR_Student_Counts_Sec'!M$1,'8. 514 Details Included'!$G:$G,'7. 511_CAR_Student_Counts_Sec'!$F245))</f>
        <v>0</v>
      </c>
      <c r="N245" s="82">
        <f>IF(ISBLANK($D245),"",SUMIFS('8. 514 Details Included'!$I:$I,'8. 514 Details Included'!$A:$A,'7. 511_CAR_Student_Counts_Sec'!$A245,'8. 514 Details Included'!$E:$E,'7. 511_CAR_Student_Counts_Sec'!$D245,'8. 514 Details Included'!$D:$D,'7. 511_CAR_Student_Counts_Sec'!N$1,'8. 514 Details Included'!$G:$G,'7. 511_CAR_Student_Counts_Sec'!$F245))</f>
        <v>0</v>
      </c>
      <c r="O245" s="81">
        <f t="shared" si="9"/>
        <v>8</v>
      </c>
      <c r="P245" s="81">
        <f t="shared" si="10"/>
        <v>0</v>
      </c>
      <c r="Q245" s="81" t="str">
        <f t="shared" si="11"/>
        <v>6-8</v>
      </c>
    </row>
    <row r="246" spans="1:17" ht="15" outlineLevel="4" x14ac:dyDescent="0.2">
      <c r="A246" s="85">
        <v>204</v>
      </c>
      <c r="B246" s="86" t="s">
        <v>1113</v>
      </c>
      <c r="C246" s="86" t="s">
        <v>1273</v>
      </c>
      <c r="D246" s="85">
        <v>201</v>
      </c>
      <c r="E246" s="86" t="s">
        <v>1787</v>
      </c>
      <c r="F246" s="85">
        <v>5</v>
      </c>
      <c r="G246" s="85">
        <v>7</v>
      </c>
      <c r="H246" s="82">
        <f>IF(ISBLANK($D246),"",SUMIFS('8. 514 Details Included'!$I:$I,'8. 514 Details Included'!$A:$A,'7. 511_CAR_Student_Counts_Sec'!$A246,'8. 514 Details Included'!$E:$E,'7. 511_CAR_Student_Counts_Sec'!$D246,'8. 514 Details Included'!$D:$D,'7. 511_CAR_Student_Counts_Sec'!H$1,'8. 514 Details Included'!$G:$G,'7. 511_CAR_Student_Counts_Sec'!$F246))</f>
        <v>1</v>
      </c>
      <c r="I246" s="82">
        <f>IF(ISBLANK($D246),"",SUMIFS('8. 514 Details Included'!$I:$I,'8. 514 Details Included'!$A:$A,'7. 511_CAR_Student_Counts_Sec'!$A246,'8. 514 Details Included'!$E:$E,'7. 511_CAR_Student_Counts_Sec'!$D246,'8. 514 Details Included'!$D:$D,'7. 511_CAR_Student_Counts_Sec'!I$1,'8. 514 Details Included'!$G:$G,'7. 511_CAR_Student_Counts_Sec'!$F246))</f>
        <v>3</v>
      </c>
      <c r="J246" s="82">
        <f>IF(ISBLANK($D246),"",SUMIFS('8. 514 Details Included'!$I:$I,'8. 514 Details Included'!$A:$A,'7. 511_CAR_Student_Counts_Sec'!$A246,'8. 514 Details Included'!$E:$E,'7. 511_CAR_Student_Counts_Sec'!$D246,'8. 514 Details Included'!$D:$D,'7. 511_CAR_Student_Counts_Sec'!J$1,'8. 514 Details Included'!$G:$G,'7. 511_CAR_Student_Counts_Sec'!$F246))</f>
        <v>3</v>
      </c>
      <c r="K246" s="82">
        <f>IF(ISBLANK($D246),"",SUMIFS('8. 514 Details Included'!$I:$I,'8. 514 Details Included'!$A:$A,'7. 511_CAR_Student_Counts_Sec'!$A246,'8. 514 Details Included'!$E:$E,'7. 511_CAR_Student_Counts_Sec'!$D246,'8. 514 Details Included'!$D:$D,'7. 511_CAR_Student_Counts_Sec'!K$1,'8. 514 Details Included'!$G:$G,'7. 511_CAR_Student_Counts_Sec'!$F246))</f>
        <v>0</v>
      </c>
      <c r="L246" s="82">
        <f>IF(ISBLANK($D246),"",SUMIFS('8. 514 Details Included'!$I:$I,'8. 514 Details Included'!$A:$A,'7. 511_CAR_Student_Counts_Sec'!$A246,'8. 514 Details Included'!$E:$E,'7. 511_CAR_Student_Counts_Sec'!$D246,'8. 514 Details Included'!$D:$D,'7. 511_CAR_Student_Counts_Sec'!L$1,'8. 514 Details Included'!$G:$G,'7. 511_CAR_Student_Counts_Sec'!$F246))</f>
        <v>0</v>
      </c>
      <c r="M246" s="82">
        <f>IF(ISBLANK($D246),"",SUMIFS('8. 514 Details Included'!$I:$I,'8. 514 Details Included'!$A:$A,'7. 511_CAR_Student_Counts_Sec'!$A246,'8. 514 Details Included'!$E:$E,'7. 511_CAR_Student_Counts_Sec'!$D246,'8. 514 Details Included'!$D:$D,'7. 511_CAR_Student_Counts_Sec'!M$1,'8. 514 Details Included'!$G:$G,'7. 511_CAR_Student_Counts_Sec'!$F246))</f>
        <v>0</v>
      </c>
      <c r="N246" s="82">
        <f>IF(ISBLANK($D246),"",SUMIFS('8. 514 Details Included'!$I:$I,'8. 514 Details Included'!$A:$A,'7. 511_CAR_Student_Counts_Sec'!$A246,'8. 514 Details Included'!$E:$E,'7. 511_CAR_Student_Counts_Sec'!$D246,'8. 514 Details Included'!$D:$D,'7. 511_CAR_Student_Counts_Sec'!N$1,'8. 514 Details Included'!$G:$G,'7. 511_CAR_Student_Counts_Sec'!$F246))</f>
        <v>0</v>
      </c>
      <c r="O246" s="81">
        <f t="shared" si="9"/>
        <v>7</v>
      </c>
      <c r="P246" s="81">
        <f t="shared" si="10"/>
        <v>0</v>
      </c>
      <c r="Q246" s="81" t="str">
        <f t="shared" si="11"/>
        <v>6-8</v>
      </c>
    </row>
    <row r="247" spans="1:17" ht="15" outlineLevel="3" x14ac:dyDescent="0.2">
      <c r="A247" s="85"/>
      <c r="B247" s="86"/>
      <c r="C247" s="88" t="s">
        <v>1271</v>
      </c>
      <c r="D247" s="85"/>
      <c r="E247" s="86"/>
      <c r="F247" s="85"/>
      <c r="G247" s="85">
        <f>SUBTOTAL(1,G244:G246)</f>
        <v>7.666666666666667</v>
      </c>
      <c r="H247" s="82" t="str">
        <f>IF(ISBLANK($D247),"",SUMIFS('8. 514 Details Included'!$I:$I,'8. 514 Details Included'!$A:$A,'7. 511_CAR_Student_Counts_Sec'!$A247,'8. 514 Details Included'!$E:$E,'7. 511_CAR_Student_Counts_Sec'!$D247,'8. 514 Details Included'!$D:$D,'7. 511_CAR_Student_Counts_Sec'!H$1,'8. 514 Details Included'!$G:$G,'7. 511_CAR_Student_Counts_Sec'!$F247))</f>
        <v/>
      </c>
      <c r="I247" s="82" t="str">
        <f>IF(ISBLANK($D247),"",SUMIFS('8. 514 Details Included'!$I:$I,'8. 514 Details Included'!$A:$A,'7. 511_CAR_Student_Counts_Sec'!$A247,'8. 514 Details Included'!$E:$E,'7. 511_CAR_Student_Counts_Sec'!$D247,'8. 514 Details Included'!$D:$D,'7. 511_CAR_Student_Counts_Sec'!I$1,'8. 514 Details Included'!$G:$G,'7. 511_CAR_Student_Counts_Sec'!$F247))</f>
        <v/>
      </c>
      <c r="J247" s="82" t="str">
        <f>IF(ISBLANK($D247),"",SUMIFS('8. 514 Details Included'!$I:$I,'8. 514 Details Included'!$A:$A,'7. 511_CAR_Student_Counts_Sec'!$A247,'8. 514 Details Included'!$E:$E,'7. 511_CAR_Student_Counts_Sec'!$D247,'8. 514 Details Included'!$D:$D,'7. 511_CAR_Student_Counts_Sec'!J$1,'8. 514 Details Included'!$G:$G,'7. 511_CAR_Student_Counts_Sec'!$F247))</f>
        <v/>
      </c>
      <c r="K247" s="82" t="str">
        <f>IF(ISBLANK($D247),"",SUMIFS('8. 514 Details Included'!$I:$I,'8. 514 Details Included'!$A:$A,'7. 511_CAR_Student_Counts_Sec'!$A247,'8. 514 Details Included'!$E:$E,'7. 511_CAR_Student_Counts_Sec'!$D247,'8. 514 Details Included'!$D:$D,'7. 511_CAR_Student_Counts_Sec'!K$1,'8. 514 Details Included'!$G:$G,'7. 511_CAR_Student_Counts_Sec'!$F247))</f>
        <v/>
      </c>
      <c r="L247" s="82" t="str">
        <f>IF(ISBLANK($D247),"",SUMIFS('8. 514 Details Included'!$I:$I,'8. 514 Details Included'!$A:$A,'7. 511_CAR_Student_Counts_Sec'!$A247,'8. 514 Details Included'!$E:$E,'7. 511_CAR_Student_Counts_Sec'!$D247,'8. 514 Details Included'!$D:$D,'7. 511_CAR_Student_Counts_Sec'!L$1,'8. 514 Details Included'!$G:$G,'7. 511_CAR_Student_Counts_Sec'!$F247))</f>
        <v/>
      </c>
      <c r="M247" s="82" t="str">
        <f>IF(ISBLANK($D247),"",SUMIFS('8. 514 Details Included'!$I:$I,'8. 514 Details Included'!$A:$A,'7. 511_CAR_Student_Counts_Sec'!$A247,'8. 514 Details Included'!$E:$E,'7. 511_CAR_Student_Counts_Sec'!$D247,'8. 514 Details Included'!$D:$D,'7. 511_CAR_Student_Counts_Sec'!M$1,'8. 514 Details Included'!$G:$G,'7. 511_CAR_Student_Counts_Sec'!$F247))</f>
        <v/>
      </c>
      <c r="N247" s="82" t="str">
        <f>IF(ISBLANK($D247),"",SUMIFS('8. 514 Details Included'!$I:$I,'8. 514 Details Included'!$A:$A,'7. 511_CAR_Student_Counts_Sec'!$A247,'8. 514 Details Included'!$E:$E,'7. 511_CAR_Student_Counts_Sec'!$D247,'8. 514 Details Included'!$D:$D,'7. 511_CAR_Student_Counts_Sec'!N$1,'8. 514 Details Included'!$G:$G,'7. 511_CAR_Student_Counts_Sec'!$F247))</f>
        <v/>
      </c>
      <c r="O247" s="81" t="str">
        <f t="shared" si="9"/>
        <v/>
      </c>
      <c r="P247" s="81" t="str">
        <f t="shared" si="10"/>
        <v/>
      </c>
      <c r="Q247" s="81" t="str">
        <f t="shared" si="11"/>
        <v/>
      </c>
    </row>
    <row r="248" spans="1:17" ht="15" outlineLevel="2" x14ac:dyDescent="0.2">
      <c r="A248" s="87" t="s">
        <v>1786</v>
      </c>
      <c r="B248" s="86"/>
      <c r="C248" s="86"/>
      <c r="D248" s="85"/>
      <c r="E248" s="86"/>
      <c r="F248" s="85"/>
      <c r="G248" s="85">
        <f>SUBTOTAL(1,G206:G246)</f>
        <v>21.486486486486488</v>
      </c>
      <c r="H248" s="82" t="str">
        <f>IF(ISBLANK($D248),"",SUMIFS('8. 514 Details Included'!$I:$I,'8. 514 Details Included'!$A:$A,'7. 511_CAR_Student_Counts_Sec'!$A248,'8. 514 Details Included'!$E:$E,'7. 511_CAR_Student_Counts_Sec'!$D248,'8. 514 Details Included'!$D:$D,'7. 511_CAR_Student_Counts_Sec'!H$1,'8. 514 Details Included'!$G:$G,'7. 511_CAR_Student_Counts_Sec'!$F248))</f>
        <v/>
      </c>
      <c r="I248" s="82" t="str">
        <f>IF(ISBLANK($D248),"",SUMIFS('8. 514 Details Included'!$I:$I,'8. 514 Details Included'!$A:$A,'7. 511_CAR_Student_Counts_Sec'!$A248,'8. 514 Details Included'!$E:$E,'7. 511_CAR_Student_Counts_Sec'!$D248,'8. 514 Details Included'!$D:$D,'7. 511_CAR_Student_Counts_Sec'!I$1,'8. 514 Details Included'!$G:$G,'7. 511_CAR_Student_Counts_Sec'!$F248))</f>
        <v/>
      </c>
      <c r="J248" s="82" t="str">
        <f>IF(ISBLANK($D248),"",SUMIFS('8. 514 Details Included'!$I:$I,'8. 514 Details Included'!$A:$A,'7. 511_CAR_Student_Counts_Sec'!$A248,'8. 514 Details Included'!$E:$E,'7. 511_CAR_Student_Counts_Sec'!$D248,'8. 514 Details Included'!$D:$D,'7. 511_CAR_Student_Counts_Sec'!J$1,'8. 514 Details Included'!$G:$G,'7. 511_CAR_Student_Counts_Sec'!$F248))</f>
        <v/>
      </c>
      <c r="K248" s="82" t="str">
        <f>IF(ISBLANK($D248),"",SUMIFS('8. 514 Details Included'!$I:$I,'8. 514 Details Included'!$A:$A,'7. 511_CAR_Student_Counts_Sec'!$A248,'8. 514 Details Included'!$E:$E,'7. 511_CAR_Student_Counts_Sec'!$D248,'8. 514 Details Included'!$D:$D,'7. 511_CAR_Student_Counts_Sec'!K$1,'8. 514 Details Included'!$G:$G,'7. 511_CAR_Student_Counts_Sec'!$F248))</f>
        <v/>
      </c>
      <c r="L248" s="82" t="str">
        <f>IF(ISBLANK($D248),"",SUMIFS('8. 514 Details Included'!$I:$I,'8. 514 Details Included'!$A:$A,'7. 511_CAR_Student_Counts_Sec'!$A248,'8. 514 Details Included'!$E:$E,'7. 511_CAR_Student_Counts_Sec'!$D248,'8. 514 Details Included'!$D:$D,'7. 511_CAR_Student_Counts_Sec'!L$1,'8. 514 Details Included'!$G:$G,'7. 511_CAR_Student_Counts_Sec'!$F248))</f>
        <v/>
      </c>
      <c r="M248" s="82" t="str">
        <f>IF(ISBLANK($D248),"",SUMIFS('8. 514 Details Included'!$I:$I,'8. 514 Details Included'!$A:$A,'7. 511_CAR_Student_Counts_Sec'!$A248,'8. 514 Details Included'!$E:$E,'7. 511_CAR_Student_Counts_Sec'!$D248,'8. 514 Details Included'!$D:$D,'7. 511_CAR_Student_Counts_Sec'!M$1,'8. 514 Details Included'!$G:$G,'7. 511_CAR_Student_Counts_Sec'!$F248))</f>
        <v/>
      </c>
      <c r="N248" s="82" t="str">
        <f>IF(ISBLANK($D248),"",SUMIFS('8. 514 Details Included'!$I:$I,'8. 514 Details Included'!$A:$A,'7. 511_CAR_Student_Counts_Sec'!$A248,'8. 514 Details Included'!$E:$E,'7. 511_CAR_Student_Counts_Sec'!$D248,'8. 514 Details Included'!$D:$D,'7. 511_CAR_Student_Counts_Sec'!N$1,'8. 514 Details Included'!$G:$G,'7. 511_CAR_Student_Counts_Sec'!$F248))</f>
        <v/>
      </c>
      <c r="O248" s="81" t="str">
        <f t="shared" si="9"/>
        <v/>
      </c>
      <c r="P248" s="81" t="str">
        <f t="shared" si="10"/>
        <v/>
      </c>
      <c r="Q248" s="81" t="str">
        <f t="shared" si="11"/>
        <v/>
      </c>
    </row>
    <row r="249" spans="1:17" ht="15" outlineLevel="4" x14ac:dyDescent="0.2">
      <c r="A249" s="85">
        <v>206</v>
      </c>
      <c r="B249" s="86" t="s">
        <v>1110</v>
      </c>
      <c r="C249" s="86" t="s">
        <v>1172</v>
      </c>
      <c r="D249" s="85">
        <v>66</v>
      </c>
      <c r="E249" s="86" t="s">
        <v>1773</v>
      </c>
      <c r="F249" s="85">
        <v>1</v>
      </c>
      <c r="G249" s="85">
        <v>25</v>
      </c>
      <c r="H249" s="82">
        <f>IF(ISBLANK($D249),"",SUMIFS('8. 514 Details Included'!$I:$I,'8. 514 Details Included'!$A:$A,'7. 511_CAR_Student_Counts_Sec'!$A249,'8. 514 Details Included'!$E:$E,'7. 511_CAR_Student_Counts_Sec'!$D249,'8. 514 Details Included'!$D:$D,'7. 511_CAR_Student_Counts_Sec'!H$1,'8. 514 Details Included'!$G:$G,'7. 511_CAR_Student_Counts_Sec'!$F249))</f>
        <v>0</v>
      </c>
      <c r="I249" s="82">
        <f>IF(ISBLANK($D249),"",SUMIFS('8. 514 Details Included'!$I:$I,'8. 514 Details Included'!$A:$A,'7. 511_CAR_Student_Counts_Sec'!$A249,'8. 514 Details Included'!$E:$E,'7. 511_CAR_Student_Counts_Sec'!$D249,'8. 514 Details Included'!$D:$D,'7. 511_CAR_Student_Counts_Sec'!I$1,'8. 514 Details Included'!$G:$G,'7. 511_CAR_Student_Counts_Sec'!$F249))</f>
        <v>25</v>
      </c>
      <c r="J249" s="82">
        <f>IF(ISBLANK($D249),"",SUMIFS('8. 514 Details Included'!$I:$I,'8. 514 Details Included'!$A:$A,'7. 511_CAR_Student_Counts_Sec'!$A249,'8. 514 Details Included'!$E:$E,'7. 511_CAR_Student_Counts_Sec'!$D249,'8. 514 Details Included'!$D:$D,'7. 511_CAR_Student_Counts_Sec'!J$1,'8. 514 Details Included'!$G:$G,'7. 511_CAR_Student_Counts_Sec'!$F249))</f>
        <v>0</v>
      </c>
      <c r="K249" s="82">
        <f>IF(ISBLANK($D249),"",SUMIFS('8. 514 Details Included'!$I:$I,'8. 514 Details Included'!$A:$A,'7. 511_CAR_Student_Counts_Sec'!$A249,'8. 514 Details Included'!$E:$E,'7. 511_CAR_Student_Counts_Sec'!$D249,'8. 514 Details Included'!$D:$D,'7. 511_CAR_Student_Counts_Sec'!K$1,'8. 514 Details Included'!$G:$G,'7. 511_CAR_Student_Counts_Sec'!$F249))</f>
        <v>0</v>
      </c>
      <c r="L249" s="82">
        <f>IF(ISBLANK($D249),"",SUMIFS('8. 514 Details Included'!$I:$I,'8. 514 Details Included'!$A:$A,'7. 511_CAR_Student_Counts_Sec'!$A249,'8. 514 Details Included'!$E:$E,'7. 511_CAR_Student_Counts_Sec'!$D249,'8. 514 Details Included'!$D:$D,'7. 511_CAR_Student_Counts_Sec'!L$1,'8. 514 Details Included'!$G:$G,'7. 511_CAR_Student_Counts_Sec'!$F249))</f>
        <v>0</v>
      </c>
      <c r="M249" s="82">
        <f>IF(ISBLANK($D249),"",SUMIFS('8. 514 Details Included'!$I:$I,'8. 514 Details Included'!$A:$A,'7. 511_CAR_Student_Counts_Sec'!$A249,'8. 514 Details Included'!$E:$E,'7. 511_CAR_Student_Counts_Sec'!$D249,'8. 514 Details Included'!$D:$D,'7. 511_CAR_Student_Counts_Sec'!M$1,'8. 514 Details Included'!$G:$G,'7. 511_CAR_Student_Counts_Sec'!$F249))</f>
        <v>0</v>
      </c>
      <c r="N249" s="82">
        <f>IF(ISBLANK($D249),"",SUMIFS('8. 514 Details Included'!$I:$I,'8. 514 Details Included'!$A:$A,'7. 511_CAR_Student_Counts_Sec'!$A249,'8. 514 Details Included'!$E:$E,'7. 511_CAR_Student_Counts_Sec'!$D249,'8. 514 Details Included'!$D:$D,'7. 511_CAR_Student_Counts_Sec'!N$1,'8. 514 Details Included'!$G:$G,'7. 511_CAR_Student_Counts_Sec'!$F249))</f>
        <v>0</v>
      </c>
      <c r="O249" s="81">
        <f t="shared" si="9"/>
        <v>25</v>
      </c>
      <c r="P249" s="81">
        <f t="shared" si="10"/>
        <v>0</v>
      </c>
      <c r="Q249" s="81" t="str">
        <f t="shared" si="11"/>
        <v>6-8</v>
      </c>
    </row>
    <row r="250" spans="1:17" ht="15" outlineLevel="4" x14ac:dyDescent="0.2">
      <c r="A250" s="85">
        <v>206</v>
      </c>
      <c r="B250" s="86" t="s">
        <v>1110</v>
      </c>
      <c r="C250" s="86" t="s">
        <v>1172</v>
      </c>
      <c r="D250" s="85">
        <v>66</v>
      </c>
      <c r="E250" s="86" t="s">
        <v>1773</v>
      </c>
      <c r="F250" s="85">
        <v>3</v>
      </c>
      <c r="G250" s="85">
        <v>26</v>
      </c>
      <c r="H250" s="82">
        <f>IF(ISBLANK($D250),"",SUMIFS('8. 514 Details Included'!$I:$I,'8. 514 Details Included'!$A:$A,'7. 511_CAR_Student_Counts_Sec'!$A250,'8. 514 Details Included'!$E:$E,'7. 511_CAR_Student_Counts_Sec'!$D250,'8. 514 Details Included'!$D:$D,'7. 511_CAR_Student_Counts_Sec'!H$1,'8. 514 Details Included'!$G:$G,'7. 511_CAR_Student_Counts_Sec'!$F250))</f>
        <v>0</v>
      </c>
      <c r="I250" s="82">
        <f>IF(ISBLANK($D250),"",SUMIFS('8. 514 Details Included'!$I:$I,'8. 514 Details Included'!$A:$A,'7. 511_CAR_Student_Counts_Sec'!$A250,'8. 514 Details Included'!$E:$E,'7. 511_CAR_Student_Counts_Sec'!$D250,'8. 514 Details Included'!$D:$D,'7. 511_CAR_Student_Counts_Sec'!I$1,'8. 514 Details Included'!$G:$G,'7. 511_CAR_Student_Counts_Sec'!$F250))</f>
        <v>26</v>
      </c>
      <c r="J250" s="82">
        <f>IF(ISBLANK($D250),"",SUMIFS('8. 514 Details Included'!$I:$I,'8. 514 Details Included'!$A:$A,'7. 511_CAR_Student_Counts_Sec'!$A250,'8. 514 Details Included'!$E:$E,'7. 511_CAR_Student_Counts_Sec'!$D250,'8. 514 Details Included'!$D:$D,'7. 511_CAR_Student_Counts_Sec'!J$1,'8. 514 Details Included'!$G:$G,'7. 511_CAR_Student_Counts_Sec'!$F250))</f>
        <v>0</v>
      </c>
      <c r="K250" s="82">
        <f>IF(ISBLANK($D250),"",SUMIFS('8. 514 Details Included'!$I:$I,'8. 514 Details Included'!$A:$A,'7. 511_CAR_Student_Counts_Sec'!$A250,'8. 514 Details Included'!$E:$E,'7. 511_CAR_Student_Counts_Sec'!$D250,'8. 514 Details Included'!$D:$D,'7. 511_CAR_Student_Counts_Sec'!K$1,'8. 514 Details Included'!$G:$G,'7. 511_CAR_Student_Counts_Sec'!$F250))</f>
        <v>0</v>
      </c>
      <c r="L250" s="82">
        <f>IF(ISBLANK($D250),"",SUMIFS('8. 514 Details Included'!$I:$I,'8. 514 Details Included'!$A:$A,'7. 511_CAR_Student_Counts_Sec'!$A250,'8. 514 Details Included'!$E:$E,'7. 511_CAR_Student_Counts_Sec'!$D250,'8. 514 Details Included'!$D:$D,'7. 511_CAR_Student_Counts_Sec'!L$1,'8. 514 Details Included'!$G:$G,'7. 511_CAR_Student_Counts_Sec'!$F250))</f>
        <v>0</v>
      </c>
      <c r="M250" s="82">
        <f>IF(ISBLANK($D250),"",SUMIFS('8. 514 Details Included'!$I:$I,'8. 514 Details Included'!$A:$A,'7. 511_CAR_Student_Counts_Sec'!$A250,'8. 514 Details Included'!$E:$E,'7. 511_CAR_Student_Counts_Sec'!$D250,'8. 514 Details Included'!$D:$D,'7. 511_CAR_Student_Counts_Sec'!M$1,'8. 514 Details Included'!$G:$G,'7. 511_CAR_Student_Counts_Sec'!$F250))</f>
        <v>0</v>
      </c>
      <c r="N250" s="82">
        <f>IF(ISBLANK($D250),"",SUMIFS('8. 514 Details Included'!$I:$I,'8. 514 Details Included'!$A:$A,'7. 511_CAR_Student_Counts_Sec'!$A250,'8. 514 Details Included'!$E:$E,'7. 511_CAR_Student_Counts_Sec'!$D250,'8. 514 Details Included'!$D:$D,'7. 511_CAR_Student_Counts_Sec'!N$1,'8. 514 Details Included'!$G:$G,'7. 511_CAR_Student_Counts_Sec'!$F250))</f>
        <v>0</v>
      </c>
      <c r="O250" s="81">
        <f t="shared" si="9"/>
        <v>26</v>
      </c>
      <c r="P250" s="81">
        <f t="shared" si="10"/>
        <v>0</v>
      </c>
      <c r="Q250" s="81" t="str">
        <f t="shared" si="11"/>
        <v>6-8</v>
      </c>
    </row>
    <row r="251" spans="1:17" ht="15" outlineLevel="4" x14ac:dyDescent="0.2">
      <c r="A251" s="85">
        <v>206</v>
      </c>
      <c r="B251" s="86" t="s">
        <v>1110</v>
      </c>
      <c r="C251" s="86" t="s">
        <v>1172</v>
      </c>
      <c r="D251" s="85">
        <v>66</v>
      </c>
      <c r="E251" s="86" t="s">
        <v>1773</v>
      </c>
      <c r="F251" s="85">
        <v>6</v>
      </c>
      <c r="G251" s="85">
        <v>23</v>
      </c>
      <c r="H251" s="82">
        <f>IF(ISBLANK($D251),"",SUMIFS('8. 514 Details Included'!$I:$I,'8. 514 Details Included'!$A:$A,'7. 511_CAR_Student_Counts_Sec'!$A251,'8. 514 Details Included'!$E:$E,'7. 511_CAR_Student_Counts_Sec'!$D251,'8. 514 Details Included'!$D:$D,'7. 511_CAR_Student_Counts_Sec'!H$1,'8. 514 Details Included'!$G:$G,'7. 511_CAR_Student_Counts_Sec'!$F251))</f>
        <v>0</v>
      </c>
      <c r="I251" s="82">
        <f>IF(ISBLANK($D251),"",SUMIFS('8. 514 Details Included'!$I:$I,'8. 514 Details Included'!$A:$A,'7. 511_CAR_Student_Counts_Sec'!$A251,'8. 514 Details Included'!$E:$E,'7. 511_CAR_Student_Counts_Sec'!$D251,'8. 514 Details Included'!$D:$D,'7. 511_CAR_Student_Counts_Sec'!I$1,'8. 514 Details Included'!$G:$G,'7. 511_CAR_Student_Counts_Sec'!$F251))</f>
        <v>23</v>
      </c>
      <c r="J251" s="82">
        <f>IF(ISBLANK($D251),"",SUMIFS('8. 514 Details Included'!$I:$I,'8. 514 Details Included'!$A:$A,'7. 511_CAR_Student_Counts_Sec'!$A251,'8. 514 Details Included'!$E:$E,'7. 511_CAR_Student_Counts_Sec'!$D251,'8. 514 Details Included'!$D:$D,'7. 511_CAR_Student_Counts_Sec'!J$1,'8. 514 Details Included'!$G:$G,'7. 511_CAR_Student_Counts_Sec'!$F251))</f>
        <v>0</v>
      </c>
      <c r="K251" s="82">
        <f>IF(ISBLANK($D251),"",SUMIFS('8. 514 Details Included'!$I:$I,'8. 514 Details Included'!$A:$A,'7. 511_CAR_Student_Counts_Sec'!$A251,'8. 514 Details Included'!$E:$E,'7. 511_CAR_Student_Counts_Sec'!$D251,'8. 514 Details Included'!$D:$D,'7. 511_CAR_Student_Counts_Sec'!K$1,'8. 514 Details Included'!$G:$G,'7. 511_CAR_Student_Counts_Sec'!$F251))</f>
        <v>0</v>
      </c>
      <c r="L251" s="82">
        <f>IF(ISBLANK($D251),"",SUMIFS('8. 514 Details Included'!$I:$I,'8. 514 Details Included'!$A:$A,'7. 511_CAR_Student_Counts_Sec'!$A251,'8. 514 Details Included'!$E:$E,'7. 511_CAR_Student_Counts_Sec'!$D251,'8. 514 Details Included'!$D:$D,'7. 511_CAR_Student_Counts_Sec'!L$1,'8. 514 Details Included'!$G:$G,'7. 511_CAR_Student_Counts_Sec'!$F251))</f>
        <v>0</v>
      </c>
      <c r="M251" s="82">
        <f>IF(ISBLANK($D251),"",SUMIFS('8. 514 Details Included'!$I:$I,'8. 514 Details Included'!$A:$A,'7. 511_CAR_Student_Counts_Sec'!$A251,'8. 514 Details Included'!$E:$E,'7. 511_CAR_Student_Counts_Sec'!$D251,'8. 514 Details Included'!$D:$D,'7. 511_CAR_Student_Counts_Sec'!M$1,'8. 514 Details Included'!$G:$G,'7. 511_CAR_Student_Counts_Sec'!$F251))</f>
        <v>0</v>
      </c>
      <c r="N251" s="82">
        <f>IF(ISBLANK($D251),"",SUMIFS('8. 514 Details Included'!$I:$I,'8. 514 Details Included'!$A:$A,'7. 511_CAR_Student_Counts_Sec'!$A251,'8. 514 Details Included'!$E:$E,'7. 511_CAR_Student_Counts_Sec'!$D251,'8. 514 Details Included'!$D:$D,'7. 511_CAR_Student_Counts_Sec'!N$1,'8. 514 Details Included'!$G:$G,'7. 511_CAR_Student_Counts_Sec'!$F251))</f>
        <v>0</v>
      </c>
      <c r="O251" s="81">
        <f t="shared" si="9"/>
        <v>23</v>
      </c>
      <c r="P251" s="81">
        <f t="shared" si="10"/>
        <v>0</v>
      </c>
      <c r="Q251" s="81" t="str">
        <f t="shared" si="11"/>
        <v>6-8</v>
      </c>
    </row>
    <row r="252" spans="1:17" ht="15" outlineLevel="4" x14ac:dyDescent="0.2">
      <c r="A252" s="85">
        <v>206</v>
      </c>
      <c r="B252" s="86" t="s">
        <v>1110</v>
      </c>
      <c r="C252" s="86" t="s">
        <v>1172</v>
      </c>
      <c r="D252" s="85">
        <v>79</v>
      </c>
      <c r="E252" s="86" t="s">
        <v>1772</v>
      </c>
      <c r="F252" s="85">
        <v>1</v>
      </c>
      <c r="G252" s="85">
        <v>23</v>
      </c>
      <c r="H252" s="82">
        <f>IF(ISBLANK($D252),"",SUMIFS('8. 514 Details Included'!$I:$I,'8. 514 Details Included'!$A:$A,'7. 511_CAR_Student_Counts_Sec'!$A252,'8. 514 Details Included'!$E:$E,'7. 511_CAR_Student_Counts_Sec'!$D252,'8. 514 Details Included'!$D:$D,'7. 511_CAR_Student_Counts_Sec'!H$1,'8. 514 Details Included'!$G:$G,'7. 511_CAR_Student_Counts_Sec'!$F252))</f>
        <v>0</v>
      </c>
      <c r="I252" s="82">
        <f>IF(ISBLANK($D252),"",SUMIFS('8. 514 Details Included'!$I:$I,'8. 514 Details Included'!$A:$A,'7. 511_CAR_Student_Counts_Sec'!$A252,'8. 514 Details Included'!$E:$E,'7. 511_CAR_Student_Counts_Sec'!$D252,'8. 514 Details Included'!$D:$D,'7. 511_CAR_Student_Counts_Sec'!I$1,'8. 514 Details Included'!$G:$G,'7. 511_CAR_Student_Counts_Sec'!$F252))</f>
        <v>23</v>
      </c>
      <c r="J252" s="82">
        <f>IF(ISBLANK($D252),"",SUMIFS('8. 514 Details Included'!$I:$I,'8. 514 Details Included'!$A:$A,'7. 511_CAR_Student_Counts_Sec'!$A252,'8. 514 Details Included'!$E:$E,'7. 511_CAR_Student_Counts_Sec'!$D252,'8. 514 Details Included'!$D:$D,'7. 511_CAR_Student_Counts_Sec'!J$1,'8. 514 Details Included'!$G:$G,'7. 511_CAR_Student_Counts_Sec'!$F252))</f>
        <v>0</v>
      </c>
      <c r="K252" s="82">
        <f>IF(ISBLANK($D252),"",SUMIFS('8. 514 Details Included'!$I:$I,'8. 514 Details Included'!$A:$A,'7. 511_CAR_Student_Counts_Sec'!$A252,'8. 514 Details Included'!$E:$E,'7. 511_CAR_Student_Counts_Sec'!$D252,'8. 514 Details Included'!$D:$D,'7. 511_CAR_Student_Counts_Sec'!K$1,'8. 514 Details Included'!$G:$G,'7. 511_CAR_Student_Counts_Sec'!$F252))</f>
        <v>0</v>
      </c>
      <c r="L252" s="82">
        <f>IF(ISBLANK($D252),"",SUMIFS('8. 514 Details Included'!$I:$I,'8. 514 Details Included'!$A:$A,'7. 511_CAR_Student_Counts_Sec'!$A252,'8. 514 Details Included'!$E:$E,'7. 511_CAR_Student_Counts_Sec'!$D252,'8. 514 Details Included'!$D:$D,'7. 511_CAR_Student_Counts_Sec'!L$1,'8. 514 Details Included'!$G:$G,'7. 511_CAR_Student_Counts_Sec'!$F252))</f>
        <v>0</v>
      </c>
      <c r="M252" s="82">
        <f>IF(ISBLANK($D252),"",SUMIFS('8. 514 Details Included'!$I:$I,'8. 514 Details Included'!$A:$A,'7. 511_CAR_Student_Counts_Sec'!$A252,'8. 514 Details Included'!$E:$E,'7. 511_CAR_Student_Counts_Sec'!$D252,'8. 514 Details Included'!$D:$D,'7. 511_CAR_Student_Counts_Sec'!M$1,'8. 514 Details Included'!$G:$G,'7. 511_CAR_Student_Counts_Sec'!$F252))</f>
        <v>0</v>
      </c>
      <c r="N252" s="82">
        <f>IF(ISBLANK($D252),"",SUMIFS('8. 514 Details Included'!$I:$I,'8. 514 Details Included'!$A:$A,'7. 511_CAR_Student_Counts_Sec'!$A252,'8. 514 Details Included'!$E:$E,'7. 511_CAR_Student_Counts_Sec'!$D252,'8. 514 Details Included'!$D:$D,'7. 511_CAR_Student_Counts_Sec'!N$1,'8. 514 Details Included'!$G:$G,'7. 511_CAR_Student_Counts_Sec'!$F252))</f>
        <v>0</v>
      </c>
      <c r="O252" s="81">
        <f t="shared" si="9"/>
        <v>23</v>
      </c>
      <c r="P252" s="81">
        <f t="shared" si="10"/>
        <v>0</v>
      </c>
      <c r="Q252" s="81" t="str">
        <f t="shared" si="11"/>
        <v>6-8</v>
      </c>
    </row>
    <row r="253" spans="1:17" ht="15" outlineLevel="4" x14ac:dyDescent="0.2">
      <c r="A253" s="85">
        <v>206</v>
      </c>
      <c r="B253" s="86" t="s">
        <v>1110</v>
      </c>
      <c r="C253" s="86" t="s">
        <v>1172</v>
      </c>
      <c r="D253" s="85">
        <v>79</v>
      </c>
      <c r="E253" s="86" t="s">
        <v>1772</v>
      </c>
      <c r="F253" s="85">
        <v>3</v>
      </c>
      <c r="G253" s="85">
        <v>27</v>
      </c>
      <c r="H253" s="82">
        <f>IF(ISBLANK($D253),"",SUMIFS('8. 514 Details Included'!$I:$I,'8. 514 Details Included'!$A:$A,'7. 511_CAR_Student_Counts_Sec'!$A253,'8. 514 Details Included'!$E:$E,'7. 511_CAR_Student_Counts_Sec'!$D253,'8. 514 Details Included'!$D:$D,'7. 511_CAR_Student_Counts_Sec'!H$1,'8. 514 Details Included'!$G:$G,'7. 511_CAR_Student_Counts_Sec'!$F253))</f>
        <v>0</v>
      </c>
      <c r="I253" s="82">
        <f>IF(ISBLANK($D253),"",SUMIFS('8. 514 Details Included'!$I:$I,'8. 514 Details Included'!$A:$A,'7. 511_CAR_Student_Counts_Sec'!$A253,'8. 514 Details Included'!$E:$E,'7. 511_CAR_Student_Counts_Sec'!$D253,'8. 514 Details Included'!$D:$D,'7. 511_CAR_Student_Counts_Sec'!I$1,'8. 514 Details Included'!$G:$G,'7. 511_CAR_Student_Counts_Sec'!$F253))</f>
        <v>27</v>
      </c>
      <c r="J253" s="82">
        <f>IF(ISBLANK($D253),"",SUMIFS('8. 514 Details Included'!$I:$I,'8. 514 Details Included'!$A:$A,'7. 511_CAR_Student_Counts_Sec'!$A253,'8. 514 Details Included'!$E:$E,'7. 511_CAR_Student_Counts_Sec'!$D253,'8. 514 Details Included'!$D:$D,'7. 511_CAR_Student_Counts_Sec'!J$1,'8. 514 Details Included'!$G:$G,'7. 511_CAR_Student_Counts_Sec'!$F253))</f>
        <v>0</v>
      </c>
      <c r="K253" s="82">
        <f>IF(ISBLANK($D253),"",SUMIFS('8. 514 Details Included'!$I:$I,'8. 514 Details Included'!$A:$A,'7. 511_CAR_Student_Counts_Sec'!$A253,'8. 514 Details Included'!$E:$E,'7. 511_CAR_Student_Counts_Sec'!$D253,'8. 514 Details Included'!$D:$D,'7. 511_CAR_Student_Counts_Sec'!K$1,'8. 514 Details Included'!$G:$G,'7. 511_CAR_Student_Counts_Sec'!$F253))</f>
        <v>0</v>
      </c>
      <c r="L253" s="82">
        <f>IF(ISBLANK($D253),"",SUMIFS('8. 514 Details Included'!$I:$I,'8. 514 Details Included'!$A:$A,'7. 511_CAR_Student_Counts_Sec'!$A253,'8. 514 Details Included'!$E:$E,'7. 511_CAR_Student_Counts_Sec'!$D253,'8. 514 Details Included'!$D:$D,'7. 511_CAR_Student_Counts_Sec'!L$1,'8. 514 Details Included'!$G:$G,'7. 511_CAR_Student_Counts_Sec'!$F253))</f>
        <v>0</v>
      </c>
      <c r="M253" s="82">
        <f>IF(ISBLANK($D253),"",SUMIFS('8. 514 Details Included'!$I:$I,'8. 514 Details Included'!$A:$A,'7. 511_CAR_Student_Counts_Sec'!$A253,'8. 514 Details Included'!$E:$E,'7. 511_CAR_Student_Counts_Sec'!$D253,'8. 514 Details Included'!$D:$D,'7. 511_CAR_Student_Counts_Sec'!M$1,'8. 514 Details Included'!$G:$G,'7. 511_CAR_Student_Counts_Sec'!$F253))</f>
        <v>0</v>
      </c>
      <c r="N253" s="82">
        <f>IF(ISBLANK($D253),"",SUMIFS('8. 514 Details Included'!$I:$I,'8. 514 Details Included'!$A:$A,'7. 511_CAR_Student_Counts_Sec'!$A253,'8. 514 Details Included'!$E:$E,'7. 511_CAR_Student_Counts_Sec'!$D253,'8. 514 Details Included'!$D:$D,'7. 511_CAR_Student_Counts_Sec'!N$1,'8. 514 Details Included'!$G:$G,'7. 511_CAR_Student_Counts_Sec'!$F253))</f>
        <v>0</v>
      </c>
      <c r="O253" s="81">
        <f t="shared" si="9"/>
        <v>27</v>
      </c>
      <c r="P253" s="81">
        <f t="shared" si="10"/>
        <v>0</v>
      </c>
      <c r="Q253" s="81" t="str">
        <f t="shared" si="11"/>
        <v>6-8</v>
      </c>
    </row>
    <row r="254" spans="1:17" ht="15" outlineLevel="4" x14ac:dyDescent="0.2">
      <c r="A254" s="85">
        <v>206</v>
      </c>
      <c r="B254" s="86" t="s">
        <v>1110</v>
      </c>
      <c r="C254" s="86" t="s">
        <v>1172</v>
      </c>
      <c r="D254" s="85">
        <v>79</v>
      </c>
      <c r="E254" s="86" t="s">
        <v>1772</v>
      </c>
      <c r="F254" s="85">
        <v>6</v>
      </c>
      <c r="G254" s="85">
        <v>19</v>
      </c>
      <c r="H254" s="82">
        <f>IF(ISBLANK($D254),"",SUMIFS('8. 514 Details Included'!$I:$I,'8. 514 Details Included'!$A:$A,'7. 511_CAR_Student_Counts_Sec'!$A254,'8. 514 Details Included'!$E:$E,'7. 511_CAR_Student_Counts_Sec'!$D254,'8. 514 Details Included'!$D:$D,'7. 511_CAR_Student_Counts_Sec'!H$1,'8. 514 Details Included'!$G:$G,'7. 511_CAR_Student_Counts_Sec'!$F254))</f>
        <v>0</v>
      </c>
      <c r="I254" s="82">
        <f>IF(ISBLANK($D254),"",SUMIFS('8. 514 Details Included'!$I:$I,'8. 514 Details Included'!$A:$A,'7. 511_CAR_Student_Counts_Sec'!$A254,'8. 514 Details Included'!$E:$E,'7. 511_CAR_Student_Counts_Sec'!$D254,'8. 514 Details Included'!$D:$D,'7. 511_CAR_Student_Counts_Sec'!I$1,'8. 514 Details Included'!$G:$G,'7. 511_CAR_Student_Counts_Sec'!$F254))</f>
        <v>19</v>
      </c>
      <c r="J254" s="82">
        <f>IF(ISBLANK($D254),"",SUMIFS('8. 514 Details Included'!$I:$I,'8. 514 Details Included'!$A:$A,'7. 511_CAR_Student_Counts_Sec'!$A254,'8. 514 Details Included'!$E:$E,'7. 511_CAR_Student_Counts_Sec'!$D254,'8. 514 Details Included'!$D:$D,'7. 511_CAR_Student_Counts_Sec'!J$1,'8. 514 Details Included'!$G:$G,'7. 511_CAR_Student_Counts_Sec'!$F254))</f>
        <v>0</v>
      </c>
      <c r="K254" s="82">
        <f>IF(ISBLANK($D254),"",SUMIFS('8. 514 Details Included'!$I:$I,'8. 514 Details Included'!$A:$A,'7. 511_CAR_Student_Counts_Sec'!$A254,'8. 514 Details Included'!$E:$E,'7. 511_CAR_Student_Counts_Sec'!$D254,'8. 514 Details Included'!$D:$D,'7. 511_CAR_Student_Counts_Sec'!K$1,'8. 514 Details Included'!$G:$G,'7. 511_CAR_Student_Counts_Sec'!$F254))</f>
        <v>0</v>
      </c>
      <c r="L254" s="82">
        <f>IF(ISBLANK($D254),"",SUMIFS('8. 514 Details Included'!$I:$I,'8. 514 Details Included'!$A:$A,'7. 511_CAR_Student_Counts_Sec'!$A254,'8. 514 Details Included'!$E:$E,'7. 511_CAR_Student_Counts_Sec'!$D254,'8. 514 Details Included'!$D:$D,'7. 511_CAR_Student_Counts_Sec'!L$1,'8. 514 Details Included'!$G:$G,'7. 511_CAR_Student_Counts_Sec'!$F254))</f>
        <v>0</v>
      </c>
      <c r="M254" s="82">
        <f>IF(ISBLANK($D254),"",SUMIFS('8. 514 Details Included'!$I:$I,'8. 514 Details Included'!$A:$A,'7. 511_CAR_Student_Counts_Sec'!$A254,'8. 514 Details Included'!$E:$E,'7. 511_CAR_Student_Counts_Sec'!$D254,'8. 514 Details Included'!$D:$D,'7. 511_CAR_Student_Counts_Sec'!M$1,'8. 514 Details Included'!$G:$G,'7. 511_CAR_Student_Counts_Sec'!$F254))</f>
        <v>0</v>
      </c>
      <c r="N254" s="82">
        <f>IF(ISBLANK($D254),"",SUMIFS('8. 514 Details Included'!$I:$I,'8. 514 Details Included'!$A:$A,'7. 511_CAR_Student_Counts_Sec'!$A254,'8. 514 Details Included'!$E:$E,'7. 511_CAR_Student_Counts_Sec'!$D254,'8. 514 Details Included'!$D:$D,'7. 511_CAR_Student_Counts_Sec'!N$1,'8. 514 Details Included'!$G:$G,'7. 511_CAR_Student_Counts_Sec'!$F254))</f>
        <v>0</v>
      </c>
      <c r="O254" s="81">
        <f t="shared" si="9"/>
        <v>19</v>
      </c>
      <c r="P254" s="81">
        <f t="shared" si="10"/>
        <v>0</v>
      </c>
      <c r="Q254" s="81" t="str">
        <f t="shared" si="11"/>
        <v>6-8</v>
      </c>
    </row>
    <row r="255" spans="1:17" ht="15" outlineLevel="4" x14ac:dyDescent="0.2">
      <c r="A255" s="85">
        <v>206</v>
      </c>
      <c r="B255" s="86" t="s">
        <v>1110</v>
      </c>
      <c r="C255" s="86" t="s">
        <v>1172</v>
      </c>
      <c r="D255" s="85">
        <v>90</v>
      </c>
      <c r="E255" s="86" t="s">
        <v>1771</v>
      </c>
      <c r="F255" s="85">
        <v>1</v>
      </c>
      <c r="G255" s="85">
        <v>27</v>
      </c>
      <c r="H255" s="82">
        <f>IF(ISBLANK($D255),"",SUMIFS('8. 514 Details Included'!$I:$I,'8. 514 Details Included'!$A:$A,'7. 511_CAR_Student_Counts_Sec'!$A255,'8. 514 Details Included'!$E:$E,'7. 511_CAR_Student_Counts_Sec'!$D255,'8. 514 Details Included'!$D:$D,'7. 511_CAR_Student_Counts_Sec'!H$1,'8. 514 Details Included'!$G:$G,'7. 511_CAR_Student_Counts_Sec'!$F255))</f>
        <v>27</v>
      </c>
      <c r="I255" s="82">
        <f>IF(ISBLANK($D255),"",SUMIFS('8. 514 Details Included'!$I:$I,'8. 514 Details Included'!$A:$A,'7. 511_CAR_Student_Counts_Sec'!$A255,'8. 514 Details Included'!$E:$E,'7. 511_CAR_Student_Counts_Sec'!$D255,'8. 514 Details Included'!$D:$D,'7. 511_CAR_Student_Counts_Sec'!I$1,'8. 514 Details Included'!$G:$G,'7. 511_CAR_Student_Counts_Sec'!$F255))</f>
        <v>0</v>
      </c>
      <c r="J255" s="82">
        <f>IF(ISBLANK($D255),"",SUMIFS('8. 514 Details Included'!$I:$I,'8. 514 Details Included'!$A:$A,'7. 511_CAR_Student_Counts_Sec'!$A255,'8. 514 Details Included'!$E:$E,'7. 511_CAR_Student_Counts_Sec'!$D255,'8. 514 Details Included'!$D:$D,'7. 511_CAR_Student_Counts_Sec'!J$1,'8. 514 Details Included'!$G:$G,'7. 511_CAR_Student_Counts_Sec'!$F255))</f>
        <v>0</v>
      </c>
      <c r="K255" s="82">
        <f>IF(ISBLANK($D255),"",SUMIFS('8. 514 Details Included'!$I:$I,'8. 514 Details Included'!$A:$A,'7. 511_CAR_Student_Counts_Sec'!$A255,'8. 514 Details Included'!$E:$E,'7. 511_CAR_Student_Counts_Sec'!$D255,'8. 514 Details Included'!$D:$D,'7. 511_CAR_Student_Counts_Sec'!K$1,'8. 514 Details Included'!$G:$G,'7. 511_CAR_Student_Counts_Sec'!$F255))</f>
        <v>0</v>
      </c>
      <c r="L255" s="82">
        <f>IF(ISBLANK($D255),"",SUMIFS('8. 514 Details Included'!$I:$I,'8. 514 Details Included'!$A:$A,'7. 511_CAR_Student_Counts_Sec'!$A255,'8. 514 Details Included'!$E:$E,'7. 511_CAR_Student_Counts_Sec'!$D255,'8. 514 Details Included'!$D:$D,'7. 511_CAR_Student_Counts_Sec'!L$1,'8. 514 Details Included'!$G:$G,'7. 511_CAR_Student_Counts_Sec'!$F255))</f>
        <v>0</v>
      </c>
      <c r="M255" s="82">
        <f>IF(ISBLANK($D255),"",SUMIFS('8. 514 Details Included'!$I:$I,'8. 514 Details Included'!$A:$A,'7. 511_CAR_Student_Counts_Sec'!$A255,'8. 514 Details Included'!$E:$E,'7. 511_CAR_Student_Counts_Sec'!$D255,'8. 514 Details Included'!$D:$D,'7. 511_CAR_Student_Counts_Sec'!M$1,'8. 514 Details Included'!$G:$G,'7. 511_CAR_Student_Counts_Sec'!$F255))</f>
        <v>0</v>
      </c>
      <c r="N255" s="82">
        <f>IF(ISBLANK($D255),"",SUMIFS('8. 514 Details Included'!$I:$I,'8. 514 Details Included'!$A:$A,'7. 511_CAR_Student_Counts_Sec'!$A255,'8. 514 Details Included'!$E:$E,'7. 511_CAR_Student_Counts_Sec'!$D255,'8. 514 Details Included'!$D:$D,'7. 511_CAR_Student_Counts_Sec'!N$1,'8. 514 Details Included'!$G:$G,'7. 511_CAR_Student_Counts_Sec'!$F255))</f>
        <v>0</v>
      </c>
      <c r="O255" s="81">
        <f t="shared" si="9"/>
        <v>27</v>
      </c>
      <c r="P255" s="81">
        <f t="shared" si="10"/>
        <v>0</v>
      </c>
      <c r="Q255" s="81" t="str">
        <f t="shared" si="11"/>
        <v>6-8</v>
      </c>
    </row>
    <row r="256" spans="1:17" ht="15" outlineLevel="4" x14ac:dyDescent="0.2">
      <c r="A256" s="85">
        <v>206</v>
      </c>
      <c r="B256" s="86" t="s">
        <v>1110</v>
      </c>
      <c r="C256" s="86" t="s">
        <v>1172</v>
      </c>
      <c r="D256" s="85">
        <v>90</v>
      </c>
      <c r="E256" s="86" t="s">
        <v>1771</v>
      </c>
      <c r="F256" s="85">
        <v>4</v>
      </c>
      <c r="G256" s="85">
        <v>28</v>
      </c>
      <c r="H256" s="82">
        <f>IF(ISBLANK($D256),"",SUMIFS('8. 514 Details Included'!$I:$I,'8. 514 Details Included'!$A:$A,'7. 511_CAR_Student_Counts_Sec'!$A256,'8. 514 Details Included'!$E:$E,'7. 511_CAR_Student_Counts_Sec'!$D256,'8. 514 Details Included'!$D:$D,'7. 511_CAR_Student_Counts_Sec'!H$1,'8. 514 Details Included'!$G:$G,'7. 511_CAR_Student_Counts_Sec'!$F256))</f>
        <v>28</v>
      </c>
      <c r="I256" s="82">
        <f>IF(ISBLANK($D256),"",SUMIFS('8. 514 Details Included'!$I:$I,'8. 514 Details Included'!$A:$A,'7. 511_CAR_Student_Counts_Sec'!$A256,'8. 514 Details Included'!$E:$E,'7. 511_CAR_Student_Counts_Sec'!$D256,'8. 514 Details Included'!$D:$D,'7. 511_CAR_Student_Counts_Sec'!I$1,'8. 514 Details Included'!$G:$G,'7. 511_CAR_Student_Counts_Sec'!$F256))</f>
        <v>0</v>
      </c>
      <c r="J256" s="82">
        <f>IF(ISBLANK($D256),"",SUMIFS('8. 514 Details Included'!$I:$I,'8. 514 Details Included'!$A:$A,'7. 511_CAR_Student_Counts_Sec'!$A256,'8. 514 Details Included'!$E:$E,'7. 511_CAR_Student_Counts_Sec'!$D256,'8. 514 Details Included'!$D:$D,'7. 511_CAR_Student_Counts_Sec'!J$1,'8. 514 Details Included'!$G:$G,'7. 511_CAR_Student_Counts_Sec'!$F256))</f>
        <v>0</v>
      </c>
      <c r="K256" s="82">
        <f>IF(ISBLANK($D256),"",SUMIFS('8. 514 Details Included'!$I:$I,'8. 514 Details Included'!$A:$A,'7. 511_CAR_Student_Counts_Sec'!$A256,'8. 514 Details Included'!$E:$E,'7. 511_CAR_Student_Counts_Sec'!$D256,'8. 514 Details Included'!$D:$D,'7. 511_CAR_Student_Counts_Sec'!K$1,'8. 514 Details Included'!$G:$G,'7. 511_CAR_Student_Counts_Sec'!$F256))</f>
        <v>0</v>
      </c>
      <c r="L256" s="82">
        <f>IF(ISBLANK($D256),"",SUMIFS('8. 514 Details Included'!$I:$I,'8. 514 Details Included'!$A:$A,'7. 511_CAR_Student_Counts_Sec'!$A256,'8. 514 Details Included'!$E:$E,'7. 511_CAR_Student_Counts_Sec'!$D256,'8. 514 Details Included'!$D:$D,'7. 511_CAR_Student_Counts_Sec'!L$1,'8. 514 Details Included'!$G:$G,'7. 511_CAR_Student_Counts_Sec'!$F256))</f>
        <v>0</v>
      </c>
      <c r="M256" s="82">
        <f>IF(ISBLANK($D256),"",SUMIFS('8. 514 Details Included'!$I:$I,'8. 514 Details Included'!$A:$A,'7. 511_CAR_Student_Counts_Sec'!$A256,'8. 514 Details Included'!$E:$E,'7. 511_CAR_Student_Counts_Sec'!$D256,'8. 514 Details Included'!$D:$D,'7. 511_CAR_Student_Counts_Sec'!M$1,'8. 514 Details Included'!$G:$G,'7. 511_CAR_Student_Counts_Sec'!$F256))</f>
        <v>0</v>
      </c>
      <c r="N256" s="82">
        <f>IF(ISBLANK($D256),"",SUMIFS('8. 514 Details Included'!$I:$I,'8. 514 Details Included'!$A:$A,'7. 511_CAR_Student_Counts_Sec'!$A256,'8. 514 Details Included'!$E:$E,'7. 511_CAR_Student_Counts_Sec'!$D256,'8. 514 Details Included'!$D:$D,'7. 511_CAR_Student_Counts_Sec'!N$1,'8. 514 Details Included'!$G:$G,'7. 511_CAR_Student_Counts_Sec'!$F256))</f>
        <v>0</v>
      </c>
      <c r="O256" s="81">
        <f t="shared" si="9"/>
        <v>28</v>
      </c>
      <c r="P256" s="81">
        <f t="shared" si="10"/>
        <v>0</v>
      </c>
      <c r="Q256" s="81" t="str">
        <f t="shared" si="11"/>
        <v>6-8</v>
      </c>
    </row>
    <row r="257" spans="1:17" ht="15" outlineLevel="4" x14ac:dyDescent="0.2">
      <c r="A257" s="85">
        <v>206</v>
      </c>
      <c r="B257" s="86" t="s">
        <v>1110</v>
      </c>
      <c r="C257" s="86" t="s">
        <v>1172</v>
      </c>
      <c r="D257" s="85">
        <v>90</v>
      </c>
      <c r="E257" s="86" t="s">
        <v>1771</v>
      </c>
      <c r="F257" s="85">
        <v>6</v>
      </c>
      <c r="G257" s="85">
        <v>30</v>
      </c>
      <c r="H257" s="82">
        <f>IF(ISBLANK($D257),"",SUMIFS('8. 514 Details Included'!$I:$I,'8. 514 Details Included'!$A:$A,'7. 511_CAR_Student_Counts_Sec'!$A257,'8. 514 Details Included'!$E:$E,'7. 511_CAR_Student_Counts_Sec'!$D257,'8. 514 Details Included'!$D:$D,'7. 511_CAR_Student_Counts_Sec'!H$1,'8. 514 Details Included'!$G:$G,'7. 511_CAR_Student_Counts_Sec'!$F257))</f>
        <v>30</v>
      </c>
      <c r="I257" s="82">
        <f>IF(ISBLANK($D257),"",SUMIFS('8. 514 Details Included'!$I:$I,'8. 514 Details Included'!$A:$A,'7. 511_CAR_Student_Counts_Sec'!$A257,'8. 514 Details Included'!$E:$E,'7. 511_CAR_Student_Counts_Sec'!$D257,'8. 514 Details Included'!$D:$D,'7. 511_CAR_Student_Counts_Sec'!I$1,'8. 514 Details Included'!$G:$G,'7. 511_CAR_Student_Counts_Sec'!$F257))</f>
        <v>0</v>
      </c>
      <c r="J257" s="82">
        <f>IF(ISBLANK($D257),"",SUMIFS('8. 514 Details Included'!$I:$I,'8. 514 Details Included'!$A:$A,'7. 511_CAR_Student_Counts_Sec'!$A257,'8. 514 Details Included'!$E:$E,'7. 511_CAR_Student_Counts_Sec'!$D257,'8. 514 Details Included'!$D:$D,'7. 511_CAR_Student_Counts_Sec'!J$1,'8. 514 Details Included'!$G:$G,'7. 511_CAR_Student_Counts_Sec'!$F257))</f>
        <v>0</v>
      </c>
      <c r="K257" s="82">
        <f>IF(ISBLANK($D257),"",SUMIFS('8. 514 Details Included'!$I:$I,'8. 514 Details Included'!$A:$A,'7. 511_CAR_Student_Counts_Sec'!$A257,'8. 514 Details Included'!$E:$E,'7. 511_CAR_Student_Counts_Sec'!$D257,'8. 514 Details Included'!$D:$D,'7. 511_CAR_Student_Counts_Sec'!K$1,'8. 514 Details Included'!$G:$G,'7. 511_CAR_Student_Counts_Sec'!$F257))</f>
        <v>0</v>
      </c>
      <c r="L257" s="82">
        <f>IF(ISBLANK($D257),"",SUMIFS('8. 514 Details Included'!$I:$I,'8. 514 Details Included'!$A:$A,'7. 511_CAR_Student_Counts_Sec'!$A257,'8. 514 Details Included'!$E:$E,'7. 511_CAR_Student_Counts_Sec'!$D257,'8. 514 Details Included'!$D:$D,'7. 511_CAR_Student_Counts_Sec'!L$1,'8. 514 Details Included'!$G:$G,'7. 511_CAR_Student_Counts_Sec'!$F257))</f>
        <v>0</v>
      </c>
      <c r="M257" s="82">
        <f>IF(ISBLANK($D257),"",SUMIFS('8. 514 Details Included'!$I:$I,'8. 514 Details Included'!$A:$A,'7. 511_CAR_Student_Counts_Sec'!$A257,'8. 514 Details Included'!$E:$E,'7. 511_CAR_Student_Counts_Sec'!$D257,'8. 514 Details Included'!$D:$D,'7. 511_CAR_Student_Counts_Sec'!M$1,'8. 514 Details Included'!$G:$G,'7. 511_CAR_Student_Counts_Sec'!$F257))</f>
        <v>0</v>
      </c>
      <c r="N257" s="82">
        <f>IF(ISBLANK($D257),"",SUMIFS('8. 514 Details Included'!$I:$I,'8. 514 Details Included'!$A:$A,'7. 511_CAR_Student_Counts_Sec'!$A257,'8. 514 Details Included'!$E:$E,'7. 511_CAR_Student_Counts_Sec'!$D257,'8. 514 Details Included'!$D:$D,'7. 511_CAR_Student_Counts_Sec'!N$1,'8. 514 Details Included'!$G:$G,'7. 511_CAR_Student_Counts_Sec'!$F257))</f>
        <v>0</v>
      </c>
      <c r="O257" s="81">
        <f t="shared" si="9"/>
        <v>30</v>
      </c>
      <c r="P257" s="81">
        <f t="shared" si="10"/>
        <v>0</v>
      </c>
      <c r="Q257" s="81" t="str">
        <f t="shared" si="11"/>
        <v>6-8</v>
      </c>
    </row>
    <row r="258" spans="1:17" ht="15" outlineLevel="4" x14ac:dyDescent="0.2">
      <c r="A258" s="85">
        <v>206</v>
      </c>
      <c r="B258" s="86" t="s">
        <v>1110</v>
      </c>
      <c r="C258" s="86" t="s">
        <v>1172</v>
      </c>
      <c r="D258" s="85">
        <v>107</v>
      </c>
      <c r="E258" s="86" t="s">
        <v>1785</v>
      </c>
      <c r="F258" s="85">
        <v>2</v>
      </c>
      <c r="G258" s="85">
        <v>25</v>
      </c>
      <c r="H258" s="82">
        <f>IF(ISBLANK($D258),"",SUMIFS('8. 514 Details Included'!$I:$I,'8. 514 Details Included'!$A:$A,'7. 511_CAR_Student_Counts_Sec'!$A258,'8. 514 Details Included'!$E:$E,'7. 511_CAR_Student_Counts_Sec'!$D258,'8. 514 Details Included'!$D:$D,'7. 511_CAR_Student_Counts_Sec'!H$1,'8. 514 Details Included'!$G:$G,'7. 511_CAR_Student_Counts_Sec'!$F258))</f>
        <v>16</v>
      </c>
      <c r="I258" s="82">
        <f>IF(ISBLANK($D258),"",SUMIFS('8. 514 Details Included'!$I:$I,'8. 514 Details Included'!$A:$A,'7. 511_CAR_Student_Counts_Sec'!$A258,'8. 514 Details Included'!$E:$E,'7. 511_CAR_Student_Counts_Sec'!$D258,'8. 514 Details Included'!$D:$D,'7. 511_CAR_Student_Counts_Sec'!I$1,'8. 514 Details Included'!$G:$G,'7. 511_CAR_Student_Counts_Sec'!$F258))</f>
        <v>9</v>
      </c>
      <c r="J258" s="82">
        <f>IF(ISBLANK($D258),"",SUMIFS('8. 514 Details Included'!$I:$I,'8. 514 Details Included'!$A:$A,'7. 511_CAR_Student_Counts_Sec'!$A258,'8. 514 Details Included'!$E:$E,'7. 511_CAR_Student_Counts_Sec'!$D258,'8. 514 Details Included'!$D:$D,'7. 511_CAR_Student_Counts_Sec'!J$1,'8. 514 Details Included'!$G:$G,'7. 511_CAR_Student_Counts_Sec'!$F258))</f>
        <v>0</v>
      </c>
      <c r="K258" s="82">
        <f>IF(ISBLANK($D258),"",SUMIFS('8. 514 Details Included'!$I:$I,'8. 514 Details Included'!$A:$A,'7. 511_CAR_Student_Counts_Sec'!$A258,'8. 514 Details Included'!$E:$E,'7. 511_CAR_Student_Counts_Sec'!$D258,'8. 514 Details Included'!$D:$D,'7. 511_CAR_Student_Counts_Sec'!K$1,'8. 514 Details Included'!$G:$G,'7. 511_CAR_Student_Counts_Sec'!$F258))</f>
        <v>0</v>
      </c>
      <c r="L258" s="82">
        <f>IF(ISBLANK($D258),"",SUMIFS('8. 514 Details Included'!$I:$I,'8. 514 Details Included'!$A:$A,'7. 511_CAR_Student_Counts_Sec'!$A258,'8. 514 Details Included'!$E:$E,'7. 511_CAR_Student_Counts_Sec'!$D258,'8. 514 Details Included'!$D:$D,'7. 511_CAR_Student_Counts_Sec'!L$1,'8. 514 Details Included'!$G:$G,'7. 511_CAR_Student_Counts_Sec'!$F258))</f>
        <v>0</v>
      </c>
      <c r="M258" s="82">
        <f>IF(ISBLANK($D258),"",SUMIFS('8. 514 Details Included'!$I:$I,'8. 514 Details Included'!$A:$A,'7. 511_CAR_Student_Counts_Sec'!$A258,'8. 514 Details Included'!$E:$E,'7. 511_CAR_Student_Counts_Sec'!$D258,'8. 514 Details Included'!$D:$D,'7. 511_CAR_Student_Counts_Sec'!M$1,'8. 514 Details Included'!$G:$G,'7. 511_CAR_Student_Counts_Sec'!$F258))</f>
        <v>0</v>
      </c>
      <c r="N258" s="82">
        <f>IF(ISBLANK($D258),"",SUMIFS('8. 514 Details Included'!$I:$I,'8. 514 Details Included'!$A:$A,'7. 511_CAR_Student_Counts_Sec'!$A258,'8. 514 Details Included'!$E:$E,'7. 511_CAR_Student_Counts_Sec'!$D258,'8. 514 Details Included'!$D:$D,'7. 511_CAR_Student_Counts_Sec'!N$1,'8. 514 Details Included'!$G:$G,'7. 511_CAR_Student_Counts_Sec'!$F258))</f>
        <v>0</v>
      </c>
      <c r="O258" s="81">
        <f t="shared" ref="O258:O321" si="12">IF(ISBLANK($D258),"",SUM(H258:J258))</f>
        <v>25</v>
      </c>
      <c r="P258" s="81">
        <f t="shared" ref="P258:P321" si="13">IF(ISBLANK($D258),"",SUM(K258:N258))</f>
        <v>0</v>
      </c>
      <c r="Q258" s="81" t="str">
        <f t="shared" ref="Q258:Q321" si="14">IF(SUM(O258:P258)=0,"",IF(O258&gt;0,"6-8",IF(P258&gt;0,"9-12","Both 6-8 and 9-12")))</f>
        <v>6-8</v>
      </c>
    </row>
    <row r="259" spans="1:17" ht="15" outlineLevel="4" x14ac:dyDescent="0.2">
      <c r="A259" s="85">
        <v>206</v>
      </c>
      <c r="B259" s="86" t="s">
        <v>1110</v>
      </c>
      <c r="C259" s="86" t="s">
        <v>1172</v>
      </c>
      <c r="D259" s="85">
        <v>107</v>
      </c>
      <c r="E259" s="86" t="s">
        <v>1785</v>
      </c>
      <c r="F259" s="85">
        <v>3</v>
      </c>
      <c r="G259" s="85">
        <v>8</v>
      </c>
      <c r="H259" s="82">
        <f>IF(ISBLANK($D259),"",SUMIFS('8. 514 Details Included'!$I:$I,'8. 514 Details Included'!$A:$A,'7. 511_CAR_Student_Counts_Sec'!$A259,'8. 514 Details Included'!$E:$E,'7. 511_CAR_Student_Counts_Sec'!$D259,'8. 514 Details Included'!$D:$D,'7. 511_CAR_Student_Counts_Sec'!H$1,'8. 514 Details Included'!$G:$G,'7. 511_CAR_Student_Counts_Sec'!$F259))</f>
        <v>8</v>
      </c>
      <c r="I259" s="82">
        <f>IF(ISBLANK($D259),"",SUMIFS('8. 514 Details Included'!$I:$I,'8. 514 Details Included'!$A:$A,'7. 511_CAR_Student_Counts_Sec'!$A259,'8. 514 Details Included'!$E:$E,'7. 511_CAR_Student_Counts_Sec'!$D259,'8. 514 Details Included'!$D:$D,'7. 511_CAR_Student_Counts_Sec'!I$1,'8. 514 Details Included'!$G:$G,'7. 511_CAR_Student_Counts_Sec'!$F259))</f>
        <v>0</v>
      </c>
      <c r="J259" s="82">
        <f>IF(ISBLANK($D259),"",SUMIFS('8. 514 Details Included'!$I:$I,'8. 514 Details Included'!$A:$A,'7. 511_CAR_Student_Counts_Sec'!$A259,'8. 514 Details Included'!$E:$E,'7. 511_CAR_Student_Counts_Sec'!$D259,'8. 514 Details Included'!$D:$D,'7. 511_CAR_Student_Counts_Sec'!J$1,'8. 514 Details Included'!$G:$G,'7. 511_CAR_Student_Counts_Sec'!$F259))</f>
        <v>0</v>
      </c>
      <c r="K259" s="82">
        <f>IF(ISBLANK($D259),"",SUMIFS('8. 514 Details Included'!$I:$I,'8. 514 Details Included'!$A:$A,'7. 511_CAR_Student_Counts_Sec'!$A259,'8. 514 Details Included'!$E:$E,'7. 511_CAR_Student_Counts_Sec'!$D259,'8. 514 Details Included'!$D:$D,'7. 511_CAR_Student_Counts_Sec'!K$1,'8. 514 Details Included'!$G:$G,'7. 511_CAR_Student_Counts_Sec'!$F259))</f>
        <v>0</v>
      </c>
      <c r="L259" s="82">
        <f>IF(ISBLANK($D259),"",SUMIFS('8. 514 Details Included'!$I:$I,'8. 514 Details Included'!$A:$A,'7. 511_CAR_Student_Counts_Sec'!$A259,'8. 514 Details Included'!$E:$E,'7. 511_CAR_Student_Counts_Sec'!$D259,'8. 514 Details Included'!$D:$D,'7. 511_CAR_Student_Counts_Sec'!L$1,'8. 514 Details Included'!$G:$G,'7. 511_CAR_Student_Counts_Sec'!$F259))</f>
        <v>0</v>
      </c>
      <c r="M259" s="82">
        <f>IF(ISBLANK($D259),"",SUMIFS('8. 514 Details Included'!$I:$I,'8. 514 Details Included'!$A:$A,'7. 511_CAR_Student_Counts_Sec'!$A259,'8. 514 Details Included'!$E:$E,'7. 511_CAR_Student_Counts_Sec'!$D259,'8. 514 Details Included'!$D:$D,'7. 511_CAR_Student_Counts_Sec'!M$1,'8. 514 Details Included'!$G:$G,'7. 511_CAR_Student_Counts_Sec'!$F259))</f>
        <v>0</v>
      </c>
      <c r="N259" s="82">
        <f>IF(ISBLANK($D259),"",SUMIFS('8. 514 Details Included'!$I:$I,'8. 514 Details Included'!$A:$A,'7. 511_CAR_Student_Counts_Sec'!$A259,'8. 514 Details Included'!$E:$E,'7. 511_CAR_Student_Counts_Sec'!$D259,'8. 514 Details Included'!$D:$D,'7. 511_CAR_Student_Counts_Sec'!N$1,'8. 514 Details Included'!$G:$G,'7. 511_CAR_Student_Counts_Sec'!$F259))</f>
        <v>0</v>
      </c>
      <c r="O259" s="81">
        <f t="shared" si="12"/>
        <v>8</v>
      </c>
      <c r="P259" s="81">
        <f t="shared" si="13"/>
        <v>0</v>
      </c>
      <c r="Q259" s="81" t="str">
        <f t="shared" si="14"/>
        <v>6-8</v>
      </c>
    </row>
    <row r="260" spans="1:17" ht="15" outlineLevel="4" x14ac:dyDescent="0.2">
      <c r="A260" s="85">
        <v>206</v>
      </c>
      <c r="B260" s="86" t="s">
        <v>1110</v>
      </c>
      <c r="C260" s="86" t="s">
        <v>1172</v>
      </c>
      <c r="D260" s="85">
        <v>107</v>
      </c>
      <c r="E260" s="86" t="s">
        <v>1785</v>
      </c>
      <c r="F260" s="85">
        <v>4</v>
      </c>
      <c r="G260" s="85">
        <v>18</v>
      </c>
      <c r="H260" s="82">
        <f>IF(ISBLANK($D260),"",SUMIFS('8. 514 Details Included'!$I:$I,'8. 514 Details Included'!$A:$A,'7. 511_CAR_Student_Counts_Sec'!$A260,'8. 514 Details Included'!$E:$E,'7. 511_CAR_Student_Counts_Sec'!$D260,'8. 514 Details Included'!$D:$D,'7. 511_CAR_Student_Counts_Sec'!H$1,'8. 514 Details Included'!$G:$G,'7. 511_CAR_Student_Counts_Sec'!$F260))</f>
        <v>5</v>
      </c>
      <c r="I260" s="82">
        <f>IF(ISBLANK($D260),"",SUMIFS('8. 514 Details Included'!$I:$I,'8. 514 Details Included'!$A:$A,'7. 511_CAR_Student_Counts_Sec'!$A260,'8. 514 Details Included'!$E:$E,'7. 511_CAR_Student_Counts_Sec'!$D260,'8. 514 Details Included'!$D:$D,'7. 511_CAR_Student_Counts_Sec'!I$1,'8. 514 Details Included'!$G:$G,'7. 511_CAR_Student_Counts_Sec'!$F260))</f>
        <v>13</v>
      </c>
      <c r="J260" s="82">
        <f>IF(ISBLANK($D260),"",SUMIFS('8. 514 Details Included'!$I:$I,'8. 514 Details Included'!$A:$A,'7. 511_CAR_Student_Counts_Sec'!$A260,'8. 514 Details Included'!$E:$E,'7. 511_CAR_Student_Counts_Sec'!$D260,'8. 514 Details Included'!$D:$D,'7. 511_CAR_Student_Counts_Sec'!J$1,'8. 514 Details Included'!$G:$G,'7. 511_CAR_Student_Counts_Sec'!$F260))</f>
        <v>0</v>
      </c>
      <c r="K260" s="82">
        <f>IF(ISBLANK($D260),"",SUMIFS('8. 514 Details Included'!$I:$I,'8. 514 Details Included'!$A:$A,'7. 511_CAR_Student_Counts_Sec'!$A260,'8. 514 Details Included'!$E:$E,'7. 511_CAR_Student_Counts_Sec'!$D260,'8. 514 Details Included'!$D:$D,'7. 511_CAR_Student_Counts_Sec'!K$1,'8. 514 Details Included'!$G:$G,'7. 511_CAR_Student_Counts_Sec'!$F260))</f>
        <v>0</v>
      </c>
      <c r="L260" s="82">
        <f>IF(ISBLANK($D260),"",SUMIFS('8. 514 Details Included'!$I:$I,'8. 514 Details Included'!$A:$A,'7. 511_CAR_Student_Counts_Sec'!$A260,'8. 514 Details Included'!$E:$E,'7. 511_CAR_Student_Counts_Sec'!$D260,'8. 514 Details Included'!$D:$D,'7. 511_CAR_Student_Counts_Sec'!L$1,'8. 514 Details Included'!$G:$G,'7. 511_CAR_Student_Counts_Sec'!$F260))</f>
        <v>0</v>
      </c>
      <c r="M260" s="82">
        <f>IF(ISBLANK($D260),"",SUMIFS('8. 514 Details Included'!$I:$I,'8. 514 Details Included'!$A:$A,'7. 511_CAR_Student_Counts_Sec'!$A260,'8. 514 Details Included'!$E:$E,'7. 511_CAR_Student_Counts_Sec'!$D260,'8. 514 Details Included'!$D:$D,'7. 511_CAR_Student_Counts_Sec'!M$1,'8. 514 Details Included'!$G:$G,'7. 511_CAR_Student_Counts_Sec'!$F260))</f>
        <v>0</v>
      </c>
      <c r="N260" s="82">
        <f>IF(ISBLANK($D260),"",SUMIFS('8. 514 Details Included'!$I:$I,'8. 514 Details Included'!$A:$A,'7. 511_CAR_Student_Counts_Sec'!$A260,'8. 514 Details Included'!$E:$E,'7. 511_CAR_Student_Counts_Sec'!$D260,'8. 514 Details Included'!$D:$D,'7. 511_CAR_Student_Counts_Sec'!N$1,'8. 514 Details Included'!$G:$G,'7. 511_CAR_Student_Counts_Sec'!$F260))</f>
        <v>0</v>
      </c>
      <c r="O260" s="81">
        <f t="shared" si="12"/>
        <v>18</v>
      </c>
      <c r="P260" s="81">
        <f t="shared" si="13"/>
        <v>0</v>
      </c>
      <c r="Q260" s="81" t="str">
        <f t="shared" si="14"/>
        <v>6-8</v>
      </c>
    </row>
    <row r="261" spans="1:17" ht="15" outlineLevel="4" x14ac:dyDescent="0.2">
      <c r="A261" s="85">
        <v>206</v>
      </c>
      <c r="B261" s="86" t="s">
        <v>1110</v>
      </c>
      <c r="C261" s="86" t="s">
        <v>1172</v>
      </c>
      <c r="D261" s="85">
        <v>107</v>
      </c>
      <c r="E261" s="86" t="s">
        <v>1785</v>
      </c>
      <c r="F261" s="85">
        <v>5</v>
      </c>
      <c r="G261" s="85">
        <v>5</v>
      </c>
      <c r="H261" s="82">
        <f>IF(ISBLANK($D261),"",SUMIFS('8. 514 Details Included'!$I:$I,'8. 514 Details Included'!$A:$A,'7. 511_CAR_Student_Counts_Sec'!$A261,'8. 514 Details Included'!$E:$E,'7. 511_CAR_Student_Counts_Sec'!$D261,'8. 514 Details Included'!$D:$D,'7. 511_CAR_Student_Counts_Sec'!H$1,'8. 514 Details Included'!$G:$G,'7. 511_CAR_Student_Counts_Sec'!$F261))</f>
        <v>0</v>
      </c>
      <c r="I261" s="82">
        <f>IF(ISBLANK($D261),"",SUMIFS('8. 514 Details Included'!$I:$I,'8. 514 Details Included'!$A:$A,'7. 511_CAR_Student_Counts_Sec'!$A261,'8. 514 Details Included'!$E:$E,'7. 511_CAR_Student_Counts_Sec'!$D261,'8. 514 Details Included'!$D:$D,'7. 511_CAR_Student_Counts_Sec'!I$1,'8. 514 Details Included'!$G:$G,'7. 511_CAR_Student_Counts_Sec'!$F261))</f>
        <v>2</v>
      </c>
      <c r="J261" s="82">
        <f>IF(ISBLANK($D261),"",SUMIFS('8. 514 Details Included'!$I:$I,'8. 514 Details Included'!$A:$A,'7. 511_CAR_Student_Counts_Sec'!$A261,'8. 514 Details Included'!$E:$E,'7. 511_CAR_Student_Counts_Sec'!$D261,'8. 514 Details Included'!$D:$D,'7. 511_CAR_Student_Counts_Sec'!J$1,'8. 514 Details Included'!$G:$G,'7. 511_CAR_Student_Counts_Sec'!$F261))</f>
        <v>3</v>
      </c>
      <c r="K261" s="82">
        <f>IF(ISBLANK($D261),"",SUMIFS('8. 514 Details Included'!$I:$I,'8. 514 Details Included'!$A:$A,'7. 511_CAR_Student_Counts_Sec'!$A261,'8. 514 Details Included'!$E:$E,'7. 511_CAR_Student_Counts_Sec'!$D261,'8. 514 Details Included'!$D:$D,'7. 511_CAR_Student_Counts_Sec'!K$1,'8. 514 Details Included'!$G:$G,'7. 511_CAR_Student_Counts_Sec'!$F261))</f>
        <v>0</v>
      </c>
      <c r="L261" s="82">
        <f>IF(ISBLANK($D261),"",SUMIFS('8. 514 Details Included'!$I:$I,'8. 514 Details Included'!$A:$A,'7. 511_CAR_Student_Counts_Sec'!$A261,'8. 514 Details Included'!$E:$E,'7. 511_CAR_Student_Counts_Sec'!$D261,'8. 514 Details Included'!$D:$D,'7. 511_CAR_Student_Counts_Sec'!L$1,'8. 514 Details Included'!$G:$G,'7. 511_CAR_Student_Counts_Sec'!$F261))</f>
        <v>0</v>
      </c>
      <c r="M261" s="82">
        <f>IF(ISBLANK($D261),"",SUMIFS('8. 514 Details Included'!$I:$I,'8. 514 Details Included'!$A:$A,'7. 511_CAR_Student_Counts_Sec'!$A261,'8. 514 Details Included'!$E:$E,'7. 511_CAR_Student_Counts_Sec'!$D261,'8. 514 Details Included'!$D:$D,'7. 511_CAR_Student_Counts_Sec'!M$1,'8. 514 Details Included'!$G:$G,'7. 511_CAR_Student_Counts_Sec'!$F261))</f>
        <v>0</v>
      </c>
      <c r="N261" s="82">
        <f>IF(ISBLANK($D261),"",SUMIFS('8. 514 Details Included'!$I:$I,'8. 514 Details Included'!$A:$A,'7. 511_CAR_Student_Counts_Sec'!$A261,'8. 514 Details Included'!$E:$E,'7. 511_CAR_Student_Counts_Sec'!$D261,'8. 514 Details Included'!$D:$D,'7. 511_CAR_Student_Counts_Sec'!N$1,'8. 514 Details Included'!$G:$G,'7. 511_CAR_Student_Counts_Sec'!$F261))</f>
        <v>0</v>
      </c>
      <c r="O261" s="81">
        <f t="shared" si="12"/>
        <v>5</v>
      </c>
      <c r="P261" s="81">
        <f t="shared" si="13"/>
        <v>0</v>
      </c>
      <c r="Q261" s="81" t="str">
        <f t="shared" si="14"/>
        <v>6-8</v>
      </c>
    </row>
    <row r="262" spans="1:17" ht="15" outlineLevel="4" x14ac:dyDescent="0.2">
      <c r="A262" s="85">
        <v>206</v>
      </c>
      <c r="B262" s="86" t="s">
        <v>1110</v>
      </c>
      <c r="C262" s="86" t="s">
        <v>1172</v>
      </c>
      <c r="D262" s="85">
        <v>107</v>
      </c>
      <c r="E262" s="86" t="s">
        <v>1785</v>
      </c>
      <c r="F262" s="85">
        <v>6</v>
      </c>
      <c r="G262" s="85">
        <v>7</v>
      </c>
      <c r="H262" s="82">
        <f>IF(ISBLANK($D262),"",SUMIFS('8. 514 Details Included'!$I:$I,'8. 514 Details Included'!$A:$A,'7. 511_CAR_Student_Counts_Sec'!$A262,'8. 514 Details Included'!$E:$E,'7. 511_CAR_Student_Counts_Sec'!$D262,'8. 514 Details Included'!$D:$D,'7. 511_CAR_Student_Counts_Sec'!H$1,'8. 514 Details Included'!$G:$G,'7. 511_CAR_Student_Counts_Sec'!$F262))</f>
        <v>0</v>
      </c>
      <c r="I262" s="82">
        <f>IF(ISBLANK($D262),"",SUMIFS('8. 514 Details Included'!$I:$I,'8. 514 Details Included'!$A:$A,'7. 511_CAR_Student_Counts_Sec'!$A262,'8. 514 Details Included'!$E:$E,'7. 511_CAR_Student_Counts_Sec'!$D262,'8. 514 Details Included'!$D:$D,'7. 511_CAR_Student_Counts_Sec'!I$1,'8. 514 Details Included'!$G:$G,'7. 511_CAR_Student_Counts_Sec'!$F262))</f>
        <v>1</v>
      </c>
      <c r="J262" s="82">
        <f>IF(ISBLANK($D262),"",SUMIFS('8. 514 Details Included'!$I:$I,'8. 514 Details Included'!$A:$A,'7. 511_CAR_Student_Counts_Sec'!$A262,'8. 514 Details Included'!$E:$E,'7. 511_CAR_Student_Counts_Sec'!$D262,'8. 514 Details Included'!$D:$D,'7. 511_CAR_Student_Counts_Sec'!J$1,'8. 514 Details Included'!$G:$G,'7. 511_CAR_Student_Counts_Sec'!$F262))</f>
        <v>6</v>
      </c>
      <c r="K262" s="82">
        <f>IF(ISBLANK($D262),"",SUMIFS('8. 514 Details Included'!$I:$I,'8. 514 Details Included'!$A:$A,'7. 511_CAR_Student_Counts_Sec'!$A262,'8. 514 Details Included'!$E:$E,'7. 511_CAR_Student_Counts_Sec'!$D262,'8. 514 Details Included'!$D:$D,'7. 511_CAR_Student_Counts_Sec'!K$1,'8. 514 Details Included'!$G:$G,'7. 511_CAR_Student_Counts_Sec'!$F262))</f>
        <v>0</v>
      </c>
      <c r="L262" s="82">
        <f>IF(ISBLANK($D262),"",SUMIFS('8. 514 Details Included'!$I:$I,'8. 514 Details Included'!$A:$A,'7. 511_CAR_Student_Counts_Sec'!$A262,'8. 514 Details Included'!$E:$E,'7. 511_CAR_Student_Counts_Sec'!$D262,'8. 514 Details Included'!$D:$D,'7. 511_CAR_Student_Counts_Sec'!L$1,'8. 514 Details Included'!$G:$G,'7. 511_CAR_Student_Counts_Sec'!$F262))</f>
        <v>0</v>
      </c>
      <c r="M262" s="82">
        <f>IF(ISBLANK($D262),"",SUMIFS('8. 514 Details Included'!$I:$I,'8. 514 Details Included'!$A:$A,'7. 511_CAR_Student_Counts_Sec'!$A262,'8. 514 Details Included'!$E:$E,'7. 511_CAR_Student_Counts_Sec'!$D262,'8. 514 Details Included'!$D:$D,'7. 511_CAR_Student_Counts_Sec'!M$1,'8. 514 Details Included'!$G:$G,'7. 511_CAR_Student_Counts_Sec'!$F262))</f>
        <v>0</v>
      </c>
      <c r="N262" s="82">
        <f>IF(ISBLANK($D262),"",SUMIFS('8. 514 Details Included'!$I:$I,'8. 514 Details Included'!$A:$A,'7. 511_CAR_Student_Counts_Sec'!$A262,'8. 514 Details Included'!$E:$E,'7. 511_CAR_Student_Counts_Sec'!$D262,'8. 514 Details Included'!$D:$D,'7. 511_CAR_Student_Counts_Sec'!N$1,'8. 514 Details Included'!$G:$G,'7. 511_CAR_Student_Counts_Sec'!$F262))</f>
        <v>0</v>
      </c>
      <c r="O262" s="81">
        <f t="shared" si="12"/>
        <v>7</v>
      </c>
      <c r="P262" s="81">
        <f t="shared" si="13"/>
        <v>0</v>
      </c>
      <c r="Q262" s="81" t="str">
        <f t="shared" si="14"/>
        <v>6-8</v>
      </c>
    </row>
    <row r="263" spans="1:17" ht="15" outlineLevel="4" x14ac:dyDescent="0.2">
      <c r="A263" s="85">
        <v>206</v>
      </c>
      <c r="B263" s="86" t="s">
        <v>1110</v>
      </c>
      <c r="C263" s="86" t="s">
        <v>1172</v>
      </c>
      <c r="D263" s="85">
        <v>107</v>
      </c>
      <c r="E263" s="86" t="s">
        <v>1785</v>
      </c>
      <c r="F263" s="85">
        <v>7</v>
      </c>
      <c r="G263" s="85">
        <v>4</v>
      </c>
      <c r="H263" s="82">
        <f>IF(ISBLANK($D263),"",SUMIFS('8. 514 Details Included'!$I:$I,'8. 514 Details Included'!$A:$A,'7. 511_CAR_Student_Counts_Sec'!$A263,'8. 514 Details Included'!$E:$E,'7. 511_CAR_Student_Counts_Sec'!$D263,'8. 514 Details Included'!$D:$D,'7. 511_CAR_Student_Counts_Sec'!H$1,'8. 514 Details Included'!$G:$G,'7. 511_CAR_Student_Counts_Sec'!$F263))</f>
        <v>2</v>
      </c>
      <c r="I263" s="82">
        <f>IF(ISBLANK($D263),"",SUMIFS('8. 514 Details Included'!$I:$I,'8. 514 Details Included'!$A:$A,'7. 511_CAR_Student_Counts_Sec'!$A263,'8. 514 Details Included'!$E:$E,'7. 511_CAR_Student_Counts_Sec'!$D263,'8. 514 Details Included'!$D:$D,'7. 511_CAR_Student_Counts_Sec'!I$1,'8. 514 Details Included'!$G:$G,'7. 511_CAR_Student_Counts_Sec'!$F263))</f>
        <v>2</v>
      </c>
      <c r="J263" s="82">
        <f>IF(ISBLANK($D263),"",SUMIFS('8. 514 Details Included'!$I:$I,'8. 514 Details Included'!$A:$A,'7. 511_CAR_Student_Counts_Sec'!$A263,'8. 514 Details Included'!$E:$E,'7. 511_CAR_Student_Counts_Sec'!$D263,'8. 514 Details Included'!$D:$D,'7. 511_CAR_Student_Counts_Sec'!J$1,'8. 514 Details Included'!$G:$G,'7. 511_CAR_Student_Counts_Sec'!$F263))</f>
        <v>0</v>
      </c>
      <c r="K263" s="82">
        <f>IF(ISBLANK($D263),"",SUMIFS('8. 514 Details Included'!$I:$I,'8. 514 Details Included'!$A:$A,'7. 511_CAR_Student_Counts_Sec'!$A263,'8. 514 Details Included'!$E:$E,'7. 511_CAR_Student_Counts_Sec'!$D263,'8. 514 Details Included'!$D:$D,'7. 511_CAR_Student_Counts_Sec'!K$1,'8. 514 Details Included'!$G:$G,'7. 511_CAR_Student_Counts_Sec'!$F263))</f>
        <v>0</v>
      </c>
      <c r="L263" s="82">
        <f>IF(ISBLANK($D263),"",SUMIFS('8. 514 Details Included'!$I:$I,'8. 514 Details Included'!$A:$A,'7. 511_CAR_Student_Counts_Sec'!$A263,'8. 514 Details Included'!$E:$E,'7. 511_CAR_Student_Counts_Sec'!$D263,'8. 514 Details Included'!$D:$D,'7. 511_CAR_Student_Counts_Sec'!L$1,'8. 514 Details Included'!$G:$G,'7. 511_CAR_Student_Counts_Sec'!$F263))</f>
        <v>0</v>
      </c>
      <c r="M263" s="82">
        <f>IF(ISBLANK($D263),"",SUMIFS('8. 514 Details Included'!$I:$I,'8. 514 Details Included'!$A:$A,'7. 511_CAR_Student_Counts_Sec'!$A263,'8. 514 Details Included'!$E:$E,'7. 511_CAR_Student_Counts_Sec'!$D263,'8. 514 Details Included'!$D:$D,'7. 511_CAR_Student_Counts_Sec'!M$1,'8. 514 Details Included'!$G:$G,'7. 511_CAR_Student_Counts_Sec'!$F263))</f>
        <v>0</v>
      </c>
      <c r="N263" s="82">
        <f>IF(ISBLANK($D263),"",SUMIFS('8. 514 Details Included'!$I:$I,'8. 514 Details Included'!$A:$A,'7. 511_CAR_Student_Counts_Sec'!$A263,'8. 514 Details Included'!$E:$E,'7. 511_CAR_Student_Counts_Sec'!$D263,'8. 514 Details Included'!$D:$D,'7. 511_CAR_Student_Counts_Sec'!N$1,'8. 514 Details Included'!$G:$G,'7. 511_CAR_Student_Counts_Sec'!$F263))</f>
        <v>0</v>
      </c>
      <c r="O263" s="81">
        <f t="shared" si="12"/>
        <v>4</v>
      </c>
      <c r="P263" s="81">
        <f t="shared" si="13"/>
        <v>0</v>
      </c>
      <c r="Q263" s="81" t="str">
        <f t="shared" si="14"/>
        <v>6-8</v>
      </c>
    </row>
    <row r="264" spans="1:17" ht="15" outlineLevel="4" x14ac:dyDescent="0.2">
      <c r="A264" s="85">
        <v>206</v>
      </c>
      <c r="B264" s="86" t="s">
        <v>1110</v>
      </c>
      <c r="C264" s="86" t="s">
        <v>1172</v>
      </c>
      <c r="D264" s="85">
        <v>81</v>
      </c>
      <c r="E264" s="86" t="s">
        <v>1784</v>
      </c>
      <c r="F264" s="85">
        <v>4</v>
      </c>
      <c r="G264" s="85">
        <v>15</v>
      </c>
      <c r="H264" s="82">
        <f>IF(ISBLANK($D264),"",SUMIFS('8. 514 Details Included'!$I:$I,'8. 514 Details Included'!$A:$A,'7. 511_CAR_Student_Counts_Sec'!$A264,'8. 514 Details Included'!$E:$E,'7. 511_CAR_Student_Counts_Sec'!$D264,'8. 514 Details Included'!$D:$D,'7. 511_CAR_Student_Counts_Sec'!H$1,'8. 514 Details Included'!$G:$G,'7. 511_CAR_Student_Counts_Sec'!$F264))</f>
        <v>0</v>
      </c>
      <c r="I264" s="82">
        <f>IF(ISBLANK($D264),"",SUMIFS('8. 514 Details Included'!$I:$I,'8. 514 Details Included'!$A:$A,'7. 511_CAR_Student_Counts_Sec'!$A264,'8. 514 Details Included'!$E:$E,'7. 511_CAR_Student_Counts_Sec'!$D264,'8. 514 Details Included'!$D:$D,'7. 511_CAR_Student_Counts_Sec'!I$1,'8. 514 Details Included'!$G:$G,'7. 511_CAR_Student_Counts_Sec'!$F264))</f>
        <v>0</v>
      </c>
      <c r="J264" s="82">
        <f>IF(ISBLANK($D264),"",SUMIFS('8. 514 Details Included'!$I:$I,'8. 514 Details Included'!$A:$A,'7. 511_CAR_Student_Counts_Sec'!$A264,'8. 514 Details Included'!$E:$E,'7. 511_CAR_Student_Counts_Sec'!$D264,'8. 514 Details Included'!$D:$D,'7. 511_CAR_Student_Counts_Sec'!J$1,'8. 514 Details Included'!$G:$G,'7. 511_CAR_Student_Counts_Sec'!$F264))</f>
        <v>0</v>
      </c>
      <c r="K264" s="82">
        <f>IF(ISBLANK($D264),"",SUMIFS('8. 514 Details Included'!$I:$I,'8. 514 Details Included'!$A:$A,'7. 511_CAR_Student_Counts_Sec'!$A264,'8. 514 Details Included'!$E:$E,'7. 511_CAR_Student_Counts_Sec'!$D264,'8. 514 Details Included'!$D:$D,'7. 511_CAR_Student_Counts_Sec'!K$1,'8. 514 Details Included'!$G:$G,'7. 511_CAR_Student_Counts_Sec'!$F264))</f>
        <v>15</v>
      </c>
      <c r="L264" s="82">
        <f>IF(ISBLANK($D264),"",SUMIFS('8. 514 Details Included'!$I:$I,'8. 514 Details Included'!$A:$A,'7. 511_CAR_Student_Counts_Sec'!$A264,'8. 514 Details Included'!$E:$E,'7. 511_CAR_Student_Counts_Sec'!$D264,'8. 514 Details Included'!$D:$D,'7. 511_CAR_Student_Counts_Sec'!L$1,'8. 514 Details Included'!$G:$G,'7. 511_CAR_Student_Counts_Sec'!$F264))</f>
        <v>0</v>
      </c>
      <c r="M264" s="82">
        <f>IF(ISBLANK($D264),"",SUMIFS('8. 514 Details Included'!$I:$I,'8. 514 Details Included'!$A:$A,'7. 511_CAR_Student_Counts_Sec'!$A264,'8. 514 Details Included'!$E:$E,'7. 511_CAR_Student_Counts_Sec'!$D264,'8. 514 Details Included'!$D:$D,'7. 511_CAR_Student_Counts_Sec'!M$1,'8. 514 Details Included'!$G:$G,'7. 511_CAR_Student_Counts_Sec'!$F264))</f>
        <v>0</v>
      </c>
      <c r="N264" s="82">
        <f>IF(ISBLANK($D264),"",SUMIFS('8. 514 Details Included'!$I:$I,'8. 514 Details Included'!$A:$A,'7. 511_CAR_Student_Counts_Sec'!$A264,'8. 514 Details Included'!$E:$E,'7. 511_CAR_Student_Counts_Sec'!$D264,'8. 514 Details Included'!$D:$D,'7. 511_CAR_Student_Counts_Sec'!N$1,'8. 514 Details Included'!$G:$G,'7. 511_CAR_Student_Counts_Sec'!$F264))</f>
        <v>0</v>
      </c>
      <c r="O264" s="81">
        <f t="shared" si="12"/>
        <v>0</v>
      </c>
      <c r="P264" s="81">
        <f t="shared" si="13"/>
        <v>15</v>
      </c>
      <c r="Q264" s="81" t="str">
        <f t="shared" si="14"/>
        <v>9-12</v>
      </c>
    </row>
    <row r="265" spans="1:17" ht="15" outlineLevel="4" x14ac:dyDescent="0.2">
      <c r="A265" s="85">
        <v>206</v>
      </c>
      <c r="B265" s="86" t="s">
        <v>1110</v>
      </c>
      <c r="C265" s="86" t="s">
        <v>1172</v>
      </c>
      <c r="D265" s="85">
        <v>81</v>
      </c>
      <c r="E265" s="86" t="s">
        <v>1784</v>
      </c>
      <c r="F265" s="85">
        <v>5</v>
      </c>
      <c r="G265" s="85">
        <v>16</v>
      </c>
      <c r="H265" s="82">
        <f>IF(ISBLANK($D265),"",SUMIFS('8. 514 Details Included'!$I:$I,'8. 514 Details Included'!$A:$A,'7. 511_CAR_Student_Counts_Sec'!$A265,'8. 514 Details Included'!$E:$E,'7. 511_CAR_Student_Counts_Sec'!$D265,'8. 514 Details Included'!$D:$D,'7. 511_CAR_Student_Counts_Sec'!H$1,'8. 514 Details Included'!$G:$G,'7. 511_CAR_Student_Counts_Sec'!$F265))</f>
        <v>0</v>
      </c>
      <c r="I265" s="82">
        <f>IF(ISBLANK($D265),"",SUMIFS('8. 514 Details Included'!$I:$I,'8. 514 Details Included'!$A:$A,'7. 511_CAR_Student_Counts_Sec'!$A265,'8. 514 Details Included'!$E:$E,'7. 511_CAR_Student_Counts_Sec'!$D265,'8. 514 Details Included'!$D:$D,'7. 511_CAR_Student_Counts_Sec'!I$1,'8. 514 Details Included'!$G:$G,'7. 511_CAR_Student_Counts_Sec'!$F265))</f>
        <v>0</v>
      </c>
      <c r="J265" s="82">
        <f>IF(ISBLANK($D265),"",SUMIFS('8. 514 Details Included'!$I:$I,'8. 514 Details Included'!$A:$A,'7. 511_CAR_Student_Counts_Sec'!$A265,'8. 514 Details Included'!$E:$E,'7. 511_CAR_Student_Counts_Sec'!$D265,'8. 514 Details Included'!$D:$D,'7. 511_CAR_Student_Counts_Sec'!J$1,'8. 514 Details Included'!$G:$G,'7. 511_CAR_Student_Counts_Sec'!$F265))</f>
        <v>0</v>
      </c>
      <c r="K265" s="82">
        <f>IF(ISBLANK($D265),"",SUMIFS('8. 514 Details Included'!$I:$I,'8. 514 Details Included'!$A:$A,'7. 511_CAR_Student_Counts_Sec'!$A265,'8. 514 Details Included'!$E:$E,'7. 511_CAR_Student_Counts_Sec'!$D265,'8. 514 Details Included'!$D:$D,'7. 511_CAR_Student_Counts_Sec'!K$1,'8. 514 Details Included'!$G:$G,'7. 511_CAR_Student_Counts_Sec'!$F265))</f>
        <v>16</v>
      </c>
      <c r="L265" s="82">
        <f>IF(ISBLANK($D265),"",SUMIFS('8. 514 Details Included'!$I:$I,'8. 514 Details Included'!$A:$A,'7. 511_CAR_Student_Counts_Sec'!$A265,'8. 514 Details Included'!$E:$E,'7. 511_CAR_Student_Counts_Sec'!$D265,'8. 514 Details Included'!$D:$D,'7. 511_CAR_Student_Counts_Sec'!L$1,'8. 514 Details Included'!$G:$G,'7. 511_CAR_Student_Counts_Sec'!$F265))</f>
        <v>0</v>
      </c>
      <c r="M265" s="82">
        <f>IF(ISBLANK($D265),"",SUMIFS('8. 514 Details Included'!$I:$I,'8. 514 Details Included'!$A:$A,'7. 511_CAR_Student_Counts_Sec'!$A265,'8. 514 Details Included'!$E:$E,'7. 511_CAR_Student_Counts_Sec'!$D265,'8. 514 Details Included'!$D:$D,'7. 511_CAR_Student_Counts_Sec'!M$1,'8. 514 Details Included'!$G:$G,'7. 511_CAR_Student_Counts_Sec'!$F265))</f>
        <v>0</v>
      </c>
      <c r="N265" s="82">
        <f>IF(ISBLANK($D265),"",SUMIFS('8. 514 Details Included'!$I:$I,'8. 514 Details Included'!$A:$A,'7. 511_CAR_Student_Counts_Sec'!$A265,'8. 514 Details Included'!$E:$E,'7. 511_CAR_Student_Counts_Sec'!$D265,'8. 514 Details Included'!$D:$D,'7. 511_CAR_Student_Counts_Sec'!N$1,'8. 514 Details Included'!$G:$G,'7. 511_CAR_Student_Counts_Sec'!$F265))</f>
        <v>0</v>
      </c>
      <c r="O265" s="81">
        <f t="shared" si="12"/>
        <v>0</v>
      </c>
      <c r="P265" s="81">
        <f t="shared" si="13"/>
        <v>16</v>
      </c>
      <c r="Q265" s="81" t="str">
        <f t="shared" si="14"/>
        <v>9-12</v>
      </c>
    </row>
    <row r="266" spans="1:17" ht="15" outlineLevel="4" x14ac:dyDescent="0.2">
      <c r="A266" s="85">
        <v>206</v>
      </c>
      <c r="B266" s="86" t="s">
        <v>1110</v>
      </c>
      <c r="C266" s="86" t="s">
        <v>1172</v>
      </c>
      <c r="D266" s="85">
        <v>81</v>
      </c>
      <c r="E266" s="86" t="s">
        <v>1784</v>
      </c>
      <c r="F266" s="85">
        <v>6</v>
      </c>
      <c r="G266" s="85">
        <v>17</v>
      </c>
      <c r="H266" s="82">
        <f>IF(ISBLANK($D266),"",SUMIFS('8. 514 Details Included'!$I:$I,'8. 514 Details Included'!$A:$A,'7. 511_CAR_Student_Counts_Sec'!$A266,'8. 514 Details Included'!$E:$E,'7. 511_CAR_Student_Counts_Sec'!$D266,'8. 514 Details Included'!$D:$D,'7. 511_CAR_Student_Counts_Sec'!H$1,'8. 514 Details Included'!$G:$G,'7. 511_CAR_Student_Counts_Sec'!$F266))</f>
        <v>0</v>
      </c>
      <c r="I266" s="82">
        <f>IF(ISBLANK($D266),"",SUMIFS('8. 514 Details Included'!$I:$I,'8. 514 Details Included'!$A:$A,'7. 511_CAR_Student_Counts_Sec'!$A266,'8. 514 Details Included'!$E:$E,'7. 511_CAR_Student_Counts_Sec'!$D266,'8. 514 Details Included'!$D:$D,'7. 511_CAR_Student_Counts_Sec'!I$1,'8. 514 Details Included'!$G:$G,'7. 511_CAR_Student_Counts_Sec'!$F266))</f>
        <v>0</v>
      </c>
      <c r="J266" s="82">
        <f>IF(ISBLANK($D266),"",SUMIFS('8. 514 Details Included'!$I:$I,'8. 514 Details Included'!$A:$A,'7. 511_CAR_Student_Counts_Sec'!$A266,'8. 514 Details Included'!$E:$E,'7. 511_CAR_Student_Counts_Sec'!$D266,'8. 514 Details Included'!$D:$D,'7. 511_CAR_Student_Counts_Sec'!J$1,'8. 514 Details Included'!$G:$G,'7. 511_CAR_Student_Counts_Sec'!$F266))</f>
        <v>0</v>
      </c>
      <c r="K266" s="82">
        <f>IF(ISBLANK($D266),"",SUMIFS('8. 514 Details Included'!$I:$I,'8. 514 Details Included'!$A:$A,'7. 511_CAR_Student_Counts_Sec'!$A266,'8. 514 Details Included'!$E:$E,'7. 511_CAR_Student_Counts_Sec'!$D266,'8. 514 Details Included'!$D:$D,'7. 511_CAR_Student_Counts_Sec'!K$1,'8. 514 Details Included'!$G:$G,'7. 511_CAR_Student_Counts_Sec'!$F266))</f>
        <v>17</v>
      </c>
      <c r="L266" s="82">
        <f>IF(ISBLANK($D266),"",SUMIFS('8. 514 Details Included'!$I:$I,'8. 514 Details Included'!$A:$A,'7. 511_CAR_Student_Counts_Sec'!$A266,'8. 514 Details Included'!$E:$E,'7. 511_CAR_Student_Counts_Sec'!$D266,'8. 514 Details Included'!$D:$D,'7. 511_CAR_Student_Counts_Sec'!L$1,'8. 514 Details Included'!$G:$G,'7. 511_CAR_Student_Counts_Sec'!$F266))</f>
        <v>0</v>
      </c>
      <c r="M266" s="82">
        <f>IF(ISBLANK($D266),"",SUMIFS('8. 514 Details Included'!$I:$I,'8. 514 Details Included'!$A:$A,'7. 511_CAR_Student_Counts_Sec'!$A266,'8. 514 Details Included'!$E:$E,'7. 511_CAR_Student_Counts_Sec'!$D266,'8. 514 Details Included'!$D:$D,'7. 511_CAR_Student_Counts_Sec'!M$1,'8. 514 Details Included'!$G:$G,'7. 511_CAR_Student_Counts_Sec'!$F266))</f>
        <v>0</v>
      </c>
      <c r="N266" s="82">
        <f>IF(ISBLANK($D266),"",SUMIFS('8. 514 Details Included'!$I:$I,'8. 514 Details Included'!$A:$A,'7. 511_CAR_Student_Counts_Sec'!$A266,'8. 514 Details Included'!$E:$E,'7. 511_CAR_Student_Counts_Sec'!$D266,'8. 514 Details Included'!$D:$D,'7. 511_CAR_Student_Counts_Sec'!N$1,'8. 514 Details Included'!$G:$G,'7. 511_CAR_Student_Counts_Sec'!$F266))</f>
        <v>0</v>
      </c>
      <c r="O266" s="81">
        <f t="shared" si="12"/>
        <v>0</v>
      </c>
      <c r="P266" s="81">
        <f t="shared" si="13"/>
        <v>17</v>
      </c>
      <c r="Q266" s="81" t="str">
        <f t="shared" si="14"/>
        <v>9-12</v>
      </c>
    </row>
    <row r="267" spans="1:17" ht="15" outlineLevel="4" x14ac:dyDescent="0.2">
      <c r="A267" s="85">
        <v>206</v>
      </c>
      <c r="B267" s="86" t="s">
        <v>1110</v>
      </c>
      <c r="C267" s="86" t="s">
        <v>1172</v>
      </c>
      <c r="D267" s="85">
        <v>82</v>
      </c>
      <c r="E267" s="86" t="s">
        <v>1765</v>
      </c>
      <c r="F267" s="85">
        <v>3</v>
      </c>
      <c r="G267" s="85">
        <v>15</v>
      </c>
      <c r="H267" s="82">
        <f>IF(ISBLANK($D267),"",SUMIFS('8. 514 Details Included'!$I:$I,'8. 514 Details Included'!$A:$A,'7. 511_CAR_Student_Counts_Sec'!$A267,'8. 514 Details Included'!$E:$E,'7. 511_CAR_Student_Counts_Sec'!$D267,'8. 514 Details Included'!$D:$D,'7. 511_CAR_Student_Counts_Sec'!H$1,'8. 514 Details Included'!$G:$G,'7. 511_CAR_Student_Counts_Sec'!$F267))</f>
        <v>0</v>
      </c>
      <c r="I267" s="82">
        <f>IF(ISBLANK($D267),"",SUMIFS('8. 514 Details Included'!$I:$I,'8. 514 Details Included'!$A:$A,'7. 511_CAR_Student_Counts_Sec'!$A267,'8. 514 Details Included'!$E:$E,'7. 511_CAR_Student_Counts_Sec'!$D267,'8. 514 Details Included'!$D:$D,'7. 511_CAR_Student_Counts_Sec'!I$1,'8. 514 Details Included'!$G:$G,'7. 511_CAR_Student_Counts_Sec'!$F267))</f>
        <v>0</v>
      </c>
      <c r="J267" s="82">
        <f>IF(ISBLANK($D267),"",SUMIFS('8. 514 Details Included'!$I:$I,'8. 514 Details Included'!$A:$A,'7. 511_CAR_Student_Counts_Sec'!$A267,'8. 514 Details Included'!$E:$E,'7. 511_CAR_Student_Counts_Sec'!$D267,'8. 514 Details Included'!$D:$D,'7. 511_CAR_Student_Counts_Sec'!J$1,'8. 514 Details Included'!$G:$G,'7. 511_CAR_Student_Counts_Sec'!$F267))</f>
        <v>0</v>
      </c>
      <c r="K267" s="82">
        <f>IF(ISBLANK($D267),"",SUMIFS('8. 514 Details Included'!$I:$I,'8. 514 Details Included'!$A:$A,'7. 511_CAR_Student_Counts_Sec'!$A267,'8. 514 Details Included'!$E:$E,'7. 511_CAR_Student_Counts_Sec'!$D267,'8. 514 Details Included'!$D:$D,'7. 511_CAR_Student_Counts_Sec'!K$1,'8. 514 Details Included'!$G:$G,'7. 511_CAR_Student_Counts_Sec'!$F267))</f>
        <v>15</v>
      </c>
      <c r="L267" s="82">
        <f>IF(ISBLANK($D267),"",SUMIFS('8. 514 Details Included'!$I:$I,'8. 514 Details Included'!$A:$A,'7. 511_CAR_Student_Counts_Sec'!$A267,'8. 514 Details Included'!$E:$E,'7. 511_CAR_Student_Counts_Sec'!$D267,'8. 514 Details Included'!$D:$D,'7. 511_CAR_Student_Counts_Sec'!L$1,'8. 514 Details Included'!$G:$G,'7. 511_CAR_Student_Counts_Sec'!$F267))</f>
        <v>0</v>
      </c>
      <c r="M267" s="82">
        <f>IF(ISBLANK($D267),"",SUMIFS('8. 514 Details Included'!$I:$I,'8. 514 Details Included'!$A:$A,'7. 511_CAR_Student_Counts_Sec'!$A267,'8. 514 Details Included'!$E:$E,'7. 511_CAR_Student_Counts_Sec'!$D267,'8. 514 Details Included'!$D:$D,'7. 511_CAR_Student_Counts_Sec'!M$1,'8. 514 Details Included'!$G:$G,'7. 511_CAR_Student_Counts_Sec'!$F267))</f>
        <v>0</v>
      </c>
      <c r="N267" s="82">
        <f>IF(ISBLANK($D267),"",SUMIFS('8. 514 Details Included'!$I:$I,'8. 514 Details Included'!$A:$A,'7. 511_CAR_Student_Counts_Sec'!$A267,'8. 514 Details Included'!$E:$E,'7. 511_CAR_Student_Counts_Sec'!$D267,'8. 514 Details Included'!$D:$D,'7. 511_CAR_Student_Counts_Sec'!N$1,'8. 514 Details Included'!$G:$G,'7. 511_CAR_Student_Counts_Sec'!$F267))</f>
        <v>0</v>
      </c>
      <c r="O267" s="81">
        <f t="shared" si="12"/>
        <v>0</v>
      </c>
      <c r="P267" s="81">
        <f t="shared" si="13"/>
        <v>15</v>
      </c>
      <c r="Q267" s="81" t="str">
        <f t="shared" si="14"/>
        <v>9-12</v>
      </c>
    </row>
    <row r="268" spans="1:17" ht="15" outlineLevel="4" x14ac:dyDescent="0.2">
      <c r="A268" s="85">
        <v>206</v>
      </c>
      <c r="B268" s="86" t="s">
        <v>1110</v>
      </c>
      <c r="C268" s="86" t="s">
        <v>1172</v>
      </c>
      <c r="D268" s="85">
        <v>82</v>
      </c>
      <c r="E268" s="86" t="s">
        <v>1765</v>
      </c>
      <c r="F268" s="85">
        <v>5</v>
      </c>
      <c r="G268" s="85">
        <v>17</v>
      </c>
      <c r="H268" s="82">
        <f>IF(ISBLANK($D268),"",SUMIFS('8. 514 Details Included'!$I:$I,'8. 514 Details Included'!$A:$A,'7. 511_CAR_Student_Counts_Sec'!$A268,'8. 514 Details Included'!$E:$E,'7. 511_CAR_Student_Counts_Sec'!$D268,'8. 514 Details Included'!$D:$D,'7. 511_CAR_Student_Counts_Sec'!H$1,'8. 514 Details Included'!$G:$G,'7. 511_CAR_Student_Counts_Sec'!$F268))</f>
        <v>0</v>
      </c>
      <c r="I268" s="82">
        <f>IF(ISBLANK($D268),"",SUMIFS('8. 514 Details Included'!$I:$I,'8. 514 Details Included'!$A:$A,'7. 511_CAR_Student_Counts_Sec'!$A268,'8. 514 Details Included'!$E:$E,'7. 511_CAR_Student_Counts_Sec'!$D268,'8. 514 Details Included'!$D:$D,'7. 511_CAR_Student_Counts_Sec'!I$1,'8. 514 Details Included'!$G:$G,'7. 511_CAR_Student_Counts_Sec'!$F268))</f>
        <v>0</v>
      </c>
      <c r="J268" s="82">
        <f>IF(ISBLANK($D268),"",SUMIFS('8. 514 Details Included'!$I:$I,'8. 514 Details Included'!$A:$A,'7. 511_CAR_Student_Counts_Sec'!$A268,'8. 514 Details Included'!$E:$E,'7. 511_CAR_Student_Counts_Sec'!$D268,'8. 514 Details Included'!$D:$D,'7. 511_CAR_Student_Counts_Sec'!J$1,'8. 514 Details Included'!$G:$G,'7. 511_CAR_Student_Counts_Sec'!$F268))</f>
        <v>0</v>
      </c>
      <c r="K268" s="82">
        <f>IF(ISBLANK($D268),"",SUMIFS('8. 514 Details Included'!$I:$I,'8. 514 Details Included'!$A:$A,'7. 511_CAR_Student_Counts_Sec'!$A268,'8. 514 Details Included'!$E:$E,'7. 511_CAR_Student_Counts_Sec'!$D268,'8. 514 Details Included'!$D:$D,'7. 511_CAR_Student_Counts_Sec'!K$1,'8. 514 Details Included'!$G:$G,'7. 511_CAR_Student_Counts_Sec'!$F268))</f>
        <v>17</v>
      </c>
      <c r="L268" s="82">
        <f>IF(ISBLANK($D268),"",SUMIFS('8. 514 Details Included'!$I:$I,'8. 514 Details Included'!$A:$A,'7. 511_CAR_Student_Counts_Sec'!$A268,'8. 514 Details Included'!$E:$E,'7. 511_CAR_Student_Counts_Sec'!$D268,'8. 514 Details Included'!$D:$D,'7. 511_CAR_Student_Counts_Sec'!L$1,'8. 514 Details Included'!$G:$G,'7. 511_CAR_Student_Counts_Sec'!$F268))</f>
        <v>0</v>
      </c>
      <c r="M268" s="82">
        <f>IF(ISBLANK($D268),"",SUMIFS('8. 514 Details Included'!$I:$I,'8. 514 Details Included'!$A:$A,'7. 511_CAR_Student_Counts_Sec'!$A268,'8. 514 Details Included'!$E:$E,'7. 511_CAR_Student_Counts_Sec'!$D268,'8. 514 Details Included'!$D:$D,'7. 511_CAR_Student_Counts_Sec'!M$1,'8. 514 Details Included'!$G:$G,'7. 511_CAR_Student_Counts_Sec'!$F268))</f>
        <v>0</v>
      </c>
      <c r="N268" s="82">
        <f>IF(ISBLANK($D268),"",SUMIFS('8. 514 Details Included'!$I:$I,'8. 514 Details Included'!$A:$A,'7. 511_CAR_Student_Counts_Sec'!$A268,'8. 514 Details Included'!$E:$E,'7. 511_CAR_Student_Counts_Sec'!$D268,'8. 514 Details Included'!$D:$D,'7. 511_CAR_Student_Counts_Sec'!N$1,'8. 514 Details Included'!$G:$G,'7. 511_CAR_Student_Counts_Sec'!$F268))</f>
        <v>0</v>
      </c>
      <c r="O268" s="81">
        <f t="shared" si="12"/>
        <v>0</v>
      </c>
      <c r="P268" s="81">
        <f t="shared" si="13"/>
        <v>17</v>
      </c>
      <c r="Q268" s="81" t="str">
        <f t="shared" si="14"/>
        <v>9-12</v>
      </c>
    </row>
    <row r="269" spans="1:17" ht="15" outlineLevel="4" x14ac:dyDescent="0.2">
      <c r="A269" s="85">
        <v>206</v>
      </c>
      <c r="B269" s="86" t="s">
        <v>1110</v>
      </c>
      <c r="C269" s="86" t="s">
        <v>1172</v>
      </c>
      <c r="D269" s="85">
        <v>82</v>
      </c>
      <c r="E269" s="86" t="s">
        <v>1765</v>
      </c>
      <c r="F269" s="85">
        <v>7</v>
      </c>
      <c r="G269" s="85">
        <v>16</v>
      </c>
      <c r="H269" s="82">
        <f>IF(ISBLANK($D269),"",SUMIFS('8. 514 Details Included'!$I:$I,'8. 514 Details Included'!$A:$A,'7. 511_CAR_Student_Counts_Sec'!$A269,'8. 514 Details Included'!$E:$E,'7. 511_CAR_Student_Counts_Sec'!$D269,'8. 514 Details Included'!$D:$D,'7. 511_CAR_Student_Counts_Sec'!H$1,'8. 514 Details Included'!$G:$G,'7. 511_CAR_Student_Counts_Sec'!$F269))</f>
        <v>0</v>
      </c>
      <c r="I269" s="82">
        <f>IF(ISBLANK($D269),"",SUMIFS('8. 514 Details Included'!$I:$I,'8. 514 Details Included'!$A:$A,'7. 511_CAR_Student_Counts_Sec'!$A269,'8. 514 Details Included'!$E:$E,'7. 511_CAR_Student_Counts_Sec'!$D269,'8. 514 Details Included'!$D:$D,'7. 511_CAR_Student_Counts_Sec'!I$1,'8. 514 Details Included'!$G:$G,'7. 511_CAR_Student_Counts_Sec'!$F269))</f>
        <v>0</v>
      </c>
      <c r="J269" s="82">
        <f>IF(ISBLANK($D269),"",SUMIFS('8. 514 Details Included'!$I:$I,'8. 514 Details Included'!$A:$A,'7. 511_CAR_Student_Counts_Sec'!$A269,'8. 514 Details Included'!$E:$E,'7. 511_CAR_Student_Counts_Sec'!$D269,'8. 514 Details Included'!$D:$D,'7. 511_CAR_Student_Counts_Sec'!J$1,'8. 514 Details Included'!$G:$G,'7. 511_CAR_Student_Counts_Sec'!$F269))</f>
        <v>0</v>
      </c>
      <c r="K269" s="82">
        <f>IF(ISBLANK($D269),"",SUMIFS('8. 514 Details Included'!$I:$I,'8. 514 Details Included'!$A:$A,'7. 511_CAR_Student_Counts_Sec'!$A269,'8. 514 Details Included'!$E:$E,'7. 511_CAR_Student_Counts_Sec'!$D269,'8. 514 Details Included'!$D:$D,'7. 511_CAR_Student_Counts_Sec'!K$1,'8. 514 Details Included'!$G:$G,'7. 511_CAR_Student_Counts_Sec'!$F269))</f>
        <v>16</v>
      </c>
      <c r="L269" s="82">
        <f>IF(ISBLANK($D269),"",SUMIFS('8. 514 Details Included'!$I:$I,'8. 514 Details Included'!$A:$A,'7. 511_CAR_Student_Counts_Sec'!$A269,'8. 514 Details Included'!$E:$E,'7. 511_CAR_Student_Counts_Sec'!$D269,'8. 514 Details Included'!$D:$D,'7. 511_CAR_Student_Counts_Sec'!L$1,'8. 514 Details Included'!$G:$G,'7. 511_CAR_Student_Counts_Sec'!$F269))</f>
        <v>0</v>
      </c>
      <c r="M269" s="82">
        <f>IF(ISBLANK($D269),"",SUMIFS('8. 514 Details Included'!$I:$I,'8. 514 Details Included'!$A:$A,'7. 511_CAR_Student_Counts_Sec'!$A269,'8. 514 Details Included'!$E:$E,'7. 511_CAR_Student_Counts_Sec'!$D269,'8. 514 Details Included'!$D:$D,'7. 511_CAR_Student_Counts_Sec'!M$1,'8. 514 Details Included'!$G:$G,'7. 511_CAR_Student_Counts_Sec'!$F269))</f>
        <v>0</v>
      </c>
      <c r="N269" s="82">
        <f>IF(ISBLANK($D269),"",SUMIFS('8. 514 Details Included'!$I:$I,'8. 514 Details Included'!$A:$A,'7. 511_CAR_Student_Counts_Sec'!$A269,'8. 514 Details Included'!$E:$E,'7. 511_CAR_Student_Counts_Sec'!$D269,'8. 514 Details Included'!$D:$D,'7. 511_CAR_Student_Counts_Sec'!N$1,'8. 514 Details Included'!$G:$G,'7. 511_CAR_Student_Counts_Sec'!$F269))</f>
        <v>0</v>
      </c>
      <c r="O269" s="81">
        <f t="shared" si="12"/>
        <v>0</v>
      </c>
      <c r="P269" s="81">
        <f t="shared" si="13"/>
        <v>16</v>
      </c>
      <c r="Q269" s="81" t="str">
        <f t="shared" si="14"/>
        <v>9-12</v>
      </c>
    </row>
    <row r="270" spans="1:17" ht="15" outlineLevel="4" x14ac:dyDescent="0.2">
      <c r="A270" s="85">
        <v>206</v>
      </c>
      <c r="B270" s="86" t="s">
        <v>1110</v>
      </c>
      <c r="C270" s="86" t="s">
        <v>1172</v>
      </c>
      <c r="D270" s="85">
        <v>65</v>
      </c>
      <c r="E270" s="86" t="s">
        <v>1770</v>
      </c>
      <c r="F270" s="85">
        <v>1</v>
      </c>
      <c r="G270" s="85">
        <v>28</v>
      </c>
      <c r="H270" s="82">
        <f>IF(ISBLANK($D270),"",SUMIFS('8. 514 Details Included'!$I:$I,'8. 514 Details Included'!$A:$A,'7. 511_CAR_Student_Counts_Sec'!$A270,'8. 514 Details Included'!$E:$E,'7. 511_CAR_Student_Counts_Sec'!$D270,'8. 514 Details Included'!$D:$D,'7. 511_CAR_Student_Counts_Sec'!H$1,'8. 514 Details Included'!$G:$G,'7. 511_CAR_Student_Counts_Sec'!$F270))</f>
        <v>28</v>
      </c>
      <c r="I270" s="82">
        <f>IF(ISBLANK($D270),"",SUMIFS('8. 514 Details Included'!$I:$I,'8. 514 Details Included'!$A:$A,'7. 511_CAR_Student_Counts_Sec'!$A270,'8. 514 Details Included'!$E:$E,'7. 511_CAR_Student_Counts_Sec'!$D270,'8. 514 Details Included'!$D:$D,'7. 511_CAR_Student_Counts_Sec'!I$1,'8. 514 Details Included'!$G:$G,'7. 511_CAR_Student_Counts_Sec'!$F270))</f>
        <v>0</v>
      </c>
      <c r="J270" s="82">
        <f>IF(ISBLANK($D270),"",SUMIFS('8. 514 Details Included'!$I:$I,'8. 514 Details Included'!$A:$A,'7. 511_CAR_Student_Counts_Sec'!$A270,'8. 514 Details Included'!$E:$E,'7. 511_CAR_Student_Counts_Sec'!$D270,'8. 514 Details Included'!$D:$D,'7. 511_CAR_Student_Counts_Sec'!J$1,'8. 514 Details Included'!$G:$G,'7. 511_CAR_Student_Counts_Sec'!$F270))</f>
        <v>0</v>
      </c>
      <c r="K270" s="82">
        <f>IF(ISBLANK($D270),"",SUMIFS('8. 514 Details Included'!$I:$I,'8. 514 Details Included'!$A:$A,'7. 511_CAR_Student_Counts_Sec'!$A270,'8. 514 Details Included'!$E:$E,'7. 511_CAR_Student_Counts_Sec'!$D270,'8. 514 Details Included'!$D:$D,'7. 511_CAR_Student_Counts_Sec'!K$1,'8. 514 Details Included'!$G:$G,'7. 511_CAR_Student_Counts_Sec'!$F270))</f>
        <v>0</v>
      </c>
      <c r="L270" s="82">
        <f>IF(ISBLANK($D270),"",SUMIFS('8. 514 Details Included'!$I:$I,'8. 514 Details Included'!$A:$A,'7. 511_CAR_Student_Counts_Sec'!$A270,'8. 514 Details Included'!$E:$E,'7. 511_CAR_Student_Counts_Sec'!$D270,'8. 514 Details Included'!$D:$D,'7. 511_CAR_Student_Counts_Sec'!L$1,'8. 514 Details Included'!$G:$G,'7. 511_CAR_Student_Counts_Sec'!$F270))</f>
        <v>0</v>
      </c>
      <c r="M270" s="82">
        <f>IF(ISBLANK($D270),"",SUMIFS('8. 514 Details Included'!$I:$I,'8. 514 Details Included'!$A:$A,'7. 511_CAR_Student_Counts_Sec'!$A270,'8. 514 Details Included'!$E:$E,'7. 511_CAR_Student_Counts_Sec'!$D270,'8. 514 Details Included'!$D:$D,'7. 511_CAR_Student_Counts_Sec'!M$1,'8. 514 Details Included'!$G:$G,'7. 511_CAR_Student_Counts_Sec'!$F270))</f>
        <v>0</v>
      </c>
      <c r="N270" s="82">
        <f>IF(ISBLANK($D270),"",SUMIFS('8. 514 Details Included'!$I:$I,'8. 514 Details Included'!$A:$A,'7. 511_CAR_Student_Counts_Sec'!$A270,'8. 514 Details Included'!$E:$E,'7. 511_CAR_Student_Counts_Sec'!$D270,'8. 514 Details Included'!$D:$D,'7. 511_CAR_Student_Counts_Sec'!N$1,'8. 514 Details Included'!$G:$G,'7. 511_CAR_Student_Counts_Sec'!$F270))</f>
        <v>0</v>
      </c>
      <c r="O270" s="81">
        <f t="shared" si="12"/>
        <v>28</v>
      </c>
      <c r="P270" s="81">
        <f t="shared" si="13"/>
        <v>0</v>
      </c>
      <c r="Q270" s="81" t="str">
        <f t="shared" si="14"/>
        <v>6-8</v>
      </c>
    </row>
    <row r="271" spans="1:17" ht="15" outlineLevel="4" x14ac:dyDescent="0.2">
      <c r="A271" s="85">
        <v>206</v>
      </c>
      <c r="B271" s="86" t="s">
        <v>1110</v>
      </c>
      <c r="C271" s="86" t="s">
        <v>1172</v>
      </c>
      <c r="D271" s="85">
        <v>65</v>
      </c>
      <c r="E271" s="86" t="s">
        <v>1770</v>
      </c>
      <c r="F271" s="85">
        <v>4</v>
      </c>
      <c r="G271" s="85">
        <v>28</v>
      </c>
      <c r="H271" s="82">
        <f>IF(ISBLANK($D271),"",SUMIFS('8. 514 Details Included'!$I:$I,'8. 514 Details Included'!$A:$A,'7. 511_CAR_Student_Counts_Sec'!$A271,'8. 514 Details Included'!$E:$E,'7. 511_CAR_Student_Counts_Sec'!$D271,'8. 514 Details Included'!$D:$D,'7. 511_CAR_Student_Counts_Sec'!H$1,'8. 514 Details Included'!$G:$G,'7. 511_CAR_Student_Counts_Sec'!$F271))</f>
        <v>28</v>
      </c>
      <c r="I271" s="82">
        <f>IF(ISBLANK($D271),"",SUMIFS('8. 514 Details Included'!$I:$I,'8. 514 Details Included'!$A:$A,'7. 511_CAR_Student_Counts_Sec'!$A271,'8. 514 Details Included'!$E:$E,'7. 511_CAR_Student_Counts_Sec'!$D271,'8. 514 Details Included'!$D:$D,'7. 511_CAR_Student_Counts_Sec'!I$1,'8. 514 Details Included'!$G:$G,'7. 511_CAR_Student_Counts_Sec'!$F271))</f>
        <v>0</v>
      </c>
      <c r="J271" s="82">
        <f>IF(ISBLANK($D271),"",SUMIFS('8. 514 Details Included'!$I:$I,'8. 514 Details Included'!$A:$A,'7. 511_CAR_Student_Counts_Sec'!$A271,'8. 514 Details Included'!$E:$E,'7. 511_CAR_Student_Counts_Sec'!$D271,'8. 514 Details Included'!$D:$D,'7. 511_CAR_Student_Counts_Sec'!J$1,'8. 514 Details Included'!$G:$G,'7. 511_CAR_Student_Counts_Sec'!$F271))</f>
        <v>0</v>
      </c>
      <c r="K271" s="82">
        <f>IF(ISBLANK($D271),"",SUMIFS('8. 514 Details Included'!$I:$I,'8. 514 Details Included'!$A:$A,'7. 511_CAR_Student_Counts_Sec'!$A271,'8. 514 Details Included'!$E:$E,'7. 511_CAR_Student_Counts_Sec'!$D271,'8. 514 Details Included'!$D:$D,'7. 511_CAR_Student_Counts_Sec'!K$1,'8. 514 Details Included'!$G:$G,'7. 511_CAR_Student_Counts_Sec'!$F271))</f>
        <v>0</v>
      </c>
      <c r="L271" s="82">
        <f>IF(ISBLANK($D271),"",SUMIFS('8. 514 Details Included'!$I:$I,'8. 514 Details Included'!$A:$A,'7. 511_CAR_Student_Counts_Sec'!$A271,'8. 514 Details Included'!$E:$E,'7. 511_CAR_Student_Counts_Sec'!$D271,'8. 514 Details Included'!$D:$D,'7. 511_CAR_Student_Counts_Sec'!L$1,'8. 514 Details Included'!$G:$G,'7. 511_CAR_Student_Counts_Sec'!$F271))</f>
        <v>0</v>
      </c>
      <c r="M271" s="82">
        <f>IF(ISBLANK($D271),"",SUMIFS('8. 514 Details Included'!$I:$I,'8. 514 Details Included'!$A:$A,'7. 511_CAR_Student_Counts_Sec'!$A271,'8. 514 Details Included'!$E:$E,'7. 511_CAR_Student_Counts_Sec'!$D271,'8. 514 Details Included'!$D:$D,'7. 511_CAR_Student_Counts_Sec'!M$1,'8. 514 Details Included'!$G:$G,'7. 511_CAR_Student_Counts_Sec'!$F271))</f>
        <v>0</v>
      </c>
      <c r="N271" s="82">
        <f>IF(ISBLANK($D271),"",SUMIFS('8. 514 Details Included'!$I:$I,'8. 514 Details Included'!$A:$A,'7. 511_CAR_Student_Counts_Sec'!$A271,'8. 514 Details Included'!$E:$E,'7. 511_CAR_Student_Counts_Sec'!$D271,'8. 514 Details Included'!$D:$D,'7. 511_CAR_Student_Counts_Sec'!N$1,'8. 514 Details Included'!$G:$G,'7. 511_CAR_Student_Counts_Sec'!$F271))</f>
        <v>0</v>
      </c>
      <c r="O271" s="81">
        <f t="shared" si="12"/>
        <v>28</v>
      </c>
      <c r="P271" s="81">
        <f t="shared" si="13"/>
        <v>0</v>
      </c>
      <c r="Q271" s="81" t="str">
        <f t="shared" si="14"/>
        <v>6-8</v>
      </c>
    </row>
    <row r="272" spans="1:17" ht="15" outlineLevel="4" x14ac:dyDescent="0.2">
      <c r="A272" s="85">
        <v>206</v>
      </c>
      <c r="B272" s="86" t="s">
        <v>1110</v>
      </c>
      <c r="C272" s="86" t="s">
        <v>1172</v>
      </c>
      <c r="D272" s="85">
        <v>65</v>
      </c>
      <c r="E272" s="86" t="s">
        <v>1770</v>
      </c>
      <c r="F272" s="85">
        <v>6</v>
      </c>
      <c r="G272" s="85">
        <v>29</v>
      </c>
      <c r="H272" s="82">
        <f>IF(ISBLANK($D272),"",SUMIFS('8. 514 Details Included'!$I:$I,'8. 514 Details Included'!$A:$A,'7. 511_CAR_Student_Counts_Sec'!$A272,'8. 514 Details Included'!$E:$E,'7. 511_CAR_Student_Counts_Sec'!$D272,'8. 514 Details Included'!$D:$D,'7. 511_CAR_Student_Counts_Sec'!H$1,'8. 514 Details Included'!$G:$G,'7. 511_CAR_Student_Counts_Sec'!$F272))</f>
        <v>29</v>
      </c>
      <c r="I272" s="82">
        <f>IF(ISBLANK($D272),"",SUMIFS('8. 514 Details Included'!$I:$I,'8. 514 Details Included'!$A:$A,'7. 511_CAR_Student_Counts_Sec'!$A272,'8. 514 Details Included'!$E:$E,'7. 511_CAR_Student_Counts_Sec'!$D272,'8. 514 Details Included'!$D:$D,'7. 511_CAR_Student_Counts_Sec'!I$1,'8. 514 Details Included'!$G:$G,'7. 511_CAR_Student_Counts_Sec'!$F272))</f>
        <v>0</v>
      </c>
      <c r="J272" s="82">
        <f>IF(ISBLANK($D272),"",SUMIFS('8. 514 Details Included'!$I:$I,'8. 514 Details Included'!$A:$A,'7. 511_CAR_Student_Counts_Sec'!$A272,'8. 514 Details Included'!$E:$E,'7. 511_CAR_Student_Counts_Sec'!$D272,'8. 514 Details Included'!$D:$D,'7. 511_CAR_Student_Counts_Sec'!J$1,'8. 514 Details Included'!$G:$G,'7. 511_CAR_Student_Counts_Sec'!$F272))</f>
        <v>0</v>
      </c>
      <c r="K272" s="82">
        <f>IF(ISBLANK($D272),"",SUMIFS('8. 514 Details Included'!$I:$I,'8. 514 Details Included'!$A:$A,'7. 511_CAR_Student_Counts_Sec'!$A272,'8. 514 Details Included'!$E:$E,'7. 511_CAR_Student_Counts_Sec'!$D272,'8. 514 Details Included'!$D:$D,'7. 511_CAR_Student_Counts_Sec'!K$1,'8. 514 Details Included'!$G:$G,'7. 511_CAR_Student_Counts_Sec'!$F272))</f>
        <v>0</v>
      </c>
      <c r="L272" s="82">
        <f>IF(ISBLANK($D272),"",SUMIFS('8. 514 Details Included'!$I:$I,'8. 514 Details Included'!$A:$A,'7. 511_CAR_Student_Counts_Sec'!$A272,'8. 514 Details Included'!$E:$E,'7. 511_CAR_Student_Counts_Sec'!$D272,'8. 514 Details Included'!$D:$D,'7. 511_CAR_Student_Counts_Sec'!L$1,'8. 514 Details Included'!$G:$G,'7. 511_CAR_Student_Counts_Sec'!$F272))</f>
        <v>0</v>
      </c>
      <c r="M272" s="82">
        <f>IF(ISBLANK($D272),"",SUMIFS('8. 514 Details Included'!$I:$I,'8. 514 Details Included'!$A:$A,'7. 511_CAR_Student_Counts_Sec'!$A272,'8. 514 Details Included'!$E:$E,'7. 511_CAR_Student_Counts_Sec'!$D272,'8. 514 Details Included'!$D:$D,'7. 511_CAR_Student_Counts_Sec'!M$1,'8. 514 Details Included'!$G:$G,'7. 511_CAR_Student_Counts_Sec'!$F272))</f>
        <v>0</v>
      </c>
      <c r="N272" s="82">
        <f>IF(ISBLANK($D272),"",SUMIFS('8. 514 Details Included'!$I:$I,'8. 514 Details Included'!$A:$A,'7. 511_CAR_Student_Counts_Sec'!$A272,'8. 514 Details Included'!$E:$E,'7. 511_CAR_Student_Counts_Sec'!$D272,'8. 514 Details Included'!$D:$D,'7. 511_CAR_Student_Counts_Sec'!N$1,'8. 514 Details Included'!$G:$G,'7. 511_CAR_Student_Counts_Sec'!$F272))</f>
        <v>0</v>
      </c>
      <c r="O272" s="81">
        <f t="shared" si="12"/>
        <v>29</v>
      </c>
      <c r="P272" s="81">
        <f t="shared" si="13"/>
        <v>0</v>
      </c>
      <c r="Q272" s="81" t="str">
        <f t="shared" si="14"/>
        <v>6-8</v>
      </c>
    </row>
    <row r="273" spans="1:17" ht="15" outlineLevel="4" x14ac:dyDescent="0.2">
      <c r="A273" s="85">
        <v>206</v>
      </c>
      <c r="B273" s="86" t="s">
        <v>1110</v>
      </c>
      <c r="C273" s="86" t="s">
        <v>1172</v>
      </c>
      <c r="D273" s="85">
        <v>108</v>
      </c>
      <c r="E273" s="86" t="s">
        <v>1769</v>
      </c>
      <c r="F273" s="85">
        <v>2</v>
      </c>
      <c r="G273" s="85">
        <v>27</v>
      </c>
      <c r="H273" s="82">
        <f>IF(ISBLANK($D273),"",SUMIFS('8. 514 Details Included'!$I:$I,'8. 514 Details Included'!$A:$A,'7. 511_CAR_Student_Counts_Sec'!$A273,'8. 514 Details Included'!$E:$E,'7. 511_CAR_Student_Counts_Sec'!$D273,'8. 514 Details Included'!$D:$D,'7. 511_CAR_Student_Counts_Sec'!H$1,'8. 514 Details Included'!$G:$G,'7. 511_CAR_Student_Counts_Sec'!$F273))</f>
        <v>0</v>
      </c>
      <c r="I273" s="82">
        <f>IF(ISBLANK($D273),"",SUMIFS('8. 514 Details Included'!$I:$I,'8. 514 Details Included'!$A:$A,'7. 511_CAR_Student_Counts_Sec'!$A273,'8. 514 Details Included'!$E:$E,'7. 511_CAR_Student_Counts_Sec'!$D273,'8. 514 Details Included'!$D:$D,'7. 511_CAR_Student_Counts_Sec'!I$1,'8. 514 Details Included'!$G:$G,'7. 511_CAR_Student_Counts_Sec'!$F273))</f>
        <v>0</v>
      </c>
      <c r="J273" s="82">
        <f>IF(ISBLANK($D273),"",SUMIFS('8. 514 Details Included'!$I:$I,'8. 514 Details Included'!$A:$A,'7. 511_CAR_Student_Counts_Sec'!$A273,'8. 514 Details Included'!$E:$E,'7. 511_CAR_Student_Counts_Sec'!$D273,'8. 514 Details Included'!$D:$D,'7. 511_CAR_Student_Counts_Sec'!J$1,'8. 514 Details Included'!$G:$G,'7. 511_CAR_Student_Counts_Sec'!$F273))</f>
        <v>27</v>
      </c>
      <c r="K273" s="82">
        <f>IF(ISBLANK($D273),"",SUMIFS('8. 514 Details Included'!$I:$I,'8. 514 Details Included'!$A:$A,'7. 511_CAR_Student_Counts_Sec'!$A273,'8. 514 Details Included'!$E:$E,'7. 511_CAR_Student_Counts_Sec'!$D273,'8. 514 Details Included'!$D:$D,'7. 511_CAR_Student_Counts_Sec'!K$1,'8. 514 Details Included'!$G:$G,'7. 511_CAR_Student_Counts_Sec'!$F273))</f>
        <v>0</v>
      </c>
      <c r="L273" s="82">
        <f>IF(ISBLANK($D273),"",SUMIFS('8. 514 Details Included'!$I:$I,'8. 514 Details Included'!$A:$A,'7. 511_CAR_Student_Counts_Sec'!$A273,'8. 514 Details Included'!$E:$E,'7. 511_CAR_Student_Counts_Sec'!$D273,'8. 514 Details Included'!$D:$D,'7. 511_CAR_Student_Counts_Sec'!L$1,'8. 514 Details Included'!$G:$G,'7. 511_CAR_Student_Counts_Sec'!$F273))</f>
        <v>0</v>
      </c>
      <c r="M273" s="82">
        <f>IF(ISBLANK($D273),"",SUMIFS('8. 514 Details Included'!$I:$I,'8. 514 Details Included'!$A:$A,'7. 511_CAR_Student_Counts_Sec'!$A273,'8. 514 Details Included'!$E:$E,'7. 511_CAR_Student_Counts_Sec'!$D273,'8. 514 Details Included'!$D:$D,'7. 511_CAR_Student_Counts_Sec'!M$1,'8. 514 Details Included'!$G:$G,'7. 511_CAR_Student_Counts_Sec'!$F273))</f>
        <v>0</v>
      </c>
      <c r="N273" s="82">
        <f>IF(ISBLANK($D273),"",SUMIFS('8. 514 Details Included'!$I:$I,'8. 514 Details Included'!$A:$A,'7. 511_CAR_Student_Counts_Sec'!$A273,'8. 514 Details Included'!$E:$E,'7. 511_CAR_Student_Counts_Sec'!$D273,'8. 514 Details Included'!$D:$D,'7. 511_CAR_Student_Counts_Sec'!N$1,'8. 514 Details Included'!$G:$G,'7. 511_CAR_Student_Counts_Sec'!$F273))</f>
        <v>0</v>
      </c>
      <c r="O273" s="81">
        <f t="shared" si="12"/>
        <v>27</v>
      </c>
      <c r="P273" s="81">
        <f t="shared" si="13"/>
        <v>0</v>
      </c>
      <c r="Q273" s="81" t="str">
        <f t="shared" si="14"/>
        <v>6-8</v>
      </c>
    </row>
    <row r="274" spans="1:17" ht="15" outlineLevel="4" x14ac:dyDescent="0.2">
      <c r="A274" s="85">
        <v>206</v>
      </c>
      <c r="B274" s="86" t="s">
        <v>1110</v>
      </c>
      <c r="C274" s="86" t="s">
        <v>1172</v>
      </c>
      <c r="D274" s="85">
        <v>108</v>
      </c>
      <c r="E274" s="86" t="s">
        <v>1769</v>
      </c>
      <c r="F274" s="85">
        <v>4</v>
      </c>
      <c r="G274" s="85">
        <v>23</v>
      </c>
      <c r="H274" s="82">
        <f>IF(ISBLANK($D274),"",SUMIFS('8. 514 Details Included'!$I:$I,'8. 514 Details Included'!$A:$A,'7. 511_CAR_Student_Counts_Sec'!$A274,'8. 514 Details Included'!$E:$E,'7. 511_CAR_Student_Counts_Sec'!$D274,'8. 514 Details Included'!$D:$D,'7. 511_CAR_Student_Counts_Sec'!H$1,'8. 514 Details Included'!$G:$G,'7. 511_CAR_Student_Counts_Sec'!$F274))</f>
        <v>0</v>
      </c>
      <c r="I274" s="82">
        <f>IF(ISBLANK($D274),"",SUMIFS('8. 514 Details Included'!$I:$I,'8. 514 Details Included'!$A:$A,'7. 511_CAR_Student_Counts_Sec'!$A274,'8. 514 Details Included'!$E:$E,'7. 511_CAR_Student_Counts_Sec'!$D274,'8. 514 Details Included'!$D:$D,'7. 511_CAR_Student_Counts_Sec'!I$1,'8. 514 Details Included'!$G:$G,'7. 511_CAR_Student_Counts_Sec'!$F274))</f>
        <v>0</v>
      </c>
      <c r="J274" s="82">
        <f>IF(ISBLANK($D274),"",SUMIFS('8. 514 Details Included'!$I:$I,'8. 514 Details Included'!$A:$A,'7. 511_CAR_Student_Counts_Sec'!$A274,'8. 514 Details Included'!$E:$E,'7. 511_CAR_Student_Counts_Sec'!$D274,'8. 514 Details Included'!$D:$D,'7. 511_CAR_Student_Counts_Sec'!J$1,'8. 514 Details Included'!$G:$G,'7. 511_CAR_Student_Counts_Sec'!$F274))</f>
        <v>23</v>
      </c>
      <c r="K274" s="82">
        <f>IF(ISBLANK($D274),"",SUMIFS('8. 514 Details Included'!$I:$I,'8. 514 Details Included'!$A:$A,'7. 511_CAR_Student_Counts_Sec'!$A274,'8. 514 Details Included'!$E:$E,'7. 511_CAR_Student_Counts_Sec'!$D274,'8. 514 Details Included'!$D:$D,'7. 511_CAR_Student_Counts_Sec'!K$1,'8. 514 Details Included'!$G:$G,'7. 511_CAR_Student_Counts_Sec'!$F274))</f>
        <v>0</v>
      </c>
      <c r="L274" s="82">
        <f>IF(ISBLANK($D274),"",SUMIFS('8. 514 Details Included'!$I:$I,'8. 514 Details Included'!$A:$A,'7. 511_CAR_Student_Counts_Sec'!$A274,'8. 514 Details Included'!$E:$E,'7. 511_CAR_Student_Counts_Sec'!$D274,'8. 514 Details Included'!$D:$D,'7. 511_CAR_Student_Counts_Sec'!L$1,'8. 514 Details Included'!$G:$G,'7. 511_CAR_Student_Counts_Sec'!$F274))</f>
        <v>0</v>
      </c>
      <c r="M274" s="82">
        <f>IF(ISBLANK($D274),"",SUMIFS('8. 514 Details Included'!$I:$I,'8. 514 Details Included'!$A:$A,'7. 511_CAR_Student_Counts_Sec'!$A274,'8. 514 Details Included'!$E:$E,'7. 511_CAR_Student_Counts_Sec'!$D274,'8. 514 Details Included'!$D:$D,'7. 511_CAR_Student_Counts_Sec'!M$1,'8. 514 Details Included'!$G:$G,'7. 511_CAR_Student_Counts_Sec'!$F274))</f>
        <v>0</v>
      </c>
      <c r="N274" s="82">
        <f>IF(ISBLANK($D274),"",SUMIFS('8. 514 Details Included'!$I:$I,'8. 514 Details Included'!$A:$A,'7. 511_CAR_Student_Counts_Sec'!$A274,'8. 514 Details Included'!$E:$E,'7. 511_CAR_Student_Counts_Sec'!$D274,'8. 514 Details Included'!$D:$D,'7. 511_CAR_Student_Counts_Sec'!N$1,'8. 514 Details Included'!$G:$G,'7. 511_CAR_Student_Counts_Sec'!$F274))</f>
        <v>0</v>
      </c>
      <c r="O274" s="81">
        <f t="shared" si="12"/>
        <v>23</v>
      </c>
      <c r="P274" s="81">
        <f t="shared" si="13"/>
        <v>0</v>
      </c>
      <c r="Q274" s="81" t="str">
        <f t="shared" si="14"/>
        <v>6-8</v>
      </c>
    </row>
    <row r="275" spans="1:17" ht="15" outlineLevel="4" x14ac:dyDescent="0.2">
      <c r="A275" s="85">
        <v>206</v>
      </c>
      <c r="B275" s="86" t="s">
        <v>1110</v>
      </c>
      <c r="C275" s="86" t="s">
        <v>1172</v>
      </c>
      <c r="D275" s="85">
        <v>108</v>
      </c>
      <c r="E275" s="86" t="s">
        <v>1769</v>
      </c>
      <c r="F275" s="85">
        <v>6</v>
      </c>
      <c r="G275" s="85">
        <v>25</v>
      </c>
      <c r="H275" s="82">
        <f>IF(ISBLANK($D275),"",SUMIFS('8. 514 Details Included'!$I:$I,'8. 514 Details Included'!$A:$A,'7. 511_CAR_Student_Counts_Sec'!$A275,'8. 514 Details Included'!$E:$E,'7. 511_CAR_Student_Counts_Sec'!$D275,'8. 514 Details Included'!$D:$D,'7. 511_CAR_Student_Counts_Sec'!H$1,'8. 514 Details Included'!$G:$G,'7. 511_CAR_Student_Counts_Sec'!$F275))</f>
        <v>0</v>
      </c>
      <c r="I275" s="82">
        <f>IF(ISBLANK($D275),"",SUMIFS('8. 514 Details Included'!$I:$I,'8. 514 Details Included'!$A:$A,'7. 511_CAR_Student_Counts_Sec'!$A275,'8. 514 Details Included'!$E:$E,'7. 511_CAR_Student_Counts_Sec'!$D275,'8. 514 Details Included'!$D:$D,'7. 511_CAR_Student_Counts_Sec'!I$1,'8. 514 Details Included'!$G:$G,'7. 511_CAR_Student_Counts_Sec'!$F275))</f>
        <v>0</v>
      </c>
      <c r="J275" s="82">
        <f>IF(ISBLANK($D275),"",SUMIFS('8. 514 Details Included'!$I:$I,'8. 514 Details Included'!$A:$A,'7. 511_CAR_Student_Counts_Sec'!$A275,'8. 514 Details Included'!$E:$E,'7. 511_CAR_Student_Counts_Sec'!$D275,'8. 514 Details Included'!$D:$D,'7. 511_CAR_Student_Counts_Sec'!J$1,'8. 514 Details Included'!$G:$G,'7. 511_CAR_Student_Counts_Sec'!$F275))</f>
        <v>25</v>
      </c>
      <c r="K275" s="82">
        <f>IF(ISBLANK($D275),"",SUMIFS('8. 514 Details Included'!$I:$I,'8. 514 Details Included'!$A:$A,'7. 511_CAR_Student_Counts_Sec'!$A275,'8. 514 Details Included'!$E:$E,'7. 511_CAR_Student_Counts_Sec'!$D275,'8. 514 Details Included'!$D:$D,'7. 511_CAR_Student_Counts_Sec'!K$1,'8. 514 Details Included'!$G:$G,'7. 511_CAR_Student_Counts_Sec'!$F275))</f>
        <v>0</v>
      </c>
      <c r="L275" s="82">
        <f>IF(ISBLANK($D275),"",SUMIFS('8. 514 Details Included'!$I:$I,'8. 514 Details Included'!$A:$A,'7. 511_CAR_Student_Counts_Sec'!$A275,'8. 514 Details Included'!$E:$E,'7. 511_CAR_Student_Counts_Sec'!$D275,'8. 514 Details Included'!$D:$D,'7. 511_CAR_Student_Counts_Sec'!L$1,'8. 514 Details Included'!$G:$G,'7. 511_CAR_Student_Counts_Sec'!$F275))</f>
        <v>0</v>
      </c>
      <c r="M275" s="82">
        <f>IF(ISBLANK($D275),"",SUMIFS('8. 514 Details Included'!$I:$I,'8. 514 Details Included'!$A:$A,'7. 511_CAR_Student_Counts_Sec'!$A275,'8. 514 Details Included'!$E:$E,'7. 511_CAR_Student_Counts_Sec'!$D275,'8. 514 Details Included'!$D:$D,'7. 511_CAR_Student_Counts_Sec'!M$1,'8. 514 Details Included'!$G:$G,'7. 511_CAR_Student_Counts_Sec'!$F275))</f>
        <v>0</v>
      </c>
      <c r="N275" s="82">
        <f>IF(ISBLANK($D275),"",SUMIFS('8. 514 Details Included'!$I:$I,'8. 514 Details Included'!$A:$A,'7. 511_CAR_Student_Counts_Sec'!$A275,'8. 514 Details Included'!$E:$E,'7. 511_CAR_Student_Counts_Sec'!$D275,'8. 514 Details Included'!$D:$D,'7. 511_CAR_Student_Counts_Sec'!N$1,'8. 514 Details Included'!$G:$G,'7. 511_CAR_Student_Counts_Sec'!$F275))</f>
        <v>0</v>
      </c>
      <c r="O275" s="81">
        <f t="shared" si="12"/>
        <v>25</v>
      </c>
      <c r="P275" s="81">
        <f t="shared" si="13"/>
        <v>0</v>
      </c>
      <c r="Q275" s="81" t="str">
        <f t="shared" si="14"/>
        <v>6-8</v>
      </c>
    </row>
    <row r="276" spans="1:17" ht="15" outlineLevel="4" x14ac:dyDescent="0.2">
      <c r="A276" s="85">
        <v>206</v>
      </c>
      <c r="B276" s="86" t="s">
        <v>1110</v>
      </c>
      <c r="C276" s="86" t="s">
        <v>1172</v>
      </c>
      <c r="D276" s="85">
        <v>992</v>
      </c>
      <c r="E276" s="86" t="s">
        <v>1783</v>
      </c>
      <c r="F276" s="85">
        <v>1</v>
      </c>
      <c r="G276" s="85">
        <v>17</v>
      </c>
      <c r="H276" s="82">
        <f>IF(ISBLANK($D276),"",SUMIFS('8. 514 Details Included'!$I:$I,'8. 514 Details Included'!$A:$A,'7. 511_CAR_Student_Counts_Sec'!$A276,'8. 514 Details Included'!$E:$E,'7. 511_CAR_Student_Counts_Sec'!$D276,'8. 514 Details Included'!$D:$D,'7. 511_CAR_Student_Counts_Sec'!H$1,'8. 514 Details Included'!$G:$G,'7. 511_CAR_Student_Counts_Sec'!$F276))</f>
        <v>17</v>
      </c>
      <c r="I276" s="82">
        <f>IF(ISBLANK($D276),"",SUMIFS('8. 514 Details Included'!$I:$I,'8. 514 Details Included'!$A:$A,'7. 511_CAR_Student_Counts_Sec'!$A276,'8. 514 Details Included'!$E:$E,'7. 511_CAR_Student_Counts_Sec'!$D276,'8. 514 Details Included'!$D:$D,'7. 511_CAR_Student_Counts_Sec'!I$1,'8. 514 Details Included'!$G:$G,'7. 511_CAR_Student_Counts_Sec'!$F276))</f>
        <v>0</v>
      </c>
      <c r="J276" s="82">
        <f>IF(ISBLANK($D276),"",SUMIFS('8. 514 Details Included'!$I:$I,'8. 514 Details Included'!$A:$A,'7. 511_CAR_Student_Counts_Sec'!$A276,'8. 514 Details Included'!$E:$E,'7. 511_CAR_Student_Counts_Sec'!$D276,'8. 514 Details Included'!$D:$D,'7. 511_CAR_Student_Counts_Sec'!J$1,'8. 514 Details Included'!$G:$G,'7. 511_CAR_Student_Counts_Sec'!$F276))</f>
        <v>0</v>
      </c>
      <c r="K276" s="82">
        <f>IF(ISBLANK($D276),"",SUMIFS('8. 514 Details Included'!$I:$I,'8. 514 Details Included'!$A:$A,'7. 511_CAR_Student_Counts_Sec'!$A276,'8. 514 Details Included'!$E:$E,'7. 511_CAR_Student_Counts_Sec'!$D276,'8. 514 Details Included'!$D:$D,'7. 511_CAR_Student_Counts_Sec'!K$1,'8. 514 Details Included'!$G:$G,'7. 511_CAR_Student_Counts_Sec'!$F276))</f>
        <v>0</v>
      </c>
      <c r="L276" s="82">
        <f>IF(ISBLANK($D276),"",SUMIFS('8. 514 Details Included'!$I:$I,'8. 514 Details Included'!$A:$A,'7. 511_CAR_Student_Counts_Sec'!$A276,'8. 514 Details Included'!$E:$E,'7. 511_CAR_Student_Counts_Sec'!$D276,'8. 514 Details Included'!$D:$D,'7. 511_CAR_Student_Counts_Sec'!L$1,'8. 514 Details Included'!$G:$G,'7. 511_CAR_Student_Counts_Sec'!$F276))</f>
        <v>0</v>
      </c>
      <c r="M276" s="82">
        <f>IF(ISBLANK($D276),"",SUMIFS('8. 514 Details Included'!$I:$I,'8. 514 Details Included'!$A:$A,'7. 511_CAR_Student_Counts_Sec'!$A276,'8. 514 Details Included'!$E:$E,'7. 511_CAR_Student_Counts_Sec'!$D276,'8. 514 Details Included'!$D:$D,'7. 511_CAR_Student_Counts_Sec'!M$1,'8. 514 Details Included'!$G:$G,'7. 511_CAR_Student_Counts_Sec'!$F276))</f>
        <v>0</v>
      </c>
      <c r="N276" s="82">
        <f>IF(ISBLANK($D276),"",SUMIFS('8. 514 Details Included'!$I:$I,'8. 514 Details Included'!$A:$A,'7. 511_CAR_Student_Counts_Sec'!$A276,'8. 514 Details Included'!$E:$E,'7. 511_CAR_Student_Counts_Sec'!$D276,'8. 514 Details Included'!$D:$D,'7. 511_CAR_Student_Counts_Sec'!N$1,'8. 514 Details Included'!$G:$G,'7. 511_CAR_Student_Counts_Sec'!$F276))</f>
        <v>0</v>
      </c>
      <c r="O276" s="81">
        <f t="shared" si="12"/>
        <v>17</v>
      </c>
      <c r="P276" s="81">
        <f t="shared" si="13"/>
        <v>0</v>
      </c>
      <c r="Q276" s="81" t="str">
        <f t="shared" si="14"/>
        <v>6-8</v>
      </c>
    </row>
    <row r="277" spans="1:17" ht="15" outlineLevel="4" x14ac:dyDescent="0.2">
      <c r="A277" s="85">
        <v>206</v>
      </c>
      <c r="B277" s="86" t="s">
        <v>1110</v>
      </c>
      <c r="C277" s="86" t="s">
        <v>1172</v>
      </c>
      <c r="D277" s="85">
        <v>992</v>
      </c>
      <c r="E277" s="86" t="s">
        <v>1783</v>
      </c>
      <c r="F277" s="85">
        <v>3</v>
      </c>
      <c r="G277" s="85">
        <v>14</v>
      </c>
      <c r="H277" s="82">
        <f>IF(ISBLANK($D277),"",SUMIFS('8. 514 Details Included'!$I:$I,'8. 514 Details Included'!$A:$A,'7. 511_CAR_Student_Counts_Sec'!$A277,'8. 514 Details Included'!$E:$E,'7. 511_CAR_Student_Counts_Sec'!$D277,'8. 514 Details Included'!$D:$D,'7. 511_CAR_Student_Counts_Sec'!H$1,'8. 514 Details Included'!$G:$G,'7. 511_CAR_Student_Counts_Sec'!$F277))</f>
        <v>14</v>
      </c>
      <c r="I277" s="82">
        <f>IF(ISBLANK($D277),"",SUMIFS('8. 514 Details Included'!$I:$I,'8. 514 Details Included'!$A:$A,'7. 511_CAR_Student_Counts_Sec'!$A277,'8. 514 Details Included'!$E:$E,'7. 511_CAR_Student_Counts_Sec'!$D277,'8. 514 Details Included'!$D:$D,'7. 511_CAR_Student_Counts_Sec'!I$1,'8. 514 Details Included'!$G:$G,'7. 511_CAR_Student_Counts_Sec'!$F277))</f>
        <v>0</v>
      </c>
      <c r="J277" s="82">
        <f>IF(ISBLANK($D277),"",SUMIFS('8. 514 Details Included'!$I:$I,'8. 514 Details Included'!$A:$A,'7. 511_CAR_Student_Counts_Sec'!$A277,'8. 514 Details Included'!$E:$E,'7. 511_CAR_Student_Counts_Sec'!$D277,'8. 514 Details Included'!$D:$D,'7. 511_CAR_Student_Counts_Sec'!J$1,'8. 514 Details Included'!$G:$G,'7. 511_CAR_Student_Counts_Sec'!$F277))</f>
        <v>0</v>
      </c>
      <c r="K277" s="82">
        <f>IF(ISBLANK($D277),"",SUMIFS('8. 514 Details Included'!$I:$I,'8. 514 Details Included'!$A:$A,'7. 511_CAR_Student_Counts_Sec'!$A277,'8. 514 Details Included'!$E:$E,'7. 511_CAR_Student_Counts_Sec'!$D277,'8. 514 Details Included'!$D:$D,'7. 511_CAR_Student_Counts_Sec'!K$1,'8. 514 Details Included'!$G:$G,'7. 511_CAR_Student_Counts_Sec'!$F277))</f>
        <v>0</v>
      </c>
      <c r="L277" s="82">
        <f>IF(ISBLANK($D277),"",SUMIFS('8. 514 Details Included'!$I:$I,'8. 514 Details Included'!$A:$A,'7. 511_CAR_Student_Counts_Sec'!$A277,'8. 514 Details Included'!$E:$E,'7. 511_CAR_Student_Counts_Sec'!$D277,'8. 514 Details Included'!$D:$D,'7. 511_CAR_Student_Counts_Sec'!L$1,'8. 514 Details Included'!$G:$G,'7. 511_CAR_Student_Counts_Sec'!$F277))</f>
        <v>0</v>
      </c>
      <c r="M277" s="82">
        <f>IF(ISBLANK($D277),"",SUMIFS('8. 514 Details Included'!$I:$I,'8. 514 Details Included'!$A:$A,'7. 511_CAR_Student_Counts_Sec'!$A277,'8. 514 Details Included'!$E:$E,'7. 511_CAR_Student_Counts_Sec'!$D277,'8. 514 Details Included'!$D:$D,'7. 511_CAR_Student_Counts_Sec'!M$1,'8. 514 Details Included'!$G:$G,'7. 511_CAR_Student_Counts_Sec'!$F277))</f>
        <v>0</v>
      </c>
      <c r="N277" s="82">
        <f>IF(ISBLANK($D277),"",SUMIFS('8. 514 Details Included'!$I:$I,'8. 514 Details Included'!$A:$A,'7. 511_CAR_Student_Counts_Sec'!$A277,'8. 514 Details Included'!$E:$E,'7. 511_CAR_Student_Counts_Sec'!$D277,'8. 514 Details Included'!$D:$D,'7. 511_CAR_Student_Counts_Sec'!N$1,'8. 514 Details Included'!$G:$G,'7. 511_CAR_Student_Counts_Sec'!$F277))</f>
        <v>0</v>
      </c>
      <c r="O277" s="81">
        <f t="shared" si="12"/>
        <v>14</v>
      </c>
      <c r="P277" s="81">
        <f t="shared" si="13"/>
        <v>0</v>
      </c>
      <c r="Q277" s="81" t="str">
        <f t="shared" si="14"/>
        <v>6-8</v>
      </c>
    </row>
    <row r="278" spans="1:17" ht="15" outlineLevel="4" x14ac:dyDescent="0.2">
      <c r="A278" s="85">
        <v>206</v>
      </c>
      <c r="B278" s="86" t="s">
        <v>1110</v>
      </c>
      <c r="C278" s="86" t="s">
        <v>1172</v>
      </c>
      <c r="D278" s="85">
        <v>992</v>
      </c>
      <c r="E278" s="86" t="s">
        <v>1783</v>
      </c>
      <c r="F278" s="85">
        <v>5</v>
      </c>
      <c r="G278" s="85">
        <v>14</v>
      </c>
      <c r="H278" s="82">
        <f>IF(ISBLANK($D278),"",SUMIFS('8. 514 Details Included'!$I:$I,'8. 514 Details Included'!$A:$A,'7. 511_CAR_Student_Counts_Sec'!$A278,'8. 514 Details Included'!$E:$E,'7. 511_CAR_Student_Counts_Sec'!$D278,'8. 514 Details Included'!$D:$D,'7. 511_CAR_Student_Counts_Sec'!H$1,'8. 514 Details Included'!$G:$G,'7. 511_CAR_Student_Counts_Sec'!$F278))</f>
        <v>0</v>
      </c>
      <c r="I278" s="82">
        <f>IF(ISBLANK($D278),"",SUMIFS('8. 514 Details Included'!$I:$I,'8. 514 Details Included'!$A:$A,'7. 511_CAR_Student_Counts_Sec'!$A278,'8. 514 Details Included'!$E:$E,'7. 511_CAR_Student_Counts_Sec'!$D278,'8. 514 Details Included'!$D:$D,'7. 511_CAR_Student_Counts_Sec'!I$1,'8. 514 Details Included'!$G:$G,'7. 511_CAR_Student_Counts_Sec'!$F278))</f>
        <v>9</v>
      </c>
      <c r="J278" s="82">
        <f>IF(ISBLANK($D278),"",SUMIFS('8. 514 Details Included'!$I:$I,'8. 514 Details Included'!$A:$A,'7. 511_CAR_Student_Counts_Sec'!$A278,'8. 514 Details Included'!$E:$E,'7. 511_CAR_Student_Counts_Sec'!$D278,'8. 514 Details Included'!$D:$D,'7. 511_CAR_Student_Counts_Sec'!J$1,'8. 514 Details Included'!$G:$G,'7. 511_CAR_Student_Counts_Sec'!$F278))</f>
        <v>5</v>
      </c>
      <c r="K278" s="82">
        <f>IF(ISBLANK($D278),"",SUMIFS('8. 514 Details Included'!$I:$I,'8. 514 Details Included'!$A:$A,'7. 511_CAR_Student_Counts_Sec'!$A278,'8. 514 Details Included'!$E:$E,'7. 511_CAR_Student_Counts_Sec'!$D278,'8. 514 Details Included'!$D:$D,'7. 511_CAR_Student_Counts_Sec'!K$1,'8. 514 Details Included'!$G:$G,'7. 511_CAR_Student_Counts_Sec'!$F278))</f>
        <v>0</v>
      </c>
      <c r="L278" s="82">
        <f>IF(ISBLANK($D278),"",SUMIFS('8. 514 Details Included'!$I:$I,'8. 514 Details Included'!$A:$A,'7. 511_CAR_Student_Counts_Sec'!$A278,'8. 514 Details Included'!$E:$E,'7. 511_CAR_Student_Counts_Sec'!$D278,'8. 514 Details Included'!$D:$D,'7. 511_CAR_Student_Counts_Sec'!L$1,'8. 514 Details Included'!$G:$G,'7. 511_CAR_Student_Counts_Sec'!$F278))</f>
        <v>0</v>
      </c>
      <c r="M278" s="82">
        <f>IF(ISBLANK($D278),"",SUMIFS('8. 514 Details Included'!$I:$I,'8. 514 Details Included'!$A:$A,'7. 511_CAR_Student_Counts_Sec'!$A278,'8. 514 Details Included'!$E:$E,'7. 511_CAR_Student_Counts_Sec'!$D278,'8. 514 Details Included'!$D:$D,'7. 511_CAR_Student_Counts_Sec'!M$1,'8. 514 Details Included'!$G:$G,'7. 511_CAR_Student_Counts_Sec'!$F278))</f>
        <v>0</v>
      </c>
      <c r="N278" s="82">
        <f>IF(ISBLANK($D278),"",SUMIFS('8. 514 Details Included'!$I:$I,'8. 514 Details Included'!$A:$A,'7. 511_CAR_Student_Counts_Sec'!$A278,'8. 514 Details Included'!$E:$E,'7. 511_CAR_Student_Counts_Sec'!$D278,'8. 514 Details Included'!$D:$D,'7. 511_CAR_Student_Counts_Sec'!N$1,'8. 514 Details Included'!$G:$G,'7. 511_CAR_Student_Counts_Sec'!$F278))</f>
        <v>0</v>
      </c>
      <c r="O278" s="81">
        <f t="shared" si="12"/>
        <v>14</v>
      </c>
      <c r="P278" s="81">
        <f t="shared" si="13"/>
        <v>0</v>
      </c>
      <c r="Q278" s="81" t="str">
        <f t="shared" si="14"/>
        <v>6-8</v>
      </c>
    </row>
    <row r="279" spans="1:17" ht="15" outlineLevel="4" x14ac:dyDescent="0.2">
      <c r="A279" s="85">
        <v>206</v>
      </c>
      <c r="B279" s="86" t="s">
        <v>1110</v>
      </c>
      <c r="C279" s="86" t="s">
        <v>1172</v>
      </c>
      <c r="D279" s="85">
        <v>992</v>
      </c>
      <c r="E279" s="86" t="s">
        <v>1783</v>
      </c>
      <c r="F279" s="85">
        <v>7</v>
      </c>
      <c r="G279" s="85">
        <v>20</v>
      </c>
      <c r="H279" s="82">
        <f>IF(ISBLANK($D279),"",SUMIFS('8. 514 Details Included'!$I:$I,'8. 514 Details Included'!$A:$A,'7. 511_CAR_Student_Counts_Sec'!$A279,'8. 514 Details Included'!$E:$E,'7. 511_CAR_Student_Counts_Sec'!$D279,'8. 514 Details Included'!$D:$D,'7. 511_CAR_Student_Counts_Sec'!H$1,'8. 514 Details Included'!$G:$G,'7. 511_CAR_Student_Counts_Sec'!$F279))</f>
        <v>0</v>
      </c>
      <c r="I279" s="82">
        <f>IF(ISBLANK($D279),"",SUMIFS('8. 514 Details Included'!$I:$I,'8. 514 Details Included'!$A:$A,'7. 511_CAR_Student_Counts_Sec'!$A279,'8. 514 Details Included'!$E:$E,'7. 511_CAR_Student_Counts_Sec'!$D279,'8. 514 Details Included'!$D:$D,'7. 511_CAR_Student_Counts_Sec'!I$1,'8. 514 Details Included'!$G:$G,'7. 511_CAR_Student_Counts_Sec'!$F279))</f>
        <v>11</v>
      </c>
      <c r="J279" s="82">
        <f>IF(ISBLANK($D279),"",SUMIFS('8. 514 Details Included'!$I:$I,'8. 514 Details Included'!$A:$A,'7. 511_CAR_Student_Counts_Sec'!$A279,'8. 514 Details Included'!$E:$E,'7. 511_CAR_Student_Counts_Sec'!$D279,'8. 514 Details Included'!$D:$D,'7. 511_CAR_Student_Counts_Sec'!J$1,'8. 514 Details Included'!$G:$G,'7. 511_CAR_Student_Counts_Sec'!$F279))</f>
        <v>9</v>
      </c>
      <c r="K279" s="82">
        <f>IF(ISBLANK($D279),"",SUMIFS('8. 514 Details Included'!$I:$I,'8. 514 Details Included'!$A:$A,'7. 511_CAR_Student_Counts_Sec'!$A279,'8. 514 Details Included'!$E:$E,'7. 511_CAR_Student_Counts_Sec'!$D279,'8. 514 Details Included'!$D:$D,'7. 511_CAR_Student_Counts_Sec'!K$1,'8. 514 Details Included'!$G:$G,'7. 511_CAR_Student_Counts_Sec'!$F279))</f>
        <v>0</v>
      </c>
      <c r="L279" s="82">
        <f>IF(ISBLANK($D279),"",SUMIFS('8. 514 Details Included'!$I:$I,'8. 514 Details Included'!$A:$A,'7. 511_CAR_Student_Counts_Sec'!$A279,'8. 514 Details Included'!$E:$E,'7. 511_CAR_Student_Counts_Sec'!$D279,'8. 514 Details Included'!$D:$D,'7. 511_CAR_Student_Counts_Sec'!L$1,'8. 514 Details Included'!$G:$G,'7. 511_CAR_Student_Counts_Sec'!$F279))</f>
        <v>0</v>
      </c>
      <c r="M279" s="82">
        <f>IF(ISBLANK($D279),"",SUMIFS('8. 514 Details Included'!$I:$I,'8. 514 Details Included'!$A:$A,'7. 511_CAR_Student_Counts_Sec'!$A279,'8. 514 Details Included'!$E:$E,'7. 511_CAR_Student_Counts_Sec'!$D279,'8. 514 Details Included'!$D:$D,'7. 511_CAR_Student_Counts_Sec'!M$1,'8. 514 Details Included'!$G:$G,'7. 511_CAR_Student_Counts_Sec'!$F279))</f>
        <v>0</v>
      </c>
      <c r="N279" s="82">
        <f>IF(ISBLANK($D279),"",SUMIFS('8. 514 Details Included'!$I:$I,'8. 514 Details Included'!$A:$A,'7. 511_CAR_Student_Counts_Sec'!$A279,'8. 514 Details Included'!$E:$E,'7. 511_CAR_Student_Counts_Sec'!$D279,'8. 514 Details Included'!$D:$D,'7. 511_CAR_Student_Counts_Sec'!N$1,'8. 514 Details Included'!$G:$G,'7. 511_CAR_Student_Counts_Sec'!$F279))</f>
        <v>0</v>
      </c>
      <c r="O279" s="81">
        <f t="shared" si="12"/>
        <v>20</v>
      </c>
      <c r="P279" s="81">
        <f t="shared" si="13"/>
        <v>0</v>
      </c>
      <c r="Q279" s="81" t="str">
        <f t="shared" si="14"/>
        <v>6-8</v>
      </c>
    </row>
    <row r="280" spans="1:17" ht="15" outlineLevel="4" x14ac:dyDescent="0.2">
      <c r="A280" s="85">
        <v>206</v>
      </c>
      <c r="B280" s="86" t="s">
        <v>1110</v>
      </c>
      <c r="C280" s="86" t="s">
        <v>1172</v>
      </c>
      <c r="D280" s="85">
        <v>84</v>
      </c>
      <c r="E280" s="86" t="s">
        <v>1761</v>
      </c>
      <c r="F280" s="85">
        <v>2</v>
      </c>
      <c r="G280" s="85">
        <v>15</v>
      </c>
      <c r="H280" s="82">
        <f>IF(ISBLANK($D280),"",SUMIFS('8. 514 Details Included'!$I:$I,'8. 514 Details Included'!$A:$A,'7. 511_CAR_Student_Counts_Sec'!$A280,'8. 514 Details Included'!$E:$E,'7. 511_CAR_Student_Counts_Sec'!$D280,'8. 514 Details Included'!$D:$D,'7. 511_CAR_Student_Counts_Sec'!H$1,'8. 514 Details Included'!$G:$G,'7. 511_CAR_Student_Counts_Sec'!$F280))</f>
        <v>0</v>
      </c>
      <c r="I280" s="82">
        <f>IF(ISBLANK($D280),"",SUMIFS('8. 514 Details Included'!$I:$I,'8. 514 Details Included'!$A:$A,'7. 511_CAR_Student_Counts_Sec'!$A280,'8. 514 Details Included'!$E:$E,'7. 511_CAR_Student_Counts_Sec'!$D280,'8. 514 Details Included'!$D:$D,'7. 511_CAR_Student_Counts_Sec'!I$1,'8. 514 Details Included'!$G:$G,'7. 511_CAR_Student_Counts_Sec'!$F280))</f>
        <v>7</v>
      </c>
      <c r="J280" s="82">
        <f>IF(ISBLANK($D280),"",SUMIFS('8. 514 Details Included'!$I:$I,'8. 514 Details Included'!$A:$A,'7. 511_CAR_Student_Counts_Sec'!$A280,'8. 514 Details Included'!$E:$E,'7. 511_CAR_Student_Counts_Sec'!$D280,'8. 514 Details Included'!$D:$D,'7. 511_CAR_Student_Counts_Sec'!J$1,'8. 514 Details Included'!$G:$G,'7. 511_CAR_Student_Counts_Sec'!$F280))</f>
        <v>8</v>
      </c>
      <c r="K280" s="82">
        <f>IF(ISBLANK($D280),"",SUMIFS('8. 514 Details Included'!$I:$I,'8. 514 Details Included'!$A:$A,'7. 511_CAR_Student_Counts_Sec'!$A280,'8. 514 Details Included'!$E:$E,'7. 511_CAR_Student_Counts_Sec'!$D280,'8. 514 Details Included'!$D:$D,'7. 511_CAR_Student_Counts_Sec'!K$1,'8. 514 Details Included'!$G:$G,'7. 511_CAR_Student_Counts_Sec'!$F280))</f>
        <v>0</v>
      </c>
      <c r="L280" s="82">
        <f>IF(ISBLANK($D280),"",SUMIFS('8. 514 Details Included'!$I:$I,'8. 514 Details Included'!$A:$A,'7. 511_CAR_Student_Counts_Sec'!$A280,'8. 514 Details Included'!$E:$E,'7. 511_CAR_Student_Counts_Sec'!$D280,'8. 514 Details Included'!$D:$D,'7. 511_CAR_Student_Counts_Sec'!L$1,'8. 514 Details Included'!$G:$G,'7. 511_CAR_Student_Counts_Sec'!$F280))</f>
        <v>0</v>
      </c>
      <c r="M280" s="82">
        <f>IF(ISBLANK($D280),"",SUMIFS('8. 514 Details Included'!$I:$I,'8. 514 Details Included'!$A:$A,'7. 511_CAR_Student_Counts_Sec'!$A280,'8. 514 Details Included'!$E:$E,'7. 511_CAR_Student_Counts_Sec'!$D280,'8. 514 Details Included'!$D:$D,'7. 511_CAR_Student_Counts_Sec'!M$1,'8. 514 Details Included'!$G:$G,'7. 511_CAR_Student_Counts_Sec'!$F280))</f>
        <v>0</v>
      </c>
      <c r="N280" s="82">
        <f>IF(ISBLANK($D280),"",SUMIFS('8. 514 Details Included'!$I:$I,'8. 514 Details Included'!$A:$A,'7. 511_CAR_Student_Counts_Sec'!$A280,'8. 514 Details Included'!$E:$E,'7. 511_CAR_Student_Counts_Sec'!$D280,'8. 514 Details Included'!$D:$D,'7. 511_CAR_Student_Counts_Sec'!N$1,'8. 514 Details Included'!$G:$G,'7. 511_CAR_Student_Counts_Sec'!$F280))</f>
        <v>0</v>
      </c>
      <c r="O280" s="81">
        <f t="shared" si="12"/>
        <v>15</v>
      </c>
      <c r="P280" s="81">
        <f t="shared" si="13"/>
        <v>0</v>
      </c>
      <c r="Q280" s="81" t="str">
        <f t="shared" si="14"/>
        <v>6-8</v>
      </c>
    </row>
    <row r="281" spans="1:17" ht="15" outlineLevel="4" x14ac:dyDescent="0.2">
      <c r="A281" s="85">
        <v>206</v>
      </c>
      <c r="B281" s="86" t="s">
        <v>1110</v>
      </c>
      <c r="C281" s="86" t="s">
        <v>1172</v>
      </c>
      <c r="D281" s="85">
        <v>84</v>
      </c>
      <c r="E281" s="86" t="s">
        <v>1761</v>
      </c>
      <c r="F281" s="85">
        <v>4</v>
      </c>
      <c r="G281" s="85">
        <v>25</v>
      </c>
      <c r="H281" s="82">
        <f>IF(ISBLANK($D281),"",SUMIFS('8. 514 Details Included'!$I:$I,'8. 514 Details Included'!$A:$A,'7. 511_CAR_Student_Counts_Sec'!$A281,'8. 514 Details Included'!$E:$E,'7. 511_CAR_Student_Counts_Sec'!$D281,'8. 514 Details Included'!$D:$D,'7. 511_CAR_Student_Counts_Sec'!H$1,'8. 514 Details Included'!$G:$G,'7. 511_CAR_Student_Counts_Sec'!$F281))</f>
        <v>0</v>
      </c>
      <c r="I281" s="82">
        <f>IF(ISBLANK($D281),"",SUMIFS('8. 514 Details Included'!$I:$I,'8. 514 Details Included'!$A:$A,'7. 511_CAR_Student_Counts_Sec'!$A281,'8. 514 Details Included'!$E:$E,'7. 511_CAR_Student_Counts_Sec'!$D281,'8. 514 Details Included'!$D:$D,'7. 511_CAR_Student_Counts_Sec'!I$1,'8. 514 Details Included'!$G:$G,'7. 511_CAR_Student_Counts_Sec'!$F281))</f>
        <v>0</v>
      </c>
      <c r="J281" s="82">
        <f>IF(ISBLANK($D281),"",SUMIFS('8. 514 Details Included'!$I:$I,'8. 514 Details Included'!$A:$A,'7. 511_CAR_Student_Counts_Sec'!$A281,'8. 514 Details Included'!$E:$E,'7. 511_CAR_Student_Counts_Sec'!$D281,'8. 514 Details Included'!$D:$D,'7. 511_CAR_Student_Counts_Sec'!J$1,'8. 514 Details Included'!$G:$G,'7. 511_CAR_Student_Counts_Sec'!$F281))</f>
        <v>25</v>
      </c>
      <c r="K281" s="82">
        <f>IF(ISBLANK($D281),"",SUMIFS('8. 514 Details Included'!$I:$I,'8. 514 Details Included'!$A:$A,'7. 511_CAR_Student_Counts_Sec'!$A281,'8. 514 Details Included'!$E:$E,'7. 511_CAR_Student_Counts_Sec'!$D281,'8. 514 Details Included'!$D:$D,'7. 511_CAR_Student_Counts_Sec'!K$1,'8. 514 Details Included'!$G:$G,'7. 511_CAR_Student_Counts_Sec'!$F281))</f>
        <v>0</v>
      </c>
      <c r="L281" s="82">
        <f>IF(ISBLANK($D281),"",SUMIFS('8. 514 Details Included'!$I:$I,'8. 514 Details Included'!$A:$A,'7. 511_CAR_Student_Counts_Sec'!$A281,'8. 514 Details Included'!$E:$E,'7. 511_CAR_Student_Counts_Sec'!$D281,'8. 514 Details Included'!$D:$D,'7. 511_CAR_Student_Counts_Sec'!L$1,'8. 514 Details Included'!$G:$G,'7. 511_CAR_Student_Counts_Sec'!$F281))</f>
        <v>0</v>
      </c>
      <c r="M281" s="82">
        <f>IF(ISBLANK($D281),"",SUMIFS('8. 514 Details Included'!$I:$I,'8. 514 Details Included'!$A:$A,'7. 511_CAR_Student_Counts_Sec'!$A281,'8. 514 Details Included'!$E:$E,'7. 511_CAR_Student_Counts_Sec'!$D281,'8. 514 Details Included'!$D:$D,'7. 511_CAR_Student_Counts_Sec'!M$1,'8. 514 Details Included'!$G:$G,'7. 511_CAR_Student_Counts_Sec'!$F281))</f>
        <v>0</v>
      </c>
      <c r="N281" s="82">
        <f>IF(ISBLANK($D281),"",SUMIFS('8. 514 Details Included'!$I:$I,'8. 514 Details Included'!$A:$A,'7. 511_CAR_Student_Counts_Sec'!$A281,'8. 514 Details Included'!$E:$E,'7. 511_CAR_Student_Counts_Sec'!$D281,'8. 514 Details Included'!$D:$D,'7. 511_CAR_Student_Counts_Sec'!N$1,'8. 514 Details Included'!$G:$G,'7. 511_CAR_Student_Counts_Sec'!$F281))</f>
        <v>0</v>
      </c>
      <c r="O281" s="81">
        <f t="shared" si="12"/>
        <v>25</v>
      </c>
      <c r="P281" s="81">
        <f t="shared" si="13"/>
        <v>0</v>
      </c>
      <c r="Q281" s="81" t="str">
        <f t="shared" si="14"/>
        <v>6-8</v>
      </c>
    </row>
    <row r="282" spans="1:17" ht="15" outlineLevel="4" x14ac:dyDescent="0.2">
      <c r="A282" s="85">
        <v>206</v>
      </c>
      <c r="B282" s="86" t="s">
        <v>1110</v>
      </c>
      <c r="C282" s="86" t="s">
        <v>1172</v>
      </c>
      <c r="D282" s="85">
        <v>84</v>
      </c>
      <c r="E282" s="86" t="s">
        <v>1761</v>
      </c>
      <c r="F282" s="85">
        <v>6</v>
      </c>
      <c r="G282" s="85">
        <v>26</v>
      </c>
      <c r="H282" s="82">
        <f>IF(ISBLANK($D282),"",SUMIFS('8. 514 Details Included'!$I:$I,'8. 514 Details Included'!$A:$A,'7. 511_CAR_Student_Counts_Sec'!$A282,'8. 514 Details Included'!$E:$E,'7. 511_CAR_Student_Counts_Sec'!$D282,'8. 514 Details Included'!$D:$D,'7. 511_CAR_Student_Counts_Sec'!H$1,'8. 514 Details Included'!$G:$G,'7. 511_CAR_Student_Counts_Sec'!$F282))</f>
        <v>0</v>
      </c>
      <c r="I282" s="82">
        <f>IF(ISBLANK($D282),"",SUMIFS('8. 514 Details Included'!$I:$I,'8. 514 Details Included'!$A:$A,'7. 511_CAR_Student_Counts_Sec'!$A282,'8. 514 Details Included'!$E:$E,'7. 511_CAR_Student_Counts_Sec'!$D282,'8. 514 Details Included'!$D:$D,'7. 511_CAR_Student_Counts_Sec'!I$1,'8. 514 Details Included'!$G:$G,'7. 511_CAR_Student_Counts_Sec'!$F282))</f>
        <v>0</v>
      </c>
      <c r="J282" s="82">
        <f>IF(ISBLANK($D282),"",SUMIFS('8. 514 Details Included'!$I:$I,'8. 514 Details Included'!$A:$A,'7. 511_CAR_Student_Counts_Sec'!$A282,'8. 514 Details Included'!$E:$E,'7. 511_CAR_Student_Counts_Sec'!$D282,'8. 514 Details Included'!$D:$D,'7. 511_CAR_Student_Counts_Sec'!J$1,'8. 514 Details Included'!$G:$G,'7. 511_CAR_Student_Counts_Sec'!$F282))</f>
        <v>26</v>
      </c>
      <c r="K282" s="82">
        <f>IF(ISBLANK($D282),"",SUMIFS('8. 514 Details Included'!$I:$I,'8. 514 Details Included'!$A:$A,'7. 511_CAR_Student_Counts_Sec'!$A282,'8. 514 Details Included'!$E:$E,'7. 511_CAR_Student_Counts_Sec'!$D282,'8. 514 Details Included'!$D:$D,'7. 511_CAR_Student_Counts_Sec'!K$1,'8. 514 Details Included'!$G:$G,'7. 511_CAR_Student_Counts_Sec'!$F282))</f>
        <v>0</v>
      </c>
      <c r="L282" s="82">
        <f>IF(ISBLANK($D282),"",SUMIFS('8. 514 Details Included'!$I:$I,'8. 514 Details Included'!$A:$A,'7. 511_CAR_Student_Counts_Sec'!$A282,'8. 514 Details Included'!$E:$E,'7. 511_CAR_Student_Counts_Sec'!$D282,'8. 514 Details Included'!$D:$D,'7. 511_CAR_Student_Counts_Sec'!L$1,'8. 514 Details Included'!$G:$G,'7. 511_CAR_Student_Counts_Sec'!$F282))</f>
        <v>0</v>
      </c>
      <c r="M282" s="82">
        <f>IF(ISBLANK($D282),"",SUMIFS('8. 514 Details Included'!$I:$I,'8. 514 Details Included'!$A:$A,'7. 511_CAR_Student_Counts_Sec'!$A282,'8. 514 Details Included'!$E:$E,'7. 511_CAR_Student_Counts_Sec'!$D282,'8. 514 Details Included'!$D:$D,'7. 511_CAR_Student_Counts_Sec'!M$1,'8. 514 Details Included'!$G:$G,'7. 511_CAR_Student_Counts_Sec'!$F282))</f>
        <v>0</v>
      </c>
      <c r="N282" s="82">
        <f>IF(ISBLANK($D282),"",SUMIFS('8. 514 Details Included'!$I:$I,'8. 514 Details Included'!$A:$A,'7. 511_CAR_Student_Counts_Sec'!$A282,'8. 514 Details Included'!$E:$E,'7. 511_CAR_Student_Counts_Sec'!$D282,'8. 514 Details Included'!$D:$D,'7. 511_CAR_Student_Counts_Sec'!N$1,'8. 514 Details Included'!$G:$G,'7. 511_CAR_Student_Counts_Sec'!$F282))</f>
        <v>0</v>
      </c>
      <c r="O282" s="81">
        <f t="shared" si="12"/>
        <v>26</v>
      </c>
      <c r="P282" s="81">
        <f t="shared" si="13"/>
        <v>0</v>
      </c>
      <c r="Q282" s="81" t="str">
        <f t="shared" si="14"/>
        <v>6-8</v>
      </c>
    </row>
    <row r="283" spans="1:17" ht="15" outlineLevel="3" x14ac:dyDescent="0.2">
      <c r="A283" s="85"/>
      <c r="B283" s="86"/>
      <c r="C283" s="88" t="s">
        <v>1170</v>
      </c>
      <c r="D283" s="85"/>
      <c r="E283" s="86"/>
      <c r="F283" s="85"/>
      <c r="G283" s="85">
        <f>SUBTOTAL(1,G249:G282)</f>
        <v>20.058823529411764</v>
      </c>
      <c r="H283" s="82" t="str">
        <f>IF(ISBLANK($D283),"",SUMIFS('8. 514 Details Included'!$I:$I,'8. 514 Details Included'!$A:$A,'7. 511_CAR_Student_Counts_Sec'!$A283,'8. 514 Details Included'!$E:$E,'7. 511_CAR_Student_Counts_Sec'!$D283,'8. 514 Details Included'!$D:$D,'7. 511_CAR_Student_Counts_Sec'!H$1,'8. 514 Details Included'!$G:$G,'7. 511_CAR_Student_Counts_Sec'!$F283))</f>
        <v/>
      </c>
      <c r="I283" s="82" t="str">
        <f>IF(ISBLANK($D283),"",SUMIFS('8. 514 Details Included'!$I:$I,'8. 514 Details Included'!$A:$A,'7. 511_CAR_Student_Counts_Sec'!$A283,'8. 514 Details Included'!$E:$E,'7. 511_CAR_Student_Counts_Sec'!$D283,'8. 514 Details Included'!$D:$D,'7. 511_CAR_Student_Counts_Sec'!I$1,'8. 514 Details Included'!$G:$G,'7. 511_CAR_Student_Counts_Sec'!$F283))</f>
        <v/>
      </c>
      <c r="J283" s="82" t="str">
        <f>IF(ISBLANK($D283),"",SUMIFS('8. 514 Details Included'!$I:$I,'8. 514 Details Included'!$A:$A,'7. 511_CAR_Student_Counts_Sec'!$A283,'8. 514 Details Included'!$E:$E,'7. 511_CAR_Student_Counts_Sec'!$D283,'8. 514 Details Included'!$D:$D,'7. 511_CAR_Student_Counts_Sec'!J$1,'8. 514 Details Included'!$G:$G,'7. 511_CAR_Student_Counts_Sec'!$F283))</f>
        <v/>
      </c>
      <c r="K283" s="82" t="str">
        <f>IF(ISBLANK($D283),"",SUMIFS('8. 514 Details Included'!$I:$I,'8. 514 Details Included'!$A:$A,'7. 511_CAR_Student_Counts_Sec'!$A283,'8. 514 Details Included'!$E:$E,'7. 511_CAR_Student_Counts_Sec'!$D283,'8. 514 Details Included'!$D:$D,'7. 511_CAR_Student_Counts_Sec'!K$1,'8. 514 Details Included'!$G:$G,'7. 511_CAR_Student_Counts_Sec'!$F283))</f>
        <v/>
      </c>
      <c r="L283" s="82" t="str">
        <f>IF(ISBLANK($D283),"",SUMIFS('8. 514 Details Included'!$I:$I,'8. 514 Details Included'!$A:$A,'7. 511_CAR_Student_Counts_Sec'!$A283,'8. 514 Details Included'!$E:$E,'7. 511_CAR_Student_Counts_Sec'!$D283,'8. 514 Details Included'!$D:$D,'7. 511_CAR_Student_Counts_Sec'!L$1,'8. 514 Details Included'!$G:$G,'7. 511_CAR_Student_Counts_Sec'!$F283))</f>
        <v/>
      </c>
      <c r="M283" s="82" t="str">
        <f>IF(ISBLANK($D283),"",SUMIFS('8. 514 Details Included'!$I:$I,'8. 514 Details Included'!$A:$A,'7. 511_CAR_Student_Counts_Sec'!$A283,'8. 514 Details Included'!$E:$E,'7. 511_CAR_Student_Counts_Sec'!$D283,'8. 514 Details Included'!$D:$D,'7. 511_CAR_Student_Counts_Sec'!M$1,'8. 514 Details Included'!$G:$G,'7. 511_CAR_Student_Counts_Sec'!$F283))</f>
        <v/>
      </c>
      <c r="N283" s="82" t="str">
        <f>IF(ISBLANK($D283),"",SUMIFS('8. 514 Details Included'!$I:$I,'8. 514 Details Included'!$A:$A,'7. 511_CAR_Student_Counts_Sec'!$A283,'8. 514 Details Included'!$E:$E,'7. 511_CAR_Student_Counts_Sec'!$D283,'8. 514 Details Included'!$D:$D,'7. 511_CAR_Student_Counts_Sec'!N$1,'8. 514 Details Included'!$G:$G,'7. 511_CAR_Student_Counts_Sec'!$F283))</f>
        <v/>
      </c>
      <c r="O283" s="81" t="str">
        <f t="shared" si="12"/>
        <v/>
      </c>
      <c r="P283" s="81" t="str">
        <f t="shared" si="13"/>
        <v/>
      </c>
      <c r="Q283" s="81" t="str">
        <f t="shared" si="14"/>
        <v/>
      </c>
    </row>
    <row r="284" spans="1:17" ht="15" outlineLevel="4" x14ac:dyDescent="0.2">
      <c r="A284" s="85">
        <v>206</v>
      </c>
      <c r="B284" s="86" t="s">
        <v>1110</v>
      </c>
      <c r="C284" s="86" t="s">
        <v>1169</v>
      </c>
      <c r="D284" s="85">
        <v>77</v>
      </c>
      <c r="E284" s="86" t="s">
        <v>1782</v>
      </c>
      <c r="F284" s="85">
        <v>1</v>
      </c>
      <c r="G284" s="85">
        <v>26</v>
      </c>
      <c r="H284" s="82">
        <f>IF(ISBLANK($D284),"",SUMIFS('8. 514 Details Included'!$I:$I,'8. 514 Details Included'!$A:$A,'7. 511_CAR_Student_Counts_Sec'!$A284,'8. 514 Details Included'!$E:$E,'7. 511_CAR_Student_Counts_Sec'!$D284,'8. 514 Details Included'!$D:$D,'7. 511_CAR_Student_Counts_Sec'!H$1,'8. 514 Details Included'!$G:$G,'7. 511_CAR_Student_Counts_Sec'!$F284))</f>
        <v>0</v>
      </c>
      <c r="I284" s="82">
        <f>IF(ISBLANK($D284),"",SUMIFS('8. 514 Details Included'!$I:$I,'8. 514 Details Included'!$A:$A,'7. 511_CAR_Student_Counts_Sec'!$A284,'8. 514 Details Included'!$E:$E,'7. 511_CAR_Student_Counts_Sec'!$D284,'8. 514 Details Included'!$D:$D,'7. 511_CAR_Student_Counts_Sec'!I$1,'8. 514 Details Included'!$G:$G,'7. 511_CAR_Student_Counts_Sec'!$F284))</f>
        <v>26</v>
      </c>
      <c r="J284" s="82">
        <f>IF(ISBLANK($D284),"",SUMIFS('8. 514 Details Included'!$I:$I,'8. 514 Details Included'!$A:$A,'7. 511_CAR_Student_Counts_Sec'!$A284,'8. 514 Details Included'!$E:$E,'7. 511_CAR_Student_Counts_Sec'!$D284,'8. 514 Details Included'!$D:$D,'7. 511_CAR_Student_Counts_Sec'!J$1,'8. 514 Details Included'!$G:$G,'7. 511_CAR_Student_Counts_Sec'!$F284))</f>
        <v>0</v>
      </c>
      <c r="K284" s="82">
        <f>IF(ISBLANK($D284),"",SUMIFS('8. 514 Details Included'!$I:$I,'8. 514 Details Included'!$A:$A,'7. 511_CAR_Student_Counts_Sec'!$A284,'8. 514 Details Included'!$E:$E,'7. 511_CAR_Student_Counts_Sec'!$D284,'8. 514 Details Included'!$D:$D,'7. 511_CAR_Student_Counts_Sec'!K$1,'8. 514 Details Included'!$G:$G,'7. 511_CAR_Student_Counts_Sec'!$F284))</f>
        <v>0</v>
      </c>
      <c r="L284" s="82">
        <f>IF(ISBLANK($D284),"",SUMIFS('8. 514 Details Included'!$I:$I,'8. 514 Details Included'!$A:$A,'7. 511_CAR_Student_Counts_Sec'!$A284,'8. 514 Details Included'!$E:$E,'7. 511_CAR_Student_Counts_Sec'!$D284,'8. 514 Details Included'!$D:$D,'7. 511_CAR_Student_Counts_Sec'!L$1,'8. 514 Details Included'!$G:$G,'7. 511_CAR_Student_Counts_Sec'!$F284))</f>
        <v>0</v>
      </c>
      <c r="M284" s="82">
        <f>IF(ISBLANK($D284),"",SUMIFS('8. 514 Details Included'!$I:$I,'8. 514 Details Included'!$A:$A,'7. 511_CAR_Student_Counts_Sec'!$A284,'8. 514 Details Included'!$E:$E,'7. 511_CAR_Student_Counts_Sec'!$D284,'8. 514 Details Included'!$D:$D,'7. 511_CAR_Student_Counts_Sec'!M$1,'8. 514 Details Included'!$G:$G,'7. 511_CAR_Student_Counts_Sec'!$F284))</f>
        <v>0</v>
      </c>
      <c r="N284" s="82">
        <f>IF(ISBLANK($D284),"",SUMIFS('8. 514 Details Included'!$I:$I,'8. 514 Details Included'!$A:$A,'7. 511_CAR_Student_Counts_Sec'!$A284,'8. 514 Details Included'!$E:$E,'7. 511_CAR_Student_Counts_Sec'!$D284,'8. 514 Details Included'!$D:$D,'7. 511_CAR_Student_Counts_Sec'!N$1,'8. 514 Details Included'!$G:$G,'7. 511_CAR_Student_Counts_Sec'!$F284))</f>
        <v>0</v>
      </c>
      <c r="O284" s="81">
        <f t="shared" si="12"/>
        <v>26</v>
      </c>
      <c r="P284" s="81">
        <f t="shared" si="13"/>
        <v>0</v>
      </c>
      <c r="Q284" s="81" t="str">
        <f t="shared" si="14"/>
        <v>6-8</v>
      </c>
    </row>
    <row r="285" spans="1:17" ht="15" outlineLevel="4" x14ac:dyDescent="0.2">
      <c r="A285" s="85">
        <v>206</v>
      </c>
      <c r="B285" s="86" t="s">
        <v>1110</v>
      </c>
      <c r="C285" s="86" t="s">
        <v>1169</v>
      </c>
      <c r="D285" s="85">
        <v>77</v>
      </c>
      <c r="E285" s="86" t="s">
        <v>1782</v>
      </c>
      <c r="F285" s="85">
        <v>2</v>
      </c>
      <c r="G285" s="85">
        <v>28</v>
      </c>
      <c r="H285" s="82">
        <f>IF(ISBLANK($D285),"",SUMIFS('8. 514 Details Included'!$I:$I,'8. 514 Details Included'!$A:$A,'7. 511_CAR_Student_Counts_Sec'!$A285,'8. 514 Details Included'!$E:$E,'7. 511_CAR_Student_Counts_Sec'!$D285,'8. 514 Details Included'!$D:$D,'7. 511_CAR_Student_Counts_Sec'!H$1,'8. 514 Details Included'!$G:$G,'7. 511_CAR_Student_Counts_Sec'!$F285))</f>
        <v>0</v>
      </c>
      <c r="I285" s="82">
        <f>IF(ISBLANK($D285),"",SUMIFS('8. 514 Details Included'!$I:$I,'8. 514 Details Included'!$A:$A,'7. 511_CAR_Student_Counts_Sec'!$A285,'8. 514 Details Included'!$E:$E,'7. 511_CAR_Student_Counts_Sec'!$D285,'8. 514 Details Included'!$D:$D,'7. 511_CAR_Student_Counts_Sec'!I$1,'8. 514 Details Included'!$G:$G,'7. 511_CAR_Student_Counts_Sec'!$F285))</f>
        <v>28</v>
      </c>
      <c r="J285" s="82">
        <f>IF(ISBLANK($D285),"",SUMIFS('8. 514 Details Included'!$I:$I,'8. 514 Details Included'!$A:$A,'7. 511_CAR_Student_Counts_Sec'!$A285,'8. 514 Details Included'!$E:$E,'7. 511_CAR_Student_Counts_Sec'!$D285,'8. 514 Details Included'!$D:$D,'7. 511_CAR_Student_Counts_Sec'!J$1,'8. 514 Details Included'!$G:$G,'7. 511_CAR_Student_Counts_Sec'!$F285))</f>
        <v>0</v>
      </c>
      <c r="K285" s="82">
        <f>IF(ISBLANK($D285),"",SUMIFS('8. 514 Details Included'!$I:$I,'8. 514 Details Included'!$A:$A,'7. 511_CAR_Student_Counts_Sec'!$A285,'8. 514 Details Included'!$E:$E,'7. 511_CAR_Student_Counts_Sec'!$D285,'8. 514 Details Included'!$D:$D,'7. 511_CAR_Student_Counts_Sec'!K$1,'8. 514 Details Included'!$G:$G,'7. 511_CAR_Student_Counts_Sec'!$F285))</f>
        <v>0</v>
      </c>
      <c r="L285" s="82">
        <f>IF(ISBLANK($D285),"",SUMIFS('8. 514 Details Included'!$I:$I,'8. 514 Details Included'!$A:$A,'7. 511_CAR_Student_Counts_Sec'!$A285,'8. 514 Details Included'!$E:$E,'7. 511_CAR_Student_Counts_Sec'!$D285,'8. 514 Details Included'!$D:$D,'7. 511_CAR_Student_Counts_Sec'!L$1,'8. 514 Details Included'!$G:$G,'7. 511_CAR_Student_Counts_Sec'!$F285))</f>
        <v>0</v>
      </c>
      <c r="M285" s="82">
        <f>IF(ISBLANK($D285),"",SUMIFS('8. 514 Details Included'!$I:$I,'8. 514 Details Included'!$A:$A,'7. 511_CAR_Student_Counts_Sec'!$A285,'8. 514 Details Included'!$E:$E,'7. 511_CAR_Student_Counts_Sec'!$D285,'8. 514 Details Included'!$D:$D,'7. 511_CAR_Student_Counts_Sec'!M$1,'8. 514 Details Included'!$G:$G,'7. 511_CAR_Student_Counts_Sec'!$F285))</f>
        <v>0</v>
      </c>
      <c r="N285" s="82">
        <f>IF(ISBLANK($D285),"",SUMIFS('8. 514 Details Included'!$I:$I,'8. 514 Details Included'!$A:$A,'7. 511_CAR_Student_Counts_Sec'!$A285,'8. 514 Details Included'!$E:$E,'7. 511_CAR_Student_Counts_Sec'!$D285,'8. 514 Details Included'!$D:$D,'7. 511_CAR_Student_Counts_Sec'!N$1,'8. 514 Details Included'!$G:$G,'7. 511_CAR_Student_Counts_Sec'!$F285))</f>
        <v>0</v>
      </c>
      <c r="O285" s="81">
        <f t="shared" si="12"/>
        <v>28</v>
      </c>
      <c r="P285" s="81">
        <f t="shared" si="13"/>
        <v>0</v>
      </c>
      <c r="Q285" s="81" t="str">
        <f t="shared" si="14"/>
        <v>6-8</v>
      </c>
    </row>
    <row r="286" spans="1:17" ht="15" outlineLevel="4" x14ac:dyDescent="0.2">
      <c r="A286" s="85">
        <v>206</v>
      </c>
      <c r="B286" s="86" t="s">
        <v>1110</v>
      </c>
      <c r="C286" s="86" t="s">
        <v>1169</v>
      </c>
      <c r="D286" s="85">
        <v>77</v>
      </c>
      <c r="E286" s="86" t="s">
        <v>1782</v>
      </c>
      <c r="F286" s="85">
        <v>3</v>
      </c>
      <c r="G286" s="85">
        <v>24</v>
      </c>
      <c r="H286" s="82">
        <f>IF(ISBLANK($D286),"",SUMIFS('8. 514 Details Included'!$I:$I,'8. 514 Details Included'!$A:$A,'7. 511_CAR_Student_Counts_Sec'!$A286,'8. 514 Details Included'!$E:$E,'7. 511_CAR_Student_Counts_Sec'!$D286,'8. 514 Details Included'!$D:$D,'7. 511_CAR_Student_Counts_Sec'!H$1,'8. 514 Details Included'!$G:$G,'7. 511_CAR_Student_Counts_Sec'!$F286))</f>
        <v>0</v>
      </c>
      <c r="I286" s="82">
        <f>IF(ISBLANK($D286),"",SUMIFS('8. 514 Details Included'!$I:$I,'8. 514 Details Included'!$A:$A,'7. 511_CAR_Student_Counts_Sec'!$A286,'8. 514 Details Included'!$E:$E,'7. 511_CAR_Student_Counts_Sec'!$D286,'8. 514 Details Included'!$D:$D,'7. 511_CAR_Student_Counts_Sec'!I$1,'8. 514 Details Included'!$G:$G,'7. 511_CAR_Student_Counts_Sec'!$F286))</f>
        <v>24</v>
      </c>
      <c r="J286" s="82">
        <f>IF(ISBLANK($D286),"",SUMIFS('8. 514 Details Included'!$I:$I,'8. 514 Details Included'!$A:$A,'7. 511_CAR_Student_Counts_Sec'!$A286,'8. 514 Details Included'!$E:$E,'7. 511_CAR_Student_Counts_Sec'!$D286,'8. 514 Details Included'!$D:$D,'7. 511_CAR_Student_Counts_Sec'!J$1,'8. 514 Details Included'!$G:$G,'7. 511_CAR_Student_Counts_Sec'!$F286))</f>
        <v>0</v>
      </c>
      <c r="K286" s="82">
        <f>IF(ISBLANK($D286),"",SUMIFS('8. 514 Details Included'!$I:$I,'8. 514 Details Included'!$A:$A,'7. 511_CAR_Student_Counts_Sec'!$A286,'8. 514 Details Included'!$E:$E,'7. 511_CAR_Student_Counts_Sec'!$D286,'8. 514 Details Included'!$D:$D,'7. 511_CAR_Student_Counts_Sec'!K$1,'8. 514 Details Included'!$G:$G,'7. 511_CAR_Student_Counts_Sec'!$F286))</f>
        <v>0</v>
      </c>
      <c r="L286" s="82">
        <f>IF(ISBLANK($D286),"",SUMIFS('8. 514 Details Included'!$I:$I,'8. 514 Details Included'!$A:$A,'7. 511_CAR_Student_Counts_Sec'!$A286,'8. 514 Details Included'!$E:$E,'7. 511_CAR_Student_Counts_Sec'!$D286,'8. 514 Details Included'!$D:$D,'7. 511_CAR_Student_Counts_Sec'!L$1,'8. 514 Details Included'!$G:$G,'7. 511_CAR_Student_Counts_Sec'!$F286))</f>
        <v>0</v>
      </c>
      <c r="M286" s="82">
        <f>IF(ISBLANK($D286),"",SUMIFS('8. 514 Details Included'!$I:$I,'8. 514 Details Included'!$A:$A,'7. 511_CAR_Student_Counts_Sec'!$A286,'8. 514 Details Included'!$E:$E,'7. 511_CAR_Student_Counts_Sec'!$D286,'8. 514 Details Included'!$D:$D,'7. 511_CAR_Student_Counts_Sec'!M$1,'8. 514 Details Included'!$G:$G,'7. 511_CAR_Student_Counts_Sec'!$F286))</f>
        <v>0</v>
      </c>
      <c r="N286" s="82">
        <f>IF(ISBLANK($D286),"",SUMIFS('8. 514 Details Included'!$I:$I,'8. 514 Details Included'!$A:$A,'7. 511_CAR_Student_Counts_Sec'!$A286,'8. 514 Details Included'!$E:$E,'7. 511_CAR_Student_Counts_Sec'!$D286,'8. 514 Details Included'!$D:$D,'7. 511_CAR_Student_Counts_Sec'!N$1,'8. 514 Details Included'!$G:$G,'7. 511_CAR_Student_Counts_Sec'!$F286))</f>
        <v>0</v>
      </c>
      <c r="O286" s="81">
        <f t="shared" si="12"/>
        <v>24</v>
      </c>
      <c r="P286" s="81">
        <f t="shared" si="13"/>
        <v>0</v>
      </c>
      <c r="Q286" s="81" t="str">
        <f t="shared" si="14"/>
        <v>6-8</v>
      </c>
    </row>
    <row r="287" spans="1:17" ht="15" outlineLevel="4" x14ac:dyDescent="0.2">
      <c r="A287" s="85">
        <v>206</v>
      </c>
      <c r="B287" s="86" t="s">
        <v>1110</v>
      </c>
      <c r="C287" s="86" t="s">
        <v>1169</v>
      </c>
      <c r="D287" s="85">
        <v>77</v>
      </c>
      <c r="E287" s="86" t="s">
        <v>1782</v>
      </c>
      <c r="F287" s="85">
        <v>5</v>
      </c>
      <c r="G287" s="85">
        <v>24</v>
      </c>
      <c r="H287" s="82">
        <f>IF(ISBLANK($D287),"",SUMIFS('8. 514 Details Included'!$I:$I,'8. 514 Details Included'!$A:$A,'7. 511_CAR_Student_Counts_Sec'!$A287,'8. 514 Details Included'!$E:$E,'7. 511_CAR_Student_Counts_Sec'!$D287,'8. 514 Details Included'!$D:$D,'7. 511_CAR_Student_Counts_Sec'!H$1,'8. 514 Details Included'!$G:$G,'7. 511_CAR_Student_Counts_Sec'!$F287))</f>
        <v>0</v>
      </c>
      <c r="I287" s="82">
        <f>IF(ISBLANK($D287),"",SUMIFS('8. 514 Details Included'!$I:$I,'8. 514 Details Included'!$A:$A,'7. 511_CAR_Student_Counts_Sec'!$A287,'8. 514 Details Included'!$E:$E,'7. 511_CAR_Student_Counts_Sec'!$D287,'8. 514 Details Included'!$D:$D,'7. 511_CAR_Student_Counts_Sec'!I$1,'8. 514 Details Included'!$G:$G,'7. 511_CAR_Student_Counts_Sec'!$F287))</f>
        <v>24</v>
      </c>
      <c r="J287" s="82">
        <f>IF(ISBLANK($D287),"",SUMIFS('8. 514 Details Included'!$I:$I,'8. 514 Details Included'!$A:$A,'7. 511_CAR_Student_Counts_Sec'!$A287,'8. 514 Details Included'!$E:$E,'7. 511_CAR_Student_Counts_Sec'!$D287,'8. 514 Details Included'!$D:$D,'7. 511_CAR_Student_Counts_Sec'!J$1,'8. 514 Details Included'!$G:$G,'7. 511_CAR_Student_Counts_Sec'!$F287))</f>
        <v>0</v>
      </c>
      <c r="K287" s="82">
        <f>IF(ISBLANK($D287),"",SUMIFS('8. 514 Details Included'!$I:$I,'8. 514 Details Included'!$A:$A,'7. 511_CAR_Student_Counts_Sec'!$A287,'8. 514 Details Included'!$E:$E,'7. 511_CAR_Student_Counts_Sec'!$D287,'8. 514 Details Included'!$D:$D,'7. 511_CAR_Student_Counts_Sec'!K$1,'8. 514 Details Included'!$G:$G,'7. 511_CAR_Student_Counts_Sec'!$F287))</f>
        <v>0</v>
      </c>
      <c r="L287" s="82">
        <f>IF(ISBLANK($D287),"",SUMIFS('8. 514 Details Included'!$I:$I,'8. 514 Details Included'!$A:$A,'7. 511_CAR_Student_Counts_Sec'!$A287,'8. 514 Details Included'!$E:$E,'7. 511_CAR_Student_Counts_Sec'!$D287,'8. 514 Details Included'!$D:$D,'7. 511_CAR_Student_Counts_Sec'!L$1,'8. 514 Details Included'!$G:$G,'7. 511_CAR_Student_Counts_Sec'!$F287))</f>
        <v>0</v>
      </c>
      <c r="M287" s="82">
        <f>IF(ISBLANK($D287),"",SUMIFS('8. 514 Details Included'!$I:$I,'8. 514 Details Included'!$A:$A,'7. 511_CAR_Student_Counts_Sec'!$A287,'8. 514 Details Included'!$E:$E,'7. 511_CAR_Student_Counts_Sec'!$D287,'8. 514 Details Included'!$D:$D,'7. 511_CAR_Student_Counts_Sec'!M$1,'8. 514 Details Included'!$G:$G,'7. 511_CAR_Student_Counts_Sec'!$F287))</f>
        <v>0</v>
      </c>
      <c r="N287" s="82">
        <f>IF(ISBLANK($D287),"",SUMIFS('8. 514 Details Included'!$I:$I,'8. 514 Details Included'!$A:$A,'7. 511_CAR_Student_Counts_Sec'!$A287,'8. 514 Details Included'!$E:$E,'7. 511_CAR_Student_Counts_Sec'!$D287,'8. 514 Details Included'!$D:$D,'7. 511_CAR_Student_Counts_Sec'!N$1,'8. 514 Details Included'!$G:$G,'7. 511_CAR_Student_Counts_Sec'!$F287))</f>
        <v>0</v>
      </c>
      <c r="O287" s="81">
        <f t="shared" si="12"/>
        <v>24</v>
      </c>
      <c r="P287" s="81">
        <f t="shared" si="13"/>
        <v>0</v>
      </c>
      <c r="Q287" s="81" t="str">
        <f t="shared" si="14"/>
        <v>6-8</v>
      </c>
    </row>
    <row r="288" spans="1:17" ht="15" outlineLevel="4" x14ac:dyDescent="0.2">
      <c r="A288" s="85">
        <v>206</v>
      </c>
      <c r="B288" s="86" t="s">
        <v>1110</v>
      </c>
      <c r="C288" s="86" t="s">
        <v>1169</v>
      </c>
      <c r="D288" s="85">
        <v>77</v>
      </c>
      <c r="E288" s="86" t="s">
        <v>1782</v>
      </c>
      <c r="F288" s="85">
        <v>6</v>
      </c>
      <c r="G288" s="85">
        <v>24</v>
      </c>
      <c r="H288" s="82">
        <f>IF(ISBLANK($D288),"",SUMIFS('8. 514 Details Included'!$I:$I,'8. 514 Details Included'!$A:$A,'7. 511_CAR_Student_Counts_Sec'!$A288,'8. 514 Details Included'!$E:$E,'7. 511_CAR_Student_Counts_Sec'!$D288,'8. 514 Details Included'!$D:$D,'7. 511_CAR_Student_Counts_Sec'!H$1,'8. 514 Details Included'!$G:$G,'7. 511_CAR_Student_Counts_Sec'!$F288))</f>
        <v>0</v>
      </c>
      <c r="I288" s="82">
        <f>IF(ISBLANK($D288),"",SUMIFS('8. 514 Details Included'!$I:$I,'8. 514 Details Included'!$A:$A,'7. 511_CAR_Student_Counts_Sec'!$A288,'8. 514 Details Included'!$E:$E,'7. 511_CAR_Student_Counts_Sec'!$D288,'8. 514 Details Included'!$D:$D,'7. 511_CAR_Student_Counts_Sec'!I$1,'8. 514 Details Included'!$G:$G,'7. 511_CAR_Student_Counts_Sec'!$F288))</f>
        <v>24</v>
      </c>
      <c r="J288" s="82">
        <f>IF(ISBLANK($D288),"",SUMIFS('8. 514 Details Included'!$I:$I,'8. 514 Details Included'!$A:$A,'7. 511_CAR_Student_Counts_Sec'!$A288,'8. 514 Details Included'!$E:$E,'7. 511_CAR_Student_Counts_Sec'!$D288,'8. 514 Details Included'!$D:$D,'7. 511_CAR_Student_Counts_Sec'!J$1,'8. 514 Details Included'!$G:$G,'7. 511_CAR_Student_Counts_Sec'!$F288))</f>
        <v>0</v>
      </c>
      <c r="K288" s="82">
        <f>IF(ISBLANK($D288),"",SUMIFS('8. 514 Details Included'!$I:$I,'8. 514 Details Included'!$A:$A,'7. 511_CAR_Student_Counts_Sec'!$A288,'8. 514 Details Included'!$E:$E,'7. 511_CAR_Student_Counts_Sec'!$D288,'8. 514 Details Included'!$D:$D,'7. 511_CAR_Student_Counts_Sec'!K$1,'8. 514 Details Included'!$G:$G,'7. 511_CAR_Student_Counts_Sec'!$F288))</f>
        <v>0</v>
      </c>
      <c r="L288" s="82">
        <f>IF(ISBLANK($D288),"",SUMIFS('8. 514 Details Included'!$I:$I,'8. 514 Details Included'!$A:$A,'7. 511_CAR_Student_Counts_Sec'!$A288,'8. 514 Details Included'!$E:$E,'7. 511_CAR_Student_Counts_Sec'!$D288,'8. 514 Details Included'!$D:$D,'7. 511_CAR_Student_Counts_Sec'!L$1,'8. 514 Details Included'!$G:$G,'7. 511_CAR_Student_Counts_Sec'!$F288))</f>
        <v>0</v>
      </c>
      <c r="M288" s="82">
        <f>IF(ISBLANK($D288),"",SUMIFS('8. 514 Details Included'!$I:$I,'8. 514 Details Included'!$A:$A,'7. 511_CAR_Student_Counts_Sec'!$A288,'8. 514 Details Included'!$E:$E,'7. 511_CAR_Student_Counts_Sec'!$D288,'8. 514 Details Included'!$D:$D,'7. 511_CAR_Student_Counts_Sec'!M$1,'8. 514 Details Included'!$G:$G,'7. 511_CAR_Student_Counts_Sec'!$F288))</f>
        <v>0</v>
      </c>
      <c r="N288" s="82">
        <f>IF(ISBLANK($D288),"",SUMIFS('8. 514 Details Included'!$I:$I,'8. 514 Details Included'!$A:$A,'7. 511_CAR_Student_Counts_Sec'!$A288,'8. 514 Details Included'!$E:$E,'7. 511_CAR_Student_Counts_Sec'!$D288,'8. 514 Details Included'!$D:$D,'7. 511_CAR_Student_Counts_Sec'!N$1,'8. 514 Details Included'!$G:$G,'7. 511_CAR_Student_Counts_Sec'!$F288))</f>
        <v>0</v>
      </c>
      <c r="O288" s="81">
        <f t="shared" si="12"/>
        <v>24</v>
      </c>
      <c r="P288" s="81">
        <f t="shared" si="13"/>
        <v>0</v>
      </c>
      <c r="Q288" s="81" t="str">
        <f t="shared" si="14"/>
        <v>6-8</v>
      </c>
    </row>
    <row r="289" spans="1:17" ht="15" outlineLevel="4" x14ac:dyDescent="0.2">
      <c r="A289" s="85">
        <v>206</v>
      </c>
      <c r="B289" s="86" t="s">
        <v>1110</v>
      </c>
      <c r="C289" s="86" t="s">
        <v>1169</v>
      </c>
      <c r="D289" s="85">
        <v>77</v>
      </c>
      <c r="E289" s="86" t="s">
        <v>1782</v>
      </c>
      <c r="F289" s="85">
        <v>7</v>
      </c>
      <c r="G289" s="85">
        <v>19</v>
      </c>
      <c r="H289" s="82">
        <f>IF(ISBLANK($D289),"",SUMIFS('8. 514 Details Included'!$I:$I,'8. 514 Details Included'!$A:$A,'7. 511_CAR_Student_Counts_Sec'!$A289,'8. 514 Details Included'!$E:$E,'7. 511_CAR_Student_Counts_Sec'!$D289,'8. 514 Details Included'!$D:$D,'7. 511_CAR_Student_Counts_Sec'!H$1,'8. 514 Details Included'!$G:$G,'7. 511_CAR_Student_Counts_Sec'!$F289))</f>
        <v>0</v>
      </c>
      <c r="I289" s="82">
        <f>IF(ISBLANK($D289),"",SUMIFS('8. 514 Details Included'!$I:$I,'8. 514 Details Included'!$A:$A,'7. 511_CAR_Student_Counts_Sec'!$A289,'8. 514 Details Included'!$E:$E,'7. 511_CAR_Student_Counts_Sec'!$D289,'8. 514 Details Included'!$D:$D,'7. 511_CAR_Student_Counts_Sec'!I$1,'8. 514 Details Included'!$G:$G,'7. 511_CAR_Student_Counts_Sec'!$F289))</f>
        <v>19</v>
      </c>
      <c r="J289" s="82">
        <f>IF(ISBLANK($D289),"",SUMIFS('8. 514 Details Included'!$I:$I,'8. 514 Details Included'!$A:$A,'7. 511_CAR_Student_Counts_Sec'!$A289,'8. 514 Details Included'!$E:$E,'7. 511_CAR_Student_Counts_Sec'!$D289,'8. 514 Details Included'!$D:$D,'7. 511_CAR_Student_Counts_Sec'!J$1,'8. 514 Details Included'!$G:$G,'7. 511_CAR_Student_Counts_Sec'!$F289))</f>
        <v>0</v>
      </c>
      <c r="K289" s="82">
        <f>IF(ISBLANK($D289),"",SUMIFS('8. 514 Details Included'!$I:$I,'8. 514 Details Included'!$A:$A,'7. 511_CAR_Student_Counts_Sec'!$A289,'8. 514 Details Included'!$E:$E,'7. 511_CAR_Student_Counts_Sec'!$D289,'8. 514 Details Included'!$D:$D,'7. 511_CAR_Student_Counts_Sec'!K$1,'8. 514 Details Included'!$G:$G,'7. 511_CAR_Student_Counts_Sec'!$F289))</f>
        <v>0</v>
      </c>
      <c r="L289" s="82">
        <f>IF(ISBLANK($D289),"",SUMIFS('8. 514 Details Included'!$I:$I,'8. 514 Details Included'!$A:$A,'7. 511_CAR_Student_Counts_Sec'!$A289,'8. 514 Details Included'!$E:$E,'7. 511_CAR_Student_Counts_Sec'!$D289,'8. 514 Details Included'!$D:$D,'7. 511_CAR_Student_Counts_Sec'!L$1,'8. 514 Details Included'!$G:$G,'7. 511_CAR_Student_Counts_Sec'!$F289))</f>
        <v>0</v>
      </c>
      <c r="M289" s="82">
        <f>IF(ISBLANK($D289),"",SUMIFS('8. 514 Details Included'!$I:$I,'8. 514 Details Included'!$A:$A,'7. 511_CAR_Student_Counts_Sec'!$A289,'8. 514 Details Included'!$E:$E,'7. 511_CAR_Student_Counts_Sec'!$D289,'8. 514 Details Included'!$D:$D,'7. 511_CAR_Student_Counts_Sec'!M$1,'8. 514 Details Included'!$G:$G,'7. 511_CAR_Student_Counts_Sec'!$F289))</f>
        <v>0</v>
      </c>
      <c r="N289" s="82">
        <f>IF(ISBLANK($D289),"",SUMIFS('8. 514 Details Included'!$I:$I,'8. 514 Details Included'!$A:$A,'7. 511_CAR_Student_Counts_Sec'!$A289,'8. 514 Details Included'!$E:$E,'7. 511_CAR_Student_Counts_Sec'!$D289,'8. 514 Details Included'!$D:$D,'7. 511_CAR_Student_Counts_Sec'!N$1,'8. 514 Details Included'!$G:$G,'7. 511_CAR_Student_Counts_Sec'!$F289))</f>
        <v>0</v>
      </c>
      <c r="O289" s="81">
        <f t="shared" si="12"/>
        <v>19</v>
      </c>
      <c r="P289" s="81">
        <f t="shared" si="13"/>
        <v>0</v>
      </c>
      <c r="Q289" s="81" t="str">
        <f t="shared" si="14"/>
        <v>6-8</v>
      </c>
    </row>
    <row r="290" spans="1:17" ht="15" outlineLevel="4" x14ac:dyDescent="0.2">
      <c r="A290" s="85">
        <v>206</v>
      </c>
      <c r="B290" s="86" t="s">
        <v>1110</v>
      </c>
      <c r="C290" s="86" t="s">
        <v>1169</v>
      </c>
      <c r="D290" s="85">
        <v>67</v>
      </c>
      <c r="E290" s="86" t="s">
        <v>1781</v>
      </c>
      <c r="F290" s="85">
        <v>1</v>
      </c>
      <c r="G290" s="85">
        <v>26</v>
      </c>
      <c r="H290" s="82">
        <f>IF(ISBLANK($D290),"",SUMIFS('8. 514 Details Included'!$I:$I,'8. 514 Details Included'!$A:$A,'7. 511_CAR_Student_Counts_Sec'!$A290,'8. 514 Details Included'!$E:$E,'7. 511_CAR_Student_Counts_Sec'!$D290,'8. 514 Details Included'!$D:$D,'7. 511_CAR_Student_Counts_Sec'!H$1,'8. 514 Details Included'!$G:$G,'7. 511_CAR_Student_Counts_Sec'!$F290))</f>
        <v>0</v>
      </c>
      <c r="I290" s="82">
        <f>IF(ISBLANK($D290),"",SUMIFS('8. 514 Details Included'!$I:$I,'8. 514 Details Included'!$A:$A,'7. 511_CAR_Student_Counts_Sec'!$A290,'8. 514 Details Included'!$E:$E,'7. 511_CAR_Student_Counts_Sec'!$D290,'8. 514 Details Included'!$D:$D,'7. 511_CAR_Student_Counts_Sec'!I$1,'8. 514 Details Included'!$G:$G,'7. 511_CAR_Student_Counts_Sec'!$F290))</f>
        <v>0</v>
      </c>
      <c r="J290" s="82">
        <f>IF(ISBLANK($D290),"",SUMIFS('8. 514 Details Included'!$I:$I,'8. 514 Details Included'!$A:$A,'7. 511_CAR_Student_Counts_Sec'!$A290,'8. 514 Details Included'!$E:$E,'7. 511_CAR_Student_Counts_Sec'!$D290,'8. 514 Details Included'!$D:$D,'7. 511_CAR_Student_Counts_Sec'!J$1,'8. 514 Details Included'!$G:$G,'7. 511_CAR_Student_Counts_Sec'!$F290))</f>
        <v>26</v>
      </c>
      <c r="K290" s="82">
        <f>IF(ISBLANK($D290),"",SUMIFS('8. 514 Details Included'!$I:$I,'8. 514 Details Included'!$A:$A,'7. 511_CAR_Student_Counts_Sec'!$A290,'8. 514 Details Included'!$E:$E,'7. 511_CAR_Student_Counts_Sec'!$D290,'8. 514 Details Included'!$D:$D,'7. 511_CAR_Student_Counts_Sec'!K$1,'8. 514 Details Included'!$G:$G,'7. 511_CAR_Student_Counts_Sec'!$F290))</f>
        <v>0</v>
      </c>
      <c r="L290" s="82">
        <f>IF(ISBLANK($D290),"",SUMIFS('8. 514 Details Included'!$I:$I,'8. 514 Details Included'!$A:$A,'7. 511_CAR_Student_Counts_Sec'!$A290,'8. 514 Details Included'!$E:$E,'7. 511_CAR_Student_Counts_Sec'!$D290,'8. 514 Details Included'!$D:$D,'7. 511_CAR_Student_Counts_Sec'!L$1,'8. 514 Details Included'!$G:$G,'7. 511_CAR_Student_Counts_Sec'!$F290))</f>
        <v>0</v>
      </c>
      <c r="M290" s="82">
        <f>IF(ISBLANK($D290),"",SUMIFS('8. 514 Details Included'!$I:$I,'8. 514 Details Included'!$A:$A,'7. 511_CAR_Student_Counts_Sec'!$A290,'8. 514 Details Included'!$E:$E,'7. 511_CAR_Student_Counts_Sec'!$D290,'8. 514 Details Included'!$D:$D,'7. 511_CAR_Student_Counts_Sec'!M$1,'8. 514 Details Included'!$G:$G,'7. 511_CAR_Student_Counts_Sec'!$F290))</f>
        <v>0</v>
      </c>
      <c r="N290" s="82">
        <f>IF(ISBLANK($D290),"",SUMIFS('8. 514 Details Included'!$I:$I,'8. 514 Details Included'!$A:$A,'7. 511_CAR_Student_Counts_Sec'!$A290,'8. 514 Details Included'!$E:$E,'7. 511_CAR_Student_Counts_Sec'!$D290,'8. 514 Details Included'!$D:$D,'7. 511_CAR_Student_Counts_Sec'!N$1,'8. 514 Details Included'!$G:$G,'7. 511_CAR_Student_Counts_Sec'!$F290))</f>
        <v>0</v>
      </c>
      <c r="O290" s="81">
        <f t="shared" si="12"/>
        <v>26</v>
      </c>
      <c r="P290" s="81">
        <f t="shared" si="13"/>
        <v>0</v>
      </c>
      <c r="Q290" s="81" t="str">
        <f t="shared" si="14"/>
        <v>6-8</v>
      </c>
    </row>
    <row r="291" spans="1:17" ht="15" outlineLevel="4" x14ac:dyDescent="0.2">
      <c r="A291" s="85">
        <v>206</v>
      </c>
      <c r="B291" s="86" t="s">
        <v>1110</v>
      </c>
      <c r="C291" s="86" t="s">
        <v>1169</v>
      </c>
      <c r="D291" s="85">
        <v>67</v>
      </c>
      <c r="E291" s="86" t="s">
        <v>1781</v>
      </c>
      <c r="F291" s="85">
        <v>2</v>
      </c>
      <c r="G291" s="85">
        <v>18</v>
      </c>
      <c r="H291" s="82">
        <f>IF(ISBLANK($D291),"",SUMIFS('8. 514 Details Included'!$I:$I,'8. 514 Details Included'!$A:$A,'7. 511_CAR_Student_Counts_Sec'!$A291,'8. 514 Details Included'!$E:$E,'7. 511_CAR_Student_Counts_Sec'!$D291,'8. 514 Details Included'!$D:$D,'7. 511_CAR_Student_Counts_Sec'!H$1,'8. 514 Details Included'!$G:$G,'7. 511_CAR_Student_Counts_Sec'!$F291))</f>
        <v>0</v>
      </c>
      <c r="I291" s="82">
        <f>IF(ISBLANK($D291),"",SUMIFS('8. 514 Details Included'!$I:$I,'8. 514 Details Included'!$A:$A,'7. 511_CAR_Student_Counts_Sec'!$A291,'8. 514 Details Included'!$E:$E,'7. 511_CAR_Student_Counts_Sec'!$D291,'8. 514 Details Included'!$D:$D,'7. 511_CAR_Student_Counts_Sec'!I$1,'8. 514 Details Included'!$G:$G,'7. 511_CAR_Student_Counts_Sec'!$F291))</f>
        <v>0</v>
      </c>
      <c r="J291" s="82">
        <f>IF(ISBLANK($D291),"",SUMIFS('8. 514 Details Included'!$I:$I,'8. 514 Details Included'!$A:$A,'7. 511_CAR_Student_Counts_Sec'!$A291,'8. 514 Details Included'!$E:$E,'7. 511_CAR_Student_Counts_Sec'!$D291,'8. 514 Details Included'!$D:$D,'7. 511_CAR_Student_Counts_Sec'!J$1,'8. 514 Details Included'!$G:$G,'7. 511_CAR_Student_Counts_Sec'!$F291))</f>
        <v>18</v>
      </c>
      <c r="K291" s="82">
        <f>IF(ISBLANK($D291),"",SUMIFS('8. 514 Details Included'!$I:$I,'8. 514 Details Included'!$A:$A,'7. 511_CAR_Student_Counts_Sec'!$A291,'8. 514 Details Included'!$E:$E,'7. 511_CAR_Student_Counts_Sec'!$D291,'8. 514 Details Included'!$D:$D,'7. 511_CAR_Student_Counts_Sec'!K$1,'8. 514 Details Included'!$G:$G,'7. 511_CAR_Student_Counts_Sec'!$F291))</f>
        <v>0</v>
      </c>
      <c r="L291" s="82">
        <f>IF(ISBLANK($D291),"",SUMIFS('8. 514 Details Included'!$I:$I,'8. 514 Details Included'!$A:$A,'7. 511_CAR_Student_Counts_Sec'!$A291,'8. 514 Details Included'!$E:$E,'7. 511_CAR_Student_Counts_Sec'!$D291,'8. 514 Details Included'!$D:$D,'7. 511_CAR_Student_Counts_Sec'!L$1,'8. 514 Details Included'!$G:$G,'7. 511_CAR_Student_Counts_Sec'!$F291))</f>
        <v>0</v>
      </c>
      <c r="M291" s="82">
        <f>IF(ISBLANK($D291),"",SUMIFS('8. 514 Details Included'!$I:$I,'8. 514 Details Included'!$A:$A,'7. 511_CAR_Student_Counts_Sec'!$A291,'8. 514 Details Included'!$E:$E,'7. 511_CAR_Student_Counts_Sec'!$D291,'8. 514 Details Included'!$D:$D,'7. 511_CAR_Student_Counts_Sec'!M$1,'8. 514 Details Included'!$G:$G,'7. 511_CAR_Student_Counts_Sec'!$F291))</f>
        <v>0</v>
      </c>
      <c r="N291" s="82">
        <f>IF(ISBLANK($D291),"",SUMIFS('8. 514 Details Included'!$I:$I,'8. 514 Details Included'!$A:$A,'7. 511_CAR_Student_Counts_Sec'!$A291,'8. 514 Details Included'!$E:$E,'7. 511_CAR_Student_Counts_Sec'!$D291,'8. 514 Details Included'!$D:$D,'7. 511_CAR_Student_Counts_Sec'!N$1,'8. 514 Details Included'!$G:$G,'7. 511_CAR_Student_Counts_Sec'!$F291))</f>
        <v>0</v>
      </c>
      <c r="O291" s="81">
        <f t="shared" si="12"/>
        <v>18</v>
      </c>
      <c r="P291" s="81">
        <f t="shared" si="13"/>
        <v>0</v>
      </c>
      <c r="Q291" s="81" t="str">
        <f t="shared" si="14"/>
        <v>6-8</v>
      </c>
    </row>
    <row r="292" spans="1:17" ht="15" outlineLevel="4" x14ac:dyDescent="0.2">
      <c r="A292" s="85">
        <v>206</v>
      </c>
      <c r="B292" s="86" t="s">
        <v>1110</v>
      </c>
      <c r="C292" s="86" t="s">
        <v>1169</v>
      </c>
      <c r="D292" s="85">
        <v>67</v>
      </c>
      <c r="E292" s="86" t="s">
        <v>1781</v>
      </c>
      <c r="F292" s="85">
        <v>3</v>
      </c>
      <c r="G292" s="85">
        <v>22</v>
      </c>
      <c r="H292" s="82">
        <f>IF(ISBLANK($D292),"",SUMIFS('8. 514 Details Included'!$I:$I,'8. 514 Details Included'!$A:$A,'7. 511_CAR_Student_Counts_Sec'!$A292,'8. 514 Details Included'!$E:$E,'7. 511_CAR_Student_Counts_Sec'!$D292,'8. 514 Details Included'!$D:$D,'7. 511_CAR_Student_Counts_Sec'!H$1,'8. 514 Details Included'!$G:$G,'7. 511_CAR_Student_Counts_Sec'!$F292))</f>
        <v>0</v>
      </c>
      <c r="I292" s="82">
        <f>IF(ISBLANK($D292),"",SUMIFS('8. 514 Details Included'!$I:$I,'8. 514 Details Included'!$A:$A,'7. 511_CAR_Student_Counts_Sec'!$A292,'8. 514 Details Included'!$E:$E,'7. 511_CAR_Student_Counts_Sec'!$D292,'8. 514 Details Included'!$D:$D,'7. 511_CAR_Student_Counts_Sec'!I$1,'8. 514 Details Included'!$G:$G,'7. 511_CAR_Student_Counts_Sec'!$F292))</f>
        <v>0</v>
      </c>
      <c r="J292" s="82">
        <f>IF(ISBLANK($D292),"",SUMIFS('8. 514 Details Included'!$I:$I,'8. 514 Details Included'!$A:$A,'7. 511_CAR_Student_Counts_Sec'!$A292,'8. 514 Details Included'!$E:$E,'7. 511_CAR_Student_Counts_Sec'!$D292,'8. 514 Details Included'!$D:$D,'7. 511_CAR_Student_Counts_Sec'!J$1,'8. 514 Details Included'!$G:$G,'7. 511_CAR_Student_Counts_Sec'!$F292))</f>
        <v>22</v>
      </c>
      <c r="K292" s="82">
        <f>IF(ISBLANK($D292),"",SUMIFS('8. 514 Details Included'!$I:$I,'8. 514 Details Included'!$A:$A,'7. 511_CAR_Student_Counts_Sec'!$A292,'8. 514 Details Included'!$E:$E,'7. 511_CAR_Student_Counts_Sec'!$D292,'8. 514 Details Included'!$D:$D,'7. 511_CAR_Student_Counts_Sec'!K$1,'8. 514 Details Included'!$G:$G,'7. 511_CAR_Student_Counts_Sec'!$F292))</f>
        <v>0</v>
      </c>
      <c r="L292" s="82">
        <f>IF(ISBLANK($D292),"",SUMIFS('8. 514 Details Included'!$I:$I,'8. 514 Details Included'!$A:$A,'7. 511_CAR_Student_Counts_Sec'!$A292,'8. 514 Details Included'!$E:$E,'7. 511_CAR_Student_Counts_Sec'!$D292,'8. 514 Details Included'!$D:$D,'7. 511_CAR_Student_Counts_Sec'!L$1,'8. 514 Details Included'!$G:$G,'7. 511_CAR_Student_Counts_Sec'!$F292))</f>
        <v>0</v>
      </c>
      <c r="M292" s="82">
        <f>IF(ISBLANK($D292),"",SUMIFS('8. 514 Details Included'!$I:$I,'8. 514 Details Included'!$A:$A,'7. 511_CAR_Student_Counts_Sec'!$A292,'8. 514 Details Included'!$E:$E,'7. 511_CAR_Student_Counts_Sec'!$D292,'8. 514 Details Included'!$D:$D,'7. 511_CAR_Student_Counts_Sec'!M$1,'8. 514 Details Included'!$G:$G,'7. 511_CAR_Student_Counts_Sec'!$F292))</f>
        <v>0</v>
      </c>
      <c r="N292" s="82">
        <f>IF(ISBLANK($D292),"",SUMIFS('8. 514 Details Included'!$I:$I,'8. 514 Details Included'!$A:$A,'7. 511_CAR_Student_Counts_Sec'!$A292,'8. 514 Details Included'!$E:$E,'7. 511_CAR_Student_Counts_Sec'!$D292,'8. 514 Details Included'!$D:$D,'7. 511_CAR_Student_Counts_Sec'!N$1,'8. 514 Details Included'!$G:$G,'7. 511_CAR_Student_Counts_Sec'!$F292))</f>
        <v>0</v>
      </c>
      <c r="O292" s="81">
        <f t="shared" si="12"/>
        <v>22</v>
      </c>
      <c r="P292" s="81">
        <f t="shared" si="13"/>
        <v>0</v>
      </c>
      <c r="Q292" s="81" t="str">
        <f t="shared" si="14"/>
        <v>6-8</v>
      </c>
    </row>
    <row r="293" spans="1:17" ht="15" outlineLevel="4" x14ac:dyDescent="0.2">
      <c r="A293" s="85">
        <v>206</v>
      </c>
      <c r="B293" s="86" t="s">
        <v>1110</v>
      </c>
      <c r="C293" s="86" t="s">
        <v>1169</v>
      </c>
      <c r="D293" s="85">
        <v>67</v>
      </c>
      <c r="E293" s="86" t="s">
        <v>1781</v>
      </c>
      <c r="F293" s="85">
        <v>5</v>
      </c>
      <c r="G293" s="85">
        <v>20</v>
      </c>
      <c r="H293" s="82">
        <f>IF(ISBLANK($D293),"",SUMIFS('8. 514 Details Included'!$I:$I,'8. 514 Details Included'!$A:$A,'7. 511_CAR_Student_Counts_Sec'!$A293,'8. 514 Details Included'!$E:$E,'7. 511_CAR_Student_Counts_Sec'!$D293,'8. 514 Details Included'!$D:$D,'7. 511_CAR_Student_Counts_Sec'!H$1,'8. 514 Details Included'!$G:$G,'7. 511_CAR_Student_Counts_Sec'!$F293))</f>
        <v>0</v>
      </c>
      <c r="I293" s="82">
        <f>IF(ISBLANK($D293),"",SUMIFS('8. 514 Details Included'!$I:$I,'8. 514 Details Included'!$A:$A,'7. 511_CAR_Student_Counts_Sec'!$A293,'8. 514 Details Included'!$E:$E,'7. 511_CAR_Student_Counts_Sec'!$D293,'8. 514 Details Included'!$D:$D,'7. 511_CAR_Student_Counts_Sec'!I$1,'8. 514 Details Included'!$G:$G,'7. 511_CAR_Student_Counts_Sec'!$F293))</f>
        <v>0</v>
      </c>
      <c r="J293" s="82">
        <f>IF(ISBLANK($D293),"",SUMIFS('8. 514 Details Included'!$I:$I,'8. 514 Details Included'!$A:$A,'7. 511_CAR_Student_Counts_Sec'!$A293,'8. 514 Details Included'!$E:$E,'7. 511_CAR_Student_Counts_Sec'!$D293,'8. 514 Details Included'!$D:$D,'7. 511_CAR_Student_Counts_Sec'!J$1,'8. 514 Details Included'!$G:$G,'7. 511_CAR_Student_Counts_Sec'!$F293))</f>
        <v>20</v>
      </c>
      <c r="K293" s="82">
        <f>IF(ISBLANK($D293),"",SUMIFS('8. 514 Details Included'!$I:$I,'8. 514 Details Included'!$A:$A,'7. 511_CAR_Student_Counts_Sec'!$A293,'8. 514 Details Included'!$E:$E,'7. 511_CAR_Student_Counts_Sec'!$D293,'8. 514 Details Included'!$D:$D,'7. 511_CAR_Student_Counts_Sec'!K$1,'8. 514 Details Included'!$G:$G,'7. 511_CAR_Student_Counts_Sec'!$F293))</f>
        <v>0</v>
      </c>
      <c r="L293" s="82">
        <f>IF(ISBLANK($D293),"",SUMIFS('8. 514 Details Included'!$I:$I,'8. 514 Details Included'!$A:$A,'7. 511_CAR_Student_Counts_Sec'!$A293,'8. 514 Details Included'!$E:$E,'7. 511_CAR_Student_Counts_Sec'!$D293,'8. 514 Details Included'!$D:$D,'7. 511_CAR_Student_Counts_Sec'!L$1,'8. 514 Details Included'!$G:$G,'7. 511_CAR_Student_Counts_Sec'!$F293))</f>
        <v>0</v>
      </c>
      <c r="M293" s="82">
        <f>IF(ISBLANK($D293),"",SUMIFS('8. 514 Details Included'!$I:$I,'8. 514 Details Included'!$A:$A,'7. 511_CAR_Student_Counts_Sec'!$A293,'8. 514 Details Included'!$E:$E,'7. 511_CAR_Student_Counts_Sec'!$D293,'8. 514 Details Included'!$D:$D,'7. 511_CAR_Student_Counts_Sec'!M$1,'8. 514 Details Included'!$G:$G,'7. 511_CAR_Student_Counts_Sec'!$F293))</f>
        <v>0</v>
      </c>
      <c r="N293" s="82">
        <f>IF(ISBLANK($D293),"",SUMIFS('8. 514 Details Included'!$I:$I,'8. 514 Details Included'!$A:$A,'7. 511_CAR_Student_Counts_Sec'!$A293,'8. 514 Details Included'!$E:$E,'7. 511_CAR_Student_Counts_Sec'!$D293,'8. 514 Details Included'!$D:$D,'7. 511_CAR_Student_Counts_Sec'!N$1,'8. 514 Details Included'!$G:$G,'7. 511_CAR_Student_Counts_Sec'!$F293))</f>
        <v>0</v>
      </c>
      <c r="O293" s="81">
        <f t="shared" si="12"/>
        <v>20</v>
      </c>
      <c r="P293" s="81">
        <f t="shared" si="13"/>
        <v>0</v>
      </c>
      <c r="Q293" s="81" t="str">
        <f t="shared" si="14"/>
        <v>6-8</v>
      </c>
    </row>
    <row r="294" spans="1:17" ht="15" outlineLevel="4" x14ac:dyDescent="0.2">
      <c r="A294" s="85">
        <v>206</v>
      </c>
      <c r="B294" s="86" t="s">
        <v>1110</v>
      </c>
      <c r="C294" s="86" t="s">
        <v>1169</v>
      </c>
      <c r="D294" s="85">
        <v>67</v>
      </c>
      <c r="E294" s="86" t="s">
        <v>1781</v>
      </c>
      <c r="F294" s="85">
        <v>6</v>
      </c>
      <c r="G294" s="85">
        <v>18</v>
      </c>
      <c r="H294" s="82">
        <f>IF(ISBLANK($D294),"",SUMIFS('8. 514 Details Included'!$I:$I,'8. 514 Details Included'!$A:$A,'7. 511_CAR_Student_Counts_Sec'!$A294,'8. 514 Details Included'!$E:$E,'7. 511_CAR_Student_Counts_Sec'!$D294,'8. 514 Details Included'!$D:$D,'7. 511_CAR_Student_Counts_Sec'!H$1,'8. 514 Details Included'!$G:$G,'7. 511_CAR_Student_Counts_Sec'!$F294))</f>
        <v>0</v>
      </c>
      <c r="I294" s="82">
        <f>IF(ISBLANK($D294),"",SUMIFS('8. 514 Details Included'!$I:$I,'8. 514 Details Included'!$A:$A,'7. 511_CAR_Student_Counts_Sec'!$A294,'8. 514 Details Included'!$E:$E,'7. 511_CAR_Student_Counts_Sec'!$D294,'8. 514 Details Included'!$D:$D,'7. 511_CAR_Student_Counts_Sec'!I$1,'8. 514 Details Included'!$G:$G,'7. 511_CAR_Student_Counts_Sec'!$F294))</f>
        <v>0</v>
      </c>
      <c r="J294" s="82">
        <f>IF(ISBLANK($D294),"",SUMIFS('8. 514 Details Included'!$I:$I,'8. 514 Details Included'!$A:$A,'7. 511_CAR_Student_Counts_Sec'!$A294,'8. 514 Details Included'!$E:$E,'7. 511_CAR_Student_Counts_Sec'!$D294,'8. 514 Details Included'!$D:$D,'7. 511_CAR_Student_Counts_Sec'!J$1,'8. 514 Details Included'!$G:$G,'7. 511_CAR_Student_Counts_Sec'!$F294))</f>
        <v>18</v>
      </c>
      <c r="K294" s="82">
        <f>IF(ISBLANK($D294),"",SUMIFS('8. 514 Details Included'!$I:$I,'8. 514 Details Included'!$A:$A,'7. 511_CAR_Student_Counts_Sec'!$A294,'8. 514 Details Included'!$E:$E,'7. 511_CAR_Student_Counts_Sec'!$D294,'8. 514 Details Included'!$D:$D,'7. 511_CAR_Student_Counts_Sec'!K$1,'8. 514 Details Included'!$G:$G,'7. 511_CAR_Student_Counts_Sec'!$F294))</f>
        <v>0</v>
      </c>
      <c r="L294" s="82">
        <f>IF(ISBLANK($D294),"",SUMIFS('8. 514 Details Included'!$I:$I,'8. 514 Details Included'!$A:$A,'7. 511_CAR_Student_Counts_Sec'!$A294,'8. 514 Details Included'!$E:$E,'7. 511_CAR_Student_Counts_Sec'!$D294,'8. 514 Details Included'!$D:$D,'7. 511_CAR_Student_Counts_Sec'!L$1,'8. 514 Details Included'!$G:$G,'7. 511_CAR_Student_Counts_Sec'!$F294))</f>
        <v>0</v>
      </c>
      <c r="M294" s="82">
        <f>IF(ISBLANK($D294),"",SUMIFS('8. 514 Details Included'!$I:$I,'8. 514 Details Included'!$A:$A,'7. 511_CAR_Student_Counts_Sec'!$A294,'8. 514 Details Included'!$E:$E,'7. 511_CAR_Student_Counts_Sec'!$D294,'8. 514 Details Included'!$D:$D,'7. 511_CAR_Student_Counts_Sec'!M$1,'8. 514 Details Included'!$G:$G,'7. 511_CAR_Student_Counts_Sec'!$F294))</f>
        <v>0</v>
      </c>
      <c r="N294" s="82">
        <f>IF(ISBLANK($D294),"",SUMIFS('8. 514 Details Included'!$I:$I,'8. 514 Details Included'!$A:$A,'7. 511_CAR_Student_Counts_Sec'!$A294,'8. 514 Details Included'!$E:$E,'7. 511_CAR_Student_Counts_Sec'!$D294,'8. 514 Details Included'!$D:$D,'7. 511_CAR_Student_Counts_Sec'!N$1,'8. 514 Details Included'!$G:$G,'7. 511_CAR_Student_Counts_Sec'!$F294))</f>
        <v>0</v>
      </c>
      <c r="O294" s="81">
        <f t="shared" si="12"/>
        <v>18</v>
      </c>
      <c r="P294" s="81">
        <f t="shared" si="13"/>
        <v>0</v>
      </c>
      <c r="Q294" s="81" t="str">
        <f t="shared" si="14"/>
        <v>6-8</v>
      </c>
    </row>
    <row r="295" spans="1:17" ht="15" outlineLevel="4" x14ac:dyDescent="0.2">
      <c r="A295" s="85">
        <v>206</v>
      </c>
      <c r="B295" s="86" t="s">
        <v>1110</v>
      </c>
      <c r="C295" s="86" t="s">
        <v>1169</v>
      </c>
      <c r="D295" s="85">
        <v>67</v>
      </c>
      <c r="E295" s="86" t="s">
        <v>1781</v>
      </c>
      <c r="F295" s="85">
        <v>7</v>
      </c>
      <c r="G295" s="85">
        <v>24</v>
      </c>
      <c r="H295" s="82">
        <f>IF(ISBLANK($D295),"",SUMIFS('8. 514 Details Included'!$I:$I,'8. 514 Details Included'!$A:$A,'7. 511_CAR_Student_Counts_Sec'!$A295,'8. 514 Details Included'!$E:$E,'7. 511_CAR_Student_Counts_Sec'!$D295,'8. 514 Details Included'!$D:$D,'7. 511_CAR_Student_Counts_Sec'!H$1,'8. 514 Details Included'!$G:$G,'7. 511_CAR_Student_Counts_Sec'!$F295))</f>
        <v>0</v>
      </c>
      <c r="I295" s="82">
        <f>IF(ISBLANK($D295),"",SUMIFS('8. 514 Details Included'!$I:$I,'8. 514 Details Included'!$A:$A,'7. 511_CAR_Student_Counts_Sec'!$A295,'8. 514 Details Included'!$E:$E,'7. 511_CAR_Student_Counts_Sec'!$D295,'8. 514 Details Included'!$D:$D,'7. 511_CAR_Student_Counts_Sec'!I$1,'8. 514 Details Included'!$G:$G,'7. 511_CAR_Student_Counts_Sec'!$F295))</f>
        <v>0</v>
      </c>
      <c r="J295" s="82">
        <f>IF(ISBLANK($D295),"",SUMIFS('8. 514 Details Included'!$I:$I,'8. 514 Details Included'!$A:$A,'7. 511_CAR_Student_Counts_Sec'!$A295,'8. 514 Details Included'!$E:$E,'7. 511_CAR_Student_Counts_Sec'!$D295,'8. 514 Details Included'!$D:$D,'7. 511_CAR_Student_Counts_Sec'!J$1,'8. 514 Details Included'!$G:$G,'7. 511_CAR_Student_Counts_Sec'!$F295))</f>
        <v>24</v>
      </c>
      <c r="K295" s="82">
        <f>IF(ISBLANK($D295),"",SUMIFS('8. 514 Details Included'!$I:$I,'8. 514 Details Included'!$A:$A,'7. 511_CAR_Student_Counts_Sec'!$A295,'8. 514 Details Included'!$E:$E,'7. 511_CAR_Student_Counts_Sec'!$D295,'8. 514 Details Included'!$D:$D,'7. 511_CAR_Student_Counts_Sec'!K$1,'8. 514 Details Included'!$G:$G,'7. 511_CAR_Student_Counts_Sec'!$F295))</f>
        <v>0</v>
      </c>
      <c r="L295" s="82">
        <f>IF(ISBLANK($D295),"",SUMIFS('8. 514 Details Included'!$I:$I,'8. 514 Details Included'!$A:$A,'7. 511_CAR_Student_Counts_Sec'!$A295,'8. 514 Details Included'!$E:$E,'7. 511_CAR_Student_Counts_Sec'!$D295,'8. 514 Details Included'!$D:$D,'7. 511_CAR_Student_Counts_Sec'!L$1,'8. 514 Details Included'!$G:$G,'7. 511_CAR_Student_Counts_Sec'!$F295))</f>
        <v>0</v>
      </c>
      <c r="M295" s="82">
        <f>IF(ISBLANK($D295),"",SUMIFS('8. 514 Details Included'!$I:$I,'8. 514 Details Included'!$A:$A,'7. 511_CAR_Student_Counts_Sec'!$A295,'8. 514 Details Included'!$E:$E,'7. 511_CAR_Student_Counts_Sec'!$D295,'8. 514 Details Included'!$D:$D,'7. 511_CAR_Student_Counts_Sec'!M$1,'8. 514 Details Included'!$G:$G,'7. 511_CAR_Student_Counts_Sec'!$F295))</f>
        <v>0</v>
      </c>
      <c r="N295" s="82">
        <f>IF(ISBLANK($D295),"",SUMIFS('8. 514 Details Included'!$I:$I,'8. 514 Details Included'!$A:$A,'7. 511_CAR_Student_Counts_Sec'!$A295,'8. 514 Details Included'!$E:$E,'7. 511_CAR_Student_Counts_Sec'!$D295,'8. 514 Details Included'!$D:$D,'7. 511_CAR_Student_Counts_Sec'!N$1,'8. 514 Details Included'!$G:$G,'7. 511_CAR_Student_Counts_Sec'!$F295))</f>
        <v>0</v>
      </c>
      <c r="O295" s="81">
        <f t="shared" si="12"/>
        <v>24</v>
      </c>
      <c r="P295" s="81">
        <f t="shared" si="13"/>
        <v>0</v>
      </c>
      <c r="Q295" s="81" t="str">
        <f t="shared" si="14"/>
        <v>6-8</v>
      </c>
    </row>
    <row r="296" spans="1:17" ht="15" outlineLevel="4" x14ac:dyDescent="0.2">
      <c r="A296" s="85">
        <v>206</v>
      </c>
      <c r="B296" s="86" t="s">
        <v>1110</v>
      </c>
      <c r="C296" s="86" t="s">
        <v>1169</v>
      </c>
      <c r="D296" s="85">
        <v>69</v>
      </c>
      <c r="E296" s="86" t="s">
        <v>1780</v>
      </c>
      <c r="F296" s="85">
        <v>1</v>
      </c>
      <c r="G296" s="85">
        <v>26</v>
      </c>
      <c r="H296" s="82">
        <f>IF(ISBLANK($D296),"",SUMIFS('8. 514 Details Included'!$I:$I,'8. 514 Details Included'!$A:$A,'7. 511_CAR_Student_Counts_Sec'!$A296,'8. 514 Details Included'!$E:$E,'7. 511_CAR_Student_Counts_Sec'!$D296,'8. 514 Details Included'!$D:$D,'7. 511_CAR_Student_Counts_Sec'!H$1,'8. 514 Details Included'!$G:$G,'7. 511_CAR_Student_Counts_Sec'!$F296))</f>
        <v>26</v>
      </c>
      <c r="I296" s="82">
        <f>IF(ISBLANK($D296),"",SUMIFS('8. 514 Details Included'!$I:$I,'8. 514 Details Included'!$A:$A,'7. 511_CAR_Student_Counts_Sec'!$A296,'8. 514 Details Included'!$E:$E,'7. 511_CAR_Student_Counts_Sec'!$D296,'8. 514 Details Included'!$D:$D,'7. 511_CAR_Student_Counts_Sec'!I$1,'8. 514 Details Included'!$G:$G,'7. 511_CAR_Student_Counts_Sec'!$F296))</f>
        <v>0</v>
      </c>
      <c r="J296" s="82">
        <f>IF(ISBLANK($D296),"",SUMIFS('8. 514 Details Included'!$I:$I,'8. 514 Details Included'!$A:$A,'7. 511_CAR_Student_Counts_Sec'!$A296,'8. 514 Details Included'!$E:$E,'7. 511_CAR_Student_Counts_Sec'!$D296,'8. 514 Details Included'!$D:$D,'7. 511_CAR_Student_Counts_Sec'!J$1,'8. 514 Details Included'!$G:$G,'7. 511_CAR_Student_Counts_Sec'!$F296))</f>
        <v>0</v>
      </c>
      <c r="K296" s="82">
        <f>IF(ISBLANK($D296),"",SUMIFS('8. 514 Details Included'!$I:$I,'8. 514 Details Included'!$A:$A,'7. 511_CAR_Student_Counts_Sec'!$A296,'8. 514 Details Included'!$E:$E,'7. 511_CAR_Student_Counts_Sec'!$D296,'8. 514 Details Included'!$D:$D,'7. 511_CAR_Student_Counts_Sec'!K$1,'8. 514 Details Included'!$G:$G,'7. 511_CAR_Student_Counts_Sec'!$F296))</f>
        <v>0</v>
      </c>
      <c r="L296" s="82">
        <f>IF(ISBLANK($D296),"",SUMIFS('8. 514 Details Included'!$I:$I,'8. 514 Details Included'!$A:$A,'7. 511_CAR_Student_Counts_Sec'!$A296,'8. 514 Details Included'!$E:$E,'7. 511_CAR_Student_Counts_Sec'!$D296,'8. 514 Details Included'!$D:$D,'7. 511_CAR_Student_Counts_Sec'!L$1,'8. 514 Details Included'!$G:$G,'7. 511_CAR_Student_Counts_Sec'!$F296))</f>
        <v>0</v>
      </c>
      <c r="M296" s="82">
        <f>IF(ISBLANK($D296),"",SUMIFS('8. 514 Details Included'!$I:$I,'8. 514 Details Included'!$A:$A,'7. 511_CAR_Student_Counts_Sec'!$A296,'8. 514 Details Included'!$E:$E,'7. 511_CAR_Student_Counts_Sec'!$D296,'8. 514 Details Included'!$D:$D,'7. 511_CAR_Student_Counts_Sec'!M$1,'8. 514 Details Included'!$G:$G,'7. 511_CAR_Student_Counts_Sec'!$F296))</f>
        <v>0</v>
      </c>
      <c r="N296" s="82">
        <f>IF(ISBLANK($D296),"",SUMIFS('8. 514 Details Included'!$I:$I,'8. 514 Details Included'!$A:$A,'7. 511_CAR_Student_Counts_Sec'!$A296,'8. 514 Details Included'!$E:$E,'7. 511_CAR_Student_Counts_Sec'!$D296,'8. 514 Details Included'!$D:$D,'7. 511_CAR_Student_Counts_Sec'!N$1,'8. 514 Details Included'!$G:$G,'7. 511_CAR_Student_Counts_Sec'!$F296))</f>
        <v>0</v>
      </c>
      <c r="O296" s="81">
        <f t="shared" si="12"/>
        <v>26</v>
      </c>
      <c r="P296" s="81">
        <f t="shared" si="13"/>
        <v>0</v>
      </c>
      <c r="Q296" s="81" t="str">
        <f t="shared" si="14"/>
        <v>6-8</v>
      </c>
    </row>
    <row r="297" spans="1:17" ht="15" outlineLevel="4" x14ac:dyDescent="0.2">
      <c r="A297" s="85">
        <v>206</v>
      </c>
      <c r="B297" s="86" t="s">
        <v>1110</v>
      </c>
      <c r="C297" s="86" t="s">
        <v>1169</v>
      </c>
      <c r="D297" s="85">
        <v>69</v>
      </c>
      <c r="E297" s="86" t="s">
        <v>1780</v>
      </c>
      <c r="F297" s="85">
        <v>2</v>
      </c>
      <c r="G297" s="85">
        <v>26</v>
      </c>
      <c r="H297" s="82">
        <f>IF(ISBLANK($D297),"",SUMIFS('8. 514 Details Included'!$I:$I,'8. 514 Details Included'!$A:$A,'7. 511_CAR_Student_Counts_Sec'!$A297,'8. 514 Details Included'!$E:$E,'7. 511_CAR_Student_Counts_Sec'!$D297,'8. 514 Details Included'!$D:$D,'7. 511_CAR_Student_Counts_Sec'!H$1,'8. 514 Details Included'!$G:$G,'7. 511_CAR_Student_Counts_Sec'!$F297))</f>
        <v>26</v>
      </c>
      <c r="I297" s="82">
        <f>IF(ISBLANK($D297),"",SUMIFS('8. 514 Details Included'!$I:$I,'8. 514 Details Included'!$A:$A,'7. 511_CAR_Student_Counts_Sec'!$A297,'8. 514 Details Included'!$E:$E,'7. 511_CAR_Student_Counts_Sec'!$D297,'8. 514 Details Included'!$D:$D,'7. 511_CAR_Student_Counts_Sec'!I$1,'8. 514 Details Included'!$G:$G,'7. 511_CAR_Student_Counts_Sec'!$F297))</f>
        <v>0</v>
      </c>
      <c r="J297" s="82">
        <f>IF(ISBLANK($D297),"",SUMIFS('8. 514 Details Included'!$I:$I,'8. 514 Details Included'!$A:$A,'7. 511_CAR_Student_Counts_Sec'!$A297,'8. 514 Details Included'!$E:$E,'7. 511_CAR_Student_Counts_Sec'!$D297,'8. 514 Details Included'!$D:$D,'7. 511_CAR_Student_Counts_Sec'!J$1,'8. 514 Details Included'!$G:$G,'7. 511_CAR_Student_Counts_Sec'!$F297))</f>
        <v>0</v>
      </c>
      <c r="K297" s="82">
        <f>IF(ISBLANK($D297),"",SUMIFS('8. 514 Details Included'!$I:$I,'8. 514 Details Included'!$A:$A,'7. 511_CAR_Student_Counts_Sec'!$A297,'8. 514 Details Included'!$E:$E,'7. 511_CAR_Student_Counts_Sec'!$D297,'8. 514 Details Included'!$D:$D,'7. 511_CAR_Student_Counts_Sec'!K$1,'8. 514 Details Included'!$G:$G,'7. 511_CAR_Student_Counts_Sec'!$F297))</f>
        <v>0</v>
      </c>
      <c r="L297" s="82">
        <f>IF(ISBLANK($D297),"",SUMIFS('8. 514 Details Included'!$I:$I,'8. 514 Details Included'!$A:$A,'7. 511_CAR_Student_Counts_Sec'!$A297,'8. 514 Details Included'!$E:$E,'7. 511_CAR_Student_Counts_Sec'!$D297,'8. 514 Details Included'!$D:$D,'7. 511_CAR_Student_Counts_Sec'!L$1,'8. 514 Details Included'!$G:$G,'7. 511_CAR_Student_Counts_Sec'!$F297))</f>
        <v>0</v>
      </c>
      <c r="M297" s="82">
        <f>IF(ISBLANK($D297),"",SUMIFS('8. 514 Details Included'!$I:$I,'8. 514 Details Included'!$A:$A,'7. 511_CAR_Student_Counts_Sec'!$A297,'8. 514 Details Included'!$E:$E,'7. 511_CAR_Student_Counts_Sec'!$D297,'8. 514 Details Included'!$D:$D,'7. 511_CAR_Student_Counts_Sec'!M$1,'8. 514 Details Included'!$G:$G,'7. 511_CAR_Student_Counts_Sec'!$F297))</f>
        <v>0</v>
      </c>
      <c r="N297" s="82">
        <f>IF(ISBLANK($D297),"",SUMIFS('8. 514 Details Included'!$I:$I,'8. 514 Details Included'!$A:$A,'7. 511_CAR_Student_Counts_Sec'!$A297,'8. 514 Details Included'!$E:$E,'7. 511_CAR_Student_Counts_Sec'!$D297,'8. 514 Details Included'!$D:$D,'7. 511_CAR_Student_Counts_Sec'!N$1,'8. 514 Details Included'!$G:$G,'7. 511_CAR_Student_Counts_Sec'!$F297))</f>
        <v>0</v>
      </c>
      <c r="O297" s="81">
        <f t="shared" si="12"/>
        <v>26</v>
      </c>
      <c r="P297" s="81">
        <f t="shared" si="13"/>
        <v>0</v>
      </c>
      <c r="Q297" s="81" t="str">
        <f t="shared" si="14"/>
        <v>6-8</v>
      </c>
    </row>
    <row r="298" spans="1:17" ht="15" outlineLevel="4" x14ac:dyDescent="0.2">
      <c r="A298" s="85">
        <v>206</v>
      </c>
      <c r="B298" s="86" t="s">
        <v>1110</v>
      </c>
      <c r="C298" s="86" t="s">
        <v>1169</v>
      </c>
      <c r="D298" s="85">
        <v>69</v>
      </c>
      <c r="E298" s="86" t="s">
        <v>1780</v>
      </c>
      <c r="F298" s="85">
        <v>3</v>
      </c>
      <c r="G298" s="85">
        <v>25</v>
      </c>
      <c r="H298" s="82">
        <f>IF(ISBLANK($D298),"",SUMIFS('8. 514 Details Included'!$I:$I,'8. 514 Details Included'!$A:$A,'7. 511_CAR_Student_Counts_Sec'!$A298,'8. 514 Details Included'!$E:$E,'7. 511_CAR_Student_Counts_Sec'!$D298,'8. 514 Details Included'!$D:$D,'7. 511_CAR_Student_Counts_Sec'!H$1,'8. 514 Details Included'!$G:$G,'7. 511_CAR_Student_Counts_Sec'!$F298))</f>
        <v>25</v>
      </c>
      <c r="I298" s="82">
        <f>IF(ISBLANK($D298),"",SUMIFS('8. 514 Details Included'!$I:$I,'8. 514 Details Included'!$A:$A,'7. 511_CAR_Student_Counts_Sec'!$A298,'8. 514 Details Included'!$E:$E,'7. 511_CAR_Student_Counts_Sec'!$D298,'8. 514 Details Included'!$D:$D,'7. 511_CAR_Student_Counts_Sec'!I$1,'8. 514 Details Included'!$G:$G,'7. 511_CAR_Student_Counts_Sec'!$F298))</f>
        <v>0</v>
      </c>
      <c r="J298" s="82">
        <f>IF(ISBLANK($D298),"",SUMIFS('8. 514 Details Included'!$I:$I,'8. 514 Details Included'!$A:$A,'7. 511_CAR_Student_Counts_Sec'!$A298,'8. 514 Details Included'!$E:$E,'7. 511_CAR_Student_Counts_Sec'!$D298,'8. 514 Details Included'!$D:$D,'7. 511_CAR_Student_Counts_Sec'!J$1,'8. 514 Details Included'!$G:$G,'7. 511_CAR_Student_Counts_Sec'!$F298))</f>
        <v>0</v>
      </c>
      <c r="K298" s="82">
        <f>IF(ISBLANK($D298),"",SUMIFS('8. 514 Details Included'!$I:$I,'8. 514 Details Included'!$A:$A,'7. 511_CAR_Student_Counts_Sec'!$A298,'8. 514 Details Included'!$E:$E,'7. 511_CAR_Student_Counts_Sec'!$D298,'8. 514 Details Included'!$D:$D,'7. 511_CAR_Student_Counts_Sec'!K$1,'8. 514 Details Included'!$G:$G,'7. 511_CAR_Student_Counts_Sec'!$F298))</f>
        <v>0</v>
      </c>
      <c r="L298" s="82">
        <f>IF(ISBLANK($D298),"",SUMIFS('8. 514 Details Included'!$I:$I,'8. 514 Details Included'!$A:$A,'7. 511_CAR_Student_Counts_Sec'!$A298,'8. 514 Details Included'!$E:$E,'7. 511_CAR_Student_Counts_Sec'!$D298,'8. 514 Details Included'!$D:$D,'7. 511_CAR_Student_Counts_Sec'!L$1,'8. 514 Details Included'!$G:$G,'7. 511_CAR_Student_Counts_Sec'!$F298))</f>
        <v>0</v>
      </c>
      <c r="M298" s="82">
        <f>IF(ISBLANK($D298),"",SUMIFS('8. 514 Details Included'!$I:$I,'8. 514 Details Included'!$A:$A,'7. 511_CAR_Student_Counts_Sec'!$A298,'8. 514 Details Included'!$E:$E,'7. 511_CAR_Student_Counts_Sec'!$D298,'8. 514 Details Included'!$D:$D,'7. 511_CAR_Student_Counts_Sec'!M$1,'8. 514 Details Included'!$G:$G,'7. 511_CAR_Student_Counts_Sec'!$F298))</f>
        <v>0</v>
      </c>
      <c r="N298" s="82">
        <f>IF(ISBLANK($D298),"",SUMIFS('8. 514 Details Included'!$I:$I,'8. 514 Details Included'!$A:$A,'7. 511_CAR_Student_Counts_Sec'!$A298,'8. 514 Details Included'!$E:$E,'7. 511_CAR_Student_Counts_Sec'!$D298,'8. 514 Details Included'!$D:$D,'7. 511_CAR_Student_Counts_Sec'!N$1,'8. 514 Details Included'!$G:$G,'7. 511_CAR_Student_Counts_Sec'!$F298))</f>
        <v>0</v>
      </c>
      <c r="O298" s="81">
        <f t="shared" si="12"/>
        <v>25</v>
      </c>
      <c r="P298" s="81">
        <f t="shared" si="13"/>
        <v>0</v>
      </c>
      <c r="Q298" s="81" t="str">
        <f t="shared" si="14"/>
        <v>6-8</v>
      </c>
    </row>
    <row r="299" spans="1:17" ht="15" outlineLevel="4" x14ac:dyDescent="0.2">
      <c r="A299" s="85">
        <v>206</v>
      </c>
      <c r="B299" s="86" t="s">
        <v>1110</v>
      </c>
      <c r="C299" s="86" t="s">
        <v>1169</v>
      </c>
      <c r="D299" s="85">
        <v>69</v>
      </c>
      <c r="E299" s="86" t="s">
        <v>1780</v>
      </c>
      <c r="F299" s="85">
        <v>4</v>
      </c>
      <c r="G299" s="85">
        <v>26</v>
      </c>
      <c r="H299" s="82">
        <f>IF(ISBLANK($D299),"",SUMIFS('8. 514 Details Included'!$I:$I,'8. 514 Details Included'!$A:$A,'7. 511_CAR_Student_Counts_Sec'!$A299,'8. 514 Details Included'!$E:$E,'7. 511_CAR_Student_Counts_Sec'!$D299,'8. 514 Details Included'!$D:$D,'7. 511_CAR_Student_Counts_Sec'!H$1,'8. 514 Details Included'!$G:$G,'7. 511_CAR_Student_Counts_Sec'!$F299))</f>
        <v>26</v>
      </c>
      <c r="I299" s="82">
        <f>IF(ISBLANK($D299),"",SUMIFS('8. 514 Details Included'!$I:$I,'8. 514 Details Included'!$A:$A,'7. 511_CAR_Student_Counts_Sec'!$A299,'8. 514 Details Included'!$E:$E,'7. 511_CAR_Student_Counts_Sec'!$D299,'8. 514 Details Included'!$D:$D,'7. 511_CAR_Student_Counts_Sec'!I$1,'8. 514 Details Included'!$G:$G,'7. 511_CAR_Student_Counts_Sec'!$F299))</f>
        <v>0</v>
      </c>
      <c r="J299" s="82">
        <f>IF(ISBLANK($D299),"",SUMIFS('8. 514 Details Included'!$I:$I,'8. 514 Details Included'!$A:$A,'7. 511_CAR_Student_Counts_Sec'!$A299,'8. 514 Details Included'!$E:$E,'7. 511_CAR_Student_Counts_Sec'!$D299,'8. 514 Details Included'!$D:$D,'7. 511_CAR_Student_Counts_Sec'!J$1,'8. 514 Details Included'!$G:$G,'7. 511_CAR_Student_Counts_Sec'!$F299))</f>
        <v>0</v>
      </c>
      <c r="K299" s="82">
        <f>IF(ISBLANK($D299),"",SUMIFS('8. 514 Details Included'!$I:$I,'8. 514 Details Included'!$A:$A,'7. 511_CAR_Student_Counts_Sec'!$A299,'8. 514 Details Included'!$E:$E,'7. 511_CAR_Student_Counts_Sec'!$D299,'8. 514 Details Included'!$D:$D,'7. 511_CAR_Student_Counts_Sec'!K$1,'8. 514 Details Included'!$G:$G,'7. 511_CAR_Student_Counts_Sec'!$F299))</f>
        <v>0</v>
      </c>
      <c r="L299" s="82">
        <f>IF(ISBLANK($D299),"",SUMIFS('8. 514 Details Included'!$I:$I,'8. 514 Details Included'!$A:$A,'7. 511_CAR_Student_Counts_Sec'!$A299,'8. 514 Details Included'!$E:$E,'7. 511_CAR_Student_Counts_Sec'!$D299,'8. 514 Details Included'!$D:$D,'7. 511_CAR_Student_Counts_Sec'!L$1,'8. 514 Details Included'!$G:$G,'7. 511_CAR_Student_Counts_Sec'!$F299))</f>
        <v>0</v>
      </c>
      <c r="M299" s="82">
        <f>IF(ISBLANK($D299),"",SUMIFS('8. 514 Details Included'!$I:$I,'8. 514 Details Included'!$A:$A,'7. 511_CAR_Student_Counts_Sec'!$A299,'8. 514 Details Included'!$E:$E,'7. 511_CAR_Student_Counts_Sec'!$D299,'8. 514 Details Included'!$D:$D,'7. 511_CAR_Student_Counts_Sec'!M$1,'8. 514 Details Included'!$G:$G,'7. 511_CAR_Student_Counts_Sec'!$F299))</f>
        <v>0</v>
      </c>
      <c r="N299" s="82">
        <f>IF(ISBLANK($D299),"",SUMIFS('8. 514 Details Included'!$I:$I,'8. 514 Details Included'!$A:$A,'7. 511_CAR_Student_Counts_Sec'!$A299,'8. 514 Details Included'!$E:$E,'7. 511_CAR_Student_Counts_Sec'!$D299,'8. 514 Details Included'!$D:$D,'7. 511_CAR_Student_Counts_Sec'!N$1,'8. 514 Details Included'!$G:$G,'7. 511_CAR_Student_Counts_Sec'!$F299))</f>
        <v>0</v>
      </c>
      <c r="O299" s="81">
        <f t="shared" si="12"/>
        <v>26</v>
      </c>
      <c r="P299" s="81">
        <f t="shared" si="13"/>
        <v>0</v>
      </c>
      <c r="Q299" s="81" t="str">
        <f t="shared" si="14"/>
        <v>6-8</v>
      </c>
    </row>
    <row r="300" spans="1:17" ht="15" outlineLevel="4" x14ac:dyDescent="0.2">
      <c r="A300" s="85">
        <v>206</v>
      </c>
      <c r="B300" s="86" t="s">
        <v>1110</v>
      </c>
      <c r="C300" s="86" t="s">
        <v>1169</v>
      </c>
      <c r="D300" s="85">
        <v>69</v>
      </c>
      <c r="E300" s="86" t="s">
        <v>1780</v>
      </c>
      <c r="F300" s="85">
        <v>5</v>
      </c>
      <c r="G300" s="85">
        <v>26</v>
      </c>
      <c r="H300" s="82">
        <f>IF(ISBLANK($D300),"",SUMIFS('8. 514 Details Included'!$I:$I,'8. 514 Details Included'!$A:$A,'7. 511_CAR_Student_Counts_Sec'!$A300,'8. 514 Details Included'!$E:$E,'7. 511_CAR_Student_Counts_Sec'!$D300,'8. 514 Details Included'!$D:$D,'7. 511_CAR_Student_Counts_Sec'!H$1,'8. 514 Details Included'!$G:$G,'7. 511_CAR_Student_Counts_Sec'!$F300))</f>
        <v>26</v>
      </c>
      <c r="I300" s="82">
        <f>IF(ISBLANK($D300),"",SUMIFS('8. 514 Details Included'!$I:$I,'8. 514 Details Included'!$A:$A,'7. 511_CAR_Student_Counts_Sec'!$A300,'8. 514 Details Included'!$E:$E,'7. 511_CAR_Student_Counts_Sec'!$D300,'8. 514 Details Included'!$D:$D,'7. 511_CAR_Student_Counts_Sec'!I$1,'8. 514 Details Included'!$G:$G,'7. 511_CAR_Student_Counts_Sec'!$F300))</f>
        <v>0</v>
      </c>
      <c r="J300" s="82">
        <f>IF(ISBLANK($D300),"",SUMIFS('8. 514 Details Included'!$I:$I,'8. 514 Details Included'!$A:$A,'7. 511_CAR_Student_Counts_Sec'!$A300,'8. 514 Details Included'!$E:$E,'7. 511_CAR_Student_Counts_Sec'!$D300,'8. 514 Details Included'!$D:$D,'7. 511_CAR_Student_Counts_Sec'!J$1,'8. 514 Details Included'!$G:$G,'7. 511_CAR_Student_Counts_Sec'!$F300))</f>
        <v>0</v>
      </c>
      <c r="K300" s="82">
        <f>IF(ISBLANK($D300),"",SUMIFS('8. 514 Details Included'!$I:$I,'8. 514 Details Included'!$A:$A,'7. 511_CAR_Student_Counts_Sec'!$A300,'8. 514 Details Included'!$E:$E,'7. 511_CAR_Student_Counts_Sec'!$D300,'8. 514 Details Included'!$D:$D,'7. 511_CAR_Student_Counts_Sec'!K$1,'8. 514 Details Included'!$G:$G,'7. 511_CAR_Student_Counts_Sec'!$F300))</f>
        <v>0</v>
      </c>
      <c r="L300" s="82">
        <f>IF(ISBLANK($D300),"",SUMIFS('8. 514 Details Included'!$I:$I,'8. 514 Details Included'!$A:$A,'7. 511_CAR_Student_Counts_Sec'!$A300,'8. 514 Details Included'!$E:$E,'7. 511_CAR_Student_Counts_Sec'!$D300,'8. 514 Details Included'!$D:$D,'7. 511_CAR_Student_Counts_Sec'!L$1,'8. 514 Details Included'!$G:$G,'7. 511_CAR_Student_Counts_Sec'!$F300))</f>
        <v>0</v>
      </c>
      <c r="M300" s="82">
        <f>IF(ISBLANK($D300),"",SUMIFS('8. 514 Details Included'!$I:$I,'8. 514 Details Included'!$A:$A,'7. 511_CAR_Student_Counts_Sec'!$A300,'8. 514 Details Included'!$E:$E,'7. 511_CAR_Student_Counts_Sec'!$D300,'8. 514 Details Included'!$D:$D,'7. 511_CAR_Student_Counts_Sec'!M$1,'8. 514 Details Included'!$G:$G,'7. 511_CAR_Student_Counts_Sec'!$F300))</f>
        <v>0</v>
      </c>
      <c r="N300" s="82">
        <f>IF(ISBLANK($D300),"",SUMIFS('8. 514 Details Included'!$I:$I,'8. 514 Details Included'!$A:$A,'7. 511_CAR_Student_Counts_Sec'!$A300,'8. 514 Details Included'!$E:$E,'7. 511_CAR_Student_Counts_Sec'!$D300,'8. 514 Details Included'!$D:$D,'7. 511_CAR_Student_Counts_Sec'!N$1,'8. 514 Details Included'!$G:$G,'7. 511_CAR_Student_Counts_Sec'!$F300))</f>
        <v>0</v>
      </c>
      <c r="O300" s="81">
        <f t="shared" si="12"/>
        <v>26</v>
      </c>
      <c r="P300" s="81">
        <f t="shared" si="13"/>
        <v>0</v>
      </c>
      <c r="Q300" s="81" t="str">
        <f t="shared" si="14"/>
        <v>6-8</v>
      </c>
    </row>
    <row r="301" spans="1:17" ht="15" outlineLevel="4" x14ac:dyDescent="0.2">
      <c r="A301" s="85">
        <v>206</v>
      </c>
      <c r="B301" s="86" t="s">
        <v>1110</v>
      </c>
      <c r="C301" s="86" t="s">
        <v>1169</v>
      </c>
      <c r="D301" s="85">
        <v>69</v>
      </c>
      <c r="E301" s="86" t="s">
        <v>1780</v>
      </c>
      <c r="F301" s="85">
        <v>7</v>
      </c>
      <c r="G301" s="85">
        <v>24</v>
      </c>
      <c r="H301" s="82">
        <f>IF(ISBLANK($D301),"",SUMIFS('8. 514 Details Included'!$I:$I,'8. 514 Details Included'!$A:$A,'7. 511_CAR_Student_Counts_Sec'!$A301,'8. 514 Details Included'!$E:$E,'7. 511_CAR_Student_Counts_Sec'!$D301,'8. 514 Details Included'!$D:$D,'7. 511_CAR_Student_Counts_Sec'!H$1,'8. 514 Details Included'!$G:$G,'7. 511_CAR_Student_Counts_Sec'!$F301))</f>
        <v>24</v>
      </c>
      <c r="I301" s="82">
        <f>IF(ISBLANK($D301),"",SUMIFS('8. 514 Details Included'!$I:$I,'8. 514 Details Included'!$A:$A,'7. 511_CAR_Student_Counts_Sec'!$A301,'8. 514 Details Included'!$E:$E,'7. 511_CAR_Student_Counts_Sec'!$D301,'8. 514 Details Included'!$D:$D,'7. 511_CAR_Student_Counts_Sec'!I$1,'8. 514 Details Included'!$G:$G,'7. 511_CAR_Student_Counts_Sec'!$F301))</f>
        <v>0</v>
      </c>
      <c r="J301" s="82">
        <f>IF(ISBLANK($D301),"",SUMIFS('8. 514 Details Included'!$I:$I,'8. 514 Details Included'!$A:$A,'7. 511_CAR_Student_Counts_Sec'!$A301,'8. 514 Details Included'!$E:$E,'7. 511_CAR_Student_Counts_Sec'!$D301,'8. 514 Details Included'!$D:$D,'7. 511_CAR_Student_Counts_Sec'!J$1,'8. 514 Details Included'!$G:$G,'7. 511_CAR_Student_Counts_Sec'!$F301))</f>
        <v>0</v>
      </c>
      <c r="K301" s="82">
        <f>IF(ISBLANK($D301),"",SUMIFS('8. 514 Details Included'!$I:$I,'8. 514 Details Included'!$A:$A,'7. 511_CAR_Student_Counts_Sec'!$A301,'8. 514 Details Included'!$E:$E,'7. 511_CAR_Student_Counts_Sec'!$D301,'8. 514 Details Included'!$D:$D,'7. 511_CAR_Student_Counts_Sec'!K$1,'8. 514 Details Included'!$G:$G,'7. 511_CAR_Student_Counts_Sec'!$F301))</f>
        <v>0</v>
      </c>
      <c r="L301" s="82">
        <f>IF(ISBLANK($D301),"",SUMIFS('8. 514 Details Included'!$I:$I,'8. 514 Details Included'!$A:$A,'7. 511_CAR_Student_Counts_Sec'!$A301,'8. 514 Details Included'!$E:$E,'7. 511_CAR_Student_Counts_Sec'!$D301,'8. 514 Details Included'!$D:$D,'7. 511_CAR_Student_Counts_Sec'!L$1,'8. 514 Details Included'!$G:$G,'7. 511_CAR_Student_Counts_Sec'!$F301))</f>
        <v>0</v>
      </c>
      <c r="M301" s="82">
        <f>IF(ISBLANK($D301),"",SUMIFS('8. 514 Details Included'!$I:$I,'8. 514 Details Included'!$A:$A,'7. 511_CAR_Student_Counts_Sec'!$A301,'8. 514 Details Included'!$E:$E,'7. 511_CAR_Student_Counts_Sec'!$D301,'8. 514 Details Included'!$D:$D,'7. 511_CAR_Student_Counts_Sec'!M$1,'8. 514 Details Included'!$G:$G,'7. 511_CAR_Student_Counts_Sec'!$F301))</f>
        <v>0</v>
      </c>
      <c r="N301" s="82">
        <f>IF(ISBLANK($D301),"",SUMIFS('8. 514 Details Included'!$I:$I,'8. 514 Details Included'!$A:$A,'7. 511_CAR_Student_Counts_Sec'!$A301,'8. 514 Details Included'!$E:$E,'7. 511_CAR_Student_Counts_Sec'!$D301,'8. 514 Details Included'!$D:$D,'7. 511_CAR_Student_Counts_Sec'!N$1,'8. 514 Details Included'!$G:$G,'7. 511_CAR_Student_Counts_Sec'!$F301))</f>
        <v>0</v>
      </c>
      <c r="O301" s="81">
        <f t="shared" si="12"/>
        <v>24</v>
      </c>
      <c r="P301" s="81">
        <f t="shared" si="13"/>
        <v>0</v>
      </c>
      <c r="Q301" s="81" t="str">
        <f t="shared" si="14"/>
        <v>6-8</v>
      </c>
    </row>
    <row r="302" spans="1:17" ht="15" outlineLevel="4" x14ac:dyDescent="0.2">
      <c r="A302" s="85">
        <v>206</v>
      </c>
      <c r="B302" s="86" t="s">
        <v>1110</v>
      </c>
      <c r="C302" s="86" t="s">
        <v>1169</v>
      </c>
      <c r="D302" s="85">
        <v>988</v>
      </c>
      <c r="E302" s="86" t="s">
        <v>1779</v>
      </c>
      <c r="F302" s="85">
        <v>5</v>
      </c>
      <c r="G302" s="85">
        <v>15</v>
      </c>
      <c r="H302" s="82">
        <f>IF(ISBLANK($D302),"",SUMIFS('8. 514 Details Included'!$I:$I,'8. 514 Details Included'!$A:$A,'7. 511_CAR_Student_Counts_Sec'!$A302,'8. 514 Details Included'!$E:$E,'7. 511_CAR_Student_Counts_Sec'!$D302,'8. 514 Details Included'!$D:$D,'7. 511_CAR_Student_Counts_Sec'!H$1,'8. 514 Details Included'!$G:$G,'7. 511_CAR_Student_Counts_Sec'!$F302))</f>
        <v>0</v>
      </c>
      <c r="I302" s="82">
        <f>IF(ISBLANK($D302),"",SUMIFS('8. 514 Details Included'!$I:$I,'8. 514 Details Included'!$A:$A,'7. 511_CAR_Student_Counts_Sec'!$A302,'8. 514 Details Included'!$E:$E,'7. 511_CAR_Student_Counts_Sec'!$D302,'8. 514 Details Included'!$D:$D,'7. 511_CAR_Student_Counts_Sec'!I$1,'8. 514 Details Included'!$G:$G,'7. 511_CAR_Student_Counts_Sec'!$F302))</f>
        <v>0</v>
      </c>
      <c r="J302" s="82">
        <f>IF(ISBLANK($D302),"",SUMIFS('8. 514 Details Included'!$I:$I,'8. 514 Details Included'!$A:$A,'7. 511_CAR_Student_Counts_Sec'!$A302,'8. 514 Details Included'!$E:$E,'7. 511_CAR_Student_Counts_Sec'!$D302,'8. 514 Details Included'!$D:$D,'7. 511_CAR_Student_Counts_Sec'!J$1,'8. 514 Details Included'!$G:$G,'7. 511_CAR_Student_Counts_Sec'!$F302))</f>
        <v>0</v>
      </c>
      <c r="K302" s="82">
        <f>IF(ISBLANK($D302),"",SUMIFS('8. 514 Details Included'!$I:$I,'8. 514 Details Included'!$A:$A,'7. 511_CAR_Student_Counts_Sec'!$A302,'8. 514 Details Included'!$E:$E,'7. 511_CAR_Student_Counts_Sec'!$D302,'8. 514 Details Included'!$D:$D,'7. 511_CAR_Student_Counts_Sec'!K$1,'8. 514 Details Included'!$G:$G,'7. 511_CAR_Student_Counts_Sec'!$F302))</f>
        <v>15</v>
      </c>
      <c r="L302" s="82">
        <f>IF(ISBLANK($D302),"",SUMIFS('8. 514 Details Included'!$I:$I,'8. 514 Details Included'!$A:$A,'7. 511_CAR_Student_Counts_Sec'!$A302,'8. 514 Details Included'!$E:$E,'7. 511_CAR_Student_Counts_Sec'!$D302,'8. 514 Details Included'!$D:$D,'7. 511_CAR_Student_Counts_Sec'!L$1,'8. 514 Details Included'!$G:$G,'7. 511_CAR_Student_Counts_Sec'!$F302))</f>
        <v>0</v>
      </c>
      <c r="M302" s="82">
        <f>IF(ISBLANK($D302),"",SUMIFS('8. 514 Details Included'!$I:$I,'8. 514 Details Included'!$A:$A,'7. 511_CAR_Student_Counts_Sec'!$A302,'8. 514 Details Included'!$E:$E,'7. 511_CAR_Student_Counts_Sec'!$D302,'8. 514 Details Included'!$D:$D,'7. 511_CAR_Student_Counts_Sec'!M$1,'8. 514 Details Included'!$G:$G,'7. 511_CAR_Student_Counts_Sec'!$F302))</f>
        <v>0</v>
      </c>
      <c r="N302" s="82">
        <f>IF(ISBLANK($D302),"",SUMIFS('8. 514 Details Included'!$I:$I,'8. 514 Details Included'!$A:$A,'7. 511_CAR_Student_Counts_Sec'!$A302,'8. 514 Details Included'!$E:$E,'7. 511_CAR_Student_Counts_Sec'!$D302,'8. 514 Details Included'!$D:$D,'7. 511_CAR_Student_Counts_Sec'!N$1,'8. 514 Details Included'!$G:$G,'7. 511_CAR_Student_Counts_Sec'!$F302))</f>
        <v>0</v>
      </c>
      <c r="O302" s="81">
        <f t="shared" si="12"/>
        <v>0</v>
      </c>
      <c r="P302" s="81">
        <f t="shared" si="13"/>
        <v>15</v>
      </c>
      <c r="Q302" s="81" t="str">
        <f t="shared" si="14"/>
        <v>9-12</v>
      </c>
    </row>
    <row r="303" spans="1:17" ht="15" outlineLevel="4" x14ac:dyDescent="0.2">
      <c r="A303" s="85">
        <v>206</v>
      </c>
      <c r="B303" s="86" t="s">
        <v>1110</v>
      </c>
      <c r="C303" s="86" t="s">
        <v>1169</v>
      </c>
      <c r="D303" s="85">
        <v>988</v>
      </c>
      <c r="E303" s="86" t="s">
        <v>1779</v>
      </c>
      <c r="F303" s="85">
        <v>6</v>
      </c>
      <c r="G303" s="85">
        <v>16</v>
      </c>
      <c r="H303" s="82">
        <f>IF(ISBLANK($D303),"",SUMIFS('8. 514 Details Included'!$I:$I,'8. 514 Details Included'!$A:$A,'7. 511_CAR_Student_Counts_Sec'!$A303,'8. 514 Details Included'!$E:$E,'7. 511_CAR_Student_Counts_Sec'!$D303,'8. 514 Details Included'!$D:$D,'7. 511_CAR_Student_Counts_Sec'!H$1,'8. 514 Details Included'!$G:$G,'7. 511_CAR_Student_Counts_Sec'!$F303))</f>
        <v>0</v>
      </c>
      <c r="I303" s="82">
        <f>IF(ISBLANK($D303),"",SUMIFS('8. 514 Details Included'!$I:$I,'8. 514 Details Included'!$A:$A,'7. 511_CAR_Student_Counts_Sec'!$A303,'8. 514 Details Included'!$E:$E,'7. 511_CAR_Student_Counts_Sec'!$D303,'8. 514 Details Included'!$D:$D,'7. 511_CAR_Student_Counts_Sec'!I$1,'8. 514 Details Included'!$G:$G,'7. 511_CAR_Student_Counts_Sec'!$F303))</f>
        <v>0</v>
      </c>
      <c r="J303" s="82">
        <f>IF(ISBLANK($D303),"",SUMIFS('8. 514 Details Included'!$I:$I,'8. 514 Details Included'!$A:$A,'7. 511_CAR_Student_Counts_Sec'!$A303,'8. 514 Details Included'!$E:$E,'7. 511_CAR_Student_Counts_Sec'!$D303,'8. 514 Details Included'!$D:$D,'7. 511_CAR_Student_Counts_Sec'!J$1,'8. 514 Details Included'!$G:$G,'7. 511_CAR_Student_Counts_Sec'!$F303))</f>
        <v>0</v>
      </c>
      <c r="K303" s="82">
        <f>IF(ISBLANK($D303),"",SUMIFS('8. 514 Details Included'!$I:$I,'8. 514 Details Included'!$A:$A,'7. 511_CAR_Student_Counts_Sec'!$A303,'8. 514 Details Included'!$E:$E,'7. 511_CAR_Student_Counts_Sec'!$D303,'8. 514 Details Included'!$D:$D,'7. 511_CAR_Student_Counts_Sec'!K$1,'8. 514 Details Included'!$G:$G,'7. 511_CAR_Student_Counts_Sec'!$F303))</f>
        <v>16</v>
      </c>
      <c r="L303" s="82">
        <f>IF(ISBLANK($D303),"",SUMIFS('8. 514 Details Included'!$I:$I,'8. 514 Details Included'!$A:$A,'7. 511_CAR_Student_Counts_Sec'!$A303,'8. 514 Details Included'!$E:$E,'7. 511_CAR_Student_Counts_Sec'!$D303,'8. 514 Details Included'!$D:$D,'7. 511_CAR_Student_Counts_Sec'!L$1,'8. 514 Details Included'!$G:$G,'7. 511_CAR_Student_Counts_Sec'!$F303))</f>
        <v>0</v>
      </c>
      <c r="M303" s="82">
        <f>IF(ISBLANK($D303),"",SUMIFS('8. 514 Details Included'!$I:$I,'8. 514 Details Included'!$A:$A,'7. 511_CAR_Student_Counts_Sec'!$A303,'8. 514 Details Included'!$E:$E,'7. 511_CAR_Student_Counts_Sec'!$D303,'8. 514 Details Included'!$D:$D,'7. 511_CAR_Student_Counts_Sec'!M$1,'8. 514 Details Included'!$G:$G,'7. 511_CAR_Student_Counts_Sec'!$F303))</f>
        <v>0</v>
      </c>
      <c r="N303" s="82">
        <f>IF(ISBLANK($D303),"",SUMIFS('8. 514 Details Included'!$I:$I,'8. 514 Details Included'!$A:$A,'7. 511_CAR_Student_Counts_Sec'!$A303,'8. 514 Details Included'!$E:$E,'7. 511_CAR_Student_Counts_Sec'!$D303,'8. 514 Details Included'!$D:$D,'7. 511_CAR_Student_Counts_Sec'!N$1,'8. 514 Details Included'!$G:$G,'7. 511_CAR_Student_Counts_Sec'!$F303))</f>
        <v>0</v>
      </c>
      <c r="O303" s="81">
        <f t="shared" si="12"/>
        <v>0</v>
      </c>
      <c r="P303" s="81">
        <f t="shared" si="13"/>
        <v>16</v>
      </c>
      <c r="Q303" s="81" t="str">
        <f t="shared" si="14"/>
        <v>9-12</v>
      </c>
    </row>
    <row r="304" spans="1:17" ht="15" outlineLevel="4" x14ac:dyDescent="0.2">
      <c r="A304" s="85">
        <v>206</v>
      </c>
      <c r="B304" s="86" t="s">
        <v>1110</v>
      </c>
      <c r="C304" s="86" t="s">
        <v>1169</v>
      </c>
      <c r="D304" s="85">
        <v>988</v>
      </c>
      <c r="E304" s="86" t="s">
        <v>1779</v>
      </c>
      <c r="F304" s="85">
        <v>7</v>
      </c>
      <c r="G304" s="85">
        <v>17</v>
      </c>
      <c r="H304" s="82">
        <f>IF(ISBLANK($D304),"",SUMIFS('8. 514 Details Included'!$I:$I,'8. 514 Details Included'!$A:$A,'7. 511_CAR_Student_Counts_Sec'!$A304,'8. 514 Details Included'!$E:$E,'7. 511_CAR_Student_Counts_Sec'!$D304,'8. 514 Details Included'!$D:$D,'7. 511_CAR_Student_Counts_Sec'!H$1,'8. 514 Details Included'!$G:$G,'7. 511_CAR_Student_Counts_Sec'!$F304))</f>
        <v>0</v>
      </c>
      <c r="I304" s="82">
        <f>IF(ISBLANK($D304),"",SUMIFS('8. 514 Details Included'!$I:$I,'8. 514 Details Included'!$A:$A,'7. 511_CAR_Student_Counts_Sec'!$A304,'8. 514 Details Included'!$E:$E,'7. 511_CAR_Student_Counts_Sec'!$D304,'8. 514 Details Included'!$D:$D,'7. 511_CAR_Student_Counts_Sec'!I$1,'8. 514 Details Included'!$G:$G,'7. 511_CAR_Student_Counts_Sec'!$F304))</f>
        <v>0</v>
      </c>
      <c r="J304" s="82">
        <f>IF(ISBLANK($D304),"",SUMIFS('8. 514 Details Included'!$I:$I,'8. 514 Details Included'!$A:$A,'7. 511_CAR_Student_Counts_Sec'!$A304,'8. 514 Details Included'!$E:$E,'7. 511_CAR_Student_Counts_Sec'!$D304,'8. 514 Details Included'!$D:$D,'7. 511_CAR_Student_Counts_Sec'!J$1,'8. 514 Details Included'!$G:$G,'7. 511_CAR_Student_Counts_Sec'!$F304))</f>
        <v>0</v>
      </c>
      <c r="K304" s="82">
        <f>IF(ISBLANK($D304),"",SUMIFS('8. 514 Details Included'!$I:$I,'8. 514 Details Included'!$A:$A,'7. 511_CAR_Student_Counts_Sec'!$A304,'8. 514 Details Included'!$E:$E,'7. 511_CAR_Student_Counts_Sec'!$D304,'8. 514 Details Included'!$D:$D,'7. 511_CAR_Student_Counts_Sec'!K$1,'8. 514 Details Included'!$G:$G,'7. 511_CAR_Student_Counts_Sec'!$F304))</f>
        <v>17</v>
      </c>
      <c r="L304" s="82">
        <f>IF(ISBLANK($D304),"",SUMIFS('8. 514 Details Included'!$I:$I,'8. 514 Details Included'!$A:$A,'7. 511_CAR_Student_Counts_Sec'!$A304,'8. 514 Details Included'!$E:$E,'7. 511_CAR_Student_Counts_Sec'!$D304,'8. 514 Details Included'!$D:$D,'7. 511_CAR_Student_Counts_Sec'!L$1,'8. 514 Details Included'!$G:$G,'7. 511_CAR_Student_Counts_Sec'!$F304))</f>
        <v>0</v>
      </c>
      <c r="M304" s="82">
        <f>IF(ISBLANK($D304),"",SUMIFS('8. 514 Details Included'!$I:$I,'8. 514 Details Included'!$A:$A,'7. 511_CAR_Student_Counts_Sec'!$A304,'8. 514 Details Included'!$E:$E,'7. 511_CAR_Student_Counts_Sec'!$D304,'8. 514 Details Included'!$D:$D,'7. 511_CAR_Student_Counts_Sec'!M$1,'8. 514 Details Included'!$G:$G,'7. 511_CAR_Student_Counts_Sec'!$F304))</f>
        <v>0</v>
      </c>
      <c r="N304" s="82">
        <f>IF(ISBLANK($D304),"",SUMIFS('8. 514 Details Included'!$I:$I,'8. 514 Details Included'!$A:$A,'7. 511_CAR_Student_Counts_Sec'!$A304,'8. 514 Details Included'!$E:$E,'7. 511_CAR_Student_Counts_Sec'!$D304,'8. 514 Details Included'!$D:$D,'7. 511_CAR_Student_Counts_Sec'!N$1,'8. 514 Details Included'!$G:$G,'7. 511_CAR_Student_Counts_Sec'!$F304))</f>
        <v>0</v>
      </c>
      <c r="O304" s="81">
        <f t="shared" si="12"/>
        <v>0</v>
      </c>
      <c r="P304" s="81">
        <f t="shared" si="13"/>
        <v>17</v>
      </c>
      <c r="Q304" s="81" t="str">
        <f t="shared" si="14"/>
        <v>9-12</v>
      </c>
    </row>
    <row r="305" spans="1:17" ht="15" outlineLevel="4" x14ac:dyDescent="0.2">
      <c r="A305" s="85">
        <v>206</v>
      </c>
      <c r="B305" s="86" t="s">
        <v>1110</v>
      </c>
      <c r="C305" s="86" t="s">
        <v>1169</v>
      </c>
      <c r="D305" s="85">
        <v>70</v>
      </c>
      <c r="E305" s="86" t="s">
        <v>1778</v>
      </c>
      <c r="F305" s="85">
        <v>6</v>
      </c>
      <c r="G305" s="85">
        <v>22</v>
      </c>
      <c r="H305" s="82">
        <f>IF(ISBLANK($D305),"",SUMIFS('8. 514 Details Included'!$I:$I,'8. 514 Details Included'!$A:$A,'7. 511_CAR_Student_Counts_Sec'!$A305,'8. 514 Details Included'!$E:$E,'7. 511_CAR_Student_Counts_Sec'!$D305,'8. 514 Details Included'!$D:$D,'7. 511_CAR_Student_Counts_Sec'!H$1,'8. 514 Details Included'!$G:$G,'7. 511_CAR_Student_Counts_Sec'!$F305))</f>
        <v>22</v>
      </c>
      <c r="I305" s="82">
        <f>IF(ISBLANK($D305),"",SUMIFS('8. 514 Details Included'!$I:$I,'8. 514 Details Included'!$A:$A,'7. 511_CAR_Student_Counts_Sec'!$A305,'8. 514 Details Included'!$E:$E,'7. 511_CAR_Student_Counts_Sec'!$D305,'8. 514 Details Included'!$D:$D,'7. 511_CAR_Student_Counts_Sec'!I$1,'8. 514 Details Included'!$G:$G,'7. 511_CAR_Student_Counts_Sec'!$F305))</f>
        <v>0</v>
      </c>
      <c r="J305" s="82">
        <f>IF(ISBLANK($D305),"",SUMIFS('8. 514 Details Included'!$I:$I,'8. 514 Details Included'!$A:$A,'7. 511_CAR_Student_Counts_Sec'!$A305,'8. 514 Details Included'!$E:$E,'7. 511_CAR_Student_Counts_Sec'!$D305,'8. 514 Details Included'!$D:$D,'7. 511_CAR_Student_Counts_Sec'!J$1,'8. 514 Details Included'!$G:$G,'7. 511_CAR_Student_Counts_Sec'!$F305))</f>
        <v>0</v>
      </c>
      <c r="K305" s="82">
        <f>IF(ISBLANK($D305),"",SUMIFS('8. 514 Details Included'!$I:$I,'8. 514 Details Included'!$A:$A,'7. 511_CAR_Student_Counts_Sec'!$A305,'8. 514 Details Included'!$E:$E,'7. 511_CAR_Student_Counts_Sec'!$D305,'8. 514 Details Included'!$D:$D,'7. 511_CAR_Student_Counts_Sec'!K$1,'8. 514 Details Included'!$G:$G,'7. 511_CAR_Student_Counts_Sec'!$F305))</f>
        <v>0</v>
      </c>
      <c r="L305" s="82">
        <f>IF(ISBLANK($D305),"",SUMIFS('8. 514 Details Included'!$I:$I,'8. 514 Details Included'!$A:$A,'7. 511_CAR_Student_Counts_Sec'!$A305,'8. 514 Details Included'!$E:$E,'7. 511_CAR_Student_Counts_Sec'!$D305,'8. 514 Details Included'!$D:$D,'7. 511_CAR_Student_Counts_Sec'!L$1,'8. 514 Details Included'!$G:$G,'7. 511_CAR_Student_Counts_Sec'!$F305))</f>
        <v>0</v>
      </c>
      <c r="M305" s="82">
        <f>IF(ISBLANK($D305),"",SUMIFS('8. 514 Details Included'!$I:$I,'8. 514 Details Included'!$A:$A,'7. 511_CAR_Student_Counts_Sec'!$A305,'8. 514 Details Included'!$E:$E,'7. 511_CAR_Student_Counts_Sec'!$D305,'8. 514 Details Included'!$D:$D,'7. 511_CAR_Student_Counts_Sec'!M$1,'8. 514 Details Included'!$G:$G,'7. 511_CAR_Student_Counts_Sec'!$F305))</f>
        <v>0</v>
      </c>
      <c r="N305" s="82">
        <f>IF(ISBLANK($D305),"",SUMIFS('8. 514 Details Included'!$I:$I,'8. 514 Details Included'!$A:$A,'7. 511_CAR_Student_Counts_Sec'!$A305,'8. 514 Details Included'!$E:$E,'7. 511_CAR_Student_Counts_Sec'!$D305,'8. 514 Details Included'!$D:$D,'7. 511_CAR_Student_Counts_Sec'!N$1,'8. 514 Details Included'!$G:$G,'7. 511_CAR_Student_Counts_Sec'!$F305))</f>
        <v>0</v>
      </c>
      <c r="O305" s="81">
        <f t="shared" si="12"/>
        <v>22</v>
      </c>
      <c r="P305" s="81">
        <f t="shared" si="13"/>
        <v>0</v>
      </c>
      <c r="Q305" s="81" t="str">
        <f t="shared" si="14"/>
        <v>6-8</v>
      </c>
    </row>
    <row r="306" spans="1:17" ht="15" outlineLevel="3" x14ac:dyDescent="0.2">
      <c r="A306" s="85"/>
      <c r="B306" s="86"/>
      <c r="C306" s="88" t="s">
        <v>1167</v>
      </c>
      <c r="D306" s="85"/>
      <c r="E306" s="86"/>
      <c r="F306" s="85"/>
      <c r="G306" s="85">
        <f>SUBTOTAL(1,G284:G305)</f>
        <v>22.545454545454547</v>
      </c>
      <c r="H306" s="82" t="str">
        <f>IF(ISBLANK($D306),"",SUMIFS('8. 514 Details Included'!$I:$I,'8. 514 Details Included'!$A:$A,'7. 511_CAR_Student_Counts_Sec'!$A306,'8. 514 Details Included'!$E:$E,'7. 511_CAR_Student_Counts_Sec'!$D306,'8. 514 Details Included'!$D:$D,'7. 511_CAR_Student_Counts_Sec'!H$1,'8. 514 Details Included'!$G:$G,'7. 511_CAR_Student_Counts_Sec'!$F306))</f>
        <v/>
      </c>
      <c r="I306" s="82" t="str">
        <f>IF(ISBLANK($D306),"",SUMIFS('8. 514 Details Included'!$I:$I,'8. 514 Details Included'!$A:$A,'7. 511_CAR_Student_Counts_Sec'!$A306,'8. 514 Details Included'!$E:$E,'7. 511_CAR_Student_Counts_Sec'!$D306,'8. 514 Details Included'!$D:$D,'7. 511_CAR_Student_Counts_Sec'!I$1,'8. 514 Details Included'!$G:$G,'7. 511_CAR_Student_Counts_Sec'!$F306))</f>
        <v/>
      </c>
      <c r="J306" s="82" t="str">
        <f>IF(ISBLANK($D306),"",SUMIFS('8. 514 Details Included'!$I:$I,'8. 514 Details Included'!$A:$A,'7. 511_CAR_Student_Counts_Sec'!$A306,'8. 514 Details Included'!$E:$E,'7. 511_CAR_Student_Counts_Sec'!$D306,'8. 514 Details Included'!$D:$D,'7. 511_CAR_Student_Counts_Sec'!J$1,'8. 514 Details Included'!$G:$G,'7. 511_CAR_Student_Counts_Sec'!$F306))</f>
        <v/>
      </c>
      <c r="K306" s="82" t="str">
        <f>IF(ISBLANK($D306),"",SUMIFS('8. 514 Details Included'!$I:$I,'8. 514 Details Included'!$A:$A,'7. 511_CAR_Student_Counts_Sec'!$A306,'8. 514 Details Included'!$E:$E,'7. 511_CAR_Student_Counts_Sec'!$D306,'8. 514 Details Included'!$D:$D,'7. 511_CAR_Student_Counts_Sec'!K$1,'8. 514 Details Included'!$G:$G,'7. 511_CAR_Student_Counts_Sec'!$F306))</f>
        <v/>
      </c>
      <c r="L306" s="82" t="str">
        <f>IF(ISBLANK($D306),"",SUMIFS('8. 514 Details Included'!$I:$I,'8. 514 Details Included'!$A:$A,'7. 511_CAR_Student_Counts_Sec'!$A306,'8. 514 Details Included'!$E:$E,'7. 511_CAR_Student_Counts_Sec'!$D306,'8. 514 Details Included'!$D:$D,'7. 511_CAR_Student_Counts_Sec'!L$1,'8. 514 Details Included'!$G:$G,'7. 511_CAR_Student_Counts_Sec'!$F306))</f>
        <v/>
      </c>
      <c r="M306" s="82" t="str">
        <f>IF(ISBLANK($D306),"",SUMIFS('8. 514 Details Included'!$I:$I,'8. 514 Details Included'!$A:$A,'7. 511_CAR_Student_Counts_Sec'!$A306,'8. 514 Details Included'!$E:$E,'7. 511_CAR_Student_Counts_Sec'!$D306,'8. 514 Details Included'!$D:$D,'7. 511_CAR_Student_Counts_Sec'!M$1,'8. 514 Details Included'!$G:$G,'7. 511_CAR_Student_Counts_Sec'!$F306))</f>
        <v/>
      </c>
      <c r="N306" s="82" t="str">
        <f>IF(ISBLANK($D306),"",SUMIFS('8. 514 Details Included'!$I:$I,'8. 514 Details Included'!$A:$A,'7. 511_CAR_Student_Counts_Sec'!$A306,'8. 514 Details Included'!$E:$E,'7. 511_CAR_Student_Counts_Sec'!$D306,'8. 514 Details Included'!$D:$D,'7. 511_CAR_Student_Counts_Sec'!N$1,'8. 514 Details Included'!$G:$G,'7. 511_CAR_Student_Counts_Sec'!$F306))</f>
        <v/>
      </c>
      <c r="O306" s="81" t="str">
        <f t="shared" si="12"/>
        <v/>
      </c>
      <c r="P306" s="81" t="str">
        <f t="shared" si="13"/>
        <v/>
      </c>
      <c r="Q306" s="81" t="str">
        <f t="shared" si="14"/>
        <v/>
      </c>
    </row>
    <row r="307" spans="1:17" ht="15" outlineLevel="4" x14ac:dyDescent="0.2">
      <c r="A307" s="85">
        <v>206</v>
      </c>
      <c r="B307" s="86" t="s">
        <v>1110</v>
      </c>
      <c r="C307" s="86" t="s">
        <v>1166</v>
      </c>
      <c r="D307" s="85">
        <v>106</v>
      </c>
      <c r="E307" s="86" t="s">
        <v>1777</v>
      </c>
      <c r="F307" s="85">
        <v>1</v>
      </c>
      <c r="G307" s="85">
        <v>26</v>
      </c>
      <c r="H307" s="82">
        <f>IF(ISBLANK($D307),"",SUMIFS('8. 514 Details Included'!$I:$I,'8. 514 Details Included'!$A:$A,'7. 511_CAR_Student_Counts_Sec'!$A307,'8. 514 Details Included'!$E:$E,'7. 511_CAR_Student_Counts_Sec'!$D307,'8. 514 Details Included'!$D:$D,'7. 511_CAR_Student_Counts_Sec'!H$1,'8. 514 Details Included'!$G:$G,'7. 511_CAR_Student_Counts_Sec'!$F307))</f>
        <v>26</v>
      </c>
      <c r="I307" s="82">
        <f>IF(ISBLANK($D307),"",SUMIFS('8. 514 Details Included'!$I:$I,'8. 514 Details Included'!$A:$A,'7. 511_CAR_Student_Counts_Sec'!$A307,'8. 514 Details Included'!$E:$E,'7. 511_CAR_Student_Counts_Sec'!$D307,'8. 514 Details Included'!$D:$D,'7. 511_CAR_Student_Counts_Sec'!I$1,'8. 514 Details Included'!$G:$G,'7. 511_CAR_Student_Counts_Sec'!$F307))</f>
        <v>0</v>
      </c>
      <c r="J307" s="82">
        <f>IF(ISBLANK($D307),"",SUMIFS('8. 514 Details Included'!$I:$I,'8. 514 Details Included'!$A:$A,'7. 511_CAR_Student_Counts_Sec'!$A307,'8. 514 Details Included'!$E:$E,'7. 511_CAR_Student_Counts_Sec'!$D307,'8. 514 Details Included'!$D:$D,'7. 511_CAR_Student_Counts_Sec'!J$1,'8. 514 Details Included'!$G:$G,'7. 511_CAR_Student_Counts_Sec'!$F307))</f>
        <v>0</v>
      </c>
      <c r="K307" s="82">
        <f>IF(ISBLANK($D307),"",SUMIFS('8. 514 Details Included'!$I:$I,'8. 514 Details Included'!$A:$A,'7. 511_CAR_Student_Counts_Sec'!$A307,'8. 514 Details Included'!$E:$E,'7. 511_CAR_Student_Counts_Sec'!$D307,'8. 514 Details Included'!$D:$D,'7. 511_CAR_Student_Counts_Sec'!K$1,'8. 514 Details Included'!$G:$G,'7. 511_CAR_Student_Counts_Sec'!$F307))</f>
        <v>0</v>
      </c>
      <c r="L307" s="82">
        <f>IF(ISBLANK($D307),"",SUMIFS('8. 514 Details Included'!$I:$I,'8. 514 Details Included'!$A:$A,'7. 511_CAR_Student_Counts_Sec'!$A307,'8. 514 Details Included'!$E:$E,'7. 511_CAR_Student_Counts_Sec'!$D307,'8. 514 Details Included'!$D:$D,'7. 511_CAR_Student_Counts_Sec'!L$1,'8. 514 Details Included'!$G:$G,'7. 511_CAR_Student_Counts_Sec'!$F307))</f>
        <v>0</v>
      </c>
      <c r="M307" s="82">
        <f>IF(ISBLANK($D307),"",SUMIFS('8. 514 Details Included'!$I:$I,'8. 514 Details Included'!$A:$A,'7. 511_CAR_Student_Counts_Sec'!$A307,'8. 514 Details Included'!$E:$E,'7. 511_CAR_Student_Counts_Sec'!$D307,'8. 514 Details Included'!$D:$D,'7. 511_CAR_Student_Counts_Sec'!M$1,'8. 514 Details Included'!$G:$G,'7. 511_CAR_Student_Counts_Sec'!$F307))</f>
        <v>0</v>
      </c>
      <c r="N307" s="82">
        <f>IF(ISBLANK($D307),"",SUMIFS('8. 514 Details Included'!$I:$I,'8. 514 Details Included'!$A:$A,'7. 511_CAR_Student_Counts_Sec'!$A307,'8. 514 Details Included'!$E:$E,'7. 511_CAR_Student_Counts_Sec'!$D307,'8. 514 Details Included'!$D:$D,'7. 511_CAR_Student_Counts_Sec'!N$1,'8. 514 Details Included'!$G:$G,'7. 511_CAR_Student_Counts_Sec'!$F307))</f>
        <v>0</v>
      </c>
      <c r="O307" s="81">
        <f t="shared" si="12"/>
        <v>26</v>
      </c>
      <c r="P307" s="81">
        <f t="shared" si="13"/>
        <v>0</v>
      </c>
      <c r="Q307" s="81" t="str">
        <f t="shared" si="14"/>
        <v>6-8</v>
      </c>
    </row>
    <row r="308" spans="1:17" ht="15" outlineLevel="4" x14ac:dyDescent="0.2">
      <c r="A308" s="85">
        <v>206</v>
      </c>
      <c r="B308" s="86" t="s">
        <v>1110</v>
      </c>
      <c r="C308" s="86" t="s">
        <v>1166</v>
      </c>
      <c r="D308" s="85">
        <v>106</v>
      </c>
      <c r="E308" s="86" t="s">
        <v>1777</v>
      </c>
      <c r="F308" s="85">
        <v>2</v>
      </c>
      <c r="G308" s="85">
        <v>27</v>
      </c>
      <c r="H308" s="82">
        <f>IF(ISBLANK($D308),"",SUMIFS('8. 514 Details Included'!$I:$I,'8. 514 Details Included'!$A:$A,'7. 511_CAR_Student_Counts_Sec'!$A308,'8. 514 Details Included'!$E:$E,'7. 511_CAR_Student_Counts_Sec'!$D308,'8. 514 Details Included'!$D:$D,'7. 511_CAR_Student_Counts_Sec'!H$1,'8. 514 Details Included'!$G:$G,'7. 511_CAR_Student_Counts_Sec'!$F308))</f>
        <v>27</v>
      </c>
      <c r="I308" s="82">
        <f>IF(ISBLANK($D308),"",SUMIFS('8. 514 Details Included'!$I:$I,'8. 514 Details Included'!$A:$A,'7. 511_CAR_Student_Counts_Sec'!$A308,'8. 514 Details Included'!$E:$E,'7. 511_CAR_Student_Counts_Sec'!$D308,'8. 514 Details Included'!$D:$D,'7. 511_CAR_Student_Counts_Sec'!I$1,'8. 514 Details Included'!$G:$G,'7. 511_CAR_Student_Counts_Sec'!$F308))</f>
        <v>0</v>
      </c>
      <c r="J308" s="82">
        <f>IF(ISBLANK($D308),"",SUMIFS('8. 514 Details Included'!$I:$I,'8. 514 Details Included'!$A:$A,'7. 511_CAR_Student_Counts_Sec'!$A308,'8. 514 Details Included'!$E:$E,'7. 511_CAR_Student_Counts_Sec'!$D308,'8. 514 Details Included'!$D:$D,'7. 511_CAR_Student_Counts_Sec'!J$1,'8. 514 Details Included'!$G:$G,'7. 511_CAR_Student_Counts_Sec'!$F308))</f>
        <v>0</v>
      </c>
      <c r="K308" s="82">
        <f>IF(ISBLANK($D308),"",SUMIFS('8. 514 Details Included'!$I:$I,'8. 514 Details Included'!$A:$A,'7. 511_CAR_Student_Counts_Sec'!$A308,'8. 514 Details Included'!$E:$E,'7. 511_CAR_Student_Counts_Sec'!$D308,'8. 514 Details Included'!$D:$D,'7. 511_CAR_Student_Counts_Sec'!K$1,'8. 514 Details Included'!$G:$G,'7. 511_CAR_Student_Counts_Sec'!$F308))</f>
        <v>0</v>
      </c>
      <c r="L308" s="82">
        <f>IF(ISBLANK($D308),"",SUMIFS('8. 514 Details Included'!$I:$I,'8. 514 Details Included'!$A:$A,'7. 511_CAR_Student_Counts_Sec'!$A308,'8. 514 Details Included'!$E:$E,'7. 511_CAR_Student_Counts_Sec'!$D308,'8. 514 Details Included'!$D:$D,'7. 511_CAR_Student_Counts_Sec'!L$1,'8. 514 Details Included'!$G:$G,'7. 511_CAR_Student_Counts_Sec'!$F308))</f>
        <v>0</v>
      </c>
      <c r="M308" s="82">
        <f>IF(ISBLANK($D308),"",SUMIFS('8. 514 Details Included'!$I:$I,'8. 514 Details Included'!$A:$A,'7. 511_CAR_Student_Counts_Sec'!$A308,'8. 514 Details Included'!$E:$E,'7. 511_CAR_Student_Counts_Sec'!$D308,'8. 514 Details Included'!$D:$D,'7. 511_CAR_Student_Counts_Sec'!M$1,'8. 514 Details Included'!$G:$G,'7. 511_CAR_Student_Counts_Sec'!$F308))</f>
        <v>0</v>
      </c>
      <c r="N308" s="82">
        <f>IF(ISBLANK($D308),"",SUMIFS('8. 514 Details Included'!$I:$I,'8. 514 Details Included'!$A:$A,'7. 511_CAR_Student_Counts_Sec'!$A308,'8. 514 Details Included'!$E:$E,'7. 511_CAR_Student_Counts_Sec'!$D308,'8. 514 Details Included'!$D:$D,'7. 511_CAR_Student_Counts_Sec'!N$1,'8. 514 Details Included'!$G:$G,'7. 511_CAR_Student_Counts_Sec'!$F308))</f>
        <v>0</v>
      </c>
      <c r="O308" s="81">
        <f t="shared" si="12"/>
        <v>27</v>
      </c>
      <c r="P308" s="81">
        <f t="shared" si="13"/>
        <v>0</v>
      </c>
      <c r="Q308" s="81" t="str">
        <f t="shared" si="14"/>
        <v>6-8</v>
      </c>
    </row>
    <row r="309" spans="1:17" ht="15" outlineLevel="4" x14ac:dyDescent="0.2">
      <c r="A309" s="85">
        <v>206</v>
      </c>
      <c r="B309" s="86" t="s">
        <v>1110</v>
      </c>
      <c r="C309" s="86" t="s">
        <v>1166</v>
      </c>
      <c r="D309" s="85">
        <v>106</v>
      </c>
      <c r="E309" s="86" t="s">
        <v>1777</v>
      </c>
      <c r="F309" s="85">
        <v>3</v>
      </c>
      <c r="G309" s="85">
        <v>27</v>
      </c>
      <c r="H309" s="82">
        <f>IF(ISBLANK($D309),"",SUMIFS('8. 514 Details Included'!$I:$I,'8. 514 Details Included'!$A:$A,'7. 511_CAR_Student_Counts_Sec'!$A309,'8. 514 Details Included'!$E:$E,'7. 511_CAR_Student_Counts_Sec'!$D309,'8. 514 Details Included'!$D:$D,'7. 511_CAR_Student_Counts_Sec'!H$1,'8. 514 Details Included'!$G:$G,'7. 511_CAR_Student_Counts_Sec'!$F309))</f>
        <v>27</v>
      </c>
      <c r="I309" s="82">
        <f>IF(ISBLANK($D309),"",SUMIFS('8. 514 Details Included'!$I:$I,'8. 514 Details Included'!$A:$A,'7. 511_CAR_Student_Counts_Sec'!$A309,'8. 514 Details Included'!$E:$E,'7. 511_CAR_Student_Counts_Sec'!$D309,'8. 514 Details Included'!$D:$D,'7. 511_CAR_Student_Counts_Sec'!I$1,'8. 514 Details Included'!$G:$G,'7. 511_CAR_Student_Counts_Sec'!$F309))</f>
        <v>0</v>
      </c>
      <c r="J309" s="82">
        <f>IF(ISBLANK($D309),"",SUMIFS('8. 514 Details Included'!$I:$I,'8. 514 Details Included'!$A:$A,'7. 511_CAR_Student_Counts_Sec'!$A309,'8. 514 Details Included'!$E:$E,'7. 511_CAR_Student_Counts_Sec'!$D309,'8. 514 Details Included'!$D:$D,'7. 511_CAR_Student_Counts_Sec'!J$1,'8. 514 Details Included'!$G:$G,'7. 511_CAR_Student_Counts_Sec'!$F309))</f>
        <v>0</v>
      </c>
      <c r="K309" s="82">
        <f>IF(ISBLANK($D309),"",SUMIFS('8. 514 Details Included'!$I:$I,'8. 514 Details Included'!$A:$A,'7. 511_CAR_Student_Counts_Sec'!$A309,'8. 514 Details Included'!$E:$E,'7. 511_CAR_Student_Counts_Sec'!$D309,'8. 514 Details Included'!$D:$D,'7. 511_CAR_Student_Counts_Sec'!K$1,'8. 514 Details Included'!$G:$G,'7. 511_CAR_Student_Counts_Sec'!$F309))</f>
        <v>0</v>
      </c>
      <c r="L309" s="82">
        <f>IF(ISBLANK($D309),"",SUMIFS('8. 514 Details Included'!$I:$I,'8. 514 Details Included'!$A:$A,'7. 511_CAR_Student_Counts_Sec'!$A309,'8. 514 Details Included'!$E:$E,'7. 511_CAR_Student_Counts_Sec'!$D309,'8. 514 Details Included'!$D:$D,'7. 511_CAR_Student_Counts_Sec'!L$1,'8. 514 Details Included'!$G:$G,'7. 511_CAR_Student_Counts_Sec'!$F309))</f>
        <v>0</v>
      </c>
      <c r="M309" s="82">
        <f>IF(ISBLANK($D309),"",SUMIFS('8. 514 Details Included'!$I:$I,'8. 514 Details Included'!$A:$A,'7. 511_CAR_Student_Counts_Sec'!$A309,'8. 514 Details Included'!$E:$E,'7. 511_CAR_Student_Counts_Sec'!$D309,'8. 514 Details Included'!$D:$D,'7. 511_CAR_Student_Counts_Sec'!M$1,'8. 514 Details Included'!$G:$G,'7. 511_CAR_Student_Counts_Sec'!$F309))</f>
        <v>0</v>
      </c>
      <c r="N309" s="82">
        <f>IF(ISBLANK($D309),"",SUMIFS('8. 514 Details Included'!$I:$I,'8. 514 Details Included'!$A:$A,'7. 511_CAR_Student_Counts_Sec'!$A309,'8. 514 Details Included'!$E:$E,'7. 511_CAR_Student_Counts_Sec'!$D309,'8. 514 Details Included'!$D:$D,'7. 511_CAR_Student_Counts_Sec'!N$1,'8. 514 Details Included'!$G:$G,'7. 511_CAR_Student_Counts_Sec'!$F309))</f>
        <v>0</v>
      </c>
      <c r="O309" s="81">
        <f t="shared" si="12"/>
        <v>27</v>
      </c>
      <c r="P309" s="81">
        <f t="shared" si="13"/>
        <v>0</v>
      </c>
      <c r="Q309" s="81" t="str">
        <f t="shared" si="14"/>
        <v>6-8</v>
      </c>
    </row>
    <row r="310" spans="1:17" ht="15" outlineLevel="4" x14ac:dyDescent="0.2">
      <c r="A310" s="85">
        <v>206</v>
      </c>
      <c r="B310" s="86" t="s">
        <v>1110</v>
      </c>
      <c r="C310" s="86" t="s">
        <v>1166</v>
      </c>
      <c r="D310" s="85">
        <v>106</v>
      </c>
      <c r="E310" s="86" t="s">
        <v>1777</v>
      </c>
      <c r="F310" s="85">
        <v>4</v>
      </c>
      <c r="G310" s="85">
        <v>27</v>
      </c>
      <c r="H310" s="82">
        <f>IF(ISBLANK($D310),"",SUMIFS('8. 514 Details Included'!$I:$I,'8. 514 Details Included'!$A:$A,'7. 511_CAR_Student_Counts_Sec'!$A310,'8. 514 Details Included'!$E:$E,'7. 511_CAR_Student_Counts_Sec'!$D310,'8. 514 Details Included'!$D:$D,'7. 511_CAR_Student_Counts_Sec'!H$1,'8. 514 Details Included'!$G:$G,'7. 511_CAR_Student_Counts_Sec'!$F310))</f>
        <v>27</v>
      </c>
      <c r="I310" s="82">
        <f>IF(ISBLANK($D310),"",SUMIFS('8. 514 Details Included'!$I:$I,'8. 514 Details Included'!$A:$A,'7. 511_CAR_Student_Counts_Sec'!$A310,'8. 514 Details Included'!$E:$E,'7. 511_CAR_Student_Counts_Sec'!$D310,'8. 514 Details Included'!$D:$D,'7. 511_CAR_Student_Counts_Sec'!I$1,'8. 514 Details Included'!$G:$G,'7. 511_CAR_Student_Counts_Sec'!$F310))</f>
        <v>0</v>
      </c>
      <c r="J310" s="82">
        <f>IF(ISBLANK($D310),"",SUMIFS('8. 514 Details Included'!$I:$I,'8. 514 Details Included'!$A:$A,'7. 511_CAR_Student_Counts_Sec'!$A310,'8. 514 Details Included'!$E:$E,'7. 511_CAR_Student_Counts_Sec'!$D310,'8. 514 Details Included'!$D:$D,'7. 511_CAR_Student_Counts_Sec'!J$1,'8. 514 Details Included'!$G:$G,'7. 511_CAR_Student_Counts_Sec'!$F310))</f>
        <v>0</v>
      </c>
      <c r="K310" s="82">
        <f>IF(ISBLANK($D310),"",SUMIFS('8. 514 Details Included'!$I:$I,'8. 514 Details Included'!$A:$A,'7. 511_CAR_Student_Counts_Sec'!$A310,'8. 514 Details Included'!$E:$E,'7. 511_CAR_Student_Counts_Sec'!$D310,'8. 514 Details Included'!$D:$D,'7. 511_CAR_Student_Counts_Sec'!K$1,'8. 514 Details Included'!$G:$G,'7. 511_CAR_Student_Counts_Sec'!$F310))</f>
        <v>0</v>
      </c>
      <c r="L310" s="82">
        <f>IF(ISBLANK($D310),"",SUMIFS('8. 514 Details Included'!$I:$I,'8. 514 Details Included'!$A:$A,'7. 511_CAR_Student_Counts_Sec'!$A310,'8. 514 Details Included'!$E:$E,'7. 511_CAR_Student_Counts_Sec'!$D310,'8. 514 Details Included'!$D:$D,'7. 511_CAR_Student_Counts_Sec'!L$1,'8. 514 Details Included'!$G:$G,'7. 511_CAR_Student_Counts_Sec'!$F310))</f>
        <v>0</v>
      </c>
      <c r="M310" s="82">
        <f>IF(ISBLANK($D310),"",SUMIFS('8. 514 Details Included'!$I:$I,'8. 514 Details Included'!$A:$A,'7. 511_CAR_Student_Counts_Sec'!$A310,'8. 514 Details Included'!$E:$E,'7. 511_CAR_Student_Counts_Sec'!$D310,'8. 514 Details Included'!$D:$D,'7. 511_CAR_Student_Counts_Sec'!M$1,'8. 514 Details Included'!$G:$G,'7. 511_CAR_Student_Counts_Sec'!$F310))</f>
        <v>0</v>
      </c>
      <c r="N310" s="82">
        <f>IF(ISBLANK($D310),"",SUMIFS('8. 514 Details Included'!$I:$I,'8. 514 Details Included'!$A:$A,'7. 511_CAR_Student_Counts_Sec'!$A310,'8. 514 Details Included'!$E:$E,'7. 511_CAR_Student_Counts_Sec'!$D310,'8. 514 Details Included'!$D:$D,'7. 511_CAR_Student_Counts_Sec'!N$1,'8. 514 Details Included'!$G:$G,'7. 511_CAR_Student_Counts_Sec'!$F310))</f>
        <v>0</v>
      </c>
      <c r="O310" s="81">
        <f t="shared" si="12"/>
        <v>27</v>
      </c>
      <c r="P310" s="81">
        <f t="shared" si="13"/>
        <v>0</v>
      </c>
      <c r="Q310" s="81" t="str">
        <f t="shared" si="14"/>
        <v>6-8</v>
      </c>
    </row>
    <row r="311" spans="1:17" ht="15" outlineLevel="4" x14ac:dyDescent="0.2">
      <c r="A311" s="85">
        <v>206</v>
      </c>
      <c r="B311" s="86" t="s">
        <v>1110</v>
      </c>
      <c r="C311" s="86" t="s">
        <v>1166</v>
      </c>
      <c r="D311" s="85">
        <v>106</v>
      </c>
      <c r="E311" s="86" t="s">
        <v>1777</v>
      </c>
      <c r="F311" s="85">
        <v>5</v>
      </c>
      <c r="G311" s="85">
        <v>26</v>
      </c>
      <c r="H311" s="82">
        <f>IF(ISBLANK($D311),"",SUMIFS('8. 514 Details Included'!$I:$I,'8. 514 Details Included'!$A:$A,'7. 511_CAR_Student_Counts_Sec'!$A311,'8. 514 Details Included'!$E:$E,'7. 511_CAR_Student_Counts_Sec'!$D311,'8. 514 Details Included'!$D:$D,'7. 511_CAR_Student_Counts_Sec'!H$1,'8. 514 Details Included'!$G:$G,'7. 511_CAR_Student_Counts_Sec'!$F311))</f>
        <v>26</v>
      </c>
      <c r="I311" s="82">
        <f>IF(ISBLANK($D311),"",SUMIFS('8. 514 Details Included'!$I:$I,'8. 514 Details Included'!$A:$A,'7. 511_CAR_Student_Counts_Sec'!$A311,'8. 514 Details Included'!$E:$E,'7. 511_CAR_Student_Counts_Sec'!$D311,'8. 514 Details Included'!$D:$D,'7. 511_CAR_Student_Counts_Sec'!I$1,'8. 514 Details Included'!$G:$G,'7. 511_CAR_Student_Counts_Sec'!$F311))</f>
        <v>0</v>
      </c>
      <c r="J311" s="82">
        <f>IF(ISBLANK($D311),"",SUMIFS('8. 514 Details Included'!$I:$I,'8. 514 Details Included'!$A:$A,'7. 511_CAR_Student_Counts_Sec'!$A311,'8. 514 Details Included'!$E:$E,'7. 511_CAR_Student_Counts_Sec'!$D311,'8. 514 Details Included'!$D:$D,'7. 511_CAR_Student_Counts_Sec'!J$1,'8. 514 Details Included'!$G:$G,'7. 511_CAR_Student_Counts_Sec'!$F311))</f>
        <v>0</v>
      </c>
      <c r="K311" s="82">
        <f>IF(ISBLANK($D311),"",SUMIFS('8. 514 Details Included'!$I:$I,'8. 514 Details Included'!$A:$A,'7. 511_CAR_Student_Counts_Sec'!$A311,'8. 514 Details Included'!$E:$E,'7. 511_CAR_Student_Counts_Sec'!$D311,'8. 514 Details Included'!$D:$D,'7. 511_CAR_Student_Counts_Sec'!K$1,'8. 514 Details Included'!$G:$G,'7. 511_CAR_Student_Counts_Sec'!$F311))</f>
        <v>0</v>
      </c>
      <c r="L311" s="82">
        <f>IF(ISBLANK($D311),"",SUMIFS('8. 514 Details Included'!$I:$I,'8. 514 Details Included'!$A:$A,'7. 511_CAR_Student_Counts_Sec'!$A311,'8. 514 Details Included'!$E:$E,'7. 511_CAR_Student_Counts_Sec'!$D311,'8. 514 Details Included'!$D:$D,'7. 511_CAR_Student_Counts_Sec'!L$1,'8. 514 Details Included'!$G:$G,'7. 511_CAR_Student_Counts_Sec'!$F311))</f>
        <v>0</v>
      </c>
      <c r="M311" s="82">
        <f>IF(ISBLANK($D311),"",SUMIFS('8. 514 Details Included'!$I:$I,'8. 514 Details Included'!$A:$A,'7. 511_CAR_Student_Counts_Sec'!$A311,'8. 514 Details Included'!$E:$E,'7. 511_CAR_Student_Counts_Sec'!$D311,'8. 514 Details Included'!$D:$D,'7. 511_CAR_Student_Counts_Sec'!M$1,'8. 514 Details Included'!$G:$G,'7. 511_CAR_Student_Counts_Sec'!$F311))</f>
        <v>0</v>
      </c>
      <c r="N311" s="82">
        <f>IF(ISBLANK($D311),"",SUMIFS('8. 514 Details Included'!$I:$I,'8. 514 Details Included'!$A:$A,'7. 511_CAR_Student_Counts_Sec'!$A311,'8. 514 Details Included'!$E:$E,'7. 511_CAR_Student_Counts_Sec'!$D311,'8. 514 Details Included'!$D:$D,'7. 511_CAR_Student_Counts_Sec'!N$1,'8. 514 Details Included'!$G:$G,'7. 511_CAR_Student_Counts_Sec'!$F311))</f>
        <v>0</v>
      </c>
      <c r="O311" s="81">
        <f t="shared" si="12"/>
        <v>26</v>
      </c>
      <c r="P311" s="81">
        <f t="shared" si="13"/>
        <v>0</v>
      </c>
      <c r="Q311" s="81" t="str">
        <f t="shared" si="14"/>
        <v>6-8</v>
      </c>
    </row>
    <row r="312" spans="1:17" ht="15" outlineLevel="4" x14ac:dyDescent="0.2">
      <c r="A312" s="85">
        <v>206</v>
      </c>
      <c r="B312" s="86" t="s">
        <v>1110</v>
      </c>
      <c r="C312" s="86" t="s">
        <v>1166</v>
      </c>
      <c r="D312" s="85">
        <v>106</v>
      </c>
      <c r="E312" s="86" t="s">
        <v>1777</v>
      </c>
      <c r="F312" s="85">
        <v>6</v>
      </c>
      <c r="G312" s="85">
        <v>25</v>
      </c>
      <c r="H312" s="82">
        <f>IF(ISBLANK($D312),"",SUMIFS('8. 514 Details Included'!$I:$I,'8. 514 Details Included'!$A:$A,'7. 511_CAR_Student_Counts_Sec'!$A312,'8. 514 Details Included'!$E:$E,'7. 511_CAR_Student_Counts_Sec'!$D312,'8. 514 Details Included'!$D:$D,'7. 511_CAR_Student_Counts_Sec'!H$1,'8. 514 Details Included'!$G:$G,'7. 511_CAR_Student_Counts_Sec'!$F312))</f>
        <v>25</v>
      </c>
      <c r="I312" s="82">
        <f>IF(ISBLANK($D312),"",SUMIFS('8. 514 Details Included'!$I:$I,'8. 514 Details Included'!$A:$A,'7. 511_CAR_Student_Counts_Sec'!$A312,'8. 514 Details Included'!$E:$E,'7. 511_CAR_Student_Counts_Sec'!$D312,'8. 514 Details Included'!$D:$D,'7. 511_CAR_Student_Counts_Sec'!I$1,'8. 514 Details Included'!$G:$G,'7. 511_CAR_Student_Counts_Sec'!$F312))</f>
        <v>0</v>
      </c>
      <c r="J312" s="82">
        <f>IF(ISBLANK($D312),"",SUMIFS('8. 514 Details Included'!$I:$I,'8. 514 Details Included'!$A:$A,'7. 511_CAR_Student_Counts_Sec'!$A312,'8. 514 Details Included'!$E:$E,'7. 511_CAR_Student_Counts_Sec'!$D312,'8. 514 Details Included'!$D:$D,'7. 511_CAR_Student_Counts_Sec'!J$1,'8. 514 Details Included'!$G:$G,'7. 511_CAR_Student_Counts_Sec'!$F312))</f>
        <v>0</v>
      </c>
      <c r="K312" s="82">
        <f>IF(ISBLANK($D312),"",SUMIFS('8. 514 Details Included'!$I:$I,'8. 514 Details Included'!$A:$A,'7. 511_CAR_Student_Counts_Sec'!$A312,'8. 514 Details Included'!$E:$E,'7. 511_CAR_Student_Counts_Sec'!$D312,'8. 514 Details Included'!$D:$D,'7. 511_CAR_Student_Counts_Sec'!K$1,'8. 514 Details Included'!$G:$G,'7. 511_CAR_Student_Counts_Sec'!$F312))</f>
        <v>0</v>
      </c>
      <c r="L312" s="82">
        <f>IF(ISBLANK($D312),"",SUMIFS('8. 514 Details Included'!$I:$I,'8. 514 Details Included'!$A:$A,'7. 511_CAR_Student_Counts_Sec'!$A312,'8. 514 Details Included'!$E:$E,'7. 511_CAR_Student_Counts_Sec'!$D312,'8. 514 Details Included'!$D:$D,'7. 511_CAR_Student_Counts_Sec'!L$1,'8. 514 Details Included'!$G:$G,'7. 511_CAR_Student_Counts_Sec'!$F312))</f>
        <v>0</v>
      </c>
      <c r="M312" s="82">
        <f>IF(ISBLANK($D312),"",SUMIFS('8. 514 Details Included'!$I:$I,'8. 514 Details Included'!$A:$A,'7. 511_CAR_Student_Counts_Sec'!$A312,'8. 514 Details Included'!$E:$E,'7. 511_CAR_Student_Counts_Sec'!$D312,'8. 514 Details Included'!$D:$D,'7. 511_CAR_Student_Counts_Sec'!M$1,'8. 514 Details Included'!$G:$G,'7. 511_CAR_Student_Counts_Sec'!$F312))</f>
        <v>0</v>
      </c>
      <c r="N312" s="82">
        <f>IF(ISBLANK($D312),"",SUMIFS('8. 514 Details Included'!$I:$I,'8. 514 Details Included'!$A:$A,'7. 511_CAR_Student_Counts_Sec'!$A312,'8. 514 Details Included'!$E:$E,'7. 511_CAR_Student_Counts_Sec'!$D312,'8. 514 Details Included'!$D:$D,'7. 511_CAR_Student_Counts_Sec'!N$1,'8. 514 Details Included'!$G:$G,'7. 511_CAR_Student_Counts_Sec'!$F312))</f>
        <v>0</v>
      </c>
      <c r="O312" s="81">
        <f t="shared" si="12"/>
        <v>25</v>
      </c>
      <c r="P312" s="81">
        <f t="shared" si="13"/>
        <v>0</v>
      </c>
      <c r="Q312" s="81" t="str">
        <f t="shared" si="14"/>
        <v>6-8</v>
      </c>
    </row>
    <row r="313" spans="1:17" ht="15" outlineLevel="4" x14ac:dyDescent="0.2">
      <c r="A313" s="85">
        <v>206</v>
      </c>
      <c r="B313" s="86" t="s">
        <v>1110</v>
      </c>
      <c r="C313" s="86" t="s">
        <v>1166</v>
      </c>
      <c r="D313" s="85">
        <v>106</v>
      </c>
      <c r="E313" s="86" t="s">
        <v>1777</v>
      </c>
      <c r="F313" s="85">
        <v>7</v>
      </c>
      <c r="G313" s="85">
        <v>21</v>
      </c>
      <c r="H313" s="82">
        <f>IF(ISBLANK($D313),"",SUMIFS('8. 514 Details Included'!$I:$I,'8. 514 Details Included'!$A:$A,'7. 511_CAR_Student_Counts_Sec'!$A313,'8. 514 Details Included'!$E:$E,'7. 511_CAR_Student_Counts_Sec'!$D313,'8. 514 Details Included'!$D:$D,'7. 511_CAR_Student_Counts_Sec'!H$1,'8. 514 Details Included'!$G:$G,'7. 511_CAR_Student_Counts_Sec'!$F313))</f>
        <v>21</v>
      </c>
      <c r="I313" s="82">
        <f>IF(ISBLANK($D313),"",SUMIFS('8. 514 Details Included'!$I:$I,'8. 514 Details Included'!$A:$A,'7. 511_CAR_Student_Counts_Sec'!$A313,'8. 514 Details Included'!$E:$E,'7. 511_CAR_Student_Counts_Sec'!$D313,'8. 514 Details Included'!$D:$D,'7. 511_CAR_Student_Counts_Sec'!I$1,'8. 514 Details Included'!$G:$G,'7. 511_CAR_Student_Counts_Sec'!$F313))</f>
        <v>0</v>
      </c>
      <c r="J313" s="82">
        <f>IF(ISBLANK($D313),"",SUMIFS('8. 514 Details Included'!$I:$I,'8. 514 Details Included'!$A:$A,'7. 511_CAR_Student_Counts_Sec'!$A313,'8. 514 Details Included'!$E:$E,'7. 511_CAR_Student_Counts_Sec'!$D313,'8. 514 Details Included'!$D:$D,'7. 511_CAR_Student_Counts_Sec'!J$1,'8. 514 Details Included'!$G:$G,'7. 511_CAR_Student_Counts_Sec'!$F313))</f>
        <v>0</v>
      </c>
      <c r="K313" s="82">
        <f>IF(ISBLANK($D313),"",SUMIFS('8. 514 Details Included'!$I:$I,'8. 514 Details Included'!$A:$A,'7. 511_CAR_Student_Counts_Sec'!$A313,'8. 514 Details Included'!$E:$E,'7. 511_CAR_Student_Counts_Sec'!$D313,'8. 514 Details Included'!$D:$D,'7. 511_CAR_Student_Counts_Sec'!K$1,'8. 514 Details Included'!$G:$G,'7. 511_CAR_Student_Counts_Sec'!$F313))</f>
        <v>0</v>
      </c>
      <c r="L313" s="82">
        <f>IF(ISBLANK($D313),"",SUMIFS('8. 514 Details Included'!$I:$I,'8. 514 Details Included'!$A:$A,'7. 511_CAR_Student_Counts_Sec'!$A313,'8. 514 Details Included'!$E:$E,'7. 511_CAR_Student_Counts_Sec'!$D313,'8. 514 Details Included'!$D:$D,'7. 511_CAR_Student_Counts_Sec'!L$1,'8. 514 Details Included'!$G:$G,'7. 511_CAR_Student_Counts_Sec'!$F313))</f>
        <v>0</v>
      </c>
      <c r="M313" s="82">
        <f>IF(ISBLANK($D313),"",SUMIFS('8. 514 Details Included'!$I:$I,'8. 514 Details Included'!$A:$A,'7. 511_CAR_Student_Counts_Sec'!$A313,'8. 514 Details Included'!$E:$E,'7. 511_CAR_Student_Counts_Sec'!$D313,'8. 514 Details Included'!$D:$D,'7. 511_CAR_Student_Counts_Sec'!M$1,'8. 514 Details Included'!$G:$G,'7. 511_CAR_Student_Counts_Sec'!$F313))</f>
        <v>0</v>
      </c>
      <c r="N313" s="82">
        <f>IF(ISBLANK($D313),"",SUMIFS('8. 514 Details Included'!$I:$I,'8. 514 Details Included'!$A:$A,'7. 511_CAR_Student_Counts_Sec'!$A313,'8. 514 Details Included'!$E:$E,'7. 511_CAR_Student_Counts_Sec'!$D313,'8. 514 Details Included'!$D:$D,'7. 511_CAR_Student_Counts_Sec'!N$1,'8. 514 Details Included'!$G:$G,'7. 511_CAR_Student_Counts_Sec'!$F313))</f>
        <v>0</v>
      </c>
      <c r="O313" s="81">
        <f t="shared" si="12"/>
        <v>21</v>
      </c>
      <c r="P313" s="81">
        <f t="shared" si="13"/>
        <v>0</v>
      </c>
      <c r="Q313" s="81" t="str">
        <f t="shared" si="14"/>
        <v>6-8</v>
      </c>
    </row>
    <row r="314" spans="1:17" ht="15" outlineLevel="4" x14ac:dyDescent="0.2">
      <c r="A314" s="85">
        <v>206</v>
      </c>
      <c r="B314" s="86" t="s">
        <v>1110</v>
      </c>
      <c r="C314" s="86" t="s">
        <v>1166</v>
      </c>
      <c r="D314" s="85">
        <v>76</v>
      </c>
      <c r="E314" s="86" t="s">
        <v>1776</v>
      </c>
      <c r="F314" s="85">
        <v>3</v>
      </c>
      <c r="G314" s="85">
        <v>17</v>
      </c>
      <c r="H314" s="82">
        <f>IF(ISBLANK($D314),"",SUMIFS('8. 514 Details Included'!$I:$I,'8. 514 Details Included'!$A:$A,'7. 511_CAR_Student_Counts_Sec'!$A314,'8. 514 Details Included'!$E:$E,'7. 511_CAR_Student_Counts_Sec'!$D314,'8. 514 Details Included'!$D:$D,'7. 511_CAR_Student_Counts_Sec'!H$1,'8. 514 Details Included'!$G:$G,'7. 511_CAR_Student_Counts_Sec'!$F314))</f>
        <v>0</v>
      </c>
      <c r="I314" s="82">
        <f>IF(ISBLANK($D314),"",SUMIFS('8. 514 Details Included'!$I:$I,'8. 514 Details Included'!$A:$A,'7. 511_CAR_Student_Counts_Sec'!$A314,'8. 514 Details Included'!$E:$E,'7. 511_CAR_Student_Counts_Sec'!$D314,'8. 514 Details Included'!$D:$D,'7. 511_CAR_Student_Counts_Sec'!I$1,'8. 514 Details Included'!$G:$G,'7. 511_CAR_Student_Counts_Sec'!$F314))</f>
        <v>0</v>
      </c>
      <c r="J314" s="82">
        <f>IF(ISBLANK($D314),"",SUMIFS('8. 514 Details Included'!$I:$I,'8. 514 Details Included'!$A:$A,'7. 511_CAR_Student_Counts_Sec'!$A314,'8. 514 Details Included'!$E:$E,'7. 511_CAR_Student_Counts_Sec'!$D314,'8. 514 Details Included'!$D:$D,'7. 511_CAR_Student_Counts_Sec'!J$1,'8. 514 Details Included'!$G:$G,'7. 511_CAR_Student_Counts_Sec'!$F314))</f>
        <v>0</v>
      </c>
      <c r="K314" s="82">
        <f>IF(ISBLANK($D314),"",SUMIFS('8. 514 Details Included'!$I:$I,'8. 514 Details Included'!$A:$A,'7. 511_CAR_Student_Counts_Sec'!$A314,'8. 514 Details Included'!$E:$E,'7. 511_CAR_Student_Counts_Sec'!$D314,'8. 514 Details Included'!$D:$D,'7. 511_CAR_Student_Counts_Sec'!K$1,'8. 514 Details Included'!$G:$G,'7. 511_CAR_Student_Counts_Sec'!$F314))</f>
        <v>17</v>
      </c>
      <c r="L314" s="82">
        <f>IF(ISBLANK($D314),"",SUMIFS('8. 514 Details Included'!$I:$I,'8. 514 Details Included'!$A:$A,'7. 511_CAR_Student_Counts_Sec'!$A314,'8. 514 Details Included'!$E:$E,'7. 511_CAR_Student_Counts_Sec'!$D314,'8. 514 Details Included'!$D:$D,'7. 511_CAR_Student_Counts_Sec'!L$1,'8. 514 Details Included'!$G:$G,'7. 511_CAR_Student_Counts_Sec'!$F314))</f>
        <v>0</v>
      </c>
      <c r="M314" s="82">
        <f>IF(ISBLANK($D314),"",SUMIFS('8. 514 Details Included'!$I:$I,'8. 514 Details Included'!$A:$A,'7. 511_CAR_Student_Counts_Sec'!$A314,'8. 514 Details Included'!$E:$E,'7. 511_CAR_Student_Counts_Sec'!$D314,'8. 514 Details Included'!$D:$D,'7. 511_CAR_Student_Counts_Sec'!M$1,'8. 514 Details Included'!$G:$G,'7. 511_CAR_Student_Counts_Sec'!$F314))</f>
        <v>0</v>
      </c>
      <c r="N314" s="82">
        <f>IF(ISBLANK($D314),"",SUMIFS('8. 514 Details Included'!$I:$I,'8. 514 Details Included'!$A:$A,'7. 511_CAR_Student_Counts_Sec'!$A314,'8. 514 Details Included'!$E:$E,'7. 511_CAR_Student_Counts_Sec'!$D314,'8. 514 Details Included'!$D:$D,'7. 511_CAR_Student_Counts_Sec'!N$1,'8. 514 Details Included'!$G:$G,'7. 511_CAR_Student_Counts_Sec'!$F314))</f>
        <v>0</v>
      </c>
      <c r="O314" s="81">
        <f t="shared" si="12"/>
        <v>0</v>
      </c>
      <c r="P314" s="81">
        <f t="shared" si="13"/>
        <v>17</v>
      </c>
      <c r="Q314" s="81" t="str">
        <f t="shared" si="14"/>
        <v>9-12</v>
      </c>
    </row>
    <row r="315" spans="1:17" ht="15" outlineLevel="4" x14ac:dyDescent="0.2">
      <c r="A315" s="85">
        <v>206</v>
      </c>
      <c r="B315" s="86" t="s">
        <v>1110</v>
      </c>
      <c r="C315" s="86" t="s">
        <v>1166</v>
      </c>
      <c r="D315" s="85">
        <v>76</v>
      </c>
      <c r="E315" s="86" t="s">
        <v>1776</v>
      </c>
      <c r="F315" s="85">
        <v>4</v>
      </c>
      <c r="G315" s="85">
        <v>16</v>
      </c>
      <c r="H315" s="82">
        <f>IF(ISBLANK($D315),"",SUMIFS('8. 514 Details Included'!$I:$I,'8. 514 Details Included'!$A:$A,'7. 511_CAR_Student_Counts_Sec'!$A315,'8. 514 Details Included'!$E:$E,'7. 511_CAR_Student_Counts_Sec'!$D315,'8. 514 Details Included'!$D:$D,'7. 511_CAR_Student_Counts_Sec'!H$1,'8. 514 Details Included'!$G:$G,'7. 511_CAR_Student_Counts_Sec'!$F315))</f>
        <v>0</v>
      </c>
      <c r="I315" s="82">
        <f>IF(ISBLANK($D315),"",SUMIFS('8. 514 Details Included'!$I:$I,'8. 514 Details Included'!$A:$A,'7. 511_CAR_Student_Counts_Sec'!$A315,'8. 514 Details Included'!$E:$E,'7. 511_CAR_Student_Counts_Sec'!$D315,'8. 514 Details Included'!$D:$D,'7. 511_CAR_Student_Counts_Sec'!I$1,'8. 514 Details Included'!$G:$G,'7. 511_CAR_Student_Counts_Sec'!$F315))</f>
        <v>0</v>
      </c>
      <c r="J315" s="82">
        <f>IF(ISBLANK($D315),"",SUMIFS('8. 514 Details Included'!$I:$I,'8. 514 Details Included'!$A:$A,'7. 511_CAR_Student_Counts_Sec'!$A315,'8. 514 Details Included'!$E:$E,'7. 511_CAR_Student_Counts_Sec'!$D315,'8. 514 Details Included'!$D:$D,'7. 511_CAR_Student_Counts_Sec'!J$1,'8. 514 Details Included'!$G:$G,'7. 511_CAR_Student_Counts_Sec'!$F315))</f>
        <v>0</v>
      </c>
      <c r="K315" s="82">
        <f>IF(ISBLANK($D315),"",SUMIFS('8. 514 Details Included'!$I:$I,'8. 514 Details Included'!$A:$A,'7. 511_CAR_Student_Counts_Sec'!$A315,'8. 514 Details Included'!$E:$E,'7. 511_CAR_Student_Counts_Sec'!$D315,'8. 514 Details Included'!$D:$D,'7. 511_CAR_Student_Counts_Sec'!K$1,'8. 514 Details Included'!$G:$G,'7. 511_CAR_Student_Counts_Sec'!$F315))</f>
        <v>16</v>
      </c>
      <c r="L315" s="82">
        <f>IF(ISBLANK($D315),"",SUMIFS('8. 514 Details Included'!$I:$I,'8. 514 Details Included'!$A:$A,'7. 511_CAR_Student_Counts_Sec'!$A315,'8. 514 Details Included'!$E:$E,'7. 511_CAR_Student_Counts_Sec'!$D315,'8. 514 Details Included'!$D:$D,'7. 511_CAR_Student_Counts_Sec'!L$1,'8. 514 Details Included'!$G:$G,'7. 511_CAR_Student_Counts_Sec'!$F315))</f>
        <v>0</v>
      </c>
      <c r="M315" s="82">
        <f>IF(ISBLANK($D315),"",SUMIFS('8. 514 Details Included'!$I:$I,'8. 514 Details Included'!$A:$A,'7. 511_CAR_Student_Counts_Sec'!$A315,'8. 514 Details Included'!$E:$E,'7. 511_CAR_Student_Counts_Sec'!$D315,'8. 514 Details Included'!$D:$D,'7. 511_CAR_Student_Counts_Sec'!M$1,'8. 514 Details Included'!$G:$G,'7. 511_CAR_Student_Counts_Sec'!$F315))</f>
        <v>0</v>
      </c>
      <c r="N315" s="82">
        <f>IF(ISBLANK($D315),"",SUMIFS('8. 514 Details Included'!$I:$I,'8. 514 Details Included'!$A:$A,'7. 511_CAR_Student_Counts_Sec'!$A315,'8. 514 Details Included'!$E:$E,'7. 511_CAR_Student_Counts_Sec'!$D315,'8. 514 Details Included'!$D:$D,'7. 511_CAR_Student_Counts_Sec'!N$1,'8. 514 Details Included'!$G:$G,'7. 511_CAR_Student_Counts_Sec'!$F315))</f>
        <v>0</v>
      </c>
      <c r="O315" s="81">
        <f t="shared" si="12"/>
        <v>0</v>
      </c>
      <c r="P315" s="81">
        <f t="shared" si="13"/>
        <v>16</v>
      </c>
      <c r="Q315" s="81" t="str">
        <f t="shared" si="14"/>
        <v>9-12</v>
      </c>
    </row>
    <row r="316" spans="1:17" ht="15" outlineLevel="4" x14ac:dyDescent="0.2">
      <c r="A316" s="85">
        <v>206</v>
      </c>
      <c r="B316" s="86" t="s">
        <v>1110</v>
      </c>
      <c r="C316" s="86" t="s">
        <v>1166</v>
      </c>
      <c r="D316" s="85">
        <v>76</v>
      </c>
      <c r="E316" s="86" t="s">
        <v>1776</v>
      </c>
      <c r="F316" s="85">
        <v>7</v>
      </c>
      <c r="G316" s="85">
        <v>15</v>
      </c>
      <c r="H316" s="82">
        <f>IF(ISBLANK($D316),"",SUMIFS('8. 514 Details Included'!$I:$I,'8. 514 Details Included'!$A:$A,'7. 511_CAR_Student_Counts_Sec'!$A316,'8. 514 Details Included'!$E:$E,'7. 511_CAR_Student_Counts_Sec'!$D316,'8. 514 Details Included'!$D:$D,'7. 511_CAR_Student_Counts_Sec'!H$1,'8. 514 Details Included'!$G:$G,'7. 511_CAR_Student_Counts_Sec'!$F316))</f>
        <v>0</v>
      </c>
      <c r="I316" s="82">
        <f>IF(ISBLANK($D316),"",SUMIFS('8. 514 Details Included'!$I:$I,'8. 514 Details Included'!$A:$A,'7. 511_CAR_Student_Counts_Sec'!$A316,'8. 514 Details Included'!$E:$E,'7. 511_CAR_Student_Counts_Sec'!$D316,'8. 514 Details Included'!$D:$D,'7. 511_CAR_Student_Counts_Sec'!I$1,'8. 514 Details Included'!$G:$G,'7. 511_CAR_Student_Counts_Sec'!$F316))</f>
        <v>0</v>
      </c>
      <c r="J316" s="82">
        <f>IF(ISBLANK($D316),"",SUMIFS('8. 514 Details Included'!$I:$I,'8. 514 Details Included'!$A:$A,'7. 511_CAR_Student_Counts_Sec'!$A316,'8. 514 Details Included'!$E:$E,'7. 511_CAR_Student_Counts_Sec'!$D316,'8. 514 Details Included'!$D:$D,'7. 511_CAR_Student_Counts_Sec'!J$1,'8. 514 Details Included'!$G:$G,'7. 511_CAR_Student_Counts_Sec'!$F316))</f>
        <v>0</v>
      </c>
      <c r="K316" s="82">
        <f>IF(ISBLANK($D316),"",SUMIFS('8. 514 Details Included'!$I:$I,'8. 514 Details Included'!$A:$A,'7. 511_CAR_Student_Counts_Sec'!$A316,'8. 514 Details Included'!$E:$E,'7. 511_CAR_Student_Counts_Sec'!$D316,'8. 514 Details Included'!$D:$D,'7. 511_CAR_Student_Counts_Sec'!K$1,'8. 514 Details Included'!$G:$G,'7. 511_CAR_Student_Counts_Sec'!$F316))</f>
        <v>15</v>
      </c>
      <c r="L316" s="82">
        <f>IF(ISBLANK($D316),"",SUMIFS('8. 514 Details Included'!$I:$I,'8. 514 Details Included'!$A:$A,'7. 511_CAR_Student_Counts_Sec'!$A316,'8. 514 Details Included'!$E:$E,'7. 511_CAR_Student_Counts_Sec'!$D316,'8. 514 Details Included'!$D:$D,'7. 511_CAR_Student_Counts_Sec'!L$1,'8. 514 Details Included'!$G:$G,'7. 511_CAR_Student_Counts_Sec'!$F316))</f>
        <v>0</v>
      </c>
      <c r="M316" s="82">
        <f>IF(ISBLANK($D316),"",SUMIFS('8. 514 Details Included'!$I:$I,'8. 514 Details Included'!$A:$A,'7. 511_CAR_Student_Counts_Sec'!$A316,'8. 514 Details Included'!$E:$E,'7. 511_CAR_Student_Counts_Sec'!$D316,'8. 514 Details Included'!$D:$D,'7. 511_CAR_Student_Counts_Sec'!M$1,'8. 514 Details Included'!$G:$G,'7. 511_CAR_Student_Counts_Sec'!$F316))</f>
        <v>0</v>
      </c>
      <c r="N316" s="82">
        <f>IF(ISBLANK($D316),"",SUMIFS('8. 514 Details Included'!$I:$I,'8. 514 Details Included'!$A:$A,'7. 511_CAR_Student_Counts_Sec'!$A316,'8. 514 Details Included'!$E:$E,'7. 511_CAR_Student_Counts_Sec'!$D316,'8. 514 Details Included'!$D:$D,'7. 511_CAR_Student_Counts_Sec'!N$1,'8. 514 Details Included'!$G:$G,'7. 511_CAR_Student_Counts_Sec'!$F316))</f>
        <v>0</v>
      </c>
      <c r="O316" s="81">
        <f t="shared" si="12"/>
        <v>0</v>
      </c>
      <c r="P316" s="81">
        <f t="shared" si="13"/>
        <v>15</v>
      </c>
      <c r="Q316" s="81" t="str">
        <f t="shared" si="14"/>
        <v>9-12</v>
      </c>
    </row>
    <row r="317" spans="1:17" ht="15" outlineLevel="4" x14ac:dyDescent="0.2">
      <c r="A317" s="85">
        <v>206</v>
      </c>
      <c r="B317" s="86" t="s">
        <v>1110</v>
      </c>
      <c r="C317" s="86" t="s">
        <v>1166</v>
      </c>
      <c r="D317" s="85">
        <v>54</v>
      </c>
      <c r="E317" s="86" t="s">
        <v>1775</v>
      </c>
      <c r="F317" s="85">
        <v>1</v>
      </c>
      <c r="G317" s="85">
        <v>26</v>
      </c>
      <c r="H317" s="82">
        <f>IF(ISBLANK($D317),"",SUMIFS('8. 514 Details Included'!$I:$I,'8. 514 Details Included'!$A:$A,'7. 511_CAR_Student_Counts_Sec'!$A317,'8. 514 Details Included'!$E:$E,'7. 511_CAR_Student_Counts_Sec'!$D317,'8. 514 Details Included'!$D:$D,'7. 511_CAR_Student_Counts_Sec'!H$1,'8. 514 Details Included'!$G:$G,'7. 511_CAR_Student_Counts_Sec'!$F317))</f>
        <v>0</v>
      </c>
      <c r="I317" s="82">
        <f>IF(ISBLANK($D317),"",SUMIFS('8. 514 Details Included'!$I:$I,'8. 514 Details Included'!$A:$A,'7. 511_CAR_Student_Counts_Sec'!$A317,'8. 514 Details Included'!$E:$E,'7. 511_CAR_Student_Counts_Sec'!$D317,'8. 514 Details Included'!$D:$D,'7. 511_CAR_Student_Counts_Sec'!I$1,'8. 514 Details Included'!$G:$G,'7. 511_CAR_Student_Counts_Sec'!$F317))</f>
        <v>0</v>
      </c>
      <c r="J317" s="82">
        <f>IF(ISBLANK($D317),"",SUMIFS('8. 514 Details Included'!$I:$I,'8. 514 Details Included'!$A:$A,'7. 511_CAR_Student_Counts_Sec'!$A317,'8. 514 Details Included'!$E:$E,'7. 511_CAR_Student_Counts_Sec'!$D317,'8. 514 Details Included'!$D:$D,'7. 511_CAR_Student_Counts_Sec'!J$1,'8. 514 Details Included'!$G:$G,'7. 511_CAR_Student_Counts_Sec'!$F317))</f>
        <v>26</v>
      </c>
      <c r="K317" s="82">
        <f>IF(ISBLANK($D317),"",SUMIFS('8. 514 Details Included'!$I:$I,'8. 514 Details Included'!$A:$A,'7. 511_CAR_Student_Counts_Sec'!$A317,'8. 514 Details Included'!$E:$E,'7. 511_CAR_Student_Counts_Sec'!$D317,'8. 514 Details Included'!$D:$D,'7. 511_CAR_Student_Counts_Sec'!K$1,'8. 514 Details Included'!$G:$G,'7. 511_CAR_Student_Counts_Sec'!$F317))</f>
        <v>0</v>
      </c>
      <c r="L317" s="82">
        <f>IF(ISBLANK($D317),"",SUMIFS('8. 514 Details Included'!$I:$I,'8. 514 Details Included'!$A:$A,'7. 511_CAR_Student_Counts_Sec'!$A317,'8. 514 Details Included'!$E:$E,'7. 511_CAR_Student_Counts_Sec'!$D317,'8. 514 Details Included'!$D:$D,'7. 511_CAR_Student_Counts_Sec'!L$1,'8. 514 Details Included'!$G:$G,'7. 511_CAR_Student_Counts_Sec'!$F317))</f>
        <v>0</v>
      </c>
      <c r="M317" s="82">
        <f>IF(ISBLANK($D317),"",SUMIFS('8. 514 Details Included'!$I:$I,'8. 514 Details Included'!$A:$A,'7. 511_CAR_Student_Counts_Sec'!$A317,'8. 514 Details Included'!$E:$E,'7. 511_CAR_Student_Counts_Sec'!$D317,'8. 514 Details Included'!$D:$D,'7. 511_CAR_Student_Counts_Sec'!M$1,'8. 514 Details Included'!$G:$G,'7. 511_CAR_Student_Counts_Sec'!$F317))</f>
        <v>0</v>
      </c>
      <c r="N317" s="82">
        <f>IF(ISBLANK($D317),"",SUMIFS('8. 514 Details Included'!$I:$I,'8. 514 Details Included'!$A:$A,'7. 511_CAR_Student_Counts_Sec'!$A317,'8. 514 Details Included'!$E:$E,'7. 511_CAR_Student_Counts_Sec'!$D317,'8. 514 Details Included'!$D:$D,'7. 511_CAR_Student_Counts_Sec'!N$1,'8. 514 Details Included'!$G:$G,'7. 511_CAR_Student_Counts_Sec'!$F317))</f>
        <v>0</v>
      </c>
      <c r="O317" s="81">
        <f t="shared" si="12"/>
        <v>26</v>
      </c>
      <c r="P317" s="81">
        <f t="shared" si="13"/>
        <v>0</v>
      </c>
      <c r="Q317" s="81" t="str">
        <f t="shared" si="14"/>
        <v>6-8</v>
      </c>
    </row>
    <row r="318" spans="1:17" ht="15" outlineLevel="4" x14ac:dyDescent="0.2">
      <c r="A318" s="85">
        <v>206</v>
      </c>
      <c r="B318" s="86" t="s">
        <v>1110</v>
      </c>
      <c r="C318" s="86" t="s">
        <v>1166</v>
      </c>
      <c r="D318" s="85">
        <v>54</v>
      </c>
      <c r="E318" s="86" t="s">
        <v>1775</v>
      </c>
      <c r="F318" s="85">
        <v>2</v>
      </c>
      <c r="G318" s="85">
        <v>15</v>
      </c>
      <c r="H318" s="82">
        <f>IF(ISBLANK($D318),"",SUMIFS('8. 514 Details Included'!$I:$I,'8. 514 Details Included'!$A:$A,'7. 511_CAR_Student_Counts_Sec'!$A318,'8. 514 Details Included'!$E:$E,'7. 511_CAR_Student_Counts_Sec'!$D318,'8. 514 Details Included'!$D:$D,'7. 511_CAR_Student_Counts_Sec'!H$1,'8. 514 Details Included'!$G:$G,'7. 511_CAR_Student_Counts_Sec'!$F318))</f>
        <v>0</v>
      </c>
      <c r="I318" s="82">
        <f>IF(ISBLANK($D318),"",SUMIFS('8. 514 Details Included'!$I:$I,'8. 514 Details Included'!$A:$A,'7. 511_CAR_Student_Counts_Sec'!$A318,'8. 514 Details Included'!$E:$E,'7. 511_CAR_Student_Counts_Sec'!$D318,'8. 514 Details Included'!$D:$D,'7. 511_CAR_Student_Counts_Sec'!I$1,'8. 514 Details Included'!$G:$G,'7. 511_CAR_Student_Counts_Sec'!$F318))</f>
        <v>0</v>
      </c>
      <c r="J318" s="82">
        <f>IF(ISBLANK($D318),"",SUMIFS('8. 514 Details Included'!$I:$I,'8. 514 Details Included'!$A:$A,'7. 511_CAR_Student_Counts_Sec'!$A318,'8. 514 Details Included'!$E:$E,'7. 511_CAR_Student_Counts_Sec'!$D318,'8. 514 Details Included'!$D:$D,'7. 511_CAR_Student_Counts_Sec'!J$1,'8. 514 Details Included'!$G:$G,'7. 511_CAR_Student_Counts_Sec'!$F318))</f>
        <v>15</v>
      </c>
      <c r="K318" s="82">
        <f>IF(ISBLANK($D318),"",SUMIFS('8. 514 Details Included'!$I:$I,'8. 514 Details Included'!$A:$A,'7. 511_CAR_Student_Counts_Sec'!$A318,'8. 514 Details Included'!$E:$E,'7. 511_CAR_Student_Counts_Sec'!$D318,'8. 514 Details Included'!$D:$D,'7. 511_CAR_Student_Counts_Sec'!K$1,'8. 514 Details Included'!$G:$G,'7. 511_CAR_Student_Counts_Sec'!$F318))</f>
        <v>0</v>
      </c>
      <c r="L318" s="82">
        <f>IF(ISBLANK($D318),"",SUMIFS('8. 514 Details Included'!$I:$I,'8. 514 Details Included'!$A:$A,'7. 511_CAR_Student_Counts_Sec'!$A318,'8. 514 Details Included'!$E:$E,'7. 511_CAR_Student_Counts_Sec'!$D318,'8. 514 Details Included'!$D:$D,'7. 511_CAR_Student_Counts_Sec'!L$1,'8. 514 Details Included'!$G:$G,'7. 511_CAR_Student_Counts_Sec'!$F318))</f>
        <v>0</v>
      </c>
      <c r="M318" s="82">
        <f>IF(ISBLANK($D318),"",SUMIFS('8. 514 Details Included'!$I:$I,'8. 514 Details Included'!$A:$A,'7. 511_CAR_Student_Counts_Sec'!$A318,'8. 514 Details Included'!$E:$E,'7. 511_CAR_Student_Counts_Sec'!$D318,'8. 514 Details Included'!$D:$D,'7. 511_CAR_Student_Counts_Sec'!M$1,'8. 514 Details Included'!$G:$G,'7. 511_CAR_Student_Counts_Sec'!$F318))</f>
        <v>0</v>
      </c>
      <c r="N318" s="82">
        <f>IF(ISBLANK($D318),"",SUMIFS('8. 514 Details Included'!$I:$I,'8. 514 Details Included'!$A:$A,'7. 511_CAR_Student_Counts_Sec'!$A318,'8. 514 Details Included'!$E:$E,'7. 511_CAR_Student_Counts_Sec'!$D318,'8. 514 Details Included'!$D:$D,'7. 511_CAR_Student_Counts_Sec'!N$1,'8. 514 Details Included'!$G:$G,'7. 511_CAR_Student_Counts_Sec'!$F318))</f>
        <v>0</v>
      </c>
      <c r="O318" s="81">
        <f t="shared" si="12"/>
        <v>15</v>
      </c>
      <c r="P318" s="81">
        <f t="shared" si="13"/>
        <v>0</v>
      </c>
      <c r="Q318" s="81" t="str">
        <f t="shared" si="14"/>
        <v>6-8</v>
      </c>
    </row>
    <row r="319" spans="1:17" ht="15" outlineLevel="4" x14ac:dyDescent="0.2">
      <c r="A319" s="85">
        <v>206</v>
      </c>
      <c r="B319" s="86" t="s">
        <v>1110</v>
      </c>
      <c r="C319" s="86" t="s">
        <v>1166</v>
      </c>
      <c r="D319" s="85">
        <v>54</v>
      </c>
      <c r="E319" s="86" t="s">
        <v>1775</v>
      </c>
      <c r="F319" s="85">
        <v>3</v>
      </c>
      <c r="G319" s="85">
        <v>27</v>
      </c>
      <c r="H319" s="82">
        <f>IF(ISBLANK($D319),"",SUMIFS('8. 514 Details Included'!$I:$I,'8. 514 Details Included'!$A:$A,'7. 511_CAR_Student_Counts_Sec'!$A319,'8. 514 Details Included'!$E:$E,'7. 511_CAR_Student_Counts_Sec'!$D319,'8. 514 Details Included'!$D:$D,'7. 511_CAR_Student_Counts_Sec'!H$1,'8. 514 Details Included'!$G:$G,'7. 511_CAR_Student_Counts_Sec'!$F319))</f>
        <v>0</v>
      </c>
      <c r="I319" s="82">
        <f>IF(ISBLANK($D319),"",SUMIFS('8. 514 Details Included'!$I:$I,'8. 514 Details Included'!$A:$A,'7. 511_CAR_Student_Counts_Sec'!$A319,'8. 514 Details Included'!$E:$E,'7. 511_CAR_Student_Counts_Sec'!$D319,'8. 514 Details Included'!$D:$D,'7. 511_CAR_Student_Counts_Sec'!I$1,'8. 514 Details Included'!$G:$G,'7. 511_CAR_Student_Counts_Sec'!$F319))</f>
        <v>0</v>
      </c>
      <c r="J319" s="82">
        <f>IF(ISBLANK($D319),"",SUMIFS('8. 514 Details Included'!$I:$I,'8. 514 Details Included'!$A:$A,'7. 511_CAR_Student_Counts_Sec'!$A319,'8. 514 Details Included'!$E:$E,'7. 511_CAR_Student_Counts_Sec'!$D319,'8. 514 Details Included'!$D:$D,'7. 511_CAR_Student_Counts_Sec'!J$1,'8. 514 Details Included'!$G:$G,'7. 511_CAR_Student_Counts_Sec'!$F319))</f>
        <v>27</v>
      </c>
      <c r="K319" s="82">
        <f>IF(ISBLANK($D319),"",SUMIFS('8. 514 Details Included'!$I:$I,'8. 514 Details Included'!$A:$A,'7. 511_CAR_Student_Counts_Sec'!$A319,'8. 514 Details Included'!$E:$E,'7. 511_CAR_Student_Counts_Sec'!$D319,'8. 514 Details Included'!$D:$D,'7. 511_CAR_Student_Counts_Sec'!K$1,'8. 514 Details Included'!$G:$G,'7. 511_CAR_Student_Counts_Sec'!$F319))</f>
        <v>0</v>
      </c>
      <c r="L319" s="82">
        <f>IF(ISBLANK($D319),"",SUMIFS('8. 514 Details Included'!$I:$I,'8. 514 Details Included'!$A:$A,'7. 511_CAR_Student_Counts_Sec'!$A319,'8. 514 Details Included'!$E:$E,'7. 511_CAR_Student_Counts_Sec'!$D319,'8. 514 Details Included'!$D:$D,'7. 511_CAR_Student_Counts_Sec'!L$1,'8. 514 Details Included'!$G:$G,'7. 511_CAR_Student_Counts_Sec'!$F319))</f>
        <v>0</v>
      </c>
      <c r="M319" s="82">
        <f>IF(ISBLANK($D319),"",SUMIFS('8. 514 Details Included'!$I:$I,'8. 514 Details Included'!$A:$A,'7. 511_CAR_Student_Counts_Sec'!$A319,'8. 514 Details Included'!$E:$E,'7. 511_CAR_Student_Counts_Sec'!$D319,'8. 514 Details Included'!$D:$D,'7. 511_CAR_Student_Counts_Sec'!M$1,'8. 514 Details Included'!$G:$G,'7. 511_CAR_Student_Counts_Sec'!$F319))</f>
        <v>0</v>
      </c>
      <c r="N319" s="82">
        <f>IF(ISBLANK($D319),"",SUMIFS('8. 514 Details Included'!$I:$I,'8. 514 Details Included'!$A:$A,'7. 511_CAR_Student_Counts_Sec'!$A319,'8. 514 Details Included'!$E:$E,'7. 511_CAR_Student_Counts_Sec'!$D319,'8. 514 Details Included'!$D:$D,'7. 511_CAR_Student_Counts_Sec'!N$1,'8. 514 Details Included'!$G:$G,'7. 511_CAR_Student_Counts_Sec'!$F319))</f>
        <v>0</v>
      </c>
      <c r="O319" s="81">
        <f t="shared" si="12"/>
        <v>27</v>
      </c>
      <c r="P319" s="81">
        <f t="shared" si="13"/>
        <v>0</v>
      </c>
      <c r="Q319" s="81" t="str">
        <f t="shared" si="14"/>
        <v>6-8</v>
      </c>
    </row>
    <row r="320" spans="1:17" ht="15" outlineLevel="4" x14ac:dyDescent="0.2">
      <c r="A320" s="85">
        <v>206</v>
      </c>
      <c r="B320" s="86" t="s">
        <v>1110</v>
      </c>
      <c r="C320" s="86" t="s">
        <v>1166</v>
      </c>
      <c r="D320" s="85">
        <v>54</v>
      </c>
      <c r="E320" s="86" t="s">
        <v>1775</v>
      </c>
      <c r="F320" s="85">
        <v>4</v>
      </c>
      <c r="G320" s="85">
        <v>25</v>
      </c>
      <c r="H320" s="82">
        <f>IF(ISBLANK($D320),"",SUMIFS('8. 514 Details Included'!$I:$I,'8. 514 Details Included'!$A:$A,'7. 511_CAR_Student_Counts_Sec'!$A320,'8. 514 Details Included'!$E:$E,'7. 511_CAR_Student_Counts_Sec'!$D320,'8. 514 Details Included'!$D:$D,'7. 511_CAR_Student_Counts_Sec'!H$1,'8. 514 Details Included'!$G:$G,'7. 511_CAR_Student_Counts_Sec'!$F320))</f>
        <v>0</v>
      </c>
      <c r="I320" s="82">
        <f>IF(ISBLANK($D320),"",SUMIFS('8. 514 Details Included'!$I:$I,'8. 514 Details Included'!$A:$A,'7. 511_CAR_Student_Counts_Sec'!$A320,'8. 514 Details Included'!$E:$E,'7. 511_CAR_Student_Counts_Sec'!$D320,'8. 514 Details Included'!$D:$D,'7. 511_CAR_Student_Counts_Sec'!I$1,'8. 514 Details Included'!$G:$G,'7. 511_CAR_Student_Counts_Sec'!$F320))</f>
        <v>0</v>
      </c>
      <c r="J320" s="82">
        <f>IF(ISBLANK($D320),"",SUMIFS('8. 514 Details Included'!$I:$I,'8. 514 Details Included'!$A:$A,'7. 511_CAR_Student_Counts_Sec'!$A320,'8. 514 Details Included'!$E:$E,'7. 511_CAR_Student_Counts_Sec'!$D320,'8. 514 Details Included'!$D:$D,'7. 511_CAR_Student_Counts_Sec'!J$1,'8. 514 Details Included'!$G:$G,'7. 511_CAR_Student_Counts_Sec'!$F320))</f>
        <v>25</v>
      </c>
      <c r="K320" s="82">
        <f>IF(ISBLANK($D320),"",SUMIFS('8. 514 Details Included'!$I:$I,'8. 514 Details Included'!$A:$A,'7. 511_CAR_Student_Counts_Sec'!$A320,'8. 514 Details Included'!$E:$E,'7. 511_CAR_Student_Counts_Sec'!$D320,'8. 514 Details Included'!$D:$D,'7. 511_CAR_Student_Counts_Sec'!K$1,'8. 514 Details Included'!$G:$G,'7. 511_CAR_Student_Counts_Sec'!$F320))</f>
        <v>0</v>
      </c>
      <c r="L320" s="82">
        <f>IF(ISBLANK($D320),"",SUMIFS('8. 514 Details Included'!$I:$I,'8. 514 Details Included'!$A:$A,'7. 511_CAR_Student_Counts_Sec'!$A320,'8. 514 Details Included'!$E:$E,'7. 511_CAR_Student_Counts_Sec'!$D320,'8. 514 Details Included'!$D:$D,'7. 511_CAR_Student_Counts_Sec'!L$1,'8. 514 Details Included'!$G:$G,'7. 511_CAR_Student_Counts_Sec'!$F320))</f>
        <v>0</v>
      </c>
      <c r="M320" s="82">
        <f>IF(ISBLANK($D320),"",SUMIFS('8. 514 Details Included'!$I:$I,'8. 514 Details Included'!$A:$A,'7. 511_CAR_Student_Counts_Sec'!$A320,'8. 514 Details Included'!$E:$E,'7. 511_CAR_Student_Counts_Sec'!$D320,'8. 514 Details Included'!$D:$D,'7. 511_CAR_Student_Counts_Sec'!M$1,'8. 514 Details Included'!$G:$G,'7. 511_CAR_Student_Counts_Sec'!$F320))</f>
        <v>0</v>
      </c>
      <c r="N320" s="82">
        <f>IF(ISBLANK($D320),"",SUMIFS('8. 514 Details Included'!$I:$I,'8. 514 Details Included'!$A:$A,'7. 511_CAR_Student_Counts_Sec'!$A320,'8. 514 Details Included'!$E:$E,'7. 511_CAR_Student_Counts_Sec'!$D320,'8. 514 Details Included'!$D:$D,'7. 511_CAR_Student_Counts_Sec'!N$1,'8. 514 Details Included'!$G:$G,'7. 511_CAR_Student_Counts_Sec'!$F320))</f>
        <v>0</v>
      </c>
      <c r="O320" s="81">
        <f t="shared" si="12"/>
        <v>25</v>
      </c>
      <c r="P320" s="81">
        <f t="shared" si="13"/>
        <v>0</v>
      </c>
      <c r="Q320" s="81" t="str">
        <f t="shared" si="14"/>
        <v>6-8</v>
      </c>
    </row>
    <row r="321" spans="1:17" ht="15" outlineLevel="4" x14ac:dyDescent="0.2">
      <c r="A321" s="85">
        <v>206</v>
      </c>
      <c r="B321" s="86" t="s">
        <v>1110</v>
      </c>
      <c r="C321" s="86" t="s">
        <v>1166</v>
      </c>
      <c r="D321" s="85">
        <v>54</v>
      </c>
      <c r="E321" s="86" t="s">
        <v>1775</v>
      </c>
      <c r="F321" s="85">
        <v>6</v>
      </c>
      <c r="G321" s="85">
        <v>17</v>
      </c>
      <c r="H321" s="82">
        <f>IF(ISBLANK($D321),"",SUMIFS('8. 514 Details Included'!$I:$I,'8. 514 Details Included'!$A:$A,'7. 511_CAR_Student_Counts_Sec'!$A321,'8. 514 Details Included'!$E:$E,'7. 511_CAR_Student_Counts_Sec'!$D321,'8. 514 Details Included'!$D:$D,'7. 511_CAR_Student_Counts_Sec'!H$1,'8. 514 Details Included'!$G:$G,'7. 511_CAR_Student_Counts_Sec'!$F321))</f>
        <v>0</v>
      </c>
      <c r="I321" s="82">
        <f>IF(ISBLANK($D321),"",SUMIFS('8. 514 Details Included'!$I:$I,'8. 514 Details Included'!$A:$A,'7. 511_CAR_Student_Counts_Sec'!$A321,'8. 514 Details Included'!$E:$E,'7. 511_CAR_Student_Counts_Sec'!$D321,'8. 514 Details Included'!$D:$D,'7. 511_CAR_Student_Counts_Sec'!I$1,'8. 514 Details Included'!$G:$G,'7. 511_CAR_Student_Counts_Sec'!$F321))</f>
        <v>0</v>
      </c>
      <c r="J321" s="82">
        <f>IF(ISBLANK($D321),"",SUMIFS('8. 514 Details Included'!$I:$I,'8. 514 Details Included'!$A:$A,'7. 511_CAR_Student_Counts_Sec'!$A321,'8. 514 Details Included'!$E:$E,'7. 511_CAR_Student_Counts_Sec'!$D321,'8. 514 Details Included'!$D:$D,'7. 511_CAR_Student_Counts_Sec'!J$1,'8. 514 Details Included'!$G:$G,'7. 511_CAR_Student_Counts_Sec'!$F321))</f>
        <v>17</v>
      </c>
      <c r="K321" s="82">
        <f>IF(ISBLANK($D321),"",SUMIFS('8. 514 Details Included'!$I:$I,'8. 514 Details Included'!$A:$A,'7. 511_CAR_Student_Counts_Sec'!$A321,'8. 514 Details Included'!$E:$E,'7. 511_CAR_Student_Counts_Sec'!$D321,'8. 514 Details Included'!$D:$D,'7. 511_CAR_Student_Counts_Sec'!K$1,'8. 514 Details Included'!$G:$G,'7. 511_CAR_Student_Counts_Sec'!$F321))</f>
        <v>0</v>
      </c>
      <c r="L321" s="82">
        <f>IF(ISBLANK($D321),"",SUMIFS('8. 514 Details Included'!$I:$I,'8. 514 Details Included'!$A:$A,'7. 511_CAR_Student_Counts_Sec'!$A321,'8. 514 Details Included'!$E:$E,'7. 511_CAR_Student_Counts_Sec'!$D321,'8. 514 Details Included'!$D:$D,'7. 511_CAR_Student_Counts_Sec'!L$1,'8. 514 Details Included'!$G:$G,'7. 511_CAR_Student_Counts_Sec'!$F321))</f>
        <v>0</v>
      </c>
      <c r="M321" s="82">
        <f>IF(ISBLANK($D321),"",SUMIFS('8. 514 Details Included'!$I:$I,'8. 514 Details Included'!$A:$A,'7. 511_CAR_Student_Counts_Sec'!$A321,'8. 514 Details Included'!$E:$E,'7. 511_CAR_Student_Counts_Sec'!$D321,'8. 514 Details Included'!$D:$D,'7. 511_CAR_Student_Counts_Sec'!M$1,'8. 514 Details Included'!$G:$G,'7. 511_CAR_Student_Counts_Sec'!$F321))</f>
        <v>0</v>
      </c>
      <c r="N321" s="82">
        <f>IF(ISBLANK($D321),"",SUMIFS('8. 514 Details Included'!$I:$I,'8. 514 Details Included'!$A:$A,'7. 511_CAR_Student_Counts_Sec'!$A321,'8. 514 Details Included'!$E:$E,'7. 511_CAR_Student_Counts_Sec'!$D321,'8. 514 Details Included'!$D:$D,'7. 511_CAR_Student_Counts_Sec'!N$1,'8. 514 Details Included'!$G:$G,'7. 511_CAR_Student_Counts_Sec'!$F321))</f>
        <v>0</v>
      </c>
      <c r="O321" s="81">
        <f t="shared" si="12"/>
        <v>17</v>
      </c>
      <c r="P321" s="81">
        <f t="shared" si="13"/>
        <v>0</v>
      </c>
      <c r="Q321" s="81" t="str">
        <f t="shared" si="14"/>
        <v>6-8</v>
      </c>
    </row>
    <row r="322" spans="1:17" ht="15" outlineLevel="4" x14ac:dyDescent="0.2">
      <c r="A322" s="85">
        <v>206</v>
      </c>
      <c r="B322" s="86" t="s">
        <v>1110</v>
      </c>
      <c r="C322" s="86" t="s">
        <v>1166</v>
      </c>
      <c r="D322" s="85">
        <v>54</v>
      </c>
      <c r="E322" s="86" t="s">
        <v>1775</v>
      </c>
      <c r="F322" s="85">
        <v>7</v>
      </c>
      <c r="G322" s="85">
        <v>25</v>
      </c>
      <c r="H322" s="82">
        <f>IF(ISBLANK($D322),"",SUMIFS('8. 514 Details Included'!$I:$I,'8. 514 Details Included'!$A:$A,'7. 511_CAR_Student_Counts_Sec'!$A322,'8. 514 Details Included'!$E:$E,'7. 511_CAR_Student_Counts_Sec'!$D322,'8. 514 Details Included'!$D:$D,'7. 511_CAR_Student_Counts_Sec'!H$1,'8. 514 Details Included'!$G:$G,'7. 511_CAR_Student_Counts_Sec'!$F322))</f>
        <v>0</v>
      </c>
      <c r="I322" s="82">
        <f>IF(ISBLANK($D322),"",SUMIFS('8. 514 Details Included'!$I:$I,'8. 514 Details Included'!$A:$A,'7. 511_CAR_Student_Counts_Sec'!$A322,'8. 514 Details Included'!$E:$E,'7. 511_CAR_Student_Counts_Sec'!$D322,'8. 514 Details Included'!$D:$D,'7. 511_CAR_Student_Counts_Sec'!I$1,'8. 514 Details Included'!$G:$G,'7. 511_CAR_Student_Counts_Sec'!$F322))</f>
        <v>0</v>
      </c>
      <c r="J322" s="82">
        <f>IF(ISBLANK($D322),"",SUMIFS('8. 514 Details Included'!$I:$I,'8. 514 Details Included'!$A:$A,'7. 511_CAR_Student_Counts_Sec'!$A322,'8. 514 Details Included'!$E:$E,'7. 511_CAR_Student_Counts_Sec'!$D322,'8. 514 Details Included'!$D:$D,'7. 511_CAR_Student_Counts_Sec'!J$1,'8. 514 Details Included'!$G:$G,'7. 511_CAR_Student_Counts_Sec'!$F322))</f>
        <v>25</v>
      </c>
      <c r="K322" s="82">
        <f>IF(ISBLANK($D322),"",SUMIFS('8. 514 Details Included'!$I:$I,'8. 514 Details Included'!$A:$A,'7. 511_CAR_Student_Counts_Sec'!$A322,'8. 514 Details Included'!$E:$E,'7. 511_CAR_Student_Counts_Sec'!$D322,'8. 514 Details Included'!$D:$D,'7. 511_CAR_Student_Counts_Sec'!K$1,'8. 514 Details Included'!$G:$G,'7. 511_CAR_Student_Counts_Sec'!$F322))</f>
        <v>0</v>
      </c>
      <c r="L322" s="82">
        <f>IF(ISBLANK($D322),"",SUMIFS('8. 514 Details Included'!$I:$I,'8. 514 Details Included'!$A:$A,'7. 511_CAR_Student_Counts_Sec'!$A322,'8. 514 Details Included'!$E:$E,'7. 511_CAR_Student_Counts_Sec'!$D322,'8. 514 Details Included'!$D:$D,'7. 511_CAR_Student_Counts_Sec'!L$1,'8. 514 Details Included'!$G:$G,'7. 511_CAR_Student_Counts_Sec'!$F322))</f>
        <v>0</v>
      </c>
      <c r="M322" s="82">
        <f>IF(ISBLANK($D322),"",SUMIFS('8. 514 Details Included'!$I:$I,'8. 514 Details Included'!$A:$A,'7. 511_CAR_Student_Counts_Sec'!$A322,'8. 514 Details Included'!$E:$E,'7. 511_CAR_Student_Counts_Sec'!$D322,'8. 514 Details Included'!$D:$D,'7. 511_CAR_Student_Counts_Sec'!M$1,'8. 514 Details Included'!$G:$G,'7. 511_CAR_Student_Counts_Sec'!$F322))</f>
        <v>0</v>
      </c>
      <c r="N322" s="82">
        <f>IF(ISBLANK($D322),"",SUMIFS('8. 514 Details Included'!$I:$I,'8. 514 Details Included'!$A:$A,'7. 511_CAR_Student_Counts_Sec'!$A322,'8. 514 Details Included'!$E:$E,'7. 511_CAR_Student_Counts_Sec'!$D322,'8. 514 Details Included'!$D:$D,'7. 511_CAR_Student_Counts_Sec'!N$1,'8. 514 Details Included'!$G:$G,'7. 511_CAR_Student_Counts_Sec'!$F322))</f>
        <v>0</v>
      </c>
      <c r="O322" s="81">
        <f t="shared" ref="O322:O385" si="15">IF(ISBLANK($D322),"",SUM(H322:J322))</f>
        <v>25</v>
      </c>
      <c r="P322" s="81">
        <f t="shared" ref="P322:P385" si="16">IF(ISBLANK($D322),"",SUM(K322:N322))</f>
        <v>0</v>
      </c>
      <c r="Q322" s="81" t="str">
        <f t="shared" ref="Q322:Q385" si="17">IF(SUM(O322:P322)=0,"",IF(O322&gt;0,"6-8",IF(P322&gt;0,"9-12","Both 6-8 and 9-12")))</f>
        <v>6-8</v>
      </c>
    </row>
    <row r="323" spans="1:17" ht="15" outlineLevel="4" x14ac:dyDescent="0.2">
      <c r="A323" s="85">
        <v>206</v>
      </c>
      <c r="B323" s="86" t="s">
        <v>1110</v>
      </c>
      <c r="C323" s="86" t="s">
        <v>1166</v>
      </c>
      <c r="D323" s="85">
        <v>75</v>
      </c>
      <c r="E323" s="86" t="s">
        <v>1774</v>
      </c>
      <c r="F323" s="85">
        <v>1</v>
      </c>
      <c r="G323" s="85">
        <v>26</v>
      </c>
      <c r="H323" s="82">
        <f>IF(ISBLANK($D323),"",SUMIFS('8. 514 Details Included'!$I:$I,'8. 514 Details Included'!$A:$A,'7. 511_CAR_Student_Counts_Sec'!$A323,'8. 514 Details Included'!$E:$E,'7. 511_CAR_Student_Counts_Sec'!$D323,'8. 514 Details Included'!$D:$D,'7. 511_CAR_Student_Counts_Sec'!H$1,'8. 514 Details Included'!$G:$G,'7. 511_CAR_Student_Counts_Sec'!$F323))</f>
        <v>0</v>
      </c>
      <c r="I323" s="82">
        <f>IF(ISBLANK($D323),"",SUMIFS('8. 514 Details Included'!$I:$I,'8. 514 Details Included'!$A:$A,'7. 511_CAR_Student_Counts_Sec'!$A323,'8. 514 Details Included'!$E:$E,'7. 511_CAR_Student_Counts_Sec'!$D323,'8. 514 Details Included'!$D:$D,'7. 511_CAR_Student_Counts_Sec'!I$1,'8. 514 Details Included'!$G:$G,'7. 511_CAR_Student_Counts_Sec'!$F323))</f>
        <v>26</v>
      </c>
      <c r="J323" s="82">
        <f>IF(ISBLANK($D323),"",SUMIFS('8. 514 Details Included'!$I:$I,'8. 514 Details Included'!$A:$A,'7. 511_CAR_Student_Counts_Sec'!$A323,'8. 514 Details Included'!$E:$E,'7. 511_CAR_Student_Counts_Sec'!$D323,'8. 514 Details Included'!$D:$D,'7. 511_CAR_Student_Counts_Sec'!J$1,'8. 514 Details Included'!$G:$G,'7. 511_CAR_Student_Counts_Sec'!$F323))</f>
        <v>0</v>
      </c>
      <c r="K323" s="82">
        <f>IF(ISBLANK($D323),"",SUMIFS('8. 514 Details Included'!$I:$I,'8. 514 Details Included'!$A:$A,'7. 511_CAR_Student_Counts_Sec'!$A323,'8. 514 Details Included'!$E:$E,'7. 511_CAR_Student_Counts_Sec'!$D323,'8. 514 Details Included'!$D:$D,'7. 511_CAR_Student_Counts_Sec'!K$1,'8. 514 Details Included'!$G:$G,'7. 511_CAR_Student_Counts_Sec'!$F323))</f>
        <v>0</v>
      </c>
      <c r="L323" s="82">
        <f>IF(ISBLANK($D323),"",SUMIFS('8. 514 Details Included'!$I:$I,'8. 514 Details Included'!$A:$A,'7. 511_CAR_Student_Counts_Sec'!$A323,'8. 514 Details Included'!$E:$E,'7. 511_CAR_Student_Counts_Sec'!$D323,'8. 514 Details Included'!$D:$D,'7. 511_CAR_Student_Counts_Sec'!L$1,'8. 514 Details Included'!$G:$G,'7. 511_CAR_Student_Counts_Sec'!$F323))</f>
        <v>0</v>
      </c>
      <c r="M323" s="82">
        <f>IF(ISBLANK($D323),"",SUMIFS('8. 514 Details Included'!$I:$I,'8. 514 Details Included'!$A:$A,'7. 511_CAR_Student_Counts_Sec'!$A323,'8. 514 Details Included'!$E:$E,'7. 511_CAR_Student_Counts_Sec'!$D323,'8. 514 Details Included'!$D:$D,'7. 511_CAR_Student_Counts_Sec'!M$1,'8. 514 Details Included'!$G:$G,'7. 511_CAR_Student_Counts_Sec'!$F323))</f>
        <v>0</v>
      </c>
      <c r="N323" s="82">
        <f>IF(ISBLANK($D323),"",SUMIFS('8. 514 Details Included'!$I:$I,'8. 514 Details Included'!$A:$A,'7. 511_CAR_Student_Counts_Sec'!$A323,'8. 514 Details Included'!$E:$E,'7. 511_CAR_Student_Counts_Sec'!$D323,'8. 514 Details Included'!$D:$D,'7. 511_CAR_Student_Counts_Sec'!N$1,'8. 514 Details Included'!$G:$G,'7. 511_CAR_Student_Counts_Sec'!$F323))</f>
        <v>0</v>
      </c>
      <c r="O323" s="81">
        <f t="shared" si="15"/>
        <v>26</v>
      </c>
      <c r="P323" s="81">
        <f t="shared" si="16"/>
        <v>0</v>
      </c>
      <c r="Q323" s="81" t="str">
        <f t="shared" si="17"/>
        <v>6-8</v>
      </c>
    </row>
    <row r="324" spans="1:17" ht="15" outlineLevel="4" x14ac:dyDescent="0.2">
      <c r="A324" s="85">
        <v>206</v>
      </c>
      <c r="B324" s="86" t="s">
        <v>1110</v>
      </c>
      <c r="C324" s="86" t="s">
        <v>1166</v>
      </c>
      <c r="D324" s="85">
        <v>75</v>
      </c>
      <c r="E324" s="86" t="s">
        <v>1774</v>
      </c>
      <c r="F324" s="85">
        <v>2</v>
      </c>
      <c r="G324" s="85">
        <v>27</v>
      </c>
      <c r="H324" s="82">
        <f>IF(ISBLANK($D324),"",SUMIFS('8. 514 Details Included'!$I:$I,'8. 514 Details Included'!$A:$A,'7. 511_CAR_Student_Counts_Sec'!$A324,'8. 514 Details Included'!$E:$E,'7. 511_CAR_Student_Counts_Sec'!$D324,'8. 514 Details Included'!$D:$D,'7. 511_CAR_Student_Counts_Sec'!H$1,'8. 514 Details Included'!$G:$G,'7. 511_CAR_Student_Counts_Sec'!$F324))</f>
        <v>0</v>
      </c>
      <c r="I324" s="82">
        <f>IF(ISBLANK($D324),"",SUMIFS('8. 514 Details Included'!$I:$I,'8. 514 Details Included'!$A:$A,'7. 511_CAR_Student_Counts_Sec'!$A324,'8. 514 Details Included'!$E:$E,'7. 511_CAR_Student_Counts_Sec'!$D324,'8. 514 Details Included'!$D:$D,'7. 511_CAR_Student_Counts_Sec'!I$1,'8. 514 Details Included'!$G:$G,'7. 511_CAR_Student_Counts_Sec'!$F324))</f>
        <v>27</v>
      </c>
      <c r="J324" s="82">
        <f>IF(ISBLANK($D324),"",SUMIFS('8. 514 Details Included'!$I:$I,'8. 514 Details Included'!$A:$A,'7. 511_CAR_Student_Counts_Sec'!$A324,'8. 514 Details Included'!$E:$E,'7. 511_CAR_Student_Counts_Sec'!$D324,'8. 514 Details Included'!$D:$D,'7. 511_CAR_Student_Counts_Sec'!J$1,'8. 514 Details Included'!$G:$G,'7. 511_CAR_Student_Counts_Sec'!$F324))</f>
        <v>0</v>
      </c>
      <c r="K324" s="82">
        <f>IF(ISBLANK($D324),"",SUMIFS('8. 514 Details Included'!$I:$I,'8. 514 Details Included'!$A:$A,'7. 511_CAR_Student_Counts_Sec'!$A324,'8. 514 Details Included'!$E:$E,'7. 511_CAR_Student_Counts_Sec'!$D324,'8. 514 Details Included'!$D:$D,'7. 511_CAR_Student_Counts_Sec'!K$1,'8. 514 Details Included'!$G:$G,'7. 511_CAR_Student_Counts_Sec'!$F324))</f>
        <v>0</v>
      </c>
      <c r="L324" s="82">
        <f>IF(ISBLANK($D324),"",SUMIFS('8. 514 Details Included'!$I:$I,'8. 514 Details Included'!$A:$A,'7. 511_CAR_Student_Counts_Sec'!$A324,'8. 514 Details Included'!$E:$E,'7. 511_CAR_Student_Counts_Sec'!$D324,'8. 514 Details Included'!$D:$D,'7. 511_CAR_Student_Counts_Sec'!L$1,'8. 514 Details Included'!$G:$G,'7. 511_CAR_Student_Counts_Sec'!$F324))</f>
        <v>0</v>
      </c>
      <c r="M324" s="82">
        <f>IF(ISBLANK($D324),"",SUMIFS('8. 514 Details Included'!$I:$I,'8. 514 Details Included'!$A:$A,'7. 511_CAR_Student_Counts_Sec'!$A324,'8. 514 Details Included'!$E:$E,'7. 511_CAR_Student_Counts_Sec'!$D324,'8. 514 Details Included'!$D:$D,'7. 511_CAR_Student_Counts_Sec'!M$1,'8. 514 Details Included'!$G:$G,'7. 511_CAR_Student_Counts_Sec'!$F324))</f>
        <v>0</v>
      </c>
      <c r="N324" s="82">
        <f>IF(ISBLANK($D324),"",SUMIFS('8. 514 Details Included'!$I:$I,'8. 514 Details Included'!$A:$A,'7. 511_CAR_Student_Counts_Sec'!$A324,'8. 514 Details Included'!$E:$E,'7. 511_CAR_Student_Counts_Sec'!$D324,'8. 514 Details Included'!$D:$D,'7. 511_CAR_Student_Counts_Sec'!N$1,'8. 514 Details Included'!$G:$G,'7. 511_CAR_Student_Counts_Sec'!$F324))</f>
        <v>0</v>
      </c>
      <c r="O324" s="81">
        <f t="shared" si="15"/>
        <v>27</v>
      </c>
      <c r="P324" s="81">
        <f t="shared" si="16"/>
        <v>0</v>
      </c>
      <c r="Q324" s="81" t="str">
        <f t="shared" si="17"/>
        <v>6-8</v>
      </c>
    </row>
    <row r="325" spans="1:17" ht="15" outlineLevel="4" x14ac:dyDescent="0.2">
      <c r="A325" s="85">
        <v>206</v>
      </c>
      <c r="B325" s="86" t="s">
        <v>1110</v>
      </c>
      <c r="C325" s="86" t="s">
        <v>1166</v>
      </c>
      <c r="D325" s="85">
        <v>75</v>
      </c>
      <c r="E325" s="86" t="s">
        <v>1774</v>
      </c>
      <c r="F325" s="85">
        <v>3</v>
      </c>
      <c r="G325" s="85">
        <v>27</v>
      </c>
      <c r="H325" s="82">
        <f>IF(ISBLANK($D325),"",SUMIFS('8. 514 Details Included'!$I:$I,'8. 514 Details Included'!$A:$A,'7. 511_CAR_Student_Counts_Sec'!$A325,'8. 514 Details Included'!$E:$E,'7. 511_CAR_Student_Counts_Sec'!$D325,'8. 514 Details Included'!$D:$D,'7. 511_CAR_Student_Counts_Sec'!H$1,'8. 514 Details Included'!$G:$G,'7. 511_CAR_Student_Counts_Sec'!$F325))</f>
        <v>0</v>
      </c>
      <c r="I325" s="82">
        <f>IF(ISBLANK($D325),"",SUMIFS('8. 514 Details Included'!$I:$I,'8. 514 Details Included'!$A:$A,'7. 511_CAR_Student_Counts_Sec'!$A325,'8. 514 Details Included'!$E:$E,'7. 511_CAR_Student_Counts_Sec'!$D325,'8. 514 Details Included'!$D:$D,'7. 511_CAR_Student_Counts_Sec'!I$1,'8. 514 Details Included'!$G:$G,'7. 511_CAR_Student_Counts_Sec'!$F325))</f>
        <v>27</v>
      </c>
      <c r="J325" s="82">
        <f>IF(ISBLANK($D325),"",SUMIFS('8. 514 Details Included'!$I:$I,'8. 514 Details Included'!$A:$A,'7. 511_CAR_Student_Counts_Sec'!$A325,'8. 514 Details Included'!$E:$E,'7. 511_CAR_Student_Counts_Sec'!$D325,'8. 514 Details Included'!$D:$D,'7. 511_CAR_Student_Counts_Sec'!J$1,'8. 514 Details Included'!$G:$G,'7. 511_CAR_Student_Counts_Sec'!$F325))</f>
        <v>0</v>
      </c>
      <c r="K325" s="82">
        <f>IF(ISBLANK($D325),"",SUMIFS('8. 514 Details Included'!$I:$I,'8. 514 Details Included'!$A:$A,'7. 511_CAR_Student_Counts_Sec'!$A325,'8. 514 Details Included'!$E:$E,'7. 511_CAR_Student_Counts_Sec'!$D325,'8. 514 Details Included'!$D:$D,'7. 511_CAR_Student_Counts_Sec'!K$1,'8. 514 Details Included'!$G:$G,'7. 511_CAR_Student_Counts_Sec'!$F325))</f>
        <v>0</v>
      </c>
      <c r="L325" s="82">
        <f>IF(ISBLANK($D325),"",SUMIFS('8. 514 Details Included'!$I:$I,'8. 514 Details Included'!$A:$A,'7. 511_CAR_Student_Counts_Sec'!$A325,'8. 514 Details Included'!$E:$E,'7. 511_CAR_Student_Counts_Sec'!$D325,'8. 514 Details Included'!$D:$D,'7. 511_CAR_Student_Counts_Sec'!L$1,'8. 514 Details Included'!$G:$G,'7. 511_CAR_Student_Counts_Sec'!$F325))</f>
        <v>0</v>
      </c>
      <c r="M325" s="82">
        <f>IF(ISBLANK($D325),"",SUMIFS('8. 514 Details Included'!$I:$I,'8. 514 Details Included'!$A:$A,'7. 511_CAR_Student_Counts_Sec'!$A325,'8. 514 Details Included'!$E:$E,'7. 511_CAR_Student_Counts_Sec'!$D325,'8. 514 Details Included'!$D:$D,'7. 511_CAR_Student_Counts_Sec'!M$1,'8. 514 Details Included'!$G:$G,'7. 511_CAR_Student_Counts_Sec'!$F325))</f>
        <v>0</v>
      </c>
      <c r="N325" s="82">
        <f>IF(ISBLANK($D325),"",SUMIFS('8. 514 Details Included'!$I:$I,'8. 514 Details Included'!$A:$A,'7. 511_CAR_Student_Counts_Sec'!$A325,'8. 514 Details Included'!$E:$E,'7. 511_CAR_Student_Counts_Sec'!$D325,'8. 514 Details Included'!$D:$D,'7. 511_CAR_Student_Counts_Sec'!N$1,'8. 514 Details Included'!$G:$G,'7. 511_CAR_Student_Counts_Sec'!$F325))</f>
        <v>0</v>
      </c>
      <c r="O325" s="81">
        <f t="shared" si="15"/>
        <v>27</v>
      </c>
      <c r="P325" s="81">
        <f t="shared" si="16"/>
        <v>0</v>
      </c>
      <c r="Q325" s="81" t="str">
        <f t="shared" si="17"/>
        <v>6-8</v>
      </c>
    </row>
    <row r="326" spans="1:17" ht="15" outlineLevel="4" x14ac:dyDescent="0.2">
      <c r="A326" s="85">
        <v>206</v>
      </c>
      <c r="B326" s="86" t="s">
        <v>1110</v>
      </c>
      <c r="C326" s="86" t="s">
        <v>1166</v>
      </c>
      <c r="D326" s="85">
        <v>75</v>
      </c>
      <c r="E326" s="86" t="s">
        <v>1774</v>
      </c>
      <c r="F326" s="85">
        <v>4</v>
      </c>
      <c r="G326" s="85">
        <v>26</v>
      </c>
      <c r="H326" s="82">
        <f>IF(ISBLANK($D326),"",SUMIFS('8. 514 Details Included'!$I:$I,'8. 514 Details Included'!$A:$A,'7. 511_CAR_Student_Counts_Sec'!$A326,'8. 514 Details Included'!$E:$E,'7. 511_CAR_Student_Counts_Sec'!$D326,'8. 514 Details Included'!$D:$D,'7. 511_CAR_Student_Counts_Sec'!H$1,'8. 514 Details Included'!$G:$G,'7. 511_CAR_Student_Counts_Sec'!$F326))</f>
        <v>0</v>
      </c>
      <c r="I326" s="82">
        <f>IF(ISBLANK($D326),"",SUMIFS('8. 514 Details Included'!$I:$I,'8. 514 Details Included'!$A:$A,'7. 511_CAR_Student_Counts_Sec'!$A326,'8. 514 Details Included'!$E:$E,'7. 511_CAR_Student_Counts_Sec'!$D326,'8. 514 Details Included'!$D:$D,'7. 511_CAR_Student_Counts_Sec'!I$1,'8. 514 Details Included'!$G:$G,'7. 511_CAR_Student_Counts_Sec'!$F326))</f>
        <v>26</v>
      </c>
      <c r="J326" s="82">
        <f>IF(ISBLANK($D326),"",SUMIFS('8. 514 Details Included'!$I:$I,'8. 514 Details Included'!$A:$A,'7. 511_CAR_Student_Counts_Sec'!$A326,'8. 514 Details Included'!$E:$E,'7. 511_CAR_Student_Counts_Sec'!$D326,'8. 514 Details Included'!$D:$D,'7. 511_CAR_Student_Counts_Sec'!J$1,'8. 514 Details Included'!$G:$G,'7. 511_CAR_Student_Counts_Sec'!$F326))</f>
        <v>0</v>
      </c>
      <c r="K326" s="82">
        <f>IF(ISBLANK($D326),"",SUMIFS('8. 514 Details Included'!$I:$I,'8. 514 Details Included'!$A:$A,'7. 511_CAR_Student_Counts_Sec'!$A326,'8. 514 Details Included'!$E:$E,'7. 511_CAR_Student_Counts_Sec'!$D326,'8. 514 Details Included'!$D:$D,'7. 511_CAR_Student_Counts_Sec'!K$1,'8. 514 Details Included'!$G:$G,'7. 511_CAR_Student_Counts_Sec'!$F326))</f>
        <v>0</v>
      </c>
      <c r="L326" s="82">
        <f>IF(ISBLANK($D326),"",SUMIFS('8. 514 Details Included'!$I:$I,'8. 514 Details Included'!$A:$A,'7. 511_CAR_Student_Counts_Sec'!$A326,'8. 514 Details Included'!$E:$E,'7. 511_CAR_Student_Counts_Sec'!$D326,'8. 514 Details Included'!$D:$D,'7. 511_CAR_Student_Counts_Sec'!L$1,'8. 514 Details Included'!$G:$G,'7. 511_CAR_Student_Counts_Sec'!$F326))</f>
        <v>0</v>
      </c>
      <c r="M326" s="82">
        <f>IF(ISBLANK($D326),"",SUMIFS('8. 514 Details Included'!$I:$I,'8. 514 Details Included'!$A:$A,'7. 511_CAR_Student_Counts_Sec'!$A326,'8. 514 Details Included'!$E:$E,'7. 511_CAR_Student_Counts_Sec'!$D326,'8. 514 Details Included'!$D:$D,'7. 511_CAR_Student_Counts_Sec'!M$1,'8. 514 Details Included'!$G:$G,'7. 511_CAR_Student_Counts_Sec'!$F326))</f>
        <v>0</v>
      </c>
      <c r="N326" s="82">
        <f>IF(ISBLANK($D326),"",SUMIFS('8. 514 Details Included'!$I:$I,'8. 514 Details Included'!$A:$A,'7. 511_CAR_Student_Counts_Sec'!$A326,'8. 514 Details Included'!$E:$E,'7. 511_CAR_Student_Counts_Sec'!$D326,'8. 514 Details Included'!$D:$D,'7. 511_CAR_Student_Counts_Sec'!N$1,'8. 514 Details Included'!$G:$G,'7. 511_CAR_Student_Counts_Sec'!$F326))</f>
        <v>0</v>
      </c>
      <c r="O326" s="81">
        <f t="shared" si="15"/>
        <v>26</v>
      </c>
      <c r="P326" s="81">
        <f t="shared" si="16"/>
        <v>0</v>
      </c>
      <c r="Q326" s="81" t="str">
        <f t="shared" si="17"/>
        <v>6-8</v>
      </c>
    </row>
    <row r="327" spans="1:17" ht="15" outlineLevel="4" x14ac:dyDescent="0.2">
      <c r="A327" s="85">
        <v>206</v>
      </c>
      <c r="B327" s="86" t="s">
        <v>1110</v>
      </c>
      <c r="C327" s="86" t="s">
        <v>1166</v>
      </c>
      <c r="D327" s="85">
        <v>75</v>
      </c>
      <c r="E327" s="86" t="s">
        <v>1774</v>
      </c>
      <c r="F327" s="85">
        <v>5</v>
      </c>
      <c r="G327" s="85">
        <v>28</v>
      </c>
      <c r="H327" s="82">
        <f>IF(ISBLANK($D327),"",SUMIFS('8. 514 Details Included'!$I:$I,'8. 514 Details Included'!$A:$A,'7. 511_CAR_Student_Counts_Sec'!$A327,'8. 514 Details Included'!$E:$E,'7. 511_CAR_Student_Counts_Sec'!$D327,'8. 514 Details Included'!$D:$D,'7. 511_CAR_Student_Counts_Sec'!H$1,'8. 514 Details Included'!$G:$G,'7. 511_CAR_Student_Counts_Sec'!$F327))</f>
        <v>0</v>
      </c>
      <c r="I327" s="82">
        <f>IF(ISBLANK($D327),"",SUMIFS('8. 514 Details Included'!$I:$I,'8. 514 Details Included'!$A:$A,'7. 511_CAR_Student_Counts_Sec'!$A327,'8. 514 Details Included'!$E:$E,'7. 511_CAR_Student_Counts_Sec'!$D327,'8. 514 Details Included'!$D:$D,'7. 511_CAR_Student_Counts_Sec'!I$1,'8. 514 Details Included'!$G:$G,'7. 511_CAR_Student_Counts_Sec'!$F327))</f>
        <v>28</v>
      </c>
      <c r="J327" s="82">
        <f>IF(ISBLANK($D327),"",SUMIFS('8. 514 Details Included'!$I:$I,'8. 514 Details Included'!$A:$A,'7. 511_CAR_Student_Counts_Sec'!$A327,'8. 514 Details Included'!$E:$E,'7. 511_CAR_Student_Counts_Sec'!$D327,'8. 514 Details Included'!$D:$D,'7. 511_CAR_Student_Counts_Sec'!J$1,'8. 514 Details Included'!$G:$G,'7. 511_CAR_Student_Counts_Sec'!$F327))</f>
        <v>0</v>
      </c>
      <c r="K327" s="82">
        <f>IF(ISBLANK($D327),"",SUMIFS('8. 514 Details Included'!$I:$I,'8. 514 Details Included'!$A:$A,'7. 511_CAR_Student_Counts_Sec'!$A327,'8. 514 Details Included'!$E:$E,'7. 511_CAR_Student_Counts_Sec'!$D327,'8. 514 Details Included'!$D:$D,'7. 511_CAR_Student_Counts_Sec'!K$1,'8. 514 Details Included'!$G:$G,'7. 511_CAR_Student_Counts_Sec'!$F327))</f>
        <v>0</v>
      </c>
      <c r="L327" s="82">
        <f>IF(ISBLANK($D327),"",SUMIFS('8. 514 Details Included'!$I:$I,'8. 514 Details Included'!$A:$A,'7. 511_CAR_Student_Counts_Sec'!$A327,'8. 514 Details Included'!$E:$E,'7. 511_CAR_Student_Counts_Sec'!$D327,'8. 514 Details Included'!$D:$D,'7. 511_CAR_Student_Counts_Sec'!L$1,'8. 514 Details Included'!$G:$G,'7. 511_CAR_Student_Counts_Sec'!$F327))</f>
        <v>0</v>
      </c>
      <c r="M327" s="82">
        <f>IF(ISBLANK($D327),"",SUMIFS('8. 514 Details Included'!$I:$I,'8. 514 Details Included'!$A:$A,'7. 511_CAR_Student_Counts_Sec'!$A327,'8. 514 Details Included'!$E:$E,'7. 511_CAR_Student_Counts_Sec'!$D327,'8. 514 Details Included'!$D:$D,'7. 511_CAR_Student_Counts_Sec'!M$1,'8. 514 Details Included'!$G:$G,'7. 511_CAR_Student_Counts_Sec'!$F327))</f>
        <v>0</v>
      </c>
      <c r="N327" s="82">
        <f>IF(ISBLANK($D327),"",SUMIFS('8. 514 Details Included'!$I:$I,'8. 514 Details Included'!$A:$A,'7. 511_CAR_Student_Counts_Sec'!$A327,'8. 514 Details Included'!$E:$E,'7. 511_CAR_Student_Counts_Sec'!$D327,'8. 514 Details Included'!$D:$D,'7. 511_CAR_Student_Counts_Sec'!N$1,'8. 514 Details Included'!$G:$G,'7. 511_CAR_Student_Counts_Sec'!$F327))</f>
        <v>0</v>
      </c>
      <c r="O327" s="81">
        <f t="shared" si="15"/>
        <v>28</v>
      </c>
      <c r="P327" s="81">
        <f t="shared" si="16"/>
        <v>0</v>
      </c>
      <c r="Q327" s="81" t="str">
        <f t="shared" si="17"/>
        <v>6-8</v>
      </c>
    </row>
    <row r="328" spans="1:17" ht="15" outlineLevel="4" x14ac:dyDescent="0.2">
      <c r="A328" s="85">
        <v>206</v>
      </c>
      <c r="B328" s="86" t="s">
        <v>1110</v>
      </c>
      <c r="C328" s="86" t="s">
        <v>1166</v>
      </c>
      <c r="D328" s="85">
        <v>75</v>
      </c>
      <c r="E328" s="86" t="s">
        <v>1774</v>
      </c>
      <c r="F328" s="85">
        <v>7</v>
      </c>
      <c r="G328" s="85">
        <v>27</v>
      </c>
      <c r="H328" s="82">
        <f>IF(ISBLANK($D328),"",SUMIFS('8. 514 Details Included'!$I:$I,'8. 514 Details Included'!$A:$A,'7. 511_CAR_Student_Counts_Sec'!$A328,'8. 514 Details Included'!$E:$E,'7. 511_CAR_Student_Counts_Sec'!$D328,'8. 514 Details Included'!$D:$D,'7. 511_CAR_Student_Counts_Sec'!H$1,'8. 514 Details Included'!$G:$G,'7. 511_CAR_Student_Counts_Sec'!$F328))</f>
        <v>0</v>
      </c>
      <c r="I328" s="82">
        <f>IF(ISBLANK($D328),"",SUMIFS('8. 514 Details Included'!$I:$I,'8. 514 Details Included'!$A:$A,'7. 511_CAR_Student_Counts_Sec'!$A328,'8. 514 Details Included'!$E:$E,'7. 511_CAR_Student_Counts_Sec'!$D328,'8. 514 Details Included'!$D:$D,'7. 511_CAR_Student_Counts_Sec'!I$1,'8. 514 Details Included'!$G:$G,'7. 511_CAR_Student_Counts_Sec'!$F328))</f>
        <v>27</v>
      </c>
      <c r="J328" s="82">
        <f>IF(ISBLANK($D328),"",SUMIFS('8. 514 Details Included'!$I:$I,'8. 514 Details Included'!$A:$A,'7. 511_CAR_Student_Counts_Sec'!$A328,'8. 514 Details Included'!$E:$E,'7. 511_CAR_Student_Counts_Sec'!$D328,'8. 514 Details Included'!$D:$D,'7. 511_CAR_Student_Counts_Sec'!J$1,'8. 514 Details Included'!$G:$G,'7. 511_CAR_Student_Counts_Sec'!$F328))</f>
        <v>0</v>
      </c>
      <c r="K328" s="82">
        <f>IF(ISBLANK($D328),"",SUMIFS('8. 514 Details Included'!$I:$I,'8. 514 Details Included'!$A:$A,'7. 511_CAR_Student_Counts_Sec'!$A328,'8. 514 Details Included'!$E:$E,'7. 511_CAR_Student_Counts_Sec'!$D328,'8. 514 Details Included'!$D:$D,'7. 511_CAR_Student_Counts_Sec'!K$1,'8. 514 Details Included'!$G:$G,'7. 511_CAR_Student_Counts_Sec'!$F328))</f>
        <v>0</v>
      </c>
      <c r="L328" s="82">
        <f>IF(ISBLANK($D328),"",SUMIFS('8. 514 Details Included'!$I:$I,'8. 514 Details Included'!$A:$A,'7. 511_CAR_Student_Counts_Sec'!$A328,'8. 514 Details Included'!$E:$E,'7. 511_CAR_Student_Counts_Sec'!$D328,'8. 514 Details Included'!$D:$D,'7. 511_CAR_Student_Counts_Sec'!L$1,'8. 514 Details Included'!$G:$G,'7. 511_CAR_Student_Counts_Sec'!$F328))</f>
        <v>0</v>
      </c>
      <c r="M328" s="82">
        <f>IF(ISBLANK($D328),"",SUMIFS('8. 514 Details Included'!$I:$I,'8. 514 Details Included'!$A:$A,'7. 511_CAR_Student_Counts_Sec'!$A328,'8. 514 Details Included'!$E:$E,'7. 511_CAR_Student_Counts_Sec'!$D328,'8. 514 Details Included'!$D:$D,'7. 511_CAR_Student_Counts_Sec'!M$1,'8. 514 Details Included'!$G:$G,'7. 511_CAR_Student_Counts_Sec'!$F328))</f>
        <v>0</v>
      </c>
      <c r="N328" s="82">
        <f>IF(ISBLANK($D328),"",SUMIFS('8. 514 Details Included'!$I:$I,'8. 514 Details Included'!$A:$A,'7. 511_CAR_Student_Counts_Sec'!$A328,'8. 514 Details Included'!$E:$E,'7. 511_CAR_Student_Counts_Sec'!$D328,'8. 514 Details Included'!$D:$D,'7. 511_CAR_Student_Counts_Sec'!N$1,'8. 514 Details Included'!$G:$G,'7. 511_CAR_Student_Counts_Sec'!$F328))</f>
        <v>0</v>
      </c>
      <c r="O328" s="81">
        <f t="shared" si="15"/>
        <v>27</v>
      </c>
      <c r="P328" s="81">
        <f t="shared" si="16"/>
        <v>0</v>
      </c>
      <c r="Q328" s="81" t="str">
        <f t="shared" si="17"/>
        <v>6-8</v>
      </c>
    </row>
    <row r="329" spans="1:17" ht="15" outlineLevel="3" x14ac:dyDescent="0.2">
      <c r="A329" s="85"/>
      <c r="B329" s="86"/>
      <c r="C329" s="88" t="s">
        <v>1164</v>
      </c>
      <c r="D329" s="85"/>
      <c r="E329" s="86"/>
      <c r="F329" s="85"/>
      <c r="G329" s="85">
        <f>SUBTOTAL(1,G307:G328)</f>
        <v>23.772727272727273</v>
      </c>
      <c r="H329" s="82" t="str">
        <f>IF(ISBLANK($D329),"",SUMIFS('8. 514 Details Included'!$I:$I,'8. 514 Details Included'!$A:$A,'7. 511_CAR_Student_Counts_Sec'!$A329,'8. 514 Details Included'!$E:$E,'7. 511_CAR_Student_Counts_Sec'!$D329,'8. 514 Details Included'!$D:$D,'7. 511_CAR_Student_Counts_Sec'!H$1,'8. 514 Details Included'!$G:$G,'7. 511_CAR_Student_Counts_Sec'!$F329))</f>
        <v/>
      </c>
      <c r="I329" s="82" t="str">
        <f>IF(ISBLANK($D329),"",SUMIFS('8. 514 Details Included'!$I:$I,'8. 514 Details Included'!$A:$A,'7. 511_CAR_Student_Counts_Sec'!$A329,'8. 514 Details Included'!$E:$E,'7. 511_CAR_Student_Counts_Sec'!$D329,'8. 514 Details Included'!$D:$D,'7. 511_CAR_Student_Counts_Sec'!I$1,'8. 514 Details Included'!$G:$G,'7. 511_CAR_Student_Counts_Sec'!$F329))</f>
        <v/>
      </c>
      <c r="J329" s="82" t="str">
        <f>IF(ISBLANK($D329),"",SUMIFS('8. 514 Details Included'!$I:$I,'8. 514 Details Included'!$A:$A,'7. 511_CAR_Student_Counts_Sec'!$A329,'8. 514 Details Included'!$E:$E,'7. 511_CAR_Student_Counts_Sec'!$D329,'8. 514 Details Included'!$D:$D,'7. 511_CAR_Student_Counts_Sec'!J$1,'8. 514 Details Included'!$G:$G,'7. 511_CAR_Student_Counts_Sec'!$F329))</f>
        <v/>
      </c>
      <c r="K329" s="82" t="str">
        <f>IF(ISBLANK($D329),"",SUMIFS('8. 514 Details Included'!$I:$I,'8. 514 Details Included'!$A:$A,'7. 511_CAR_Student_Counts_Sec'!$A329,'8. 514 Details Included'!$E:$E,'7. 511_CAR_Student_Counts_Sec'!$D329,'8. 514 Details Included'!$D:$D,'7. 511_CAR_Student_Counts_Sec'!K$1,'8. 514 Details Included'!$G:$G,'7. 511_CAR_Student_Counts_Sec'!$F329))</f>
        <v/>
      </c>
      <c r="L329" s="82" t="str">
        <f>IF(ISBLANK($D329),"",SUMIFS('8. 514 Details Included'!$I:$I,'8. 514 Details Included'!$A:$A,'7. 511_CAR_Student_Counts_Sec'!$A329,'8. 514 Details Included'!$E:$E,'7. 511_CAR_Student_Counts_Sec'!$D329,'8. 514 Details Included'!$D:$D,'7. 511_CAR_Student_Counts_Sec'!L$1,'8. 514 Details Included'!$G:$G,'7. 511_CAR_Student_Counts_Sec'!$F329))</f>
        <v/>
      </c>
      <c r="M329" s="82" t="str">
        <f>IF(ISBLANK($D329),"",SUMIFS('8. 514 Details Included'!$I:$I,'8. 514 Details Included'!$A:$A,'7. 511_CAR_Student_Counts_Sec'!$A329,'8. 514 Details Included'!$E:$E,'7. 511_CAR_Student_Counts_Sec'!$D329,'8. 514 Details Included'!$D:$D,'7. 511_CAR_Student_Counts_Sec'!M$1,'8. 514 Details Included'!$G:$G,'7. 511_CAR_Student_Counts_Sec'!$F329))</f>
        <v/>
      </c>
      <c r="N329" s="82" t="str">
        <f>IF(ISBLANK($D329),"",SUMIFS('8. 514 Details Included'!$I:$I,'8. 514 Details Included'!$A:$A,'7. 511_CAR_Student_Counts_Sec'!$A329,'8. 514 Details Included'!$E:$E,'7. 511_CAR_Student_Counts_Sec'!$D329,'8. 514 Details Included'!$D:$D,'7. 511_CAR_Student_Counts_Sec'!N$1,'8. 514 Details Included'!$G:$G,'7. 511_CAR_Student_Counts_Sec'!$F329))</f>
        <v/>
      </c>
      <c r="O329" s="81" t="str">
        <f t="shared" si="15"/>
        <v/>
      </c>
      <c r="P329" s="81" t="str">
        <f t="shared" si="16"/>
        <v/>
      </c>
      <c r="Q329" s="81" t="str">
        <f t="shared" si="17"/>
        <v/>
      </c>
    </row>
    <row r="330" spans="1:17" ht="15" outlineLevel="4" x14ac:dyDescent="0.2">
      <c r="A330" s="85">
        <v>206</v>
      </c>
      <c r="B330" s="86" t="s">
        <v>1110</v>
      </c>
      <c r="C330" s="86" t="s">
        <v>1163</v>
      </c>
      <c r="D330" s="85">
        <v>66</v>
      </c>
      <c r="E330" s="86" t="s">
        <v>1773</v>
      </c>
      <c r="F330" s="85">
        <v>2</v>
      </c>
      <c r="G330" s="85">
        <v>25</v>
      </c>
      <c r="H330" s="82">
        <f>IF(ISBLANK($D330),"",SUMIFS('8. 514 Details Included'!$I:$I,'8. 514 Details Included'!$A:$A,'7. 511_CAR_Student_Counts_Sec'!$A330,'8. 514 Details Included'!$E:$E,'7. 511_CAR_Student_Counts_Sec'!$D330,'8. 514 Details Included'!$D:$D,'7. 511_CAR_Student_Counts_Sec'!H$1,'8. 514 Details Included'!$G:$G,'7. 511_CAR_Student_Counts_Sec'!$F330))</f>
        <v>0</v>
      </c>
      <c r="I330" s="82">
        <f>IF(ISBLANK($D330),"",SUMIFS('8. 514 Details Included'!$I:$I,'8. 514 Details Included'!$A:$A,'7. 511_CAR_Student_Counts_Sec'!$A330,'8. 514 Details Included'!$E:$E,'7. 511_CAR_Student_Counts_Sec'!$D330,'8. 514 Details Included'!$D:$D,'7. 511_CAR_Student_Counts_Sec'!I$1,'8. 514 Details Included'!$G:$G,'7. 511_CAR_Student_Counts_Sec'!$F330))</f>
        <v>25</v>
      </c>
      <c r="J330" s="82">
        <f>IF(ISBLANK($D330),"",SUMIFS('8. 514 Details Included'!$I:$I,'8. 514 Details Included'!$A:$A,'7. 511_CAR_Student_Counts_Sec'!$A330,'8. 514 Details Included'!$E:$E,'7. 511_CAR_Student_Counts_Sec'!$D330,'8. 514 Details Included'!$D:$D,'7. 511_CAR_Student_Counts_Sec'!J$1,'8. 514 Details Included'!$G:$G,'7. 511_CAR_Student_Counts_Sec'!$F330))</f>
        <v>0</v>
      </c>
      <c r="K330" s="82">
        <f>IF(ISBLANK($D330),"",SUMIFS('8. 514 Details Included'!$I:$I,'8. 514 Details Included'!$A:$A,'7. 511_CAR_Student_Counts_Sec'!$A330,'8. 514 Details Included'!$E:$E,'7. 511_CAR_Student_Counts_Sec'!$D330,'8. 514 Details Included'!$D:$D,'7. 511_CAR_Student_Counts_Sec'!K$1,'8. 514 Details Included'!$G:$G,'7. 511_CAR_Student_Counts_Sec'!$F330))</f>
        <v>0</v>
      </c>
      <c r="L330" s="82">
        <f>IF(ISBLANK($D330),"",SUMIFS('8. 514 Details Included'!$I:$I,'8. 514 Details Included'!$A:$A,'7. 511_CAR_Student_Counts_Sec'!$A330,'8. 514 Details Included'!$E:$E,'7. 511_CAR_Student_Counts_Sec'!$D330,'8. 514 Details Included'!$D:$D,'7. 511_CAR_Student_Counts_Sec'!L$1,'8. 514 Details Included'!$G:$G,'7. 511_CAR_Student_Counts_Sec'!$F330))</f>
        <v>0</v>
      </c>
      <c r="M330" s="82">
        <f>IF(ISBLANK($D330),"",SUMIFS('8. 514 Details Included'!$I:$I,'8. 514 Details Included'!$A:$A,'7. 511_CAR_Student_Counts_Sec'!$A330,'8. 514 Details Included'!$E:$E,'7. 511_CAR_Student_Counts_Sec'!$D330,'8. 514 Details Included'!$D:$D,'7. 511_CAR_Student_Counts_Sec'!M$1,'8. 514 Details Included'!$G:$G,'7. 511_CAR_Student_Counts_Sec'!$F330))</f>
        <v>0</v>
      </c>
      <c r="N330" s="82">
        <f>IF(ISBLANK($D330),"",SUMIFS('8. 514 Details Included'!$I:$I,'8. 514 Details Included'!$A:$A,'7. 511_CAR_Student_Counts_Sec'!$A330,'8. 514 Details Included'!$E:$E,'7. 511_CAR_Student_Counts_Sec'!$D330,'8. 514 Details Included'!$D:$D,'7. 511_CAR_Student_Counts_Sec'!N$1,'8. 514 Details Included'!$G:$G,'7. 511_CAR_Student_Counts_Sec'!$F330))</f>
        <v>0</v>
      </c>
      <c r="O330" s="81">
        <f t="shared" si="15"/>
        <v>25</v>
      </c>
      <c r="P330" s="81">
        <f t="shared" si="16"/>
        <v>0</v>
      </c>
      <c r="Q330" s="81" t="str">
        <f t="shared" si="17"/>
        <v>6-8</v>
      </c>
    </row>
    <row r="331" spans="1:17" ht="15" outlineLevel="4" x14ac:dyDescent="0.2">
      <c r="A331" s="85">
        <v>206</v>
      </c>
      <c r="B331" s="86" t="s">
        <v>1110</v>
      </c>
      <c r="C331" s="86" t="s">
        <v>1163</v>
      </c>
      <c r="D331" s="85">
        <v>66</v>
      </c>
      <c r="E331" s="86" t="s">
        <v>1773</v>
      </c>
      <c r="F331" s="85">
        <v>4</v>
      </c>
      <c r="G331" s="85">
        <v>26</v>
      </c>
      <c r="H331" s="82">
        <f>IF(ISBLANK($D331),"",SUMIFS('8. 514 Details Included'!$I:$I,'8. 514 Details Included'!$A:$A,'7. 511_CAR_Student_Counts_Sec'!$A331,'8. 514 Details Included'!$E:$E,'7. 511_CAR_Student_Counts_Sec'!$D331,'8. 514 Details Included'!$D:$D,'7. 511_CAR_Student_Counts_Sec'!H$1,'8. 514 Details Included'!$G:$G,'7. 511_CAR_Student_Counts_Sec'!$F331))</f>
        <v>0</v>
      </c>
      <c r="I331" s="82">
        <f>IF(ISBLANK($D331),"",SUMIFS('8. 514 Details Included'!$I:$I,'8. 514 Details Included'!$A:$A,'7. 511_CAR_Student_Counts_Sec'!$A331,'8. 514 Details Included'!$E:$E,'7. 511_CAR_Student_Counts_Sec'!$D331,'8. 514 Details Included'!$D:$D,'7. 511_CAR_Student_Counts_Sec'!I$1,'8. 514 Details Included'!$G:$G,'7. 511_CAR_Student_Counts_Sec'!$F331))</f>
        <v>26</v>
      </c>
      <c r="J331" s="82">
        <f>IF(ISBLANK($D331),"",SUMIFS('8. 514 Details Included'!$I:$I,'8. 514 Details Included'!$A:$A,'7. 511_CAR_Student_Counts_Sec'!$A331,'8. 514 Details Included'!$E:$E,'7. 511_CAR_Student_Counts_Sec'!$D331,'8. 514 Details Included'!$D:$D,'7. 511_CAR_Student_Counts_Sec'!J$1,'8. 514 Details Included'!$G:$G,'7. 511_CAR_Student_Counts_Sec'!$F331))</f>
        <v>0</v>
      </c>
      <c r="K331" s="82">
        <f>IF(ISBLANK($D331),"",SUMIFS('8. 514 Details Included'!$I:$I,'8. 514 Details Included'!$A:$A,'7. 511_CAR_Student_Counts_Sec'!$A331,'8. 514 Details Included'!$E:$E,'7. 511_CAR_Student_Counts_Sec'!$D331,'8. 514 Details Included'!$D:$D,'7. 511_CAR_Student_Counts_Sec'!K$1,'8. 514 Details Included'!$G:$G,'7. 511_CAR_Student_Counts_Sec'!$F331))</f>
        <v>0</v>
      </c>
      <c r="L331" s="82">
        <f>IF(ISBLANK($D331),"",SUMIFS('8. 514 Details Included'!$I:$I,'8. 514 Details Included'!$A:$A,'7. 511_CAR_Student_Counts_Sec'!$A331,'8. 514 Details Included'!$E:$E,'7. 511_CAR_Student_Counts_Sec'!$D331,'8. 514 Details Included'!$D:$D,'7. 511_CAR_Student_Counts_Sec'!L$1,'8. 514 Details Included'!$G:$G,'7. 511_CAR_Student_Counts_Sec'!$F331))</f>
        <v>0</v>
      </c>
      <c r="M331" s="82">
        <f>IF(ISBLANK($D331),"",SUMIFS('8. 514 Details Included'!$I:$I,'8. 514 Details Included'!$A:$A,'7. 511_CAR_Student_Counts_Sec'!$A331,'8. 514 Details Included'!$E:$E,'7. 511_CAR_Student_Counts_Sec'!$D331,'8. 514 Details Included'!$D:$D,'7. 511_CAR_Student_Counts_Sec'!M$1,'8. 514 Details Included'!$G:$G,'7. 511_CAR_Student_Counts_Sec'!$F331))</f>
        <v>0</v>
      </c>
      <c r="N331" s="82">
        <f>IF(ISBLANK($D331),"",SUMIFS('8. 514 Details Included'!$I:$I,'8. 514 Details Included'!$A:$A,'7. 511_CAR_Student_Counts_Sec'!$A331,'8. 514 Details Included'!$E:$E,'7. 511_CAR_Student_Counts_Sec'!$D331,'8. 514 Details Included'!$D:$D,'7. 511_CAR_Student_Counts_Sec'!N$1,'8. 514 Details Included'!$G:$G,'7. 511_CAR_Student_Counts_Sec'!$F331))</f>
        <v>0</v>
      </c>
      <c r="O331" s="81">
        <f t="shared" si="15"/>
        <v>26</v>
      </c>
      <c r="P331" s="81">
        <f t="shared" si="16"/>
        <v>0</v>
      </c>
      <c r="Q331" s="81" t="str">
        <f t="shared" si="17"/>
        <v>6-8</v>
      </c>
    </row>
    <row r="332" spans="1:17" ht="15" outlineLevel="4" x14ac:dyDescent="0.2">
      <c r="A332" s="85">
        <v>206</v>
      </c>
      <c r="B332" s="86" t="s">
        <v>1110</v>
      </c>
      <c r="C332" s="86" t="s">
        <v>1163</v>
      </c>
      <c r="D332" s="85">
        <v>66</v>
      </c>
      <c r="E332" s="86" t="s">
        <v>1773</v>
      </c>
      <c r="F332" s="85">
        <v>7</v>
      </c>
      <c r="G332" s="85">
        <v>23</v>
      </c>
      <c r="H332" s="82">
        <f>IF(ISBLANK($D332),"",SUMIFS('8. 514 Details Included'!$I:$I,'8. 514 Details Included'!$A:$A,'7. 511_CAR_Student_Counts_Sec'!$A332,'8. 514 Details Included'!$E:$E,'7. 511_CAR_Student_Counts_Sec'!$D332,'8. 514 Details Included'!$D:$D,'7. 511_CAR_Student_Counts_Sec'!H$1,'8. 514 Details Included'!$G:$G,'7. 511_CAR_Student_Counts_Sec'!$F332))</f>
        <v>0</v>
      </c>
      <c r="I332" s="82">
        <f>IF(ISBLANK($D332),"",SUMIFS('8. 514 Details Included'!$I:$I,'8. 514 Details Included'!$A:$A,'7. 511_CAR_Student_Counts_Sec'!$A332,'8. 514 Details Included'!$E:$E,'7. 511_CAR_Student_Counts_Sec'!$D332,'8. 514 Details Included'!$D:$D,'7. 511_CAR_Student_Counts_Sec'!I$1,'8. 514 Details Included'!$G:$G,'7. 511_CAR_Student_Counts_Sec'!$F332))</f>
        <v>23</v>
      </c>
      <c r="J332" s="82">
        <f>IF(ISBLANK($D332),"",SUMIFS('8. 514 Details Included'!$I:$I,'8. 514 Details Included'!$A:$A,'7. 511_CAR_Student_Counts_Sec'!$A332,'8. 514 Details Included'!$E:$E,'7. 511_CAR_Student_Counts_Sec'!$D332,'8. 514 Details Included'!$D:$D,'7. 511_CAR_Student_Counts_Sec'!J$1,'8. 514 Details Included'!$G:$G,'7. 511_CAR_Student_Counts_Sec'!$F332))</f>
        <v>0</v>
      </c>
      <c r="K332" s="82">
        <f>IF(ISBLANK($D332),"",SUMIFS('8. 514 Details Included'!$I:$I,'8. 514 Details Included'!$A:$A,'7. 511_CAR_Student_Counts_Sec'!$A332,'8. 514 Details Included'!$E:$E,'7. 511_CAR_Student_Counts_Sec'!$D332,'8. 514 Details Included'!$D:$D,'7. 511_CAR_Student_Counts_Sec'!K$1,'8. 514 Details Included'!$G:$G,'7. 511_CAR_Student_Counts_Sec'!$F332))</f>
        <v>0</v>
      </c>
      <c r="L332" s="82">
        <f>IF(ISBLANK($D332),"",SUMIFS('8. 514 Details Included'!$I:$I,'8. 514 Details Included'!$A:$A,'7. 511_CAR_Student_Counts_Sec'!$A332,'8. 514 Details Included'!$E:$E,'7. 511_CAR_Student_Counts_Sec'!$D332,'8. 514 Details Included'!$D:$D,'7. 511_CAR_Student_Counts_Sec'!L$1,'8. 514 Details Included'!$G:$G,'7. 511_CAR_Student_Counts_Sec'!$F332))</f>
        <v>0</v>
      </c>
      <c r="M332" s="82">
        <f>IF(ISBLANK($D332),"",SUMIFS('8. 514 Details Included'!$I:$I,'8. 514 Details Included'!$A:$A,'7. 511_CAR_Student_Counts_Sec'!$A332,'8. 514 Details Included'!$E:$E,'7. 511_CAR_Student_Counts_Sec'!$D332,'8. 514 Details Included'!$D:$D,'7. 511_CAR_Student_Counts_Sec'!M$1,'8. 514 Details Included'!$G:$G,'7. 511_CAR_Student_Counts_Sec'!$F332))</f>
        <v>0</v>
      </c>
      <c r="N332" s="82">
        <f>IF(ISBLANK($D332),"",SUMIFS('8. 514 Details Included'!$I:$I,'8. 514 Details Included'!$A:$A,'7. 511_CAR_Student_Counts_Sec'!$A332,'8. 514 Details Included'!$E:$E,'7. 511_CAR_Student_Counts_Sec'!$D332,'8. 514 Details Included'!$D:$D,'7. 511_CAR_Student_Counts_Sec'!N$1,'8. 514 Details Included'!$G:$G,'7. 511_CAR_Student_Counts_Sec'!$F332))</f>
        <v>0</v>
      </c>
      <c r="O332" s="81">
        <f t="shared" si="15"/>
        <v>23</v>
      </c>
      <c r="P332" s="81">
        <f t="shared" si="16"/>
        <v>0</v>
      </c>
      <c r="Q332" s="81" t="str">
        <f t="shared" si="17"/>
        <v>6-8</v>
      </c>
    </row>
    <row r="333" spans="1:17" ht="15" outlineLevel="4" x14ac:dyDescent="0.2">
      <c r="A333" s="85">
        <v>206</v>
      </c>
      <c r="B333" s="86" t="s">
        <v>1110</v>
      </c>
      <c r="C333" s="86" t="s">
        <v>1163</v>
      </c>
      <c r="D333" s="85">
        <v>79</v>
      </c>
      <c r="E333" s="86" t="s">
        <v>1772</v>
      </c>
      <c r="F333" s="85">
        <v>2</v>
      </c>
      <c r="G333" s="85">
        <v>23</v>
      </c>
      <c r="H333" s="82">
        <f>IF(ISBLANK($D333),"",SUMIFS('8. 514 Details Included'!$I:$I,'8. 514 Details Included'!$A:$A,'7. 511_CAR_Student_Counts_Sec'!$A333,'8. 514 Details Included'!$E:$E,'7. 511_CAR_Student_Counts_Sec'!$D333,'8. 514 Details Included'!$D:$D,'7. 511_CAR_Student_Counts_Sec'!H$1,'8. 514 Details Included'!$G:$G,'7. 511_CAR_Student_Counts_Sec'!$F333))</f>
        <v>0</v>
      </c>
      <c r="I333" s="82">
        <f>IF(ISBLANK($D333),"",SUMIFS('8. 514 Details Included'!$I:$I,'8. 514 Details Included'!$A:$A,'7. 511_CAR_Student_Counts_Sec'!$A333,'8. 514 Details Included'!$E:$E,'7. 511_CAR_Student_Counts_Sec'!$D333,'8. 514 Details Included'!$D:$D,'7. 511_CAR_Student_Counts_Sec'!I$1,'8. 514 Details Included'!$G:$G,'7. 511_CAR_Student_Counts_Sec'!$F333))</f>
        <v>23</v>
      </c>
      <c r="J333" s="82">
        <f>IF(ISBLANK($D333),"",SUMIFS('8. 514 Details Included'!$I:$I,'8. 514 Details Included'!$A:$A,'7. 511_CAR_Student_Counts_Sec'!$A333,'8. 514 Details Included'!$E:$E,'7. 511_CAR_Student_Counts_Sec'!$D333,'8. 514 Details Included'!$D:$D,'7. 511_CAR_Student_Counts_Sec'!J$1,'8. 514 Details Included'!$G:$G,'7. 511_CAR_Student_Counts_Sec'!$F333))</f>
        <v>0</v>
      </c>
      <c r="K333" s="82">
        <f>IF(ISBLANK($D333),"",SUMIFS('8. 514 Details Included'!$I:$I,'8. 514 Details Included'!$A:$A,'7. 511_CAR_Student_Counts_Sec'!$A333,'8. 514 Details Included'!$E:$E,'7. 511_CAR_Student_Counts_Sec'!$D333,'8. 514 Details Included'!$D:$D,'7. 511_CAR_Student_Counts_Sec'!K$1,'8. 514 Details Included'!$G:$G,'7. 511_CAR_Student_Counts_Sec'!$F333))</f>
        <v>0</v>
      </c>
      <c r="L333" s="82">
        <f>IF(ISBLANK($D333),"",SUMIFS('8. 514 Details Included'!$I:$I,'8. 514 Details Included'!$A:$A,'7. 511_CAR_Student_Counts_Sec'!$A333,'8. 514 Details Included'!$E:$E,'7. 511_CAR_Student_Counts_Sec'!$D333,'8. 514 Details Included'!$D:$D,'7. 511_CAR_Student_Counts_Sec'!L$1,'8. 514 Details Included'!$G:$G,'7. 511_CAR_Student_Counts_Sec'!$F333))</f>
        <v>0</v>
      </c>
      <c r="M333" s="82">
        <f>IF(ISBLANK($D333),"",SUMIFS('8. 514 Details Included'!$I:$I,'8. 514 Details Included'!$A:$A,'7. 511_CAR_Student_Counts_Sec'!$A333,'8. 514 Details Included'!$E:$E,'7. 511_CAR_Student_Counts_Sec'!$D333,'8. 514 Details Included'!$D:$D,'7. 511_CAR_Student_Counts_Sec'!M$1,'8. 514 Details Included'!$G:$G,'7. 511_CAR_Student_Counts_Sec'!$F333))</f>
        <v>0</v>
      </c>
      <c r="N333" s="82">
        <f>IF(ISBLANK($D333),"",SUMIFS('8. 514 Details Included'!$I:$I,'8. 514 Details Included'!$A:$A,'7. 511_CAR_Student_Counts_Sec'!$A333,'8. 514 Details Included'!$E:$E,'7. 511_CAR_Student_Counts_Sec'!$D333,'8. 514 Details Included'!$D:$D,'7. 511_CAR_Student_Counts_Sec'!N$1,'8. 514 Details Included'!$G:$G,'7. 511_CAR_Student_Counts_Sec'!$F333))</f>
        <v>0</v>
      </c>
      <c r="O333" s="81">
        <f t="shared" si="15"/>
        <v>23</v>
      </c>
      <c r="P333" s="81">
        <f t="shared" si="16"/>
        <v>0</v>
      </c>
      <c r="Q333" s="81" t="str">
        <f t="shared" si="17"/>
        <v>6-8</v>
      </c>
    </row>
    <row r="334" spans="1:17" ht="15" outlineLevel="4" x14ac:dyDescent="0.2">
      <c r="A334" s="85">
        <v>206</v>
      </c>
      <c r="B334" s="86" t="s">
        <v>1110</v>
      </c>
      <c r="C334" s="86" t="s">
        <v>1163</v>
      </c>
      <c r="D334" s="85">
        <v>79</v>
      </c>
      <c r="E334" s="86" t="s">
        <v>1772</v>
      </c>
      <c r="F334" s="85">
        <v>4</v>
      </c>
      <c r="G334" s="85">
        <v>27</v>
      </c>
      <c r="H334" s="82">
        <f>IF(ISBLANK($D334),"",SUMIFS('8. 514 Details Included'!$I:$I,'8. 514 Details Included'!$A:$A,'7. 511_CAR_Student_Counts_Sec'!$A334,'8. 514 Details Included'!$E:$E,'7. 511_CAR_Student_Counts_Sec'!$D334,'8. 514 Details Included'!$D:$D,'7. 511_CAR_Student_Counts_Sec'!H$1,'8. 514 Details Included'!$G:$G,'7. 511_CAR_Student_Counts_Sec'!$F334))</f>
        <v>0</v>
      </c>
      <c r="I334" s="82">
        <f>IF(ISBLANK($D334),"",SUMIFS('8. 514 Details Included'!$I:$I,'8. 514 Details Included'!$A:$A,'7. 511_CAR_Student_Counts_Sec'!$A334,'8. 514 Details Included'!$E:$E,'7. 511_CAR_Student_Counts_Sec'!$D334,'8. 514 Details Included'!$D:$D,'7. 511_CAR_Student_Counts_Sec'!I$1,'8. 514 Details Included'!$G:$G,'7. 511_CAR_Student_Counts_Sec'!$F334))</f>
        <v>27</v>
      </c>
      <c r="J334" s="82">
        <f>IF(ISBLANK($D334),"",SUMIFS('8. 514 Details Included'!$I:$I,'8. 514 Details Included'!$A:$A,'7. 511_CAR_Student_Counts_Sec'!$A334,'8. 514 Details Included'!$E:$E,'7. 511_CAR_Student_Counts_Sec'!$D334,'8. 514 Details Included'!$D:$D,'7. 511_CAR_Student_Counts_Sec'!J$1,'8. 514 Details Included'!$G:$G,'7. 511_CAR_Student_Counts_Sec'!$F334))</f>
        <v>0</v>
      </c>
      <c r="K334" s="82">
        <f>IF(ISBLANK($D334),"",SUMIFS('8. 514 Details Included'!$I:$I,'8. 514 Details Included'!$A:$A,'7. 511_CAR_Student_Counts_Sec'!$A334,'8. 514 Details Included'!$E:$E,'7. 511_CAR_Student_Counts_Sec'!$D334,'8. 514 Details Included'!$D:$D,'7. 511_CAR_Student_Counts_Sec'!K$1,'8. 514 Details Included'!$G:$G,'7. 511_CAR_Student_Counts_Sec'!$F334))</f>
        <v>0</v>
      </c>
      <c r="L334" s="82">
        <f>IF(ISBLANK($D334),"",SUMIFS('8. 514 Details Included'!$I:$I,'8. 514 Details Included'!$A:$A,'7. 511_CAR_Student_Counts_Sec'!$A334,'8. 514 Details Included'!$E:$E,'7. 511_CAR_Student_Counts_Sec'!$D334,'8. 514 Details Included'!$D:$D,'7. 511_CAR_Student_Counts_Sec'!L$1,'8. 514 Details Included'!$G:$G,'7. 511_CAR_Student_Counts_Sec'!$F334))</f>
        <v>0</v>
      </c>
      <c r="M334" s="82">
        <f>IF(ISBLANK($D334),"",SUMIFS('8. 514 Details Included'!$I:$I,'8. 514 Details Included'!$A:$A,'7. 511_CAR_Student_Counts_Sec'!$A334,'8. 514 Details Included'!$E:$E,'7. 511_CAR_Student_Counts_Sec'!$D334,'8. 514 Details Included'!$D:$D,'7. 511_CAR_Student_Counts_Sec'!M$1,'8. 514 Details Included'!$G:$G,'7. 511_CAR_Student_Counts_Sec'!$F334))</f>
        <v>0</v>
      </c>
      <c r="N334" s="82">
        <f>IF(ISBLANK($D334),"",SUMIFS('8. 514 Details Included'!$I:$I,'8. 514 Details Included'!$A:$A,'7. 511_CAR_Student_Counts_Sec'!$A334,'8. 514 Details Included'!$E:$E,'7. 511_CAR_Student_Counts_Sec'!$D334,'8. 514 Details Included'!$D:$D,'7. 511_CAR_Student_Counts_Sec'!N$1,'8. 514 Details Included'!$G:$G,'7. 511_CAR_Student_Counts_Sec'!$F334))</f>
        <v>0</v>
      </c>
      <c r="O334" s="81">
        <f t="shared" si="15"/>
        <v>27</v>
      </c>
      <c r="P334" s="81">
        <f t="shared" si="16"/>
        <v>0</v>
      </c>
      <c r="Q334" s="81" t="str">
        <f t="shared" si="17"/>
        <v>6-8</v>
      </c>
    </row>
    <row r="335" spans="1:17" ht="15" outlineLevel="4" x14ac:dyDescent="0.2">
      <c r="A335" s="85">
        <v>206</v>
      </c>
      <c r="B335" s="86" t="s">
        <v>1110</v>
      </c>
      <c r="C335" s="86" t="s">
        <v>1163</v>
      </c>
      <c r="D335" s="85">
        <v>79</v>
      </c>
      <c r="E335" s="86" t="s">
        <v>1772</v>
      </c>
      <c r="F335" s="85">
        <v>7</v>
      </c>
      <c r="G335" s="85">
        <v>19</v>
      </c>
      <c r="H335" s="82">
        <f>IF(ISBLANK($D335),"",SUMIFS('8. 514 Details Included'!$I:$I,'8. 514 Details Included'!$A:$A,'7. 511_CAR_Student_Counts_Sec'!$A335,'8. 514 Details Included'!$E:$E,'7. 511_CAR_Student_Counts_Sec'!$D335,'8. 514 Details Included'!$D:$D,'7. 511_CAR_Student_Counts_Sec'!H$1,'8. 514 Details Included'!$G:$G,'7. 511_CAR_Student_Counts_Sec'!$F335))</f>
        <v>0</v>
      </c>
      <c r="I335" s="82">
        <f>IF(ISBLANK($D335),"",SUMIFS('8. 514 Details Included'!$I:$I,'8. 514 Details Included'!$A:$A,'7. 511_CAR_Student_Counts_Sec'!$A335,'8. 514 Details Included'!$E:$E,'7. 511_CAR_Student_Counts_Sec'!$D335,'8. 514 Details Included'!$D:$D,'7. 511_CAR_Student_Counts_Sec'!I$1,'8. 514 Details Included'!$G:$G,'7. 511_CAR_Student_Counts_Sec'!$F335))</f>
        <v>19</v>
      </c>
      <c r="J335" s="82">
        <f>IF(ISBLANK($D335),"",SUMIFS('8. 514 Details Included'!$I:$I,'8. 514 Details Included'!$A:$A,'7. 511_CAR_Student_Counts_Sec'!$A335,'8. 514 Details Included'!$E:$E,'7. 511_CAR_Student_Counts_Sec'!$D335,'8. 514 Details Included'!$D:$D,'7. 511_CAR_Student_Counts_Sec'!J$1,'8. 514 Details Included'!$G:$G,'7. 511_CAR_Student_Counts_Sec'!$F335))</f>
        <v>0</v>
      </c>
      <c r="K335" s="82">
        <f>IF(ISBLANK($D335),"",SUMIFS('8. 514 Details Included'!$I:$I,'8. 514 Details Included'!$A:$A,'7. 511_CAR_Student_Counts_Sec'!$A335,'8. 514 Details Included'!$E:$E,'7. 511_CAR_Student_Counts_Sec'!$D335,'8. 514 Details Included'!$D:$D,'7. 511_CAR_Student_Counts_Sec'!K$1,'8. 514 Details Included'!$G:$G,'7. 511_CAR_Student_Counts_Sec'!$F335))</f>
        <v>0</v>
      </c>
      <c r="L335" s="82">
        <f>IF(ISBLANK($D335),"",SUMIFS('8. 514 Details Included'!$I:$I,'8. 514 Details Included'!$A:$A,'7. 511_CAR_Student_Counts_Sec'!$A335,'8. 514 Details Included'!$E:$E,'7. 511_CAR_Student_Counts_Sec'!$D335,'8. 514 Details Included'!$D:$D,'7. 511_CAR_Student_Counts_Sec'!L$1,'8. 514 Details Included'!$G:$G,'7. 511_CAR_Student_Counts_Sec'!$F335))</f>
        <v>0</v>
      </c>
      <c r="M335" s="82">
        <f>IF(ISBLANK($D335),"",SUMIFS('8. 514 Details Included'!$I:$I,'8. 514 Details Included'!$A:$A,'7. 511_CAR_Student_Counts_Sec'!$A335,'8. 514 Details Included'!$E:$E,'7. 511_CAR_Student_Counts_Sec'!$D335,'8. 514 Details Included'!$D:$D,'7. 511_CAR_Student_Counts_Sec'!M$1,'8. 514 Details Included'!$G:$G,'7. 511_CAR_Student_Counts_Sec'!$F335))</f>
        <v>0</v>
      </c>
      <c r="N335" s="82">
        <f>IF(ISBLANK($D335),"",SUMIFS('8. 514 Details Included'!$I:$I,'8. 514 Details Included'!$A:$A,'7. 511_CAR_Student_Counts_Sec'!$A335,'8. 514 Details Included'!$E:$E,'7. 511_CAR_Student_Counts_Sec'!$D335,'8. 514 Details Included'!$D:$D,'7. 511_CAR_Student_Counts_Sec'!N$1,'8. 514 Details Included'!$G:$G,'7. 511_CAR_Student_Counts_Sec'!$F335))</f>
        <v>0</v>
      </c>
      <c r="O335" s="81">
        <f t="shared" si="15"/>
        <v>19</v>
      </c>
      <c r="P335" s="81">
        <f t="shared" si="16"/>
        <v>0</v>
      </c>
      <c r="Q335" s="81" t="str">
        <f t="shared" si="17"/>
        <v>6-8</v>
      </c>
    </row>
    <row r="336" spans="1:17" ht="15" outlineLevel="4" x14ac:dyDescent="0.2">
      <c r="A336" s="85">
        <v>206</v>
      </c>
      <c r="B336" s="86" t="s">
        <v>1110</v>
      </c>
      <c r="C336" s="86" t="s">
        <v>1163</v>
      </c>
      <c r="D336" s="85">
        <v>90</v>
      </c>
      <c r="E336" s="86" t="s">
        <v>1771</v>
      </c>
      <c r="F336" s="85">
        <v>2</v>
      </c>
      <c r="G336" s="85">
        <v>27</v>
      </c>
      <c r="H336" s="82">
        <f>IF(ISBLANK($D336),"",SUMIFS('8. 514 Details Included'!$I:$I,'8. 514 Details Included'!$A:$A,'7. 511_CAR_Student_Counts_Sec'!$A336,'8. 514 Details Included'!$E:$E,'7. 511_CAR_Student_Counts_Sec'!$D336,'8. 514 Details Included'!$D:$D,'7. 511_CAR_Student_Counts_Sec'!H$1,'8. 514 Details Included'!$G:$G,'7. 511_CAR_Student_Counts_Sec'!$F336))</f>
        <v>27</v>
      </c>
      <c r="I336" s="82">
        <f>IF(ISBLANK($D336),"",SUMIFS('8. 514 Details Included'!$I:$I,'8. 514 Details Included'!$A:$A,'7. 511_CAR_Student_Counts_Sec'!$A336,'8. 514 Details Included'!$E:$E,'7. 511_CAR_Student_Counts_Sec'!$D336,'8. 514 Details Included'!$D:$D,'7. 511_CAR_Student_Counts_Sec'!I$1,'8. 514 Details Included'!$G:$G,'7. 511_CAR_Student_Counts_Sec'!$F336))</f>
        <v>0</v>
      </c>
      <c r="J336" s="82">
        <f>IF(ISBLANK($D336),"",SUMIFS('8. 514 Details Included'!$I:$I,'8. 514 Details Included'!$A:$A,'7. 511_CAR_Student_Counts_Sec'!$A336,'8. 514 Details Included'!$E:$E,'7. 511_CAR_Student_Counts_Sec'!$D336,'8. 514 Details Included'!$D:$D,'7. 511_CAR_Student_Counts_Sec'!J$1,'8. 514 Details Included'!$G:$G,'7. 511_CAR_Student_Counts_Sec'!$F336))</f>
        <v>0</v>
      </c>
      <c r="K336" s="82">
        <f>IF(ISBLANK($D336),"",SUMIFS('8. 514 Details Included'!$I:$I,'8. 514 Details Included'!$A:$A,'7. 511_CAR_Student_Counts_Sec'!$A336,'8. 514 Details Included'!$E:$E,'7. 511_CAR_Student_Counts_Sec'!$D336,'8. 514 Details Included'!$D:$D,'7. 511_CAR_Student_Counts_Sec'!K$1,'8. 514 Details Included'!$G:$G,'7. 511_CAR_Student_Counts_Sec'!$F336))</f>
        <v>0</v>
      </c>
      <c r="L336" s="82">
        <f>IF(ISBLANK($D336),"",SUMIFS('8. 514 Details Included'!$I:$I,'8. 514 Details Included'!$A:$A,'7. 511_CAR_Student_Counts_Sec'!$A336,'8. 514 Details Included'!$E:$E,'7. 511_CAR_Student_Counts_Sec'!$D336,'8. 514 Details Included'!$D:$D,'7. 511_CAR_Student_Counts_Sec'!L$1,'8. 514 Details Included'!$G:$G,'7. 511_CAR_Student_Counts_Sec'!$F336))</f>
        <v>0</v>
      </c>
      <c r="M336" s="82">
        <f>IF(ISBLANK($D336),"",SUMIFS('8. 514 Details Included'!$I:$I,'8. 514 Details Included'!$A:$A,'7. 511_CAR_Student_Counts_Sec'!$A336,'8. 514 Details Included'!$E:$E,'7. 511_CAR_Student_Counts_Sec'!$D336,'8. 514 Details Included'!$D:$D,'7. 511_CAR_Student_Counts_Sec'!M$1,'8. 514 Details Included'!$G:$G,'7. 511_CAR_Student_Counts_Sec'!$F336))</f>
        <v>0</v>
      </c>
      <c r="N336" s="82">
        <f>IF(ISBLANK($D336),"",SUMIFS('8. 514 Details Included'!$I:$I,'8. 514 Details Included'!$A:$A,'7. 511_CAR_Student_Counts_Sec'!$A336,'8. 514 Details Included'!$E:$E,'7. 511_CAR_Student_Counts_Sec'!$D336,'8. 514 Details Included'!$D:$D,'7. 511_CAR_Student_Counts_Sec'!N$1,'8. 514 Details Included'!$G:$G,'7. 511_CAR_Student_Counts_Sec'!$F336))</f>
        <v>0</v>
      </c>
      <c r="O336" s="81">
        <f t="shared" si="15"/>
        <v>27</v>
      </c>
      <c r="P336" s="81">
        <f t="shared" si="16"/>
        <v>0</v>
      </c>
      <c r="Q336" s="81" t="str">
        <f t="shared" si="17"/>
        <v>6-8</v>
      </c>
    </row>
    <row r="337" spans="1:17" ht="15" outlineLevel="4" x14ac:dyDescent="0.2">
      <c r="A337" s="85">
        <v>206</v>
      </c>
      <c r="B337" s="86" t="s">
        <v>1110</v>
      </c>
      <c r="C337" s="86" t="s">
        <v>1163</v>
      </c>
      <c r="D337" s="85">
        <v>90</v>
      </c>
      <c r="E337" s="86" t="s">
        <v>1771</v>
      </c>
      <c r="F337" s="85">
        <v>5</v>
      </c>
      <c r="G337" s="85">
        <v>28</v>
      </c>
      <c r="H337" s="82">
        <f>IF(ISBLANK($D337),"",SUMIFS('8. 514 Details Included'!$I:$I,'8. 514 Details Included'!$A:$A,'7. 511_CAR_Student_Counts_Sec'!$A337,'8. 514 Details Included'!$E:$E,'7. 511_CAR_Student_Counts_Sec'!$D337,'8. 514 Details Included'!$D:$D,'7. 511_CAR_Student_Counts_Sec'!H$1,'8. 514 Details Included'!$G:$G,'7. 511_CAR_Student_Counts_Sec'!$F337))</f>
        <v>28</v>
      </c>
      <c r="I337" s="82">
        <f>IF(ISBLANK($D337),"",SUMIFS('8. 514 Details Included'!$I:$I,'8. 514 Details Included'!$A:$A,'7. 511_CAR_Student_Counts_Sec'!$A337,'8. 514 Details Included'!$E:$E,'7. 511_CAR_Student_Counts_Sec'!$D337,'8. 514 Details Included'!$D:$D,'7. 511_CAR_Student_Counts_Sec'!I$1,'8. 514 Details Included'!$G:$G,'7. 511_CAR_Student_Counts_Sec'!$F337))</f>
        <v>0</v>
      </c>
      <c r="J337" s="82">
        <f>IF(ISBLANK($D337),"",SUMIFS('8. 514 Details Included'!$I:$I,'8. 514 Details Included'!$A:$A,'7. 511_CAR_Student_Counts_Sec'!$A337,'8. 514 Details Included'!$E:$E,'7. 511_CAR_Student_Counts_Sec'!$D337,'8. 514 Details Included'!$D:$D,'7. 511_CAR_Student_Counts_Sec'!J$1,'8. 514 Details Included'!$G:$G,'7. 511_CAR_Student_Counts_Sec'!$F337))</f>
        <v>0</v>
      </c>
      <c r="K337" s="82">
        <f>IF(ISBLANK($D337),"",SUMIFS('8. 514 Details Included'!$I:$I,'8. 514 Details Included'!$A:$A,'7. 511_CAR_Student_Counts_Sec'!$A337,'8. 514 Details Included'!$E:$E,'7. 511_CAR_Student_Counts_Sec'!$D337,'8. 514 Details Included'!$D:$D,'7. 511_CAR_Student_Counts_Sec'!K$1,'8. 514 Details Included'!$G:$G,'7. 511_CAR_Student_Counts_Sec'!$F337))</f>
        <v>0</v>
      </c>
      <c r="L337" s="82">
        <f>IF(ISBLANK($D337),"",SUMIFS('8. 514 Details Included'!$I:$I,'8. 514 Details Included'!$A:$A,'7. 511_CAR_Student_Counts_Sec'!$A337,'8. 514 Details Included'!$E:$E,'7. 511_CAR_Student_Counts_Sec'!$D337,'8. 514 Details Included'!$D:$D,'7. 511_CAR_Student_Counts_Sec'!L$1,'8. 514 Details Included'!$G:$G,'7. 511_CAR_Student_Counts_Sec'!$F337))</f>
        <v>0</v>
      </c>
      <c r="M337" s="82">
        <f>IF(ISBLANK($D337),"",SUMIFS('8. 514 Details Included'!$I:$I,'8. 514 Details Included'!$A:$A,'7. 511_CAR_Student_Counts_Sec'!$A337,'8. 514 Details Included'!$E:$E,'7. 511_CAR_Student_Counts_Sec'!$D337,'8. 514 Details Included'!$D:$D,'7. 511_CAR_Student_Counts_Sec'!M$1,'8. 514 Details Included'!$G:$G,'7. 511_CAR_Student_Counts_Sec'!$F337))</f>
        <v>0</v>
      </c>
      <c r="N337" s="82">
        <f>IF(ISBLANK($D337),"",SUMIFS('8. 514 Details Included'!$I:$I,'8. 514 Details Included'!$A:$A,'7. 511_CAR_Student_Counts_Sec'!$A337,'8. 514 Details Included'!$E:$E,'7. 511_CAR_Student_Counts_Sec'!$D337,'8. 514 Details Included'!$D:$D,'7. 511_CAR_Student_Counts_Sec'!N$1,'8. 514 Details Included'!$G:$G,'7. 511_CAR_Student_Counts_Sec'!$F337))</f>
        <v>0</v>
      </c>
      <c r="O337" s="81">
        <f t="shared" si="15"/>
        <v>28</v>
      </c>
      <c r="P337" s="81">
        <f t="shared" si="16"/>
        <v>0</v>
      </c>
      <c r="Q337" s="81" t="str">
        <f t="shared" si="17"/>
        <v>6-8</v>
      </c>
    </row>
    <row r="338" spans="1:17" ht="15" outlineLevel="4" x14ac:dyDescent="0.2">
      <c r="A338" s="85">
        <v>206</v>
      </c>
      <c r="B338" s="86" t="s">
        <v>1110</v>
      </c>
      <c r="C338" s="86" t="s">
        <v>1163</v>
      </c>
      <c r="D338" s="85">
        <v>90</v>
      </c>
      <c r="E338" s="86" t="s">
        <v>1771</v>
      </c>
      <c r="F338" s="85">
        <v>7</v>
      </c>
      <c r="G338" s="85">
        <v>30</v>
      </c>
      <c r="H338" s="82">
        <f>IF(ISBLANK($D338),"",SUMIFS('8. 514 Details Included'!$I:$I,'8. 514 Details Included'!$A:$A,'7. 511_CAR_Student_Counts_Sec'!$A338,'8. 514 Details Included'!$E:$E,'7. 511_CAR_Student_Counts_Sec'!$D338,'8. 514 Details Included'!$D:$D,'7. 511_CAR_Student_Counts_Sec'!H$1,'8. 514 Details Included'!$G:$G,'7. 511_CAR_Student_Counts_Sec'!$F338))</f>
        <v>30</v>
      </c>
      <c r="I338" s="82">
        <f>IF(ISBLANK($D338),"",SUMIFS('8. 514 Details Included'!$I:$I,'8. 514 Details Included'!$A:$A,'7. 511_CAR_Student_Counts_Sec'!$A338,'8. 514 Details Included'!$E:$E,'7. 511_CAR_Student_Counts_Sec'!$D338,'8. 514 Details Included'!$D:$D,'7. 511_CAR_Student_Counts_Sec'!I$1,'8. 514 Details Included'!$G:$G,'7. 511_CAR_Student_Counts_Sec'!$F338))</f>
        <v>0</v>
      </c>
      <c r="J338" s="82">
        <f>IF(ISBLANK($D338),"",SUMIFS('8. 514 Details Included'!$I:$I,'8. 514 Details Included'!$A:$A,'7. 511_CAR_Student_Counts_Sec'!$A338,'8. 514 Details Included'!$E:$E,'7. 511_CAR_Student_Counts_Sec'!$D338,'8. 514 Details Included'!$D:$D,'7. 511_CAR_Student_Counts_Sec'!J$1,'8. 514 Details Included'!$G:$G,'7. 511_CAR_Student_Counts_Sec'!$F338))</f>
        <v>0</v>
      </c>
      <c r="K338" s="82">
        <f>IF(ISBLANK($D338),"",SUMIFS('8. 514 Details Included'!$I:$I,'8. 514 Details Included'!$A:$A,'7. 511_CAR_Student_Counts_Sec'!$A338,'8. 514 Details Included'!$E:$E,'7. 511_CAR_Student_Counts_Sec'!$D338,'8. 514 Details Included'!$D:$D,'7. 511_CAR_Student_Counts_Sec'!K$1,'8. 514 Details Included'!$G:$G,'7. 511_CAR_Student_Counts_Sec'!$F338))</f>
        <v>0</v>
      </c>
      <c r="L338" s="82">
        <f>IF(ISBLANK($D338),"",SUMIFS('8. 514 Details Included'!$I:$I,'8. 514 Details Included'!$A:$A,'7. 511_CAR_Student_Counts_Sec'!$A338,'8. 514 Details Included'!$E:$E,'7. 511_CAR_Student_Counts_Sec'!$D338,'8. 514 Details Included'!$D:$D,'7. 511_CAR_Student_Counts_Sec'!L$1,'8. 514 Details Included'!$G:$G,'7. 511_CAR_Student_Counts_Sec'!$F338))</f>
        <v>0</v>
      </c>
      <c r="M338" s="82">
        <f>IF(ISBLANK($D338),"",SUMIFS('8. 514 Details Included'!$I:$I,'8. 514 Details Included'!$A:$A,'7. 511_CAR_Student_Counts_Sec'!$A338,'8. 514 Details Included'!$E:$E,'7. 511_CAR_Student_Counts_Sec'!$D338,'8. 514 Details Included'!$D:$D,'7. 511_CAR_Student_Counts_Sec'!M$1,'8. 514 Details Included'!$G:$G,'7. 511_CAR_Student_Counts_Sec'!$F338))</f>
        <v>0</v>
      </c>
      <c r="N338" s="82">
        <f>IF(ISBLANK($D338),"",SUMIFS('8. 514 Details Included'!$I:$I,'8. 514 Details Included'!$A:$A,'7. 511_CAR_Student_Counts_Sec'!$A338,'8. 514 Details Included'!$E:$E,'7. 511_CAR_Student_Counts_Sec'!$D338,'8. 514 Details Included'!$D:$D,'7. 511_CAR_Student_Counts_Sec'!N$1,'8. 514 Details Included'!$G:$G,'7. 511_CAR_Student_Counts_Sec'!$F338))</f>
        <v>0</v>
      </c>
      <c r="O338" s="81">
        <f t="shared" si="15"/>
        <v>30</v>
      </c>
      <c r="P338" s="81">
        <f t="shared" si="16"/>
        <v>0</v>
      </c>
      <c r="Q338" s="81" t="str">
        <f t="shared" si="17"/>
        <v>6-8</v>
      </c>
    </row>
    <row r="339" spans="1:17" ht="15" outlineLevel="4" x14ac:dyDescent="0.2">
      <c r="A339" s="85">
        <v>206</v>
      </c>
      <c r="B339" s="86" t="s">
        <v>1110</v>
      </c>
      <c r="C339" s="86" t="s">
        <v>1163</v>
      </c>
      <c r="D339" s="85">
        <v>200</v>
      </c>
      <c r="E339" s="86" t="s">
        <v>1766</v>
      </c>
      <c r="F339" s="85">
        <v>3</v>
      </c>
      <c r="G339" s="85">
        <v>16</v>
      </c>
      <c r="H339" s="82">
        <f>IF(ISBLANK($D339),"",SUMIFS('8. 514 Details Included'!$I:$I,'8. 514 Details Included'!$A:$A,'7. 511_CAR_Student_Counts_Sec'!$A339,'8. 514 Details Included'!$E:$E,'7. 511_CAR_Student_Counts_Sec'!$D339,'8. 514 Details Included'!$D:$D,'7. 511_CAR_Student_Counts_Sec'!H$1,'8. 514 Details Included'!$G:$G,'7. 511_CAR_Student_Counts_Sec'!$F339))</f>
        <v>0</v>
      </c>
      <c r="I339" s="82">
        <f>IF(ISBLANK($D339),"",SUMIFS('8. 514 Details Included'!$I:$I,'8. 514 Details Included'!$A:$A,'7. 511_CAR_Student_Counts_Sec'!$A339,'8. 514 Details Included'!$E:$E,'7. 511_CAR_Student_Counts_Sec'!$D339,'8. 514 Details Included'!$D:$D,'7. 511_CAR_Student_Counts_Sec'!I$1,'8. 514 Details Included'!$G:$G,'7. 511_CAR_Student_Counts_Sec'!$F339))</f>
        <v>0</v>
      </c>
      <c r="J339" s="82">
        <f>IF(ISBLANK($D339),"",SUMIFS('8. 514 Details Included'!$I:$I,'8. 514 Details Included'!$A:$A,'7. 511_CAR_Student_Counts_Sec'!$A339,'8. 514 Details Included'!$E:$E,'7. 511_CAR_Student_Counts_Sec'!$D339,'8. 514 Details Included'!$D:$D,'7. 511_CAR_Student_Counts_Sec'!J$1,'8. 514 Details Included'!$G:$G,'7. 511_CAR_Student_Counts_Sec'!$F339))</f>
        <v>0</v>
      </c>
      <c r="K339" s="82">
        <f>IF(ISBLANK($D339),"",SUMIFS('8. 514 Details Included'!$I:$I,'8. 514 Details Included'!$A:$A,'7. 511_CAR_Student_Counts_Sec'!$A339,'8. 514 Details Included'!$E:$E,'7. 511_CAR_Student_Counts_Sec'!$D339,'8. 514 Details Included'!$D:$D,'7. 511_CAR_Student_Counts_Sec'!K$1,'8. 514 Details Included'!$G:$G,'7. 511_CAR_Student_Counts_Sec'!$F339))</f>
        <v>16</v>
      </c>
      <c r="L339" s="82">
        <f>IF(ISBLANK($D339),"",SUMIFS('8. 514 Details Included'!$I:$I,'8. 514 Details Included'!$A:$A,'7. 511_CAR_Student_Counts_Sec'!$A339,'8. 514 Details Included'!$E:$E,'7. 511_CAR_Student_Counts_Sec'!$D339,'8. 514 Details Included'!$D:$D,'7. 511_CAR_Student_Counts_Sec'!L$1,'8. 514 Details Included'!$G:$G,'7. 511_CAR_Student_Counts_Sec'!$F339))</f>
        <v>0</v>
      </c>
      <c r="M339" s="82">
        <f>IF(ISBLANK($D339),"",SUMIFS('8. 514 Details Included'!$I:$I,'8. 514 Details Included'!$A:$A,'7. 511_CAR_Student_Counts_Sec'!$A339,'8. 514 Details Included'!$E:$E,'7. 511_CAR_Student_Counts_Sec'!$D339,'8. 514 Details Included'!$D:$D,'7. 511_CAR_Student_Counts_Sec'!M$1,'8. 514 Details Included'!$G:$G,'7. 511_CAR_Student_Counts_Sec'!$F339))</f>
        <v>0</v>
      </c>
      <c r="N339" s="82">
        <f>IF(ISBLANK($D339),"",SUMIFS('8. 514 Details Included'!$I:$I,'8. 514 Details Included'!$A:$A,'7. 511_CAR_Student_Counts_Sec'!$A339,'8. 514 Details Included'!$E:$E,'7. 511_CAR_Student_Counts_Sec'!$D339,'8. 514 Details Included'!$D:$D,'7. 511_CAR_Student_Counts_Sec'!N$1,'8. 514 Details Included'!$G:$G,'7. 511_CAR_Student_Counts_Sec'!$F339))</f>
        <v>0</v>
      </c>
      <c r="O339" s="81">
        <f t="shared" si="15"/>
        <v>0</v>
      </c>
      <c r="P339" s="81">
        <f t="shared" si="16"/>
        <v>16</v>
      </c>
      <c r="Q339" s="81" t="str">
        <f t="shared" si="17"/>
        <v>9-12</v>
      </c>
    </row>
    <row r="340" spans="1:17" ht="15" outlineLevel="4" x14ac:dyDescent="0.2">
      <c r="A340" s="85">
        <v>206</v>
      </c>
      <c r="B340" s="86" t="s">
        <v>1110</v>
      </c>
      <c r="C340" s="86" t="s">
        <v>1163</v>
      </c>
      <c r="D340" s="85">
        <v>200</v>
      </c>
      <c r="E340" s="86" t="s">
        <v>1766</v>
      </c>
      <c r="F340" s="85">
        <v>4</v>
      </c>
      <c r="G340" s="85">
        <v>17</v>
      </c>
      <c r="H340" s="82">
        <f>IF(ISBLANK($D340),"",SUMIFS('8. 514 Details Included'!$I:$I,'8. 514 Details Included'!$A:$A,'7. 511_CAR_Student_Counts_Sec'!$A340,'8. 514 Details Included'!$E:$E,'7. 511_CAR_Student_Counts_Sec'!$D340,'8. 514 Details Included'!$D:$D,'7. 511_CAR_Student_Counts_Sec'!H$1,'8. 514 Details Included'!$G:$G,'7. 511_CAR_Student_Counts_Sec'!$F340))</f>
        <v>0</v>
      </c>
      <c r="I340" s="82">
        <f>IF(ISBLANK($D340),"",SUMIFS('8. 514 Details Included'!$I:$I,'8. 514 Details Included'!$A:$A,'7. 511_CAR_Student_Counts_Sec'!$A340,'8. 514 Details Included'!$E:$E,'7. 511_CAR_Student_Counts_Sec'!$D340,'8. 514 Details Included'!$D:$D,'7. 511_CAR_Student_Counts_Sec'!I$1,'8. 514 Details Included'!$G:$G,'7. 511_CAR_Student_Counts_Sec'!$F340))</f>
        <v>0</v>
      </c>
      <c r="J340" s="82">
        <f>IF(ISBLANK($D340),"",SUMIFS('8. 514 Details Included'!$I:$I,'8. 514 Details Included'!$A:$A,'7. 511_CAR_Student_Counts_Sec'!$A340,'8. 514 Details Included'!$E:$E,'7. 511_CAR_Student_Counts_Sec'!$D340,'8. 514 Details Included'!$D:$D,'7. 511_CAR_Student_Counts_Sec'!J$1,'8. 514 Details Included'!$G:$G,'7. 511_CAR_Student_Counts_Sec'!$F340))</f>
        <v>0</v>
      </c>
      <c r="K340" s="82">
        <f>IF(ISBLANK($D340),"",SUMIFS('8. 514 Details Included'!$I:$I,'8. 514 Details Included'!$A:$A,'7. 511_CAR_Student_Counts_Sec'!$A340,'8. 514 Details Included'!$E:$E,'7. 511_CAR_Student_Counts_Sec'!$D340,'8. 514 Details Included'!$D:$D,'7. 511_CAR_Student_Counts_Sec'!K$1,'8. 514 Details Included'!$G:$G,'7. 511_CAR_Student_Counts_Sec'!$F340))</f>
        <v>17</v>
      </c>
      <c r="L340" s="82">
        <f>IF(ISBLANK($D340),"",SUMIFS('8. 514 Details Included'!$I:$I,'8. 514 Details Included'!$A:$A,'7. 511_CAR_Student_Counts_Sec'!$A340,'8. 514 Details Included'!$E:$E,'7. 511_CAR_Student_Counts_Sec'!$D340,'8. 514 Details Included'!$D:$D,'7. 511_CAR_Student_Counts_Sec'!L$1,'8. 514 Details Included'!$G:$G,'7. 511_CAR_Student_Counts_Sec'!$F340))</f>
        <v>0</v>
      </c>
      <c r="M340" s="82">
        <f>IF(ISBLANK($D340),"",SUMIFS('8. 514 Details Included'!$I:$I,'8. 514 Details Included'!$A:$A,'7. 511_CAR_Student_Counts_Sec'!$A340,'8. 514 Details Included'!$E:$E,'7. 511_CAR_Student_Counts_Sec'!$D340,'8. 514 Details Included'!$D:$D,'7. 511_CAR_Student_Counts_Sec'!M$1,'8. 514 Details Included'!$G:$G,'7. 511_CAR_Student_Counts_Sec'!$F340))</f>
        <v>0</v>
      </c>
      <c r="N340" s="82">
        <f>IF(ISBLANK($D340),"",SUMIFS('8. 514 Details Included'!$I:$I,'8. 514 Details Included'!$A:$A,'7. 511_CAR_Student_Counts_Sec'!$A340,'8. 514 Details Included'!$E:$E,'7. 511_CAR_Student_Counts_Sec'!$D340,'8. 514 Details Included'!$D:$D,'7. 511_CAR_Student_Counts_Sec'!N$1,'8. 514 Details Included'!$G:$G,'7. 511_CAR_Student_Counts_Sec'!$F340))</f>
        <v>0</v>
      </c>
      <c r="O340" s="81">
        <f t="shared" si="15"/>
        <v>0</v>
      </c>
      <c r="P340" s="81">
        <f t="shared" si="16"/>
        <v>17</v>
      </c>
      <c r="Q340" s="81" t="str">
        <f t="shared" si="17"/>
        <v>9-12</v>
      </c>
    </row>
    <row r="341" spans="1:17" ht="15" outlineLevel="4" x14ac:dyDescent="0.2">
      <c r="A341" s="85">
        <v>206</v>
      </c>
      <c r="B341" s="86" t="s">
        <v>1110</v>
      </c>
      <c r="C341" s="86" t="s">
        <v>1163</v>
      </c>
      <c r="D341" s="85">
        <v>200</v>
      </c>
      <c r="E341" s="86" t="s">
        <v>1766</v>
      </c>
      <c r="F341" s="85">
        <v>6</v>
      </c>
      <c r="G341" s="85">
        <v>15</v>
      </c>
      <c r="H341" s="82">
        <f>IF(ISBLANK($D341),"",SUMIFS('8. 514 Details Included'!$I:$I,'8. 514 Details Included'!$A:$A,'7. 511_CAR_Student_Counts_Sec'!$A341,'8. 514 Details Included'!$E:$E,'7. 511_CAR_Student_Counts_Sec'!$D341,'8. 514 Details Included'!$D:$D,'7. 511_CAR_Student_Counts_Sec'!H$1,'8. 514 Details Included'!$G:$G,'7. 511_CAR_Student_Counts_Sec'!$F341))</f>
        <v>0</v>
      </c>
      <c r="I341" s="82">
        <f>IF(ISBLANK($D341),"",SUMIFS('8. 514 Details Included'!$I:$I,'8. 514 Details Included'!$A:$A,'7. 511_CAR_Student_Counts_Sec'!$A341,'8. 514 Details Included'!$E:$E,'7. 511_CAR_Student_Counts_Sec'!$D341,'8. 514 Details Included'!$D:$D,'7. 511_CAR_Student_Counts_Sec'!I$1,'8. 514 Details Included'!$G:$G,'7. 511_CAR_Student_Counts_Sec'!$F341))</f>
        <v>0</v>
      </c>
      <c r="J341" s="82">
        <f>IF(ISBLANK($D341),"",SUMIFS('8. 514 Details Included'!$I:$I,'8. 514 Details Included'!$A:$A,'7. 511_CAR_Student_Counts_Sec'!$A341,'8. 514 Details Included'!$E:$E,'7. 511_CAR_Student_Counts_Sec'!$D341,'8. 514 Details Included'!$D:$D,'7. 511_CAR_Student_Counts_Sec'!J$1,'8. 514 Details Included'!$G:$G,'7. 511_CAR_Student_Counts_Sec'!$F341))</f>
        <v>0</v>
      </c>
      <c r="K341" s="82">
        <f>IF(ISBLANK($D341),"",SUMIFS('8. 514 Details Included'!$I:$I,'8. 514 Details Included'!$A:$A,'7. 511_CAR_Student_Counts_Sec'!$A341,'8. 514 Details Included'!$E:$E,'7. 511_CAR_Student_Counts_Sec'!$D341,'8. 514 Details Included'!$D:$D,'7. 511_CAR_Student_Counts_Sec'!K$1,'8. 514 Details Included'!$G:$G,'7. 511_CAR_Student_Counts_Sec'!$F341))</f>
        <v>15</v>
      </c>
      <c r="L341" s="82">
        <f>IF(ISBLANK($D341),"",SUMIFS('8. 514 Details Included'!$I:$I,'8. 514 Details Included'!$A:$A,'7. 511_CAR_Student_Counts_Sec'!$A341,'8. 514 Details Included'!$E:$E,'7. 511_CAR_Student_Counts_Sec'!$D341,'8. 514 Details Included'!$D:$D,'7. 511_CAR_Student_Counts_Sec'!L$1,'8. 514 Details Included'!$G:$G,'7. 511_CAR_Student_Counts_Sec'!$F341))</f>
        <v>0</v>
      </c>
      <c r="M341" s="82">
        <f>IF(ISBLANK($D341),"",SUMIFS('8. 514 Details Included'!$I:$I,'8. 514 Details Included'!$A:$A,'7. 511_CAR_Student_Counts_Sec'!$A341,'8. 514 Details Included'!$E:$E,'7. 511_CAR_Student_Counts_Sec'!$D341,'8. 514 Details Included'!$D:$D,'7. 511_CAR_Student_Counts_Sec'!M$1,'8. 514 Details Included'!$G:$G,'7. 511_CAR_Student_Counts_Sec'!$F341))</f>
        <v>0</v>
      </c>
      <c r="N341" s="82">
        <f>IF(ISBLANK($D341),"",SUMIFS('8. 514 Details Included'!$I:$I,'8. 514 Details Included'!$A:$A,'7. 511_CAR_Student_Counts_Sec'!$A341,'8. 514 Details Included'!$E:$E,'7. 511_CAR_Student_Counts_Sec'!$D341,'8. 514 Details Included'!$D:$D,'7. 511_CAR_Student_Counts_Sec'!N$1,'8. 514 Details Included'!$G:$G,'7. 511_CAR_Student_Counts_Sec'!$F341))</f>
        <v>0</v>
      </c>
      <c r="O341" s="81">
        <f t="shared" si="15"/>
        <v>0</v>
      </c>
      <c r="P341" s="81">
        <f t="shared" si="16"/>
        <v>15</v>
      </c>
      <c r="Q341" s="81" t="str">
        <f t="shared" si="17"/>
        <v>9-12</v>
      </c>
    </row>
    <row r="342" spans="1:17" ht="15" outlineLevel="4" x14ac:dyDescent="0.2">
      <c r="A342" s="85">
        <v>206</v>
      </c>
      <c r="B342" s="86" t="s">
        <v>1110</v>
      </c>
      <c r="C342" s="86" t="s">
        <v>1163</v>
      </c>
      <c r="D342" s="85">
        <v>65</v>
      </c>
      <c r="E342" s="86" t="s">
        <v>1770</v>
      </c>
      <c r="F342" s="85">
        <v>2</v>
      </c>
      <c r="G342" s="85">
        <v>28</v>
      </c>
      <c r="H342" s="82">
        <f>IF(ISBLANK($D342),"",SUMIFS('8. 514 Details Included'!$I:$I,'8. 514 Details Included'!$A:$A,'7. 511_CAR_Student_Counts_Sec'!$A342,'8. 514 Details Included'!$E:$E,'7. 511_CAR_Student_Counts_Sec'!$D342,'8. 514 Details Included'!$D:$D,'7. 511_CAR_Student_Counts_Sec'!H$1,'8. 514 Details Included'!$G:$G,'7. 511_CAR_Student_Counts_Sec'!$F342))</f>
        <v>28</v>
      </c>
      <c r="I342" s="82">
        <f>IF(ISBLANK($D342),"",SUMIFS('8. 514 Details Included'!$I:$I,'8. 514 Details Included'!$A:$A,'7. 511_CAR_Student_Counts_Sec'!$A342,'8. 514 Details Included'!$E:$E,'7. 511_CAR_Student_Counts_Sec'!$D342,'8. 514 Details Included'!$D:$D,'7. 511_CAR_Student_Counts_Sec'!I$1,'8. 514 Details Included'!$G:$G,'7. 511_CAR_Student_Counts_Sec'!$F342))</f>
        <v>0</v>
      </c>
      <c r="J342" s="82">
        <f>IF(ISBLANK($D342),"",SUMIFS('8. 514 Details Included'!$I:$I,'8. 514 Details Included'!$A:$A,'7. 511_CAR_Student_Counts_Sec'!$A342,'8. 514 Details Included'!$E:$E,'7. 511_CAR_Student_Counts_Sec'!$D342,'8. 514 Details Included'!$D:$D,'7. 511_CAR_Student_Counts_Sec'!J$1,'8. 514 Details Included'!$G:$G,'7. 511_CAR_Student_Counts_Sec'!$F342))</f>
        <v>0</v>
      </c>
      <c r="K342" s="82">
        <f>IF(ISBLANK($D342),"",SUMIFS('8. 514 Details Included'!$I:$I,'8. 514 Details Included'!$A:$A,'7. 511_CAR_Student_Counts_Sec'!$A342,'8. 514 Details Included'!$E:$E,'7. 511_CAR_Student_Counts_Sec'!$D342,'8. 514 Details Included'!$D:$D,'7. 511_CAR_Student_Counts_Sec'!K$1,'8. 514 Details Included'!$G:$G,'7. 511_CAR_Student_Counts_Sec'!$F342))</f>
        <v>0</v>
      </c>
      <c r="L342" s="82">
        <f>IF(ISBLANK($D342),"",SUMIFS('8. 514 Details Included'!$I:$I,'8. 514 Details Included'!$A:$A,'7. 511_CAR_Student_Counts_Sec'!$A342,'8. 514 Details Included'!$E:$E,'7. 511_CAR_Student_Counts_Sec'!$D342,'8. 514 Details Included'!$D:$D,'7. 511_CAR_Student_Counts_Sec'!L$1,'8. 514 Details Included'!$G:$G,'7. 511_CAR_Student_Counts_Sec'!$F342))</f>
        <v>0</v>
      </c>
      <c r="M342" s="82">
        <f>IF(ISBLANK($D342),"",SUMIFS('8. 514 Details Included'!$I:$I,'8. 514 Details Included'!$A:$A,'7. 511_CAR_Student_Counts_Sec'!$A342,'8. 514 Details Included'!$E:$E,'7. 511_CAR_Student_Counts_Sec'!$D342,'8. 514 Details Included'!$D:$D,'7. 511_CAR_Student_Counts_Sec'!M$1,'8. 514 Details Included'!$G:$G,'7. 511_CAR_Student_Counts_Sec'!$F342))</f>
        <v>0</v>
      </c>
      <c r="N342" s="82">
        <f>IF(ISBLANK($D342),"",SUMIFS('8. 514 Details Included'!$I:$I,'8. 514 Details Included'!$A:$A,'7. 511_CAR_Student_Counts_Sec'!$A342,'8. 514 Details Included'!$E:$E,'7. 511_CAR_Student_Counts_Sec'!$D342,'8. 514 Details Included'!$D:$D,'7. 511_CAR_Student_Counts_Sec'!N$1,'8. 514 Details Included'!$G:$G,'7. 511_CAR_Student_Counts_Sec'!$F342))</f>
        <v>0</v>
      </c>
      <c r="O342" s="81">
        <f t="shared" si="15"/>
        <v>28</v>
      </c>
      <c r="P342" s="81">
        <f t="shared" si="16"/>
        <v>0</v>
      </c>
      <c r="Q342" s="81" t="str">
        <f t="shared" si="17"/>
        <v>6-8</v>
      </c>
    </row>
    <row r="343" spans="1:17" ht="15" outlineLevel="4" x14ac:dyDescent="0.2">
      <c r="A343" s="85">
        <v>206</v>
      </c>
      <c r="B343" s="86" t="s">
        <v>1110</v>
      </c>
      <c r="C343" s="86" t="s">
        <v>1163</v>
      </c>
      <c r="D343" s="85">
        <v>65</v>
      </c>
      <c r="E343" s="86" t="s">
        <v>1770</v>
      </c>
      <c r="F343" s="85">
        <v>5</v>
      </c>
      <c r="G343" s="85">
        <v>28</v>
      </c>
      <c r="H343" s="82">
        <f>IF(ISBLANK($D343),"",SUMIFS('8. 514 Details Included'!$I:$I,'8. 514 Details Included'!$A:$A,'7. 511_CAR_Student_Counts_Sec'!$A343,'8. 514 Details Included'!$E:$E,'7. 511_CAR_Student_Counts_Sec'!$D343,'8. 514 Details Included'!$D:$D,'7. 511_CAR_Student_Counts_Sec'!H$1,'8. 514 Details Included'!$G:$G,'7. 511_CAR_Student_Counts_Sec'!$F343))</f>
        <v>28</v>
      </c>
      <c r="I343" s="82">
        <f>IF(ISBLANK($D343),"",SUMIFS('8. 514 Details Included'!$I:$I,'8. 514 Details Included'!$A:$A,'7. 511_CAR_Student_Counts_Sec'!$A343,'8. 514 Details Included'!$E:$E,'7. 511_CAR_Student_Counts_Sec'!$D343,'8. 514 Details Included'!$D:$D,'7. 511_CAR_Student_Counts_Sec'!I$1,'8. 514 Details Included'!$G:$G,'7. 511_CAR_Student_Counts_Sec'!$F343))</f>
        <v>0</v>
      </c>
      <c r="J343" s="82">
        <f>IF(ISBLANK($D343),"",SUMIFS('8. 514 Details Included'!$I:$I,'8. 514 Details Included'!$A:$A,'7. 511_CAR_Student_Counts_Sec'!$A343,'8. 514 Details Included'!$E:$E,'7. 511_CAR_Student_Counts_Sec'!$D343,'8. 514 Details Included'!$D:$D,'7. 511_CAR_Student_Counts_Sec'!J$1,'8. 514 Details Included'!$G:$G,'7. 511_CAR_Student_Counts_Sec'!$F343))</f>
        <v>0</v>
      </c>
      <c r="K343" s="82">
        <f>IF(ISBLANK($D343),"",SUMIFS('8. 514 Details Included'!$I:$I,'8. 514 Details Included'!$A:$A,'7. 511_CAR_Student_Counts_Sec'!$A343,'8. 514 Details Included'!$E:$E,'7. 511_CAR_Student_Counts_Sec'!$D343,'8. 514 Details Included'!$D:$D,'7. 511_CAR_Student_Counts_Sec'!K$1,'8. 514 Details Included'!$G:$G,'7. 511_CAR_Student_Counts_Sec'!$F343))</f>
        <v>0</v>
      </c>
      <c r="L343" s="82">
        <f>IF(ISBLANK($D343),"",SUMIFS('8. 514 Details Included'!$I:$I,'8. 514 Details Included'!$A:$A,'7. 511_CAR_Student_Counts_Sec'!$A343,'8. 514 Details Included'!$E:$E,'7. 511_CAR_Student_Counts_Sec'!$D343,'8. 514 Details Included'!$D:$D,'7. 511_CAR_Student_Counts_Sec'!L$1,'8. 514 Details Included'!$G:$G,'7. 511_CAR_Student_Counts_Sec'!$F343))</f>
        <v>0</v>
      </c>
      <c r="M343" s="82">
        <f>IF(ISBLANK($D343),"",SUMIFS('8. 514 Details Included'!$I:$I,'8. 514 Details Included'!$A:$A,'7. 511_CAR_Student_Counts_Sec'!$A343,'8. 514 Details Included'!$E:$E,'7. 511_CAR_Student_Counts_Sec'!$D343,'8. 514 Details Included'!$D:$D,'7. 511_CAR_Student_Counts_Sec'!M$1,'8. 514 Details Included'!$G:$G,'7. 511_CAR_Student_Counts_Sec'!$F343))</f>
        <v>0</v>
      </c>
      <c r="N343" s="82">
        <f>IF(ISBLANK($D343),"",SUMIFS('8. 514 Details Included'!$I:$I,'8. 514 Details Included'!$A:$A,'7. 511_CAR_Student_Counts_Sec'!$A343,'8. 514 Details Included'!$E:$E,'7. 511_CAR_Student_Counts_Sec'!$D343,'8. 514 Details Included'!$D:$D,'7. 511_CAR_Student_Counts_Sec'!N$1,'8. 514 Details Included'!$G:$G,'7. 511_CAR_Student_Counts_Sec'!$F343))</f>
        <v>0</v>
      </c>
      <c r="O343" s="81">
        <f t="shared" si="15"/>
        <v>28</v>
      </c>
      <c r="P343" s="81">
        <f t="shared" si="16"/>
        <v>0</v>
      </c>
      <c r="Q343" s="81" t="str">
        <f t="shared" si="17"/>
        <v>6-8</v>
      </c>
    </row>
    <row r="344" spans="1:17" ht="15" outlineLevel="4" x14ac:dyDescent="0.2">
      <c r="A344" s="85">
        <v>206</v>
      </c>
      <c r="B344" s="86" t="s">
        <v>1110</v>
      </c>
      <c r="C344" s="86" t="s">
        <v>1163</v>
      </c>
      <c r="D344" s="85">
        <v>65</v>
      </c>
      <c r="E344" s="86" t="s">
        <v>1770</v>
      </c>
      <c r="F344" s="85">
        <v>7</v>
      </c>
      <c r="G344" s="85">
        <v>29</v>
      </c>
      <c r="H344" s="82">
        <f>IF(ISBLANK($D344),"",SUMIFS('8. 514 Details Included'!$I:$I,'8. 514 Details Included'!$A:$A,'7. 511_CAR_Student_Counts_Sec'!$A344,'8. 514 Details Included'!$E:$E,'7. 511_CAR_Student_Counts_Sec'!$D344,'8. 514 Details Included'!$D:$D,'7. 511_CAR_Student_Counts_Sec'!H$1,'8. 514 Details Included'!$G:$G,'7. 511_CAR_Student_Counts_Sec'!$F344))</f>
        <v>29</v>
      </c>
      <c r="I344" s="82">
        <f>IF(ISBLANK($D344),"",SUMIFS('8. 514 Details Included'!$I:$I,'8. 514 Details Included'!$A:$A,'7. 511_CAR_Student_Counts_Sec'!$A344,'8. 514 Details Included'!$E:$E,'7. 511_CAR_Student_Counts_Sec'!$D344,'8. 514 Details Included'!$D:$D,'7. 511_CAR_Student_Counts_Sec'!I$1,'8. 514 Details Included'!$G:$G,'7. 511_CAR_Student_Counts_Sec'!$F344))</f>
        <v>0</v>
      </c>
      <c r="J344" s="82">
        <f>IF(ISBLANK($D344),"",SUMIFS('8. 514 Details Included'!$I:$I,'8. 514 Details Included'!$A:$A,'7. 511_CAR_Student_Counts_Sec'!$A344,'8. 514 Details Included'!$E:$E,'7. 511_CAR_Student_Counts_Sec'!$D344,'8. 514 Details Included'!$D:$D,'7. 511_CAR_Student_Counts_Sec'!J$1,'8. 514 Details Included'!$G:$G,'7. 511_CAR_Student_Counts_Sec'!$F344))</f>
        <v>0</v>
      </c>
      <c r="K344" s="82">
        <f>IF(ISBLANK($D344),"",SUMIFS('8. 514 Details Included'!$I:$I,'8. 514 Details Included'!$A:$A,'7. 511_CAR_Student_Counts_Sec'!$A344,'8. 514 Details Included'!$E:$E,'7. 511_CAR_Student_Counts_Sec'!$D344,'8. 514 Details Included'!$D:$D,'7. 511_CAR_Student_Counts_Sec'!K$1,'8. 514 Details Included'!$G:$G,'7. 511_CAR_Student_Counts_Sec'!$F344))</f>
        <v>0</v>
      </c>
      <c r="L344" s="82">
        <f>IF(ISBLANK($D344),"",SUMIFS('8. 514 Details Included'!$I:$I,'8. 514 Details Included'!$A:$A,'7. 511_CAR_Student_Counts_Sec'!$A344,'8. 514 Details Included'!$E:$E,'7. 511_CAR_Student_Counts_Sec'!$D344,'8. 514 Details Included'!$D:$D,'7. 511_CAR_Student_Counts_Sec'!L$1,'8. 514 Details Included'!$G:$G,'7. 511_CAR_Student_Counts_Sec'!$F344))</f>
        <v>0</v>
      </c>
      <c r="M344" s="82">
        <f>IF(ISBLANK($D344),"",SUMIFS('8. 514 Details Included'!$I:$I,'8. 514 Details Included'!$A:$A,'7. 511_CAR_Student_Counts_Sec'!$A344,'8. 514 Details Included'!$E:$E,'7. 511_CAR_Student_Counts_Sec'!$D344,'8. 514 Details Included'!$D:$D,'7. 511_CAR_Student_Counts_Sec'!M$1,'8. 514 Details Included'!$G:$G,'7. 511_CAR_Student_Counts_Sec'!$F344))</f>
        <v>0</v>
      </c>
      <c r="N344" s="82">
        <f>IF(ISBLANK($D344),"",SUMIFS('8. 514 Details Included'!$I:$I,'8. 514 Details Included'!$A:$A,'7. 511_CAR_Student_Counts_Sec'!$A344,'8. 514 Details Included'!$E:$E,'7. 511_CAR_Student_Counts_Sec'!$D344,'8. 514 Details Included'!$D:$D,'7. 511_CAR_Student_Counts_Sec'!N$1,'8. 514 Details Included'!$G:$G,'7. 511_CAR_Student_Counts_Sec'!$F344))</f>
        <v>0</v>
      </c>
      <c r="O344" s="81">
        <f t="shared" si="15"/>
        <v>29</v>
      </c>
      <c r="P344" s="81">
        <f t="shared" si="16"/>
        <v>0</v>
      </c>
      <c r="Q344" s="81" t="str">
        <f t="shared" si="17"/>
        <v>6-8</v>
      </c>
    </row>
    <row r="345" spans="1:17" ht="15" outlineLevel="4" x14ac:dyDescent="0.2">
      <c r="A345" s="85">
        <v>206</v>
      </c>
      <c r="B345" s="86" t="s">
        <v>1110</v>
      </c>
      <c r="C345" s="86" t="s">
        <v>1163</v>
      </c>
      <c r="D345" s="85">
        <v>108</v>
      </c>
      <c r="E345" s="86" t="s">
        <v>1769</v>
      </c>
      <c r="F345" s="85">
        <v>3</v>
      </c>
      <c r="G345" s="85">
        <v>27</v>
      </c>
      <c r="H345" s="82">
        <f>IF(ISBLANK($D345),"",SUMIFS('8. 514 Details Included'!$I:$I,'8. 514 Details Included'!$A:$A,'7. 511_CAR_Student_Counts_Sec'!$A345,'8. 514 Details Included'!$E:$E,'7. 511_CAR_Student_Counts_Sec'!$D345,'8. 514 Details Included'!$D:$D,'7. 511_CAR_Student_Counts_Sec'!H$1,'8. 514 Details Included'!$G:$G,'7. 511_CAR_Student_Counts_Sec'!$F345))</f>
        <v>0</v>
      </c>
      <c r="I345" s="82">
        <f>IF(ISBLANK($D345),"",SUMIFS('8. 514 Details Included'!$I:$I,'8. 514 Details Included'!$A:$A,'7. 511_CAR_Student_Counts_Sec'!$A345,'8. 514 Details Included'!$E:$E,'7. 511_CAR_Student_Counts_Sec'!$D345,'8. 514 Details Included'!$D:$D,'7. 511_CAR_Student_Counts_Sec'!I$1,'8. 514 Details Included'!$G:$G,'7. 511_CAR_Student_Counts_Sec'!$F345))</f>
        <v>0</v>
      </c>
      <c r="J345" s="82">
        <f>IF(ISBLANK($D345),"",SUMIFS('8. 514 Details Included'!$I:$I,'8. 514 Details Included'!$A:$A,'7. 511_CAR_Student_Counts_Sec'!$A345,'8. 514 Details Included'!$E:$E,'7. 511_CAR_Student_Counts_Sec'!$D345,'8. 514 Details Included'!$D:$D,'7. 511_CAR_Student_Counts_Sec'!J$1,'8. 514 Details Included'!$G:$G,'7. 511_CAR_Student_Counts_Sec'!$F345))</f>
        <v>27</v>
      </c>
      <c r="K345" s="82">
        <f>IF(ISBLANK($D345),"",SUMIFS('8. 514 Details Included'!$I:$I,'8. 514 Details Included'!$A:$A,'7. 511_CAR_Student_Counts_Sec'!$A345,'8. 514 Details Included'!$E:$E,'7. 511_CAR_Student_Counts_Sec'!$D345,'8. 514 Details Included'!$D:$D,'7. 511_CAR_Student_Counts_Sec'!K$1,'8. 514 Details Included'!$G:$G,'7. 511_CAR_Student_Counts_Sec'!$F345))</f>
        <v>0</v>
      </c>
      <c r="L345" s="82">
        <f>IF(ISBLANK($D345),"",SUMIFS('8. 514 Details Included'!$I:$I,'8. 514 Details Included'!$A:$A,'7. 511_CAR_Student_Counts_Sec'!$A345,'8. 514 Details Included'!$E:$E,'7. 511_CAR_Student_Counts_Sec'!$D345,'8. 514 Details Included'!$D:$D,'7. 511_CAR_Student_Counts_Sec'!L$1,'8. 514 Details Included'!$G:$G,'7. 511_CAR_Student_Counts_Sec'!$F345))</f>
        <v>0</v>
      </c>
      <c r="M345" s="82">
        <f>IF(ISBLANK($D345),"",SUMIFS('8. 514 Details Included'!$I:$I,'8. 514 Details Included'!$A:$A,'7. 511_CAR_Student_Counts_Sec'!$A345,'8. 514 Details Included'!$E:$E,'7. 511_CAR_Student_Counts_Sec'!$D345,'8. 514 Details Included'!$D:$D,'7. 511_CAR_Student_Counts_Sec'!M$1,'8. 514 Details Included'!$G:$G,'7. 511_CAR_Student_Counts_Sec'!$F345))</f>
        <v>0</v>
      </c>
      <c r="N345" s="82">
        <f>IF(ISBLANK($D345),"",SUMIFS('8. 514 Details Included'!$I:$I,'8. 514 Details Included'!$A:$A,'7. 511_CAR_Student_Counts_Sec'!$A345,'8. 514 Details Included'!$E:$E,'7. 511_CAR_Student_Counts_Sec'!$D345,'8. 514 Details Included'!$D:$D,'7. 511_CAR_Student_Counts_Sec'!N$1,'8. 514 Details Included'!$G:$G,'7. 511_CAR_Student_Counts_Sec'!$F345))</f>
        <v>0</v>
      </c>
      <c r="O345" s="81">
        <f t="shared" si="15"/>
        <v>27</v>
      </c>
      <c r="P345" s="81">
        <f t="shared" si="16"/>
        <v>0</v>
      </c>
      <c r="Q345" s="81" t="str">
        <f t="shared" si="17"/>
        <v>6-8</v>
      </c>
    </row>
    <row r="346" spans="1:17" ht="15" outlineLevel="4" x14ac:dyDescent="0.2">
      <c r="A346" s="85">
        <v>206</v>
      </c>
      <c r="B346" s="86" t="s">
        <v>1110</v>
      </c>
      <c r="C346" s="86" t="s">
        <v>1163</v>
      </c>
      <c r="D346" s="85">
        <v>108</v>
      </c>
      <c r="E346" s="86" t="s">
        <v>1769</v>
      </c>
      <c r="F346" s="85">
        <v>5</v>
      </c>
      <c r="G346" s="85">
        <v>23</v>
      </c>
      <c r="H346" s="82">
        <f>IF(ISBLANK($D346),"",SUMIFS('8. 514 Details Included'!$I:$I,'8. 514 Details Included'!$A:$A,'7. 511_CAR_Student_Counts_Sec'!$A346,'8. 514 Details Included'!$E:$E,'7. 511_CAR_Student_Counts_Sec'!$D346,'8. 514 Details Included'!$D:$D,'7. 511_CAR_Student_Counts_Sec'!H$1,'8. 514 Details Included'!$G:$G,'7. 511_CAR_Student_Counts_Sec'!$F346))</f>
        <v>0</v>
      </c>
      <c r="I346" s="82">
        <f>IF(ISBLANK($D346),"",SUMIFS('8. 514 Details Included'!$I:$I,'8. 514 Details Included'!$A:$A,'7. 511_CAR_Student_Counts_Sec'!$A346,'8. 514 Details Included'!$E:$E,'7. 511_CAR_Student_Counts_Sec'!$D346,'8. 514 Details Included'!$D:$D,'7. 511_CAR_Student_Counts_Sec'!I$1,'8. 514 Details Included'!$G:$G,'7. 511_CAR_Student_Counts_Sec'!$F346))</f>
        <v>0</v>
      </c>
      <c r="J346" s="82">
        <f>IF(ISBLANK($D346),"",SUMIFS('8. 514 Details Included'!$I:$I,'8. 514 Details Included'!$A:$A,'7. 511_CAR_Student_Counts_Sec'!$A346,'8. 514 Details Included'!$E:$E,'7. 511_CAR_Student_Counts_Sec'!$D346,'8. 514 Details Included'!$D:$D,'7. 511_CAR_Student_Counts_Sec'!J$1,'8. 514 Details Included'!$G:$G,'7. 511_CAR_Student_Counts_Sec'!$F346))</f>
        <v>23</v>
      </c>
      <c r="K346" s="82">
        <f>IF(ISBLANK($D346),"",SUMIFS('8. 514 Details Included'!$I:$I,'8. 514 Details Included'!$A:$A,'7. 511_CAR_Student_Counts_Sec'!$A346,'8. 514 Details Included'!$E:$E,'7. 511_CAR_Student_Counts_Sec'!$D346,'8. 514 Details Included'!$D:$D,'7. 511_CAR_Student_Counts_Sec'!K$1,'8. 514 Details Included'!$G:$G,'7. 511_CAR_Student_Counts_Sec'!$F346))</f>
        <v>0</v>
      </c>
      <c r="L346" s="82">
        <f>IF(ISBLANK($D346),"",SUMIFS('8. 514 Details Included'!$I:$I,'8. 514 Details Included'!$A:$A,'7. 511_CAR_Student_Counts_Sec'!$A346,'8. 514 Details Included'!$E:$E,'7. 511_CAR_Student_Counts_Sec'!$D346,'8. 514 Details Included'!$D:$D,'7. 511_CAR_Student_Counts_Sec'!L$1,'8. 514 Details Included'!$G:$G,'7. 511_CAR_Student_Counts_Sec'!$F346))</f>
        <v>0</v>
      </c>
      <c r="M346" s="82">
        <f>IF(ISBLANK($D346),"",SUMIFS('8. 514 Details Included'!$I:$I,'8. 514 Details Included'!$A:$A,'7. 511_CAR_Student_Counts_Sec'!$A346,'8. 514 Details Included'!$E:$E,'7. 511_CAR_Student_Counts_Sec'!$D346,'8. 514 Details Included'!$D:$D,'7. 511_CAR_Student_Counts_Sec'!M$1,'8. 514 Details Included'!$G:$G,'7. 511_CAR_Student_Counts_Sec'!$F346))</f>
        <v>0</v>
      </c>
      <c r="N346" s="82">
        <f>IF(ISBLANK($D346),"",SUMIFS('8. 514 Details Included'!$I:$I,'8. 514 Details Included'!$A:$A,'7. 511_CAR_Student_Counts_Sec'!$A346,'8. 514 Details Included'!$E:$E,'7. 511_CAR_Student_Counts_Sec'!$D346,'8. 514 Details Included'!$D:$D,'7. 511_CAR_Student_Counts_Sec'!N$1,'8. 514 Details Included'!$G:$G,'7. 511_CAR_Student_Counts_Sec'!$F346))</f>
        <v>0</v>
      </c>
      <c r="O346" s="81">
        <f t="shared" si="15"/>
        <v>23</v>
      </c>
      <c r="P346" s="81">
        <f t="shared" si="16"/>
        <v>0</v>
      </c>
      <c r="Q346" s="81" t="str">
        <f t="shared" si="17"/>
        <v>6-8</v>
      </c>
    </row>
    <row r="347" spans="1:17" ht="15" outlineLevel="4" x14ac:dyDescent="0.2">
      <c r="A347" s="85">
        <v>206</v>
      </c>
      <c r="B347" s="86" t="s">
        <v>1110</v>
      </c>
      <c r="C347" s="86" t="s">
        <v>1163</v>
      </c>
      <c r="D347" s="85">
        <v>108</v>
      </c>
      <c r="E347" s="86" t="s">
        <v>1769</v>
      </c>
      <c r="F347" s="85">
        <v>7</v>
      </c>
      <c r="G347" s="85">
        <v>25</v>
      </c>
      <c r="H347" s="82">
        <f>IF(ISBLANK($D347),"",SUMIFS('8. 514 Details Included'!$I:$I,'8. 514 Details Included'!$A:$A,'7. 511_CAR_Student_Counts_Sec'!$A347,'8. 514 Details Included'!$E:$E,'7. 511_CAR_Student_Counts_Sec'!$D347,'8. 514 Details Included'!$D:$D,'7. 511_CAR_Student_Counts_Sec'!H$1,'8. 514 Details Included'!$G:$G,'7. 511_CAR_Student_Counts_Sec'!$F347))</f>
        <v>0</v>
      </c>
      <c r="I347" s="82">
        <f>IF(ISBLANK($D347),"",SUMIFS('8. 514 Details Included'!$I:$I,'8. 514 Details Included'!$A:$A,'7. 511_CAR_Student_Counts_Sec'!$A347,'8. 514 Details Included'!$E:$E,'7. 511_CAR_Student_Counts_Sec'!$D347,'8. 514 Details Included'!$D:$D,'7. 511_CAR_Student_Counts_Sec'!I$1,'8. 514 Details Included'!$G:$G,'7. 511_CAR_Student_Counts_Sec'!$F347))</f>
        <v>0</v>
      </c>
      <c r="J347" s="82">
        <f>IF(ISBLANK($D347),"",SUMIFS('8. 514 Details Included'!$I:$I,'8. 514 Details Included'!$A:$A,'7. 511_CAR_Student_Counts_Sec'!$A347,'8. 514 Details Included'!$E:$E,'7. 511_CAR_Student_Counts_Sec'!$D347,'8. 514 Details Included'!$D:$D,'7. 511_CAR_Student_Counts_Sec'!J$1,'8. 514 Details Included'!$G:$G,'7. 511_CAR_Student_Counts_Sec'!$F347))</f>
        <v>25</v>
      </c>
      <c r="K347" s="82">
        <f>IF(ISBLANK($D347),"",SUMIFS('8. 514 Details Included'!$I:$I,'8. 514 Details Included'!$A:$A,'7. 511_CAR_Student_Counts_Sec'!$A347,'8. 514 Details Included'!$E:$E,'7. 511_CAR_Student_Counts_Sec'!$D347,'8. 514 Details Included'!$D:$D,'7. 511_CAR_Student_Counts_Sec'!K$1,'8. 514 Details Included'!$G:$G,'7. 511_CAR_Student_Counts_Sec'!$F347))</f>
        <v>0</v>
      </c>
      <c r="L347" s="82">
        <f>IF(ISBLANK($D347),"",SUMIFS('8. 514 Details Included'!$I:$I,'8. 514 Details Included'!$A:$A,'7. 511_CAR_Student_Counts_Sec'!$A347,'8. 514 Details Included'!$E:$E,'7. 511_CAR_Student_Counts_Sec'!$D347,'8. 514 Details Included'!$D:$D,'7. 511_CAR_Student_Counts_Sec'!L$1,'8. 514 Details Included'!$G:$G,'7. 511_CAR_Student_Counts_Sec'!$F347))</f>
        <v>0</v>
      </c>
      <c r="M347" s="82">
        <f>IF(ISBLANK($D347),"",SUMIFS('8. 514 Details Included'!$I:$I,'8. 514 Details Included'!$A:$A,'7. 511_CAR_Student_Counts_Sec'!$A347,'8. 514 Details Included'!$E:$E,'7. 511_CAR_Student_Counts_Sec'!$D347,'8. 514 Details Included'!$D:$D,'7. 511_CAR_Student_Counts_Sec'!M$1,'8. 514 Details Included'!$G:$G,'7. 511_CAR_Student_Counts_Sec'!$F347))</f>
        <v>0</v>
      </c>
      <c r="N347" s="82">
        <f>IF(ISBLANK($D347),"",SUMIFS('8. 514 Details Included'!$I:$I,'8. 514 Details Included'!$A:$A,'7. 511_CAR_Student_Counts_Sec'!$A347,'8. 514 Details Included'!$E:$E,'7. 511_CAR_Student_Counts_Sec'!$D347,'8. 514 Details Included'!$D:$D,'7. 511_CAR_Student_Counts_Sec'!N$1,'8. 514 Details Included'!$G:$G,'7. 511_CAR_Student_Counts_Sec'!$F347))</f>
        <v>0</v>
      </c>
      <c r="O347" s="81">
        <f t="shared" si="15"/>
        <v>25</v>
      </c>
      <c r="P347" s="81">
        <f t="shared" si="16"/>
        <v>0</v>
      </c>
      <c r="Q347" s="81" t="str">
        <f t="shared" si="17"/>
        <v>6-8</v>
      </c>
    </row>
    <row r="348" spans="1:17" ht="15" outlineLevel="4" x14ac:dyDescent="0.2">
      <c r="A348" s="85">
        <v>206</v>
      </c>
      <c r="B348" s="86" t="s">
        <v>1110</v>
      </c>
      <c r="C348" s="86" t="s">
        <v>1163</v>
      </c>
      <c r="D348" s="85">
        <v>43</v>
      </c>
      <c r="E348" s="86" t="s">
        <v>1768</v>
      </c>
      <c r="F348" s="85">
        <v>1</v>
      </c>
      <c r="G348" s="85">
        <v>13</v>
      </c>
      <c r="H348" s="82">
        <f>IF(ISBLANK($D348),"",SUMIFS('8. 514 Details Included'!$I:$I,'8. 514 Details Included'!$A:$A,'7. 511_CAR_Student_Counts_Sec'!$A348,'8. 514 Details Included'!$E:$E,'7. 511_CAR_Student_Counts_Sec'!$D348,'8. 514 Details Included'!$D:$D,'7. 511_CAR_Student_Counts_Sec'!H$1,'8. 514 Details Included'!$G:$G,'7. 511_CAR_Student_Counts_Sec'!$F348))</f>
        <v>0</v>
      </c>
      <c r="I348" s="82">
        <f>IF(ISBLANK($D348),"",SUMIFS('8. 514 Details Included'!$I:$I,'8. 514 Details Included'!$A:$A,'7. 511_CAR_Student_Counts_Sec'!$A348,'8. 514 Details Included'!$E:$E,'7. 511_CAR_Student_Counts_Sec'!$D348,'8. 514 Details Included'!$D:$D,'7. 511_CAR_Student_Counts_Sec'!I$1,'8. 514 Details Included'!$G:$G,'7. 511_CAR_Student_Counts_Sec'!$F348))</f>
        <v>0</v>
      </c>
      <c r="J348" s="82">
        <f>IF(ISBLANK($D348),"",SUMIFS('8. 514 Details Included'!$I:$I,'8. 514 Details Included'!$A:$A,'7. 511_CAR_Student_Counts_Sec'!$A348,'8. 514 Details Included'!$E:$E,'7. 511_CAR_Student_Counts_Sec'!$D348,'8. 514 Details Included'!$D:$D,'7. 511_CAR_Student_Counts_Sec'!J$1,'8. 514 Details Included'!$G:$G,'7. 511_CAR_Student_Counts_Sec'!$F348))</f>
        <v>0</v>
      </c>
      <c r="K348" s="82">
        <f>IF(ISBLANK($D348),"",SUMIFS('8. 514 Details Included'!$I:$I,'8. 514 Details Included'!$A:$A,'7. 511_CAR_Student_Counts_Sec'!$A348,'8. 514 Details Included'!$E:$E,'7. 511_CAR_Student_Counts_Sec'!$D348,'8. 514 Details Included'!$D:$D,'7. 511_CAR_Student_Counts_Sec'!K$1,'8. 514 Details Included'!$G:$G,'7. 511_CAR_Student_Counts_Sec'!$F348))</f>
        <v>13</v>
      </c>
      <c r="L348" s="82">
        <f>IF(ISBLANK($D348),"",SUMIFS('8. 514 Details Included'!$I:$I,'8. 514 Details Included'!$A:$A,'7. 511_CAR_Student_Counts_Sec'!$A348,'8. 514 Details Included'!$E:$E,'7. 511_CAR_Student_Counts_Sec'!$D348,'8. 514 Details Included'!$D:$D,'7. 511_CAR_Student_Counts_Sec'!L$1,'8. 514 Details Included'!$G:$G,'7. 511_CAR_Student_Counts_Sec'!$F348))</f>
        <v>0</v>
      </c>
      <c r="M348" s="82">
        <f>IF(ISBLANK($D348),"",SUMIFS('8. 514 Details Included'!$I:$I,'8. 514 Details Included'!$A:$A,'7. 511_CAR_Student_Counts_Sec'!$A348,'8. 514 Details Included'!$E:$E,'7. 511_CAR_Student_Counts_Sec'!$D348,'8. 514 Details Included'!$D:$D,'7. 511_CAR_Student_Counts_Sec'!M$1,'8. 514 Details Included'!$G:$G,'7. 511_CAR_Student_Counts_Sec'!$F348))</f>
        <v>0</v>
      </c>
      <c r="N348" s="82">
        <f>IF(ISBLANK($D348),"",SUMIFS('8. 514 Details Included'!$I:$I,'8. 514 Details Included'!$A:$A,'7. 511_CAR_Student_Counts_Sec'!$A348,'8. 514 Details Included'!$E:$E,'7. 511_CAR_Student_Counts_Sec'!$D348,'8. 514 Details Included'!$D:$D,'7. 511_CAR_Student_Counts_Sec'!N$1,'8. 514 Details Included'!$G:$G,'7. 511_CAR_Student_Counts_Sec'!$F348))</f>
        <v>0</v>
      </c>
      <c r="O348" s="81">
        <f t="shared" si="15"/>
        <v>0</v>
      </c>
      <c r="P348" s="81">
        <f t="shared" si="16"/>
        <v>13</v>
      </c>
      <c r="Q348" s="81" t="str">
        <f t="shared" si="17"/>
        <v>9-12</v>
      </c>
    </row>
    <row r="349" spans="1:17" ht="15" outlineLevel="4" x14ac:dyDescent="0.2">
      <c r="A349" s="85">
        <v>206</v>
      </c>
      <c r="B349" s="86" t="s">
        <v>1110</v>
      </c>
      <c r="C349" s="86" t="s">
        <v>1163</v>
      </c>
      <c r="D349" s="85">
        <v>84</v>
      </c>
      <c r="E349" s="86" t="s">
        <v>1761</v>
      </c>
      <c r="F349" s="85">
        <v>5</v>
      </c>
      <c r="G349" s="85">
        <v>25</v>
      </c>
      <c r="H349" s="82">
        <f>IF(ISBLANK($D349),"",SUMIFS('8. 514 Details Included'!$I:$I,'8. 514 Details Included'!$A:$A,'7. 511_CAR_Student_Counts_Sec'!$A349,'8. 514 Details Included'!$E:$E,'7. 511_CAR_Student_Counts_Sec'!$D349,'8. 514 Details Included'!$D:$D,'7. 511_CAR_Student_Counts_Sec'!H$1,'8. 514 Details Included'!$G:$G,'7. 511_CAR_Student_Counts_Sec'!$F349))</f>
        <v>0</v>
      </c>
      <c r="I349" s="82">
        <f>IF(ISBLANK($D349),"",SUMIFS('8. 514 Details Included'!$I:$I,'8. 514 Details Included'!$A:$A,'7. 511_CAR_Student_Counts_Sec'!$A349,'8. 514 Details Included'!$E:$E,'7. 511_CAR_Student_Counts_Sec'!$D349,'8. 514 Details Included'!$D:$D,'7. 511_CAR_Student_Counts_Sec'!I$1,'8. 514 Details Included'!$G:$G,'7. 511_CAR_Student_Counts_Sec'!$F349))</f>
        <v>0</v>
      </c>
      <c r="J349" s="82">
        <f>IF(ISBLANK($D349),"",SUMIFS('8. 514 Details Included'!$I:$I,'8. 514 Details Included'!$A:$A,'7. 511_CAR_Student_Counts_Sec'!$A349,'8. 514 Details Included'!$E:$E,'7. 511_CAR_Student_Counts_Sec'!$D349,'8. 514 Details Included'!$D:$D,'7. 511_CAR_Student_Counts_Sec'!J$1,'8. 514 Details Included'!$G:$G,'7. 511_CAR_Student_Counts_Sec'!$F349))</f>
        <v>25</v>
      </c>
      <c r="K349" s="82">
        <f>IF(ISBLANK($D349),"",SUMIFS('8. 514 Details Included'!$I:$I,'8. 514 Details Included'!$A:$A,'7. 511_CAR_Student_Counts_Sec'!$A349,'8. 514 Details Included'!$E:$E,'7. 511_CAR_Student_Counts_Sec'!$D349,'8. 514 Details Included'!$D:$D,'7. 511_CAR_Student_Counts_Sec'!K$1,'8. 514 Details Included'!$G:$G,'7. 511_CAR_Student_Counts_Sec'!$F349))</f>
        <v>0</v>
      </c>
      <c r="L349" s="82">
        <f>IF(ISBLANK($D349),"",SUMIFS('8. 514 Details Included'!$I:$I,'8. 514 Details Included'!$A:$A,'7. 511_CAR_Student_Counts_Sec'!$A349,'8. 514 Details Included'!$E:$E,'7. 511_CAR_Student_Counts_Sec'!$D349,'8. 514 Details Included'!$D:$D,'7. 511_CAR_Student_Counts_Sec'!L$1,'8. 514 Details Included'!$G:$G,'7. 511_CAR_Student_Counts_Sec'!$F349))</f>
        <v>0</v>
      </c>
      <c r="M349" s="82">
        <f>IF(ISBLANK($D349),"",SUMIFS('8. 514 Details Included'!$I:$I,'8. 514 Details Included'!$A:$A,'7. 511_CAR_Student_Counts_Sec'!$A349,'8. 514 Details Included'!$E:$E,'7. 511_CAR_Student_Counts_Sec'!$D349,'8. 514 Details Included'!$D:$D,'7. 511_CAR_Student_Counts_Sec'!M$1,'8. 514 Details Included'!$G:$G,'7. 511_CAR_Student_Counts_Sec'!$F349))</f>
        <v>0</v>
      </c>
      <c r="N349" s="82">
        <f>IF(ISBLANK($D349),"",SUMIFS('8. 514 Details Included'!$I:$I,'8. 514 Details Included'!$A:$A,'7. 511_CAR_Student_Counts_Sec'!$A349,'8. 514 Details Included'!$E:$E,'7. 511_CAR_Student_Counts_Sec'!$D349,'8. 514 Details Included'!$D:$D,'7. 511_CAR_Student_Counts_Sec'!N$1,'8. 514 Details Included'!$G:$G,'7. 511_CAR_Student_Counts_Sec'!$F349))</f>
        <v>0</v>
      </c>
      <c r="O349" s="81">
        <f t="shared" si="15"/>
        <v>25</v>
      </c>
      <c r="P349" s="81">
        <f t="shared" si="16"/>
        <v>0</v>
      </c>
      <c r="Q349" s="81" t="str">
        <f t="shared" si="17"/>
        <v>6-8</v>
      </c>
    </row>
    <row r="350" spans="1:17" ht="15" outlineLevel="4" x14ac:dyDescent="0.2">
      <c r="A350" s="85">
        <v>206</v>
      </c>
      <c r="B350" s="86" t="s">
        <v>1110</v>
      </c>
      <c r="C350" s="86" t="s">
        <v>1163</v>
      </c>
      <c r="D350" s="85">
        <v>84</v>
      </c>
      <c r="E350" s="86" t="s">
        <v>1761</v>
      </c>
      <c r="F350" s="85">
        <v>7</v>
      </c>
      <c r="G350" s="85">
        <v>26</v>
      </c>
      <c r="H350" s="82">
        <f>IF(ISBLANK($D350),"",SUMIFS('8. 514 Details Included'!$I:$I,'8. 514 Details Included'!$A:$A,'7. 511_CAR_Student_Counts_Sec'!$A350,'8. 514 Details Included'!$E:$E,'7. 511_CAR_Student_Counts_Sec'!$D350,'8. 514 Details Included'!$D:$D,'7. 511_CAR_Student_Counts_Sec'!H$1,'8. 514 Details Included'!$G:$G,'7. 511_CAR_Student_Counts_Sec'!$F350))</f>
        <v>0</v>
      </c>
      <c r="I350" s="82">
        <f>IF(ISBLANK($D350),"",SUMIFS('8. 514 Details Included'!$I:$I,'8. 514 Details Included'!$A:$A,'7. 511_CAR_Student_Counts_Sec'!$A350,'8. 514 Details Included'!$E:$E,'7. 511_CAR_Student_Counts_Sec'!$D350,'8. 514 Details Included'!$D:$D,'7. 511_CAR_Student_Counts_Sec'!I$1,'8. 514 Details Included'!$G:$G,'7. 511_CAR_Student_Counts_Sec'!$F350))</f>
        <v>0</v>
      </c>
      <c r="J350" s="82">
        <f>IF(ISBLANK($D350),"",SUMIFS('8. 514 Details Included'!$I:$I,'8. 514 Details Included'!$A:$A,'7. 511_CAR_Student_Counts_Sec'!$A350,'8. 514 Details Included'!$E:$E,'7. 511_CAR_Student_Counts_Sec'!$D350,'8. 514 Details Included'!$D:$D,'7. 511_CAR_Student_Counts_Sec'!J$1,'8. 514 Details Included'!$G:$G,'7. 511_CAR_Student_Counts_Sec'!$F350))</f>
        <v>26</v>
      </c>
      <c r="K350" s="82">
        <f>IF(ISBLANK($D350),"",SUMIFS('8. 514 Details Included'!$I:$I,'8. 514 Details Included'!$A:$A,'7. 511_CAR_Student_Counts_Sec'!$A350,'8. 514 Details Included'!$E:$E,'7. 511_CAR_Student_Counts_Sec'!$D350,'8. 514 Details Included'!$D:$D,'7. 511_CAR_Student_Counts_Sec'!K$1,'8. 514 Details Included'!$G:$G,'7. 511_CAR_Student_Counts_Sec'!$F350))</f>
        <v>0</v>
      </c>
      <c r="L350" s="82">
        <f>IF(ISBLANK($D350),"",SUMIFS('8. 514 Details Included'!$I:$I,'8. 514 Details Included'!$A:$A,'7. 511_CAR_Student_Counts_Sec'!$A350,'8. 514 Details Included'!$E:$E,'7. 511_CAR_Student_Counts_Sec'!$D350,'8. 514 Details Included'!$D:$D,'7. 511_CAR_Student_Counts_Sec'!L$1,'8. 514 Details Included'!$G:$G,'7. 511_CAR_Student_Counts_Sec'!$F350))</f>
        <v>0</v>
      </c>
      <c r="M350" s="82">
        <f>IF(ISBLANK($D350),"",SUMIFS('8. 514 Details Included'!$I:$I,'8. 514 Details Included'!$A:$A,'7. 511_CAR_Student_Counts_Sec'!$A350,'8. 514 Details Included'!$E:$E,'7. 511_CAR_Student_Counts_Sec'!$D350,'8. 514 Details Included'!$D:$D,'7. 511_CAR_Student_Counts_Sec'!M$1,'8. 514 Details Included'!$G:$G,'7. 511_CAR_Student_Counts_Sec'!$F350))</f>
        <v>0</v>
      </c>
      <c r="N350" s="82">
        <f>IF(ISBLANK($D350),"",SUMIFS('8. 514 Details Included'!$I:$I,'8. 514 Details Included'!$A:$A,'7. 511_CAR_Student_Counts_Sec'!$A350,'8. 514 Details Included'!$E:$E,'7. 511_CAR_Student_Counts_Sec'!$D350,'8. 514 Details Included'!$D:$D,'7. 511_CAR_Student_Counts_Sec'!N$1,'8. 514 Details Included'!$G:$G,'7. 511_CAR_Student_Counts_Sec'!$F350))</f>
        <v>0</v>
      </c>
      <c r="O350" s="81">
        <f t="shared" si="15"/>
        <v>26</v>
      </c>
      <c r="P350" s="81">
        <f t="shared" si="16"/>
        <v>0</v>
      </c>
      <c r="Q350" s="81" t="str">
        <f t="shared" si="17"/>
        <v>6-8</v>
      </c>
    </row>
    <row r="351" spans="1:17" ht="15" outlineLevel="3" x14ac:dyDescent="0.2">
      <c r="A351" s="85"/>
      <c r="B351" s="86"/>
      <c r="C351" s="88" t="s">
        <v>1161</v>
      </c>
      <c r="D351" s="85"/>
      <c r="E351" s="86"/>
      <c r="F351" s="85"/>
      <c r="G351" s="85">
        <f>SUBTOTAL(1,G330:G350)</f>
        <v>23.80952380952381</v>
      </c>
      <c r="H351" s="82" t="str">
        <f>IF(ISBLANK($D351),"",SUMIFS('8. 514 Details Included'!$I:$I,'8. 514 Details Included'!$A:$A,'7. 511_CAR_Student_Counts_Sec'!$A351,'8. 514 Details Included'!$E:$E,'7. 511_CAR_Student_Counts_Sec'!$D351,'8. 514 Details Included'!$D:$D,'7. 511_CAR_Student_Counts_Sec'!H$1,'8. 514 Details Included'!$G:$G,'7. 511_CAR_Student_Counts_Sec'!$F351))</f>
        <v/>
      </c>
      <c r="I351" s="82" t="str">
        <f>IF(ISBLANK($D351),"",SUMIFS('8. 514 Details Included'!$I:$I,'8. 514 Details Included'!$A:$A,'7. 511_CAR_Student_Counts_Sec'!$A351,'8. 514 Details Included'!$E:$E,'7. 511_CAR_Student_Counts_Sec'!$D351,'8. 514 Details Included'!$D:$D,'7. 511_CAR_Student_Counts_Sec'!I$1,'8. 514 Details Included'!$G:$G,'7. 511_CAR_Student_Counts_Sec'!$F351))</f>
        <v/>
      </c>
      <c r="J351" s="82" t="str">
        <f>IF(ISBLANK($D351),"",SUMIFS('8. 514 Details Included'!$I:$I,'8. 514 Details Included'!$A:$A,'7. 511_CAR_Student_Counts_Sec'!$A351,'8. 514 Details Included'!$E:$E,'7. 511_CAR_Student_Counts_Sec'!$D351,'8. 514 Details Included'!$D:$D,'7. 511_CAR_Student_Counts_Sec'!J$1,'8. 514 Details Included'!$G:$G,'7. 511_CAR_Student_Counts_Sec'!$F351))</f>
        <v/>
      </c>
      <c r="K351" s="82" t="str">
        <f>IF(ISBLANK($D351),"",SUMIFS('8. 514 Details Included'!$I:$I,'8. 514 Details Included'!$A:$A,'7. 511_CAR_Student_Counts_Sec'!$A351,'8. 514 Details Included'!$E:$E,'7. 511_CAR_Student_Counts_Sec'!$D351,'8. 514 Details Included'!$D:$D,'7. 511_CAR_Student_Counts_Sec'!K$1,'8. 514 Details Included'!$G:$G,'7. 511_CAR_Student_Counts_Sec'!$F351))</f>
        <v/>
      </c>
      <c r="L351" s="82" t="str">
        <f>IF(ISBLANK($D351),"",SUMIFS('8. 514 Details Included'!$I:$I,'8. 514 Details Included'!$A:$A,'7. 511_CAR_Student_Counts_Sec'!$A351,'8. 514 Details Included'!$E:$E,'7. 511_CAR_Student_Counts_Sec'!$D351,'8. 514 Details Included'!$D:$D,'7. 511_CAR_Student_Counts_Sec'!L$1,'8. 514 Details Included'!$G:$G,'7. 511_CAR_Student_Counts_Sec'!$F351))</f>
        <v/>
      </c>
      <c r="M351" s="82" t="str">
        <f>IF(ISBLANK($D351),"",SUMIFS('8. 514 Details Included'!$I:$I,'8. 514 Details Included'!$A:$A,'7. 511_CAR_Student_Counts_Sec'!$A351,'8. 514 Details Included'!$E:$E,'7. 511_CAR_Student_Counts_Sec'!$D351,'8. 514 Details Included'!$D:$D,'7. 511_CAR_Student_Counts_Sec'!M$1,'8. 514 Details Included'!$G:$G,'7. 511_CAR_Student_Counts_Sec'!$F351))</f>
        <v/>
      </c>
      <c r="N351" s="82" t="str">
        <f>IF(ISBLANK($D351),"",SUMIFS('8. 514 Details Included'!$I:$I,'8. 514 Details Included'!$A:$A,'7. 511_CAR_Student_Counts_Sec'!$A351,'8. 514 Details Included'!$E:$E,'7. 511_CAR_Student_Counts_Sec'!$D351,'8. 514 Details Included'!$D:$D,'7. 511_CAR_Student_Counts_Sec'!N$1,'8. 514 Details Included'!$G:$G,'7. 511_CAR_Student_Counts_Sec'!$F351))</f>
        <v/>
      </c>
      <c r="O351" s="81" t="str">
        <f t="shared" si="15"/>
        <v/>
      </c>
      <c r="P351" s="81" t="str">
        <f t="shared" si="16"/>
        <v/>
      </c>
      <c r="Q351" s="81" t="str">
        <f t="shared" si="17"/>
        <v/>
      </c>
    </row>
    <row r="352" spans="1:17" ht="15" outlineLevel="4" x14ac:dyDescent="0.2">
      <c r="A352" s="85">
        <v>206</v>
      </c>
      <c r="B352" s="86" t="s">
        <v>1110</v>
      </c>
      <c r="C352" s="86" t="s">
        <v>1273</v>
      </c>
      <c r="D352" s="85">
        <v>994</v>
      </c>
      <c r="E352" s="86" t="s">
        <v>1767</v>
      </c>
      <c r="F352" s="85">
        <v>2</v>
      </c>
      <c r="G352" s="85">
        <v>18</v>
      </c>
      <c r="H352" s="82">
        <f>IF(ISBLANK($D352),"",SUMIFS('8. 514 Details Included'!$I:$I,'8. 514 Details Included'!$A:$A,'7. 511_CAR_Student_Counts_Sec'!$A352,'8. 514 Details Included'!$E:$E,'7. 511_CAR_Student_Counts_Sec'!$D352,'8. 514 Details Included'!$D:$D,'7. 511_CAR_Student_Counts_Sec'!H$1,'8. 514 Details Included'!$G:$G,'7. 511_CAR_Student_Counts_Sec'!$F352))</f>
        <v>0</v>
      </c>
      <c r="I352" s="82">
        <f>IF(ISBLANK($D352),"",SUMIFS('8. 514 Details Included'!$I:$I,'8. 514 Details Included'!$A:$A,'7. 511_CAR_Student_Counts_Sec'!$A352,'8. 514 Details Included'!$E:$E,'7. 511_CAR_Student_Counts_Sec'!$D352,'8. 514 Details Included'!$D:$D,'7. 511_CAR_Student_Counts_Sec'!I$1,'8. 514 Details Included'!$G:$G,'7. 511_CAR_Student_Counts_Sec'!$F352))</f>
        <v>0</v>
      </c>
      <c r="J352" s="82">
        <f>IF(ISBLANK($D352),"",SUMIFS('8. 514 Details Included'!$I:$I,'8. 514 Details Included'!$A:$A,'7. 511_CAR_Student_Counts_Sec'!$A352,'8. 514 Details Included'!$E:$E,'7. 511_CAR_Student_Counts_Sec'!$D352,'8. 514 Details Included'!$D:$D,'7. 511_CAR_Student_Counts_Sec'!J$1,'8. 514 Details Included'!$G:$G,'7. 511_CAR_Student_Counts_Sec'!$F352))</f>
        <v>18</v>
      </c>
      <c r="K352" s="82">
        <f>IF(ISBLANK($D352),"",SUMIFS('8. 514 Details Included'!$I:$I,'8. 514 Details Included'!$A:$A,'7. 511_CAR_Student_Counts_Sec'!$A352,'8. 514 Details Included'!$E:$E,'7. 511_CAR_Student_Counts_Sec'!$D352,'8. 514 Details Included'!$D:$D,'7. 511_CAR_Student_Counts_Sec'!K$1,'8. 514 Details Included'!$G:$G,'7. 511_CAR_Student_Counts_Sec'!$F352))</f>
        <v>0</v>
      </c>
      <c r="L352" s="82">
        <f>IF(ISBLANK($D352),"",SUMIFS('8. 514 Details Included'!$I:$I,'8. 514 Details Included'!$A:$A,'7. 511_CAR_Student_Counts_Sec'!$A352,'8. 514 Details Included'!$E:$E,'7. 511_CAR_Student_Counts_Sec'!$D352,'8. 514 Details Included'!$D:$D,'7. 511_CAR_Student_Counts_Sec'!L$1,'8. 514 Details Included'!$G:$G,'7. 511_CAR_Student_Counts_Sec'!$F352))</f>
        <v>0</v>
      </c>
      <c r="M352" s="82">
        <f>IF(ISBLANK($D352),"",SUMIFS('8. 514 Details Included'!$I:$I,'8. 514 Details Included'!$A:$A,'7. 511_CAR_Student_Counts_Sec'!$A352,'8. 514 Details Included'!$E:$E,'7. 511_CAR_Student_Counts_Sec'!$D352,'8. 514 Details Included'!$D:$D,'7. 511_CAR_Student_Counts_Sec'!M$1,'8. 514 Details Included'!$G:$G,'7. 511_CAR_Student_Counts_Sec'!$F352))</f>
        <v>0</v>
      </c>
      <c r="N352" s="82">
        <f>IF(ISBLANK($D352),"",SUMIFS('8. 514 Details Included'!$I:$I,'8. 514 Details Included'!$A:$A,'7. 511_CAR_Student_Counts_Sec'!$A352,'8. 514 Details Included'!$E:$E,'7. 511_CAR_Student_Counts_Sec'!$D352,'8. 514 Details Included'!$D:$D,'7. 511_CAR_Student_Counts_Sec'!N$1,'8. 514 Details Included'!$G:$G,'7. 511_CAR_Student_Counts_Sec'!$F352))</f>
        <v>0</v>
      </c>
      <c r="O352" s="81">
        <f t="shared" si="15"/>
        <v>18</v>
      </c>
      <c r="P352" s="81">
        <f t="shared" si="16"/>
        <v>0</v>
      </c>
      <c r="Q352" s="81" t="str">
        <f t="shared" si="17"/>
        <v>6-8</v>
      </c>
    </row>
    <row r="353" spans="1:17" ht="15" outlineLevel="4" x14ac:dyDescent="0.2">
      <c r="A353" s="85">
        <v>206</v>
      </c>
      <c r="B353" s="86" t="s">
        <v>1110</v>
      </c>
      <c r="C353" s="86" t="s">
        <v>1273</v>
      </c>
      <c r="D353" s="85">
        <v>994</v>
      </c>
      <c r="E353" s="86" t="s">
        <v>1767</v>
      </c>
      <c r="F353" s="85">
        <v>3</v>
      </c>
      <c r="G353" s="85">
        <v>18</v>
      </c>
      <c r="H353" s="82">
        <f>IF(ISBLANK($D353),"",SUMIFS('8. 514 Details Included'!$I:$I,'8. 514 Details Included'!$A:$A,'7. 511_CAR_Student_Counts_Sec'!$A353,'8. 514 Details Included'!$E:$E,'7. 511_CAR_Student_Counts_Sec'!$D353,'8. 514 Details Included'!$D:$D,'7. 511_CAR_Student_Counts_Sec'!H$1,'8. 514 Details Included'!$G:$G,'7. 511_CAR_Student_Counts_Sec'!$F353))</f>
        <v>0</v>
      </c>
      <c r="I353" s="82">
        <f>IF(ISBLANK($D353),"",SUMIFS('8. 514 Details Included'!$I:$I,'8. 514 Details Included'!$A:$A,'7. 511_CAR_Student_Counts_Sec'!$A353,'8. 514 Details Included'!$E:$E,'7. 511_CAR_Student_Counts_Sec'!$D353,'8. 514 Details Included'!$D:$D,'7. 511_CAR_Student_Counts_Sec'!I$1,'8. 514 Details Included'!$G:$G,'7. 511_CAR_Student_Counts_Sec'!$F353))</f>
        <v>0</v>
      </c>
      <c r="J353" s="82">
        <f>IF(ISBLANK($D353),"",SUMIFS('8. 514 Details Included'!$I:$I,'8. 514 Details Included'!$A:$A,'7. 511_CAR_Student_Counts_Sec'!$A353,'8. 514 Details Included'!$E:$E,'7. 511_CAR_Student_Counts_Sec'!$D353,'8. 514 Details Included'!$D:$D,'7. 511_CAR_Student_Counts_Sec'!J$1,'8. 514 Details Included'!$G:$G,'7. 511_CAR_Student_Counts_Sec'!$F353))</f>
        <v>18</v>
      </c>
      <c r="K353" s="82">
        <f>IF(ISBLANK($D353),"",SUMIFS('8. 514 Details Included'!$I:$I,'8. 514 Details Included'!$A:$A,'7. 511_CAR_Student_Counts_Sec'!$A353,'8. 514 Details Included'!$E:$E,'7. 511_CAR_Student_Counts_Sec'!$D353,'8. 514 Details Included'!$D:$D,'7. 511_CAR_Student_Counts_Sec'!K$1,'8. 514 Details Included'!$G:$G,'7. 511_CAR_Student_Counts_Sec'!$F353))</f>
        <v>0</v>
      </c>
      <c r="L353" s="82">
        <f>IF(ISBLANK($D353),"",SUMIFS('8. 514 Details Included'!$I:$I,'8. 514 Details Included'!$A:$A,'7. 511_CAR_Student_Counts_Sec'!$A353,'8. 514 Details Included'!$E:$E,'7. 511_CAR_Student_Counts_Sec'!$D353,'8. 514 Details Included'!$D:$D,'7. 511_CAR_Student_Counts_Sec'!L$1,'8. 514 Details Included'!$G:$G,'7. 511_CAR_Student_Counts_Sec'!$F353))</f>
        <v>0</v>
      </c>
      <c r="M353" s="82">
        <f>IF(ISBLANK($D353),"",SUMIFS('8. 514 Details Included'!$I:$I,'8. 514 Details Included'!$A:$A,'7. 511_CAR_Student_Counts_Sec'!$A353,'8. 514 Details Included'!$E:$E,'7. 511_CAR_Student_Counts_Sec'!$D353,'8. 514 Details Included'!$D:$D,'7. 511_CAR_Student_Counts_Sec'!M$1,'8. 514 Details Included'!$G:$G,'7. 511_CAR_Student_Counts_Sec'!$F353))</f>
        <v>0</v>
      </c>
      <c r="N353" s="82">
        <f>IF(ISBLANK($D353),"",SUMIFS('8. 514 Details Included'!$I:$I,'8. 514 Details Included'!$A:$A,'7. 511_CAR_Student_Counts_Sec'!$A353,'8. 514 Details Included'!$E:$E,'7. 511_CAR_Student_Counts_Sec'!$D353,'8. 514 Details Included'!$D:$D,'7. 511_CAR_Student_Counts_Sec'!N$1,'8. 514 Details Included'!$G:$G,'7. 511_CAR_Student_Counts_Sec'!$F353))</f>
        <v>0</v>
      </c>
      <c r="O353" s="81">
        <f t="shared" si="15"/>
        <v>18</v>
      </c>
      <c r="P353" s="81">
        <f t="shared" si="16"/>
        <v>0</v>
      </c>
      <c r="Q353" s="81" t="str">
        <f t="shared" si="17"/>
        <v>6-8</v>
      </c>
    </row>
    <row r="354" spans="1:17" ht="15" outlineLevel="4" x14ac:dyDescent="0.2">
      <c r="A354" s="85">
        <v>206</v>
      </c>
      <c r="B354" s="86" t="s">
        <v>1110</v>
      </c>
      <c r="C354" s="86" t="s">
        <v>1273</v>
      </c>
      <c r="D354" s="85">
        <v>994</v>
      </c>
      <c r="E354" s="86" t="s">
        <v>1767</v>
      </c>
      <c r="F354" s="85">
        <v>4</v>
      </c>
      <c r="G354" s="85">
        <v>13</v>
      </c>
      <c r="H354" s="82">
        <f>IF(ISBLANK($D354),"",SUMIFS('8. 514 Details Included'!$I:$I,'8. 514 Details Included'!$A:$A,'7. 511_CAR_Student_Counts_Sec'!$A354,'8. 514 Details Included'!$E:$E,'7. 511_CAR_Student_Counts_Sec'!$D354,'8. 514 Details Included'!$D:$D,'7. 511_CAR_Student_Counts_Sec'!H$1,'8. 514 Details Included'!$G:$G,'7. 511_CAR_Student_Counts_Sec'!$F354))</f>
        <v>9</v>
      </c>
      <c r="I354" s="82">
        <f>IF(ISBLANK($D354),"",SUMIFS('8. 514 Details Included'!$I:$I,'8. 514 Details Included'!$A:$A,'7. 511_CAR_Student_Counts_Sec'!$A354,'8. 514 Details Included'!$E:$E,'7. 511_CAR_Student_Counts_Sec'!$D354,'8. 514 Details Included'!$D:$D,'7. 511_CAR_Student_Counts_Sec'!I$1,'8. 514 Details Included'!$G:$G,'7. 511_CAR_Student_Counts_Sec'!$F354))</f>
        <v>4</v>
      </c>
      <c r="J354" s="82">
        <f>IF(ISBLANK($D354),"",SUMIFS('8. 514 Details Included'!$I:$I,'8. 514 Details Included'!$A:$A,'7. 511_CAR_Student_Counts_Sec'!$A354,'8. 514 Details Included'!$E:$E,'7. 511_CAR_Student_Counts_Sec'!$D354,'8. 514 Details Included'!$D:$D,'7. 511_CAR_Student_Counts_Sec'!J$1,'8. 514 Details Included'!$G:$G,'7. 511_CAR_Student_Counts_Sec'!$F354))</f>
        <v>0</v>
      </c>
      <c r="K354" s="82">
        <f>IF(ISBLANK($D354),"",SUMIFS('8. 514 Details Included'!$I:$I,'8. 514 Details Included'!$A:$A,'7. 511_CAR_Student_Counts_Sec'!$A354,'8. 514 Details Included'!$E:$E,'7. 511_CAR_Student_Counts_Sec'!$D354,'8. 514 Details Included'!$D:$D,'7. 511_CAR_Student_Counts_Sec'!K$1,'8. 514 Details Included'!$G:$G,'7. 511_CAR_Student_Counts_Sec'!$F354))</f>
        <v>0</v>
      </c>
      <c r="L354" s="82">
        <f>IF(ISBLANK($D354),"",SUMIFS('8. 514 Details Included'!$I:$I,'8. 514 Details Included'!$A:$A,'7. 511_CAR_Student_Counts_Sec'!$A354,'8. 514 Details Included'!$E:$E,'7. 511_CAR_Student_Counts_Sec'!$D354,'8. 514 Details Included'!$D:$D,'7. 511_CAR_Student_Counts_Sec'!L$1,'8. 514 Details Included'!$G:$G,'7. 511_CAR_Student_Counts_Sec'!$F354))</f>
        <v>0</v>
      </c>
      <c r="M354" s="82">
        <f>IF(ISBLANK($D354),"",SUMIFS('8. 514 Details Included'!$I:$I,'8. 514 Details Included'!$A:$A,'7. 511_CAR_Student_Counts_Sec'!$A354,'8. 514 Details Included'!$E:$E,'7. 511_CAR_Student_Counts_Sec'!$D354,'8. 514 Details Included'!$D:$D,'7. 511_CAR_Student_Counts_Sec'!M$1,'8. 514 Details Included'!$G:$G,'7. 511_CAR_Student_Counts_Sec'!$F354))</f>
        <v>0</v>
      </c>
      <c r="N354" s="82">
        <f>IF(ISBLANK($D354),"",SUMIFS('8. 514 Details Included'!$I:$I,'8. 514 Details Included'!$A:$A,'7. 511_CAR_Student_Counts_Sec'!$A354,'8. 514 Details Included'!$E:$E,'7. 511_CAR_Student_Counts_Sec'!$D354,'8. 514 Details Included'!$D:$D,'7. 511_CAR_Student_Counts_Sec'!N$1,'8. 514 Details Included'!$G:$G,'7. 511_CAR_Student_Counts_Sec'!$F354))</f>
        <v>0</v>
      </c>
      <c r="O354" s="81">
        <f t="shared" si="15"/>
        <v>13</v>
      </c>
      <c r="P354" s="81">
        <f t="shared" si="16"/>
        <v>0</v>
      </c>
      <c r="Q354" s="81" t="str">
        <f t="shared" si="17"/>
        <v>6-8</v>
      </c>
    </row>
    <row r="355" spans="1:17" ht="15" outlineLevel="4" x14ac:dyDescent="0.2">
      <c r="A355" s="85">
        <v>206</v>
      </c>
      <c r="B355" s="86" t="s">
        <v>1110</v>
      </c>
      <c r="C355" s="86" t="s">
        <v>1273</v>
      </c>
      <c r="D355" s="85">
        <v>994</v>
      </c>
      <c r="E355" s="86" t="s">
        <v>1767</v>
      </c>
      <c r="F355" s="85">
        <v>5</v>
      </c>
      <c r="G355" s="85">
        <v>13</v>
      </c>
      <c r="H355" s="82">
        <f>IF(ISBLANK($D355),"",SUMIFS('8. 514 Details Included'!$I:$I,'8. 514 Details Included'!$A:$A,'7. 511_CAR_Student_Counts_Sec'!$A355,'8. 514 Details Included'!$E:$E,'7. 511_CAR_Student_Counts_Sec'!$D355,'8. 514 Details Included'!$D:$D,'7. 511_CAR_Student_Counts_Sec'!H$1,'8. 514 Details Included'!$G:$G,'7. 511_CAR_Student_Counts_Sec'!$F355))</f>
        <v>9</v>
      </c>
      <c r="I355" s="82">
        <f>IF(ISBLANK($D355),"",SUMIFS('8. 514 Details Included'!$I:$I,'8. 514 Details Included'!$A:$A,'7. 511_CAR_Student_Counts_Sec'!$A355,'8. 514 Details Included'!$E:$E,'7. 511_CAR_Student_Counts_Sec'!$D355,'8. 514 Details Included'!$D:$D,'7. 511_CAR_Student_Counts_Sec'!I$1,'8. 514 Details Included'!$G:$G,'7. 511_CAR_Student_Counts_Sec'!$F355))</f>
        <v>4</v>
      </c>
      <c r="J355" s="82">
        <f>IF(ISBLANK($D355),"",SUMIFS('8. 514 Details Included'!$I:$I,'8. 514 Details Included'!$A:$A,'7. 511_CAR_Student_Counts_Sec'!$A355,'8. 514 Details Included'!$E:$E,'7. 511_CAR_Student_Counts_Sec'!$D355,'8. 514 Details Included'!$D:$D,'7. 511_CAR_Student_Counts_Sec'!J$1,'8. 514 Details Included'!$G:$G,'7. 511_CAR_Student_Counts_Sec'!$F355))</f>
        <v>0</v>
      </c>
      <c r="K355" s="82">
        <f>IF(ISBLANK($D355),"",SUMIFS('8. 514 Details Included'!$I:$I,'8. 514 Details Included'!$A:$A,'7. 511_CAR_Student_Counts_Sec'!$A355,'8. 514 Details Included'!$E:$E,'7. 511_CAR_Student_Counts_Sec'!$D355,'8. 514 Details Included'!$D:$D,'7. 511_CAR_Student_Counts_Sec'!K$1,'8. 514 Details Included'!$G:$G,'7. 511_CAR_Student_Counts_Sec'!$F355))</f>
        <v>0</v>
      </c>
      <c r="L355" s="82">
        <f>IF(ISBLANK($D355),"",SUMIFS('8. 514 Details Included'!$I:$I,'8. 514 Details Included'!$A:$A,'7. 511_CAR_Student_Counts_Sec'!$A355,'8. 514 Details Included'!$E:$E,'7. 511_CAR_Student_Counts_Sec'!$D355,'8. 514 Details Included'!$D:$D,'7. 511_CAR_Student_Counts_Sec'!L$1,'8. 514 Details Included'!$G:$G,'7. 511_CAR_Student_Counts_Sec'!$F355))</f>
        <v>0</v>
      </c>
      <c r="M355" s="82">
        <f>IF(ISBLANK($D355),"",SUMIFS('8. 514 Details Included'!$I:$I,'8. 514 Details Included'!$A:$A,'7. 511_CAR_Student_Counts_Sec'!$A355,'8. 514 Details Included'!$E:$E,'7. 511_CAR_Student_Counts_Sec'!$D355,'8. 514 Details Included'!$D:$D,'7. 511_CAR_Student_Counts_Sec'!M$1,'8. 514 Details Included'!$G:$G,'7. 511_CAR_Student_Counts_Sec'!$F355))</f>
        <v>0</v>
      </c>
      <c r="N355" s="82">
        <f>IF(ISBLANK($D355),"",SUMIFS('8. 514 Details Included'!$I:$I,'8. 514 Details Included'!$A:$A,'7. 511_CAR_Student_Counts_Sec'!$A355,'8. 514 Details Included'!$E:$E,'7. 511_CAR_Student_Counts_Sec'!$D355,'8. 514 Details Included'!$D:$D,'7. 511_CAR_Student_Counts_Sec'!N$1,'8. 514 Details Included'!$G:$G,'7. 511_CAR_Student_Counts_Sec'!$F355))</f>
        <v>0</v>
      </c>
      <c r="O355" s="81">
        <f t="shared" si="15"/>
        <v>13</v>
      </c>
      <c r="P355" s="81">
        <f t="shared" si="16"/>
        <v>0</v>
      </c>
      <c r="Q355" s="81" t="str">
        <f t="shared" si="17"/>
        <v>6-8</v>
      </c>
    </row>
    <row r="356" spans="1:17" ht="15" outlineLevel="4" x14ac:dyDescent="0.2">
      <c r="A356" s="85">
        <v>206</v>
      </c>
      <c r="B356" s="86" t="s">
        <v>1110</v>
      </c>
      <c r="C356" s="86" t="s">
        <v>1273</v>
      </c>
      <c r="D356" s="85">
        <v>200</v>
      </c>
      <c r="E356" s="86" t="s">
        <v>1766</v>
      </c>
      <c r="F356" s="85">
        <v>1</v>
      </c>
      <c r="G356" s="85">
        <v>10</v>
      </c>
      <c r="H356" s="82">
        <f>IF(ISBLANK($D356),"",SUMIFS('8. 514 Details Included'!$I:$I,'8. 514 Details Included'!$A:$A,'7. 511_CAR_Student_Counts_Sec'!$A356,'8. 514 Details Included'!$E:$E,'7. 511_CAR_Student_Counts_Sec'!$D356,'8. 514 Details Included'!$D:$D,'7. 511_CAR_Student_Counts_Sec'!H$1,'8. 514 Details Included'!$G:$G,'7. 511_CAR_Student_Counts_Sec'!$F356))</f>
        <v>6</v>
      </c>
      <c r="I356" s="82">
        <f>IF(ISBLANK($D356),"",SUMIFS('8. 514 Details Included'!$I:$I,'8. 514 Details Included'!$A:$A,'7. 511_CAR_Student_Counts_Sec'!$A356,'8. 514 Details Included'!$E:$E,'7. 511_CAR_Student_Counts_Sec'!$D356,'8. 514 Details Included'!$D:$D,'7. 511_CAR_Student_Counts_Sec'!I$1,'8. 514 Details Included'!$G:$G,'7. 511_CAR_Student_Counts_Sec'!$F356))</f>
        <v>2</v>
      </c>
      <c r="J356" s="82">
        <f>IF(ISBLANK($D356),"",SUMIFS('8. 514 Details Included'!$I:$I,'8. 514 Details Included'!$A:$A,'7. 511_CAR_Student_Counts_Sec'!$A356,'8. 514 Details Included'!$E:$E,'7. 511_CAR_Student_Counts_Sec'!$D356,'8. 514 Details Included'!$D:$D,'7. 511_CAR_Student_Counts_Sec'!J$1,'8. 514 Details Included'!$G:$G,'7. 511_CAR_Student_Counts_Sec'!$F356))</f>
        <v>2</v>
      </c>
      <c r="K356" s="82">
        <f>IF(ISBLANK($D356),"",SUMIFS('8. 514 Details Included'!$I:$I,'8. 514 Details Included'!$A:$A,'7. 511_CAR_Student_Counts_Sec'!$A356,'8. 514 Details Included'!$E:$E,'7. 511_CAR_Student_Counts_Sec'!$D356,'8. 514 Details Included'!$D:$D,'7. 511_CAR_Student_Counts_Sec'!K$1,'8. 514 Details Included'!$G:$G,'7. 511_CAR_Student_Counts_Sec'!$F356))</f>
        <v>0</v>
      </c>
      <c r="L356" s="82">
        <f>IF(ISBLANK($D356),"",SUMIFS('8. 514 Details Included'!$I:$I,'8. 514 Details Included'!$A:$A,'7. 511_CAR_Student_Counts_Sec'!$A356,'8. 514 Details Included'!$E:$E,'7. 511_CAR_Student_Counts_Sec'!$D356,'8. 514 Details Included'!$D:$D,'7. 511_CAR_Student_Counts_Sec'!L$1,'8. 514 Details Included'!$G:$G,'7. 511_CAR_Student_Counts_Sec'!$F356))</f>
        <v>0</v>
      </c>
      <c r="M356" s="82">
        <f>IF(ISBLANK($D356),"",SUMIFS('8. 514 Details Included'!$I:$I,'8. 514 Details Included'!$A:$A,'7. 511_CAR_Student_Counts_Sec'!$A356,'8. 514 Details Included'!$E:$E,'7. 511_CAR_Student_Counts_Sec'!$D356,'8. 514 Details Included'!$D:$D,'7. 511_CAR_Student_Counts_Sec'!M$1,'8. 514 Details Included'!$G:$G,'7. 511_CAR_Student_Counts_Sec'!$F356))</f>
        <v>0</v>
      </c>
      <c r="N356" s="82">
        <f>IF(ISBLANK($D356),"",SUMIFS('8. 514 Details Included'!$I:$I,'8. 514 Details Included'!$A:$A,'7. 511_CAR_Student_Counts_Sec'!$A356,'8. 514 Details Included'!$E:$E,'7. 511_CAR_Student_Counts_Sec'!$D356,'8. 514 Details Included'!$D:$D,'7. 511_CAR_Student_Counts_Sec'!N$1,'8. 514 Details Included'!$G:$G,'7. 511_CAR_Student_Counts_Sec'!$F356))</f>
        <v>0</v>
      </c>
      <c r="O356" s="81">
        <f t="shared" si="15"/>
        <v>10</v>
      </c>
      <c r="P356" s="81">
        <f t="shared" si="16"/>
        <v>0</v>
      </c>
      <c r="Q356" s="81" t="str">
        <f t="shared" si="17"/>
        <v>6-8</v>
      </c>
    </row>
    <row r="357" spans="1:17" ht="15" outlineLevel="4" x14ac:dyDescent="0.2">
      <c r="A357" s="85">
        <v>206</v>
      </c>
      <c r="B357" s="86" t="s">
        <v>1110</v>
      </c>
      <c r="C357" s="86" t="s">
        <v>1273</v>
      </c>
      <c r="D357" s="85">
        <v>82</v>
      </c>
      <c r="E357" s="86" t="s">
        <v>1765</v>
      </c>
      <c r="F357" s="85">
        <v>1</v>
      </c>
      <c r="G357" s="85">
        <v>14</v>
      </c>
      <c r="H357" s="82">
        <f>IF(ISBLANK($D357),"",SUMIFS('8. 514 Details Included'!$I:$I,'8. 514 Details Included'!$A:$A,'7. 511_CAR_Student_Counts_Sec'!$A357,'8. 514 Details Included'!$E:$E,'7. 511_CAR_Student_Counts_Sec'!$D357,'8. 514 Details Included'!$D:$D,'7. 511_CAR_Student_Counts_Sec'!H$1,'8. 514 Details Included'!$G:$G,'7. 511_CAR_Student_Counts_Sec'!$F357))</f>
        <v>3</v>
      </c>
      <c r="I357" s="82">
        <f>IF(ISBLANK($D357),"",SUMIFS('8. 514 Details Included'!$I:$I,'8. 514 Details Included'!$A:$A,'7. 511_CAR_Student_Counts_Sec'!$A357,'8. 514 Details Included'!$E:$E,'7. 511_CAR_Student_Counts_Sec'!$D357,'8. 514 Details Included'!$D:$D,'7. 511_CAR_Student_Counts_Sec'!I$1,'8. 514 Details Included'!$G:$G,'7. 511_CAR_Student_Counts_Sec'!$F357))</f>
        <v>4</v>
      </c>
      <c r="J357" s="82">
        <f>IF(ISBLANK($D357),"",SUMIFS('8. 514 Details Included'!$I:$I,'8. 514 Details Included'!$A:$A,'7. 511_CAR_Student_Counts_Sec'!$A357,'8. 514 Details Included'!$E:$E,'7. 511_CAR_Student_Counts_Sec'!$D357,'8. 514 Details Included'!$D:$D,'7. 511_CAR_Student_Counts_Sec'!J$1,'8. 514 Details Included'!$G:$G,'7. 511_CAR_Student_Counts_Sec'!$F357))</f>
        <v>7</v>
      </c>
      <c r="K357" s="82">
        <f>IF(ISBLANK($D357),"",SUMIFS('8. 514 Details Included'!$I:$I,'8. 514 Details Included'!$A:$A,'7. 511_CAR_Student_Counts_Sec'!$A357,'8. 514 Details Included'!$E:$E,'7. 511_CAR_Student_Counts_Sec'!$D357,'8. 514 Details Included'!$D:$D,'7. 511_CAR_Student_Counts_Sec'!K$1,'8. 514 Details Included'!$G:$G,'7. 511_CAR_Student_Counts_Sec'!$F357))</f>
        <v>0</v>
      </c>
      <c r="L357" s="82">
        <f>IF(ISBLANK($D357),"",SUMIFS('8. 514 Details Included'!$I:$I,'8. 514 Details Included'!$A:$A,'7. 511_CAR_Student_Counts_Sec'!$A357,'8. 514 Details Included'!$E:$E,'7. 511_CAR_Student_Counts_Sec'!$D357,'8. 514 Details Included'!$D:$D,'7. 511_CAR_Student_Counts_Sec'!L$1,'8. 514 Details Included'!$G:$G,'7. 511_CAR_Student_Counts_Sec'!$F357))</f>
        <v>0</v>
      </c>
      <c r="M357" s="82">
        <f>IF(ISBLANK($D357),"",SUMIFS('8. 514 Details Included'!$I:$I,'8. 514 Details Included'!$A:$A,'7. 511_CAR_Student_Counts_Sec'!$A357,'8. 514 Details Included'!$E:$E,'7. 511_CAR_Student_Counts_Sec'!$D357,'8. 514 Details Included'!$D:$D,'7. 511_CAR_Student_Counts_Sec'!M$1,'8. 514 Details Included'!$G:$G,'7. 511_CAR_Student_Counts_Sec'!$F357))</f>
        <v>0</v>
      </c>
      <c r="N357" s="82">
        <f>IF(ISBLANK($D357),"",SUMIFS('8. 514 Details Included'!$I:$I,'8. 514 Details Included'!$A:$A,'7. 511_CAR_Student_Counts_Sec'!$A357,'8. 514 Details Included'!$E:$E,'7. 511_CAR_Student_Counts_Sec'!$D357,'8. 514 Details Included'!$D:$D,'7. 511_CAR_Student_Counts_Sec'!N$1,'8. 514 Details Included'!$G:$G,'7. 511_CAR_Student_Counts_Sec'!$F357))</f>
        <v>0</v>
      </c>
      <c r="O357" s="81">
        <f t="shared" si="15"/>
        <v>14</v>
      </c>
      <c r="P357" s="81">
        <f t="shared" si="16"/>
        <v>0</v>
      </c>
      <c r="Q357" s="81" t="str">
        <f t="shared" si="17"/>
        <v>6-8</v>
      </c>
    </row>
    <row r="358" spans="1:17" ht="15" outlineLevel="4" x14ac:dyDescent="0.2">
      <c r="A358" s="85">
        <v>206</v>
      </c>
      <c r="B358" s="86" t="s">
        <v>1110</v>
      </c>
      <c r="C358" s="86" t="s">
        <v>1273</v>
      </c>
      <c r="D358" s="85">
        <v>64</v>
      </c>
      <c r="E358" s="86" t="s">
        <v>1764</v>
      </c>
      <c r="F358" s="85">
        <v>1</v>
      </c>
      <c r="G358" s="85">
        <v>13</v>
      </c>
      <c r="H358" s="82">
        <f>IF(ISBLANK($D358),"",SUMIFS('8. 514 Details Included'!$I:$I,'8. 514 Details Included'!$A:$A,'7. 511_CAR_Student_Counts_Sec'!$A358,'8. 514 Details Included'!$E:$E,'7. 511_CAR_Student_Counts_Sec'!$D358,'8. 514 Details Included'!$D:$D,'7. 511_CAR_Student_Counts_Sec'!H$1,'8. 514 Details Included'!$G:$G,'7. 511_CAR_Student_Counts_Sec'!$F358))</f>
        <v>9</v>
      </c>
      <c r="I358" s="82">
        <f>IF(ISBLANK($D358),"",SUMIFS('8. 514 Details Included'!$I:$I,'8. 514 Details Included'!$A:$A,'7. 511_CAR_Student_Counts_Sec'!$A358,'8. 514 Details Included'!$E:$E,'7. 511_CAR_Student_Counts_Sec'!$D358,'8. 514 Details Included'!$D:$D,'7. 511_CAR_Student_Counts_Sec'!I$1,'8. 514 Details Included'!$G:$G,'7. 511_CAR_Student_Counts_Sec'!$F358))</f>
        <v>4</v>
      </c>
      <c r="J358" s="82">
        <f>IF(ISBLANK($D358),"",SUMIFS('8. 514 Details Included'!$I:$I,'8. 514 Details Included'!$A:$A,'7. 511_CAR_Student_Counts_Sec'!$A358,'8. 514 Details Included'!$E:$E,'7. 511_CAR_Student_Counts_Sec'!$D358,'8. 514 Details Included'!$D:$D,'7. 511_CAR_Student_Counts_Sec'!J$1,'8. 514 Details Included'!$G:$G,'7. 511_CAR_Student_Counts_Sec'!$F358))</f>
        <v>0</v>
      </c>
      <c r="K358" s="82">
        <f>IF(ISBLANK($D358),"",SUMIFS('8. 514 Details Included'!$I:$I,'8. 514 Details Included'!$A:$A,'7. 511_CAR_Student_Counts_Sec'!$A358,'8. 514 Details Included'!$E:$E,'7. 511_CAR_Student_Counts_Sec'!$D358,'8. 514 Details Included'!$D:$D,'7. 511_CAR_Student_Counts_Sec'!K$1,'8. 514 Details Included'!$G:$G,'7. 511_CAR_Student_Counts_Sec'!$F358))</f>
        <v>0</v>
      </c>
      <c r="L358" s="82">
        <f>IF(ISBLANK($D358),"",SUMIFS('8. 514 Details Included'!$I:$I,'8. 514 Details Included'!$A:$A,'7. 511_CAR_Student_Counts_Sec'!$A358,'8. 514 Details Included'!$E:$E,'7. 511_CAR_Student_Counts_Sec'!$D358,'8. 514 Details Included'!$D:$D,'7. 511_CAR_Student_Counts_Sec'!L$1,'8. 514 Details Included'!$G:$G,'7. 511_CAR_Student_Counts_Sec'!$F358))</f>
        <v>0</v>
      </c>
      <c r="M358" s="82">
        <f>IF(ISBLANK($D358),"",SUMIFS('8. 514 Details Included'!$I:$I,'8. 514 Details Included'!$A:$A,'7. 511_CAR_Student_Counts_Sec'!$A358,'8. 514 Details Included'!$E:$E,'7. 511_CAR_Student_Counts_Sec'!$D358,'8. 514 Details Included'!$D:$D,'7. 511_CAR_Student_Counts_Sec'!M$1,'8. 514 Details Included'!$G:$G,'7. 511_CAR_Student_Counts_Sec'!$F358))</f>
        <v>0</v>
      </c>
      <c r="N358" s="82">
        <f>IF(ISBLANK($D358),"",SUMIFS('8. 514 Details Included'!$I:$I,'8. 514 Details Included'!$A:$A,'7. 511_CAR_Student_Counts_Sec'!$A358,'8. 514 Details Included'!$E:$E,'7. 511_CAR_Student_Counts_Sec'!$D358,'8. 514 Details Included'!$D:$D,'7. 511_CAR_Student_Counts_Sec'!N$1,'8. 514 Details Included'!$G:$G,'7. 511_CAR_Student_Counts_Sec'!$F358))</f>
        <v>0</v>
      </c>
      <c r="O358" s="81">
        <f t="shared" si="15"/>
        <v>13</v>
      </c>
      <c r="P358" s="81">
        <f t="shared" si="16"/>
        <v>0</v>
      </c>
      <c r="Q358" s="81" t="str">
        <f t="shared" si="17"/>
        <v>6-8</v>
      </c>
    </row>
    <row r="359" spans="1:17" ht="15" outlineLevel="4" x14ac:dyDescent="0.2">
      <c r="A359" s="85">
        <v>206</v>
      </c>
      <c r="B359" s="86" t="s">
        <v>1110</v>
      </c>
      <c r="C359" s="86" t="s">
        <v>1273</v>
      </c>
      <c r="D359" s="85">
        <v>64</v>
      </c>
      <c r="E359" s="86" t="s">
        <v>1764</v>
      </c>
      <c r="F359" s="85">
        <v>2</v>
      </c>
      <c r="G359" s="85">
        <v>13</v>
      </c>
      <c r="H359" s="82">
        <f>IF(ISBLANK($D359),"",SUMIFS('8. 514 Details Included'!$I:$I,'8. 514 Details Included'!$A:$A,'7. 511_CAR_Student_Counts_Sec'!$A359,'8. 514 Details Included'!$E:$E,'7. 511_CAR_Student_Counts_Sec'!$D359,'8. 514 Details Included'!$D:$D,'7. 511_CAR_Student_Counts_Sec'!H$1,'8. 514 Details Included'!$G:$G,'7. 511_CAR_Student_Counts_Sec'!$F359))</f>
        <v>9</v>
      </c>
      <c r="I359" s="82">
        <f>IF(ISBLANK($D359),"",SUMIFS('8. 514 Details Included'!$I:$I,'8. 514 Details Included'!$A:$A,'7. 511_CAR_Student_Counts_Sec'!$A359,'8. 514 Details Included'!$E:$E,'7. 511_CAR_Student_Counts_Sec'!$D359,'8. 514 Details Included'!$D:$D,'7. 511_CAR_Student_Counts_Sec'!I$1,'8. 514 Details Included'!$G:$G,'7. 511_CAR_Student_Counts_Sec'!$F359))</f>
        <v>4</v>
      </c>
      <c r="J359" s="82">
        <f>IF(ISBLANK($D359),"",SUMIFS('8. 514 Details Included'!$I:$I,'8. 514 Details Included'!$A:$A,'7. 511_CAR_Student_Counts_Sec'!$A359,'8. 514 Details Included'!$E:$E,'7. 511_CAR_Student_Counts_Sec'!$D359,'8. 514 Details Included'!$D:$D,'7. 511_CAR_Student_Counts_Sec'!J$1,'8. 514 Details Included'!$G:$G,'7. 511_CAR_Student_Counts_Sec'!$F359))</f>
        <v>0</v>
      </c>
      <c r="K359" s="82">
        <f>IF(ISBLANK($D359),"",SUMIFS('8. 514 Details Included'!$I:$I,'8. 514 Details Included'!$A:$A,'7. 511_CAR_Student_Counts_Sec'!$A359,'8. 514 Details Included'!$E:$E,'7. 511_CAR_Student_Counts_Sec'!$D359,'8. 514 Details Included'!$D:$D,'7. 511_CAR_Student_Counts_Sec'!K$1,'8. 514 Details Included'!$G:$G,'7. 511_CAR_Student_Counts_Sec'!$F359))</f>
        <v>0</v>
      </c>
      <c r="L359" s="82">
        <f>IF(ISBLANK($D359),"",SUMIFS('8. 514 Details Included'!$I:$I,'8. 514 Details Included'!$A:$A,'7. 511_CAR_Student_Counts_Sec'!$A359,'8. 514 Details Included'!$E:$E,'7. 511_CAR_Student_Counts_Sec'!$D359,'8. 514 Details Included'!$D:$D,'7. 511_CAR_Student_Counts_Sec'!L$1,'8. 514 Details Included'!$G:$G,'7. 511_CAR_Student_Counts_Sec'!$F359))</f>
        <v>0</v>
      </c>
      <c r="M359" s="82">
        <f>IF(ISBLANK($D359),"",SUMIFS('8. 514 Details Included'!$I:$I,'8. 514 Details Included'!$A:$A,'7. 511_CAR_Student_Counts_Sec'!$A359,'8. 514 Details Included'!$E:$E,'7. 511_CAR_Student_Counts_Sec'!$D359,'8. 514 Details Included'!$D:$D,'7. 511_CAR_Student_Counts_Sec'!M$1,'8. 514 Details Included'!$G:$G,'7. 511_CAR_Student_Counts_Sec'!$F359))</f>
        <v>0</v>
      </c>
      <c r="N359" s="82">
        <f>IF(ISBLANK($D359),"",SUMIFS('8. 514 Details Included'!$I:$I,'8. 514 Details Included'!$A:$A,'7. 511_CAR_Student_Counts_Sec'!$A359,'8. 514 Details Included'!$E:$E,'7. 511_CAR_Student_Counts_Sec'!$D359,'8. 514 Details Included'!$D:$D,'7. 511_CAR_Student_Counts_Sec'!N$1,'8. 514 Details Included'!$G:$G,'7. 511_CAR_Student_Counts_Sec'!$F359))</f>
        <v>0</v>
      </c>
      <c r="O359" s="81">
        <f t="shared" si="15"/>
        <v>13</v>
      </c>
      <c r="P359" s="81">
        <f t="shared" si="16"/>
        <v>0</v>
      </c>
      <c r="Q359" s="81" t="str">
        <f t="shared" si="17"/>
        <v>6-8</v>
      </c>
    </row>
    <row r="360" spans="1:17" ht="15" outlineLevel="4" x14ac:dyDescent="0.2">
      <c r="A360" s="85">
        <v>206</v>
      </c>
      <c r="B360" s="86" t="s">
        <v>1110</v>
      </c>
      <c r="C360" s="86" t="s">
        <v>1273</v>
      </c>
      <c r="D360" s="85">
        <v>64</v>
      </c>
      <c r="E360" s="86" t="s">
        <v>1764</v>
      </c>
      <c r="F360" s="85">
        <v>6</v>
      </c>
      <c r="G360" s="85">
        <v>18</v>
      </c>
      <c r="H360" s="82">
        <f>IF(ISBLANK($D360),"",SUMIFS('8. 514 Details Included'!$I:$I,'8. 514 Details Included'!$A:$A,'7. 511_CAR_Student_Counts_Sec'!$A360,'8. 514 Details Included'!$E:$E,'7. 511_CAR_Student_Counts_Sec'!$D360,'8. 514 Details Included'!$D:$D,'7. 511_CAR_Student_Counts_Sec'!H$1,'8. 514 Details Included'!$G:$G,'7. 511_CAR_Student_Counts_Sec'!$F360))</f>
        <v>0</v>
      </c>
      <c r="I360" s="82">
        <f>IF(ISBLANK($D360),"",SUMIFS('8. 514 Details Included'!$I:$I,'8. 514 Details Included'!$A:$A,'7. 511_CAR_Student_Counts_Sec'!$A360,'8. 514 Details Included'!$E:$E,'7. 511_CAR_Student_Counts_Sec'!$D360,'8. 514 Details Included'!$D:$D,'7. 511_CAR_Student_Counts_Sec'!I$1,'8. 514 Details Included'!$G:$G,'7. 511_CAR_Student_Counts_Sec'!$F360))</f>
        <v>0</v>
      </c>
      <c r="J360" s="82">
        <f>IF(ISBLANK($D360),"",SUMIFS('8. 514 Details Included'!$I:$I,'8. 514 Details Included'!$A:$A,'7. 511_CAR_Student_Counts_Sec'!$A360,'8. 514 Details Included'!$E:$E,'7. 511_CAR_Student_Counts_Sec'!$D360,'8. 514 Details Included'!$D:$D,'7. 511_CAR_Student_Counts_Sec'!J$1,'8. 514 Details Included'!$G:$G,'7. 511_CAR_Student_Counts_Sec'!$F360))</f>
        <v>18</v>
      </c>
      <c r="K360" s="82">
        <f>IF(ISBLANK($D360),"",SUMIFS('8. 514 Details Included'!$I:$I,'8. 514 Details Included'!$A:$A,'7. 511_CAR_Student_Counts_Sec'!$A360,'8. 514 Details Included'!$E:$E,'7. 511_CAR_Student_Counts_Sec'!$D360,'8. 514 Details Included'!$D:$D,'7. 511_CAR_Student_Counts_Sec'!K$1,'8. 514 Details Included'!$G:$G,'7. 511_CAR_Student_Counts_Sec'!$F360))</f>
        <v>0</v>
      </c>
      <c r="L360" s="82">
        <f>IF(ISBLANK($D360),"",SUMIFS('8. 514 Details Included'!$I:$I,'8. 514 Details Included'!$A:$A,'7. 511_CAR_Student_Counts_Sec'!$A360,'8. 514 Details Included'!$E:$E,'7. 511_CAR_Student_Counts_Sec'!$D360,'8. 514 Details Included'!$D:$D,'7. 511_CAR_Student_Counts_Sec'!L$1,'8. 514 Details Included'!$G:$G,'7. 511_CAR_Student_Counts_Sec'!$F360))</f>
        <v>0</v>
      </c>
      <c r="M360" s="82">
        <f>IF(ISBLANK($D360),"",SUMIFS('8. 514 Details Included'!$I:$I,'8. 514 Details Included'!$A:$A,'7. 511_CAR_Student_Counts_Sec'!$A360,'8. 514 Details Included'!$E:$E,'7. 511_CAR_Student_Counts_Sec'!$D360,'8. 514 Details Included'!$D:$D,'7. 511_CAR_Student_Counts_Sec'!M$1,'8. 514 Details Included'!$G:$G,'7. 511_CAR_Student_Counts_Sec'!$F360))</f>
        <v>0</v>
      </c>
      <c r="N360" s="82">
        <f>IF(ISBLANK($D360),"",SUMIFS('8. 514 Details Included'!$I:$I,'8. 514 Details Included'!$A:$A,'7. 511_CAR_Student_Counts_Sec'!$A360,'8. 514 Details Included'!$E:$E,'7. 511_CAR_Student_Counts_Sec'!$D360,'8. 514 Details Included'!$D:$D,'7. 511_CAR_Student_Counts_Sec'!N$1,'8. 514 Details Included'!$G:$G,'7. 511_CAR_Student_Counts_Sec'!$F360))</f>
        <v>0</v>
      </c>
      <c r="O360" s="81">
        <f t="shared" si="15"/>
        <v>18</v>
      </c>
      <c r="P360" s="81">
        <f t="shared" si="16"/>
        <v>0</v>
      </c>
      <c r="Q360" s="81" t="str">
        <f t="shared" si="17"/>
        <v>6-8</v>
      </c>
    </row>
    <row r="361" spans="1:17" ht="15" outlineLevel="4" x14ac:dyDescent="0.2">
      <c r="A361" s="85">
        <v>206</v>
      </c>
      <c r="B361" s="86" t="s">
        <v>1110</v>
      </c>
      <c r="C361" s="86" t="s">
        <v>1273</v>
      </c>
      <c r="D361" s="85">
        <v>64</v>
      </c>
      <c r="E361" s="86" t="s">
        <v>1764</v>
      </c>
      <c r="F361" s="85">
        <v>7</v>
      </c>
      <c r="G361" s="85">
        <v>18</v>
      </c>
      <c r="H361" s="82">
        <f>IF(ISBLANK($D361),"",SUMIFS('8. 514 Details Included'!$I:$I,'8. 514 Details Included'!$A:$A,'7. 511_CAR_Student_Counts_Sec'!$A361,'8. 514 Details Included'!$E:$E,'7. 511_CAR_Student_Counts_Sec'!$D361,'8. 514 Details Included'!$D:$D,'7. 511_CAR_Student_Counts_Sec'!H$1,'8. 514 Details Included'!$G:$G,'7. 511_CAR_Student_Counts_Sec'!$F361))</f>
        <v>0</v>
      </c>
      <c r="I361" s="82">
        <f>IF(ISBLANK($D361),"",SUMIFS('8. 514 Details Included'!$I:$I,'8. 514 Details Included'!$A:$A,'7. 511_CAR_Student_Counts_Sec'!$A361,'8. 514 Details Included'!$E:$E,'7. 511_CAR_Student_Counts_Sec'!$D361,'8. 514 Details Included'!$D:$D,'7. 511_CAR_Student_Counts_Sec'!I$1,'8. 514 Details Included'!$G:$G,'7. 511_CAR_Student_Counts_Sec'!$F361))</f>
        <v>0</v>
      </c>
      <c r="J361" s="82">
        <f>IF(ISBLANK($D361),"",SUMIFS('8. 514 Details Included'!$I:$I,'8. 514 Details Included'!$A:$A,'7. 511_CAR_Student_Counts_Sec'!$A361,'8. 514 Details Included'!$E:$E,'7. 511_CAR_Student_Counts_Sec'!$D361,'8. 514 Details Included'!$D:$D,'7. 511_CAR_Student_Counts_Sec'!J$1,'8. 514 Details Included'!$G:$G,'7. 511_CAR_Student_Counts_Sec'!$F361))</f>
        <v>18</v>
      </c>
      <c r="K361" s="82">
        <f>IF(ISBLANK($D361),"",SUMIFS('8. 514 Details Included'!$I:$I,'8. 514 Details Included'!$A:$A,'7. 511_CAR_Student_Counts_Sec'!$A361,'8. 514 Details Included'!$E:$E,'7. 511_CAR_Student_Counts_Sec'!$D361,'8. 514 Details Included'!$D:$D,'7. 511_CAR_Student_Counts_Sec'!K$1,'8. 514 Details Included'!$G:$G,'7. 511_CAR_Student_Counts_Sec'!$F361))</f>
        <v>0</v>
      </c>
      <c r="L361" s="82">
        <f>IF(ISBLANK($D361),"",SUMIFS('8. 514 Details Included'!$I:$I,'8. 514 Details Included'!$A:$A,'7. 511_CAR_Student_Counts_Sec'!$A361,'8. 514 Details Included'!$E:$E,'7. 511_CAR_Student_Counts_Sec'!$D361,'8. 514 Details Included'!$D:$D,'7. 511_CAR_Student_Counts_Sec'!L$1,'8. 514 Details Included'!$G:$G,'7. 511_CAR_Student_Counts_Sec'!$F361))</f>
        <v>0</v>
      </c>
      <c r="M361" s="82">
        <f>IF(ISBLANK($D361),"",SUMIFS('8. 514 Details Included'!$I:$I,'8. 514 Details Included'!$A:$A,'7. 511_CAR_Student_Counts_Sec'!$A361,'8. 514 Details Included'!$E:$E,'7. 511_CAR_Student_Counts_Sec'!$D361,'8. 514 Details Included'!$D:$D,'7. 511_CAR_Student_Counts_Sec'!M$1,'8. 514 Details Included'!$G:$G,'7. 511_CAR_Student_Counts_Sec'!$F361))</f>
        <v>0</v>
      </c>
      <c r="N361" s="82">
        <f>IF(ISBLANK($D361),"",SUMIFS('8. 514 Details Included'!$I:$I,'8. 514 Details Included'!$A:$A,'7. 511_CAR_Student_Counts_Sec'!$A361,'8. 514 Details Included'!$E:$E,'7. 511_CAR_Student_Counts_Sec'!$D361,'8. 514 Details Included'!$D:$D,'7. 511_CAR_Student_Counts_Sec'!N$1,'8. 514 Details Included'!$G:$G,'7. 511_CAR_Student_Counts_Sec'!$F361))</f>
        <v>0</v>
      </c>
      <c r="O361" s="81">
        <f t="shared" si="15"/>
        <v>18</v>
      </c>
      <c r="P361" s="81">
        <f t="shared" si="16"/>
        <v>0</v>
      </c>
      <c r="Q361" s="81" t="str">
        <f t="shared" si="17"/>
        <v>6-8</v>
      </c>
    </row>
    <row r="362" spans="1:17" ht="15" outlineLevel="4" x14ac:dyDescent="0.2">
      <c r="A362" s="85">
        <v>206</v>
      </c>
      <c r="B362" s="86" t="s">
        <v>1110</v>
      </c>
      <c r="C362" s="86" t="s">
        <v>1273</v>
      </c>
      <c r="D362" s="85">
        <v>35</v>
      </c>
      <c r="E362" s="86" t="s">
        <v>1763</v>
      </c>
      <c r="F362" s="85">
        <v>1</v>
      </c>
      <c r="G362" s="85">
        <v>11</v>
      </c>
      <c r="H362" s="82">
        <f>IF(ISBLANK($D362),"",SUMIFS('8. 514 Details Included'!$I:$I,'8. 514 Details Included'!$A:$A,'7. 511_CAR_Student_Counts_Sec'!$A362,'8. 514 Details Included'!$E:$E,'7. 511_CAR_Student_Counts_Sec'!$D362,'8. 514 Details Included'!$D:$D,'7. 511_CAR_Student_Counts_Sec'!H$1,'8. 514 Details Included'!$G:$G,'7. 511_CAR_Student_Counts_Sec'!$F362))</f>
        <v>3</v>
      </c>
      <c r="I362" s="82">
        <f>IF(ISBLANK($D362),"",SUMIFS('8. 514 Details Included'!$I:$I,'8. 514 Details Included'!$A:$A,'7. 511_CAR_Student_Counts_Sec'!$A362,'8. 514 Details Included'!$E:$E,'7. 511_CAR_Student_Counts_Sec'!$D362,'8. 514 Details Included'!$D:$D,'7. 511_CAR_Student_Counts_Sec'!I$1,'8. 514 Details Included'!$G:$G,'7. 511_CAR_Student_Counts_Sec'!$F362))</f>
        <v>1</v>
      </c>
      <c r="J362" s="82">
        <f>IF(ISBLANK($D362),"",SUMIFS('8. 514 Details Included'!$I:$I,'8. 514 Details Included'!$A:$A,'7. 511_CAR_Student_Counts_Sec'!$A362,'8. 514 Details Included'!$E:$E,'7. 511_CAR_Student_Counts_Sec'!$D362,'8. 514 Details Included'!$D:$D,'7. 511_CAR_Student_Counts_Sec'!J$1,'8. 514 Details Included'!$G:$G,'7. 511_CAR_Student_Counts_Sec'!$F362))</f>
        <v>7</v>
      </c>
      <c r="K362" s="82">
        <f>IF(ISBLANK($D362),"",SUMIFS('8. 514 Details Included'!$I:$I,'8. 514 Details Included'!$A:$A,'7. 511_CAR_Student_Counts_Sec'!$A362,'8. 514 Details Included'!$E:$E,'7. 511_CAR_Student_Counts_Sec'!$D362,'8. 514 Details Included'!$D:$D,'7. 511_CAR_Student_Counts_Sec'!K$1,'8. 514 Details Included'!$G:$G,'7. 511_CAR_Student_Counts_Sec'!$F362))</f>
        <v>0</v>
      </c>
      <c r="L362" s="82">
        <f>IF(ISBLANK($D362),"",SUMIFS('8. 514 Details Included'!$I:$I,'8. 514 Details Included'!$A:$A,'7. 511_CAR_Student_Counts_Sec'!$A362,'8. 514 Details Included'!$E:$E,'7. 511_CAR_Student_Counts_Sec'!$D362,'8. 514 Details Included'!$D:$D,'7. 511_CAR_Student_Counts_Sec'!L$1,'8. 514 Details Included'!$G:$G,'7. 511_CAR_Student_Counts_Sec'!$F362))</f>
        <v>0</v>
      </c>
      <c r="M362" s="82">
        <f>IF(ISBLANK($D362),"",SUMIFS('8. 514 Details Included'!$I:$I,'8. 514 Details Included'!$A:$A,'7. 511_CAR_Student_Counts_Sec'!$A362,'8. 514 Details Included'!$E:$E,'7. 511_CAR_Student_Counts_Sec'!$D362,'8. 514 Details Included'!$D:$D,'7. 511_CAR_Student_Counts_Sec'!M$1,'8. 514 Details Included'!$G:$G,'7. 511_CAR_Student_Counts_Sec'!$F362))</f>
        <v>0</v>
      </c>
      <c r="N362" s="82">
        <f>IF(ISBLANK($D362),"",SUMIFS('8. 514 Details Included'!$I:$I,'8. 514 Details Included'!$A:$A,'7. 511_CAR_Student_Counts_Sec'!$A362,'8. 514 Details Included'!$E:$E,'7. 511_CAR_Student_Counts_Sec'!$D362,'8. 514 Details Included'!$D:$D,'7. 511_CAR_Student_Counts_Sec'!N$1,'8. 514 Details Included'!$G:$G,'7. 511_CAR_Student_Counts_Sec'!$F362))</f>
        <v>0</v>
      </c>
      <c r="O362" s="81">
        <f t="shared" si="15"/>
        <v>11</v>
      </c>
      <c r="P362" s="81">
        <f t="shared" si="16"/>
        <v>0</v>
      </c>
      <c r="Q362" s="81" t="str">
        <f t="shared" si="17"/>
        <v>6-8</v>
      </c>
    </row>
    <row r="363" spans="1:17" ht="15" outlineLevel="4" x14ac:dyDescent="0.2">
      <c r="A363" s="85">
        <v>206</v>
      </c>
      <c r="B363" s="86" t="s">
        <v>1110</v>
      </c>
      <c r="C363" s="86" t="s">
        <v>1273</v>
      </c>
      <c r="D363" s="85">
        <v>35</v>
      </c>
      <c r="E363" s="86" t="s">
        <v>1763</v>
      </c>
      <c r="F363" s="85">
        <v>3</v>
      </c>
      <c r="G363" s="85">
        <v>11</v>
      </c>
      <c r="H363" s="82">
        <f>IF(ISBLANK($D363),"",SUMIFS('8. 514 Details Included'!$I:$I,'8. 514 Details Included'!$A:$A,'7. 511_CAR_Student_Counts_Sec'!$A363,'8. 514 Details Included'!$E:$E,'7. 511_CAR_Student_Counts_Sec'!$D363,'8. 514 Details Included'!$D:$D,'7. 511_CAR_Student_Counts_Sec'!H$1,'8. 514 Details Included'!$G:$G,'7. 511_CAR_Student_Counts_Sec'!$F363))</f>
        <v>3</v>
      </c>
      <c r="I363" s="82">
        <f>IF(ISBLANK($D363),"",SUMIFS('8. 514 Details Included'!$I:$I,'8. 514 Details Included'!$A:$A,'7. 511_CAR_Student_Counts_Sec'!$A363,'8. 514 Details Included'!$E:$E,'7. 511_CAR_Student_Counts_Sec'!$D363,'8. 514 Details Included'!$D:$D,'7. 511_CAR_Student_Counts_Sec'!I$1,'8. 514 Details Included'!$G:$G,'7. 511_CAR_Student_Counts_Sec'!$F363))</f>
        <v>1</v>
      </c>
      <c r="J363" s="82">
        <f>IF(ISBLANK($D363),"",SUMIFS('8. 514 Details Included'!$I:$I,'8. 514 Details Included'!$A:$A,'7. 511_CAR_Student_Counts_Sec'!$A363,'8. 514 Details Included'!$E:$E,'7. 511_CAR_Student_Counts_Sec'!$D363,'8. 514 Details Included'!$D:$D,'7. 511_CAR_Student_Counts_Sec'!J$1,'8. 514 Details Included'!$G:$G,'7. 511_CAR_Student_Counts_Sec'!$F363))</f>
        <v>7</v>
      </c>
      <c r="K363" s="82">
        <f>IF(ISBLANK($D363),"",SUMIFS('8. 514 Details Included'!$I:$I,'8. 514 Details Included'!$A:$A,'7. 511_CAR_Student_Counts_Sec'!$A363,'8. 514 Details Included'!$E:$E,'7. 511_CAR_Student_Counts_Sec'!$D363,'8. 514 Details Included'!$D:$D,'7. 511_CAR_Student_Counts_Sec'!K$1,'8. 514 Details Included'!$G:$G,'7. 511_CAR_Student_Counts_Sec'!$F363))</f>
        <v>0</v>
      </c>
      <c r="L363" s="82">
        <f>IF(ISBLANK($D363),"",SUMIFS('8. 514 Details Included'!$I:$I,'8. 514 Details Included'!$A:$A,'7. 511_CAR_Student_Counts_Sec'!$A363,'8. 514 Details Included'!$E:$E,'7. 511_CAR_Student_Counts_Sec'!$D363,'8. 514 Details Included'!$D:$D,'7. 511_CAR_Student_Counts_Sec'!L$1,'8. 514 Details Included'!$G:$G,'7. 511_CAR_Student_Counts_Sec'!$F363))</f>
        <v>0</v>
      </c>
      <c r="M363" s="82">
        <f>IF(ISBLANK($D363),"",SUMIFS('8. 514 Details Included'!$I:$I,'8. 514 Details Included'!$A:$A,'7. 511_CAR_Student_Counts_Sec'!$A363,'8. 514 Details Included'!$E:$E,'7. 511_CAR_Student_Counts_Sec'!$D363,'8. 514 Details Included'!$D:$D,'7. 511_CAR_Student_Counts_Sec'!M$1,'8. 514 Details Included'!$G:$G,'7. 511_CAR_Student_Counts_Sec'!$F363))</f>
        <v>0</v>
      </c>
      <c r="N363" s="82">
        <f>IF(ISBLANK($D363),"",SUMIFS('8. 514 Details Included'!$I:$I,'8. 514 Details Included'!$A:$A,'7. 511_CAR_Student_Counts_Sec'!$A363,'8. 514 Details Included'!$E:$E,'7. 511_CAR_Student_Counts_Sec'!$D363,'8. 514 Details Included'!$D:$D,'7. 511_CAR_Student_Counts_Sec'!N$1,'8. 514 Details Included'!$G:$G,'7. 511_CAR_Student_Counts_Sec'!$F363))</f>
        <v>0</v>
      </c>
      <c r="O363" s="81">
        <f t="shared" si="15"/>
        <v>11</v>
      </c>
      <c r="P363" s="81">
        <f t="shared" si="16"/>
        <v>0</v>
      </c>
      <c r="Q363" s="81" t="str">
        <f t="shared" si="17"/>
        <v>6-8</v>
      </c>
    </row>
    <row r="364" spans="1:17" ht="15" outlineLevel="4" x14ac:dyDescent="0.2">
      <c r="A364" s="85">
        <v>206</v>
      </c>
      <c r="B364" s="86" t="s">
        <v>1110</v>
      </c>
      <c r="C364" s="86" t="s">
        <v>1273</v>
      </c>
      <c r="D364" s="85">
        <v>35</v>
      </c>
      <c r="E364" s="86" t="s">
        <v>1763</v>
      </c>
      <c r="F364" s="85">
        <v>4</v>
      </c>
      <c r="G364" s="85">
        <v>9</v>
      </c>
      <c r="H364" s="82">
        <f>IF(ISBLANK($D364),"",SUMIFS('8. 514 Details Included'!$I:$I,'8. 514 Details Included'!$A:$A,'7. 511_CAR_Student_Counts_Sec'!$A364,'8. 514 Details Included'!$E:$E,'7. 511_CAR_Student_Counts_Sec'!$D364,'8. 514 Details Included'!$D:$D,'7. 511_CAR_Student_Counts_Sec'!H$1,'8. 514 Details Included'!$G:$G,'7. 511_CAR_Student_Counts_Sec'!$F364))</f>
        <v>2</v>
      </c>
      <c r="I364" s="82">
        <f>IF(ISBLANK($D364),"",SUMIFS('8. 514 Details Included'!$I:$I,'8. 514 Details Included'!$A:$A,'7. 511_CAR_Student_Counts_Sec'!$A364,'8. 514 Details Included'!$E:$E,'7. 511_CAR_Student_Counts_Sec'!$D364,'8. 514 Details Included'!$D:$D,'7. 511_CAR_Student_Counts_Sec'!I$1,'8. 514 Details Included'!$G:$G,'7. 511_CAR_Student_Counts_Sec'!$F364))</f>
        <v>6</v>
      </c>
      <c r="J364" s="82">
        <f>IF(ISBLANK($D364),"",SUMIFS('8. 514 Details Included'!$I:$I,'8. 514 Details Included'!$A:$A,'7. 511_CAR_Student_Counts_Sec'!$A364,'8. 514 Details Included'!$E:$E,'7. 511_CAR_Student_Counts_Sec'!$D364,'8. 514 Details Included'!$D:$D,'7. 511_CAR_Student_Counts_Sec'!J$1,'8. 514 Details Included'!$G:$G,'7. 511_CAR_Student_Counts_Sec'!$F364))</f>
        <v>1</v>
      </c>
      <c r="K364" s="82">
        <f>IF(ISBLANK($D364),"",SUMIFS('8. 514 Details Included'!$I:$I,'8. 514 Details Included'!$A:$A,'7. 511_CAR_Student_Counts_Sec'!$A364,'8. 514 Details Included'!$E:$E,'7. 511_CAR_Student_Counts_Sec'!$D364,'8. 514 Details Included'!$D:$D,'7. 511_CAR_Student_Counts_Sec'!K$1,'8. 514 Details Included'!$G:$G,'7. 511_CAR_Student_Counts_Sec'!$F364))</f>
        <v>0</v>
      </c>
      <c r="L364" s="82">
        <f>IF(ISBLANK($D364),"",SUMIFS('8. 514 Details Included'!$I:$I,'8. 514 Details Included'!$A:$A,'7. 511_CAR_Student_Counts_Sec'!$A364,'8. 514 Details Included'!$E:$E,'7. 511_CAR_Student_Counts_Sec'!$D364,'8. 514 Details Included'!$D:$D,'7. 511_CAR_Student_Counts_Sec'!L$1,'8. 514 Details Included'!$G:$G,'7. 511_CAR_Student_Counts_Sec'!$F364))</f>
        <v>0</v>
      </c>
      <c r="M364" s="82">
        <f>IF(ISBLANK($D364),"",SUMIFS('8. 514 Details Included'!$I:$I,'8. 514 Details Included'!$A:$A,'7. 511_CAR_Student_Counts_Sec'!$A364,'8. 514 Details Included'!$E:$E,'7. 511_CAR_Student_Counts_Sec'!$D364,'8. 514 Details Included'!$D:$D,'7. 511_CAR_Student_Counts_Sec'!M$1,'8. 514 Details Included'!$G:$G,'7. 511_CAR_Student_Counts_Sec'!$F364))</f>
        <v>0</v>
      </c>
      <c r="N364" s="82">
        <f>IF(ISBLANK($D364),"",SUMIFS('8. 514 Details Included'!$I:$I,'8. 514 Details Included'!$A:$A,'7. 511_CAR_Student_Counts_Sec'!$A364,'8. 514 Details Included'!$E:$E,'7. 511_CAR_Student_Counts_Sec'!$D364,'8. 514 Details Included'!$D:$D,'7. 511_CAR_Student_Counts_Sec'!N$1,'8. 514 Details Included'!$G:$G,'7. 511_CAR_Student_Counts_Sec'!$F364))</f>
        <v>0</v>
      </c>
      <c r="O364" s="81">
        <f t="shared" si="15"/>
        <v>9</v>
      </c>
      <c r="P364" s="81">
        <f t="shared" si="16"/>
        <v>0</v>
      </c>
      <c r="Q364" s="81" t="str">
        <f t="shared" si="17"/>
        <v>6-8</v>
      </c>
    </row>
    <row r="365" spans="1:17" ht="15" outlineLevel="4" x14ac:dyDescent="0.2">
      <c r="A365" s="85">
        <v>206</v>
      </c>
      <c r="B365" s="86" t="s">
        <v>1110</v>
      </c>
      <c r="C365" s="86" t="s">
        <v>1273</v>
      </c>
      <c r="D365" s="85">
        <v>35</v>
      </c>
      <c r="E365" s="86" t="s">
        <v>1763</v>
      </c>
      <c r="F365" s="85">
        <v>6</v>
      </c>
      <c r="G365" s="85">
        <v>9</v>
      </c>
      <c r="H365" s="82">
        <f>IF(ISBLANK($D365),"",SUMIFS('8. 514 Details Included'!$I:$I,'8. 514 Details Included'!$A:$A,'7. 511_CAR_Student_Counts_Sec'!$A365,'8. 514 Details Included'!$E:$E,'7. 511_CAR_Student_Counts_Sec'!$D365,'8. 514 Details Included'!$D:$D,'7. 511_CAR_Student_Counts_Sec'!H$1,'8. 514 Details Included'!$G:$G,'7. 511_CAR_Student_Counts_Sec'!$F365))</f>
        <v>2</v>
      </c>
      <c r="I365" s="82">
        <f>IF(ISBLANK($D365),"",SUMIFS('8. 514 Details Included'!$I:$I,'8. 514 Details Included'!$A:$A,'7. 511_CAR_Student_Counts_Sec'!$A365,'8. 514 Details Included'!$E:$E,'7. 511_CAR_Student_Counts_Sec'!$D365,'8. 514 Details Included'!$D:$D,'7. 511_CAR_Student_Counts_Sec'!I$1,'8. 514 Details Included'!$G:$G,'7. 511_CAR_Student_Counts_Sec'!$F365))</f>
        <v>6</v>
      </c>
      <c r="J365" s="82">
        <f>IF(ISBLANK($D365),"",SUMIFS('8. 514 Details Included'!$I:$I,'8. 514 Details Included'!$A:$A,'7. 511_CAR_Student_Counts_Sec'!$A365,'8. 514 Details Included'!$E:$E,'7. 511_CAR_Student_Counts_Sec'!$D365,'8. 514 Details Included'!$D:$D,'7. 511_CAR_Student_Counts_Sec'!J$1,'8. 514 Details Included'!$G:$G,'7. 511_CAR_Student_Counts_Sec'!$F365))</f>
        <v>1</v>
      </c>
      <c r="K365" s="82">
        <f>IF(ISBLANK($D365),"",SUMIFS('8. 514 Details Included'!$I:$I,'8. 514 Details Included'!$A:$A,'7. 511_CAR_Student_Counts_Sec'!$A365,'8. 514 Details Included'!$E:$E,'7. 511_CAR_Student_Counts_Sec'!$D365,'8. 514 Details Included'!$D:$D,'7. 511_CAR_Student_Counts_Sec'!K$1,'8. 514 Details Included'!$G:$G,'7. 511_CAR_Student_Counts_Sec'!$F365))</f>
        <v>0</v>
      </c>
      <c r="L365" s="82">
        <f>IF(ISBLANK($D365),"",SUMIFS('8. 514 Details Included'!$I:$I,'8. 514 Details Included'!$A:$A,'7. 511_CAR_Student_Counts_Sec'!$A365,'8. 514 Details Included'!$E:$E,'7. 511_CAR_Student_Counts_Sec'!$D365,'8. 514 Details Included'!$D:$D,'7. 511_CAR_Student_Counts_Sec'!L$1,'8. 514 Details Included'!$G:$G,'7. 511_CAR_Student_Counts_Sec'!$F365))</f>
        <v>0</v>
      </c>
      <c r="M365" s="82">
        <f>IF(ISBLANK($D365),"",SUMIFS('8. 514 Details Included'!$I:$I,'8. 514 Details Included'!$A:$A,'7. 511_CAR_Student_Counts_Sec'!$A365,'8. 514 Details Included'!$E:$E,'7. 511_CAR_Student_Counts_Sec'!$D365,'8. 514 Details Included'!$D:$D,'7. 511_CAR_Student_Counts_Sec'!M$1,'8. 514 Details Included'!$G:$G,'7. 511_CAR_Student_Counts_Sec'!$F365))</f>
        <v>0</v>
      </c>
      <c r="N365" s="82">
        <f>IF(ISBLANK($D365),"",SUMIFS('8. 514 Details Included'!$I:$I,'8. 514 Details Included'!$A:$A,'7. 511_CAR_Student_Counts_Sec'!$A365,'8. 514 Details Included'!$E:$E,'7. 511_CAR_Student_Counts_Sec'!$D365,'8. 514 Details Included'!$D:$D,'7. 511_CAR_Student_Counts_Sec'!N$1,'8. 514 Details Included'!$G:$G,'7. 511_CAR_Student_Counts_Sec'!$F365))</f>
        <v>0</v>
      </c>
      <c r="O365" s="81">
        <f t="shared" si="15"/>
        <v>9</v>
      </c>
      <c r="P365" s="81">
        <f t="shared" si="16"/>
        <v>0</v>
      </c>
      <c r="Q365" s="81" t="str">
        <f t="shared" si="17"/>
        <v>6-8</v>
      </c>
    </row>
    <row r="366" spans="1:17" ht="15" outlineLevel="4" x14ac:dyDescent="0.2">
      <c r="A366" s="85">
        <v>206</v>
      </c>
      <c r="B366" s="86" t="s">
        <v>1110</v>
      </c>
      <c r="C366" s="86" t="s">
        <v>1273</v>
      </c>
      <c r="D366" s="85">
        <v>89</v>
      </c>
      <c r="E366" s="86" t="s">
        <v>1762</v>
      </c>
      <c r="F366" s="85">
        <v>1</v>
      </c>
      <c r="G366" s="85">
        <v>9</v>
      </c>
      <c r="H366" s="82">
        <f>IF(ISBLANK($D366),"",SUMIFS('8. 514 Details Included'!$I:$I,'8. 514 Details Included'!$A:$A,'7. 511_CAR_Student_Counts_Sec'!$A366,'8. 514 Details Included'!$E:$E,'7. 511_CAR_Student_Counts_Sec'!$D366,'8. 514 Details Included'!$D:$D,'7. 511_CAR_Student_Counts_Sec'!H$1,'8. 514 Details Included'!$G:$G,'7. 511_CAR_Student_Counts_Sec'!$F366))</f>
        <v>2</v>
      </c>
      <c r="I366" s="82">
        <f>IF(ISBLANK($D366),"",SUMIFS('8. 514 Details Included'!$I:$I,'8. 514 Details Included'!$A:$A,'7. 511_CAR_Student_Counts_Sec'!$A366,'8. 514 Details Included'!$E:$E,'7. 511_CAR_Student_Counts_Sec'!$D366,'8. 514 Details Included'!$D:$D,'7. 511_CAR_Student_Counts_Sec'!I$1,'8. 514 Details Included'!$G:$G,'7. 511_CAR_Student_Counts_Sec'!$F366))</f>
        <v>6</v>
      </c>
      <c r="J366" s="82">
        <f>IF(ISBLANK($D366),"",SUMIFS('8. 514 Details Included'!$I:$I,'8. 514 Details Included'!$A:$A,'7. 511_CAR_Student_Counts_Sec'!$A366,'8. 514 Details Included'!$E:$E,'7. 511_CAR_Student_Counts_Sec'!$D366,'8. 514 Details Included'!$D:$D,'7. 511_CAR_Student_Counts_Sec'!J$1,'8. 514 Details Included'!$G:$G,'7. 511_CAR_Student_Counts_Sec'!$F366))</f>
        <v>1</v>
      </c>
      <c r="K366" s="82">
        <f>IF(ISBLANK($D366),"",SUMIFS('8. 514 Details Included'!$I:$I,'8. 514 Details Included'!$A:$A,'7. 511_CAR_Student_Counts_Sec'!$A366,'8. 514 Details Included'!$E:$E,'7. 511_CAR_Student_Counts_Sec'!$D366,'8. 514 Details Included'!$D:$D,'7. 511_CAR_Student_Counts_Sec'!K$1,'8. 514 Details Included'!$G:$G,'7. 511_CAR_Student_Counts_Sec'!$F366))</f>
        <v>0</v>
      </c>
      <c r="L366" s="82">
        <f>IF(ISBLANK($D366),"",SUMIFS('8. 514 Details Included'!$I:$I,'8. 514 Details Included'!$A:$A,'7. 511_CAR_Student_Counts_Sec'!$A366,'8. 514 Details Included'!$E:$E,'7. 511_CAR_Student_Counts_Sec'!$D366,'8. 514 Details Included'!$D:$D,'7. 511_CAR_Student_Counts_Sec'!L$1,'8. 514 Details Included'!$G:$G,'7. 511_CAR_Student_Counts_Sec'!$F366))</f>
        <v>0</v>
      </c>
      <c r="M366" s="82">
        <f>IF(ISBLANK($D366),"",SUMIFS('8. 514 Details Included'!$I:$I,'8. 514 Details Included'!$A:$A,'7. 511_CAR_Student_Counts_Sec'!$A366,'8. 514 Details Included'!$E:$E,'7. 511_CAR_Student_Counts_Sec'!$D366,'8. 514 Details Included'!$D:$D,'7. 511_CAR_Student_Counts_Sec'!M$1,'8. 514 Details Included'!$G:$G,'7. 511_CAR_Student_Counts_Sec'!$F366))</f>
        <v>0</v>
      </c>
      <c r="N366" s="82">
        <f>IF(ISBLANK($D366),"",SUMIFS('8. 514 Details Included'!$I:$I,'8. 514 Details Included'!$A:$A,'7. 511_CAR_Student_Counts_Sec'!$A366,'8. 514 Details Included'!$E:$E,'7. 511_CAR_Student_Counts_Sec'!$D366,'8. 514 Details Included'!$D:$D,'7. 511_CAR_Student_Counts_Sec'!N$1,'8. 514 Details Included'!$G:$G,'7. 511_CAR_Student_Counts_Sec'!$F366))</f>
        <v>0</v>
      </c>
      <c r="O366" s="81">
        <f t="shared" si="15"/>
        <v>9</v>
      </c>
      <c r="P366" s="81">
        <f t="shared" si="16"/>
        <v>0</v>
      </c>
      <c r="Q366" s="81" t="str">
        <f t="shared" si="17"/>
        <v>6-8</v>
      </c>
    </row>
    <row r="367" spans="1:17" ht="15" outlineLevel="4" x14ac:dyDescent="0.2">
      <c r="A367" s="85">
        <v>206</v>
      </c>
      <c r="B367" s="86" t="s">
        <v>1110</v>
      </c>
      <c r="C367" s="86" t="s">
        <v>1273</v>
      </c>
      <c r="D367" s="85">
        <v>89</v>
      </c>
      <c r="E367" s="86" t="s">
        <v>1762</v>
      </c>
      <c r="F367" s="85">
        <v>2</v>
      </c>
      <c r="G367" s="85">
        <v>9</v>
      </c>
      <c r="H367" s="82">
        <f>IF(ISBLANK($D367),"",SUMIFS('8. 514 Details Included'!$I:$I,'8. 514 Details Included'!$A:$A,'7. 511_CAR_Student_Counts_Sec'!$A367,'8. 514 Details Included'!$E:$E,'7. 511_CAR_Student_Counts_Sec'!$D367,'8. 514 Details Included'!$D:$D,'7. 511_CAR_Student_Counts_Sec'!H$1,'8. 514 Details Included'!$G:$G,'7. 511_CAR_Student_Counts_Sec'!$F367))</f>
        <v>2</v>
      </c>
      <c r="I367" s="82">
        <f>IF(ISBLANK($D367),"",SUMIFS('8. 514 Details Included'!$I:$I,'8. 514 Details Included'!$A:$A,'7. 511_CAR_Student_Counts_Sec'!$A367,'8. 514 Details Included'!$E:$E,'7. 511_CAR_Student_Counts_Sec'!$D367,'8. 514 Details Included'!$D:$D,'7. 511_CAR_Student_Counts_Sec'!I$1,'8. 514 Details Included'!$G:$G,'7. 511_CAR_Student_Counts_Sec'!$F367))</f>
        <v>6</v>
      </c>
      <c r="J367" s="82">
        <f>IF(ISBLANK($D367),"",SUMIFS('8. 514 Details Included'!$I:$I,'8. 514 Details Included'!$A:$A,'7. 511_CAR_Student_Counts_Sec'!$A367,'8. 514 Details Included'!$E:$E,'7. 511_CAR_Student_Counts_Sec'!$D367,'8. 514 Details Included'!$D:$D,'7. 511_CAR_Student_Counts_Sec'!J$1,'8. 514 Details Included'!$G:$G,'7. 511_CAR_Student_Counts_Sec'!$F367))</f>
        <v>1</v>
      </c>
      <c r="K367" s="82">
        <f>IF(ISBLANK($D367),"",SUMIFS('8. 514 Details Included'!$I:$I,'8. 514 Details Included'!$A:$A,'7. 511_CAR_Student_Counts_Sec'!$A367,'8. 514 Details Included'!$E:$E,'7. 511_CAR_Student_Counts_Sec'!$D367,'8. 514 Details Included'!$D:$D,'7. 511_CAR_Student_Counts_Sec'!K$1,'8. 514 Details Included'!$G:$G,'7. 511_CAR_Student_Counts_Sec'!$F367))</f>
        <v>0</v>
      </c>
      <c r="L367" s="82">
        <f>IF(ISBLANK($D367),"",SUMIFS('8. 514 Details Included'!$I:$I,'8. 514 Details Included'!$A:$A,'7. 511_CAR_Student_Counts_Sec'!$A367,'8. 514 Details Included'!$E:$E,'7. 511_CAR_Student_Counts_Sec'!$D367,'8. 514 Details Included'!$D:$D,'7. 511_CAR_Student_Counts_Sec'!L$1,'8. 514 Details Included'!$G:$G,'7. 511_CAR_Student_Counts_Sec'!$F367))</f>
        <v>0</v>
      </c>
      <c r="M367" s="82">
        <f>IF(ISBLANK($D367),"",SUMIFS('8. 514 Details Included'!$I:$I,'8. 514 Details Included'!$A:$A,'7. 511_CAR_Student_Counts_Sec'!$A367,'8. 514 Details Included'!$E:$E,'7. 511_CAR_Student_Counts_Sec'!$D367,'8. 514 Details Included'!$D:$D,'7. 511_CAR_Student_Counts_Sec'!M$1,'8. 514 Details Included'!$G:$G,'7. 511_CAR_Student_Counts_Sec'!$F367))</f>
        <v>0</v>
      </c>
      <c r="N367" s="82">
        <f>IF(ISBLANK($D367),"",SUMIFS('8. 514 Details Included'!$I:$I,'8. 514 Details Included'!$A:$A,'7. 511_CAR_Student_Counts_Sec'!$A367,'8. 514 Details Included'!$E:$E,'7. 511_CAR_Student_Counts_Sec'!$D367,'8. 514 Details Included'!$D:$D,'7. 511_CAR_Student_Counts_Sec'!N$1,'8. 514 Details Included'!$G:$G,'7. 511_CAR_Student_Counts_Sec'!$F367))</f>
        <v>0</v>
      </c>
      <c r="O367" s="81">
        <f t="shared" si="15"/>
        <v>9</v>
      </c>
      <c r="P367" s="81">
        <f t="shared" si="16"/>
        <v>0</v>
      </c>
      <c r="Q367" s="81" t="str">
        <f t="shared" si="17"/>
        <v>6-8</v>
      </c>
    </row>
    <row r="368" spans="1:17" ht="15" outlineLevel="4" x14ac:dyDescent="0.2">
      <c r="A368" s="85">
        <v>206</v>
      </c>
      <c r="B368" s="86" t="s">
        <v>1110</v>
      </c>
      <c r="C368" s="86" t="s">
        <v>1273</v>
      </c>
      <c r="D368" s="85">
        <v>89</v>
      </c>
      <c r="E368" s="86" t="s">
        <v>1762</v>
      </c>
      <c r="F368" s="85">
        <v>3</v>
      </c>
      <c r="G368" s="85">
        <v>9</v>
      </c>
      <c r="H368" s="82">
        <f>IF(ISBLANK($D368),"",SUMIFS('8. 514 Details Included'!$I:$I,'8. 514 Details Included'!$A:$A,'7. 511_CAR_Student_Counts_Sec'!$A368,'8. 514 Details Included'!$E:$E,'7. 511_CAR_Student_Counts_Sec'!$D368,'8. 514 Details Included'!$D:$D,'7. 511_CAR_Student_Counts_Sec'!H$1,'8. 514 Details Included'!$G:$G,'7. 511_CAR_Student_Counts_Sec'!$F368))</f>
        <v>2</v>
      </c>
      <c r="I368" s="82">
        <f>IF(ISBLANK($D368),"",SUMIFS('8. 514 Details Included'!$I:$I,'8. 514 Details Included'!$A:$A,'7. 511_CAR_Student_Counts_Sec'!$A368,'8. 514 Details Included'!$E:$E,'7. 511_CAR_Student_Counts_Sec'!$D368,'8. 514 Details Included'!$D:$D,'7. 511_CAR_Student_Counts_Sec'!I$1,'8. 514 Details Included'!$G:$G,'7. 511_CAR_Student_Counts_Sec'!$F368))</f>
        <v>6</v>
      </c>
      <c r="J368" s="82">
        <f>IF(ISBLANK($D368),"",SUMIFS('8. 514 Details Included'!$I:$I,'8. 514 Details Included'!$A:$A,'7. 511_CAR_Student_Counts_Sec'!$A368,'8. 514 Details Included'!$E:$E,'7. 511_CAR_Student_Counts_Sec'!$D368,'8. 514 Details Included'!$D:$D,'7. 511_CAR_Student_Counts_Sec'!J$1,'8. 514 Details Included'!$G:$G,'7. 511_CAR_Student_Counts_Sec'!$F368))</f>
        <v>1</v>
      </c>
      <c r="K368" s="82">
        <f>IF(ISBLANK($D368),"",SUMIFS('8. 514 Details Included'!$I:$I,'8. 514 Details Included'!$A:$A,'7. 511_CAR_Student_Counts_Sec'!$A368,'8. 514 Details Included'!$E:$E,'7. 511_CAR_Student_Counts_Sec'!$D368,'8. 514 Details Included'!$D:$D,'7. 511_CAR_Student_Counts_Sec'!K$1,'8. 514 Details Included'!$G:$G,'7. 511_CAR_Student_Counts_Sec'!$F368))</f>
        <v>0</v>
      </c>
      <c r="L368" s="82">
        <f>IF(ISBLANK($D368),"",SUMIFS('8. 514 Details Included'!$I:$I,'8. 514 Details Included'!$A:$A,'7. 511_CAR_Student_Counts_Sec'!$A368,'8. 514 Details Included'!$E:$E,'7. 511_CAR_Student_Counts_Sec'!$D368,'8. 514 Details Included'!$D:$D,'7. 511_CAR_Student_Counts_Sec'!L$1,'8. 514 Details Included'!$G:$G,'7. 511_CAR_Student_Counts_Sec'!$F368))</f>
        <v>0</v>
      </c>
      <c r="M368" s="82">
        <f>IF(ISBLANK($D368),"",SUMIFS('8. 514 Details Included'!$I:$I,'8. 514 Details Included'!$A:$A,'7. 511_CAR_Student_Counts_Sec'!$A368,'8. 514 Details Included'!$E:$E,'7. 511_CAR_Student_Counts_Sec'!$D368,'8. 514 Details Included'!$D:$D,'7. 511_CAR_Student_Counts_Sec'!M$1,'8. 514 Details Included'!$G:$G,'7. 511_CAR_Student_Counts_Sec'!$F368))</f>
        <v>0</v>
      </c>
      <c r="N368" s="82">
        <f>IF(ISBLANK($D368),"",SUMIFS('8. 514 Details Included'!$I:$I,'8. 514 Details Included'!$A:$A,'7. 511_CAR_Student_Counts_Sec'!$A368,'8. 514 Details Included'!$E:$E,'7. 511_CAR_Student_Counts_Sec'!$D368,'8. 514 Details Included'!$D:$D,'7. 511_CAR_Student_Counts_Sec'!N$1,'8. 514 Details Included'!$G:$G,'7. 511_CAR_Student_Counts_Sec'!$F368))</f>
        <v>0</v>
      </c>
      <c r="O368" s="81">
        <f t="shared" si="15"/>
        <v>9</v>
      </c>
      <c r="P368" s="81">
        <f t="shared" si="16"/>
        <v>0</v>
      </c>
      <c r="Q368" s="81" t="str">
        <f t="shared" si="17"/>
        <v>6-8</v>
      </c>
    </row>
    <row r="369" spans="1:17" ht="15" outlineLevel="4" x14ac:dyDescent="0.2">
      <c r="A369" s="85">
        <v>206</v>
      </c>
      <c r="B369" s="86" t="s">
        <v>1110</v>
      </c>
      <c r="C369" s="86" t="s">
        <v>1273</v>
      </c>
      <c r="D369" s="85">
        <v>89</v>
      </c>
      <c r="E369" s="86" t="s">
        <v>1762</v>
      </c>
      <c r="F369" s="85">
        <v>5</v>
      </c>
      <c r="G369" s="85">
        <v>11</v>
      </c>
      <c r="H369" s="82">
        <f>IF(ISBLANK($D369),"",SUMIFS('8. 514 Details Included'!$I:$I,'8. 514 Details Included'!$A:$A,'7. 511_CAR_Student_Counts_Sec'!$A369,'8. 514 Details Included'!$E:$E,'7. 511_CAR_Student_Counts_Sec'!$D369,'8. 514 Details Included'!$D:$D,'7. 511_CAR_Student_Counts_Sec'!H$1,'8. 514 Details Included'!$G:$G,'7. 511_CAR_Student_Counts_Sec'!$F369))</f>
        <v>3</v>
      </c>
      <c r="I369" s="82">
        <f>IF(ISBLANK($D369),"",SUMIFS('8. 514 Details Included'!$I:$I,'8. 514 Details Included'!$A:$A,'7. 511_CAR_Student_Counts_Sec'!$A369,'8. 514 Details Included'!$E:$E,'7. 511_CAR_Student_Counts_Sec'!$D369,'8. 514 Details Included'!$D:$D,'7. 511_CAR_Student_Counts_Sec'!I$1,'8. 514 Details Included'!$G:$G,'7. 511_CAR_Student_Counts_Sec'!$F369))</f>
        <v>1</v>
      </c>
      <c r="J369" s="82">
        <f>IF(ISBLANK($D369),"",SUMIFS('8. 514 Details Included'!$I:$I,'8. 514 Details Included'!$A:$A,'7. 511_CAR_Student_Counts_Sec'!$A369,'8. 514 Details Included'!$E:$E,'7. 511_CAR_Student_Counts_Sec'!$D369,'8. 514 Details Included'!$D:$D,'7. 511_CAR_Student_Counts_Sec'!J$1,'8. 514 Details Included'!$G:$G,'7. 511_CAR_Student_Counts_Sec'!$F369))</f>
        <v>7</v>
      </c>
      <c r="K369" s="82">
        <f>IF(ISBLANK($D369),"",SUMIFS('8. 514 Details Included'!$I:$I,'8. 514 Details Included'!$A:$A,'7. 511_CAR_Student_Counts_Sec'!$A369,'8. 514 Details Included'!$E:$E,'7. 511_CAR_Student_Counts_Sec'!$D369,'8. 514 Details Included'!$D:$D,'7. 511_CAR_Student_Counts_Sec'!K$1,'8. 514 Details Included'!$G:$G,'7. 511_CAR_Student_Counts_Sec'!$F369))</f>
        <v>0</v>
      </c>
      <c r="L369" s="82">
        <f>IF(ISBLANK($D369),"",SUMIFS('8. 514 Details Included'!$I:$I,'8. 514 Details Included'!$A:$A,'7. 511_CAR_Student_Counts_Sec'!$A369,'8. 514 Details Included'!$E:$E,'7. 511_CAR_Student_Counts_Sec'!$D369,'8. 514 Details Included'!$D:$D,'7. 511_CAR_Student_Counts_Sec'!L$1,'8. 514 Details Included'!$G:$G,'7. 511_CAR_Student_Counts_Sec'!$F369))</f>
        <v>0</v>
      </c>
      <c r="M369" s="82">
        <f>IF(ISBLANK($D369),"",SUMIFS('8. 514 Details Included'!$I:$I,'8. 514 Details Included'!$A:$A,'7. 511_CAR_Student_Counts_Sec'!$A369,'8. 514 Details Included'!$E:$E,'7. 511_CAR_Student_Counts_Sec'!$D369,'8. 514 Details Included'!$D:$D,'7. 511_CAR_Student_Counts_Sec'!M$1,'8. 514 Details Included'!$G:$G,'7. 511_CAR_Student_Counts_Sec'!$F369))</f>
        <v>0</v>
      </c>
      <c r="N369" s="82">
        <f>IF(ISBLANK($D369),"",SUMIFS('8. 514 Details Included'!$I:$I,'8. 514 Details Included'!$A:$A,'7. 511_CAR_Student_Counts_Sec'!$A369,'8. 514 Details Included'!$E:$E,'7. 511_CAR_Student_Counts_Sec'!$D369,'8. 514 Details Included'!$D:$D,'7. 511_CAR_Student_Counts_Sec'!N$1,'8. 514 Details Included'!$G:$G,'7. 511_CAR_Student_Counts_Sec'!$F369))</f>
        <v>0</v>
      </c>
      <c r="O369" s="81">
        <f t="shared" si="15"/>
        <v>11</v>
      </c>
      <c r="P369" s="81">
        <f t="shared" si="16"/>
        <v>0</v>
      </c>
      <c r="Q369" s="81" t="str">
        <f t="shared" si="17"/>
        <v>6-8</v>
      </c>
    </row>
    <row r="370" spans="1:17" ht="15" outlineLevel="4" x14ac:dyDescent="0.2">
      <c r="A370" s="85">
        <v>206</v>
      </c>
      <c r="B370" s="86" t="s">
        <v>1110</v>
      </c>
      <c r="C370" s="86" t="s">
        <v>1273</v>
      </c>
      <c r="D370" s="85">
        <v>89</v>
      </c>
      <c r="E370" s="86" t="s">
        <v>1762</v>
      </c>
      <c r="F370" s="85">
        <v>6</v>
      </c>
      <c r="G370" s="85">
        <v>11</v>
      </c>
      <c r="H370" s="82">
        <f>IF(ISBLANK($D370),"",SUMIFS('8. 514 Details Included'!$I:$I,'8. 514 Details Included'!$A:$A,'7. 511_CAR_Student_Counts_Sec'!$A370,'8. 514 Details Included'!$E:$E,'7. 511_CAR_Student_Counts_Sec'!$D370,'8. 514 Details Included'!$D:$D,'7. 511_CAR_Student_Counts_Sec'!H$1,'8. 514 Details Included'!$G:$G,'7. 511_CAR_Student_Counts_Sec'!$F370))</f>
        <v>3</v>
      </c>
      <c r="I370" s="82">
        <f>IF(ISBLANK($D370),"",SUMIFS('8. 514 Details Included'!$I:$I,'8. 514 Details Included'!$A:$A,'7. 511_CAR_Student_Counts_Sec'!$A370,'8. 514 Details Included'!$E:$E,'7. 511_CAR_Student_Counts_Sec'!$D370,'8. 514 Details Included'!$D:$D,'7. 511_CAR_Student_Counts_Sec'!I$1,'8. 514 Details Included'!$G:$G,'7. 511_CAR_Student_Counts_Sec'!$F370))</f>
        <v>1</v>
      </c>
      <c r="J370" s="82">
        <f>IF(ISBLANK($D370),"",SUMIFS('8. 514 Details Included'!$I:$I,'8. 514 Details Included'!$A:$A,'7. 511_CAR_Student_Counts_Sec'!$A370,'8. 514 Details Included'!$E:$E,'7. 511_CAR_Student_Counts_Sec'!$D370,'8. 514 Details Included'!$D:$D,'7. 511_CAR_Student_Counts_Sec'!J$1,'8. 514 Details Included'!$G:$G,'7. 511_CAR_Student_Counts_Sec'!$F370))</f>
        <v>7</v>
      </c>
      <c r="K370" s="82">
        <f>IF(ISBLANK($D370),"",SUMIFS('8. 514 Details Included'!$I:$I,'8. 514 Details Included'!$A:$A,'7. 511_CAR_Student_Counts_Sec'!$A370,'8. 514 Details Included'!$E:$E,'7. 511_CAR_Student_Counts_Sec'!$D370,'8. 514 Details Included'!$D:$D,'7. 511_CAR_Student_Counts_Sec'!K$1,'8. 514 Details Included'!$G:$G,'7. 511_CAR_Student_Counts_Sec'!$F370))</f>
        <v>0</v>
      </c>
      <c r="L370" s="82">
        <f>IF(ISBLANK($D370),"",SUMIFS('8. 514 Details Included'!$I:$I,'8. 514 Details Included'!$A:$A,'7. 511_CAR_Student_Counts_Sec'!$A370,'8. 514 Details Included'!$E:$E,'7. 511_CAR_Student_Counts_Sec'!$D370,'8. 514 Details Included'!$D:$D,'7. 511_CAR_Student_Counts_Sec'!L$1,'8. 514 Details Included'!$G:$G,'7. 511_CAR_Student_Counts_Sec'!$F370))</f>
        <v>0</v>
      </c>
      <c r="M370" s="82">
        <f>IF(ISBLANK($D370),"",SUMIFS('8. 514 Details Included'!$I:$I,'8. 514 Details Included'!$A:$A,'7. 511_CAR_Student_Counts_Sec'!$A370,'8. 514 Details Included'!$E:$E,'7. 511_CAR_Student_Counts_Sec'!$D370,'8. 514 Details Included'!$D:$D,'7. 511_CAR_Student_Counts_Sec'!M$1,'8. 514 Details Included'!$G:$G,'7. 511_CAR_Student_Counts_Sec'!$F370))</f>
        <v>0</v>
      </c>
      <c r="N370" s="82">
        <f>IF(ISBLANK($D370),"",SUMIFS('8. 514 Details Included'!$I:$I,'8. 514 Details Included'!$A:$A,'7. 511_CAR_Student_Counts_Sec'!$A370,'8. 514 Details Included'!$E:$E,'7. 511_CAR_Student_Counts_Sec'!$D370,'8. 514 Details Included'!$D:$D,'7. 511_CAR_Student_Counts_Sec'!N$1,'8. 514 Details Included'!$G:$G,'7. 511_CAR_Student_Counts_Sec'!$F370))</f>
        <v>0</v>
      </c>
      <c r="O370" s="81">
        <f t="shared" si="15"/>
        <v>11</v>
      </c>
      <c r="P370" s="81">
        <f t="shared" si="16"/>
        <v>0</v>
      </c>
      <c r="Q370" s="81" t="str">
        <f t="shared" si="17"/>
        <v>6-8</v>
      </c>
    </row>
    <row r="371" spans="1:17" ht="15" outlineLevel="4" x14ac:dyDescent="0.2">
      <c r="A371" s="85">
        <v>206</v>
      </c>
      <c r="B371" s="86" t="s">
        <v>1110</v>
      </c>
      <c r="C371" s="86" t="s">
        <v>1273</v>
      </c>
      <c r="D371" s="85">
        <v>89</v>
      </c>
      <c r="E371" s="86" t="s">
        <v>1762</v>
      </c>
      <c r="F371" s="85">
        <v>7</v>
      </c>
      <c r="G371" s="85">
        <v>11</v>
      </c>
      <c r="H371" s="82">
        <f>IF(ISBLANK($D371),"",SUMIFS('8. 514 Details Included'!$I:$I,'8. 514 Details Included'!$A:$A,'7. 511_CAR_Student_Counts_Sec'!$A371,'8. 514 Details Included'!$E:$E,'7. 511_CAR_Student_Counts_Sec'!$D371,'8. 514 Details Included'!$D:$D,'7. 511_CAR_Student_Counts_Sec'!H$1,'8. 514 Details Included'!$G:$G,'7. 511_CAR_Student_Counts_Sec'!$F371))</f>
        <v>3</v>
      </c>
      <c r="I371" s="82">
        <f>IF(ISBLANK($D371),"",SUMIFS('8. 514 Details Included'!$I:$I,'8. 514 Details Included'!$A:$A,'7. 511_CAR_Student_Counts_Sec'!$A371,'8. 514 Details Included'!$E:$E,'7. 511_CAR_Student_Counts_Sec'!$D371,'8. 514 Details Included'!$D:$D,'7. 511_CAR_Student_Counts_Sec'!I$1,'8. 514 Details Included'!$G:$G,'7. 511_CAR_Student_Counts_Sec'!$F371))</f>
        <v>1</v>
      </c>
      <c r="J371" s="82">
        <f>IF(ISBLANK($D371),"",SUMIFS('8. 514 Details Included'!$I:$I,'8. 514 Details Included'!$A:$A,'7. 511_CAR_Student_Counts_Sec'!$A371,'8. 514 Details Included'!$E:$E,'7. 511_CAR_Student_Counts_Sec'!$D371,'8. 514 Details Included'!$D:$D,'7. 511_CAR_Student_Counts_Sec'!J$1,'8. 514 Details Included'!$G:$G,'7. 511_CAR_Student_Counts_Sec'!$F371))</f>
        <v>7</v>
      </c>
      <c r="K371" s="82">
        <f>IF(ISBLANK($D371),"",SUMIFS('8. 514 Details Included'!$I:$I,'8. 514 Details Included'!$A:$A,'7. 511_CAR_Student_Counts_Sec'!$A371,'8. 514 Details Included'!$E:$E,'7. 511_CAR_Student_Counts_Sec'!$D371,'8. 514 Details Included'!$D:$D,'7. 511_CAR_Student_Counts_Sec'!K$1,'8. 514 Details Included'!$G:$G,'7. 511_CAR_Student_Counts_Sec'!$F371))</f>
        <v>0</v>
      </c>
      <c r="L371" s="82">
        <f>IF(ISBLANK($D371),"",SUMIFS('8. 514 Details Included'!$I:$I,'8. 514 Details Included'!$A:$A,'7. 511_CAR_Student_Counts_Sec'!$A371,'8. 514 Details Included'!$E:$E,'7. 511_CAR_Student_Counts_Sec'!$D371,'8. 514 Details Included'!$D:$D,'7. 511_CAR_Student_Counts_Sec'!L$1,'8. 514 Details Included'!$G:$G,'7. 511_CAR_Student_Counts_Sec'!$F371))</f>
        <v>0</v>
      </c>
      <c r="M371" s="82">
        <f>IF(ISBLANK($D371),"",SUMIFS('8. 514 Details Included'!$I:$I,'8. 514 Details Included'!$A:$A,'7. 511_CAR_Student_Counts_Sec'!$A371,'8. 514 Details Included'!$E:$E,'7. 511_CAR_Student_Counts_Sec'!$D371,'8. 514 Details Included'!$D:$D,'7. 511_CAR_Student_Counts_Sec'!M$1,'8. 514 Details Included'!$G:$G,'7. 511_CAR_Student_Counts_Sec'!$F371))</f>
        <v>0</v>
      </c>
      <c r="N371" s="82">
        <f>IF(ISBLANK($D371),"",SUMIFS('8. 514 Details Included'!$I:$I,'8. 514 Details Included'!$A:$A,'7. 511_CAR_Student_Counts_Sec'!$A371,'8. 514 Details Included'!$E:$E,'7. 511_CAR_Student_Counts_Sec'!$D371,'8. 514 Details Included'!$D:$D,'7. 511_CAR_Student_Counts_Sec'!N$1,'8. 514 Details Included'!$G:$G,'7. 511_CAR_Student_Counts_Sec'!$F371))</f>
        <v>0</v>
      </c>
      <c r="O371" s="81">
        <f t="shared" si="15"/>
        <v>11</v>
      </c>
      <c r="P371" s="81">
        <f t="shared" si="16"/>
        <v>0</v>
      </c>
      <c r="Q371" s="81" t="str">
        <f t="shared" si="17"/>
        <v>6-8</v>
      </c>
    </row>
    <row r="372" spans="1:17" ht="15" outlineLevel="4" x14ac:dyDescent="0.2">
      <c r="A372" s="85">
        <v>206</v>
      </c>
      <c r="B372" s="86" t="s">
        <v>1110</v>
      </c>
      <c r="C372" s="86" t="s">
        <v>1273</v>
      </c>
      <c r="D372" s="85">
        <v>84</v>
      </c>
      <c r="E372" s="86" t="s">
        <v>1761</v>
      </c>
      <c r="F372" s="85">
        <v>1</v>
      </c>
      <c r="G372" s="85">
        <v>12</v>
      </c>
      <c r="H372" s="82">
        <f>IF(ISBLANK($D372),"",SUMIFS('8. 514 Details Included'!$I:$I,'8. 514 Details Included'!$A:$A,'7. 511_CAR_Student_Counts_Sec'!$A372,'8. 514 Details Included'!$E:$E,'7. 511_CAR_Student_Counts_Sec'!$D372,'8. 514 Details Included'!$D:$D,'7. 511_CAR_Student_Counts_Sec'!H$1,'8. 514 Details Included'!$G:$G,'7. 511_CAR_Student_Counts_Sec'!$F372))</f>
        <v>1</v>
      </c>
      <c r="I372" s="82">
        <f>IF(ISBLANK($D372),"",SUMIFS('8. 514 Details Included'!$I:$I,'8. 514 Details Included'!$A:$A,'7. 511_CAR_Student_Counts_Sec'!$A372,'8. 514 Details Included'!$E:$E,'7. 511_CAR_Student_Counts_Sec'!$D372,'8. 514 Details Included'!$D:$D,'7. 511_CAR_Student_Counts_Sec'!I$1,'8. 514 Details Included'!$G:$G,'7. 511_CAR_Student_Counts_Sec'!$F372))</f>
        <v>7</v>
      </c>
      <c r="J372" s="82">
        <f>IF(ISBLANK($D372),"",SUMIFS('8. 514 Details Included'!$I:$I,'8. 514 Details Included'!$A:$A,'7. 511_CAR_Student_Counts_Sec'!$A372,'8. 514 Details Included'!$E:$E,'7. 511_CAR_Student_Counts_Sec'!$D372,'8. 514 Details Included'!$D:$D,'7. 511_CAR_Student_Counts_Sec'!J$1,'8. 514 Details Included'!$G:$G,'7. 511_CAR_Student_Counts_Sec'!$F372))</f>
        <v>4</v>
      </c>
      <c r="K372" s="82">
        <f>IF(ISBLANK($D372),"",SUMIFS('8. 514 Details Included'!$I:$I,'8. 514 Details Included'!$A:$A,'7. 511_CAR_Student_Counts_Sec'!$A372,'8. 514 Details Included'!$E:$E,'7. 511_CAR_Student_Counts_Sec'!$D372,'8. 514 Details Included'!$D:$D,'7. 511_CAR_Student_Counts_Sec'!K$1,'8. 514 Details Included'!$G:$G,'7. 511_CAR_Student_Counts_Sec'!$F372))</f>
        <v>0</v>
      </c>
      <c r="L372" s="82">
        <f>IF(ISBLANK($D372),"",SUMIFS('8. 514 Details Included'!$I:$I,'8. 514 Details Included'!$A:$A,'7. 511_CAR_Student_Counts_Sec'!$A372,'8. 514 Details Included'!$E:$E,'7. 511_CAR_Student_Counts_Sec'!$D372,'8. 514 Details Included'!$D:$D,'7. 511_CAR_Student_Counts_Sec'!L$1,'8. 514 Details Included'!$G:$G,'7. 511_CAR_Student_Counts_Sec'!$F372))</f>
        <v>0</v>
      </c>
      <c r="M372" s="82">
        <f>IF(ISBLANK($D372),"",SUMIFS('8. 514 Details Included'!$I:$I,'8. 514 Details Included'!$A:$A,'7. 511_CAR_Student_Counts_Sec'!$A372,'8. 514 Details Included'!$E:$E,'7. 511_CAR_Student_Counts_Sec'!$D372,'8. 514 Details Included'!$D:$D,'7. 511_CAR_Student_Counts_Sec'!M$1,'8. 514 Details Included'!$G:$G,'7. 511_CAR_Student_Counts_Sec'!$F372))</f>
        <v>0</v>
      </c>
      <c r="N372" s="82">
        <f>IF(ISBLANK($D372),"",SUMIFS('8. 514 Details Included'!$I:$I,'8. 514 Details Included'!$A:$A,'7. 511_CAR_Student_Counts_Sec'!$A372,'8. 514 Details Included'!$E:$E,'7. 511_CAR_Student_Counts_Sec'!$D372,'8. 514 Details Included'!$D:$D,'7. 511_CAR_Student_Counts_Sec'!N$1,'8. 514 Details Included'!$G:$G,'7. 511_CAR_Student_Counts_Sec'!$F372))</f>
        <v>0</v>
      </c>
      <c r="O372" s="81">
        <f t="shared" si="15"/>
        <v>12</v>
      </c>
      <c r="P372" s="81">
        <f t="shared" si="16"/>
        <v>0</v>
      </c>
      <c r="Q372" s="81" t="str">
        <f t="shared" si="17"/>
        <v>6-8</v>
      </c>
    </row>
    <row r="373" spans="1:17" ht="15" outlineLevel="4" x14ac:dyDescent="0.2">
      <c r="A373" s="85">
        <v>206</v>
      </c>
      <c r="B373" s="86" t="s">
        <v>1110</v>
      </c>
      <c r="C373" s="86" t="s">
        <v>1273</v>
      </c>
      <c r="D373" s="85">
        <v>987</v>
      </c>
      <c r="E373" s="86" t="s">
        <v>1760</v>
      </c>
      <c r="F373" s="85">
        <v>3</v>
      </c>
      <c r="G373" s="85">
        <v>13</v>
      </c>
      <c r="H373" s="82">
        <f>IF(ISBLANK($D373),"",SUMIFS('8. 514 Details Included'!$I:$I,'8. 514 Details Included'!$A:$A,'7. 511_CAR_Student_Counts_Sec'!$A373,'8. 514 Details Included'!$E:$E,'7. 511_CAR_Student_Counts_Sec'!$D373,'8. 514 Details Included'!$D:$D,'7. 511_CAR_Student_Counts_Sec'!H$1,'8. 514 Details Included'!$G:$G,'7. 511_CAR_Student_Counts_Sec'!$F373))</f>
        <v>9</v>
      </c>
      <c r="I373" s="82">
        <f>IF(ISBLANK($D373),"",SUMIFS('8. 514 Details Included'!$I:$I,'8. 514 Details Included'!$A:$A,'7. 511_CAR_Student_Counts_Sec'!$A373,'8. 514 Details Included'!$E:$E,'7. 511_CAR_Student_Counts_Sec'!$D373,'8. 514 Details Included'!$D:$D,'7. 511_CAR_Student_Counts_Sec'!I$1,'8. 514 Details Included'!$G:$G,'7. 511_CAR_Student_Counts_Sec'!$F373))</f>
        <v>4</v>
      </c>
      <c r="J373" s="82">
        <f>IF(ISBLANK($D373),"",SUMIFS('8. 514 Details Included'!$I:$I,'8. 514 Details Included'!$A:$A,'7. 511_CAR_Student_Counts_Sec'!$A373,'8. 514 Details Included'!$E:$E,'7. 511_CAR_Student_Counts_Sec'!$D373,'8. 514 Details Included'!$D:$D,'7. 511_CAR_Student_Counts_Sec'!J$1,'8. 514 Details Included'!$G:$G,'7. 511_CAR_Student_Counts_Sec'!$F373))</f>
        <v>0</v>
      </c>
      <c r="K373" s="82">
        <f>IF(ISBLANK($D373),"",SUMIFS('8. 514 Details Included'!$I:$I,'8. 514 Details Included'!$A:$A,'7. 511_CAR_Student_Counts_Sec'!$A373,'8. 514 Details Included'!$E:$E,'7. 511_CAR_Student_Counts_Sec'!$D373,'8. 514 Details Included'!$D:$D,'7. 511_CAR_Student_Counts_Sec'!K$1,'8. 514 Details Included'!$G:$G,'7. 511_CAR_Student_Counts_Sec'!$F373))</f>
        <v>0</v>
      </c>
      <c r="L373" s="82">
        <f>IF(ISBLANK($D373),"",SUMIFS('8. 514 Details Included'!$I:$I,'8. 514 Details Included'!$A:$A,'7. 511_CAR_Student_Counts_Sec'!$A373,'8. 514 Details Included'!$E:$E,'7. 511_CAR_Student_Counts_Sec'!$D373,'8. 514 Details Included'!$D:$D,'7. 511_CAR_Student_Counts_Sec'!L$1,'8. 514 Details Included'!$G:$G,'7. 511_CAR_Student_Counts_Sec'!$F373))</f>
        <v>0</v>
      </c>
      <c r="M373" s="82">
        <f>IF(ISBLANK($D373),"",SUMIFS('8. 514 Details Included'!$I:$I,'8. 514 Details Included'!$A:$A,'7. 511_CAR_Student_Counts_Sec'!$A373,'8. 514 Details Included'!$E:$E,'7. 511_CAR_Student_Counts_Sec'!$D373,'8. 514 Details Included'!$D:$D,'7. 511_CAR_Student_Counts_Sec'!M$1,'8. 514 Details Included'!$G:$G,'7. 511_CAR_Student_Counts_Sec'!$F373))</f>
        <v>0</v>
      </c>
      <c r="N373" s="82">
        <f>IF(ISBLANK($D373),"",SUMIFS('8. 514 Details Included'!$I:$I,'8. 514 Details Included'!$A:$A,'7. 511_CAR_Student_Counts_Sec'!$A373,'8. 514 Details Included'!$E:$E,'7. 511_CAR_Student_Counts_Sec'!$D373,'8. 514 Details Included'!$D:$D,'7. 511_CAR_Student_Counts_Sec'!N$1,'8. 514 Details Included'!$G:$G,'7. 511_CAR_Student_Counts_Sec'!$F373))</f>
        <v>0</v>
      </c>
      <c r="O373" s="81">
        <f t="shared" si="15"/>
        <v>13</v>
      </c>
      <c r="P373" s="81">
        <f t="shared" si="16"/>
        <v>0</v>
      </c>
      <c r="Q373" s="81" t="str">
        <f t="shared" si="17"/>
        <v>6-8</v>
      </c>
    </row>
    <row r="374" spans="1:17" ht="15" outlineLevel="4" x14ac:dyDescent="0.2">
      <c r="A374" s="85">
        <v>206</v>
      </c>
      <c r="B374" s="86" t="s">
        <v>1110</v>
      </c>
      <c r="C374" s="86" t="s">
        <v>1273</v>
      </c>
      <c r="D374" s="85">
        <v>987</v>
      </c>
      <c r="E374" s="86" t="s">
        <v>1760</v>
      </c>
      <c r="F374" s="85">
        <v>4</v>
      </c>
      <c r="G374" s="85">
        <v>18</v>
      </c>
      <c r="H374" s="82">
        <f>IF(ISBLANK($D374),"",SUMIFS('8. 514 Details Included'!$I:$I,'8. 514 Details Included'!$A:$A,'7. 511_CAR_Student_Counts_Sec'!$A374,'8. 514 Details Included'!$E:$E,'7. 511_CAR_Student_Counts_Sec'!$D374,'8. 514 Details Included'!$D:$D,'7. 511_CAR_Student_Counts_Sec'!H$1,'8. 514 Details Included'!$G:$G,'7. 511_CAR_Student_Counts_Sec'!$F374))</f>
        <v>0</v>
      </c>
      <c r="I374" s="82">
        <f>IF(ISBLANK($D374),"",SUMIFS('8. 514 Details Included'!$I:$I,'8. 514 Details Included'!$A:$A,'7. 511_CAR_Student_Counts_Sec'!$A374,'8. 514 Details Included'!$E:$E,'7. 511_CAR_Student_Counts_Sec'!$D374,'8. 514 Details Included'!$D:$D,'7. 511_CAR_Student_Counts_Sec'!I$1,'8. 514 Details Included'!$G:$G,'7. 511_CAR_Student_Counts_Sec'!$F374))</f>
        <v>0</v>
      </c>
      <c r="J374" s="82">
        <f>IF(ISBLANK($D374),"",SUMIFS('8. 514 Details Included'!$I:$I,'8. 514 Details Included'!$A:$A,'7. 511_CAR_Student_Counts_Sec'!$A374,'8. 514 Details Included'!$E:$E,'7. 511_CAR_Student_Counts_Sec'!$D374,'8. 514 Details Included'!$D:$D,'7. 511_CAR_Student_Counts_Sec'!J$1,'8. 514 Details Included'!$G:$G,'7. 511_CAR_Student_Counts_Sec'!$F374))</f>
        <v>18</v>
      </c>
      <c r="K374" s="82">
        <f>IF(ISBLANK($D374),"",SUMIFS('8. 514 Details Included'!$I:$I,'8. 514 Details Included'!$A:$A,'7. 511_CAR_Student_Counts_Sec'!$A374,'8. 514 Details Included'!$E:$E,'7. 511_CAR_Student_Counts_Sec'!$D374,'8. 514 Details Included'!$D:$D,'7. 511_CAR_Student_Counts_Sec'!K$1,'8. 514 Details Included'!$G:$G,'7. 511_CAR_Student_Counts_Sec'!$F374))</f>
        <v>0</v>
      </c>
      <c r="L374" s="82">
        <f>IF(ISBLANK($D374),"",SUMIFS('8. 514 Details Included'!$I:$I,'8. 514 Details Included'!$A:$A,'7. 511_CAR_Student_Counts_Sec'!$A374,'8. 514 Details Included'!$E:$E,'7. 511_CAR_Student_Counts_Sec'!$D374,'8. 514 Details Included'!$D:$D,'7. 511_CAR_Student_Counts_Sec'!L$1,'8. 514 Details Included'!$G:$G,'7. 511_CAR_Student_Counts_Sec'!$F374))</f>
        <v>0</v>
      </c>
      <c r="M374" s="82">
        <f>IF(ISBLANK($D374),"",SUMIFS('8. 514 Details Included'!$I:$I,'8. 514 Details Included'!$A:$A,'7. 511_CAR_Student_Counts_Sec'!$A374,'8. 514 Details Included'!$E:$E,'7. 511_CAR_Student_Counts_Sec'!$D374,'8. 514 Details Included'!$D:$D,'7. 511_CAR_Student_Counts_Sec'!M$1,'8. 514 Details Included'!$G:$G,'7. 511_CAR_Student_Counts_Sec'!$F374))</f>
        <v>0</v>
      </c>
      <c r="N374" s="82">
        <f>IF(ISBLANK($D374),"",SUMIFS('8. 514 Details Included'!$I:$I,'8. 514 Details Included'!$A:$A,'7. 511_CAR_Student_Counts_Sec'!$A374,'8. 514 Details Included'!$E:$E,'7. 511_CAR_Student_Counts_Sec'!$D374,'8. 514 Details Included'!$D:$D,'7. 511_CAR_Student_Counts_Sec'!N$1,'8. 514 Details Included'!$G:$G,'7. 511_CAR_Student_Counts_Sec'!$F374))</f>
        <v>0</v>
      </c>
      <c r="O374" s="81">
        <f t="shared" si="15"/>
        <v>18</v>
      </c>
      <c r="P374" s="81">
        <f t="shared" si="16"/>
        <v>0</v>
      </c>
      <c r="Q374" s="81" t="str">
        <f t="shared" si="17"/>
        <v>6-8</v>
      </c>
    </row>
    <row r="375" spans="1:17" ht="15" outlineLevel="3" x14ac:dyDescent="0.2">
      <c r="A375" s="85"/>
      <c r="B375" s="86"/>
      <c r="C375" s="88" t="s">
        <v>1271</v>
      </c>
      <c r="D375" s="85"/>
      <c r="E375" s="86"/>
      <c r="F375" s="85"/>
      <c r="G375" s="85">
        <f>SUBTOTAL(1,G352:G374)</f>
        <v>12.652173913043478</v>
      </c>
      <c r="H375" s="82" t="str">
        <f>IF(ISBLANK($D375),"",SUMIFS('8. 514 Details Included'!$I:$I,'8. 514 Details Included'!$A:$A,'7. 511_CAR_Student_Counts_Sec'!$A375,'8. 514 Details Included'!$E:$E,'7. 511_CAR_Student_Counts_Sec'!$D375,'8. 514 Details Included'!$D:$D,'7. 511_CAR_Student_Counts_Sec'!H$1,'8. 514 Details Included'!$G:$G,'7. 511_CAR_Student_Counts_Sec'!$F375))</f>
        <v/>
      </c>
      <c r="I375" s="82" t="str">
        <f>IF(ISBLANK($D375),"",SUMIFS('8. 514 Details Included'!$I:$I,'8. 514 Details Included'!$A:$A,'7. 511_CAR_Student_Counts_Sec'!$A375,'8. 514 Details Included'!$E:$E,'7. 511_CAR_Student_Counts_Sec'!$D375,'8. 514 Details Included'!$D:$D,'7. 511_CAR_Student_Counts_Sec'!I$1,'8. 514 Details Included'!$G:$G,'7. 511_CAR_Student_Counts_Sec'!$F375))</f>
        <v/>
      </c>
      <c r="J375" s="82" t="str">
        <f>IF(ISBLANK($D375),"",SUMIFS('8. 514 Details Included'!$I:$I,'8. 514 Details Included'!$A:$A,'7. 511_CAR_Student_Counts_Sec'!$A375,'8. 514 Details Included'!$E:$E,'7. 511_CAR_Student_Counts_Sec'!$D375,'8. 514 Details Included'!$D:$D,'7. 511_CAR_Student_Counts_Sec'!J$1,'8. 514 Details Included'!$G:$G,'7. 511_CAR_Student_Counts_Sec'!$F375))</f>
        <v/>
      </c>
      <c r="K375" s="82" t="str">
        <f>IF(ISBLANK($D375),"",SUMIFS('8. 514 Details Included'!$I:$I,'8. 514 Details Included'!$A:$A,'7. 511_CAR_Student_Counts_Sec'!$A375,'8. 514 Details Included'!$E:$E,'7. 511_CAR_Student_Counts_Sec'!$D375,'8. 514 Details Included'!$D:$D,'7. 511_CAR_Student_Counts_Sec'!K$1,'8. 514 Details Included'!$G:$G,'7. 511_CAR_Student_Counts_Sec'!$F375))</f>
        <v/>
      </c>
      <c r="L375" s="82" t="str">
        <f>IF(ISBLANK($D375),"",SUMIFS('8. 514 Details Included'!$I:$I,'8. 514 Details Included'!$A:$A,'7. 511_CAR_Student_Counts_Sec'!$A375,'8. 514 Details Included'!$E:$E,'7. 511_CAR_Student_Counts_Sec'!$D375,'8. 514 Details Included'!$D:$D,'7. 511_CAR_Student_Counts_Sec'!L$1,'8. 514 Details Included'!$G:$G,'7. 511_CAR_Student_Counts_Sec'!$F375))</f>
        <v/>
      </c>
      <c r="M375" s="82" t="str">
        <f>IF(ISBLANK($D375),"",SUMIFS('8. 514 Details Included'!$I:$I,'8. 514 Details Included'!$A:$A,'7. 511_CAR_Student_Counts_Sec'!$A375,'8. 514 Details Included'!$E:$E,'7. 511_CAR_Student_Counts_Sec'!$D375,'8. 514 Details Included'!$D:$D,'7. 511_CAR_Student_Counts_Sec'!M$1,'8. 514 Details Included'!$G:$G,'7. 511_CAR_Student_Counts_Sec'!$F375))</f>
        <v/>
      </c>
      <c r="N375" s="82" t="str">
        <f>IF(ISBLANK($D375),"",SUMIFS('8. 514 Details Included'!$I:$I,'8. 514 Details Included'!$A:$A,'7. 511_CAR_Student_Counts_Sec'!$A375,'8. 514 Details Included'!$E:$E,'7. 511_CAR_Student_Counts_Sec'!$D375,'8. 514 Details Included'!$D:$D,'7. 511_CAR_Student_Counts_Sec'!N$1,'8. 514 Details Included'!$G:$G,'7. 511_CAR_Student_Counts_Sec'!$F375))</f>
        <v/>
      </c>
      <c r="O375" s="81" t="str">
        <f t="shared" si="15"/>
        <v/>
      </c>
      <c r="P375" s="81" t="str">
        <f t="shared" si="16"/>
        <v/>
      </c>
      <c r="Q375" s="81" t="str">
        <f t="shared" si="17"/>
        <v/>
      </c>
    </row>
    <row r="376" spans="1:17" ht="15" outlineLevel="2" x14ac:dyDescent="0.2">
      <c r="A376" s="87" t="s">
        <v>1759</v>
      </c>
      <c r="B376" s="86"/>
      <c r="C376" s="86"/>
      <c r="D376" s="85"/>
      <c r="E376" s="86"/>
      <c r="F376" s="85"/>
      <c r="G376" s="85">
        <f>SUBTOTAL(1,G249:G374)</f>
        <v>20.42622950819672</v>
      </c>
      <c r="H376" s="82" t="str">
        <f>IF(ISBLANK($D376),"",SUMIFS('8. 514 Details Included'!$I:$I,'8. 514 Details Included'!$A:$A,'7. 511_CAR_Student_Counts_Sec'!$A376,'8. 514 Details Included'!$E:$E,'7. 511_CAR_Student_Counts_Sec'!$D376,'8. 514 Details Included'!$D:$D,'7. 511_CAR_Student_Counts_Sec'!H$1,'8. 514 Details Included'!$G:$G,'7. 511_CAR_Student_Counts_Sec'!$F376))</f>
        <v/>
      </c>
      <c r="I376" s="82" t="str">
        <f>IF(ISBLANK($D376),"",SUMIFS('8. 514 Details Included'!$I:$I,'8. 514 Details Included'!$A:$A,'7. 511_CAR_Student_Counts_Sec'!$A376,'8. 514 Details Included'!$E:$E,'7. 511_CAR_Student_Counts_Sec'!$D376,'8. 514 Details Included'!$D:$D,'7. 511_CAR_Student_Counts_Sec'!I$1,'8. 514 Details Included'!$G:$G,'7. 511_CAR_Student_Counts_Sec'!$F376))</f>
        <v/>
      </c>
      <c r="J376" s="82" t="str">
        <f>IF(ISBLANK($D376),"",SUMIFS('8. 514 Details Included'!$I:$I,'8. 514 Details Included'!$A:$A,'7. 511_CAR_Student_Counts_Sec'!$A376,'8. 514 Details Included'!$E:$E,'7. 511_CAR_Student_Counts_Sec'!$D376,'8. 514 Details Included'!$D:$D,'7. 511_CAR_Student_Counts_Sec'!J$1,'8. 514 Details Included'!$G:$G,'7. 511_CAR_Student_Counts_Sec'!$F376))</f>
        <v/>
      </c>
      <c r="K376" s="82" t="str">
        <f>IF(ISBLANK($D376),"",SUMIFS('8. 514 Details Included'!$I:$I,'8. 514 Details Included'!$A:$A,'7. 511_CAR_Student_Counts_Sec'!$A376,'8. 514 Details Included'!$E:$E,'7. 511_CAR_Student_Counts_Sec'!$D376,'8. 514 Details Included'!$D:$D,'7. 511_CAR_Student_Counts_Sec'!K$1,'8. 514 Details Included'!$G:$G,'7. 511_CAR_Student_Counts_Sec'!$F376))</f>
        <v/>
      </c>
      <c r="L376" s="82" t="str">
        <f>IF(ISBLANK($D376),"",SUMIFS('8. 514 Details Included'!$I:$I,'8. 514 Details Included'!$A:$A,'7. 511_CAR_Student_Counts_Sec'!$A376,'8. 514 Details Included'!$E:$E,'7. 511_CAR_Student_Counts_Sec'!$D376,'8. 514 Details Included'!$D:$D,'7. 511_CAR_Student_Counts_Sec'!L$1,'8. 514 Details Included'!$G:$G,'7. 511_CAR_Student_Counts_Sec'!$F376))</f>
        <v/>
      </c>
      <c r="M376" s="82" t="str">
        <f>IF(ISBLANK($D376),"",SUMIFS('8. 514 Details Included'!$I:$I,'8. 514 Details Included'!$A:$A,'7. 511_CAR_Student_Counts_Sec'!$A376,'8. 514 Details Included'!$E:$E,'7. 511_CAR_Student_Counts_Sec'!$D376,'8. 514 Details Included'!$D:$D,'7. 511_CAR_Student_Counts_Sec'!M$1,'8. 514 Details Included'!$G:$G,'7. 511_CAR_Student_Counts_Sec'!$F376))</f>
        <v/>
      </c>
      <c r="N376" s="82" t="str">
        <f>IF(ISBLANK($D376),"",SUMIFS('8. 514 Details Included'!$I:$I,'8. 514 Details Included'!$A:$A,'7. 511_CAR_Student_Counts_Sec'!$A376,'8. 514 Details Included'!$E:$E,'7. 511_CAR_Student_Counts_Sec'!$D376,'8. 514 Details Included'!$D:$D,'7. 511_CAR_Student_Counts_Sec'!N$1,'8. 514 Details Included'!$G:$G,'7. 511_CAR_Student_Counts_Sec'!$F376))</f>
        <v/>
      </c>
      <c r="O376" s="81" t="str">
        <f t="shared" si="15"/>
        <v/>
      </c>
      <c r="P376" s="81" t="str">
        <f t="shared" si="16"/>
        <v/>
      </c>
      <c r="Q376" s="81" t="str">
        <f t="shared" si="17"/>
        <v/>
      </c>
    </row>
    <row r="377" spans="1:17" ht="15" outlineLevel="4" x14ac:dyDescent="0.2">
      <c r="A377" s="85">
        <v>210</v>
      </c>
      <c r="B377" s="86" t="s">
        <v>1122</v>
      </c>
      <c r="C377" s="86" t="s">
        <v>1172</v>
      </c>
      <c r="D377" s="85">
        <v>55</v>
      </c>
      <c r="E377" s="86" t="s">
        <v>1750</v>
      </c>
      <c r="F377" s="85">
        <v>6</v>
      </c>
      <c r="G377" s="85">
        <v>29</v>
      </c>
      <c r="H377" s="82">
        <f>IF(ISBLANK($D377),"",SUMIFS('8. 514 Details Included'!$I:$I,'8. 514 Details Included'!$A:$A,'7. 511_CAR_Student_Counts_Sec'!$A377,'8. 514 Details Included'!$E:$E,'7. 511_CAR_Student_Counts_Sec'!$D377,'8. 514 Details Included'!$D:$D,'7. 511_CAR_Student_Counts_Sec'!H$1,'8. 514 Details Included'!$G:$G,'7. 511_CAR_Student_Counts_Sec'!$F377))</f>
        <v>0</v>
      </c>
      <c r="I377" s="82">
        <f>IF(ISBLANK($D377),"",SUMIFS('8. 514 Details Included'!$I:$I,'8. 514 Details Included'!$A:$A,'7. 511_CAR_Student_Counts_Sec'!$A377,'8. 514 Details Included'!$E:$E,'7. 511_CAR_Student_Counts_Sec'!$D377,'8. 514 Details Included'!$D:$D,'7. 511_CAR_Student_Counts_Sec'!I$1,'8. 514 Details Included'!$G:$G,'7. 511_CAR_Student_Counts_Sec'!$F377))</f>
        <v>29</v>
      </c>
      <c r="J377" s="82">
        <f>IF(ISBLANK($D377),"",SUMIFS('8. 514 Details Included'!$I:$I,'8. 514 Details Included'!$A:$A,'7. 511_CAR_Student_Counts_Sec'!$A377,'8. 514 Details Included'!$E:$E,'7. 511_CAR_Student_Counts_Sec'!$D377,'8. 514 Details Included'!$D:$D,'7. 511_CAR_Student_Counts_Sec'!J$1,'8. 514 Details Included'!$G:$G,'7. 511_CAR_Student_Counts_Sec'!$F377))</f>
        <v>0</v>
      </c>
      <c r="K377" s="82">
        <f>IF(ISBLANK($D377),"",SUMIFS('8. 514 Details Included'!$I:$I,'8. 514 Details Included'!$A:$A,'7. 511_CAR_Student_Counts_Sec'!$A377,'8. 514 Details Included'!$E:$E,'7. 511_CAR_Student_Counts_Sec'!$D377,'8. 514 Details Included'!$D:$D,'7. 511_CAR_Student_Counts_Sec'!K$1,'8. 514 Details Included'!$G:$G,'7. 511_CAR_Student_Counts_Sec'!$F377))</f>
        <v>0</v>
      </c>
      <c r="L377" s="82">
        <f>IF(ISBLANK($D377),"",SUMIFS('8. 514 Details Included'!$I:$I,'8. 514 Details Included'!$A:$A,'7. 511_CAR_Student_Counts_Sec'!$A377,'8. 514 Details Included'!$E:$E,'7. 511_CAR_Student_Counts_Sec'!$D377,'8. 514 Details Included'!$D:$D,'7. 511_CAR_Student_Counts_Sec'!L$1,'8. 514 Details Included'!$G:$G,'7. 511_CAR_Student_Counts_Sec'!$F377))</f>
        <v>0</v>
      </c>
      <c r="M377" s="82">
        <f>IF(ISBLANK($D377),"",SUMIFS('8. 514 Details Included'!$I:$I,'8. 514 Details Included'!$A:$A,'7. 511_CAR_Student_Counts_Sec'!$A377,'8. 514 Details Included'!$E:$E,'7. 511_CAR_Student_Counts_Sec'!$D377,'8. 514 Details Included'!$D:$D,'7. 511_CAR_Student_Counts_Sec'!M$1,'8. 514 Details Included'!$G:$G,'7. 511_CAR_Student_Counts_Sec'!$F377))</f>
        <v>0</v>
      </c>
      <c r="N377" s="82">
        <f>IF(ISBLANK($D377),"",SUMIFS('8. 514 Details Included'!$I:$I,'8. 514 Details Included'!$A:$A,'7. 511_CAR_Student_Counts_Sec'!$A377,'8. 514 Details Included'!$E:$E,'7. 511_CAR_Student_Counts_Sec'!$D377,'8. 514 Details Included'!$D:$D,'7. 511_CAR_Student_Counts_Sec'!N$1,'8. 514 Details Included'!$G:$G,'7. 511_CAR_Student_Counts_Sec'!$F377))</f>
        <v>0</v>
      </c>
      <c r="O377" s="81">
        <f t="shared" si="15"/>
        <v>29</v>
      </c>
      <c r="P377" s="81">
        <f t="shared" si="16"/>
        <v>0</v>
      </c>
      <c r="Q377" s="81" t="str">
        <f t="shared" si="17"/>
        <v>6-8</v>
      </c>
    </row>
    <row r="378" spans="1:17" ht="15" outlineLevel="4" x14ac:dyDescent="0.2">
      <c r="A378" s="85">
        <v>210</v>
      </c>
      <c r="B378" s="86" t="s">
        <v>1122</v>
      </c>
      <c r="C378" s="86" t="s">
        <v>1172</v>
      </c>
      <c r="D378" s="85">
        <v>992</v>
      </c>
      <c r="E378" s="86" t="s">
        <v>1758</v>
      </c>
      <c r="F378" s="85">
        <v>1</v>
      </c>
      <c r="G378" s="85">
        <v>29</v>
      </c>
      <c r="H378" s="82">
        <f>IF(ISBLANK($D378),"",SUMIFS('8. 514 Details Included'!$I:$I,'8. 514 Details Included'!$A:$A,'7. 511_CAR_Student_Counts_Sec'!$A378,'8. 514 Details Included'!$E:$E,'7. 511_CAR_Student_Counts_Sec'!$D378,'8. 514 Details Included'!$D:$D,'7. 511_CAR_Student_Counts_Sec'!H$1,'8. 514 Details Included'!$G:$G,'7. 511_CAR_Student_Counts_Sec'!$F378))</f>
        <v>0</v>
      </c>
      <c r="I378" s="82">
        <f>IF(ISBLANK($D378),"",SUMIFS('8. 514 Details Included'!$I:$I,'8. 514 Details Included'!$A:$A,'7. 511_CAR_Student_Counts_Sec'!$A378,'8. 514 Details Included'!$E:$E,'7. 511_CAR_Student_Counts_Sec'!$D378,'8. 514 Details Included'!$D:$D,'7. 511_CAR_Student_Counts_Sec'!I$1,'8. 514 Details Included'!$G:$G,'7. 511_CAR_Student_Counts_Sec'!$F378))</f>
        <v>0</v>
      </c>
      <c r="J378" s="82">
        <f>IF(ISBLANK($D378),"",SUMIFS('8. 514 Details Included'!$I:$I,'8. 514 Details Included'!$A:$A,'7. 511_CAR_Student_Counts_Sec'!$A378,'8. 514 Details Included'!$E:$E,'7. 511_CAR_Student_Counts_Sec'!$D378,'8. 514 Details Included'!$D:$D,'7. 511_CAR_Student_Counts_Sec'!J$1,'8. 514 Details Included'!$G:$G,'7. 511_CAR_Student_Counts_Sec'!$F378))</f>
        <v>29</v>
      </c>
      <c r="K378" s="82">
        <f>IF(ISBLANK($D378),"",SUMIFS('8. 514 Details Included'!$I:$I,'8. 514 Details Included'!$A:$A,'7. 511_CAR_Student_Counts_Sec'!$A378,'8. 514 Details Included'!$E:$E,'7. 511_CAR_Student_Counts_Sec'!$D378,'8. 514 Details Included'!$D:$D,'7. 511_CAR_Student_Counts_Sec'!K$1,'8. 514 Details Included'!$G:$G,'7. 511_CAR_Student_Counts_Sec'!$F378))</f>
        <v>0</v>
      </c>
      <c r="L378" s="82">
        <f>IF(ISBLANK($D378),"",SUMIFS('8. 514 Details Included'!$I:$I,'8. 514 Details Included'!$A:$A,'7. 511_CAR_Student_Counts_Sec'!$A378,'8. 514 Details Included'!$E:$E,'7. 511_CAR_Student_Counts_Sec'!$D378,'8. 514 Details Included'!$D:$D,'7. 511_CAR_Student_Counts_Sec'!L$1,'8. 514 Details Included'!$G:$G,'7. 511_CAR_Student_Counts_Sec'!$F378))</f>
        <v>0</v>
      </c>
      <c r="M378" s="82">
        <f>IF(ISBLANK($D378),"",SUMIFS('8. 514 Details Included'!$I:$I,'8. 514 Details Included'!$A:$A,'7. 511_CAR_Student_Counts_Sec'!$A378,'8. 514 Details Included'!$E:$E,'7. 511_CAR_Student_Counts_Sec'!$D378,'8. 514 Details Included'!$D:$D,'7. 511_CAR_Student_Counts_Sec'!M$1,'8. 514 Details Included'!$G:$G,'7. 511_CAR_Student_Counts_Sec'!$F378))</f>
        <v>0</v>
      </c>
      <c r="N378" s="82">
        <f>IF(ISBLANK($D378),"",SUMIFS('8. 514 Details Included'!$I:$I,'8. 514 Details Included'!$A:$A,'7. 511_CAR_Student_Counts_Sec'!$A378,'8. 514 Details Included'!$E:$E,'7. 511_CAR_Student_Counts_Sec'!$D378,'8. 514 Details Included'!$D:$D,'7. 511_CAR_Student_Counts_Sec'!N$1,'8. 514 Details Included'!$G:$G,'7. 511_CAR_Student_Counts_Sec'!$F378))</f>
        <v>0</v>
      </c>
      <c r="O378" s="81">
        <f t="shared" si="15"/>
        <v>29</v>
      </c>
      <c r="P378" s="81">
        <f t="shared" si="16"/>
        <v>0</v>
      </c>
      <c r="Q378" s="81" t="str">
        <f t="shared" si="17"/>
        <v>6-8</v>
      </c>
    </row>
    <row r="379" spans="1:17" ht="15" outlineLevel="4" x14ac:dyDescent="0.2">
      <c r="A379" s="85">
        <v>210</v>
      </c>
      <c r="B379" s="86" t="s">
        <v>1122</v>
      </c>
      <c r="C379" s="86" t="s">
        <v>1172</v>
      </c>
      <c r="D379" s="85">
        <v>992</v>
      </c>
      <c r="E379" s="86" t="s">
        <v>1758</v>
      </c>
      <c r="F379" s="85">
        <v>2</v>
      </c>
      <c r="G379" s="85">
        <v>7</v>
      </c>
      <c r="H379" s="82">
        <f>IF(ISBLANK($D379),"",SUMIFS('8. 514 Details Included'!$I:$I,'8. 514 Details Included'!$A:$A,'7. 511_CAR_Student_Counts_Sec'!$A379,'8. 514 Details Included'!$E:$E,'7. 511_CAR_Student_Counts_Sec'!$D379,'8. 514 Details Included'!$D:$D,'7. 511_CAR_Student_Counts_Sec'!H$1,'8. 514 Details Included'!$G:$G,'7. 511_CAR_Student_Counts_Sec'!$F379))</f>
        <v>0</v>
      </c>
      <c r="I379" s="82">
        <f>IF(ISBLANK($D379),"",SUMIFS('8. 514 Details Included'!$I:$I,'8. 514 Details Included'!$A:$A,'7. 511_CAR_Student_Counts_Sec'!$A379,'8. 514 Details Included'!$E:$E,'7. 511_CAR_Student_Counts_Sec'!$D379,'8. 514 Details Included'!$D:$D,'7. 511_CAR_Student_Counts_Sec'!I$1,'8. 514 Details Included'!$G:$G,'7. 511_CAR_Student_Counts_Sec'!$F379))</f>
        <v>0</v>
      </c>
      <c r="J379" s="82">
        <f>IF(ISBLANK($D379),"",SUMIFS('8. 514 Details Included'!$I:$I,'8. 514 Details Included'!$A:$A,'7. 511_CAR_Student_Counts_Sec'!$A379,'8. 514 Details Included'!$E:$E,'7. 511_CAR_Student_Counts_Sec'!$D379,'8. 514 Details Included'!$D:$D,'7. 511_CAR_Student_Counts_Sec'!J$1,'8. 514 Details Included'!$G:$G,'7. 511_CAR_Student_Counts_Sec'!$F379))</f>
        <v>7</v>
      </c>
      <c r="K379" s="82">
        <f>IF(ISBLANK($D379),"",SUMIFS('8. 514 Details Included'!$I:$I,'8. 514 Details Included'!$A:$A,'7. 511_CAR_Student_Counts_Sec'!$A379,'8. 514 Details Included'!$E:$E,'7. 511_CAR_Student_Counts_Sec'!$D379,'8. 514 Details Included'!$D:$D,'7. 511_CAR_Student_Counts_Sec'!K$1,'8. 514 Details Included'!$G:$G,'7. 511_CAR_Student_Counts_Sec'!$F379))</f>
        <v>0</v>
      </c>
      <c r="L379" s="82">
        <f>IF(ISBLANK($D379),"",SUMIFS('8. 514 Details Included'!$I:$I,'8. 514 Details Included'!$A:$A,'7. 511_CAR_Student_Counts_Sec'!$A379,'8. 514 Details Included'!$E:$E,'7. 511_CAR_Student_Counts_Sec'!$D379,'8. 514 Details Included'!$D:$D,'7. 511_CAR_Student_Counts_Sec'!L$1,'8. 514 Details Included'!$G:$G,'7. 511_CAR_Student_Counts_Sec'!$F379))</f>
        <v>0</v>
      </c>
      <c r="M379" s="82">
        <f>IF(ISBLANK($D379),"",SUMIFS('8. 514 Details Included'!$I:$I,'8. 514 Details Included'!$A:$A,'7. 511_CAR_Student_Counts_Sec'!$A379,'8. 514 Details Included'!$E:$E,'7. 511_CAR_Student_Counts_Sec'!$D379,'8. 514 Details Included'!$D:$D,'7. 511_CAR_Student_Counts_Sec'!M$1,'8. 514 Details Included'!$G:$G,'7. 511_CAR_Student_Counts_Sec'!$F379))</f>
        <v>0</v>
      </c>
      <c r="N379" s="82">
        <f>IF(ISBLANK($D379),"",SUMIFS('8. 514 Details Included'!$I:$I,'8. 514 Details Included'!$A:$A,'7. 511_CAR_Student_Counts_Sec'!$A379,'8. 514 Details Included'!$E:$E,'7. 511_CAR_Student_Counts_Sec'!$D379,'8. 514 Details Included'!$D:$D,'7. 511_CAR_Student_Counts_Sec'!N$1,'8. 514 Details Included'!$G:$G,'7. 511_CAR_Student_Counts_Sec'!$F379))</f>
        <v>0</v>
      </c>
      <c r="O379" s="81">
        <f t="shared" si="15"/>
        <v>7</v>
      </c>
      <c r="P379" s="81">
        <f t="shared" si="16"/>
        <v>0</v>
      </c>
      <c r="Q379" s="81" t="str">
        <f t="shared" si="17"/>
        <v>6-8</v>
      </c>
    </row>
    <row r="380" spans="1:17" ht="15" outlineLevel="4" x14ac:dyDescent="0.2">
      <c r="A380" s="85">
        <v>210</v>
      </c>
      <c r="B380" s="86" t="s">
        <v>1122</v>
      </c>
      <c r="C380" s="86" t="s">
        <v>1172</v>
      </c>
      <c r="D380" s="85">
        <v>992</v>
      </c>
      <c r="E380" s="86" t="s">
        <v>1758</v>
      </c>
      <c r="F380" s="85">
        <v>3</v>
      </c>
      <c r="G380" s="85">
        <v>27</v>
      </c>
      <c r="H380" s="82">
        <f>IF(ISBLANK($D380),"",SUMIFS('8. 514 Details Included'!$I:$I,'8. 514 Details Included'!$A:$A,'7. 511_CAR_Student_Counts_Sec'!$A380,'8. 514 Details Included'!$E:$E,'7. 511_CAR_Student_Counts_Sec'!$D380,'8. 514 Details Included'!$D:$D,'7. 511_CAR_Student_Counts_Sec'!H$1,'8. 514 Details Included'!$G:$G,'7. 511_CAR_Student_Counts_Sec'!$F380))</f>
        <v>0</v>
      </c>
      <c r="I380" s="82">
        <f>IF(ISBLANK($D380),"",SUMIFS('8. 514 Details Included'!$I:$I,'8. 514 Details Included'!$A:$A,'7. 511_CAR_Student_Counts_Sec'!$A380,'8. 514 Details Included'!$E:$E,'7. 511_CAR_Student_Counts_Sec'!$D380,'8. 514 Details Included'!$D:$D,'7. 511_CAR_Student_Counts_Sec'!I$1,'8. 514 Details Included'!$G:$G,'7. 511_CAR_Student_Counts_Sec'!$F380))</f>
        <v>0</v>
      </c>
      <c r="J380" s="82">
        <f>IF(ISBLANK($D380),"",SUMIFS('8. 514 Details Included'!$I:$I,'8. 514 Details Included'!$A:$A,'7. 511_CAR_Student_Counts_Sec'!$A380,'8. 514 Details Included'!$E:$E,'7. 511_CAR_Student_Counts_Sec'!$D380,'8. 514 Details Included'!$D:$D,'7. 511_CAR_Student_Counts_Sec'!J$1,'8. 514 Details Included'!$G:$G,'7. 511_CAR_Student_Counts_Sec'!$F380))</f>
        <v>27</v>
      </c>
      <c r="K380" s="82">
        <f>IF(ISBLANK($D380),"",SUMIFS('8. 514 Details Included'!$I:$I,'8. 514 Details Included'!$A:$A,'7. 511_CAR_Student_Counts_Sec'!$A380,'8. 514 Details Included'!$E:$E,'7. 511_CAR_Student_Counts_Sec'!$D380,'8. 514 Details Included'!$D:$D,'7. 511_CAR_Student_Counts_Sec'!K$1,'8. 514 Details Included'!$G:$G,'7. 511_CAR_Student_Counts_Sec'!$F380))</f>
        <v>0</v>
      </c>
      <c r="L380" s="82">
        <f>IF(ISBLANK($D380),"",SUMIFS('8. 514 Details Included'!$I:$I,'8. 514 Details Included'!$A:$A,'7. 511_CAR_Student_Counts_Sec'!$A380,'8. 514 Details Included'!$E:$E,'7. 511_CAR_Student_Counts_Sec'!$D380,'8. 514 Details Included'!$D:$D,'7. 511_CAR_Student_Counts_Sec'!L$1,'8. 514 Details Included'!$G:$G,'7. 511_CAR_Student_Counts_Sec'!$F380))</f>
        <v>0</v>
      </c>
      <c r="M380" s="82">
        <f>IF(ISBLANK($D380),"",SUMIFS('8. 514 Details Included'!$I:$I,'8. 514 Details Included'!$A:$A,'7. 511_CAR_Student_Counts_Sec'!$A380,'8. 514 Details Included'!$E:$E,'7. 511_CAR_Student_Counts_Sec'!$D380,'8. 514 Details Included'!$D:$D,'7. 511_CAR_Student_Counts_Sec'!M$1,'8. 514 Details Included'!$G:$G,'7. 511_CAR_Student_Counts_Sec'!$F380))</f>
        <v>0</v>
      </c>
      <c r="N380" s="82">
        <f>IF(ISBLANK($D380),"",SUMIFS('8. 514 Details Included'!$I:$I,'8. 514 Details Included'!$A:$A,'7. 511_CAR_Student_Counts_Sec'!$A380,'8. 514 Details Included'!$E:$E,'7. 511_CAR_Student_Counts_Sec'!$D380,'8. 514 Details Included'!$D:$D,'7. 511_CAR_Student_Counts_Sec'!N$1,'8. 514 Details Included'!$G:$G,'7. 511_CAR_Student_Counts_Sec'!$F380))</f>
        <v>0</v>
      </c>
      <c r="O380" s="81">
        <f t="shared" si="15"/>
        <v>27</v>
      </c>
      <c r="P380" s="81">
        <f t="shared" si="16"/>
        <v>0</v>
      </c>
      <c r="Q380" s="81" t="str">
        <f t="shared" si="17"/>
        <v>6-8</v>
      </c>
    </row>
    <row r="381" spans="1:17" ht="15" outlineLevel="4" x14ac:dyDescent="0.2">
      <c r="A381" s="85">
        <v>210</v>
      </c>
      <c r="B381" s="86" t="s">
        <v>1122</v>
      </c>
      <c r="C381" s="86" t="s">
        <v>1172</v>
      </c>
      <c r="D381" s="85">
        <v>992</v>
      </c>
      <c r="E381" s="86" t="s">
        <v>1758</v>
      </c>
      <c r="F381" s="85">
        <v>4</v>
      </c>
      <c r="G381" s="85">
        <v>29</v>
      </c>
      <c r="H381" s="82">
        <f>IF(ISBLANK($D381),"",SUMIFS('8. 514 Details Included'!$I:$I,'8. 514 Details Included'!$A:$A,'7. 511_CAR_Student_Counts_Sec'!$A381,'8. 514 Details Included'!$E:$E,'7. 511_CAR_Student_Counts_Sec'!$D381,'8. 514 Details Included'!$D:$D,'7. 511_CAR_Student_Counts_Sec'!H$1,'8. 514 Details Included'!$G:$G,'7. 511_CAR_Student_Counts_Sec'!$F381))</f>
        <v>0</v>
      </c>
      <c r="I381" s="82">
        <f>IF(ISBLANK($D381),"",SUMIFS('8. 514 Details Included'!$I:$I,'8. 514 Details Included'!$A:$A,'7. 511_CAR_Student_Counts_Sec'!$A381,'8. 514 Details Included'!$E:$E,'7. 511_CAR_Student_Counts_Sec'!$D381,'8. 514 Details Included'!$D:$D,'7. 511_CAR_Student_Counts_Sec'!I$1,'8. 514 Details Included'!$G:$G,'7. 511_CAR_Student_Counts_Sec'!$F381))</f>
        <v>0</v>
      </c>
      <c r="J381" s="82">
        <f>IF(ISBLANK($D381),"",SUMIFS('8. 514 Details Included'!$I:$I,'8. 514 Details Included'!$A:$A,'7. 511_CAR_Student_Counts_Sec'!$A381,'8. 514 Details Included'!$E:$E,'7. 511_CAR_Student_Counts_Sec'!$D381,'8. 514 Details Included'!$D:$D,'7. 511_CAR_Student_Counts_Sec'!J$1,'8. 514 Details Included'!$G:$G,'7. 511_CAR_Student_Counts_Sec'!$F381))</f>
        <v>29</v>
      </c>
      <c r="K381" s="82">
        <f>IF(ISBLANK($D381),"",SUMIFS('8. 514 Details Included'!$I:$I,'8. 514 Details Included'!$A:$A,'7. 511_CAR_Student_Counts_Sec'!$A381,'8. 514 Details Included'!$E:$E,'7. 511_CAR_Student_Counts_Sec'!$D381,'8. 514 Details Included'!$D:$D,'7. 511_CAR_Student_Counts_Sec'!K$1,'8. 514 Details Included'!$G:$G,'7. 511_CAR_Student_Counts_Sec'!$F381))</f>
        <v>0</v>
      </c>
      <c r="L381" s="82">
        <f>IF(ISBLANK($D381),"",SUMIFS('8. 514 Details Included'!$I:$I,'8. 514 Details Included'!$A:$A,'7. 511_CAR_Student_Counts_Sec'!$A381,'8. 514 Details Included'!$E:$E,'7. 511_CAR_Student_Counts_Sec'!$D381,'8. 514 Details Included'!$D:$D,'7. 511_CAR_Student_Counts_Sec'!L$1,'8. 514 Details Included'!$G:$G,'7. 511_CAR_Student_Counts_Sec'!$F381))</f>
        <v>0</v>
      </c>
      <c r="M381" s="82">
        <f>IF(ISBLANK($D381),"",SUMIFS('8. 514 Details Included'!$I:$I,'8. 514 Details Included'!$A:$A,'7. 511_CAR_Student_Counts_Sec'!$A381,'8. 514 Details Included'!$E:$E,'7. 511_CAR_Student_Counts_Sec'!$D381,'8. 514 Details Included'!$D:$D,'7. 511_CAR_Student_Counts_Sec'!M$1,'8. 514 Details Included'!$G:$G,'7. 511_CAR_Student_Counts_Sec'!$F381))</f>
        <v>0</v>
      </c>
      <c r="N381" s="82">
        <f>IF(ISBLANK($D381),"",SUMIFS('8. 514 Details Included'!$I:$I,'8. 514 Details Included'!$A:$A,'7. 511_CAR_Student_Counts_Sec'!$A381,'8. 514 Details Included'!$E:$E,'7. 511_CAR_Student_Counts_Sec'!$D381,'8. 514 Details Included'!$D:$D,'7. 511_CAR_Student_Counts_Sec'!N$1,'8. 514 Details Included'!$G:$G,'7. 511_CAR_Student_Counts_Sec'!$F381))</f>
        <v>0</v>
      </c>
      <c r="O381" s="81">
        <f t="shared" si="15"/>
        <v>29</v>
      </c>
      <c r="P381" s="81">
        <f t="shared" si="16"/>
        <v>0</v>
      </c>
      <c r="Q381" s="81" t="str">
        <f t="shared" si="17"/>
        <v>6-8</v>
      </c>
    </row>
    <row r="382" spans="1:17" ht="15" outlineLevel="4" x14ac:dyDescent="0.2">
      <c r="A382" s="85">
        <v>210</v>
      </c>
      <c r="B382" s="86" t="s">
        <v>1122</v>
      </c>
      <c r="C382" s="86" t="s">
        <v>1172</v>
      </c>
      <c r="D382" s="85">
        <v>992</v>
      </c>
      <c r="E382" s="86" t="s">
        <v>1758</v>
      </c>
      <c r="F382" s="85">
        <v>6</v>
      </c>
      <c r="G382" s="85">
        <v>30</v>
      </c>
      <c r="H382" s="82">
        <f>IF(ISBLANK($D382),"",SUMIFS('8. 514 Details Included'!$I:$I,'8. 514 Details Included'!$A:$A,'7. 511_CAR_Student_Counts_Sec'!$A382,'8. 514 Details Included'!$E:$E,'7. 511_CAR_Student_Counts_Sec'!$D382,'8. 514 Details Included'!$D:$D,'7. 511_CAR_Student_Counts_Sec'!H$1,'8. 514 Details Included'!$G:$G,'7. 511_CAR_Student_Counts_Sec'!$F382))</f>
        <v>0</v>
      </c>
      <c r="I382" s="82">
        <f>IF(ISBLANK($D382),"",SUMIFS('8. 514 Details Included'!$I:$I,'8. 514 Details Included'!$A:$A,'7. 511_CAR_Student_Counts_Sec'!$A382,'8. 514 Details Included'!$E:$E,'7. 511_CAR_Student_Counts_Sec'!$D382,'8. 514 Details Included'!$D:$D,'7. 511_CAR_Student_Counts_Sec'!I$1,'8. 514 Details Included'!$G:$G,'7. 511_CAR_Student_Counts_Sec'!$F382))</f>
        <v>0</v>
      </c>
      <c r="J382" s="82">
        <f>IF(ISBLANK($D382),"",SUMIFS('8. 514 Details Included'!$I:$I,'8. 514 Details Included'!$A:$A,'7. 511_CAR_Student_Counts_Sec'!$A382,'8. 514 Details Included'!$E:$E,'7. 511_CAR_Student_Counts_Sec'!$D382,'8. 514 Details Included'!$D:$D,'7. 511_CAR_Student_Counts_Sec'!J$1,'8. 514 Details Included'!$G:$G,'7. 511_CAR_Student_Counts_Sec'!$F382))</f>
        <v>30</v>
      </c>
      <c r="K382" s="82">
        <f>IF(ISBLANK($D382),"",SUMIFS('8. 514 Details Included'!$I:$I,'8. 514 Details Included'!$A:$A,'7. 511_CAR_Student_Counts_Sec'!$A382,'8. 514 Details Included'!$E:$E,'7. 511_CAR_Student_Counts_Sec'!$D382,'8. 514 Details Included'!$D:$D,'7. 511_CAR_Student_Counts_Sec'!K$1,'8. 514 Details Included'!$G:$G,'7. 511_CAR_Student_Counts_Sec'!$F382))</f>
        <v>0</v>
      </c>
      <c r="L382" s="82">
        <f>IF(ISBLANK($D382),"",SUMIFS('8. 514 Details Included'!$I:$I,'8. 514 Details Included'!$A:$A,'7. 511_CAR_Student_Counts_Sec'!$A382,'8. 514 Details Included'!$E:$E,'7. 511_CAR_Student_Counts_Sec'!$D382,'8. 514 Details Included'!$D:$D,'7. 511_CAR_Student_Counts_Sec'!L$1,'8. 514 Details Included'!$G:$G,'7. 511_CAR_Student_Counts_Sec'!$F382))</f>
        <v>0</v>
      </c>
      <c r="M382" s="82">
        <f>IF(ISBLANK($D382),"",SUMIFS('8. 514 Details Included'!$I:$I,'8. 514 Details Included'!$A:$A,'7. 511_CAR_Student_Counts_Sec'!$A382,'8. 514 Details Included'!$E:$E,'7. 511_CAR_Student_Counts_Sec'!$D382,'8. 514 Details Included'!$D:$D,'7. 511_CAR_Student_Counts_Sec'!M$1,'8. 514 Details Included'!$G:$G,'7. 511_CAR_Student_Counts_Sec'!$F382))</f>
        <v>0</v>
      </c>
      <c r="N382" s="82">
        <f>IF(ISBLANK($D382),"",SUMIFS('8. 514 Details Included'!$I:$I,'8. 514 Details Included'!$A:$A,'7. 511_CAR_Student_Counts_Sec'!$A382,'8. 514 Details Included'!$E:$E,'7. 511_CAR_Student_Counts_Sec'!$D382,'8. 514 Details Included'!$D:$D,'7. 511_CAR_Student_Counts_Sec'!N$1,'8. 514 Details Included'!$G:$G,'7. 511_CAR_Student_Counts_Sec'!$F382))</f>
        <v>0</v>
      </c>
      <c r="O382" s="81">
        <f t="shared" si="15"/>
        <v>30</v>
      </c>
      <c r="P382" s="81">
        <f t="shared" si="16"/>
        <v>0</v>
      </c>
      <c r="Q382" s="81" t="str">
        <f t="shared" si="17"/>
        <v>6-8</v>
      </c>
    </row>
    <row r="383" spans="1:17" ht="15" outlineLevel="4" x14ac:dyDescent="0.2">
      <c r="A383" s="85">
        <v>210</v>
      </c>
      <c r="B383" s="86" t="s">
        <v>1122</v>
      </c>
      <c r="C383" s="86" t="s">
        <v>1172</v>
      </c>
      <c r="D383" s="85">
        <v>992</v>
      </c>
      <c r="E383" s="86" t="s">
        <v>1758</v>
      </c>
      <c r="F383" s="85">
        <v>8</v>
      </c>
      <c r="G383" s="85">
        <v>29</v>
      </c>
      <c r="H383" s="82">
        <f>IF(ISBLANK($D383),"",SUMIFS('8. 514 Details Included'!$I:$I,'8. 514 Details Included'!$A:$A,'7. 511_CAR_Student_Counts_Sec'!$A383,'8. 514 Details Included'!$E:$E,'7. 511_CAR_Student_Counts_Sec'!$D383,'8. 514 Details Included'!$D:$D,'7. 511_CAR_Student_Counts_Sec'!H$1,'8. 514 Details Included'!$G:$G,'7. 511_CAR_Student_Counts_Sec'!$F383))</f>
        <v>0</v>
      </c>
      <c r="I383" s="82">
        <f>IF(ISBLANK($D383),"",SUMIFS('8. 514 Details Included'!$I:$I,'8. 514 Details Included'!$A:$A,'7. 511_CAR_Student_Counts_Sec'!$A383,'8. 514 Details Included'!$E:$E,'7. 511_CAR_Student_Counts_Sec'!$D383,'8. 514 Details Included'!$D:$D,'7. 511_CAR_Student_Counts_Sec'!I$1,'8. 514 Details Included'!$G:$G,'7. 511_CAR_Student_Counts_Sec'!$F383))</f>
        <v>0</v>
      </c>
      <c r="J383" s="82">
        <f>IF(ISBLANK($D383),"",SUMIFS('8. 514 Details Included'!$I:$I,'8. 514 Details Included'!$A:$A,'7. 511_CAR_Student_Counts_Sec'!$A383,'8. 514 Details Included'!$E:$E,'7. 511_CAR_Student_Counts_Sec'!$D383,'8. 514 Details Included'!$D:$D,'7. 511_CAR_Student_Counts_Sec'!J$1,'8. 514 Details Included'!$G:$G,'7. 511_CAR_Student_Counts_Sec'!$F383))</f>
        <v>29</v>
      </c>
      <c r="K383" s="82">
        <f>IF(ISBLANK($D383),"",SUMIFS('8. 514 Details Included'!$I:$I,'8. 514 Details Included'!$A:$A,'7. 511_CAR_Student_Counts_Sec'!$A383,'8. 514 Details Included'!$E:$E,'7. 511_CAR_Student_Counts_Sec'!$D383,'8. 514 Details Included'!$D:$D,'7. 511_CAR_Student_Counts_Sec'!K$1,'8. 514 Details Included'!$G:$G,'7. 511_CAR_Student_Counts_Sec'!$F383))</f>
        <v>0</v>
      </c>
      <c r="L383" s="82">
        <f>IF(ISBLANK($D383),"",SUMIFS('8. 514 Details Included'!$I:$I,'8. 514 Details Included'!$A:$A,'7. 511_CAR_Student_Counts_Sec'!$A383,'8. 514 Details Included'!$E:$E,'7. 511_CAR_Student_Counts_Sec'!$D383,'8. 514 Details Included'!$D:$D,'7. 511_CAR_Student_Counts_Sec'!L$1,'8. 514 Details Included'!$G:$G,'7. 511_CAR_Student_Counts_Sec'!$F383))</f>
        <v>0</v>
      </c>
      <c r="M383" s="82">
        <f>IF(ISBLANK($D383),"",SUMIFS('8. 514 Details Included'!$I:$I,'8. 514 Details Included'!$A:$A,'7. 511_CAR_Student_Counts_Sec'!$A383,'8. 514 Details Included'!$E:$E,'7. 511_CAR_Student_Counts_Sec'!$D383,'8. 514 Details Included'!$D:$D,'7. 511_CAR_Student_Counts_Sec'!M$1,'8. 514 Details Included'!$G:$G,'7. 511_CAR_Student_Counts_Sec'!$F383))</f>
        <v>0</v>
      </c>
      <c r="N383" s="82">
        <f>IF(ISBLANK($D383),"",SUMIFS('8. 514 Details Included'!$I:$I,'8. 514 Details Included'!$A:$A,'7. 511_CAR_Student_Counts_Sec'!$A383,'8. 514 Details Included'!$E:$E,'7. 511_CAR_Student_Counts_Sec'!$D383,'8. 514 Details Included'!$D:$D,'7. 511_CAR_Student_Counts_Sec'!N$1,'8. 514 Details Included'!$G:$G,'7. 511_CAR_Student_Counts_Sec'!$F383))</f>
        <v>0</v>
      </c>
      <c r="O383" s="81">
        <f t="shared" si="15"/>
        <v>29</v>
      </c>
      <c r="P383" s="81">
        <f t="shared" si="16"/>
        <v>0</v>
      </c>
      <c r="Q383" s="81" t="str">
        <f t="shared" si="17"/>
        <v>6-8</v>
      </c>
    </row>
    <row r="384" spans="1:17" ht="15" outlineLevel="4" x14ac:dyDescent="0.2">
      <c r="A384" s="85">
        <v>210</v>
      </c>
      <c r="B384" s="86" t="s">
        <v>1122</v>
      </c>
      <c r="C384" s="86" t="s">
        <v>1172</v>
      </c>
      <c r="D384" s="85">
        <v>987</v>
      </c>
      <c r="E384" s="86" t="s">
        <v>1743</v>
      </c>
      <c r="F384" s="85">
        <v>6</v>
      </c>
      <c r="G384" s="85">
        <v>33</v>
      </c>
      <c r="H384" s="82">
        <f>IF(ISBLANK($D384),"",SUMIFS('8. 514 Details Included'!$I:$I,'8. 514 Details Included'!$A:$A,'7. 511_CAR_Student_Counts_Sec'!$A384,'8. 514 Details Included'!$E:$E,'7. 511_CAR_Student_Counts_Sec'!$D384,'8. 514 Details Included'!$D:$D,'7. 511_CAR_Student_Counts_Sec'!H$1,'8. 514 Details Included'!$G:$G,'7. 511_CAR_Student_Counts_Sec'!$F384))</f>
        <v>33</v>
      </c>
      <c r="I384" s="82">
        <f>IF(ISBLANK($D384),"",SUMIFS('8. 514 Details Included'!$I:$I,'8. 514 Details Included'!$A:$A,'7. 511_CAR_Student_Counts_Sec'!$A384,'8. 514 Details Included'!$E:$E,'7. 511_CAR_Student_Counts_Sec'!$D384,'8. 514 Details Included'!$D:$D,'7. 511_CAR_Student_Counts_Sec'!I$1,'8. 514 Details Included'!$G:$G,'7. 511_CAR_Student_Counts_Sec'!$F384))</f>
        <v>0</v>
      </c>
      <c r="J384" s="82">
        <f>IF(ISBLANK($D384),"",SUMIFS('8. 514 Details Included'!$I:$I,'8. 514 Details Included'!$A:$A,'7. 511_CAR_Student_Counts_Sec'!$A384,'8. 514 Details Included'!$E:$E,'7. 511_CAR_Student_Counts_Sec'!$D384,'8. 514 Details Included'!$D:$D,'7. 511_CAR_Student_Counts_Sec'!J$1,'8. 514 Details Included'!$G:$G,'7. 511_CAR_Student_Counts_Sec'!$F384))</f>
        <v>0</v>
      </c>
      <c r="K384" s="82">
        <f>IF(ISBLANK($D384),"",SUMIFS('8. 514 Details Included'!$I:$I,'8. 514 Details Included'!$A:$A,'7. 511_CAR_Student_Counts_Sec'!$A384,'8. 514 Details Included'!$E:$E,'7. 511_CAR_Student_Counts_Sec'!$D384,'8. 514 Details Included'!$D:$D,'7. 511_CAR_Student_Counts_Sec'!K$1,'8. 514 Details Included'!$G:$G,'7. 511_CAR_Student_Counts_Sec'!$F384))</f>
        <v>0</v>
      </c>
      <c r="L384" s="82">
        <f>IF(ISBLANK($D384),"",SUMIFS('8. 514 Details Included'!$I:$I,'8. 514 Details Included'!$A:$A,'7. 511_CAR_Student_Counts_Sec'!$A384,'8. 514 Details Included'!$E:$E,'7. 511_CAR_Student_Counts_Sec'!$D384,'8. 514 Details Included'!$D:$D,'7. 511_CAR_Student_Counts_Sec'!L$1,'8. 514 Details Included'!$G:$G,'7. 511_CAR_Student_Counts_Sec'!$F384))</f>
        <v>0</v>
      </c>
      <c r="M384" s="82">
        <f>IF(ISBLANK($D384),"",SUMIFS('8. 514 Details Included'!$I:$I,'8. 514 Details Included'!$A:$A,'7. 511_CAR_Student_Counts_Sec'!$A384,'8. 514 Details Included'!$E:$E,'7. 511_CAR_Student_Counts_Sec'!$D384,'8. 514 Details Included'!$D:$D,'7. 511_CAR_Student_Counts_Sec'!M$1,'8. 514 Details Included'!$G:$G,'7. 511_CAR_Student_Counts_Sec'!$F384))</f>
        <v>0</v>
      </c>
      <c r="N384" s="82">
        <f>IF(ISBLANK($D384),"",SUMIFS('8. 514 Details Included'!$I:$I,'8. 514 Details Included'!$A:$A,'7. 511_CAR_Student_Counts_Sec'!$A384,'8. 514 Details Included'!$E:$E,'7. 511_CAR_Student_Counts_Sec'!$D384,'8. 514 Details Included'!$D:$D,'7. 511_CAR_Student_Counts_Sec'!N$1,'8. 514 Details Included'!$G:$G,'7. 511_CAR_Student_Counts_Sec'!$F384))</f>
        <v>0</v>
      </c>
      <c r="O384" s="81">
        <f t="shared" si="15"/>
        <v>33</v>
      </c>
      <c r="P384" s="81">
        <f t="shared" si="16"/>
        <v>0</v>
      </c>
      <c r="Q384" s="81" t="str">
        <f t="shared" si="17"/>
        <v>6-8</v>
      </c>
    </row>
    <row r="385" spans="1:17" ht="15" outlineLevel="4" x14ac:dyDescent="0.2">
      <c r="A385" s="85">
        <v>210</v>
      </c>
      <c r="B385" s="86" t="s">
        <v>1122</v>
      </c>
      <c r="C385" s="86" t="s">
        <v>1172</v>
      </c>
      <c r="D385" s="85">
        <v>74</v>
      </c>
      <c r="E385" s="86" t="s">
        <v>1749</v>
      </c>
      <c r="F385" s="85">
        <v>6</v>
      </c>
      <c r="G385" s="85">
        <v>31</v>
      </c>
      <c r="H385" s="82">
        <f>IF(ISBLANK($D385),"",SUMIFS('8. 514 Details Included'!$I:$I,'8. 514 Details Included'!$A:$A,'7. 511_CAR_Student_Counts_Sec'!$A385,'8. 514 Details Included'!$E:$E,'7. 511_CAR_Student_Counts_Sec'!$D385,'8. 514 Details Included'!$D:$D,'7. 511_CAR_Student_Counts_Sec'!H$1,'8. 514 Details Included'!$G:$G,'7. 511_CAR_Student_Counts_Sec'!$F385))</f>
        <v>31</v>
      </c>
      <c r="I385" s="82">
        <f>IF(ISBLANK($D385),"",SUMIFS('8. 514 Details Included'!$I:$I,'8. 514 Details Included'!$A:$A,'7. 511_CAR_Student_Counts_Sec'!$A385,'8. 514 Details Included'!$E:$E,'7. 511_CAR_Student_Counts_Sec'!$D385,'8. 514 Details Included'!$D:$D,'7. 511_CAR_Student_Counts_Sec'!I$1,'8. 514 Details Included'!$G:$G,'7. 511_CAR_Student_Counts_Sec'!$F385))</f>
        <v>0</v>
      </c>
      <c r="J385" s="82">
        <f>IF(ISBLANK($D385),"",SUMIFS('8. 514 Details Included'!$I:$I,'8. 514 Details Included'!$A:$A,'7. 511_CAR_Student_Counts_Sec'!$A385,'8. 514 Details Included'!$E:$E,'7. 511_CAR_Student_Counts_Sec'!$D385,'8. 514 Details Included'!$D:$D,'7. 511_CAR_Student_Counts_Sec'!J$1,'8. 514 Details Included'!$G:$G,'7. 511_CAR_Student_Counts_Sec'!$F385))</f>
        <v>0</v>
      </c>
      <c r="K385" s="82">
        <f>IF(ISBLANK($D385),"",SUMIFS('8. 514 Details Included'!$I:$I,'8. 514 Details Included'!$A:$A,'7. 511_CAR_Student_Counts_Sec'!$A385,'8. 514 Details Included'!$E:$E,'7. 511_CAR_Student_Counts_Sec'!$D385,'8. 514 Details Included'!$D:$D,'7. 511_CAR_Student_Counts_Sec'!K$1,'8. 514 Details Included'!$G:$G,'7. 511_CAR_Student_Counts_Sec'!$F385))</f>
        <v>0</v>
      </c>
      <c r="L385" s="82">
        <f>IF(ISBLANK($D385),"",SUMIFS('8. 514 Details Included'!$I:$I,'8. 514 Details Included'!$A:$A,'7. 511_CAR_Student_Counts_Sec'!$A385,'8. 514 Details Included'!$E:$E,'7. 511_CAR_Student_Counts_Sec'!$D385,'8. 514 Details Included'!$D:$D,'7. 511_CAR_Student_Counts_Sec'!L$1,'8. 514 Details Included'!$G:$G,'7. 511_CAR_Student_Counts_Sec'!$F385))</f>
        <v>0</v>
      </c>
      <c r="M385" s="82">
        <f>IF(ISBLANK($D385),"",SUMIFS('8. 514 Details Included'!$I:$I,'8. 514 Details Included'!$A:$A,'7. 511_CAR_Student_Counts_Sec'!$A385,'8. 514 Details Included'!$E:$E,'7. 511_CAR_Student_Counts_Sec'!$D385,'8. 514 Details Included'!$D:$D,'7. 511_CAR_Student_Counts_Sec'!M$1,'8. 514 Details Included'!$G:$G,'7. 511_CAR_Student_Counts_Sec'!$F385))</f>
        <v>0</v>
      </c>
      <c r="N385" s="82">
        <f>IF(ISBLANK($D385),"",SUMIFS('8. 514 Details Included'!$I:$I,'8. 514 Details Included'!$A:$A,'7. 511_CAR_Student_Counts_Sec'!$A385,'8. 514 Details Included'!$E:$E,'7. 511_CAR_Student_Counts_Sec'!$D385,'8. 514 Details Included'!$D:$D,'7. 511_CAR_Student_Counts_Sec'!N$1,'8. 514 Details Included'!$G:$G,'7. 511_CAR_Student_Counts_Sec'!$F385))</f>
        <v>0</v>
      </c>
      <c r="O385" s="81">
        <f t="shared" si="15"/>
        <v>31</v>
      </c>
      <c r="P385" s="81">
        <f t="shared" si="16"/>
        <v>0</v>
      </c>
      <c r="Q385" s="81" t="str">
        <f t="shared" si="17"/>
        <v>6-8</v>
      </c>
    </row>
    <row r="386" spans="1:17" ht="15" outlineLevel="4" x14ac:dyDescent="0.2">
      <c r="A386" s="85">
        <v>210</v>
      </c>
      <c r="B386" s="86" t="s">
        <v>1122</v>
      </c>
      <c r="C386" s="86" t="s">
        <v>1172</v>
      </c>
      <c r="D386" s="85">
        <v>77</v>
      </c>
      <c r="E386" s="86" t="s">
        <v>1742</v>
      </c>
      <c r="F386" s="85">
        <v>6</v>
      </c>
      <c r="G386" s="85">
        <v>30</v>
      </c>
      <c r="H386" s="82">
        <f>IF(ISBLANK($D386),"",SUMIFS('8. 514 Details Included'!$I:$I,'8. 514 Details Included'!$A:$A,'7. 511_CAR_Student_Counts_Sec'!$A386,'8. 514 Details Included'!$E:$E,'7. 511_CAR_Student_Counts_Sec'!$D386,'8. 514 Details Included'!$D:$D,'7. 511_CAR_Student_Counts_Sec'!H$1,'8. 514 Details Included'!$G:$G,'7. 511_CAR_Student_Counts_Sec'!$F386))</f>
        <v>0</v>
      </c>
      <c r="I386" s="82">
        <f>IF(ISBLANK($D386),"",SUMIFS('8. 514 Details Included'!$I:$I,'8. 514 Details Included'!$A:$A,'7. 511_CAR_Student_Counts_Sec'!$A386,'8. 514 Details Included'!$E:$E,'7. 511_CAR_Student_Counts_Sec'!$D386,'8. 514 Details Included'!$D:$D,'7. 511_CAR_Student_Counts_Sec'!I$1,'8. 514 Details Included'!$G:$G,'7. 511_CAR_Student_Counts_Sec'!$F386))</f>
        <v>0</v>
      </c>
      <c r="J386" s="82">
        <f>IF(ISBLANK($D386),"",SUMIFS('8. 514 Details Included'!$I:$I,'8. 514 Details Included'!$A:$A,'7. 511_CAR_Student_Counts_Sec'!$A386,'8. 514 Details Included'!$E:$E,'7. 511_CAR_Student_Counts_Sec'!$D386,'8. 514 Details Included'!$D:$D,'7. 511_CAR_Student_Counts_Sec'!J$1,'8. 514 Details Included'!$G:$G,'7. 511_CAR_Student_Counts_Sec'!$F386))</f>
        <v>30</v>
      </c>
      <c r="K386" s="82">
        <f>IF(ISBLANK($D386),"",SUMIFS('8. 514 Details Included'!$I:$I,'8. 514 Details Included'!$A:$A,'7. 511_CAR_Student_Counts_Sec'!$A386,'8. 514 Details Included'!$E:$E,'7. 511_CAR_Student_Counts_Sec'!$D386,'8. 514 Details Included'!$D:$D,'7. 511_CAR_Student_Counts_Sec'!K$1,'8. 514 Details Included'!$G:$G,'7. 511_CAR_Student_Counts_Sec'!$F386))</f>
        <v>0</v>
      </c>
      <c r="L386" s="82">
        <f>IF(ISBLANK($D386),"",SUMIFS('8. 514 Details Included'!$I:$I,'8. 514 Details Included'!$A:$A,'7. 511_CAR_Student_Counts_Sec'!$A386,'8. 514 Details Included'!$E:$E,'7. 511_CAR_Student_Counts_Sec'!$D386,'8. 514 Details Included'!$D:$D,'7. 511_CAR_Student_Counts_Sec'!L$1,'8. 514 Details Included'!$G:$G,'7. 511_CAR_Student_Counts_Sec'!$F386))</f>
        <v>0</v>
      </c>
      <c r="M386" s="82">
        <f>IF(ISBLANK($D386),"",SUMIFS('8. 514 Details Included'!$I:$I,'8. 514 Details Included'!$A:$A,'7. 511_CAR_Student_Counts_Sec'!$A386,'8. 514 Details Included'!$E:$E,'7. 511_CAR_Student_Counts_Sec'!$D386,'8. 514 Details Included'!$D:$D,'7. 511_CAR_Student_Counts_Sec'!M$1,'8. 514 Details Included'!$G:$G,'7. 511_CAR_Student_Counts_Sec'!$F386))</f>
        <v>0</v>
      </c>
      <c r="N386" s="82">
        <f>IF(ISBLANK($D386),"",SUMIFS('8. 514 Details Included'!$I:$I,'8. 514 Details Included'!$A:$A,'7. 511_CAR_Student_Counts_Sec'!$A386,'8. 514 Details Included'!$E:$E,'7. 511_CAR_Student_Counts_Sec'!$D386,'8. 514 Details Included'!$D:$D,'7. 511_CAR_Student_Counts_Sec'!N$1,'8. 514 Details Included'!$G:$G,'7. 511_CAR_Student_Counts_Sec'!$F386))</f>
        <v>0</v>
      </c>
      <c r="O386" s="81">
        <f t="shared" ref="O386:O449" si="18">IF(ISBLANK($D386),"",SUM(H386:J386))</f>
        <v>30</v>
      </c>
      <c r="P386" s="81">
        <f t="shared" ref="P386:P449" si="19">IF(ISBLANK($D386),"",SUM(K386:N386))</f>
        <v>0</v>
      </c>
      <c r="Q386" s="81" t="str">
        <f t="shared" ref="Q386:Q449" si="20">IF(SUM(O386:P386)=0,"",IF(O386&gt;0,"6-8",IF(P386&gt;0,"9-12","Both 6-8 and 9-12")))</f>
        <v>6-8</v>
      </c>
    </row>
    <row r="387" spans="1:17" ht="15" outlineLevel="4" x14ac:dyDescent="0.2">
      <c r="A387" s="85">
        <v>210</v>
      </c>
      <c r="B387" s="86" t="s">
        <v>1122</v>
      </c>
      <c r="C387" s="86" t="s">
        <v>1172</v>
      </c>
      <c r="D387" s="85">
        <v>2</v>
      </c>
      <c r="E387" s="86" t="s">
        <v>1757</v>
      </c>
      <c r="F387" s="85">
        <v>2</v>
      </c>
      <c r="G387" s="85">
        <v>31</v>
      </c>
      <c r="H387" s="82">
        <f>IF(ISBLANK($D387),"",SUMIFS('8. 514 Details Included'!$I:$I,'8. 514 Details Included'!$A:$A,'7. 511_CAR_Student_Counts_Sec'!$A387,'8. 514 Details Included'!$E:$E,'7. 511_CAR_Student_Counts_Sec'!$D387,'8. 514 Details Included'!$D:$D,'7. 511_CAR_Student_Counts_Sec'!H$1,'8. 514 Details Included'!$G:$G,'7. 511_CAR_Student_Counts_Sec'!$F387))</f>
        <v>0</v>
      </c>
      <c r="I387" s="82">
        <f>IF(ISBLANK($D387),"",SUMIFS('8. 514 Details Included'!$I:$I,'8. 514 Details Included'!$A:$A,'7. 511_CAR_Student_Counts_Sec'!$A387,'8. 514 Details Included'!$E:$E,'7. 511_CAR_Student_Counts_Sec'!$D387,'8. 514 Details Included'!$D:$D,'7. 511_CAR_Student_Counts_Sec'!I$1,'8. 514 Details Included'!$G:$G,'7. 511_CAR_Student_Counts_Sec'!$F387))</f>
        <v>31</v>
      </c>
      <c r="J387" s="82">
        <f>IF(ISBLANK($D387),"",SUMIFS('8. 514 Details Included'!$I:$I,'8. 514 Details Included'!$A:$A,'7. 511_CAR_Student_Counts_Sec'!$A387,'8. 514 Details Included'!$E:$E,'7. 511_CAR_Student_Counts_Sec'!$D387,'8. 514 Details Included'!$D:$D,'7. 511_CAR_Student_Counts_Sec'!J$1,'8. 514 Details Included'!$G:$G,'7. 511_CAR_Student_Counts_Sec'!$F387))</f>
        <v>0</v>
      </c>
      <c r="K387" s="82">
        <f>IF(ISBLANK($D387),"",SUMIFS('8. 514 Details Included'!$I:$I,'8. 514 Details Included'!$A:$A,'7. 511_CAR_Student_Counts_Sec'!$A387,'8. 514 Details Included'!$E:$E,'7. 511_CAR_Student_Counts_Sec'!$D387,'8. 514 Details Included'!$D:$D,'7. 511_CAR_Student_Counts_Sec'!K$1,'8. 514 Details Included'!$G:$G,'7. 511_CAR_Student_Counts_Sec'!$F387))</f>
        <v>0</v>
      </c>
      <c r="L387" s="82">
        <f>IF(ISBLANK($D387),"",SUMIFS('8. 514 Details Included'!$I:$I,'8. 514 Details Included'!$A:$A,'7. 511_CAR_Student_Counts_Sec'!$A387,'8. 514 Details Included'!$E:$E,'7. 511_CAR_Student_Counts_Sec'!$D387,'8. 514 Details Included'!$D:$D,'7. 511_CAR_Student_Counts_Sec'!L$1,'8. 514 Details Included'!$G:$G,'7. 511_CAR_Student_Counts_Sec'!$F387))</f>
        <v>0</v>
      </c>
      <c r="M387" s="82">
        <f>IF(ISBLANK($D387),"",SUMIFS('8. 514 Details Included'!$I:$I,'8. 514 Details Included'!$A:$A,'7. 511_CAR_Student_Counts_Sec'!$A387,'8. 514 Details Included'!$E:$E,'7. 511_CAR_Student_Counts_Sec'!$D387,'8. 514 Details Included'!$D:$D,'7. 511_CAR_Student_Counts_Sec'!M$1,'8. 514 Details Included'!$G:$G,'7. 511_CAR_Student_Counts_Sec'!$F387))</f>
        <v>0</v>
      </c>
      <c r="N387" s="82">
        <f>IF(ISBLANK($D387),"",SUMIFS('8. 514 Details Included'!$I:$I,'8. 514 Details Included'!$A:$A,'7. 511_CAR_Student_Counts_Sec'!$A387,'8. 514 Details Included'!$E:$E,'7. 511_CAR_Student_Counts_Sec'!$D387,'8. 514 Details Included'!$D:$D,'7. 511_CAR_Student_Counts_Sec'!N$1,'8. 514 Details Included'!$G:$G,'7. 511_CAR_Student_Counts_Sec'!$F387))</f>
        <v>0</v>
      </c>
      <c r="O387" s="81">
        <f t="shared" si="18"/>
        <v>31</v>
      </c>
      <c r="P387" s="81">
        <f t="shared" si="19"/>
        <v>0</v>
      </c>
      <c r="Q387" s="81" t="str">
        <f t="shared" si="20"/>
        <v>6-8</v>
      </c>
    </row>
    <row r="388" spans="1:17" ht="15" outlineLevel="4" x14ac:dyDescent="0.2">
      <c r="A388" s="85">
        <v>210</v>
      </c>
      <c r="B388" s="86" t="s">
        <v>1122</v>
      </c>
      <c r="C388" s="86" t="s">
        <v>1172</v>
      </c>
      <c r="D388" s="85">
        <v>2</v>
      </c>
      <c r="E388" s="86" t="s">
        <v>1757</v>
      </c>
      <c r="F388" s="85">
        <v>3</v>
      </c>
      <c r="G388" s="85">
        <v>29</v>
      </c>
      <c r="H388" s="82">
        <f>IF(ISBLANK($D388),"",SUMIFS('8. 514 Details Included'!$I:$I,'8. 514 Details Included'!$A:$A,'7. 511_CAR_Student_Counts_Sec'!$A388,'8. 514 Details Included'!$E:$E,'7. 511_CAR_Student_Counts_Sec'!$D388,'8. 514 Details Included'!$D:$D,'7. 511_CAR_Student_Counts_Sec'!H$1,'8. 514 Details Included'!$G:$G,'7. 511_CAR_Student_Counts_Sec'!$F388))</f>
        <v>0</v>
      </c>
      <c r="I388" s="82">
        <f>IF(ISBLANK($D388),"",SUMIFS('8. 514 Details Included'!$I:$I,'8. 514 Details Included'!$A:$A,'7. 511_CAR_Student_Counts_Sec'!$A388,'8. 514 Details Included'!$E:$E,'7. 511_CAR_Student_Counts_Sec'!$D388,'8. 514 Details Included'!$D:$D,'7. 511_CAR_Student_Counts_Sec'!I$1,'8. 514 Details Included'!$G:$G,'7. 511_CAR_Student_Counts_Sec'!$F388))</f>
        <v>29</v>
      </c>
      <c r="J388" s="82">
        <f>IF(ISBLANK($D388),"",SUMIFS('8. 514 Details Included'!$I:$I,'8. 514 Details Included'!$A:$A,'7. 511_CAR_Student_Counts_Sec'!$A388,'8. 514 Details Included'!$E:$E,'7. 511_CAR_Student_Counts_Sec'!$D388,'8. 514 Details Included'!$D:$D,'7. 511_CAR_Student_Counts_Sec'!J$1,'8. 514 Details Included'!$G:$G,'7. 511_CAR_Student_Counts_Sec'!$F388))</f>
        <v>0</v>
      </c>
      <c r="K388" s="82">
        <f>IF(ISBLANK($D388),"",SUMIFS('8. 514 Details Included'!$I:$I,'8. 514 Details Included'!$A:$A,'7. 511_CAR_Student_Counts_Sec'!$A388,'8. 514 Details Included'!$E:$E,'7. 511_CAR_Student_Counts_Sec'!$D388,'8. 514 Details Included'!$D:$D,'7. 511_CAR_Student_Counts_Sec'!K$1,'8. 514 Details Included'!$G:$G,'7. 511_CAR_Student_Counts_Sec'!$F388))</f>
        <v>0</v>
      </c>
      <c r="L388" s="82">
        <f>IF(ISBLANK($D388),"",SUMIFS('8. 514 Details Included'!$I:$I,'8. 514 Details Included'!$A:$A,'7. 511_CAR_Student_Counts_Sec'!$A388,'8. 514 Details Included'!$E:$E,'7. 511_CAR_Student_Counts_Sec'!$D388,'8. 514 Details Included'!$D:$D,'7. 511_CAR_Student_Counts_Sec'!L$1,'8. 514 Details Included'!$G:$G,'7. 511_CAR_Student_Counts_Sec'!$F388))</f>
        <v>0</v>
      </c>
      <c r="M388" s="82">
        <f>IF(ISBLANK($D388),"",SUMIFS('8. 514 Details Included'!$I:$I,'8. 514 Details Included'!$A:$A,'7. 511_CAR_Student_Counts_Sec'!$A388,'8. 514 Details Included'!$E:$E,'7. 511_CAR_Student_Counts_Sec'!$D388,'8. 514 Details Included'!$D:$D,'7. 511_CAR_Student_Counts_Sec'!M$1,'8. 514 Details Included'!$G:$G,'7. 511_CAR_Student_Counts_Sec'!$F388))</f>
        <v>0</v>
      </c>
      <c r="N388" s="82">
        <f>IF(ISBLANK($D388),"",SUMIFS('8. 514 Details Included'!$I:$I,'8. 514 Details Included'!$A:$A,'7. 511_CAR_Student_Counts_Sec'!$A388,'8. 514 Details Included'!$E:$E,'7. 511_CAR_Student_Counts_Sec'!$D388,'8. 514 Details Included'!$D:$D,'7. 511_CAR_Student_Counts_Sec'!N$1,'8. 514 Details Included'!$G:$G,'7. 511_CAR_Student_Counts_Sec'!$F388))</f>
        <v>0</v>
      </c>
      <c r="O388" s="81">
        <f t="shared" si="18"/>
        <v>29</v>
      </c>
      <c r="P388" s="81">
        <f t="shared" si="19"/>
        <v>0</v>
      </c>
      <c r="Q388" s="81" t="str">
        <f t="shared" si="20"/>
        <v>6-8</v>
      </c>
    </row>
    <row r="389" spans="1:17" ht="15" outlineLevel="4" x14ac:dyDescent="0.2">
      <c r="A389" s="85">
        <v>210</v>
      </c>
      <c r="B389" s="86" t="s">
        <v>1122</v>
      </c>
      <c r="C389" s="86" t="s">
        <v>1172</v>
      </c>
      <c r="D389" s="85">
        <v>2</v>
      </c>
      <c r="E389" s="86" t="s">
        <v>1757</v>
      </c>
      <c r="F389" s="85">
        <v>4</v>
      </c>
      <c r="G389" s="85">
        <v>9</v>
      </c>
      <c r="H389" s="82">
        <f>IF(ISBLANK($D389),"",SUMIFS('8. 514 Details Included'!$I:$I,'8. 514 Details Included'!$A:$A,'7. 511_CAR_Student_Counts_Sec'!$A389,'8. 514 Details Included'!$E:$E,'7. 511_CAR_Student_Counts_Sec'!$D389,'8. 514 Details Included'!$D:$D,'7. 511_CAR_Student_Counts_Sec'!H$1,'8. 514 Details Included'!$G:$G,'7. 511_CAR_Student_Counts_Sec'!$F389))</f>
        <v>0</v>
      </c>
      <c r="I389" s="82">
        <f>IF(ISBLANK($D389),"",SUMIFS('8. 514 Details Included'!$I:$I,'8. 514 Details Included'!$A:$A,'7. 511_CAR_Student_Counts_Sec'!$A389,'8. 514 Details Included'!$E:$E,'7. 511_CAR_Student_Counts_Sec'!$D389,'8. 514 Details Included'!$D:$D,'7. 511_CAR_Student_Counts_Sec'!I$1,'8. 514 Details Included'!$G:$G,'7. 511_CAR_Student_Counts_Sec'!$F389))</f>
        <v>9</v>
      </c>
      <c r="J389" s="82">
        <f>IF(ISBLANK($D389),"",SUMIFS('8. 514 Details Included'!$I:$I,'8. 514 Details Included'!$A:$A,'7. 511_CAR_Student_Counts_Sec'!$A389,'8. 514 Details Included'!$E:$E,'7. 511_CAR_Student_Counts_Sec'!$D389,'8. 514 Details Included'!$D:$D,'7. 511_CAR_Student_Counts_Sec'!J$1,'8. 514 Details Included'!$G:$G,'7. 511_CAR_Student_Counts_Sec'!$F389))</f>
        <v>0</v>
      </c>
      <c r="K389" s="82">
        <f>IF(ISBLANK($D389),"",SUMIFS('8. 514 Details Included'!$I:$I,'8. 514 Details Included'!$A:$A,'7. 511_CAR_Student_Counts_Sec'!$A389,'8. 514 Details Included'!$E:$E,'7. 511_CAR_Student_Counts_Sec'!$D389,'8. 514 Details Included'!$D:$D,'7. 511_CAR_Student_Counts_Sec'!K$1,'8. 514 Details Included'!$G:$G,'7. 511_CAR_Student_Counts_Sec'!$F389))</f>
        <v>0</v>
      </c>
      <c r="L389" s="82">
        <f>IF(ISBLANK($D389),"",SUMIFS('8. 514 Details Included'!$I:$I,'8. 514 Details Included'!$A:$A,'7. 511_CAR_Student_Counts_Sec'!$A389,'8. 514 Details Included'!$E:$E,'7. 511_CAR_Student_Counts_Sec'!$D389,'8. 514 Details Included'!$D:$D,'7. 511_CAR_Student_Counts_Sec'!L$1,'8. 514 Details Included'!$G:$G,'7. 511_CAR_Student_Counts_Sec'!$F389))</f>
        <v>0</v>
      </c>
      <c r="M389" s="82">
        <f>IF(ISBLANK($D389),"",SUMIFS('8. 514 Details Included'!$I:$I,'8. 514 Details Included'!$A:$A,'7. 511_CAR_Student_Counts_Sec'!$A389,'8. 514 Details Included'!$E:$E,'7. 511_CAR_Student_Counts_Sec'!$D389,'8. 514 Details Included'!$D:$D,'7. 511_CAR_Student_Counts_Sec'!M$1,'8. 514 Details Included'!$G:$G,'7. 511_CAR_Student_Counts_Sec'!$F389))</f>
        <v>0</v>
      </c>
      <c r="N389" s="82">
        <f>IF(ISBLANK($D389),"",SUMIFS('8. 514 Details Included'!$I:$I,'8. 514 Details Included'!$A:$A,'7. 511_CAR_Student_Counts_Sec'!$A389,'8. 514 Details Included'!$E:$E,'7. 511_CAR_Student_Counts_Sec'!$D389,'8. 514 Details Included'!$D:$D,'7. 511_CAR_Student_Counts_Sec'!N$1,'8. 514 Details Included'!$G:$G,'7. 511_CAR_Student_Counts_Sec'!$F389))</f>
        <v>0</v>
      </c>
      <c r="O389" s="81">
        <f t="shared" si="18"/>
        <v>9</v>
      </c>
      <c r="P389" s="81">
        <f t="shared" si="19"/>
        <v>0</v>
      </c>
      <c r="Q389" s="81" t="str">
        <f t="shared" si="20"/>
        <v>6-8</v>
      </c>
    </row>
    <row r="390" spans="1:17" ht="15" outlineLevel="4" x14ac:dyDescent="0.2">
      <c r="A390" s="85">
        <v>210</v>
      </c>
      <c r="B390" s="86" t="s">
        <v>1122</v>
      </c>
      <c r="C390" s="86" t="s">
        <v>1172</v>
      </c>
      <c r="D390" s="85">
        <v>2</v>
      </c>
      <c r="E390" s="86" t="s">
        <v>1757</v>
      </c>
      <c r="F390" s="85">
        <v>6</v>
      </c>
      <c r="G390" s="85">
        <v>31</v>
      </c>
      <c r="H390" s="82">
        <f>IF(ISBLANK($D390),"",SUMIFS('8. 514 Details Included'!$I:$I,'8. 514 Details Included'!$A:$A,'7. 511_CAR_Student_Counts_Sec'!$A390,'8. 514 Details Included'!$E:$E,'7. 511_CAR_Student_Counts_Sec'!$D390,'8. 514 Details Included'!$D:$D,'7. 511_CAR_Student_Counts_Sec'!H$1,'8. 514 Details Included'!$G:$G,'7. 511_CAR_Student_Counts_Sec'!$F390))</f>
        <v>0</v>
      </c>
      <c r="I390" s="82">
        <f>IF(ISBLANK($D390),"",SUMIFS('8. 514 Details Included'!$I:$I,'8. 514 Details Included'!$A:$A,'7. 511_CAR_Student_Counts_Sec'!$A390,'8. 514 Details Included'!$E:$E,'7. 511_CAR_Student_Counts_Sec'!$D390,'8. 514 Details Included'!$D:$D,'7. 511_CAR_Student_Counts_Sec'!I$1,'8. 514 Details Included'!$G:$G,'7. 511_CAR_Student_Counts_Sec'!$F390))</f>
        <v>31</v>
      </c>
      <c r="J390" s="82">
        <f>IF(ISBLANK($D390),"",SUMIFS('8. 514 Details Included'!$I:$I,'8. 514 Details Included'!$A:$A,'7. 511_CAR_Student_Counts_Sec'!$A390,'8. 514 Details Included'!$E:$E,'7. 511_CAR_Student_Counts_Sec'!$D390,'8. 514 Details Included'!$D:$D,'7. 511_CAR_Student_Counts_Sec'!J$1,'8. 514 Details Included'!$G:$G,'7. 511_CAR_Student_Counts_Sec'!$F390))</f>
        <v>0</v>
      </c>
      <c r="K390" s="82">
        <f>IF(ISBLANK($D390),"",SUMIFS('8. 514 Details Included'!$I:$I,'8. 514 Details Included'!$A:$A,'7. 511_CAR_Student_Counts_Sec'!$A390,'8. 514 Details Included'!$E:$E,'7. 511_CAR_Student_Counts_Sec'!$D390,'8. 514 Details Included'!$D:$D,'7. 511_CAR_Student_Counts_Sec'!K$1,'8. 514 Details Included'!$G:$G,'7. 511_CAR_Student_Counts_Sec'!$F390))</f>
        <v>0</v>
      </c>
      <c r="L390" s="82">
        <f>IF(ISBLANK($D390),"",SUMIFS('8. 514 Details Included'!$I:$I,'8. 514 Details Included'!$A:$A,'7. 511_CAR_Student_Counts_Sec'!$A390,'8. 514 Details Included'!$E:$E,'7. 511_CAR_Student_Counts_Sec'!$D390,'8. 514 Details Included'!$D:$D,'7. 511_CAR_Student_Counts_Sec'!L$1,'8. 514 Details Included'!$G:$G,'7. 511_CAR_Student_Counts_Sec'!$F390))</f>
        <v>0</v>
      </c>
      <c r="M390" s="82">
        <f>IF(ISBLANK($D390),"",SUMIFS('8. 514 Details Included'!$I:$I,'8. 514 Details Included'!$A:$A,'7. 511_CAR_Student_Counts_Sec'!$A390,'8. 514 Details Included'!$E:$E,'7. 511_CAR_Student_Counts_Sec'!$D390,'8. 514 Details Included'!$D:$D,'7. 511_CAR_Student_Counts_Sec'!M$1,'8. 514 Details Included'!$G:$G,'7. 511_CAR_Student_Counts_Sec'!$F390))</f>
        <v>0</v>
      </c>
      <c r="N390" s="82">
        <f>IF(ISBLANK($D390),"",SUMIFS('8. 514 Details Included'!$I:$I,'8. 514 Details Included'!$A:$A,'7. 511_CAR_Student_Counts_Sec'!$A390,'8. 514 Details Included'!$E:$E,'7. 511_CAR_Student_Counts_Sec'!$D390,'8. 514 Details Included'!$D:$D,'7. 511_CAR_Student_Counts_Sec'!N$1,'8. 514 Details Included'!$G:$G,'7. 511_CAR_Student_Counts_Sec'!$F390))</f>
        <v>0</v>
      </c>
      <c r="O390" s="81">
        <f t="shared" si="18"/>
        <v>31</v>
      </c>
      <c r="P390" s="81">
        <f t="shared" si="19"/>
        <v>0</v>
      </c>
      <c r="Q390" s="81" t="str">
        <f t="shared" si="20"/>
        <v>6-8</v>
      </c>
    </row>
    <row r="391" spans="1:17" ht="15" outlineLevel="4" x14ac:dyDescent="0.2">
      <c r="A391" s="85">
        <v>210</v>
      </c>
      <c r="B391" s="86" t="s">
        <v>1122</v>
      </c>
      <c r="C391" s="86" t="s">
        <v>1172</v>
      </c>
      <c r="D391" s="85">
        <v>2</v>
      </c>
      <c r="E391" s="86" t="s">
        <v>1757</v>
      </c>
      <c r="F391" s="85">
        <v>7</v>
      </c>
      <c r="G391" s="85">
        <v>30</v>
      </c>
      <c r="H391" s="82">
        <f>IF(ISBLANK($D391),"",SUMIFS('8. 514 Details Included'!$I:$I,'8. 514 Details Included'!$A:$A,'7. 511_CAR_Student_Counts_Sec'!$A391,'8. 514 Details Included'!$E:$E,'7. 511_CAR_Student_Counts_Sec'!$D391,'8. 514 Details Included'!$D:$D,'7. 511_CAR_Student_Counts_Sec'!H$1,'8. 514 Details Included'!$G:$G,'7. 511_CAR_Student_Counts_Sec'!$F391))</f>
        <v>0</v>
      </c>
      <c r="I391" s="82">
        <f>IF(ISBLANK($D391),"",SUMIFS('8. 514 Details Included'!$I:$I,'8. 514 Details Included'!$A:$A,'7. 511_CAR_Student_Counts_Sec'!$A391,'8. 514 Details Included'!$E:$E,'7. 511_CAR_Student_Counts_Sec'!$D391,'8. 514 Details Included'!$D:$D,'7. 511_CAR_Student_Counts_Sec'!I$1,'8. 514 Details Included'!$G:$G,'7. 511_CAR_Student_Counts_Sec'!$F391))</f>
        <v>30</v>
      </c>
      <c r="J391" s="82">
        <f>IF(ISBLANK($D391),"",SUMIFS('8. 514 Details Included'!$I:$I,'8. 514 Details Included'!$A:$A,'7. 511_CAR_Student_Counts_Sec'!$A391,'8. 514 Details Included'!$E:$E,'7. 511_CAR_Student_Counts_Sec'!$D391,'8. 514 Details Included'!$D:$D,'7. 511_CAR_Student_Counts_Sec'!J$1,'8. 514 Details Included'!$G:$G,'7. 511_CAR_Student_Counts_Sec'!$F391))</f>
        <v>0</v>
      </c>
      <c r="K391" s="82">
        <f>IF(ISBLANK($D391),"",SUMIFS('8. 514 Details Included'!$I:$I,'8. 514 Details Included'!$A:$A,'7. 511_CAR_Student_Counts_Sec'!$A391,'8. 514 Details Included'!$E:$E,'7. 511_CAR_Student_Counts_Sec'!$D391,'8. 514 Details Included'!$D:$D,'7. 511_CAR_Student_Counts_Sec'!K$1,'8. 514 Details Included'!$G:$G,'7. 511_CAR_Student_Counts_Sec'!$F391))</f>
        <v>0</v>
      </c>
      <c r="L391" s="82">
        <f>IF(ISBLANK($D391),"",SUMIFS('8. 514 Details Included'!$I:$I,'8. 514 Details Included'!$A:$A,'7. 511_CAR_Student_Counts_Sec'!$A391,'8. 514 Details Included'!$E:$E,'7. 511_CAR_Student_Counts_Sec'!$D391,'8. 514 Details Included'!$D:$D,'7. 511_CAR_Student_Counts_Sec'!L$1,'8. 514 Details Included'!$G:$G,'7. 511_CAR_Student_Counts_Sec'!$F391))</f>
        <v>0</v>
      </c>
      <c r="M391" s="82">
        <f>IF(ISBLANK($D391),"",SUMIFS('8. 514 Details Included'!$I:$I,'8. 514 Details Included'!$A:$A,'7. 511_CAR_Student_Counts_Sec'!$A391,'8. 514 Details Included'!$E:$E,'7. 511_CAR_Student_Counts_Sec'!$D391,'8. 514 Details Included'!$D:$D,'7. 511_CAR_Student_Counts_Sec'!M$1,'8. 514 Details Included'!$G:$G,'7. 511_CAR_Student_Counts_Sec'!$F391))</f>
        <v>0</v>
      </c>
      <c r="N391" s="82">
        <f>IF(ISBLANK($D391),"",SUMIFS('8. 514 Details Included'!$I:$I,'8. 514 Details Included'!$A:$A,'7. 511_CAR_Student_Counts_Sec'!$A391,'8. 514 Details Included'!$E:$E,'7. 511_CAR_Student_Counts_Sec'!$D391,'8. 514 Details Included'!$D:$D,'7. 511_CAR_Student_Counts_Sec'!N$1,'8. 514 Details Included'!$G:$G,'7. 511_CAR_Student_Counts_Sec'!$F391))</f>
        <v>0</v>
      </c>
      <c r="O391" s="81">
        <f t="shared" si="18"/>
        <v>30</v>
      </c>
      <c r="P391" s="81">
        <f t="shared" si="19"/>
        <v>0</v>
      </c>
      <c r="Q391" s="81" t="str">
        <f t="shared" si="20"/>
        <v>6-8</v>
      </c>
    </row>
    <row r="392" spans="1:17" ht="15" outlineLevel="4" x14ac:dyDescent="0.2">
      <c r="A392" s="85">
        <v>210</v>
      </c>
      <c r="B392" s="86" t="s">
        <v>1122</v>
      </c>
      <c r="C392" s="86" t="s">
        <v>1172</v>
      </c>
      <c r="D392" s="85">
        <v>2</v>
      </c>
      <c r="E392" s="86" t="s">
        <v>1757</v>
      </c>
      <c r="F392" s="85">
        <v>8</v>
      </c>
      <c r="G392" s="85">
        <v>30</v>
      </c>
      <c r="H392" s="82">
        <f>IF(ISBLANK($D392),"",SUMIFS('8. 514 Details Included'!$I:$I,'8. 514 Details Included'!$A:$A,'7. 511_CAR_Student_Counts_Sec'!$A392,'8. 514 Details Included'!$E:$E,'7. 511_CAR_Student_Counts_Sec'!$D392,'8. 514 Details Included'!$D:$D,'7. 511_CAR_Student_Counts_Sec'!H$1,'8. 514 Details Included'!$G:$G,'7. 511_CAR_Student_Counts_Sec'!$F392))</f>
        <v>0</v>
      </c>
      <c r="I392" s="82">
        <f>IF(ISBLANK($D392),"",SUMIFS('8. 514 Details Included'!$I:$I,'8. 514 Details Included'!$A:$A,'7. 511_CAR_Student_Counts_Sec'!$A392,'8. 514 Details Included'!$E:$E,'7. 511_CAR_Student_Counts_Sec'!$D392,'8. 514 Details Included'!$D:$D,'7. 511_CAR_Student_Counts_Sec'!I$1,'8. 514 Details Included'!$G:$G,'7. 511_CAR_Student_Counts_Sec'!$F392))</f>
        <v>30</v>
      </c>
      <c r="J392" s="82">
        <f>IF(ISBLANK($D392),"",SUMIFS('8. 514 Details Included'!$I:$I,'8. 514 Details Included'!$A:$A,'7. 511_CAR_Student_Counts_Sec'!$A392,'8. 514 Details Included'!$E:$E,'7. 511_CAR_Student_Counts_Sec'!$D392,'8. 514 Details Included'!$D:$D,'7. 511_CAR_Student_Counts_Sec'!J$1,'8. 514 Details Included'!$G:$G,'7. 511_CAR_Student_Counts_Sec'!$F392))</f>
        <v>0</v>
      </c>
      <c r="K392" s="82">
        <f>IF(ISBLANK($D392),"",SUMIFS('8. 514 Details Included'!$I:$I,'8. 514 Details Included'!$A:$A,'7. 511_CAR_Student_Counts_Sec'!$A392,'8. 514 Details Included'!$E:$E,'7. 511_CAR_Student_Counts_Sec'!$D392,'8. 514 Details Included'!$D:$D,'7. 511_CAR_Student_Counts_Sec'!K$1,'8. 514 Details Included'!$G:$G,'7. 511_CAR_Student_Counts_Sec'!$F392))</f>
        <v>0</v>
      </c>
      <c r="L392" s="82">
        <f>IF(ISBLANK($D392),"",SUMIFS('8. 514 Details Included'!$I:$I,'8. 514 Details Included'!$A:$A,'7. 511_CAR_Student_Counts_Sec'!$A392,'8. 514 Details Included'!$E:$E,'7. 511_CAR_Student_Counts_Sec'!$D392,'8. 514 Details Included'!$D:$D,'7. 511_CAR_Student_Counts_Sec'!L$1,'8. 514 Details Included'!$G:$G,'7. 511_CAR_Student_Counts_Sec'!$F392))</f>
        <v>0</v>
      </c>
      <c r="M392" s="82">
        <f>IF(ISBLANK($D392),"",SUMIFS('8. 514 Details Included'!$I:$I,'8. 514 Details Included'!$A:$A,'7. 511_CAR_Student_Counts_Sec'!$A392,'8. 514 Details Included'!$E:$E,'7. 511_CAR_Student_Counts_Sec'!$D392,'8. 514 Details Included'!$D:$D,'7. 511_CAR_Student_Counts_Sec'!M$1,'8. 514 Details Included'!$G:$G,'7. 511_CAR_Student_Counts_Sec'!$F392))</f>
        <v>0</v>
      </c>
      <c r="N392" s="82">
        <f>IF(ISBLANK($D392),"",SUMIFS('8. 514 Details Included'!$I:$I,'8. 514 Details Included'!$A:$A,'7. 511_CAR_Student_Counts_Sec'!$A392,'8. 514 Details Included'!$E:$E,'7. 511_CAR_Student_Counts_Sec'!$D392,'8. 514 Details Included'!$D:$D,'7. 511_CAR_Student_Counts_Sec'!N$1,'8. 514 Details Included'!$G:$G,'7. 511_CAR_Student_Counts_Sec'!$F392))</f>
        <v>0</v>
      </c>
      <c r="O392" s="81">
        <f t="shared" si="18"/>
        <v>30</v>
      </c>
      <c r="P392" s="81">
        <f t="shared" si="19"/>
        <v>0</v>
      </c>
      <c r="Q392" s="81" t="str">
        <f t="shared" si="20"/>
        <v>6-8</v>
      </c>
    </row>
    <row r="393" spans="1:17" ht="15" outlineLevel="4" x14ac:dyDescent="0.2">
      <c r="A393" s="85">
        <v>210</v>
      </c>
      <c r="B393" s="86" t="s">
        <v>1122</v>
      </c>
      <c r="C393" s="86" t="s">
        <v>1172</v>
      </c>
      <c r="D393" s="85">
        <v>58</v>
      </c>
      <c r="E393" s="86" t="s">
        <v>1747</v>
      </c>
      <c r="F393" s="85">
        <v>6</v>
      </c>
      <c r="G393" s="85">
        <v>32</v>
      </c>
      <c r="H393" s="82">
        <f>IF(ISBLANK($D393),"",SUMIFS('8. 514 Details Included'!$I:$I,'8. 514 Details Included'!$A:$A,'7. 511_CAR_Student_Counts_Sec'!$A393,'8. 514 Details Included'!$E:$E,'7. 511_CAR_Student_Counts_Sec'!$D393,'8. 514 Details Included'!$D:$D,'7. 511_CAR_Student_Counts_Sec'!H$1,'8. 514 Details Included'!$G:$G,'7. 511_CAR_Student_Counts_Sec'!$F393))</f>
        <v>0</v>
      </c>
      <c r="I393" s="82">
        <f>IF(ISBLANK($D393),"",SUMIFS('8. 514 Details Included'!$I:$I,'8. 514 Details Included'!$A:$A,'7. 511_CAR_Student_Counts_Sec'!$A393,'8. 514 Details Included'!$E:$E,'7. 511_CAR_Student_Counts_Sec'!$D393,'8. 514 Details Included'!$D:$D,'7. 511_CAR_Student_Counts_Sec'!I$1,'8. 514 Details Included'!$G:$G,'7. 511_CAR_Student_Counts_Sec'!$F393))</f>
        <v>0</v>
      </c>
      <c r="J393" s="82">
        <f>IF(ISBLANK($D393),"",SUMIFS('8. 514 Details Included'!$I:$I,'8. 514 Details Included'!$A:$A,'7. 511_CAR_Student_Counts_Sec'!$A393,'8. 514 Details Included'!$E:$E,'7. 511_CAR_Student_Counts_Sec'!$D393,'8. 514 Details Included'!$D:$D,'7. 511_CAR_Student_Counts_Sec'!J$1,'8. 514 Details Included'!$G:$G,'7. 511_CAR_Student_Counts_Sec'!$F393))</f>
        <v>32</v>
      </c>
      <c r="K393" s="82">
        <f>IF(ISBLANK($D393),"",SUMIFS('8. 514 Details Included'!$I:$I,'8. 514 Details Included'!$A:$A,'7. 511_CAR_Student_Counts_Sec'!$A393,'8. 514 Details Included'!$E:$E,'7. 511_CAR_Student_Counts_Sec'!$D393,'8. 514 Details Included'!$D:$D,'7. 511_CAR_Student_Counts_Sec'!K$1,'8. 514 Details Included'!$G:$G,'7. 511_CAR_Student_Counts_Sec'!$F393))</f>
        <v>0</v>
      </c>
      <c r="L393" s="82">
        <f>IF(ISBLANK($D393),"",SUMIFS('8. 514 Details Included'!$I:$I,'8. 514 Details Included'!$A:$A,'7. 511_CAR_Student_Counts_Sec'!$A393,'8. 514 Details Included'!$E:$E,'7. 511_CAR_Student_Counts_Sec'!$D393,'8. 514 Details Included'!$D:$D,'7. 511_CAR_Student_Counts_Sec'!L$1,'8. 514 Details Included'!$G:$G,'7. 511_CAR_Student_Counts_Sec'!$F393))</f>
        <v>0</v>
      </c>
      <c r="M393" s="82">
        <f>IF(ISBLANK($D393),"",SUMIFS('8. 514 Details Included'!$I:$I,'8. 514 Details Included'!$A:$A,'7. 511_CAR_Student_Counts_Sec'!$A393,'8. 514 Details Included'!$E:$E,'7. 511_CAR_Student_Counts_Sec'!$D393,'8. 514 Details Included'!$D:$D,'7. 511_CAR_Student_Counts_Sec'!M$1,'8. 514 Details Included'!$G:$G,'7. 511_CAR_Student_Counts_Sec'!$F393))</f>
        <v>0</v>
      </c>
      <c r="N393" s="82">
        <f>IF(ISBLANK($D393),"",SUMIFS('8. 514 Details Included'!$I:$I,'8. 514 Details Included'!$A:$A,'7. 511_CAR_Student_Counts_Sec'!$A393,'8. 514 Details Included'!$E:$E,'7. 511_CAR_Student_Counts_Sec'!$D393,'8. 514 Details Included'!$D:$D,'7. 511_CAR_Student_Counts_Sec'!N$1,'8. 514 Details Included'!$G:$G,'7. 511_CAR_Student_Counts_Sec'!$F393))</f>
        <v>0</v>
      </c>
      <c r="O393" s="81">
        <f t="shared" si="18"/>
        <v>32</v>
      </c>
      <c r="P393" s="81">
        <f t="shared" si="19"/>
        <v>0</v>
      </c>
      <c r="Q393" s="81" t="str">
        <f t="shared" si="20"/>
        <v>6-8</v>
      </c>
    </row>
    <row r="394" spans="1:17" ht="15" outlineLevel="4" x14ac:dyDescent="0.2">
      <c r="A394" s="85">
        <v>210</v>
      </c>
      <c r="B394" s="86" t="s">
        <v>1122</v>
      </c>
      <c r="C394" s="86" t="s">
        <v>1172</v>
      </c>
      <c r="D394" s="85">
        <v>75</v>
      </c>
      <c r="E394" s="86" t="s">
        <v>1756</v>
      </c>
      <c r="F394" s="85">
        <v>1</v>
      </c>
      <c r="G394" s="85">
        <v>34</v>
      </c>
      <c r="H394" s="82">
        <f>IF(ISBLANK($D394),"",SUMIFS('8. 514 Details Included'!$I:$I,'8. 514 Details Included'!$A:$A,'7. 511_CAR_Student_Counts_Sec'!$A394,'8. 514 Details Included'!$E:$E,'7. 511_CAR_Student_Counts_Sec'!$D394,'8. 514 Details Included'!$D:$D,'7. 511_CAR_Student_Counts_Sec'!H$1,'8. 514 Details Included'!$G:$G,'7. 511_CAR_Student_Counts_Sec'!$F394))</f>
        <v>34</v>
      </c>
      <c r="I394" s="82">
        <f>IF(ISBLANK($D394),"",SUMIFS('8. 514 Details Included'!$I:$I,'8. 514 Details Included'!$A:$A,'7. 511_CAR_Student_Counts_Sec'!$A394,'8. 514 Details Included'!$E:$E,'7. 511_CAR_Student_Counts_Sec'!$D394,'8. 514 Details Included'!$D:$D,'7. 511_CAR_Student_Counts_Sec'!I$1,'8. 514 Details Included'!$G:$G,'7. 511_CAR_Student_Counts_Sec'!$F394))</f>
        <v>0</v>
      </c>
      <c r="J394" s="82">
        <f>IF(ISBLANK($D394),"",SUMIFS('8. 514 Details Included'!$I:$I,'8. 514 Details Included'!$A:$A,'7. 511_CAR_Student_Counts_Sec'!$A394,'8. 514 Details Included'!$E:$E,'7. 511_CAR_Student_Counts_Sec'!$D394,'8. 514 Details Included'!$D:$D,'7. 511_CAR_Student_Counts_Sec'!J$1,'8. 514 Details Included'!$G:$G,'7. 511_CAR_Student_Counts_Sec'!$F394))</f>
        <v>0</v>
      </c>
      <c r="K394" s="82">
        <f>IF(ISBLANK($D394),"",SUMIFS('8. 514 Details Included'!$I:$I,'8. 514 Details Included'!$A:$A,'7. 511_CAR_Student_Counts_Sec'!$A394,'8. 514 Details Included'!$E:$E,'7. 511_CAR_Student_Counts_Sec'!$D394,'8. 514 Details Included'!$D:$D,'7. 511_CAR_Student_Counts_Sec'!K$1,'8. 514 Details Included'!$G:$G,'7. 511_CAR_Student_Counts_Sec'!$F394))</f>
        <v>0</v>
      </c>
      <c r="L394" s="82">
        <f>IF(ISBLANK($D394),"",SUMIFS('8. 514 Details Included'!$I:$I,'8. 514 Details Included'!$A:$A,'7. 511_CAR_Student_Counts_Sec'!$A394,'8. 514 Details Included'!$E:$E,'7. 511_CAR_Student_Counts_Sec'!$D394,'8. 514 Details Included'!$D:$D,'7. 511_CAR_Student_Counts_Sec'!L$1,'8. 514 Details Included'!$G:$G,'7. 511_CAR_Student_Counts_Sec'!$F394))</f>
        <v>0</v>
      </c>
      <c r="M394" s="82">
        <f>IF(ISBLANK($D394),"",SUMIFS('8. 514 Details Included'!$I:$I,'8. 514 Details Included'!$A:$A,'7. 511_CAR_Student_Counts_Sec'!$A394,'8. 514 Details Included'!$E:$E,'7. 511_CAR_Student_Counts_Sec'!$D394,'8. 514 Details Included'!$D:$D,'7. 511_CAR_Student_Counts_Sec'!M$1,'8. 514 Details Included'!$G:$G,'7. 511_CAR_Student_Counts_Sec'!$F394))</f>
        <v>0</v>
      </c>
      <c r="N394" s="82">
        <f>IF(ISBLANK($D394),"",SUMIFS('8. 514 Details Included'!$I:$I,'8. 514 Details Included'!$A:$A,'7. 511_CAR_Student_Counts_Sec'!$A394,'8. 514 Details Included'!$E:$E,'7. 511_CAR_Student_Counts_Sec'!$D394,'8. 514 Details Included'!$D:$D,'7. 511_CAR_Student_Counts_Sec'!N$1,'8. 514 Details Included'!$G:$G,'7. 511_CAR_Student_Counts_Sec'!$F394))</f>
        <v>0</v>
      </c>
      <c r="O394" s="81">
        <f t="shared" si="18"/>
        <v>34</v>
      </c>
      <c r="P394" s="81">
        <f t="shared" si="19"/>
        <v>0</v>
      </c>
      <c r="Q394" s="81" t="str">
        <f t="shared" si="20"/>
        <v>6-8</v>
      </c>
    </row>
    <row r="395" spans="1:17" ht="15" outlineLevel="4" x14ac:dyDescent="0.2">
      <c r="A395" s="85">
        <v>210</v>
      </c>
      <c r="B395" s="86" t="s">
        <v>1122</v>
      </c>
      <c r="C395" s="86" t="s">
        <v>1172</v>
      </c>
      <c r="D395" s="85">
        <v>75</v>
      </c>
      <c r="E395" s="86" t="s">
        <v>1756</v>
      </c>
      <c r="F395" s="85">
        <v>2</v>
      </c>
      <c r="G395" s="85">
        <v>36</v>
      </c>
      <c r="H395" s="82">
        <f>IF(ISBLANK($D395),"",SUMIFS('8. 514 Details Included'!$I:$I,'8. 514 Details Included'!$A:$A,'7. 511_CAR_Student_Counts_Sec'!$A395,'8. 514 Details Included'!$E:$E,'7. 511_CAR_Student_Counts_Sec'!$D395,'8. 514 Details Included'!$D:$D,'7. 511_CAR_Student_Counts_Sec'!H$1,'8. 514 Details Included'!$G:$G,'7. 511_CAR_Student_Counts_Sec'!$F395))</f>
        <v>36</v>
      </c>
      <c r="I395" s="82">
        <f>IF(ISBLANK($D395),"",SUMIFS('8. 514 Details Included'!$I:$I,'8. 514 Details Included'!$A:$A,'7. 511_CAR_Student_Counts_Sec'!$A395,'8. 514 Details Included'!$E:$E,'7. 511_CAR_Student_Counts_Sec'!$D395,'8. 514 Details Included'!$D:$D,'7. 511_CAR_Student_Counts_Sec'!I$1,'8. 514 Details Included'!$G:$G,'7. 511_CAR_Student_Counts_Sec'!$F395))</f>
        <v>0</v>
      </c>
      <c r="J395" s="82">
        <f>IF(ISBLANK($D395),"",SUMIFS('8. 514 Details Included'!$I:$I,'8. 514 Details Included'!$A:$A,'7. 511_CAR_Student_Counts_Sec'!$A395,'8. 514 Details Included'!$E:$E,'7. 511_CAR_Student_Counts_Sec'!$D395,'8. 514 Details Included'!$D:$D,'7. 511_CAR_Student_Counts_Sec'!J$1,'8. 514 Details Included'!$G:$G,'7. 511_CAR_Student_Counts_Sec'!$F395))</f>
        <v>0</v>
      </c>
      <c r="K395" s="82">
        <f>IF(ISBLANK($D395),"",SUMIFS('8. 514 Details Included'!$I:$I,'8. 514 Details Included'!$A:$A,'7. 511_CAR_Student_Counts_Sec'!$A395,'8. 514 Details Included'!$E:$E,'7. 511_CAR_Student_Counts_Sec'!$D395,'8. 514 Details Included'!$D:$D,'7. 511_CAR_Student_Counts_Sec'!K$1,'8. 514 Details Included'!$G:$G,'7. 511_CAR_Student_Counts_Sec'!$F395))</f>
        <v>0</v>
      </c>
      <c r="L395" s="82">
        <f>IF(ISBLANK($D395),"",SUMIFS('8. 514 Details Included'!$I:$I,'8. 514 Details Included'!$A:$A,'7. 511_CAR_Student_Counts_Sec'!$A395,'8. 514 Details Included'!$E:$E,'7. 511_CAR_Student_Counts_Sec'!$D395,'8. 514 Details Included'!$D:$D,'7. 511_CAR_Student_Counts_Sec'!L$1,'8. 514 Details Included'!$G:$G,'7. 511_CAR_Student_Counts_Sec'!$F395))</f>
        <v>0</v>
      </c>
      <c r="M395" s="82">
        <f>IF(ISBLANK($D395),"",SUMIFS('8. 514 Details Included'!$I:$I,'8. 514 Details Included'!$A:$A,'7. 511_CAR_Student_Counts_Sec'!$A395,'8. 514 Details Included'!$E:$E,'7. 511_CAR_Student_Counts_Sec'!$D395,'8. 514 Details Included'!$D:$D,'7. 511_CAR_Student_Counts_Sec'!M$1,'8. 514 Details Included'!$G:$G,'7. 511_CAR_Student_Counts_Sec'!$F395))</f>
        <v>0</v>
      </c>
      <c r="N395" s="82">
        <f>IF(ISBLANK($D395),"",SUMIFS('8. 514 Details Included'!$I:$I,'8. 514 Details Included'!$A:$A,'7. 511_CAR_Student_Counts_Sec'!$A395,'8. 514 Details Included'!$E:$E,'7. 511_CAR_Student_Counts_Sec'!$D395,'8. 514 Details Included'!$D:$D,'7. 511_CAR_Student_Counts_Sec'!N$1,'8. 514 Details Included'!$G:$G,'7. 511_CAR_Student_Counts_Sec'!$F395))</f>
        <v>0</v>
      </c>
      <c r="O395" s="81">
        <f t="shared" si="18"/>
        <v>36</v>
      </c>
      <c r="P395" s="81">
        <f t="shared" si="19"/>
        <v>0</v>
      </c>
      <c r="Q395" s="81" t="str">
        <f t="shared" si="20"/>
        <v>6-8</v>
      </c>
    </row>
    <row r="396" spans="1:17" ht="15" outlineLevel="4" x14ac:dyDescent="0.2">
      <c r="A396" s="85">
        <v>210</v>
      </c>
      <c r="B396" s="86" t="s">
        <v>1122</v>
      </c>
      <c r="C396" s="86" t="s">
        <v>1172</v>
      </c>
      <c r="D396" s="85">
        <v>75</v>
      </c>
      <c r="E396" s="86" t="s">
        <v>1756</v>
      </c>
      <c r="F396" s="85">
        <v>3</v>
      </c>
      <c r="G396" s="85">
        <v>11</v>
      </c>
      <c r="H396" s="82">
        <f>IF(ISBLANK($D396),"",SUMIFS('8. 514 Details Included'!$I:$I,'8. 514 Details Included'!$A:$A,'7. 511_CAR_Student_Counts_Sec'!$A396,'8. 514 Details Included'!$E:$E,'7. 511_CAR_Student_Counts_Sec'!$D396,'8. 514 Details Included'!$D:$D,'7. 511_CAR_Student_Counts_Sec'!H$1,'8. 514 Details Included'!$G:$G,'7. 511_CAR_Student_Counts_Sec'!$F396))</f>
        <v>11</v>
      </c>
      <c r="I396" s="82">
        <f>IF(ISBLANK($D396),"",SUMIFS('8. 514 Details Included'!$I:$I,'8. 514 Details Included'!$A:$A,'7. 511_CAR_Student_Counts_Sec'!$A396,'8. 514 Details Included'!$E:$E,'7. 511_CAR_Student_Counts_Sec'!$D396,'8. 514 Details Included'!$D:$D,'7. 511_CAR_Student_Counts_Sec'!I$1,'8. 514 Details Included'!$G:$G,'7. 511_CAR_Student_Counts_Sec'!$F396))</f>
        <v>0</v>
      </c>
      <c r="J396" s="82">
        <f>IF(ISBLANK($D396),"",SUMIFS('8. 514 Details Included'!$I:$I,'8. 514 Details Included'!$A:$A,'7. 511_CAR_Student_Counts_Sec'!$A396,'8. 514 Details Included'!$E:$E,'7. 511_CAR_Student_Counts_Sec'!$D396,'8. 514 Details Included'!$D:$D,'7. 511_CAR_Student_Counts_Sec'!J$1,'8. 514 Details Included'!$G:$G,'7. 511_CAR_Student_Counts_Sec'!$F396))</f>
        <v>0</v>
      </c>
      <c r="K396" s="82">
        <f>IF(ISBLANK($D396),"",SUMIFS('8. 514 Details Included'!$I:$I,'8. 514 Details Included'!$A:$A,'7. 511_CAR_Student_Counts_Sec'!$A396,'8. 514 Details Included'!$E:$E,'7. 511_CAR_Student_Counts_Sec'!$D396,'8. 514 Details Included'!$D:$D,'7. 511_CAR_Student_Counts_Sec'!K$1,'8. 514 Details Included'!$G:$G,'7. 511_CAR_Student_Counts_Sec'!$F396))</f>
        <v>0</v>
      </c>
      <c r="L396" s="82">
        <f>IF(ISBLANK($D396),"",SUMIFS('8. 514 Details Included'!$I:$I,'8. 514 Details Included'!$A:$A,'7. 511_CAR_Student_Counts_Sec'!$A396,'8. 514 Details Included'!$E:$E,'7. 511_CAR_Student_Counts_Sec'!$D396,'8. 514 Details Included'!$D:$D,'7. 511_CAR_Student_Counts_Sec'!L$1,'8. 514 Details Included'!$G:$G,'7. 511_CAR_Student_Counts_Sec'!$F396))</f>
        <v>0</v>
      </c>
      <c r="M396" s="82">
        <f>IF(ISBLANK($D396),"",SUMIFS('8. 514 Details Included'!$I:$I,'8. 514 Details Included'!$A:$A,'7. 511_CAR_Student_Counts_Sec'!$A396,'8. 514 Details Included'!$E:$E,'7. 511_CAR_Student_Counts_Sec'!$D396,'8. 514 Details Included'!$D:$D,'7. 511_CAR_Student_Counts_Sec'!M$1,'8. 514 Details Included'!$G:$G,'7. 511_CAR_Student_Counts_Sec'!$F396))</f>
        <v>0</v>
      </c>
      <c r="N396" s="82">
        <f>IF(ISBLANK($D396),"",SUMIFS('8. 514 Details Included'!$I:$I,'8. 514 Details Included'!$A:$A,'7. 511_CAR_Student_Counts_Sec'!$A396,'8. 514 Details Included'!$E:$E,'7. 511_CAR_Student_Counts_Sec'!$D396,'8. 514 Details Included'!$D:$D,'7. 511_CAR_Student_Counts_Sec'!N$1,'8. 514 Details Included'!$G:$G,'7. 511_CAR_Student_Counts_Sec'!$F396))</f>
        <v>0</v>
      </c>
      <c r="O396" s="81">
        <f t="shared" si="18"/>
        <v>11</v>
      </c>
      <c r="P396" s="81">
        <f t="shared" si="19"/>
        <v>0</v>
      </c>
      <c r="Q396" s="81" t="str">
        <f t="shared" si="20"/>
        <v>6-8</v>
      </c>
    </row>
    <row r="397" spans="1:17" ht="15" outlineLevel="4" x14ac:dyDescent="0.2">
      <c r="A397" s="85">
        <v>210</v>
      </c>
      <c r="B397" s="86" t="s">
        <v>1122</v>
      </c>
      <c r="C397" s="86" t="s">
        <v>1172</v>
      </c>
      <c r="D397" s="85">
        <v>75</v>
      </c>
      <c r="E397" s="86" t="s">
        <v>1756</v>
      </c>
      <c r="F397" s="85">
        <v>4</v>
      </c>
      <c r="G397" s="85">
        <v>33</v>
      </c>
      <c r="H397" s="82">
        <f>IF(ISBLANK($D397),"",SUMIFS('8. 514 Details Included'!$I:$I,'8. 514 Details Included'!$A:$A,'7. 511_CAR_Student_Counts_Sec'!$A397,'8. 514 Details Included'!$E:$E,'7. 511_CAR_Student_Counts_Sec'!$D397,'8. 514 Details Included'!$D:$D,'7. 511_CAR_Student_Counts_Sec'!H$1,'8. 514 Details Included'!$G:$G,'7. 511_CAR_Student_Counts_Sec'!$F397))</f>
        <v>33</v>
      </c>
      <c r="I397" s="82">
        <f>IF(ISBLANK($D397),"",SUMIFS('8. 514 Details Included'!$I:$I,'8. 514 Details Included'!$A:$A,'7. 511_CAR_Student_Counts_Sec'!$A397,'8. 514 Details Included'!$E:$E,'7. 511_CAR_Student_Counts_Sec'!$D397,'8. 514 Details Included'!$D:$D,'7. 511_CAR_Student_Counts_Sec'!I$1,'8. 514 Details Included'!$G:$G,'7. 511_CAR_Student_Counts_Sec'!$F397))</f>
        <v>0</v>
      </c>
      <c r="J397" s="82">
        <f>IF(ISBLANK($D397),"",SUMIFS('8. 514 Details Included'!$I:$I,'8. 514 Details Included'!$A:$A,'7. 511_CAR_Student_Counts_Sec'!$A397,'8. 514 Details Included'!$E:$E,'7. 511_CAR_Student_Counts_Sec'!$D397,'8. 514 Details Included'!$D:$D,'7. 511_CAR_Student_Counts_Sec'!J$1,'8. 514 Details Included'!$G:$G,'7. 511_CAR_Student_Counts_Sec'!$F397))</f>
        <v>0</v>
      </c>
      <c r="K397" s="82">
        <f>IF(ISBLANK($D397),"",SUMIFS('8. 514 Details Included'!$I:$I,'8. 514 Details Included'!$A:$A,'7. 511_CAR_Student_Counts_Sec'!$A397,'8. 514 Details Included'!$E:$E,'7. 511_CAR_Student_Counts_Sec'!$D397,'8. 514 Details Included'!$D:$D,'7. 511_CAR_Student_Counts_Sec'!K$1,'8. 514 Details Included'!$G:$G,'7. 511_CAR_Student_Counts_Sec'!$F397))</f>
        <v>0</v>
      </c>
      <c r="L397" s="82">
        <f>IF(ISBLANK($D397),"",SUMIFS('8. 514 Details Included'!$I:$I,'8. 514 Details Included'!$A:$A,'7. 511_CAR_Student_Counts_Sec'!$A397,'8. 514 Details Included'!$E:$E,'7. 511_CAR_Student_Counts_Sec'!$D397,'8. 514 Details Included'!$D:$D,'7. 511_CAR_Student_Counts_Sec'!L$1,'8. 514 Details Included'!$G:$G,'7. 511_CAR_Student_Counts_Sec'!$F397))</f>
        <v>0</v>
      </c>
      <c r="M397" s="82">
        <f>IF(ISBLANK($D397),"",SUMIFS('8. 514 Details Included'!$I:$I,'8. 514 Details Included'!$A:$A,'7. 511_CAR_Student_Counts_Sec'!$A397,'8. 514 Details Included'!$E:$E,'7. 511_CAR_Student_Counts_Sec'!$D397,'8. 514 Details Included'!$D:$D,'7. 511_CAR_Student_Counts_Sec'!M$1,'8. 514 Details Included'!$G:$G,'7. 511_CAR_Student_Counts_Sec'!$F397))</f>
        <v>0</v>
      </c>
      <c r="N397" s="82">
        <f>IF(ISBLANK($D397),"",SUMIFS('8. 514 Details Included'!$I:$I,'8. 514 Details Included'!$A:$A,'7. 511_CAR_Student_Counts_Sec'!$A397,'8. 514 Details Included'!$E:$E,'7. 511_CAR_Student_Counts_Sec'!$D397,'8. 514 Details Included'!$D:$D,'7. 511_CAR_Student_Counts_Sec'!N$1,'8. 514 Details Included'!$G:$G,'7. 511_CAR_Student_Counts_Sec'!$F397))</f>
        <v>0</v>
      </c>
      <c r="O397" s="81">
        <f t="shared" si="18"/>
        <v>33</v>
      </c>
      <c r="P397" s="81">
        <f t="shared" si="19"/>
        <v>0</v>
      </c>
      <c r="Q397" s="81" t="str">
        <f t="shared" si="20"/>
        <v>6-8</v>
      </c>
    </row>
    <row r="398" spans="1:17" ht="15" outlineLevel="4" x14ac:dyDescent="0.2">
      <c r="A398" s="85">
        <v>210</v>
      </c>
      <c r="B398" s="86" t="s">
        <v>1122</v>
      </c>
      <c r="C398" s="86" t="s">
        <v>1172</v>
      </c>
      <c r="D398" s="85">
        <v>75</v>
      </c>
      <c r="E398" s="86" t="s">
        <v>1756</v>
      </c>
      <c r="F398" s="85">
        <v>6</v>
      </c>
      <c r="G398" s="85">
        <v>30</v>
      </c>
      <c r="H398" s="82">
        <f>IF(ISBLANK($D398),"",SUMIFS('8. 514 Details Included'!$I:$I,'8. 514 Details Included'!$A:$A,'7. 511_CAR_Student_Counts_Sec'!$A398,'8. 514 Details Included'!$E:$E,'7. 511_CAR_Student_Counts_Sec'!$D398,'8. 514 Details Included'!$D:$D,'7. 511_CAR_Student_Counts_Sec'!H$1,'8. 514 Details Included'!$G:$G,'7. 511_CAR_Student_Counts_Sec'!$F398))</f>
        <v>30</v>
      </c>
      <c r="I398" s="82">
        <f>IF(ISBLANK($D398),"",SUMIFS('8. 514 Details Included'!$I:$I,'8. 514 Details Included'!$A:$A,'7. 511_CAR_Student_Counts_Sec'!$A398,'8. 514 Details Included'!$E:$E,'7. 511_CAR_Student_Counts_Sec'!$D398,'8. 514 Details Included'!$D:$D,'7. 511_CAR_Student_Counts_Sec'!I$1,'8. 514 Details Included'!$G:$G,'7. 511_CAR_Student_Counts_Sec'!$F398))</f>
        <v>0</v>
      </c>
      <c r="J398" s="82">
        <f>IF(ISBLANK($D398),"",SUMIFS('8. 514 Details Included'!$I:$I,'8. 514 Details Included'!$A:$A,'7. 511_CAR_Student_Counts_Sec'!$A398,'8. 514 Details Included'!$E:$E,'7. 511_CAR_Student_Counts_Sec'!$D398,'8. 514 Details Included'!$D:$D,'7. 511_CAR_Student_Counts_Sec'!J$1,'8. 514 Details Included'!$G:$G,'7. 511_CAR_Student_Counts_Sec'!$F398))</f>
        <v>0</v>
      </c>
      <c r="K398" s="82">
        <f>IF(ISBLANK($D398),"",SUMIFS('8. 514 Details Included'!$I:$I,'8. 514 Details Included'!$A:$A,'7. 511_CAR_Student_Counts_Sec'!$A398,'8. 514 Details Included'!$E:$E,'7. 511_CAR_Student_Counts_Sec'!$D398,'8. 514 Details Included'!$D:$D,'7. 511_CAR_Student_Counts_Sec'!K$1,'8. 514 Details Included'!$G:$G,'7. 511_CAR_Student_Counts_Sec'!$F398))</f>
        <v>0</v>
      </c>
      <c r="L398" s="82">
        <f>IF(ISBLANK($D398),"",SUMIFS('8. 514 Details Included'!$I:$I,'8. 514 Details Included'!$A:$A,'7. 511_CAR_Student_Counts_Sec'!$A398,'8. 514 Details Included'!$E:$E,'7. 511_CAR_Student_Counts_Sec'!$D398,'8. 514 Details Included'!$D:$D,'7. 511_CAR_Student_Counts_Sec'!L$1,'8. 514 Details Included'!$G:$G,'7. 511_CAR_Student_Counts_Sec'!$F398))</f>
        <v>0</v>
      </c>
      <c r="M398" s="82">
        <f>IF(ISBLANK($D398),"",SUMIFS('8. 514 Details Included'!$I:$I,'8. 514 Details Included'!$A:$A,'7. 511_CAR_Student_Counts_Sec'!$A398,'8. 514 Details Included'!$E:$E,'7. 511_CAR_Student_Counts_Sec'!$D398,'8. 514 Details Included'!$D:$D,'7. 511_CAR_Student_Counts_Sec'!M$1,'8. 514 Details Included'!$G:$G,'7. 511_CAR_Student_Counts_Sec'!$F398))</f>
        <v>0</v>
      </c>
      <c r="N398" s="82">
        <f>IF(ISBLANK($D398),"",SUMIFS('8. 514 Details Included'!$I:$I,'8. 514 Details Included'!$A:$A,'7. 511_CAR_Student_Counts_Sec'!$A398,'8. 514 Details Included'!$E:$E,'7. 511_CAR_Student_Counts_Sec'!$D398,'8. 514 Details Included'!$D:$D,'7. 511_CAR_Student_Counts_Sec'!N$1,'8. 514 Details Included'!$G:$G,'7. 511_CAR_Student_Counts_Sec'!$F398))</f>
        <v>0</v>
      </c>
      <c r="O398" s="81">
        <f t="shared" si="18"/>
        <v>30</v>
      </c>
      <c r="P398" s="81">
        <f t="shared" si="19"/>
        <v>0</v>
      </c>
      <c r="Q398" s="81" t="str">
        <f t="shared" si="20"/>
        <v>6-8</v>
      </c>
    </row>
    <row r="399" spans="1:17" ht="15" outlineLevel="4" x14ac:dyDescent="0.2">
      <c r="A399" s="85">
        <v>210</v>
      </c>
      <c r="B399" s="86" t="s">
        <v>1122</v>
      </c>
      <c r="C399" s="86" t="s">
        <v>1172</v>
      </c>
      <c r="D399" s="85">
        <v>75</v>
      </c>
      <c r="E399" s="86" t="s">
        <v>1756</v>
      </c>
      <c r="F399" s="85">
        <v>7</v>
      </c>
      <c r="G399" s="85">
        <v>31</v>
      </c>
      <c r="H399" s="82">
        <f>IF(ISBLANK($D399),"",SUMIFS('8. 514 Details Included'!$I:$I,'8. 514 Details Included'!$A:$A,'7. 511_CAR_Student_Counts_Sec'!$A399,'8. 514 Details Included'!$E:$E,'7. 511_CAR_Student_Counts_Sec'!$D399,'8. 514 Details Included'!$D:$D,'7. 511_CAR_Student_Counts_Sec'!H$1,'8. 514 Details Included'!$G:$G,'7. 511_CAR_Student_Counts_Sec'!$F399))</f>
        <v>31</v>
      </c>
      <c r="I399" s="82">
        <f>IF(ISBLANK($D399),"",SUMIFS('8. 514 Details Included'!$I:$I,'8. 514 Details Included'!$A:$A,'7. 511_CAR_Student_Counts_Sec'!$A399,'8. 514 Details Included'!$E:$E,'7. 511_CAR_Student_Counts_Sec'!$D399,'8. 514 Details Included'!$D:$D,'7. 511_CAR_Student_Counts_Sec'!I$1,'8. 514 Details Included'!$G:$G,'7. 511_CAR_Student_Counts_Sec'!$F399))</f>
        <v>0</v>
      </c>
      <c r="J399" s="82">
        <f>IF(ISBLANK($D399),"",SUMIFS('8. 514 Details Included'!$I:$I,'8. 514 Details Included'!$A:$A,'7. 511_CAR_Student_Counts_Sec'!$A399,'8. 514 Details Included'!$E:$E,'7. 511_CAR_Student_Counts_Sec'!$D399,'8. 514 Details Included'!$D:$D,'7. 511_CAR_Student_Counts_Sec'!J$1,'8. 514 Details Included'!$G:$G,'7. 511_CAR_Student_Counts_Sec'!$F399))</f>
        <v>0</v>
      </c>
      <c r="K399" s="82">
        <f>IF(ISBLANK($D399),"",SUMIFS('8. 514 Details Included'!$I:$I,'8. 514 Details Included'!$A:$A,'7. 511_CAR_Student_Counts_Sec'!$A399,'8. 514 Details Included'!$E:$E,'7. 511_CAR_Student_Counts_Sec'!$D399,'8. 514 Details Included'!$D:$D,'7. 511_CAR_Student_Counts_Sec'!K$1,'8. 514 Details Included'!$G:$G,'7. 511_CAR_Student_Counts_Sec'!$F399))</f>
        <v>0</v>
      </c>
      <c r="L399" s="82">
        <f>IF(ISBLANK($D399),"",SUMIFS('8. 514 Details Included'!$I:$I,'8. 514 Details Included'!$A:$A,'7. 511_CAR_Student_Counts_Sec'!$A399,'8. 514 Details Included'!$E:$E,'7. 511_CAR_Student_Counts_Sec'!$D399,'8. 514 Details Included'!$D:$D,'7. 511_CAR_Student_Counts_Sec'!L$1,'8. 514 Details Included'!$G:$G,'7. 511_CAR_Student_Counts_Sec'!$F399))</f>
        <v>0</v>
      </c>
      <c r="M399" s="82">
        <f>IF(ISBLANK($D399),"",SUMIFS('8. 514 Details Included'!$I:$I,'8. 514 Details Included'!$A:$A,'7. 511_CAR_Student_Counts_Sec'!$A399,'8. 514 Details Included'!$E:$E,'7. 511_CAR_Student_Counts_Sec'!$D399,'8. 514 Details Included'!$D:$D,'7. 511_CAR_Student_Counts_Sec'!M$1,'8. 514 Details Included'!$G:$G,'7. 511_CAR_Student_Counts_Sec'!$F399))</f>
        <v>0</v>
      </c>
      <c r="N399" s="82">
        <f>IF(ISBLANK($D399),"",SUMIFS('8. 514 Details Included'!$I:$I,'8. 514 Details Included'!$A:$A,'7. 511_CAR_Student_Counts_Sec'!$A399,'8. 514 Details Included'!$E:$E,'7. 511_CAR_Student_Counts_Sec'!$D399,'8. 514 Details Included'!$D:$D,'7. 511_CAR_Student_Counts_Sec'!N$1,'8. 514 Details Included'!$G:$G,'7. 511_CAR_Student_Counts_Sec'!$F399))</f>
        <v>0</v>
      </c>
      <c r="O399" s="81">
        <f t="shared" si="18"/>
        <v>31</v>
      </c>
      <c r="P399" s="81">
        <f t="shared" si="19"/>
        <v>0</v>
      </c>
      <c r="Q399" s="81" t="str">
        <f t="shared" si="20"/>
        <v>6-8</v>
      </c>
    </row>
    <row r="400" spans="1:17" ht="15" outlineLevel="4" x14ac:dyDescent="0.2">
      <c r="A400" s="85">
        <v>210</v>
      </c>
      <c r="B400" s="86" t="s">
        <v>1122</v>
      </c>
      <c r="C400" s="86" t="s">
        <v>1172</v>
      </c>
      <c r="D400" s="85">
        <v>3</v>
      </c>
      <c r="E400" s="86" t="s">
        <v>1737</v>
      </c>
      <c r="F400" s="85">
        <v>6</v>
      </c>
      <c r="G400" s="85">
        <v>22</v>
      </c>
      <c r="H400" s="82">
        <f>IF(ISBLANK($D400),"",SUMIFS('8. 514 Details Included'!$I:$I,'8. 514 Details Included'!$A:$A,'7. 511_CAR_Student_Counts_Sec'!$A400,'8. 514 Details Included'!$E:$E,'7. 511_CAR_Student_Counts_Sec'!$D400,'8. 514 Details Included'!$D:$D,'7. 511_CAR_Student_Counts_Sec'!H$1,'8. 514 Details Included'!$G:$G,'7. 511_CAR_Student_Counts_Sec'!$F400))</f>
        <v>0</v>
      </c>
      <c r="I400" s="82">
        <f>IF(ISBLANK($D400),"",SUMIFS('8. 514 Details Included'!$I:$I,'8. 514 Details Included'!$A:$A,'7. 511_CAR_Student_Counts_Sec'!$A400,'8. 514 Details Included'!$E:$E,'7. 511_CAR_Student_Counts_Sec'!$D400,'8. 514 Details Included'!$D:$D,'7. 511_CAR_Student_Counts_Sec'!I$1,'8. 514 Details Included'!$G:$G,'7. 511_CAR_Student_Counts_Sec'!$F400))</f>
        <v>22</v>
      </c>
      <c r="J400" s="82">
        <f>IF(ISBLANK($D400),"",SUMIFS('8. 514 Details Included'!$I:$I,'8. 514 Details Included'!$A:$A,'7. 511_CAR_Student_Counts_Sec'!$A400,'8. 514 Details Included'!$E:$E,'7. 511_CAR_Student_Counts_Sec'!$D400,'8. 514 Details Included'!$D:$D,'7. 511_CAR_Student_Counts_Sec'!J$1,'8. 514 Details Included'!$G:$G,'7. 511_CAR_Student_Counts_Sec'!$F400))</f>
        <v>0</v>
      </c>
      <c r="K400" s="82">
        <f>IF(ISBLANK($D400),"",SUMIFS('8. 514 Details Included'!$I:$I,'8. 514 Details Included'!$A:$A,'7. 511_CAR_Student_Counts_Sec'!$A400,'8. 514 Details Included'!$E:$E,'7. 511_CAR_Student_Counts_Sec'!$D400,'8. 514 Details Included'!$D:$D,'7. 511_CAR_Student_Counts_Sec'!K$1,'8. 514 Details Included'!$G:$G,'7. 511_CAR_Student_Counts_Sec'!$F400))</f>
        <v>0</v>
      </c>
      <c r="L400" s="82">
        <f>IF(ISBLANK($D400),"",SUMIFS('8. 514 Details Included'!$I:$I,'8. 514 Details Included'!$A:$A,'7. 511_CAR_Student_Counts_Sec'!$A400,'8. 514 Details Included'!$E:$E,'7. 511_CAR_Student_Counts_Sec'!$D400,'8. 514 Details Included'!$D:$D,'7. 511_CAR_Student_Counts_Sec'!L$1,'8. 514 Details Included'!$G:$G,'7. 511_CAR_Student_Counts_Sec'!$F400))</f>
        <v>0</v>
      </c>
      <c r="M400" s="82">
        <f>IF(ISBLANK($D400),"",SUMIFS('8. 514 Details Included'!$I:$I,'8. 514 Details Included'!$A:$A,'7. 511_CAR_Student_Counts_Sec'!$A400,'8. 514 Details Included'!$E:$E,'7. 511_CAR_Student_Counts_Sec'!$D400,'8. 514 Details Included'!$D:$D,'7. 511_CAR_Student_Counts_Sec'!M$1,'8. 514 Details Included'!$G:$G,'7. 511_CAR_Student_Counts_Sec'!$F400))</f>
        <v>0</v>
      </c>
      <c r="N400" s="82">
        <f>IF(ISBLANK($D400),"",SUMIFS('8. 514 Details Included'!$I:$I,'8. 514 Details Included'!$A:$A,'7. 511_CAR_Student_Counts_Sec'!$A400,'8. 514 Details Included'!$E:$E,'7. 511_CAR_Student_Counts_Sec'!$D400,'8. 514 Details Included'!$D:$D,'7. 511_CAR_Student_Counts_Sec'!N$1,'8. 514 Details Included'!$G:$G,'7. 511_CAR_Student_Counts_Sec'!$F400))</f>
        <v>0</v>
      </c>
      <c r="O400" s="81">
        <f t="shared" si="18"/>
        <v>22</v>
      </c>
      <c r="P400" s="81">
        <f t="shared" si="19"/>
        <v>0</v>
      </c>
      <c r="Q400" s="81" t="str">
        <f t="shared" si="20"/>
        <v>6-8</v>
      </c>
    </row>
    <row r="401" spans="1:17" ht="15" outlineLevel="4" x14ac:dyDescent="0.2">
      <c r="A401" s="85">
        <v>210</v>
      </c>
      <c r="B401" s="86" t="s">
        <v>1122</v>
      </c>
      <c r="C401" s="86" t="s">
        <v>1172</v>
      </c>
      <c r="D401" s="85">
        <v>997</v>
      </c>
      <c r="E401" s="86" t="s">
        <v>1755</v>
      </c>
      <c r="F401" s="85">
        <v>6</v>
      </c>
      <c r="G401" s="85">
        <v>24</v>
      </c>
      <c r="H401" s="82">
        <f>IF(ISBLANK($D401),"",SUMIFS('8. 514 Details Included'!$I:$I,'8. 514 Details Included'!$A:$A,'7. 511_CAR_Student_Counts_Sec'!$A401,'8. 514 Details Included'!$E:$E,'7. 511_CAR_Student_Counts_Sec'!$D401,'8. 514 Details Included'!$D:$D,'7. 511_CAR_Student_Counts_Sec'!H$1,'8. 514 Details Included'!$G:$G,'7. 511_CAR_Student_Counts_Sec'!$F401))</f>
        <v>0</v>
      </c>
      <c r="I401" s="82">
        <f>IF(ISBLANK($D401),"",SUMIFS('8. 514 Details Included'!$I:$I,'8. 514 Details Included'!$A:$A,'7. 511_CAR_Student_Counts_Sec'!$A401,'8. 514 Details Included'!$E:$E,'7. 511_CAR_Student_Counts_Sec'!$D401,'8. 514 Details Included'!$D:$D,'7. 511_CAR_Student_Counts_Sec'!I$1,'8. 514 Details Included'!$G:$G,'7. 511_CAR_Student_Counts_Sec'!$F401))</f>
        <v>24</v>
      </c>
      <c r="J401" s="82">
        <f>IF(ISBLANK($D401),"",SUMIFS('8. 514 Details Included'!$I:$I,'8. 514 Details Included'!$A:$A,'7. 511_CAR_Student_Counts_Sec'!$A401,'8. 514 Details Included'!$E:$E,'7. 511_CAR_Student_Counts_Sec'!$D401,'8. 514 Details Included'!$D:$D,'7. 511_CAR_Student_Counts_Sec'!J$1,'8. 514 Details Included'!$G:$G,'7. 511_CAR_Student_Counts_Sec'!$F401))</f>
        <v>0</v>
      </c>
      <c r="K401" s="82">
        <f>IF(ISBLANK($D401),"",SUMIFS('8. 514 Details Included'!$I:$I,'8. 514 Details Included'!$A:$A,'7. 511_CAR_Student_Counts_Sec'!$A401,'8. 514 Details Included'!$E:$E,'7. 511_CAR_Student_Counts_Sec'!$D401,'8. 514 Details Included'!$D:$D,'7. 511_CAR_Student_Counts_Sec'!K$1,'8. 514 Details Included'!$G:$G,'7. 511_CAR_Student_Counts_Sec'!$F401))</f>
        <v>0</v>
      </c>
      <c r="L401" s="82">
        <f>IF(ISBLANK($D401),"",SUMIFS('8. 514 Details Included'!$I:$I,'8. 514 Details Included'!$A:$A,'7. 511_CAR_Student_Counts_Sec'!$A401,'8. 514 Details Included'!$E:$E,'7. 511_CAR_Student_Counts_Sec'!$D401,'8. 514 Details Included'!$D:$D,'7. 511_CAR_Student_Counts_Sec'!L$1,'8. 514 Details Included'!$G:$G,'7. 511_CAR_Student_Counts_Sec'!$F401))</f>
        <v>0</v>
      </c>
      <c r="M401" s="82">
        <f>IF(ISBLANK($D401),"",SUMIFS('8. 514 Details Included'!$I:$I,'8. 514 Details Included'!$A:$A,'7. 511_CAR_Student_Counts_Sec'!$A401,'8. 514 Details Included'!$E:$E,'7. 511_CAR_Student_Counts_Sec'!$D401,'8. 514 Details Included'!$D:$D,'7. 511_CAR_Student_Counts_Sec'!M$1,'8. 514 Details Included'!$G:$G,'7. 511_CAR_Student_Counts_Sec'!$F401))</f>
        <v>0</v>
      </c>
      <c r="N401" s="82">
        <f>IF(ISBLANK($D401),"",SUMIFS('8. 514 Details Included'!$I:$I,'8. 514 Details Included'!$A:$A,'7. 511_CAR_Student_Counts_Sec'!$A401,'8. 514 Details Included'!$E:$E,'7. 511_CAR_Student_Counts_Sec'!$D401,'8. 514 Details Included'!$D:$D,'7. 511_CAR_Student_Counts_Sec'!N$1,'8. 514 Details Included'!$G:$G,'7. 511_CAR_Student_Counts_Sec'!$F401))</f>
        <v>0</v>
      </c>
      <c r="O401" s="81">
        <f t="shared" si="18"/>
        <v>24</v>
      </c>
      <c r="P401" s="81">
        <f t="shared" si="19"/>
        <v>0</v>
      </c>
      <c r="Q401" s="81" t="str">
        <f t="shared" si="20"/>
        <v>6-8</v>
      </c>
    </row>
    <row r="402" spans="1:17" ht="15" outlineLevel="4" x14ac:dyDescent="0.2">
      <c r="A402" s="85">
        <v>210</v>
      </c>
      <c r="B402" s="86" t="s">
        <v>1122</v>
      </c>
      <c r="C402" s="86" t="s">
        <v>1172</v>
      </c>
      <c r="D402" s="85">
        <v>68</v>
      </c>
      <c r="E402" s="86" t="s">
        <v>1746</v>
      </c>
      <c r="F402" s="85">
        <v>6</v>
      </c>
      <c r="G402" s="85">
        <v>30</v>
      </c>
      <c r="H402" s="82">
        <f>IF(ISBLANK($D402),"",SUMIFS('8. 514 Details Included'!$I:$I,'8. 514 Details Included'!$A:$A,'7. 511_CAR_Student_Counts_Sec'!$A402,'8. 514 Details Included'!$E:$E,'7. 511_CAR_Student_Counts_Sec'!$D402,'8. 514 Details Included'!$D:$D,'7. 511_CAR_Student_Counts_Sec'!H$1,'8. 514 Details Included'!$G:$G,'7. 511_CAR_Student_Counts_Sec'!$F402))</f>
        <v>0</v>
      </c>
      <c r="I402" s="82">
        <f>IF(ISBLANK($D402),"",SUMIFS('8. 514 Details Included'!$I:$I,'8. 514 Details Included'!$A:$A,'7. 511_CAR_Student_Counts_Sec'!$A402,'8. 514 Details Included'!$E:$E,'7. 511_CAR_Student_Counts_Sec'!$D402,'8. 514 Details Included'!$D:$D,'7. 511_CAR_Student_Counts_Sec'!I$1,'8. 514 Details Included'!$G:$G,'7. 511_CAR_Student_Counts_Sec'!$F402))</f>
        <v>0</v>
      </c>
      <c r="J402" s="82">
        <f>IF(ISBLANK($D402),"",SUMIFS('8. 514 Details Included'!$I:$I,'8. 514 Details Included'!$A:$A,'7. 511_CAR_Student_Counts_Sec'!$A402,'8. 514 Details Included'!$E:$E,'7. 511_CAR_Student_Counts_Sec'!$D402,'8. 514 Details Included'!$D:$D,'7. 511_CAR_Student_Counts_Sec'!J$1,'8. 514 Details Included'!$G:$G,'7. 511_CAR_Student_Counts_Sec'!$F402))</f>
        <v>30</v>
      </c>
      <c r="K402" s="82">
        <f>IF(ISBLANK($D402),"",SUMIFS('8. 514 Details Included'!$I:$I,'8. 514 Details Included'!$A:$A,'7. 511_CAR_Student_Counts_Sec'!$A402,'8. 514 Details Included'!$E:$E,'7. 511_CAR_Student_Counts_Sec'!$D402,'8. 514 Details Included'!$D:$D,'7. 511_CAR_Student_Counts_Sec'!K$1,'8. 514 Details Included'!$G:$G,'7. 511_CAR_Student_Counts_Sec'!$F402))</f>
        <v>0</v>
      </c>
      <c r="L402" s="82">
        <f>IF(ISBLANK($D402),"",SUMIFS('8. 514 Details Included'!$I:$I,'8. 514 Details Included'!$A:$A,'7. 511_CAR_Student_Counts_Sec'!$A402,'8. 514 Details Included'!$E:$E,'7. 511_CAR_Student_Counts_Sec'!$D402,'8. 514 Details Included'!$D:$D,'7. 511_CAR_Student_Counts_Sec'!L$1,'8. 514 Details Included'!$G:$G,'7. 511_CAR_Student_Counts_Sec'!$F402))</f>
        <v>0</v>
      </c>
      <c r="M402" s="82">
        <f>IF(ISBLANK($D402),"",SUMIFS('8. 514 Details Included'!$I:$I,'8. 514 Details Included'!$A:$A,'7. 511_CAR_Student_Counts_Sec'!$A402,'8. 514 Details Included'!$E:$E,'7. 511_CAR_Student_Counts_Sec'!$D402,'8. 514 Details Included'!$D:$D,'7. 511_CAR_Student_Counts_Sec'!M$1,'8. 514 Details Included'!$G:$G,'7. 511_CAR_Student_Counts_Sec'!$F402))</f>
        <v>0</v>
      </c>
      <c r="N402" s="82">
        <f>IF(ISBLANK($D402),"",SUMIFS('8. 514 Details Included'!$I:$I,'8. 514 Details Included'!$A:$A,'7. 511_CAR_Student_Counts_Sec'!$A402,'8. 514 Details Included'!$E:$E,'7. 511_CAR_Student_Counts_Sec'!$D402,'8. 514 Details Included'!$D:$D,'7. 511_CAR_Student_Counts_Sec'!N$1,'8. 514 Details Included'!$G:$G,'7. 511_CAR_Student_Counts_Sec'!$F402))</f>
        <v>0</v>
      </c>
      <c r="O402" s="81">
        <f t="shared" si="18"/>
        <v>30</v>
      </c>
      <c r="P402" s="81">
        <f t="shared" si="19"/>
        <v>0</v>
      </c>
      <c r="Q402" s="81" t="str">
        <f t="shared" si="20"/>
        <v>6-8</v>
      </c>
    </row>
    <row r="403" spans="1:17" ht="15" outlineLevel="4" x14ac:dyDescent="0.2">
      <c r="A403" s="85">
        <v>210</v>
      </c>
      <c r="B403" s="86" t="s">
        <v>1122</v>
      </c>
      <c r="C403" s="86" t="s">
        <v>1172</v>
      </c>
      <c r="D403" s="85">
        <v>979</v>
      </c>
      <c r="E403" s="86" t="s">
        <v>1754</v>
      </c>
      <c r="F403" s="85">
        <v>1</v>
      </c>
      <c r="G403" s="85">
        <v>32</v>
      </c>
      <c r="H403" s="82">
        <f>IF(ISBLANK($D403),"",SUMIFS('8. 514 Details Included'!$I:$I,'8. 514 Details Included'!$A:$A,'7. 511_CAR_Student_Counts_Sec'!$A403,'8. 514 Details Included'!$E:$E,'7. 511_CAR_Student_Counts_Sec'!$D403,'8. 514 Details Included'!$D:$D,'7. 511_CAR_Student_Counts_Sec'!H$1,'8. 514 Details Included'!$G:$G,'7. 511_CAR_Student_Counts_Sec'!$F403))</f>
        <v>0</v>
      </c>
      <c r="I403" s="82">
        <f>IF(ISBLANK($D403),"",SUMIFS('8. 514 Details Included'!$I:$I,'8. 514 Details Included'!$A:$A,'7. 511_CAR_Student_Counts_Sec'!$A403,'8. 514 Details Included'!$E:$E,'7. 511_CAR_Student_Counts_Sec'!$D403,'8. 514 Details Included'!$D:$D,'7. 511_CAR_Student_Counts_Sec'!I$1,'8. 514 Details Included'!$G:$G,'7. 511_CAR_Student_Counts_Sec'!$F403))</f>
        <v>0</v>
      </c>
      <c r="J403" s="82">
        <f>IF(ISBLANK($D403),"",SUMIFS('8. 514 Details Included'!$I:$I,'8. 514 Details Included'!$A:$A,'7. 511_CAR_Student_Counts_Sec'!$A403,'8. 514 Details Included'!$E:$E,'7. 511_CAR_Student_Counts_Sec'!$D403,'8. 514 Details Included'!$D:$D,'7. 511_CAR_Student_Counts_Sec'!J$1,'8. 514 Details Included'!$G:$G,'7. 511_CAR_Student_Counts_Sec'!$F403))</f>
        <v>32</v>
      </c>
      <c r="K403" s="82">
        <f>IF(ISBLANK($D403),"",SUMIFS('8. 514 Details Included'!$I:$I,'8. 514 Details Included'!$A:$A,'7. 511_CAR_Student_Counts_Sec'!$A403,'8. 514 Details Included'!$E:$E,'7. 511_CAR_Student_Counts_Sec'!$D403,'8. 514 Details Included'!$D:$D,'7. 511_CAR_Student_Counts_Sec'!K$1,'8. 514 Details Included'!$G:$G,'7. 511_CAR_Student_Counts_Sec'!$F403))</f>
        <v>0</v>
      </c>
      <c r="L403" s="82">
        <f>IF(ISBLANK($D403),"",SUMIFS('8. 514 Details Included'!$I:$I,'8. 514 Details Included'!$A:$A,'7. 511_CAR_Student_Counts_Sec'!$A403,'8. 514 Details Included'!$E:$E,'7. 511_CAR_Student_Counts_Sec'!$D403,'8. 514 Details Included'!$D:$D,'7. 511_CAR_Student_Counts_Sec'!L$1,'8. 514 Details Included'!$G:$G,'7. 511_CAR_Student_Counts_Sec'!$F403))</f>
        <v>0</v>
      </c>
      <c r="M403" s="82">
        <f>IF(ISBLANK($D403),"",SUMIFS('8. 514 Details Included'!$I:$I,'8. 514 Details Included'!$A:$A,'7. 511_CAR_Student_Counts_Sec'!$A403,'8. 514 Details Included'!$E:$E,'7. 511_CAR_Student_Counts_Sec'!$D403,'8. 514 Details Included'!$D:$D,'7. 511_CAR_Student_Counts_Sec'!M$1,'8. 514 Details Included'!$G:$G,'7. 511_CAR_Student_Counts_Sec'!$F403))</f>
        <v>0</v>
      </c>
      <c r="N403" s="82">
        <f>IF(ISBLANK($D403),"",SUMIFS('8. 514 Details Included'!$I:$I,'8. 514 Details Included'!$A:$A,'7. 511_CAR_Student_Counts_Sec'!$A403,'8. 514 Details Included'!$E:$E,'7. 511_CAR_Student_Counts_Sec'!$D403,'8. 514 Details Included'!$D:$D,'7. 511_CAR_Student_Counts_Sec'!N$1,'8. 514 Details Included'!$G:$G,'7. 511_CAR_Student_Counts_Sec'!$F403))</f>
        <v>0</v>
      </c>
      <c r="O403" s="81">
        <f t="shared" si="18"/>
        <v>32</v>
      </c>
      <c r="P403" s="81">
        <f t="shared" si="19"/>
        <v>0</v>
      </c>
      <c r="Q403" s="81" t="str">
        <f t="shared" si="20"/>
        <v>6-8</v>
      </c>
    </row>
    <row r="404" spans="1:17" ht="15" outlineLevel="4" x14ac:dyDescent="0.2">
      <c r="A404" s="85">
        <v>210</v>
      </c>
      <c r="B404" s="86" t="s">
        <v>1122</v>
      </c>
      <c r="C404" s="86" t="s">
        <v>1172</v>
      </c>
      <c r="D404" s="85">
        <v>979</v>
      </c>
      <c r="E404" s="86" t="s">
        <v>1754</v>
      </c>
      <c r="F404" s="85">
        <v>3</v>
      </c>
      <c r="G404" s="85">
        <v>32</v>
      </c>
      <c r="H404" s="82">
        <f>IF(ISBLANK($D404),"",SUMIFS('8. 514 Details Included'!$I:$I,'8. 514 Details Included'!$A:$A,'7. 511_CAR_Student_Counts_Sec'!$A404,'8. 514 Details Included'!$E:$E,'7. 511_CAR_Student_Counts_Sec'!$D404,'8. 514 Details Included'!$D:$D,'7. 511_CAR_Student_Counts_Sec'!H$1,'8. 514 Details Included'!$G:$G,'7. 511_CAR_Student_Counts_Sec'!$F404))</f>
        <v>0</v>
      </c>
      <c r="I404" s="82">
        <f>IF(ISBLANK($D404),"",SUMIFS('8. 514 Details Included'!$I:$I,'8. 514 Details Included'!$A:$A,'7. 511_CAR_Student_Counts_Sec'!$A404,'8. 514 Details Included'!$E:$E,'7. 511_CAR_Student_Counts_Sec'!$D404,'8. 514 Details Included'!$D:$D,'7. 511_CAR_Student_Counts_Sec'!I$1,'8. 514 Details Included'!$G:$G,'7. 511_CAR_Student_Counts_Sec'!$F404))</f>
        <v>0</v>
      </c>
      <c r="J404" s="82">
        <f>IF(ISBLANK($D404),"",SUMIFS('8. 514 Details Included'!$I:$I,'8. 514 Details Included'!$A:$A,'7. 511_CAR_Student_Counts_Sec'!$A404,'8. 514 Details Included'!$E:$E,'7. 511_CAR_Student_Counts_Sec'!$D404,'8. 514 Details Included'!$D:$D,'7. 511_CAR_Student_Counts_Sec'!J$1,'8. 514 Details Included'!$G:$G,'7. 511_CAR_Student_Counts_Sec'!$F404))</f>
        <v>32</v>
      </c>
      <c r="K404" s="82">
        <f>IF(ISBLANK($D404),"",SUMIFS('8. 514 Details Included'!$I:$I,'8. 514 Details Included'!$A:$A,'7. 511_CAR_Student_Counts_Sec'!$A404,'8. 514 Details Included'!$E:$E,'7. 511_CAR_Student_Counts_Sec'!$D404,'8. 514 Details Included'!$D:$D,'7. 511_CAR_Student_Counts_Sec'!K$1,'8. 514 Details Included'!$G:$G,'7. 511_CAR_Student_Counts_Sec'!$F404))</f>
        <v>0</v>
      </c>
      <c r="L404" s="82">
        <f>IF(ISBLANK($D404),"",SUMIFS('8. 514 Details Included'!$I:$I,'8. 514 Details Included'!$A:$A,'7. 511_CAR_Student_Counts_Sec'!$A404,'8. 514 Details Included'!$E:$E,'7. 511_CAR_Student_Counts_Sec'!$D404,'8. 514 Details Included'!$D:$D,'7. 511_CAR_Student_Counts_Sec'!L$1,'8. 514 Details Included'!$G:$G,'7. 511_CAR_Student_Counts_Sec'!$F404))</f>
        <v>0</v>
      </c>
      <c r="M404" s="82">
        <f>IF(ISBLANK($D404),"",SUMIFS('8. 514 Details Included'!$I:$I,'8. 514 Details Included'!$A:$A,'7. 511_CAR_Student_Counts_Sec'!$A404,'8. 514 Details Included'!$E:$E,'7. 511_CAR_Student_Counts_Sec'!$D404,'8. 514 Details Included'!$D:$D,'7. 511_CAR_Student_Counts_Sec'!M$1,'8. 514 Details Included'!$G:$G,'7. 511_CAR_Student_Counts_Sec'!$F404))</f>
        <v>0</v>
      </c>
      <c r="N404" s="82">
        <f>IF(ISBLANK($D404),"",SUMIFS('8. 514 Details Included'!$I:$I,'8. 514 Details Included'!$A:$A,'7. 511_CAR_Student_Counts_Sec'!$A404,'8. 514 Details Included'!$E:$E,'7. 511_CAR_Student_Counts_Sec'!$D404,'8. 514 Details Included'!$D:$D,'7. 511_CAR_Student_Counts_Sec'!N$1,'8. 514 Details Included'!$G:$G,'7. 511_CAR_Student_Counts_Sec'!$F404))</f>
        <v>0</v>
      </c>
      <c r="O404" s="81">
        <f t="shared" si="18"/>
        <v>32</v>
      </c>
      <c r="P404" s="81">
        <f t="shared" si="19"/>
        <v>0</v>
      </c>
      <c r="Q404" s="81" t="str">
        <f t="shared" si="20"/>
        <v>6-8</v>
      </c>
    </row>
    <row r="405" spans="1:17" ht="15" outlineLevel="4" x14ac:dyDescent="0.2">
      <c r="A405" s="85">
        <v>210</v>
      </c>
      <c r="B405" s="86" t="s">
        <v>1122</v>
      </c>
      <c r="C405" s="86" t="s">
        <v>1172</v>
      </c>
      <c r="D405" s="85">
        <v>979</v>
      </c>
      <c r="E405" s="86" t="s">
        <v>1754</v>
      </c>
      <c r="F405" s="85">
        <v>4</v>
      </c>
      <c r="G405" s="85">
        <v>29</v>
      </c>
      <c r="H405" s="82">
        <f>IF(ISBLANK($D405),"",SUMIFS('8. 514 Details Included'!$I:$I,'8. 514 Details Included'!$A:$A,'7. 511_CAR_Student_Counts_Sec'!$A405,'8. 514 Details Included'!$E:$E,'7. 511_CAR_Student_Counts_Sec'!$D405,'8. 514 Details Included'!$D:$D,'7. 511_CAR_Student_Counts_Sec'!H$1,'8. 514 Details Included'!$G:$G,'7. 511_CAR_Student_Counts_Sec'!$F405))</f>
        <v>0</v>
      </c>
      <c r="I405" s="82">
        <f>IF(ISBLANK($D405),"",SUMIFS('8. 514 Details Included'!$I:$I,'8. 514 Details Included'!$A:$A,'7. 511_CAR_Student_Counts_Sec'!$A405,'8. 514 Details Included'!$E:$E,'7. 511_CAR_Student_Counts_Sec'!$D405,'8. 514 Details Included'!$D:$D,'7. 511_CAR_Student_Counts_Sec'!I$1,'8. 514 Details Included'!$G:$G,'7. 511_CAR_Student_Counts_Sec'!$F405))</f>
        <v>0</v>
      </c>
      <c r="J405" s="82">
        <f>IF(ISBLANK($D405),"",SUMIFS('8. 514 Details Included'!$I:$I,'8. 514 Details Included'!$A:$A,'7. 511_CAR_Student_Counts_Sec'!$A405,'8. 514 Details Included'!$E:$E,'7. 511_CAR_Student_Counts_Sec'!$D405,'8. 514 Details Included'!$D:$D,'7. 511_CAR_Student_Counts_Sec'!J$1,'8. 514 Details Included'!$G:$G,'7. 511_CAR_Student_Counts_Sec'!$F405))</f>
        <v>29</v>
      </c>
      <c r="K405" s="82">
        <f>IF(ISBLANK($D405),"",SUMIFS('8. 514 Details Included'!$I:$I,'8. 514 Details Included'!$A:$A,'7. 511_CAR_Student_Counts_Sec'!$A405,'8. 514 Details Included'!$E:$E,'7. 511_CAR_Student_Counts_Sec'!$D405,'8. 514 Details Included'!$D:$D,'7. 511_CAR_Student_Counts_Sec'!K$1,'8. 514 Details Included'!$G:$G,'7. 511_CAR_Student_Counts_Sec'!$F405))</f>
        <v>0</v>
      </c>
      <c r="L405" s="82">
        <f>IF(ISBLANK($D405),"",SUMIFS('8. 514 Details Included'!$I:$I,'8. 514 Details Included'!$A:$A,'7. 511_CAR_Student_Counts_Sec'!$A405,'8. 514 Details Included'!$E:$E,'7. 511_CAR_Student_Counts_Sec'!$D405,'8. 514 Details Included'!$D:$D,'7. 511_CAR_Student_Counts_Sec'!L$1,'8. 514 Details Included'!$G:$G,'7. 511_CAR_Student_Counts_Sec'!$F405))</f>
        <v>0</v>
      </c>
      <c r="M405" s="82">
        <f>IF(ISBLANK($D405),"",SUMIFS('8. 514 Details Included'!$I:$I,'8. 514 Details Included'!$A:$A,'7. 511_CAR_Student_Counts_Sec'!$A405,'8. 514 Details Included'!$E:$E,'7. 511_CAR_Student_Counts_Sec'!$D405,'8. 514 Details Included'!$D:$D,'7. 511_CAR_Student_Counts_Sec'!M$1,'8. 514 Details Included'!$G:$G,'7. 511_CAR_Student_Counts_Sec'!$F405))</f>
        <v>0</v>
      </c>
      <c r="N405" s="82">
        <f>IF(ISBLANK($D405),"",SUMIFS('8. 514 Details Included'!$I:$I,'8. 514 Details Included'!$A:$A,'7. 511_CAR_Student_Counts_Sec'!$A405,'8. 514 Details Included'!$E:$E,'7. 511_CAR_Student_Counts_Sec'!$D405,'8. 514 Details Included'!$D:$D,'7. 511_CAR_Student_Counts_Sec'!N$1,'8. 514 Details Included'!$G:$G,'7. 511_CAR_Student_Counts_Sec'!$F405))</f>
        <v>0</v>
      </c>
      <c r="O405" s="81">
        <f t="shared" si="18"/>
        <v>29</v>
      </c>
      <c r="P405" s="81">
        <f t="shared" si="19"/>
        <v>0</v>
      </c>
      <c r="Q405" s="81" t="str">
        <f t="shared" si="20"/>
        <v>6-8</v>
      </c>
    </row>
    <row r="406" spans="1:17" ht="15" outlineLevel="4" x14ac:dyDescent="0.2">
      <c r="A406" s="85">
        <v>210</v>
      </c>
      <c r="B406" s="86" t="s">
        <v>1122</v>
      </c>
      <c r="C406" s="86" t="s">
        <v>1172</v>
      </c>
      <c r="D406" s="85">
        <v>979</v>
      </c>
      <c r="E406" s="86" t="s">
        <v>1754</v>
      </c>
      <c r="F406" s="85">
        <v>6</v>
      </c>
      <c r="G406" s="85">
        <v>32</v>
      </c>
      <c r="H406" s="82">
        <f>IF(ISBLANK($D406),"",SUMIFS('8. 514 Details Included'!$I:$I,'8. 514 Details Included'!$A:$A,'7. 511_CAR_Student_Counts_Sec'!$A406,'8. 514 Details Included'!$E:$E,'7. 511_CAR_Student_Counts_Sec'!$D406,'8. 514 Details Included'!$D:$D,'7. 511_CAR_Student_Counts_Sec'!H$1,'8. 514 Details Included'!$G:$G,'7. 511_CAR_Student_Counts_Sec'!$F406))</f>
        <v>0</v>
      </c>
      <c r="I406" s="82">
        <f>IF(ISBLANK($D406),"",SUMIFS('8. 514 Details Included'!$I:$I,'8. 514 Details Included'!$A:$A,'7. 511_CAR_Student_Counts_Sec'!$A406,'8. 514 Details Included'!$E:$E,'7. 511_CAR_Student_Counts_Sec'!$D406,'8. 514 Details Included'!$D:$D,'7. 511_CAR_Student_Counts_Sec'!I$1,'8. 514 Details Included'!$G:$G,'7. 511_CAR_Student_Counts_Sec'!$F406))</f>
        <v>0</v>
      </c>
      <c r="J406" s="82">
        <f>IF(ISBLANK($D406),"",SUMIFS('8. 514 Details Included'!$I:$I,'8. 514 Details Included'!$A:$A,'7. 511_CAR_Student_Counts_Sec'!$A406,'8. 514 Details Included'!$E:$E,'7. 511_CAR_Student_Counts_Sec'!$D406,'8. 514 Details Included'!$D:$D,'7. 511_CAR_Student_Counts_Sec'!J$1,'8. 514 Details Included'!$G:$G,'7. 511_CAR_Student_Counts_Sec'!$F406))</f>
        <v>32</v>
      </c>
      <c r="K406" s="82">
        <f>IF(ISBLANK($D406),"",SUMIFS('8. 514 Details Included'!$I:$I,'8. 514 Details Included'!$A:$A,'7. 511_CAR_Student_Counts_Sec'!$A406,'8. 514 Details Included'!$E:$E,'7. 511_CAR_Student_Counts_Sec'!$D406,'8. 514 Details Included'!$D:$D,'7. 511_CAR_Student_Counts_Sec'!K$1,'8. 514 Details Included'!$G:$G,'7. 511_CAR_Student_Counts_Sec'!$F406))</f>
        <v>0</v>
      </c>
      <c r="L406" s="82">
        <f>IF(ISBLANK($D406),"",SUMIFS('8. 514 Details Included'!$I:$I,'8. 514 Details Included'!$A:$A,'7. 511_CAR_Student_Counts_Sec'!$A406,'8. 514 Details Included'!$E:$E,'7. 511_CAR_Student_Counts_Sec'!$D406,'8. 514 Details Included'!$D:$D,'7. 511_CAR_Student_Counts_Sec'!L$1,'8. 514 Details Included'!$G:$G,'7. 511_CAR_Student_Counts_Sec'!$F406))</f>
        <v>0</v>
      </c>
      <c r="M406" s="82">
        <f>IF(ISBLANK($D406),"",SUMIFS('8. 514 Details Included'!$I:$I,'8. 514 Details Included'!$A:$A,'7. 511_CAR_Student_Counts_Sec'!$A406,'8. 514 Details Included'!$E:$E,'7. 511_CAR_Student_Counts_Sec'!$D406,'8. 514 Details Included'!$D:$D,'7. 511_CAR_Student_Counts_Sec'!M$1,'8. 514 Details Included'!$G:$G,'7. 511_CAR_Student_Counts_Sec'!$F406))</f>
        <v>0</v>
      </c>
      <c r="N406" s="82">
        <f>IF(ISBLANK($D406),"",SUMIFS('8. 514 Details Included'!$I:$I,'8. 514 Details Included'!$A:$A,'7. 511_CAR_Student_Counts_Sec'!$A406,'8. 514 Details Included'!$E:$E,'7. 511_CAR_Student_Counts_Sec'!$D406,'8. 514 Details Included'!$D:$D,'7. 511_CAR_Student_Counts_Sec'!N$1,'8. 514 Details Included'!$G:$G,'7. 511_CAR_Student_Counts_Sec'!$F406))</f>
        <v>0</v>
      </c>
      <c r="O406" s="81">
        <f t="shared" si="18"/>
        <v>32</v>
      </c>
      <c r="P406" s="81">
        <f t="shared" si="19"/>
        <v>0</v>
      </c>
      <c r="Q406" s="81" t="str">
        <f t="shared" si="20"/>
        <v>6-8</v>
      </c>
    </row>
    <row r="407" spans="1:17" ht="15" outlineLevel="4" x14ac:dyDescent="0.2">
      <c r="A407" s="85">
        <v>210</v>
      </c>
      <c r="B407" s="86" t="s">
        <v>1122</v>
      </c>
      <c r="C407" s="86" t="s">
        <v>1172</v>
      </c>
      <c r="D407" s="85">
        <v>979</v>
      </c>
      <c r="E407" s="86" t="s">
        <v>1754</v>
      </c>
      <c r="F407" s="85">
        <v>8</v>
      </c>
      <c r="G407" s="85">
        <v>33</v>
      </c>
      <c r="H407" s="82">
        <f>IF(ISBLANK($D407),"",SUMIFS('8. 514 Details Included'!$I:$I,'8. 514 Details Included'!$A:$A,'7. 511_CAR_Student_Counts_Sec'!$A407,'8. 514 Details Included'!$E:$E,'7. 511_CAR_Student_Counts_Sec'!$D407,'8. 514 Details Included'!$D:$D,'7. 511_CAR_Student_Counts_Sec'!H$1,'8. 514 Details Included'!$G:$G,'7. 511_CAR_Student_Counts_Sec'!$F407))</f>
        <v>0</v>
      </c>
      <c r="I407" s="82">
        <f>IF(ISBLANK($D407),"",SUMIFS('8. 514 Details Included'!$I:$I,'8. 514 Details Included'!$A:$A,'7. 511_CAR_Student_Counts_Sec'!$A407,'8. 514 Details Included'!$E:$E,'7. 511_CAR_Student_Counts_Sec'!$D407,'8. 514 Details Included'!$D:$D,'7. 511_CAR_Student_Counts_Sec'!I$1,'8. 514 Details Included'!$G:$G,'7. 511_CAR_Student_Counts_Sec'!$F407))</f>
        <v>0</v>
      </c>
      <c r="J407" s="82">
        <f>IF(ISBLANK($D407),"",SUMIFS('8. 514 Details Included'!$I:$I,'8. 514 Details Included'!$A:$A,'7. 511_CAR_Student_Counts_Sec'!$A407,'8. 514 Details Included'!$E:$E,'7. 511_CAR_Student_Counts_Sec'!$D407,'8. 514 Details Included'!$D:$D,'7. 511_CAR_Student_Counts_Sec'!J$1,'8. 514 Details Included'!$G:$G,'7. 511_CAR_Student_Counts_Sec'!$F407))</f>
        <v>33</v>
      </c>
      <c r="K407" s="82">
        <f>IF(ISBLANK($D407),"",SUMIFS('8. 514 Details Included'!$I:$I,'8. 514 Details Included'!$A:$A,'7. 511_CAR_Student_Counts_Sec'!$A407,'8. 514 Details Included'!$E:$E,'7. 511_CAR_Student_Counts_Sec'!$D407,'8. 514 Details Included'!$D:$D,'7. 511_CAR_Student_Counts_Sec'!K$1,'8. 514 Details Included'!$G:$G,'7. 511_CAR_Student_Counts_Sec'!$F407))</f>
        <v>0</v>
      </c>
      <c r="L407" s="82">
        <f>IF(ISBLANK($D407),"",SUMIFS('8. 514 Details Included'!$I:$I,'8. 514 Details Included'!$A:$A,'7. 511_CAR_Student_Counts_Sec'!$A407,'8. 514 Details Included'!$E:$E,'7. 511_CAR_Student_Counts_Sec'!$D407,'8. 514 Details Included'!$D:$D,'7. 511_CAR_Student_Counts_Sec'!L$1,'8. 514 Details Included'!$G:$G,'7. 511_CAR_Student_Counts_Sec'!$F407))</f>
        <v>0</v>
      </c>
      <c r="M407" s="82">
        <f>IF(ISBLANK($D407),"",SUMIFS('8. 514 Details Included'!$I:$I,'8. 514 Details Included'!$A:$A,'7. 511_CAR_Student_Counts_Sec'!$A407,'8. 514 Details Included'!$E:$E,'7. 511_CAR_Student_Counts_Sec'!$D407,'8. 514 Details Included'!$D:$D,'7. 511_CAR_Student_Counts_Sec'!M$1,'8. 514 Details Included'!$G:$G,'7. 511_CAR_Student_Counts_Sec'!$F407))</f>
        <v>0</v>
      </c>
      <c r="N407" s="82">
        <f>IF(ISBLANK($D407),"",SUMIFS('8. 514 Details Included'!$I:$I,'8. 514 Details Included'!$A:$A,'7. 511_CAR_Student_Counts_Sec'!$A407,'8. 514 Details Included'!$E:$E,'7. 511_CAR_Student_Counts_Sec'!$D407,'8. 514 Details Included'!$D:$D,'7. 511_CAR_Student_Counts_Sec'!N$1,'8. 514 Details Included'!$G:$G,'7. 511_CAR_Student_Counts_Sec'!$F407))</f>
        <v>0</v>
      </c>
      <c r="O407" s="81">
        <f t="shared" si="18"/>
        <v>33</v>
      </c>
      <c r="P407" s="81">
        <f t="shared" si="19"/>
        <v>0</v>
      </c>
      <c r="Q407" s="81" t="str">
        <f t="shared" si="20"/>
        <v>6-8</v>
      </c>
    </row>
    <row r="408" spans="1:17" ht="15" outlineLevel="4" x14ac:dyDescent="0.2">
      <c r="A408" s="85">
        <v>210</v>
      </c>
      <c r="B408" s="86" t="s">
        <v>1122</v>
      </c>
      <c r="C408" s="86" t="s">
        <v>1172</v>
      </c>
      <c r="D408" s="85">
        <v>28</v>
      </c>
      <c r="E408" s="86" t="s">
        <v>1741</v>
      </c>
      <c r="F408" s="85">
        <v>6</v>
      </c>
      <c r="G408" s="85">
        <v>29</v>
      </c>
      <c r="H408" s="82">
        <f>IF(ISBLANK($D408),"",SUMIFS('8. 514 Details Included'!$I:$I,'8. 514 Details Included'!$A:$A,'7. 511_CAR_Student_Counts_Sec'!$A408,'8. 514 Details Included'!$E:$E,'7. 511_CAR_Student_Counts_Sec'!$D408,'8. 514 Details Included'!$D:$D,'7. 511_CAR_Student_Counts_Sec'!H$1,'8. 514 Details Included'!$G:$G,'7. 511_CAR_Student_Counts_Sec'!$F408))</f>
        <v>0</v>
      </c>
      <c r="I408" s="82">
        <f>IF(ISBLANK($D408),"",SUMIFS('8. 514 Details Included'!$I:$I,'8. 514 Details Included'!$A:$A,'7. 511_CAR_Student_Counts_Sec'!$A408,'8. 514 Details Included'!$E:$E,'7. 511_CAR_Student_Counts_Sec'!$D408,'8. 514 Details Included'!$D:$D,'7. 511_CAR_Student_Counts_Sec'!I$1,'8. 514 Details Included'!$G:$G,'7. 511_CAR_Student_Counts_Sec'!$F408))</f>
        <v>29</v>
      </c>
      <c r="J408" s="82">
        <f>IF(ISBLANK($D408),"",SUMIFS('8. 514 Details Included'!$I:$I,'8. 514 Details Included'!$A:$A,'7. 511_CAR_Student_Counts_Sec'!$A408,'8. 514 Details Included'!$E:$E,'7. 511_CAR_Student_Counts_Sec'!$D408,'8. 514 Details Included'!$D:$D,'7. 511_CAR_Student_Counts_Sec'!J$1,'8. 514 Details Included'!$G:$G,'7. 511_CAR_Student_Counts_Sec'!$F408))</f>
        <v>0</v>
      </c>
      <c r="K408" s="82">
        <f>IF(ISBLANK($D408),"",SUMIFS('8. 514 Details Included'!$I:$I,'8. 514 Details Included'!$A:$A,'7. 511_CAR_Student_Counts_Sec'!$A408,'8. 514 Details Included'!$E:$E,'7. 511_CAR_Student_Counts_Sec'!$D408,'8. 514 Details Included'!$D:$D,'7. 511_CAR_Student_Counts_Sec'!K$1,'8. 514 Details Included'!$G:$G,'7. 511_CAR_Student_Counts_Sec'!$F408))</f>
        <v>0</v>
      </c>
      <c r="L408" s="82">
        <f>IF(ISBLANK($D408),"",SUMIFS('8. 514 Details Included'!$I:$I,'8. 514 Details Included'!$A:$A,'7. 511_CAR_Student_Counts_Sec'!$A408,'8. 514 Details Included'!$E:$E,'7. 511_CAR_Student_Counts_Sec'!$D408,'8. 514 Details Included'!$D:$D,'7. 511_CAR_Student_Counts_Sec'!L$1,'8. 514 Details Included'!$G:$G,'7. 511_CAR_Student_Counts_Sec'!$F408))</f>
        <v>0</v>
      </c>
      <c r="M408" s="82">
        <f>IF(ISBLANK($D408),"",SUMIFS('8. 514 Details Included'!$I:$I,'8. 514 Details Included'!$A:$A,'7. 511_CAR_Student_Counts_Sec'!$A408,'8. 514 Details Included'!$E:$E,'7. 511_CAR_Student_Counts_Sec'!$D408,'8. 514 Details Included'!$D:$D,'7. 511_CAR_Student_Counts_Sec'!M$1,'8. 514 Details Included'!$G:$G,'7. 511_CAR_Student_Counts_Sec'!$F408))</f>
        <v>0</v>
      </c>
      <c r="N408" s="82">
        <f>IF(ISBLANK($D408),"",SUMIFS('8. 514 Details Included'!$I:$I,'8. 514 Details Included'!$A:$A,'7. 511_CAR_Student_Counts_Sec'!$A408,'8. 514 Details Included'!$E:$E,'7. 511_CAR_Student_Counts_Sec'!$D408,'8. 514 Details Included'!$D:$D,'7. 511_CAR_Student_Counts_Sec'!N$1,'8. 514 Details Included'!$G:$G,'7. 511_CAR_Student_Counts_Sec'!$F408))</f>
        <v>0</v>
      </c>
      <c r="O408" s="81">
        <f t="shared" si="18"/>
        <v>29</v>
      </c>
      <c r="P408" s="81">
        <f t="shared" si="19"/>
        <v>0</v>
      </c>
      <c r="Q408" s="81" t="str">
        <f t="shared" si="20"/>
        <v>6-8</v>
      </c>
    </row>
    <row r="409" spans="1:17" ht="15" outlineLevel="4" x14ac:dyDescent="0.2">
      <c r="A409" s="85">
        <v>210</v>
      </c>
      <c r="B409" s="86" t="s">
        <v>1122</v>
      </c>
      <c r="C409" s="86" t="s">
        <v>1172</v>
      </c>
      <c r="D409" s="85">
        <v>18</v>
      </c>
      <c r="E409" s="86" t="s">
        <v>333</v>
      </c>
      <c r="F409" s="85">
        <v>6</v>
      </c>
      <c r="G409" s="85">
        <v>27</v>
      </c>
      <c r="H409" s="82">
        <f>IF(ISBLANK($D409),"",SUMIFS('8. 514 Details Included'!$I:$I,'8. 514 Details Included'!$A:$A,'7. 511_CAR_Student_Counts_Sec'!$A409,'8. 514 Details Included'!$E:$E,'7. 511_CAR_Student_Counts_Sec'!$D409,'8. 514 Details Included'!$D:$D,'7. 511_CAR_Student_Counts_Sec'!H$1,'8. 514 Details Included'!$G:$G,'7. 511_CAR_Student_Counts_Sec'!$F409))</f>
        <v>0</v>
      </c>
      <c r="I409" s="82">
        <f>IF(ISBLANK($D409),"",SUMIFS('8. 514 Details Included'!$I:$I,'8. 514 Details Included'!$A:$A,'7. 511_CAR_Student_Counts_Sec'!$A409,'8. 514 Details Included'!$E:$E,'7. 511_CAR_Student_Counts_Sec'!$D409,'8. 514 Details Included'!$D:$D,'7. 511_CAR_Student_Counts_Sec'!I$1,'8. 514 Details Included'!$G:$G,'7. 511_CAR_Student_Counts_Sec'!$F409))</f>
        <v>27</v>
      </c>
      <c r="J409" s="82">
        <f>IF(ISBLANK($D409),"",SUMIFS('8. 514 Details Included'!$I:$I,'8. 514 Details Included'!$A:$A,'7. 511_CAR_Student_Counts_Sec'!$A409,'8. 514 Details Included'!$E:$E,'7. 511_CAR_Student_Counts_Sec'!$D409,'8. 514 Details Included'!$D:$D,'7. 511_CAR_Student_Counts_Sec'!J$1,'8. 514 Details Included'!$G:$G,'7. 511_CAR_Student_Counts_Sec'!$F409))</f>
        <v>0</v>
      </c>
      <c r="K409" s="82">
        <f>IF(ISBLANK($D409),"",SUMIFS('8. 514 Details Included'!$I:$I,'8. 514 Details Included'!$A:$A,'7. 511_CAR_Student_Counts_Sec'!$A409,'8. 514 Details Included'!$E:$E,'7. 511_CAR_Student_Counts_Sec'!$D409,'8. 514 Details Included'!$D:$D,'7. 511_CAR_Student_Counts_Sec'!K$1,'8. 514 Details Included'!$G:$G,'7. 511_CAR_Student_Counts_Sec'!$F409))</f>
        <v>0</v>
      </c>
      <c r="L409" s="82">
        <f>IF(ISBLANK($D409),"",SUMIFS('8. 514 Details Included'!$I:$I,'8. 514 Details Included'!$A:$A,'7. 511_CAR_Student_Counts_Sec'!$A409,'8. 514 Details Included'!$E:$E,'7. 511_CAR_Student_Counts_Sec'!$D409,'8. 514 Details Included'!$D:$D,'7. 511_CAR_Student_Counts_Sec'!L$1,'8. 514 Details Included'!$G:$G,'7. 511_CAR_Student_Counts_Sec'!$F409))</f>
        <v>0</v>
      </c>
      <c r="M409" s="82">
        <f>IF(ISBLANK($D409),"",SUMIFS('8. 514 Details Included'!$I:$I,'8. 514 Details Included'!$A:$A,'7. 511_CAR_Student_Counts_Sec'!$A409,'8. 514 Details Included'!$E:$E,'7. 511_CAR_Student_Counts_Sec'!$D409,'8. 514 Details Included'!$D:$D,'7. 511_CAR_Student_Counts_Sec'!M$1,'8. 514 Details Included'!$G:$G,'7. 511_CAR_Student_Counts_Sec'!$F409))</f>
        <v>0</v>
      </c>
      <c r="N409" s="82">
        <f>IF(ISBLANK($D409),"",SUMIFS('8. 514 Details Included'!$I:$I,'8. 514 Details Included'!$A:$A,'7. 511_CAR_Student_Counts_Sec'!$A409,'8. 514 Details Included'!$E:$E,'7. 511_CAR_Student_Counts_Sec'!$D409,'8. 514 Details Included'!$D:$D,'7. 511_CAR_Student_Counts_Sec'!N$1,'8. 514 Details Included'!$G:$G,'7. 511_CAR_Student_Counts_Sec'!$F409))</f>
        <v>0</v>
      </c>
      <c r="O409" s="81">
        <f t="shared" si="18"/>
        <v>27</v>
      </c>
      <c r="P409" s="81">
        <f t="shared" si="19"/>
        <v>0</v>
      </c>
      <c r="Q409" s="81" t="str">
        <f t="shared" si="20"/>
        <v>6-8</v>
      </c>
    </row>
    <row r="410" spans="1:17" ht="15" outlineLevel="4" x14ac:dyDescent="0.2">
      <c r="A410" s="85">
        <v>210</v>
      </c>
      <c r="B410" s="86" t="s">
        <v>1122</v>
      </c>
      <c r="C410" s="86" t="s">
        <v>1172</v>
      </c>
      <c r="D410" s="85">
        <v>56</v>
      </c>
      <c r="E410" s="86" t="s">
        <v>1745</v>
      </c>
      <c r="F410" s="85">
        <v>6</v>
      </c>
      <c r="G410" s="85">
        <v>32</v>
      </c>
      <c r="H410" s="82">
        <f>IF(ISBLANK($D410),"",SUMIFS('8. 514 Details Included'!$I:$I,'8. 514 Details Included'!$A:$A,'7. 511_CAR_Student_Counts_Sec'!$A410,'8. 514 Details Included'!$E:$E,'7. 511_CAR_Student_Counts_Sec'!$D410,'8. 514 Details Included'!$D:$D,'7. 511_CAR_Student_Counts_Sec'!H$1,'8. 514 Details Included'!$G:$G,'7. 511_CAR_Student_Counts_Sec'!$F410))</f>
        <v>0</v>
      </c>
      <c r="I410" s="82">
        <f>IF(ISBLANK($D410),"",SUMIFS('8. 514 Details Included'!$I:$I,'8. 514 Details Included'!$A:$A,'7. 511_CAR_Student_Counts_Sec'!$A410,'8. 514 Details Included'!$E:$E,'7. 511_CAR_Student_Counts_Sec'!$D410,'8. 514 Details Included'!$D:$D,'7. 511_CAR_Student_Counts_Sec'!I$1,'8. 514 Details Included'!$G:$G,'7. 511_CAR_Student_Counts_Sec'!$F410))</f>
        <v>32</v>
      </c>
      <c r="J410" s="82">
        <f>IF(ISBLANK($D410),"",SUMIFS('8. 514 Details Included'!$I:$I,'8. 514 Details Included'!$A:$A,'7. 511_CAR_Student_Counts_Sec'!$A410,'8. 514 Details Included'!$E:$E,'7. 511_CAR_Student_Counts_Sec'!$D410,'8. 514 Details Included'!$D:$D,'7. 511_CAR_Student_Counts_Sec'!J$1,'8. 514 Details Included'!$G:$G,'7. 511_CAR_Student_Counts_Sec'!$F410))</f>
        <v>0</v>
      </c>
      <c r="K410" s="82">
        <f>IF(ISBLANK($D410),"",SUMIFS('8. 514 Details Included'!$I:$I,'8. 514 Details Included'!$A:$A,'7. 511_CAR_Student_Counts_Sec'!$A410,'8. 514 Details Included'!$E:$E,'7. 511_CAR_Student_Counts_Sec'!$D410,'8. 514 Details Included'!$D:$D,'7. 511_CAR_Student_Counts_Sec'!K$1,'8. 514 Details Included'!$G:$G,'7. 511_CAR_Student_Counts_Sec'!$F410))</f>
        <v>0</v>
      </c>
      <c r="L410" s="82">
        <f>IF(ISBLANK($D410),"",SUMIFS('8. 514 Details Included'!$I:$I,'8. 514 Details Included'!$A:$A,'7. 511_CAR_Student_Counts_Sec'!$A410,'8. 514 Details Included'!$E:$E,'7. 511_CAR_Student_Counts_Sec'!$D410,'8. 514 Details Included'!$D:$D,'7. 511_CAR_Student_Counts_Sec'!L$1,'8. 514 Details Included'!$G:$G,'7. 511_CAR_Student_Counts_Sec'!$F410))</f>
        <v>0</v>
      </c>
      <c r="M410" s="82">
        <f>IF(ISBLANK($D410),"",SUMIFS('8. 514 Details Included'!$I:$I,'8. 514 Details Included'!$A:$A,'7. 511_CAR_Student_Counts_Sec'!$A410,'8. 514 Details Included'!$E:$E,'7. 511_CAR_Student_Counts_Sec'!$D410,'8. 514 Details Included'!$D:$D,'7. 511_CAR_Student_Counts_Sec'!M$1,'8. 514 Details Included'!$G:$G,'7. 511_CAR_Student_Counts_Sec'!$F410))</f>
        <v>0</v>
      </c>
      <c r="N410" s="82">
        <f>IF(ISBLANK($D410),"",SUMIFS('8. 514 Details Included'!$I:$I,'8. 514 Details Included'!$A:$A,'7. 511_CAR_Student_Counts_Sec'!$A410,'8. 514 Details Included'!$E:$E,'7. 511_CAR_Student_Counts_Sec'!$D410,'8. 514 Details Included'!$D:$D,'7. 511_CAR_Student_Counts_Sec'!N$1,'8. 514 Details Included'!$G:$G,'7. 511_CAR_Student_Counts_Sec'!$F410))</f>
        <v>0</v>
      </c>
      <c r="O410" s="81">
        <f t="shared" si="18"/>
        <v>32</v>
      </c>
      <c r="P410" s="81">
        <f t="shared" si="19"/>
        <v>0</v>
      </c>
      <c r="Q410" s="81" t="str">
        <f t="shared" si="20"/>
        <v>6-8</v>
      </c>
    </row>
    <row r="411" spans="1:17" ht="15" outlineLevel="4" x14ac:dyDescent="0.2">
      <c r="A411" s="85">
        <v>210</v>
      </c>
      <c r="B411" s="86" t="s">
        <v>1122</v>
      </c>
      <c r="C411" s="86" t="s">
        <v>1172</v>
      </c>
      <c r="D411" s="85">
        <v>988</v>
      </c>
      <c r="E411" s="86" t="s">
        <v>1736</v>
      </c>
      <c r="F411" s="85">
        <v>6</v>
      </c>
      <c r="G411" s="85">
        <v>28</v>
      </c>
      <c r="H411" s="82">
        <f>IF(ISBLANK($D411),"",SUMIFS('8. 514 Details Included'!$I:$I,'8. 514 Details Included'!$A:$A,'7. 511_CAR_Student_Counts_Sec'!$A411,'8. 514 Details Included'!$E:$E,'7. 511_CAR_Student_Counts_Sec'!$D411,'8. 514 Details Included'!$D:$D,'7. 511_CAR_Student_Counts_Sec'!H$1,'8. 514 Details Included'!$G:$G,'7. 511_CAR_Student_Counts_Sec'!$F411))</f>
        <v>0</v>
      </c>
      <c r="I411" s="82">
        <f>IF(ISBLANK($D411),"",SUMIFS('8. 514 Details Included'!$I:$I,'8. 514 Details Included'!$A:$A,'7. 511_CAR_Student_Counts_Sec'!$A411,'8. 514 Details Included'!$E:$E,'7. 511_CAR_Student_Counts_Sec'!$D411,'8. 514 Details Included'!$D:$D,'7. 511_CAR_Student_Counts_Sec'!I$1,'8. 514 Details Included'!$G:$G,'7. 511_CAR_Student_Counts_Sec'!$F411))</f>
        <v>0</v>
      </c>
      <c r="J411" s="82">
        <f>IF(ISBLANK($D411),"",SUMIFS('8. 514 Details Included'!$I:$I,'8. 514 Details Included'!$A:$A,'7. 511_CAR_Student_Counts_Sec'!$A411,'8. 514 Details Included'!$E:$E,'7. 511_CAR_Student_Counts_Sec'!$D411,'8. 514 Details Included'!$D:$D,'7. 511_CAR_Student_Counts_Sec'!J$1,'8. 514 Details Included'!$G:$G,'7. 511_CAR_Student_Counts_Sec'!$F411))</f>
        <v>28</v>
      </c>
      <c r="K411" s="82">
        <f>IF(ISBLANK($D411),"",SUMIFS('8. 514 Details Included'!$I:$I,'8. 514 Details Included'!$A:$A,'7. 511_CAR_Student_Counts_Sec'!$A411,'8. 514 Details Included'!$E:$E,'7. 511_CAR_Student_Counts_Sec'!$D411,'8. 514 Details Included'!$D:$D,'7. 511_CAR_Student_Counts_Sec'!K$1,'8. 514 Details Included'!$G:$G,'7. 511_CAR_Student_Counts_Sec'!$F411))</f>
        <v>0</v>
      </c>
      <c r="L411" s="82">
        <f>IF(ISBLANK($D411),"",SUMIFS('8. 514 Details Included'!$I:$I,'8. 514 Details Included'!$A:$A,'7. 511_CAR_Student_Counts_Sec'!$A411,'8. 514 Details Included'!$E:$E,'7. 511_CAR_Student_Counts_Sec'!$D411,'8. 514 Details Included'!$D:$D,'7. 511_CAR_Student_Counts_Sec'!L$1,'8. 514 Details Included'!$G:$G,'7. 511_CAR_Student_Counts_Sec'!$F411))</f>
        <v>0</v>
      </c>
      <c r="M411" s="82">
        <f>IF(ISBLANK($D411),"",SUMIFS('8. 514 Details Included'!$I:$I,'8. 514 Details Included'!$A:$A,'7. 511_CAR_Student_Counts_Sec'!$A411,'8. 514 Details Included'!$E:$E,'7. 511_CAR_Student_Counts_Sec'!$D411,'8. 514 Details Included'!$D:$D,'7. 511_CAR_Student_Counts_Sec'!M$1,'8. 514 Details Included'!$G:$G,'7. 511_CAR_Student_Counts_Sec'!$F411))</f>
        <v>0</v>
      </c>
      <c r="N411" s="82">
        <f>IF(ISBLANK($D411),"",SUMIFS('8. 514 Details Included'!$I:$I,'8. 514 Details Included'!$A:$A,'7. 511_CAR_Student_Counts_Sec'!$A411,'8. 514 Details Included'!$E:$E,'7. 511_CAR_Student_Counts_Sec'!$D411,'8. 514 Details Included'!$D:$D,'7. 511_CAR_Student_Counts_Sec'!N$1,'8. 514 Details Included'!$G:$G,'7. 511_CAR_Student_Counts_Sec'!$F411))</f>
        <v>0</v>
      </c>
      <c r="O411" s="81">
        <f t="shared" si="18"/>
        <v>28</v>
      </c>
      <c r="P411" s="81">
        <f t="shared" si="19"/>
        <v>0</v>
      </c>
      <c r="Q411" s="81" t="str">
        <f t="shared" si="20"/>
        <v>6-8</v>
      </c>
    </row>
    <row r="412" spans="1:17" ht="15" outlineLevel="4" x14ac:dyDescent="0.2">
      <c r="A412" s="85">
        <v>210</v>
      </c>
      <c r="B412" s="86" t="s">
        <v>1122</v>
      </c>
      <c r="C412" s="86" t="s">
        <v>1172</v>
      </c>
      <c r="D412" s="85">
        <v>395</v>
      </c>
      <c r="E412" s="86" t="s">
        <v>1735</v>
      </c>
      <c r="F412" s="85">
        <v>6</v>
      </c>
      <c r="G412" s="85">
        <v>30</v>
      </c>
      <c r="H412" s="82">
        <f>IF(ISBLANK($D412),"",SUMIFS('8. 514 Details Included'!$I:$I,'8. 514 Details Included'!$A:$A,'7. 511_CAR_Student_Counts_Sec'!$A412,'8. 514 Details Included'!$E:$E,'7. 511_CAR_Student_Counts_Sec'!$D412,'8. 514 Details Included'!$D:$D,'7. 511_CAR_Student_Counts_Sec'!H$1,'8. 514 Details Included'!$G:$G,'7. 511_CAR_Student_Counts_Sec'!$F412))</f>
        <v>30</v>
      </c>
      <c r="I412" s="82">
        <f>IF(ISBLANK($D412),"",SUMIFS('8. 514 Details Included'!$I:$I,'8. 514 Details Included'!$A:$A,'7. 511_CAR_Student_Counts_Sec'!$A412,'8. 514 Details Included'!$E:$E,'7. 511_CAR_Student_Counts_Sec'!$D412,'8. 514 Details Included'!$D:$D,'7. 511_CAR_Student_Counts_Sec'!I$1,'8. 514 Details Included'!$G:$G,'7. 511_CAR_Student_Counts_Sec'!$F412))</f>
        <v>0</v>
      </c>
      <c r="J412" s="82">
        <f>IF(ISBLANK($D412),"",SUMIFS('8. 514 Details Included'!$I:$I,'8. 514 Details Included'!$A:$A,'7. 511_CAR_Student_Counts_Sec'!$A412,'8. 514 Details Included'!$E:$E,'7. 511_CAR_Student_Counts_Sec'!$D412,'8. 514 Details Included'!$D:$D,'7. 511_CAR_Student_Counts_Sec'!J$1,'8. 514 Details Included'!$G:$G,'7. 511_CAR_Student_Counts_Sec'!$F412))</f>
        <v>0</v>
      </c>
      <c r="K412" s="82">
        <f>IF(ISBLANK($D412),"",SUMIFS('8. 514 Details Included'!$I:$I,'8. 514 Details Included'!$A:$A,'7. 511_CAR_Student_Counts_Sec'!$A412,'8. 514 Details Included'!$E:$E,'7. 511_CAR_Student_Counts_Sec'!$D412,'8. 514 Details Included'!$D:$D,'7. 511_CAR_Student_Counts_Sec'!K$1,'8. 514 Details Included'!$G:$G,'7. 511_CAR_Student_Counts_Sec'!$F412))</f>
        <v>0</v>
      </c>
      <c r="L412" s="82">
        <f>IF(ISBLANK($D412),"",SUMIFS('8. 514 Details Included'!$I:$I,'8. 514 Details Included'!$A:$A,'7. 511_CAR_Student_Counts_Sec'!$A412,'8. 514 Details Included'!$E:$E,'7. 511_CAR_Student_Counts_Sec'!$D412,'8. 514 Details Included'!$D:$D,'7. 511_CAR_Student_Counts_Sec'!L$1,'8. 514 Details Included'!$G:$G,'7. 511_CAR_Student_Counts_Sec'!$F412))</f>
        <v>0</v>
      </c>
      <c r="M412" s="82">
        <f>IF(ISBLANK($D412),"",SUMIFS('8. 514 Details Included'!$I:$I,'8. 514 Details Included'!$A:$A,'7. 511_CAR_Student_Counts_Sec'!$A412,'8. 514 Details Included'!$E:$E,'7. 511_CAR_Student_Counts_Sec'!$D412,'8. 514 Details Included'!$D:$D,'7. 511_CAR_Student_Counts_Sec'!M$1,'8. 514 Details Included'!$G:$G,'7. 511_CAR_Student_Counts_Sec'!$F412))</f>
        <v>0</v>
      </c>
      <c r="N412" s="82">
        <f>IF(ISBLANK($D412),"",SUMIFS('8. 514 Details Included'!$I:$I,'8. 514 Details Included'!$A:$A,'7. 511_CAR_Student_Counts_Sec'!$A412,'8. 514 Details Included'!$E:$E,'7. 511_CAR_Student_Counts_Sec'!$D412,'8. 514 Details Included'!$D:$D,'7. 511_CAR_Student_Counts_Sec'!N$1,'8. 514 Details Included'!$G:$G,'7. 511_CAR_Student_Counts_Sec'!$F412))</f>
        <v>0</v>
      </c>
      <c r="O412" s="81">
        <f t="shared" si="18"/>
        <v>30</v>
      </c>
      <c r="P412" s="81">
        <f t="shared" si="19"/>
        <v>0</v>
      </c>
      <c r="Q412" s="81" t="str">
        <f t="shared" si="20"/>
        <v>6-8</v>
      </c>
    </row>
    <row r="413" spans="1:17" ht="15" outlineLevel="4" x14ac:dyDescent="0.2">
      <c r="A413" s="85">
        <v>210</v>
      </c>
      <c r="B413" s="86" t="s">
        <v>1122</v>
      </c>
      <c r="C413" s="86" t="s">
        <v>1172</v>
      </c>
      <c r="D413" s="85">
        <v>44</v>
      </c>
      <c r="E413" s="86" t="s">
        <v>1744</v>
      </c>
      <c r="F413" s="85">
        <v>6</v>
      </c>
      <c r="G413" s="85">
        <v>33</v>
      </c>
      <c r="H413" s="82">
        <f>IF(ISBLANK($D413),"",SUMIFS('8. 514 Details Included'!$I:$I,'8. 514 Details Included'!$A:$A,'7. 511_CAR_Student_Counts_Sec'!$A413,'8. 514 Details Included'!$E:$E,'7. 511_CAR_Student_Counts_Sec'!$D413,'8. 514 Details Included'!$D:$D,'7. 511_CAR_Student_Counts_Sec'!H$1,'8. 514 Details Included'!$G:$G,'7. 511_CAR_Student_Counts_Sec'!$F413))</f>
        <v>33</v>
      </c>
      <c r="I413" s="82">
        <f>IF(ISBLANK($D413),"",SUMIFS('8. 514 Details Included'!$I:$I,'8. 514 Details Included'!$A:$A,'7. 511_CAR_Student_Counts_Sec'!$A413,'8. 514 Details Included'!$E:$E,'7. 511_CAR_Student_Counts_Sec'!$D413,'8. 514 Details Included'!$D:$D,'7. 511_CAR_Student_Counts_Sec'!I$1,'8. 514 Details Included'!$G:$G,'7. 511_CAR_Student_Counts_Sec'!$F413))</f>
        <v>0</v>
      </c>
      <c r="J413" s="82">
        <f>IF(ISBLANK($D413),"",SUMIFS('8. 514 Details Included'!$I:$I,'8. 514 Details Included'!$A:$A,'7. 511_CAR_Student_Counts_Sec'!$A413,'8. 514 Details Included'!$E:$E,'7. 511_CAR_Student_Counts_Sec'!$D413,'8. 514 Details Included'!$D:$D,'7. 511_CAR_Student_Counts_Sec'!J$1,'8. 514 Details Included'!$G:$G,'7. 511_CAR_Student_Counts_Sec'!$F413))</f>
        <v>0</v>
      </c>
      <c r="K413" s="82">
        <f>IF(ISBLANK($D413),"",SUMIFS('8. 514 Details Included'!$I:$I,'8. 514 Details Included'!$A:$A,'7. 511_CAR_Student_Counts_Sec'!$A413,'8. 514 Details Included'!$E:$E,'7. 511_CAR_Student_Counts_Sec'!$D413,'8. 514 Details Included'!$D:$D,'7. 511_CAR_Student_Counts_Sec'!K$1,'8. 514 Details Included'!$G:$G,'7. 511_CAR_Student_Counts_Sec'!$F413))</f>
        <v>0</v>
      </c>
      <c r="L413" s="82">
        <f>IF(ISBLANK($D413),"",SUMIFS('8. 514 Details Included'!$I:$I,'8. 514 Details Included'!$A:$A,'7. 511_CAR_Student_Counts_Sec'!$A413,'8. 514 Details Included'!$E:$E,'7. 511_CAR_Student_Counts_Sec'!$D413,'8. 514 Details Included'!$D:$D,'7. 511_CAR_Student_Counts_Sec'!L$1,'8. 514 Details Included'!$G:$G,'7. 511_CAR_Student_Counts_Sec'!$F413))</f>
        <v>0</v>
      </c>
      <c r="M413" s="82">
        <f>IF(ISBLANK($D413),"",SUMIFS('8. 514 Details Included'!$I:$I,'8. 514 Details Included'!$A:$A,'7. 511_CAR_Student_Counts_Sec'!$A413,'8. 514 Details Included'!$E:$E,'7. 511_CAR_Student_Counts_Sec'!$D413,'8. 514 Details Included'!$D:$D,'7. 511_CAR_Student_Counts_Sec'!M$1,'8. 514 Details Included'!$G:$G,'7. 511_CAR_Student_Counts_Sec'!$F413))</f>
        <v>0</v>
      </c>
      <c r="N413" s="82">
        <f>IF(ISBLANK($D413),"",SUMIFS('8. 514 Details Included'!$I:$I,'8. 514 Details Included'!$A:$A,'7. 511_CAR_Student_Counts_Sec'!$A413,'8. 514 Details Included'!$E:$E,'7. 511_CAR_Student_Counts_Sec'!$D413,'8. 514 Details Included'!$D:$D,'7. 511_CAR_Student_Counts_Sec'!N$1,'8. 514 Details Included'!$G:$G,'7. 511_CAR_Student_Counts_Sec'!$F413))</f>
        <v>0</v>
      </c>
      <c r="O413" s="81">
        <f t="shared" si="18"/>
        <v>33</v>
      </c>
      <c r="P413" s="81">
        <f t="shared" si="19"/>
        <v>0</v>
      </c>
      <c r="Q413" s="81" t="str">
        <f t="shared" si="20"/>
        <v>6-8</v>
      </c>
    </row>
    <row r="414" spans="1:17" ht="15" outlineLevel="4" x14ac:dyDescent="0.2">
      <c r="A414" s="85">
        <v>210</v>
      </c>
      <c r="B414" s="86" t="s">
        <v>1122</v>
      </c>
      <c r="C414" s="86" t="s">
        <v>1172</v>
      </c>
      <c r="D414" s="85">
        <v>445</v>
      </c>
      <c r="E414" s="86" t="s">
        <v>1753</v>
      </c>
      <c r="F414" s="85">
        <v>1</v>
      </c>
      <c r="G414" s="85">
        <v>34</v>
      </c>
      <c r="H414" s="82">
        <f>IF(ISBLANK($D414),"",SUMIFS('8. 514 Details Included'!$I:$I,'8. 514 Details Included'!$A:$A,'7. 511_CAR_Student_Counts_Sec'!$A414,'8. 514 Details Included'!$E:$E,'7. 511_CAR_Student_Counts_Sec'!$D414,'8. 514 Details Included'!$D:$D,'7. 511_CAR_Student_Counts_Sec'!H$1,'8. 514 Details Included'!$G:$G,'7. 511_CAR_Student_Counts_Sec'!$F414))</f>
        <v>34</v>
      </c>
      <c r="I414" s="82">
        <f>IF(ISBLANK($D414),"",SUMIFS('8. 514 Details Included'!$I:$I,'8. 514 Details Included'!$A:$A,'7. 511_CAR_Student_Counts_Sec'!$A414,'8. 514 Details Included'!$E:$E,'7. 511_CAR_Student_Counts_Sec'!$D414,'8. 514 Details Included'!$D:$D,'7. 511_CAR_Student_Counts_Sec'!I$1,'8. 514 Details Included'!$G:$G,'7. 511_CAR_Student_Counts_Sec'!$F414))</f>
        <v>0</v>
      </c>
      <c r="J414" s="82">
        <f>IF(ISBLANK($D414),"",SUMIFS('8. 514 Details Included'!$I:$I,'8. 514 Details Included'!$A:$A,'7. 511_CAR_Student_Counts_Sec'!$A414,'8. 514 Details Included'!$E:$E,'7. 511_CAR_Student_Counts_Sec'!$D414,'8. 514 Details Included'!$D:$D,'7. 511_CAR_Student_Counts_Sec'!J$1,'8. 514 Details Included'!$G:$G,'7. 511_CAR_Student_Counts_Sec'!$F414))</f>
        <v>0</v>
      </c>
      <c r="K414" s="82">
        <f>IF(ISBLANK($D414),"",SUMIFS('8. 514 Details Included'!$I:$I,'8. 514 Details Included'!$A:$A,'7. 511_CAR_Student_Counts_Sec'!$A414,'8. 514 Details Included'!$E:$E,'7. 511_CAR_Student_Counts_Sec'!$D414,'8. 514 Details Included'!$D:$D,'7. 511_CAR_Student_Counts_Sec'!K$1,'8. 514 Details Included'!$G:$G,'7. 511_CAR_Student_Counts_Sec'!$F414))</f>
        <v>0</v>
      </c>
      <c r="L414" s="82">
        <f>IF(ISBLANK($D414),"",SUMIFS('8. 514 Details Included'!$I:$I,'8. 514 Details Included'!$A:$A,'7. 511_CAR_Student_Counts_Sec'!$A414,'8. 514 Details Included'!$E:$E,'7. 511_CAR_Student_Counts_Sec'!$D414,'8. 514 Details Included'!$D:$D,'7. 511_CAR_Student_Counts_Sec'!L$1,'8. 514 Details Included'!$G:$G,'7. 511_CAR_Student_Counts_Sec'!$F414))</f>
        <v>0</v>
      </c>
      <c r="M414" s="82">
        <f>IF(ISBLANK($D414),"",SUMIFS('8. 514 Details Included'!$I:$I,'8. 514 Details Included'!$A:$A,'7. 511_CAR_Student_Counts_Sec'!$A414,'8. 514 Details Included'!$E:$E,'7. 511_CAR_Student_Counts_Sec'!$D414,'8. 514 Details Included'!$D:$D,'7. 511_CAR_Student_Counts_Sec'!M$1,'8. 514 Details Included'!$G:$G,'7. 511_CAR_Student_Counts_Sec'!$F414))</f>
        <v>0</v>
      </c>
      <c r="N414" s="82">
        <f>IF(ISBLANK($D414),"",SUMIFS('8. 514 Details Included'!$I:$I,'8. 514 Details Included'!$A:$A,'7. 511_CAR_Student_Counts_Sec'!$A414,'8. 514 Details Included'!$E:$E,'7. 511_CAR_Student_Counts_Sec'!$D414,'8. 514 Details Included'!$D:$D,'7. 511_CAR_Student_Counts_Sec'!N$1,'8. 514 Details Included'!$G:$G,'7. 511_CAR_Student_Counts_Sec'!$F414))</f>
        <v>0</v>
      </c>
      <c r="O414" s="81">
        <f t="shared" si="18"/>
        <v>34</v>
      </c>
      <c r="P414" s="81">
        <f t="shared" si="19"/>
        <v>0</v>
      </c>
      <c r="Q414" s="81" t="str">
        <f t="shared" si="20"/>
        <v>6-8</v>
      </c>
    </row>
    <row r="415" spans="1:17" ht="15" outlineLevel="4" x14ac:dyDescent="0.2">
      <c r="A415" s="85">
        <v>210</v>
      </c>
      <c r="B415" s="86" t="s">
        <v>1122</v>
      </c>
      <c r="C415" s="86" t="s">
        <v>1172</v>
      </c>
      <c r="D415" s="85">
        <v>445</v>
      </c>
      <c r="E415" s="86" t="s">
        <v>1753</v>
      </c>
      <c r="F415" s="85">
        <v>2</v>
      </c>
      <c r="G415" s="85">
        <v>33</v>
      </c>
      <c r="H415" s="82">
        <f>IF(ISBLANK($D415),"",SUMIFS('8. 514 Details Included'!$I:$I,'8. 514 Details Included'!$A:$A,'7. 511_CAR_Student_Counts_Sec'!$A415,'8. 514 Details Included'!$E:$E,'7. 511_CAR_Student_Counts_Sec'!$D415,'8. 514 Details Included'!$D:$D,'7. 511_CAR_Student_Counts_Sec'!H$1,'8. 514 Details Included'!$G:$G,'7. 511_CAR_Student_Counts_Sec'!$F415))</f>
        <v>33</v>
      </c>
      <c r="I415" s="82">
        <f>IF(ISBLANK($D415),"",SUMIFS('8. 514 Details Included'!$I:$I,'8. 514 Details Included'!$A:$A,'7. 511_CAR_Student_Counts_Sec'!$A415,'8. 514 Details Included'!$E:$E,'7. 511_CAR_Student_Counts_Sec'!$D415,'8. 514 Details Included'!$D:$D,'7. 511_CAR_Student_Counts_Sec'!I$1,'8. 514 Details Included'!$G:$G,'7. 511_CAR_Student_Counts_Sec'!$F415))</f>
        <v>0</v>
      </c>
      <c r="J415" s="82">
        <f>IF(ISBLANK($D415),"",SUMIFS('8. 514 Details Included'!$I:$I,'8. 514 Details Included'!$A:$A,'7. 511_CAR_Student_Counts_Sec'!$A415,'8. 514 Details Included'!$E:$E,'7. 511_CAR_Student_Counts_Sec'!$D415,'8. 514 Details Included'!$D:$D,'7. 511_CAR_Student_Counts_Sec'!J$1,'8. 514 Details Included'!$G:$G,'7. 511_CAR_Student_Counts_Sec'!$F415))</f>
        <v>0</v>
      </c>
      <c r="K415" s="82">
        <f>IF(ISBLANK($D415),"",SUMIFS('8. 514 Details Included'!$I:$I,'8. 514 Details Included'!$A:$A,'7. 511_CAR_Student_Counts_Sec'!$A415,'8. 514 Details Included'!$E:$E,'7. 511_CAR_Student_Counts_Sec'!$D415,'8. 514 Details Included'!$D:$D,'7. 511_CAR_Student_Counts_Sec'!K$1,'8. 514 Details Included'!$G:$G,'7. 511_CAR_Student_Counts_Sec'!$F415))</f>
        <v>0</v>
      </c>
      <c r="L415" s="82">
        <f>IF(ISBLANK($D415),"",SUMIFS('8. 514 Details Included'!$I:$I,'8. 514 Details Included'!$A:$A,'7. 511_CAR_Student_Counts_Sec'!$A415,'8. 514 Details Included'!$E:$E,'7. 511_CAR_Student_Counts_Sec'!$D415,'8. 514 Details Included'!$D:$D,'7. 511_CAR_Student_Counts_Sec'!L$1,'8. 514 Details Included'!$G:$G,'7. 511_CAR_Student_Counts_Sec'!$F415))</f>
        <v>0</v>
      </c>
      <c r="M415" s="82">
        <f>IF(ISBLANK($D415),"",SUMIFS('8. 514 Details Included'!$I:$I,'8. 514 Details Included'!$A:$A,'7. 511_CAR_Student_Counts_Sec'!$A415,'8. 514 Details Included'!$E:$E,'7. 511_CAR_Student_Counts_Sec'!$D415,'8. 514 Details Included'!$D:$D,'7. 511_CAR_Student_Counts_Sec'!M$1,'8. 514 Details Included'!$G:$G,'7. 511_CAR_Student_Counts_Sec'!$F415))</f>
        <v>0</v>
      </c>
      <c r="N415" s="82">
        <f>IF(ISBLANK($D415),"",SUMIFS('8. 514 Details Included'!$I:$I,'8. 514 Details Included'!$A:$A,'7. 511_CAR_Student_Counts_Sec'!$A415,'8. 514 Details Included'!$E:$E,'7. 511_CAR_Student_Counts_Sec'!$D415,'8. 514 Details Included'!$D:$D,'7. 511_CAR_Student_Counts_Sec'!N$1,'8. 514 Details Included'!$G:$G,'7. 511_CAR_Student_Counts_Sec'!$F415))</f>
        <v>0</v>
      </c>
      <c r="O415" s="81">
        <f t="shared" si="18"/>
        <v>33</v>
      </c>
      <c r="P415" s="81">
        <f t="shared" si="19"/>
        <v>0</v>
      </c>
      <c r="Q415" s="81" t="str">
        <f t="shared" si="20"/>
        <v>6-8</v>
      </c>
    </row>
    <row r="416" spans="1:17" ht="15" outlineLevel="4" x14ac:dyDescent="0.2">
      <c r="A416" s="85">
        <v>210</v>
      </c>
      <c r="B416" s="86" t="s">
        <v>1122</v>
      </c>
      <c r="C416" s="86" t="s">
        <v>1172</v>
      </c>
      <c r="D416" s="85">
        <v>445</v>
      </c>
      <c r="E416" s="86" t="s">
        <v>1753</v>
      </c>
      <c r="F416" s="85">
        <v>4</v>
      </c>
      <c r="G416" s="85">
        <v>33</v>
      </c>
      <c r="H416" s="82">
        <f>IF(ISBLANK($D416),"",SUMIFS('8. 514 Details Included'!$I:$I,'8. 514 Details Included'!$A:$A,'7. 511_CAR_Student_Counts_Sec'!$A416,'8. 514 Details Included'!$E:$E,'7. 511_CAR_Student_Counts_Sec'!$D416,'8. 514 Details Included'!$D:$D,'7. 511_CAR_Student_Counts_Sec'!H$1,'8. 514 Details Included'!$G:$G,'7. 511_CAR_Student_Counts_Sec'!$F416))</f>
        <v>33</v>
      </c>
      <c r="I416" s="82">
        <f>IF(ISBLANK($D416),"",SUMIFS('8. 514 Details Included'!$I:$I,'8. 514 Details Included'!$A:$A,'7. 511_CAR_Student_Counts_Sec'!$A416,'8. 514 Details Included'!$E:$E,'7. 511_CAR_Student_Counts_Sec'!$D416,'8. 514 Details Included'!$D:$D,'7. 511_CAR_Student_Counts_Sec'!I$1,'8. 514 Details Included'!$G:$G,'7. 511_CAR_Student_Counts_Sec'!$F416))</f>
        <v>0</v>
      </c>
      <c r="J416" s="82">
        <f>IF(ISBLANK($D416),"",SUMIFS('8. 514 Details Included'!$I:$I,'8. 514 Details Included'!$A:$A,'7. 511_CAR_Student_Counts_Sec'!$A416,'8. 514 Details Included'!$E:$E,'7. 511_CAR_Student_Counts_Sec'!$D416,'8. 514 Details Included'!$D:$D,'7. 511_CAR_Student_Counts_Sec'!J$1,'8. 514 Details Included'!$G:$G,'7. 511_CAR_Student_Counts_Sec'!$F416))</f>
        <v>0</v>
      </c>
      <c r="K416" s="82">
        <f>IF(ISBLANK($D416),"",SUMIFS('8. 514 Details Included'!$I:$I,'8. 514 Details Included'!$A:$A,'7. 511_CAR_Student_Counts_Sec'!$A416,'8. 514 Details Included'!$E:$E,'7. 511_CAR_Student_Counts_Sec'!$D416,'8. 514 Details Included'!$D:$D,'7. 511_CAR_Student_Counts_Sec'!K$1,'8. 514 Details Included'!$G:$G,'7. 511_CAR_Student_Counts_Sec'!$F416))</f>
        <v>0</v>
      </c>
      <c r="L416" s="82">
        <f>IF(ISBLANK($D416),"",SUMIFS('8. 514 Details Included'!$I:$I,'8. 514 Details Included'!$A:$A,'7. 511_CAR_Student_Counts_Sec'!$A416,'8. 514 Details Included'!$E:$E,'7. 511_CAR_Student_Counts_Sec'!$D416,'8. 514 Details Included'!$D:$D,'7. 511_CAR_Student_Counts_Sec'!L$1,'8. 514 Details Included'!$G:$G,'7. 511_CAR_Student_Counts_Sec'!$F416))</f>
        <v>0</v>
      </c>
      <c r="M416" s="82">
        <f>IF(ISBLANK($D416),"",SUMIFS('8. 514 Details Included'!$I:$I,'8. 514 Details Included'!$A:$A,'7. 511_CAR_Student_Counts_Sec'!$A416,'8. 514 Details Included'!$E:$E,'7. 511_CAR_Student_Counts_Sec'!$D416,'8. 514 Details Included'!$D:$D,'7. 511_CAR_Student_Counts_Sec'!M$1,'8. 514 Details Included'!$G:$G,'7. 511_CAR_Student_Counts_Sec'!$F416))</f>
        <v>0</v>
      </c>
      <c r="N416" s="82">
        <f>IF(ISBLANK($D416),"",SUMIFS('8. 514 Details Included'!$I:$I,'8. 514 Details Included'!$A:$A,'7. 511_CAR_Student_Counts_Sec'!$A416,'8. 514 Details Included'!$E:$E,'7. 511_CAR_Student_Counts_Sec'!$D416,'8. 514 Details Included'!$D:$D,'7. 511_CAR_Student_Counts_Sec'!N$1,'8. 514 Details Included'!$G:$G,'7. 511_CAR_Student_Counts_Sec'!$F416))</f>
        <v>0</v>
      </c>
      <c r="O416" s="81">
        <f t="shared" si="18"/>
        <v>33</v>
      </c>
      <c r="P416" s="81">
        <f t="shared" si="19"/>
        <v>0</v>
      </c>
      <c r="Q416" s="81" t="str">
        <f t="shared" si="20"/>
        <v>6-8</v>
      </c>
    </row>
    <row r="417" spans="1:17" ht="15" outlineLevel="4" x14ac:dyDescent="0.2">
      <c r="A417" s="85">
        <v>210</v>
      </c>
      <c r="B417" s="86" t="s">
        <v>1122</v>
      </c>
      <c r="C417" s="86" t="s">
        <v>1172</v>
      </c>
      <c r="D417" s="85">
        <v>445</v>
      </c>
      <c r="E417" s="86" t="s">
        <v>1753</v>
      </c>
      <c r="F417" s="85">
        <v>6</v>
      </c>
      <c r="G417" s="85">
        <v>30</v>
      </c>
      <c r="H417" s="82">
        <f>IF(ISBLANK($D417),"",SUMIFS('8. 514 Details Included'!$I:$I,'8. 514 Details Included'!$A:$A,'7. 511_CAR_Student_Counts_Sec'!$A417,'8. 514 Details Included'!$E:$E,'7. 511_CAR_Student_Counts_Sec'!$D417,'8. 514 Details Included'!$D:$D,'7. 511_CAR_Student_Counts_Sec'!H$1,'8. 514 Details Included'!$G:$G,'7. 511_CAR_Student_Counts_Sec'!$F417))</f>
        <v>30</v>
      </c>
      <c r="I417" s="82">
        <f>IF(ISBLANK($D417),"",SUMIFS('8. 514 Details Included'!$I:$I,'8. 514 Details Included'!$A:$A,'7. 511_CAR_Student_Counts_Sec'!$A417,'8. 514 Details Included'!$E:$E,'7. 511_CAR_Student_Counts_Sec'!$D417,'8. 514 Details Included'!$D:$D,'7. 511_CAR_Student_Counts_Sec'!I$1,'8. 514 Details Included'!$G:$G,'7. 511_CAR_Student_Counts_Sec'!$F417))</f>
        <v>0</v>
      </c>
      <c r="J417" s="82">
        <f>IF(ISBLANK($D417),"",SUMIFS('8. 514 Details Included'!$I:$I,'8. 514 Details Included'!$A:$A,'7. 511_CAR_Student_Counts_Sec'!$A417,'8. 514 Details Included'!$E:$E,'7. 511_CAR_Student_Counts_Sec'!$D417,'8. 514 Details Included'!$D:$D,'7. 511_CAR_Student_Counts_Sec'!J$1,'8. 514 Details Included'!$G:$G,'7. 511_CAR_Student_Counts_Sec'!$F417))</f>
        <v>0</v>
      </c>
      <c r="K417" s="82">
        <f>IF(ISBLANK($D417),"",SUMIFS('8. 514 Details Included'!$I:$I,'8. 514 Details Included'!$A:$A,'7. 511_CAR_Student_Counts_Sec'!$A417,'8. 514 Details Included'!$E:$E,'7. 511_CAR_Student_Counts_Sec'!$D417,'8. 514 Details Included'!$D:$D,'7. 511_CAR_Student_Counts_Sec'!K$1,'8. 514 Details Included'!$G:$G,'7. 511_CAR_Student_Counts_Sec'!$F417))</f>
        <v>0</v>
      </c>
      <c r="L417" s="82">
        <f>IF(ISBLANK($D417),"",SUMIFS('8. 514 Details Included'!$I:$I,'8. 514 Details Included'!$A:$A,'7. 511_CAR_Student_Counts_Sec'!$A417,'8. 514 Details Included'!$E:$E,'7. 511_CAR_Student_Counts_Sec'!$D417,'8. 514 Details Included'!$D:$D,'7. 511_CAR_Student_Counts_Sec'!L$1,'8. 514 Details Included'!$G:$G,'7. 511_CAR_Student_Counts_Sec'!$F417))</f>
        <v>0</v>
      </c>
      <c r="M417" s="82">
        <f>IF(ISBLANK($D417),"",SUMIFS('8. 514 Details Included'!$I:$I,'8. 514 Details Included'!$A:$A,'7. 511_CAR_Student_Counts_Sec'!$A417,'8. 514 Details Included'!$E:$E,'7. 511_CAR_Student_Counts_Sec'!$D417,'8. 514 Details Included'!$D:$D,'7. 511_CAR_Student_Counts_Sec'!M$1,'8. 514 Details Included'!$G:$G,'7. 511_CAR_Student_Counts_Sec'!$F417))</f>
        <v>0</v>
      </c>
      <c r="N417" s="82">
        <f>IF(ISBLANK($D417),"",SUMIFS('8. 514 Details Included'!$I:$I,'8. 514 Details Included'!$A:$A,'7. 511_CAR_Student_Counts_Sec'!$A417,'8. 514 Details Included'!$E:$E,'7. 511_CAR_Student_Counts_Sec'!$D417,'8. 514 Details Included'!$D:$D,'7. 511_CAR_Student_Counts_Sec'!N$1,'8. 514 Details Included'!$G:$G,'7. 511_CAR_Student_Counts_Sec'!$F417))</f>
        <v>0</v>
      </c>
      <c r="O417" s="81">
        <f t="shared" si="18"/>
        <v>30</v>
      </c>
      <c r="P417" s="81">
        <f t="shared" si="19"/>
        <v>0</v>
      </c>
      <c r="Q417" s="81" t="str">
        <f t="shared" si="20"/>
        <v>6-8</v>
      </c>
    </row>
    <row r="418" spans="1:17" ht="15" outlineLevel="4" x14ac:dyDescent="0.2">
      <c r="A418" s="85">
        <v>210</v>
      </c>
      <c r="B418" s="86" t="s">
        <v>1122</v>
      </c>
      <c r="C418" s="86" t="s">
        <v>1172</v>
      </c>
      <c r="D418" s="85">
        <v>445</v>
      </c>
      <c r="E418" s="86" t="s">
        <v>1753</v>
      </c>
      <c r="F418" s="85">
        <v>7</v>
      </c>
      <c r="G418" s="85">
        <v>33</v>
      </c>
      <c r="H418" s="82">
        <f>IF(ISBLANK($D418),"",SUMIFS('8. 514 Details Included'!$I:$I,'8. 514 Details Included'!$A:$A,'7. 511_CAR_Student_Counts_Sec'!$A418,'8. 514 Details Included'!$E:$E,'7. 511_CAR_Student_Counts_Sec'!$D418,'8. 514 Details Included'!$D:$D,'7. 511_CAR_Student_Counts_Sec'!H$1,'8. 514 Details Included'!$G:$G,'7. 511_CAR_Student_Counts_Sec'!$F418))</f>
        <v>33</v>
      </c>
      <c r="I418" s="82">
        <f>IF(ISBLANK($D418),"",SUMIFS('8. 514 Details Included'!$I:$I,'8. 514 Details Included'!$A:$A,'7. 511_CAR_Student_Counts_Sec'!$A418,'8. 514 Details Included'!$E:$E,'7. 511_CAR_Student_Counts_Sec'!$D418,'8. 514 Details Included'!$D:$D,'7. 511_CAR_Student_Counts_Sec'!I$1,'8. 514 Details Included'!$G:$G,'7. 511_CAR_Student_Counts_Sec'!$F418))</f>
        <v>0</v>
      </c>
      <c r="J418" s="82">
        <f>IF(ISBLANK($D418),"",SUMIFS('8. 514 Details Included'!$I:$I,'8. 514 Details Included'!$A:$A,'7. 511_CAR_Student_Counts_Sec'!$A418,'8. 514 Details Included'!$E:$E,'7. 511_CAR_Student_Counts_Sec'!$D418,'8. 514 Details Included'!$D:$D,'7. 511_CAR_Student_Counts_Sec'!J$1,'8. 514 Details Included'!$G:$G,'7. 511_CAR_Student_Counts_Sec'!$F418))</f>
        <v>0</v>
      </c>
      <c r="K418" s="82">
        <f>IF(ISBLANK($D418),"",SUMIFS('8. 514 Details Included'!$I:$I,'8. 514 Details Included'!$A:$A,'7. 511_CAR_Student_Counts_Sec'!$A418,'8. 514 Details Included'!$E:$E,'7. 511_CAR_Student_Counts_Sec'!$D418,'8. 514 Details Included'!$D:$D,'7. 511_CAR_Student_Counts_Sec'!K$1,'8. 514 Details Included'!$G:$G,'7. 511_CAR_Student_Counts_Sec'!$F418))</f>
        <v>0</v>
      </c>
      <c r="L418" s="82">
        <f>IF(ISBLANK($D418),"",SUMIFS('8. 514 Details Included'!$I:$I,'8. 514 Details Included'!$A:$A,'7. 511_CAR_Student_Counts_Sec'!$A418,'8. 514 Details Included'!$E:$E,'7. 511_CAR_Student_Counts_Sec'!$D418,'8. 514 Details Included'!$D:$D,'7. 511_CAR_Student_Counts_Sec'!L$1,'8. 514 Details Included'!$G:$G,'7. 511_CAR_Student_Counts_Sec'!$F418))</f>
        <v>0</v>
      </c>
      <c r="M418" s="82">
        <f>IF(ISBLANK($D418),"",SUMIFS('8. 514 Details Included'!$I:$I,'8. 514 Details Included'!$A:$A,'7. 511_CAR_Student_Counts_Sec'!$A418,'8. 514 Details Included'!$E:$E,'7. 511_CAR_Student_Counts_Sec'!$D418,'8. 514 Details Included'!$D:$D,'7. 511_CAR_Student_Counts_Sec'!M$1,'8. 514 Details Included'!$G:$G,'7. 511_CAR_Student_Counts_Sec'!$F418))</f>
        <v>0</v>
      </c>
      <c r="N418" s="82">
        <f>IF(ISBLANK($D418),"",SUMIFS('8. 514 Details Included'!$I:$I,'8. 514 Details Included'!$A:$A,'7. 511_CAR_Student_Counts_Sec'!$A418,'8. 514 Details Included'!$E:$E,'7. 511_CAR_Student_Counts_Sec'!$D418,'8. 514 Details Included'!$D:$D,'7. 511_CAR_Student_Counts_Sec'!N$1,'8. 514 Details Included'!$G:$G,'7. 511_CAR_Student_Counts_Sec'!$F418))</f>
        <v>0</v>
      </c>
      <c r="O418" s="81">
        <f t="shared" si="18"/>
        <v>33</v>
      </c>
      <c r="P418" s="81">
        <f t="shared" si="19"/>
        <v>0</v>
      </c>
      <c r="Q418" s="81" t="str">
        <f t="shared" si="20"/>
        <v>6-8</v>
      </c>
    </row>
    <row r="419" spans="1:17" ht="15" outlineLevel="4" x14ac:dyDescent="0.2">
      <c r="A419" s="85">
        <v>210</v>
      </c>
      <c r="B419" s="86" t="s">
        <v>1122</v>
      </c>
      <c r="C419" s="86" t="s">
        <v>1172</v>
      </c>
      <c r="D419" s="85">
        <v>26</v>
      </c>
      <c r="E419" s="86" t="s">
        <v>1752</v>
      </c>
      <c r="F419" s="85">
        <v>2</v>
      </c>
      <c r="G419" s="85">
        <v>29</v>
      </c>
      <c r="H419" s="82">
        <f>IF(ISBLANK($D419),"",SUMIFS('8. 514 Details Included'!$I:$I,'8. 514 Details Included'!$A:$A,'7. 511_CAR_Student_Counts_Sec'!$A419,'8. 514 Details Included'!$E:$E,'7. 511_CAR_Student_Counts_Sec'!$D419,'8. 514 Details Included'!$D:$D,'7. 511_CAR_Student_Counts_Sec'!H$1,'8. 514 Details Included'!$G:$G,'7. 511_CAR_Student_Counts_Sec'!$F419))</f>
        <v>0</v>
      </c>
      <c r="I419" s="82">
        <f>IF(ISBLANK($D419),"",SUMIFS('8. 514 Details Included'!$I:$I,'8. 514 Details Included'!$A:$A,'7. 511_CAR_Student_Counts_Sec'!$A419,'8. 514 Details Included'!$E:$E,'7. 511_CAR_Student_Counts_Sec'!$D419,'8. 514 Details Included'!$D:$D,'7. 511_CAR_Student_Counts_Sec'!I$1,'8. 514 Details Included'!$G:$G,'7. 511_CAR_Student_Counts_Sec'!$F419))</f>
        <v>29</v>
      </c>
      <c r="J419" s="82">
        <f>IF(ISBLANK($D419),"",SUMIFS('8. 514 Details Included'!$I:$I,'8. 514 Details Included'!$A:$A,'7. 511_CAR_Student_Counts_Sec'!$A419,'8. 514 Details Included'!$E:$E,'7. 511_CAR_Student_Counts_Sec'!$D419,'8. 514 Details Included'!$D:$D,'7. 511_CAR_Student_Counts_Sec'!J$1,'8. 514 Details Included'!$G:$G,'7. 511_CAR_Student_Counts_Sec'!$F419))</f>
        <v>0</v>
      </c>
      <c r="K419" s="82">
        <f>IF(ISBLANK($D419),"",SUMIFS('8. 514 Details Included'!$I:$I,'8. 514 Details Included'!$A:$A,'7. 511_CAR_Student_Counts_Sec'!$A419,'8. 514 Details Included'!$E:$E,'7. 511_CAR_Student_Counts_Sec'!$D419,'8. 514 Details Included'!$D:$D,'7. 511_CAR_Student_Counts_Sec'!K$1,'8. 514 Details Included'!$G:$G,'7. 511_CAR_Student_Counts_Sec'!$F419))</f>
        <v>0</v>
      </c>
      <c r="L419" s="82">
        <f>IF(ISBLANK($D419),"",SUMIFS('8. 514 Details Included'!$I:$I,'8. 514 Details Included'!$A:$A,'7. 511_CAR_Student_Counts_Sec'!$A419,'8. 514 Details Included'!$E:$E,'7. 511_CAR_Student_Counts_Sec'!$D419,'8. 514 Details Included'!$D:$D,'7. 511_CAR_Student_Counts_Sec'!L$1,'8. 514 Details Included'!$G:$G,'7. 511_CAR_Student_Counts_Sec'!$F419))</f>
        <v>0</v>
      </c>
      <c r="M419" s="82">
        <f>IF(ISBLANK($D419),"",SUMIFS('8. 514 Details Included'!$I:$I,'8. 514 Details Included'!$A:$A,'7. 511_CAR_Student_Counts_Sec'!$A419,'8. 514 Details Included'!$E:$E,'7. 511_CAR_Student_Counts_Sec'!$D419,'8. 514 Details Included'!$D:$D,'7. 511_CAR_Student_Counts_Sec'!M$1,'8. 514 Details Included'!$G:$G,'7. 511_CAR_Student_Counts_Sec'!$F419))</f>
        <v>0</v>
      </c>
      <c r="N419" s="82">
        <f>IF(ISBLANK($D419),"",SUMIFS('8. 514 Details Included'!$I:$I,'8. 514 Details Included'!$A:$A,'7. 511_CAR_Student_Counts_Sec'!$A419,'8. 514 Details Included'!$E:$E,'7. 511_CAR_Student_Counts_Sec'!$D419,'8. 514 Details Included'!$D:$D,'7. 511_CAR_Student_Counts_Sec'!N$1,'8. 514 Details Included'!$G:$G,'7. 511_CAR_Student_Counts_Sec'!$F419))</f>
        <v>0</v>
      </c>
      <c r="O419" s="81">
        <f t="shared" si="18"/>
        <v>29</v>
      </c>
      <c r="P419" s="81">
        <f t="shared" si="19"/>
        <v>0</v>
      </c>
      <c r="Q419" s="81" t="str">
        <f t="shared" si="20"/>
        <v>6-8</v>
      </c>
    </row>
    <row r="420" spans="1:17" ht="15" outlineLevel="4" x14ac:dyDescent="0.2">
      <c r="A420" s="85">
        <v>210</v>
      </c>
      <c r="B420" s="86" t="s">
        <v>1122</v>
      </c>
      <c r="C420" s="86" t="s">
        <v>1172</v>
      </c>
      <c r="D420" s="85">
        <v>26</v>
      </c>
      <c r="E420" s="86" t="s">
        <v>1752</v>
      </c>
      <c r="F420" s="85">
        <v>3</v>
      </c>
      <c r="G420" s="85">
        <v>33</v>
      </c>
      <c r="H420" s="82">
        <f>IF(ISBLANK($D420),"",SUMIFS('8. 514 Details Included'!$I:$I,'8. 514 Details Included'!$A:$A,'7. 511_CAR_Student_Counts_Sec'!$A420,'8. 514 Details Included'!$E:$E,'7. 511_CAR_Student_Counts_Sec'!$D420,'8. 514 Details Included'!$D:$D,'7. 511_CAR_Student_Counts_Sec'!H$1,'8. 514 Details Included'!$G:$G,'7. 511_CAR_Student_Counts_Sec'!$F420))</f>
        <v>0</v>
      </c>
      <c r="I420" s="82">
        <f>IF(ISBLANK($D420),"",SUMIFS('8. 514 Details Included'!$I:$I,'8. 514 Details Included'!$A:$A,'7. 511_CAR_Student_Counts_Sec'!$A420,'8. 514 Details Included'!$E:$E,'7. 511_CAR_Student_Counts_Sec'!$D420,'8. 514 Details Included'!$D:$D,'7. 511_CAR_Student_Counts_Sec'!I$1,'8. 514 Details Included'!$G:$G,'7. 511_CAR_Student_Counts_Sec'!$F420))</f>
        <v>33</v>
      </c>
      <c r="J420" s="82">
        <f>IF(ISBLANK($D420),"",SUMIFS('8. 514 Details Included'!$I:$I,'8. 514 Details Included'!$A:$A,'7. 511_CAR_Student_Counts_Sec'!$A420,'8. 514 Details Included'!$E:$E,'7. 511_CAR_Student_Counts_Sec'!$D420,'8. 514 Details Included'!$D:$D,'7. 511_CAR_Student_Counts_Sec'!J$1,'8. 514 Details Included'!$G:$G,'7. 511_CAR_Student_Counts_Sec'!$F420))</f>
        <v>0</v>
      </c>
      <c r="K420" s="82">
        <f>IF(ISBLANK($D420),"",SUMIFS('8. 514 Details Included'!$I:$I,'8. 514 Details Included'!$A:$A,'7. 511_CAR_Student_Counts_Sec'!$A420,'8. 514 Details Included'!$E:$E,'7. 511_CAR_Student_Counts_Sec'!$D420,'8. 514 Details Included'!$D:$D,'7. 511_CAR_Student_Counts_Sec'!K$1,'8. 514 Details Included'!$G:$G,'7. 511_CAR_Student_Counts_Sec'!$F420))</f>
        <v>0</v>
      </c>
      <c r="L420" s="82">
        <f>IF(ISBLANK($D420),"",SUMIFS('8. 514 Details Included'!$I:$I,'8. 514 Details Included'!$A:$A,'7. 511_CAR_Student_Counts_Sec'!$A420,'8. 514 Details Included'!$E:$E,'7. 511_CAR_Student_Counts_Sec'!$D420,'8. 514 Details Included'!$D:$D,'7. 511_CAR_Student_Counts_Sec'!L$1,'8. 514 Details Included'!$G:$G,'7. 511_CAR_Student_Counts_Sec'!$F420))</f>
        <v>0</v>
      </c>
      <c r="M420" s="82">
        <f>IF(ISBLANK($D420),"",SUMIFS('8. 514 Details Included'!$I:$I,'8. 514 Details Included'!$A:$A,'7. 511_CAR_Student_Counts_Sec'!$A420,'8. 514 Details Included'!$E:$E,'7. 511_CAR_Student_Counts_Sec'!$D420,'8. 514 Details Included'!$D:$D,'7. 511_CAR_Student_Counts_Sec'!M$1,'8. 514 Details Included'!$G:$G,'7. 511_CAR_Student_Counts_Sec'!$F420))</f>
        <v>0</v>
      </c>
      <c r="N420" s="82">
        <f>IF(ISBLANK($D420),"",SUMIFS('8. 514 Details Included'!$I:$I,'8. 514 Details Included'!$A:$A,'7. 511_CAR_Student_Counts_Sec'!$A420,'8. 514 Details Included'!$E:$E,'7. 511_CAR_Student_Counts_Sec'!$D420,'8. 514 Details Included'!$D:$D,'7. 511_CAR_Student_Counts_Sec'!N$1,'8. 514 Details Included'!$G:$G,'7. 511_CAR_Student_Counts_Sec'!$F420))</f>
        <v>0</v>
      </c>
      <c r="O420" s="81">
        <f t="shared" si="18"/>
        <v>33</v>
      </c>
      <c r="P420" s="81">
        <f t="shared" si="19"/>
        <v>0</v>
      </c>
      <c r="Q420" s="81" t="str">
        <f t="shared" si="20"/>
        <v>6-8</v>
      </c>
    </row>
    <row r="421" spans="1:17" ht="15" outlineLevel="4" x14ac:dyDescent="0.2">
      <c r="A421" s="85">
        <v>210</v>
      </c>
      <c r="B421" s="86" t="s">
        <v>1122</v>
      </c>
      <c r="C421" s="86" t="s">
        <v>1172</v>
      </c>
      <c r="D421" s="85">
        <v>26</v>
      </c>
      <c r="E421" s="86" t="s">
        <v>1752</v>
      </c>
      <c r="F421" s="85">
        <v>6</v>
      </c>
      <c r="G421" s="85">
        <v>33</v>
      </c>
      <c r="H421" s="82">
        <f>IF(ISBLANK($D421),"",SUMIFS('8. 514 Details Included'!$I:$I,'8. 514 Details Included'!$A:$A,'7. 511_CAR_Student_Counts_Sec'!$A421,'8. 514 Details Included'!$E:$E,'7. 511_CAR_Student_Counts_Sec'!$D421,'8. 514 Details Included'!$D:$D,'7. 511_CAR_Student_Counts_Sec'!H$1,'8. 514 Details Included'!$G:$G,'7. 511_CAR_Student_Counts_Sec'!$F421))</f>
        <v>0</v>
      </c>
      <c r="I421" s="82">
        <f>IF(ISBLANK($D421),"",SUMIFS('8. 514 Details Included'!$I:$I,'8. 514 Details Included'!$A:$A,'7. 511_CAR_Student_Counts_Sec'!$A421,'8. 514 Details Included'!$E:$E,'7. 511_CAR_Student_Counts_Sec'!$D421,'8. 514 Details Included'!$D:$D,'7. 511_CAR_Student_Counts_Sec'!I$1,'8. 514 Details Included'!$G:$G,'7. 511_CAR_Student_Counts_Sec'!$F421))</f>
        <v>33</v>
      </c>
      <c r="J421" s="82">
        <f>IF(ISBLANK($D421),"",SUMIFS('8. 514 Details Included'!$I:$I,'8. 514 Details Included'!$A:$A,'7. 511_CAR_Student_Counts_Sec'!$A421,'8. 514 Details Included'!$E:$E,'7. 511_CAR_Student_Counts_Sec'!$D421,'8. 514 Details Included'!$D:$D,'7. 511_CAR_Student_Counts_Sec'!J$1,'8. 514 Details Included'!$G:$G,'7. 511_CAR_Student_Counts_Sec'!$F421))</f>
        <v>0</v>
      </c>
      <c r="K421" s="82">
        <f>IF(ISBLANK($D421),"",SUMIFS('8. 514 Details Included'!$I:$I,'8. 514 Details Included'!$A:$A,'7. 511_CAR_Student_Counts_Sec'!$A421,'8. 514 Details Included'!$E:$E,'7. 511_CAR_Student_Counts_Sec'!$D421,'8. 514 Details Included'!$D:$D,'7. 511_CAR_Student_Counts_Sec'!K$1,'8. 514 Details Included'!$G:$G,'7. 511_CAR_Student_Counts_Sec'!$F421))</f>
        <v>0</v>
      </c>
      <c r="L421" s="82">
        <f>IF(ISBLANK($D421),"",SUMIFS('8. 514 Details Included'!$I:$I,'8. 514 Details Included'!$A:$A,'7. 511_CAR_Student_Counts_Sec'!$A421,'8. 514 Details Included'!$E:$E,'7. 511_CAR_Student_Counts_Sec'!$D421,'8. 514 Details Included'!$D:$D,'7. 511_CAR_Student_Counts_Sec'!L$1,'8. 514 Details Included'!$G:$G,'7. 511_CAR_Student_Counts_Sec'!$F421))</f>
        <v>0</v>
      </c>
      <c r="M421" s="82">
        <f>IF(ISBLANK($D421),"",SUMIFS('8. 514 Details Included'!$I:$I,'8. 514 Details Included'!$A:$A,'7. 511_CAR_Student_Counts_Sec'!$A421,'8. 514 Details Included'!$E:$E,'7. 511_CAR_Student_Counts_Sec'!$D421,'8. 514 Details Included'!$D:$D,'7. 511_CAR_Student_Counts_Sec'!M$1,'8. 514 Details Included'!$G:$G,'7. 511_CAR_Student_Counts_Sec'!$F421))</f>
        <v>0</v>
      </c>
      <c r="N421" s="82">
        <f>IF(ISBLANK($D421),"",SUMIFS('8. 514 Details Included'!$I:$I,'8. 514 Details Included'!$A:$A,'7. 511_CAR_Student_Counts_Sec'!$A421,'8. 514 Details Included'!$E:$E,'7. 511_CAR_Student_Counts_Sec'!$D421,'8. 514 Details Included'!$D:$D,'7. 511_CAR_Student_Counts_Sec'!N$1,'8. 514 Details Included'!$G:$G,'7. 511_CAR_Student_Counts_Sec'!$F421))</f>
        <v>0</v>
      </c>
      <c r="O421" s="81">
        <f t="shared" si="18"/>
        <v>33</v>
      </c>
      <c r="P421" s="81">
        <f t="shared" si="19"/>
        <v>0</v>
      </c>
      <c r="Q421" s="81" t="str">
        <f t="shared" si="20"/>
        <v>6-8</v>
      </c>
    </row>
    <row r="422" spans="1:17" ht="15" outlineLevel="4" x14ac:dyDescent="0.2">
      <c r="A422" s="85">
        <v>210</v>
      </c>
      <c r="B422" s="86" t="s">
        <v>1122</v>
      </c>
      <c r="C422" s="86" t="s">
        <v>1172</v>
      </c>
      <c r="D422" s="85">
        <v>26</v>
      </c>
      <c r="E422" s="86" t="s">
        <v>1752</v>
      </c>
      <c r="F422" s="85">
        <v>7</v>
      </c>
      <c r="G422" s="85">
        <v>33</v>
      </c>
      <c r="H422" s="82">
        <f>IF(ISBLANK($D422),"",SUMIFS('8. 514 Details Included'!$I:$I,'8. 514 Details Included'!$A:$A,'7. 511_CAR_Student_Counts_Sec'!$A422,'8. 514 Details Included'!$E:$E,'7. 511_CAR_Student_Counts_Sec'!$D422,'8. 514 Details Included'!$D:$D,'7. 511_CAR_Student_Counts_Sec'!H$1,'8. 514 Details Included'!$G:$G,'7. 511_CAR_Student_Counts_Sec'!$F422))</f>
        <v>0</v>
      </c>
      <c r="I422" s="82">
        <f>IF(ISBLANK($D422),"",SUMIFS('8. 514 Details Included'!$I:$I,'8. 514 Details Included'!$A:$A,'7. 511_CAR_Student_Counts_Sec'!$A422,'8. 514 Details Included'!$E:$E,'7. 511_CAR_Student_Counts_Sec'!$D422,'8. 514 Details Included'!$D:$D,'7. 511_CAR_Student_Counts_Sec'!I$1,'8. 514 Details Included'!$G:$G,'7. 511_CAR_Student_Counts_Sec'!$F422))</f>
        <v>33</v>
      </c>
      <c r="J422" s="82">
        <f>IF(ISBLANK($D422),"",SUMIFS('8. 514 Details Included'!$I:$I,'8. 514 Details Included'!$A:$A,'7. 511_CAR_Student_Counts_Sec'!$A422,'8. 514 Details Included'!$E:$E,'7. 511_CAR_Student_Counts_Sec'!$D422,'8. 514 Details Included'!$D:$D,'7. 511_CAR_Student_Counts_Sec'!J$1,'8. 514 Details Included'!$G:$G,'7. 511_CAR_Student_Counts_Sec'!$F422))</f>
        <v>0</v>
      </c>
      <c r="K422" s="82">
        <f>IF(ISBLANK($D422),"",SUMIFS('8. 514 Details Included'!$I:$I,'8. 514 Details Included'!$A:$A,'7. 511_CAR_Student_Counts_Sec'!$A422,'8. 514 Details Included'!$E:$E,'7. 511_CAR_Student_Counts_Sec'!$D422,'8. 514 Details Included'!$D:$D,'7. 511_CAR_Student_Counts_Sec'!K$1,'8. 514 Details Included'!$G:$G,'7. 511_CAR_Student_Counts_Sec'!$F422))</f>
        <v>0</v>
      </c>
      <c r="L422" s="82">
        <f>IF(ISBLANK($D422),"",SUMIFS('8. 514 Details Included'!$I:$I,'8. 514 Details Included'!$A:$A,'7. 511_CAR_Student_Counts_Sec'!$A422,'8. 514 Details Included'!$E:$E,'7. 511_CAR_Student_Counts_Sec'!$D422,'8. 514 Details Included'!$D:$D,'7. 511_CAR_Student_Counts_Sec'!L$1,'8. 514 Details Included'!$G:$G,'7. 511_CAR_Student_Counts_Sec'!$F422))</f>
        <v>0</v>
      </c>
      <c r="M422" s="82">
        <f>IF(ISBLANK($D422),"",SUMIFS('8. 514 Details Included'!$I:$I,'8. 514 Details Included'!$A:$A,'7. 511_CAR_Student_Counts_Sec'!$A422,'8. 514 Details Included'!$E:$E,'7. 511_CAR_Student_Counts_Sec'!$D422,'8. 514 Details Included'!$D:$D,'7. 511_CAR_Student_Counts_Sec'!M$1,'8. 514 Details Included'!$G:$G,'7. 511_CAR_Student_Counts_Sec'!$F422))</f>
        <v>0</v>
      </c>
      <c r="N422" s="82">
        <f>IF(ISBLANK($D422),"",SUMIFS('8. 514 Details Included'!$I:$I,'8. 514 Details Included'!$A:$A,'7. 511_CAR_Student_Counts_Sec'!$A422,'8. 514 Details Included'!$E:$E,'7. 511_CAR_Student_Counts_Sec'!$D422,'8. 514 Details Included'!$D:$D,'7. 511_CAR_Student_Counts_Sec'!N$1,'8. 514 Details Included'!$G:$G,'7. 511_CAR_Student_Counts_Sec'!$F422))</f>
        <v>0</v>
      </c>
      <c r="O422" s="81">
        <f t="shared" si="18"/>
        <v>33</v>
      </c>
      <c r="P422" s="81">
        <f t="shared" si="19"/>
        <v>0</v>
      </c>
      <c r="Q422" s="81" t="str">
        <f t="shared" si="20"/>
        <v>6-8</v>
      </c>
    </row>
    <row r="423" spans="1:17" ht="15" outlineLevel="4" x14ac:dyDescent="0.2">
      <c r="A423" s="85">
        <v>210</v>
      </c>
      <c r="B423" s="86" t="s">
        <v>1122</v>
      </c>
      <c r="C423" s="86" t="s">
        <v>1172</v>
      </c>
      <c r="D423" s="85">
        <v>26</v>
      </c>
      <c r="E423" s="86" t="s">
        <v>1752</v>
      </c>
      <c r="F423" s="85">
        <v>8</v>
      </c>
      <c r="G423" s="85">
        <v>32</v>
      </c>
      <c r="H423" s="82">
        <f>IF(ISBLANK($D423),"",SUMIFS('8. 514 Details Included'!$I:$I,'8. 514 Details Included'!$A:$A,'7. 511_CAR_Student_Counts_Sec'!$A423,'8. 514 Details Included'!$E:$E,'7. 511_CAR_Student_Counts_Sec'!$D423,'8. 514 Details Included'!$D:$D,'7. 511_CAR_Student_Counts_Sec'!H$1,'8. 514 Details Included'!$G:$G,'7. 511_CAR_Student_Counts_Sec'!$F423))</f>
        <v>0</v>
      </c>
      <c r="I423" s="82">
        <f>IF(ISBLANK($D423),"",SUMIFS('8. 514 Details Included'!$I:$I,'8. 514 Details Included'!$A:$A,'7. 511_CAR_Student_Counts_Sec'!$A423,'8. 514 Details Included'!$E:$E,'7. 511_CAR_Student_Counts_Sec'!$D423,'8. 514 Details Included'!$D:$D,'7. 511_CAR_Student_Counts_Sec'!I$1,'8. 514 Details Included'!$G:$G,'7. 511_CAR_Student_Counts_Sec'!$F423))</f>
        <v>32</v>
      </c>
      <c r="J423" s="82">
        <f>IF(ISBLANK($D423),"",SUMIFS('8. 514 Details Included'!$I:$I,'8. 514 Details Included'!$A:$A,'7. 511_CAR_Student_Counts_Sec'!$A423,'8. 514 Details Included'!$E:$E,'7. 511_CAR_Student_Counts_Sec'!$D423,'8. 514 Details Included'!$D:$D,'7. 511_CAR_Student_Counts_Sec'!J$1,'8. 514 Details Included'!$G:$G,'7. 511_CAR_Student_Counts_Sec'!$F423))</f>
        <v>0</v>
      </c>
      <c r="K423" s="82">
        <f>IF(ISBLANK($D423),"",SUMIFS('8. 514 Details Included'!$I:$I,'8. 514 Details Included'!$A:$A,'7. 511_CAR_Student_Counts_Sec'!$A423,'8. 514 Details Included'!$E:$E,'7. 511_CAR_Student_Counts_Sec'!$D423,'8. 514 Details Included'!$D:$D,'7. 511_CAR_Student_Counts_Sec'!K$1,'8. 514 Details Included'!$G:$G,'7. 511_CAR_Student_Counts_Sec'!$F423))</f>
        <v>0</v>
      </c>
      <c r="L423" s="82">
        <f>IF(ISBLANK($D423),"",SUMIFS('8. 514 Details Included'!$I:$I,'8. 514 Details Included'!$A:$A,'7. 511_CAR_Student_Counts_Sec'!$A423,'8. 514 Details Included'!$E:$E,'7. 511_CAR_Student_Counts_Sec'!$D423,'8. 514 Details Included'!$D:$D,'7. 511_CAR_Student_Counts_Sec'!L$1,'8. 514 Details Included'!$G:$G,'7. 511_CAR_Student_Counts_Sec'!$F423))</f>
        <v>0</v>
      </c>
      <c r="M423" s="82">
        <f>IF(ISBLANK($D423),"",SUMIFS('8. 514 Details Included'!$I:$I,'8. 514 Details Included'!$A:$A,'7. 511_CAR_Student_Counts_Sec'!$A423,'8. 514 Details Included'!$E:$E,'7. 511_CAR_Student_Counts_Sec'!$D423,'8. 514 Details Included'!$D:$D,'7. 511_CAR_Student_Counts_Sec'!M$1,'8. 514 Details Included'!$G:$G,'7. 511_CAR_Student_Counts_Sec'!$F423))</f>
        <v>0</v>
      </c>
      <c r="N423" s="82">
        <f>IF(ISBLANK($D423),"",SUMIFS('8. 514 Details Included'!$I:$I,'8. 514 Details Included'!$A:$A,'7. 511_CAR_Student_Counts_Sec'!$A423,'8. 514 Details Included'!$E:$E,'7. 511_CAR_Student_Counts_Sec'!$D423,'8. 514 Details Included'!$D:$D,'7. 511_CAR_Student_Counts_Sec'!N$1,'8. 514 Details Included'!$G:$G,'7. 511_CAR_Student_Counts_Sec'!$F423))</f>
        <v>0</v>
      </c>
      <c r="O423" s="81">
        <f t="shared" si="18"/>
        <v>32</v>
      </c>
      <c r="P423" s="81">
        <f t="shared" si="19"/>
        <v>0</v>
      </c>
      <c r="Q423" s="81" t="str">
        <f t="shared" si="20"/>
        <v>6-8</v>
      </c>
    </row>
    <row r="424" spans="1:17" ht="15" outlineLevel="4" x14ac:dyDescent="0.2">
      <c r="A424" s="85">
        <v>210</v>
      </c>
      <c r="B424" s="86" t="s">
        <v>1122</v>
      </c>
      <c r="C424" s="86" t="s">
        <v>1172</v>
      </c>
      <c r="D424" s="85">
        <v>991</v>
      </c>
      <c r="E424" s="86" t="s">
        <v>1751</v>
      </c>
      <c r="F424" s="85">
        <v>6</v>
      </c>
      <c r="G424" s="85">
        <v>23</v>
      </c>
      <c r="H424" s="82">
        <f>IF(ISBLANK($D424),"",SUMIFS('8. 514 Details Included'!$I:$I,'8. 514 Details Included'!$A:$A,'7. 511_CAR_Student_Counts_Sec'!$A424,'8. 514 Details Included'!$E:$E,'7. 511_CAR_Student_Counts_Sec'!$D424,'8. 514 Details Included'!$D:$D,'7. 511_CAR_Student_Counts_Sec'!H$1,'8. 514 Details Included'!$G:$G,'7. 511_CAR_Student_Counts_Sec'!$F424))</f>
        <v>23</v>
      </c>
      <c r="I424" s="82">
        <f>IF(ISBLANK($D424),"",SUMIFS('8. 514 Details Included'!$I:$I,'8. 514 Details Included'!$A:$A,'7. 511_CAR_Student_Counts_Sec'!$A424,'8. 514 Details Included'!$E:$E,'7. 511_CAR_Student_Counts_Sec'!$D424,'8. 514 Details Included'!$D:$D,'7. 511_CAR_Student_Counts_Sec'!I$1,'8. 514 Details Included'!$G:$G,'7. 511_CAR_Student_Counts_Sec'!$F424))</f>
        <v>0</v>
      </c>
      <c r="J424" s="82">
        <f>IF(ISBLANK($D424),"",SUMIFS('8. 514 Details Included'!$I:$I,'8. 514 Details Included'!$A:$A,'7. 511_CAR_Student_Counts_Sec'!$A424,'8. 514 Details Included'!$E:$E,'7. 511_CAR_Student_Counts_Sec'!$D424,'8. 514 Details Included'!$D:$D,'7. 511_CAR_Student_Counts_Sec'!J$1,'8. 514 Details Included'!$G:$G,'7. 511_CAR_Student_Counts_Sec'!$F424))</f>
        <v>0</v>
      </c>
      <c r="K424" s="82">
        <f>IF(ISBLANK($D424),"",SUMIFS('8. 514 Details Included'!$I:$I,'8. 514 Details Included'!$A:$A,'7. 511_CAR_Student_Counts_Sec'!$A424,'8. 514 Details Included'!$E:$E,'7. 511_CAR_Student_Counts_Sec'!$D424,'8. 514 Details Included'!$D:$D,'7. 511_CAR_Student_Counts_Sec'!K$1,'8. 514 Details Included'!$G:$G,'7. 511_CAR_Student_Counts_Sec'!$F424))</f>
        <v>0</v>
      </c>
      <c r="L424" s="82">
        <f>IF(ISBLANK($D424),"",SUMIFS('8. 514 Details Included'!$I:$I,'8. 514 Details Included'!$A:$A,'7. 511_CAR_Student_Counts_Sec'!$A424,'8. 514 Details Included'!$E:$E,'7. 511_CAR_Student_Counts_Sec'!$D424,'8. 514 Details Included'!$D:$D,'7. 511_CAR_Student_Counts_Sec'!L$1,'8. 514 Details Included'!$G:$G,'7. 511_CAR_Student_Counts_Sec'!$F424))</f>
        <v>0</v>
      </c>
      <c r="M424" s="82">
        <f>IF(ISBLANK($D424),"",SUMIFS('8. 514 Details Included'!$I:$I,'8. 514 Details Included'!$A:$A,'7. 511_CAR_Student_Counts_Sec'!$A424,'8. 514 Details Included'!$E:$E,'7. 511_CAR_Student_Counts_Sec'!$D424,'8. 514 Details Included'!$D:$D,'7. 511_CAR_Student_Counts_Sec'!M$1,'8. 514 Details Included'!$G:$G,'7. 511_CAR_Student_Counts_Sec'!$F424))</f>
        <v>0</v>
      </c>
      <c r="N424" s="82">
        <f>IF(ISBLANK($D424),"",SUMIFS('8. 514 Details Included'!$I:$I,'8. 514 Details Included'!$A:$A,'7. 511_CAR_Student_Counts_Sec'!$A424,'8. 514 Details Included'!$E:$E,'7. 511_CAR_Student_Counts_Sec'!$D424,'8. 514 Details Included'!$D:$D,'7. 511_CAR_Student_Counts_Sec'!N$1,'8. 514 Details Included'!$G:$G,'7. 511_CAR_Student_Counts_Sec'!$F424))</f>
        <v>0</v>
      </c>
      <c r="O424" s="81">
        <f t="shared" si="18"/>
        <v>23</v>
      </c>
      <c r="P424" s="81">
        <f t="shared" si="19"/>
        <v>0</v>
      </c>
      <c r="Q424" s="81" t="str">
        <f t="shared" si="20"/>
        <v>6-8</v>
      </c>
    </row>
    <row r="425" spans="1:17" ht="15" outlineLevel="4" x14ac:dyDescent="0.2">
      <c r="A425" s="85">
        <v>210</v>
      </c>
      <c r="B425" s="86" t="s">
        <v>1122</v>
      </c>
      <c r="C425" s="86" t="s">
        <v>1172</v>
      </c>
      <c r="D425" s="85">
        <v>37</v>
      </c>
      <c r="E425" s="86" t="s">
        <v>1734</v>
      </c>
      <c r="F425" s="85">
        <v>6</v>
      </c>
      <c r="G425" s="85">
        <v>32</v>
      </c>
      <c r="H425" s="82">
        <f>IF(ISBLANK($D425),"",SUMIFS('8. 514 Details Included'!$I:$I,'8. 514 Details Included'!$A:$A,'7. 511_CAR_Student_Counts_Sec'!$A425,'8. 514 Details Included'!$E:$E,'7. 511_CAR_Student_Counts_Sec'!$D425,'8. 514 Details Included'!$D:$D,'7. 511_CAR_Student_Counts_Sec'!H$1,'8. 514 Details Included'!$G:$G,'7. 511_CAR_Student_Counts_Sec'!$F425))</f>
        <v>0</v>
      </c>
      <c r="I425" s="82">
        <f>IF(ISBLANK($D425),"",SUMIFS('8. 514 Details Included'!$I:$I,'8. 514 Details Included'!$A:$A,'7. 511_CAR_Student_Counts_Sec'!$A425,'8. 514 Details Included'!$E:$E,'7. 511_CAR_Student_Counts_Sec'!$D425,'8. 514 Details Included'!$D:$D,'7. 511_CAR_Student_Counts_Sec'!I$1,'8. 514 Details Included'!$G:$G,'7. 511_CAR_Student_Counts_Sec'!$F425))</f>
        <v>0</v>
      </c>
      <c r="J425" s="82">
        <f>IF(ISBLANK($D425),"",SUMIFS('8. 514 Details Included'!$I:$I,'8. 514 Details Included'!$A:$A,'7. 511_CAR_Student_Counts_Sec'!$A425,'8. 514 Details Included'!$E:$E,'7. 511_CAR_Student_Counts_Sec'!$D425,'8. 514 Details Included'!$D:$D,'7. 511_CAR_Student_Counts_Sec'!J$1,'8. 514 Details Included'!$G:$G,'7. 511_CAR_Student_Counts_Sec'!$F425))</f>
        <v>32</v>
      </c>
      <c r="K425" s="82">
        <f>IF(ISBLANK($D425),"",SUMIFS('8. 514 Details Included'!$I:$I,'8. 514 Details Included'!$A:$A,'7. 511_CAR_Student_Counts_Sec'!$A425,'8. 514 Details Included'!$E:$E,'7. 511_CAR_Student_Counts_Sec'!$D425,'8. 514 Details Included'!$D:$D,'7. 511_CAR_Student_Counts_Sec'!K$1,'8. 514 Details Included'!$G:$G,'7. 511_CAR_Student_Counts_Sec'!$F425))</f>
        <v>0</v>
      </c>
      <c r="L425" s="82">
        <f>IF(ISBLANK($D425),"",SUMIFS('8. 514 Details Included'!$I:$I,'8. 514 Details Included'!$A:$A,'7. 511_CAR_Student_Counts_Sec'!$A425,'8. 514 Details Included'!$E:$E,'7. 511_CAR_Student_Counts_Sec'!$D425,'8. 514 Details Included'!$D:$D,'7. 511_CAR_Student_Counts_Sec'!L$1,'8. 514 Details Included'!$G:$G,'7. 511_CAR_Student_Counts_Sec'!$F425))</f>
        <v>0</v>
      </c>
      <c r="M425" s="82">
        <f>IF(ISBLANK($D425),"",SUMIFS('8. 514 Details Included'!$I:$I,'8. 514 Details Included'!$A:$A,'7. 511_CAR_Student_Counts_Sec'!$A425,'8. 514 Details Included'!$E:$E,'7. 511_CAR_Student_Counts_Sec'!$D425,'8. 514 Details Included'!$D:$D,'7. 511_CAR_Student_Counts_Sec'!M$1,'8. 514 Details Included'!$G:$G,'7. 511_CAR_Student_Counts_Sec'!$F425))</f>
        <v>0</v>
      </c>
      <c r="N425" s="82">
        <f>IF(ISBLANK($D425),"",SUMIFS('8. 514 Details Included'!$I:$I,'8. 514 Details Included'!$A:$A,'7. 511_CAR_Student_Counts_Sec'!$A425,'8. 514 Details Included'!$E:$E,'7. 511_CAR_Student_Counts_Sec'!$D425,'8. 514 Details Included'!$D:$D,'7. 511_CAR_Student_Counts_Sec'!N$1,'8. 514 Details Included'!$G:$G,'7. 511_CAR_Student_Counts_Sec'!$F425))</f>
        <v>0</v>
      </c>
      <c r="O425" s="81">
        <f t="shared" si="18"/>
        <v>32</v>
      </c>
      <c r="P425" s="81">
        <f t="shared" si="19"/>
        <v>0</v>
      </c>
      <c r="Q425" s="81" t="str">
        <f t="shared" si="20"/>
        <v>6-8</v>
      </c>
    </row>
    <row r="426" spans="1:17" ht="15" outlineLevel="4" x14ac:dyDescent="0.2">
      <c r="A426" s="85">
        <v>210</v>
      </c>
      <c r="B426" s="86" t="s">
        <v>1122</v>
      </c>
      <c r="C426" s="86" t="s">
        <v>1172</v>
      </c>
      <c r="D426" s="85">
        <v>37</v>
      </c>
      <c r="E426" s="86" t="s">
        <v>1734</v>
      </c>
      <c r="F426" s="85">
        <v>7</v>
      </c>
      <c r="G426" s="85">
        <v>9</v>
      </c>
      <c r="H426" s="82">
        <f>IF(ISBLANK($D426),"",SUMIFS('8. 514 Details Included'!$I:$I,'8. 514 Details Included'!$A:$A,'7. 511_CAR_Student_Counts_Sec'!$A426,'8. 514 Details Included'!$E:$E,'7. 511_CAR_Student_Counts_Sec'!$D426,'8. 514 Details Included'!$D:$D,'7. 511_CAR_Student_Counts_Sec'!H$1,'8. 514 Details Included'!$G:$G,'7. 511_CAR_Student_Counts_Sec'!$F426))</f>
        <v>0</v>
      </c>
      <c r="I426" s="82">
        <f>IF(ISBLANK($D426),"",SUMIFS('8. 514 Details Included'!$I:$I,'8. 514 Details Included'!$A:$A,'7. 511_CAR_Student_Counts_Sec'!$A426,'8. 514 Details Included'!$E:$E,'7. 511_CAR_Student_Counts_Sec'!$D426,'8. 514 Details Included'!$D:$D,'7. 511_CAR_Student_Counts_Sec'!I$1,'8. 514 Details Included'!$G:$G,'7. 511_CAR_Student_Counts_Sec'!$F426))</f>
        <v>0</v>
      </c>
      <c r="J426" s="82">
        <f>IF(ISBLANK($D426),"",SUMIFS('8. 514 Details Included'!$I:$I,'8. 514 Details Included'!$A:$A,'7. 511_CAR_Student_Counts_Sec'!$A426,'8. 514 Details Included'!$E:$E,'7. 511_CAR_Student_Counts_Sec'!$D426,'8. 514 Details Included'!$D:$D,'7. 511_CAR_Student_Counts_Sec'!J$1,'8. 514 Details Included'!$G:$G,'7. 511_CAR_Student_Counts_Sec'!$F426))</f>
        <v>9</v>
      </c>
      <c r="K426" s="82">
        <f>IF(ISBLANK($D426),"",SUMIFS('8. 514 Details Included'!$I:$I,'8. 514 Details Included'!$A:$A,'7. 511_CAR_Student_Counts_Sec'!$A426,'8. 514 Details Included'!$E:$E,'7. 511_CAR_Student_Counts_Sec'!$D426,'8. 514 Details Included'!$D:$D,'7. 511_CAR_Student_Counts_Sec'!K$1,'8. 514 Details Included'!$G:$G,'7. 511_CAR_Student_Counts_Sec'!$F426))</f>
        <v>0</v>
      </c>
      <c r="L426" s="82">
        <f>IF(ISBLANK($D426),"",SUMIFS('8. 514 Details Included'!$I:$I,'8. 514 Details Included'!$A:$A,'7. 511_CAR_Student_Counts_Sec'!$A426,'8. 514 Details Included'!$E:$E,'7. 511_CAR_Student_Counts_Sec'!$D426,'8. 514 Details Included'!$D:$D,'7. 511_CAR_Student_Counts_Sec'!L$1,'8. 514 Details Included'!$G:$G,'7. 511_CAR_Student_Counts_Sec'!$F426))</f>
        <v>0</v>
      </c>
      <c r="M426" s="82">
        <f>IF(ISBLANK($D426),"",SUMIFS('8. 514 Details Included'!$I:$I,'8. 514 Details Included'!$A:$A,'7. 511_CAR_Student_Counts_Sec'!$A426,'8. 514 Details Included'!$E:$E,'7. 511_CAR_Student_Counts_Sec'!$D426,'8. 514 Details Included'!$D:$D,'7. 511_CAR_Student_Counts_Sec'!M$1,'8. 514 Details Included'!$G:$G,'7. 511_CAR_Student_Counts_Sec'!$F426))</f>
        <v>0</v>
      </c>
      <c r="N426" s="82">
        <f>IF(ISBLANK($D426),"",SUMIFS('8. 514 Details Included'!$I:$I,'8. 514 Details Included'!$A:$A,'7. 511_CAR_Student_Counts_Sec'!$A426,'8. 514 Details Included'!$E:$E,'7. 511_CAR_Student_Counts_Sec'!$D426,'8. 514 Details Included'!$D:$D,'7. 511_CAR_Student_Counts_Sec'!N$1,'8. 514 Details Included'!$G:$G,'7. 511_CAR_Student_Counts_Sec'!$F426))</f>
        <v>0</v>
      </c>
      <c r="O426" s="81">
        <f t="shared" si="18"/>
        <v>9</v>
      </c>
      <c r="P426" s="81">
        <f t="shared" si="19"/>
        <v>0</v>
      </c>
      <c r="Q426" s="81" t="str">
        <f t="shared" si="20"/>
        <v>6-8</v>
      </c>
    </row>
    <row r="427" spans="1:17" ht="15" outlineLevel="4" x14ac:dyDescent="0.2">
      <c r="A427" s="85">
        <v>210</v>
      </c>
      <c r="B427" s="86" t="s">
        <v>1122</v>
      </c>
      <c r="C427" s="86" t="s">
        <v>1172</v>
      </c>
      <c r="D427" s="85">
        <v>42</v>
      </c>
      <c r="E427" s="86" t="s">
        <v>1740</v>
      </c>
      <c r="F427" s="85">
        <v>6</v>
      </c>
      <c r="G427" s="85">
        <v>25</v>
      </c>
      <c r="H427" s="82">
        <f>IF(ISBLANK($D427),"",SUMIFS('8. 514 Details Included'!$I:$I,'8. 514 Details Included'!$A:$A,'7. 511_CAR_Student_Counts_Sec'!$A427,'8. 514 Details Included'!$E:$E,'7. 511_CAR_Student_Counts_Sec'!$D427,'8. 514 Details Included'!$D:$D,'7. 511_CAR_Student_Counts_Sec'!H$1,'8. 514 Details Included'!$G:$G,'7. 511_CAR_Student_Counts_Sec'!$F427))</f>
        <v>0</v>
      </c>
      <c r="I427" s="82">
        <f>IF(ISBLANK($D427),"",SUMIFS('8. 514 Details Included'!$I:$I,'8. 514 Details Included'!$A:$A,'7. 511_CAR_Student_Counts_Sec'!$A427,'8. 514 Details Included'!$E:$E,'7. 511_CAR_Student_Counts_Sec'!$D427,'8. 514 Details Included'!$D:$D,'7. 511_CAR_Student_Counts_Sec'!I$1,'8. 514 Details Included'!$G:$G,'7. 511_CAR_Student_Counts_Sec'!$F427))</f>
        <v>25</v>
      </c>
      <c r="J427" s="82">
        <f>IF(ISBLANK($D427),"",SUMIFS('8. 514 Details Included'!$I:$I,'8. 514 Details Included'!$A:$A,'7. 511_CAR_Student_Counts_Sec'!$A427,'8. 514 Details Included'!$E:$E,'7. 511_CAR_Student_Counts_Sec'!$D427,'8. 514 Details Included'!$D:$D,'7. 511_CAR_Student_Counts_Sec'!J$1,'8. 514 Details Included'!$G:$G,'7. 511_CAR_Student_Counts_Sec'!$F427))</f>
        <v>0</v>
      </c>
      <c r="K427" s="82">
        <f>IF(ISBLANK($D427),"",SUMIFS('8. 514 Details Included'!$I:$I,'8. 514 Details Included'!$A:$A,'7. 511_CAR_Student_Counts_Sec'!$A427,'8. 514 Details Included'!$E:$E,'7. 511_CAR_Student_Counts_Sec'!$D427,'8. 514 Details Included'!$D:$D,'7. 511_CAR_Student_Counts_Sec'!K$1,'8. 514 Details Included'!$G:$G,'7. 511_CAR_Student_Counts_Sec'!$F427))</f>
        <v>0</v>
      </c>
      <c r="L427" s="82">
        <f>IF(ISBLANK($D427),"",SUMIFS('8. 514 Details Included'!$I:$I,'8. 514 Details Included'!$A:$A,'7. 511_CAR_Student_Counts_Sec'!$A427,'8. 514 Details Included'!$E:$E,'7. 511_CAR_Student_Counts_Sec'!$D427,'8. 514 Details Included'!$D:$D,'7. 511_CAR_Student_Counts_Sec'!L$1,'8. 514 Details Included'!$G:$G,'7. 511_CAR_Student_Counts_Sec'!$F427))</f>
        <v>0</v>
      </c>
      <c r="M427" s="82">
        <f>IF(ISBLANK($D427),"",SUMIFS('8. 514 Details Included'!$I:$I,'8. 514 Details Included'!$A:$A,'7. 511_CAR_Student_Counts_Sec'!$A427,'8. 514 Details Included'!$E:$E,'7. 511_CAR_Student_Counts_Sec'!$D427,'8. 514 Details Included'!$D:$D,'7. 511_CAR_Student_Counts_Sec'!M$1,'8. 514 Details Included'!$G:$G,'7. 511_CAR_Student_Counts_Sec'!$F427))</f>
        <v>0</v>
      </c>
      <c r="N427" s="82">
        <f>IF(ISBLANK($D427),"",SUMIFS('8. 514 Details Included'!$I:$I,'8. 514 Details Included'!$A:$A,'7. 511_CAR_Student_Counts_Sec'!$A427,'8. 514 Details Included'!$E:$E,'7. 511_CAR_Student_Counts_Sec'!$D427,'8. 514 Details Included'!$D:$D,'7. 511_CAR_Student_Counts_Sec'!N$1,'8. 514 Details Included'!$G:$G,'7. 511_CAR_Student_Counts_Sec'!$F427))</f>
        <v>0</v>
      </c>
      <c r="O427" s="81">
        <f t="shared" si="18"/>
        <v>25</v>
      </c>
      <c r="P427" s="81">
        <f t="shared" si="19"/>
        <v>0</v>
      </c>
      <c r="Q427" s="81" t="str">
        <f t="shared" si="20"/>
        <v>6-8</v>
      </c>
    </row>
    <row r="428" spans="1:17" ht="15" outlineLevel="4" x14ac:dyDescent="0.2">
      <c r="A428" s="85">
        <v>210</v>
      </c>
      <c r="B428" s="86" t="s">
        <v>1122</v>
      </c>
      <c r="C428" s="86" t="s">
        <v>1172</v>
      </c>
      <c r="D428" s="85">
        <v>57</v>
      </c>
      <c r="E428" s="86" t="s">
        <v>1739</v>
      </c>
      <c r="F428" s="85">
        <v>6</v>
      </c>
      <c r="G428" s="85">
        <v>32</v>
      </c>
      <c r="H428" s="82">
        <f>IF(ISBLANK($D428),"",SUMIFS('8. 514 Details Included'!$I:$I,'8. 514 Details Included'!$A:$A,'7. 511_CAR_Student_Counts_Sec'!$A428,'8. 514 Details Included'!$E:$E,'7. 511_CAR_Student_Counts_Sec'!$D428,'8. 514 Details Included'!$D:$D,'7. 511_CAR_Student_Counts_Sec'!H$1,'8. 514 Details Included'!$G:$G,'7. 511_CAR_Student_Counts_Sec'!$F428))</f>
        <v>32</v>
      </c>
      <c r="I428" s="82">
        <f>IF(ISBLANK($D428),"",SUMIFS('8. 514 Details Included'!$I:$I,'8. 514 Details Included'!$A:$A,'7. 511_CAR_Student_Counts_Sec'!$A428,'8. 514 Details Included'!$E:$E,'7. 511_CAR_Student_Counts_Sec'!$D428,'8. 514 Details Included'!$D:$D,'7. 511_CAR_Student_Counts_Sec'!I$1,'8. 514 Details Included'!$G:$G,'7. 511_CAR_Student_Counts_Sec'!$F428))</f>
        <v>0</v>
      </c>
      <c r="J428" s="82">
        <f>IF(ISBLANK($D428),"",SUMIFS('8. 514 Details Included'!$I:$I,'8. 514 Details Included'!$A:$A,'7. 511_CAR_Student_Counts_Sec'!$A428,'8. 514 Details Included'!$E:$E,'7. 511_CAR_Student_Counts_Sec'!$D428,'8. 514 Details Included'!$D:$D,'7. 511_CAR_Student_Counts_Sec'!J$1,'8. 514 Details Included'!$G:$G,'7. 511_CAR_Student_Counts_Sec'!$F428))</f>
        <v>0</v>
      </c>
      <c r="K428" s="82">
        <f>IF(ISBLANK($D428),"",SUMIFS('8. 514 Details Included'!$I:$I,'8. 514 Details Included'!$A:$A,'7. 511_CAR_Student_Counts_Sec'!$A428,'8. 514 Details Included'!$E:$E,'7. 511_CAR_Student_Counts_Sec'!$D428,'8. 514 Details Included'!$D:$D,'7. 511_CAR_Student_Counts_Sec'!K$1,'8. 514 Details Included'!$G:$G,'7. 511_CAR_Student_Counts_Sec'!$F428))</f>
        <v>0</v>
      </c>
      <c r="L428" s="82">
        <f>IF(ISBLANK($D428),"",SUMIFS('8. 514 Details Included'!$I:$I,'8. 514 Details Included'!$A:$A,'7. 511_CAR_Student_Counts_Sec'!$A428,'8. 514 Details Included'!$E:$E,'7. 511_CAR_Student_Counts_Sec'!$D428,'8. 514 Details Included'!$D:$D,'7. 511_CAR_Student_Counts_Sec'!L$1,'8. 514 Details Included'!$G:$G,'7. 511_CAR_Student_Counts_Sec'!$F428))</f>
        <v>0</v>
      </c>
      <c r="M428" s="82">
        <f>IF(ISBLANK($D428),"",SUMIFS('8. 514 Details Included'!$I:$I,'8. 514 Details Included'!$A:$A,'7. 511_CAR_Student_Counts_Sec'!$A428,'8. 514 Details Included'!$E:$E,'7. 511_CAR_Student_Counts_Sec'!$D428,'8. 514 Details Included'!$D:$D,'7. 511_CAR_Student_Counts_Sec'!M$1,'8. 514 Details Included'!$G:$G,'7. 511_CAR_Student_Counts_Sec'!$F428))</f>
        <v>0</v>
      </c>
      <c r="N428" s="82">
        <f>IF(ISBLANK($D428),"",SUMIFS('8. 514 Details Included'!$I:$I,'8. 514 Details Included'!$A:$A,'7. 511_CAR_Student_Counts_Sec'!$A428,'8. 514 Details Included'!$E:$E,'7. 511_CAR_Student_Counts_Sec'!$D428,'8. 514 Details Included'!$D:$D,'7. 511_CAR_Student_Counts_Sec'!N$1,'8. 514 Details Included'!$G:$G,'7. 511_CAR_Student_Counts_Sec'!$F428))</f>
        <v>0</v>
      </c>
      <c r="O428" s="81">
        <f t="shared" si="18"/>
        <v>32</v>
      </c>
      <c r="P428" s="81">
        <f t="shared" si="19"/>
        <v>0</v>
      </c>
      <c r="Q428" s="81" t="str">
        <f t="shared" si="20"/>
        <v>6-8</v>
      </c>
    </row>
    <row r="429" spans="1:17" ht="15" outlineLevel="4" x14ac:dyDescent="0.2">
      <c r="A429" s="85">
        <v>210</v>
      </c>
      <c r="B429" s="86" t="s">
        <v>1122</v>
      </c>
      <c r="C429" s="86" t="s">
        <v>1172</v>
      </c>
      <c r="D429" s="85">
        <v>59</v>
      </c>
      <c r="E429" s="86" t="s">
        <v>1738</v>
      </c>
      <c r="F429" s="85">
        <v>6</v>
      </c>
      <c r="G429" s="85">
        <v>33</v>
      </c>
      <c r="H429" s="82">
        <f>IF(ISBLANK($D429),"",SUMIFS('8. 514 Details Included'!$I:$I,'8. 514 Details Included'!$A:$A,'7. 511_CAR_Student_Counts_Sec'!$A429,'8. 514 Details Included'!$E:$E,'7. 511_CAR_Student_Counts_Sec'!$D429,'8. 514 Details Included'!$D:$D,'7. 511_CAR_Student_Counts_Sec'!H$1,'8. 514 Details Included'!$G:$G,'7. 511_CAR_Student_Counts_Sec'!$F429))</f>
        <v>0</v>
      </c>
      <c r="I429" s="82">
        <f>IF(ISBLANK($D429),"",SUMIFS('8. 514 Details Included'!$I:$I,'8. 514 Details Included'!$A:$A,'7. 511_CAR_Student_Counts_Sec'!$A429,'8. 514 Details Included'!$E:$E,'7. 511_CAR_Student_Counts_Sec'!$D429,'8. 514 Details Included'!$D:$D,'7. 511_CAR_Student_Counts_Sec'!I$1,'8. 514 Details Included'!$G:$G,'7. 511_CAR_Student_Counts_Sec'!$F429))</f>
        <v>0</v>
      </c>
      <c r="J429" s="82">
        <f>IF(ISBLANK($D429),"",SUMIFS('8. 514 Details Included'!$I:$I,'8. 514 Details Included'!$A:$A,'7. 511_CAR_Student_Counts_Sec'!$A429,'8. 514 Details Included'!$E:$E,'7. 511_CAR_Student_Counts_Sec'!$D429,'8. 514 Details Included'!$D:$D,'7. 511_CAR_Student_Counts_Sec'!J$1,'8. 514 Details Included'!$G:$G,'7. 511_CAR_Student_Counts_Sec'!$F429))</f>
        <v>33</v>
      </c>
      <c r="K429" s="82">
        <f>IF(ISBLANK($D429),"",SUMIFS('8. 514 Details Included'!$I:$I,'8. 514 Details Included'!$A:$A,'7. 511_CAR_Student_Counts_Sec'!$A429,'8. 514 Details Included'!$E:$E,'7. 511_CAR_Student_Counts_Sec'!$D429,'8. 514 Details Included'!$D:$D,'7. 511_CAR_Student_Counts_Sec'!K$1,'8. 514 Details Included'!$G:$G,'7. 511_CAR_Student_Counts_Sec'!$F429))</f>
        <v>0</v>
      </c>
      <c r="L429" s="82">
        <f>IF(ISBLANK($D429),"",SUMIFS('8. 514 Details Included'!$I:$I,'8. 514 Details Included'!$A:$A,'7. 511_CAR_Student_Counts_Sec'!$A429,'8. 514 Details Included'!$E:$E,'7. 511_CAR_Student_Counts_Sec'!$D429,'8. 514 Details Included'!$D:$D,'7. 511_CAR_Student_Counts_Sec'!L$1,'8. 514 Details Included'!$G:$G,'7. 511_CAR_Student_Counts_Sec'!$F429))</f>
        <v>0</v>
      </c>
      <c r="M429" s="82">
        <f>IF(ISBLANK($D429),"",SUMIFS('8. 514 Details Included'!$I:$I,'8. 514 Details Included'!$A:$A,'7. 511_CAR_Student_Counts_Sec'!$A429,'8. 514 Details Included'!$E:$E,'7. 511_CAR_Student_Counts_Sec'!$D429,'8. 514 Details Included'!$D:$D,'7. 511_CAR_Student_Counts_Sec'!M$1,'8. 514 Details Included'!$G:$G,'7. 511_CAR_Student_Counts_Sec'!$F429))</f>
        <v>0</v>
      </c>
      <c r="N429" s="82">
        <f>IF(ISBLANK($D429),"",SUMIFS('8. 514 Details Included'!$I:$I,'8. 514 Details Included'!$A:$A,'7. 511_CAR_Student_Counts_Sec'!$A429,'8. 514 Details Included'!$E:$E,'7. 511_CAR_Student_Counts_Sec'!$D429,'8. 514 Details Included'!$D:$D,'7. 511_CAR_Student_Counts_Sec'!N$1,'8. 514 Details Included'!$G:$G,'7. 511_CAR_Student_Counts_Sec'!$F429))</f>
        <v>0</v>
      </c>
      <c r="O429" s="81">
        <f t="shared" si="18"/>
        <v>33</v>
      </c>
      <c r="P429" s="81">
        <f t="shared" si="19"/>
        <v>0</v>
      </c>
      <c r="Q429" s="81" t="str">
        <f t="shared" si="20"/>
        <v>6-8</v>
      </c>
    </row>
    <row r="430" spans="1:17" ht="15" outlineLevel="4" x14ac:dyDescent="0.2">
      <c r="A430" s="85">
        <v>210</v>
      </c>
      <c r="B430" s="86" t="s">
        <v>1122</v>
      </c>
      <c r="C430" s="86" t="s">
        <v>1172</v>
      </c>
      <c r="D430" s="85">
        <v>66</v>
      </c>
      <c r="E430" s="86" t="s">
        <v>1733</v>
      </c>
      <c r="F430" s="85">
        <v>6</v>
      </c>
      <c r="G430" s="85">
        <v>33</v>
      </c>
      <c r="H430" s="82">
        <f>IF(ISBLANK($D430),"",SUMIFS('8. 514 Details Included'!$I:$I,'8. 514 Details Included'!$A:$A,'7. 511_CAR_Student_Counts_Sec'!$A430,'8. 514 Details Included'!$E:$E,'7. 511_CAR_Student_Counts_Sec'!$D430,'8. 514 Details Included'!$D:$D,'7. 511_CAR_Student_Counts_Sec'!H$1,'8. 514 Details Included'!$G:$G,'7. 511_CAR_Student_Counts_Sec'!$F430))</f>
        <v>33</v>
      </c>
      <c r="I430" s="82">
        <f>IF(ISBLANK($D430),"",SUMIFS('8. 514 Details Included'!$I:$I,'8. 514 Details Included'!$A:$A,'7. 511_CAR_Student_Counts_Sec'!$A430,'8. 514 Details Included'!$E:$E,'7. 511_CAR_Student_Counts_Sec'!$D430,'8. 514 Details Included'!$D:$D,'7. 511_CAR_Student_Counts_Sec'!I$1,'8. 514 Details Included'!$G:$G,'7. 511_CAR_Student_Counts_Sec'!$F430))</f>
        <v>0</v>
      </c>
      <c r="J430" s="82">
        <f>IF(ISBLANK($D430),"",SUMIFS('8. 514 Details Included'!$I:$I,'8. 514 Details Included'!$A:$A,'7. 511_CAR_Student_Counts_Sec'!$A430,'8. 514 Details Included'!$E:$E,'7. 511_CAR_Student_Counts_Sec'!$D430,'8. 514 Details Included'!$D:$D,'7. 511_CAR_Student_Counts_Sec'!J$1,'8. 514 Details Included'!$G:$G,'7. 511_CAR_Student_Counts_Sec'!$F430))</f>
        <v>0</v>
      </c>
      <c r="K430" s="82">
        <f>IF(ISBLANK($D430),"",SUMIFS('8. 514 Details Included'!$I:$I,'8. 514 Details Included'!$A:$A,'7. 511_CAR_Student_Counts_Sec'!$A430,'8. 514 Details Included'!$E:$E,'7. 511_CAR_Student_Counts_Sec'!$D430,'8. 514 Details Included'!$D:$D,'7. 511_CAR_Student_Counts_Sec'!K$1,'8. 514 Details Included'!$G:$G,'7. 511_CAR_Student_Counts_Sec'!$F430))</f>
        <v>0</v>
      </c>
      <c r="L430" s="82">
        <f>IF(ISBLANK($D430),"",SUMIFS('8. 514 Details Included'!$I:$I,'8. 514 Details Included'!$A:$A,'7. 511_CAR_Student_Counts_Sec'!$A430,'8. 514 Details Included'!$E:$E,'7. 511_CAR_Student_Counts_Sec'!$D430,'8. 514 Details Included'!$D:$D,'7. 511_CAR_Student_Counts_Sec'!L$1,'8. 514 Details Included'!$G:$G,'7. 511_CAR_Student_Counts_Sec'!$F430))</f>
        <v>0</v>
      </c>
      <c r="M430" s="82">
        <f>IF(ISBLANK($D430),"",SUMIFS('8. 514 Details Included'!$I:$I,'8. 514 Details Included'!$A:$A,'7. 511_CAR_Student_Counts_Sec'!$A430,'8. 514 Details Included'!$E:$E,'7. 511_CAR_Student_Counts_Sec'!$D430,'8. 514 Details Included'!$D:$D,'7. 511_CAR_Student_Counts_Sec'!M$1,'8. 514 Details Included'!$G:$G,'7. 511_CAR_Student_Counts_Sec'!$F430))</f>
        <v>0</v>
      </c>
      <c r="N430" s="82">
        <f>IF(ISBLANK($D430),"",SUMIFS('8. 514 Details Included'!$I:$I,'8. 514 Details Included'!$A:$A,'7. 511_CAR_Student_Counts_Sec'!$A430,'8. 514 Details Included'!$E:$E,'7. 511_CAR_Student_Counts_Sec'!$D430,'8. 514 Details Included'!$D:$D,'7. 511_CAR_Student_Counts_Sec'!N$1,'8. 514 Details Included'!$G:$G,'7. 511_CAR_Student_Counts_Sec'!$F430))</f>
        <v>0</v>
      </c>
      <c r="O430" s="81">
        <f t="shared" si="18"/>
        <v>33</v>
      </c>
      <c r="P430" s="81">
        <f t="shared" si="19"/>
        <v>0</v>
      </c>
      <c r="Q430" s="81" t="str">
        <f t="shared" si="20"/>
        <v>6-8</v>
      </c>
    </row>
    <row r="431" spans="1:17" ht="15" outlineLevel="3" x14ac:dyDescent="0.2">
      <c r="A431" s="85"/>
      <c r="B431" s="86"/>
      <c r="C431" s="88" t="s">
        <v>1170</v>
      </c>
      <c r="D431" s="85"/>
      <c r="E431" s="86"/>
      <c r="F431" s="85"/>
      <c r="G431" s="85">
        <f>SUBTOTAL(1,G377:G430)</f>
        <v>28.962962962962962</v>
      </c>
      <c r="H431" s="82" t="str">
        <f>IF(ISBLANK($D431),"",SUMIFS('8. 514 Details Included'!$I:$I,'8. 514 Details Included'!$A:$A,'7. 511_CAR_Student_Counts_Sec'!$A431,'8. 514 Details Included'!$E:$E,'7. 511_CAR_Student_Counts_Sec'!$D431,'8. 514 Details Included'!$D:$D,'7. 511_CAR_Student_Counts_Sec'!H$1,'8. 514 Details Included'!$G:$G,'7. 511_CAR_Student_Counts_Sec'!$F431))</f>
        <v/>
      </c>
      <c r="I431" s="82" t="str">
        <f>IF(ISBLANK($D431),"",SUMIFS('8. 514 Details Included'!$I:$I,'8. 514 Details Included'!$A:$A,'7. 511_CAR_Student_Counts_Sec'!$A431,'8. 514 Details Included'!$E:$E,'7. 511_CAR_Student_Counts_Sec'!$D431,'8. 514 Details Included'!$D:$D,'7. 511_CAR_Student_Counts_Sec'!I$1,'8. 514 Details Included'!$G:$G,'7. 511_CAR_Student_Counts_Sec'!$F431))</f>
        <v/>
      </c>
      <c r="J431" s="82" t="str">
        <f>IF(ISBLANK($D431),"",SUMIFS('8. 514 Details Included'!$I:$I,'8. 514 Details Included'!$A:$A,'7. 511_CAR_Student_Counts_Sec'!$A431,'8. 514 Details Included'!$E:$E,'7. 511_CAR_Student_Counts_Sec'!$D431,'8. 514 Details Included'!$D:$D,'7. 511_CAR_Student_Counts_Sec'!J$1,'8. 514 Details Included'!$G:$G,'7. 511_CAR_Student_Counts_Sec'!$F431))</f>
        <v/>
      </c>
      <c r="K431" s="82" t="str">
        <f>IF(ISBLANK($D431),"",SUMIFS('8. 514 Details Included'!$I:$I,'8. 514 Details Included'!$A:$A,'7. 511_CAR_Student_Counts_Sec'!$A431,'8. 514 Details Included'!$E:$E,'7. 511_CAR_Student_Counts_Sec'!$D431,'8. 514 Details Included'!$D:$D,'7. 511_CAR_Student_Counts_Sec'!K$1,'8. 514 Details Included'!$G:$G,'7. 511_CAR_Student_Counts_Sec'!$F431))</f>
        <v/>
      </c>
      <c r="L431" s="82" t="str">
        <f>IF(ISBLANK($D431),"",SUMIFS('8. 514 Details Included'!$I:$I,'8. 514 Details Included'!$A:$A,'7. 511_CAR_Student_Counts_Sec'!$A431,'8. 514 Details Included'!$E:$E,'7. 511_CAR_Student_Counts_Sec'!$D431,'8. 514 Details Included'!$D:$D,'7. 511_CAR_Student_Counts_Sec'!L$1,'8. 514 Details Included'!$G:$G,'7. 511_CAR_Student_Counts_Sec'!$F431))</f>
        <v/>
      </c>
      <c r="M431" s="82" t="str">
        <f>IF(ISBLANK($D431),"",SUMIFS('8. 514 Details Included'!$I:$I,'8. 514 Details Included'!$A:$A,'7. 511_CAR_Student_Counts_Sec'!$A431,'8. 514 Details Included'!$E:$E,'7. 511_CAR_Student_Counts_Sec'!$D431,'8. 514 Details Included'!$D:$D,'7. 511_CAR_Student_Counts_Sec'!M$1,'8. 514 Details Included'!$G:$G,'7. 511_CAR_Student_Counts_Sec'!$F431))</f>
        <v/>
      </c>
      <c r="N431" s="82" t="str">
        <f>IF(ISBLANK($D431),"",SUMIFS('8. 514 Details Included'!$I:$I,'8. 514 Details Included'!$A:$A,'7. 511_CAR_Student_Counts_Sec'!$A431,'8. 514 Details Included'!$E:$E,'7. 511_CAR_Student_Counts_Sec'!$D431,'8. 514 Details Included'!$D:$D,'7. 511_CAR_Student_Counts_Sec'!N$1,'8. 514 Details Included'!$G:$G,'7. 511_CAR_Student_Counts_Sec'!$F431))</f>
        <v/>
      </c>
      <c r="O431" s="81" t="str">
        <f t="shared" si="18"/>
        <v/>
      </c>
      <c r="P431" s="81" t="str">
        <f t="shared" si="19"/>
        <v/>
      </c>
      <c r="Q431" s="81" t="str">
        <f t="shared" si="20"/>
        <v/>
      </c>
    </row>
    <row r="432" spans="1:17" ht="15" outlineLevel="4" x14ac:dyDescent="0.2">
      <c r="A432" s="85">
        <v>210</v>
      </c>
      <c r="B432" s="86" t="s">
        <v>1122</v>
      </c>
      <c r="C432" s="86" t="s">
        <v>1169</v>
      </c>
      <c r="D432" s="85">
        <v>55</v>
      </c>
      <c r="E432" s="86" t="s">
        <v>1750</v>
      </c>
      <c r="F432" s="85">
        <v>1</v>
      </c>
      <c r="G432" s="85">
        <v>13</v>
      </c>
      <c r="H432" s="82">
        <f>IF(ISBLANK($D432),"",SUMIFS('8. 514 Details Included'!$I:$I,'8. 514 Details Included'!$A:$A,'7. 511_CAR_Student_Counts_Sec'!$A432,'8. 514 Details Included'!$E:$E,'7. 511_CAR_Student_Counts_Sec'!$D432,'8. 514 Details Included'!$D:$D,'7. 511_CAR_Student_Counts_Sec'!H$1,'8. 514 Details Included'!$G:$G,'7. 511_CAR_Student_Counts_Sec'!$F432))</f>
        <v>0</v>
      </c>
      <c r="I432" s="82">
        <f>IF(ISBLANK($D432),"",SUMIFS('8. 514 Details Included'!$I:$I,'8. 514 Details Included'!$A:$A,'7. 511_CAR_Student_Counts_Sec'!$A432,'8. 514 Details Included'!$E:$E,'7. 511_CAR_Student_Counts_Sec'!$D432,'8. 514 Details Included'!$D:$D,'7. 511_CAR_Student_Counts_Sec'!I$1,'8. 514 Details Included'!$G:$G,'7. 511_CAR_Student_Counts_Sec'!$F432))</f>
        <v>13</v>
      </c>
      <c r="J432" s="82">
        <f>IF(ISBLANK($D432),"",SUMIFS('8. 514 Details Included'!$I:$I,'8. 514 Details Included'!$A:$A,'7. 511_CAR_Student_Counts_Sec'!$A432,'8. 514 Details Included'!$E:$E,'7. 511_CAR_Student_Counts_Sec'!$D432,'8. 514 Details Included'!$D:$D,'7. 511_CAR_Student_Counts_Sec'!J$1,'8. 514 Details Included'!$G:$G,'7. 511_CAR_Student_Counts_Sec'!$F432))</f>
        <v>0</v>
      </c>
      <c r="K432" s="82">
        <f>IF(ISBLANK($D432),"",SUMIFS('8. 514 Details Included'!$I:$I,'8. 514 Details Included'!$A:$A,'7. 511_CAR_Student_Counts_Sec'!$A432,'8. 514 Details Included'!$E:$E,'7. 511_CAR_Student_Counts_Sec'!$D432,'8. 514 Details Included'!$D:$D,'7. 511_CAR_Student_Counts_Sec'!K$1,'8. 514 Details Included'!$G:$G,'7. 511_CAR_Student_Counts_Sec'!$F432))</f>
        <v>0</v>
      </c>
      <c r="L432" s="82">
        <f>IF(ISBLANK($D432),"",SUMIFS('8. 514 Details Included'!$I:$I,'8. 514 Details Included'!$A:$A,'7. 511_CAR_Student_Counts_Sec'!$A432,'8. 514 Details Included'!$E:$E,'7. 511_CAR_Student_Counts_Sec'!$D432,'8. 514 Details Included'!$D:$D,'7. 511_CAR_Student_Counts_Sec'!L$1,'8. 514 Details Included'!$G:$G,'7. 511_CAR_Student_Counts_Sec'!$F432))</f>
        <v>0</v>
      </c>
      <c r="M432" s="82">
        <f>IF(ISBLANK($D432),"",SUMIFS('8. 514 Details Included'!$I:$I,'8. 514 Details Included'!$A:$A,'7. 511_CAR_Student_Counts_Sec'!$A432,'8. 514 Details Included'!$E:$E,'7. 511_CAR_Student_Counts_Sec'!$D432,'8. 514 Details Included'!$D:$D,'7. 511_CAR_Student_Counts_Sec'!M$1,'8. 514 Details Included'!$G:$G,'7. 511_CAR_Student_Counts_Sec'!$F432))</f>
        <v>0</v>
      </c>
      <c r="N432" s="82">
        <f>IF(ISBLANK($D432),"",SUMIFS('8. 514 Details Included'!$I:$I,'8. 514 Details Included'!$A:$A,'7. 511_CAR_Student_Counts_Sec'!$A432,'8. 514 Details Included'!$E:$E,'7. 511_CAR_Student_Counts_Sec'!$D432,'8. 514 Details Included'!$D:$D,'7. 511_CAR_Student_Counts_Sec'!N$1,'8. 514 Details Included'!$G:$G,'7. 511_CAR_Student_Counts_Sec'!$F432))</f>
        <v>0</v>
      </c>
      <c r="O432" s="81">
        <f t="shared" si="18"/>
        <v>13</v>
      </c>
      <c r="P432" s="81">
        <f t="shared" si="19"/>
        <v>0</v>
      </c>
      <c r="Q432" s="81" t="str">
        <f t="shared" si="20"/>
        <v>6-8</v>
      </c>
    </row>
    <row r="433" spans="1:17" ht="15" outlineLevel="4" x14ac:dyDescent="0.2">
      <c r="A433" s="85">
        <v>210</v>
      </c>
      <c r="B433" s="86" t="s">
        <v>1122</v>
      </c>
      <c r="C433" s="86" t="s">
        <v>1169</v>
      </c>
      <c r="D433" s="85">
        <v>55</v>
      </c>
      <c r="E433" s="86" t="s">
        <v>1750</v>
      </c>
      <c r="F433" s="85">
        <v>2</v>
      </c>
      <c r="G433" s="85">
        <v>31</v>
      </c>
      <c r="H433" s="82">
        <f>IF(ISBLANK($D433),"",SUMIFS('8. 514 Details Included'!$I:$I,'8. 514 Details Included'!$A:$A,'7. 511_CAR_Student_Counts_Sec'!$A433,'8. 514 Details Included'!$E:$E,'7. 511_CAR_Student_Counts_Sec'!$D433,'8. 514 Details Included'!$D:$D,'7. 511_CAR_Student_Counts_Sec'!H$1,'8. 514 Details Included'!$G:$G,'7. 511_CAR_Student_Counts_Sec'!$F433))</f>
        <v>0</v>
      </c>
      <c r="I433" s="82">
        <f>IF(ISBLANK($D433),"",SUMIFS('8. 514 Details Included'!$I:$I,'8. 514 Details Included'!$A:$A,'7. 511_CAR_Student_Counts_Sec'!$A433,'8. 514 Details Included'!$E:$E,'7. 511_CAR_Student_Counts_Sec'!$D433,'8. 514 Details Included'!$D:$D,'7. 511_CAR_Student_Counts_Sec'!I$1,'8. 514 Details Included'!$G:$G,'7. 511_CAR_Student_Counts_Sec'!$F433))</f>
        <v>31</v>
      </c>
      <c r="J433" s="82">
        <f>IF(ISBLANK($D433),"",SUMIFS('8. 514 Details Included'!$I:$I,'8. 514 Details Included'!$A:$A,'7. 511_CAR_Student_Counts_Sec'!$A433,'8. 514 Details Included'!$E:$E,'7. 511_CAR_Student_Counts_Sec'!$D433,'8. 514 Details Included'!$D:$D,'7. 511_CAR_Student_Counts_Sec'!J$1,'8. 514 Details Included'!$G:$G,'7. 511_CAR_Student_Counts_Sec'!$F433))</f>
        <v>0</v>
      </c>
      <c r="K433" s="82">
        <f>IF(ISBLANK($D433),"",SUMIFS('8. 514 Details Included'!$I:$I,'8. 514 Details Included'!$A:$A,'7. 511_CAR_Student_Counts_Sec'!$A433,'8. 514 Details Included'!$E:$E,'7. 511_CAR_Student_Counts_Sec'!$D433,'8. 514 Details Included'!$D:$D,'7. 511_CAR_Student_Counts_Sec'!K$1,'8. 514 Details Included'!$G:$G,'7. 511_CAR_Student_Counts_Sec'!$F433))</f>
        <v>0</v>
      </c>
      <c r="L433" s="82">
        <f>IF(ISBLANK($D433),"",SUMIFS('8. 514 Details Included'!$I:$I,'8. 514 Details Included'!$A:$A,'7. 511_CAR_Student_Counts_Sec'!$A433,'8. 514 Details Included'!$E:$E,'7. 511_CAR_Student_Counts_Sec'!$D433,'8. 514 Details Included'!$D:$D,'7. 511_CAR_Student_Counts_Sec'!L$1,'8. 514 Details Included'!$G:$G,'7. 511_CAR_Student_Counts_Sec'!$F433))</f>
        <v>0</v>
      </c>
      <c r="M433" s="82">
        <f>IF(ISBLANK($D433),"",SUMIFS('8. 514 Details Included'!$I:$I,'8. 514 Details Included'!$A:$A,'7. 511_CAR_Student_Counts_Sec'!$A433,'8. 514 Details Included'!$E:$E,'7. 511_CAR_Student_Counts_Sec'!$D433,'8. 514 Details Included'!$D:$D,'7. 511_CAR_Student_Counts_Sec'!M$1,'8. 514 Details Included'!$G:$G,'7. 511_CAR_Student_Counts_Sec'!$F433))</f>
        <v>0</v>
      </c>
      <c r="N433" s="82">
        <f>IF(ISBLANK($D433),"",SUMIFS('8. 514 Details Included'!$I:$I,'8. 514 Details Included'!$A:$A,'7. 511_CAR_Student_Counts_Sec'!$A433,'8. 514 Details Included'!$E:$E,'7. 511_CAR_Student_Counts_Sec'!$D433,'8. 514 Details Included'!$D:$D,'7. 511_CAR_Student_Counts_Sec'!N$1,'8. 514 Details Included'!$G:$G,'7. 511_CAR_Student_Counts_Sec'!$F433))</f>
        <v>0</v>
      </c>
      <c r="O433" s="81">
        <f t="shared" si="18"/>
        <v>31</v>
      </c>
      <c r="P433" s="81">
        <f t="shared" si="19"/>
        <v>0</v>
      </c>
      <c r="Q433" s="81" t="str">
        <f t="shared" si="20"/>
        <v>6-8</v>
      </c>
    </row>
    <row r="434" spans="1:17" ht="15" outlineLevel="4" x14ac:dyDescent="0.2">
      <c r="A434" s="85">
        <v>210</v>
      </c>
      <c r="B434" s="86" t="s">
        <v>1122</v>
      </c>
      <c r="C434" s="86" t="s">
        <v>1169</v>
      </c>
      <c r="D434" s="85">
        <v>55</v>
      </c>
      <c r="E434" s="86" t="s">
        <v>1750</v>
      </c>
      <c r="F434" s="85">
        <v>3</v>
      </c>
      <c r="G434" s="85">
        <v>30</v>
      </c>
      <c r="H434" s="82">
        <f>IF(ISBLANK($D434),"",SUMIFS('8. 514 Details Included'!$I:$I,'8. 514 Details Included'!$A:$A,'7. 511_CAR_Student_Counts_Sec'!$A434,'8. 514 Details Included'!$E:$E,'7. 511_CAR_Student_Counts_Sec'!$D434,'8. 514 Details Included'!$D:$D,'7. 511_CAR_Student_Counts_Sec'!H$1,'8. 514 Details Included'!$G:$G,'7. 511_CAR_Student_Counts_Sec'!$F434))</f>
        <v>0</v>
      </c>
      <c r="I434" s="82">
        <f>IF(ISBLANK($D434),"",SUMIFS('8. 514 Details Included'!$I:$I,'8. 514 Details Included'!$A:$A,'7. 511_CAR_Student_Counts_Sec'!$A434,'8. 514 Details Included'!$E:$E,'7. 511_CAR_Student_Counts_Sec'!$D434,'8. 514 Details Included'!$D:$D,'7. 511_CAR_Student_Counts_Sec'!I$1,'8. 514 Details Included'!$G:$G,'7. 511_CAR_Student_Counts_Sec'!$F434))</f>
        <v>30</v>
      </c>
      <c r="J434" s="82">
        <f>IF(ISBLANK($D434),"",SUMIFS('8. 514 Details Included'!$I:$I,'8. 514 Details Included'!$A:$A,'7. 511_CAR_Student_Counts_Sec'!$A434,'8. 514 Details Included'!$E:$E,'7. 511_CAR_Student_Counts_Sec'!$D434,'8. 514 Details Included'!$D:$D,'7. 511_CAR_Student_Counts_Sec'!J$1,'8. 514 Details Included'!$G:$G,'7. 511_CAR_Student_Counts_Sec'!$F434))</f>
        <v>0</v>
      </c>
      <c r="K434" s="82">
        <f>IF(ISBLANK($D434),"",SUMIFS('8. 514 Details Included'!$I:$I,'8. 514 Details Included'!$A:$A,'7. 511_CAR_Student_Counts_Sec'!$A434,'8. 514 Details Included'!$E:$E,'7. 511_CAR_Student_Counts_Sec'!$D434,'8. 514 Details Included'!$D:$D,'7. 511_CAR_Student_Counts_Sec'!K$1,'8. 514 Details Included'!$G:$G,'7. 511_CAR_Student_Counts_Sec'!$F434))</f>
        <v>0</v>
      </c>
      <c r="L434" s="82">
        <f>IF(ISBLANK($D434),"",SUMIFS('8. 514 Details Included'!$I:$I,'8. 514 Details Included'!$A:$A,'7. 511_CAR_Student_Counts_Sec'!$A434,'8. 514 Details Included'!$E:$E,'7. 511_CAR_Student_Counts_Sec'!$D434,'8. 514 Details Included'!$D:$D,'7. 511_CAR_Student_Counts_Sec'!L$1,'8. 514 Details Included'!$G:$G,'7. 511_CAR_Student_Counts_Sec'!$F434))</f>
        <v>0</v>
      </c>
      <c r="M434" s="82">
        <f>IF(ISBLANK($D434),"",SUMIFS('8. 514 Details Included'!$I:$I,'8. 514 Details Included'!$A:$A,'7. 511_CAR_Student_Counts_Sec'!$A434,'8. 514 Details Included'!$E:$E,'7. 511_CAR_Student_Counts_Sec'!$D434,'8. 514 Details Included'!$D:$D,'7. 511_CAR_Student_Counts_Sec'!M$1,'8. 514 Details Included'!$G:$G,'7. 511_CAR_Student_Counts_Sec'!$F434))</f>
        <v>0</v>
      </c>
      <c r="N434" s="82">
        <f>IF(ISBLANK($D434),"",SUMIFS('8. 514 Details Included'!$I:$I,'8. 514 Details Included'!$A:$A,'7. 511_CAR_Student_Counts_Sec'!$A434,'8. 514 Details Included'!$E:$E,'7. 511_CAR_Student_Counts_Sec'!$D434,'8. 514 Details Included'!$D:$D,'7. 511_CAR_Student_Counts_Sec'!N$1,'8. 514 Details Included'!$G:$G,'7. 511_CAR_Student_Counts_Sec'!$F434))</f>
        <v>0</v>
      </c>
      <c r="O434" s="81">
        <f t="shared" si="18"/>
        <v>30</v>
      </c>
      <c r="P434" s="81">
        <f t="shared" si="19"/>
        <v>0</v>
      </c>
      <c r="Q434" s="81" t="str">
        <f t="shared" si="20"/>
        <v>6-8</v>
      </c>
    </row>
    <row r="435" spans="1:17" ht="15" outlineLevel="4" x14ac:dyDescent="0.2">
      <c r="A435" s="85">
        <v>210</v>
      </c>
      <c r="B435" s="86" t="s">
        <v>1122</v>
      </c>
      <c r="C435" s="86" t="s">
        <v>1169</v>
      </c>
      <c r="D435" s="85">
        <v>55</v>
      </c>
      <c r="E435" s="86" t="s">
        <v>1750</v>
      </c>
      <c r="F435" s="85">
        <v>7</v>
      </c>
      <c r="G435" s="85">
        <v>31</v>
      </c>
      <c r="H435" s="82">
        <f>IF(ISBLANK($D435),"",SUMIFS('8. 514 Details Included'!$I:$I,'8. 514 Details Included'!$A:$A,'7. 511_CAR_Student_Counts_Sec'!$A435,'8. 514 Details Included'!$E:$E,'7. 511_CAR_Student_Counts_Sec'!$D435,'8. 514 Details Included'!$D:$D,'7. 511_CAR_Student_Counts_Sec'!H$1,'8. 514 Details Included'!$G:$G,'7. 511_CAR_Student_Counts_Sec'!$F435))</f>
        <v>0</v>
      </c>
      <c r="I435" s="82">
        <f>IF(ISBLANK($D435),"",SUMIFS('8. 514 Details Included'!$I:$I,'8. 514 Details Included'!$A:$A,'7. 511_CAR_Student_Counts_Sec'!$A435,'8. 514 Details Included'!$E:$E,'7. 511_CAR_Student_Counts_Sec'!$D435,'8. 514 Details Included'!$D:$D,'7. 511_CAR_Student_Counts_Sec'!I$1,'8. 514 Details Included'!$G:$G,'7. 511_CAR_Student_Counts_Sec'!$F435))</f>
        <v>31</v>
      </c>
      <c r="J435" s="82">
        <f>IF(ISBLANK($D435),"",SUMIFS('8. 514 Details Included'!$I:$I,'8. 514 Details Included'!$A:$A,'7. 511_CAR_Student_Counts_Sec'!$A435,'8. 514 Details Included'!$E:$E,'7. 511_CAR_Student_Counts_Sec'!$D435,'8. 514 Details Included'!$D:$D,'7. 511_CAR_Student_Counts_Sec'!J$1,'8. 514 Details Included'!$G:$G,'7. 511_CAR_Student_Counts_Sec'!$F435))</f>
        <v>0</v>
      </c>
      <c r="K435" s="82">
        <f>IF(ISBLANK($D435),"",SUMIFS('8. 514 Details Included'!$I:$I,'8. 514 Details Included'!$A:$A,'7. 511_CAR_Student_Counts_Sec'!$A435,'8. 514 Details Included'!$E:$E,'7. 511_CAR_Student_Counts_Sec'!$D435,'8. 514 Details Included'!$D:$D,'7. 511_CAR_Student_Counts_Sec'!K$1,'8. 514 Details Included'!$G:$G,'7. 511_CAR_Student_Counts_Sec'!$F435))</f>
        <v>0</v>
      </c>
      <c r="L435" s="82">
        <f>IF(ISBLANK($D435),"",SUMIFS('8. 514 Details Included'!$I:$I,'8. 514 Details Included'!$A:$A,'7. 511_CAR_Student_Counts_Sec'!$A435,'8. 514 Details Included'!$E:$E,'7. 511_CAR_Student_Counts_Sec'!$D435,'8. 514 Details Included'!$D:$D,'7. 511_CAR_Student_Counts_Sec'!L$1,'8. 514 Details Included'!$G:$G,'7. 511_CAR_Student_Counts_Sec'!$F435))</f>
        <v>0</v>
      </c>
      <c r="M435" s="82">
        <f>IF(ISBLANK($D435),"",SUMIFS('8. 514 Details Included'!$I:$I,'8. 514 Details Included'!$A:$A,'7. 511_CAR_Student_Counts_Sec'!$A435,'8. 514 Details Included'!$E:$E,'7. 511_CAR_Student_Counts_Sec'!$D435,'8. 514 Details Included'!$D:$D,'7. 511_CAR_Student_Counts_Sec'!M$1,'8. 514 Details Included'!$G:$G,'7. 511_CAR_Student_Counts_Sec'!$F435))</f>
        <v>0</v>
      </c>
      <c r="N435" s="82">
        <f>IF(ISBLANK($D435),"",SUMIFS('8. 514 Details Included'!$I:$I,'8. 514 Details Included'!$A:$A,'7. 511_CAR_Student_Counts_Sec'!$A435,'8. 514 Details Included'!$E:$E,'7. 511_CAR_Student_Counts_Sec'!$D435,'8. 514 Details Included'!$D:$D,'7. 511_CAR_Student_Counts_Sec'!N$1,'8. 514 Details Included'!$G:$G,'7. 511_CAR_Student_Counts_Sec'!$F435))</f>
        <v>0</v>
      </c>
      <c r="O435" s="81">
        <f t="shared" si="18"/>
        <v>31</v>
      </c>
      <c r="P435" s="81">
        <f t="shared" si="19"/>
        <v>0</v>
      </c>
      <c r="Q435" s="81" t="str">
        <f t="shared" si="20"/>
        <v>6-8</v>
      </c>
    </row>
    <row r="436" spans="1:17" ht="15" outlineLevel="4" x14ac:dyDescent="0.2">
      <c r="A436" s="85">
        <v>210</v>
      </c>
      <c r="B436" s="86" t="s">
        <v>1122</v>
      </c>
      <c r="C436" s="86" t="s">
        <v>1169</v>
      </c>
      <c r="D436" s="85">
        <v>55</v>
      </c>
      <c r="E436" s="86" t="s">
        <v>1750</v>
      </c>
      <c r="F436" s="85">
        <v>8</v>
      </c>
      <c r="G436" s="85">
        <v>32</v>
      </c>
      <c r="H436" s="82">
        <f>IF(ISBLANK($D436),"",SUMIFS('8. 514 Details Included'!$I:$I,'8. 514 Details Included'!$A:$A,'7. 511_CAR_Student_Counts_Sec'!$A436,'8. 514 Details Included'!$E:$E,'7. 511_CAR_Student_Counts_Sec'!$D436,'8. 514 Details Included'!$D:$D,'7. 511_CAR_Student_Counts_Sec'!H$1,'8. 514 Details Included'!$G:$G,'7. 511_CAR_Student_Counts_Sec'!$F436))</f>
        <v>0</v>
      </c>
      <c r="I436" s="82">
        <f>IF(ISBLANK($D436),"",SUMIFS('8. 514 Details Included'!$I:$I,'8. 514 Details Included'!$A:$A,'7. 511_CAR_Student_Counts_Sec'!$A436,'8. 514 Details Included'!$E:$E,'7. 511_CAR_Student_Counts_Sec'!$D436,'8. 514 Details Included'!$D:$D,'7. 511_CAR_Student_Counts_Sec'!I$1,'8. 514 Details Included'!$G:$G,'7. 511_CAR_Student_Counts_Sec'!$F436))</f>
        <v>32</v>
      </c>
      <c r="J436" s="82">
        <f>IF(ISBLANK($D436),"",SUMIFS('8. 514 Details Included'!$I:$I,'8. 514 Details Included'!$A:$A,'7. 511_CAR_Student_Counts_Sec'!$A436,'8. 514 Details Included'!$E:$E,'7. 511_CAR_Student_Counts_Sec'!$D436,'8. 514 Details Included'!$D:$D,'7. 511_CAR_Student_Counts_Sec'!J$1,'8. 514 Details Included'!$G:$G,'7. 511_CAR_Student_Counts_Sec'!$F436))</f>
        <v>0</v>
      </c>
      <c r="K436" s="82">
        <f>IF(ISBLANK($D436),"",SUMIFS('8. 514 Details Included'!$I:$I,'8. 514 Details Included'!$A:$A,'7. 511_CAR_Student_Counts_Sec'!$A436,'8. 514 Details Included'!$E:$E,'7. 511_CAR_Student_Counts_Sec'!$D436,'8. 514 Details Included'!$D:$D,'7. 511_CAR_Student_Counts_Sec'!K$1,'8. 514 Details Included'!$G:$G,'7. 511_CAR_Student_Counts_Sec'!$F436))</f>
        <v>0</v>
      </c>
      <c r="L436" s="82">
        <f>IF(ISBLANK($D436),"",SUMIFS('8. 514 Details Included'!$I:$I,'8. 514 Details Included'!$A:$A,'7. 511_CAR_Student_Counts_Sec'!$A436,'8. 514 Details Included'!$E:$E,'7. 511_CAR_Student_Counts_Sec'!$D436,'8. 514 Details Included'!$D:$D,'7. 511_CAR_Student_Counts_Sec'!L$1,'8. 514 Details Included'!$G:$G,'7. 511_CAR_Student_Counts_Sec'!$F436))</f>
        <v>0</v>
      </c>
      <c r="M436" s="82">
        <f>IF(ISBLANK($D436),"",SUMIFS('8. 514 Details Included'!$I:$I,'8. 514 Details Included'!$A:$A,'7. 511_CAR_Student_Counts_Sec'!$A436,'8. 514 Details Included'!$E:$E,'7. 511_CAR_Student_Counts_Sec'!$D436,'8. 514 Details Included'!$D:$D,'7. 511_CAR_Student_Counts_Sec'!M$1,'8. 514 Details Included'!$G:$G,'7. 511_CAR_Student_Counts_Sec'!$F436))</f>
        <v>0</v>
      </c>
      <c r="N436" s="82">
        <f>IF(ISBLANK($D436),"",SUMIFS('8. 514 Details Included'!$I:$I,'8. 514 Details Included'!$A:$A,'7. 511_CAR_Student_Counts_Sec'!$A436,'8. 514 Details Included'!$E:$E,'7. 511_CAR_Student_Counts_Sec'!$D436,'8. 514 Details Included'!$D:$D,'7. 511_CAR_Student_Counts_Sec'!N$1,'8. 514 Details Included'!$G:$G,'7. 511_CAR_Student_Counts_Sec'!$F436))</f>
        <v>0</v>
      </c>
      <c r="O436" s="81">
        <f t="shared" si="18"/>
        <v>32</v>
      </c>
      <c r="P436" s="81">
        <f t="shared" si="19"/>
        <v>0</v>
      </c>
      <c r="Q436" s="81" t="str">
        <f t="shared" si="20"/>
        <v>6-8</v>
      </c>
    </row>
    <row r="437" spans="1:17" ht="15" outlineLevel="4" x14ac:dyDescent="0.2">
      <c r="A437" s="85">
        <v>210</v>
      </c>
      <c r="B437" s="86" t="s">
        <v>1122</v>
      </c>
      <c r="C437" s="86" t="s">
        <v>1169</v>
      </c>
      <c r="D437" s="85">
        <v>74</v>
      </c>
      <c r="E437" s="86" t="s">
        <v>1749</v>
      </c>
      <c r="F437" s="85">
        <v>1</v>
      </c>
      <c r="G437" s="85">
        <v>33</v>
      </c>
      <c r="H437" s="82">
        <f>IF(ISBLANK($D437),"",SUMIFS('8. 514 Details Included'!$I:$I,'8. 514 Details Included'!$A:$A,'7. 511_CAR_Student_Counts_Sec'!$A437,'8. 514 Details Included'!$E:$E,'7. 511_CAR_Student_Counts_Sec'!$D437,'8. 514 Details Included'!$D:$D,'7. 511_CAR_Student_Counts_Sec'!H$1,'8. 514 Details Included'!$G:$G,'7. 511_CAR_Student_Counts_Sec'!$F437))</f>
        <v>33</v>
      </c>
      <c r="I437" s="82">
        <f>IF(ISBLANK($D437),"",SUMIFS('8. 514 Details Included'!$I:$I,'8. 514 Details Included'!$A:$A,'7. 511_CAR_Student_Counts_Sec'!$A437,'8. 514 Details Included'!$E:$E,'7. 511_CAR_Student_Counts_Sec'!$D437,'8. 514 Details Included'!$D:$D,'7. 511_CAR_Student_Counts_Sec'!I$1,'8. 514 Details Included'!$G:$G,'7. 511_CAR_Student_Counts_Sec'!$F437))</f>
        <v>0</v>
      </c>
      <c r="J437" s="82">
        <f>IF(ISBLANK($D437),"",SUMIFS('8. 514 Details Included'!$I:$I,'8. 514 Details Included'!$A:$A,'7. 511_CAR_Student_Counts_Sec'!$A437,'8. 514 Details Included'!$E:$E,'7. 511_CAR_Student_Counts_Sec'!$D437,'8. 514 Details Included'!$D:$D,'7. 511_CAR_Student_Counts_Sec'!J$1,'8. 514 Details Included'!$G:$G,'7. 511_CAR_Student_Counts_Sec'!$F437))</f>
        <v>0</v>
      </c>
      <c r="K437" s="82">
        <f>IF(ISBLANK($D437),"",SUMIFS('8. 514 Details Included'!$I:$I,'8. 514 Details Included'!$A:$A,'7. 511_CAR_Student_Counts_Sec'!$A437,'8. 514 Details Included'!$E:$E,'7. 511_CAR_Student_Counts_Sec'!$D437,'8. 514 Details Included'!$D:$D,'7. 511_CAR_Student_Counts_Sec'!K$1,'8. 514 Details Included'!$G:$G,'7. 511_CAR_Student_Counts_Sec'!$F437))</f>
        <v>0</v>
      </c>
      <c r="L437" s="82">
        <f>IF(ISBLANK($D437),"",SUMIFS('8. 514 Details Included'!$I:$I,'8. 514 Details Included'!$A:$A,'7. 511_CAR_Student_Counts_Sec'!$A437,'8. 514 Details Included'!$E:$E,'7. 511_CAR_Student_Counts_Sec'!$D437,'8. 514 Details Included'!$D:$D,'7. 511_CAR_Student_Counts_Sec'!L$1,'8. 514 Details Included'!$G:$G,'7. 511_CAR_Student_Counts_Sec'!$F437))</f>
        <v>0</v>
      </c>
      <c r="M437" s="82">
        <f>IF(ISBLANK($D437),"",SUMIFS('8. 514 Details Included'!$I:$I,'8. 514 Details Included'!$A:$A,'7. 511_CAR_Student_Counts_Sec'!$A437,'8. 514 Details Included'!$E:$E,'7. 511_CAR_Student_Counts_Sec'!$D437,'8. 514 Details Included'!$D:$D,'7. 511_CAR_Student_Counts_Sec'!M$1,'8. 514 Details Included'!$G:$G,'7. 511_CAR_Student_Counts_Sec'!$F437))</f>
        <v>0</v>
      </c>
      <c r="N437" s="82">
        <f>IF(ISBLANK($D437),"",SUMIFS('8. 514 Details Included'!$I:$I,'8. 514 Details Included'!$A:$A,'7. 511_CAR_Student_Counts_Sec'!$A437,'8. 514 Details Included'!$E:$E,'7. 511_CAR_Student_Counts_Sec'!$D437,'8. 514 Details Included'!$D:$D,'7. 511_CAR_Student_Counts_Sec'!N$1,'8. 514 Details Included'!$G:$G,'7. 511_CAR_Student_Counts_Sec'!$F437))</f>
        <v>0</v>
      </c>
      <c r="O437" s="81">
        <f t="shared" si="18"/>
        <v>33</v>
      </c>
      <c r="P437" s="81">
        <f t="shared" si="19"/>
        <v>0</v>
      </c>
      <c r="Q437" s="81" t="str">
        <f t="shared" si="20"/>
        <v>6-8</v>
      </c>
    </row>
    <row r="438" spans="1:17" ht="15" outlineLevel="4" x14ac:dyDescent="0.2">
      <c r="A438" s="85">
        <v>210</v>
      </c>
      <c r="B438" s="86" t="s">
        <v>1122</v>
      </c>
      <c r="C438" s="86" t="s">
        <v>1169</v>
      </c>
      <c r="D438" s="85">
        <v>74</v>
      </c>
      <c r="E438" s="86" t="s">
        <v>1749</v>
      </c>
      <c r="F438" s="85">
        <v>2</v>
      </c>
      <c r="G438" s="85">
        <v>33</v>
      </c>
      <c r="H438" s="82">
        <f>IF(ISBLANK($D438),"",SUMIFS('8. 514 Details Included'!$I:$I,'8. 514 Details Included'!$A:$A,'7. 511_CAR_Student_Counts_Sec'!$A438,'8. 514 Details Included'!$E:$E,'7. 511_CAR_Student_Counts_Sec'!$D438,'8. 514 Details Included'!$D:$D,'7. 511_CAR_Student_Counts_Sec'!H$1,'8. 514 Details Included'!$G:$G,'7. 511_CAR_Student_Counts_Sec'!$F438))</f>
        <v>33</v>
      </c>
      <c r="I438" s="82">
        <f>IF(ISBLANK($D438),"",SUMIFS('8. 514 Details Included'!$I:$I,'8. 514 Details Included'!$A:$A,'7. 511_CAR_Student_Counts_Sec'!$A438,'8. 514 Details Included'!$E:$E,'7. 511_CAR_Student_Counts_Sec'!$D438,'8. 514 Details Included'!$D:$D,'7. 511_CAR_Student_Counts_Sec'!I$1,'8. 514 Details Included'!$G:$G,'7. 511_CAR_Student_Counts_Sec'!$F438))</f>
        <v>0</v>
      </c>
      <c r="J438" s="82">
        <f>IF(ISBLANK($D438),"",SUMIFS('8. 514 Details Included'!$I:$I,'8. 514 Details Included'!$A:$A,'7. 511_CAR_Student_Counts_Sec'!$A438,'8. 514 Details Included'!$E:$E,'7. 511_CAR_Student_Counts_Sec'!$D438,'8. 514 Details Included'!$D:$D,'7. 511_CAR_Student_Counts_Sec'!J$1,'8. 514 Details Included'!$G:$G,'7. 511_CAR_Student_Counts_Sec'!$F438))</f>
        <v>0</v>
      </c>
      <c r="K438" s="82">
        <f>IF(ISBLANK($D438),"",SUMIFS('8. 514 Details Included'!$I:$I,'8. 514 Details Included'!$A:$A,'7. 511_CAR_Student_Counts_Sec'!$A438,'8. 514 Details Included'!$E:$E,'7. 511_CAR_Student_Counts_Sec'!$D438,'8. 514 Details Included'!$D:$D,'7. 511_CAR_Student_Counts_Sec'!K$1,'8. 514 Details Included'!$G:$G,'7. 511_CAR_Student_Counts_Sec'!$F438))</f>
        <v>0</v>
      </c>
      <c r="L438" s="82">
        <f>IF(ISBLANK($D438),"",SUMIFS('8. 514 Details Included'!$I:$I,'8. 514 Details Included'!$A:$A,'7. 511_CAR_Student_Counts_Sec'!$A438,'8. 514 Details Included'!$E:$E,'7. 511_CAR_Student_Counts_Sec'!$D438,'8. 514 Details Included'!$D:$D,'7. 511_CAR_Student_Counts_Sec'!L$1,'8. 514 Details Included'!$G:$G,'7. 511_CAR_Student_Counts_Sec'!$F438))</f>
        <v>0</v>
      </c>
      <c r="M438" s="82">
        <f>IF(ISBLANK($D438),"",SUMIFS('8. 514 Details Included'!$I:$I,'8. 514 Details Included'!$A:$A,'7. 511_CAR_Student_Counts_Sec'!$A438,'8. 514 Details Included'!$E:$E,'7. 511_CAR_Student_Counts_Sec'!$D438,'8. 514 Details Included'!$D:$D,'7. 511_CAR_Student_Counts_Sec'!M$1,'8. 514 Details Included'!$G:$G,'7. 511_CAR_Student_Counts_Sec'!$F438))</f>
        <v>0</v>
      </c>
      <c r="N438" s="82">
        <f>IF(ISBLANK($D438),"",SUMIFS('8. 514 Details Included'!$I:$I,'8. 514 Details Included'!$A:$A,'7. 511_CAR_Student_Counts_Sec'!$A438,'8. 514 Details Included'!$E:$E,'7. 511_CAR_Student_Counts_Sec'!$D438,'8. 514 Details Included'!$D:$D,'7. 511_CAR_Student_Counts_Sec'!N$1,'8. 514 Details Included'!$G:$G,'7. 511_CAR_Student_Counts_Sec'!$F438))</f>
        <v>0</v>
      </c>
      <c r="O438" s="81">
        <f t="shared" si="18"/>
        <v>33</v>
      </c>
      <c r="P438" s="81">
        <f t="shared" si="19"/>
        <v>0</v>
      </c>
      <c r="Q438" s="81" t="str">
        <f t="shared" si="20"/>
        <v>6-8</v>
      </c>
    </row>
    <row r="439" spans="1:17" ht="15" outlineLevel="4" x14ac:dyDescent="0.2">
      <c r="A439" s="85">
        <v>210</v>
      </c>
      <c r="B439" s="86" t="s">
        <v>1122</v>
      </c>
      <c r="C439" s="86" t="s">
        <v>1169</v>
      </c>
      <c r="D439" s="85">
        <v>74</v>
      </c>
      <c r="E439" s="86" t="s">
        <v>1749</v>
      </c>
      <c r="F439" s="85">
        <v>4</v>
      </c>
      <c r="G439" s="85">
        <v>33</v>
      </c>
      <c r="H439" s="82">
        <f>IF(ISBLANK($D439),"",SUMIFS('8. 514 Details Included'!$I:$I,'8. 514 Details Included'!$A:$A,'7. 511_CAR_Student_Counts_Sec'!$A439,'8. 514 Details Included'!$E:$E,'7. 511_CAR_Student_Counts_Sec'!$D439,'8. 514 Details Included'!$D:$D,'7. 511_CAR_Student_Counts_Sec'!H$1,'8. 514 Details Included'!$G:$G,'7. 511_CAR_Student_Counts_Sec'!$F439))</f>
        <v>33</v>
      </c>
      <c r="I439" s="82">
        <f>IF(ISBLANK($D439),"",SUMIFS('8. 514 Details Included'!$I:$I,'8. 514 Details Included'!$A:$A,'7. 511_CAR_Student_Counts_Sec'!$A439,'8. 514 Details Included'!$E:$E,'7. 511_CAR_Student_Counts_Sec'!$D439,'8. 514 Details Included'!$D:$D,'7. 511_CAR_Student_Counts_Sec'!I$1,'8. 514 Details Included'!$G:$G,'7. 511_CAR_Student_Counts_Sec'!$F439))</f>
        <v>0</v>
      </c>
      <c r="J439" s="82">
        <f>IF(ISBLANK($D439),"",SUMIFS('8. 514 Details Included'!$I:$I,'8. 514 Details Included'!$A:$A,'7. 511_CAR_Student_Counts_Sec'!$A439,'8. 514 Details Included'!$E:$E,'7. 511_CAR_Student_Counts_Sec'!$D439,'8. 514 Details Included'!$D:$D,'7. 511_CAR_Student_Counts_Sec'!J$1,'8. 514 Details Included'!$G:$G,'7. 511_CAR_Student_Counts_Sec'!$F439))</f>
        <v>0</v>
      </c>
      <c r="K439" s="82">
        <f>IF(ISBLANK($D439),"",SUMIFS('8. 514 Details Included'!$I:$I,'8. 514 Details Included'!$A:$A,'7. 511_CAR_Student_Counts_Sec'!$A439,'8. 514 Details Included'!$E:$E,'7. 511_CAR_Student_Counts_Sec'!$D439,'8. 514 Details Included'!$D:$D,'7. 511_CAR_Student_Counts_Sec'!K$1,'8. 514 Details Included'!$G:$G,'7. 511_CAR_Student_Counts_Sec'!$F439))</f>
        <v>0</v>
      </c>
      <c r="L439" s="82">
        <f>IF(ISBLANK($D439),"",SUMIFS('8. 514 Details Included'!$I:$I,'8. 514 Details Included'!$A:$A,'7. 511_CAR_Student_Counts_Sec'!$A439,'8. 514 Details Included'!$E:$E,'7. 511_CAR_Student_Counts_Sec'!$D439,'8. 514 Details Included'!$D:$D,'7. 511_CAR_Student_Counts_Sec'!L$1,'8. 514 Details Included'!$G:$G,'7. 511_CAR_Student_Counts_Sec'!$F439))</f>
        <v>0</v>
      </c>
      <c r="M439" s="82">
        <f>IF(ISBLANK($D439),"",SUMIFS('8. 514 Details Included'!$I:$I,'8. 514 Details Included'!$A:$A,'7. 511_CAR_Student_Counts_Sec'!$A439,'8. 514 Details Included'!$E:$E,'7. 511_CAR_Student_Counts_Sec'!$D439,'8. 514 Details Included'!$D:$D,'7. 511_CAR_Student_Counts_Sec'!M$1,'8. 514 Details Included'!$G:$G,'7. 511_CAR_Student_Counts_Sec'!$F439))</f>
        <v>0</v>
      </c>
      <c r="N439" s="82">
        <f>IF(ISBLANK($D439),"",SUMIFS('8. 514 Details Included'!$I:$I,'8. 514 Details Included'!$A:$A,'7. 511_CAR_Student_Counts_Sec'!$A439,'8. 514 Details Included'!$E:$E,'7. 511_CAR_Student_Counts_Sec'!$D439,'8. 514 Details Included'!$D:$D,'7. 511_CAR_Student_Counts_Sec'!N$1,'8. 514 Details Included'!$G:$G,'7. 511_CAR_Student_Counts_Sec'!$F439))</f>
        <v>0</v>
      </c>
      <c r="O439" s="81">
        <f t="shared" si="18"/>
        <v>33</v>
      </c>
      <c r="P439" s="81">
        <f t="shared" si="19"/>
        <v>0</v>
      </c>
      <c r="Q439" s="81" t="str">
        <f t="shared" si="20"/>
        <v>6-8</v>
      </c>
    </row>
    <row r="440" spans="1:17" ht="15" outlineLevel="4" x14ac:dyDescent="0.2">
      <c r="A440" s="85">
        <v>210</v>
      </c>
      <c r="B440" s="86" t="s">
        <v>1122</v>
      </c>
      <c r="C440" s="86" t="s">
        <v>1169</v>
      </c>
      <c r="D440" s="85">
        <v>74</v>
      </c>
      <c r="E440" s="86" t="s">
        <v>1749</v>
      </c>
      <c r="F440" s="85">
        <v>7</v>
      </c>
      <c r="G440" s="85">
        <v>33</v>
      </c>
      <c r="H440" s="82">
        <f>IF(ISBLANK($D440),"",SUMIFS('8. 514 Details Included'!$I:$I,'8. 514 Details Included'!$A:$A,'7. 511_CAR_Student_Counts_Sec'!$A440,'8. 514 Details Included'!$E:$E,'7. 511_CAR_Student_Counts_Sec'!$D440,'8. 514 Details Included'!$D:$D,'7. 511_CAR_Student_Counts_Sec'!H$1,'8. 514 Details Included'!$G:$G,'7. 511_CAR_Student_Counts_Sec'!$F440))</f>
        <v>33</v>
      </c>
      <c r="I440" s="82">
        <f>IF(ISBLANK($D440),"",SUMIFS('8. 514 Details Included'!$I:$I,'8. 514 Details Included'!$A:$A,'7. 511_CAR_Student_Counts_Sec'!$A440,'8. 514 Details Included'!$E:$E,'7. 511_CAR_Student_Counts_Sec'!$D440,'8. 514 Details Included'!$D:$D,'7. 511_CAR_Student_Counts_Sec'!I$1,'8. 514 Details Included'!$G:$G,'7. 511_CAR_Student_Counts_Sec'!$F440))</f>
        <v>0</v>
      </c>
      <c r="J440" s="82">
        <f>IF(ISBLANK($D440),"",SUMIFS('8. 514 Details Included'!$I:$I,'8. 514 Details Included'!$A:$A,'7. 511_CAR_Student_Counts_Sec'!$A440,'8. 514 Details Included'!$E:$E,'7. 511_CAR_Student_Counts_Sec'!$D440,'8. 514 Details Included'!$D:$D,'7. 511_CAR_Student_Counts_Sec'!J$1,'8. 514 Details Included'!$G:$G,'7. 511_CAR_Student_Counts_Sec'!$F440))</f>
        <v>0</v>
      </c>
      <c r="K440" s="82">
        <f>IF(ISBLANK($D440),"",SUMIFS('8. 514 Details Included'!$I:$I,'8. 514 Details Included'!$A:$A,'7. 511_CAR_Student_Counts_Sec'!$A440,'8. 514 Details Included'!$E:$E,'7. 511_CAR_Student_Counts_Sec'!$D440,'8. 514 Details Included'!$D:$D,'7. 511_CAR_Student_Counts_Sec'!K$1,'8. 514 Details Included'!$G:$G,'7. 511_CAR_Student_Counts_Sec'!$F440))</f>
        <v>0</v>
      </c>
      <c r="L440" s="82">
        <f>IF(ISBLANK($D440),"",SUMIFS('8. 514 Details Included'!$I:$I,'8. 514 Details Included'!$A:$A,'7. 511_CAR_Student_Counts_Sec'!$A440,'8. 514 Details Included'!$E:$E,'7. 511_CAR_Student_Counts_Sec'!$D440,'8. 514 Details Included'!$D:$D,'7. 511_CAR_Student_Counts_Sec'!L$1,'8. 514 Details Included'!$G:$G,'7. 511_CAR_Student_Counts_Sec'!$F440))</f>
        <v>0</v>
      </c>
      <c r="M440" s="82">
        <f>IF(ISBLANK($D440),"",SUMIFS('8. 514 Details Included'!$I:$I,'8. 514 Details Included'!$A:$A,'7. 511_CAR_Student_Counts_Sec'!$A440,'8. 514 Details Included'!$E:$E,'7. 511_CAR_Student_Counts_Sec'!$D440,'8. 514 Details Included'!$D:$D,'7. 511_CAR_Student_Counts_Sec'!M$1,'8. 514 Details Included'!$G:$G,'7. 511_CAR_Student_Counts_Sec'!$F440))</f>
        <v>0</v>
      </c>
      <c r="N440" s="82">
        <f>IF(ISBLANK($D440),"",SUMIFS('8. 514 Details Included'!$I:$I,'8. 514 Details Included'!$A:$A,'7. 511_CAR_Student_Counts_Sec'!$A440,'8. 514 Details Included'!$E:$E,'7. 511_CAR_Student_Counts_Sec'!$D440,'8. 514 Details Included'!$D:$D,'7. 511_CAR_Student_Counts_Sec'!N$1,'8. 514 Details Included'!$G:$G,'7. 511_CAR_Student_Counts_Sec'!$F440))</f>
        <v>0</v>
      </c>
      <c r="O440" s="81">
        <f t="shared" si="18"/>
        <v>33</v>
      </c>
      <c r="P440" s="81">
        <f t="shared" si="19"/>
        <v>0</v>
      </c>
      <c r="Q440" s="81" t="str">
        <f t="shared" si="20"/>
        <v>6-8</v>
      </c>
    </row>
    <row r="441" spans="1:17" ht="15" outlineLevel="4" x14ac:dyDescent="0.2">
      <c r="A441" s="85">
        <v>210</v>
      </c>
      <c r="B441" s="86" t="s">
        <v>1122</v>
      </c>
      <c r="C441" s="86" t="s">
        <v>1169</v>
      </c>
      <c r="D441" s="85">
        <v>38</v>
      </c>
      <c r="E441" s="86" t="s">
        <v>1748</v>
      </c>
      <c r="F441" s="85">
        <v>3</v>
      </c>
      <c r="G441" s="85">
        <v>32</v>
      </c>
      <c r="H441" s="82">
        <f>IF(ISBLANK($D441),"",SUMIFS('8. 514 Details Included'!$I:$I,'8. 514 Details Included'!$A:$A,'7. 511_CAR_Student_Counts_Sec'!$A441,'8. 514 Details Included'!$E:$E,'7. 511_CAR_Student_Counts_Sec'!$D441,'8. 514 Details Included'!$D:$D,'7. 511_CAR_Student_Counts_Sec'!H$1,'8. 514 Details Included'!$G:$G,'7. 511_CAR_Student_Counts_Sec'!$F441))</f>
        <v>0</v>
      </c>
      <c r="I441" s="82">
        <f>IF(ISBLANK($D441),"",SUMIFS('8. 514 Details Included'!$I:$I,'8. 514 Details Included'!$A:$A,'7. 511_CAR_Student_Counts_Sec'!$A441,'8. 514 Details Included'!$E:$E,'7. 511_CAR_Student_Counts_Sec'!$D441,'8. 514 Details Included'!$D:$D,'7. 511_CAR_Student_Counts_Sec'!I$1,'8. 514 Details Included'!$G:$G,'7. 511_CAR_Student_Counts_Sec'!$F441))</f>
        <v>0</v>
      </c>
      <c r="J441" s="82">
        <f>IF(ISBLANK($D441),"",SUMIFS('8. 514 Details Included'!$I:$I,'8. 514 Details Included'!$A:$A,'7. 511_CAR_Student_Counts_Sec'!$A441,'8. 514 Details Included'!$E:$E,'7. 511_CAR_Student_Counts_Sec'!$D441,'8. 514 Details Included'!$D:$D,'7. 511_CAR_Student_Counts_Sec'!J$1,'8. 514 Details Included'!$G:$G,'7. 511_CAR_Student_Counts_Sec'!$F441))</f>
        <v>32</v>
      </c>
      <c r="K441" s="82">
        <f>IF(ISBLANK($D441),"",SUMIFS('8. 514 Details Included'!$I:$I,'8. 514 Details Included'!$A:$A,'7. 511_CAR_Student_Counts_Sec'!$A441,'8. 514 Details Included'!$E:$E,'7. 511_CAR_Student_Counts_Sec'!$D441,'8. 514 Details Included'!$D:$D,'7. 511_CAR_Student_Counts_Sec'!K$1,'8. 514 Details Included'!$G:$G,'7. 511_CAR_Student_Counts_Sec'!$F441))</f>
        <v>0</v>
      </c>
      <c r="L441" s="82">
        <f>IF(ISBLANK($D441),"",SUMIFS('8. 514 Details Included'!$I:$I,'8. 514 Details Included'!$A:$A,'7. 511_CAR_Student_Counts_Sec'!$A441,'8. 514 Details Included'!$E:$E,'7. 511_CAR_Student_Counts_Sec'!$D441,'8. 514 Details Included'!$D:$D,'7. 511_CAR_Student_Counts_Sec'!L$1,'8. 514 Details Included'!$G:$G,'7. 511_CAR_Student_Counts_Sec'!$F441))</f>
        <v>0</v>
      </c>
      <c r="M441" s="82">
        <f>IF(ISBLANK($D441),"",SUMIFS('8. 514 Details Included'!$I:$I,'8. 514 Details Included'!$A:$A,'7. 511_CAR_Student_Counts_Sec'!$A441,'8. 514 Details Included'!$E:$E,'7. 511_CAR_Student_Counts_Sec'!$D441,'8. 514 Details Included'!$D:$D,'7. 511_CAR_Student_Counts_Sec'!M$1,'8. 514 Details Included'!$G:$G,'7. 511_CAR_Student_Counts_Sec'!$F441))</f>
        <v>0</v>
      </c>
      <c r="N441" s="82">
        <f>IF(ISBLANK($D441),"",SUMIFS('8. 514 Details Included'!$I:$I,'8. 514 Details Included'!$A:$A,'7. 511_CAR_Student_Counts_Sec'!$A441,'8. 514 Details Included'!$E:$E,'7. 511_CAR_Student_Counts_Sec'!$D441,'8. 514 Details Included'!$D:$D,'7. 511_CAR_Student_Counts_Sec'!N$1,'8. 514 Details Included'!$G:$G,'7. 511_CAR_Student_Counts_Sec'!$F441))</f>
        <v>0</v>
      </c>
      <c r="O441" s="81">
        <f t="shared" si="18"/>
        <v>32</v>
      </c>
      <c r="P441" s="81">
        <f t="shared" si="19"/>
        <v>0</v>
      </c>
      <c r="Q441" s="81" t="str">
        <f t="shared" si="20"/>
        <v>6-8</v>
      </c>
    </row>
    <row r="442" spans="1:17" ht="15" outlineLevel="4" x14ac:dyDescent="0.2">
      <c r="A442" s="85">
        <v>210</v>
      </c>
      <c r="B442" s="86" t="s">
        <v>1122</v>
      </c>
      <c r="C442" s="86" t="s">
        <v>1169</v>
      </c>
      <c r="D442" s="85">
        <v>38</v>
      </c>
      <c r="E442" s="86" t="s">
        <v>1748</v>
      </c>
      <c r="F442" s="85">
        <v>4</v>
      </c>
      <c r="G442" s="85">
        <v>33</v>
      </c>
      <c r="H442" s="82">
        <f>IF(ISBLANK($D442),"",SUMIFS('8. 514 Details Included'!$I:$I,'8. 514 Details Included'!$A:$A,'7. 511_CAR_Student_Counts_Sec'!$A442,'8. 514 Details Included'!$E:$E,'7. 511_CAR_Student_Counts_Sec'!$D442,'8. 514 Details Included'!$D:$D,'7. 511_CAR_Student_Counts_Sec'!H$1,'8. 514 Details Included'!$G:$G,'7. 511_CAR_Student_Counts_Sec'!$F442))</f>
        <v>0</v>
      </c>
      <c r="I442" s="82">
        <f>IF(ISBLANK($D442),"",SUMIFS('8. 514 Details Included'!$I:$I,'8. 514 Details Included'!$A:$A,'7. 511_CAR_Student_Counts_Sec'!$A442,'8. 514 Details Included'!$E:$E,'7. 511_CAR_Student_Counts_Sec'!$D442,'8. 514 Details Included'!$D:$D,'7. 511_CAR_Student_Counts_Sec'!I$1,'8. 514 Details Included'!$G:$G,'7. 511_CAR_Student_Counts_Sec'!$F442))</f>
        <v>0</v>
      </c>
      <c r="J442" s="82">
        <f>IF(ISBLANK($D442),"",SUMIFS('8. 514 Details Included'!$I:$I,'8. 514 Details Included'!$A:$A,'7. 511_CAR_Student_Counts_Sec'!$A442,'8. 514 Details Included'!$E:$E,'7. 511_CAR_Student_Counts_Sec'!$D442,'8. 514 Details Included'!$D:$D,'7. 511_CAR_Student_Counts_Sec'!J$1,'8. 514 Details Included'!$G:$G,'7. 511_CAR_Student_Counts_Sec'!$F442))</f>
        <v>33</v>
      </c>
      <c r="K442" s="82">
        <f>IF(ISBLANK($D442),"",SUMIFS('8. 514 Details Included'!$I:$I,'8. 514 Details Included'!$A:$A,'7. 511_CAR_Student_Counts_Sec'!$A442,'8. 514 Details Included'!$E:$E,'7. 511_CAR_Student_Counts_Sec'!$D442,'8. 514 Details Included'!$D:$D,'7. 511_CAR_Student_Counts_Sec'!K$1,'8. 514 Details Included'!$G:$G,'7. 511_CAR_Student_Counts_Sec'!$F442))</f>
        <v>0</v>
      </c>
      <c r="L442" s="82">
        <f>IF(ISBLANK($D442),"",SUMIFS('8. 514 Details Included'!$I:$I,'8. 514 Details Included'!$A:$A,'7. 511_CAR_Student_Counts_Sec'!$A442,'8. 514 Details Included'!$E:$E,'7. 511_CAR_Student_Counts_Sec'!$D442,'8. 514 Details Included'!$D:$D,'7. 511_CAR_Student_Counts_Sec'!L$1,'8. 514 Details Included'!$G:$G,'7. 511_CAR_Student_Counts_Sec'!$F442))</f>
        <v>0</v>
      </c>
      <c r="M442" s="82">
        <f>IF(ISBLANK($D442),"",SUMIFS('8. 514 Details Included'!$I:$I,'8. 514 Details Included'!$A:$A,'7. 511_CAR_Student_Counts_Sec'!$A442,'8. 514 Details Included'!$E:$E,'7. 511_CAR_Student_Counts_Sec'!$D442,'8. 514 Details Included'!$D:$D,'7. 511_CAR_Student_Counts_Sec'!M$1,'8. 514 Details Included'!$G:$G,'7. 511_CAR_Student_Counts_Sec'!$F442))</f>
        <v>0</v>
      </c>
      <c r="N442" s="82">
        <f>IF(ISBLANK($D442),"",SUMIFS('8. 514 Details Included'!$I:$I,'8. 514 Details Included'!$A:$A,'7. 511_CAR_Student_Counts_Sec'!$A442,'8. 514 Details Included'!$E:$E,'7. 511_CAR_Student_Counts_Sec'!$D442,'8. 514 Details Included'!$D:$D,'7. 511_CAR_Student_Counts_Sec'!N$1,'8. 514 Details Included'!$G:$G,'7. 511_CAR_Student_Counts_Sec'!$F442))</f>
        <v>0</v>
      </c>
      <c r="O442" s="81">
        <f t="shared" si="18"/>
        <v>33</v>
      </c>
      <c r="P442" s="81">
        <f t="shared" si="19"/>
        <v>0</v>
      </c>
      <c r="Q442" s="81" t="str">
        <f t="shared" si="20"/>
        <v>6-8</v>
      </c>
    </row>
    <row r="443" spans="1:17" ht="15" outlineLevel="4" x14ac:dyDescent="0.2">
      <c r="A443" s="85">
        <v>210</v>
      </c>
      <c r="B443" s="86" t="s">
        <v>1122</v>
      </c>
      <c r="C443" s="86" t="s">
        <v>1169</v>
      </c>
      <c r="D443" s="85">
        <v>58</v>
      </c>
      <c r="E443" s="86" t="s">
        <v>1747</v>
      </c>
      <c r="F443" s="85">
        <v>1</v>
      </c>
      <c r="G443" s="85">
        <v>27</v>
      </c>
      <c r="H443" s="82">
        <f>IF(ISBLANK($D443),"",SUMIFS('8. 514 Details Included'!$I:$I,'8. 514 Details Included'!$A:$A,'7. 511_CAR_Student_Counts_Sec'!$A443,'8. 514 Details Included'!$E:$E,'7. 511_CAR_Student_Counts_Sec'!$D443,'8. 514 Details Included'!$D:$D,'7. 511_CAR_Student_Counts_Sec'!H$1,'8. 514 Details Included'!$G:$G,'7. 511_CAR_Student_Counts_Sec'!$F443))</f>
        <v>0</v>
      </c>
      <c r="I443" s="82">
        <f>IF(ISBLANK($D443),"",SUMIFS('8. 514 Details Included'!$I:$I,'8. 514 Details Included'!$A:$A,'7. 511_CAR_Student_Counts_Sec'!$A443,'8. 514 Details Included'!$E:$E,'7. 511_CAR_Student_Counts_Sec'!$D443,'8. 514 Details Included'!$D:$D,'7. 511_CAR_Student_Counts_Sec'!I$1,'8. 514 Details Included'!$G:$G,'7. 511_CAR_Student_Counts_Sec'!$F443))</f>
        <v>0</v>
      </c>
      <c r="J443" s="82">
        <f>IF(ISBLANK($D443),"",SUMIFS('8. 514 Details Included'!$I:$I,'8. 514 Details Included'!$A:$A,'7. 511_CAR_Student_Counts_Sec'!$A443,'8. 514 Details Included'!$E:$E,'7. 511_CAR_Student_Counts_Sec'!$D443,'8. 514 Details Included'!$D:$D,'7. 511_CAR_Student_Counts_Sec'!J$1,'8. 514 Details Included'!$G:$G,'7. 511_CAR_Student_Counts_Sec'!$F443))</f>
        <v>27</v>
      </c>
      <c r="K443" s="82">
        <f>IF(ISBLANK($D443),"",SUMIFS('8. 514 Details Included'!$I:$I,'8. 514 Details Included'!$A:$A,'7. 511_CAR_Student_Counts_Sec'!$A443,'8. 514 Details Included'!$E:$E,'7. 511_CAR_Student_Counts_Sec'!$D443,'8. 514 Details Included'!$D:$D,'7. 511_CAR_Student_Counts_Sec'!K$1,'8. 514 Details Included'!$G:$G,'7. 511_CAR_Student_Counts_Sec'!$F443))</f>
        <v>0</v>
      </c>
      <c r="L443" s="82">
        <f>IF(ISBLANK($D443),"",SUMIFS('8. 514 Details Included'!$I:$I,'8. 514 Details Included'!$A:$A,'7. 511_CAR_Student_Counts_Sec'!$A443,'8. 514 Details Included'!$E:$E,'7. 511_CAR_Student_Counts_Sec'!$D443,'8. 514 Details Included'!$D:$D,'7. 511_CAR_Student_Counts_Sec'!L$1,'8. 514 Details Included'!$G:$G,'7. 511_CAR_Student_Counts_Sec'!$F443))</f>
        <v>0</v>
      </c>
      <c r="M443" s="82">
        <f>IF(ISBLANK($D443),"",SUMIFS('8. 514 Details Included'!$I:$I,'8. 514 Details Included'!$A:$A,'7. 511_CAR_Student_Counts_Sec'!$A443,'8. 514 Details Included'!$E:$E,'7. 511_CAR_Student_Counts_Sec'!$D443,'8. 514 Details Included'!$D:$D,'7. 511_CAR_Student_Counts_Sec'!M$1,'8. 514 Details Included'!$G:$G,'7. 511_CAR_Student_Counts_Sec'!$F443))</f>
        <v>0</v>
      </c>
      <c r="N443" s="82">
        <f>IF(ISBLANK($D443),"",SUMIFS('8. 514 Details Included'!$I:$I,'8. 514 Details Included'!$A:$A,'7. 511_CAR_Student_Counts_Sec'!$A443,'8. 514 Details Included'!$E:$E,'7. 511_CAR_Student_Counts_Sec'!$D443,'8. 514 Details Included'!$D:$D,'7. 511_CAR_Student_Counts_Sec'!N$1,'8. 514 Details Included'!$G:$G,'7. 511_CAR_Student_Counts_Sec'!$F443))</f>
        <v>0</v>
      </c>
      <c r="O443" s="81">
        <f t="shared" si="18"/>
        <v>27</v>
      </c>
      <c r="P443" s="81">
        <f t="shared" si="19"/>
        <v>0</v>
      </c>
      <c r="Q443" s="81" t="str">
        <f t="shared" si="20"/>
        <v>6-8</v>
      </c>
    </row>
    <row r="444" spans="1:17" ht="15" outlineLevel="4" x14ac:dyDescent="0.2">
      <c r="A444" s="85">
        <v>210</v>
      </c>
      <c r="B444" s="86" t="s">
        <v>1122</v>
      </c>
      <c r="C444" s="86" t="s">
        <v>1169</v>
      </c>
      <c r="D444" s="85">
        <v>58</v>
      </c>
      <c r="E444" s="86" t="s">
        <v>1747</v>
      </c>
      <c r="F444" s="85">
        <v>3</v>
      </c>
      <c r="G444" s="85">
        <v>18</v>
      </c>
      <c r="H444" s="82">
        <f>IF(ISBLANK($D444),"",SUMIFS('8. 514 Details Included'!$I:$I,'8. 514 Details Included'!$A:$A,'7. 511_CAR_Student_Counts_Sec'!$A444,'8. 514 Details Included'!$E:$E,'7. 511_CAR_Student_Counts_Sec'!$D444,'8. 514 Details Included'!$D:$D,'7. 511_CAR_Student_Counts_Sec'!H$1,'8. 514 Details Included'!$G:$G,'7. 511_CAR_Student_Counts_Sec'!$F444))</f>
        <v>0</v>
      </c>
      <c r="I444" s="82">
        <f>IF(ISBLANK($D444),"",SUMIFS('8. 514 Details Included'!$I:$I,'8. 514 Details Included'!$A:$A,'7. 511_CAR_Student_Counts_Sec'!$A444,'8. 514 Details Included'!$E:$E,'7. 511_CAR_Student_Counts_Sec'!$D444,'8. 514 Details Included'!$D:$D,'7. 511_CAR_Student_Counts_Sec'!I$1,'8. 514 Details Included'!$G:$G,'7. 511_CAR_Student_Counts_Sec'!$F444))</f>
        <v>0</v>
      </c>
      <c r="J444" s="82">
        <f>IF(ISBLANK($D444),"",SUMIFS('8. 514 Details Included'!$I:$I,'8. 514 Details Included'!$A:$A,'7. 511_CAR_Student_Counts_Sec'!$A444,'8. 514 Details Included'!$E:$E,'7. 511_CAR_Student_Counts_Sec'!$D444,'8. 514 Details Included'!$D:$D,'7. 511_CAR_Student_Counts_Sec'!J$1,'8. 514 Details Included'!$G:$G,'7. 511_CAR_Student_Counts_Sec'!$F444))</f>
        <v>18</v>
      </c>
      <c r="K444" s="82">
        <f>IF(ISBLANK($D444),"",SUMIFS('8. 514 Details Included'!$I:$I,'8. 514 Details Included'!$A:$A,'7. 511_CAR_Student_Counts_Sec'!$A444,'8. 514 Details Included'!$E:$E,'7. 511_CAR_Student_Counts_Sec'!$D444,'8. 514 Details Included'!$D:$D,'7. 511_CAR_Student_Counts_Sec'!K$1,'8. 514 Details Included'!$G:$G,'7. 511_CAR_Student_Counts_Sec'!$F444))</f>
        <v>0</v>
      </c>
      <c r="L444" s="82">
        <f>IF(ISBLANK($D444),"",SUMIFS('8. 514 Details Included'!$I:$I,'8. 514 Details Included'!$A:$A,'7. 511_CAR_Student_Counts_Sec'!$A444,'8. 514 Details Included'!$E:$E,'7. 511_CAR_Student_Counts_Sec'!$D444,'8. 514 Details Included'!$D:$D,'7. 511_CAR_Student_Counts_Sec'!L$1,'8. 514 Details Included'!$G:$G,'7. 511_CAR_Student_Counts_Sec'!$F444))</f>
        <v>0</v>
      </c>
      <c r="M444" s="82">
        <f>IF(ISBLANK($D444),"",SUMIFS('8. 514 Details Included'!$I:$I,'8. 514 Details Included'!$A:$A,'7. 511_CAR_Student_Counts_Sec'!$A444,'8. 514 Details Included'!$E:$E,'7. 511_CAR_Student_Counts_Sec'!$D444,'8. 514 Details Included'!$D:$D,'7. 511_CAR_Student_Counts_Sec'!M$1,'8. 514 Details Included'!$G:$G,'7. 511_CAR_Student_Counts_Sec'!$F444))</f>
        <v>0</v>
      </c>
      <c r="N444" s="82">
        <f>IF(ISBLANK($D444),"",SUMIFS('8. 514 Details Included'!$I:$I,'8. 514 Details Included'!$A:$A,'7. 511_CAR_Student_Counts_Sec'!$A444,'8. 514 Details Included'!$E:$E,'7. 511_CAR_Student_Counts_Sec'!$D444,'8. 514 Details Included'!$D:$D,'7. 511_CAR_Student_Counts_Sec'!N$1,'8. 514 Details Included'!$G:$G,'7. 511_CAR_Student_Counts_Sec'!$F444))</f>
        <v>0</v>
      </c>
      <c r="O444" s="81">
        <f t="shared" si="18"/>
        <v>18</v>
      </c>
      <c r="P444" s="81">
        <f t="shared" si="19"/>
        <v>0</v>
      </c>
      <c r="Q444" s="81" t="str">
        <f t="shared" si="20"/>
        <v>6-8</v>
      </c>
    </row>
    <row r="445" spans="1:17" ht="15" outlineLevel="4" x14ac:dyDescent="0.2">
      <c r="A445" s="85">
        <v>210</v>
      </c>
      <c r="B445" s="86" t="s">
        <v>1122</v>
      </c>
      <c r="C445" s="86" t="s">
        <v>1169</v>
      </c>
      <c r="D445" s="85">
        <v>58</v>
      </c>
      <c r="E445" s="86" t="s">
        <v>1747</v>
      </c>
      <c r="F445" s="85">
        <v>4</v>
      </c>
      <c r="G445" s="85">
        <v>21</v>
      </c>
      <c r="H445" s="82">
        <f>IF(ISBLANK($D445),"",SUMIFS('8. 514 Details Included'!$I:$I,'8. 514 Details Included'!$A:$A,'7. 511_CAR_Student_Counts_Sec'!$A445,'8. 514 Details Included'!$E:$E,'7. 511_CAR_Student_Counts_Sec'!$D445,'8. 514 Details Included'!$D:$D,'7. 511_CAR_Student_Counts_Sec'!H$1,'8. 514 Details Included'!$G:$G,'7. 511_CAR_Student_Counts_Sec'!$F445))</f>
        <v>0</v>
      </c>
      <c r="I445" s="82">
        <f>IF(ISBLANK($D445),"",SUMIFS('8. 514 Details Included'!$I:$I,'8. 514 Details Included'!$A:$A,'7. 511_CAR_Student_Counts_Sec'!$A445,'8. 514 Details Included'!$E:$E,'7. 511_CAR_Student_Counts_Sec'!$D445,'8. 514 Details Included'!$D:$D,'7. 511_CAR_Student_Counts_Sec'!I$1,'8. 514 Details Included'!$G:$G,'7. 511_CAR_Student_Counts_Sec'!$F445))</f>
        <v>0</v>
      </c>
      <c r="J445" s="82">
        <f>IF(ISBLANK($D445),"",SUMIFS('8. 514 Details Included'!$I:$I,'8. 514 Details Included'!$A:$A,'7. 511_CAR_Student_Counts_Sec'!$A445,'8. 514 Details Included'!$E:$E,'7. 511_CAR_Student_Counts_Sec'!$D445,'8. 514 Details Included'!$D:$D,'7. 511_CAR_Student_Counts_Sec'!J$1,'8. 514 Details Included'!$G:$G,'7. 511_CAR_Student_Counts_Sec'!$F445))</f>
        <v>21</v>
      </c>
      <c r="K445" s="82">
        <f>IF(ISBLANK($D445),"",SUMIFS('8. 514 Details Included'!$I:$I,'8. 514 Details Included'!$A:$A,'7. 511_CAR_Student_Counts_Sec'!$A445,'8. 514 Details Included'!$E:$E,'7. 511_CAR_Student_Counts_Sec'!$D445,'8. 514 Details Included'!$D:$D,'7. 511_CAR_Student_Counts_Sec'!K$1,'8. 514 Details Included'!$G:$G,'7. 511_CAR_Student_Counts_Sec'!$F445))</f>
        <v>0</v>
      </c>
      <c r="L445" s="82">
        <f>IF(ISBLANK($D445),"",SUMIFS('8. 514 Details Included'!$I:$I,'8. 514 Details Included'!$A:$A,'7. 511_CAR_Student_Counts_Sec'!$A445,'8. 514 Details Included'!$E:$E,'7. 511_CAR_Student_Counts_Sec'!$D445,'8. 514 Details Included'!$D:$D,'7. 511_CAR_Student_Counts_Sec'!L$1,'8. 514 Details Included'!$G:$G,'7. 511_CAR_Student_Counts_Sec'!$F445))</f>
        <v>0</v>
      </c>
      <c r="M445" s="82">
        <f>IF(ISBLANK($D445),"",SUMIFS('8. 514 Details Included'!$I:$I,'8. 514 Details Included'!$A:$A,'7. 511_CAR_Student_Counts_Sec'!$A445,'8. 514 Details Included'!$E:$E,'7. 511_CAR_Student_Counts_Sec'!$D445,'8. 514 Details Included'!$D:$D,'7. 511_CAR_Student_Counts_Sec'!M$1,'8. 514 Details Included'!$G:$G,'7. 511_CAR_Student_Counts_Sec'!$F445))</f>
        <v>0</v>
      </c>
      <c r="N445" s="82">
        <f>IF(ISBLANK($D445),"",SUMIFS('8. 514 Details Included'!$I:$I,'8. 514 Details Included'!$A:$A,'7. 511_CAR_Student_Counts_Sec'!$A445,'8. 514 Details Included'!$E:$E,'7. 511_CAR_Student_Counts_Sec'!$D445,'8. 514 Details Included'!$D:$D,'7. 511_CAR_Student_Counts_Sec'!N$1,'8. 514 Details Included'!$G:$G,'7. 511_CAR_Student_Counts_Sec'!$F445))</f>
        <v>0</v>
      </c>
      <c r="O445" s="81">
        <f t="shared" si="18"/>
        <v>21</v>
      </c>
      <c r="P445" s="81">
        <f t="shared" si="19"/>
        <v>0</v>
      </c>
      <c r="Q445" s="81" t="str">
        <f t="shared" si="20"/>
        <v>6-8</v>
      </c>
    </row>
    <row r="446" spans="1:17" ht="15" outlineLevel="4" x14ac:dyDescent="0.2">
      <c r="A446" s="85">
        <v>210</v>
      </c>
      <c r="B446" s="86" t="s">
        <v>1122</v>
      </c>
      <c r="C446" s="86" t="s">
        <v>1169</v>
      </c>
      <c r="D446" s="85">
        <v>58</v>
      </c>
      <c r="E446" s="86" t="s">
        <v>1747</v>
      </c>
      <c r="F446" s="85">
        <v>7</v>
      </c>
      <c r="G446" s="85">
        <v>10</v>
      </c>
      <c r="H446" s="82">
        <f>IF(ISBLANK($D446),"",SUMIFS('8. 514 Details Included'!$I:$I,'8. 514 Details Included'!$A:$A,'7. 511_CAR_Student_Counts_Sec'!$A446,'8. 514 Details Included'!$E:$E,'7. 511_CAR_Student_Counts_Sec'!$D446,'8. 514 Details Included'!$D:$D,'7. 511_CAR_Student_Counts_Sec'!H$1,'8. 514 Details Included'!$G:$G,'7. 511_CAR_Student_Counts_Sec'!$F446))</f>
        <v>0</v>
      </c>
      <c r="I446" s="82">
        <f>IF(ISBLANK($D446),"",SUMIFS('8. 514 Details Included'!$I:$I,'8. 514 Details Included'!$A:$A,'7. 511_CAR_Student_Counts_Sec'!$A446,'8. 514 Details Included'!$E:$E,'7. 511_CAR_Student_Counts_Sec'!$D446,'8. 514 Details Included'!$D:$D,'7. 511_CAR_Student_Counts_Sec'!I$1,'8. 514 Details Included'!$G:$G,'7. 511_CAR_Student_Counts_Sec'!$F446))</f>
        <v>0</v>
      </c>
      <c r="J446" s="82">
        <f>IF(ISBLANK($D446),"",SUMIFS('8. 514 Details Included'!$I:$I,'8. 514 Details Included'!$A:$A,'7. 511_CAR_Student_Counts_Sec'!$A446,'8. 514 Details Included'!$E:$E,'7. 511_CAR_Student_Counts_Sec'!$D446,'8. 514 Details Included'!$D:$D,'7. 511_CAR_Student_Counts_Sec'!J$1,'8. 514 Details Included'!$G:$G,'7. 511_CAR_Student_Counts_Sec'!$F446))</f>
        <v>10</v>
      </c>
      <c r="K446" s="82">
        <f>IF(ISBLANK($D446),"",SUMIFS('8. 514 Details Included'!$I:$I,'8. 514 Details Included'!$A:$A,'7. 511_CAR_Student_Counts_Sec'!$A446,'8. 514 Details Included'!$E:$E,'7. 511_CAR_Student_Counts_Sec'!$D446,'8. 514 Details Included'!$D:$D,'7. 511_CAR_Student_Counts_Sec'!K$1,'8. 514 Details Included'!$G:$G,'7. 511_CAR_Student_Counts_Sec'!$F446))</f>
        <v>0</v>
      </c>
      <c r="L446" s="82">
        <f>IF(ISBLANK($D446),"",SUMIFS('8. 514 Details Included'!$I:$I,'8. 514 Details Included'!$A:$A,'7. 511_CAR_Student_Counts_Sec'!$A446,'8. 514 Details Included'!$E:$E,'7. 511_CAR_Student_Counts_Sec'!$D446,'8. 514 Details Included'!$D:$D,'7. 511_CAR_Student_Counts_Sec'!L$1,'8. 514 Details Included'!$G:$G,'7. 511_CAR_Student_Counts_Sec'!$F446))</f>
        <v>0</v>
      </c>
      <c r="M446" s="82">
        <f>IF(ISBLANK($D446),"",SUMIFS('8. 514 Details Included'!$I:$I,'8. 514 Details Included'!$A:$A,'7. 511_CAR_Student_Counts_Sec'!$A446,'8. 514 Details Included'!$E:$E,'7. 511_CAR_Student_Counts_Sec'!$D446,'8. 514 Details Included'!$D:$D,'7. 511_CAR_Student_Counts_Sec'!M$1,'8. 514 Details Included'!$G:$G,'7. 511_CAR_Student_Counts_Sec'!$F446))</f>
        <v>0</v>
      </c>
      <c r="N446" s="82">
        <f>IF(ISBLANK($D446),"",SUMIFS('8. 514 Details Included'!$I:$I,'8. 514 Details Included'!$A:$A,'7. 511_CAR_Student_Counts_Sec'!$A446,'8. 514 Details Included'!$E:$E,'7. 511_CAR_Student_Counts_Sec'!$D446,'8. 514 Details Included'!$D:$D,'7. 511_CAR_Student_Counts_Sec'!N$1,'8. 514 Details Included'!$G:$G,'7. 511_CAR_Student_Counts_Sec'!$F446))</f>
        <v>0</v>
      </c>
      <c r="O446" s="81">
        <f t="shared" si="18"/>
        <v>10</v>
      </c>
      <c r="P446" s="81">
        <f t="shared" si="19"/>
        <v>0</v>
      </c>
      <c r="Q446" s="81" t="str">
        <f t="shared" si="20"/>
        <v>6-8</v>
      </c>
    </row>
    <row r="447" spans="1:17" ht="15" outlineLevel="4" x14ac:dyDescent="0.2">
      <c r="A447" s="85">
        <v>210</v>
      </c>
      <c r="B447" s="86" t="s">
        <v>1122</v>
      </c>
      <c r="C447" s="86" t="s">
        <v>1169</v>
      </c>
      <c r="D447" s="85">
        <v>58</v>
      </c>
      <c r="E447" s="86" t="s">
        <v>1747</v>
      </c>
      <c r="F447" s="85">
        <v>8</v>
      </c>
      <c r="G447" s="85">
        <v>26</v>
      </c>
      <c r="H447" s="82">
        <f>IF(ISBLANK($D447),"",SUMIFS('8. 514 Details Included'!$I:$I,'8. 514 Details Included'!$A:$A,'7. 511_CAR_Student_Counts_Sec'!$A447,'8. 514 Details Included'!$E:$E,'7. 511_CAR_Student_Counts_Sec'!$D447,'8. 514 Details Included'!$D:$D,'7. 511_CAR_Student_Counts_Sec'!H$1,'8. 514 Details Included'!$G:$G,'7. 511_CAR_Student_Counts_Sec'!$F447))</f>
        <v>0</v>
      </c>
      <c r="I447" s="82">
        <f>IF(ISBLANK($D447),"",SUMIFS('8. 514 Details Included'!$I:$I,'8. 514 Details Included'!$A:$A,'7. 511_CAR_Student_Counts_Sec'!$A447,'8. 514 Details Included'!$E:$E,'7. 511_CAR_Student_Counts_Sec'!$D447,'8. 514 Details Included'!$D:$D,'7. 511_CAR_Student_Counts_Sec'!I$1,'8. 514 Details Included'!$G:$G,'7. 511_CAR_Student_Counts_Sec'!$F447))</f>
        <v>0</v>
      </c>
      <c r="J447" s="82">
        <f>IF(ISBLANK($D447),"",SUMIFS('8. 514 Details Included'!$I:$I,'8. 514 Details Included'!$A:$A,'7. 511_CAR_Student_Counts_Sec'!$A447,'8. 514 Details Included'!$E:$E,'7. 511_CAR_Student_Counts_Sec'!$D447,'8. 514 Details Included'!$D:$D,'7. 511_CAR_Student_Counts_Sec'!J$1,'8. 514 Details Included'!$G:$G,'7. 511_CAR_Student_Counts_Sec'!$F447))</f>
        <v>26</v>
      </c>
      <c r="K447" s="82">
        <f>IF(ISBLANK($D447),"",SUMIFS('8. 514 Details Included'!$I:$I,'8. 514 Details Included'!$A:$A,'7. 511_CAR_Student_Counts_Sec'!$A447,'8. 514 Details Included'!$E:$E,'7. 511_CAR_Student_Counts_Sec'!$D447,'8. 514 Details Included'!$D:$D,'7. 511_CAR_Student_Counts_Sec'!K$1,'8. 514 Details Included'!$G:$G,'7. 511_CAR_Student_Counts_Sec'!$F447))</f>
        <v>0</v>
      </c>
      <c r="L447" s="82">
        <f>IF(ISBLANK($D447),"",SUMIFS('8. 514 Details Included'!$I:$I,'8. 514 Details Included'!$A:$A,'7. 511_CAR_Student_Counts_Sec'!$A447,'8. 514 Details Included'!$E:$E,'7. 511_CAR_Student_Counts_Sec'!$D447,'8. 514 Details Included'!$D:$D,'7. 511_CAR_Student_Counts_Sec'!L$1,'8. 514 Details Included'!$G:$G,'7. 511_CAR_Student_Counts_Sec'!$F447))</f>
        <v>0</v>
      </c>
      <c r="M447" s="82">
        <f>IF(ISBLANK($D447),"",SUMIFS('8. 514 Details Included'!$I:$I,'8. 514 Details Included'!$A:$A,'7. 511_CAR_Student_Counts_Sec'!$A447,'8. 514 Details Included'!$E:$E,'7. 511_CAR_Student_Counts_Sec'!$D447,'8. 514 Details Included'!$D:$D,'7. 511_CAR_Student_Counts_Sec'!M$1,'8. 514 Details Included'!$G:$G,'7. 511_CAR_Student_Counts_Sec'!$F447))</f>
        <v>0</v>
      </c>
      <c r="N447" s="82">
        <f>IF(ISBLANK($D447),"",SUMIFS('8. 514 Details Included'!$I:$I,'8. 514 Details Included'!$A:$A,'7. 511_CAR_Student_Counts_Sec'!$A447,'8. 514 Details Included'!$E:$E,'7. 511_CAR_Student_Counts_Sec'!$D447,'8. 514 Details Included'!$D:$D,'7. 511_CAR_Student_Counts_Sec'!N$1,'8. 514 Details Included'!$G:$G,'7. 511_CAR_Student_Counts_Sec'!$F447))</f>
        <v>0</v>
      </c>
      <c r="O447" s="81">
        <f t="shared" si="18"/>
        <v>26</v>
      </c>
      <c r="P447" s="81">
        <f t="shared" si="19"/>
        <v>0</v>
      </c>
      <c r="Q447" s="81" t="str">
        <f t="shared" si="20"/>
        <v>6-8</v>
      </c>
    </row>
    <row r="448" spans="1:17" ht="15" outlineLevel="4" x14ac:dyDescent="0.2">
      <c r="A448" s="85">
        <v>210</v>
      </c>
      <c r="B448" s="86" t="s">
        <v>1122</v>
      </c>
      <c r="C448" s="86" t="s">
        <v>1169</v>
      </c>
      <c r="D448" s="85">
        <v>68</v>
      </c>
      <c r="E448" s="86" t="s">
        <v>1746</v>
      </c>
      <c r="F448" s="85">
        <v>1</v>
      </c>
      <c r="G448" s="85">
        <v>23</v>
      </c>
      <c r="H448" s="82">
        <f>IF(ISBLANK($D448),"",SUMIFS('8. 514 Details Included'!$I:$I,'8. 514 Details Included'!$A:$A,'7. 511_CAR_Student_Counts_Sec'!$A448,'8. 514 Details Included'!$E:$E,'7. 511_CAR_Student_Counts_Sec'!$D448,'8. 514 Details Included'!$D:$D,'7. 511_CAR_Student_Counts_Sec'!H$1,'8. 514 Details Included'!$G:$G,'7. 511_CAR_Student_Counts_Sec'!$F448))</f>
        <v>0</v>
      </c>
      <c r="I448" s="82">
        <f>IF(ISBLANK($D448),"",SUMIFS('8. 514 Details Included'!$I:$I,'8. 514 Details Included'!$A:$A,'7. 511_CAR_Student_Counts_Sec'!$A448,'8. 514 Details Included'!$E:$E,'7. 511_CAR_Student_Counts_Sec'!$D448,'8. 514 Details Included'!$D:$D,'7. 511_CAR_Student_Counts_Sec'!I$1,'8. 514 Details Included'!$G:$G,'7. 511_CAR_Student_Counts_Sec'!$F448))</f>
        <v>0</v>
      </c>
      <c r="J448" s="82">
        <f>IF(ISBLANK($D448),"",SUMIFS('8. 514 Details Included'!$I:$I,'8. 514 Details Included'!$A:$A,'7. 511_CAR_Student_Counts_Sec'!$A448,'8. 514 Details Included'!$E:$E,'7. 511_CAR_Student_Counts_Sec'!$D448,'8. 514 Details Included'!$D:$D,'7. 511_CAR_Student_Counts_Sec'!J$1,'8. 514 Details Included'!$G:$G,'7. 511_CAR_Student_Counts_Sec'!$F448))</f>
        <v>23</v>
      </c>
      <c r="K448" s="82">
        <f>IF(ISBLANK($D448),"",SUMIFS('8. 514 Details Included'!$I:$I,'8. 514 Details Included'!$A:$A,'7. 511_CAR_Student_Counts_Sec'!$A448,'8. 514 Details Included'!$E:$E,'7. 511_CAR_Student_Counts_Sec'!$D448,'8. 514 Details Included'!$D:$D,'7. 511_CAR_Student_Counts_Sec'!K$1,'8. 514 Details Included'!$G:$G,'7. 511_CAR_Student_Counts_Sec'!$F448))</f>
        <v>0</v>
      </c>
      <c r="L448" s="82">
        <f>IF(ISBLANK($D448),"",SUMIFS('8. 514 Details Included'!$I:$I,'8. 514 Details Included'!$A:$A,'7. 511_CAR_Student_Counts_Sec'!$A448,'8. 514 Details Included'!$E:$E,'7. 511_CAR_Student_Counts_Sec'!$D448,'8. 514 Details Included'!$D:$D,'7. 511_CAR_Student_Counts_Sec'!L$1,'8. 514 Details Included'!$G:$G,'7. 511_CAR_Student_Counts_Sec'!$F448))</f>
        <v>0</v>
      </c>
      <c r="M448" s="82">
        <f>IF(ISBLANK($D448),"",SUMIFS('8. 514 Details Included'!$I:$I,'8. 514 Details Included'!$A:$A,'7. 511_CAR_Student_Counts_Sec'!$A448,'8. 514 Details Included'!$E:$E,'7. 511_CAR_Student_Counts_Sec'!$D448,'8. 514 Details Included'!$D:$D,'7. 511_CAR_Student_Counts_Sec'!M$1,'8. 514 Details Included'!$G:$G,'7. 511_CAR_Student_Counts_Sec'!$F448))</f>
        <v>0</v>
      </c>
      <c r="N448" s="82">
        <f>IF(ISBLANK($D448),"",SUMIFS('8. 514 Details Included'!$I:$I,'8. 514 Details Included'!$A:$A,'7. 511_CAR_Student_Counts_Sec'!$A448,'8. 514 Details Included'!$E:$E,'7. 511_CAR_Student_Counts_Sec'!$D448,'8. 514 Details Included'!$D:$D,'7. 511_CAR_Student_Counts_Sec'!N$1,'8. 514 Details Included'!$G:$G,'7. 511_CAR_Student_Counts_Sec'!$F448))</f>
        <v>0</v>
      </c>
      <c r="O448" s="81">
        <f t="shared" si="18"/>
        <v>23</v>
      </c>
      <c r="P448" s="81">
        <f t="shared" si="19"/>
        <v>0</v>
      </c>
      <c r="Q448" s="81" t="str">
        <f t="shared" si="20"/>
        <v>6-8</v>
      </c>
    </row>
    <row r="449" spans="1:17" ht="15" outlineLevel="4" x14ac:dyDescent="0.2">
      <c r="A449" s="85">
        <v>210</v>
      </c>
      <c r="B449" s="86" t="s">
        <v>1122</v>
      </c>
      <c r="C449" s="86" t="s">
        <v>1169</v>
      </c>
      <c r="D449" s="85">
        <v>68</v>
      </c>
      <c r="E449" s="86" t="s">
        <v>1746</v>
      </c>
      <c r="F449" s="85">
        <v>2</v>
      </c>
      <c r="G449" s="85">
        <v>11</v>
      </c>
      <c r="H449" s="82">
        <f>IF(ISBLANK($D449),"",SUMIFS('8. 514 Details Included'!$I:$I,'8. 514 Details Included'!$A:$A,'7. 511_CAR_Student_Counts_Sec'!$A449,'8. 514 Details Included'!$E:$E,'7. 511_CAR_Student_Counts_Sec'!$D449,'8. 514 Details Included'!$D:$D,'7. 511_CAR_Student_Counts_Sec'!H$1,'8. 514 Details Included'!$G:$G,'7. 511_CAR_Student_Counts_Sec'!$F449))</f>
        <v>0</v>
      </c>
      <c r="I449" s="82">
        <f>IF(ISBLANK($D449),"",SUMIFS('8. 514 Details Included'!$I:$I,'8. 514 Details Included'!$A:$A,'7. 511_CAR_Student_Counts_Sec'!$A449,'8. 514 Details Included'!$E:$E,'7. 511_CAR_Student_Counts_Sec'!$D449,'8. 514 Details Included'!$D:$D,'7. 511_CAR_Student_Counts_Sec'!I$1,'8. 514 Details Included'!$G:$G,'7. 511_CAR_Student_Counts_Sec'!$F449))</f>
        <v>0</v>
      </c>
      <c r="J449" s="82">
        <f>IF(ISBLANK($D449),"",SUMIFS('8. 514 Details Included'!$I:$I,'8. 514 Details Included'!$A:$A,'7. 511_CAR_Student_Counts_Sec'!$A449,'8. 514 Details Included'!$E:$E,'7. 511_CAR_Student_Counts_Sec'!$D449,'8. 514 Details Included'!$D:$D,'7. 511_CAR_Student_Counts_Sec'!J$1,'8. 514 Details Included'!$G:$G,'7. 511_CAR_Student_Counts_Sec'!$F449))</f>
        <v>11</v>
      </c>
      <c r="K449" s="82">
        <f>IF(ISBLANK($D449),"",SUMIFS('8. 514 Details Included'!$I:$I,'8. 514 Details Included'!$A:$A,'7. 511_CAR_Student_Counts_Sec'!$A449,'8. 514 Details Included'!$E:$E,'7. 511_CAR_Student_Counts_Sec'!$D449,'8. 514 Details Included'!$D:$D,'7. 511_CAR_Student_Counts_Sec'!K$1,'8. 514 Details Included'!$G:$G,'7. 511_CAR_Student_Counts_Sec'!$F449))</f>
        <v>0</v>
      </c>
      <c r="L449" s="82">
        <f>IF(ISBLANK($D449),"",SUMIFS('8. 514 Details Included'!$I:$I,'8. 514 Details Included'!$A:$A,'7. 511_CAR_Student_Counts_Sec'!$A449,'8. 514 Details Included'!$E:$E,'7. 511_CAR_Student_Counts_Sec'!$D449,'8. 514 Details Included'!$D:$D,'7. 511_CAR_Student_Counts_Sec'!L$1,'8. 514 Details Included'!$G:$G,'7. 511_CAR_Student_Counts_Sec'!$F449))</f>
        <v>0</v>
      </c>
      <c r="M449" s="82">
        <f>IF(ISBLANK($D449),"",SUMIFS('8. 514 Details Included'!$I:$I,'8. 514 Details Included'!$A:$A,'7. 511_CAR_Student_Counts_Sec'!$A449,'8. 514 Details Included'!$E:$E,'7. 511_CAR_Student_Counts_Sec'!$D449,'8. 514 Details Included'!$D:$D,'7. 511_CAR_Student_Counts_Sec'!M$1,'8. 514 Details Included'!$G:$G,'7. 511_CAR_Student_Counts_Sec'!$F449))</f>
        <v>0</v>
      </c>
      <c r="N449" s="82">
        <f>IF(ISBLANK($D449),"",SUMIFS('8. 514 Details Included'!$I:$I,'8. 514 Details Included'!$A:$A,'7. 511_CAR_Student_Counts_Sec'!$A449,'8. 514 Details Included'!$E:$E,'7. 511_CAR_Student_Counts_Sec'!$D449,'8. 514 Details Included'!$D:$D,'7. 511_CAR_Student_Counts_Sec'!N$1,'8. 514 Details Included'!$G:$G,'7. 511_CAR_Student_Counts_Sec'!$F449))</f>
        <v>0</v>
      </c>
      <c r="O449" s="81">
        <f t="shared" si="18"/>
        <v>11</v>
      </c>
      <c r="P449" s="81">
        <f t="shared" si="19"/>
        <v>0</v>
      </c>
      <c r="Q449" s="81" t="str">
        <f t="shared" si="20"/>
        <v>6-8</v>
      </c>
    </row>
    <row r="450" spans="1:17" ht="15" outlineLevel="4" x14ac:dyDescent="0.2">
      <c r="A450" s="85">
        <v>210</v>
      </c>
      <c r="B450" s="86" t="s">
        <v>1122</v>
      </c>
      <c r="C450" s="86" t="s">
        <v>1169</v>
      </c>
      <c r="D450" s="85">
        <v>68</v>
      </c>
      <c r="E450" s="86" t="s">
        <v>1746</v>
      </c>
      <c r="F450" s="85">
        <v>3</v>
      </c>
      <c r="G450" s="85">
        <v>17</v>
      </c>
      <c r="H450" s="82">
        <f>IF(ISBLANK($D450),"",SUMIFS('8. 514 Details Included'!$I:$I,'8. 514 Details Included'!$A:$A,'7. 511_CAR_Student_Counts_Sec'!$A450,'8. 514 Details Included'!$E:$E,'7. 511_CAR_Student_Counts_Sec'!$D450,'8. 514 Details Included'!$D:$D,'7. 511_CAR_Student_Counts_Sec'!H$1,'8. 514 Details Included'!$G:$G,'7. 511_CAR_Student_Counts_Sec'!$F450))</f>
        <v>0</v>
      </c>
      <c r="I450" s="82">
        <f>IF(ISBLANK($D450),"",SUMIFS('8. 514 Details Included'!$I:$I,'8. 514 Details Included'!$A:$A,'7. 511_CAR_Student_Counts_Sec'!$A450,'8. 514 Details Included'!$E:$E,'7. 511_CAR_Student_Counts_Sec'!$D450,'8. 514 Details Included'!$D:$D,'7. 511_CAR_Student_Counts_Sec'!I$1,'8. 514 Details Included'!$G:$G,'7. 511_CAR_Student_Counts_Sec'!$F450))</f>
        <v>0</v>
      </c>
      <c r="J450" s="82">
        <f>IF(ISBLANK($D450),"",SUMIFS('8. 514 Details Included'!$I:$I,'8. 514 Details Included'!$A:$A,'7. 511_CAR_Student_Counts_Sec'!$A450,'8. 514 Details Included'!$E:$E,'7. 511_CAR_Student_Counts_Sec'!$D450,'8. 514 Details Included'!$D:$D,'7. 511_CAR_Student_Counts_Sec'!J$1,'8. 514 Details Included'!$G:$G,'7. 511_CAR_Student_Counts_Sec'!$F450))</f>
        <v>17</v>
      </c>
      <c r="K450" s="82">
        <f>IF(ISBLANK($D450),"",SUMIFS('8. 514 Details Included'!$I:$I,'8. 514 Details Included'!$A:$A,'7. 511_CAR_Student_Counts_Sec'!$A450,'8. 514 Details Included'!$E:$E,'7. 511_CAR_Student_Counts_Sec'!$D450,'8. 514 Details Included'!$D:$D,'7. 511_CAR_Student_Counts_Sec'!K$1,'8. 514 Details Included'!$G:$G,'7. 511_CAR_Student_Counts_Sec'!$F450))</f>
        <v>0</v>
      </c>
      <c r="L450" s="82">
        <f>IF(ISBLANK($D450),"",SUMIFS('8. 514 Details Included'!$I:$I,'8. 514 Details Included'!$A:$A,'7. 511_CAR_Student_Counts_Sec'!$A450,'8. 514 Details Included'!$E:$E,'7. 511_CAR_Student_Counts_Sec'!$D450,'8. 514 Details Included'!$D:$D,'7. 511_CAR_Student_Counts_Sec'!L$1,'8. 514 Details Included'!$G:$G,'7. 511_CAR_Student_Counts_Sec'!$F450))</f>
        <v>0</v>
      </c>
      <c r="M450" s="82">
        <f>IF(ISBLANK($D450),"",SUMIFS('8. 514 Details Included'!$I:$I,'8. 514 Details Included'!$A:$A,'7. 511_CAR_Student_Counts_Sec'!$A450,'8. 514 Details Included'!$E:$E,'7. 511_CAR_Student_Counts_Sec'!$D450,'8. 514 Details Included'!$D:$D,'7. 511_CAR_Student_Counts_Sec'!M$1,'8. 514 Details Included'!$G:$G,'7. 511_CAR_Student_Counts_Sec'!$F450))</f>
        <v>0</v>
      </c>
      <c r="N450" s="82">
        <f>IF(ISBLANK($D450),"",SUMIFS('8. 514 Details Included'!$I:$I,'8. 514 Details Included'!$A:$A,'7. 511_CAR_Student_Counts_Sec'!$A450,'8. 514 Details Included'!$E:$E,'7. 511_CAR_Student_Counts_Sec'!$D450,'8. 514 Details Included'!$D:$D,'7. 511_CAR_Student_Counts_Sec'!N$1,'8. 514 Details Included'!$G:$G,'7. 511_CAR_Student_Counts_Sec'!$F450))</f>
        <v>0</v>
      </c>
      <c r="O450" s="81">
        <f t="shared" ref="O450:O513" si="21">IF(ISBLANK($D450),"",SUM(H450:J450))</f>
        <v>17</v>
      </c>
      <c r="P450" s="81">
        <f t="shared" ref="P450:P513" si="22">IF(ISBLANK($D450),"",SUM(K450:N450))</f>
        <v>0</v>
      </c>
      <c r="Q450" s="81" t="str">
        <f t="shared" ref="Q450:Q513" si="23">IF(SUM(O450:P450)=0,"",IF(O450&gt;0,"6-8",IF(P450&gt;0,"9-12","Both 6-8 and 9-12")))</f>
        <v>6-8</v>
      </c>
    </row>
    <row r="451" spans="1:17" ht="15" outlineLevel="4" x14ac:dyDescent="0.2">
      <c r="A451" s="85">
        <v>210</v>
      </c>
      <c r="B451" s="86" t="s">
        <v>1122</v>
      </c>
      <c r="C451" s="86" t="s">
        <v>1169</v>
      </c>
      <c r="D451" s="85">
        <v>68</v>
      </c>
      <c r="E451" s="86" t="s">
        <v>1746</v>
      </c>
      <c r="F451" s="85">
        <v>4</v>
      </c>
      <c r="G451" s="85">
        <v>16</v>
      </c>
      <c r="H451" s="82">
        <f>IF(ISBLANK($D451),"",SUMIFS('8. 514 Details Included'!$I:$I,'8. 514 Details Included'!$A:$A,'7. 511_CAR_Student_Counts_Sec'!$A451,'8. 514 Details Included'!$E:$E,'7. 511_CAR_Student_Counts_Sec'!$D451,'8. 514 Details Included'!$D:$D,'7. 511_CAR_Student_Counts_Sec'!H$1,'8. 514 Details Included'!$G:$G,'7. 511_CAR_Student_Counts_Sec'!$F451))</f>
        <v>0</v>
      </c>
      <c r="I451" s="82">
        <f>IF(ISBLANK($D451),"",SUMIFS('8. 514 Details Included'!$I:$I,'8. 514 Details Included'!$A:$A,'7. 511_CAR_Student_Counts_Sec'!$A451,'8. 514 Details Included'!$E:$E,'7. 511_CAR_Student_Counts_Sec'!$D451,'8. 514 Details Included'!$D:$D,'7. 511_CAR_Student_Counts_Sec'!I$1,'8. 514 Details Included'!$G:$G,'7. 511_CAR_Student_Counts_Sec'!$F451))</f>
        <v>0</v>
      </c>
      <c r="J451" s="82">
        <f>IF(ISBLANK($D451),"",SUMIFS('8. 514 Details Included'!$I:$I,'8. 514 Details Included'!$A:$A,'7. 511_CAR_Student_Counts_Sec'!$A451,'8. 514 Details Included'!$E:$E,'7. 511_CAR_Student_Counts_Sec'!$D451,'8. 514 Details Included'!$D:$D,'7. 511_CAR_Student_Counts_Sec'!J$1,'8. 514 Details Included'!$G:$G,'7. 511_CAR_Student_Counts_Sec'!$F451))</f>
        <v>16</v>
      </c>
      <c r="K451" s="82">
        <f>IF(ISBLANK($D451),"",SUMIFS('8. 514 Details Included'!$I:$I,'8. 514 Details Included'!$A:$A,'7. 511_CAR_Student_Counts_Sec'!$A451,'8. 514 Details Included'!$E:$E,'7. 511_CAR_Student_Counts_Sec'!$D451,'8. 514 Details Included'!$D:$D,'7. 511_CAR_Student_Counts_Sec'!K$1,'8. 514 Details Included'!$G:$G,'7. 511_CAR_Student_Counts_Sec'!$F451))</f>
        <v>0</v>
      </c>
      <c r="L451" s="82">
        <f>IF(ISBLANK($D451),"",SUMIFS('8. 514 Details Included'!$I:$I,'8. 514 Details Included'!$A:$A,'7. 511_CAR_Student_Counts_Sec'!$A451,'8. 514 Details Included'!$E:$E,'7. 511_CAR_Student_Counts_Sec'!$D451,'8. 514 Details Included'!$D:$D,'7. 511_CAR_Student_Counts_Sec'!L$1,'8. 514 Details Included'!$G:$G,'7. 511_CAR_Student_Counts_Sec'!$F451))</f>
        <v>0</v>
      </c>
      <c r="M451" s="82">
        <f>IF(ISBLANK($D451),"",SUMIFS('8. 514 Details Included'!$I:$I,'8. 514 Details Included'!$A:$A,'7. 511_CAR_Student_Counts_Sec'!$A451,'8. 514 Details Included'!$E:$E,'7. 511_CAR_Student_Counts_Sec'!$D451,'8. 514 Details Included'!$D:$D,'7. 511_CAR_Student_Counts_Sec'!M$1,'8. 514 Details Included'!$G:$G,'7. 511_CAR_Student_Counts_Sec'!$F451))</f>
        <v>0</v>
      </c>
      <c r="N451" s="82">
        <f>IF(ISBLANK($D451),"",SUMIFS('8. 514 Details Included'!$I:$I,'8. 514 Details Included'!$A:$A,'7. 511_CAR_Student_Counts_Sec'!$A451,'8. 514 Details Included'!$E:$E,'7. 511_CAR_Student_Counts_Sec'!$D451,'8. 514 Details Included'!$D:$D,'7. 511_CAR_Student_Counts_Sec'!N$1,'8. 514 Details Included'!$G:$G,'7. 511_CAR_Student_Counts_Sec'!$F451))</f>
        <v>0</v>
      </c>
      <c r="O451" s="81">
        <f t="shared" si="21"/>
        <v>16</v>
      </c>
      <c r="P451" s="81">
        <f t="shared" si="22"/>
        <v>0</v>
      </c>
      <c r="Q451" s="81" t="str">
        <f t="shared" si="23"/>
        <v>6-8</v>
      </c>
    </row>
    <row r="452" spans="1:17" ht="15" outlineLevel="4" x14ac:dyDescent="0.2">
      <c r="A452" s="85">
        <v>210</v>
      </c>
      <c r="B452" s="86" t="s">
        <v>1122</v>
      </c>
      <c r="C452" s="86" t="s">
        <v>1169</v>
      </c>
      <c r="D452" s="85">
        <v>68</v>
      </c>
      <c r="E452" s="86" t="s">
        <v>1746</v>
      </c>
      <c r="F452" s="85">
        <v>8</v>
      </c>
      <c r="G452" s="85">
        <v>27</v>
      </c>
      <c r="H452" s="82">
        <f>IF(ISBLANK($D452),"",SUMIFS('8. 514 Details Included'!$I:$I,'8. 514 Details Included'!$A:$A,'7. 511_CAR_Student_Counts_Sec'!$A452,'8. 514 Details Included'!$E:$E,'7. 511_CAR_Student_Counts_Sec'!$D452,'8. 514 Details Included'!$D:$D,'7. 511_CAR_Student_Counts_Sec'!H$1,'8. 514 Details Included'!$G:$G,'7. 511_CAR_Student_Counts_Sec'!$F452))</f>
        <v>0</v>
      </c>
      <c r="I452" s="82">
        <f>IF(ISBLANK($D452),"",SUMIFS('8. 514 Details Included'!$I:$I,'8. 514 Details Included'!$A:$A,'7. 511_CAR_Student_Counts_Sec'!$A452,'8. 514 Details Included'!$E:$E,'7. 511_CAR_Student_Counts_Sec'!$D452,'8. 514 Details Included'!$D:$D,'7. 511_CAR_Student_Counts_Sec'!I$1,'8. 514 Details Included'!$G:$G,'7. 511_CAR_Student_Counts_Sec'!$F452))</f>
        <v>0</v>
      </c>
      <c r="J452" s="82">
        <f>IF(ISBLANK($D452),"",SUMIFS('8. 514 Details Included'!$I:$I,'8. 514 Details Included'!$A:$A,'7. 511_CAR_Student_Counts_Sec'!$A452,'8. 514 Details Included'!$E:$E,'7. 511_CAR_Student_Counts_Sec'!$D452,'8. 514 Details Included'!$D:$D,'7. 511_CAR_Student_Counts_Sec'!J$1,'8. 514 Details Included'!$G:$G,'7. 511_CAR_Student_Counts_Sec'!$F452))</f>
        <v>27</v>
      </c>
      <c r="K452" s="82">
        <f>IF(ISBLANK($D452),"",SUMIFS('8. 514 Details Included'!$I:$I,'8. 514 Details Included'!$A:$A,'7. 511_CAR_Student_Counts_Sec'!$A452,'8. 514 Details Included'!$E:$E,'7. 511_CAR_Student_Counts_Sec'!$D452,'8. 514 Details Included'!$D:$D,'7. 511_CAR_Student_Counts_Sec'!K$1,'8. 514 Details Included'!$G:$G,'7. 511_CAR_Student_Counts_Sec'!$F452))</f>
        <v>0</v>
      </c>
      <c r="L452" s="82">
        <f>IF(ISBLANK($D452),"",SUMIFS('8. 514 Details Included'!$I:$I,'8. 514 Details Included'!$A:$A,'7. 511_CAR_Student_Counts_Sec'!$A452,'8. 514 Details Included'!$E:$E,'7. 511_CAR_Student_Counts_Sec'!$D452,'8. 514 Details Included'!$D:$D,'7. 511_CAR_Student_Counts_Sec'!L$1,'8. 514 Details Included'!$G:$G,'7. 511_CAR_Student_Counts_Sec'!$F452))</f>
        <v>0</v>
      </c>
      <c r="M452" s="82">
        <f>IF(ISBLANK($D452),"",SUMIFS('8. 514 Details Included'!$I:$I,'8. 514 Details Included'!$A:$A,'7. 511_CAR_Student_Counts_Sec'!$A452,'8. 514 Details Included'!$E:$E,'7. 511_CAR_Student_Counts_Sec'!$D452,'8. 514 Details Included'!$D:$D,'7. 511_CAR_Student_Counts_Sec'!M$1,'8. 514 Details Included'!$G:$G,'7. 511_CAR_Student_Counts_Sec'!$F452))</f>
        <v>0</v>
      </c>
      <c r="N452" s="82">
        <f>IF(ISBLANK($D452),"",SUMIFS('8. 514 Details Included'!$I:$I,'8. 514 Details Included'!$A:$A,'7. 511_CAR_Student_Counts_Sec'!$A452,'8. 514 Details Included'!$E:$E,'7. 511_CAR_Student_Counts_Sec'!$D452,'8. 514 Details Included'!$D:$D,'7. 511_CAR_Student_Counts_Sec'!N$1,'8. 514 Details Included'!$G:$G,'7. 511_CAR_Student_Counts_Sec'!$F452))</f>
        <v>0</v>
      </c>
      <c r="O452" s="81">
        <f t="shared" si="21"/>
        <v>27</v>
      </c>
      <c r="P452" s="81">
        <f t="shared" si="22"/>
        <v>0</v>
      </c>
      <c r="Q452" s="81" t="str">
        <f t="shared" si="23"/>
        <v>6-8</v>
      </c>
    </row>
    <row r="453" spans="1:17" ht="15" outlineLevel="4" x14ac:dyDescent="0.2">
      <c r="A453" s="85">
        <v>210</v>
      </c>
      <c r="B453" s="86" t="s">
        <v>1122</v>
      </c>
      <c r="C453" s="86" t="s">
        <v>1169</v>
      </c>
      <c r="D453" s="85">
        <v>56</v>
      </c>
      <c r="E453" s="86" t="s">
        <v>1745</v>
      </c>
      <c r="F453" s="85">
        <v>2</v>
      </c>
      <c r="G453" s="85">
        <v>30</v>
      </c>
      <c r="H453" s="82">
        <f>IF(ISBLANK($D453),"",SUMIFS('8. 514 Details Included'!$I:$I,'8. 514 Details Included'!$A:$A,'7. 511_CAR_Student_Counts_Sec'!$A453,'8. 514 Details Included'!$E:$E,'7. 511_CAR_Student_Counts_Sec'!$D453,'8. 514 Details Included'!$D:$D,'7. 511_CAR_Student_Counts_Sec'!H$1,'8. 514 Details Included'!$G:$G,'7. 511_CAR_Student_Counts_Sec'!$F453))</f>
        <v>0</v>
      </c>
      <c r="I453" s="82">
        <f>IF(ISBLANK($D453),"",SUMIFS('8. 514 Details Included'!$I:$I,'8. 514 Details Included'!$A:$A,'7. 511_CAR_Student_Counts_Sec'!$A453,'8. 514 Details Included'!$E:$E,'7. 511_CAR_Student_Counts_Sec'!$D453,'8. 514 Details Included'!$D:$D,'7. 511_CAR_Student_Counts_Sec'!I$1,'8. 514 Details Included'!$G:$G,'7. 511_CAR_Student_Counts_Sec'!$F453))</f>
        <v>30</v>
      </c>
      <c r="J453" s="82">
        <f>IF(ISBLANK($D453),"",SUMIFS('8. 514 Details Included'!$I:$I,'8. 514 Details Included'!$A:$A,'7. 511_CAR_Student_Counts_Sec'!$A453,'8. 514 Details Included'!$E:$E,'7. 511_CAR_Student_Counts_Sec'!$D453,'8. 514 Details Included'!$D:$D,'7. 511_CAR_Student_Counts_Sec'!J$1,'8. 514 Details Included'!$G:$G,'7. 511_CAR_Student_Counts_Sec'!$F453))</f>
        <v>0</v>
      </c>
      <c r="K453" s="82">
        <f>IF(ISBLANK($D453),"",SUMIFS('8. 514 Details Included'!$I:$I,'8. 514 Details Included'!$A:$A,'7. 511_CAR_Student_Counts_Sec'!$A453,'8. 514 Details Included'!$E:$E,'7. 511_CAR_Student_Counts_Sec'!$D453,'8. 514 Details Included'!$D:$D,'7. 511_CAR_Student_Counts_Sec'!K$1,'8. 514 Details Included'!$G:$G,'7. 511_CAR_Student_Counts_Sec'!$F453))</f>
        <v>0</v>
      </c>
      <c r="L453" s="82">
        <f>IF(ISBLANK($D453),"",SUMIFS('8. 514 Details Included'!$I:$I,'8. 514 Details Included'!$A:$A,'7. 511_CAR_Student_Counts_Sec'!$A453,'8. 514 Details Included'!$E:$E,'7. 511_CAR_Student_Counts_Sec'!$D453,'8. 514 Details Included'!$D:$D,'7. 511_CAR_Student_Counts_Sec'!L$1,'8. 514 Details Included'!$G:$G,'7. 511_CAR_Student_Counts_Sec'!$F453))</f>
        <v>0</v>
      </c>
      <c r="M453" s="82">
        <f>IF(ISBLANK($D453),"",SUMIFS('8. 514 Details Included'!$I:$I,'8. 514 Details Included'!$A:$A,'7. 511_CAR_Student_Counts_Sec'!$A453,'8. 514 Details Included'!$E:$E,'7. 511_CAR_Student_Counts_Sec'!$D453,'8. 514 Details Included'!$D:$D,'7. 511_CAR_Student_Counts_Sec'!M$1,'8. 514 Details Included'!$G:$G,'7. 511_CAR_Student_Counts_Sec'!$F453))</f>
        <v>0</v>
      </c>
      <c r="N453" s="82">
        <f>IF(ISBLANK($D453),"",SUMIFS('8. 514 Details Included'!$I:$I,'8. 514 Details Included'!$A:$A,'7. 511_CAR_Student_Counts_Sec'!$A453,'8. 514 Details Included'!$E:$E,'7. 511_CAR_Student_Counts_Sec'!$D453,'8. 514 Details Included'!$D:$D,'7. 511_CAR_Student_Counts_Sec'!N$1,'8. 514 Details Included'!$G:$G,'7. 511_CAR_Student_Counts_Sec'!$F453))</f>
        <v>0</v>
      </c>
      <c r="O453" s="81">
        <f t="shared" si="21"/>
        <v>30</v>
      </c>
      <c r="P453" s="81">
        <f t="shared" si="22"/>
        <v>0</v>
      </c>
      <c r="Q453" s="81" t="str">
        <f t="shared" si="23"/>
        <v>6-8</v>
      </c>
    </row>
    <row r="454" spans="1:17" ht="15" outlineLevel="4" x14ac:dyDescent="0.2">
      <c r="A454" s="85">
        <v>210</v>
      </c>
      <c r="B454" s="86" t="s">
        <v>1122</v>
      </c>
      <c r="C454" s="86" t="s">
        <v>1169</v>
      </c>
      <c r="D454" s="85">
        <v>56</v>
      </c>
      <c r="E454" s="86" t="s">
        <v>1745</v>
      </c>
      <c r="F454" s="85">
        <v>3</v>
      </c>
      <c r="G454" s="85">
        <v>31</v>
      </c>
      <c r="H454" s="82">
        <f>IF(ISBLANK($D454),"",SUMIFS('8. 514 Details Included'!$I:$I,'8. 514 Details Included'!$A:$A,'7. 511_CAR_Student_Counts_Sec'!$A454,'8. 514 Details Included'!$E:$E,'7. 511_CAR_Student_Counts_Sec'!$D454,'8. 514 Details Included'!$D:$D,'7. 511_CAR_Student_Counts_Sec'!H$1,'8. 514 Details Included'!$G:$G,'7. 511_CAR_Student_Counts_Sec'!$F454))</f>
        <v>0</v>
      </c>
      <c r="I454" s="82">
        <f>IF(ISBLANK($D454),"",SUMIFS('8. 514 Details Included'!$I:$I,'8. 514 Details Included'!$A:$A,'7. 511_CAR_Student_Counts_Sec'!$A454,'8. 514 Details Included'!$E:$E,'7. 511_CAR_Student_Counts_Sec'!$D454,'8. 514 Details Included'!$D:$D,'7. 511_CAR_Student_Counts_Sec'!I$1,'8. 514 Details Included'!$G:$G,'7. 511_CAR_Student_Counts_Sec'!$F454))</f>
        <v>31</v>
      </c>
      <c r="J454" s="82">
        <f>IF(ISBLANK($D454),"",SUMIFS('8. 514 Details Included'!$I:$I,'8. 514 Details Included'!$A:$A,'7. 511_CAR_Student_Counts_Sec'!$A454,'8. 514 Details Included'!$E:$E,'7. 511_CAR_Student_Counts_Sec'!$D454,'8. 514 Details Included'!$D:$D,'7. 511_CAR_Student_Counts_Sec'!J$1,'8. 514 Details Included'!$G:$G,'7. 511_CAR_Student_Counts_Sec'!$F454))</f>
        <v>0</v>
      </c>
      <c r="K454" s="82">
        <f>IF(ISBLANK($D454),"",SUMIFS('8. 514 Details Included'!$I:$I,'8. 514 Details Included'!$A:$A,'7. 511_CAR_Student_Counts_Sec'!$A454,'8. 514 Details Included'!$E:$E,'7. 511_CAR_Student_Counts_Sec'!$D454,'8. 514 Details Included'!$D:$D,'7. 511_CAR_Student_Counts_Sec'!K$1,'8. 514 Details Included'!$G:$G,'7. 511_CAR_Student_Counts_Sec'!$F454))</f>
        <v>0</v>
      </c>
      <c r="L454" s="82">
        <f>IF(ISBLANK($D454),"",SUMIFS('8. 514 Details Included'!$I:$I,'8. 514 Details Included'!$A:$A,'7. 511_CAR_Student_Counts_Sec'!$A454,'8. 514 Details Included'!$E:$E,'7. 511_CAR_Student_Counts_Sec'!$D454,'8. 514 Details Included'!$D:$D,'7. 511_CAR_Student_Counts_Sec'!L$1,'8. 514 Details Included'!$G:$G,'7. 511_CAR_Student_Counts_Sec'!$F454))</f>
        <v>0</v>
      </c>
      <c r="M454" s="82">
        <f>IF(ISBLANK($D454),"",SUMIFS('8. 514 Details Included'!$I:$I,'8. 514 Details Included'!$A:$A,'7. 511_CAR_Student_Counts_Sec'!$A454,'8. 514 Details Included'!$E:$E,'7. 511_CAR_Student_Counts_Sec'!$D454,'8. 514 Details Included'!$D:$D,'7. 511_CAR_Student_Counts_Sec'!M$1,'8. 514 Details Included'!$G:$G,'7. 511_CAR_Student_Counts_Sec'!$F454))</f>
        <v>0</v>
      </c>
      <c r="N454" s="82">
        <f>IF(ISBLANK($D454),"",SUMIFS('8. 514 Details Included'!$I:$I,'8. 514 Details Included'!$A:$A,'7. 511_CAR_Student_Counts_Sec'!$A454,'8. 514 Details Included'!$E:$E,'7. 511_CAR_Student_Counts_Sec'!$D454,'8. 514 Details Included'!$D:$D,'7. 511_CAR_Student_Counts_Sec'!N$1,'8. 514 Details Included'!$G:$G,'7. 511_CAR_Student_Counts_Sec'!$F454))</f>
        <v>0</v>
      </c>
      <c r="O454" s="81">
        <f t="shared" si="21"/>
        <v>31</v>
      </c>
      <c r="P454" s="81">
        <f t="shared" si="22"/>
        <v>0</v>
      </c>
      <c r="Q454" s="81" t="str">
        <f t="shared" si="23"/>
        <v>6-8</v>
      </c>
    </row>
    <row r="455" spans="1:17" ht="15" outlineLevel="4" x14ac:dyDescent="0.2">
      <c r="A455" s="85">
        <v>210</v>
      </c>
      <c r="B455" s="86" t="s">
        <v>1122</v>
      </c>
      <c r="C455" s="86" t="s">
        <v>1169</v>
      </c>
      <c r="D455" s="85">
        <v>56</v>
      </c>
      <c r="E455" s="86" t="s">
        <v>1745</v>
      </c>
      <c r="F455" s="85">
        <v>4</v>
      </c>
      <c r="G455" s="85">
        <v>7</v>
      </c>
      <c r="H455" s="82">
        <f>IF(ISBLANK($D455),"",SUMIFS('8. 514 Details Included'!$I:$I,'8. 514 Details Included'!$A:$A,'7. 511_CAR_Student_Counts_Sec'!$A455,'8. 514 Details Included'!$E:$E,'7. 511_CAR_Student_Counts_Sec'!$D455,'8. 514 Details Included'!$D:$D,'7. 511_CAR_Student_Counts_Sec'!H$1,'8. 514 Details Included'!$G:$G,'7. 511_CAR_Student_Counts_Sec'!$F455))</f>
        <v>0</v>
      </c>
      <c r="I455" s="82">
        <f>IF(ISBLANK($D455),"",SUMIFS('8. 514 Details Included'!$I:$I,'8. 514 Details Included'!$A:$A,'7. 511_CAR_Student_Counts_Sec'!$A455,'8. 514 Details Included'!$E:$E,'7. 511_CAR_Student_Counts_Sec'!$D455,'8. 514 Details Included'!$D:$D,'7. 511_CAR_Student_Counts_Sec'!I$1,'8. 514 Details Included'!$G:$G,'7. 511_CAR_Student_Counts_Sec'!$F455))</f>
        <v>7</v>
      </c>
      <c r="J455" s="82">
        <f>IF(ISBLANK($D455),"",SUMIFS('8. 514 Details Included'!$I:$I,'8. 514 Details Included'!$A:$A,'7. 511_CAR_Student_Counts_Sec'!$A455,'8. 514 Details Included'!$E:$E,'7. 511_CAR_Student_Counts_Sec'!$D455,'8. 514 Details Included'!$D:$D,'7. 511_CAR_Student_Counts_Sec'!J$1,'8. 514 Details Included'!$G:$G,'7. 511_CAR_Student_Counts_Sec'!$F455))</f>
        <v>0</v>
      </c>
      <c r="K455" s="82">
        <f>IF(ISBLANK($D455),"",SUMIFS('8. 514 Details Included'!$I:$I,'8. 514 Details Included'!$A:$A,'7. 511_CAR_Student_Counts_Sec'!$A455,'8. 514 Details Included'!$E:$E,'7. 511_CAR_Student_Counts_Sec'!$D455,'8. 514 Details Included'!$D:$D,'7. 511_CAR_Student_Counts_Sec'!K$1,'8. 514 Details Included'!$G:$G,'7. 511_CAR_Student_Counts_Sec'!$F455))</f>
        <v>0</v>
      </c>
      <c r="L455" s="82">
        <f>IF(ISBLANK($D455),"",SUMIFS('8. 514 Details Included'!$I:$I,'8. 514 Details Included'!$A:$A,'7. 511_CAR_Student_Counts_Sec'!$A455,'8. 514 Details Included'!$E:$E,'7. 511_CAR_Student_Counts_Sec'!$D455,'8. 514 Details Included'!$D:$D,'7. 511_CAR_Student_Counts_Sec'!L$1,'8. 514 Details Included'!$G:$G,'7. 511_CAR_Student_Counts_Sec'!$F455))</f>
        <v>0</v>
      </c>
      <c r="M455" s="82">
        <f>IF(ISBLANK($D455),"",SUMIFS('8. 514 Details Included'!$I:$I,'8. 514 Details Included'!$A:$A,'7. 511_CAR_Student_Counts_Sec'!$A455,'8. 514 Details Included'!$E:$E,'7. 511_CAR_Student_Counts_Sec'!$D455,'8. 514 Details Included'!$D:$D,'7. 511_CAR_Student_Counts_Sec'!M$1,'8. 514 Details Included'!$G:$G,'7. 511_CAR_Student_Counts_Sec'!$F455))</f>
        <v>0</v>
      </c>
      <c r="N455" s="82">
        <f>IF(ISBLANK($D455),"",SUMIFS('8. 514 Details Included'!$I:$I,'8. 514 Details Included'!$A:$A,'7. 511_CAR_Student_Counts_Sec'!$A455,'8. 514 Details Included'!$E:$E,'7. 511_CAR_Student_Counts_Sec'!$D455,'8. 514 Details Included'!$D:$D,'7. 511_CAR_Student_Counts_Sec'!N$1,'8. 514 Details Included'!$G:$G,'7. 511_CAR_Student_Counts_Sec'!$F455))</f>
        <v>0</v>
      </c>
      <c r="O455" s="81">
        <f t="shared" si="21"/>
        <v>7</v>
      </c>
      <c r="P455" s="81">
        <f t="shared" si="22"/>
        <v>0</v>
      </c>
      <c r="Q455" s="81" t="str">
        <f t="shared" si="23"/>
        <v>6-8</v>
      </c>
    </row>
    <row r="456" spans="1:17" ht="15" outlineLevel="4" x14ac:dyDescent="0.2">
      <c r="A456" s="85">
        <v>210</v>
      </c>
      <c r="B456" s="86" t="s">
        <v>1122</v>
      </c>
      <c r="C456" s="86" t="s">
        <v>1169</v>
      </c>
      <c r="D456" s="85">
        <v>56</v>
      </c>
      <c r="E456" s="86" t="s">
        <v>1745</v>
      </c>
      <c r="F456" s="85">
        <v>7</v>
      </c>
      <c r="G456" s="85">
        <v>29</v>
      </c>
      <c r="H456" s="82">
        <f>IF(ISBLANK($D456),"",SUMIFS('8. 514 Details Included'!$I:$I,'8. 514 Details Included'!$A:$A,'7. 511_CAR_Student_Counts_Sec'!$A456,'8. 514 Details Included'!$E:$E,'7. 511_CAR_Student_Counts_Sec'!$D456,'8. 514 Details Included'!$D:$D,'7. 511_CAR_Student_Counts_Sec'!H$1,'8. 514 Details Included'!$G:$G,'7. 511_CAR_Student_Counts_Sec'!$F456))</f>
        <v>0</v>
      </c>
      <c r="I456" s="82">
        <f>IF(ISBLANK($D456),"",SUMIFS('8. 514 Details Included'!$I:$I,'8. 514 Details Included'!$A:$A,'7. 511_CAR_Student_Counts_Sec'!$A456,'8. 514 Details Included'!$E:$E,'7. 511_CAR_Student_Counts_Sec'!$D456,'8. 514 Details Included'!$D:$D,'7. 511_CAR_Student_Counts_Sec'!I$1,'8. 514 Details Included'!$G:$G,'7. 511_CAR_Student_Counts_Sec'!$F456))</f>
        <v>29</v>
      </c>
      <c r="J456" s="82">
        <f>IF(ISBLANK($D456),"",SUMIFS('8. 514 Details Included'!$I:$I,'8. 514 Details Included'!$A:$A,'7. 511_CAR_Student_Counts_Sec'!$A456,'8. 514 Details Included'!$E:$E,'7. 511_CAR_Student_Counts_Sec'!$D456,'8. 514 Details Included'!$D:$D,'7. 511_CAR_Student_Counts_Sec'!J$1,'8. 514 Details Included'!$G:$G,'7. 511_CAR_Student_Counts_Sec'!$F456))</f>
        <v>0</v>
      </c>
      <c r="K456" s="82">
        <f>IF(ISBLANK($D456),"",SUMIFS('8. 514 Details Included'!$I:$I,'8. 514 Details Included'!$A:$A,'7. 511_CAR_Student_Counts_Sec'!$A456,'8. 514 Details Included'!$E:$E,'7. 511_CAR_Student_Counts_Sec'!$D456,'8. 514 Details Included'!$D:$D,'7. 511_CAR_Student_Counts_Sec'!K$1,'8. 514 Details Included'!$G:$G,'7. 511_CAR_Student_Counts_Sec'!$F456))</f>
        <v>0</v>
      </c>
      <c r="L456" s="82">
        <f>IF(ISBLANK($D456),"",SUMIFS('8. 514 Details Included'!$I:$I,'8. 514 Details Included'!$A:$A,'7. 511_CAR_Student_Counts_Sec'!$A456,'8. 514 Details Included'!$E:$E,'7. 511_CAR_Student_Counts_Sec'!$D456,'8. 514 Details Included'!$D:$D,'7. 511_CAR_Student_Counts_Sec'!L$1,'8. 514 Details Included'!$G:$G,'7. 511_CAR_Student_Counts_Sec'!$F456))</f>
        <v>0</v>
      </c>
      <c r="M456" s="82">
        <f>IF(ISBLANK($D456),"",SUMIFS('8. 514 Details Included'!$I:$I,'8. 514 Details Included'!$A:$A,'7. 511_CAR_Student_Counts_Sec'!$A456,'8. 514 Details Included'!$E:$E,'7. 511_CAR_Student_Counts_Sec'!$D456,'8. 514 Details Included'!$D:$D,'7. 511_CAR_Student_Counts_Sec'!M$1,'8. 514 Details Included'!$G:$G,'7. 511_CAR_Student_Counts_Sec'!$F456))</f>
        <v>0</v>
      </c>
      <c r="N456" s="82">
        <f>IF(ISBLANK($D456),"",SUMIFS('8. 514 Details Included'!$I:$I,'8. 514 Details Included'!$A:$A,'7. 511_CAR_Student_Counts_Sec'!$A456,'8. 514 Details Included'!$E:$E,'7. 511_CAR_Student_Counts_Sec'!$D456,'8. 514 Details Included'!$D:$D,'7. 511_CAR_Student_Counts_Sec'!N$1,'8. 514 Details Included'!$G:$G,'7. 511_CAR_Student_Counts_Sec'!$F456))</f>
        <v>0</v>
      </c>
      <c r="O456" s="81">
        <f t="shared" si="21"/>
        <v>29</v>
      </c>
      <c r="P456" s="81">
        <f t="shared" si="22"/>
        <v>0</v>
      </c>
      <c r="Q456" s="81" t="str">
        <f t="shared" si="23"/>
        <v>6-8</v>
      </c>
    </row>
    <row r="457" spans="1:17" ht="15" outlineLevel="4" x14ac:dyDescent="0.2">
      <c r="A457" s="85">
        <v>210</v>
      </c>
      <c r="B457" s="86" t="s">
        <v>1122</v>
      </c>
      <c r="C457" s="86" t="s">
        <v>1169</v>
      </c>
      <c r="D457" s="85">
        <v>56</v>
      </c>
      <c r="E457" s="86" t="s">
        <v>1745</v>
      </c>
      <c r="F457" s="85">
        <v>8</v>
      </c>
      <c r="G457" s="85">
        <v>32</v>
      </c>
      <c r="H457" s="82">
        <f>IF(ISBLANK($D457),"",SUMIFS('8. 514 Details Included'!$I:$I,'8. 514 Details Included'!$A:$A,'7. 511_CAR_Student_Counts_Sec'!$A457,'8. 514 Details Included'!$E:$E,'7. 511_CAR_Student_Counts_Sec'!$D457,'8. 514 Details Included'!$D:$D,'7. 511_CAR_Student_Counts_Sec'!H$1,'8. 514 Details Included'!$G:$G,'7. 511_CAR_Student_Counts_Sec'!$F457))</f>
        <v>0</v>
      </c>
      <c r="I457" s="82">
        <f>IF(ISBLANK($D457),"",SUMIFS('8. 514 Details Included'!$I:$I,'8. 514 Details Included'!$A:$A,'7. 511_CAR_Student_Counts_Sec'!$A457,'8. 514 Details Included'!$E:$E,'7. 511_CAR_Student_Counts_Sec'!$D457,'8. 514 Details Included'!$D:$D,'7. 511_CAR_Student_Counts_Sec'!I$1,'8. 514 Details Included'!$G:$G,'7. 511_CAR_Student_Counts_Sec'!$F457))</f>
        <v>32</v>
      </c>
      <c r="J457" s="82">
        <f>IF(ISBLANK($D457),"",SUMIFS('8. 514 Details Included'!$I:$I,'8. 514 Details Included'!$A:$A,'7. 511_CAR_Student_Counts_Sec'!$A457,'8. 514 Details Included'!$E:$E,'7. 511_CAR_Student_Counts_Sec'!$D457,'8. 514 Details Included'!$D:$D,'7. 511_CAR_Student_Counts_Sec'!J$1,'8. 514 Details Included'!$G:$G,'7. 511_CAR_Student_Counts_Sec'!$F457))</f>
        <v>0</v>
      </c>
      <c r="K457" s="82">
        <f>IF(ISBLANK($D457),"",SUMIFS('8. 514 Details Included'!$I:$I,'8. 514 Details Included'!$A:$A,'7. 511_CAR_Student_Counts_Sec'!$A457,'8. 514 Details Included'!$E:$E,'7. 511_CAR_Student_Counts_Sec'!$D457,'8. 514 Details Included'!$D:$D,'7. 511_CAR_Student_Counts_Sec'!K$1,'8. 514 Details Included'!$G:$G,'7. 511_CAR_Student_Counts_Sec'!$F457))</f>
        <v>0</v>
      </c>
      <c r="L457" s="82">
        <f>IF(ISBLANK($D457),"",SUMIFS('8. 514 Details Included'!$I:$I,'8. 514 Details Included'!$A:$A,'7. 511_CAR_Student_Counts_Sec'!$A457,'8. 514 Details Included'!$E:$E,'7. 511_CAR_Student_Counts_Sec'!$D457,'8. 514 Details Included'!$D:$D,'7. 511_CAR_Student_Counts_Sec'!L$1,'8. 514 Details Included'!$G:$G,'7. 511_CAR_Student_Counts_Sec'!$F457))</f>
        <v>0</v>
      </c>
      <c r="M457" s="82">
        <f>IF(ISBLANK($D457),"",SUMIFS('8. 514 Details Included'!$I:$I,'8. 514 Details Included'!$A:$A,'7. 511_CAR_Student_Counts_Sec'!$A457,'8. 514 Details Included'!$E:$E,'7. 511_CAR_Student_Counts_Sec'!$D457,'8. 514 Details Included'!$D:$D,'7. 511_CAR_Student_Counts_Sec'!M$1,'8. 514 Details Included'!$G:$G,'7. 511_CAR_Student_Counts_Sec'!$F457))</f>
        <v>0</v>
      </c>
      <c r="N457" s="82">
        <f>IF(ISBLANK($D457),"",SUMIFS('8. 514 Details Included'!$I:$I,'8. 514 Details Included'!$A:$A,'7. 511_CAR_Student_Counts_Sec'!$A457,'8. 514 Details Included'!$E:$E,'7. 511_CAR_Student_Counts_Sec'!$D457,'8. 514 Details Included'!$D:$D,'7. 511_CAR_Student_Counts_Sec'!N$1,'8. 514 Details Included'!$G:$G,'7. 511_CAR_Student_Counts_Sec'!$F457))</f>
        <v>0</v>
      </c>
      <c r="O457" s="81">
        <f t="shared" si="21"/>
        <v>32</v>
      </c>
      <c r="P457" s="81">
        <f t="shared" si="22"/>
        <v>0</v>
      </c>
      <c r="Q457" s="81" t="str">
        <f t="shared" si="23"/>
        <v>6-8</v>
      </c>
    </row>
    <row r="458" spans="1:17" ht="15" outlineLevel="4" x14ac:dyDescent="0.2">
      <c r="A458" s="85">
        <v>210</v>
      </c>
      <c r="B458" s="86" t="s">
        <v>1122</v>
      </c>
      <c r="C458" s="86" t="s">
        <v>1169</v>
      </c>
      <c r="D458" s="85">
        <v>44</v>
      </c>
      <c r="E458" s="86" t="s">
        <v>1744</v>
      </c>
      <c r="F458" s="85">
        <v>1</v>
      </c>
      <c r="G458" s="85">
        <v>32</v>
      </c>
      <c r="H458" s="82">
        <f>IF(ISBLANK($D458),"",SUMIFS('8. 514 Details Included'!$I:$I,'8. 514 Details Included'!$A:$A,'7. 511_CAR_Student_Counts_Sec'!$A458,'8. 514 Details Included'!$E:$E,'7. 511_CAR_Student_Counts_Sec'!$D458,'8. 514 Details Included'!$D:$D,'7. 511_CAR_Student_Counts_Sec'!H$1,'8. 514 Details Included'!$G:$G,'7. 511_CAR_Student_Counts_Sec'!$F458))</f>
        <v>32</v>
      </c>
      <c r="I458" s="82">
        <f>IF(ISBLANK($D458),"",SUMIFS('8. 514 Details Included'!$I:$I,'8. 514 Details Included'!$A:$A,'7. 511_CAR_Student_Counts_Sec'!$A458,'8. 514 Details Included'!$E:$E,'7. 511_CAR_Student_Counts_Sec'!$D458,'8. 514 Details Included'!$D:$D,'7. 511_CAR_Student_Counts_Sec'!I$1,'8. 514 Details Included'!$G:$G,'7. 511_CAR_Student_Counts_Sec'!$F458))</f>
        <v>0</v>
      </c>
      <c r="J458" s="82">
        <f>IF(ISBLANK($D458),"",SUMIFS('8. 514 Details Included'!$I:$I,'8. 514 Details Included'!$A:$A,'7. 511_CAR_Student_Counts_Sec'!$A458,'8. 514 Details Included'!$E:$E,'7. 511_CAR_Student_Counts_Sec'!$D458,'8. 514 Details Included'!$D:$D,'7. 511_CAR_Student_Counts_Sec'!J$1,'8. 514 Details Included'!$G:$G,'7. 511_CAR_Student_Counts_Sec'!$F458))</f>
        <v>0</v>
      </c>
      <c r="K458" s="82">
        <f>IF(ISBLANK($D458),"",SUMIFS('8. 514 Details Included'!$I:$I,'8. 514 Details Included'!$A:$A,'7. 511_CAR_Student_Counts_Sec'!$A458,'8. 514 Details Included'!$E:$E,'7. 511_CAR_Student_Counts_Sec'!$D458,'8. 514 Details Included'!$D:$D,'7. 511_CAR_Student_Counts_Sec'!K$1,'8. 514 Details Included'!$G:$G,'7. 511_CAR_Student_Counts_Sec'!$F458))</f>
        <v>0</v>
      </c>
      <c r="L458" s="82">
        <f>IF(ISBLANK($D458),"",SUMIFS('8. 514 Details Included'!$I:$I,'8. 514 Details Included'!$A:$A,'7. 511_CAR_Student_Counts_Sec'!$A458,'8. 514 Details Included'!$E:$E,'7. 511_CAR_Student_Counts_Sec'!$D458,'8. 514 Details Included'!$D:$D,'7. 511_CAR_Student_Counts_Sec'!L$1,'8. 514 Details Included'!$G:$G,'7. 511_CAR_Student_Counts_Sec'!$F458))</f>
        <v>0</v>
      </c>
      <c r="M458" s="82">
        <f>IF(ISBLANK($D458),"",SUMIFS('8. 514 Details Included'!$I:$I,'8. 514 Details Included'!$A:$A,'7. 511_CAR_Student_Counts_Sec'!$A458,'8. 514 Details Included'!$E:$E,'7. 511_CAR_Student_Counts_Sec'!$D458,'8. 514 Details Included'!$D:$D,'7. 511_CAR_Student_Counts_Sec'!M$1,'8. 514 Details Included'!$G:$G,'7. 511_CAR_Student_Counts_Sec'!$F458))</f>
        <v>0</v>
      </c>
      <c r="N458" s="82">
        <f>IF(ISBLANK($D458),"",SUMIFS('8. 514 Details Included'!$I:$I,'8. 514 Details Included'!$A:$A,'7. 511_CAR_Student_Counts_Sec'!$A458,'8. 514 Details Included'!$E:$E,'7. 511_CAR_Student_Counts_Sec'!$D458,'8. 514 Details Included'!$D:$D,'7. 511_CAR_Student_Counts_Sec'!N$1,'8. 514 Details Included'!$G:$G,'7. 511_CAR_Student_Counts_Sec'!$F458))</f>
        <v>0</v>
      </c>
      <c r="O458" s="81">
        <f t="shared" si="21"/>
        <v>32</v>
      </c>
      <c r="P458" s="81">
        <f t="shared" si="22"/>
        <v>0</v>
      </c>
      <c r="Q458" s="81" t="str">
        <f t="shared" si="23"/>
        <v>6-8</v>
      </c>
    </row>
    <row r="459" spans="1:17" ht="15" outlineLevel="4" x14ac:dyDescent="0.2">
      <c r="A459" s="85">
        <v>210</v>
      </c>
      <c r="B459" s="86" t="s">
        <v>1122</v>
      </c>
      <c r="C459" s="86" t="s">
        <v>1169</v>
      </c>
      <c r="D459" s="85">
        <v>44</v>
      </c>
      <c r="E459" s="86" t="s">
        <v>1744</v>
      </c>
      <c r="F459" s="85">
        <v>2</v>
      </c>
      <c r="G459" s="85">
        <v>34</v>
      </c>
      <c r="H459" s="82">
        <f>IF(ISBLANK($D459),"",SUMIFS('8. 514 Details Included'!$I:$I,'8. 514 Details Included'!$A:$A,'7. 511_CAR_Student_Counts_Sec'!$A459,'8. 514 Details Included'!$E:$E,'7. 511_CAR_Student_Counts_Sec'!$D459,'8. 514 Details Included'!$D:$D,'7. 511_CAR_Student_Counts_Sec'!H$1,'8. 514 Details Included'!$G:$G,'7. 511_CAR_Student_Counts_Sec'!$F459))</f>
        <v>34</v>
      </c>
      <c r="I459" s="82">
        <f>IF(ISBLANK($D459),"",SUMIFS('8. 514 Details Included'!$I:$I,'8. 514 Details Included'!$A:$A,'7. 511_CAR_Student_Counts_Sec'!$A459,'8. 514 Details Included'!$E:$E,'7. 511_CAR_Student_Counts_Sec'!$D459,'8. 514 Details Included'!$D:$D,'7. 511_CAR_Student_Counts_Sec'!I$1,'8. 514 Details Included'!$G:$G,'7. 511_CAR_Student_Counts_Sec'!$F459))</f>
        <v>0</v>
      </c>
      <c r="J459" s="82">
        <f>IF(ISBLANK($D459),"",SUMIFS('8. 514 Details Included'!$I:$I,'8. 514 Details Included'!$A:$A,'7. 511_CAR_Student_Counts_Sec'!$A459,'8. 514 Details Included'!$E:$E,'7. 511_CAR_Student_Counts_Sec'!$D459,'8. 514 Details Included'!$D:$D,'7. 511_CAR_Student_Counts_Sec'!J$1,'8. 514 Details Included'!$G:$G,'7. 511_CAR_Student_Counts_Sec'!$F459))</f>
        <v>0</v>
      </c>
      <c r="K459" s="82">
        <f>IF(ISBLANK($D459),"",SUMIFS('8. 514 Details Included'!$I:$I,'8. 514 Details Included'!$A:$A,'7. 511_CAR_Student_Counts_Sec'!$A459,'8. 514 Details Included'!$E:$E,'7. 511_CAR_Student_Counts_Sec'!$D459,'8. 514 Details Included'!$D:$D,'7. 511_CAR_Student_Counts_Sec'!K$1,'8. 514 Details Included'!$G:$G,'7. 511_CAR_Student_Counts_Sec'!$F459))</f>
        <v>0</v>
      </c>
      <c r="L459" s="82">
        <f>IF(ISBLANK($D459),"",SUMIFS('8. 514 Details Included'!$I:$I,'8. 514 Details Included'!$A:$A,'7. 511_CAR_Student_Counts_Sec'!$A459,'8. 514 Details Included'!$E:$E,'7. 511_CAR_Student_Counts_Sec'!$D459,'8. 514 Details Included'!$D:$D,'7. 511_CAR_Student_Counts_Sec'!L$1,'8. 514 Details Included'!$G:$G,'7. 511_CAR_Student_Counts_Sec'!$F459))</f>
        <v>0</v>
      </c>
      <c r="M459" s="82">
        <f>IF(ISBLANK($D459),"",SUMIFS('8. 514 Details Included'!$I:$I,'8. 514 Details Included'!$A:$A,'7. 511_CAR_Student_Counts_Sec'!$A459,'8. 514 Details Included'!$E:$E,'7. 511_CAR_Student_Counts_Sec'!$D459,'8. 514 Details Included'!$D:$D,'7. 511_CAR_Student_Counts_Sec'!M$1,'8. 514 Details Included'!$G:$G,'7. 511_CAR_Student_Counts_Sec'!$F459))</f>
        <v>0</v>
      </c>
      <c r="N459" s="82">
        <f>IF(ISBLANK($D459),"",SUMIFS('8. 514 Details Included'!$I:$I,'8. 514 Details Included'!$A:$A,'7. 511_CAR_Student_Counts_Sec'!$A459,'8. 514 Details Included'!$E:$E,'7. 511_CAR_Student_Counts_Sec'!$D459,'8. 514 Details Included'!$D:$D,'7. 511_CAR_Student_Counts_Sec'!N$1,'8. 514 Details Included'!$G:$G,'7. 511_CAR_Student_Counts_Sec'!$F459))</f>
        <v>0</v>
      </c>
      <c r="O459" s="81">
        <f t="shared" si="21"/>
        <v>34</v>
      </c>
      <c r="P459" s="81">
        <f t="shared" si="22"/>
        <v>0</v>
      </c>
      <c r="Q459" s="81" t="str">
        <f t="shared" si="23"/>
        <v>6-8</v>
      </c>
    </row>
    <row r="460" spans="1:17" ht="15" outlineLevel="4" x14ac:dyDescent="0.2">
      <c r="A460" s="85">
        <v>210</v>
      </c>
      <c r="B460" s="86" t="s">
        <v>1122</v>
      </c>
      <c r="C460" s="86" t="s">
        <v>1169</v>
      </c>
      <c r="D460" s="85">
        <v>44</v>
      </c>
      <c r="E460" s="86" t="s">
        <v>1744</v>
      </c>
      <c r="F460" s="85">
        <v>4</v>
      </c>
      <c r="G460" s="85">
        <v>29</v>
      </c>
      <c r="H460" s="82">
        <f>IF(ISBLANK($D460),"",SUMIFS('8. 514 Details Included'!$I:$I,'8. 514 Details Included'!$A:$A,'7. 511_CAR_Student_Counts_Sec'!$A460,'8. 514 Details Included'!$E:$E,'7. 511_CAR_Student_Counts_Sec'!$D460,'8. 514 Details Included'!$D:$D,'7. 511_CAR_Student_Counts_Sec'!H$1,'8. 514 Details Included'!$G:$G,'7. 511_CAR_Student_Counts_Sec'!$F460))</f>
        <v>29</v>
      </c>
      <c r="I460" s="82">
        <f>IF(ISBLANK($D460),"",SUMIFS('8. 514 Details Included'!$I:$I,'8. 514 Details Included'!$A:$A,'7. 511_CAR_Student_Counts_Sec'!$A460,'8. 514 Details Included'!$E:$E,'7. 511_CAR_Student_Counts_Sec'!$D460,'8. 514 Details Included'!$D:$D,'7. 511_CAR_Student_Counts_Sec'!I$1,'8. 514 Details Included'!$G:$G,'7. 511_CAR_Student_Counts_Sec'!$F460))</f>
        <v>0</v>
      </c>
      <c r="J460" s="82">
        <f>IF(ISBLANK($D460),"",SUMIFS('8. 514 Details Included'!$I:$I,'8. 514 Details Included'!$A:$A,'7. 511_CAR_Student_Counts_Sec'!$A460,'8. 514 Details Included'!$E:$E,'7. 511_CAR_Student_Counts_Sec'!$D460,'8. 514 Details Included'!$D:$D,'7. 511_CAR_Student_Counts_Sec'!J$1,'8. 514 Details Included'!$G:$G,'7. 511_CAR_Student_Counts_Sec'!$F460))</f>
        <v>0</v>
      </c>
      <c r="K460" s="82">
        <f>IF(ISBLANK($D460),"",SUMIFS('8. 514 Details Included'!$I:$I,'8. 514 Details Included'!$A:$A,'7. 511_CAR_Student_Counts_Sec'!$A460,'8. 514 Details Included'!$E:$E,'7. 511_CAR_Student_Counts_Sec'!$D460,'8. 514 Details Included'!$D:$D,'7. 511_CAR_Student_Counts_Sec'!K$1,'8. 514 Details Included'!$G:$G,'7. 511_CAR_Student_Counts_Sec'!$F460))</f>
        <v>0</v>
      </c>
      <c r="L460" s="82">
        <f>IF(ISBLANK($D460),"",SUMIFS('8. 514 Details Included'!$I:$I,'8. 514 Details Included'!$A:$A,'7. 511_CAR_Student_Counts_Sec'!$A460,'8. 514 Details Included'!$E:$E,'7. 511_CAR_Student_Counts_Sec'!$D460,'8. 514 Details Included'!$D:$D,'7. 511_CAR_Student_Counts_Sec'!L$1,'8. 514 Details Included'!$G:$G,'7. 511_CAR_Student_Counts_Sec'!$F460))</f>
        <v>0</v>
      </c>
      <c r="M460" s="82">
        <f>IF(ISBLANK($D460),"",SUMIFS('8. 514 Details Included'!$I:$I,'8. 514 Details Included'!$A:$A,'7. 511_CAR_Student_Counts_Sec'!$A460,'8. 514 Details Included'!$E:$E,'7. 511_CAR_Student_Counts_Sec'!$D460,'8. 514 Details Included'!$D:$D,'7. 511_CAR_Student_Counts_Sec'!M$1,'8. 514 Details Included'!$G:$G,'7. 511_CAR_Student_Counts_Sec'!$F460))</f>
        <v>0</v>
      </c>
      <c r="N460" s="82">
        <f>IF(ISBLANK($D460),"",SUMIFS('8. 514 Details Included'!$I:$I,'8. 514 Details Included'!$A:$A,'7. 511_CAR_Student_Counts_Sec'!$A460,'8. 514 Details Included'!$E:$E,'7. 511_CAR_Student_Counts_Sec'!$D460,'8. 514 Details Included'!$D:$D,'7. 511_CAR_Student_Counts_Sec'!N$1,'8. 514 Details Included'!$G:$G,'7. 511_CAR_Student_Counts_Sec'!$F460))</f>
        <v>0</v>
      </c>
      <c r="O460" s="81">
        <f t="shared" si="21"/>
        <v>29</v>
      </c>
      <c r="P460" s="81">
        <f t="shared" si="22"/>
        <v>0</v>
      </c>
      <c r="Q460" s="81" t="str">
        <f t="shared" si="23"/>
        <v>6-8</v>
      </c>
    </row>
    <row r="461" spans="1:17" ht="15" outlineLevel="4" x14ac:dyDescent="0.2">
      <c r="A461" s="85">
        <v>210</v>
      </c>
      <c r="B461" s="86" t="s">
        <v>1122</v>
      </c>
      <c r="C461" s="86" t="s">
        <v>1169</v>
      </c>
      <c r="D461" s="85">
        <v>44</v>
      </c>
      <c r="E461" s="86" t="s">
        <v>1744</v>
      </c>
      <c r="F461" s="85">
        <v>7</v>
      </c>
      <c r="G461" s="85">
        <v>35</v>
      </c>
      <c r="H461" s="82">
        <f>IF(ISBLANK($D461),"",SUMIFS('8. 514 Details Included'!$I:$I,'8. 514 Details Included'!$A:$A,'7. 511_CAR_Student_Counts_Sec'!$A461,'8. 514 Details Included'!$E:$E,'7. 511_CAR_Student_Counts_Sec'!$D461,'8. 514 Details Included'!$D:$D,'7. 511_CAR_Student_Counts_Sec'!H$1,'8. 514 Details Included'!$G:$G,'7. 511_CAR_Student_Counts_Sec'!$F461))</f>
        <v>35</v>
      </c>
      <c r="I461" s="82">
        <f>IF(ISBLANK($D461),"",SUMIFS('8. 514 Details Included'!$I:$I,'8. 514 Details Included'!$A:$A,'7. 511_CAR_Student_Counts_Sec'!$A461,'8. 514 Details Included'!$E:$E,'7. 511_CAR_Student_Counts_Sec'!$D461,'8. 514 Details Included'!$D:$D,'7. 511_CAR_Student_Counts_Sec'!I$1,'8. 514 Details Included'!$G:$G,'7. 511_CAR_Student_Counts_Sec'!$F461))</f>
        <v>0</v>
      </c>
      <c r="J461" s="82">
        <f>IF(ISBLANK($D461),"",SUMIFS('8. 514 Details Included'!$I:$I,'8. 514 Details Included'!$A:$A,'7. 511_CAR_Student_Counts_Sec'!$A461,'8. 514 Details Included'!$E:$E,'7. 511_CAR_Student_Counts_Sec'!$D461,'8. 514 Details Included'!$D:$D,'7. 511_CAR_Student_Counts_Sec'!J$1,'8. 514 Details Included'!$G:$G,'7. 511_CAR_Student_Counts_Sec'!$F461))</f>
        <v>0</v>
      </c>
      <c r="K461" s="82">
        <f>IF(ISBLANK($D461),"",SUMIFS('8. 514 Details Included'!$I:$I,'8. 514 Details Included'!$A:$A,'7. 511_CAR_Student_Counts_Sec'!$A461,'8. 514 Details Included'!$E:$E,'7. 511_CAR_Student_Counts_Sec'!$D461,'8. 514 Details Included'!$D:$D,'7. 511_CAR_Student_Counts_Sec'!K$1,'8. 514 Details Included'!$G:$G,'7. 511_CAR_Student_Counts_Sec'!$F461))</f>
        <v>0</v>
      </c>
      <c r="L461" s="82">
        <f>IF(ISBLANK($D461),"",SUMIFS('8. 514 Details Included'!$I:$I,'8. 514 Details Included'!$A:$A,'7. 511_CAR_Student_Counts_Sec'!$A461,'8. 514 Details Included'!$E:$E,'7. 511_CAR_Student_Counts_Sec'!$D461,'8. 514 Details Included'!$D:$D,'7. 511_CAR_Student_Counts_Sec'!L$1,'8. 514 Details Included'!$G:$G,'7. 511_CAR_Student_Counts_Sec'!$F461))</f>
        <v>0</v>
      </c>
      <c r="M461" s="82">
        <f>IF(ISBLANK($D461),"",SUMIFS('8. 514 Details Included'!$I:$I,'8. 514 Details Included'!$A:$A,'7. 511_CAR_Student_Counts_Sec'!$A461,'8. 514 Details Included'!$E:$E,'7. 511_CAR_Student_Counts_Sec'!$D461,'8. 514 Details Included'!$D:$D,'7. 511_CAR_Student_Counts_Sec'!M$1,'8. 514 Details Included'!$G:$G,'7. 511_CAR_Student_Counts_Sec'!$F461))</f>
        <v>0</v>
      </c>
      <c r="N461" s="82">
        <f>IF(ISBLANK($D461),"",SUMIFS('8. 514 Details Included'!$I:$I,'8. 514 Details Included'!$A:$A,'7. 511_CAR_Student_Counts_Sec'!$A461,'8. 514 Details Included'!$E:$E,'7. 511_CAR_Student_Counts_Sec'!$D461,'8. 514 Details Included'!$D:$D,'7. 511_CAR_Student_Counts_Sec'!N$1,'8. 514 Details Included'!$G:$G,'7. 511_CAR_Student_Counts_Sec'!$F461))</f>
        <v>0</v>
      </c>
      <c r="O461" s="81">
        <f t="shared" si="21"/>
        <v>35</v>
      </c>
      <c r="P461" s="81">
        <f t="shared" si="22"/>
        <v>0</v>
      </c>
      <c r="Q461" s="81" t="str">
        <f t="shared" si="23"/>
        <v>6-8</v>
      </c>
    </row>
    <row r="462" spans="1:17" ht="15" outlineLevel="3" x14ac:dyDescent="0.2">
      <c r="A462" s="85"/>
      <c r="B462" s="86"/>
      <c r="C462" s="88" t="s">
        <v>1167</v>
      </c>
      <c r="D462" s="85"/>
      <c r="E462" s="86"/>
      <c r="F462" s="85"/>
      <c r="G462" s="85">
        <f>SUBTOTAL(1,G432:G461)</f>
        <v>26.3</v>
      </c>
      <c r="H462" s="82" t="str">
        <f>IF(ISBLANK($D462),"",SUMIFS('8. 514 Details Included'!$I:$I,'8. 514 Details Included'!$A:$A,'7. 511_CAR_Student_Counts_Sec'!$A462,'8. 514 Details Included'!$E:$E,'7. 511_CAR_Student_Counts_Sec'!$D462,'8. 514 Details Included'!$D:$D,'7. 511_CAR_Student_Counts_Sec'!H$1,'8. 514 Details Included'!$G:$G,'7. 511_CAR_Student_Counts_Sec'!$F462))</f>
        <v/>
      </c>
      <c r="I462" s="82" t="str">
        <f>IF(ISBLANK($D462),"",SUMIFS('8. 514 Details Included'!$I:$I,'8. 514 Details Included'!$A:$A,'7. 511_CAR_Student_Counts_Sec'!$A462,'8. 514 Details Included'!$E:$E,'7. 511_CAR_Student_Counts_Sec'!$D462,'8. 514 Details Included'!$D:$D,'7. 511_CAR_Student_Counts_Sec'!I$1,'8. 514 Details Included'!$G:$G,'7. 511_CAR_Student_Counts_Sec'!$F462))</f>
        <v/>
      </c>
      <c r="J462" s="82" t="str">
        <f>IF(ISBLANK($D462),"",SUMIFS('8. 514 Details Included'!$I:$I,'8. 514 Details Included'!$A:$A,'7. 511_CAR_Student_Counts_Sec'!$A462,'8. 514 Details Included'!$E:$E,'7. 511_CAR_Student_Counts_Sec'!$D462,'8. 514 Details Included'!$D:$D,'7. 511_CAR_Student_Counts_Sec'!J$1,'8. 514 Details Included'!$G:$G,'7. 511_CAR_Student_Counts_Sec'!$F462))</f>
        <v/>
      </c>
      <c r="K462" s="82" t="str">
        <f>IF(ISBLANK($D462),"",SUMIFS('8. 514 Details Included'!$I:$I,'8. 514 Details Included'!$A:$A,'7. 511_CAR_Student_Counts_Sec'!$A462,'8. 514 Details Included'!$E:$E,'7. 511_CAR_Student_Counts_Sec'!$D462,'8. 514 Details Included'!$D:$D,'7. 511_CAR_Student_Counts_Sec'!K$1,'8. 514 Details Included'!$G:$G,'7. 511_CAR_Student_Counts_Sec'!$F462))</f>
        <v/>
      </c>
      <c r="L462" s="82" t="str">
        <f>IF(ISBLANK($D462),"",SUMIFS('8. 514 Details Included'!$I:$I,'8. 514 Details Included'!$A:$A,'7. 511_CAR_Student_Counts_Sec'!$A462,'8. 514 Details Included'!$E:$E,'7. 511_CAR_Student_Counts_Sec'!$D462,'8. 514 Details Included'!$D:$D,'7. 511_CAR_Student_Counts_Sec'!L$1,'8. 514 Details Included'!$G:$G,'7. 511_CAR_Student_Counts_Sec'!$F462))</f>
        <v/>
      </c>
      <c r="M462" s="82" t="str">
        <f>IF(ISBLANK($D462),"",SUMIFS('8. 514 Details Included'!$I:$I,'8. 514 Details Included'!$A:$A,'7. 511_CAR_Student_Counts_Sec'!$A462,'8. 514 Details Included'!$E:$E,'7. 511_CAR_Student_Counts_Sec'!$D462,'8. 514 Details Included'!$D:$D,'7. 511_CAR_Student_Counts_Sec'!M$1,'8. 514 Details Included'!$G:$G,'7. 511_CAR_Student_Counts_Sec'!$F462))</f>
        <v/>
      </c>
      <c r="N462" s="82" t="str">
        <f>IF(ISBLANK($D462),"",SUMIFS('8. 514 Details Included'!$I:$I,'8. 514 Details Included'!$A:$A,'7. 511_CAR_Student_Counts_Sec'!$A462,'8. 514 Details Included'!$E:$E,'7. 511_CAR_Student_Counts_Sec'!$D462,'8. 514 Details Included'!$D:$D,'7. 511_CAR_Student_Counts_Sec'!N$1,'8. 514 Details Included'!$G:$G,'7. 511_CAR_Student_Counts_Sec'!$F462))</f>
        <v/>
      </c>
      <c r="O462" s="81" t="str">
        <f t="shared" si="21"/>
        <v/>
      </c>
      <c r="P462" s="81" t="str">
        <f t="shared" si="22"/>
        <v/>
      </c>
      <c r="Q462" s="81" t="str">
        <f t="shared" si="23"/>
        <v/>
      </c>
    </row>
    <row r="463" spans="1:17" ht="15" outlineLevel="4" x14ac:dyDescent="0.2">
      <c r="A463" s="85">
        <v>210</v>
      </c>
      <c r="B463" s="86" t="s">
        <v>1122</v>
      </c>
      <c r="C463" s="86" t="s">
        <v>1166</v>
      </c>
      <c r="D463" s="85">
        <v>987</v>
      </c>
      <c r="E463" s="86" t="s">
        <v>1743</v>
      </c>
      <c r="F463" s="85">
        <v>1</v>
      </c>
      <c r="G463" s="85">
        <v>33</v>
      </c>
      <c r="H463" s="82">
        <f>IF(ISBLANK($D463),"",SUMIFS('8. 514 Details Included'!$I:$I,'8. 514 Details Included'!$A:$A,'7. 511_CAR_Student_Counts_Sec'!$A463,'8. 514 Details Included'!$E:$E,'7. 511_CAR_Student_Counts_Sec'!$D463,'8. 514 Details Included'!$D:$D,'7. 511_CAR_Student_Counts_Sec'!H$1,'8. 514 Details Included'!$G:$G,'7. 511_CAR_Student_Counts_Sec'!$F463))</f>
        <v>33</v>
      </c>
      <c r="I463" s="82">
        <f>IF(ISBLANK($D463),"",SUMIFS('8. 514 Details Included'!$I:$I,'8. 514 Details Included'!$A:$A,'7. 511_CAR_Student_Counts_Sec'!$A463,'8. 514 Details Included'!$E:$E,'7. 511_CAR_Student_Counts_Sec'!$D463,'8. 514 Details Included'!$D:$D,'7. 511_CAR_Student_Counts_Sec'!I$1,'8. 514 Details Included'!$G:$G,'7. 511_CAR_Student_Counts_Sec'!$F463))</f>
        <v>0</v>
      </c>
      <c r="J463" s="82">
        <f>IF(ISBLANK($D463),"",SUMIFS('8. 514 Details Included'!$I:$I,'8. 514 Details Included'!$A:$A,'7. 511_CAR_Student_Counts_Sec'!$A463,'8. 514 Details Included'!$E:$E,'7. 511_CAR_Student_Counts_Sec'!$D463,'8. 514 Details Included'!$D:$D,'7. 511_CAR_Student_Counts_Sec'!J$1,'8. 514 Details Included'!$G:$G,'7. 511_CAR_Student_Counts_Sec'!$F463))</f>
        <v>0</v>
      </c>
      <c r="K463" s="82">
        <f>IF(ISBLANK($D463),"",SUMIFS('8. 514 Details Included'!$I:$I,'8. 514 Details Included'!$A:$A,'7. 511_CAR_Student_Counts_Sec'!$A463,'8. 514 Details Included'!$E:$E,'7. 511_CAR_Student_Counts_Sec'!$D463,'8. 514 Details Included'!$D:$D,'7. 511_CAR_Student_Counts_Sec'!K$1,'8. 514 Details Included'!$G:$G,'7. 511_CAR_Student_Counts_Sec'!$F463))</f>
        <v>0</v>
      </c>
      <c r="L463" s="82">
        <f>IF(ISBLANK($D463),"",SUMIFS('8. 514 Details Included'!$I:$I,'8. 514 Details Included'!$A:$A,'7. 511_CAR_Student_Counts_Sec'!$A463,'8. 514 Details Included'!$E:$E,'7. 511_CAR_Student_Counts_Sec'!$D463,'8. 514 Details Included'!$D:$D,'7. 511_CAR_Student_Counts_Sec'!L$1,'8. 514 Details Included'!$G:$G,'7. 511_CAR_Student_Counts_Sec'!$F463))</f>
        <v>0</v>
      </c>
      <c r="M463" s="82">
        <f>IF(ISBLANK($D463),"",SUMIFS('8. 514 Details Included'!$I:$I,'8. 514 Details Included'!$A:$A,'7. 511_CAR_Student_Counts_Sec'!$A463,'8. 514 Details Included'!$E:$E,'7. 511_CAR_Student_Counts_Sec'!$D463,'8. 514 Details Included'!$D:$D,'7. 511_CAR_Student_Counts_Sec'!M$1,'8. 514 Details Included'!$G:$G,'7. 511_CAR_Student_Counts_Sec'!$F463))</f>
        <v>0</v>
      </c>
      <c r="N463" s="82">
        <f>IF(ISBLANK($D463),"",SUMIFS('8. 514 Details Included'!$I:$I,'8. 514 Details Included'!$A:$A,'7. 511_CAR_Student_Counts_Sec'!$A463,'8. 514 Details Included'!$E:$E,'7. 511_CAR_Student_Counts_Sec'!$D463,'8. 514 Details Included'!$D:$D,'7. 511_CAR_Student_Counts_Sec'!N$1,'8. 514 Details Included'!$G:$G,'7. 511_CAR_Student_Counts_Sec'!$F463))</f>
        <v>0</v>
      </c>
      <c r="O463" s="81">
        <f t="shared" si="21"/>
        <v>33</v>
      </c>
      <c r="P463" s="81">
        <f t="shared" si="22"/>
        <v>0</v>
      </c>
      <c r="Q463" s="81" t="str">
        <f t="shared" si="23"/>
        <v>6-8</v>
      </c>
    </row>
    <row r="464" spans="1:17" ht="15" outlineLevel="4" x14ac:dyDescent="0.2">
      <c r="A464" s="85">
        <v>210</v>
      </c>
      <c r="B464" s="86" t="s">
        <v>1122</v>
      </c>
      <c r="C464" s="86" t="s">
        <v>1166</v>
      </c>
      <c r="D464" s="85">
        <v>987</v>
      </c>
      <c r="E464" s="86" t="s">
        <v>1743</v>
      </c>
      <c r="F464" s="85">
        <v>2</v>
      </c>
      <c r="G464" s="85">
        <v>31</v>
      </c>
      <c r="H464" s="82">
        <f>IF(ISBLANK($D464),"",SUMIFS('8. 514 Details Included'!$I:$I,'8. 514 Details Included'!$A:$A,'7. 511_CAR_Student_Counts_Sec'!$A464,'8. 514 Details Included'!$E:$E,'7. 511_CAR_Student_Counts_Sec'!$D464,'8. 514 Details Included'!$D:$D,'7. 511_CAR_Student_Counts_Sec'!H$1,'8. 514 Details Included'!$G:$G,'7. 511_CAR_Student_Counts_Sec'!$F464))</f>
        <v>31</v>
      </c>
      <c r="I464" s="82">
        <f>IF(ISBLANK($D464),"",SUMIFS('8. 514 Details Included'!$I:$I,'8. 514 Details Included'!$A:$A,'7. 511_CAR_Student_Counts_Sec'!$A464,'8. 514 Details Included'!$E:$E,'7. 511_CAR_Student_Counts_Sec'!$D464,'8. 514 Details Included'!$D:$D,'7. 511_CAR_Student_Counts_Sec'!I$1,'8. 514 Details Included'!$G:$G,'7. 511_CAR_Student_Counts_Sec'!$F464))</f>
        <v>0</v>
      </c>
      <c r="J464" s="82">
        <f>IF(ISBLANK($D464),"",SUMIFS('8. 514 Details Included'!$I:$I,'8. 514 Details Included'!$A:$A,'7. 511_CAR_Student_Counts_Sec'!$A464,'8. 514 Details Included'!$E:$E,'7. 511_CAR_Student_Counts_Sec'!$D464,'8. 514 Details Included'!$D:$D,'7. 511_CAR_Student_Counts_Sec'!J$1,'8. 514 Details Included'!$G:$G,'7. 511_CAR_Student_Counts_Sec'!$F464))</f>
        <v>0</v>
      </c>
      <c r="K464" s="82">
        <f>IF(ISBLANK($D464),"",SUMIFS('8. 514 Details Included'!$I:$I,'8. 514 Details Included'!$A:$A,'7. 511_CAR_Student_Counts_Sec'!$A464,'8. 514 Details Included'!$E:$E,'7. 511_CAR_Student_Counts_Sec'!$D464,'8. 514 Details Included'!$D:$D,'7. 511_CAR_Student_Counts_Sec'!K$1,'8. 514 Details Included'!$G:$G,'7. 511_CAR_Student_Counts_Sec'!$F464))</f>
        <v>0</v>
      </c>
      <c r="L464" s="82">
        <f>IF(ISBLANK($D464),"",SUMIFS('8. 514 Details Included'!$I:$I,'8. 514 Details Included'!$A:$A,'7. 511_CAR_Student_Counts_Sec'!$A464,'8. 514 Details Included'!$E:$E,'7. 511_CAR_Student_Counts_Sec'!$D464,'8. 514 Details Included'!$D:$D,'7. 511_CAR_Student_Counts_Sec'!L$1,'8. 514 Details Included'!$G:$G,'7. 511_CAR_Student_Counts_Sec'!$F464))</f>
        <v>0</v>
      </c>
      <c r="M464" s="82">
        <f>IF(ISBLANK($D464),"",SUMIFS('8. 514 Details Included'!$I:$I,'8. 514 Details Included'!$A:$A,'7. 511_CAR_Student_Counts_Sec'!$A464,'8. 514 Details Included'!$E:$E,'7. 511_CAR_Student_Counts_Sec'!$D464,'8. 514 Details Included'!$D:$D,'7. 511_CAR_Student_Counts_Sec'!M$1,'8. 514 Details Included'!$G:$G,'7. 511_CAR_Student_Counts_Sec'!$F464))</f>
        <v>0</v>
      </c>
      <c r="N464" s="82">
        <f>IF(ISBLANK($D464),"",SUMIFS('8. 514 Details Included'!$I:$I,'8. 514 Details Included'!$A:$A,'7. 511_CAR_Student_Counts_Sec'!$A464,'8. 514 Details Included'!$E:$E,'7. 511_CAR_Student_Counts_Sec'!$D464,'8. 514 Details Included'!$D:$D,'7. 511_CAR_Student_Counts_Sec'!N$1,'8. 514 Details Included'!$G:$G,'7. 511_CAR_Student_Counts_Sec'!$F464))</f>
        <v>0</v>
      </c>
      <c r="O464" s="81">
        <f t="shared" si="21"/>
        <v>31</v>
      </c>
      <c r="P464" s="81">
        <f t="shared" si="22"/>
        <v>0</v>
      </c>
      <c r="Q464" s="81" t="str">
        <f t="shared" si="23"/>
        <v>6-8</v>
      </c>
    </row>
    <row r="465" spans="1:17" ht="15" outlineLevel="4" x14ac:dyDescent="0.2">
      <c r="A465" s="85">
        <v>210</v>
      </c>
      <c r="B465" s="86" t="s">
        <v>1122</v>
      </c>
      <c r="C465" s="86" t="s">
        <v>1166</v>
      </c>
      <c r="D465" s="85">
        <v>987</v>
      </c>
      <c r="E465" s="86" t="s">
        <v>1743</v>
      </c>
      <c r="F465" s="85">
        <v>4</v>
      </c>
      <c r="G465" s="85">
        <v>36</v>
      </c>
      <c r="H465" s="82">
        <f>IF(ISBLANK($D465),"",SUMIFS('8. 514 Details Included'!$I:$I,'8. 514 Details Included'!$A:$A,'7. 511_CAR_Student_Counts_Sec'!$A465,'8. 514 Details Included'!$E:$E,'7. 511_CAR_Student_Counts_Sec'!$D465,'8. 514 Details Included'!$D:$D,'7. 511_CAR_Student_Counts_Sec'!H$1,'8. 514 Details Included'!$G:$G,'7. 511_CAR_Student_Counts_Sec'!$F465))</f>
        <v>36</v>
      </c>
      <c r="I465" s="82">
        <f>IF(ISBLANK($D465),"",SUMIFS('8. 514 Details Included'!$I:$I,'8. 514 Details Included'!$A:$A,'7. 511_CAR_Student_Counts_Sec'!$A465,'8. 514 Details Included'!$E:$E,'7. 511_CAR_Student_Counts_Sec'!$D465,'8. 514 Details Included'!$D:$D,'7. 511_CAR_Student_Counts_Sec'!I$1,'8. 514 Details Included'!$G:$G,'7. 511_CAR_Student_Counts_Sec'!$F465))</f>
        <v>0</v>
      </c>
      <c r="J465" s="82">
        <f>IF(ISBLANK($D465),"",SUMIFS('8. 514 Details Included'!$I:$I,'8. 514 Details Included'!$A:$A,'7. 511_CAR_Student_Counts_Sec'!$A465,'8. 514 Details Included'!$E:$E,'7. 511_CAR_Student_Counts_Sec'!$D465,'8. 514 Details Included'!$D:$D,'7. 511_CAR_Student_Counts_Sec'!J$1,'8. 514 Details Included'!$G:$G,'7. 511_CAR_Student_Counts_Sec'!$F465))</f>
        <v>0</v>
      </c>
      <c r="K465" s="82">
        <f>IF(ISBLANK($D465),"",SUMIFS('8. 514 Details Included'!$I:$I,'8. 514 Details Included'!$A:$A,'7. 511_CAR_Student_Counts_Sec'!$A465,'8. 514 Details Included'!$E:$E,'7. 511_CAR_Student_Counts_Sec'!$D465,'8. 514 Details Included'!$D:$D,'7. 511_CAR_Student_Counts_Sec'!K$1,'8. 514 Details Included'!$G:$G,'7. 511_CAR_Student_Counts_Sec'!$F465))</f>
        <v>0</v>
      </c>
      <c r="L465" s="82">
        <f>IF(ISBLANK($D465),"",SUMIFS('8. 514 Details Included'!$I:$I,'8. 514 Details Included'!$A:$A,'7. 511_CAR_Student_Counts_Sec'!$A465,'8. 514 Details Included'!$E:$E,'7. 511_CAR_Student_Counts_Sec'!$D465,'8. 514 Details Included'!$D:$D,'7. 511_CAR_Student_Counts_Sec'!L$1,'8. 514 Details Included'!$G:$G,'7. 511_CAR_Student_Counts_Sec'!$F465))</f>
        <v>0</v>
      </c>
      <c r="M465" s="82">
        <f>IF(ISBLANK($D465),"",SUMIFS('8. 514 Details Included'!$I:$I,'8. 514 Details Included'!$A:$A,'7. 511_CAR_Student_Counts_Sec'!$A465,'8. 514 Details Included'!$E:$E,'7. 511_CAR_Student_Counts_Sec'!$D465,'8. 514 Details Included'!$D:$D,'7. 511_CAR_Student_Counts_Sec'!M$1,'8. 514 Details Included'!$G:$G,'7. 511_CAR_Student_Counts_Sec'!$F465))</f>
        <v>0</v>
      </c>
      <c r="N465" s="82">
        <f>IF(ISBLANK($D465),"",SUMIFS('8. 514 Details Included'!$I:$I,'8. 514 Details Included'!$A:$A,'7. 511_CAR_Student_Counts_Sec'!$A465,'8. 514 Details Included'!$E:$E,'7. 511_CAR_Student_Counts_Sec'!$D465,'8. 514 Details Included'!$D:$D,'7. 511_CAR_Student_Counts_Sec'!N$1,'8. 514 Details Included'!$G:$G,'7. 511_CAR_Student_Counts_Sec'!$F465))</f>
        <v>0</v>
      </c>
      <c r="O465" s="81">
        <f t="shared" si="21"/>
        <v>36</v>
      </c>
      <c r="P465" s="81">
        <f t="shared" si="22"/>
        <v>0</v>
      </c>
      <c r="Q465" s="81" t="str">
        <f t="shared" si="23"/>
        <v>6-8</v>
      </c>
    </row>
    <row r="466" spans="1:17" ht="15" outlineLevel="4" x14ac:dyDescent="0.2">
      <c r="A466" s="85">
        <v>210</v>
      </c>
      <c r="B466" s="86" t="s">
        <v>1122</v>
      </c>
      <c r="C466" s="86" t="s">
        <v>1166</v>
      </c>
      <c r="D466" s="85">
        <v>987</v>
      </c>
      <c r="E466" s="86" t="s">
        <v>1743</v>
      </c>
      <c r="F466" s="85">
        <v>7</v>
      </c>
      <c r="G466" s="85">
        <v>34</v>
      </c>
      <c r="H466" s="82">
        <f>IF(ISBLANK($D466),"",SUMIFS('8. 514 Details Included'!$I:$I,'8. 514 Details Included'!$A:$A,'7. 511_CAR_Student_Counts_Sec'!$A466,'8. 514 Details Included'!$E:$E,'7. 511_CAR_Student_Counts_Sec'!$D466,'8. 514 Details Included'!$D:$D,'7. 511_CAR_Student_Counts_Sec'!H$1,'8. 514 Details Included'!$G:$G,'7. 511_CAR_Student_Counts_Sec'!$F466))</f>
        <v>34</v>
      </c>
      <c r="I466" s="82">
        <f>IF(ISBLANK($D466),"",SUMIFS('8. 514 Details Included'!$I:$I,'8. 514 Details Included'!$A:$A,'7. 511_CAR_Student_Counts_Sec'!$A466,'8. 514 Details Included'!$E:$E,'7. 511_CAR_Student_Counts_Sec'!$D466,'8. 514 Details Included'!$D:$D,'7. 511_CAR_Student_Counts_Sec'!I$1,'8. 514 Details Included'!$G:$G,'7. 511_CAR_Student_Counts_Sec'!$F466))</f>
        <v>0</v>
      </c>
      <c r="J466" s="82">
        <f>IF(ISBLANK($D466),"",SUMIFS('8. 514 Details Included'!$I:$I,'8. 514 Details Included'!$A:$A,'7. 511_CAR_Student_Counts_Sec'!$A466,'8. 514 Details Included'!$E:$E,'7. 511_CAR_Student_Counts_Sec'!$D466,'8. 514 Details Included'!$D:$D,'7. 511_CAR_Student_Counts_Sec'!J$1,'8. 514 Details Included'!$G:$G,'7. 511_CAR_Student_Counts_Sec'!$F466))</f>
        <v>0</v>
      </c>
      <c r="K466" s="82">
        <f>IF(ISBLANK($D466),"",SUMIFS('8. 514 Details Included'!$I:$I,'8. 514 Details Included'!$A:$A,'7. 511_CAR_Student_Counts_Sec'!$A466,'8. 514 Details Included'!$E:$E,'7. 511_CAR_Student_Counts_Sec'!$D466,'8. 514 Details Included'!$D:$D,'7. 511_CAR_Student_Counts_Sec'!K$1,'8. 514 Details Included'!$G:$G,'7. 511_CAR_Student_Counts_Sec'!$F466))</f>
        <v>0</v>
      </c>
      <c r="L466" s="82">
        <f>IF(ISBLANK($D466),"",SUMIFS('8. 514 Details Included'!$I:$I,'8. 514 Details Included'!$A:$A,'7. 511_CAR_Student_Counts_Sec'!$A466,'8. 514 Details Included'!$E:$E,'7. 511_CAR_Student_Counts_Sec'!$D466,'8. 514 Details Included'!$D:$D,'7. 511_CAR_Student_Counts_Sec'!L$1,'8. 514 Details Included'!$G:$G,'7. 511_CAR_Student_Counts_Sec'!$F466))</f>
        <v>0</v>
      </c>
      <c r="M466" s="82">
        <f>IF(ISBLANK($D466),"",SUMIFS('8. 514 Details Included'!$I:$I,'8. 514 Details Included'!$A:$A,'7. 511_CAR_Student_Counts_Sec'!$A466,'8. 514 Details Included'!$E:$E,'7. 511_CAR_Student_Counts_Sec'!$D466,'8. 514 Details Included'!$D:$D,'7. 511_CAR_Student_Counts_Sec'!M$1,'8. 514 Details Included'!$G:$G,'7. 511_CAR_Student_Counts_Sec'!$F466))</f>
        <v>0</v>
      </c>
      <c r="N466" s="82">
        <f>IF(ISBLANK($D466),"",SUMIFS('8. 514 Details Included'!$I:$I,'8. 514 Details Included'!$A:$A,'7. 511_CAR_Student_Counts_Sec'!$A466,'8. 514 Details Included'!$E:$E,'7. 511_CAR_Student_Counts_Sec'!$D466,'8. 514 Details Included'!$D:$D,'7. 511_CAR_Student_Counts_Sec'!N$1,'8. 514 Details Included'!$G:$G,'7. 511_CAR_Student_Counts_Sec'!$F466))</f>
        <v>0</v>
      </c>
      <c r="O466" s="81">
        <f t="shared" si="21"/>
        <v>34</v>
      </c>
      <c r="P466" s="81">
        <f t="shared" si="22"/>
        <v>0</v>
      </c>
      <c r="Q466" s="81" t="str">
        <f t="shared" si="23"/>
        <v>6-8</v>
      </c>
    </row>
    <row r="467" spans="1:17" ht="15" outlineLevel="4" x14ac:dyDescent="0.2">
      <c r="A467" s="85">
        <v>210</v>
      </c>
      <c r="B467" s="86" t="s">
        <v>1122</v>
      </c>
      <c r="C467" s="86" t="s">
        <v>1166</v>
      </c>
      <c r="D467" s="85">
        <v>77</v>
      </c>
      <c r="E467" s="86" t="s">
        <v>1742</v>
      </c>
      <c r="F467" s="85">
        <v>1</v>
      </c>
      <c r="G467" s="85">
        <v>30</v>
      </c>
      <c r="H467" s="82">
        <f>IF(ISBLANK($D467),"",SUMIFS('8. 514 Details Included'!$I:$I,'8. 514 Details Included'!$A:$A,'7. 511_CAR_Student_Counts_Sec'!$A467,'8. 514 Details Included'!$E:$E,'7. 511_CAR_Student_Counts_Sec'!$D467,'8. 514 Details Included'!$D:$D,'7. 511_CAR_Student_Counts_Sec'!H$1,'8. 514 Details Included'!$G:$G,'7. 511_CAR_Student_Counts_Sec'!$F467))</f>
        <v>0</v>
      </c>
      <c r="I467" s="82">
        <f>IF(ISBLANK($D467),"",SUMIFS('8. 514 Details Included'!$I:$I,'8. 514 Details Included'!$A:$A,'7. 511_CAR_Student_Counts_Sec'!$A467,'8. 514 Details Included'!$E:$E,'7. 511_CAR_Student_Counts_Sec'!$D467,'8. 514 Details Included'!$D:$D,'7. 511_CAR_Student_Counts_Sec'!I$1,'8. 514 Details Included'!$G:$G,'7. 511_CAR_Student_Counts_Sec'!$F467))</f>
        <v>0</v>
      </c>
      <c r="J467" s="82">
        <f>IF(ISBLANK($D467),"",SUMIFS('8. 514 Details Included'!$I:$I,'8. 514 Details Included'!$A:$A,'7. 511_CAR_Student_Counts_Sec'!$A467,'8. 514 Details Included'!$E:$E,'7. 511_CAR_Student_Counts_Sec'!$D467,'8. 514 Details Included'!$D:$D,'7. 511_CAR_Student_Counts_Sec'!J$1,'8. 514 Details Included'!$G:$G,'7. 511_CAR_Student_Counts_Sec'!$F467))</f>
        <v>30</v>
      </c>
      <c r="K467" s="82">
        <f>IF(ISBLANK($D467),"",SUMIFS('8. 514 Details Included'!$I:$I,'8. 514 Details Included'!$A:$A,'7. 511_CAR_Student_Counts_Sec'!$A467,'8. 514 Details Included'!$E:$E,'7. 511_CAR_Student_Counts_Sec'!$D467,'8. 514 Details Included'!$D:$D,'7. 511_CAR_Student_Counts_Sec'!K$1,'8. 514 Details Included'!$G:$G,'7. 511_CAR_Student_Counts_Sec'!$F467))</f>
        <v>0</v>
      </c>
      <c r="L467" s="82">
        <f>IF(ISBLANK($D467),"",SUMIFS('8. 514 Details Included'!$I:$I,'8. 514 Details Included'!$A:$A,'7. 511_CAR_Student_Counts_Sec'!$A467,'8. 514 Details Included'!$E:$E,'7. 511_CAR_Student_Counts_Sec'!$D467,'8. 514 Details Included'!$D:$D,'7. 511_CAR_Student_Counts_Sec'!L$1,'8. 514 Details Included'!$G:$G,'7. 511_CAR_Student_Counts_Sec'!$F467))</f>
        <v>0</v>
      </c>
      <c r="M467" s="82">
        <f>IF(ISBLANK($D467),"",SUMIFS('8. 514 Details Included'!$I:$I,'8. 514 Details Included'!$A:$A,'7. 511_CAR_Student_Counts_Sec'!$A467,'8. 514 Details Included'!$E:$E,'7. 511_CAR_Student_Counts_Sec'!$D467,'8. 514 Details Included'!$D:$D,'7. 511_CAR_Student_Counts_Sec'!M$1,'8. 514 Details Included'!$G:$G,'7. 511_CAR_Student_Counts_Sec'!$F467))</f>
        <v>0</v>
      </c>
      <c r="N467" s="82">
        <f>IF(ISBLANK($D467),"",SUMIFS('8. 514 Details Included'!$I:$I,'8. 514 Details Included'!$A:$A,'7. 511_CAR_Student_Counts_Sec'!$A467,'8. 514 Details Included'!$E:$E,'7. 511_CAR_Student_Counts_Sec'!$D467,'8. 514 Details Included'!$D:$D,'7. 511_CAR_Student_Counts_Sec'!N$1,'8. 514 Details Included'!$G:$G,'7. 511_CAR_Student_Counts_Sec'!$F467))</f>
        <v>0</v>
      </c>
      <c r="O467" s="81">
        <f t="shared" si="21"/>
        <v>30</v>
      </c>
      <c r="P467" s="81">
        <f t="shared" si="22"/>
        <v>0</v>
      </c>
      <c r="Q467" s="81" t="str">
        <f t="shared" si="23"/>
        <v>6-8</v>
      </c>
    </row>
    <row r="468" spans="1:17" ht="15" outlineLevel="4" x14ac:dyDescent="0.2">
      <c r="A468" s="85">
        <v>210</v>
      </c>
      <c r="B468" s="86" t="s">
        <v>1122</v>
      </c>
      <c r="C468" s="86" t="s">
        <v>1166</v>
      </c>
      <c r="D468" s="85">
        <v>77</v>
      </c>
      <c r="E468" s="86" t="s">
        <v>1742</v>
      </c>
      <c r="F468" s="85">
        <v>3</v>
      </c>
      <c r="G468" s="85">
        <v>30</v>
      </c>
      <c r="H468" s="82">
        <f>IF(ISBLANK($D468),"",SUMIFS('8. 514 Details Included'!$I:$I,'8. 514 Details Included'!$A:$A,'7. 511_CAR_Student_Counts_Sec'!$A468,'8. 514 Details Included'!$E:$E,'7. 511_CAR_Student_Counts_Sec'!$D468,'8. 514 Details Included'!$D:$D,'7. 511_CAR_Student_Counts_Sec'!H$1,'8. 514 Details Included'!$G:$G,'7. 511_CAR_Student_Counts_Sec'!$F468))</f>
        <v>0</v>
      </c>
      <c r="I468" s="82">
        <f>IF(ISBLANK($D468),"",SUMIFS('8. 514 Details Included'!$I:$I,'8. 514 Details Included'!$A:$A,'7. 511_CAR_Student_Counts_Sec'!$A468,'8. 514 Details Included'!$E:$E,'7. 511_CAR_Student_Counts_Sec'!$D468,'8. 514 Details Included'!$D:$D,'7. 511_CAR_Student_Counts_Sec'!I$1,'8. 514 Details Included'!$G:$G,'7. 511_CAR_Student_Counts_Sec'!$F468))</f>
        <v>0</v>
      </c>
      <c r="J468" s="82">
        <f>IF(ISBLANK($D468),"",SUMIFS('8. 514 Details Included'!$I:$I,'8. 514 Details Included'!$A:$A,'7. 511_CAR_Student_Counts_Sec'!$A468,'8. 514 Details Included'!$E:$E,'7. 511_CAR_Student_Counts_Sec'!$D468,'8. 514 Details Included'!$D:$D,'7. 511_CAR_Student_Counts_Sec'!J$1,'8. 514 Details Included'!$G:$G,'7. 511_CAR_Student_Counts_Sec'!$F468))</f>
        <v>30</v>
      </c>
      <c r="K468" s="82">
        <f>IF(ISBLANK($D468),"",SUMIFS('8. 514 Details Included'!$I:$I,'8. 514 Details Included'!$A:$A,'7. 511_CAR_Student_Counts_Sec'!$A468,'8. 514 Details Included'!$E:$E,'7. 511_CAR_Student_Counts_Sec'!$D468,'8. 514 Details Included'!$D:$D,'7. 511_CAR_Student_Counts_Sec'!K$1,'8. 514 Details Included'!$G:$G,'7. 511_CAR_Student_Counts_Sec'!$F468))</f>
        <v>0</v>
      </c>
      <c r="L468" s="82">
        <f>IF(ISBLANK($D468),"",SUMIFS('8. 514 Details Included'!$I:$I,'8. 514 Details Included'!$A:$A,'7. 511_CAR_Student_Counts_Sec'!$A468,'8. 514 Details Included'!$E:$E,'7. 511_CAR_Student_Counts_Sec'!$D468,'8. 514 Details Included'!$D:$D,'7. 511_CAR_Student_Counts_Sec'!L$1,'8. 514 Details Included'!$G:$G,'7. 511_CAR_Student_Counts_Sec'!$F468))</f>
        <v>0</v>
      </c>
      <c r="M468" s="82">
        <f>IF(ISBLANK($D468),"",SUMIFS('8. 514 Details Included'!$I:$I,'8. 514 Details Included'!$A:$A,'7. 511_CAR_Student_Counts_Sec'!$A468,'8. 514 Details Included'!$E:$E,'7. 511_CAR_Student_Counts_Sec'!$D468,'8. 514 Details Included'!$D:$D,'7. 511_CAR_Student_Counts_Sec'!M$1,'8. 514 Details Included'!$G:$G,'7. 511_CAR_Student_Counts_Sec'!$F468))</f>
        <v>0</v>
      </c>
      <c r="N468" s="82">
        <f>IF(ISBLANK($D468),"",SUMIFS('8. 514 Details Included'!$I:$I,'8. 514 Details Included'!$A:$A,'7. 511_CAR_Student_Counts_Sec'!$A468,'8. 514 Details Included'!$E:$E,'7. 511_CAR_Student_Counts_Sec'!$D468,'8. 514 Details Included'!$D:$D,'7. 511_CAR_Student_Counts_Sec'!N$1,'8. 514 Details Included'!$G:$G,'7. 511_CAR_Student_Counts_Sec'!$F468))</f>
        <v>0</v>
      </c>
      <c r="O468" s="81">
        <f t="shared" si="21"/>
        <v>30</v>
      </c>
      <c r="P468" s="81">
        <f t="shared" si="22"/>
        <v>0</v>
      </c>
      <c r="Q468" s="81" t="str">
        <f t="shared" si="23"/>
        <v>6-8</v>
      </c>
    </row>
    <row r="469" spans="1:17" ht="15" outlineLevel="4" x14ac:dyDescent="0.2">
      <c r="A469" s="85">
        <v>210</v>
      </c>
      <c r="B469" s="86" t="s">
        <v>1122</v>
      </c>
      <c r="C469" s="86" t="s">
        <v>1166</v>
      </c>
      <c r="D469" s="85">
        <v>77</v>
      </c>
      <c r="E469" s="86" t="s">
        <v>1742</v>
      </c>
      <c r="F469" s="85">
        <v>4</v>
      </c>
      <c r="G469" s="85">
        <v>27</v>
      </c>
      <c r="H469" s="82">
        <f>IF(ISBLANK($D469),"",SUMIFS('8. 514 Details Included'!$I:$I,'8. 514 Details Included'!$A:$A,'7. 511_CAR_Student_Counts_Sec'!$A469,'8. 514 Details Included'!$E:$E,'7. 511_CAR_Student_Counts_Sec'!$D469,'8. 514 Details Included'!$D:$D,'7. 511_CAR_Student_Counts_Sec'!H$1,'8. 514 Details Included'!$G:$G,'7. 511_CAR_Student_Counts_Sec'!$F469))</f>
        <v>0</v>
      </c>
      <c r="I469" s="82">
        <f>IF(ISBLANK($D469),"",SUMIFS('8. 514 Details Included'!$I:$I,'8. 514 Details Included'!$A:$A,'7. 511_CAR_Student_Counts_Sec'!$A469,'8. 514 Details Included'!$E:$E,'7. 511_CAR_Student_Counts_Sec'!$D469,'8. 514 Details Included'!$D:$D,'7. 511_CAR_Student_Counts_Sec'!I$1,'8. 514 Details Included'!$G:$G,'7. 511_CAR_Student_Counts_Sec'!$F469))</f>
        <v>0</v>
      </c>
      <c r="J469" s="82">
        <f>IF(ISBLANK($D469),"",SUMIFS('8. 514 Details Included'!$I:$I,'8. 514 Details Included'!$A:$A,'7. 511_CAR_Student_Counts_Sec'!$A469,'8. 514 Details Included'!$E:$E,'7. 511_CAR_Student_Counts_Sec'!$D469,'8. 514 Details Included'!$D:$D,'7. 511_CAR_Student_Counts_Sec'!J$1,'8. 514 Details Included'!$G:$G,'7. 511_CAR_Student_Counts_Sec'!$F469))</f>
        <v>27</v>
      </c>
      <c r="K469" s="82">
        <f>IF(ISBLANK($D469),"",SUMIFS('8. 514 Details Included'!$I:$I,'8. 514 Details Included'!$A:$A,'7. 511_CAR_Student_Counts_Sec'!$A469,'8. 514 Details Included'!$E:$E,'7. 511_CAR_Student_Counts_Sec'!$D469,'8. 514 Details Included'!$D:$D,'7. 511_CAR_Student_Counts_Sec'!K$1,'8. 514 Details Included'!$G:$G,'7. 511_CAR_Student_Counts_Sec'!$F469))</f>
        <v>0</v>
      </c>
      <c r="L469" s="82">
        <f>IF(ISBLANK($D469),"",SUMIFS('8. 514 Details Included'!$I:$I,'8. 514 Details Included'!$A:$A,'7. 511_CAR_Student_Counts_Sec'!$A469,'8. 514 Details Included'!$E:$E,'7. 511_CAR_Student_Counts_Sec'!$D469,'8. 514 Details Included'!$D:$D,'7. 511_CAR_Student_Counts_Sec'!L$1,'8. 514 Details Included'!$G:$G,'7. 511_CAR_Student_Counts_Sec'!$F469))</f>
        <v>0</v>
      </c>
      <c r="M469" s="82">
        <f>IF(ISBLANK($D469),"",SUMIFS('8. 514 Details Included'!$I:$I,'8. 514 Details Included'!$A:$A,'7. 511_CAR_Student_Counts_Sec'!$A469,'8. 514 Details Included'!$E:$E,'7. 511_CAR_Student_Counts_Sec'!$D469,'8. 514 Details Included'!$D:$D,'7. 511_CAR_Student_Counts_Sec'!M$1,'8. 514 Details Included'!$G:$G,'7. 511_CAR_Student_Counts_Sec'!$F469))</f>
        <v>0</v>
      </c>
      <c r="N469" s="82">
        <f>IF(ISBLANK($D469),"",SUMIFS('8. 514 Details Included'!$I:$I,'8. 514 Details Included'!$A:$A,'7. 511_CAR_Student_Counts_Sec'!$A469,'8. 514 Details Included'!$E:$E,'7. 511_CAR_Student_Counts_Sec'!$D469,'8. 514 Details Included'!$D:$D,'7. 511_CAR_Student_Counts_Sec'!N$1,'8. 514 Details Included'!$G:$G,'7. 511_CAR_Student_Counts_Sec'!$F469))</f>
        <v>0</v>
      </c>
      <c r="O469" s="81">
        <f t="shared" si="21"/>
        <v>27</v>
      </c>
      <c r="P469" s="81">
        <f t="shared" si="22"/>
        <v>0</v>
      </c>
      <c r="Q469" s="81" t="str">
        <f t="shared" si="23"/>
        <v>6-8</v>
      </c>
    </row>
    <row r="470" spans="1:17" ht="15" outlineLevel="4" x14ac:dyDescent="0.2">
      <c r="A470" s="85">
        <v>210</v>
      </c>
      <c r="B470" s="86" t="s">
        <v>1122</v>
      </c>
      <c r="C470" s="86" t="s">
        <v>1166</v>
      </c>
      <c r="D470" s="85">
        <v>77</v>
      </c>
      <c r="E470" s="86" t="s">
        <v>1742</v>
      </c>
      <c r="F470" s="85">
        <v>8</v>
      </c>
      <c r="G470" s="85">
        <v>31</v>
      </c>
      <c r="H470" s="82">
        <f>IF(ISBLANK($D470),"",SUMIFS('8. 514 Details Included'!$I:$I,'8. 514 Details Included'!$A:$A,'7. 511_CAR_Student_Counts_Sec'!$A470,'8. 514 Details Included'!$E:$E,'7. 511_CAR_Student_Counts_Sec'!$D470,'8. 514 Details Included'!$D:$D,'7. 511_CAR_Student_Counts_Sec'!H$1,'8. 514 Details Included'!$G:$G,'7. 511_CAR_Student_Counts_Sec'!$F470))</f>
        <v>0</v>
      </c>
      <c r="I470" s="82">
        <f>IF(ISBLANK($D470),"",SUMIFS('8. 514 Details Included'!$I:$I,'8. 514 Details Included'!$A:$A,'7. 511_CAR_Student_Counts_Sec'!$A470,'8. 514 Details Included'!$E:$E,'7. 511_CAR_Student_Counts_Sec'!$D470,'8. 514 Details Included'!$D:$D,'7. 511_CAR_Student_Counts_Sec'!I$1,'8. 514 Details Included'!$G:$G,'7. 511_CAR_Student_Counts_Sec'!$F470))</f>
        <v>0</v>
      </c>
      <c r="J470" s="82">
        <f>IF(ISBLANK($D470),"",SUMIFS('8. 514 Details Included'!$I:$I,'8. 514 Details Included'!$A:$A,'7. 511_CAR_Student_Counts_Sec'!$A470,'8. 514 Details Included'!$E:$E,'7. 511_CAR_Student_Counts_Sec'!$D470,'8. 514 Details Included'!$D:$D,'7. 511_CAR_Student_Counts_Sec'!J$1,'8. 514 Details Included'!$G:$G,'7. 511_CAR_Student_Counts_Sec'!$F470))</f>
        <v>31</v>
      </c>
      <c r="K470" s="82">
        <f>IF(ISBLANK($D470),"",SUMIFS('8. 514 Details Included'!$I:$I,'8. 514 Details Included'!$A:$A,'7. 511_CAR_Student_Counts_Sec'!$A470,'8. 514 Details Included'!$E:$E,'7. 511_CAR_Student_Counts_Sec'!$D470,'8. 514 Details Included'!$D:$D,'7. 511_CAR_Student_Counts_Sec'!K$1,'8. 514 Details Included'!$G:$G,'7. 511_CAR_Student_Counts_Sec'!$F470))</f>
        <v>0</v>
      </c>
      <c r="L470" s="82">
        <f>IF(ISBLANK($D470),"",SUMIFS('8. 514 Details Included'!$I:$I,'8. 514 Details Included'!$A:$A,'7. 511_CAR_Student_Counts_Sec'!$A470,'8. 514 Details Included'!$E:$E,'7. 511_CAR_Student_Counts_Sec'!$D470,'8. 514 Details Included'!$D:$D,'7. 511_CAR_Student_Counts_Sec'!L$1,'8. 514 Details Included'!$G:$G,'7. 511_CAR_Student_Counts_Sec'!$F470))</f>
        <v>0</v>
      </c>
      <c r="M470" s="82">
        <f>IF(ISBLANK($D470),"",SUMIFS('8. 514 Details Included'!$I:$I,'8. 514 Details Included'!$A:$A,'7. 511_CAR_Student_Counts_Sec'!$A470,'8. 514 Details Included'!$E:$E,'7. 511_CAR_Student_Counts_Sec'!$D470,'8. 514 Details Included'!$D:$D,'7. 511_CAR_Student_Counts_Sec'!M$1,'8. 514 Details Included'!$G:$G,'7. 511_CAR_Student_Counts_Sec'!$F470))</f>
        <v>0</v>
      </c>
      <c r="N470" s="82">
        <f>IF(ISBLANK($D470),"",SUMIFS('8. 514 Details Included'!$I:$I,'8. 514 Details Included'!$A:$A,'7. 511_CAR_Student_Counts_Sec'!$A470,'8. 514 Details Included'!$E:$E,'7. 511_CAR_Student_Counts_Sec'!$D470,'8. 514 Details Included'!$D:$D,'7. 511_CAR_Student_Counts_Sec'!N$1,'8. 514 Details Included'!$G:$G,'7. 511_CAR_Student_Counts_Sec'!$F470))</f>
        <v>0</v>
      </c>
      <c r="O470" s="81">
        <f t="shared" si="21"/>
        <v>31</v>
      </c>
      <c r="P470" s="81">
        <f t="shared" si="22"/>
        <v>0</v>
      </c>
      <c r="Q470" s="81" t="str">
        <f t="shared" si="23"/>
        <v>6-8</v>
      </c>
    </row>
    <row r="471" spans="1:17" ht="15" outlineLevel="4" x14ac:dyDescent="0.2">
      <c r="A471" s="85">
        <v>210</v>
      </c>
      <c r="B471" s="86" t="s">
        <v>1122</v>
      </c>
      <c r="C471" s="86" t="s">
        <v>1166</v>
      </c>
      <c r="D471" s="85">
        <v>28</v>
      </c>
      <c r="E471" s="86" t="s">
        <v>1741</v>
      </c>
      <c r="F471" s="85">
        <v>2</v>
      </c>
      <c r="G471" s="85">
        <v>34</v>
      </c>
      <c r="H471" s="82">
        <f>IF(ISBLANK($D471),"",SUMIFS('8. 514 Details Included'!$I:$I,'8. 514 Details Included'!$A:$A,'7. 511_CAR_Student_Counts_Sec'!$A471,'8. 514 Details Included'!$E:$E,'7. 511_CAR_Student_Counts_Sec'!$D471,'8. 514 Details Included'!$D:$D,'7. 511_CAR_Student_Counts_Sec'!H$1,'8. 514 Details Included'!$G:$G,'7. 511_CAR_Student_Counts_Sec'!$F471))</f>
        <v>0</v>
      </c>
      <c r="I471" s="82">
        <f>IF(ISBLANK($D471),"",SUMIFS('8. 514 Details Included'!$I:$I,'8. 514 Details Included'!$A:$A,'7. 511_CAR_Student_Counts_Sec'!$A471,'8. 514 Details Included'!$E:$E,'7. 511_CAR_Student_Counts_Sec'!$D471,'8. 514 Details Included'!$D:$D,'7. 511_CAR_Student_Counts_Sec'!I$1,'8. 514 Details Included'!$G:$G,'7. 511_CAR_Student_Counts_Sec'!$F471))</f>
        <v>34</v>
      </c>
      <c r="J471" s="82">
        <f>IF(ISBLANK($D471),"",SUMIFS('8. 514 Details Included'!$I:$I,'8. 514 Details Included'!$A:$A,'7. 511_CAR_Student_Counts_Sec'!$A471,'8. 514 Details Included'!$E:$E,'7. 511_CAR_Student_Counts_Sec'!$D471,'8. 514 Details Included'!$D:$D,'7. 511_CAR_Student_Counts_Sec'!J$1,'8. 514 Details Included'!$G:$G,'7. 511_CAR_Student_Counts_Sec'!$F471))</f>
        <v>0</v>
      </c>
      <c r="K471" s="82">
        <f>IF(ISBLANK($D471),"",SUMIFS('8. 514 Details Included'!$I:$I,'8. 514 Details Included'!$A:$A,'7. 511_CAR_Student_Counts_Sec'!$A471,'8. 514 Details Included'!$E:$E,'7. 511_CAR_Student_Counts_Sec'!$D471,'8. 514 Details Included'!$D:$D,'7. 511_CAR_Student_Counts_Sec'!K$1,'8. 514 Details Included'!$G:$G,'7. 511_CAR_Student_Counts_Sec'!$F471))</f>
        <v>0</v>
      </c>
      <c r="L471" s="82">
        <f>IF(ISBLANK($D471),"",SUMIFS('8. 514 Details Included'!$I:$I,'8. 514 Details Included'!$A:$A,'7. 511_CAR_Student_Counts_Sec'!$A471,'8. 514 Details Included'!$E:$E,'7. 511_CAR_Student_Counts_Sec'!$D471,'8. 514 Details Included'!$D:$D,'7. 511_CAR_Student_Counts_Sec'!L$1,'8. 514 Details Included'!$G:$G,'7. 511_CAR_Student_Counts_Sec'!$F471))</f>
        <v>0</v>
      </c>
      <c r="M471" s="82">
        <f>IF(ISBLANK($D471),"",SUMIFS('8. 514 Details Included'!$I:$I,'8. 514 Details Included'!$A:$A,'7. 511_CAR_Student_Counts_Sec'!$A471,'8. 514 Details Included'!$E:$E,'7. 511_CAR_Student_Counts_Sec'!$D471,'8. 514 Details Included'!$D:$D,'7. 511_CAR_Student_Counts_Sec'!M$1,'8. 514 Details Included'!$G:$G,'7. 511_CAR_Student_Counts_Sec'!$F471))</f>
        <v>0</v>
      </c>
      <c r="N471" s="82">
        <f>IF(ISBLANK($D471),"",SUMIFS('8. 514 Details Included'!$I:$I,'8. 514 Details Included'!$A:$A,'7. 511_CAR_Student_Counts_Sec'!$A471,'8. 514 Details Included'!$E:$E,'7. 511_CAR_Student_Counts_Sec'!$D471,'8. 514 Details Included'!$D:$D,'7. 511_CAR_Student_Counts_Sec'!N$1,'8. 514 Details Included'!$G:$G,'7. 511_CAR_Student_Counts_Sec'!$F471))</f>
        <v>0</v>
      </c>
      <c r="O471" s="81">
        <f t="shared" si="21"/>
        <v>34</v>
      </c>
      <c r="P471" s="81">
        <f t="shared" si="22"/>
        <v>0</v>
      </c>
      <c r="Q471" s="81" t="str">
        <f t="shared" si="23"/>
        <v>6-8</v>
      </c>
    </row>
    <row r="472" spans="1:17" ht="15" outlineLevel="4" x14ac:dyDescent="0.2">
      <c r="A472" s="85">
        <v>210</v>
      </c>
      <c r="B472" s="86" t="s">
        <v>1122</v>
      </c>
      <c r="C472" s="86" t="s">
        <v>1166</v>
      </c>
      <c r="D472" s="85">
        <v>28</v>
      </c>
      <c r="E472" s="86" t="s">
        <v>1741</v>
      </c>
      <c r="F472" s="85">
        <v>3</v>
      </c>
      <c r="G472" s="85">
        <v>34</v>
      </c>
      <c r="H472" s="82">
        <f>IF(ISBLANK($D472),"",SUMIFS('8. 514 Details Included'!$I:$I,'8. 514 Details Included'!$A:$A,'7. 511_CAR_Student_Counts_Sec'!$A472,'8. 514 Details Included'!$E:$E,'7. 511_CAR_Student_Counts_Sec'!$D472,'8. 514 Details Included'!$D:$D,'7. 511_CAR_Student_Counts_Sec'!H$1,'8. 514 Details Included'!$G:$G,'7. 511_CAR_Student_Counts_Sec'!$F472))</f>
        <v>0</v>
      </c>
      <c r="I472" s="82">
        <f>IF(ISBLANK($D472),"",SUMIFS('8. 514 Details Included'!$I:$I,'8. 514 Details Included'!$A:$A,'7. 511_CAR_Student_Counts_Sec'!$A472,'8. 514 Details Included'!$E:$E,'7. 511_CAR_Student_Counts_Sec'!$D472,'8. 514 Details Included'!$D:$D,'7. 511_CAR_Student_Counts_Sec'!I$1,'8. 514 Details Included'!$G:$G,'7. 511_CAR_Student_Counts_Sec'!$F472))</f>
        <v>34</v>
      </c>
      <c r="J472" s="82">
        <f>IF(ISBLANK($D472),"",SUMIFS('8. 514 Details Included'!$I:$I,'8. 514 Details Included'!$A:$A,'7. 511_CAR_Student_Counts_Sec'!$A472,'8. 514 Details Included'!$E:$E,'7. 511_CAR_Student_Counts_Sec'!$D472,'8. 514 Details Included'!$D:$D,'7. 511_CAR_Student_Counts_Sec'!J$1,'8. 514 Details Included'!$G:$G,'7. 511_CAR_Student_Counts_Sec'!$F472))</f>
        <v>0</v>
      </c>
      <c r="K472" s="82">
        <f>IF(ISBLANK($D472),"",SUMIFS('8. 514 Details Included'!$I:$I,'8. 514 Details Included'!$A:$A,'7. 511_CAR_Student_Counts_Sec'!$A472,'8. 514 Details Included'!$E:$E,'7. 511_CAR_Student_Counts_Sec'!$D472,'8. 514 Details Included'!$D:$D,'7. 511_CAR_Student_Counts_Sec'!K$1,'8. 514 Details Included'!$G:$G,'7. 511_CAR_Student_Counts_Sec'!$F472))</f>
        <v>0</v>
      </c>
      <c r="L472" s="82">
        <f>IF(ISBLANK($D472),"",SUMIFS('8. 514 Details Included'!$I:$I,'8. 514 Details Included'!$A:$A,'7. 511_CAR_Student_Counts_Sec'!$A472,'8. 514 Details Included'!$E:$E,'7. 511_CAR_Student_Counts_Sec'!$D472,'8. 514 Details Included'!$D:$D,'7. 511_CAR_Student_Counts_Sec'!L$1,'8. 514 Details Included'!$G:$G,'7. 511_CAR_Student_Counts_Sec'!$F472))</f>
        <v>0</v>
      </c>
      <c r="M472" s="82">
        <f>IF(ISBLANK($D472),"",SUMIFS('8. 514 Details Included'!$I:$I,'8. 514 Details Included'!$A:$A,'7. 511_CAR_Student_Counts_Sec'!$A472,'8. 514 Details Included'!$E:$E,'7. 511_CAR_Student_Counts_Sec'!$D472,'8. 514 Details Included'!$D:$D,'7. 511_CAR_Student_Counts_Sec'!M$1,'8. 514 Details Included'!$G:$G,'7. 511_CAR_Student_Counts_Sec'!$F472))</f>
        <v>0</v>
      </c>
      <c r="N472" s="82">
        <f>IF(ISBLANK($D472),"",SUMIFS('8. 514 Details Included'!$I:$I,'8. 514 Details Included'!$A:$A,'7. 511_CAR_Student_Counts_Sec'!$A472,'8. 514 Details Included'!$E:$E,'7. 511_CAR_Student_Counts_Sec'!$D472,'8. 514 Details Included'!$D:$D,'7. 511_CAR_Student_Counts_Sec'!N$1,'8. 514 Details Included'!$G:$G,'7. 511_CAR_Student_Counts_Sec'!$F472))</f>
        <v>0</v>
      </c>
      <c r="O472" s="81">
        <f t="shared" si="21"/>
        <v>34</v>
      </c>
      <c r="P472" s="81">
        <f t="shared" si="22"/>
        <v>0</v>
      </c>
      <c r="Q472" s="81" t="str">
        <f t="shared" si="23"/>
        <v>6-8</v>
      </c>
    </row>
    <row r="473" spans="1:17" ht="15" outlineLevel="4" x14ac:dyDescent="0.2">
      <c r="A473" s="85">
        <v>210</v>
      </c>
      <c r="B473" s="86" t="s">
        <v>1122</v>
      </c>
      <c r="C473" s="86" t="s">
        <v>1166</v>
      </c>
      <c r="D473" s="85">
        <v>28</v>
      </c>
      <c r="E473" s="86" t="s">
        <v>1741</v>
      </c>
      <c r="F473" s="85">
        <v>7</v>
      </c>
      <c r="G473" s="85">
        <v>33</v>
      </c>
      <c r="H473" s="82">
        <f>IF(ISBLANK($D473),"",SUMIFS('8. 514 Details Included'!$I:$I,'8. 514 Details Included'!$A:$A,'7. 511_CAR_Student_Counts_Sec'!$A473,'8. 514 Details Included'!$E:$E,'7. 511_CAR_Student_Counts_Sec'!$D473,'8. 514 Details Included'!$D:$D,'7. 511_CAR_Student_Counts_Sec'!H$1,'8. 514 Details Included'!$G:$G,'7. 511_CAR_Student_Counts_Sec'!$F473))</f>
        <v>0</v>
      </c>
      <c r="I473" s="82">
        <f>IF(ISBLANK($D473),"",SUMIFS('8. 514 Details Included'!$I:$I,'8. 514 Details Included'!$A:$A,'7. 511_CAR_Student_Counts_Sec'!$A473,'8. 514 Details Included'!$E:$E,'7. 511_CAR_Student_Counts_Sec'!$D473,'8. 514 Details Included'!$D:$D,'7. 511_CAR_Student_Counts_Sec'!I$1,'8. 514 Details Included'!$G:$G,'7. 511_CAR_Student_Counts_Sec'!$F473))</f>
        <v>33</v>
      </c>
      <c r="J473" s="82">
        <f>IF(ISBLANK($D473),"",SUMIFS('8. 514 Details Included'!$I:$I,'8. 514 Details Included'!$A:$A,'7. 511_CAR_Student_Counts_Sec'!$A473,'8. 514 Details Included'!$E:$E,'7. 511_CAR_Student_Counts_Sec'!$D473,'8. 514 Details Included'!$D:$D,'7. 511_CAR_Student_Counts_Sec'!J$1,'8. 514 Details Included'!$G:$G,'7. 511_CAR_Student_Counts_Sec'!$F473))</f>
        <v>0</v>
      </c>
      <c r="K473" s="82">
        <f>IF(ISBLANK($D473),"",SUMIFS('8. 514 Details Included'!$I:$I,'8. 514 Details Included'!$A:$A,'7. 511_CAR_Student_Counts_Sec'!$A473,'8. 514 Details Included'!$E:$E,'7. 511_CAR_Student_Counts_Sec'!$D473,'8. 514 Details Included'!$D:$D,'7. 511_CAR_Student_Counts_Sec'!K$1,'8. 514 Details Included'!$G:$G,'7. 511_CAR_Student_Counts_Sec'!$F473))</f>
        <v>0</v>
      </c>
      <c r="L473" s="82">
        <f>IF(ISBLANK($D473),"",SUMIFS('8. 514 Details Included'!$I:$I,'8. 514 Details Included'!$A:$A,'7. 511_CAR_Student_Counts_Sec'!$A473,'8. 514 Details Included'!$E:$E,'7. 511_CAR_Student_Counts_Sec'!$D473,'8. 514 Details Included'!$D:$D,'7. 511_CAR_Student_Counts_Sec'!L$1,'8. 514 Details Included'!$G:$G,'7. 511_CAR_Student_Counts_Sec'!$F473))</f>
        <v>0</v>
      </c>
      <c r="M473" s="82">
        <f>IF(ISBLANK($D473),"",SUMIFS('8. 514 Details Included'!$I:$I,'8. 514 Details Included'!$A:$A,'7. 511_CAR_Student_Counts_Sec'!$A473,'8. 514 Details Included'!$E:$E,'7. 511_CAR_Student_Counts_Sec'!$D473,'8. 514 Details Included'!$D:$D,'7. 511_CAR_Student_Counts_Sec'!M$1,'8. 514 Details Included'!$G:$G,'7. 511_CAR_Student_Counts_Sec'!$F473))</f>
        <v>0</v>
      </c>
      <c r="N473" s="82">
        <f>IF(ISBLANK($D473),"",SUMIFS('8. 514 Details Included'!$I:$I,'8. 514 Details Included'!$A:$A,'7. 511_CAR_Student_Counts_Sec'!$A473,'8. 514 Details Included'!$E:$E,'7. 511_CAR_Student_Counts_Sec'!$D473,'8. 514 Details Included'!$D:$D,'7. 511_CAR_Student_Counts_Sec'!N$1,'8. 514 Details Included'!$G:$G,'7. 511_CAR_Student_Counts_Sec'!$F473))</f>
        <v>0</v>
      </c>
      <c r="O473" s="81">
        <f t="shared" si="21"/>
        <v>33</v>
      </c>
      <c r="P473" s="81">
        <f t="shared" si="22"/>
        <v>0</v>
      </c>
      <c r="Q473" s="81" t="str">
        <f t="shared" si="23"/>
        <v>6-8</v>
      </c>
    </row>
    <row r="474" spans="1:17" ht="15" outlineLevel="4" x14ac:dyDescent="0.2">
      <c r="A474" s="85">
        <v>210</v>
      </c>
      <c r="B474" s="86" t="s">
        <v>1122</v>
      </c>
      <c r="C474" s="86" t="s">
        <v>1166</v>
      </c>
      <c r="D474" s="85">
        <v>28</v>
      </c>
      <c r="E474" s="86" t="s">
        <v>1741</v>
      </c>
      <c r="F474" s="85">
        <v>8</v>
      </c>
      <c r="G474" s="85">
        <v>34</v>
      </c>
      <c r="H474" s="82">
        <f>IF(ISBLANK($D474),"",SUMIFS('8. 514 Details Included'!$I:$I,'8. 514 Details Included'!$A:$A,'7. 511_CAR_Student_Counts_Sec'!$A474,'8. 514 Details Included'!$E:$E,'7. 511_CAR_Student_Counts_Sec'!$D474,'8. 514 Details Included'!$D:$D,'7. 511_CAR_Student_Counts_Sec'!H$1,'8. 514 Details Included'!$G:$G,'7. 511_CAR_Student_Counts_Sec'!$F474))</f>
        <v>0</v>
      </c>
      <c r="I474" s="82">
        <f>IF(ISBLANK($D474),"",SUMIFS('8. 514 Details Included'!$I:$I,'8. 514 Details Included'!$A:$A,'7. 511_CAR_Student_Counts_Sec'!$A474,'8. 514 Details Included'!$E:$E,'7. 511_CAR_Student_Counts_Sec'!$D474,'8. 514 Details Included'!$D:$D,'7. 511_CAR_Student_Counts_Sec'!I$1,'8. 514 Details Included'!$G:$G,'7. 511_CAR_Student_Counts_Sec'!$F474))</f>
        <v>34</v>
      </c>
      <c r="J474" s="82">
        <f>IF(ISBLANK($D474),"",SUMIFS('8. 514 Details Included'!$I:$I,'8. 514 Details Included'!$A:$A,'7. 511_CAR_Student_Counts_Sec'!$A474,'8. 514 Details Included'!$E:$E,'7. 511_CAR_Student_Counts_Sec'!$D474,'8. 514 Details Included'!$D:$D,'7. 511_CAR_Student_Counts_Sec'!J$1,'8. 514 Details Included'!$G:$G,'7. 511_CAR_Student_Counts_Sec'!$F474))</f>
        <v>0</v>
      </c>
      <c r="K474" s="82">
        <f>IF(ISBLANK($D474),"",SUMIFS('8. 514 Details Included'!$I:$I,'8. 514 Details Included'!$A:$A,'7. 511_CAR_Student_Counts_Sec'!$A474,'8. 514 Details Included'!$E:$E,'7. 511_CAR_Student_Counts_Sec'!$D474,'8. 514 Details Included'!$D:$D,'7. 511_CAR_Student_Counts_Sec'!K$1,'8. 514 Details Included'!$G:$G,'7. 511_CAR_Student_Counts_Sec'!$F474))</f>
        <v>0</v>
      </c>
      <c r="L474" s="82">
        <f>IF(ISBLANK($D474),"",SUMIFS('8. 514 Details Included'!$I:$I,'8. 514 Details Included'!$A:$A,'7. 511_CAR_Student_Counts_Sec'!$A474,'8. 514 Details Included'!$E:$E,'7. 511_CAR_Student_Counts_Sec'!$D474,'8. 514 Details Included'!$D:$D,'7. 511_CAR_Student_Counts_Sec'!L$1,'8. 514 Details Included'!$G:$G,'7. 511_CAR_Student_Counts_Sec'!$F474))</f>
        <v>0</v>
      </c>
      <c r="M474" s="82">
        <f>IF(ISBLANK($D474),"",SUMIFS('8. 514 Details Included'!$I:$I,'8. 514 Details Included'!$A:$A,'7. 511_CAR_Student_Counts_Sec'!$A474,'8. 514 Details Included'!$E:$E,'7. 511_CAR_Student_Counts_Sec'!$D474,'8. 514 Details Included'!$D:$D,'7. 511_CAR_Student_Counts_Sec'!M$1,'8. 514 Details Included'!$G:$G,'7. 511_CAR_Student_Counts_Sec'!$F474))</f>
        <v>0</v>
      </c>
      <c r="N474" s="82">
        <f>IF(ISBLANK($D474),"",SUMIFS('8. 514 Details Included'!$I:$I,'8. 514 Details Included'!$A:$A,'7. 511_CAR_Student_Counts_Sec'!$A474,'8. 514 Details Included'!$E:$E,'7. 511_CAR_Student_Counts_Sec'!$D474,'8. 514 Details Included'!$D:$D,'7. 511_CAR_Student_Counts_Sec'!N$1,'8. 514 Details Included'!$G:$G,'7. 511_CAR_Student_Counts_Sec'!$F474))</f>
        <v>0</v>
      </c>
      <c r="O474" s="81">
        <f t="shared" si="21"/>
        <v>34</v>
      </c>
      <c r="P474" s="81">
        <f t="shared" si="22"/>
        <v>0</v>
      </c>
      <c r="Q474" s="81" t="str">
        <f t="shared" si="23"/>
        <v>6-8</v>
      </c>
    </row>
    <row r="475" spans="1:17" ht="15" outlineLevel="4" x14ac:dyDescent="0.2">
      <c r="A475" s="85">
        <v>210</v>
      </c>
      <c r="B475" s="86" t="s">
        <v>1122</v>
      </c>
      <c r="C475" s="86" t="s">
        <v>1166</v>
      </c>
      <c r="D475" s="85">
        <v>42</v>
      </c>
      <c r="E475" s="86" t="s">
        <v>1740</v>
      </c>
      <c r="F475" s="85">
        <v>2</v>
      </c>
      <c r="G475" s="85">
        <v>30</v>
      </c>
      <c r="H475" s="82">
        <f>IF(ISBLANK($D475),"",SUMIFS('8. 514 Details Included'!$I:$I,'8. 514 Details Included'!$A:$A,'7. 511_CAR_Student_Counts_Sec'!$A475,'8. 514 Details Included'!$E:$E,'7. 511_CAR_Student_Counts_Sec'!$D475,'8. 514 Details Included'!$D:$D,'7. 511_CAR_Student_Counts_Sec'!H$1,'8. 514 Details Included'!$G:$G,'7. 511_CAR_Student_Counts_Sec'!$F475))</f>
        <v>0</v>
      </c>
      <c r="I475" s="82">
        <f>IF(ISBLANK($D475),"",SUMIFS('8. 514 Details Included'!$I:$I,'8. 514 Details Included'!$A:$A,'7. 511_CAR_Student_Counts_Sec'!$A475,'8. 514 Details Included'!$E:$E,'7. 511_CAR_Student_Counts_Sec'!$D475,'8. 514 Details Included'!$D:$D,'7. 511_CAR_Student_Counts_Sec'!I$1,'8. 514 Details Included'!$G:$G,'7. 511_CAR_Student_Counts_Sec'!$F475))</f>
        <v>30</v>
      </c>
      <c r="J475" s="82">
        <f>IF(ISBLANK($D475),"",SUMIFS('8. 514 Details Included'!$I:$I,'8. 514 Details Included'!$A:$A,'7. 511_CAR_Student_Counts_Sec'!$A475,'8. 514 Details Included'!$E:$E,'7. 511_CAR_Student_Counts_Sec'!$D475,'8. 514 Details Included'!$D:$D,'7. 511_CAR_Student_Counts_Sec'!J$1,'8. 514 Details Included'!$G:$G,'7. 511_CAR_Student_Counts_Sec'!$F475))</f>
        <v>0</v>
      </c>
      <c r="K475" s="82">
        <f>IF(ISBLANK($D475),"",SUMIFS('8. 514 Details Included'!$I:$I,'8. 514 Details Included'!$A:$A,'7. 511_CAR_Student_Counts_Sec'!$A475,'8. 514 Details Included'!$E:$E,'7. 511_CAR_Student_Counts_Sec'!$D475,'8. 514 Details Included'!$D:$D,'7. 511_CAR_Student_Counts_Sec'!K$1,'8. 514 Details Included'!$G:$G,'7. 511_CAR_Student_Counts_Sec'!$F475))</f>
        <v>0</v>
      </c>
      <c r="L475" s="82">
        <f>IF(ISBLANK($D475),"",SUMIFS('8. 514 Details Included'!$I:$I,'8. 514 Details Included'!$A:$A,'7. 511_CAR_Student_Counts_Sec'!$A475,'8. 514 Details Included'!$E:$E,'7. 511_CAR_Student_Counts_Sec'!$D475,'8. 514 Details Included'!$D:$D,'7. 511_CAR_Student_Counts_Sec'!L$1,'8. 514 Details Included'!$G:$G,'7. 511_CAR_Student_Counts_Sec'!$F475))</f>
        <v>0</v>
      </c>
      <c r="M475" s="82">
        <f>IF(ISBLANK($D475),"",SUMIFS('8. 514 Details Included'!$I:$I,'8. 514 Details Included'!$A:$A,'7. 511_CAR_Student_Counts_Sec'!$A475,'8. 514 Details Included'!$E:$E,'7. 511_CAR_Student_Counts_Sec'!$D475,'8. 514 Details Included'!$D:$D,'7. 511_CAR_Student_Counts_Sec'!M$1,'8. 514 Details Included'!$G:$G,'7. 511_CAR_Student_Counts_Sec'!$F475))</f>
        <v>0</v>
      </c>
      <c r="N475" s="82">
        <f>IF(ISBLANK($D475),"",SUMIFS('8. 514 Details Included'!$I:$I,'8. 514 Details Included'!$A:$A,'7. 511_CAR_Student_Counts_Sec'!$A475,'8. 514 Details Included'!$E:$E,'7. 511_CAR_Student_Counts_Sec'!$D475,'8. 514 Details Included'!$D:$D,'7. 511_CAR_Student_Counts_Sec'!N$1,'8. 514 Details Included'!$G:$G,'7. 511_CAR_Student_Counts_Sec'!$F475))</f>
        <v>0</v>
      </c>
      <c r="O475" s="81">
        <f t="shared" si="21"/>
        <v>30</v>
      </c>
      <c r="P475" s="81">
        <f t="shared" si="22"/>
        <v>0</v>
      </c>
      <c r="Q475" s="81" t="str">
        <f t="shared" si="23"/>
        <v>6-8</v>
      </c>
    </row>
    <row r="476" spans="1:17" ht="15" outlineLevel="4" x14ac:dyDescent="0.2">
      <c r="A476" s="85">
        <v>210</v>
      </c>
      <c r="B476" s="86" t="s">
        <v>1122</v>
      </c>
      <c r="C476" s="86" t="s">
        <v>1166</v>
      </c>
      <c r="D476" s="85">
        <v>42</v>
      </c>
      <c r="E476" s="86" t="s">
        <v>1740</v>
      </c>
      <c r="F476" s="85">
        <v>3</v>
      </c>
      <c r="G476" s="85">
        <v>32</v>
      </c>
      <c r="H476" s="82">
        <f>IF(ISBLANK($D476),"",SUMIFS('8. 514 Details Included'!$I:$I,'8. 514 Details Included'!$A:$A,'7. 511_CAR_Student_Counts_Sec'!$A476,'8. 514 Details Included'!$E:$E,'7. 511_CAR_Student_Counts_Sec'!$D476,'8. 514 Details Included'!$D:$D,'7. 511_CAR_Student_Counts_Sec'!H$1,'8. 514 Details Included'!$G:$G,'7. 511_CAR_Student_Counts_Sec'!$F476))</f>
        <v>0</v>
      </c>
      <c r="I476" s="82">
        <f>IF(ISBLANK($D476),"",SUMIFS('8. 514 Details Included'!$I:$I,'8. 514 Details Included'!$A:$A,'7. 511_CAR_Student_Counts_Sec'!$A476,'8. 514 Details Included'!$E:$E,'7. 511_CAR_Student_Counts_Sec'!$D476,'8. 514 Details Included'!$D:$D,'7. 511_CAR_Student_Counts_Sec'!I$1,'8. 514 Details Included'!$G:$G,'7. 511_CAR_Student_Counts_Sec'!$F476))</f>
        <v>32</v>
      </c>
      <c r="J476" s="82">
        <f>IF(ISBLANK($D476),"",SUMIFS('8. 514 Details Included'!$I:$I,'8. 514 Details Included'!$A:$A,'7. 511_CAR_Student_Counts_Sec'!$A476,'8. 514 Details Included'!$E:$E,'7. 511_CAR_Student_Counts_Sec'!$D476,'8. 514 Details Included'!$D:$D,'7. 511_CAR_Student_Counts_Sec'!J$1,'8. 514 Details Included'!$G:$G,'7. 511_CAR_Student_Counts_Sec'!$F476))</f>
        <v>0</v>
      </c>
      <c r="K476" s="82">
        <f>IF(ISBLANK($D476),"",SUMIFS('8. 514 Details Included'!$I:$I,'8. 514 Details Included'!$A:$A,'7. 511_CAR_Student_Counts_Sec'!$A476,'8. 514 Details Included'!$E:$E,'7. 511_CAR_Student_Counts_Sec'!$D476,'8. 514 Details Included'!$D:$D,'7. 511_CAR_Student_Counts_Sec'!K$1,'8. 514 Details Included'!$G:$G,'7. 511_CAR_Student_Counts_Sec'!$F476))</f>
        <v>0</v>
      </c>
      <c r="L476" s="82">
        <f>IF(ISBLANK($D476),"",SUMIFS('8. 514 Details Included'!$I:$I,'8. 514 Details Included'!$A:$A,'7. 511_CAR_Student_Counts_Sec'!$A476,'8. 514 Details Included'!$E:$E,'7. 511_CAR_Student_Counts_Sec'!$D476,'8. 514 Details Included'!$D:$D,'7. 511_CAR_Student_Counts_Sec'!L$1,'8. 514 Details Included'!$G:$G,'7. 511_CAR_Student_Counts_Sec'!$F476))</f>
        <v>0</v>
      </c>
      <c r="M476" s="82">
        <f>IF(ISBLANK($D476),"",SUMIFS('8. 514 Details Included'!$I:$I,'8. 514 Details Included'!$A:$A,'7. 511_CAR_Student_Counts_Sec'!$A476,'8. 514 Details Included'!$E:$E,'7. 511_CAR_Student_Counts_Sec'!$D476,'8. 514 Details Included'!$D:$D,'7. 511_CAR_Student_Counts_Sec'!M$1,'8. 514 Details Included'!$G:$G,'7. 511_CAR_Student_Counts_Sec'!$F476))</f>
        <v>0</v>
      </c>
      <c r="N476" s="82">
        <f>IF(ISBLANK($D476),"",SUMIFS('8. 514 Details Included'!$I:$I,'8. 514 Details Included'!$A:$A,'7. 511_CAR_Student_Counts_Sec'!$A476,'8. 514 Details Included'!$E:$E,'7. 511_CAR_Student_Counts_Sec'!$D476,'8. 514 Details Included'!$D:$D,'7. 511_CAR_Student_Counts_Sec'!N$1,'8. 514 Details Included'!$G:$G,'7. 511_CAR_Student_Counts_Sec'!$F476))</f>
        <v>0</v>
      </c>
      <c r="O476" s="81">
        <f t="shared" si="21"/>
        <v>32</v>
      </c>
      <c r="P476" s="81">
        <f t="shared" si="22"/>
        <v>0</v>
      </c>
      <c r="Q476" s="81" t="str">
        <f t="shared" si="23"/>
        <v>6-8</v>
      </c>
    </row>
    <row r="477" spans="1:17" ht="15" outlineLevel="4" x14ac:dyDescent="0.2">
      <c r="A477" s="85">
        <v>210</v>
      </c>
      <c r="B477" s="86" t="s">
        <v>1122</v>
      </c>
      <c r="C477" s="86" t="s">
        <v>1166</v>
      </c>
      <c r="D477" s="85">
        <v>42</v>
      </c>
      <c r="E477" s="86" t="s">
        <v>1740</v>
      </c>
      <c r="F477" s="85">
        <v>7</v>
      </c>
      <c r="G477" s="85">
        <v>31</v>
      </c>
      <c r="H477" s="82">
        <f>IF(ISBLANK($D477),"",SUMIFS('8. 514 Details Included'!$I:$I,'8. 514 Details Included'!$A:$A,'7. 511_CAR_Student_Counts_Sec'!$A477,'8. 514 Details Included'!$E:$E,'7. 511_CAR_Student_Counts_Sec'!$D477,'8. 514 Details Included'!$D:$D,'7. 511_CAR_Student_Counts_Sec'!H$1,'8. 514 Details Included'!$G:$G,'7. 511_CAR_Student_Counts_Sec'!$F477))</f>
        <v>0</v>
      </c>
      <c r="I477" s="82">
        <f>IF(ISBLANK($D477),"",SUMIFS('8. 514 Details Included'!$I:$I,'8. 514 Details Included'!$A:$A,'7. 511_CAR_Student_Counts_Sec'!$A477,'8. 514 Details Included'!$E:$E,'7. 511_CAR_Student_Counts_Sec'!$D477,'8. 514 Details Included'!$D:$D,'7. 511_CAR_Student_Counts_Sec'!I$1,'8. 514 Details Included'!$G:$G,'7. 511_CAR_Student_Counts_Sec'!$F477))</f>
        <v>31</v>
      </c>
      <c r="J477" s="82">
        <f>IF(ISBLANK($D477),"",SUMIFS('8. 514 Details Included'!$I:$I,'8. 514 Details Included'!$A:$A,'7. 511_CAR_Student_Counts_Sec'!$A477,'8. 514 Details Included'!$E:$E,'7. 511_CAR_Student_Counts_Sec'!$D477,'8. 514 Details Included'!$D:$D,'7. 511_CAR_Student_Counts_Sec'!J$1,'8. 514 Details Included'!$G:$G,'7. 511_CAR_Student_Counts_Sec'!$F477))</f>
        <v>0</v>
      </c>
      <c r="K477" s="82">
        <f>IF(ISBLANK($D477),"",SUMIFS('8. 514 Details Included'!$I:$I,'8. 514 Details Included'!$A:$A,'7. 511_CAR_Student_Counts_Sec'!$A477,'8. 514 Details Included'!$E:$E,'7. 511_CAR_Student_Counts_Sec'!$D477,'8. 514 Details Included'!$D:$D,'7. 511_CAR_Student_Counts_Sec'!K$1,'8. 514 Details Included'!$G:$G,'7. 511_CAR_Student_Counts_Sec'!$F477))</f>
        <v>0</v>
      </c>
      <c r="L477" s="82">
        <f>IF(ISBLANK($D477),"",SUMIFS('8. 514 Details Included'!$I:$I,'8. 514 Details Included'!$A:$A,'7. 511_CAR_Student_Counts_Sec'!$A477,'8. 514 Details Included'!$E:$E,'7. 511_CAR_Student_Counts_Sec'!$D477,'8. 514 Details Included'!$D:$D,'7. 511_CAR_Student_Counts_Sec'!L$1,'8. 514 Details Included'!$G:$G,'7. 511_CAR_Student_Counts_Sec'!$F477))</f>
        <v>0</v>
      </c>
      <c r="M477" s="82">
        <f>IF(ISBLANK($D477),"",SUMIFS('8. 514 Details Included'!$I:$I,'8. 514 Details Included'!$A:$A,'7. 511_CAR_Student_Counts_Sec'!$A477,'8. 514 Details Included'!$E:$E,'7. 511_CAR_Student_Counts_Sec'!$D477,'8. 514 Details Included'!$D:$D,'7. 511_CAR_Student_Counts_Sec'!M$1,'8. 514 Details Included'!$G:$G,'7. 511_CAR_Student_Counts_Sec'!$F477))</f>
        <v>0</v>
      </c>
      <c r="N477" s="82">
        <f>IF(ISBLANK($D477),"",SUMIFS('8. 514 Details Included'!$I:$I,'8. 514 Details Included'!$A:$A,'7. 511_CAR_Student_Counts_Sec'!$A477,'8. 514 Details Included'!$E:$E,'7. 511_CAR_Student_Counts_Sec'!$D477,'8. 514 Details Included'!$D:$D,'7. 511_CAR_Student_Counts_Sec'!N$1,'8. 514 Details Included'!$G:$G,'7. 511_CAR_Student_Counts_Sec'!$F477))</f>
        <v>0</v>
      </c>
      <c r="O477" s="81">
        <f t="shared" si="21"/>
        <v>31</v>
      </c>
      <c r="P477" s="81">
        <f t="shared" si="22"/>
        <v>0</v>
      </c>
      <c r="Q477" s="81" t="str">
        <f t="shared" si="23"/>
        <v>6-8</v>
      </c>
    </row>
    <row r="478" spans="1:17" ht="15" outlineLevel="4" x14ac:dyDescent="0.2">
      <c r="A478" s="85">
        <v>210</v>
      </c>
      <c r="B478" s="86" t="s">
        <v>1122</v>
      </c>
      <c r="C478" s="86" t="s">
        <v>1166</v>
      </c>
      <c r="D478" s="85">
        <v>42</v>
      </c>
      <c r="E478" s="86" t="s">
        <v>1740</v>
      </c>
      <c r="F478" s="85">
        <v>8</v>
      </c>
      <c r="G478" s="85">
        <v>32</v>
      </c>
      <c r="H478" s="82">
        <f>IF(ISBLANK($D478),"",SUMIFS('8. 514 Details Included'!$I:$I,'8. 514 Details Included'!$A:$A,'7. 511_CAR_Student_Counts_Sec'!$A478,'8. 514 Details Included'!$E:$E,'7. 511_CAR_Student_Counts_Sec'!$D478,'8. 514 Details Included'!$D:$D,'7. 511_CAR_Student_Counts_Sec'!H$1,'8. 514 Details Included'!$G:$G,'7. 511_CAR_Student_Counts_Sec'!$F478))</f>
        <v>0</v>
      </c>
      <c r="I478" s="82">
        <f>IF(ISBLANK($D478),"",SUMIFS('8. 514 Details Included'!$I:$I,'8. 514 Details Included'!$A:$A,'7. 511_CAR_Student_Counts_Sec'!$A478,'8. 514 Details Included'!$E:$E,'7. 511_CAR_Student_Counts_Sec'!$D478,'8. 514 Details Included'!$D:$D,'7. 511_CAR_Student_Counts_Sec'!I$1,'8. 514 Details Included'!$G:$G,'7. 511_CAR_Student_Counts_Sec'!$F478))</f>
        <v>32</v>
      </c>
      <c r="J478" s="82">
        <f>IF(ISBLANK($D478),"",SUMIFS('8. 514 Details Included'!$I:$I,'8. 514 Details Included'!$A:$A,'7. 511_CAR_Student_Counts_Sec'!$A478,'8. 514 Details Included'!$E:$E,'7. 511_CAR_Student_Counts_Sec'!$D478,'8. 514 Details Included'!$D:$D,'7. 511_CAR_Student_Counts_Sec'!J$1,'8. 514 Details Included'!$G:$G,'7. 511_CAR_Student_Counts_Sec'!$F478))</f>
        <v>0</v>
      </c>
      <c r="K478" s="82">
        <f>IF(ISBLANK($D478),"",SUMIFS('8. 514 Details Included'!$I:$I,'8. 514 Details Included'!$A:$A,'7. 511_CAR_Student_Counts_Sec'!$A478,'8. 514 Details Included'!$E:$E,'7. 511_CAR_Student_Counts_Sec'!$D478,'8. 514 Details Included'!$D:$D,'7. 511_CAR_Student_Counts_Sec'!K$1,'8. 514 Details Included'!$G:$G,'7. 511_CAR_Student_Counts_Sec'!$F478))</f>
        <v>0</v>
      </c>
      <c r="L478" s="82">
        <f>IF(ISBLANK($D478),"",SUMIFS('8. 514 Details Included'!$I:$I,'8. 514 Details Included'!$A:$A,'7. 511_CAR_Student_Counts_Sec'!$A478,'8. 514 Details Included'!$E:$E,'7. 511_CAR_Student_Counts_Sec'!$D478,'8. 514 Details Included'!$D:$D,'7. 511_CAR_Student_Counts_Sec'!L$1,'8. 514 Details Included'!$G:$G,'7. 511_CAR_Student_Counts_Sec'!$F478))</f>
        <v>0</v>
      </c>
      <c r="M478" s="82">
        <f>IF(ISBLANK($D478),"",SUMIFS('8. 514 Details Included'!$I:$I,'8. 514 Details Included'!$A:$A,'7. 511_CAR_Student_Counts_Sec'!$A478,'8. 514 Details Included'!$E:$E,'7. 511_CAR_Student_Counts_Sec'!$D478,'8. 514 Details Included'!$D:$D,'7. 511_CAR_Student_Counts_Sec'!M$1,'8. 514 Details Included'!$G:$G,'7. 511_CAR_Student_Counts_Sec'!$F478))</f>
        <v>0</v>
      </c>
      <c r="N478" s="82">
        <f>IF(ISBLANK($D478),"",SUMIFS('8. 514 Details Included'!$I:$I,'8. 514 Details Included'!$A:$A,'7. 511_CAR_Student_Counts_Sec'!$A478,'8. 514 Details Included'!$E:$E,'7. 511_CAR_Student_Counts_Sec'!$D478,'8. 514 Details Included'!$D:$D,'7. 511_CAR_Student_Counts_Sec'!N$1,'8. 514 Details Included'!$G:$G,'7. 511_CAR_Student_Counts_Sec'!$F478))</f>
        <v>0</v>
      </c>
      <c r="O478" s="81">
        <f t="shared" si="21"/>
        <v>32</v>
      </c>
      <c r="P478" s="81">
        <f t="shared" si="22"/>
        <v>0</v>
      </c>
      <c r="Q478" s="81" t="str">
        <f t="shared" si="23"/>
        <v>6-8</v>
      </c>
    </row>
    <row r="479" spans="1:17" ht="15" outlineLevel="4" x14ac:dyDescent="0.2">
      <c r="A479" s="85">
        <v>210</v>
      </c>
      <c r="B479" s="86" t="s">
        <v>1122</v>
      </c>
      <c r="C479" s="86" t="s">
        <v>1166</v>
      </c>
      <c r="D479" s="85">
        <v>57</v>
      </c>
      <c r="E479" s="86" t="s">
        <v>1739</v>
      </c>
      <c r="F479" s="85">
        <v>1</v>
      </c>
      <c r="G479" s="85">
        <v>33</v>
      </c>
      <c r="H479" s="82">
        <f>IF(ISBLANK($D479),"",SUMIFS('8. 514 Details Included'!$I:$I,'8. 514 Details Included'!$A:$A,'7. 511_CAR_Student_Counts_Sec'!$A479,'8. 514 Details Included'!$E:$E,'7. 511_CAR_Student_Counts_Sec'!$D479,'8. 514 Details Included'!$D:$D,'7. 511_CAR_Student_Counts_Sec'!H$1,'8. 514 Details Included'!$G:$G,'7. 511_CAR_Student_Counts_Sec'!$F479))</f>
        <v>33</v>
      </c>
      <c r="I479" s="82">
        <f>IF(ISBLANK($D479),"",SUMIFS('8. 514 Details Included'!$I:$I,'8. 514 Details Included'!$A:$A,'7. 511_CAR_Student_Counts_Sec'!$A479,'8. 514 Details Included'!$E:$E,'7. 511_CAR_Student_Counts_Sec'!$D479,'8. 514 Details Included'!$D:$D,'7. 511_CAR_Student_Counts_Sec'!I$1,'8. 514 Details Included'!$G:$G,'7. 511_CAR_Student_Counts_Sec'!$F479))</f>
        <v>0</v>
      </c>
      <c r="J479" s="82">
        <f>IF(ISBLANK($D479),"",SUMIFS('8. 514 Details Included'!$I:$I,'8. 514 Details Included'!$A:$A,'7. 511_CAR_Student_Counts_Sec'!$A479,'8. 514 Details Included'!$E:$E,'7. 511_CAR_Student_Counts_Sec'!$D479,'8. 514 Details Included'!$D:$D,'7. 511_CAR_Student_Counts_Sec'!J$1,'8. 514 Details Included'!$G:$G,'7. 511_CAR_Student_Counts_Sec'!$F479))</f>
        <v>0</v>
      </c>
      <c r="K479" s="82">
        <f>IF(ISBLANK($D479),"",SUMIFS('8. 514 Details Included'!$I:$I,'8. 514 Details Included'!$A:$A,'7. 511_CAR_Student_Counts_Sec'!$A479,'8. 514 Details Included'!$E:$E,'7. 511_CAR_Student_Counts_Sec'!$D479,'8. 514 Details Included'!$D:$D,'7. 511_CAR_Student_Counts_Sec'!K$1,'8. 514 Details Included'!$G:$G,'7. 511_CAR_Student_Counts_Sec'!$F479))</f>
        <v>0</v>
      </c>
      <c r="L479" s="82">
        <f>IF(ISBLANK($D479),"",SUMIFS('8. 514 Details Included'!$I:$I,'8. 514 Details Included'!$A:$A,'7. 511_CAR_Student_Counts_Sec'!$A479,'8. 514 Details Included'!$E:$E,'7. 511_CAR_Student_Counts_Sec'!$D479,'8. 514 Details Included'!$D:$D,'7. 511_CAR_Student_Counts_Sec'!L$1,'8. 514 Details Included'!$G:$G,'7. 511_CAR_Student_Counts_Sec'!$F479))</f>
        <v>0</v>
      </c>
      <c r="M479" s="82">
        <f>IF(ISBLANK($D479),"",SUMIFS('8. 514 Details Included'!$I:$I,'8. 514 Details Included'!$A:$A,'7. 511_CAR_Student_Counts_Sec'!$A479,'8. 514 Details Included'!$E:$E,'7. 511_CAR_Student_Counts_Sec'!$D479,'8. 514 Details Included'!$D:$D,'7. 511_CAR_Student_Counts_Sec'!M$1,'8. 514 Details Included'!$G:$G,'7. 511_CAR_Student_Counts_Sec'!$F479))</f>
        <v>0</v>
      </c>
      <c r="N479" s="82">
        <f>IF(ISBLANK($D479),"",SUMIFS('8. 514 Details Included'!$I:$I,'8. 514 Details Included'!$A:$A,'7. 511_CAR_Student_Counts_Sec'!$A479,'8. 514 Details Included'!$E:$E,'7. 511_CAR_Student_Counts_Sec'!$D479,'8. 514 Details Included'!$D:$D,'7. 511_CAR_Student_Counts_Sec'!N$1,'8. 514 Details Included'!$G:$G,'7. 511_CAR_Student_Counts_Sec'!$F479))</f>
        <v>0</v>
      </c>
      <c r="O479" s="81">
        <f t="shared" si="21"/>
        <v>33</v>
      </c>
      <c r="P479" s="81">
        <f t="shared" si="22"/>
        <v>0</v>
      </c>
      <c r="Q479" s="81" t="str">
        <f t="shared" si="23"/>
        <v>6-8</v>
      </c>
    </row>
    <row r="480" spans="1:17" ht="15" outlineLevel="4" x14ac:dyDescent="0.2">
      <c r="A480" s="85">
        <v>210</v>
      </c>
      <c r="B480" s="86" t="s">
        <v>1122</v>
      </c>
      <c r="C480" s="86" t="s">
        <v>1166</v>
      </c>
      <c r="D480" s="85">
        <v>57</v>
      </c>
      <c r="E480" s="86" t="s">
        <v>1739</v>
      </c>
      <c r="F480" s="85">
        <v>2</v>
      </c>
      <c r="G480" s="85">
        <v>33</v>
      </c>
      <c r="H480" s="82">
        <f>IF(ISBLANK($D480),"",SUMIFS('8. 514 Details Included'!$I:$I,'8. 514 Details Included'!$A:$A,'7. 511_CAR_Student_Counts_Sec'!$A480,'8. 514 Details Included'!$E:$E,'7. 511_CAR_Student_Counts_Sec'!$D480,'8. 514 Details Included'!$D:$D,'7. 511_CAR_Student_Counts_Sec'!H$1,'8. 514 Details Included'!$G:$G,'7. 511_CAR_Student_Counts_Sec'!$F480))</f>
        <v>33</v>
      </c>
      <c r="I480" s="82">
        <f>IF(ISBLANK($D480),"",SUMIFS('8. 514 Details Included'!$I:$I,'8. 514 Details Included'!$A:$A,'7. 511_CAR_Student_Counts_Sec'!$A480,'8. 514 Details Included'!$E:$E,'7. 511_CAR_Student_Counts_Sec'!$D480,'8. 514 Details Included'!$D:$D,'7. 511_CAR_Student_Counts_Sec'!I$1,'8. 514 Details Included'!$G:$G,'7. 511_CAR_Student_Counts_Sec'!$F480))</f>
        <v>0</v>
      </c>
      <c r="J480" s="82">
        <f>IF(ISBLANK($D480),"",SUMIFS('8. 514 Details Included'!$I:$I,'8. 514 Details Included'!$A:$A,'7. 511_CAR_Student_Counts_Sec'!$A480,'8. 514 Details Included'!$E:$E,'7. 511_CAR_Student_Counts_Sec'!$D480,'8. 514 Details Included'!$D:$D,'7. 511_CAR_Student_Counts_Sec'!J$1,'8. 514 Details Included'!$G:$G,'7. 511_CAR_Student_Counts_Sec'!$F480))</f>
        <v>0</v>
      </c>
      <c r="K480" s="82">
        <f>IF(ISBLANK($D480),"",SUMIFS('8. 514 Details Included'!$I:$I,'8. 514 Details Included'!$A:$A,'7. 511_CAR_Student_Counts_Sec'!$A480,'8. 514 Details Included'!$E:$E,'7. 511_CAR_Student_Counts_Sec'!$D480,'8. 514 Details Included'!$D:$D,'7. 511_CAR_Student_Counts_Sec'!K$1,'8. 514 Details Included'!$G:$G,'7. 511_CAR_Student_Counts_Sec'!$F480))</f>
        <v>0</v>
      </c>
      <c r="L480" s="82">
        <f>IF(ISBLANK($D480),"",SUMIFS('8. 514 Details Included'!$I:$I,'8. 514 Details Included'!$A:$A,'7. 511_CAR_Student_Counts_Sec'!$A480,'8. 514 Details Included'!$E:$E,'7. 511_CAR_Student_Counts_Sec'!$D480,'8. 514 Details Included'!$D:$D,'7. 511_CAR_Student_Counts_Sec'!L$1,'8. 514 Details Included'!$G:$G,'7. 511_CAR_Student_Counts_Sec'!$F480))</f>
        <v>0</v>
      </c>
      <c r="M480" s="82">
        <f>IF(ISBLANK($D480),"",SUMIFS('8. 514 Details Included'!$I:$I,'8. 514 Details Included'!$A:$A,'7. 511_CAR_Student_Counts_Sec'!$A480,'8. 514 Details Included'!$E:$E,'7. 511_CAR_Student_Counts_Sec'!$D480,'8. 514 Details Included'!$D:$D,'7. 511_CAR_Student_Counts_Sec'!M$1,'8. 514 Details Included'!$G:$G,'7. 511_CAR_Student_Counts_Sec'!$F480))</f>
        <v>0</v>
      </c>
      <c r="N480" s="82">
        <f>IF(ISBLANK($D480),"",SUMIFS('8. 514 Details Included'!$I:$I,'8. 514 Details Included'!$A:$A,'7. 511_CAR_Student_Counts_Sec'!$A480,'8. 514 Details Included'!$E:$E,'7. 511_CAR_Student_Counts_Sec'!$D480,'8. 514 Details Included'!$D:$D,'7. 511_CAR_Student_Counts_Sec'!N$1,'8. 514 Details Included'!$G:$G,'7. 511_CAR_Student_Counts_Sec'!$F480))</f>
        <v>0</v>
      </c>
      <c r="O480" s="81">
        <f t="shared" si="21"/>
        <v>33</v>
      </c>
      <c r="P480" s="81">
        <f t="shared" si="22"/>
        <v>0</v>
      </c>
      <c r="Q480" s="81" t="str">
        <f t="shared" si="23"/>
        <v>6-8</v>
      </c>
    </row>
    <row r="481" spans="1:17" ht="15" outlineLevel="4" x14ac:dyDescent="0.2">
      <c r="A481" s="85">
        <v>210</v>
      </c>
      <c r="B481" s="86" t="s">
        <v>1122</v>
      </c>
      <c r="C481" s="86" t="s">
        <v>1166</v>
      </c>
      <c r="D481" s="85">
        <v>57</v>
      </c>
      <c r="E481" s="86" t="s">
        <v>1739</v>
      </c>
      <c r="F481" s="85">
        <v>4</v>
      </c>
      <c r="G481" s="85">
        <v>33</v>
      </c>
      <c r="H481" s="82">
        <f>IF(ISBLANK($D481),"",SUMIFS('8. 514 Details Included'!$I:$I,'8. 514 Details Included'!$A:$A,'7. 511_CAR_Student_Counts_Sec'!$A481,'8. 514 Details Included'!$E:$E,'7. 511_CAR_Student_Counts_Sec'!$D481,'8. 514 Details Included'!$D:$D,'7. 511_CAR_Student_Counts_Sec'!H$1,'8. 514 Details Included'!$G:$G,'7. 511_CAR_Student_Counts_Sec'!$F481))</f>
        <v>33</v>
      </c>
      <c r="I481" s="82">
        <f>IF(ISBLANK($D481),"",SUMIFS('8. 514 Details Included'!$I:$I,'8. 514 Details Included'!$A:$A,'7. 511_CAR_Student_Counts_Sec'!$A481,'8. 514 Details Included'!$E:$E,'7. 511_CAR_Student_Counts_Sec'!$D481,'8. 514 Details Included'!$D:$D,'7. 511_CAR_Student_Counts_Sec'!I$1,'8. 514 Details Included'!$G:$G,'7. 511_CAR_Student_Counts_Sec'!$F481))</f>
        <v>0</v>
      </c>
      <c r="J481" s="82">
        <f>IF(ISBLANK($D481),"",SUMIFS('8. 514 Details Included'!$I:$I,'8. 514 Details Included'!$A:$A,'7. 511_CAR_Student_Counts_Sec'!$A481,'8. 514 Details Included'!$E:$E,'7. 511_CAR_Student_Counts_Sec'!$D481,'8. 514 Details Included'!$D:$D,'7. 511_CAR_Student_Counts_Sec'!J$1,'8. 514 Details Included'!$G:$G,'7. 511_CAR_Student_Counts_Sec'!$F481))</f>
        <v>0</v>
      </c>
      <c r="K481" s="82">
        <f>IF(ISBLANK($D481),"",SUMIFS('8. 514 Details Included'!$I:$I,'8. 514 Details Included'!$A:$A,'7. 511_CAR_Student_Counts_Sec'!$A481,'8. 514 Details Included'!$E:$E,'7. 511_CAR_Student_Counts_Sec'!$D481,'8. 514 Details Included'!$D:$D,'7. 511_CAR_Student_Counts_Sec'!K$1,'8. 514 Details Included'!$G:$G,'7. 511_CAR_Student_Counts_Sec'!$F481))</f>
        <v>0</v>
      </c>
      <c r="L481" s="82">
        <f>IF(ISBLANK($D481),"",SUMIFS('8. 514 Details Included'!$I:$I,'8. 514 Details Included'!$A:$A,'7. 511_CAR_Student_Counts_Sec'!$A481,'8. 514 Details Included'!$E:$E,'7. 511_CAR_Student_Counts_Sec'!$D481,'8. 514 Details Included'!$D:$D,'7. 511_CAR_Student_Counts_Sec'!L$1,'8. 514 Details Included'!$G:$G,'7. 511_CAR_Student_Counts_Sec'!$F481))</f>
        <v>0</v>
      </c>
      <c r="M481" s="82">
        <f>IF(ISBLANK($D481),"",SUMIFS('8. 514 Details Included'!$I:$I,'8. 514 Details Included'!$A:$A,'7. 511_CAR_Student_Counts_Sec'!$A481,'8. 514 Details Included'!$E:$E,'7. 511_CAR_Student_Counts_Sec'!$D481,'8. 514 Details Included'!$D:$D,'7. 511_CAR_Student_Counts_Sec'!M$1,'8. 514 Details Included'!$G:$G,'7. 511_CAR_Student_Counts_Sec'!$F481))</f>
        <v>0</v>
      </c>
      <c r="N481" s="82">
        <f>IF(ISBLANK($D481),"",SUMIFS('8. 514 Details Included'!$I:$I,'8. 514 Details Included'!$A:$A,'7. 511_CAR_Student_Counts_Sec'!$A481,'8. 514 Details Included'!$E:$E,'7. 511_CAR_Student_Counts_Sec'!$D481,'8. 514 Details Included'!$D:$D,'7. 511_CAR_Student_Counts_Sec'!N$1,'8. 514 Details Included'!$G:$G,'7. 511_CAR_Student_Counts_Sec'!$F481))</f>
        <v>0</v>
      </c>
      <c r="O481" s="81">
        <f t="shared" si="21"/>
        <v>33</v>
      </c>
      <c r="P481" s="81">
        <f t="shared" si="22"/>
        <v>0</v>
      </c>
      <c r="Q481" s="81" t="str">
        <f t="shared" si="23"/>
        <v>6-8</v>
      </c>
    </row>
    <row r="482" spans="1:17" ht="15" outlineLevel="4" x14ac:dyDescent="0.2">
      <c r="A482" s="85">
        <v>210</v>
      </c>
      <c r="B482" s="86" t="s">
        <v>1122</v>
      </c>
      <c r="C482" s="86" t="s">
        <v>1166</v>
      </c>
      <c r="D482" s="85">
        <v>57</v>
      </c>
      <c r="E482" s="86" t="s">
        <v>1739</v>
      </c>
      <c r="F482" s="85">
        <v>7</v>
      </c>
      <c r="G482" s="85">
        <v>33</v>
      </c>
      <c r="H482" s="82">
        <f>IF(ISBLANK($D482),"",SUMIFS('8. 514 Details Included'!$I:$I,'8. 514 Details Included'!$A:$A,'7. 511_CAR_Student_Counts_Sec'!$A482,'8. 514 Details Included'!$E:$E,'7. 511_CAR_Student_Counts_Sec'!$D482,'8. 514 Details Included'!$D:$D,'7. 511_CAR_Student_Counts_Sec'!H$1,'8. 514 Details Included'!$G:$G,'7. 511_CAR_Student_Counts_Sec'!$F482))</f>
        <v>33</v>
      </c>
      <c r="I482" s="82">
        <f>IF(ISBLANK($D482),"",SUMIFS('8. 514 Details Included'!$I:$I,'8. 514 Details Included'!$A:$A,'7. 511_CAR_Student_Counts_Sec'!$A482,'8. 514 Details Included'!$E:$E,'7. 511_CAR_Student_Counts_Sec'!$D482,'8. 514 Details Included'!$D:$D,'7. 511_CAR_Student_Counts_Sec'!I$1,'8. 514 Details Included'!$G:$G,'7. 511_CAR_Student_Counts_Sec'!$F482))</f>
        <v>0</v>
      </c>
      <c r="J482" s="82">
        <f>IF(ISBLANK($D482),"",SUMIFS('8. 514 Details Included'!$I:$I,'8. 514 Details Included'!$A:$A,'7. 511_CAR_Student_Counts_Sec'!$A482,'8. 514 Details Included'!$E:$E,'7. 511_CAR_Student_Counts_Sec'!$D482,'8. 514 Details Included'!$D:$D,'7. 511_CAR_Student_Counts_Sec'!J$1,'8. 514 Details Included'!$G:$G,'7. 511_CAR_Student_Counts_Sec'!$F482))</f>
        <v>0</v>
      </c>
      <c r="K482" s="82">
        <f>IF(ISBLANK($D482),"",SUMIFS('8. 514 Details Included'!$I:$I,'8. 514 Details Included'!$A:$A,'7. 511_CAR_Student_Counts_Sec'!$A482,'8. 514 Details Included'!$E:$E,'7. 511_CAR_Student_Counts_Sec'!$D482,'8. 514 Details Included'!$D:$D,'7. 511_CAR_Student_Counts_Sec'!K$1,'8. 514 Details Included'!$G:$G,'7. 511_CAR_Student_Counts_Sec'!$F482))</f>
        <v>0</v>
      </c>
      <c r="L482" s="82">
        <f>IF(ISBLANK($D482),"",SUMIFS('8. 514 Details Included'!$I:$I,'8. 514 Details Included'!$A:$A,'7. 511_CAR_Student_Counts_Sec'!$A482,'8. 514 Details Included'!$E:$E,'7. 511_CAR_Student_Counts_Sec'!$D482,'8. 514 Details Included'!$D:$D,'7. 511_CAR_Student_Counts_Sec'!L$1,'8. 514 Details Included'!$G:$G,'7. 511_CAR_Student_Counts_Sec'!$F482))</f>
        <v>0</v>
      </c>
      <c r="M482" s="82">
        <f>IF(ISBLANK($D482),"",SUMIFS('8. 514 Details Included'!$I:$I,'8. 514 Details Included'!$A:$A,'7. 511_CAR_Student_Counts_Sec'!$A482,'8. 514 Details Included'!$E:$E,'7. 511_CAR_Student_Counts_Sec'!$D482,'8. 514 Details Included'!$D:$D,'7. 511_CAR_Student_Counts_Sec'!M$1,'8. 514 Details Included'!$G:$G,'7. 511_CAR_Student_Counts_Sec'!$F482))</f>
        <v>0</v>
      </c>
      <c r="N482" s="82">
        <f>IF(ISBLANK($D482),"",SUMIFS('8. 514 Details Included'!$I:$I,'8. 514 Details Included'!$A:$A,'7. 511_CAR_Student_Counts_Sec'!$A482,'8. 514 Details Included'!$E:$E,'7. 511_CAR_Student_Counts_Sec'!$D482,'8. 514 Details Included'!$D:$D,'7. 511_CAR_Student_Counts_Sec'!N$1,'8. 514 Details Included'!$G:$G,'7. 511_CAR_Student_Counts_Sec'!$F482))</f>
        <v>0</v>
      </c>
      <c r="O482" s="81">
        <f t="shared" si="21"/>
        <v>33</v>
      </c>
      <c r="P482" s="81">
        <f t="shared" si="22"/>
        <v>0</v>
      </c>
      <c r="Q482" s="81" t="str">
        <f t="shared" si="23"/>
        <v>6-8</v>
      </c>
    </row>
    <row r="483" spans="1:17" ht="15" outlineLevel="4" x14ac:dyDescent="0.2">
      <c r="A483" s="85">
        <v>210</v>
      </c>
      <c r="B483" s="86" t="s">
        <v>1122</v>
      </c>
      <c r="C483" s="86" t="s">
        <v>1166</v>
      </c>
      <c r="D483" s="85">
        <v>59</v>
      </c>
      <c r="E483" s="86" t="s">
        <v>1738</v>
      </c>
      <c r="F483" s="85">
        <v>1</v>
      </c>
      <c r="G483" s="85">
        <v>34</v>
      </c>
      <c r="H483" s="82">
        <f>IF(ISBLANK($D483),"",SUMIFS('8. 514 Details Included'!$I:$I,'8. 514 Details Included'!$A:$A,'7. 511_CAR_Student_Counts_Sec'!$A483,'8. 514 Details Included'!$E:$E,'7. 511_CAR_Student_Counts_Sec'!$D483,'8. 514 Details Included'!$D:$D,'7. 511_CAR_Student_Counts_Sec'!H$1,'8. 514 Details Included'!$G:$G,'7. 511_CAR_Student_Counts_Sec'!$F483))</f>
        <v>0</v>
      </c>
      <c r="I483" s="82">
        <f>IF(ISBLANK($D483),"",SUMIFS('8. 514 Details Included'!$I:$I,'8. 514 Details Included'!$A:$A,'7. 511_CAR_Student_Counts_Sec'!$A483,'8. 514 Details Included'!$E:$E,'7. 511_CAR_Student_Counts_Sec'!$D483,'8. 514 Details Included'!$D:$D,'7. 511_CAR_Student_Counts_Sec'!I$1,'8. 514 Details Included'!$G:$G,'7. 511_CAR_Student_Counts_Sec'!$F483))</f>
        <v>0</v>
      </c>
      <c r="J483" s="82">
        <f>IF(ISBLANK($D483),"",SUMIFS('8. 514 Details Included'!$I:$I,'8. 514 Details Included'!$A:$A,'7. 511_CAR_Student_Counts_Sec'!$A483,'8. 514 Details Included'!$E:$E,'7. 511_CAR_Student_Counts_Sec'!$D483,'8. 514 Details Included'!$D:$D,'7. 511_CAR_Student_Counts_Sec'!J$1,'8. 514 Details Included'!$G:$G,'7. 511_CAR_Student_Counts_Sec'!$F483))</f>
        <v>34</v>
      </c>
      <c r="K483" s="82">
        <f>IF(ISBLANK($D483),"",SUMIFS('8. 514 Details Included'!$I:$I,'8. 514 Details Included'!$A:$A,'7. 511_CAR_Student_Counts_Sec'!$A483,'8. 514 Details Included'!$E:$E,'7. 511_CAR_Student_Counts_Sec'!$D483,'8. 514 Details Included'!$D:$D,'7. 511_CAR_Student_Counts_Sec'!K$1,'8. 514 Details Included'!$G:$G,'7. 511_CAR_Student_Counts_Sec'!$F483))</f>
        <v>0</v>
      </c>
      <c r="L483" s="82">
        <f>IF(ISBLANK($D483),"",SUMIFS('8. 514 Details Included'!$I:$I,'8. 514 Details Included'!$A:$A,'7. 511_CAR_Student_Counts_Sec'!$A483,'8. 514 Details Included'!$E:$E,'7. 511_CAR_Student_Counts_Sec'!$D483,'8. 514 Details Included'!$D:$D,'7. 511_CAR_Student_Counts_Sec'!L$1,'8. 514 Details Included'!$G:$G,'7. 511_CAR_Student_Counts_Sec'!$F483))</f>
        <v>0</v>
      </c>
      <c r="M483" s="82">
        <f>IF(ISBLANK($D483),"",SUMIFS('8. 514 Details Included'!$I:$I,'8. 514 Details Included'!$A:$A,'7. 511_CAR_Student_Counts_Sec'!$A483,'8. 514 Details Included'!$E:$E,'7. 511_CAR_Student_Counts_Sec'!$D483,'8. 514 Details Included'!$D:$D,'7. 511_CAR_Student_Counts_Sec'!M$1,'8. 514 Details Included'!$G:$G,'7. 511_CAR_Student_Counts_Sec'!$F483))</f>
        <v>0</v>
      </c>
      <c r="N483" s="82">
        <f>IF(ISBLANK($D483),"",SUMIFS('8. 514 Details Included'!$I:$I,'8. 514 Details Included'!$A:$A,'7. 511_CAR_Student_Counts_Sec'!$A483,'8. 514 Details Included'!$E:$E,'7. 511_CAR_Student_Counts_Sec'!$D483,'8. 514 Details Included'!$D:$D,'7. 511_CAR_Student_Counts_Sec'!N$1,'8. 514 Details Included'!$G:$G,'7. 511_CAR_Student_Counts_Sec'!$F483))</f>
        <v>0</v>
      </c>
      <c r="O483" s="81">
        <f t="shared" si="21"/>
        <v>34</v>
      </c>
      <c r="P483" s="81">
        <f t="shared" si="22"/>
        <v>0</v>
      </c>
      <c r="Q483" s="81" t="str">
        <f t="shared" si="23"/>
        <v>6-8</v>
      </c>
    </row>
    <row r="484" spans="1:17" ht="15" outlineLevel="4" x14ac:dyDescent="0.2">
      <c r="A484" s="85">
        <v>210</v>
      </c>
      <c r="B484" s="86" t="s">
        <v>1122</v>
      </c>
      <c r="C484" s="86" t="s">
        <v>1166</v>
      </c>
      <c r="D484" s="85">
        <v>59</v>
      </c>
      <c r="E484" s="86" t="s">
        <v>1738</v>
      </c>
      <c r="F484" s="85">
        <v>3</v>
      </c>
      <c r="G484" s="85">
        <v>31</v>
      </c>
      <c r="H484" s="82">
        <f>IF(ISBLANK($D484),"",SUMIFS('8. 514 Details Included'!$I:$I,'8. 514 Details Included'!$A:$A,'7. 511_CAR_Student_Counts_Sec'!$A484,'8. 514 Details Included'!$E:$E,'7. 511_CAR_Student_Counts_Sec'!$D484,'8. 514 Details Included'!$D:$D,'7. 511_CAR_Student_Counts_Sec'!H$1,'8. 514 Details Included'!$G:$G,'7. 511_CAR_Student_Counts_Sec'!$F484))</f>
        <v>0</v>
      </c>
      <c r="I484" s="82">
        <f>IF(ISBLANK($D484),"",SUMIFS('8. 514 Details Included'!$I:$I,'8. 514 Details Included'!$A:$A,'7. 511_CAR_Student_Counts_Sec'!$A484,'8. 514 Details Included'!$E:$E,'7. 511_CAR_Student_Counts_Sec'!$D484,'8. 514 Details Included'!$D:$D,'7. 511_CAR_Student_Counts_Sec'!I$1,'8. 514 Details Included'!$G:$G,'7. 511_CAR_Student_Counts_Sec'!$F484))</f>
        <v>0</v>
      </c>
      <c r="J484" s="82">
        <f>IF(ISBLANK($D484),"",SUMIFS('8. 514 Details Included'!$I:$I,'8. 514 Details Included'!$A:$A,'7. 511_CAR_Student_Counts_Sec'!$A484,'8. 514 Details Included'!$E:$E,'7. 511_CAR_Student_Counts_Sec'!$D484,'8. 514 Details Included'!$D:$D,'7. 511_CAR_Student_Counts_Sec'!J$1,'8. 514 Details Included'!$G:$G,'7. 511_CAR_Student_Counts_Sec'!$F484))</f>
        <v>31</v>
      </c>
      <c r="K484" s="82">
        <f>IF(ISBLANK($D484),"",SUMIFS('8. 514 Details Included'!$I:$I,'8. 514 Details Included'!$A:$A,'7. 511_CAR_Student_Counts_Sec'!$A484,'8. 514 Details Included'!$E:$E,'7. 511_CAR_Student_Counts_Sec'!$D484,'8. 514 Details Included'!$D:$D,'7. 511_CAR_Student_Counts_Sec'!K$1,'8. 514 Details Included'!$G:$G,'7. 511_CAR_Student_Counts_Sec'!$F484))</f>
        <v>0</v>
      </c>
      <c r="L484" s="82">
        <f>IF(ISBLANK($D484),"",SUMIFS('8. 514 Details Included'!$I:$I,'8. 514 Details Included'!$A:$A,'7. 511_CAR_Student_Counts_Sec'!$A484,'8. 514 Details Included'!$E:$E,'7. 511_CAR_Student_Counts_Sec'!$D484,'8. 514 Details Included'!$D:$D,'7. 511_CAR_Student_Counts_Sec'!L$1,'8. 514 Details Included'!$G:$G,'7. 511_CAR_Student_Counts_Sec'!$F484))</f>
        <v>0</v>
      </c>
      <c r="M484" s="82">
        <f>IF(ISBLANK($D484),"",SUMIFS('8. 514 Details Included'!$I:$I,'8. 514 Details Included'!$A:$A,'7. 511_CAR_Student_Counts_Sec'!$A484,'8. 514 Details Included'!$E:$E,'7. 511_CAR_Student_Counts_Sec'!$D484,'8. 514 Details Included'!$D:$D,'7. 511_CAR_Student_Counts_Sec'!M$1,'8. 514 Details Included'!$G:$G,'7. 511_CAR_Student_Counts_Sec'!$F484))</f>
        <v>0</v>
      </c>
      <c r="N484" s="82">
        <f>IF(ISBLANK($D484),"",SUMIFS('8. 514 Details Included'!$I:$I,'8. 514 Details Included'!$A:$A,'7. 511_CAR_Student_Counts_Sec'!$A484,'8. 514 Details Included'!$E:$E,'7. 511_CAR_Student_Counts_Sec'!$D484,'8. 514 Details Included'!$D:$D,'7. 511_CAR_Student_Counts_Sec'!N$1,'8. 514 Details Included'!$G:$G,'7. 511_CAR_Student_Counts_Sec'!$F484))</f>
        <v>0</v>
      </c>
      <c r="O484" s="81">
        <f t="shared" si="21"/>
        <v>31</v>
      </c>
      <c r="P484" s="81">
        <f t="shared" si="22"/>
        <v>0</v>
      </c>
      <c r="Q484" s="81" t="str">
        <f t="shared" si="23"/>
        <v>6-8</v>
      </c>
    </row>
    <row r="485" spans="1:17" ht="15" outlineLevel="4" x14ac:dyDescent="0.2">
      <c r="A485" s="85">
        <v>210</v>
      </c>
      <c r="B485" s="86" t="s">
        <v>1122</v>
      </c>
      <c r="C485" s="86" t="s">
        <v>1166</v>
      </c>
      <c r="D485" s="85">
        <v>59</v>
      </c>
      <c r="E485" s="86" t="s">
        <v>1738</v>
      </c>
      <c r="F485" s="85">
        <v>4</v>
      </c>
      <c r="G485" s="85">
        <v>32</v>
      </c>
      <c r="H485" s="82">
        <f>IF(ISBLANK($D485),"",SUMIFS('8. 514 Details Included'!$I:$I,'8. 514 Details Included'!$A:$A,'7. 511_CAR_Student_Counts_Sec'!$A485,'8. 514 Details Included'!$E:$E,'7. 511_CAR_Student_Counts_Sec'!$D485,'8. 514 Details Included'!$D:$D,'7. 511_CAR_Student_Counts_Sec'!H$1,'8. 514 Details Included'!$G:$G,'7. 511_CAR_Student_Counts_Sec'!$F485))</f>
        <v>0</v>
      </c>
      <c r="I485" s="82">
        <f>IF(ISBLANK($D485),"",SUMIFS('8. 514 Details Included'!$I:$I,'8. 514 Details Included'!$A:$A,'7. 511_CAR_Student_Counts_Sec'!$A485,'8. 514 Details Included'!$E:$E,'7. 511_CAR_Student_Counts_Sec'!$D485,'8. 514 Details Included'!$D:$D,'7. 511_CAR_Student_Counts_Sec'!I$1,'8. 514 Details Included'!$G:$G,'7. 511_CAR_Student_Counts_Sec'!$F485))</f>
        <v>0</v>
      </c>
      <c r="J485" s="82">
        <f>IF(ISBLANK($D485),"",SUMIFS('8. 514 Details Included'!$I:$I,'8. 514 Details Included'!$A:$A,'7. 511_CAR_Student_Counts_Sec'!$A485,'8. 514 Details Included'!$E:$E,'7. 511_CAR_Student_Counts_Sec'!$D485,'8. 514 Details Included'!$D:$D,'7. 511_CAR_Student_Counts_Sec'!J$1,'8. 514 Details Included'!$G:$G,'7. 511_CAR_Student_Counts_Sec'!$F485))</f>
        <v>32</v>
      </c>
      <c r="K485" s="82">
        <f>IF(ISBLANK($D485),"",SUMIFS('8. 514 Details Included'!$I:$I,'8. 514 Details Included'!$A:$A,'7. 511_CAR_Student_Counts_Sec'!$A485,'8. 514 Details Included'!$E:$E,'7. 511_CAR_Student_Counts_Sec'!$D485,'8. 514 Details Included'!$D:$D,'7. 511_CAR_Student_Counts_Sec'!K$1,'8. 514 Details Included'!$G:$G,'7. 511_CAR_Student_Counts_Sec'!$F485))</f>
        <v>0</v>
      </c>
      <c r="L485" s="82">
        <f>IF(ISBLANK($D485),"",SUMIFS('8. 514 Details Included'!$I:$I,'8. 514 Details Included'!$A:$A,'7. 511_CAR_Student_Counts_Sec'!$A485,'8. 514 Details Included'!$E:$E,'7. 511_CAR_Student_Counts_Sec'!$D485,'8. 514 Details Included'!$D:$D,'7. 511_CAR_Student_Counts_Sec'!L$1,'8. 514 Details Included'!$G:$G,'7. 511_CAR_Student_Counts_Sec'!$F485))</f>
        <v>0</v>
      </c>
      <c r="M485" s="82">
        <f>IF(ISBLANK($D485),"",SUMIFS('8. 514 Details Included'!$I:$I,'8. 514 Details Included'!$A:$A,'7. 511_CAR_Student_Counts_Sec'!$A485,'8. 514 Details Included'!$E:$E,'7. 511_CAR_Student_Counts_Sec'!$D485,'8. 514 Details Included'!$D:$D,'7. 511_CAR_Student_Counts_Sec'!M$1,'8. 514 Details Included'!$G:$G,'7. 511_CAR_Student_Counts_Sec'!$F485))</f>
        <v>0</v>
      </c>
      <c r="N485" s="82">
        <f>IF(ISBLANK($D485),"",SUMIFS('8. 514 Details Included'!$I:$I,'8. 514 Details Included'!$A:$A,'7. 511_CAR_Student_Counts_Sec'!$A485,'8. 514 Details Included'!$E:$E,'7. 511_CAR_Student_Counts_Sec'!$D485,'8. 514 Details Included'!$D:$D,'7. 511_CAR_Student_Counts_Sec'!N$1,'8. 514 Details Included'!$G:$G,'7. 511_CAR_Student_Counts_Sec'!$F485))</f>
        <v>0</v>
      </c>
      <c r="O485" s="81">
        <f t="shared" si="21"/>
        <v>32</v>
      </c>
      <c r="P485" s="81">
        <f t="shared" si="22"/>
        <v>0</v>
      </c>
      <c r="Q485" s="81" t="str">
        <f t="shared" si="23"/>
        <v>6-8</v>
      </c>
    </row>
    <row r="486" spans="1:17" ht="15" outlineLevel="4" x14ac:dyDescent="0.2">
      <c r="A486" s="85">
        <v>210</v>
      </c>
      <c r="B486" s="86" t="s">
        <v>1122</v>
      </c>
      <c r="C486" s="86" t="s">
        <v>1166</v>
      </c>
      <c r="D486" s="85">
        <v>59</v>
      </c>
      <c r="E486" s="86" t="s">
        <v>1738</v>
      </c>
      <c r="F486" s="85">
        <v>8</v>
      </c>
      <c r="G486" s="85">
        <v>33</v>
      </c>
      <c r="H486" s="82">
        <f>IF(ISBLANK($D486),"",SUMIFS('8. 514 Details Included'!$I:$I,'8. 514 Details Included'!$A:$A,'7. 511_CAR_Student_Counts_Sec'!$A486,'8. 514 Details Included'!$E:$E,'7. 511_CAR_Student_Counts_Sec'!$D486,'8. 514 Details Included'!$D:$D,'7. 511_CAR_Student_Counts_Sec'!H$1,'8. 514 Details Included'!$G:$G,'7. 511_CAR_Student_Counts_Sec'!$F486))</f>
        <v>0</v>
      </c>
      <c r="I486" s="82">
        <f>IF(ISBLANK($D486),"",SUMIFS('8. 514 Details Included'!$I:$I,'8. 514 Details Included'!$A:$A,'7. 511_CAR_Student_Counts_Sec'!$A486,'8. 514 Details Included'!$E:$E,'7. 511_CAR_Student_Counts_Sec'!$D486,'8. 514 Details Included'!$D:$D,'7. 511_CAR_Student_Counts_Sec'!I$1,'8. 514 Details Included'!$G:$G,'7. 511_CAR_Student_Counts_Sec'!$F486))</f>
        <v>0</v>
      </c>
      <c r="J486" s="82">
        <f>IF(ISBLANK($D486),"",SUMIFS('8. 514 Details Included'!$I:$I,'8. 514 Details Included'!$A:$A,'7. 511_CAR_Student_Counts_Sec'!$A486,'8. 514 Details Included'!$E:$E,'7. 511_CAR_Student_Counts_Sec'!$D486,'8. 514 Details Included'!$D:$D,'7. 511_CAR_Student_Counts_Sec'!J$1,'8. 514 Details Included'!$G:$G,'7. 511_CAR_Student_Counts_Sec'!$F486))</f>
        <v>33</v>
      </c>
      <c r="K486" s="82">
        <f>IF(ISBLANK($D486),"",SUMIFS('8. 514 Details Included'!$I:$I,'8. 514 Details Included'!$A:$A,'7. 511_CAR_Student_Counts_Sec'!$A486,'8. 514 Details Included'!$E:$E,'7. 511_CAR_Student_Counts_Sec'!$D486,'8. 514 Details Included'!$D:$D,'7. 511_CAR_Student_Counts_Sec'!K$1,'8. 514 Details Included'!$G:$G,'7. 511_CAR_Student_Counts_Sec'!$F486))</f>
        <v>0</v>
      </c>
      <c r="L486" s="82">
        <f>IF(ISBLANK($D486),"",SUMIFS('8. 514 Details Included'!$I:$I,'8. 514 Details Included'!$A:$A,'7. 511_CAR_Student_Counts_Sec'!$A486,'8. 514 Details Included'!$E:$E,'7. 511_CAR_Student_Counts_Sec'!$D486,'8. 514 Details Included'!$D:$D,'7. 511_CAR_Student_Counts_Sec'!L$1,'8. 514 Details Included'!$G:$G,'7. 511_CAR_Student_Counts_Sec'!$F486))</f>
        <v>0</v>
      </c>
      <c r="M486" s="82">
        <f>IF(ISBLANK($D486),"",SUMIFS('8. 514 Details Included'!$I:$I,'8. 514 Details Included'!$A:$A,'7. 511_CAR_Student_Counts_Sec'!$A486,'8. 514 Details Included'!$E:$E,'7. 511_CAR_Student_Counts_Sec'!$D486,'8. 514 Details Included'!$D:$D,'7. 511_CAR_Student_Counts_Sec'!M$1,'8. 514 Details Included'!$G:$G,'7. 511_CAR_Student_Counts_Sec'!$F486))</f>
        <v>0</v>
      </c>
      <c r="N486" s="82">
        <f>IF(ISBLANK($D486),"",SUMIFS('8. 514 Details Included'!$I:$I,'8. 514 Details Included'!$A:$A,'7. 511_CAR_Student_Counts_Sec'!$A486,'8. 514 Details Included'!$E:$E,'7. 511_CAR_Student_Counts_Sec'!$D486,'8. 514 Details Included'!$D:$D,'7. 511_CAR_Student_Counts_Sec'!N$1,'8. 514 Details Included'!$G:$G,'7. 511_CAR_Student_Counts_Sec'!$F486))</f>
        <v>0</v>
      </c>
      <c r="O486" s="81">
        <f t="shared" si="21"/>
        <v>33</v>
      </c>
      <c r="P486" s="81">
        <f t="shared" si="22"/>
        <v>0</v>
      </c>
      <c r="Q486" s="81" t="str">
        <f t="shared" si="23"/>
        <v>6-8</v>
      </c>
    </row>
    <row r="487" spans="1:17" ht="15" outlineLevel="3" x14ac:dyDescent="0.2">
      <c r="A487" s="85"/>
      <c r="B487" s="86"/>
      <c r="C487" s="88" t="s">
        <v>1164</v>
      </c>
      <c r="D487" s="85"/>
      <c r="E487" s="86"/>
      <c r="F487" s="85"/>
      <c r="G487" s="85">
        <f>SUBTOTAL(1,G463:G486)</f>
        <v>32.25</v>
      </c>
      <c r="H487" s="82" t="str">
        <f>IF(ISBLANK($D487),"",SUMIFS('8. 514 Details Included'!$I:$I,'8. 514 Details Included'!$A:$A,'7. 511_CAR_Student_Counts_Sec'!$A487,'8. 514 Details Included'!$E:$E,'7. 511_CAR_Student_Counts_Sec'!$D487,'8. 514 Details Included'!$D:$D,'7. 511_CAR_Student_Counts_Sec'!H$1,'8. 514 Details Included'!$G:$G,'7. 511_CAR_Student_Counts_Sec'!$F487))</f>
        <v/>
      </c>
      <c r="I487" s="82" t="str">
        <f>IF(ISBLANK($D487),"",SUMIFS('8. 514 Details Included'!$I:$I,'8. 514 Details Included'!$A:$A,'7. 511_CAR_Student_Counts_Sec'!$A487,'8. 514 Details Included'!$E:$E,'7. 511_CAR_Student_Counts_Sec'!$D487,'8. 514 Details Included'!$D:$D,'7. 511_CAR_Student_Counts_Sec'!I$1,'8. 514 Details Included'!$G:$G,'7. 511_CAR_Student_Counts_Sec'!$F487))</f>
        <v/>
      </c>
      <c r="J487" s="82" t="str">
        <f>IF(ISBLANK($D487),"",SUMIFS('8. 514 Details Included'!$I:$I,'8. 514 Details Included'!$A:$A,'7. 511_CAR_Student_Counts_Sec'!$A487,'8. 514 Details Included'!$E:$E,'7. 511_CAR_Student_Counts_Sec'!$D487,'8. 514 Details Included'!$D:$D,'7. 511_CAR_Student_Counts_Sec'!J$1,'8. 514 Details Included'!$G:$G,'7. 511_CAR_Student_Counts_Sec'!$F487))</f>
        <v/>
      </c>
      <c r="K487" s="82" t="str">
        <f>IF(ISBLANK($D487),"",SUMIFS('8. 514 Details Included'!$I:$I,'8. 514 Details Included'!$A:$A,'7. 511_CAR_Student_Counts_Sec'!$A487,'8. 514 Details Included'!$E:$E,'7. 511_CAR_Student_Counts_Sec'!$D487,'8. 514 Details Included'!$D:$D,'7. 511_CAR_Student_Counts_Sec'!K$1,'8. 514 Details Included'!$G:$G,'7. 511_CAR_Student_Counts_Sec'!$F487))</f>
        <v/>
      </c>
      <c r="L487" s="82" t="str">
        <f>IF(ISBLANK($D487),"",SUMIFS('8. 514 Details Included'!$I:$I,'8. 514 Details Included'!$A:$A,'7. 511_CAR_Student_Counts_Sec'!$A487,'8. 514 Details Included'!$E:$E,'7. 511_CAR_Student_Counts_Sec'!$D487,'8. 514 Details Included'!$D:$D,'7. 511_CAR_Student_Counts_Sec'!L$1,'8. 514 Details Included'!$G:$G,'7. 511_CAR_Student_Counts_Sec'!$F487))</f>
        <v/>
      </c>
      <c r="M487" s="82" t="str">
        <f>IF(ISBLANK($D487),"",SUMIFS('8. 514 Details Included'!$I:$I,'8. 514 Details Included'!$A:$A,'7. 511_CAR_Student_Counts_Sec'!$A487,'8. 514 Details Included'!$E:$E,'7. 511_CAR_Student_Counts_Sec'!$D487,'8. 514 Details Included'!$D:$D,'7. 511_CAR_Student_Counts_Sec'!M$1,'8. 514 Details Included'!$G:$G,'7. 511_CAR_Student_Counts_Sec'!$F487))</f>
        <v/>
      </c>
      <c r="N487" s="82" t="str">
        <f>IF(ISBLANK($D487),"",SUMIFS('8. 514 Details Included'!$I:$I,'8. 514 Details Included'!$A:$A,'7. 511_CAR_Student_Counts_Sec'!$A487,'8. 514 Details Included'!$E:$E,'7. 511_CAR_Student_Counts_Sec'!$D487,'8. 514 Details Included'!$D:$D,'7. 511_CAR_Student_Counts_Sec'!N$1,'8. 514 Details Included'!$G:$G,'7. 511_CAR_Student_Counts_Sec'!$F487))</f>
        <v/>
      </c>
      <c r="O487" s="81" t="str">
        <f t="shared" si="21"/>
        <v/>
      </c>
      <c r="P487" s="81" t="str">
        <f t="shared" si="22"/>
        <v/>
      </c>
      <c r="Q487" s="81" t="str">
        <f t="shared" si="23"/>
        <v/>
      </c>
    </row>
    <row r="488" spans="1:17" ht="15" outlineLevel="4" x14ac:dyDescent="0.2">
      <c r="A488" s="85">
        <v>210</v>
      </c>
      <c r="B488" s="86" t="s">
        <v>1122</v>
      </c>
      <c r="C488" s="86" t="s">
        <v>1163</v>
      </c>
      <c r="D488" s="85">
        <v>3</v>
      </c>
      <c r="E488" s="86" t="s">
        <v>1737</v>
      </c>
      <c r="F488" s="85">
        <v>2</v>
      </c>
      <c r="G488" s="85">
        <v>32</v>
      </c>
      <c r="H488" s="82">
        <f>IF(ISBLANK($D488),"",SUMIFS('8. 514 Details Included'!$I:$I,'8. 514 Details Included'!$A:$A,'7. 511_CAR_Student_Counts_Sec'!$A488,'8. 514 Details Included'!$E:$E,'7. 511_CAR_Student_Counts_Sec'!$D488,'8. 514 Details Included'!$D:$D,'7. 511_CAR_Student_Counts_Sec'!H$1,'8. 514 Details Included'!$G:$G,'7. 511_CAR_Student_Counts_Sec'!$F488))</f>
        <v>0</v>
      </c>
      <c r="I488" s="82">
        <f>IF(ISBLANK($D488),"",SUMIFS('8. 514 Details Included'!$I:$I,'8. 514 Details Included'!$A:$A,'7. 511_CAR_Student_Counts_Sec'!$A488,'8. 514 Details Included'!$E:$E,'7. 511_CAR_Student_Counts_Sec'!$D488,'8. 514 Details Included'!$D:$D,'7. 511_CAR_Student_Counts_Sec'!I$1,'8. 514 Details Included'!$G:$G,'7. 511_CAR_Student_Counts_Sec'!$F488))</f>
        <v>32</v>
      </c>
      <c r="J488" s="82">
        <f>IF(ISBLANK($D488),"",SUMIFS('8. 514 Details Included'!$I:$I,'8. 514 Details Included'!$A:$A,'7. 511_CAR_Student_Counts_Sec'!$A488,'8. 514 Details Included'!$E:$E,'7. 511_CAR_Student_Counts_Sec'!$D488,'8. 514 Details Included'!$D:$D,'7. 511_CAR_Student_Counts_Sec'!J$1,'8. 514 Details Included'!$G:$G,'7. 511_CAR_Student_Counts_Sec'!$F488))</f>
        <v>0</v>
      </c>
      <c r="K488" s="82">
        <f>IF(ISBLANK($D488),"",SUMIFS('8. 514 Details Included'!$I:$I,'8. 514 Details Included'!$A:$A,'7. 511_CAR_Student_Counts_Sec'!$A488,'8. 514 Details Included'!$E:$E,'7. 511_CAR_Student_Counts_Sec'!$D488,'8. 514 Details Included'!$D:$D,'7. 511_CAR_Student_Counts_Sec'!K$1,'8. 514 Details Included'!$G:$G,'7. 511_CAR_Student_Counts_Sec'!$F488))</f>
        <v>0</v>
      </c>
      <c r="L488" s="82">
        <f>IF(ISBLANK($D488),"",SUMIFS('8. 514 Details Included'!$I:$I,'8. 514 Details Included'!$A:$A,'7. 511_CAR_Student_Counts_Sec'!$A488,'8. 514 Details Included'!$E:$E,'7. 511_CAR_Student_Counts_Sec'!$D488,'8. 514 Details Included'!$D:$D,'7. 511_CAR_Student_Counts_Sec'!L$1,'8. 514 Details Included'!$G:$G,'7. 511_CAR_Student_Counts_Sec'!$F488))</f>
        <v>0</v>
      </c>
      <c r="M488" s="82">
        <f>IF(ISBLANK($D488),"",SUMIFS('8. 514 Details Included'!$I:$I,'8. 514 Details Included'!$A:$A,'7. 511_CAR_Student_Counts_Sec'!$A488,'8. 514 Details Included'!$E:$E,'7. 511_CAR_Student_Counts_Sec'!$D488,'8. 514 Details Included'!$D:$D,'7. 511_CAR_Student_Counts_Sec'!M$1,'8. 514 Details Included'!$G:$G,'7. 511_CAR_Student_Counts_Sec'!$F488))</f>
        <v>0</v>
      </c>
      <c r="N488" s="82">
        <f>IF(ISBLANK($D488),"",SUMIFS('8. 514 Details Included'!$I:$I,'8. 514 Details Included'!$A:$A,'7. 511_CAR_Student_Counts_Sec'!$A488,'8. 514 Details Included'!$E:$E,'7. 511_CAR_Student_Counts_Sec'!$D488,'8. 514 Details Included'!$D:$D,'7. 511_CAR_Student_Counts_Sec'!N$1,'8. 514 Details Included'!$G:$G,'7. 511_CAR_Student_Counts_Sec'!$F488))</f>
        <v>0</v>
      </c>
      <c r="O488" s="81">
        <f t="shared" si="21"/>
        <v>32</v>
      </c>
      <c r="P488" s="81">
        <f t="shared" si="22"/>
        <v>0</v>
      </c>
      <c r="Q488" s="81" t="str">
        <f t="shared" si="23"/>
        <v>6-8</v>
      </c>
    </row>
    <row r="489" spans="1:17" ht="15" outlineLevel="4" x14ac:dyDescent="0.2">
      <c r="A489" s="85">
        <v>210</v>
      </c>
      <c r="B489" s="86" t="s">
        <v>1122</v>
      </c>
      <c r="C489" s="86" t="s">
        <v>1163</v>
      </c>
      <c r="D489" s="85">
        <v>3</v>
      </c>
      <c r="E489" s="86" t="s">
        <v>1737</v>
      </c>
      <c r="F489" s="85">
        <v>3</v>
      </c>
      <c r="G489" s="85">
        <v>32</v>
      </c>
      <c r="H489" s="82">
        <f>IF(ISBLANK($D489),"",SUMIFS('8. 514 Details Included'!$I:$I,'8. 514 Details Included'!$A:$A,'7. 511_CAR_Student_Counts_Sec'!$A489,'8. 514 Details Included'!$E:$E,'7. 511_CAR_Student_Counts_Sec'!$D489,'8. 514 Details Included'!$D:$D,'7. 511_CAR_Student_Counts_Sec'!H$1,'8. 514 Details Included'!$G:$G,'7. 511_CAR_Student_Counts_Sec'!$F489))</f>
        <v>0</v>
      </c>
      <c r="I489" s="82">
        <f>IF(ISBLANK($D489),"",SUMIFS('8. 514 Details Included'!$I:$I,'8. 514 Details Included'!$A:$A,'7. 511_CAR_Student_Counts_Sec'!$A489,'8. 514 Details Included'!$E:$E,'7. 511_CAR_Student_Counts_Sec'!$D489,'8. 514 Details Included'!$D:$D,'7. 511_CAR_Student_Counts_Sec'!I$1,'8. 514 Details Included'!$G:$G,'7. 511_CAR_Student_Counts_Sec'!$F489))</f>
        <v>32</v>
      </c>
      <c r="J489" s="82">
        <f>IF(ISBLANK($D489),"",SUMIFS('8. 514 Details Included'!$I:$I,'8. 514 Details Included'!$A:$A,'7. 511_CAR_Student_Counts_Sec'!$A489,'8. 514 Details Included'!$E:$E,'7. 511_CAR_Student_Counts_Sec'!$D489,'8. 514 Details Included'!$D:$D,'7. 511_CAR_Student_Counts_Sec'!J$1,'8. 514 Details Included'!$G:$G,'7. 511_CAR_Student_Counts_Sec'!$F489))</f>
        <v>0</v>
      </c>
      <c r="K489" s="82">
        <f>IF(ISBLANK($D489),"",SUMIFS('8. 514 Details Included'!$I:$I,'8. 514 Details Included'!$A:$A,'7. 511_CAR_Student_Counts_Sec'!$A489,'8. 514 Details Included'!$E:$E,'7. 511_CAR_Student_Counts_Sec'!$D489,'8. 514 Details Included'!$D:$D,'7. 511_CAR_Student_Counts_Sec'!K$1,'8. 514 Details Included'!$G:$G,'7. 511_CAR_Student_Counts_Sec'!$F489))</f>
        <v>0</v>
      </c>
      <c r="L489" s="82">
        <f>IF(ISBLANK($D489),"",SUMIFS('8. 514 Details Included'!$I:$I,'8. 514 Details Included'!$A:$A,'7. 511_CAR_Student_Counts_Sec'!$A489,'8. 514 Details Included'!$E:$E,'7. 511_CAR_Student_Counts_Sec'!$D489,'8. 514 Details Included'!$D:$D,'7. 511_CAR_Student_Counts_Sec'!L$1,'8. 514 Details Included'!$G:$G,'7. 511_CAR_Student_Counts_Sec'!$F489))</f>
        <v>0</v>
      </c>
      <c r="M489" s="82">
        <f>IF(ISBLANK($D489),"",SUMIFS('8. 514 Details Included'!$I:$I,'8. 514 Details Included'!$A:$A,'7. 511_CAR_Student_Counts_Sec'!$A489,'8. 514 Details Included'!$E:$E,'7. 511_CAR_Student_Counts_Sec'!$D489,'8. 514 Details Included'!$D:$D,'7. 511_CAR_Student_Counts_Sec'!M$1,'8. 514 Details Included'!$G:$G,'7. 511_CAR_Student_Counts_Sec'!$F489))</f>
        <v>0</v>
      </c>
      <c r="N489" s="82">
        <f>IF(ISBLANK($D489),"",SUMIFS('8. 514 Details Included'!$I:$I,'8. 514 Details Included'!$A:$A,'7. 511_CAR_Student_Counts_Sec'!$A489,'8. 514 Details Included'!$E:$E,'7. 511_CAR_Student_Counts_Sec'!$D489,'8. 514 Details Included'!$D:$D,'7. 511_CAR_Student_Counts_Sec'!N$1,'8. 514 Details Included'!$G:$G,'7. 511_CAR_Student_Counts_Sec'!$F489))</f>
        <v>0</v>
      </c>
      <c r="O489" s="81">
        <f t="shared" si="21"/>
        <v>32</v>
      </c>
      <c r="P489" s="81">
        <f t="shared" si="22"/>
        <v>0</v>
      </c>
      <c r="Q489" s="81" t="str">
        <f t="shared" si="23"/>
        <v>6-8</v>
      </c>
    </row>
    <row r="490" spans="1:17" ht="15" outlineLevel="4" x14ac:dyDescent="0.2">
      <c r="A490" s="85">
        <v>210</v>
      </c>
      <c r="B490" s="86" t="s">
        <v>1122</v>
      </c>
      <c r="C490" s="86" t="s">
        <v>1163</v>
      </c>
      <c r="D490" s="85">
        <v>3</v>
      </c>
      <c r="E490" s="86" t="s">
        <v>1737</v>
      </c>
      <c r="F490" s="85">
        <v>7</v>
      </c>
      <c r="G490" s="85">
        <v>31</v>
      </c>
      <c r="H490" s="82">
        <f>IF(ISBLANK($D490),"",SUMIFS('8. 514 Details Included'!$I:$I,'8. 514 Details Included'!$A:$A,'7. 511_CAR_Student_Counts_Sec'!$A490,'8. 514 Details Included'!$E:$E,'7. 511_CAR_Student_Counts_Sec'!$D490,'8. 514 Details Included'!$D:$D,'7. 511_CAR_Student_Counts_Sec'!H$1,'8. 514 Details Included'!$G:$G,'7. 511_CAR_Student_Counts_Sec'!$F490))</f>
        <v>0</v>
      </c>
      <c r="I490" s="82">
        <f>IF(ISBLANK($D490),"",SUMIFS('8. 514 Details Included'!$I:$I,'8. 514 Details Included'!$A:$A,'7. 511_CAR_Student_Counts_Sec'!$A490,'8. 514 Details Included'!$E:$E,'7. 511_CAR_Student_Counts_Sec'!$D490,'8. 514 Details Included'!$D:$D,'7. 511_CAR_Student_Counts_Sec'!I$1,'8. 514 Details Included'!$G:$G,'7. 511_CAR_Student_Counts_Sec'!$F490))</f>
        <v>31</v>
      </c>
      <c r="J490" s="82">
        <f>IF(ISBLANK($D490),"",SUMIFS('8. 514 Details Included'!$I:$I,'8. 514 Details Included'!$A:$A,'7. 511_CAR_Student_Counts_Sec'!$A490,'8. 514 Details Included'!$E:$E,'7. 511_CAR_Student_Counts_Sec'!$D490,'8. 514 Details Included'!$D:$D,'7. 511_CAR_Student_Counts_Sec'!J$1,'8. 514 Details Included'!$G:$G,'7. 511_CAR_Student_Counts_Sec'!$F490))</f>
        <v>0</v>
      </c>
      <c r="K490" s="82">
        <f>IF(ISBLANK($D490),"",SUMIFS('8. 514 Details Included'!$I:$I,'8. 514 Details Included'!$A:$A,'7. 511_CAR_Student_Counts_Sec'!$A490,'8. 514 Details Included'!$E:$E,'7. 511_CAR_Student_Counts_Sec'!$D490,'8. 514 Details Included'!$D:$D,'7. 511_CAR_Student_Counts_Sec'!K$1,'8. 514 Details Included'!$G:$G,'7. 511_CAR_Student_Counts_Sec'!$F490))</f>
        <v>0</v>
      </c>
      <c r="L490" s="82">
        <f>IF(ISBLANK($D490),"",SUMIFS('8. 514 Details Included'!$I:$I,'8. 514 Details Included'!$A:$A,'7. 511_CAR_Student_Counts_Sec'!$A490,'8. 514 Details Included'!$E:$E,'7. 511_CAR_Student_Counts_Sec'!$D490,'8. 514 Details Included'!$D:$D,'7. 511_CAR_Student_Counts_Sec'!L$1,'8. 514 Details Included'!$G:$G,'7. 511_CAR_Student_Counts_Sec'!$F490))</f>
        <v>0</v>
      </c>
      <c r="M490" s="82">
        <f>IF(ISBLANK($D490),"",SUMIFS('8. 514 Details Included'!$I:$I,'8. 514 Details Included'!$A:$A,'7. 511_CAR_Student_Counts_Sec'!$A490,'8. 514 Details Included'!$E:$E,'7. 511_CAR_Student_Counts_Sec'!$D490,'8. 514 Details Included'!$D:$D,'7. 511_CAR_Student_Counts_Sec'!M$1,'8. 514 Details Included'!$G:$G,'7. 511_CAR_Student_Counts_Sec'!$F490))</f>
        <v>0</v>
      </c>
      <c r="N490" s="82">
        <f>IF(ISBLANK($D490),"",SUMIFS('8. 514 Details Included'!$I:$I,'8. 514 Details Included'!$A:$A,'7. 511_CAR_Student_Counts_Sec'!$A490,'8. 514 Details Included'!$E:$E,'7. 511_CAR_Student_Counts_Sec'!$D490,'8. 514 Details Included'!$D:$D,'7. 511_CAR_Student_Counts_Sec'!N$1,'8. 514 Details Included'!$G:$G,'7. 511_CAR_Student_Counts_Sec'!$F490))</f>
        <v>0</v>
      </c>
      <c r="O490" s="81">
        <f t="shared" si="21"/>
        <v>31</v>
      </c>
      <c r="P490" s="81">
        <f t="shared" si="22"/>
        <v>0</v>
      </c>
      <c r="Q490" s="81" t="str">
        <f t="shared" si="23"/>
        <v>6-8</v>
      </c>
    </row>
    <row r="491" spans="1:17" ht="15" outlineLevel="4" x14ac:dyDescent="0.2">
      <c r="A491" s="85">
        <v>210</v>
      </c>
      <c r="B491" s="86" t="s">
        <v>1122</v>
      </c>
      <c r="C491" s="86" t="s">
        <v>1163</v>
      </c>
      <c r="D491" s="85">
        <v>3</v>
      </c>
      <c r="E491" s="86" t="s">
        <v>1737</v>
      </c>
      <c r="F491" s="85">
        <v>8</v>
      </c>
      <c r="G491" s="85">
        <v>34</v>
      </c>
      <c r="H491" s="82">
        <f>IF(ISBLANK($D491),"",SUMIFS('8. 514 Details Included'!$I:$I,'8. 514 Details Included'!$A:$A,'7. 511_CAR_Student_Counts_Sec'!$A491,'8. 514 Details Included'!$E:$E,'7. 511_CAR_Student_Counts_Sec'!$D491,'8. 514 Details Included'!$D:$D,'7. 511_CAR_Student_Counts_Sec'!H$1,'8. 514 Details Included'!$G:$G,'7. 511_CAR_Student_Counts_Sec'!$F491))</f>
        <v>0</v>
      </c>
      <c r="I491" s="82">
        <f>IF(ISBLANK($D491),"",SUMIFS('8. 514 Details Included'!$I:$I,'8. 514 Details Included'!$A:$A,'7. 511_CAR_Student_Counts_Sec'!$A491,'8. 514 Details Included'!$E:$E,'7. 511_CAR_Student_Counts_Sec'!$D491,'8. 514 Details Included'!$D:$D,'7. 511_CAR_Student_Counts_Sec'!I$1,'8. 514 Details Included'!$G:$G,'7. 511_CAR_Student_Counts_Sec'!$F491))</f>
        <v>34</v>
      </c>
      <c r="J491" s="82">
        <f>IF(ISBLANK($D491),"",SUMIFS('8. 514 Details Included'!$I:$I,'8. 514 Details Included'!$A:$A,'7. 511_CAR_Student_Counts_Sec'!$A491,'8. 514 Details Included'!$E:$E,'7. 511_CAR_Student_Counts_Sec'!$D491,'8. 514 Details Included'!$D:$D,'7. 511_CAR_Student_Counts_Sec'!J$1,'8. 514 Details Included'!$G:$G,'7. 511_CAR_Student_Counts_Sec'!$F491))</f>
        <v>0</v>
      </c>
      <c r="K491" s="82">
        <f>IF(ISBLANK($D491),"",SUMIFS('8. 514 Details Included'!$I:$I,'8. 514 Details Included'!$A:$A,'7. 511_CAR_Student_Counts_Sec'!$A491,'8. 514 Details Included'!$E:$E,'7. 511_CAR_Student_Counts_Sec'!$D491,'8. 514 Details Included'!$D:$D,'7. 511_CAR_Student_Counts_Sec'!K$1,'8. 514 Details Included'!$G:$G,'7. 511_CAR_Student_Counts_Sec'!$F491))</f>
        <v>0</v>
      </c>
      <c r="L491" s="82">
        <f>IF(ISBLANK($D491),"",SUMIFS('8. 514 Details Included'!$I:$I,'8. 514 Details Included'!$A:$A,'7. 511_CAR_Student_Counts_Sec'!$A491,'8. 514 Details Included'!$E:$E,'7. 511_CAR_Student_Counts_Sec'!$D491,'8. 514 Details Included'!$D:$D,'7. 511_CAR_Student_Counts_Sec'!L$1,'8. 514 Details Included'!$G:$G,'7. 511_CAR_Student_Counts_Sec'!$F491))</f>
        <v>0</v>
      </c>
      <c r="M491" s="82">
        <f>IF(ISBLANK($D491),"",SUMIFS('8. 514 Details Included'!$I:$I,'8. 514 Details Included'!$A:$A,'7. 511_CAR_Student_Counts_Sec'!$A491,'8. 514 Details Included'!$E:$E,'7. 511_CAR_Student_Counts_Sec'!$D491,'8. 514 Details Included'!$D:$D,'7. 511_CAR_Student_Counts_Sec'!M$1,'8. 514 Details Included'!$G:$G,'7. 511_CAR_Student_Counts_Sec'!$F491))</f>
        <v>0</v>
      </c>
      <c r="N491" s="82">
        <f>IF(ISBLANK($D491),"",SUMIFS('8. 514 Details Included'!$I:$I,'8. 514 Details Included'!$A:$A,'7. 511_CAR_Student_Counts_Sec'!$A491,'8. 514 Details Included'!$E:$E,'7. 511_CAR_Student_Counts_Sec'!$D491,'8. 514 Details Included'!$D:$D,'7. 511_CAR_Student_Counts_Sec'!N$1,'8. 514 Details Included'!$G:$G,'7. 511_CAR_Student_Counts_Sec'!$F491))</f>
        <v>0</v>
      </c>
      <c r="O491" s="81">
        <f t="shared" si="21"/>
        <v>34</v>
      </c>
      <c r="P491" s="81">
        <f t="shared" si="22"/>
        <v>0</v>
      </c>
      <c r="Q491" s="81" t="str">
        <f t="shared" si="23"/>
        <v>6-8</v>
      </c>
    </row>
    <row r="492" spans="1:17" ht="15" outlineLevel="4" x14ac:dyDescent="0.2">
      <c r="A492" s="85">
        <v>210</v>
      </c>
      <c r="B492" s="86" t="s">
        <v>1122</v>
      </c>
      <c r="C492" s="86" t="s">
        <v>1163</v>
      </c>
      <c r="D492" s="85">
        <v>18</v>
      </c>
      <c r="E492" s="86" t="s">
        <v>333</v>
      </c>
      <c r="F492" s="85">
        <v>2</v>
      </c>
      <c r="G492" s="85">
        <v>30</v>
      </c>
      <c r="H492" s="82">
        <f>IF(ISBLANK($D492),"",SUMIFS('8. 514 Details Included'!$I:$I,'8. 514 Details Included'!$A:$A,'7. 511_CAR_Student_Counts_Sec'!$A492,'8. 514 Details Included'!$E:$E,'7. 511_CAR_Student_Counts_Sec'!$D492,'8. 514 Details Included'!$D:$D,'7. 511_CAR_Student_Counts_Sec'!H$1,'8. 514 Details Included'!$G:$G,'7. 511_CAR_Student_Counts_Sec'!$F492))</f>
        <v>0</v>
      </c>
      <c r="I492" s="82">
        <f>IF(ISBLANK($D492),"",SUMIFS('8. 514 Details Included'!$I:$I,'8. 514 Details Included'!$A:$A,'7. 511_CAR_Student_Counts_Sec'!$A492,'8. 514 Details Included'!$E:$E,'7. 511_CAR_Student_Counts_Sec'!$D492,'8. 514 Details Included'!$D:$D,'7. 511_CAR_Student_Counts_Sec'!I$1,'8. 514 Details Included'!$G:$G,'7. 511_CAR_Student_Counts_Sec'!$F492))</f>
        <v>30</v>
      </c>
      <c r="J492" s="82">
        <f>IF(ISBLANK($D492),"",SUMIFS('8. 514 Details Included'!$I:$I,'8. 514 Details Included'!$A:$A,'7. 511_CAR_Student_Counts_Sec'!$A492,'8. 514 Details Included'!$E:$E,'7. 511_CAR_Student_Counts_Sec'!$D492,'8. 514 Details Included'!$D:$D,'7. 511_CAR_Student_Counts_Sec'!J$1,'8. 514 Details Included'!$G:$G,'7. 511_CAR_Student_Counts_Sec'!$F492))</f>
        <v>0</v>
      </c>
      <c r="K492" s="82">
        <f>IF(ISBLANK($D492),"",SUMIFS('8. 514 Details Included'!$I:$I,'8. 514 Details Included'!$A:$A,'7. 511_CAR_Student_Counts_Sec'!$A492,'8. 514 Details Included'!$E:$E,'7. 511_CAR_Student_Counts_Sec'!$D492,'8. 514 Details Included'!$D:$D,'7. 511_CAR_Student_Counts_Sec'!K$1,'8. 514 Details Included'!$G:$G,'7. 511_CAR_Student_Counts_Sec'!$F492))</f>
        <v>0</v>
      </c>
      <c r="L492" s="82">
        <f>IF(ISBLANK($D492),"",SUMIFS('8. 514 Details Included'!$I:$I,'8. 514 Details Included'!$A:$A,'7. 511_CAR_Student_Counts_Sec'!$A492,'8. 514 Details Included'!$E:$E,'7. 511_CAR_Student_Counts_Sec'!$D492,'8. 514 Details Included'!$D:$D,'7. 511_CAR_Student_Counts_Sec'!L$1,'8. 514 Details Included'!$G:$G,'7. 511_CAR_Student_Counts_Sec'!$F492))</f>
        <v>0</v>
      </c>
      <c r="M492" s="82">
        <f>IF(ISBLANK($D492),"",SUMIFS('8. 514 Details Included'!$I:$I,'8. 514 Details Included'!$A:$A,'7. 511_CAR_Student_Counts_Sec'!$A492,'8. 514 Details Included'!$E:$E,'7. 511_CAR_Student_Counts_Sec'!$D492,'8. 514 Details Included'!$D:$D,'7. 511_CAR_Student_Counts_Sec'!M$1,'8. 514 Details Included'!$G:$G,'7. 511_CAR_Student_Counts_Sec'!$F492))</f>
        <v>0</v>
      </c>
      <c r="N492" s="82">
        <f>IF(ISBLANK($D492),"",SUMIFS('8. 514 Details Included'!$I:$I,'8. 514 Details Included'!$A:$A,'7. 511_CAR_Student_Counts_Sec'!$A492,'8. 514 Details Included'!$E:$E,'7. 511_CAR_Student_Counts_Sec'!$D492,'8. 514 Details Included'!$D:$D,'7. 511_CAR_Student_Counts_Sec'!N$1,'8. 514 Details Included'!$G:$G,'7. 511_CAR_Student_Counts_Sec'!$F492))</f>
        <v>0</v>
      </c>
      <c r="O492" s="81">
        <f t="shared" si="21"/>
        <v>30</v>
      </c>
      <c r="P492" s="81">
        <f t="shared" si="22"/>
        <v>0</v>
      </c>
      <c r="Q492" s="81" t="str">
        <f t="shared" si="23"/>
        <v>6-8</v>
      </c>
    </row>
    <row r="493" spans="1:17" ht="15" outlineLevel="4" x14ac:dyDescent="0.2">
      <c r="A493" s="85">
        <v>210</v>
      </c>
      <c r="B493" s="86" t="s">
        <v>1122</v>
      </c>
      <c r="C493" s="86" t="s">
        <v>1163</v>
      </c>
      <c r="D493" s="85">
        <v>18</v>
      </c>
      <c r="E493" s="86" t="s">
        <v>333</v>
      </c>
      <c r="F493" s="85">
        <v>3</v>
      </c>
      <c r="G493" s="85">
        <v>30</v>
      </c>
      <c r="H493" s="82">
        <f>IF(ISBLANK($D493),"",SUMIFS('8. 514 Details Included'!$I:$I,'8. 514 Details Included'!$A:$A,'7. 511_CAR_Student_Counts_Sec'!$A493,'8. 514 Details Included'!$E:$E,'7. 511_CAR_Student_Counts_Sec'!$D493,'8. 514 Details Included'!$D:$D,'7. 511_CAR_Student_Counts_Sec'!H$1,'8. 514 Details Included'!$G:$G,'7. 511_CAR_Student_Counts_Sec'!$F493))</f>
        <v>0</v>
      </c>
      <c r="I493" s="82">
        <f>IF(ISBLANK($D493),"",SUMIFS('8. 514 Details Included'!$I:$I,'8. 514 Details Included'!$A:$A,'7. 511_CAR_Student_Counts_Sec'!$A493,'8. 514 Details Included'!$E:$E,'7. 511_CAR_Student_Counts_Sec'!$D493,'8. 514 Details Included'!$D:$D,'7. 511_CAR_Student_Counts_Sec'!I$1,'8. 514 Details Included'!$G:$G,'7. 511_CAR_Student_Counts_Sec'!$F493))</f>
        <v>30</v>
      </c>
      <c r="J493" s="82">
        <f>IF(ISBLANK($D493),"",SUMIFS('8. 514 Details Included'!$I:$I,'8. 514 Details Included'!$A:$A,'7. 511_CAR_Student_Counts_Sec'!$A493,'8. 514 Details Included'!$E:$E,'7. 511_CAR_Student_Counts_Sec'!$D493,'8. 514 Details Included'!$D:$D,'7. 511_CAR_Student_Counts_Sec'!J$1,'8. 514 Details Included'!$G:$G,'7. 511_CAR_Student_Counts_Sec'!$F493))</f>
        <v>0</v>
      </c>
      <c r="K493" s="82">
        <f>IF(ISBLANK($D493),"",SUMIFS('8. 514 Details Included'!$I:$I,'8. 514 Details Included'!$A:$A,'7. 511_CAR_Student_Counts_Sec'!$A493,'8. 514 Details Included'!$E:$E,'7. 511_CAR_Student_Counts_Sec'!$D493,'8. 514 Details Included'!$D:$D,'7. 511_CAR_Student_Counts_Sec'!K$1,'8. 514 Details Included'!$G:$G,'7. 511_CAR_Student_Counts_Sec'!$F493))</f>
        <v>0</v>
      </c>
      <c r="L493" s="82">
        <f>IF(ISBLANK($D493),"",SUMIFS('8. 514 Details Included'!$I:$I,'8. 514 Details Included'!$A:$A,'7. 511_CAR_Student_Counts_Sec'!$A493,'8. 514 Details Included'!$E:$E,'7. 511_CAR_Student_Counts_Sec'!$D493,'8. 514 Details Included'!$D:$D,'7. 511_CAR_Student_Counts_Sec'!L$1,'8. 514 Details Included'!$G:$G,'7. 511_CAR_Student_Counts_Sec'!$F493))</f>
        <v>0</v>
      </c>
      <c r="M493" s="82">
        <f>IF(ISBLANK($D493),"",SUMIFS('8. 514 Details Included'!$I:$I,'8. 514 Details Included'!$A:$A,'7. 511_CAR_Student_Counts_Sec'!$A493,'8. 514 Details Included'!$E:$E,'7. 511_CAR_Student_Counts_Sec'!$D493,'8. 514 Details Included'!$D:$D,'7. 511_CAR_Student_Counts_Sec'!M$1,'8. 514 Details Included'!$G:$G,'7. 511_CAR_Student_Counts_Sec'!$F493))</f>
        <v>0</v>
      </c>
      <c r="N493" s="82">
        <f>IF(ISBLANK($D493),"",SUMIFS('8. 514 Details Included'!$I:$I,'8. 514 Details Included'!$A:$A,'7. 511_CAR_Student_Counts_Sec'!$A493,'8. 514 Details Included'!$E:$E,'7. 511_CAR_Student_Counts_Sec'!$D493,'8. 514 Details Included'!$D:$D,'7. 511_CAR_Student_Counts_Sec'!N$1,'8. 514 Details Included'!$G:$G,'7. 511_CAR_Student_Counts_Sec'!$F493))</f>
        <v>0</v>
      </c>
      <c r="O493" s="81">
        <f t="shared" si="21"/>
        <v>30</v>
      </c>
      <c r="P493" s="81">
        <f t="shared" si="22"/>
        <v>0</v>
      </c>
      <c r="Q493" s="81" t="str">
        <f t="shared" si="23"/>
        <v>6-8</v>
      </c>
    </row>
    <row r="494" spans="1:17" ht="15" outlineLevel="4" x14ac:dyDescent="0.2">
      <c r="A494" s="85">
        <v>210</v>
      </c>
      <c r="B494" s="86" t="s">
        <v>1122</v>
      </c>
      <c r="C494" s="86" t="s">
        <v>1163</v>
      </c>
      <c r="D494" s="85">
        <v>18</v>
      </c>
      <c r="E494" s="86" t="s">
        <v>333</v>
      </c>
      <c r="F494" s="85">
        <v>4</v>
      </c>
      <c r="G494" s="85">
        <v>15</v>
      </c>
      <c r="H494" s="82">
        <f>IF(ISBLANK($D494),"",SUMIFS('8. 514 Details Included'!$I:$I,'8. 514 Details Included'!$A:$A,'7. 511_CAR_Student_Counts_Sec'!$A494,'8. 514 Details Included'!$E:$E,'7. 511_CAR_Student_Counts_Sec'!$D494,'8. 514 Details Included'!$D:$D,'7. 511_CAR_Student_Counts_Sec'!H$1,'8. 514 Details Included'!$G:$G,'7. 511_CAR_Student_Counts_Sec'!$F494))</f>
        <v>0</v>
      </c>
      <c r="I494" s="82">
        <f>IF(ISBLANK($D494),"",SUMIFS('8. 514 Details Included'!$I:$I,'8. 514 Details Included'!$A:$A,'7. 511_CAR_Student_Counts_Sec'!$A494,'8. 514 Details Included'!$E:$E,'7. 511_CAR_Student_Counts_Sec'!$D494,'8. 514 Details Included'!$D:$D,'7. 511_CAR_Student_Counts_Sec'!I$1,'8. 514 Details Included'!$G:$G,'7. 511_CAR_Student_Counts_Sec'!$F494))</f>
        <v>15</v>
      </c>
      <c r="J494" s="82">
        <f>IF(ISBLANK($D494),"",SUMIFS('8. 514 Details Included'!$I:$I,'8. 514 Details Included'!$A:$A,'7. 511_CAR_Student_Counts_Sec'!$A494,'8. 514 Details Included'!$E:$E,'7. 511_CAR_Student_Counts_Sec'!$D494,'8. 514 Details Included'!$D:$D,'7. 511_CAR_Student_Counts_Sec'!J$1,'8. 514 Details Included'!$G:$G,'7. 511_CAR_Student_Counts_Sec'!$F494))</f>
        <v>0</v>
      </c>
      <c r="K494" s="82">
        <f>IF(ISBLANK($D494),"",SUMIFS('8. 514 Details Included'!$I:$I,'8. 514 Details Included'!$A:$A,'7. 511_CAR_Student_Counts_Sec'!$A494,'8. 514 Details Included'!$E:$E,'7. 511_CAR_Student_Counts_Sec'!$D494,'8. 514 Details Included'!$D:$D,'7. 511_CAR_Student_Counts_Sec'!K$1,'8. 514 Details Included'!$G:$G,'7. 511_CAR_Student_Counts_Sec'!$F494))</f>
        <v>0</v>
      </c>
      <c r="L494" s="82">
        <f>IF(ISBLANK($D494),"",SUMIFS('8. 514 Details Included'!$I:$I,'8. 514 Details Included'!$A:$A,'7. 511_CAR_Student_Counts_Sec'!$A494,'8. 514 Details Included'!$E:$E,'7. 511_CAR_Student_Counts_Sec'!$D494,'8. 514 Details Included'!$D:$D,'7. 511_CAR_Student_Counts_Sec'!L$1,'8. 514 Details Included'!$G:$G,'7. 511_CAR_Student_Counts_Sec'!$F494))</f>
        <v>0</v>
      </c>
      <c r="M494" s="82">
        <f>IF(ISBLANK($D494),"",SUMIFS('8. 514 Details Included'!$I:$I,'8. 514 Details Included'!$A:$A,'7. 511_CAR_Student_Counts_Sec'!$A494,'8. 514 Details Included'!$E:$E,'7. 511_CAR_Student_Counts_Sec'!$D494,'8. 514 Details Included'!$D:$D,'7. 511_CAR_Student_Counts_Sec'!M$1,'8. 514 Details Included'!$G:$G,'7. 511_CAR_Student_Counts_Sec'!$F494))</f>
        <v>0</v>
      </c>
      <c r="N494" s="82">
        <f>IF(ISBLANK($D494),"",SUMIFS('8. 514 Details Included'!$I:$I,'8. 514 Details Included'!$A:$A,'7. 511_CAR_Student_Counts_Sec'!$A494,'8. 514 Details Included'!$E:$E,'7. 511_CAR_Student_Counts_Sec'!$D494,'8. 514 Details Included'!$D:$D,'7. 511_CAR_Student_Counts_Sec'!N$1,'8. 514 Details Included'!$G:$G,'7. 511_CAR_Student_Counts_Sec'!$F494))</f>
        <v>0</v>
      </c>
      <c r="O494" s="81">
        <f t="shared" si="21"/>
        <v>15</v>
      </c>
      <c r="P494" s="81">
        <f t="shared" si="22"/>
        <v>0</v>
      </c>
      <c r="Q494" s="81" t="str">
        <f t="shared" si="23"/>
        <v>6-8</v>
      </c>
    </row>
    <row r="495" spans="1:17" ht="15" outlineLevel="4" x14ac:dyDescent="0.2">
      <c r="A495" s="85">
        <v>210</v>
      </c>
      <c r="B495" s="86" t="s">
        <v>1122</v>
      </c>
      <c r="C495" s="86" t="s">
        <v>1163</v>
      </c>
      <c r="D495" s="85">
        <v>18</v>
      </c>
      <c r="E495" s="86" t="s">
        <v>333</v>
      </c>
      <c r="F495" s="85">
        <v>7</v>
      </c>
      <c r="G495" s="85">
        <v>31</v>
      </c>
      <c r="H495" s="82">
        <f>IF(ISBLANK($D495),"",SUMIFS('8. 514 Details Included'!$I:$I,'8. 514 Details Included'!$A:$A,'7. 511_CAR_Student_Counts_Sec'!$A495,'8. 514 Details Included'!$E:$E,'7. 511_CAR_Student_Counts_Sec'!$D495,'8. 514 Details Included'!$D:$D,'7. 511_CAR_Student_Counts_Sec'!H$1,'8. 514 Details Included'!$G:$G,'7. 511_CAR_Student_Counts_Sec'!$F495))</f>
        <v>0</v>
      </c>
      <c r="I495" s="82">
        <f>IF(ISBLANK($D495),"",SUMIFS('8. 514 Details Included'!$I:$I,'8. 514 Details Included'!$A:$A,'7. 511_CAR_Student_Counts_Sec'!$A495,'8. 514 Details Included'!$E:$E,'7. 511_CAR_Student_Counts_Sec'!$D495,'8. 514 Details Included'!$D:$D,'7. 511_CAR_Student_Counts_Sec'!I$1,'8. 514 Details Included'!$G:$G,'7. 511_CAR_Student_Counts_Sec'!$F495))</f>
        <v>31</v>
      </c>
      <c r="J495" s="82">
        <f>IF(ISBLANK($D495),"",SUMIFS('8. 514 Details Included'!$I:$I,'8. 514 Details Included'!$A:$A,'7. 511_CAR_Student_Counts_Sec'!$A495,'8. 514 Details Included'!$E:$E,'7. 511_CAR_Student_Counts_Sec'!$D495,'8. 514 Details Included'!$D:$D,'7. 511_CAR_Student_Counts_Sec'!J$1,'8. 514 Details Included'!$G:$G,'7. 511_CAR_Student_Counts_Sec'!$F495))</f>
        <v>0</v>
      </c>
      <c r="K495" s="82">
        <f>IF(ISBLANK($D495),"",SUMIFS('8. 514 Details Included'!$I:$I,'8. 514 Details Included'!$A:$A,'7. 511_CAR_Student_Counts_Sec'!$A495,'8. 514 Details Included'!$E:$E,'7. 511_CAR_Student_Counts_Sec'!$D495,'8. 514 Details Included'!$D:$D,'7. 511_CAR_Student_Counts_Sec'!K$1,'8. 514 Details Included'!$G:$G,'7. 511_CAR_Student_Counts_Sec'!$F495))</f>
        <v>0</v>
      </c>
      <c r="L495" s="82">
        <f>IF(ISBLANK($D495),"",SUMIFS('8. 514 Details Included'!$I:$I,'8. 514 Details Included'!$A:$A,'7. 511_CAR_Student_Counts_Sec'!$A495,'8. 514 Details Included'!$E:$E,'7. 511_CAR_Student_Counts_Sec'!$D495,'8. 514 Details Included'!$D:$D,'7. 511_CAR_Student_Counts_Sec'!L$1,'8. 514 Details Included'!$G:$G,'7. 511_CAR_Student_Counts_Sec'!$F495))</f>
        <v>0</v>
      </c>
      <c r="M495" s="82">
        <f>IF(ISBLANK($D495),"",SUMIFS('8. 514 Details Included'!$I:$I,'8. 514 Details Included'!$A:$A,'7. 511_CAR_Student_Counts_Sec'!$A495,'8. 514 Details Included'!$E:$E,'7. 511_CAR_Student_Counts_Sec'!$D495,'8. 514 Details Included'!$D:$D,'7. 511_CAR_Student_Counts_Sec'!M$1,'8. 514 Details Included'!$G:$G,'7. 511_CAR_Student_Counts_Sec'!$F495))</f>
        <v>0</v>
      </c>
      <c r="N495" s="82">
        <f>IF(ISBLANK($D495),"",SUMIFS('8. 514 Details Included'!$I:$I,'8. 514 Details Included'!$A:$A,'7. 511_CAR_Student_Counts_Sec'!$A495,'8. 514 Details Included'!$E:$E,'7. 511_CAR_Student_Counts_Sec'!$D495,'8. 514 Details Included'!$D:$D,'7. 511_CAR_Student_Counts_Sec'!N$1,'8. 514 Details Included'!$G:$G,'7. 511_CAR_Student_Counts_Sec'!$F495))</f>
        <v>0</v>
      </c>
      <c r="O495" s="81">
        <f t="shared" si="21"/>
        <v>31</v>
      </c>
      <c r="P495" s="81">
        <f t="shared" si="22"/>
        <v>0</v>
      </c>
      <c r="Q495" s="81" t="str">
        <f t="shared" si="23"/>
        <v>6-8</v>
      </c>
    </row>
    <row r="496" spans="1:17" ht="15" outlineLevel="4" x14ac:dyDescent="0.2">
      <c r="A496" s="85">
        <v>210</v>
      </c>
      <c r="B496" s="86" t="s">
        <v>1122</v>
      </c>
      <c r="C496" s="86" t="s">
        <v>1163</v>
      </c>
      <c r="D496" s="85">
        <v>18</v>
      </c>
      <c r="E496" s="86" t="s">
        <v>333</v>
      </c>
      <c r="F496" s="85">
        <v>8</v>
      </c>
      <c r="G496" s="85">
        <v>31</v>
      </c>
      <c r="H496" s="82">
        <f>IF(ISBLANK($D496),"",SUMIFS('8. 514 Details Included'!$I:$I,'8. 514 Details Included'!$A:$A,'7. 511_CAR_Student_Counts_Sec'!$A496,'8. 514 Details Included'!$E:$E,'7. 511_CAR_Student_Counts_Sec'!$D496,'8. 514 Details Included'!$D:$D,'7. 511_CAR_Student_Counts_Sec'!H$1,'8. 514 Details Included'!$G:$G,'7. 511_CAR_Student_Counts_Sec'!$F496))</f>
        <v>0</v>
      </c>
      <c r="I496" s="82">
        <f>IF(ISBLANK($D496),"",SUMIFS('8. 514 Details Included'!$I:$I,'8. 514 Details Included'!$A:$A,'7. 511_CAR_Student_Counts_Sec'!$A496,'8. 514 Details Included'!$E:$E,'7. 511_CAR_Student_Counts_Sec'!$D496,'8. 514 Details Included'!$D:$D,'7. 511_CAR_Student_Counts_Sec'!I$1,'8. 514 Details Included'!$G:$G,'7. 511_CAR_Student_Counts_Sec'!$F496))</f>
        <v>31</v>
      </c>
      <c r="J496" s="82">
        <f>IF(ISBLANK($D496),"",SUMIFS('8. 514 Details Included'!$I:$I,'8. 514 Details Included'!$A:$A,'7. 511_CAR_Student_Counts_Sec'!$A496,'8. 514 Details Included'!$E:$E,'7. 511_CAR_Student_Counts_Sec'!$D496,'8. 514 Details Included'!$D:$D,'7. 511_CAR_Student_Counts_Sec'!J$1,'8. 514 Details Included'!$G:$G,'7. 511_CAR_Student_Counts_Sec'!$F496))</f>
        <v>0</v>
      </c>
      <c r="K496" s="82">
        <f>IF(ISBLANK($D496),"",SUMIFS('8. 514 Details Included'!$I:$I,'8. 514 Details Included'!$A:$A,'7. 511_CAR_Student_Counts_Sec'!$A496,'8. 514 Details Included'!$E:$E,'7. 511_CAR_Student_Counts_Sec'!$D496,'8. 514 Details Included'!$D:$D,'7. 511_CAR_Student_Counts_Sec'!K$1,'8. 514 Details Included'!$G:$G,'7. 511_CAR_Student_Counts_Sec'!$F496))</f>
        <v>0</v>
      </c>
      <c r="L496" s="82">
        <f>IF(ISBLANK($D496),"",SUMIFS('8. 514 Details Included'!$I:$I,'8. 514 Details Included'!$A:$A,'7. 511_CAR_Student_Counts_Sec'!$A496,'8. 514 Details Included'!$E:$E,'7. 511_CAR_Student_Counts_Sec'!$D496,'8. 514 Details Included'!$D:$D,'7. 511_CAR_Student_Counts_Sec'!L$1,'8. 514 Details Included'!$G:$G,'7. 511_CAR_Student_Counts_Sec'!$F496))</f>
        <v>0</v>
      </c>
      <c r="M496" s="82">
        <f>IF(ISBLANK($D496),"",SUMIFS('8. 514 Details Included'!$I:$I,'8. 514 Details Included'!$A:$A,'7. 511_CAR_Student_Counts_Sec'!$A496,'8. 514 Details Included'!$E:$E,'7. 511_CAR_Student_Counts_Sec'!$D496,'8. 514 Details Included'!$D:$D,'7. 511_CAR_Student_Counts_Sec'!M$1,'8. 514 Details Included'!$G:$G,'7. 511_CAR_Student_Counts_Sec'!$F496))</f>
        <v>0</v>
      </c>
      <c r="N496" s="82">
        <f>IF(ISBLANK($D496),"",SUMIFS('8. 514 Details Included'!$I:$I,'8. 514 Details Included'!$A:$A,'7. 511_CAR_Student_Counts_Sec'!$A496,'8. 514 Details Included'!$E:$E,'7. 511_CAR_Student_Counts_Sec'!$D496,'8. 514 Details Included'!$D:$D,'7. 511_CAR_Student_Counts_Sec'!N$1,'8. 514 Details Included'!$G:$G,'7. 511_CAR_Student_Counts_Sec'!$F496))</f>
        <v>0</v>
      </c>
      <c r="O496" s="81">
        <f t="shared" si="21"/>
        <v>31</v>
      </c>
      <c r="P496" s="81">
        <f t="shared" si="22"/>
        <v>0</v>
      </c>
      <c r="Q496" s="81" t="str">
        <f t="shared" si="23"/>
        <v>6-8</v>
      </c>
    </row>
    <row r="497" spans="1:17" ht="15" outlineLevel="4" x14ac:dyDescent="0.2">
      <c r="A497" s="85">
        <v>210</v>
      </c>
      <c r="B497" s="86" t="s">
        <v>1122</v>
      </c>
      <c r="C497" s="86" t="s">
        <v>1163</v>
      </c>
      <c r="D497" s="85">
        <v>988</v>
      </c>
      <c r="E497" s="86" t="s">
        <v>1736</v>
      </c>
      <c r="F497" s="85">
        <v>1</v>
      </c>
      <c r="G497" s="85">
        <v>31</v>
      </c>
      <c r="H497" s="82">
        <f>IF(ISBLANK($D497),"",SUMIFS('8. 514 Details Included'!$I:$I,'8. 514 Details Included'!$A:$A,'7. 511_CAR_Student_Counts_Sec'!$A497,'8. 514 Details Included'!$E:$E,'7. 511_CAR_Student_Counts_Sec'!$D497,'8. 514 Details Included'!$D:$D,'7. 511_CAR_Student_Counts_Sec'!H$1,'8. 514 Details Included'!$G:$G,'7. 511_CAR_Student_Counts_Sec'!$F497))</f>
        <v>0</v>
      </c>
      <c r="I497" s="82">
        <f>IF(ISBLANK($D497),"",SUMIFS('8. 514 Details Included'!$I:$I,'8. 514 Details Included'!$A:$A,'7. 511_CAR_Student_Counts_Sec'!$A497,'8. 514 Details Included'!$E:$E,'7. 511_CAR_Student_Counts_Sec'!$D497,'8. 514 Details Included'!$D:$D,'7. 511_CAR_Student_Counts_Sec'!I$1,'8. 514 Details Included'!$G:$G,'7. 511_CAR_Student_Counts_Sec'!$F497))</f>
        <v>0</v>
      </c>
      <c r="J497" s="82">
        <f>IF(ISBLANK($D497),"",SUMIFS('8. 514 Details Included'!$I:$I,'8. 514 Details Included'!$A:$A,'7. 511_CAR_Student_Counts_Sec'!$A497,'8. 514 Details Included'!$E:$E,'7. 511_CAR_Student_Counts_Sec'!$D497,'8. 514 Details Included'!$D:$D,'7. 511_CAR_Student_Counts_Sec'!J$1,'8. 514 Details Included'!$G:$G,'7. 511_CAR_Student_Counts_Sec'!$F497))</f>
        <v>31</v>
      </c>
      <c r="K497" s="82">
        <f>IF(ISBLANK($D497),"",SUMIFS('8. 514 Details Included'!$I:$I,'8. 514 Details Included'!$A:$A,'7. 511_CAR_Student_Counts_Sec'!$A497,'8. 514 Details Included'!$E:$E,'7. 511_CAR_Student_Counts_Sec'!$D497,'8. 514 Details Included'!$D:$D,'7. 511_CAR_Student_Counts_Sec'!K$1,'8. 514 Details Included'!$G:$G,'7. 511_CAR_Student_Counts_Sec'!$F497))</f>
        <v>0</v>
      </c>
      <c r="L497" s="82">
        <f>IF(ISBLANK($D497),"",SUMIFS('8. 514 Details Included'!$I:$I,'8. 514 Details Included'!$A:$A,'7. 511_CAR_Student_Counts_Sec'!$A497,'8. 514 Details Included'!$E:$E,'7. 511_CAR_Student_Counts_Sec'!$D497,'8. 514 Details Included'!$D:$D,'7. 511_CAR_Student_Counts_Sec'!L$1,'8. 514 Details Included'!$G:$G,'7. 511_CAR_Student_Counts_Sec'!$F497))</f>
        <v>0</v>
      </c>
      <c r="M497" s="82">
        <f>IF(ISBLANK($D497),"",SUMIFS('8. 514 Details Included'!$I:$I,'8. 514 Details Included'!$A:$A,'7. 511_CAR_Student_Counts_Sec'!$A497,'8. 514 Details Included'!$E:$E,'7. 511_CAR_Student_Counts_Sec'!$D497,'8. 514 Details Included'!$D:$D,'7. 511_CAR_Student_Counts_Sec'!M$1,'8. 514 Details Included'!$G:$G,'7. 511_CAR_Student_Counts_Sec'!$F497))</f>
        <v>0</v>
      </c>
      <c r="N497" s="82">
        <f>IF(ISBLANK($D497),"",SUMIFS('8. 514 Details Included'!$I:$I,'8. 514 Details Included'!$A:$A,'7. 511_CAR_Student_Counts_Sec'!$A497,'8. 514 Details Included'!$E:$E,'7. 511_CAR_Student_Counts_Sec'!$D497,'8. 514 Details Included'!$D:$D,'7. 511_CAR_Student_Counts_Sec'!N$1,'8. 514 Details Included'!$G:$G,'7. 511_CAR_Student_Counts_Sec'!$F497))</f>
        <v>0</v>
      </c>
      <c r="O497" s="81">
        <f t="shared" si="21"/>
        <v>31</v>
      </c>
      <c r="P497" s="81">
        <f t="shared" si="22"/>
        <v>0</v>
      </c>
      <c r="Q497" s="81" t="str">
        <f t="shared" si="23"/>
        <v>6-8</v>
      </c>
    </row>
    <row r="498" spans="1:17" ht="15" outlineLevel="4" x14ac:dyDescent="0.2">
      <c r="A498" s="85">
        <v>210</v>
      </c>
      <c r="B498" s="86" t="s">
        <v>1122</v>
      </c>
      <c r="C498" s="86" t="s">
        <v>1163</v>
      </c>
      <c r="D498" s="85">
        <v>988</v>
      </c>
      <c r="E498" s="86" t="s">
        <v>1736</v>
      </c>
      <c r="F498" s="85">
        <v>3</v>
      </c>
      <c r="G498" s="85">
        <v>30</v>
      </c>
      <c r="H498" s="82">
        <f>IF(ISBLANK($D498),"",SUMIFS('8. 514 Details Included'!$I:$I,'8. 514 Details Included'!$A:$A,'7. 511_CAR_Student_Counts_Sec'!$A498,'8. 514 Details Included'!$E:$E,'7. 511_CAR_Student_Counts_Sec'!$D498,'8. 514 Details Included'!$D:$D,'7. 511_CAR_Student_Counts_Sec'!H$1,'8. 514 Details Included'!$G:$G,'7. 511_CAR_Student_Counts_Sec'!$F498))</f>
        <v>0</v>
      </c>
      <c r="I498" s="82">
        <f>IF(ISBLANK($D498),"",SUMIFS('8. 514 Details Included'!$I:$I,'8. 514 Details Included'!$A:$A,'7. 511_CAR_Student_Counts_Sec'!$A498,'8. 514 Details Included'!$E:$E,'7. 511_CAR_Student_Counts_Sec'!$D498,'8. 514 Details Included'!$D:$D,'7. 511_CAR_Student_Counts_Sec'!I$1,'8. 514 Details Included'!$G:$G,'7. 511_CAR_Student_Counts_Sec'!$F498))</f>
        <v>0</v>
      </c>
      <c r="J498" s="82">
        <f>IF(ISBLANK($D498),"",SUMIFS('8. 514 Details Included'!$I:$I,'8. 514 Details Included'!$A:$A,'7. 511_CAR_Student_Counts_Sec'!$A498,'8. 514 Details Included'!$E:$E,'7. 511_CAR_Student_Counts_Sec'!$D498,'8. 514 Details Included'!$D:$D,'7. 511_CAR_Student_Counts_Sec'!J$1,'8. 514 Details Included'!$G:$G,'7. 511_CAR_Student_Counts_Sec'!$F498))</f>
        <v>30</v>
      </c>
      <c r="K498" s="82">
        <f>IF(ISBLANK($D498),"",SUMIFS('8. 514 Details Included'!$I:$I,'8. 514 Details Included'!$A:$A,'7. 511_CAR_Student_Counts_Sec'!$A498,'8. 514 Details Included'!$E:$E,'7. 511_CAR_Student_Counts_Sec'!$D498,'8. 514 Details Included'!$D:$D,'7. 511_CAR_Student_Counts_Sec'!K$1,'8. 514 Details Included'!$G:$G,'7. 511_CAR_Student_Counts_Sec'!$F498))</f>
        <v>0</v>
      </c>
      <c r="L498" s="82">
        <f>IF(ISBLANK($D498),"",SUMIFS('8. 514 Details Included'!$I:$I,'8. 514 Details Included'!$A:$A,'7. 511_CAR_Student_Counts_Sec'!$A498,'8. 514 Details Included'!$E:$E,'7. 511_CAR_Student_Counts_Sec'!$D498,'8. 514 Details Included'!$D:$D,'7. 511_CAR_Student_Counts_Sec'!L$1,'8. 514 Details Included'!$G:$G,'7. 511_CAR_Student_Counts_Sec'!$F498))</f>
        <v>0</v>
      </c>
      <c r="M498" s="82">
        <f>IF(ISBLANK($D498),"",SUMIFS('8. 514 Details Included'!$I:$I,'8. 514 Details Included'!$A:$A,'7. 511_CAR_Student_Counts_Sec'!$A498,'8. 514 Details Included'!$E:$E,'7. 511_CAR_Student_Counts_Sec'!$D498,'8. 514 Details Included'!$D:$D,'7. 511_CAR_Student_Counts_Sec'!M$1,'8. 514 Details Included'!$G:$G,'7. 511_CAR_Student_Counts_Sec'!$F498))</f>
        <v>0</v>
      </c>
      <c r="N498" s="82">
        <f>IF(ISBLANK($D498),"",SUMIFS('8. 514 Details Included'!$I:$I,'8. 514 Details Included'!$A:$A,'7. 511_CAR_Student_Counts_Sec'!$A498,'8. 514 Details Included'!$E:$E,'7. 511_CAR_Student_Counts_Sec'!$D498,'8. 514 Details Included'!$D:$D,'7. 511_CAR_Student_Counts_Sec'!N$1,'8. 514 Details Included'!$G:$G,'7. 511_CAR_Student_Counts_Sec'!$F498))</f>
        <v>0</v>
      </c>
      <c r="O498" s="81">
        <f t="shared" si="21"/>
        <v>30</v>
      </c>
      <c r="P498" s="81">
        <f t="shared" si="22"/>
        <v>0</v>
      </c>
      <c r="Q498" s="81" t="str">
        <f t="shared" si="23"/>
        <v>6-8</v>
      </c>
    </row>
    <row r="499" spans="1:17" ht="15" outlineLevel="4" x14ac:dyDescent="0.2">
      <c r="A499" s="85">
        <v>210</v>
      </c>
      <c r="B499" s="86" t="s">
        <v>1122</v>
      </c>
      <c r="C499" s="86" t="s">
        <v>1163</v>
      </c>
      <c r="D499" s="85">
        <v>988</v>
      </c>
      <c r="E499" s="86" t="s">
        <v>1736</v>
      </c>
      <c r="F499" s="85">
        <v>4</v>
      </c>
      <c r="G499" s="85">
        <v>26</v>
      </c>
      <c r="H499" s="82">
        <f>IF(ISBLANK($D499),"",SUMIFS('8. 514 Details Included'!$I:$I,'8. 514 Details Included'!$A:$A,'7. 511_CAR_Student_Counts_Sec'!$A499,'8. 514 Details Included'!$E:$E,'7. 511_CAR_Student_Counts_Sec'!$D499,'8. 514 Details Included'!$D:$D,'7. 511_CAR_Student_Counts_Sec'!H$1,'8. 514 Details Included'!$G:$G,'7. 511_CAR_Student_Counts_Sec'!$F499))</f>
        <v>0</v>
      </c>
      <c r="I499" s="82">
        <f>IF(ISBLANK($D499),"",SUMIFS('8. 514 Details Included'!$I:$I,'8. 514 Details Included'!$A:$A,'7. 511_CAR_Student_Counts_Sec'!$A499,'8. 514 Details Included'!$E:$E,'7. 511_CAR_Student_Counts_Sec'!$D499,'8. 514 Details Included'!$D:$D,'7. 511_CAR_Student_Counts_Sec'!I$1,'8. 514 Details Included'!$G:$G,'7. 511_CAR_Student_Counts_Sec'!$F499))</f>
        <v>0</v>
      </c>
      <c r="J499" s="82">
        <f>IF(ISBLANK($D499),"",SUMIFS('8. 514 Details Included'!$I:$I,'8. 514 Details Included'!$A:$A,'7. 511_CAR_Student_Counts_Sec'!$A499,'8. 514 Details Included'!$E:$E,'7. 511_CAR_Student_Counts_Sec'!$D499,'8. 514 Details Included'!$D:$D,'7. 511_CAR_Student_Counts_Sec'!J$1,'8. 514 Details Included'!$G:$G,'7. 511_CAR_Student_Counts_Sec'!$F499))</f>
        <v>26</v>
      </c>
      <c r="K499" s="82">
        <f>IF(ISBLANK($D499),"",SUMIFS('8. 514 Details Included'!$I:$I,'8. 514 Details Included'!$A:$A,'7. 511_CAR_Student_Counts_Sec'!$A499,'8. 514 Details Included'!$E:$E,'7. 511_CAR_Student_Counts_Sec'!$D499,'8. 514 Details Included'!$D:$D,'7. 511_CAR_Student_Counts_Sec'!K$1,'8. 514 Details Included'!$G:$G,'7. 511_CAR_Student_Counts_Sec'!$F499))</f>
        <v>0</v>
      </c>
      <c r="L499" s="82">
        <f>IF(ISBLANK($D499),"",SUMIFS('8. 514 Details Included'!$I:$I,'8. 514 Details Included'!$A:$A,'7. 511_CAR_Student_Counts_Sec'!$A499,'8. 514 Details Included'!$E:$E,'7. 511_CAR_Student_Counts_Sec'!$D499,'8. 514 Details Included'!$D:$D,'7. 511_CAR_Student_Counts_Sec'!L$1,'8. 514 Details Included'!$G:$G,'7. 511_CAR_Student_Counts_Sec'!$F499))</f>
        <v>0</v>
      </c>
      <c r="M499" s="82">
        <f>IF(ISBLANK($D499),"",SUMIFS('8. 514 Details Included'!$I:$I,'8. 514 Details Included'!$A:$A,'7. 511_CAR_Student_Counts_Sec'!$A499,'8. 514 Details Included'!$E:$E,'7. 511_CAR_Student_Counts_Sec'!$D499,'8. 514 Details Included'!$D:$D,'7. 511_CAR_Student_Counts_Sec'!M$1,'8. 514 Details Included'!$G:$G,'7. 511_CAR_Student_Counts_Sec'!$F499))</f>
        <v>0</v>
      </c>
      <c r="N499" s="82">
        <f>IF(ISBLANK($D499),"",SUMIFS('8. 514 Details Included'!$I:$I,'8. 514 Details Included'!$A:$A,'7. 511_CAR_Student_Counts_Sec'!$A499,'8. 514 Details Included'!$E:$E,'7. 511_CAR_Student_Counts_Sec'!$D499,'8. 514 Details Included'!$D:$D,'7. 511_CAR_Student_Counts_Sec'!N$1,'8. 514 Details Included'!$G:$G,'7. 511_CAR_Student_Counts_Sec'!$F499))</f>
        <v>0</v>
      </c>
      <c r="O499" s="81">
        <f t="shared" si="21"/>
        <v>26</v>
      </c>
      <c r="P499" s="81">
        <f t="shared" si="22"/>
        <v>0</v>
      </c>
      <c r="Q499" s="81" t="str">
        <f t="shared" si="23"/>
        <v>6-8</v>
      </c>
    </row>
    <row r="500" spans="1:17" ht="15" outlineLevel="4" x14ac:dyDescent="0.2">
      <c r="A500" s="85">
        <v>210</v>
      </c>
      <c r="B500" s="86" t="s">
        <v>1122</v>
      </c>
      <c r="C500" s="86" t="s">
        <v>1163</v>
      </c>
      <c r="D500" s="85">
        <v>988</v>
      </c>
      <c r="E500" s="86" t="s">
        <v>1736</v>
      </c>
      <c r="F500" s="85">
        <v>8</v>
      </c>
      <c r="G500" s="85">
        <v>31</v>
      </c>
      <c r="H500" s="82">
        <f>IF(ISBLANK($D500),"",SUMIFS('8. 514 Details Included'!$I:$I,'8. 514 Details Included'!$A:$A,'7. 511_CAR_Student_Counts_Sec'!$A500,'8. 514 Details Included'!$E:$E,'7. 511_CAR_Student_Counts_Sec'!$D500,'8. 514 Details Included'!$D:$D,'7. 511_CAR_Student_Counts_Sec'!H$1,'8. 514 Details Included'!$G:$G,'7. 511_CAR_Student_Counts_Sec'!$F500))</f>
        <v>0</v>
      </c>
      <c r="I500" s="82">
        <f>IF(ISBLANK($D500),"",SUMIFS('8. 514 Details Included'!$I:$I,'8. 514 Details Included'!$A:$A,'7. 511_CAR_Student_Counts_Sec'!$A500,'8. 514 Details Included'!$E:$E,'7. 511_CAR_Student_Counts_Sec'!$D500,'8. 514 Details Included'!$D:$D,'7. 511_CAR_Student_Counts_Sec'!I$1,'8. 514 Details Included'!$G:$G,'7. 511_CAR_Student_Counts_Sec'!$F500))</f>
        <v>0</v>
      </c>
      <c r="J500" s="82">
        <f>IF(ISBLANK($D500),"",SUMIFS('8. 514 Details Included'!$I:$I,'8. 514 Details Included'!$A:$A,'7. 511_CAR_Student_Counts_Sec'!$A500,'8. 514 Details Included'!$E:$E,'7. 511_CAR_Student_Counts_Sec'!$D500,'8. 514 Details Included'!$D:$D,'7. 511_CAR_Student_Counts_Sec'!J$1,'8. 514 Details Included'!$G:$G,'7. 511_CAR_Student_Counts_Sec'!$F500))</f>
        <v>31</v>
      </c>
      <c r="K500" s="82">
        <f>IF(ISBLANK($D500),"",SUMIFS('8. 514 Details Included'!$I:$I,'8. 514 Details Included'!$A:$A,'7. 511_CAR_Student_Counts_Sec'!$A500,'8. 514 Details Included'!$E:$E,'7. 511_CAR_Student_Counts_Sec'!$D500,'8. 514 Details Included'!$D:$D,'7. 511_CAR_Student_Counts_Sec'!K$1,'8. 514 Details Included'!$G:$G,'7. 511_CAR_Student_Counts_Sec'!$F500))</f>
        <v>0</v>
      </c>
      <c r="L500" s="82">
        <f>IF(ISBLANK($D500),"",SUMIFS('8. 514 Details Included'!$I:$I,'8. 514 Details Included'!$A:$A,'7. 511_CAR_Student_Counts_Sec'!$A500,'8. 514 Details Included'!$E:$E,'7. 511_CAR_Student_Counts_Sec'!$D500,'8. 514 Details Included'!$D:$D,'7. 511_CAR_Student_Counts_Sec'!L$1,'8. 514 Details Included'!$G:$G,'7. 511_CAR_Student_Counts_Sec'!$F500))</f>
        <v>0</v>
      </c>
      <c r="M500" s="82">
        <f>IF(ISBLANK($D500),"",SUMIFS('8. 514 Details Included'!$I:$I,'8. 514 Details Included'!$A:$A,'7. 511_CAR_Student_Counts_Sec'!$A500,'8. 514 Details Included'!$E:$E,'7. 511_CAR_Student_Counts_Sec'!$D500,'8. 514 Details Included'!$D:$D,'7. 511_CAR_Student_Counts_Sec'!M$1,'8. 514 Details Included'!$G:$G,'7. 511_CAR_Student_Counts_Sec'!$F500))</f>
        <v>0</v>
      </c>
      <c r="N500" s="82">
        <f>IF(ISBLANK($D500),"",SUMIFS('8. 514 Details Included'!$I:$I,'8. 514 Details Included'!$A:$A,'7. 511_CAR_Student_Counts_Sec'!$A500,'8. 514 Details Included'!$E:$E,'7. 511_CAR_Student_Counts_Sec'!$D500,'8. 514 Details Included'!$D:$D,'7. 511_CAR_Student_Counts_Sec'!N$1,'8. 514 Details Included'!$G:$G,'7. 511_CAR_Student_Counts_Sec'!$F500))</f>
        <v>0</v>
      </c>
      <c r="O500" s="81">
        <f t="shared" si="21"/>
        <v>31</v>
      </c>
      <c r="P500" s="81">
        <f t="shared" si="22"/>
        <v>0</v>
      </c>
      <c r="Q500" s="81" t="str">
        <f t="shared" si="23"/>
        <v>6-8</v>
      </c>
    </row>
    <row r="501" spans="1:17" ht="15" outlineLevel="4" x14ac:dyDescent="0.2">
      <c r="A501" s="85">
        <v>210</v>
      </c>
      <c r="B501" s="86" t="s">
        <v>1122</v>
      </c>
      <c r="C501" s="86" t="s">
        <v>1163</v>
      </c>
      <c r="D501" s="85">
        <v>395</v>
      </c>
      <c r="E501" s="86" t="s">
        <v>1735</v>
      </c>
      <c r="F501" s="85">
        <v>1</v>
      </c>
      <c r="G501" s="85">
        <v>33</v>
      </c>
      <c r="H501" s="82">
        <f>IF(ISBLANK($D501),"",SUMIFS('8. 514 Details Included'!$I:$I,'8. 514 Details Included'!$A:$A,'7. 511_CAR_Student_Counts_Sec'!$A501,'8. 514 Details Included'!$E:$E,'7. 511_CAR_Student_Counts_Sec'!$D501,'8. 514 Details Included'!$D:$D,'7. 511_CAR_Student_Counts_Sec'!H$1,'8. 514 Details Included'!$G:$G,'7. 511_CAR_Student_Counts_Sec'!$F501))</f>
        <v>33</v>
      </c>
      <c r="I501" s="82">
        <f>IF(ISBLANK($D501),"",SUMIFS('8. 514 Details Included'!$I:$I,'8. 514 Details Included'!$A:$A,'7. 511_CAR_Student_Counts_Sec'!$A501,'8. 514 Details Included'!$E:$E,'7. 511_CAR_Student_Counts_Sec'!$D501,'8. 514 Details Included'!$D:$D,'7. 511_CAR_Student_Counts_Sec'!I$1,'8. 514 Details Included'!$G:$G,'7. 511_CAR_Student_Counts_Sec'!$F501))</f>
        <v>0</v>
      </c>
      <c r="J501" s="82">
        <f>IF(ISBLANK($D501),"",SUMIFS('8. 514 Details Included'!$I:$I,'8. 514 Details Included'!$A:$A,'7. 511_CAR_Student_Counts_Sec'!$A501,'8. 514 Details Included'!$E:$E,'7. 511_CAR_Student_Counts_Sec'!$D501,'8. 514 Details Included'!$D:$D,'7. 511_CAR_Student_Counts_Sec'!J$1,'8. 514 Details Included'!$G:$G,'7. 511_CAR_Student_Counts_Sec'!$F501))</f>
        <v>0</v>
      </c>
      <c r="K501" s="82">
        <f>IF(ISBLANK($D501),"",SUMIFS('8. 514 Details Included'!$I:$I,'8. 514 Details Included'!$A:$A,'7. 511_CAR_Student_Counts_Sec'!$A501,'8. 514 Details Included'!$E:$E,'7. 511_CAR_Student_Counts_Sec'!$D501,'8. 514 Details Included'!$D:$D,'7. 511_CAR_Student_Counts_Sec'!K$1,'8. 514 Details Included'!$G:$G,'7. 511_CAR_Student_Counts_Sec'!$F501))</f>
        <v>0</v>
      </c>
      <c r="L501" s="82">
        <f>IF(ISBLANK($D501),"",SUMIFS('8. 514 Details Included'!$I:$I,'8. 514 Details Included'!$A:$A,'7. 511_CAR_Student_Counts_Sec'!$A501,'8. 514 Details Included'!$E:$E,'7. 511_CAR_Student_Counts_Sec'!$D501,'8. 514 Details Included'!$D:$D,'7. 511_CAR_Student_Counts_Sec'!L$1,'8. 514 Details Included'!$G:$G,'7. 511_CAR_Student_Counts_Sec'!$F501))</f>
        <v>0</v>
      </c>
      <c r="M501" s="82">
        <f>IF(ISBLANK($D501),"",SUMIFS('8. 514 Details Included'!$I:$I,'8. 514 Details Included'!$A:$A,'7. 511_CAR_Student_Counts_Sec'!$A501,'8. 514 Details Included'!$E:$E,'7. 511_CAR_Student_Counts_Sec'!$D501,'8. 514 Details Included'!$D:$D,'7. 511_CAR_Student_Counts_Sec'!M$1,'8. 514 Details Included'!$G:$G,'7. 511_CAR_Student_Counts_Sec'!$F501))</f>
        <v>0</v>
      </c>
      <c r="N501" s="82">
        <f>IF(ISBLANK($D501),"",SUMIFS('8. 514 Details Included'!$I:$I,'8. 514 Details Included'!$A:$A,'7. 511_CAR_Student_Counts_Sec'!$A501,'8. 514 Details Included'!$E:$E,'7. 511_CAR_Student_Counts_Sec'!$D501,'8. 514 Details Included'!$D:$D,'7. 511_CAR_Student_Counts_Sec'!N$1,'8. 514 Details Included'!$G:$G,'7. 511_CAR_Student_Counts_Sec'!$F501))</f>
        <v>0</v>
      </c>
      <c r="O501" s="81">
        <f t="shared" si="21"/>
        <v>33</v>
      </c>
      <c r="P501" s="81">
        <f t="shared" si="22"/>
        <v>0</v>
      </c>
      <c r="Q501" s="81" t="str">
        <f t="shared" si="23"/>
        <v>6-8</v>
      </c>
    </row>
    <row r="502" spans="1:17" ht="15" outlineLevel="4" x14ac:dyDescent="0.2">
      <c r="A502" s="85">
        <v>210</v>
      </c>
      <c r="B502" s="86" t="s">
        <v>1122</v>
      </c>
      <c r="C502" s="86" t="s">
        <v>1163</v>
      </c>
      <c r="D502" s="85">
        <v>395</v>
      </c>
      <c r="E502" s="86" t="s">
        <v>1735</v>
      </c>
      <c r="F502" s="85">
        <v>2</v>
      </c>
      <c r="G502" s="85">
        <v>33</v>
      </c>
      <c r="H502" s="82">
        <f>IF(ISBLANK($D502),"",SUMIFS('8. 514 Details Included'!$I:$I,'8. 514 Details Included'!$A:$A,'7. 511_CAR_Student_Counts_Sec'!$A502,'8. 514 Details Included'!$E:$E,'7. 511_CAR_Student_Counts_Sec'!$D502,'8. 514 Details Included'!$D:$D,'7. 511_CAR_Student_Counts_Sec'!H$1,'8. 514 Details Included'!$G:$G,'7. 511_CAR_Student_Counts_Sec'!$F502))</f>
        <v>33</v>
      </c>
      <c r="I502" s="82">
        <f>IF(ISBLANK($D502),"",SUMIFS('8. 514 Details Included'!$I:$I,'8. 514 Details Included'!$A:$A,'7. 511_CAR_Student_Counts_Sec'!$A502,'8. 514 Details Included'!$E:$E,'7. 511_CAR_Student_Counts_Sec'!$D502,'8. 514 Details Included'!$D:$D,'7. 511_CAR_Student_Counts_Sec'!I$1,'8. 514 Details Included'!$G:$G,'7. 511_CAR_Student_Counts_Sec'!$F502))</f>
        <v>0</v>
      </c>
      <c r="J502" s="82">
        <f>IF(ISBLANK($D502),"",SUMIFS('8. 514 Details Included'!$I:$I,'8. 514 Details Included'!$A:$A,'7. 511_CAR_Student_Counts_Sec'!$A502,'8. 514 Details Included'!$E:$E,'7. 511_CAR_Student_Counts_Sec'!$D502,'8. 514 Details Included'!$D:$D,'7. 511_CAR_Student_Counts_Sec'!J$1,'8. 514 Details Included'!$G:$G,'7. 511_CAR_Student_Counts_Sec'!$F502))</f>
        <v>0</v>
      </c>
      <c r="K502" s="82">
        <f>IF(ISBLANK($D502),"",SUMIFS('8. 514 Details Included'!$I:$I,'8. 514 Details Included'!$A:$A,'7. 511_CAR_Student_Counts_Sec'!$A502,'8. 514 Details Included'!$E:$E,'7. 511_CAR_Student_Counts_Sec'!$D502,'8. 514 Details Included'!$D:$D,'7. 511_CAR_Student_Counts_Sec'!K$1,'8. 514 Details Included'!$G:$G,'7. 511_CAR_Student_Counts_Sec'!$F502))</f>
        <v>0</v>
      </c>
      <c r="L502" s="82">
        <f>IF(ISBLANK($D502),"",SUMIFS('8. 514 Details Included'!$I:$I,'8. 514 Details Included'!$A:$A,'7. 511_CAR_Student_Counts_Sec'!$A502,'8. 514 Details Included'!$E:$E,'7. 511_CAR_Student_Counts_Sec'!$D502,'8. 514 Details Included'!$D:$D,'7. 511_CAR_Student_Counts_Sec'!L$1,'8. 514 Details Included'!$G:$G,'7. 511_CAR_Student_Counts_Sec'!$F502))</f>
        <v>0</v>
      </c>
      <c r="M502" s="82">
        <f>IF(ISBLANK($D502),"",SUMIFS('8. 514 Details Included'!$I:$I,'8. 514 Details Included'!$A:$A,'7. 511_CAR_Student_Counts_Sec'!$A502,'8. 514 Details Included'!$E:$E,'7. 511_CAR_Student_Counts_Sec'!$D502,'8. 514 Details Included'!$D:$D,'7. 511_CAR_Student_Counts_Sec'!M$1,'8. 514 Details Included'!$G:$G,'7. 511_CAR_Student_Counts_Sec'!$F502))</f>
        <v>0</v>
      </c>
      <c r="N502" s="82">
        <f>IF(ISBLANK($D502),"",SUMIFS('8. 514 Details Included'!$I:$I,'8. 514 Details Included'!$A:$A,'7. 511_CAR_Student_Counts_Sec'!$A502,'8. 514 Details Included'!$E:$E,'7. 511_CAR_Student_Counts_Sec'!$D502,'8. 514 Details Included'!$D:$D,'7. 511_CAR_Student_Counts_Sec'!N$1,'8. 514 Details Included'!$G:$G,'7. 511_CAR_Student_Counts_Sec'!$F502))</f>
        <v>0</v>
      </c>
      <c r="O502" s="81">
        <f t="shared" si="21"/>
        <v>33</v>
      </c>
      <c r="P502" s="81">
        <f t="shared" si="22"/>
        <v>0</v>
      </c>
      <c r="Q502" s="81" t="str">
        <f t="shared" si="23"/>
        <v>6-8</v>
      </c>
    </row>
    <row r="503" spans="1:17" ht="15" outlineLevel="4" x14ac:dyDescent="0.2">
      <c r="A503" s="85">
        <v>210</v>
      </c>
      <c r="B503" s="86" t="s">
        <v>1122</v>
      </c>
      <c r="C503" s="86" t="s">
        <v>1163</v>
      </c>
      <c r="D503" s="85">
        <v>395</v>
      </c>
      <c r="E503" s="86" t="s">
        <v>1735</v>
      </c>
      <c r="F503" s="85">
        <v>4</v>
      </c>
      <c r="G503" s="85">
        <v>33</v>
      </c>
      <c r="H503" s="82">
        <f>IF(ISBLANK($D503),"",SUMIFS('8. 514 Details Included'!$I:$I,'8. 514 Details Included'!$A:$A,'7. 511_CAR_Student_Counts_Sec'!$A503,'8. 514 Details Included'!$E:$E,'7. 511_CAR_Student_Counts_Sec'!$D503,'8. 514 Details Included'!$D:$D,'7. 511_CAR_Student_Counts_Sec'!H$1,'8. 514 Details Included'!$G:$G,'7. 511_CAR_Student_Counts_Sec'!$F503))</f>
        <v>33</v>
      </c>
      <c r="I503" s="82">
        <f>IF(ISBLANK($D503),"",SUMIFS('8. 514 Details Included'!$I:$I,'8. 514 Details Included'!$A:$A,'7. 511_CAR_Student_Counts_Sec'!$A503,'8. 514 Details Included'!$E:$E,'7. 511_CAR_Student_Counts_Sec'!$D503,'8. 514 Details Included'!$D:$D,'7. 511_CAR_Student_Counts_Sec'!I$1,'8. 514 Details Included'!$G:$G,'7. 511_CAR_Student_Counts_Sec'!$F503))</f>
        <v>0</v>
      </c>
      <c r="J503" s="82">
        <f>IF(ISBLANK($D503),"",SUMIFS('8. 514 Details Included'!$I:$I,'8. 514 Details Included'!$A:$A,'7. 511_CAR_Student_Counts_Sec'!$A503,'8. 514 Details Included'!$E:$E,'7. 511_CAR_Student_Counts_Sec'!$D503,'8. 514 Details Included'!$D:$D,'7. 511_CAR_Student_Counts_Sec'!J$1,'8. 514 Details Included'!$G:$G,'7. 511_CAR_Student_Counts_Sec'!$F503))</f>
        <v>0</v>
      </c>
      <c r="K503" s="82">
        <f>IF(ISBLANK($D503),"",SUMIFS('8. 514 Details Included'!$I:$I,'8. 514 Details Included'!$A:$A,'7. 511_CAR_Student_Counts_Sec'!$A503,'8. 514 Details Included'!$E:$E,'7. 511_CAR_Student_Counts_Sec'!$D503,'8. 514 Details Included'!$D:$D,'7. 511_CAR_Student_Counts_Sec'!K$1,'8. 514 Details Included'!$G:$G,'7. 511_CAR_Student_Counts_Sec'!$F503))</f>
        <v>0</v>
      </c>
      <c r="L503" s="82">
        <f>IF(ISBLANK($D503),"",SUMIFS('8. 514 Details Included'!$I:$I,'8. 514 Details Included'!$A:$A,'7. 511_CAR_Student_Counts_Sec'!$A503,'8. 514 Details Included'!$E:$E,'7. 511_CAR_Student_Counts_Sec'!$D503,'8. 514 Details Included'!$D:$D,'7. 511_CAR_Student_Counts_Sec'!L$1,'8. 514 Details Included'!$G:$G,'7. 511_CAR_Student_Counts_Sec'!$F503))</f>
        <v>0</v>
      </c>
      <c r="M503" s="82">
        <f>IF(ISBLANK($D503),"",SUMIFS('8. 514 Details Included'!$I:$I,'8. 514 Details Included'!$A:$A,'7. 511_CAR_Student_Counts_Sec'!$A503,'8. 514 Details Included'!$E:$E,'7. 511_CAR_Student_Counts_Sec'!$D503,'8. 514 Details Included'!$D:$D,'7. 511_CAR_Student_Counts_Sec'!M$1,'8. 514 Details Included'!$G:$G,'7. 511_CAR_Student_Counts_Sec'!$F503))</f>
        <v>0</v>
      </c>
      <c r="N503" s="82">
        <f>IF(ISBLANK($D503),"",SUMIFS('8. 514 Details Included'!$I:$I,'8. 514 Details Included'!$A:$A,'7. 511_CAR_Student_Counts_Sec'!$A503,'8. 514 Details Included'!$E:$E,'7. 511_CAR_Student_Counts_Sec'!$D503,'8. 514 Details Included'!$D:$D,'7. 511_CAR_Student_Counts_Sec'!N$1,'8. 514 Details Included'!$G:$G,'7. 511_CAR_Student_Counts_Sec'!$F503))</f>
        <v>0</v>
      </c>
      <c r="O503" s="81">
        <f t="shared" si="21"/>
        <v>33</v>
      </c>
      <c r="P503" s="81">
        <f t="shared" si="22"/>
        <v>0</v>
      </c>
      <c r="Q503" s="81" t="str">
        <f t="shared" si="23"/>
        <v>6-8</v>
      </c>
    </row>
    <row r="504" spans="1:17" ht="15" outlineLevel="4" x14ac:dyDescent="0.2">
      <c r="A504" s="85">
        <v>210</v>
      </c>
      <c r="B504" s="86" t="s">
        <v>1122</v>
      </c>
      <c r="C504" s="86" t="s">
        <v>1163</v>
      </c>
      <c r="D504" s="85">
        <v>395</v>
      </c>
      <c r="E504" s="86" t="s">
        <v>1735</v>
      </c>
      <c r="F504" s="85">
        <v>7</v>
      </c>
      <c r="G504" s="85">
        <v>33</v>
      </c>
      <c r="H504" s="82">
        <f>IF(ISBLANK($D504),"",SUMIFS('8. 514 Details Included'!$I:$I,'8. 514 Details Included'!$A:$A,'7. 511_CAR_Student_Counts_Sec'!$A504,'8. 514 Details Included'!$E:$E,'7. 511_CAR_Student_Counts_Sec'!$D504,'8. 514 Details Included'!$D:$D,'7. 511_CAR_Student_Counts_Sec'!H$1,'8. 514 Details Included'!$G:$G,'7. 511_CAR_Student_Counts_Sec'!$F504))</f>
        <v>33</v>
      </c>
      <c r="I504" s="82">
        <f>IF(ISBLANK($D504),"",SUMIFS('8. 514 Details Included'!$I:$I,'8. 514 Details Included'!$A:$A,'7. 511_CAR_Student_Counts_Sec'!$A504,'8. 514 Details Included'!$E:$E,'7. 511_CAR_Student_Counts_Sec'!$D504,'8. 514 Details Included'!$D:$D,'7. 511_CAR_Student_Counts_Sec'!I$1,'8. 514 Details Included'!$G:$G,'7. 511_CAR_Student_Counts_Sec'!$F504))</f>
        <v>0</v>
      </c>
      <c r="J504" s="82">
        <f>IF(ISBLANK($D504),"",SUMIFS('8. 514 Details Included'!$I:$I,'8. 514 Details Included'!$A:$A,'7. 511_CAR_Student_Counts_Sec'!$A504,'8. 514 Details Included'!$E:$E,'7. 511_CAR_Student_Counts_Sec'!$D504,'8. 514 Details Included'!$D:$D,'7. 511_CAR_Student_Counts_Sec'!J$1,'8. 514 Details Included'!$G:$G,'7. 511_CAR_Student_Counts_Sec'!$F504))</f>
        <v>0</v>
      </c>
      <c r="K504" s="82">
        <f>IF(ISBLANK($D504),"",SUMIFS('8. 514 Details Included'!$I:$I,'8. 514 Details Included'!$A:$A,'7. 511_CAR_Student_Counts_Sec'!$A504,'8. 514 Details Included'!$E:$E,'7. 511_CAR_Student_Counts_Sec'!$D504,'8. 514 Details Included'!$D:$D,'7. 511_CAR_Student_Counts_Sec'!K$1,'8. 514 Details Included'!$G:$G,'7. 511_CAR_Student_Counts_Sec'!$F504))</f>
        <v>0</v>
      </c>
      <c r="L504" s="82">
        <f>IF(ISBLANK($D504),"",SUMIFS('8. 514 Details Included'!$I:$I,'8. 514 Details Included'!$A:$A,'7. 511_CAR_Student_Counts_Sec'!$A504,'8. 514 Details Included'!$E:$E,'7. 511_CAR_Student_Counts_Sec'!$D504,'8. 514 Details Included'!$D:$D,'7. 511_CAR_Student_Counts_Sec'!L$1,'8. 514 Details Included'!$G:$G,'7. 511_CAR_Student_Counts_Sec'!$F504))</f>
        <v>0</v>
      </c>
      <c r="M504" s="82">
        <f>IF(ISBLANK($D504),"",SUMIFS('8. 514 Details Included'!$I:$I,'8. 514 Details Included'!$A:$A,'7. 511_CAR_Student_Counts_Sec'!$A504,'8. 514 Details Included'!$E:$E,'7. 511_CAR_Student_Counts_Sec'!$D504,'8. 514 Details Included'!$D:$D,'7. 511_CAR_Student_Counts_Sec'!M$1,'8. 514 Details Included'!$G:$G,'7. 511_CAR_Student_Counts_Sec'!$F504))</f>
        <v>0</v>
      </c>
      <c r="N504" s="82">
        <f>IF(ISBLANK($D504),"",SUMIFS('8. 514 Details Included'!$I:$I,'8. 514 Details Included'!$A:$A,'7. 511_CAR_Student_Counts_Sec'!$A504,'8. 514 Details Included'!$E:$E,'7. 511_CAR_Student_Counts_Sec'!$D504,'8. 514 Details Included'!$D:$D,'7. 511_CAR_Student_Counts_Sec'!N$1,'8. 514 Details Included'!$G:$G,'7. 511_CAR_Student_Counts_Sec'!$F504))</f>
        <v>0</v>
      </c>
      <c r="O504" s="81">
        <f t="shared" si="21"/>
        <v>33</v>
      </c>
      <c r="P504" s="81">
        <f t="shared" si="22"/>
        <v>0</v>
      </c>
      <c r="Q504" s="81" t="str">
        <f t="shared" si="23"/>
        <v>6-8</v>
      </c>
    </row>
    <row r="505" spans="1:17" ht="15" outlineLevel="4" x14ac:dyDescent="0.2">
      <c r="A505" s="85">
        <v>210</v>
      </c>
      <c r="B505" s="86" t="s">
        <v>1122</v>
      </c>
      <c r="C505" s="86" t="s">
        <v>1163</v>
      </c>
      <c r="D505" s="85">
        <v>37</v>
      </c>
      <c r="E505" s="86" t="s">
        <v>1734</v>
      </c>
      <c r="F505" s="85">
        <v>1</v>
      </c>
      <c r="G505" s="85">
        <v>34</v>
      </c>
      <c r="H505" s="82">
        <f>IF(ISBLANK($D505),"",SUMIFS('8. 514 Details Included'!$I:$I,'8. 514 Details Included'!$A:$A,'7. 511_CAR_Student_Counts_Sec'!$A505,'8. 514 Details Included'!$E:$E,'7. 511_CAR_Student_Counts_Sec'!$D505,'8. 514 Details Included'!$D:$D,'7. 511_CAR_Student_Counts_Sec'!H$1,'8. 514 Details Included'!$G:$G,'7. 511_CAR_Student_Counts_Sec'!$F505))</f>
        <v>0</v>
      </c>
      <c r="I505" s="82">
        <f>IF(ISBLANK($D505),"",SUMIFS('8. 514 Details Included'!$I:$I,'8. 514 Details Included'!$A:$A,'7. 511_CAR_Student_Counts_Sec'!$A505,'8. 514 Details Included'!$E:$E,'7. 511_CAR_Student_Counts_Sec'!$D505,'8. 514 Details Included'!$D:$D,'7. 511_CAR_Student_Counts_Sec'!I$1,'8. 514 Details Included'!$G:$G,'7. 511_CAR_Student_Counts_Sec'!$F505))</f>
        <v>0</v>
      </c>
      <c r="J505" s="82">
        <f>IF(ISBLANK($D505),"",SUMIFS('8. 514 Details Included'!$I:$I,'8. 514 Details Included'!$A:$A,'7. 511_CAR_Student_Counts_Sec'!$A505,'8. 514 Details Included'!$E:$E,'7. 511_CAR_Student_Counts_Sec'!$D505,'8. 514 Details Included'!$D:$D,'7. 511_CAR_Student_Counts_Sec'!J$1,'8. 514 Details Included'!$G:$G,'7. 511_CAR_Student_Counts_Sec'!$F505))</f>
        <v>34</v>
      </c>
      <c r="K505" s="82">
        <f>IF(ISBLANK($D505),"",SUMIFS('8. 514 Details Included'!$I:$I,'8. 514 Details Included'!$A:$A,'7. 511_CAR_Student_Counts_Sec'!$A505,'8. 514 Details Included'!$E:$E,'7. 511_CAR_Student_Counts_Sec'!$D505,'8. 514 Details Included'!$D:$D,'7. 511_CAR_Student_Counts_Sec'!K$1,'8. 514 Details Included'!$G:$G,'7. 511_CAR_Student_Counts_Sec'!$F505))</f>
        <v>0</v>
      </c>
      <c r="L505" s="82">
        <f>IF(ISBLANK($D505),"",SUMIFS('8. 514 Details Included'!$I:$I,'8. 514 Details Included'!$A:$A,'7. 511_CAR_Student_Counts_Sec'!$A505,'8. 514 Details Included'!$E:$E,'7. 511_CAR_Student_Counts_Sec'!$D505,'8. 514 Details Included'!$D:$D,'7. 511_CAR_Student_Counts_Sec'!L$1,'8. 514 Details Included'!$G:$G,'7. 511_CAR_Student_Counts_Sec'!$F505))</f>
        <v>0</v>
      </c>
      <c r="M505" s="82">
        <f>IF(ISBLANK($D505),"",SUMIFS('8. 514 Details Included'!$I:$I,'8. 514 Details Included'!$A:$A,'7. 511_CAR_Student_Counts_Sec'!$A505,'8. 514 Details Included'!$E:$E,'7. 511_CAR_Student_Counts_Sec'!$D505,'8. 514 Details Included'!$D:$D,'7. 511_CAR_Student_Counts_Sec'!M$1,'8. 514 Details Included'!$G:$G,'7. 511_CAR_Student_Counts_Sec'!$F505))</f>
        <v>0</v>
      </c>
      <c r="N505" s="82">
        <f>IF(ISBLANK($D505),"",SUMIFS('8. 514 Details Included'!$I:$I,'8. 514 Details Included'!$A:$A,'7. 511_CAR_Student_Counts_Sec'!$A505,'8. 514 Details Included'!$E:$E,'7. 511_CAR_Student_Counts_Sec'!$D505,'8. 514 Details Included'!$D:$D,'7. 511_CAR_Student_Counts_Sec'!N$1,'8. 514 Details Included'!$G:$G,'7. 511_CAR_Student_Counts_Sec'!$F505))</f>
        <v>0</v>
      </c>
      <c r="O505" s="81">
        <f t="shared" si="21"/>
        <v>34</v>
      </c>
      <c r="P505" s="81">
        <f t="shared" si="22"/>
        <v>0</v>
      </c>
      <c r="Q505" s="81" t="str">
        <f t="shared" si="23"/>
        <v>6-8</v>
      </c>
    </row>
    <row r="506" spans="1:17" ht="15" outlineLevel="4" x14ac:dyDescent="0.2">
      <c r="A506" s="85">
        <v>210</v>
      </c>
      <c r="B506" s="86" t="s">
        <v>1122</v>
      </c>
      <c r="C506" s="86" t="s">
        <v>1163</v>
      </c>
      <c r="D506" s="85">
        <v>37</v>
      </c>
      <c r="E506" s="86" t="s">
        <v>1734</v>
      </c>
      <c r="F506" s="85">
        <v>3</v>
      </c>
      <c r="G506" s="85">
        <v>28</v>
      </c>
      <c r="H506" s="82">
        <f>IF(ISBLANK($D506),"",SUMIFS('8. 514 Details Included'!$I:$I,'8. 514 Details Included'!$A:$A,'7. 511_CAR_Student_Counts_Sec'!$A506,'8. 514 Details Included'!$E:$E,'7. 511_CAR_Student_Counts_Sec'!$D506,'8. 514 Details Included'!$D:$D,'7. 511_CAR_Student_Counts_Sec'!H$1,'8. 514 Details Included'!$G:$G,'7. 511_CAR_Student_Counts_Sec'!$F506))</f>
        <v>0</v>
      </c>
      <c r="I506" s="82">
        <f>IF(ISBLANK($D506),"",SUMIFS('8. 514 Details Included'!$I:$I,'8. 514 Details Included'!$A:$A,'7. 511_CAR_Student_Counts_Sec'!$A506,'8. 514 Details Included'!$E:$E,'7. 511_CAR_Student_Counts_Sec'!$D506,'8. 514 Details Included'!$D:$D,'7. 511_CAR_Student_Counts_Sec'!I$1,'8. 514 Details Included'!$G:$G,'7. 511_CAR_Student_Counts_Sec'!$F506))</f>
        <v>0</v>
      </c>
      <c r="J506" s="82">
        <f>IF(ISBLANK($D506),"",SUMIFS('8. 514 Details Included'!$I:$I,'8. 514 Details Included'!$A:$A,'7. 511_CAR_Student_Counts_Sec'!$A506,'8. 514 Details Included'!$E:$E,'7. 511_CAR_Student_Counts_Sec'!$D506,'8. 514 Details Included'!$D:$D,'7. 511_CAR_Student_Counts_Sec'!J$1,'8. 514 Details Included'!$G:$G,'7. 511_CAR_Student_Counts_Sec'!$F506))</f>
        <v>28</v>
      </c>
      <c r="K506" s="82">
        <f>IF(ISBLANK($D506),"",SUMIFS('8. 514 Details Included'!$I:$I,'8. 514 Details Included'!$A:$A,'7. 511_CAR_Student_Counts_Sec'!$A506,'8. 514 Details Included'!$E:$E,'7. 511_CAR_Student_Counts_Sec'!$D506,'8. 514 Details Included'!$D:$D,'7. 511_CAR_Student_Counts_Sec'!K$1,'8. 514 Details Included'!$G:$G,'7. 511_CAR_Student_Counts_Sec'!$F506))</f>
        <v>0</v>
      </c>
      <c r="L506" s="82">
        <f>IF(ISBLANK($D506),"",SUMIFS('8. 514 Details Included'!$I:$I,'8. 514 Details Included'!$A:$A,'7. 511_CAR_Student_Counts_Sec'!$A506,'8. 514 Details Included'!$E:$E,'7. 511_CAR_Student_Counts_Sec'!$D506,'8. 514 Details Included'!$D:$D,'7. 511_CAR_Student_Counts_Sec'!L$1,'8. 514 Details Included'!$G:$G,'7. 511_CAR_Student_Counts_Sec'!$F506))</f>
        <v>0</v>
      </c>
      <c r="M506" s="82">
        <f>IF(ISBLANK($D506),"",SUMIFS('8. 514 Details Included'!$I:$I,'8. 514 Details Included'!$A:$A,'7. 511_CAR_Student_Counts_Sec'!$A506,'8. 514 Details Included'!$E:$E,'7. 511_CAR_Student_Counts_Sec'!$D506,'8. 514 Details Included'!$D:$D,'7. 511_CAR_Student_Counts_Sec'!M$1,'8. 514 Details Included'!$G:$G,'7. 511_CAR_Student_Counts_Sec'!$F506))</f>
        <v>0</v>
      </c>
      <c r="N506" s="82">
        <f>IF(ISBLANK($D506),"",SUMIFS('8. 514 Details Included'!$I:$I,'8. 514 Details Included'!$A:$A,'7. 511_CAR_Student_Counts_Sec'!$A506,'8. 514 Details Included'!$E:$E,'7. 511_CAR_Student_Counts_Sec'!$D506,'8. 514 Details Included'!$D:$D,'7. 511_CAR_Student_Counts_Sec'!N$1,'8. 514 Details Included'!$G:$G,'7. 511_CAR_Student_Counts_Sec'!$F506))</f>
        <v>0</v>
      </c>
      <c r="O506" s="81">
        <f t="shared" si="21"/>
        <v>28</v>
      </c>
      <c r="P506" s="81">
        <f t="shared" si="22"/>
        <v>0</v>
      </c>
      <c r="Q506" s="81" t="str">
        <f t="shared" si="23"/>
        <v>6-8</v>
      </c>
    </row>
    <row r="507" spans="1:17" ht="15" outlineLevel="4" x14ac:dyDescent="0.2">
      <c r="A507" s="85">
        <v>210</v>
      </c>
      <c r="B507" s="86" t="s">
        <v>1122</v>
      </c>
      <c r="C507" s="86" t="s">
        <v>1163</v>
      </c>
      <c r="D507" s="85">
        <v>37</v>
      </c>
      <c r="E507" s="86" t="s">
        <v>1734</v>
      </c>
      <c r="F507" s="85">
        <v>4</v>
      </c>
      <c r="G507" s="85">
        <v>28</v>
      </c>
      <c r="H507" s="82">
        <f>IF(ISBLANK($D507),"",SUMIFS('8. 514 Details Included'!$I:$I,'8. 514 Details Included'!$A:$A,'7. 511_CAR_Student_Counts_Sec'!$A507,'8. 514 Details Included'!$E:$E,'7. 511_CAR_Student_Counts_Sec'!$D507,'8. 514 Details Included'!$D:$D,'7. 511_CAR_Student_Counts_Sec'!H$1,'8. 514 Details Included'!$G:$G,'7. 511_CAR_Student_Counts_Sec'!$F507))</f>
        <v>0</v>
      </c>
      <c r="I507" s="82">
        <f>IF(ISBLANK($D507),"",SUMIFS('8. 514 Details Included'!$I:$I,'8. 514 Details Included'!$A:$A,'7. 511_CAR_Student_Counts_Sec'!$A507,'8. 514 Details Included'!$E:$E,'7. 511_CAR_Student_Counts_Sec'!$D507,'8. 514 Details Included'!$D:$D,'7. 511_CAR_Student_Counts_Sec'!I$1,'8. 514 Details Included'!$G:$G,'7. 511_CAR_Student_Counts_Sec'!$F507))</f>
        <v>0</v>
      </c>
      <c r="J507" s="82">
        <f>IF(ISBLANK($D507),"",SUMIFS('8. 514 Details Included'!$I:$I,'8. 514 Details Included'!$A:$A,'7. 511_CAR_Student_Counts_Sec'!$A507,'8. 514 Details Included'!$E:$E,'7. 511_CAR_Student_Counts_Sec'!$D507,'8. 514 Details Included'!$D:$D,'7. 511_CAR_Student_Counts_Sec'!J$1,'8. 514 Details Included'!$G:$G,'7. 511_CAR_Student_Counts_Sec'!$F507))</f>
        <v>28</v>
      </c>
      <c r="K507" s="82">
        <f>IF(ISBLANK($D507),"",SUMIFS('8. 514 Details Included'!$I:$I,'8. 514 Details Included'!$A:$A,'7. 511_CAR_Student_Counts_Sec'!$A507,'8. 514 Details Included'!$E:$E,'7. 511_CAR_Student_Counts_Sec'!$D507,'8. 514 Details Included'!$D:$D,'7. 511_CAR_Student_Counts_Sec'!K$1,'8. 514 Details Included'!$G:$G,'7. 511_CAR_Student_Counts_Sec'!$F507))</f>
        <v>0</v>
      </c>
      <c r="L507" s="82">
        <f>IF(ISBLANK($D507),"",SUMIFS('8. 514 Details Included'!$I:$I,'8. 514 Details Included'!$A:$A,'7. 511_CAR_Student_Counts_Sec'!$A507,'8. 514 Details Included'!$E:$E,'7. 511_CAR_Student_Counts_Sec'!$D507,'8. 514 Details Included'!$D:$D,'7. 511_CAR_Student_Counts_Sec'!L$1,'8. 514 Details Included'!$G:$G,'7. 511_CAR_Student_Counts_Sec'!$F507))</f>
        <v>0</v>
      </c>
      <c r="M507" s="82">
        <f>IF(ISBLANK($D507),"",SUMIFS('8. 514 Details Included'!$I:$I,'8. 514 Details Included'!$A:$A,'7. 511_CAR_Student_Counts_Sec'!$A507,'8. 514 Details Included'!$E:$E,'7. 511_CAR_Student_Counts_Sec'!$D507,'8. 514 Details Included'!$D:$D,'7. 511_CAR_Student_Counts_Sec'!M$1,'8. 514 Details Included'!$G:$G,'7. 511_CAR_Student_Counts_Sec'!$F507))</f>
        <v>0</v>
      </c>
      <c r="N507" s="82">
        <f>IF(ISBLANK($D507),"",SUMIFS('8. 514 Details Included'!$I:$I,'8. 514 Details Included'!$A:$A,'7. 511_CAR_Student_Counts_Sec'!$A507,'8. 514 Details Included'!$E:$E,'7. 511_CAR_Student_Counts_Sec'!$D507,'8. 514 Details Included'!$D:$D,'7. 511_CAR_Student_Counts_Sec'!N$1,'8. 514 Details Included'!$G:$G,'7. 511_CAR_Student_Counts_Sec'!$F507))</f>
        <v>0</v>
      </c>
      <c r="O507" s="81">
        <f t="shared" si="21"/>
        <v>28</v>
      </c>
      <c r="P507" s="81">
        <f t="shared" si="22"/>
        <v>0</v>
      </c>
      <c r="Q507" s="81" t="str">
        <f t="shared" si="23"/>
        <v>6-8</v>
      </c>
    </row>
    <row r="508" spans="1:17" ht="15" outlineLevel="4" x14ac:dyDescent="0.2">
      <c r="A508" s="85">
        <v>210</v>
      </c>
      <c r="B508" s="86" t="s">
        <v>1122</v>
      </c>
      <c r="C508" s="86" t="s">
        <v>1163</v>
      </c>
      <c r="D508" s="85">
        <v>37</v>
      </c>
      <c r="E508" s="86" t="s">
        <v>1734</v>
      </c>
      <c r="F508" s="85">
        <v>8</v>
      </c>
      <c r="G508" s="85">
        <v>36</v>
      </c>
      <c r="H508" s="82">
        <f>IF(ISBLANK($D508),"",SUMIFS('8. 514 Details Included'!$I:$I,'8. 514 Details Included'!$A:$A,'7. 511_CAR_Student_Counts_Sec'!$A508,'8. 514 Details Included'!$E:$E,'7. 511_CAR_Student_Counts_Sec'!$D508,'8. 514 Details Included'!$D:$D,'7. 511_CAR_Student_Counts_Sec'!H$1,'8. 514 Details Included'!$G:$G,'7. 511_CAR_Student_Counts_Sec'!$F508))</f>
        <v>0</v>
      </c>
      <c r="I508" s="82">
        <f>IF(ISBLANK($D508),"",SUMIFS('8. 514 Details Included'!$I:$I,'8. 514 Details Included'!$A:$A,'7. 511_CAR_Student_Counts_Sec'!$A508,'8. 514 Details Included'!$E:$E,'7. 511_CAR_Student_Counts_Sec'!$D508,'8. 514 Details Included'!$D:$D,'7. 511_CAR_Student_Counts_Sec'!I$1,'8. 514 Details Included'!$G:$G,'7. 511_CAR_Student_Counts_Sec'!$F508))</f>
        <v>0</v>
      </c>
      <c r="J508" s="82">
        <f>IF(ISBLANK($D508),"",SUMIFS('8. 514 Details Included'!$I:$I,'8. 514 Details Included'!$A:$A,'7. 511_CAR_Student_Counts_Sec'!$A508,'8. 514 Details Included'!$E:$E,'7. 511_CAR_Student_Counts_Sec'!$D508,'8. 514 Details Included'!$D:$D,'7. 511_CAR_Student_Counts_Sec'!J$1,'8. 514 Details Included'!$G:$G,'7. 511_CAR_Student_Counts_Sec'!$F508))</f>
        <v>36</v>
      </c>
      <c r="K508" s="82">
        <f>IF(ISBLANK($D508),"",SUMIFS('8. 514 Details Included'!$I:$I,'8. 514 Details Included'!$A:$A,'7. 511_CAR_Student_Counts_Sec'!$A508,'8. 514 Details Included'!$E:$E,'7. 511_CAR_Student_Counts_Sec'!$D508,'8. 514 Details Included'!$D:$D,'7. 511_CAR_Student_Counts_Sec'!K$1,'8. 514 Details Included'!$G:$G,'7. 511_CAR_Student_Counts_Sec'!$F508))</f>
        <v>0</v>
      </c>
      <c r="L508" s="82">
        <f>IF(ISBLANK($D508),"",SUMIFS('8. 514 Details Included'!$I:$I,'8. 514 Details Included'!$A:$A,'7. 511_CAR_Student_Counts_Sec'!$A508,'8. 514 Details Included'!$E:$E,'7. 511_CAR_Student_Counts_Sec'!$D508,'8. 514 Details Included'!$D:$D,'7. 511_CAR_Student_Counts_Sec'!L$1,'8. 514 Details Included'!$G:$G,'7. 511_CAR_Student_Counts_Sec'!$F508))</f>
        <v>0</v>
      </c>
      <c r="M508" s="82">
        <f>IF(ISBLANK($D508),"",SUMIFS('8. 514 Details Included'!$I:$I,'8. 514 Details Included'!$A:$A,'7. 511_CAR_Student_Counts_Sec'!$A508,'8. 514 Details Included'!$E:$E,'7. 511_CAR_Student_Counts_Sec'!$D508,'8. 514 Details Included'!$D:$D,'7. 511_CAR_Student_Counts_Sec'!M$1,'8. 514 Details Included'!$G:$G,'7. 511_CAR_Student_Counts_Sec'!$F508))</f>
        <v>0</v>
      </c>
      <c r="N508" s="82">
        <f>IF(ISBLANK($D508),"",SUMIFS('8. 514 Details Included'!$I:$I,'8. 514 Details Included'!$A:$A,'7. 511_CAR_Student_Counts_Sec'!$A508,'8. 514 Details Included'!$E:$E,'7. 511_CAR_Student_Counts_Sec'!$D508,'8. 514 Details Included'!$D:$D,'7. 511_CAR_Student_Counts_Sec'!N$1,'8. 514 Details Included'!$G:$G,'7. 511_CAR_Student_Counts_Sec'!$F508))</f>
        <v>0</v>
      </c>
      <c r="O508" s="81">
        <f t="shared" si="21"/>
        <v>36</v>
      </c>
      <c r="P508" s="81">
        <f t="shared" si="22"/>
        <v>0</v>
      </c>
      <c r="Q508" s="81" t="str">
        <f t="shared" si="23"/>
        <v>6-8</v>
      </c>
    </row>
    <row r="509" spans="1:17" ht="15" outlineLevel="4" x14ac:dyDescent="0.2">
      <c r="A509" s="85">
        <v>210</v>
      </c>
      <c r="B509" s="86" t="s">
        <v>1122</v>
      </c>
      <c r="C509" s="86" t="s">
        <v>1163</v>
      </c>
      <c r="D509" s="85">
        <v>66</v>
      </c>
      <c r="E509" s="86" t="s">
        <v>1733</v>
      </c>
      <c r="F509" s="85">
        <v>1</v>
      </c>
      <c r="G509" s="85">
        <v>35</v>
      </c>
      <c r="H509" s="82">
        <f>IF(ISBLANK($D509),"",SUMIFS('8. 514 Details Included'!$I:$I,'8. 514 Details Included'!$A:$A,'7. 511_CAR_Student_Counts_Sec'!$A509,'8. 514 Details Included'!$E:$E,'7. 511_CAR_Student_Counts_Sec'!$D509,'8. 514 Details Included'!$D:$D,'7. 511_CAR_Student_Counts_Sec'!H$1,'8. 514 Details Included'!$G:$G,'7. 511_CAR_Student_Counts_Sec'!$F509))</f>
        <v>35</v>
      </c>
      <c r="I509" s="82">
        <f>IF(ISBLANK($D509),"",SUMIFS('8. 514 Details Included'!$I:$I,'8. 514 Details Included'!$A:$A,'7. 511_CAR_Student_Counts_Sec'!$A509,'8. 514 Details Included'!$E:$E,'7. 511_CAR_Student_Counts_Sec'!$D509,'8. 514 Details Included'!$D:$D,'7. 511_CAR_Student_Counts_Sec'!I$1,'8. 514 Details Included'!$G:$G,'7. 511_CAR_Student_Counts_Sec'!$F509))</f>
        <v>0</v>
      </c>
      <c r="J509" s="82">
        <f>IF(ISBLANK($D509),"",SUMIFS('8. 514 Details Included'!$I:$I,'8. 514 Details Included'!$A:$A,'7. 511_CAR_Student_Counts_Sec'!$A509,'8. 514 Details Included'!$E:$E,'7. 511_CAR_Student_Counts_Sec'!$D509,'8. 514 Details Included'!$D:$D,'7. 511_CAR_Student_Counts_Sec'!J$1,'8. 514 Details Included'!$G:$G,'7. 511_CAR_Student_Counts_Sec'!$F509))</f>
        <v>0</v>
      </c>
      <c r="K509" s="82">
        <f>IF(ISBLANK($D509),"",SUMIFS('8. 514 Details Included'!$I:$I,'8. 514 Details Included'!$A:$A,'7. 511_CAR_Student_Counts_Sec'!$A509,'8. 514 Details Included'!$E:$E,'7. 511_CAR_Student_Counts_Sec'!$D509,'8. 514 Details Included'!$D:$D,'7. 511_CAR_Student_Counts_Sec'!K$1,'8. 514 Details Included'!$G:$G,'7. 511_CAR_Student_Counts_Sec'!$F509))</f>
        <v>0</v>
      </c>
      <c r="L509" s="82">
        <f>IF(ISBLANK($D509),"",SUMIFS('8. 514 Details Included'!$I:$I,'8. 514 Details Included'!$A:$A,'7. 511_CAR_Student_Counts_Sec'!$A509,'8. 514 Details Included'!$E:$E,'7. 511_CAR_Student_Counts_Sec'!$D509,'8. 514 Details Included'!$D:$D,'7. 511_CAR_Student_Counts_Sec'!L$1,'8. 514 Details Included'!$G:$G,'7. 511_CAR_Student_Counts_Sec'!$F509))</f>
        <v>0</v>
      </c>
      <c r="M509" s="82">
        <f>IF(ISBLANK($D509),"",SUMIFS('8. 514 Details Included'!$I:$I,'8. 514 Details Included'!$A:$A,'7. 511_CAR_Student_Counts_Sec'!$A509,'8. 514 Details Included'!$E:$E,'7. 511_CAR_Student_Counts_Sec'!$D509,'8. 514 Details Included'!$D:$D,'7. 511_CAR_Student_Counts_Sec'!M$1,'8. 514 Details Included'!$G:$G,'7. 511_CAR_Student_Counts_Sec'!$F509))</f>
        <v>0</v>
      </c>
      <c r="N509" s="82">
        <f>IF(ISBLANK($D509),"",SUMIFS('8. 514 Details Included'!$I:$I,'8. 514 Details Included'!$A:$A,'7. 511_CAR_Student_Counts_Sec'!$A509,'8. 514 Details Included'!$E:$E,'7. 511_CAR_Student_Counts_Sec'!$D509,'8. 514 Details Included'!$D:$D,'7. 511_CAR_Student_Counts_Sec'!N$1,'8. 514 Details Included'!$G:$G,'7. 511_CAR_Student_Counts_Sec'!$F509))</f>
        <v>0</v>
      </c>
      <c r="O509" s="81">
        <f t="shared" si="21"/>
        <v>35</v>
      </c>
      <c r="P509" s="81">
        <f t="shared" si="22"/>
        <v>0</v>
      </c>
      <c r="Q509" s="81" t="str">
        <f t="shared" si="23"/>
        <v>6-8</v>
      </c>
    </row>
    <row r="510" spans="1:17" ht="15" outlineLevel="4" x14ac:dyDescent="0.2">
      <c r="A510" s="85">
        <v>210</v>
      </c>
      <c r="B510" s="86" t="s">
        <v>1122</v>
      </c>
      <c r="C510" s="86" t="s">
        <v>1163</v>
      </c>
      <c r="D510" s="85">
        <v>66</v>
      </c>
      <c r="E510" s="86" t="s">
        <v>1733</v>
      </c>
      <c r="F510" s="85">
        <v>2</v>
      </c>
      <c r="G510" s="85">
        <v>34</v>
      </c>
      <c r="H510" s="82">
        <f>IF(ISBLANK($D510),"",SUMIFS('8. 514 Details Included'!$I:$I,'8. 514 Details Included'!$A:$A,'7. 511_CAR_Student_Counts_Sec'!$A510,'8. 514 Details Included'!$E:$E,'7. 511_CAR_Student_Counts_Sec'!$D510,'8. 514 Details Included'!$D:$D,'7. 511_CAR_Student_Counts_Sec'!H$1,'8. 514 Details Included'!$G:$G,'7. 511_CAR_Student_Counts_Sec'!$F510))</f>
        <v>34</v>
      </c>
      <c r="I510" s="82">
        <f>IF(ISBLANK($D510),"",SUMIFS('8. 514 Details Included'!$I:$I,'8. 514 Details Included'!$A:$A,'7. 511_CAR_Student_Counts_Sec'!$A510,'8. 514 Details Included'!$E:$E,'7. 511_CAR_Student_Counts_Sec'!$D510,'8. 514 Details Included'!$D:$D,'7. 511_CAR_Student_Counts_Sec'!I$1,'8. 514 Details Included'!$G:$G,'7. 511_CAR_Student_Counts_Sec'!$F510))</f>
        <v>0</v>
      </c>
      <c r="J510" s="82">
        <f>IF(ISBLANK($D510),"",SUMIFS('8. 514 Details Included'!$I:$I,'8. 514 Details Included'!$A:$A,'7. 511_CAR_Student_Counts_Sec'!$A510,'8. 514 Details Included'!$E:$E,'7. 511_CAR_Student_Counts_Sec'!$D510,'8. 514 Details Included'!$D:$D,'7. 511_CAR_Student_Counts_Sec'!J$1,'8. 514 Details Included'!$G:$G,'7. 511_CAR_Student_Counts_Sec'!$F510))</f>
        <v>0</v>
      </c>
      <c r="K510" s="82">
        <f>IF(ISBLANK($D510),"",SUMIFS('8. 514 Details Included'!$I:$I,'8. 514 Details Included'!$A:$A,'7. 511_CAR_Student_Counts_Sec'!$A510,'8. 514 Details Included'!$E:$E,'7. 511_CAR_Student_Counts_Sec'!$D510,'8. 514 Details Included'!$D:$D,'7. 511_CAR_Student_Counts_Sec'!K$1,'8. 514 Details Included'!$G:$G,'7. 511_CAR_Student_Counts_Sec'!$F510))</f>
        <v>0</v>
      </c>
      <c r="L510" s="82">
        <f>IF(ISBLANK($D510),"",SUMIFS('8. 514 Details Included'!$I:$I,'8. 514 Details Included'!$A:$A,'7. 511_CAR_Student_Counts_Sec'!$A510,'8. 514 Details Included'!$E:$E,'7. 511_CAR_Student_Counts_Sec'!$D510,'8. 514 Details Included'!$D:$D,'7. 511_CAR_Student_Counts_Sec'!L$1,'8. 514 Details Included'!$G:$G,'7. 511_CAR_Student_Counts_Sec'!$F510))</f>
        <v>0</v>
      </c>
      <c r="M510" s="82">
        <f>IF(ISBLANK($D510),"",SUMIFS('8. 514 Details Included'!$I:$I,'8. 514 Details Included'!$A:$A,'7. 511_CAR_Student_Counts_Sec'!$A510,'8. 514 Details Included'!$E:$E,'7. 511_CAR_Student_Counts_Sec'!$D510,'8. 514 Details Included'!$D:$D,'7. 511_CAR_Student_Counts_Sec'!M$1,'8. 514 Details Included'!$G:$G,'7. 511_CAR_Student_Counts_Sec'!$F510))</f>
        <v>0</v>
      </c>
      <c r="N510" s="82">
        <f>IF(ISBLANK($D510),"",SUMIFS('8. 514 Details Included'!$I:$I,'8. 514 Details Included'!$A:$A,'7. 511_CAR_Student_Counts_Sec'!$A510,'8. 514 Details Included'!$E:$E,'7. 511_CAR_Student_Counts_Sec'!$D510,'8. 514 Details Included'!$D:$D,'7. 511_CAR_Student_Counts_Sec'!N$1,'8. 514 Details Included'!$G:$G,'7. 511_CAR_Student_Counts_Sec'!$F510))</f>
        <v>0</v>
      </c>
      <c r="O510" s="81">
        <f t="shared" si="21"/>
        <v>34</v>
      </c>
      <c r="P510" s="81">
        <f t="shared" si="22"/>
        <v>0</v>
      </c>
      <c r="Q510" s="81" t="str">
        <f t="shared" si="23"/>
        <v>6-8</v>
      </c>
    </row>
    <row r="511" spans="1:17" ht="15" outlineLevel="4" x14ac:dyDescent="0.2">
      <c r="A511" s="85">
        <v>210</v>
      </c>
      <c r="B511" s="86" t="s">
        <v>1122</v>
      </c>
      <c r="C511" s="86" t="s">
        <v>1163</v>
      </c>
      <c r="D511" s="85">
        <v>66</v>
      </c>
      <c r="E511" s="86" t="s">
        <v>1733</v>
      </c>
      <c r="F511" s="85">
        <v>4</v>
      </c>
      <c r="G511" s="85">
        <v>32</v>
      </c>
      <c r="H511" s="82">
        <f>IF(ISBLANK($D511),"",SUMIFS('8. 514 Details Included'!$I:$I,'8. 514 Details Included'!$A:$A,'7. 511_CAR_Student_Counts_Sec'!$A511,'8. 514 Details Included'!$E:$E,'7. 511_CAR_Student_Counts_Sec'!$D511,'8. 514 Details Included'!$D:$D,'7. 511_CAR_Student_Counts_Sec'!H$1,'8. 514 Details Included'!$G:$G,'7. 511_CAR_Student_Counts_Sec'!$F511))</f>
        <v>32</v>
      </c>
      <c r="I511" s="82">
        <f>IF(ISBLANK($D511),"",SUMIFS('8. 514 Details Included'!$I:$I,'8. 514 Details Included'!$A:$A,'7. 511_CAR_Student_Counts_Sec'!$A511,'8. 514 Details Included'!$E:$E,'7. 511_CAR_Student_Counts_Sec'!$D511,'8. 514 Details Included'!$D:$D,'7. 511_CAR_Student_Counts_Sec'!I$1,'8. 514 Details Included'!$G:$G,'7. 511_CAR_Student_Counts_Sec'!$F511))</f>
        <v>0</v>
      </c>
      <c r="J511" s="82">
        <f>IF(ISBLANK($D511),"",SUMIFS('8. 514 Details Included'!$I:$I,'8. 514 Details Included'!$A:$A,'7. 511_CAR_Student_Counts_Sec'!$A511,'8. 514 Details Included'!$E:$E,'7. 511_CAR_Student_Counts_Sec'!$D511,'8. 514 Details Included'!$D:$D,'7. 511_CAR_Student_Counts_Sec'!J$1,'8. 514 Details Included'!$G:$G,'7. 511_CAR_Student_Counts_Sec'!$F511))</f>
        <v>0</v>
      </c>
      <c r="K511" s="82">
        <f>IF(ISBLANK($D511),"",SUMIFS('8. 514 Details Included'!$I:$I,'8. 514 Details Included'!$A:$A,'7. 511_CAR_Student_Counts_Sec'!$A511,'8. 514 Details Included'!$E:$E,'7. 511_CAR_Student_Counts_Sec'!$D511,'8. 514 Details Included'!$D:$D,'7. 511_CAR_Student_Counts_Sec'!K$1,'8. 514 Details Included'!$G:$G,'7. 511_CAR_Student_Counts_Sec'!$F511))</f>
        <v>0</v>
      </c>
      <c r="L511" s="82">
        <f>IF(ISBLANK($D511),"",SUMIFS('8. 514 Details Included'!$I:$I,'8. 514 Details Included'!$A:$A,'7. 511_CAR_Student_Counts_Sec'!$A511,'8. 514 Details Included'!$E:$E,'7. 511_CAR_Student_Counts_Sec'!$D511,'8. 514 Details Included'!$D:$D,'7. 511_CAR_Student_Counts_Sec'!L$1,'8. 514 Details Included'!$G:$G,'7. 511_CAR_Student_Counts_Sec'!$F511))</f>
        <v>0</v>
      </c>
      <c r="M511" s="82">
        <f>IF(ISBLANK($D511),"",SUMIFS('8. 514 Details Included'!$I:$I,'8. 514 Details Included'!$A:$A,'7. 511_CAR_Student_Counts_Sec'!$A511,'8. 514 Details Included'!$E:$E,'7. 511_CAR_Student_Counts_Sec'!$D511,'8. 514 Details Included'!$D:$D,'7. 511_CAR_Student_Counts_Sec'!M$1,'8. 514 Details Included'!$G:$G,'7. 511_CAR_Student_Counts_Sec'!$F511))</f>
        <v>0</v>
      </c>
      <c r="N511" s="82">
        <f>IF(ISBLANK($D511),"",SUMIFS('8. 514 Details Included'!$I:$I,'8. 514 Details Included'!$A:$A,'7. 511_CAR_Student_Counts_Sec'!$A511,'8. 514 Details Included'!$E:$E,'7. 511_CAR_Student_Counts_Sec'!$D511,'8. 514 Details Included'!$D:$D,'7. 511_CAR_Student_Counts_Sec'!N$1,'8. 514 Details Included'!$G:$G,'7. 511_CAR_Student_Counts_Sec'!$F511))</f>
        <v>0</v>
      </c>
      <c r="O511" s="81">
        <f t="shared" si="21"/>
        <v>32</v>
      </c>
      <c r="P511" s="81">
        <f t="shared" si="22"/>
        <v>0</v>
      </c>
      <c r="Q511" s="81" t="str">
        <f t="shared" si="23"/>
        <v>6-8</v>
      </c>
    </row>
    <row r="512" spans="1:17" ht="15" outlineLevel="4" x14ac:dyDescent="0.2">
      <c r="A512" s="85">
        <v>210</v>
      </c>
      <c r="B512" s="86" t="s">
        <v>1122</v>
      </c>
      <c r="C512" s="86" t="s">
        <v>1163</v>
      </c>
      <c r="D512" s="85">
        <v>66</v>
      </c>
      <c r="E512" s="86" t="s">
        <v>1733</v>
      </c>
      <c r="F512" s="85">
        <v>7</v>
      </c>
      <c r="G512" s="85">
        <v>34</v>
      </c>
      <c r="H512" s="82">
        <f>IF(ISBLANK($D512),"",SUMIFS('8. 514 Details Included'!$I:$I,'8. 514 Details Included'!$A:$A,'7. 511_CAR_Student_Counts_Sec'!$A512,'8. 514 Details Included'!$E:$E,'7. 511_CAR_Student_Counts_Sec'!$D512,'8. 514 Details Included'!$D:$D,'7. 511_CAR_Student_Counts_Sec'!H$1,'8. 514 Details Included'!$G:$G,'7. 511_CAR_Student_Counts_Sec'!$F512))</f>
        <v>34</v>
      </c>
      <c r="I512" s="82">
        <f>IF(ISBLANK($D512),"",SUMIFS('8. 514 Details Included'!$I:$I,'8. 514 Details Included'!$A:$A,'7. 511_CAR_Student_Counts_Sec'!$A512,'8. 514 Details Included'!$E:$E,'7. 511_CAR_Student_Counts_Sec'!$D512,'8. 514 Details Included'!$D:$D,'7. 511_CAR_Student_Counts_Sec'!I$1,'8. 514 Details Included'!$G:$G,'7. 511_CAR_Student_Counts_Sec'!$F512))</f>
        <v>0</v>
      </c>
      <c r="J512" s="82">
        <f>IF(ISBLANK($D512),"",SUMIFS('8. 514 Details Included'!$I:$I,'8. 514 Details Included'!$A:$A,'7. 511_CAR_Student_Counts_Sec'!$A512,'8. 514 Details Included'!$E:$E,'7. 511_CAR_Student_Counts_Sec'!$D512,'8. 514 Details Included'!$D:$D,'7. 511_CAR_Student_Counts_Sec'!J$1,'8. 514 Details Included'!$G:$G,'7. 511_CAR_Student_Counts_Sec'!$F512))</f>
        <v>0</v>
      </c>
      <c r="K512" s="82">
        <f>IF(ISBLANK($D512),"",SUMIFS('8. 514 Details Included'!$I:$I,'8. 514 Details Included'!$A:$A,'7. 511_CAR_Student_Counts_Sec'!$A512,'8. 514 Details Included'!$E:$E,'7. 511_CAR_Student_Counts_Sec'!$D512,'8. 514 Details Included'!$D:$D,'7. 511_CAR_Student_Counts_Sec'!K$1,'8. 514 Details Included'!$G:$G,'7. 511_CAR_Student_Counts_Sec'!$F512))</f>
        <v>0</v>
      </c>
      <c r="L512" s="82">
        <f>IF(ISBLANK($D512),"",SUMIFS('8. 514 Details Included'!$I:$I,'8. 514 Details Included'!$A:$A,'7. 511_CAR_Student_Counts_Sec'!$A512,'8. 514 Details Included'!$E:$E,'7. 511_CAR_Student_Counts_Sec'!$D512,'8. 514 Details Included'!$D:$D,'7. 511_CAR_Student_Counts_Sec'!L$1,'8. 514 Details Included'!$G:$G,'7. 511_CAR_Student_Counts_Sec'!$F512))</f>
        <v>0</v>
      </c>
      <c r="M512" s="82">
        <f>IF(ISBLANK($D512),"",SUMIFS('8. 514 Details Included'!$I:$I,'8. 514 Details Included'!$A:$A,'7. 511_CAR_Student_Counts_Sec'!$A512,'8. 514 Details Included'!$E:$E,'7. 511_CAR_Student_Counts_Sec'!$D512,'8. 514 Details Included'!$D:$D,'7. 511_CAR_Student_Counts_Sec'!M$1,'8. 514 Details Included'!$G:$G,'7. 511_CAR_Student_Counts_Sec'!$F512))</f>
        <v>0</v>
      </c>
      <c r="N512" s="82">
        <f>IF(ISBLANK($D512),"",SUMIFS('8. 514 Details Included'!$I:$I,'8. 514 Details Included'!$A:$A,'7. 511_CAR_Student_Counts_Sec'!$A512,'8. 514 Details Included'!$E:$E,'7. 511_CAR_Student_Counts_Sec'!$D512,'8. 514 Details Included'!$D:$D,'7. 511_CAR_Student_Counts_Sec'!N$1,'8. 514 Details Included'!$G:$G,'7. 511_CAR_Student_Counts_Sec'!$F512))</f>
        <v>0</v>
      </c>
      <c r="O512" s="81">
        <f t="shared" si="21"/>
        <v>34</v>
      </c>
      <c r="P512" s="81">
        <f t="shared" si="22"/>
        <v>0</v>
      </c>
      <c r="Q512" s="81" t="str">
        <f t="shared" si="23"/>
        <v>6-8</v>
      </c>
    </row>
    <row r="513" spans="1:17" ht="15" outlineLevel="3" x14ac:dyDescent="0.2">
      <c r="A513" s="85"/>
      <c r="B513" s="86"/>
      <c r="C513" s="88" t="s">
        <v>1161</v>
      </c>
      <c r="D513" s="85"/>
      <c r="E513" s="86"/>
      <c r="F513" s="85"/>
      <c r="G513" s="85">
        <f>SUBTOTAL(1,G488:G512)</f>
        <v>31.08</v>
      </c>
      <c r="H513" s="82" t="str">
        <f>IF(ISBLANK($D513),"",SUMIFS('8. 514 Details Included'!$I:$I,'8. 514 Details Included'!$A:$A,'7. 511_CAR_Student_Counts_Sec'!$A513,'8. 514 Details Included'!$E:$E,'7. 511_CAR_Student_Counts_Sec'!$D513,'8. 514 Details Included'!$D:$D,'7. 511_CAR_Student_Counts_Sec'!H$1,'8. 514 Details Included'!$G:$G,'7. 511_CAR_Student_Counts_Sec'!$F513))</f>
        <v/>
      </c>
      <c r="I513" s="82" t="str">
        <f>IF(ISBLANK($D513),"",SUMIFS('8. 514 Details Included'!$I:$I,'8. 514 Details Included'!$A:$A,'7. 511_CAR_Student_Counts_Sec'!$A513,'8. 514 Details Included'!$E:$E,'7. 511_CAR_Student_Counts_Sec'!$D513,'8. 514 Details Included'!$D:$D,'7. 511_CAR_Student_Counts_Sec'!I$1,'8. 514 Details Included'!$G:$G,'7. 511_CAR_Student_Counts_Sec'!$F513))</f>
        <v/>
      </c>
      <c r="J513" s="82" t="str">
        <f>IF(ISBLANK($D513),"",SUMIFS('8. 514 Details Included'!$I:$I,'8. 514 Details Included'!$A:$A,'7. 511_CAR_Student_Counts_Sec'!$A513,'8. 514 Details Included'!$E:$E,'7. 511_CAR_Student_Counts_Sec'!$D513,'8. 514 Details Included'!$D:$D,'7. 511_CAR_Student_Counts_Sec'!J$1,'8. 514 Details Included'!$G:$G,'7. 511_CAR_Student_Counts_Sec'!$F513))</f>
        <v/>
      </c>
      <c r="K513" s="82" t="str">
        <f>IF(ISBLANK($D513),"",SUMIFS('8. 514 Details Included'!$I:$I,'8. 514 Details Included'!$A:$A,'7. 511_CAR_Student_Counts_Sec'!$A513,'8. 514 Details Included'!$E:$E,'7. 511_CAR_Student_Counts_Sec'!$D513,'8. 514 Details Included'!$D:$D,'7. 511_CAR_Student_Counts_Sec'!K$1,'8. 514 Details Included'!$G:$G,'7. 511_CAR_Student_Counts_Sec'!$F513))</f>
        <v/>
      </c>
      <c r="L513" s="82" t="str">
        <f>IF(ISBLANK($D513),"",SUMIFS('8. 514 Details Included'!$I:$I,'8. 514 Details Included'!$A:$A,'7. 511_CAR_Student_Counts_Sec'!$A513,'8. 514 Details Included'!$E:$E,'7. 511_CAR_Student_Counts_Sec'!$D513,'8. 514 Details Included'!$D:$D,'7. 511_CAR_Student_Counts_Sec'!L$1,'8. 514 Details Included'!$G:$G,'7. 511_CAR_Student_Counts_Sec'!$F513))</f>
        <v/>
      </c>
      <c r="M513" s="82" t="str">
        <f>IF(ISBLANK($D513),"",SUMIFS('8. 514 Details Included'!$I:$I,'8. 514 Details Included'!$A:$A,'7. 511_CAR_Student_Counts_Sec'!$A513,'8. 514 Details Included'!$E:$E,'7. 511_CAR_Student_Counts_Sec'!$D513,'8. 514 Details Included'!$D:$D,'7. 511_CAR_Student_Counts_Sec'!M$1,'8. 514 Details Included'!$G:$G,'7. 511_CAR_Student_Counts_Sec'!$F513))</f>
        <v/>
      </c>
      <c r="N513" s="82" t="str">
        <f>IF(ISBLANK($D513),"",SUMIFS('8. 514 Details Included'!$I:$I,'8. 514 Details Included'!$A:$A,'7. 511_CAR_Student_Counts_Sec'!$A513,'8. 514 Details Included'!$E:$E,'7. 511_CAR_Student_Counts_Sec'!$D513,'8. 514 Details Included'!$D:$D,'7. 511_CAR_Student_Counts_Sec'!N$1,'8. 514 Details Included'!$G:$G,'7. 511_CAR_Student_Counts_Sec'!$F513))</f>
        <v/>
      </c>
      <c r="O513" s="81" t="str">
        <f t="shared" si="21"/>
        <v/>
      </c>
      <c r="P513" s="81" t="str">
        <f t="shared" si="22"/>
        <v/>
      </c>
      <c r="Q513" s="81" t="str">
        <f t="shared" si="23"/>
        <v/>
      </c>
    </row>
    <row r="514" spans="1:17" ht="15" outlineLevel="2" x14ac:dyDescent="0.2">
      <c r="A514" s="87" t="s">
        <v>1732</v>
      </c>
      <c r="B514" s="86"/>
      <c r="C514" s="86"/>
      <c r="D514" s="85"/>
      <c r="E514" s="86"/>
      <c r="F514" s="85"/>
      <c r="G514" s="85">
        <f>SUBTOTAL(1,G377:G512)</f>
        <v>29.353383458646615</v>
      </c>
      <c r="H514" s="82" t="str">
        <f>IF(ISBLANK($D514),"",SUMIFS('8. 514 Details Included'!$I:$I,'8. 514 Details Included'!$A:$A,'7. 511_CAR_Student_Counts_Sec'!$A514,'8. 514 Details Included'!$E:$E,'7. 511_CAR_Student_Counts_Sec'!$D514,'8. 514 Details Included'!$D:$D,'7. 511_CAR_Student_Counts_Sec'!H$1,'8. 514 Details Included'!$G:$G,'7. 511_CAR_Student_Counts_Sec'!$F514))</f>
        <v/>
      </c>
      <c r="I514" s="82" t="str">
        <f>IF(ISBLANK($D514),"",SUMIFS('8. 514 Details Included'!$I:$I,'8. 514 Details Included'!$A:$A,'7. 511_CAR_Student_Counts_Sec'!$A514,'8. 514 Details Included'!$E:$E,'7. 511_CAR_Student_Counts_Sec'!$D514,'8. 514 Details Included'!$D:$D,'7. 511_CAR_Student_Counts_Sec'!I$1,'8. 514 Details Included'!$G:$G,'7. 511_CAR_Student_Counts_Sec'!$F514))</f>
        <v/>
      </c>
      <c r="J514" s="82" t="str">
        <f>IF(ISBLANK($D514),"",SUMIFS('8. 514 Details Included'!$I:$I,'8. 514 Details Included'!$A:$A,'7. 511_CAR_Student_Counts_Sec'!$A514,'8. 514 Details Included'!$E:$E,'7. 511_CAR_Student_Counts_Sec'!$D514,'8. 514 Details Included'!$D:$D,'7. 511_CAR_Student_Counts_Sec'!J$1,'8. 514 Details Included'!$G:$G,'7. 511_CAR_Student_Counts_Sec'!$F514))</f>
        <v/>
      </c>
      <c r="K514" s="82" t="str">
        <f>IF(ISBLANK($D514),"",SUMIFS('8. 514 Details Included'!$I:$I,'8. 514 Details Included'!$A:$A,'7. 511_CAR_Student_Counts_Sec'!$A514,'8. 514 Details Included'!$E:$E,'7. 511_CAR_Student_Counts_Sec'!$D514,'8. 514 Details Included'!$D:$D,'7. 511_CAR_Student_Counts_Sec'!K$1,'8. 514 Details Included'!$G:$G,'7. 511_CAR_Student_Counts_Sec'!$F514))</f>
        <v/>
      </c>
      <c r="L514" s="82" t="str">
        <f>IF(ISBLANK($D514),"",SUMIFS('8. 514 Details Included'!$I:$I,'8. 514 Details Included'!$A:$A,'7. 511_CAR_Student_Counts_Sec'!$A514,'8. 514 Details Included'!$E:$E,'7. 511_CAR_Student_Counts_Sec'!$D514,'8. 514 Details Included'!$D:$D,'7. 511_CAR_Student_Counts_Sec'!L$1,'8. 514 Details Included'!$G:$G,'7. 511_CAR_Student_Counts_Sec'!$F514))</f>
        <v/>
      </c>
      <c r="M514" s="82" t="str">
        <f>IF(ISBLANK($D514),"",SUMIFS('8. 514 Details Included'!$I:$I,'8. 514 Details Included'!$A:$A,'7. 511_CAR_Student_Counts_Sec'!$A514,'8. 514 Details Included'!$E:$E,'7. 511_CAR_Student_Counts_Sec'!$D514,'8. 514 Details Included'!$D:$D,'7. 511_CAR_Student_Counts_Sec'!M$1,'8. 514 Details Included'!$G:$G,'7. 511_CAR_Student_Counts_Sec'!$F514))</f>
        <v/>
      </c>
      <c r="N514" s="82" t="str">
        <f>IF(ISBLANK($D514),"",SUMIFS('8. 514 Details Included'!$I:$I,'8. 514 Details Included'!$A:$A,'7. 511_CAR_Student_Counts_Sec'!$A514,'8. 514 Details Included'!$E:$E,'7. 511_CAR_Student_Counts_Sec'!$D514,'8. 514 Details Included'!$D:$D,'7. 511_CAR_Student_Counts_Sec'!N$1,'8. 514 Details Included'!$G:$G,'7. 511_CAR_Student_Counts_Sec'!$F514))</f>
        <v/>
      </c>
      <c r="O514" s="81" t="str">
        <f t="shared" ref="O514:O577" si="24">IF(ISBLANK($D514),"",SUM(H514:J514))</f>
        <v/>
      </c>
      <c r="P514" s="81" t="str">
        <f t="shared" ref="P514:P577" si="25">IF(ISBLANK($D514),"",SUM(K514:N514))</f>
        <v/>
      </c>
      <c r="Q514" s="81" t="str">
        <f t="shared" ref="Q514:Q577" si="26">IF(SUM(O514:P514)=0,"",IF(O514&gt;0,"6-8",IF(P514&gt;0,"9-12","Both 6-8 and 9-12")))</f>
        <v/>
      </c>
    </row>
    <row r="515" spans="1:17" ht="15" outlineLevel="4" x14ac:dyDescent="0.2">
      <c r="A515" s="85">
        <v>211</v>
      </c>
      <c r="B515" s="86" t="s">
        <v>1119</v>
      </c>
      <c r="C515" s="86" t="s">
        <v>1172</v>
      </c>
      <c r="D515" s="85">
        <v>956</v>
      </c>
      <c r="E515" s="86" t="s">
        <v>1720</v>
      </c>
      <c r="F515" s="85">
        <v>1</v>
      </c>
      <c r="G515" s="85">
        <v>27</v>
      </c>
      <c r="H515" s="82">
        <f>IF(ISBLANK($D515),"",SUMIFS('8. 514 Details Included'!$I:$I,'8. 514 Details Included'!$A:$A,'7. 511_CAR_Student_Counts_Sec'!$A515,'8. 514 Details Included'!$E:$E,'7. 511_CAR_Student_Counts_Sec'!$D515,'8. 514 Details Included'!$D:$D,'7. 511_CAR_Student_Counts_Sec'!H$1,'8. 514 Details Included'!$G:$G,'7. 511_CAR_Student_Counts_Sec'!$F515))</f>
        <v>0</v>
      </c>
      <c r="I515" s="82">
        <f>IF(ISBLANK($D515),"",SUMIFS('8. 514 Details Included'!$I:$I,'8. 514 Details Included'!$A:$A,'7. 511_CAR_Student_Counts_Sec'!$A515,'8. 514 Details Included'!$E:$E,'7. 511_CAR_Student_Counts_Sec'!$D515,'8. 514 Details Included'!$D:$D,'7. 511_CAR_Student_Counts_Sec'!I$1,'8. 514 Details Included'!$G:$G,'7. 511_CAR_Student_Counts_Sec'!$F515))</f>
        <v>0</v>
      </c>
      <c r="J515" s="82">
        <f>IF(ISBLANK($D515),"",SUMIFS('8. 514 Details Included'!$I:$I,'8. 514 Details Included'!$A:$A,'7. 511_CAR_Student_Counts_Sec'!$A515,'8. 514 Details Included'!$E:$E,'7. 511_CAR_Student_Counts_Sec'!$D515,'8. 514 Details Included'!$D:$D,'7. 511_CAR_Student_Counts_Sec'!J$1,'8. 514 Details Included'!$G:$G,'7. 511_CAR_Student_Counts_Sec'!$F515))</f>
        <v>27</v>
      </c>
      <c r="K515" s="82">
        <f>IF(ISBLANK($D515),"",SUMIFS('8. 514 Details Included'!$I:$I,'8. 514 Details Included'!$A:$A,'7. 511_CAR_Student_Counts_Sec'!$A515,'8. 514 Details Included'!$E:$E,'7. 511_CAR_Student_Counts_Sec'!$D515,'8. 514 Details Included'!$D:$D,'7. 511_CAR_Student_Counts_Sec'!K$1,'8. 514 Details Included'!$G:$G,'7. 511_CAR_Student_Counts_Sec'!$F515))</f>
        <v>0</v>
      </c>
      <c r="L515" s="82">
        <f>IF(ISBLANK($D515),"",SUMIFS('8. 514 Details Included'!$I:$I,'8. 514 Details Included'!$A:$A,'7. 511_CAR_Student_Counts_Sec'!$A515,'8. 514 Details Included'!$E:$E,'7. 511_CAR_Student_Counts_Sec'!$D515,'8. 514 Details Included'!$D:$D,'7. 511_CAR_Student_Counts_Sec'!L$1,'8. 514 Details Included'!$G:$G,'7. 511_CAR_Student_Counts_Sec'!$F515))</f>
        <v>0</v>
      </c>
      <c r="M515" s="82">
        <f>IF(ISBLANK($D515),"",SUMIFS('8. 514 Details Included'!$I:$I,'8. 514 Details Included'!$A:$A,'7. 511_CAR_Student_Counts_Sec'!$A515,'8. 514 Details Included'!$E:$E,'7. 511_CAR_Student_Counts_Sec'!$D515,'8. 514 Details Included'!$D:$D,'7. 511_CAR_Student_Counts_Sec'!M$1,'8. 514 Details Included'!$G:$G,'7. 511_CAR_Student_Counts_Sec'!$F515))</f>
        <v>0</v>
      </c>
      <c r="N515" s="82">
        <f>IF(ISBLANK($D515),"",SUMIFS('8. 514 Details Included'!$I:$I,'8. 514 Details Included'!$A:$A,'7. 511_CAR_Student_Counts_Sec'!$A515,'8. 514 Details Included'!$E:$E,'7. 511_CAR_Student_Counts_Sec'!$D515,'8. 514 Details Included'!$D:$D,'7. 511_CAR_Student_Counts_Sec'!N$1,'8. 514 Details Included'!$G:$G,'7. 511_CAR_Student_Counts_Sec'!$F515))</f>
        <v>0</v>
      </c>
      <c r="O515" s="81">
        <f t="shared" si="24"/>
        <v>27</v>
      </c>
      <c r="P515" s="81">
        <f t="shared" si="25"/>
        <v>0</v>
      </c>
      <c r="Q515" s="81" t="str">
        <f t="shared" si="26"/>
        <v>6-8</v>
      </c>
    </row>
    <row r="516" spans="1:17" ht="15" outlineLevel="4" x14ac:dyDescent="0.2">
      <c r="A516" s="85">
        <v>211</v>
      </c>
      <c r="B516" s="86" t="s">
        <v>1119</v>
      </c>
      <c r="C516" s="86" t="s">
        <v>1172</v>
      </c>
      <c r="D516" s="85">
        <v>956</v>
      </c>
      <c r="E516" s="86" t="s">
        <v>1720</v>
      </c>
      <c r="F516" s="85">
        <v>3</v>
      </c>
      <c r="G516" s="85">
        <v>25</v>
      </c>
      <c r="H516" s="82">
        <f>IF(ISBLANK($D516),"",SUMIFS('8. 514 Details Included'!$I:$I,'8. 514 Details Included'!$A:$A,'7. 511_CAR_Student_Counts_Sec'!$A516,'8. 514 Details Included'!$E:$E,'7. 511_CAR_Student_Counts_Sec'!$D516,'8. 514 Details Included'!$D:$D,'7. 511_CAR_Student_Counts_Sec'!H$1,'8. 514 Details Included'!$G:$G,'7. 511_CAR_Student_Counts_Sec'!$F516))</f>
        <v>0</v>
      </c>
      <c r="I516" s="82">
        <f>IF(ISBLANK($D516),"",SUMIFS('8. 514 Details Included'!$I:$I,'8. 514 Details Included'!$A:$A,'7. 511_CAR_Student_Counts_Sec'!$A516,'8. 514 Details Included'!$E:$E,'7. 511_CAR_Student_Counts_Sec'!$D516,'8. 514 Details Included'!$D:$D,'7. 511_CAR_Student_Counts_Sec'!I$1,'8. 514 Details Included'!$G:$G,'7. 511_CAR_Student_Counts_Sec'!$F516))</f>
        <v>0</v>
      </c>
      <c r="J516" s="82">
        <f>IF(ISBLANK($D516),"",SUMIFS('8. 514 Details Included'!$I:$I,'8. 514 Details Included'!$A:$A,'7. 511_CAR_Student_Counts_Sec'!$A516,'8. 514 Details Included'!$E:$E,'7. 511_CAR_Student_Counts_Sec'!$D516,'8. 514 Details Included'!$D:$D,'7. 511_CAR_Student_Counts_Sec'!J$1,'8. 514 Details Included'!$G:$G,'7. 511_CAR_Student_Counts_Sec'!$F516))</f>
        <v>25</v>
      </c>
      <c r="K516" s="82">
        <f>IF(ISBLANK($D516),"",SUMIFS('8. 514 Details Included'!$I:$I,'8. 514 Details Included'!$A:$A,'7. 511_CAR_Student_Counts_Sec'!$A516,'8. 514 Details Included'!$E:$E,'7. 511_CAR_Student_Counts_Sec'!$D516,'8. 514 Details Included'!$D:$D,'7. 511_CAR_Student_Counts_Sec'!K$1,'8. 514 Details Included'!$G:$G,'7. 511_CAR_Student_Counts_Sec'!$F516))</f>
        <v>0</v>
      </c>
      <c r="L516" s="82">
        <f>IF(ISBLANK($D516),"",SUMIFS('8. 514 Details Included'!$I:$I,'8. 514 Details Included'!$A:$A,'7. 511_CAR_Student_Counts_Sec'!$A516,'8. 514 Details Included'!$E:$E,'7. 511_CAR_Student_Counts_Sec'!$D516,'8. 514 Details Included'!$D:$D,'7. 511_CAR_Student_Counts_Sec'!L$1,'8. 514 Details Included'!$G:$G,'7. 511_CAR_Student_Counts_Sec'!$F516))</f>
        <v>0</v>
      </c>
      <c r="M516" s="82">
        <f>IF(ISBLANK($D516),"",SUMIFS('8. 514 Details Included'!$I:$I,'8. 514 Details Included'!$A:$A,'7. 511_CAR_Student_Counts_Sec'!$A516,'8. 514 Details Included'!$E:$E,'7. 511_CAR_Student_Counts_Sec'!$D516,'8. 514 Details Included'!$D:$D,'7. 511_CAR_Student_Counts_Sec'!M$1,'8. 514 Details Included'!$G:$G,'7. 511_CAR_Student_Counts_Sec'!$F516))</f>
        <v>0</v>
      </c>
      <c r="N516" s="82">
        <f>IF(ISBLANK($D516),"",SUMIFS('8. 514 Details Included'!$I:$I,'8. 514 Details Included'!$A:$A,'7. 511_CAR_Student_Counts_Sec'!$A516,'8. 514 Details Included'!$E:$E,'7. 511_CAR_Student_Counts_Sec'!$D516,'8. 514 Details Included'!$D:$D,'7. 511_CAR_Student_Counts_Sec'!N$1,'8. 514 Details Included'!$G:$G,'7. 511_CAR_Student_Counts_Sec'!$F516))</f>
        <v>0</v>
      </c>
      <c r="O516" s="81">
        <f t="shared" si="24"/>
        <v>25</v>
      </c>
      <c r="P516" s="81">
        <f t="shared" si="25"/>
        <v>0</v>
      </c>
      <c r="Q516" s="81" t="str">
        <f t="shared" si="26"/>
        <v>6-8</v>
      </c>
    </row>
    <row r="517" spans="1:17" ht="15" outlineLevel="4" x14ac:dyDescent="0.2">
      <c r="A517" s="85">
        <v>211</v>
      </c>
      <c r="B517" s="86" t="s">
        <v>1119</v>
      </c>
      <c r="C517" s="86" t="s">
        <v>1172</v>
      </c>
      <c r="D517" s="85">
        <v>956</v>
      </c>
      <c r="E517" s="86" t="s">
        <v>1720</v>
      </c>
      <c r="F517" s="85">
        <v>4</v>
      </c>
      <c r="G517" s="85">
        <v>24</v>
      </c>
      <c r="H517" s="82">
        <f>IF(ISBLANK($D517),"",SUMIFS('8. 514 Details Included'!$I:$I,'8. 514 Details Included'!$A:$A,'7. 511_CAR_Student_Counts_Sec'!$A517,'8. 514 Details Included'!$E:$E,'7. 511_CAR_Student_Counts_Sec'!$D517,'8. 514 Details Included'!$D:$D,'7. 511_CAR_Student_Counts_Sec'!H$1,'8. 514 Details Included'!$G:$G,'7. 511_CAR_Student_Counts_Sec'!$F517))</f>
        <v>0</v>
      </c>
      <c r="I517" s="82">
        <f>IF(ISBLANK($D517),"",SUMIFS('8. 514 Details Included'!$I:$I,'8. 514 Details Included'!$A:$A,'7. 511_CAR_Student_Counts_Sec'!$A517,'8. 514 Details Included'!$E:$E,'7. 511_CAR_Student_Counts_Sec'!$D517,'8. 514 Details Included'!$D:$D,'7. 511_CAR_Student_Counts_Sec'!I$1,'8. 514 Details Included'!$G:$G,'7. 511_CAR_Student_Counts_Sec'!$F517))</f>
        <v>0</v>
      </c>
      <c r="J517" s="82">
        <f>IF(ISBLANK($D517),"",SUMIFS('8. 514 Details Included'!$I:$I,'8. 514 Details Included'!$A:$A,'7. 511_CAR_Student_Counts_Sec'!$A517,'8. 514 Details Included'!$E:$E,'7. 511_CAR_Student_Counts_Sec'!$D517,'8. 514 Details Included'!$D:$D,'7. 511_CAR_Student_Counts_Sec'!J$1,'8. 514 Details Included'!$G:$G,'7. 511_CAR_Student_Counts_Sec'!$F517))</f>
        <v>24</v>
      </c>
      <c r="K517" s="82">
        <f>IF(ISBLANK($D517),"",SUMIFS('8. 514 Details Included'!$I:$I,'8. 514 Details Included'!$A:$A,'7. 511_CAR_Student_Counts_Sec'!$A517,'8. 514 Details Included'!$E:$E,'7. 511_CAR_Student_Counts_Sec'!$D517,'8. 514 Details Included'!$D:$D,'7. 511_CAR_Student_Counts_Sec'!K$1,'8. 514 Details Included'!$G:$G,'7. 511_CAR_Student_Counts_Sec'!$F517))</f>
        <v>0</v>
      </c>
      <c r="L517" s="82">
        <f>IF(ISBLANK($D517),"",SUMIFS('8. 514 Details Included'!$I:$I,'8. 514 Details Included'!$A:$A,'7. 511_CAR_Student_Counts_Sec'!$A517,'8. 514 Details Included'!$E:$E,'7. 511_CAR_Student_Counts_Sec'!$D517,'8. 514 Details Included'!$D:$D,'7. 511_CAR_Student_Counts_Sec'!L$1,'8. 514 Details Included'!$G:$G,'7. 511_CAR_Student_Counts_Sec'!$F517))</f>
        <v>0</v>
      </c>
      <c r="M517" s="82">
        <f>IF(ISBLANK($D517),"",SUMIFS('8. 514 Details Included'!$I:$I,'8. 514 Details Included'!$A:$A,'7. 511_CAR_Student_Counts_Sec'!$A517,'8. 514 Details Included'!$E:$E,'7. 511_CAR_Student_Counts_Sec'!$D517,'8. 514 Details Included'!$D:$D,'7. 511_CAR_Student_Counts_Sec'!M$1,'8. 514 Details Included'!$G:$G,'7. 511_CAR_Student_Counts_Sec'!$F517))</f>
        <v>0</v>
      </c>
      <c r="N517" s="82">
        <f>IF(ISBLANK($D517),"",SUMIFS('8. 514 Details Included'!$I:$I,'8. 514 Details Included'!$A:$A,'7. 511_CAR_Student_Counts_Sec'!$A517,'8. 514 Details Included'!$E:$E,'7. 511_CAR_Student_Counts_Sec'!$D517,'8. 514 Details Included'!$D:$D,'7. 511_CAR_Student_Counts_Sec'!N$1,'8. 514 Details Included'!$G:$G,'7. 511_CAR_Student_Counts_Sec'!$F517))</f>
        <v>0</v>
      </c>
      <c r="O517" s="81">
        <f t="shared" si="24"/>
        <v>24</v>
      </c>
      <c r="P517" s="81">
        <f t="shared" si="25"/>
        <v>0</v>
      </c>
      <c r="Q517" s="81" t="str">
        <f t="shared" si="26"/>
        <v>6-8</v>
      </c>
    </row>
    <row r="518" spans="1:17" ht="15" outlineLevel="4" x14ac:dyDescent="0.2">
      <c r="A518" s="85">
        <v>211</v>
      </c>
      <c r="B518" s="86" t="s">
        <v>1119</v>
      </c>
      <c r="C518" s="86" t="s">
        <v>1172</v>
      </c>
      <c r="D518" s="85">
        <v>956</v>
      </c>
      <c r="E518" s="86" t="s">
        <v>1720</v>
      </c>
      <c r="F518" s="85">
        <v>5</v>
      </c>
      <c r="G518" s="85">
        <v>27</v>
      </c>
      <c r="H518" s="82">
        <f>IF(ISBLANK($D518),"",SUMIFS('8. 514 Details Included'!$I:$I,'8. 514 Details Included'!$A:$A,'7. 511_CAR_Student_Counts_Sec'!$A518,'8. 514 Details Included'!$E:$E,'7. 511_CAR_Student_Counts_Sec'!$D518,'8. 514 Details Included'!$D:$D,'7. 511_CAR_Student_Counts_Sec'!H$1,'8. 514 Details Included'!$G:$G,'7. 511_CAR_Student_Counts_Sec'!$F518))</f>
        <v>0</v>
      </c>
      <c r="I518" s="82">
        <f>IF(ISBLANK($D518),"",SUMIFS('8. 514 Details Included'!$I:$I,'8. 514 Details Included'!$A:$A,'7. 511_CAR_Student_Counts_Sec'!$A518,'8. 514 Details Included'!$E:$E,'7. 511_CAR_Student_Counts_Sec'!$D518,'8. 514 Details Included'!$D:$D,'7. 511_CAR_Student_Counts_Sec'!I$1,'8. 514 Details Included'!$G:$G,'7. 511_CAR_Student_Counts_Sec'!$F518))</f>
        <v>0</v>
      </c>
      <c r="J518" s="82">
        <f>IF(ISBLANK($D518),"",SUMIFS('8. 514 Details Included'!$I:$I,'8. 514 Details Included'!$A:$A,'7. 511_CAR_Student_Counts_Sec'!$A518,'8. 514 Details Included'!$E:$E,'7. 511_CAR_Student_Counts_Sec'!$D518,'8. 514 Details Included'!$D:$D,'7. 511_CAR_Student_Counts_Sec'!J$1,'8. 514 Details Included'!$G:$G,'7. 511_CAR_Student_Counts_Sec'!$F518))</f>
        <v>27</v>
      </c>
      <c r="K518" s="82">
        <f>IF(ISBLANK($D518),"",SUMIFS('8. 514 Details Included'!$I:$I,'8. 514 Details Included'!$A:$A,'7. 511_CAR_Student_Counts_Sec'!$A518,'8. 514 Details Included'!$E:$E,'7. 511_CAR_Student_Counts_Sec'!$D518,'8. 514 Details Included'!$D:$D,'7. 511_CAR_Student_Counts_Sec'!K$1,'8. 514 Details Included'!$G:$G,'7. 511_CAR_Student_Counts_Sec'!$F518))</f>
        <v>0</v>
      </c>
      <c r="L518" s="82">
        <f>IF(ISBLANK($D518),"",SUMIFS('8. 514 Details Included'!$I:$I,'8. 514 Details Included'!$A:$A,'7. 511_CAR_Student_Counts_Sec'!$A518,'8. 514 Details Included'!$E:$E,'7. 511_CAR_Student_Counts_Sec'!$D518,'8. 514 Details Included'!$D:$D,'7. 511_CAR_Student_Counts_Sec'!L$1,'8. 514 Details Included'!$G:$G,'7. 511_CAR_Student_Counts_Sec'!$F518))</f>
        <v>0</v>
      </c>
      <c r="M518" s="82">
        <f>IF(ISBLANK($D518),"",SUMIFS('8. 514 Details Included'!$I:$I,'8. 514 Details Included'!$A:$A,'7. 511_CAR_Student_Counts_Sec'!$A518,'8. 514 Details Included'!$E:$E,'7. 511_CAR_Student_Counts_Sec'!$D518,'8. 514 Details Included'!$D:$D,'7. 511_CAR_Student_Counts_Sec'!M$1,'8. 514 Details Included'!$G:$G,'7. 511_CAR_Student_Counts_Sec'!$F518))</f>
        <v>0</v>
      </c>
      <c r="N518" s="82">
        <f>IF(ISBLANK($D518),"",SUMIFS('8. 514 Details Included'!$I:$I,'8. 514 Details Included'!$A:$A,'7. 511_CAR_Student_Counts_Sec'!$A518,'8. 514 Details Included'!$E:$E,'7. 511_CAR_Student_Counts_Sec'!$D518,'8. 514 Details Included'!$D:$D,'7. 511_CAR_Student_Counts_Sec'!N$1,'8. 514 Details Included'!$G:$G,'7. 511_CAR_Student_Counts_Sec'!$F518))</f>
        <v>0</v>
      </c>
      <c r="O518" s="81">
        <f t="shared" si="24"/>
        <v>27</v>
      </c>
      <c r="P518" s="81">
        <f t="shared" si="25"/>
        <v>0</v>
      </c>
      <c r="Q518" s="81" t="str">
        <f t="shared" si="26"/>
        <v>6-8</v>
      </c>
    </row>
    <row r="519" spans="1:17" ht="15" outlineLevel="4" x14ac:dyDescent="0.2">
      <c r="A519" s="85">
        <v>211</v>
      </c>
      <c r="B519" s="86" t="s">
        <v>1119</v>
      </c>
      <c r="C519" s="86" t="s">
        <v>1172</v>
      </c>
      <c r="D519" s="85">
        <v>956</v>
      </c>
      <c r="E519" s="86" t="s">
        <v>1720</v>
      </c>
      <c r="F519" s="85">
        <v>6</v>
      </c>
      <c r="G519" s="85">
        <v>28</v>
      </c>
      <c r="H519" s="82">
        <f>IF(ISBLANK($D519),"",SUMIFS('8. 514 Details Included'!$I:$I,'8. 514 Details Included'!$A:$A,'7. 511_CAR_Student_Counts_Sec'!$A519,'8. 514 Details Included'!$E:$E,'7. 511_CAR_Student_Counts_Sec'!$D519,'8. 514 Details Included'!$D:$D,'7. 511_CAR_Student_Counts_Sec'!H$1,'8. 514 Details Included'!$G:$G,'7. 511_CAR_Student_Counts_Sec'!$F519))</f>
        <v>0</v>
      </c>
      <c r="I519" s="82">
        <f>IF(ISBLANK($D519),"",SUMIFS('8. 514 Details Included'!$I:$I,'8. 514 Details Included'!$A:$A,'7. 511_CAR_Student_Counts_Sec'!$A519,'8. 514 Details Included'!$E:$E,'7. 511_CAR_Student_Counts_Sec'!$D519,'8. 514 Details Included'!$D:$D,'7. 511_CAR_Student_Counts_Sec'!I$1,'8. 514 Details Included'!$G:$G,'7. 511_CAR_Student_Counts_Sec'!$F519))</f>
        <v>0</v>
      </c>
      <c r="J519" s="82">
        <f>IF(ISBLANK($D519),"",SUMIFS('8. 514 Details Included'!$I:$I,'8. 514 Details Included'!$A:$A,'7. 511_CAR_Student_Counts_Sec'!$A519,'8. 514 Details Included'!$E:$E,'7. 511_CAR_Student_Counts_Sec'!$D519,'8. 514 Details Included'!$D:$D,'7. 511_CAR_Student_Counts_Sec'!J$1,'8. 514 Details Included'!$G:$G,'7. 511_CAR_Student_Counts_Sec'!$F519))</f>
        <v>28</v>
      </c>
      <c r="K519" s="82">
        <f>IF(ISBLANK($D519),"",SUMIFS('8. 514 Details Included'!$I:$I,'8. 514 Details Included'!$A:$A,'7. 511_CAR_Student_Counts_Sec'!$A519,'8. 514 Details Included'!$E:$E,'7. 511_CAR_Student_Counts_Sec'!$D519,'8. 514 Details Included'!$D:$D,'7. 511_CAR_Student_Counts_Sec'!K$1,'8. 514 Details Included'!$G:$G,'7. 511_CAR_Student_Counts_Sec'!$F519))</f>
        <v>0</v>
      </c>
      <c r="L519" s="82">
        <f>IF(ISBLANK($D519),"",SUMIFS('8. 514 Details Included'!$I:$I,'8. 514 Details Included'!$A:$A,'7. 511_CAR_Student_Counts_Sec'!$A519,'8. 514 Details Included'!$E:$E,'7. 511_CAR_Student_Counts_Sec'!$D519,'8. 514 Details Included'!$D:$D,'7. 511_CAR_Student_Counts_Sec'!L$1,'8. 514 Details Included'!$G:$G,'7. 511_CAR_Student_Counts_Sec'!$F519))</f>
        <v>0</v>
      </c>
      <c r="M519" s="82">
        <f>IF(ISBLANK($D519),"",SUMIFS('8. 514 Details Included'!$I:$I,'8. 514 Details Included'!$A:$A,'7. 511_CAR_Student_Counts_Sec'!$A519,'8. 514 Details Included'!$E:$E,'7. 511_CAR_Student_Counts_Sec'!$D519,'8. 514 Details Included'!$D:$D,'7. 511_CAR_Student_Counts_Sec'!M$1,'8. 514 Details Included'!$G:$G,'7. 511_CAR_Student_Counts_Sec'!$F519))</f>
        <v>0</v>
      </c>
      <c r="N519" s="82">
        <f>IF(ISBLANK($D519),"",SUMIFS('8. 514 Details Included'!$I:$I,'8. 514 Details Included'!$A:$A,'7. 511_CAR_Student_Counts_Sec'!$A519,'8. 514 Details Included'!$E:$E,'7. 511_CAR_Student_Counts_Sec'!$D519,'8. 514 Details Included'!$D:$D,'7. 511_CAR_Student_Counts_Sec'!N$1,'8. 514 Details Included'!$G:$G,'7. 511_CAR_Student_Counts_Sec'!$F519))</f>
        <v>0</v>
      </c>
      <c r="O519" s="81">
        <f t="shared" si="24"/>
        <v>28</v>
      </c>
      <c r="P519" s="81">
        <f t="shared" si="25"/>
        <v>0</v>
      </c>
      <c r="Q519" s="81" t="str">
        <f t="shared" si="26"/>
        <v>6-8</v>
      </c>
    </row>
    <row r="520" spans="1:17" ht="15" outlineLevel="4" x14ac:dyDescent="0.2">
      <c r="A520" s="85">
        <v>211</v>
      </c>
      <c r="B520" s="86" t="s">
        <v>1119</v>
      </c>
      <c r="C520" s="86" t="s">
        <v>1172</v>
      </c>
      <c r="D520" s="85">
        <v>947</v>
      </c>
      <c r="E520" s="86" t="s">
        <v>1719</v>
      </c>
      <c r="F520" s="85">
        <v>1</v>
      </c>
      <c r="G520" s="85">
        <v>27</v>
      </c>
      <c r="H520" s="82">
        <f>IF(ISBLANK($D520),"",SUMIFS('8. 514 Details Included'!$I:$I,'8. 514 Details Included'!$A:$A,'7. 511_CAR_Student_Counts_Sec'!$A520,'8. 514 Details Included'!$E:$E,'7. 511_CAR_Student_Counts_Sec'!$D520,'8. 514 Details Included'!$D:$D,'7. 511_CAR_Student_Counts_Sec'!H$1,'8. 514 Details Included'!$G:$G,'7. 511_CAR_Student_Counts_Sec'!$F520))</f>
        <v>0</v>
      </c>
      <c r="I520" s="82">
        <f>IF(ISBLANK($D520),"",SUMIFS('8. 514 Details Included'!$I:$I,'8. 514 Details Included'!$A:$A,'7. 511_CAR_Student_Counts_Sec'!$A520,'8. 514 Details Included'!$E:$E,'7. 511_CAR_Student_Counts_Sec'!$D520,'8. 514 Details Included'!$D:$D,'7. 511_CAR_Student_Counts_Sec'!I$1,'8. 514 Details Included'!$G:$G,'7. 511_CAR_Student_Counts_Sec'!$F520))</f>
        <v>27</v>
      </c>
      <c r="J520" s="82">
        <f>IF(ISBLANK($D520),"",SUMIFS('8. 514 Details Included'!$I:$I,'8. 514 Details Included'!$A:$A,'7. 511_CAR_Student_Counts_Sec'!$A520,'8. 514 Details Included'!$E:$E,'7. 511_CAR_Student_Counts_Sec'!$D520,'8. 514 Details Included'!$D:$D,'7. 511_CAR_Student_Counts_Sec'!J$1,'8. 514 Details Included'!$G:$G,'7. 511_CAR_Student_Counts_Sec'!$F520))</f>
        <v>0</v>
      </c>
      <c r="K520" s="82">
        <f>IF(ISBLANK($D520),"",SUMIFS('8. 514 Details Included'!$I:$I,'8. 514 Details Included'!$A:$A,'7. 511_CAR_Student_Counts_Sec'!$A520,'8. 514 Details Included'!$E:$E,'7. 511_CAR_Student_Counts_Sec'!$D520,'8. 514 Details Included'!$D:$D,'7. 511_CAR_Student_Counts_Sec'!K$1,'8. 514 Details Included'!$G:$G,'7. 511_CAR_Student_Counts_Sec'!$F520))</f>
        <v>0</v>
      </c>
      <c r="L520" s="82">
        <f>IF(ISBLANK($D520),"",SUMIFS('8. 514 Details Included'!$I:$I,'8. 514 Details Included'!$A:$A,'7. 511_CAR_Student_Counts_Sec'!$A520,'8. 514 Details Included'!$E:$E,'7. 511_CAR_Student_Counts_Sec'!$D520,'8. 514 Details Included'!$D:$D,'7. 511_CAR_Student_Counts_Sec'!L$1,'8. 514 Details Included'!$G:$G,'7. 511_CAR_Student_Counts_Sec'!$F520))</f>
        <v>0</v>
      </c>
      <c r="M520" s="82">
        <f>IF(ISBLANK($D520),"",SUMIFS('8. 514 Details Included'!$I:$I,'8. 514 Details Included'!$A:$A,'7. 511_CAR_Student_Counts_Sec'!$A520,'8. 514 Details Included'!$E:$E,'7. 511_CAR_Student_Counts_Sec'!$D520,'8. 514 Details Included'!$D:$D,'7. 511_CAR_Student_Counts_Sec'!M$1,'8. 514 Details Included'!$G:$G,'7. 511_CAR_Student_Counts_Sec'!$F520))</f>
        <v>0</v>
      </c>
      <c r="N520" s="82">
        <f>IF(ISBLANK($D520),"",SUMIFS('8. 514 Details Included'!$I:$I,'8. 514 Details Included'!$A:$A,'7. 511_CAR_Student_Counts_Sec'!$A520,'8. 514 Details Included'!$E:$E,'7. 511_CAR_Student_Counts_Sec'!$D520,'8. 514 Details Included'!$D:$D,'7. 511_CAR_Student_Counts_Sec'!N$1,'8. 514 Details Included'!$G:$G,'7. 511_CAR_Student_Counts_Sec'!$F520))</f>
        <v>0</v>
      </c>
      <c r="O520" s="81">
        <f t="shared" si="24"/>
        <v>27</v>
      </c>
      <c r="P520" s="81">
        <f t="shared" si="25"/>
        <v>0</v>
      </c>
      <c r="Q520" s="81" t="str">
        <f t="shared" si="26"/>
        <v>6-8</v>
      </c>
    </row>
    <row r="521" spans="1:17" ht="15" outlineLevel="4" x14ac:dyDescent="0.2">
      <c r="A521" s="85">
        <v>211</v>
      </c>
      <c r="B521" s="86" t="s">
        <v>1119</v>
      </c>
      <c r="C521" s="86" t="s">
        <v>1172</v>
      </c>
      <c r="D521" s="85">
        <v>947</v>
      </c>
      <c r="E521" s="86" t="s">
        <v>1719</v>
      </c>
      <c r="F521" s="85">
        <v>3</v>
      </c>
      <c r="G521" s="85">
        <v>26</v>
      </c>
      <c r="H521" s="82">
        <f>IF(ISBLANK($D521),"",SUMIFS('8. 514 Details Included'!$I:$I,'8. 514 Details Included'!$A:$A,'7. 511_CAR_Student_Counts_Sec'!$A521,'8. 514 Details Included'!$E:$E,'7. 511_CAR_Student_Counts_Sec'!$D521,'8. 514 Details Included'!$D:$D,'7. 511_CAR_Student_Counts_Sec'!H$1,'8. 514 Details Included'!$G:$G,'7. 511_CAR_Student_Counts_Sec'!$F521))</f>
        <v>0</v>
      </c>
      <c r="I521" s="82">
        <f>IF(ISBLANK($D521),"",SUMIFS('8. 514 Details Included'!$I:$I,'8. 514 Details Included'!$A:$A,'7. 511_CAR_Student_Counts_Sec'!$A521,'8. 514 Details Included'!$E:$E,'7. 511_CAR_Student_Counts_Sec'!$D521,'8. 514 Details Included'!$D:$D,'7. 511_CAR_Student_Counts_Sec'!I$1,'8. 514 Details Included'!$G:$G,'7. 511_CAR_Student_Counts_Sec'!$F521))</f>
        <v>26</v>
      </c>
      <c r="J521" s="82">
        <f>IF(ISBLANK($D521),"",SUMIFS('8. 514 Details Included'!$I:$I,'8. 514 Details Included'!$A:$A,'7. 511_CAR_Student_Counts_Sec'!$A521,'8. 514 Details Included'!$E:$E,'7. 511_CAR_Student_Counts_Sec'!$D521,'8. 514 Details Included'!$D:$D,'7. 511_CAR_Student_Counts_Sec'!J$1,'8. 514 Details Included'!$G:$G,'7. 511_CAR_Student_Counts_Sec'!$F521))</f>
        <v>0</v>
      </c>
      <c r="K521" s="82">
        <f>IF(ISBLANK($D521),"",SUMIFS('8. 514 Details Included'!$I:$I,'8. 514 Details Included'!$A:$A,'7. 511_CAR_Student_Counts_Sec'!$A521,'8. 514 Details Included'!$E:$E,'7. 511_CAR_Student_Counts_Sec'!$D521,'8. 514 Details Included'!$D:$D,'7. 511_CAR_Student_Counts_Sec'!K$1,'8. 514 Details Included'!$G:$G,'7. 511_CAR_Student_Counts_Sec'!$F521))</f>
        <v>0</v>
      </c>
      <c r="L521" s="82">
        <f>IF(ISBLANK($D521),"",SUMIFS('8. 514 Details Included'!$I:$I,'8. 514 Details Included'!$A:$A,'7. 511_CAR_Student_Counts_Sec'!$A521,'8. 514 Details Included'!$E:$E,'7. 511_CAR_Student_Counts_Sec'!$D521,'8. 514 Details Included'!$D:$D,'7. 511_CAR_Student_Counts_Sec'!L$1,'8. 514 Details Included'!$G:$G,'7. 511_CAR_Student_Counts_Sec'!$F521))</f>
        <v>0</v>
      </c>
      <c r="M521" s="82">
        <f>IF(ISBLANK($D521),"",SUMIFS('8. 514 Details Included'!$I:$I,'8. 514 Details Included'!$A:$A,'7. 511_CAR_Student_Counts_Sec'!$A521,'8. 514 Details Included'!$E:$E,'7. 511_CAR_Student_Counts_Sec'!$D521,'8. 514 Details Included'!$D:$D,'7. 511_CAR_Student_Counts_Sec'!M$1,'8. 514 Details Included'!$G:$G,'7. 511_CAR_Student_Counts_Sec'!$F521))</f>
        <v>0</v>
      </c>
      <c r="N521" s="82">
        <f>IF(ISBLANK($D521),"",SUMIFS('8. 514 Details Included'!$I:$I,'8. 514 Details Included'!$A:$A,'7. 511_CAR_Student_Counts_Sec'!$A521,'8. 514 Details Included'!$E:$E,'7. 511_CAR_Student_Counts_Sec'!$D521,'8. 514 Details Included'!$D:$D,'7. 511_CAR_Student_Counts_Sec'!N$1,'8. 514 Details Included'!$G:$G,'7. 511_CAR_Student_Counts_Sec'!$F521))</f>
        <v>0</v>
      </c>
      <c r="O521" s="81">
        <f t="shared" si="24"/>
        <v>26</v>
      </c>
      <c r="P521" s="81">
        <f t="shared" si="25"/>
        <v>0</v>
      </c>
      <c r="Q521" s="81" t="str">
        <f t="shared" si="26"/>
        <v>6-8</v>
      </c>
    </row>
    <row r="522" spans="1:17" ht="15" outlineLevel="4" x14ac:dyDescent="0.2">
      <c r="A522" s="85">
        <v>211</v>
      </c>
      <c r="B522" s="86" t="s">
        <v>1119</v>
      </c>
      <c r="C522" s="86" t="s">
        <v>1172</v>
      </c>
      <c r="D522" s="85">
        <v>947</v>
      </c>
      <c r="E522" s="86" t="s">
        <v>1719</v>
      </c>
      <c r="F522" s="85">
        <v>4</v>
      </c>
      <c r="G522" s="85">
        <v>25</v>
      </c>
      <c r="H522" s="82">
        <f>IF(ISBLANK($D522),"",SUMIFS('8. 514 Details Included'!$I:$I,'8. 514 Details Included'!$A:$A,'7. 511_CAR_Student_Counts_Sec'!$A522,'8. 514 Details Included'!$E:$E,'7. 511_CAR_Student_Counts_Sec'!$D522,'8. 514 Details Included'!$D:$D,'7. 511_CAR_Student_Counts_Sec'!H$1,'8. 514 Details Included'!$G:$G,'7. 511_CAR_Student_Counts_Sec'!$F522))</f>
        <v>0</v>
      </c>
      <c r="I522" s="82">
        <f>IF(ISBLANK($D522),"",SUMIFS('8. 514 Details Included'!$I:$I,'8. 514 Details Included'!$A:$A,'7. 511_CAR_Student_Counts_Sec'!$A522,'8. 514 Details Included'!$E:$E,'7. 511_CAR_Student_Counts_Sec'!$D522,'8. 514 Details Included'!$D:$D,'7. 511_CAR_Student_Counts_Sec'!I$1,'8. 514 Details Included'!$G:$G,'7. 511_CAR_Student_Counts_Sec'!$F522))</f>
        <v>25</v>
      </c>
      <c r="J522" s="82">
        <f>IF(ISBLANK($D522),"",SUMIFS('8. 514 Details Included'!$I:$I,'8. 514 Details Included'!$A:$A,'7. 511_CAR_Student_Counts_Sec'!$A522,'8. 514 Details Included'!$E:$E,'7. 511_CAR_Student_Counts_Sec'!$D522,'8. 514 Details Included'!$D:$D,'7. 511_CAR_Student_Counts_Sec'!J$1,'8. 514 Details Included'!$G:$G,'7. 511_CAR_Student_Counts_Sec'!$F522))</f>
        <v>0</v>
      </c>
      <c r="K522" s="82">
        <f>IF(ISBLANK($D522),"",SUMIFS('8. 514 Details Included'!$I:$I,'8. 514 Details Included'!$A:$A,'7. 511_CAR_Student_Counts_Sec'!$A522,'8. 514 Details Included'!$E:$E,'7. 511_CAR_Student_Counts_Sec'!$D522,'8. 514 Details Included'!$D:$D,'7. 511_CAR_Student_Counts_Sec'!K$1,'8. 514 Details Included'!$G:$G,'7. 511_CAR_Student_Counts_Sec'!$F522))</f>
        <v>0</v>
      </c>
      <c r="L522" s="82">
        <f>IF(ISBLANK($D522),"",SUMIFS('8. 514 Details Included'!$I:$I,'8. 514 Details Included'!$A:$A,'7. 511_CAR_Student_Counts_Sec'!$A522,'8. 514 Details Included'!$E:$E,'7. 511_CAR_Student_Counts_Sec'!$D522,'8. 514 Details Included'!$D:$D,'7. 511_CAR_Student_Counts_Sec'!L$1,'8. 514 Details Included'!$G:$G,'7. 511_CAR_Student_Counts_Sec'!$F522))</f>
        <v>0</v>
      </c>
      <c r="M522" s="82">
        <f>IF(ISBLANK($D522),"",SUMIFS('8. 514 Details Included'!$I:$I,'8. 514 Details Included'!$A:$A,'7. 511_CAR_Student_Counts_Sec'!$A522,'8. 514 Details Included'!$E:$E,'7. 511_CAR_Student_Counts_Sec'!$D522,'8. 514 Details Included'!$D:$D,'7. 511_CAR_Student_Counts_Sec'!M$1,'8. 514 Details Included'!$G:$G,'7. 511_CAR_Student_Counts_Sec'!$F522))</f>
        <v>0</v>
      </c>
      <c r="N522" s="82">
        <f>IF(ISBLANK($D522),"",SUMIFS('8. 514 Details Included'!$I:$I,'8. 514 Details Included'!$A:$A,'7. 511_CAR_Student_Counts_Sec'!$A522,'8. 514 Details Included'!$E:$E,'7. 511_CAR_Student_Counts_Sec'!$D522,'8. 514 Details Included'!$D:$D,'7. 511_CAR_Student_Counts_Sec'!N$1,'8. 514 Details Included'!$G:$G,'7. 511_CAR_Student_Counts_Sec'!$F522))</f>
        <v>0</v>
      </c>
      <c r="O522" s="81">
        <f t="shared" si="24"/>
        <v>25</v>
      </c>
      <c r="P522" s="81">
        <f t="shared" si="25"/>
        <v>0</v>
      </c>
      <c r="Q522" s="81" t="str">
        <f t="shared" si="26"/>
        <v>6-8</v>
      </c>
    </row>
    <row r="523" spans="1:17" ht="15" outlineLevel="4" x14ac:dyDescent="0.2">
      <c r="A523" s="85">
        <v>211</v>
      </c>
      <c r="B523" s="86" t="s">
        <v>1119</v>
      </c>
      <c r="C523" s="86" t="s">
        <v>1172</v>
      </c>
      <c r="D523" s="85">
        <v>123</v>
      </c>
      <c r="E523" s="86" t="s">
        <v>1718</v>
      </c>
      <c r="F523" s="85">
        <v>1</v>
      </c>
      <c r="G523" s="85">
        <v>25</v>
      </c>
      <c r="H523" s="82">
        <f>IF(ISBLANK($D523),"",SUMIFS('8. 514 Details Included'!$I:$I,'8. 514 Details Included'!$A:$A,'7. 511_CAR_Student_Counts_Sec'!$A523,'8. 514 Details Included'!$E:$E,'7. 511_CAR_Student_Counts_Sec'!$D523,'8. 514 Details Included'!$D:$D,'7. 511_CAR_Student_Counts_Sec'!H$1,'8. 514 Details Included'!$G:$G,'7. 511_CAR_Student_Counts_Sec'!$F523))</f>
        <v>25</v>
      </c>
      <c r="I523" s="82">
        <f>IF(ISBLANK($D523),"",SUMIFS('8. 514 Details Included'!$I:$I,'8. 514 Details Included'!$A:$A,'7. 511_CAR_Student_Counts_Sec'!$A523,'8. 514 Details Included'!$E:$E,'7. 511_CAR_Student_Counts_Sec'!$D523,'8. 514 Details Included'!$D:$D,'7. 511_CAR_Student_Counts_Sec'!I$1,'8. 514 Details Included'!$G:$G,'7. 511_CAR_Student_Counts_Sec'!$F523))</f>
        <v>0</v>
      </c>
      <c r="J523" s="82">
        <f>IF(ISBLANK($D523),"",SUMIFS('8. 514 Details Included'!$I:$I,'8. 514 Details Included'!$A:$A,'7. 511_CAR_Student_Counts_Sec'!$A523,'8. 514 Details Included'!$E:$E,'7. 511_CAR_Student_Counts_Sec'!$D523,'8. 514 Details Included'!$D:$D,'7. 511_CAR_Student_Counts_Sec'!J$1,'8. 514 Details Included'!$G:$G,'7. 511_CAR_Student_Counts_Sec'!$F523))</f>
        <v>0</v>
      </c>
      <c r="K523" s="82">
        <f>IF(ISBLANK($D523),"",SUMIFS('8. 514 Details Included'!$I:$I,'8. 514 Details Included'!$A:$A,'7. 511_CAR_Student_Counts_Sec'!$A523,'8. 514 Details Included'!$E:$E,'7. 511_CAR_Student_Counts_Sec'!$D523,'8. 514 Details Included'!$D:$D,'7. 511_CAR_Student_Counts_Sec'!K$1,'8. 514 Details Included'!$G:$G,'7. 511_CAR_Student_Counts_Sec'!$F523))</f>
        <v>0</v>
      </c>
      <c r="L523" s="82">
        <f>IF(ISBLANK($D523),"",SUMIFS('8. 514 Details Included'!$I:$I,'8. 514 Details Included'!$A:$A,'7. 511_CAR_Student_Counts_Sec'!$A523,'8. 514 Details Included'!$E:$E,'7. 511_CAR_Student_Counts_Sec'!$D523,'8. 514 Details Included'!$D:$D,'7. 511_CAR_Student_Counts_Sec'!L$1,'8. 514 Details Included'!$G:$G,'7. 511_CAR_Student_Counts_Sec'!$F523))</f>
        <v>0</v>
      </c>
      <c r="M523" s="82">
        <f>IF(ISBLANK($D523),"",SUMIFS('8. 514 Details Included'!$I:$I,'8. 514 Details Included'!$A:$A,'7. 511_CAR_Student_Counts_Sec'!$A523,'8. 514 Details Included'!$E:$E,'7. 511_CAR_Student_Counts_Sec'!$D523,'8. 514 Details Included'!$D:$D,'7. 511_CAR_Student_Counts_Sec'!M$1,'8. 514 Details Included'!$G:$G,'7. 511_CAR_Student_Counts_Sec'!$F523))</f>
        <v>0</v>
      </c>
      <c r="N523" s="82">
        <f>IF(ISBLANK($D523),"",SUMIFS('8. 514 Details Included'!$I:$I,'8. 514 Details Included'!$A:$A,'7. 511_CAR_Student_Counts_Sec'!$A523,'8. 514 Details Included'!$E:$E,'7. 511_CAR_Student_Counts_Sec'!$D523,'8. 514 Details Included'!$D:$D,'7. 511_CAR_Student_Counts_Sec'!N$1,'8. 514 Details Included'!$G:$G,'7. 511_CAR_Student_Counts_Sec'!$F523))</f>
        <v>0</v>
      </c>
      <c r="O523" s="81">
        <f t="shared" si="24"/>
        <v>25</v>
      </c>
      <c r="P523" s="81">
        <f t="shared" si="25"/>
        <v>0</v>
      </c>
      <c r="Q523" s="81" t="str">
        <f t="shared" si="26"/>
        <v>6-8</v>
      </c>
    </row>
    <row r="524" spans="1:17" ht="15" outlineLevel="4" x14ac:dyDescent="0.2">
      <c r="A524" s="85">
        <v>211</v>
      </c>
      <c r="B524" s="86" t="s">
        <v>1119</v>
      </c>
      <c r="C524" s="86" t="s">
        <v>1172</v>
      </c>
      <c r="D524" s="85">
        <v>123</v>
      </c>
      <c r="E524" s="86" t="s">
        <v>1718</v>
      </c>
      <c r="F524" s="85">
        <v>4</v>
      </c>
      <c r="G524" s="85">
        <v>26</v>
      </c>
      <c r="H524" s="82">
        <f>IF(ISBLANK($D524),"",SUMIFS('8. 514 Details Included'!$I:$I,'8. 514 Details Included'!$A:$A,'7. 511_CAR_Student_Counts_Sec'!$A524,'8. 514 Details Included'!$E:$E,'7. 511_CAR_Student_Counts_Sec'!$D524,'8. 514 Details Included'!$D:$D,'7. 511_CAR_Student_Counts_Sec'!H$1,'8. 514 Details Included'!$G:$G,'7. 511_CAR_Student_Counts_Sec'!$F524))</f>
        <v>26</v>
      </c>
      <c r="I524" s="82">
        <f>IF(ISBLANK($D524),"",SUMIFS('8. 514 Details Included'!$I:$I,'8. 514 Details Included'!$A:$A,'7. 511_CAR_Student_Counts_Sec'!$A524,'8. 514 Details Included'!$E:$E,'7. 511_CAR_Student_Counts_Sec'!$D524,'8. 514 Details Included'!$D:$D,'7. 511_CAR_Student_Counts_Sec'!I$1,'8. 514 Details Included'!$G:$G,'7. 511_CAR_Student_Counts_Sec'!$F524))</f>
        <v>0</v>
      </c>
      <c r="J524" s="82">
        <f>IF(ISBLANK($D524),"",SUMIFS('8. 514 Details Included'!$I:$I,'8. 514 Details Included'!$A:$A,'7. 511_CAR_Student_Counts_Sec'!$A524,'8. 514 Details Included'!$E:$E,'7. 511_CAR_Student_Counts_Sec'!$D524,'8. 514 Details Included'!$D:$D,'7. 511_CAR_Student_Counts_Sec'!J$1,'8. 514 Details Included'!$G:$G,'7. 511_CAR_Student_Counts_Sec'!$F524))</f>
        <v>0</v>
      </c>
      <c r="K524" s="82">
        <f>IF(ISBLANK($D524),"",SUMIFS('8. 514 Details Included'!$I:$I,'8. 514 Details Included'!$A:$A,'7. 511_CAR_Student_Counts_Sec'!$A524,'8. 514 Details Included'!$E:$E,'7. 511_CAR_Student_Counts_Sec'!$D524,'8. 514 Details Included'!$D:$D,'7. 511_CAR_Student_Counts_Sec'!K$1,'8. 514 Details Included'!$G:$G,'7. 511_CAR_Student_Counts_Sec'!$F524))</f>
        <v>0</v>
      </c>
      <c r="L524" s="82">
        <f>IF(ISBLANK($D524),"",SUMIFS('8. 514 Details Included'!$I:$I,'8. 514 Details Included'!$A:$A,'7. 511_CAR_Student_Counts_Sec'!$A524,'8. 514 Details Included'!$E:$E,'7. 511_CAR_Student_Counts_Sec'!$D524,'8. 514 Details Included'!$D:$D,'7. 511_CAR_Student_Counts_Sec'!L$1,'8. 514 Details Included'!$G:$G,'7. 511_CAR_Student_Counts_Sec'!$F524))</f>
        <v>0</v>
      </c>
      <c r="M524" s="82">
        <f>IF(ISBLANK($D524),"",SUMIFS('8. 514 Details Included'!$I:$I,'8. 514 Details Included'!$A:$A,'7. 511_CAR_Student_Counts_Sec'!$A524,'8. 514 Details Included'!$E:$E,'7. 511_CAR_Student_Counts_Sec'!$D524,'8. 514 Details Included'!$D:$D,'7. 511_CAR_Student_Counts_Sec'!M$1,'8. 514 Details Included'!$G:$G,'7. 511_CAR_Student_Counts_Sec'!$F524))</f>
        <v>0</v>
      </c>
      <c r="N524" s="82">
        <f>IF(ISBLANK($D524),"",SUMIFS('8. 514 Details Included'!$I:$I,'8. 514 Details Included'!$A:$A,'7. 511_CAR_Student_Counts_Sec'!$A524,'8. 514 Details Included'!$E:$E,'7. 511_CAR_Student_Counts_Sec'!$D524,'8. 514 Details Included'!$D:$D,'7. 511_CAR_Student_Counts_Sec'!N$1,'8. 514 Details Included'!$G:$G,'7. 511_CAR_Student_Counts_Sec'!$F524))</f>
        <v>0</v>
      </c>
      <c r="O524" s="81">
        <f t="shared" si="24"/>
        <v>26</v>
      </c>
      <c r="P524" s="81">
        <f t="shared" si="25"/>
        <v>0</v>
      </c>
      <c r="Q524" s="81" t="str">
        <f t="shared" si="26"/>
        <v>6-8</v>
      </c>
    </row>
    <row r="525" spans="1:17" ht="15" outlineLevel="4" x14ac:dyDescent="0.2">
      <c r="A525" s="85">
        <v>211</v>
      </c>
      <c r="B525" s="86" t="s">
        <v>1119</v>
      </c>
      <c r="C525" s="86" t="s">
        <v>1172</v>
      </c>
      <c r="D525" s="85">
        <v>123</v>
      </c>
      <c r="E525" s="86" t="s">
        <v>1718</v>
      </c>
      <c r="F525" s="85">
        <v>5</v>
      </c>
      <c r="G525" s="85">
        <v>25</v>
      </c>
      <c r="H525" s="82">
        <f>IF(ISBLANK($D525),"",SUMIFS('8. 514 Details Included'!$I:$I,'8. 514 Details Included'!$A:$A,'7. 511_CAR_Student_Counts_Sec'!$A525,'8. 514 Details Included'!$E:$E,'7. 511_CAR_Student_Counts_Sec'!$D525,'8. 514 Details Included'!$D:$D,'7. 511_CAR_Student_Counts_Sec'!H$1,'8. 514 Details Included'!$G:$G,'7. 511_CAR_Student_Counts_Sec'!$F525))</f>
        <v>25</v>
      </c>
      <c r="I525" s="82">
        <f>IF(ISBLANK($D525),"",SUMIFS('8. 514 Details Included'!$I:$I,'8. 514 Details Included'!$A:$A,'7. 511_CAR_Student_Counts_Sec'!$A525,'8. 514 Details Included'!$E:$E,'7. 511_CAR_Student_Counts_Sec'!$D525,'8. 514 Details Included'!$D:$D,'7. 511_CAR_Student_Counts_Sec'!I$1,'8. 514 Details Included'!$G:$G,'7. 511_CAR_Student_Counts_Sec'!$F525))</f>
        <v>0</v>
      </c>
      <c r="J525" s="82">
        <f>IF(ISBLANK($D525),"",SUMIFS('8. 514 Details Included'!$I:$I,'8. 514 Details Included'!$A:$A,'7. 511_CAR_Student_Counts_Sec'!$A525,'8. 514 Details Included'!$E:$E,'7. 511_CAR_Student_Counts_Sec'!$D525,'8. 514 Details Included'!$D:$D,'7. 511_CAR_Student_Counts_Sec'!J$1,'8. 514 Details Included'!$G:$G,'7. 511_CAR_Student_Counts_Sec'!$F525))</f>
        <v>0</v>
      </c>
      <c r="K525" s="82">
        <f>IF(ISBLANK($D525),"",SUMIFS('8. 514 Details Included'!$I:$I,'8. 514 Details Included'!$A:$A,'7. 511_CAR_Student_Counts_Sec'!$A525,'8. 514 Details Included'!$E:$E,'7. 511_CAR_Student_Counts_Sec'!$D525,'8. 514 Details Included'!$D:$D,'7. 511_CAR_Student_Counts_Sec'!K$1,'8. 514 Details Included'!$G:$G,'7. 511_CAR_Student_Counts_Sec'!$F525))</f>
        <v>0</v>
      </c>
      <c r="L525" s="82">
        <f>IF(ISBLANK($D525),"",SUMIFS('8. 514 Details Included'!$I:$I,'8. 514 Details Included'!$A:$A,'7. 511_CAR_Student_Counts_Sec'!$A525,'8. 514 Details Included'!$E:$E,'7. 511_CAR_Student_Counts_Sec'!$D525,'8. 514 Details Included'!$D:$D,'7. 511_CAR_Student_Counts_Sec'!L$1,'8. 514 Details Included'!$G:$G,'7. 511_CAR_Student_Counts_Sec'!$F525))</f>
        <v>0</v>
      </c>
      <c r="M525" s="82">
        <f>IF(ISBLANK($D525),"",SUMIFS('8. 514 Details Included'!$I:$I,'8. 514 Details Included'!$A:$A,'7. 511_CAR_Student_Counts_Sec'!$A525,'8. 514 Details Included'!$E:$E,'7. 511_CAR_Student_Counts_Sec'!$D525,'8. 514 Details Included'!$D:$D,'7. 511_CAR_Student_Counts_Sec'!M$1,'8. 514 Details Included'!$G:$G,'7. 511_CAR_Student_Counts_Sec'!$F525))</f>
        <v>0</v>
      </c>
      <c r="N525" s="82">
        <f>IF(ISBLANK($D525),"",SUMIFS('8. 514 Details Included'!$I:$I,'8. 514 Details Included'!$A:$A,'7. 511_CAR_Student_Counts_Sec'!$A525,'8. 514 Details Included'!$E:$E,'7. 511_CAR_Student_Counts_Sec'!$D525,'8. 514 Details Included'!$D:$D,'7. 511_CAR_Student_Counts_Sec'!N$1,'8. 514 Details Included'!$G:$G,'7. 511_CAR_Student_Counts_Sec'!$F525))</f>
        <v>0</v>
      </c>
      <c r="O525" s="81">
        <f t="shared" si="24"/>
        <v>25</v>
      </c>
      <c r="P525" s="81">
        <f t="shared" si="25"/>
        <v>0</v>
      </c>
      <c r="Q525" s="81" t="str">
        <f t="shared" si="26"/>
        <v>6-8</v>
      </c>
    </row>
    <row r="526" spans="1:17" ht="15" outlineLevel="4" x14ac:dyDescent="0.2">
      <c r="A526" s="85">
        <v>211</v>
      </c>
      <c r="B526" s="86" t="s">
        <v>1119</v>
      </c>
      <c r="C526" s="86" t="s">
        <v>1172</v>
      </c>
      <c r="D526" s="85">
        <v>143</v>
      </c>
      <c r="E526" s="86" t="s">
        <v>1715</v>
      </c>
      <c r="F526" s="85">
        <v>1</v>
      </c>
      <c r="G526" s="85">
        <v>23</v>
      </c>
      <c r="H526" s="82">
        <f>IF(ISBLANK($D526),"",SUMIFS('8. 514 Details Included'!$I:$I,'8. 514 Details Included'!$A:$A,'7. 511_CAR_Student_Counts_Sec'!$A526,'8. 514 Details Included'!$E:$E,'7. 511_CAR_Student_Counts_Sec'!$D526,'8. 514 Details Included'!$D:$D,'7. 511_CAR_Student_Counts_Sec'!H$1,'8. 514 Details Included'!$G:$G,'7. 511_CAR_Student_Counts_Sec'!$F526))</f>
        <v>23</v>
      </c>
      <c r="I526" s="82">
        <f>IF(ISBLANK($D526),"",SUMIFS('8. 514 Details Included'!$I:$I,'8. 514 Details Included'!$A:$A,'7. 511_CAR_Student_Counts_Sec'!$A526,'8. 514 Details Included'!$E:$E,'7. 511_CAR_Student_Counts_Sec'!$D526,'8. 514 Details Included'!$D:$D,'7. 511_CAR_Student_Counts_Sec'!I$1,'8. 514 Details Included'!$G:$G,'7. 511_CAR_Student_Counts_Sec'!$F526))</f>
        <v>0</v>
      </c>
      <c r="J526" s="82">
        <f>IF(ISBLANK($D526),"",SUMIFS('8. 514 Details Included'!$I:$I,'8. 514 Details Included'!$A:$A,'7. 511_CAR_Student_Counts_Sec'!$A526,'8. 514 Details Included'!$E:$E,'7. 511_CAR_Student_Counts_Sec'!$D526,'8. 514 Details Included'!$D:$D,'7. 511_CAR_Student_Counts_Sec'!J$1,'8. 514 Details Included'!$G:$G,'7. 511_CAR_Student_Counts_Sec'!$F526))</f>
        <v>0</v>
      </c>
      <c r="K526" s="82">
        <f>IF(ISBLANK($D526),"",SUMIFS('8. 514 Details Included'!$I:$I,'8. 514 Details Included'!$A:$A,'7. 511_CAR_Student_Counts_Sec'!$A526,'8. 514 Details Included'!$E:$E,'7. 511_CAR_Student_Counts_Sec'!$D526,'8. 514 Details Included'!$D:$D,'7. 511_CAR_Student_Counts_Sec'!K$1,'8. 514 Details Included'!$G:$G,'7. 511_CAR_Student_Counts_Sec'!$F526))</f>
        <v>0</v>
      </c>
      <c r="L526" s="82">
        <f>IF(ISBLANK($D526),"",SUMIFS('8. 514 Details Included'!$I:$I,'8. 514 Details Included'!$A:$A,'7. 511_CAR_Student_Counts_Sec'!$A526,'8. 514 Details Included'!$E:$E,'7. 511_CAR_Student_Counts_Sec'!$D526,'8. 514 Details Included'!$D:$D,'7. 511_CAR_Student_Counts_Sec'!L$1,'8. 514 Details Included'!$G:$G,'7. 511_CAR_Student_Counts_Sec'!$F526))</f>
        <v>0</v>
      </c>
      <c r="M526" s="82">
        <f>IF(ISBLANK($D526),"",SUMIFS('8. 514 Details Included'!$I:$I,'8. 514 Details Included'!$A:$A,'7. 511_CAR_Student_Counts_Sec'!$A526,'8. 514 Details Included'!$E:$E,'7. 511_CAR_Student_Counts_Sec'!$D526,'8. 514 Details Included'!$D:$D,'7. 511_CAR_Student_Counts_Sec'!M$1,'8. 514 Details Included'!$G:$G,'7. 511_CAR_Student_Counts_Sec'!$F526))</f>
        <v>0</v>
      </c>
      <c r="N526" s="82">
        <f>IF(ISBLANK($D526),"",SUMIFS('8. 514 Details Included'!$I:$I,'8. 514 Details Included'!$A:$A,'7. 511_CAR_Student_Counts_Sec'!$A526,'8. 514 Details Included'!$E:$E,'7. 511_CAR_Student_Counts_Sec'!$D526,'8. 514 Details Included'!$D:$D,'7. 511_CAR_Student_Counts_Sec'!N$1,'8. 514 Details Included'!$G:$G,'7. 511_CAR_Student_Counts_Sec'!$F526))</f>
        <v>0</v>
      </c>
      <c r="O526" s="81">
        <f t="shared" si="24"/>
        <v>23</v>
      </c>
      <c r="P526" s="81">
        <f t="shared" si="25"/>
        <v>0</v>
      </c>
      <c r="Q526" s="81" t="str">
        <f t="shared" si="26"/>
        <v>6-8</v>
      </c>
    </row>
    <row r="527" spans="1:17" ht="15" outlineLevel="4" x14ac:dyDescent="0.2">
      <c r="A527" s="85">
        <v>211</v>
      </c>
      <c r="B527" s="86" t="s">
        <v>1119</v>
      </c>
      <c r="C527" s="86" t="s">
        <v>1172</v>
      </c>
      <c r="D527" s="85">
        <v>109</v>
      </c>
      <c r="E527" s="86" t="s">
        <v>1714</v>
      </c>
      <c r="F527" s="85">
        <v>1</v>
      </c>
      <c r="G527" s="85">
        <v>25</v>
      </c>
      <c r="H527" s="82">
        <f>IF(ISBLANK($D527),"",SUMIFS('8. 514 Details Included'!$I:$I,'8. 514 Details Included'!$A:$A,'7. 511_CAR_Student_Counts_Sec'!$A527,'8. 514 Details Included'!$E:$E,'7. 511_CAR_Student_Counts_Sec'!$D527,'8. 514 Details Included'!$D:$D,'7. 511_CAR_Student_Counts_Sec'!H$1,'8. 514 Details Included'!$G:$G,'7. 511_CAR_Student_Counts_Sec'!$F527))</f>
        <v>25</v>
      </c>
      <c r="I527" s="82">
        <f>IF(ISBLANK($D527),"",SUMIFS('8. 514 Details Included'!$I:$I,'8. 514 Details Included'!$A:$A,'7. 511_CAR_Student_Counts_Sec'!$A527,'8. 514 Details Included'!$E:$E,'7. 511_CAR_Student_Counts_Sec'!$D527,'8. 514 Details Included'!$D:$D,'7. 511_CAR_Student_Counts_Sec'!I$1,'8. 514 Details Included'!$G:$G,'7. 511_CAR_Student_Counts_Sec'!$F527))</f>
        <v>0</v>
      </c>
      <c r="J527" s="82">
        <f>IF(ISBLANK($D527),"",SUMIFS('8. 514 Details Included'!$I:$I,'8. 514 Details Included'!$A:$A,'7. 511_CAR_Student_Counts_Sec'!$A527,'8. 514 Details Included'!$E:$E,'7. 511_CAR_Student_Counts_Sec'!$D527,'8. 514 Details Included'!$D:$D,'7. 511_CAR_Student_Counts_Sec'!J$1,'8. 514 Details Included'!$G:$G,'7. 511_CAR_Student_Counts_Sec'!$F527))</f>
        <v>0</v>
      </c>
      <c r="K527" s="82">
        <f>IF(ISBLANK($D527),"",SUMIFS('8. 514 Details Included'!$I:$I,'8. 514 Details Included'!$A:$A,'7. 511_CAR_Student_Counts_Sec'!$A527,'8. 514 Details Included'!$E:$E,'7. 511_CAR_Student_Counts_Sec'!$D527,'8. 514 Details Included'!$D:$D,'7. 511_CAR_Student_Counts_Sec'!K$1,'8. 514 Details Included'!$G:$G,'7. 511_CAR_Student_Counts_Sec'!$F527))</f>
        <v>0</v>
      </c>
      <c r="L527" s="82">
        <f>IF(ISBLANK($D527),"",SUMIFS('8. 514 Details Included'!$I:$I,'8. 514 Details Included'!$A:$A,'7. 511_CAR_Student_Counts_Sec'!$A527,'8. 514 Details Included'!$E:$E,'7. 511_CAR_Student_Counts_Sec'!$D527,'8. 514 Details Included'!$D:$D,'7. 511_CAR_Student_Counts_Sec'!L$1,'8. 514 Details Included'!$G:$G,'7. 511_CAR_Student_Counts_Sec'!$F527))</f>
        <v>0</v>
      </c>
      <c r="M527" s="82">
        <f>IF(ISBLANK($D527),"",SUMIFS('8. 514 Details Included'!$I:$I,'8. 514 Details Included'!$A:$A,'7. 511_CAR_Student_Counts_Sec'!$A527,'8. 514 Details Included'!$E:$E,'7. 511_CAR_Student_Counts_Sec'!$D527,'8. 514 Details Included'!$D:$D,'7. 511_CAR_Student_Counts_Sec'!M$1,'8. 514 Details Included'!$G:$G,'7. 511_CAR_Student_Counts_Sec'!$F527))</f>
        <v>0</v>
      </c>
      <c r="N527" s="82">
        <f>IF(ISBLANK($D527),"",SUMIFS('8. 514 Details Included'!$I:$I,'8. 514 Details Included'!$A:$A,'7. 511_CAR_Student_Counts_Sec'!$A527,'8. 514 Details Included'!$E:$E,'7. 511_CAR_Student_Counts_Sec'!$D527,'8. 514 Details Included'!$D:$D,'7. 511_CAR_Student_Counts_Sec'!N$1,'8. 514 Details Included'!$G:$G,'7. 511_CAR_Student_Counts_Sec'!$F527))</f>
        <v>0</v>
      </c>
      <c r="O527" s="81">
        <f t="shared" si="24"/>
        <v>25</v>
      </c>
      <c r="P527" s="81">
        <f t="shared" si="25"/>
        <v>0</v>
      </c>
      <c r="Q527" s="81" t="str">
        <f t="shared" si="26"/>
        <v>6-8</v>
      </c>
    </row>
    <row r="528" spans="1:17" ht="15" outlineLevel="4" x14ac:dyDescent="0.2">
      <c r="A528" s="85">
        <v>211</v>
      </c>
      <c r="B528" s="86" t="s">
        <v>1119</v>
      </c>
      <c r="C528" s="86" t="s">
        <v>1172</v>
      </c>
      <c r="D528" s="85">
        <v>109</v>
      </c>
      <c r="E528" s="86" t="s">
        <v>1714</v>
      </c>
      <c r="F528" s="85">
        <v>2</v>
      </c>
      <c r="G528" s="85">
        <v>24</v>
      </c>
      <c r="H528" s="82">
        <f>IF(ISBLANK($D528),"",SUMIFS('8. 514 Details Included'!$I:$I,'8. 514 Details Included'!$A:$A,'7. 511_CAR_Student_Counts_Sec'!$A528,'8. 514 Details Included'!$E:$E,'7. 511_CAR_Student_Counts_Sec'!$D528,'8. 514 Details Included'!$D:$D,'7. 511_CAR_Student_Counts_Sec'!H$1,'8. 514 Details Included'!$G:$G,'7. 511_CAR_Student_Counts_Sec'!$F528))</f>
        <v>24</v>
      </c>
      <c r="I528" s="82">
        <f>IF(ISBLANK($D528),"",SUMIFS('8. 514 Details Included'!$I:$I,'8. 514 Details Included'!$A:$A,'7. 511_CAR_Student_Counts_Sec'!$A528,'8. 514 Details Included'!$E:$E,'7. 511_CAR_Student_Counts_Sec'!$D528,'8. 514 Details Included'!$D:$D,'7. 511_CAR_Student_Counts_Sec'!I$1,'8. 514 Details Included'!$G:$G,'7. 511_CAR_Student_Counts_Sec'!$F528))</f>
        <v>0</v>
      </c>
      <c r="J528" s="82">
        <f>IF(ISBLANK($D528),"",SUMIFS('8. 514 Details Included'!$I:$I,'8. 514 Details Included'!$A:$A,'7. 511_CAR_Student_Counts_Sec'!$A528,'8. 514 Details Included'!$E:$E,'7. 511_CAR_Student_Counts_Sec'!$D528,'8. 514 Details Included'!$D:$D,'7. 511_CAR_Student_Counts_Sec'!J$1,'8. 514 Details Included'!$G:$G,'7. 511_CAR_Student_Counts_Sec'!$F528))</f>
        <v>0</v>
      </c>
      <c r="K528" s="82">
        <f>IF(ISBLANK($D528),"",SUMIFS('8. 514 Details Included'!$I:$I,'8. 514 Details Included'!$A:$A,'7. 511_CAR_Student_Counts_Sec'!$A528,'8. 514 Details Included'!$E:$E,'7. 511_CAR_Student_Counts_Sec'!$D528,'8. 514 Details Included'!$D:$D,'7. 511_CAR_Student_Counts_Sec'!K$1,'8. 514 Details Included'!$G:$G,'7. 511_CAR_Student_Counts_Sec'!$F528))</f>
        <v>0</v>
      </c>
      <c r="L528" s="82">
        <f>IF(ISBLANK($D528),"",SUMIFS('8. 514 Details Included'!$I:$I,'8. 514 Details Included'!$A:$A,'7. 511_CAR_Student_Counts_Sec'!$A528,'8. 514 Details Included'!$E:$E,'7. 511_CAR_Student_Counts_Sec'!$D528,'8. 514 Details Included'!$D:$D,'7. 511_CAR_Student_Counts_Sec'!L$1,'8. 514 Details Included'!$G:$G,'7. 511_CAR_Student_Counts_Sec'!$F528))</f>
        <v>0</v>
      </c>
      <c r="M528" s="82">
        <f>IF(ISBLANK($D528),"",SUMIFS('8. 514 Details Included'!$I:$I,'8. 514 Details Included'!$A:$A,'7. 511_CAR_Student_Counts_Sec'!$A528,'8. 514 Details Included'!$E:$E,'7. 511_CAR_Student_Counts_Sec'!$D528,'8. 514 Details Included'!$D:$D,'7. 511_CAR_Student_Counts_Sec'!M$1,'8. 514 Details Included'!$G:$G,'7. 511_CAR_Student_Counts_Sec'!$F528))</f>
        <v>0</v>
      </c>
      <c r="N528" s="82">
        <f>IF(ISBLANK($D528),"",SUMIFS('8. 514 Details Included'!$I:$I,'8. 514 Details Included'!$A:$A,'7. 511_CAR_Student_Counts_Sec'!$A528,'8. 514 Details Included'!$E:$E,'7. 511_CAR_Student_Counts_Sec'!$D528,'8. 514 Details Included'!$D:$D,'7. 511_CAR_Student_Counts_Sec'!N$1,'8. 514 Details Included'!$G:$G,'7. 511_CAR_Student_Counts_Sec'!$F528))</f>
        <v>0</v>
      </c>
      <c r="O528" s="81">
        <f t="shared" si="24"/>
        <v>24</v>
      </c>
      <c r="P528" s="81">
        <f t="shared" si="25"/>
        <v>0</v>
      </c>
      <c r="Q528" s="81" t="str">
        <f t="shared" si="26"/>
        <v>6-8</v>
      </c>
    </row>
    <row r="529" spans="1:17" ht="15" outlineLevel="4" x14ac:dyDescent="0.2">
      <c r="A529" s="85">
        <v>211</v>
      </c>
      <c r="B529" s="86" t="s">
        <v>1119</v>
      </c>
      <c r="C529" s="86" t="s">
        <v>1172</v>
      </c>
      <c r="D529" s="85">
        <v>109</v>
      </c>
      <c r="E529" s="86" t="s">
        <v>1714</v>
      </c>
      <c r="F529" s="85">
        <v>4</v>
      </c>
      <c r="G529" s="85">
        <v>25</v>
      </c>
      <c r="H529" s="82">
        <f>IF(ISBLANK($D529),"",SUMIFS('8. 514 Details Included'!$I:$I,'8. 514 Details Included'!$A:$A,'7. 511_CAR_Student_Counts_Sec'!$A529,'8. 514 Details Included'!$E:$E,'7. 511_CAR_Student_Counts_Sec'!$D529,'8. 514 Details Included'!$D:$D,'7. 511_CAR_Student_Counts_Sec'!H$1,'8. 514 Details Included'!$G:$G,'7. 511_CAR_Student_Counts_Sec'!$F529))</f>
        <v>25</v>
      </c>
      <c r="I529" s="82">
        <f>IF(ISBLANK($D529),"",SUMIFS('8. 514 Details Included'!$I:$I,'8. 514 Details Included'!$A:$A,'7. 511_CAR_Student_Counts_Sec'!$A529,'8. 514 Details Included'!$E:$E,'7. 511_CAR_Student_Counts_Sec'!$D529,'8. 514 Details Included'!$D:$D,'7. 511_CAR_Student_Counts_Sec'!I$1,'8. 514 Details Included'!$G:$G,'7. 511_CAR_Student_Counts_Sec'!$F529))</f>
        <v>0</v>
      </c>
      <c r="J529" s="82">
        <f>IF(ISBLANK($D529),"",SUMIFS('8. 514 Details Included'!$I:$I,'8. 514 Details Included'!$A:$A,'7. 511_CAR_Student_Counts_Sec'!$A529,'8. 514 Details Included'!$E:$E,'7. 511_CAR_Student_Counts_Sec'!$D529,'8. 514 Details Included'!$D:$D,'7. 511_CAR_Student_Counts_Sec'!J$1,'8. 514 Details Included'!$G:$G,'7. 511_CAR_Student_Counts_Sec'!$F529))</f>
        <v>0</v>
      </c>
      <c r="K529" s="82">
        <f>IF(ISBLANK($D529),"",SUMIFS('8. 514 Details Included'!$I:$I,'8. 514 Details Included'!$A:$A,'7. 511_CAR_Student_Counts_Sec'!$A529,'8. 514 Details Included'!$E:$E,'7. 511_CAR_Student_Counts_Sec'!$D529,'8. 514 Details Included'!$D:$D,'7. 511_CAR_Student_Counts_Sec'!K$1,'8. 514 Details Included'!$G:$G,'7. 511_CAR_Student_Counts_Sec'!$F529))</f>
        <v>0</v>
      </c>
      <c r="L529" s="82">
        <f>IF(ISBLANK($D529),"",SUMIFS('8. 514 Details Included'!$I:$I,'8. 514 Details Included'!$A:$A,'7. 511_CAR_Student_Counts_Sec'!$A529,'8. 514 Details Included'!$E:$E,'7. 511_CAR_Student_Counts_Sec'!$D529,'8. 514 Details Included'!$D:$D,'7. 511_CAR_Student_Counts_Sec'!L$1,'8. 514 Details Included'!$G:$G,'7. 511_CAR_Student_Counts_Sec'!$F529))</f>
        <v>0</v>
      </c>
      <c r="M529" s="82">
        <f>IF(ISBLANK($D529),"",SUMIFS('8. 514 Details Included'!$I:$I,'8. 514 Details Included'!$A:$A,'7. 511_CAR_Student_Counts_Sec'!$A529,'8. 514 Details Included'!$E:$E,'7. 511_CAR_Student_Counts_Sec'!$D529,'8. 514 Details Included'!$D:$D,'7. 511_CAR_Student_Counts_Sec'!M$1,'8. 514 Details Included'!$G:$G,'7. 511_CAR_Student_Counts_Sec'!$F529))</f>
        <v>0</v>
      </c>
      <c r="N529" s="82">
        <f>IF(ISBLANK($D529),"",SUMIFS('8. 514 Details Included'!$I:$I,'8. 514 Details Included'!$A:$A,'7. 511_CAR_Student_Counts_Sec'!$A529,'8. 514 Details Included'!$E:$E,'7. 511_CAR_Student_Counts_Sec'!$D529,'8. 514 Details Included'!$D:$D,'7. 511_CAR_Student_Counts_Sec'!N$1,'8. 514 Details Included'!$G:$G,'7. 511_CAR_Student_Counts_Sec'!$F529))</f>
        <v>0</v>
      </c>
      <c r="O529" s="81">
        <f t="shared" si="24"/>
        <v>25</v>
      </c>
      <c r="P529" s="81">
        <f t="shared" si="25"/>
        <v>0</v>
      </c>
      <c r="Q529" s="81" t="str">
        <f t="shared" si="26"/>
        <v>6-8</v>
      </c>
    </row>
    <row r="530" spans="1:17" ht="15" outlineLevel="4" x14ac:dyDescent="0.2">
      <c r="A530" s="85">
        <v>211</v>
      </c>
      <c r="B530" s="86" t="s">
        <v>1119</v>
      </c>
      <c r="C530" s="86" t="s">
        <v>1172</v>
      </c>
      <c r="D530" s="85">
        <v>75</v>
      </c>
      <c r="E530" s="86" t="s">
        <v>1712</v>
      </c>
      <c r="F530" s="85">
        <v>1</v>
      </c>
      <c r="G530" s="85">
        <v>26</v>
      </c>
      <c r="H530" s="82">
        <f>IF(ISBLANK($D530),"",SUMIFS('8. 514 Details Included'!$I:$I,'8. 514 Details Included'!$A:$A,'7. 511_CAR_Student_Counts_Sec'!$A530,'8. 514 Details Included'!$E:$E,'7. 511_CAR_Student_Counts_Sec'!$D530,'8. 514 Details Included'!$D:$D,'7. 511_CAR_Student_Counts_Sec'!H$1,'8. 514 Details Included'!$G:$G,'7. 511_CAR_Student_Counts_Sec'!$F530))</f>
        <v>0</v>
      </c>
      <c r="I530" s="82">
        <f>IF(ISBLANK($D530),"",SUMIFS('8. 514 Details Included'!$I:$I,'8. 514 Details Included'!$A:$A,'7. 511_CAR_Student_Counts_Sec'!$A530,'8. 514 Details Included'!$E:$E,'7. 511_CAR_Student_Counts_Sec'!$D530,'8. 514 Details Included'!$D:$D,'7. 511_CAR_Student_Counts_Sec'!I$1,'8. 514 Details Included'!$G:$G,'7. 511_CAR_Student_Counts_Sec'!$F530))</f>
        <v>26</v>
      </c>
      <c r="J530" s="82">
        <f>IF(ISBLANK($D530),"",SUMIFS('8. 514 Details Included'!$I:$I,'8. 514 Details Included'!$A:$A,'7. 511_CAR_Student_Counts_Sec'!$A530,'8. 514 Details Included'!$E:$E,'7. 511_CAR_Student_Counts_Sec'!$D530,'8. 514 Details Included'!$D:$D,'7. 511_CAR_Student_Counts_Sec'!J$1,'8. 514 Details Included'!$G:$G,'7. 511_CAR_Student_Counts_Sec'!$F530))</f>
        <v>0</v>
      </c>
      <c r="K530" s="82">
        <f>IF(ISBLANK($D530),"",SUMIFS('8. 514 Details Included'!$I:$I,'8. 514 Details Included'!$A:$A,'7. 511_CAR_Student_Counts_Sec'!$A530,'8. 514 Details Included'!$E:$E,'7. 511_CAR_Student_Counts_Sec'!$D530,'8. 514 Details Included'!$D:$D,'7. 511_CAR_Student_Counts_Sec'!K$1,'8. 514 Details Included'!$G:$G,'7. 511_CAR_Student_Counts_Sec'!$F530))</f>
        <v>0</v>
      </c>
      <c r="L530" s="82">
        <f>IF(ISBLANK($D530),"",SUMIFS('8. 514 Details Included'!$I:$I,'8. 514 Details Included'!$A:$A,'7. 511_CAR_Student_Counts_Sec'!$A530,'8. 514 Details Included'!$E:$E,'7. 511_CAR_Student_Counts_Sec'!$D530,'8. 514 Details Included'!$D:$D,'7. 511_CAR_Student_Counts_Sec'!L$1,'8. 514 Details Included'!$G:$G,'7. 511_CAR_Student_Counts_Sec'!$F530))</f>
        <v>0</v>
      </c>
      <c r="M530" s="82">
        <f>IF(ISBLANK($D530),"",SUMIFS('8. 514 Details Included'!$I:$I,'8. 514 Details Included'!$A:$A,'7. 511_CAR_Student_Counts_Sec'!$A530,'8. 514 Details Included'!$E:$E,'7. 511_CAR_Student_Counts_Sec'!$D530,'8. 514 Details Included'!$D:$D,'7. 511_CAR_Student_Counts_Sec'!M$1,'8. 514 Details Included'!$G:$G,'7. 511_CAR_Student_Counts_Sec'!$F530))</f>
        <v>0</v>
      </c>
      <c r="N530" s="82">
        <f>IF(ISBLANK($D530),"",SUMIFS('8. 514 Details Included'!$I:$I,'8. 514 Details Included'!$A:$A,'7. 511_CAR_Student_Counts_Sec'!$A530,'8. 514 Details Included'!$E:$E,'7. 511_CAR_Student_Counts_Sec'!$D530,'8. 514 Details Included'!$D:$D,'7. 511_CAR_Student_Counts_Sec'!N$1,'8. 514 Details Included'!$G:$G,'7. 511_CAR_Student_Counts_Sec'!$F530))</f>
        <v>0</v>
      </c>
      <c r="O530" s="81">
        <f t="shared" si="24"/>
        <v>26</v>
      </c>
      <c r="P530" s="81">
        <f t="shared" si="25"/>
        <v>0</v>
      </c>
      <c r="Q530" s="81" t="str">
        <f t="shared" si="26"/>
        <v>6-8</v>
      </c>
    </row>
    <row r="531" spans="1:17" ht="15" outlineLevel="4" x14ac:dyDescent="0.2">
      <c r="A531" s="85">
        <v>211</v>
      </c>
      <c r="B531" s="86" t="s">
        <v>1119</v>
      </c>
      <c r="C531" s="86" t="s">
        <v>1172</v>
      </c>
      <c r="D531" s="85">
        <v>75</v>
      </c>
      <c r="E531" s="86" t="s">
        <v>1712</v>
      </c>
      <c r="F531" s="85">
        <v>3</v>
      </c>
      <c r="G531" s="85">
        <v>28</v>
      </c>
      <c r="H531" s="82">
        <f>IF(ISBLANK($D531),"",SUMIFS('8. 514 Details Included'!$I:$I,'8. 514 Details Included'!$A:$A,'7. 511_CAR_Student_Counts_Sec'!$A531,'8. 514 Details Included'!$E:$E,'7. 511_CAR_Student_Counts_Sec'!$D531,'8. 514 Details Included'!$D:$D,'7. 511_CAR_Student_Counts_Sec'!H$1,'8. 514 Details Included'!$G:$G,'7. 511_CAR_Student_Counts_Sec'!$F531))</f>
        <v>0</v>
      </c>
      <c r="I531" s="82">
        <f>IF(ISBLANK($D531),"",SUMIFS('8. 514 Details Included'!$I:$I,'8. 514 Details Included'!$A:$A,'7. 511_CAR_Student_Counts_Sec'!$A531,'8. 514 Details Included'!$E:$E,'7. 511_CAR_Student_Counts_Sec'!$D531,'8. 514 Details Included'!$D:$D,'7. 511_CAR_Student_Counts_Sec'!I$1,'8. 514 Details Included'!$G:$G,'7. 511_CAR_Student_Counts_Sec'!$F531))</f>
        <v>28</v>
      </c>
      <c r="J531" s="82">
        <f>IF(ISBLANK($D531),"",SUMIFS('8. 514 Details Included'!$I:$I,'8. 514 Details Included'!$A:$A,'7. 511_CAR_Student_Counts_Sec'!$A531,'8. 514 Details Included'!$E:$E,'7. 511_CAR_Student_Counts_Sec'!$D531,'8. 514 Details Included'!$D:$D,'7. 511_CAR_Student_Counts_Sec'!J$1,'8. 514 Details Included'!$G:$G,'7. 511_CAR_Student_Counts_Sec'!$F531))</f>
        <v>0</v>
      </c>
      <c r="K531" s="82">
        <f>IF(ISBLANK($D531),"",SUMIFS('8. 514 Details Included'!$I:$I,'8. 514 Details Included'!$A:$A,'7. 511_CAR_Student_Counts_Sec'!$A531,'8. 514 Details Included'!$E:$E,'7. 511_CAR_Student_Counts_Sec'!$D531,'8. 514 Details Included'!$D:$D,'7. 511_CAR_Student_Counts_Sec'!K$1,'8. 514 Details Included'!$G:$G,'7. 511_CAR_Student_Counts_Sec'!$F531))</f>
        <v>0</v>
      </c>
      <c r="L531" s="82">
        <f>IF(ISBLANK($D531),"",SUMIFS('8. 514 Details Included'!$I:$I,'8. 514 Details Included'!$A:$A,'7. 511_CAR_Student_Counts_Sec'!$A531,'8. 514 Details Included'!$E:$E,'7. 511_CAR_Student_Counts_Sec'!$D531,'8. 514 Details Included'!$D:$D,'7. 511_CAR_Student_Counts_Sec'!L$1,'8. 514 Details Included'!$G:$G,'7. 511_CAR_Student_Counts_Sec'!$F531))</f>
        <v>0</v>
      </c>
      <c r="M531" s="82">
        <f>IF(ISBLANK($D531),"",SUMIFS('8. 514 Details Included'!$I:$I,'8. 514 Details Included'!$A:$A,'7. 511_CAR_Student_Counts_Sec'!$A531,'8. 514 Details Included'!$E:$E,'7. 511_CAR_Student_Counts_Sec'!$D531,'8. 514 Details Included'!$D:$D,'7. 511_CAR_Student_Counts_Sec'!M$1,'8. 514 Details Included'!$G:$G,'7. 511_CAR_Student_Counts_Sec'!$F531))</f>
        <v>0</v>
      </c>
      <c r="N531" s="82">
        <f>IF(ISBLANK($D531),"",SUMIFS('8. 514 Details Included'!$I:$I,'8. 514 Details Included'!$A:$A,'7. 511_CAR_Student_Counts_Sec'!$A531,'8. 514 Details Included'!$E:$E,'7. 511_CAR_Student_Counts_Sec'!$D531,'8. 514 Details Included'!$D:$D,'7. 511_CAR_Student_Counts_Sec'!N$1,'8. 514 Details Included'!$G:$G,'7. 511_CAR_Student_Counts_Sec'!$F531))</f>
        <v>0</v>
      </c>
      <c r="O531" s="81">
        <f t="shared" si="24"/>
        <v>28</v>
      </c>
      <c r="P531" s="81">
        <f t="shared" si="25"/>
        <v>0</v>
      </c>
      <c r="Q531" s="81" t="str">
        <f t="shared" si="26"/>
        <v>6-8</v>
      </c>
    </row>
    <row r="532" spans="1:17" ht="15" outlineLevel="4" x14ac:dyDescent="0.2">
      <c r="A532" s="85">
        <v>211</v>
      </c>
      <c r="B532" s="86" t="s">
        <v>1119</v>
      </c>
      <c r="C532" s="86" t="s">
        <v>1172</v>
      </c>
      <c r="D532" s="85">
        <v>75</v>
      </c>
      <c r="E532" s="86" t="s">
        <v>1712</v>
      </c>
      <c r="F532" s="85">
        <v>4</v>
      </c>
      <c r="G532" s="85">
        <v>27</v>
      </c>
      <c r="H532" s="82">
        <f>IF(ISBLANK($D532),"",SUMIFS('8. 514 Details Included'!$I:$I,'8. 514 Details Included'!$A:$A,'7. 511_CAR_Student_Counts_Sec'!$A532,'8. 514 Details Included'!$E:$E,'7. 511_CAR_Student_Counts_Sec'!$D532,'8. 514 Details Included'!$D:$D,'7. 511_CAR_Student_Counts_Sec'!H$1,'8. 514 Details Included'!$G:$G,'7. 511_CAR_Student_Counts_Sec'!$F532))</f>
        <v>0</v>
      </c>
      <c r="I532" s="82">
        <f>IF(ISBLANK($D532),"",SUMIFS('8. 514 Details Included'!$I:$I,'8. 514 Details Included'!$A:$A,'7. 511_CAR_Student_Counts_Sec'!$A532,'8. 514 Details Included'!$E:$E,'7. 511_CAR_Student_Counts_Sec'!$D532,'8. 514 Details Included'!$D:$D,'7. 511_CAR_Student_Counts_Sec'!I$1,'8. 514 Details Included'!$G:$G,'7. 511_CAR_Student_Counts_Sec'!$F532))</f>
        <v>27</v>
      </c>
      <c r="J532" s="82">
        <f>IF(ISBLANK($D532),"",SUMIFS('8. 514 Details Included'!$I:$I,'8. 514 Details Included'!$A:$A,'7. 511_CAR_Student_Counts_Sec'!$A532,'8. 514 Details Included'!$E:$E,'7. 511_CAR_Student_Counts_Sec'!$D532,'8. 514 Details Included'!$D:$D,'7. 511_CAR_Student_Counts_Sec'!J$1,'8. 514 Details Included'!$G:$G,'7. 511_CAR_Student_Counts_Sec'!$F532))</f>
        <v>0</v>
      </c>
      <c r="K532" s="82">
        <f>IF(ISBLANK($D532),"",SUMIFS('8. 514 Details Included'!$I:$I,'8. 514 Details Included'!$A:$A,'7. 511_CAR_Student_Counts_Sec'!$A532,'8. 514 Details Included'!$E:$E,'7. 511_CAR_Student_Counts_Sec'!$D532,'8. 514 Details Included'!$D:$D,'7. 511_CAR_Student_Counts_Sec'!K$1,'8. 514 Details Included'!$G:$G,'7. 511_CAR_Student_Counts_Sec'!$F532))</f>
        <v>0</v>
      </c>
      <c r="L532" s="82">
        <f>IF(ISBLANK($D532),"",SUMIFS('8. 514 Details Included'!$I:$I,'8. 514 Details Included'!$A:$A,'7. 511_CAR_Student_Counts_Sec'!$A532,'8. 514 Details Included'!$E:$E,'7. 511_CAR_Student_Counts_Sec'!$D532,'8. 514 Details Included'!$D:$D,'7. 511_CAR_Student_Counts_Sec'!L$1,'8. 514 Details Included'!$G:$G,'7. 511_CAR_Student_Counts_Sec'!$F532))</f>
        <v>0</v>
      </c>
      <c r="M532" s="82">
        <f>IF(ISBLANK($D532),"",SUMIFS('8. 514 Details Included'!$I:$I,'8. 514 Details Included'!$A:$A,'7. 511_CAR_Student_Counts_Sec'!$A532,'8. 514 Details Included'!$E:$E,'7. 511_CAR_Student_Counts_Sec'!$D532,'8. 514 Details Included'!$D:$D,'7. 511_CAR_Student_Counts_Sec'!M$1,'8. 514 Details Included'!$G:$G,'7. 511_CAR_Student_Counts_Sec'!$F532))</f>
        <v>0</v>
      </c>
      <c r="N532" s="82">
        <f>IF(ISBLANK($D532),"",SUMIFS('8. 514 Details Included'!$I:$I,'8. 514 Details Included'!$A:$A,'7. 511_CAR_Student_Counts_Sec'!$A532,'8. 514 Details Included'!$E:$E,'7. 511_CAR_Student_Counts_Sec'!$D532,'8. 514 Details Included'!$D:$D,'7. 511_CAR_Student_Counts_Sec'!N$1,'8. 514 Details Included'!$G:$G,'7. 511_CAR_Student_Counts_Sec'!$F532))</f>
        <v>0</v>
      </c>
      <c r="O532" s="81">
        <f t="shared" si="24"/>
        <v>27</v>
      </c>
      <c r="P532" s="81">
        <f t="shared" si="25"/>
        <v>0</v>
      </c>
      <c r="Q532" s="81" t="str">
        <f t="shared" si="26"/>
        <v>6-8</v>
      </c>
    </row>
    <row r="533" spans="1:17" ht="15" outlineLevel="4" x14ac:dyDescent="0.2">
      <c r="A533" s="85">
        <v>211</v>
      </c>
      <c r="B533" s="86" t="s">
        <v>1119</v>
      </c>
      <c r="C533" s="86" t="s">
        <v>1172</v>
      </c>
      <c r="D533" s="85">
        <v>75</v>
      </c>
      <c r="E533" s="86" t="s">
        <v>1712</v>
      </c>
      <c r="F533" s="85">
        <v>6</v>
      </c>
      <c r="G533" s="85">
        <v>27</v>
      </c>
      <c r="H533" s="82">
        <f>IF(ISBLANK($D533),"",SUMIFS('8. 514 Details Included'!$I:$I,'8. 514 Details Included'!$A:$A,'7. 511_CAR_Student_Counts_Sec'!$A533,'8. 514 Details Included'!$E:$E,'7. 511_CAR_Student_Counts_Sec'!$D533,'8. 514 Details Included'!$D:$D,'7. 511_CAR_Student_Counts_Sec'!H$1,'8. 514 Details Included'!$G:$G,'7. 511_CAR_Student_Counts_Sec'!$F533))</f>
        <v>0</v>
      </c>
      <c r="I533" s="82">
        <f>IF(ISBLANK($D533),"",SUMIFS('8. 514 Details Included'!$I:$I,'8. 514 Details Included'!$A:$A,'7. 511_CAR_Student_Counts_Sec'!$A533,'8. 514 Details Included'!$E:$E,'7. 511_CAR_Student_Counts_Sec'!$D533,'8. 514 Details Included'!$D:$D,'7. 511_CAR_Student_Counts_Sec'!I$1,'8. 514 Details Included'!$G:$G,'7. 511_CAR_Student_Counts_Sec'!$F533))</f>
        <v>27</v>
      </c>
      <c r="J533" s="82">
        <f>IF(ISBLANK($D533),"",SUMIFS('8. 514 Details Included'!$I:$I,'8. 514 Details Included'!$A:$A,'7. 511_CAR_Student_Counts_Sec'!$A533,'8. 514 Details Included'!$E:$E,'7. 511_CAR_Student_Counts_Sec'!$D533,'8. 514 Details Included'!$D:$D,'7. 511_CAR_Student_Counts_Sec'!J$1,'8. 514 Details Included'!$G:$G,'7. 511_CAR_Student_Counts_Sec'!$F533))</f>
        <v>0</v>
      </c>
      <c r="K533" s="82">
        <f>IF(ISBLANK($D533),"",SUMIFS('8. 514 Details Included'!$I:$I,'8. 514 Details Included'!$A:$A,'7. 511_CAR_Student_Counts_Sec'!$A533,'8. 514 Details Included'!$E:$E,'7. 511_CAR_Student_Counts_Sec'!$D533,'8. 514 Details Included'!$D:$D,'7. 511_CAR_Student_Counts_Sec'!K$1,'8. 514 Details Included'!$G:$G,'7. 511_CAR_Student_Counts_Sec'!$F533))</f>
        <v>0</v>
      </c>
      <c r="L533" s="82">
        <f>IF(ISBLANK($D533),"",SUMIFS('8. 514 Details Included'!$I:$I,'8. 514 Details Included'!$A:$A,'7. 511_CAR_Student_Counts_Sec'!$A533,'8. 514 Details Included'!$E:$E,'7. 511_CAR_Student_Counts_Sec'!$D533,'8. 514 Details Included'!$D:$D,'7. 511_CAR_Student_Counts_Sec'!L$1,'8. 514 Details Included'!$G:$G,'7. 511_CAR_Student_Counts_Sec'!$F533))</f>
        <v>0</v>
      </c>
      <c r="M533" s="82">
        <f>IF(ISBLANK($D533),"",SUMIFS('8. 514 Details Included'!$I:$I,'8. 514 Details Included'!$A:$A,'7. 511_CAR_Student_Counts_Sec'!$A533,'8. 514 Details Included'!$E:$E,'7. 511_CAR_Student_Counts_Sec'!$D533,'8. 514 Details Included'!$D:$D,'7. 511_CAR_Student_Counts_Sec'!M$1,'8. 514 Details Included'!$G:$G,'7. 511_CAR_Student_Counts_Sec'!$F533))</f>
        <v>0</v>
      </c>
      <c r="N533" s="82">
        <f>IF(ISBLANK($D533),"",SUMIFS('8. 514 Details Included'!$I:$I,'8. 514 Details Included'!$A:$A,'7. 511_CAR_Student_Counts_Sec'!$A533,'8. 514 Details Included'!$E:$E,'7. 511_CAR_Student_Counts_Sec'!$D533,'8. 514 Details Included'!$D:$D,'7. 511_CAR_Student_Counts_Sec'!N$1,'8. 514 Details Included'!$G:$G,'7. 511_CAR_Student_Counts_Sec'!$F533))</f>
        <v>0</v>
      </c>
      <c r="O533" s="81">
        <f t="shared" si="24"/>
        <v>27</v>
      </c>
      <c r="P533" s="81">
        <f t="shared" si="25"/>
        <v>0</v>
      </c>
      <c r="Q533" s="81" t="str">
        <f t="shared" si="26"/>
        <v>6-8</v>
      </c>
    </row>
    <row r="534" spans="1:17" ht="15" outlineLevel="4" x14ac:dyDescent="0.2">
      <c r="A534" s="85">
        <v>211</v>
      </c>
      <c r="B534" s="86" t="s">
        <v>1119</v>
      </c>
      <c r="C534" s="86" t="s">
        <v>1172</v>
      </c>
      <c r="D534" s="85">
        <v>75</v>
      </c>
      <c r="E534" s="86" t="s">
        <v>1712</v>
      </c>
      <c r="F534" s="85">
        <v>7</v>
      </c>
      <c r="G534" s="85">
        <v>26</v>
      </c>
      <c r="H534" s="82">
        <f>IF(ISBLANK($D534),"",SUMIFS('8. 514 Details Included'!$I:$I,'8. 514 Details Included'!$A:$A,'7. 511_CAR_Student_Counts_Sec'!$A534,'8. 514 Details Included'!$E:$E,'7. 511_CAR_Student_Counts_Sec'!$D534,'8. 514 Details Included'!$D:$D,'7. 511_CAR_Student_Counts_Sec'!H$1,'8. 514 Details Included'!$G:$G,'7. 511_CAR_Student_Counts_Sec'!$F534))</f>
        <v>0</v>
      </c>
      <c r="I534" s="82">
        <f>IF(ISBLANK($D534),"",SUMIFS('8. 514 Details Included'!$I:$I,'8. 514 Details Included'!$A:$A,'7. 511_CAR_Student_Counts_Sec'!$A534,'8. 514 Details Included'!$E:$E,'7. 511_CAR_Student_Counts_Sec'!$D534,'8. 514 Details Included'!$D:$D,'7. 511_CAR_Student_Counts_Sec'!I$1,'8. 514 Details Included'!$G:$G,'7. 511_CAR_Student_Counts_Sec'!$F534))</f>
        <v>26</v>
      </c>
      <c r="J534" s="82">
        <f>IF(ISBLANK($D534),"",SUMIFS('8. 514 Details Included'!$I:$I,'8. 514 Details Included'!$A:$A,'7. 511_CAR_Student_Counts_Sec'!$A534,'8. 514 Details Included'!$E:$E,'7. 511_CAR_Student_Counts_Sec'!$D534,'8. 514 Details Included'!$D:$D,'7. 511_CAR_Student_Counts_Sec'!J$1,'8. 514 Details Included'!$G:$G,'7. 511_CAR_Student_Counts_Sec'!$F534))</f>
        <v>0</v>
      </c>
      <c r="K534" s="82">
        <f>IF(ISBLANK($D534),"",SUMIFS('8. 514 Details Included'!$I:$I,'8. 514 Details Included'!$A:$A,'7. 511_CAR_Student_Counts_Sec'!$A534,'8. 514 Details Included'!$E:$E,'7. 511_CAR_Student_Counts_Sec'!$D534,'8. 514 Details Included'!$D:$D,'7. 511_CAR_Student_Counts_Sec'!K$1,'8. 514 Details Included'!$G:$G,'7. 511_CAR_Student_Counts_Sec'!$F534))</f>
        <v>0</v>
      </c>
      <c r="L534" s="82">
        <f>IF(ISBLANK($D534),"",SUMIFS('8. 514 Details Included'!$I:$I,'8. 514 Details Included'!$A:$A,'7. 511_CAR_Student_Counts_Sec'!$A534,'8. 514 Details Included'!$E:$E,'7. 511_CAR_Student_Counts_Sec'!$D534,'8. 514 Details Included'!$D:$D,'7. 511_CAR_Student_Counts_Sec'!L$1,'8. 514 Details Included'!$G:$G,'7. 511_CAR_Student_Counts_Sec'!$F534))</f>
        <v>0</v>
      </c>
      <c r="M534" s="82">
        <f>IF(ISBLANK($D534),"",SUMIFS('8. 514 Details Included'!$I:$I,'8. 514 Details Included'!$A:$A,'7. 511_CAR_Student_Counts_Sec'!$A534,'8. 514 Details Included'!$E:$E,'7. 511_CAR_Student_Counts_Sec'!$D534,'8. 514 Details Included'!$D:$D,'7. 511_CAR_Student_Counts_Sec'!M$1,'8. 514 Details Included'!$G:$G,'7. 511_CAR_Student_Counts_Sec'!$F534))</f>
        <v>0</v>
      </c>
      <c r="N534" s="82">
        <f>IF(ISBLANK($D534),"",SUMIFS('8. 514 Details Included'!$I:$I,'8. 514 Details Included'!$A:$A,'7. 511_CAR_Student_Counts_Sec'!$A534,'8. 514 Details Included'!$E:$E,'7. 511_CAR_Student_Counts_Sec'!$D534,'8. 514 Details Included'!$D:$D,'7. 511_CAR_Student_Counts_Sec'!N$1,'8. 514 Details Included'!$G:$G,'7. 511_CAR_Student_Counts_Sec'!$F534))</f>
        <v>0</v>
      </c>
      <c r="O534" s="81">
        <f t="shared" si="24"/>
        <v>26</v>
      </c>
      <c r="P534" s="81">
        <f t="shared" si="25"/>
        <v>0</v>
      </c>
      <c r="Q534" s="81" t="str">
        <f t="shared" si="26"/>
        <v>6-8</v>
      </c>
    </row>
    <row r="535" spans="1:17" ht="15" outlineLevel="4" x14ac:dyDescent="0.2">
      <c r="A535" s="85">
        <v>211</v>
      </c>
      <c r="B535" s="86" t="s">
        <v>1119</v>
      </c>
      <c r="C535" s="86" t="s">
        <v>1172</v>
      </c>
      <c r="D535" s="85">
        <v>3</v>
      </c>
      <c r="E535" s="86" t="s">
        <v>1711</v>
      </c>
      <c r="F535" s="85">
        <v>1</v>
      </c>
      <c r="G535" s="85">
        <v>26</v>
      </c>
      <c r="H535" s="82">
        <f>IF(ISBLANK($D535),"",SUMIFS('8. 514 Details Included'!$I:$I,'8. 514 Details Included'!$A:$A,'7. 511_CAR_Student_Counts_Sec'!$A535,'8. 514 Details Included'!$E:$E,'7. 511_CAR_Student_Counts_Sec'!$D535,'8. 514 Details Included'!$D:$D,'7. 511_CAR_Student_Counts_Sec'!H$1,'8. 514 Details Included'!$G:$G,'7. 511_CAR_Student_Counts_Sec'!$F535))</f>
        <v>26</v>
      </c>
      <c r="I535" s="82">
        <f>IF(ISBLANK($D535),"",SUMIFS('8. 514 Details Included'!$I:$I,'8. 514 Details Included'!$A:$A,'7. 511_CAR_Student_Counts_Sec'!$A535,'8. 514 Details Included'!$E:$E,'7. 511_CAR_Student_Counts_Sec'!$D535,'8. 514 Details Included'!$D:$D,'7. 511_CAR_Student_Counts_Sec'!I$1,'8. 514 Details Included'!$G:$G,'7. 511_CAR_Student_Counts_Sec'!$F535))</f>
        <v>0</v>
      </c>
      <c r="J535" s="82">
        <f>IF(ISBLANK($D535),"",SUMIFS('8. 514 Details Included'!$I:$I,'8. 514 Details Included'!$A:$A,'7. 511_CAR_Student_Counts_Sec'!$A535,'8. 514 Details Included'!$E:$E,'7. 511_CAR_Student_Counts_Sec'!$D535,'8. 514 Details Included'!$D:$D,'7. 511_CAR_Student_Counts_Sec'!J$1,'8. 514 Details Included'!$G:$G,'7. 511_CAR_Student_Counts_Sec'!$F535))</f>
        <v>0</v>
      </c>
      <c r="K535" s="82">
        <f>IF(ISBLANK($D535),"",SUMIFS('8. 514 Details Included'!$I:$I,'8. 514 Details Included'!$A:$A,'7. 511_CAR_Student_Counts_Sec'!$A535,'8. 514 Details Included'!$E:$E,'7. 511_CAR_Student_Counts_Sec'!$D535,'8. 514 Details Included'!$D:$D,'7. 511_CAR_Student_Counts_Sec'!K$1,'8. 514 Details Included'!$G:$G,'7. 511_CAR_Student_Counts_Sec'!$F535))</f>
        <v>0</v>
      </c>
      <c r="L535" s="82">
        <f>IF(ISBLANK($D535),"",SUMIFS('8. 514 Details Included'!$I:$I,'8. 514 Details Included'!$A:$A,'7. 511_CAR_Student_Counts_Sec'!$A535,'8. 514 Details Included'!$E:$E,'7. 511_CAR_Student_Counts_Sec'!$D535,'8. 514 Details Included'!$D:$D,'7. 511_CAR_Student_Counts_Sec'!L$1,'8. 514 Details Included'!$G:$G,'7. 511_CAR_Student_Counts_Sec'!$F535))</f>
        <v>0</v>
      </c>
      <c r="M535" s="82">
        <f>IF(ISBLANK($D535),"",SUMIFS('8. 514 Details Included'!$I:$I,'8. 514 Details Included'!$A:$A,'7. 511_CAR_Student_Counts_Sec'!$A535,'8. 514 Details Included'!$E:$E,'7. 511_CAR_Student_Counts_Sec'!$D535,'8. 514 Details Included'!$D:$D,'7. 511_CAR_Student_Counts_Sec'!M$1,'8. 514 Details Included'!$G:$G,'7. 511_CAR_Student_Counts_Sec'!$F535))</f>
        <v>0</v>
      </c>
      <c r="N535" s="82">
        <f>IF(ISBLANK($D535),"",SUMIFS('8. 514 Details Included'!$I:$I,'8. 514 Details Included'!$A:$A,'7. 511_CAR_Student_Counts_Sec'!$A535,'8. 514 Details Included'!$E:$E,'7. 511_CAR_Student_Counts_Sec'!$D535,'8. 514 Details Included'!$D:$D,'7. 511_CAR_Student_Counts_Sec'!N$1,'8. 514 Details Included'!$G:$G,'7. 511_CAR_Student_Counts_Sec'!$F535))</f>
        <v>0</v>
      </c>
      <c r="O535" s="81">
        <f t="shared" si="24"/>
        <v>26</v>
      </c>
      <c r="P535" s="81">
        <f t="shared" si="25"/>
        <v>0</v>
      </c>
      <c r="Q535" s="81" t="str">
        <f t="shared" si="26"/>
        <v>6-8</v>
      </c>
    </row>
    <row r="536" spans="1:17" ht="15" outlineLevel="4" x14ac:dyDescent="0.2">
      <c r="A536" s="85">
        <v>211</v>
      </c>
      <c r="B536" s="86" t="s">
        <v>1119</v>
      </c>
      <c r="C536" s="86" t="s">
        <v>1172</v>
      </c>
      <c r="D536" s="85">
        <v>3</v>
      </c>
      <c r="E536" s="86" t="s">
        <v>1711</v>
      </c>
      <c r="F536" s="85">
        <v>2</v>
      </c>
      <c r="G536" s="85">
        <v>24</v>
      </c>
      <c r="H536" s="82">
        <f>IF(ISBLANK($D536),"",SUMIFS('8. 514 Details Included'!$I:$I,'8. 514 Details Included'!$A:$A,'7. 511_CAR_Student_Counts_Sec'!$A536,'8. 514 Details Included'!$E:$E,'7. 511_CAR_Student_Counts_Sec'!$D536,'8. 514 Details Included'!$D:$D,'7. 511_CAR_Student_Counts_Sec'!H$1,'8. 514 Details Included'!$G:$G,'7. 511_CAR_Student_Counts_Sec'!$F536))</f>
        <v>24</v>
      </c>
      <c r="I536" s="82">
        <f>IF(ISBLANK($D536),"",SUMIFS('8. 514 Details Included'!$I:$I,'8. 514 Details Included'!$A:$A,'7. 511_CAR_Student_Counts_Sec'!$A536,'8. 514 Details Included'!$E:$E,'7. 511_CAR_Student_Counts_Sec'!$D536,'8. 514 Details Included'!$D:$D,'7. 511_CAR_Student_Counts_Sec'!I$1,'8. 514 Details Included'!$G:$G,'7. 511_CAR_Student_Counts_Sec'!$F536))</f>
        <v>0</v>
      </c>
      <c r="J536" s="82">
        <f>IF(ISBLANK($D536),"",SUMIFS('8. 514 Details Included'!$I:$I,'8. 514 Details Included'!$A:$A,'7. 511_CAR_Student_Counts_Sec'!$A536,'8. 514 Details Included'!$E:$E,'7. 511_CAR_Student_Counts_Sec'!$D536,'8. 514 Details Included'!$D:$D,'7. 511_CAR_Student_Counts_Sec'!J$1,'8. 514 Details Included'!$G:$G,'7. 511_CAR_Student_Counts_Sec'!$F536))</f>
        <v>0</v>
      </c>
      <c r="K536" s="82">
        <f>IF(ISBLANK($D536),"",SUMIFS('8. 514 Details Included'!$I:$I,'8. 514 Details Included'!$A:$A,'7. 511_CAR_Student_Counts_Sec'!$A536,'8. 514 Details Included'!$E:$E,'7. 511_CAR_Student_Counts_Sec'!$D536,'8. 514 Details Included'!$D:$D,'7. 511_CAR_Student_Counts_Sec'!K$1,'8. 514 Details Included'!$G:$G,'7. 511_CAR_Student_Counts_Sec'!$F536))</f>
        <v>0</v>
      </c>
      <c r="L536" s="82">
        <f>IF(ISBLANK($D536),"",SUMIFS('8. 514 Details Included'!$I:$I,'8. 514 Details Included'!$A:$A,'7. 511_CAR_Student_Counts_Sec'!$A536,'8. 514 Details Included'!$E:$E,'7. 511_CAR_Student_Counts_Sec'!$D536,'8. 514 Details Included'!$D:$D,'7. 511_CAR_Student_Counts_Sec'!L$1,'8. 514 Details Included'!$G:$G,'7. 511_CAR_Student_Counts_Sec'!$F536))</f>
        <v>0</v>
      </c>
      <c r="M536" s="82">
        <f>IF(ISBLANK($D536),"",SUMIFS('8. 514 Details Included'!$I:$I,'8. 514 Details Included'!$A:$A,'7. 511_CAR_Student_Counts_Sec'!$A536,'8. 514 Details Included'!$E:$E,'7. 511_CAR_Student_Counts_Sec'!$D536,'8. 514 Details Included'!$D:$D,'7. 511_CAR_Student_Counts_Sec'!M$1,'8. 514 Details Included'!$G:$G,'7. 511_CAR_Student_Counts_Sec'!$F536))</f>
        <v>0</v>
      </c>
      <c r="N536" s="82">
        <f>IF(ISBLANK($D536),"",SUMIFS('8. 514 Details Included'!$I:$I,'8. 514 Details Included'!$A:$A,'7. 511_CAR_Student_Counts_Sec'!$A536,'8. 514 Details Included'!$E:$E,'7. 511_CAR_Student_Counts_Sec'!$D536,'8. 514 Details Included'!$D:$D,'7. 511_CAR_Student_Counts_Sec'!N$1,'8. 514 Details Included'!$G:$G,'7. 511_CAR_Student_Counts_Sec'!$F536))</f>
        <v>0</v>
      </c>
      <c r="O536" s="81">
        <f t="shared" si="24"/>
        <v>24</v>
      </c>
      <c r="P536" s="81">
        <f t="shared" si="25"/>
        <v>0</v>
      </c>
      <c r="Q536" s="81" t="str">
        <f t="shared" si="26"/>
        <v>6-8</v>
      </c>
    </row>
    <row r="537" spans="1:17" ht="15" outlineLevel="4" x14ac:dyDescent="0.2">
      <c r="A537" s="85">
        <v>211</v>
      </c>
      <c r="B537" s="86" t="s">
        <v>1119</v>
      </c>
      <c r="C537" s="86" t="s">
        <v>1172</v>
      </c>
      <c r="D537" s="85">
        <v>3</v>
      </c>
      <c r="E537" s="86" t="s">
        <v>1711</v>
      </c>
      <c r="F537" s="85">
        <v>4</v>
      </c>
      <c r="G537" s="85">
        <v>26</v>
      </c>
      <c r="H537" s="82">
        <f>IF(ISBLANK($D537),"",SUMIFS('8. 514 Details Included'!$I:$I,'8. 514 Details Included'!$A:$A,'7. 511_CAR_Student_Counts_Sec'!$A537,'8. 514 Details Included'!$E:$E,'7. 511_CAR_Student_Counts_Sec'!$D537,'8. 514 Details Included'!$D:$D,'7. 511_CAR_Student_Counts_Sec'!H$1,'8. 514 Details Included'!$G:$G,'7. 511_CAR_Student_Counts_Sec'!$F537))</f>
        <v>26</v>
      </c>
      <c r="I537" s="82">
        <f>IF(ISBLANK($D537),"",SUMIFS('8. 514 Details Included'!$I:$I,'8. 514 Details Included'!$A:$A,'7. 511_CAR_Student_Counts_Sec'!$A537,'8. 514 Details Included'!$E:$E,'7. 511_CAR_Student_Counts_Sec'!$D537,'8. 514 Details Included'!$D:$D,'7. 511_CAR_Student_Counts_Sec'!I$1,'8. 514 Details Included'!$G:$G,'7. 511_CAR_Student_Counts_Sec'!$F537))</f>
        <v>0</v>
      </c>
      <c r="J537" s="82">
        <f>IF(ISBLANK($D537),"",SUMIFS('8. 514 Details Included'!$I:$I,'8. 514 Details Included'!$A:$A,'7. 511_CAR_Student_Counts_Sec'!$A537,'8. 514 Details Included'!$E:$E,'7. 511_CAR_Student_Counts_Sec'!$D537,'8. 514 Details Included'!$D:$D,'7. 511_CAR_Student_Counts_Sec'!J$1,'8. 514 Details Included'!$G:$G,'7. 511_CAR_Student_Counts_Sec'!$F537))</f>
        <v>0</v>
      </c>
      <c r="K537" s="82">
        <f>IF(ISBLANK($D537),"",SUMIFS('8. 514 Details Included'!$I:$I,'8. 514 Details Included'!$A:$A,'7. 511_CAR_Student_Counts_Sec'!$A537,'8. 514 Details Included'!$E:$E,'7. 511_CAR_Student_Counts_Sec'!$D537,'8. 514 Details Included'!$D:$D,'7. 511_CAR_Student_Counts_Sec'!K$1,'8. 514 Details Included'!$G:$G,'7. 511_CAR_Student_Counts_Sec'!$F537))</f>
        <v>0</v>
      </c>
      <c r="L537" s="82">
        <f>IF(ISBLANK($D537),"",SUMIFS('8. 514 Details Included'!$I:$I,'8. 514 Details Included'!$A:$A,'7. 511_CAR_Student_Counts_Sec'!$A537,'8. 514 Details Included'!$E:$E,'7. 511_CAR_Student_Counts_Sec'!$D537,'8. 514 Details Included'!$D:$D,'7. 511_CAR_Student_Counts_Sec'!L$1,'8. 514 Details Included'!$G:$G,'7. 511_CAR_Student_Counts_Sec'!$F537))</f>
        <v>0</v>
      </c>
      <c r="M537" s="82">
        <f>IF(ISBLANK($D537),"",SUMIFS('8. 514 Details Included'!$I:$I,'8. 514 Details Included'!$A:$A,'7. 511_CAR_Student_Counts_Sec'!$A537,'8. 514 Details Included'!$E:$E,'7. 511_CAR_Student_Counts_Sec'!$D537,'8. 514 Details Included'!$D:$D,'7. 511_CAR_Student_Counts_Sec'!M$1,'8. 514 Details Included'!$G:$G,'7. 511_CAR_Student_Counts_Sec'!$F537))</f>
        <v>0</v>
      </c>
      <c r="N537" s="82">
        <f>IF(ISBLANK($D537),"",SUMIFS('8. 514 Details Included'!$I:$I,'8. 514 Details Included'!$A:$A,'7. 511_CAR_Student_Counts_Sec'!$A537,'8. 514 Details Included'!$E:$E,'7. 511_CAR_Student_Counts_Sec'!$D537,'8. 514 Details Included'!$D:$D,'7. 511_CAR_Student_Counts_Sec'!N$1,'8. 514 Details Included'!$G:$G,'7. 511_CAR_Student_Counts_Sec'!$F537))</f>
        <v>0</v>
      </c>
      <c r="O537" s="81">
        <f t="shared" si="24"/>
        <v>26</v>
      </c>
      <c r="P537" s="81">
        <f t="shared" si="25"/>
        <v>0</v>
      </c>
      <c r="Q537" s="81" t="str">
        <f t="shared" si="26"/>
        <v>6-8</v>
      </c>
    </row>
    <row r="538" spans="1:17" ht="15" outlineLevel="4" x14ac:dyDescent="0.2">
      <c r="A538" s="85">
        <v>211</v>
      </c>
      <c r="B538" s="86" t="s">
        <v>1119</v>
      </c>
      <c r="C538" s="86" t="s">
        <v>1172</v>
      </c>
      <c r="D538" s="85">
        <v>943</v>
      </c>
      <c r="E538" s="86" t="s">
        <v>1731</v>
      </c>
      <c r="F538" s="85">
        <v>2</v>
      </c>
      <c r="G538" s="85">
        <v>25</v>
      </c>
      <c r="H538" s="82">
        <f>IF(ISBLANK($D538),"",SUMIFS('8. 514 Details Included'!$I:$I,'8. 514 Details Included'!$A:$A,'7. 511_CAR_Student_Counts_Sec'!$A538,'8. 514 Details Included'!$E:$E,'7. 511_CAR_Student_Counts_Sec'!$D538,'8. 514 Details Included'!$D:$D,'7. 511_CAR_Student_Counts_Sec'!H$1,'8. 514 Details Included'!$G:$G,'7. 511_CAR_Student_Counts_Sec'!$F538))</f>
        <v>0</v>
      </c>
      <c r="I538" s="82">
        <f>IF(ISBLANK($D538),"",SUMIFS('8. 514 Details Included'!$I:$I,'8. 514 Details Included'!$A:$A,'7. 511_CAR_Student_Counts_Sec'!$A538,'8. 514 Details Included'!$E:$E,'7. 511_CAR_Student_Counts_Sec'!$D538,'8. 514 Details Included'!$D:$D,'7. 511_CAR_Student_Counts_Sec'!I$1,'8. 514 Details Included'!$G:$G,'7. 511_CAR_Student_Counts_Sec'!$F538))</f>
        <v>25</v>
      </c>
      <c r="J538" s="82">
        <f>IF(ISBLANK($D538),"",SUMIFS('8. 514 Details Included'!$I:$I,'8. 514 Details Included'!$A:$A,'7. 511_CAR_Student_Counts_Sec'!$A538,'8. 514 Details Included'!$E:$E,'7. 511_CAR_Student_Counts_Sec'!$D538,'8. 514 Details Included'!$D:$D,'7. 511_CAR_Student_Counts_Sec'!J$1,'8. 514 Details Included'!$G:$G,'7. 511_CAR_Student_Counts_Sec'!$F538))</f>
        <v>0</v>
      </c>
      <c r="K538" s="82">
        <f>IF(ISBLANK($D538),"",SUMIFS('8. 514 Details Included'!$I:$I,'8. 514 Details Included'!$A:$A,'7. 511_CAR_Student_Counts_Sec'!$A538,'8. 514 Details Included'!$E:$E,'7. 511_CAR_Student_Counts_Sec'!$D538,'8. 514 Details Included'!$D:$D,'7. 511_CAR_Student_Counts_Sec'!K$1,'8. 514 Details Included'!$G:$G,'7. 511_CAR_Student_Counts_Sec'!$F538))</f>
        <v>0</v>
      </c>
      <c r="L538" s="82">
        <f>IF(ISBLANK($D538),"",SUMIFS('8. 514 Details Included'!$I:$I,'8. 514 Details Included'!$A:$A,'7. 511_CAR_Student_Counts_Sec'!$A538,'8. 514 Details Included'!$E:$E,'7. 511_CAR_Student_Counts_Sec'!$D538,'8. 514 Details Included'!$D:$D,'7. 511_CAR_Student_Counts_Sec'!L$1,'8. 514 Details Included'!$G:$G,'7. 511_CAR_Student_Counts_Sec'!$F538))</f>
        <v>0</v>
      </c>
      <c r="M538" s="82">
        <f>IF(ISBLANK($D538),"",SUMIFS('8. 514 Details Included'!$I:$I,'8. 514 Details Included'!$A:$A,'7. 511_CAR_Student_Counts_Sec'!$A538,'8. 514 Details Included'!$E:$E,'7. 511_CAR_Student_Counts_Sec'!$D538,'8. 514 Details Included'!$D:$D,'7. 511_CAR_Student_Counts_Sec'!M$1,'8. 514 Details Included'!$G:$G,'7. 511_CAR_Student_Counts_Sec'!$F538))</f>
        <v>0</v>
      </c>
      <c r="N538" s="82">
        <f>IF(ISBLANK($D538),"",SUMIFS('8. 514 Details Included'!$I:$I,'8. 514 Details Included'!$A:$A,'7. 511_CAR_Student_Counts_Sec'!$A538,'8. 514 Details Included'!$E:$E,'7. 511_CAR_Student_Counts_Sec'!$D538,'8. 514 Details Included'!$D:$D,'7. 511_CAR_Student_Counts_Sec'!N$1,'8. 514 Details Included'!$G:$G,'7. 511_CAR_Student_Counts_Sec'!$F538))</f>
        <v>0</v>
      </c>
      <c r="O538" s="81">
        <f t="shared" si="24"/>
        <v>25</v>
      </c>
      <c r="P538" s="81">
        <f t="shared" si="25"/>
        <v>0</v>
      </c>
      <c r="Q538" s="81" t="str">
        <f t="shared" si="26"/>
        <v>6-8</v>
      </c>
    </row>
    <row r="539" spans="1:17" ht="15" outlineLevel="4" x14ac:dyDescent="0.2">
      <c r="A539" s="85">
        <v>211</v>
      </c>
      <c r="B539" s="86" t="s">
        <v>1119</v>
      </c>
      <c r="C539" s="86" t="s">
        <v>1172</v>
      </c>
      <c r="D539" s="85">
        <v>943</v>
      </c>
      <c r="E539" s="86" t="s">
        <v>1731</v>
      </c>
      <c r="F539" s="85">
        <v>3</v>
      </c>
      <c r="G539" s="85">
        <v>24</v>
      </c>
      <c r="H539" s="82">
        <f>IF(ISBLANK($D539),"",SUMIFS('8. 514 Details Included'!$I:$I,'8. 514 Details Included'!$A:$A,'7. 511_CAR_Student_Counts_Sec'!$A539,'8. 514 Details Included'!$E:$E,'7. 511_CAR_Student_Counts_Sec'!$D539,'8. 514 Details Included'!$D:$D,'7. 511_CAR_Student_Counts_Sec'!H$1,'8. 514 Details Included'!$G:$G,'7. 511_CAR_Student_Counts_Sec'!$F539))</f>
        <v>0</v>
      </c>
      <c r="I539" s="82">
        <f>IF(ISBLANK($D539),"",SUMIFS('8. 514 Details Included'!$I:$I,'8. 514 Details Included'!$A:$A,'7. 511_CAR_Student_Counts_Sec'!$A539,'8. 514 Details Included'!$E:$E,'7. 511_CAR_Student_Counts_Sec'!$D539,'8. 514 Details Included'!$D:$D,'7. 511_CAR_Student_Counts_Sec'!I$1,'8. 514 Details Included'!$G:$G,'7. 511_CAR_Student_Counts_Sec'!$F539))</f>
        <v>0</v>
      </c>
      <c r="J539" s="82">
        <f>IF(ISBLANK($D539),"",SUMIFS('8. 514 Details Included'!$I:$I,'8. 514 Details Included'!$A:$A,'7. 511_CAR_Student_Counts_Sec'!$A539,'8. 514 Details Included'!$E:$E,'7. 511_CAR_Student_Counts_Sec'!$D539,'8. 514 Details Included'!$D:$D,'7. 511_CAR_Student_Counts_Sec'!J$1,'8. 514 Details Included'!$G:$G,'7. 511_CAR_Student_Counts_Sec'!$F539))</f>
        <v>24</v>
      </c>
      <c r="K539" s="82">
        <f>IF(ISBLANK($D539),"",SUMIFS('8. 514 Details Included'!$I:$I,'8. 514 Details Included'!$A:$A,'7. 511_CAR_Student_Counts_Sec'!$A539,'8. 514 Details Included'!$E:$E,'7. 511_CAR_Student_Counts_Sec'!$D539,'8. 514 Details Included'!$D:$D,'7. 511_CAR_Student_Counts_Sec'!K$1,'8. 514 Details Included'!$G:$G,'7. 511_CAR_Student_Counts_Sec'!$F539))</f>
        <v>0</v>
      </c>
      <c r="L539" s="82">
        <f>IF(ISBLANK($D539),"",SUMIFS('8. 514 Details Included'!$I:$I,'8. 514 Details Included'!$A:$A,'7. 511_CAR_Student_Counts_Sec'!$A539,'8. 514 Details Included'!$E:$E,'7. 511_CAR_Student_Counts_Sec'!$D539,'8. 514 Details Included'!$D:$D,'7. 511_CAR_Student_Counts_Sec'!L$1,'8. 514 Details Included'!$G:$G,'7. 511_CAR_Student_Counts_Sec'!$F539))</f>
        <v>0</v>
      </c>
      <c r="M539" s="82">
        <f>IF(ISBLANK($D539),"",SUMIFS('8. 514 Details Included'!$I:$I,'8. 514 Details Included'!$A:$A,'7. 511_CAR_Student_Counts_Sec'!$A539,'8. 514 Details Included'!$E:$E,'7. 511_CAR_Student_Counts_Sec'!$D539,'8. 514 Details Included'!$D:$D,'7. 511_CAR_Student_Counts_Sec'!M$1,'8. 514 Details Included'!$G:$G,'7. 511_CAR_Student_Counts_Sec'!$F539))</f>
        <v>0</v>
      </c>
      <c r="N539" s="82">
        <f>IF(ISBLANK($D539),"",SUMIFS('8. 514 Details Included'!$I:$I,'8. 514 Details Included'!$A:$A,'7. 511_CAR_Student_Counts_Sec'!$A539,'8. 514 Details Included'!$E:$E,'7. 511_CAR_Student_Counts_Sec'!$D539,'8. 514 Details Included'!$D:$D,'7. 511_CAR_Student_Counts_Sec'!N$1,'8. 514 Details Included'!$G:$G,'7. 511_CAR_Student_Counts_Sec'!$F539))</f>
        <v>0</v>
      </c>
      <c r="O539" s="81">
        <f t="shared" si="24"/>
        <v>24</v>
      </c>
      <c r="P539" s="81">
        <f t="shared" si="25"/>
        <v>0</v>
      </c>
      <c r="Q539" s="81" t="str">
        <f t="shared" si="26"/>
        <v>6-8</v>
      </c>
    </row>
    <row r="540" spans="1:17" ht="15" outlineLevel="4" x14ac:dyDescent="0.2">
      <c r="A540" s="85">
        <v>211</v>
      </c>
      <c r="B540" s="86" t="s">
        <v>1119</v>
      </c>
      <c r="C540" s="86" t="s">
        <v>1172</v>
      </c>
      <c r="D540" s="85">
        <v>943</v>
      </c>
      <c r="E540" s="86" t="s">
        <v>1731</v>
      </c>
      <c r="F540" s="85">
        <v>4</v>
      </c>
      <c r="G540" s="85">
        <v>23</v>
      </c>
      <c r="H540" s="82">
        <f>IF(ISBLANK($D540),"",SUMIFS('8. 514 Details Included'!$I:$I,'8. 514 Details Included'!$A:$A,'7. 511_CAR_Student_Counts_Sec'!$A540,'8. 514 Details Included'!$E:$E,'7. 511_CAR_Student_Counts_Sec'!$D540,'8. 514 Details Included'!$D:$D,'7. 511_CAR_Student_Counts_Sec'!H$1,'8. 514 Details Included'!$G:$G,'7. 511_CAR_Student_Counts_Sec'!$F540))</f>
        <v>0</v>
      </c>
      <c r="I540" s="82">
        <f>IF(ISBLANK($D540),"",SUMIFS('8. 514 Details Included'!$I:$I,'8. 514 Details Included'!$A:$A,'7. 511_CAR_Student_Counts_Sec'!$A540,'8. 514 Details Included'!$E:$E,'7. 511_CAR_Student_Counts_Sec'!$D540,'8. 514 Details Included'!$D:$D,'7. 511_CAR_Student_Counts_Sec'!I$1,'8. 514 Details Included'!$G:$G,'7. 511_CAR_Student_Counts_Sec'!$F540))</f>
        <v>0</v>
      </c>
      <c r="J540" s="82">
        <f>IF(ISBLANK($D540),"",SUMIFS('8. 514 Details Included'!$I:$I,'8. 514 Details Included'!$A:$A,'7. 511_CAR_Student_Counts_Sec'!$A540,'8. 514 Details Included'!$E:$E,'7. 511_CAR_Student_Counts_Sec'!$D540,'8. 514 Details Included'!$D:$D,'7. 511_CAR_Student_Counts_Sec'!J$1,'8. 514 Details Included'!$G:$G,'7. 511_CAR_Student_Counts_Sec'!$F540))</f>
        <v>23</v>
      </c>
      <c r="K540" s="82">
        <f>IF(ISBLANK($D540),"",SUMIFS('8. 514 Details Included'!$I:$I,'8. 514 Details Included'!$A:$A,'7. 511_CAR_Student_Counts_Sec'!$A540,'8. 514 Details Included'!$E:$E,'7. 511_CAR_Student_Counts_Sec'!$D540,'8. 514 Details Included'!$D:$D,'7. 511_CAR_Student_Counts_Sec'!K$1,'8. 514 Details Included'!$G:$G,'7. 511_CAR_Student_Counts_Sec'!$F540))</f>
        <v>0</v>
      </c>
      <c r="L540" s="82">
        <f>IF(ISBLANK($D540),"",SUMIFS('8. 514 Details Included'!$I:$I,'8. 514 Details Included'!$A:$A,'7. 511_CAR_Student_Counts_Sec'!$A540,'8. 514 Details Included'!$E:$E,'7. 511_CAR_Student_Counts_Sec'!$D540,'8. 514 Details Included'!$D:$D,'7. 511_CAR_Student_Counts_Sec'!L$1,'8. 514 Details Included'!$G:$G,'7. 511_CAR_Student_Counts_Sec'!$F540))</f>
        <v>0</v>
      </c>
      <c r="M540" s="82">
        <f>IF(ISBLANK($D540),"",SUMIFS('8. 514 Details Included'!$I:$I,'8. 514 Details Included'!$A:$A,'7. 511_CAR_Student_Counts_Sec'!$A540,'8. 514 Details Included'!$E:$E,'7. 511_CAR_Student_Counts_Sec'!$D540,'8. 514 Details Included'!$D:$D,'7. 511_CAR_Student_Counts_Sec'!M$1,'8. 514 Details Included'!$G:$G,'7. 511_CAR_Student_Counts_Sec'!$F540))</f>
        <v>0</v>
      </c>
      <c r="N540" s="82">
        <f>IF(ISBLANK($D540),"",SUMIFS('8. 514 Details Included'!$I:$I,'8. 514 Details Included'!$A:$A,'7. 511_CAR_Student_Counts_Sec'!$A540,'8. 514 Details Included'!$E:$E,'7. 511_CAR_Student_Counts_Sec'!$D540,'8. 514 Details Included'!$D:$D,'7. 511_CAR_Student_Counts_Sec'!N$1,'8. 514 Details Included'!$G:$G,'7. 511_CAR_Student_Counts_Sec'!$F540))</f>
        <v>0</v>
      </c>
      <c r="O540" s="81">
        <f t="shared" si="24"/>
        <v>23</v>
      </c>
      <c r="P540" s="81">
        <f t="shared" si="25"/>
        <v>0</v>
      </c>
      <c r="Q540" s="81" t="str">
        <f t="shared" si="26"/>
        <v>6-8</v>
      </c>
    </row>
    <row r="541" spans="1:17" ht="15" outlineLevel="4" x14ac:dyDescent="0.2">
      <c r="A541" s="85">
        <v>211</v>
      </c>
      <c r="B541" s="86" t="s">
        <v>1119</v>
      </c>
      <c r="C541" s="86" t="s">
        <v>1172</v>
      </c>
      <c r="D541" s="85">
        <v>943</v>
      </c>
      <c r="E541" s="86" t="s">
        <v>1731</v>
      </c>
      <c r="F541" s="85">
        <v>5</v>
      </c>
      <c r="G541" s="85">
        <v>22</v>
      </c>
      <c r="H541" s="82">
        <f>IF(ISBLANK($D541),"",SUMIFS('8. 514 Details Included'!$I:$I,'8. 514 Details Included'!$A:$A,'7. 511_CAR_Student_Counts_Sec'!$A541,'8. 514 Details Included'!$E:$E,'7. 511_CAR_Student_Counts_Sec'!$D541,'8. 514 Details Included'!$D:$D,'7. 511_CAR_Student_Counts_Sec'!H$1,'8. 514 Details Included'!$G:$G,'7. 511_CAR_Student_Counts_Sec'!$F541))</f>
        <v>0</v>
      </c>
      <c r="I541" s="82">
        <f>IF(ISBLANK($D541),"",SUMIFS('8. 514 Details Included'!$I:$I,'8. 514 Details Included'!$A:$A,'7. 511_CAR_Student_Counts_Sec'!$A541,'8. 514 Details Included'!$E:$E,'7. 511_CAR_Student_Counts_Sec'!$D541,'8. 514 Details Included'!$D:$D,'7. 511_CAR_Student_Counts_Sec'!I$1,'8. 514 Details Included'!$G:$G,'7. 511_CAR_Student_Counts_Sec'!$F541))</f>
        <v>0</v>
      </c>
      <c r="J541" s="82">
        <f>IF(ISBLANK($D541),"",SUMIFS('8. 514 Details Included'!$I:$I,'8. 514 Details Included'!$A:$A,'7. 511_CAR_Student_Counts_Sec'!$A541,'8. 514 Details Included'!$E:$E,'7. 511_CAR_Student_Counts_Sec'!$D541,'8. 514 Details Included'!$D:$D,'7. 511_CAR_Student_Counts_Sec'!J$1,'8. 514 Details Included'!$G:$G,'7. 511_CAR_Student_Counts_Sec'!$F541))</f>
        <v>22</v>
      </c>
      <c r="K541" s="82">
        <f>IF(ISBLANK($D541),"",SUMIFS('8. 514 Details Included'!$I:$I,'8. 514 Details Included'!$A:$A,'7. 511_CAR_Student_Counts_Sec'!$A541,'8. 514 Details Included'!$E:$E,'7. 511_CAR_Student_Counts_Sec'!$D541,'8. 514 Details Included'!$D:$D,'7. 511_CAR_Student_Counts_Sec'!K$1,'8. 514 Details Included'!$G:$G,'7. 511_CAR_Student_Counts_Sec'!$F541))</f>
        <v>0</v>
      </c>
      <c r="L541" s="82">
        <f>IF(ISBLANK($D541),"",SUMIFS('8. 514 Details Included'!$I:$I,'8. 514 Details Included'!$A:$A,'7. 511_CAR_Student_Counts_Sec'!$A541,'8. 514 Details Included'!$E:$E,'7. 511_CAR_Student_Counts_Sec'!$D541,'8. 514 Details Included'!$D:$D,'7. 511_CAR_Student_Counts_Sec'!L$1,'8. 514 Details Included'!$G:$G,'7. 511_CAR_Student_Counts_Sec'!$F541))</f>
        <v>0</v>
      </c>
      <c r="M541" s="82">
        <f>IF(ISBLANK($D541),"",SUMIFS('8. 514 Details Included'!$I:$I,'8. 514 Details Included'!$A:$A,'7. 511_CAR_Student_Counts_Sec'!$A541,'8. 514 Details Included'!$E:$E,'7. 511_CAR_Student_Counts_Sec'!$D541,'8. 514 Details Included'!$D:$D,'7. 511_CAR_Student_Counts_Sec'!M$1,'8. 514 Details Included'!$G:$G,'7. 511_CAR_Student_Counts_Sec'!$F541))</f>
        <v>0</v>
      </c>
      <c r="N541" s="82">
        <f>IF(ISBLANK($D541),"",SUMIFS('8. 514 Details Included'!$I:$I,'8. 514 Details Included'!$A:$A,'7. 511_CAR_Student_Counts_Sec'!$A541,'8. 514 Details Included'!$E:$E,'7. 511_CAR_Student_Counts_Sec'!$D541,'8. 514 Details Included'!$D:$D,'7. 511_CAR_Student_Counts_Sec'!N$1,'8. 514 Details Included'!$G:$G,'7. 511_CAR_Student_Counts_Sec'!$F541))</f>
        <v>0</v>
      </c>
      <c r="O541" s="81">
        <f t="shared" si="24"/>
        <v>22</v>
      </c>
      <c r="P541" s="81">
        <f t="shared" si="25"/>
        <v>0</v>
      </c>
      <c r="Q541" s="81" t="str">
        <f t="shared" si="26"/>
        <v>6-8</v>
      </c>
    </row>
    <row r="542" spans="1:17" ht="15" outlineLevel="4" x14ac:dyDescent="0.2">
      <c r="A542" s="85">
        <v>211</v>
      </c>
      <c r="B542" s="86" t="s">
        <v>1119</v>
      </c>
      <c r="C542" s="86" t="s">
        <v>1172</v>
      </c>
      <c r="D542" s="85">
        <v>943</v>
      </c>
      <c r="E542" s="86" t="s">
        <v>1731</v>
      </c>
      <c r="F542" s="85">
        <v>6</v>
      </c>
      <c r="G542" s="85">
        <v>24</v>
      </c>
      <c r="H542" s="82">
        <f>IF(ISBLANK($D542),"",SUMIFS('8. 514 Details Included'!$I:$I,'8. 514 Details Included'!$A:$A,'7. 511_CAR_Student_Counts_Sec'!$A542,'8. 514 Details Included'!$E:$E,'7. 511_CAR_Student_Counts_Sec'!$D542,'8. 514 Details Included'!$D:$D,'7. 511_CAR_Student_Counts_Sec'!H$1,'8. 514 Details Included'!$G:$G,'7. 511_CAR_Student_Counts_Sec'!$F542))</f>
        <v>0</v>
      </c>
      <c r="I542" s="82">
        <f>IF(ISBLANK($D542),"",SUMIFS('8. 514 Details Included'!$I:$I,'8. 514 Details Included'!$A:$A,'7. 511_CAR_Student_Counts_Sec'!$A542,'8. 514 Details Included'!$E:$E,'7. 511_CAR_Student_Counts_Sec'!$D542,'8. 514 Details Included'!$D:$D,'7. 511_CAR_Student_Counts_Sec'!I$1,'8. 514 Details Included'!$G:$G,'7. 511_CAR_Student_Counts_Sec'!$F542))</f>
        <v>0</v>
      </c>
      <c r="J542" s="82">
        <f>IF(ISBLANK($D542),"",SUMIFS('8. 514 Details Included'!$I:$I,'8. 514 Details Included'!$A:$A,'7. 511_CAR_Student_Counts_Sec'!$A542,'8. 514 Details Included'!$E:$E,'7. 511_CAR_Student_Counts_Sec'!$D542,'8. 514 Details Included'!$D:$D,'7. 511_CAR_Student_Counts_Sec'!J$1,'8. 514 Details Included'!$G:$G,'7. 511_CAR_Student_Counts_Sec'!$F542))</f>
        <v>24</v>
      </c>
      <c r="K542" s="82">
        <f>IF(ISBLANK($D542),"",SUMIFS('8. 514 Details Included'!$I:$I,'8. 514 Details Included'!$A:$A,'7. 511_CAR_Student_Counts_Sec'!$A542,'8. 514 Details Included'!$E:$E,'7. 511_CAR_Student_Counts_Sec'!$D542,'8. 514 Details Included'!$D:$D,'7. 511_CAR_Student_Counts_Sec'!K$1,'8. 514 Details Included'!$G:$G,'7. 511_CAR_Student_Counts_Sec'!$F542))</f>
        <v>0</v>
      </c>
      <c r="L542" s="82">
        <f>IF(ISBLANK($D542),"",SUMIFS('8. 514 Details Included'!$I:$I,'8. 514 Details Included'!$A:$A,'7. 511_CAR_Student_Counts_Sec'!$A542,'8. 514 Details Included'!$E:$E,'7. 511_CAR_Student_Counts_Sec'!$D542,'8. 514 Details Included'!$D:$D,'7. 511_CAR_Student_Counts_Sec'!L$1,'8. 514 Details Included'!$G:$G,'7. 511_CAR_Student_Counts_Sec'!$F542))</f>
        <v>0</v>
      </c>
      <c r="M542" s="82">
        <f>IF(ISBLANK($D542),"",SUMIFS('8. 514 Details Included'!$I:$I,'8. 514 Details Included'!$A:$A,'7. 511_CAR_Student_Counts_Sec'!$A542,'8. 514 Details Included'!$E:$E,'7. 511_CAR_Student_Counts_Sec'!$D542,'8. 514 Details Included'!$D:$D,'7. 511_CAR_Student_Counts_Sec'!M$1,'8. 514 Details Included'!$G:$G,'7. 511_CAR_Student_Counts_Sec'!$F542))</f>
        <v>0</v>
      </c>
      <c r="N542" s="82">
        <f>IF(ISBLANK($D542),"",SUMIFS('8. 514 Details Included'!$I:$I,'8. 514 Details Included'!$A:$A,'7. 511_CAR_Student_Counts_Sec'!$A542,'8. 514 Details Included'!$E:$E,'7. 511_CAR_Student_Counts_Sec'!$D542,'8. 514 Details Included'!$D:$D,'7. 511_CAR_Student_Counts_Sec'!N$1,'8. 514 Details Included'!$G:$G,'7. 511_CAR_Student_Counts_Sec'!$F542))</f>
        <v>0</v>
      </c>
      <c r="O542" s="81">
        <f t="shared" si="24"/>
        <v>24</v>
      </c>
      <c r="P542" s="81">
        <f t="shared" si="25"/>
        <v>0</v>
      </c>
      <c r="Q542" s="81" t="str">
        <f t="shared" si="26"/>
        <v>6-8</v>
      </c>
    </row>
    <row r="543" spans="1:17" ht="15" outlineLevel="4" x14ac:dyDescent="0.2">
      <c r="A543" s="85">
        <v>211</v>
      </c>
      <c r="B543" s="86" t="s">
        <v>1119</v>
      </c>
      <c r="C543" s="86" t="s">
        <v>1172</v>
      </c>
      <c r="D543" s="85">
        <v>943</v>
      </c>
      <c r="E543" s="86" t="s">
        <v>1731</v>
      </c>
      <c r="F543" s="85">
        <v>8</v>
      </c>
      <c r="G543" s="85">
        <v>28</v>
      </c>
      <c r="H543" s="82">
        <f>IF(ISBLANK($D543),"",SUMIFS('8. 514 Details Included'!$I:$I,'8. 514 Details Included'!$A:$A,'7. 511_CAR_Student_Counts_Sec'!$A543,'8. 514 Details Included'!$E:$E,'7. 511_CAR_Student_Counts_Sec'!$D543,'8. 514 Details Included'!$D:$D,'7. 511_CAR_Student_Counts_Sec'!H$1,'8. 514 Details Included'!$G:$G,'7. 511_CAR_Student_Counts_Sec'!$F543))</f>
        <v>0</v>
      </c>
      <c r="I543" s="82">
        <f>IF(ISBLANK($D543),"",SUMIFS('8. 514 Details Included'!$I:$I,'8. 514 Details Included'!$A:$A,'7. 511_CAR_Student_Counts_Sec'!$A543,'8. 514 Details Included'!$E:$E,'7. 511_CAR_Student_Counts_Sec'!$D543,'8. 514 Details Included'!$D:$D,'7. 511_CAR_Student_Counts_Sec'!I$1,'8. 514 Details Included'!$G:$G,'7. 511_CAR_Student_Counts_Sec'!$F543))</f>
        <v>0</v>
      </c>
      <c r="J543" s="82">
        <f>IF(ISBLANK($D543),"",SUMIFS('8. 514 Details Included'!$I:$I,'8. 514 Details Included'!$A:$A,'7. 511_CAR_Student_Counts_Sec'!$A543,'8. 514 Details Included'!$E:$E,'7. 511_CAR_Student_Counts_Sec'!$D543,'8. 514 Details Included'!$D:$D,'7. 511_CAR_Student_Counts_Sec'!J$1,'8. 514 Details Included'!$G:$G,'7. 511_CAR_Student_Counts_Sec'!$F543))</f>
        <v>28</v>
      </c>
      <c r="K543" s="82">
        <f>IF(ISBLANK($D543),"",SUMIFS('8. 514 Details Included'!$I:$I,'8. 514 Details Included'!$A:$A,'7. 511_CAR_Student_Counts_Sec'!$A543,'8. 514 Details Included'!$E:$E,'7. 511_CAR_Student_Counts_Sec'!$D543,'8. 514 Details Included'!$D:$D,'7. 511_CAR_Student_Counts_Sec'!K$1,'8. 514 Details Included'!$G:$G,'7. 511_CAR_Student_Counts_Sec'!$F543))</f>
        <v>0</v>
      </c>
      <c r="L543" s="82">
        <f>IF(ISBLANK($D543),"",SUMIFS('8. 514 Details Included'!$I:$I,'8. 514 Details Included'!$A:$A,'7. 511_CAR_Student_Counts_Sec'!$A543,'8. 514 Details Included'!$E:$E,'7. 511_CAR_Student_Counts_Sec'!$D543,'8. 514 Details Included'!$D:$D,'7. 511_CAR_Student_Counts_Sec'!L$1,'8. 514 Details Included'!$G:$G,'7. 511_CAR_Student_Counts_Sec'!$F543))</f>
        <v>0</v>
      </c>
      <c r="M543" s="82">
        <f>IF(ISBLANK($D543),"",SUMIFS('8. 514 Details Included'!$I:$I,'8. 514 Details Included'!$A:$A,'7. 511_CAR_Student_Counts_Sec'!$A543,'8. 514 Details Included'!$E:$E,'7. 511_CAR_Student_Counts_Sec'!$D543,'8. 514 Details Included'!$D:$D,'7. 511_CAR_Student_Counts_Sec'!M$1,'8. 514 Details Included'!$G:$G,'7. 511_CAR_Student_Counts_Sec'!$F543))</f>
        <v>0</v>
      </c>
      <c r="N543" s="82">
        <f>IF(ISBLANK($D543),"",SUMIFS('8. 514 Details Included'!$I:$I,'8. 514 Details Included'!$A:$A,'7. 511_CAR_Student_Counts_Sec'!$A543,'8. 514 Details Included'!$E:$E,'7. 511_CAR_Student_Counts_Sec'!$D543,'8. 514 Details Included'!$D:$D,'7. 511_CAR_Student_Counts_Sec'!N$1,'8. 514 Details Included'!$G:$G,'7. 511_CAR_Student_Counts_Sec'!$F543))</f>
        <v>0</v>
      </c>
      <c r="O543" s="81">
        <f t="shared" si="24"/>
        <v>28</v>
      </c>
      <c r="P543" s="81">
        <f t="shared" si="25"/>
        <v>0</v>
      </c>
      <c r="Q543" s="81" t="str">
        <f t="shared" si="26"/>
        <v>6-8</v>
      </c>
    </row>
    <row r="544" spans="1:17" ht="15" outlineLevel="3" x14ac:dyDescent="0.2">
      <c r="A544" s="85"/>
      <c r="B544" s="86"/>
      <c r="C544" s="88" t="s">
        <v>1170</v>
      </c>
      <c r="D544" s="85"/>
      <c r="E544" s="86"/>
      <c r="F544" s="85"/>
      <c r="G544" s="85">
        <f>SUBTOTAL(1,G515:G543)</f>
        <v>25.448275862068964</v>
      </c>
      <c r="H544" s="82" t="str">
        <f>IF(ISBLANK($D544),"",SUMIFS('8. 514 Details Included'!$I:$I,'8. 514 Details Included'!$A:$A,'7. 511_CAR_Student_Counts_Sec'!$A544,'8. 514 Details Included'!$E:$E,'7. 511_CAR_Student_Counts_Sec'!$D544,'8. 514 Details Included'!$D:$D,'7. 511_CAR_Student_Counts_Sec'!H$1,'8. 514 Details Included'!$G:$G,'7. 511_CAR_Student_Counts_Sec'!$F544))</f>
        <v/>
      </c>
      <c r="I544" s="82" t="str">
        <f>IF(ISBLANK($D544),"",SUMIFS('8. 514 Details Included'!$I:$I,'8. 514 Details Included'!$A:$A,'7. 511_CAR_Student_Counts_Sec'!$A544,'8. 514 Details Included'!$E:$E,'7. 511_CAR_Student_Counts_Sec'!$D544,'8. 514 Details Included'!$D:$D,'7. 511_CAR_Student_Counts_Sec'!I$1,'8. 514 Details Included'!$G:$G,'7. 511_CAR_Student_Counts_Sec'!$F544))</f>
        <v/>
      </c>
      <c r="J544" s="82" t="str">
        <f>IF(ISBLANK($D544),"",SUMIFS('8. 514 Details Included'!$I:$I,'8. 514 Details Included'!$A:$A,'7. 511_CAR_Student_Counts_Sec'!$A544,'8. 514 Details Included'!$E:$E,'7. 511_CAR_Student_Counts_Sec'!$D544,'8. 514 Details Included'!$D:$D,'7. 511_CAR_Student_Counts_Sec'!J$1,'8. 514 Details Included'!$G:$G,'7. 511_CAR_Student_Counts_Sec'!$F544))</f>
        <v/>
      </c>
      <c r="K544" s="82" t="str">
        <f>IF(ISBLANK($D544),"",SUMIFS('8. 514 Details Included'!$I:$I,'8. 514 Details Included'!$A:$A,'7. 511_CAR_Student_Counts_Sec'!$A544,'8. 514 Details Included'!$E:$E,'7. 511_CAR_Student_Counts_Sec'!$D544,'8. 514 Details Included'!$D:$D,'7. 511_CAR_Student_Counts_Sec'!K$1,'8. 514 Details Included'!$G:$G,'7. 511_CAR_Student_Counts_Sec'!$F544))</f>
        <v/>
      </c>
      <c r="L544" s="82" t="str">
        <f>IF(ISBLANK($D544),"",SUMIFS('8. 514 Details Included'!$I:$I,'8. 514 Details Included'!$A:$A,'7. 511_CAR_Student_Counts_Sec'!$A544,'8. 514 Details Included'!$E:$E,'7. 511_CAR_Student_Counts_Sec'!$D544,'8. 514 Details Included'!$D:$D,'7. 511_CAR_Student_Counts_Sec'!L$1,'8. 514 Details Included'!$G:$G,'7. 511_CAR_Student_Counts_Sec'!$F544))</f>
        <v/>
      </c>
      <c r="M544" s="82" t="str">
        <f>IF(ISBLANK($D544),"",SUMIFS('8. 514 Details Included'!$I:$I,'8. 514 Details Included'!$A:$A,'7. 511_CAR_Student_Counts_Sec'!$A544,'8. 514 Details Included'!$E:$E,'7. 511_CAR_Student_Counts_Sec'!$D544,'8. 514 Details Included'!$D:$D,'7. 511_CAR_Student_Counts_Sec'!M$1,'8. 514 Details Included'!$G:$G,'7. 511_CAR_Student_Counts_Sec'!$F544))</f>
        <v/>
      </c>
      <c r="N544" s="82" t="str">
        <f>IF(ISBLANK($D544),"",SUMIFS('8. 514 Details Included'!$I:$I,'8. 514 Details Included'!$A:$A,'7. 511_CAR_Student_Counts_Sec'!$A544,'8. 514 Details Included'!$E:$E,'7. 511_CAR_Student_Counts_Sec'!$D544,'8. 514 Details Included'!$D:$D,'7. 511_CAR_Student_Counts_Sec'!N$1,'8. 514 Details Included'!$G:$G,'7. 511_CAR_Student_Counts_Sec'!$F544))</f>
        <v/>
      </c>
      <c r="O544" s="81" t="str">
        <f t="shared" si="24"/>
        <v/>
      </c>
      <c r="P544" s="81" t="str">
        <f t="shared" si="25"/>
        <v/>
      </c>
      <c r="Q544" s="81" t="str">
        <f t="shared" si="26"/>
        <v/>
      </c>
    </row>
    <row r="545" spans="1:17" ht="15" outlineLevel="4" x14ac:dyDescent="0.2">
      <c r="A545" s="85">
        <v>211</v>
      </c>
      <c r="B545" s="86" t="s">
        <v>1119</v>
      </c>
      <c r="C545" s="86" t="s">
        <v>1169</v>
      </c>
      <c r="D545" s="85">
        <v>114</v>
      </c>
      <c r="E545" s="86" t="s">
        <v>1727</v>
      </c>
      <c r="F545" s="85">
        <v>1</v>
      </c>
      <c r="G545" s="85">
        <v>23</v>
      </c>
      <c r="H545" s="82">
        <f>IF(ISBLANK($D545),"",SUMIFS('8. 514 Details Included'!$I:$I,'8. 514 Details Included'!$A:$A,'7. 511_CAR_Student_Counts_Sec'!$A545,'8. 514 Details Included'!$E:$E,'7. 511_CAR_Student_Counts_Sec'!$D545,'8. 514 Details Included'!$D:$D,'7. 511_CAR_Student_Counts_Sec'!H$1,'8. 514 Details Included'!$G:$G,'7. 511_CAR_Student_Counts_Sec'!$F545))</f>
        <v>23</v>
      </c>
      <c r="I545" s="82">
        <f>IF(ISBLANK($D545),"",SUMIFS('8. 514 Details Included'!$I:$I,'8. 514 Details Included'!$A:$A,'7. 511_CAR_Student_Counts_Sec'!$A545,'8. 514 Details Included'!$E:$E,'7. 511_CAR_Student_Counts_Sec'!$D545,'8. 514 Details Included'!$D:$D,'7. 511_CAR_Student_Counts_Sec'!I$1,'8. 514 Details Included'!$G:$G,'7. 511_CAR_Student_Counts_Sec'!$F545))</f>
        <v>0</v>
      </c>
      <c r="J545" s="82">
        <f>IF(ISBLANK($D545),"",SUMIFS('8. 514 Details Included'!$I:$I,'8. 514 Details Included'!$A:$A,'7. 511_CAR_Student_Counts_Sec'!$A545,'8. 514 Details Included'!$E:$E,'7. 511_CAR_Student_Counts_Sec'!$D545,'8. 514 Details Included'!$D:$D,'7. 511_CAR_Student_Counts_Sec'!J$1,'8. 514 Details Included'!$G:$G,'7. 511_CAR_Student_Counts_Sec'!$F545))</f>
        <v>0</v>
      </c>
      <c r="K545" s="82">
        <f>IF(ISBLANK($D545),"",SUMIFS('8. 514 Details Included'!$I:$I,'8. 514 Details Included'!$A:$A,'7. 511_CAR_Student_Counts_Sec'!$A545,'8. 514 Details Included'!$E:$E,'7. 511_CAR_Student_Counts_Sec'!$D545,'8. 514 Details Included'!$D:$D,'7. 511_CAR_Student_Counts_Sec'!K$1,'8. 514 Details Included'!$G:$G,'7. 511_CAR_Student_Counts_Sec'!$F545))</f>
        <v>0</v>
      </c>
      <c r="L545" s="82">
        <f>IF(ISBLANK($D545),"",SUMIFS('8. 514 Details Included'!$I:$I,'8. 514 Details Included'!$A:$A,'7. 511_CAR_Student_Counts_Sec'!$A545,'8. 514 Details Included'!$E:$E,'7. 511_CAR_Student_Counts_Sec'!$D545,'8. 514 Details Included'!$D:$D,'7. 511_CAR_Student_Counts_Sec'!L$1,'8. 514 Details Included'!$G:$G,'7. 511_CAR_Student_Counts_Sec'!$F545))</f>
        <v>0</v>
      </c>
      <c r="M545" s="82">
        <f>IF(ISBLANK($D545),"",SUMIFS('8. 514 Details Included'!$I:$I,'8. 514 Details Included'!$A:$A,'7. 511_CAR_Student_Counts_Sec'!$A545,'8. 514 Details Included'!$E:$E,'7. 511_CAR_Student_Counts_Sec'!$D545,'8. 514 Details Included'!$D:$D,'7. 511_CAR_Student_Counts_Sec'!M$1,'8. 514 Details Included'!$G:$G,'7. 511_CAR_Student_Counts_Sec'!$F545))</f>
        <v>0</v>
      </c>
      <c r="N545" s="82">
        <f>IF(ISBLANK($D545),"",SUMIFS('8. 514 Details Included'!$I:$I,'8. 514 Details Included'!$A:$A,'7. 511_CAR_Student_Counts_Sec'!$A545,'8. 514 Details Included'!$E:$E,'7. 511_CAR_Student_Counts_Sec'!$D545,'8. 514 Details Included'!$D:$D,'7. 511_CAR_Student_Counts_Sec'!N$1,'8. 514 Details Included'!$G:$G,'7. 511_CAR_Student_Counts_Sec'!$F545))</f>
        <v>0</v>
      </c>
      <c r="O545" s="81">
        <f t="shared" si="24"/>
        <v>23</v>
      </c>
      <c r="P545" s="81">
        <f t="shared" si="25"/>
        <v>0</v>
      </c>
      <c r="Q545" s="81" t="str">
        <f t="shared" si="26"/>
        <v>6-8</v>
      </c>
    </row>
    <row r="546" spans="1:17" ht="15" outlineLevel="4" x14ac:dyDescent="0.2">
      <c r="A546" s="85">
        <v>211</v>
      </c>
      <c r="B546" s="86" t="s">
        <v>1119</v>
      </c>
      <c r="C546" s="86" t="s">
        <v>1169</v>
      </c>
      <c r="D546" s="85">
        <v>114</v>
      </c>
      <c r="E546" s="86" t="s">
        <v>1727</v>
      </c>
      <c r="F546" s="85">
        <v>2</v>
      </c>
      <c r="G546" s="85">
        <v>24</v>
      </c>
      <c r="H546" s="82">
        <f>IF(ISBLANK($D546),"",SUMIFS('8. 514 Details Included'!$I:$I,'8. 514 Details Included'!$A:$A,'7. 511_CAR_Student_Counts_Sec'!$A546,'8. 514 Details Included'!$E:$E,'7. 511_CAR_Student_Counts_Sec'!$D546,'8. 514 Details Included'!$D:$D,'7. 511_CAR_Student_Counts_Sec'!H$1,'8. 514 Details Included'!$G:$G,'7. 511_CAR_Student_Counts_Sec'!$F546))</f>
        <v>24</v>
      </c>
      <c r="I546" s="82">
        <f>IF(ISBLANK($D546),"",SUMIFS('8. 514 Details Included'!$I:$I,'8. 514 Details Included'!$A:$A,'7. 511_CAR_Student_Counts_Sec'!$A546,'8. 514 Details Included'!$E:$E,'7. 511_CAR_Student_Counts_Sec'!$D546,'8. 514 Details Included'!$D:$D,'7. 511_CAR_Student_Counts_Sec'!I$1,'8. 514 Details Included'!$G:$G,'7. 511_CAR_Student_Counts_Sec'!$F546))</f>
        <v>0</v>
      </c>
      <c r="J546" s="82">
        <f>IF(ISBLANK($D546),"",SUMIFS('8. 514 Details Included'!$I:$I,'8. 514 Details Included'!$A:$A,'7. 511_CAR_Student_Counts_Sec'!$A546,'8. 514 Details Included'!$E:$E,'7. 511_CAR_Student_Counts_Sec'!$D546,'8. 514 Details Included'!$D:$D,'7. 511_CAR_Student_Counts_Sec'!J$1,'8. 514 Details Included'!$G:$G,'7. 511_CAR_Student_Counts_Sec'!$F546))</f>
        <v>0</v>
      </c>
      <c r="K546" s="82">
        <f>IF(ISBLANK($D546),"",SUMIFS('8. 514 Details Included'!$I:$I,'8. 514 Details Included'!$A:$A,'7. 511_CAR_Student_Counts_Sec'!$A546,'8. 514 Details Included'!$E:$E,'7. 511_CAR_Student_Counts_Sec'!$D546,'8. 514 Details Included'!$D:$D,'7. 511_CAR_Student_Counts_Sec'!K$1,'8. 514 Details Included'!$G:$G,'7. 511_CAR_Student_Counts_Sec'!$F546))</f>
        <v>0</v>
      </c>
      <c r="L546" s="82">
        <f>IF(ISBLANK($D546),"",SUMIFS('8. 514 Details Included'!$I:$I,'8. 514 Details Included'!$A:$A,'7. 511_CAR_Student_Counts_Sec'!$A546,'8. 514 Details Included'!$E:$E,'7. 511_CAR_Student_Counts_Sec'!$D546,'8. 514 Details Included'!$D:$D,'7. 511_CAR_Student_Counts_Sec'!L$1,'8. 514 Details Included'!$G:$G,'7. 511_CAR_Student_Counts_Sec'!$F546))</f>
        <v>0</v>
      </c>
      <c r="M546" s="82">
        <f>IF(ISBLANK($D546),"",SUMIFS('8. 514 Details Included'!$I:$I,'8. 514 Details Included'!$A:$A,'7. 511_CAR_Student_Counts_Sec'!$A546,'8. 514 Details Included'!$E:$E,'7. 511_CAR_Student_Counts_Sec'!$D546,'8. 514 Details Included'!$D:$D,'7. 511_CAR_Student_Counts_Sec'!M$1,'8. 514 Details Included'!$G:$G,'7. 511_CAR_Student_Counts_Sec'!$F546))</f>
        <v>0</v>
      </c>
      <c r="N546" s="82">
        <f>IF(ISBLANK($D546),"",SUMIFS('8. 514 Details Included'!$I:$I,'8. 514 Details Included'!$A:$A,'7. 511_CAR_Student_Counts_Sec'!$A546,'8. 514 Details Included'!$E:$E,'7. 511_CAR_Student_Counts_Sec'!$D546,'8. 514 Details Included'!$D:$D,'7. 511_CAR_Student_Counts_Sec'!N$1,'8. 514 Details Included'!$G:$G,'7. 511_CAR_Student_Counts_Sec'!$F546))</f>
        <v>0</v>
      </c>
      <c r="O546" s="81">
        <f t="shared" si="24"/>
        <v>24</v>
      </c>
      <c r="P546" s="81">
        <f t="shared" si="25"/>
        <v>0</v>
      </c>
      <c r="Q546" s="81" t="str">
        <f t="shared" si="26"/>
        <v>6-8</v>
      </c>
    </row>
    <row r="547" spans="1:17" ht="15" outlineLevel="4" x14ac:dyDescent="0.2">
      <c r="A547" s="85">
        <v>211</v>
      </c>
      <c r="B547" s="86" t="s">
        <v>1119</v>
      </c>
      <c r="C547" s="86" t="s">
        <v>1169</v>
      </c>
      <c r="D547" s="85">
        <v>114</v>
      </c>
      <c r="E547" s="86" t="s">
        <v>1727</v>
      </c>
      <c r="F547" s="85">
        <v>3</v>
      </c>
      <c r="G547" s="85">
        <v>26</v>
      </c>
      <c r="H547" s="82">
        <f>IF(ISBLANK($D547),"",SUMIFS('8. 514 Details Included'!$I:$I,'8. 514 Details Included'!$A:$A,'7. 511_CAR_Student_Counts_Sec'!$A547,'8. 514 Details Included'!$E:$E,'7. 511_CAR_Student_Counts_Sec'!$D547,'8. 514 Details Included'!$D:$D,'7. 511_CAR_Student_Counts_Sec'!H$1,'8. 514 Details Included'!$G:$G,'7. 511_CAR_Student_Counts_Sec'!$F547))</f>
        <v>26</v>
      </c>
      <c r="I547" s="82">
        <f>IF(ISBLANK($D547),"",SUMIFS('8. 514 Details Included'!$I:$I,'8. 514 Details Included'!$A:$A,'7. 511_CAR_Student_Counts_Sec'!$A547,'8. 514 Details Included'!$E:$E,'7. 511_CAR_Student_Counts_Sec'!$D547,'8. 514 Details Included'!$D:$D,'7. 511_CAR_Student_Counts_Sec'!I$1,'8. 514 Details Included'!$G:$G,'7. 511_CAR_Student_Counts_Sec'!$F547))</f>
        <v>0</v>
      </c>
      <c r="J547" s="82">
        <f>IF(ISBLANK($D547),"",SUMIFS('8. 514 Details Included'!$I:$I,'8. 514 Details Included'!$A:$A,'7. 511_CAR_Student_Counts_Sec'!$A547,'8. 514 Details Included'!$E:$E,'7. 511_CAR_Student_Counts_Sec'!$D547,'8. 514 Details Included'!$D:$D,'7. 511_CAR_Student_Counts_Sec'!J$1,'8. 514 Details Included'!$G:$G,'7. 511_CAR_Student_Counts_Sec'!$F547))</f>
        <v>0</v>
      </c>
      <c r="K547" s="82">
        <f>IF(ISBLANK($D547),"",SUMIFS('8. 514 Details Included'!$I:$I,'8. 514 Details Included'!$A:$A,'7. 511_CAR_Student_Counts_Sec'!$A547,'8. 514 Details Included'!$E:$E,'7. 511_CAR_Student_Counts_Sec'!$D547,'8. 514 Details Included'!$D:$D,'7. 511_CAR_Student_Counts_Sec'!K$1,'8. 514 Details Included'!$G:$G,'7. 511_CAR_Student_Counts_Sec'!$F547))</f>
        <v>0</v>
      </c>
      <c r="L547" s="82">
        <f>IF(ISBLANK($D547),"",SUMIFS('8. 514 Details Included'!$I:$I,'8. 514 Details Included'!$A:$A,'7. 511_CAR_Student_Counts_Sec'!$A547,'8. 514 Details Included'!$E:$E,'7. 511_CAR_Student_Counts_Sec'!$D547,'8. 514 Details Included'!$D:$D,'7. 511_CAR_Student_Counts_Sec'!L$1,'8. 514 Details Included'!$G:$G,'7. 511_CAR_Student_Counts_Sec'!$F547))</f>
        <v>0</v>
      </c>
      <c r="M547" s="82">
        <f>IF(ISBLANK($D547),"",SUMIFS('8. 514 Details Included'!$I:$I,'8. 514 Details Included'!$A:$A,'7. 511_CAR_Student_Counts_Sec'!$A547,'8. 514 Details Included'!$E:$E,'7. 511_CAR_Student_Counts_Sec'!$D547,'8. 514 Details Included'!$D:$D,'7. 511_CAR_Student_Counts_Sec'!M$1,'8. 514 Details Included'!$G:$G,'7. 511_CAR_Student_Counts_Sec'!$F547))</f>
        <v>0</v>
      </c>
      <c r="N547" s="82">
        <f>IF(ISBLANK($D547),"",SUMIFS('8. 514 Details Included'!$I:$I,'8. 514 Details Included'!$A:$A,'7. 511_CAR_Student_Counts_Sec'!$A547,'8. 514 Details Included'!$E:$E,'7. 511_CAR_Student_Counts_Sec'!$D547,'8. 514 Details Included'!$D:$D,'7. 511_CAR_Student_Counts_Sec'!N$1,'8. 514 Details Included'!$G:$G,'7. 511_CAR_Student_Counts_Sec'!$F547))</f>
        <v>0</v>
      </c>
      <c r="O547" s="81">
        <f t="shared" si="24"/>
        <v>26</v>
      </c>
      <c r="P547" s="81">
        <f t="shared" si="25"/>
        <v>0</v>
      </c>
      <c r="Q547" s="81" t="str">
        <f t="shared" si="26"/>
        <v>6-8</v>
      </c>
    </row>
    <row r="548" spans="1:17" ht="15" outlineLevel="4" x14ac:dyDescent="0.2">
      <c r="A548" s="85">
        <v>211</v>
      </c>
      <c r="B548" s="86" t="s">
        <v>1119</v>
      </c>
      <c r="C548" s="86" t="s">
        <v>1169</v>
      </c>
      <c r="D548" s="85">
        <v>144</v>
      </c>
      <c r="E548" s="86" t="s">
        <v>1726</v>
      </c>
      <c r="F548" s="85">
        <v>1</v>
      </c>
      <c r="G548" s="85">
        <v>27</v>
      </c>
      <c r="H548" s="82">
        <f>IF(ISBLANK($D548),"",SUMIFS('8. 514 Details Included'!$I:$I,'8. 514 Details Included'!$A:$A,'7. 511_CAR_Student_Counts_Sec'!$A548,'8. 514 Details Included'!$E:$E,'7. 511_CAR_Student_Counts_Sec'!$D548,'8. 514 Details Included'!$D:$D,'7. 511_CAR_Student_Counts_Sec'!H$1,'8. 514 Details Included'!$G:$G,'7. 511_CAR_Student_Counts_Sec'!$F548))</f>
        <v>27</v>
      </c>
      <c r="I548" s="82">
        <f>IF(ISBLANK($D548),"",SUMIFS('8. 514 Details Included'!$I:$I,'8. 514 Details Included'!$A:$A,'7. 511_CAR_Student_Counts_Sec'!$A548,'8. 514 Details Included'!$E:$E,'7. 511_CAR_Student_Counts_Sec'!$D548,'8. 514 Details Included'!$D:$D,'7. 511_CAR_Student_Counts_Sec'!I$1,'8. 514 Details Included'!$G:$G,'7. 511_CAR_Student_Counts_Sec'!$F548))</f>
        <v>0</v>
      </c>
      <c r="J548" s="82">
        <f>IF(ISBLANK($D548),"",SUMIFS('8. 514 Details Included'!$I:$I,'8. 514 Details Included'!$A:$A,'7. 511_CAR_Student_Counts_Sec'!$A548,'8. 514 Details Included'!$E:$E,'7. 511_CAR_Student_Counts_Sec'!$D548,'8. 514 Details Included'!$D:$D,'7. 511_CAR_Student_Counts_Sec'!J$1,'8. 514 Details Included'!$G:$G,'7. 511_CAR_Student_Counts_Sec'!$F548))</f>
        <v>0</v>
      </c>
      <c r="K548" s="82">
        <f>IF(ISBLANK($D548),"",SUMIFS('8. 514 Details Included'!$I:$I,'8. 514 Details Included'!$A:$A,'7. 511_CAR_Student_Counts_Sec'!$A548,'8. 514 Details Included'!$E:$E,'7. 511_CAR_Student_Counts_Sec'!$D548,'8. 514 Details Included'!$D:$D,'7. 511_CAR_Student_Counts_Sec'!K$1,'8. 514 Details Included'!$G:$G,'7. 511_CAR_Student_Counts_Sec'!$F548))</f>
        <v>0</v>
      </c>
      <c r="L548" s="82">
        <f>IF(ISBLANK($D548),"",SUMIFS('8. 514 Details Included'!$I:$I,'8. 514 Details Included'!$A:$A,'7. 511_CAR_Student_Counts_Sec'!$A548,'8. 514 Details Included'!$E:$E,'7. 511_CAR_Student_Counts_Sec'!$D548,'8. 514 Details Included'!$D:$D,'7. 511_CAR_Student_Counts_Sec'!L$1,'8. 514 Details Included'!$G:$G,'7. 511_CAR_Student_Counts_Sec'!$F548))</f>
        <v>0</v>
      </c>
      <c r="M548" s="82">
        <f>IF(ISBLANK($D548),"",SUMIFS('8. 514 Details Included'!$I:$I,'8. 514 Details Included'!$A:$A,'7. 511_CAR_Student_Counts_Sec'!$A548,'8. 514 Details Included'!$E:$E,'7. 511_CAR_Student_Counts_Sec'!$D548,'8. 514 Details Included'!$D:$D,'7. 511_CAR_Student_Counts_Sec'!M$1,'8. 514 Details Included'!$G:$G,'7. 511_CAR_Student_Counts_Sec'!$F548))</f>
        <v>0</v>
      </c>
      <c r="N548" s="82">
        <f>IF(ISBLANK($D548),"",SUMIFS('8. 514 Details Included'!$I:$I,'8. 514 Details Included'!$A:$A,'7. 511_CAR_Student_Counts_Sec'!$A548,'8. 514 Details Included'!$E:$E,'7. 511_CAR_Student_Counts_Sec'!$D548,'8. 514 Details Included'!$D:$D,'7. 511_CAR_Student_Counts_Sec'!N$1,'8. 514 Details Included'!$G:$G,'7. 511_CAR_Student_Counts_Sec'!$F548))</f>
        <v>0</v>
      </c>
      <c r="O548" s="81">
        <f t="shared" si="24"/>
        <v>27</v>
      </c>
      <c r="P548" s="81">
        <f t="shared" si="25"/>
        <v>0</v>
      </c>
      <c r="Q548" s="81" t="str">
        <f t="shared" si="26"/>
        <v>6-8</v>
      </c>
    </row>
    <row r="549" spans="1:17" ht="15" outlineLevel="4" x14ac:dyDescent="0.2">
      <c r="A549" s="85">
        <v>211</v>
      </c>
      <c r="B549" s="86" t="s">
        <v>1119</v>
      </c>
      <c r="C549" s="86" t="s">
        <v>1169</v>
      </c>
      <c r="D549" s="85">
        <v>129</v>
      </c>
      <c r="E549" s="86" t="s">
        <v>1730</v>
      </c>
      <c r="F549" s="85">
        <v>1</v>
      </c>
      <c r="G549" s="85">
        <v>26</v>
      </c>
      <c r="H549" s="82">
        <f>IF(ISBLANK($D549),"",SUMIFS('8. 514 Details Included'!$I:$I,'8. 514 Details Included'!$A:$A,'7. 511_CAR_Student_Counts_Sec'!$A549,'8. 514 Details Included'!$E:$E,'7. 511_CAR_Student_Counts_Sec'!$D549,'8. 514 Details Included'!$D:$D,'7. 511_CAR_Student_Counts_Sec'!H$1,'8. 514 Details Included'!$G:$G,'7. 511_CAR_Student_Counts_Sec'!$F549))</f>
        <v>0</v>
      </c>
      <c r="I549" s="82">
        <f>IF(ISBLANK($D549),"",SUMIFS('8. 514 Details Included'!$I:$I,'8. 514 Details Included'!$A:$A,'7. 511_CAR_Student_Counts_Sec'!$A549,'8. 514 Details Included'!$E:$E,'7. 511_CAR_Student_Counts_Sec'!$D549,'8. 514 Details Included'!$D:$D,'7. 511_CAR_Student_Counts_Sec'!I$1,'8. 514 Details Included'!$G:$G,'7. 511_CAR_Student_Counts_Sec'!$F549))</f>
        <v>26</v>
      </c>
      <c r="J549" s="82">
        <f>IF(ISBLANK($D549),"",SUMIFS('8. 514 Details Included'!$I:$I,'8. 514 Details Included'!$A:$A,'7. 511_CAR_Student_Counts_Sec'!$A549,'8. 514 Details Included'!$E:$E,'7. 511_CAR_Student_Counts_Sec'!$D549,'8. 514 Details Included'!$D:$D,'7. 511_CAR_Student_Counts_Sec'!J$1,'8. 514 Details Included'!$G:$G,'7. 511_CAR_Student_Counts_Sec'!$F549))</f>
        <v>0</v>
      </c>
      <c r="K549" s="82">
        <f>IF(ISBLANK($D549),"",SUMIFS('8. 514 Details Included'!$I:$I,'8. 514 Details Included'!$A:$A,'7. 511_CAR_Student_Counts_Sec'!$A549,'8. 514 Details Included'!$E:$E,'7. 511_CAR_Student_Counts_Sec'!$D549,'8. 514 Details Included'!$D:$D,'7. 511_CAR_Student_Counts_Sec'!K$1,'8. 514 Details Included'!$G:$G,'7. 511_CAR_Student_Counts_Sec'!$F549))</f>
        <v>0</v>
      </c>
      <c r="L549" s="82">
        <f>IF(ISBLANK($D549),"",SUMIFS('8. 514 Details Included'!$I:$I,'8. 514 Details Included'!$A:$A,'7. 511_CAR_Student_Counts_Sec'!$A549,'8. 514 Details Included'!$E:$E,'7. 511_CAR_Student_Counts_Sec'!$D549,'8. 514 Details Included'!$D:$D,'7. 511_CAR_Student_Counts_Sec'!L$1,'8. 514 Details Included'!$G:$G,'7. 511_CAR_Student_Counts_Sec'!$F549))</f>
        <v>0</v>
      </c>
      <c r="M549" s="82">
        <f>IF(ISBLANK($D549),"",SUMIFS('8. 514 Details Included'!$I:$I,'8. 514 Details Included'!$A:$A,'7. 511_CAR_Student_Counts_Sec'!$A549,'8. 514 Details Included'!$E:$E,'7. 511_CAR_Student_Counts_Sec'!$D549,'8. 514 Details Included'!$D:$D,'7. 511_CAR_Student_Counts_Sec'!M$1,'8. 514 Details Included'!$G:$G,'7. 511_CAR_Student_Counts_Sec'!$F549))</f>
        <v>0</v>
      </c>
      <c r="N549" s="82">
        <f>IF(ISBLANK($D549),"",SUMIFS('8. 514 Details Included'!$I:$I,'8. 514 Details Included'!$A:$A,'7. 511_CAR_Student_Counts_Sec'!$A549,'8. 514 Details Included'!$E:$E,'7. 511_CAR_Student_Counts_Sec'!$D549,'8. 514 Details Included'!$D:$D,'7. 511_CAR_Student_Counts_Sec'!N$1,'8. 514 Details Included'!$G:$G,'7. 511_CAR_Student_Counts_Sec'!$F549))</f>
        <v>0</v>
      </c>
      <c r="O549" s="81">
        <f t="shared" si="24"/>
        <v>26</v>
      </c>
      <c r="P549" s="81">
        <f t="shared" si="25"/>
        <v>0</v>
      </c>
      <c r="Q549" s="81" t="str">
        <f t="shared" si="26"/>
        <v>6-8</v>
      </c>
    </row>
    <row r="550" spans="1:17" ht="15" outlineLevel="4" x14ac:dyDescent="0.2">
      <c r="A550" s="85">
        <v>211</v>
      </c>
      <c r="B550" s="86" t="s">
        <v>1119</v>
      </c>
      <c r="C550" s="86" t="s">
        <v>1169</v>
      </c>
      <c r="D550" s="85">
        <v>129</v>
      </c>
      <c r="E550" s="86" t="s">
        <v>1730</v>
      </c>
      <c r="F550" s="85">
        <v>2</v>
      </c>
      <c r="G550" s="85">
        <v>28</v>
      </c>
      <c r="H550" s="82">
        <f>IF(ISBLANK($D550),"",SUMIFS('8. 514 Details Included'!$I:$I,'8. 514 Details Included'!$A:$A,'7. 511_CAR_Student_Counts_Sec'!$A550,'8. 514 Details Included'!$E:$E,'7. 511_CAR_Student_Counts_Sec'!$D550,'8. 514 Details Included'!$D:$D,'7. 511_CAR_Student_Counts_Sec'!H$1,'8. 514 Details Included'!$G:$G,'7. 511_CAR_Student_Counts_Sec'!$F550))</f>
        <v>0</v>
      </c>
      <c r="I550" s="82">
        <f>IF(ISBLANK($D550),"",SUMIFS('8. 514 Details Included'!$I:$I,'8. 514 Details Included'!$A:$A,'7. 511_CAR_Student_Counts_Sec'!$A550,'8. 514 Details Included'!$E:$E,'7. 511_CAR_Student_Counts_Sec'!$D550,'8. 514 Details Included'!$D:$D,'7. 511_CAR_Student_Counts_Sec'!I$1,'8. 514 Details Included'!$G:$G,'7. 511_CAR_Student_Counts_Sec'!$F550))</f>
        <v>28</v>
      </c>
      <c r="J550" s="82">
        <f>IF(ISBLANK($D550),"",SUMIFS('8. 514 Details Included'!$I:$I,'8. 514 Details Included'!$A:$A,'7. 511_CAR_Student_Counts_Sec'!$A550,'8. 514 Details Included'!$E:$E,'7. 511_CAR_Student_Counts_Sec'!$D550,'8. 514 Details Included'!$D:$D,'7. 511_CAR_Student_Counts_Sec'!J$1,'8. 514 Details Included'!$G:$G,'7. 511_CAR_Student_Counts_Sec'!$F550))</f>
        <v>0</v>
      </c>
      <c r="K550" s="82">
        <f>IF(ISBLANK($D550),"",SUMIFS('8. 514 Details Included'!$I:$I,'8. 514 Details Included'!$A:$A,'7. 511_CAR_Student_Counts_Sec'!$A550,'8. 514 Details Included'!$E:$E,'7. 511_CAR_Student_Counts_Sec'!$D550,'8. 514 Details Included'!$D:$D,'7. 511_CAR_Student_Counts_Sec'!K$1,'8. 514 Details Included'!$G:$G,'7. 511_CAR_Student_Counts_Sec'!$F550))</f>
        <v>0</v>
      </c>
      <c r="L550" s="82">
        <f>IF(ISBLANK($D550),"",SUMIFS('8. 514 Details Included'!$I:$I,'8. 514 Details Included'!$A:$A,'7. 511_CAR_Student_Counts_Sec'!$A550,'8. 514 Details Included'!$E:$E,'7. 511_CAR_Student_Counts_Sec'!$D550,'8. 514 Details Included'!$D:$D,'7. 511_CAR_Student_Counts_Sec'!L$1,'8. 514 Details Included'!$G:$G,'7. 511_CAR_Student_Counts_Sec'!$F550))</f>
        <v>0</v>
      </c>
      <c r="M550" s="82">
        <f>IF(ISBLANK($D550),"",SUMIFS('8. 514 Details Included'!$I:$I,'8. 514 Details Included'!$A:$A,'7. 511_CAR_Student_Counts_Sec'!$A550,'8. 514 Details Included'!$E:$E,'7. 511_CAR_Student_Counts_Sec'!$D550,'8. 514 Details Included'!$D:$D,'7. 511_CAR_Student_Counts_Sec'!M$1,'8. 514 Details Included'!$G:$G,'7. 511_CAR_Student_Counts_Sec'!$F550))</f>
        <v>0</v>
      </c>
      <c r="N550" s="82">
        <f>IF(ISBLANK($D550),"",SUMIFS('8. 514 Details Included'!$I:$I,'8. 514 Details Included'!$A:$A,'7. 511_CAR_Student_Counts_Sec'!$A550,'8. 514 Details Included'!$E:$E,'7. 511_CAR_Student_Counts_Sec'!$D550,'8. 514 Details Included'!$D:$D,'7. 511_CAR_Student_Counts_Sec'!N$1,'8. 514 Details Included'!$G:$G,'7. 511_CAR_Student_Counts_Sec'!$F550))</f>
        <v>0</v>
      </c>
      <c r="O550" s="81">
        <f t="shared" si="24"/>
        <v>28</v>
      </c>
      <c r="P550" s="81">
        <f t="shared" si="25"/>
        <v>0</v>
      </c>
      <c r="Q550" s="81" t="str">
        <f t="shared" si="26"/>
        <v>6-8</v>
      </c>
    </row>
    <row r="551" spans="1:17" ht="15" outlineLevel="4" x14ac:dyDescent="0.2">
      <c r="A551" s="85">
        <v>211</v>
      </c>
      <c r="B551" s="86" t="s">
        <v>1119</v>
      </c>
      <c r="C551" s="86" t="s">
        <v>1169</v>
      </c>
      <c r="D551" s="85">
        <v>129</v>
      </c>
      <c r="E551" s="86" t="s">
        <v>1730</v>
      </c>
      <c r="F551" s="85">
        <v>3</v>
      </c>
      <c r="G551" s="85">
        <v>27</v>
      </c>
      <c r="H551" s="82">
        <f>IF(ISBLANK($D551),"",SUMIFS('8. 514 Details Included'!$I:$I,'8. 514 Details Included'!$A:$A,'7. 511_CAR_Student_Counts_Sec'!$A551,'8. 514 Details Included'!$E:$E,'7. 511_CAR_Student_Counts_Sec'!$D551,'8. 514 Details Included'!$D:$D,'7. 511_CAR_Student_Counts_Sec'!H$1,'8. 514 Details Included'!$G:$G,'7. 511_CAR_Student_Counts_Sec'!$F551))</f>
        <v>0</v>
      </c>
      <c r="I551" s="82">
        <f>IF(ISBLANK($D551),"",SUMIFS('8. 514 Details Included'!$I:$I,'8. 514 Details Included'!$A:$A,'7. 511_CAR_Student_Counts_Sec'!$A551,'8. 514 Details Included'!$E:$E,'7. 511_CAR_Student_Counts_Sec'!$D551,'8. 514 Details Included'!$D:$D,'7. 511_CAR_Student_Counts_Sec'!I$1,'8. 514 Details Included'!$G:$G,'7. 511_CAR_Student_Counts_Sec'!$F551))</f>
        <v>27</v>
      </c>
      <c r="J551" s="82">
        <f>IF(ISBLANK($D551),"",SUMIFS('8. 514 Details Included'!$I:$I,'8. 514 Details Included'!$A:$A,'7. 511_CAR_Student_Counts_Sec'!$A551,'8. 514 Details Included'!$E:$E,'7. 511_CAR_Student_Counts_Sec'!$D551,'8. 514 Details Included'!$D:$D,'7. 511_CAR_Student_Counts_Sec'!J$1,'8. 514 Details Included'!$G:$G,'7. 511_CAR_Student_Counts_Sec'!$F551))</f>
        <v>0</v>
      </c>
      <c r="K551" s="82">
        <f>IF(ISBLANK($D551),"",SUMIFS('8. 514 Details Included'!$I:$I,'8. 514 Details Included'!$A:$A,'7. 511_CAR_Student_Counts_Sec'!$A551,'8. 514 Details Included'!$E:$E,'7. 511_CAR_Student_Counts_Sec'!$D551,'8. 514 Details Included'!$D:$D,'7. 511_CAR_Student_Counts_Sec'!K$1,'8. 514 Details Included'!$G:$G,'7. 511_CAR_Student_Counts_Sec'!$F551))</f>
        <v>0</v>
      </c>
      <c r="L551" s="82">
        <f>IF(ISBLANK($D551),"",SUMIFS('8. 514 Details Included'!$I:$I,'8. 514 Details Included'!$A:$A,'7. 511_CAR_Student_Counts_Sec'!$A551,'8. 514 Details Included'!$E:$E,'7. 511_CAR_Student_Counts_Sec'!$D551,'8. 514 Details Included'!$D:$D,'7. 511_CAR_Student_Counts_Sec'!L$1,'8. 514 Details Included'!$G:$G,'7. 511_CAR_Student_Counts_Sec'!$F551))</f>
        <v>0</v>
      </c>
      <c r="M551" s="82">
        <f>IF(ISBLANK($D551),"",SUMIFS('8. 514 Details Included'!$I:$I,'8. 514 Details Included'!$A:$A,'7. 511_CAR_Student_Counts_Sec'!$A551,'8. 514 Details Included'!$E:$E,'7. 511_CAR_Student_Counts_Sec'!$D551,'8. 514 Details Included'!$D:$D,'7. 511_CAR_Student_Counts_Sec'!M$1,'8. 514 Details Included'!$G:$G,'7. 511_CAR_Student_Counts_Sec'!$F551))</f>
        <v>0</v>
      </c>
      <c r="N551" s="82">
        <f>IF(ISBLANK($D551),"",SUMIFS('8. 514 Details Included'!$I:$I,'8. 514 Details Included'!$A:$A,'7. 511_CAR_Student_Counts_Sec'!$A551,'8. 514 Details Included'!$E:$E,'7. 511_CAR_Student_Counts_Sec'!$D551,'8. 514 Details Included'!$D:$D,'7. 511_CAR_Student_Counts_Sec'!N$1,'8. 514 Details Included'!$G:$G,'7. 511_CAR_Student_Counts_Sec'!$F551))</f>
        <v>0</v>
      </c>
      <c r="O551" s="81">
        <f t="shared" si="24"/>
        <v>27</v>
      </c>
      <c r="P551" s="81">
        <f t="shared" si="25"/>
        <v>0</v>
      </c>
      <c r="Q551" s="81" t="str">
        <f t="shared" si="26"/>
        <v>6-8</v>
      </c>
    </row>
    <row r="552" spans="1:17" ht="15" outlineLevel="4" x14ac:dyDescent="0.2">
      <c r="A552" s="85">
        <v>211</v>
      </c>
      <c r="B552" s="86" t="s">
        <v>1119</v>
      </c>
      <c r="C552" s="86" t="s">
        <v>1169</v>
      </c>
      <c r="D552" s="85">
        <v>129</v>
      </c>
      <c r="E552" s="86" t="s">
        <v>1730</v>
      </c>
      <c r="F552" s="85">
        <v>5</v>
      </c>
      <c r="G552" s="85">
        <v>23</v>
      </c>
      <c r="H552" s="82">
        <f>IF(ISBLANK($D552),"",SUMIFS('8. 514 Details Included'!$I:$I,'8. 514 Details Included'!$A:$A,'7. 511_CAR_Student_Counts_Sec'!$A552,'8. 514 Details Included'!$E:$E,'7. 511_CAR_Student_Counts_Sec'!$D552,'8. 514 Details Included'!$D:$D,'7. 511_CAR_Student_Counts_Sec'!H$1,'8. 514 Details Included'!$G:$G,'7. 511_CAR_Student_Counts_Sec'!$F552))</f>
        <v>0</v>
      </c>
      <c r="I552" s="82">
        <f>IF(ISBLANK($D552),"",SUMIFS('8. 514 Details Included'!$I:$I,'8. 514 Details Included'!$A:$A,'7. 511_CAR_Student_Counts_Sec'!$A552,'8. 514 Details Included'!$E:$E,'7. 511_CAR_Student_Counts_Sec'!$D552,'8. 514 Details Included'!$D:$D,'7. 511_CAR_Student_Counts_Sec'!I$1,'8. 514 Details Included'!$G:$G,'7. 511_CAR_Student_Counts_Sec'!$F552))</f>
        <v>0</v>
      </c>
      <c r="J552" s="82">
        <f>IF(ISBLANK($D552),"",SUMIFS('8. 514 Details Included'!$I:$I,'8. 514 Details Included'!$A:$A,'7. 511_CAR_Student_Counts_Sec'!$A552,'8. 514 Details Included'!$E:$E,'7. 511_CAR_Student_Counts_Sec'!$D552,'8. 514 Details Included'!$D:$D,'7. 511_CAR_Student_Counts_Sec'!J$1,'8. 514 Details Included'!$G:$G,'7. 511_CAR_Student_Counts_Sec'!$F552))</f>
        <v>23</v>
      </c>
      <c r="K552" s="82">
        <f>IF(ISBLANK($D552),"",SUMIFS('8. 514 Details Included'!$I:$I,'8. 514 Details Included'!$A:$A,'7. 511_CAR_Student_Counts_Sec'!$A552,'8. 514 Details Included'!$E:$E,'7. 511_CAR_Student_Counts_Sec'!$D552,'8. 514 Details Included'!$D:$D,'7. 511_CAR_Student_Counts_Sec'!K$1,'8. 514 Details Included'!$G:$G,'7. 511_CAR_Student_Counts_Sec'!$F552))</f>
        <v>0</v>
      </c>
      <c r="L552" s="82">
        <f>IF(ISBLANK($D552),"",SUMIFS('8. 514 Details Included'!$I:$I,'8. 514 Details Included'!$A:$A,'7. 511_CAR_Student_Counts_Sec'!$A552,'8. 514 Details Included'!$E:$E,'7. 511_CAR_Student_Counts_Sec'!$D552,'8. 514 Details Included'!$D:$D,'7. 511_CAR_Student_Counts_Sec'!L$1,'8. 514 Details Included'!$G:$G,'7. 511_CAR_Student_Counts_Sec'!$F552))</f>
        <v>0</v>
      </c>
      <c r="M552" s="82">
        <f>IF(ISBLANK($D552),"",SUMIFS('8. 514 Details Included'!$I:$I,'8. 514 Details Included'!$A:$A,'7. 511_CAR_Student_Counts_Sec'!$A552,'8. 514 Details Included'!$E:$E,'7. 511_CAR_Student_Counts_Sec'!$D552,'8. 514 Details Included'!$D:$D,'7. 511_CAR_Student_Counts_Sec'!M$1,'8. 514 Details Included'!$G:$G,'7. 511_CAR_Student_Counts_Sec'!$F552))</f>
        <v>0</v>
      </c>
      <c r="N552" s="82">
        <f>IF(ISBLANK($D552),"",SUMIFS('8. 514 Details Included'!$I:$I,'8. 514 Details Included'!$A:$A,'7. 511_CAR_Student_Counts_Sec'!$A552,'8. 514 Details Included'!$E:$E,'7. 511_CAR_Student_Counts_Sec'!$D552,'8. 514 Details Included'!$D:$D,'7. 511_CAR_Student_Counts_Sec'!N$1,'8. 514 Details Included'!$G:$G,'7. 511_CAR_Student_Counts_Sec'!$F552))</f>
        <v>0</v>
      </c>
      <c r="O552" s="81">
        <f t="shared" si="24"/>
        <v>23</v>
      </c>
      <c r="P552" s="81">
        <f t="shared" si="25"/>
        <v>0</v>
      </c>
      <c r="Q552" s="81" t="str">
        <f t="shared" si="26"/>
        <v>6-8</v>
      </c>
    </row>
    <row r="553" spans="1:17" ht="15" outlineLevel="4" x14ac:dyDescent="0.2">
      <c r="A553" s="85">
        <v>211</v>
      </c>
      <c r="B553" s="86" t="s">
        <v>1119</v>
      </c>
      <c r="C553" s="86" t="s">
        <v>1169</v>
      </c>
      <c r="D553" s="85">
        <v>129</v>
      </c>
      <c r="E553" s="86" t="s">
        <v>1730</v>
      </c>
      <c r="F553" s="85">
        <v>6</v>
      </c>
      <c r="G553" s="85">
        <v>20</v>
      </c>
      <c r="H553" s="82">
        <f>IF(ISBLANK($D553),"",SUMIFS('8. 514 Details Included'!$I:$I,'8. 514 Details Included'!$A:$A,'7. 511_CAR_Student_Counts_Sec'!$A553,'8. 514 Details Included'!$E:$E,'7. 511_CAR_Student_Counts_Sec'!$D553,'8. 514 Details Included'!$D:$D,'7. 511_CAR_Student_Counts_Sec'!H$1,'8. 514 Details Included'!$G:$G,'7. 511_CAR_Student_Counts_Sec'!$F553))</f>
        <v>0</v>
      </c>
      <c r="I553" s="82">
        <f>IF(ISBLANK($D553),"",SUMIFS('8. 514 Details Included'!$I:$I,'8. 514 Details Included'!$A:$A,'7. 511_CAR_Student_Counts_Sec'!$A553,'8. 514 Details Included'!$E:$E,'7. 511_CAR_Student_Counts_Sec'!$D553,'8. 514 Details Included'!$D:$D,'7. 511_CAR_Student_Counts_Sec'!I$1,'8. 514 Details Included'!$G:$G,'7. 511_CAR_Student_Counts_Sec'!$F553))</f>
        <v>0</v>
      </c>
      <c r="J553" s="82">
        <f>IF(ISBLANK($D553),"",SUMIFS('8. 514 Details Included'!$I:$I,'8. 514 Details Included'!$A:$A,'7. 511_CAR_Student_Counts_Sec'!$A553,'8. 514 Details Included'!$E:$E,'7. 511_CAR_Student_Counts_Sec'!$D553,'8. 514 Details Included'!$D:$D,'7. 511_CAR_Student_Counts_Sec'!J$1,'8. 514 Details Included'!$G:$G,'7. 511_CAR_Student_Counts_Sec'!$F553))</f>
        <v>20</v>
      </c>
      <c r="K553" s="82">
        <f>IF(ISBLANK($D553),"",SUMIFS('8. 514 Details Included'!$I:$I,'8. 514 Details Included'!$A:$A,'7. 511_CAR_Student_Counts_Sec'!$A553,'8. 514 Details Included'!$E:$E,'7. 511_CAR_Student_Counts_Sec'!$D553,'8. 514 Details Included'!$D:$D,'7. 511_CAR_Student_Counts_Sec'!K$1,'8. 514 Details Included'!$G:$G,'7. 511_CAR_Student_Counts_Sec'!$F553))</f>
        <v>0</v>
      </c>
      <c r="L553" s="82">
        <f>IF(ISBLANK($D553),"",SUMIFS('8. 514 Details Included'!$I:$I,'8. 514 Details Included'!$A:$A,'7. 511_CAR_Student_Counts_Sec'!$A553,'8. 514 Details Included'!$E:$E,'7. 511_CAR_Student_Counts_Sec'!$D553,'8. 514 Details Included'!$D:$D,'7. 511_CAR_Student_Counts_Sec'!L$1,'8. 514 Details Included'!$G:$G,'7. 511_CAR_Student_Counts_Sec'!$F553))</f>
        <v>0</v>
      </c>
      <c r="M553" s="82">
        <f>IF(ISBLANK($D553),"",SUMIFS('8. 514 Details Included'!$I:$I,'8. 514 Details Included'!$A:$A,'7. 511_CAR_Student_Counts_Sec'!$A553,'8. 514 Details Included'!$E:$E,'7. 511_CAR_Student_Counts_Sec'!$D553,'8. 514 Details Included'!$D:$D,'7. 511_CAR_Student_Counts_Sec'!M$1,'8. 514 Details Included'!$G:$G,'7. 511_CAR_Student_Counts_Sec'!$F553))</f>
        <v>0</v>
      </c>
      <c r="N553" s="82">
        <f>IF(ISBLANK($D553),"",SUMIFS('8. 514 Details Included'!$I:$I,'8. 514 Details Included'!$A:$A,'7. 511_CAR_Student_Counts_Sec'!$A553,'8. 514 Details Included'!$E:$E,'7. 511_CAR_Student_Counts_Sec'!$D553,'8. 514 Details Included'!$D:$D,'7. 511_CAR_Student_Counts_Sec'!N$1,'8. 514 Details Included'!$G:$G,'7. 511_CAR_Student_Counts_Sec'!$F553))</f>
        <v>0</v>
      </c>
      <c r="O553" s="81">
        <f t="shared" si="24"/>
        <v>20</v>
      </c>
      <c r="P553" s="81">
        <f t="shared" si="25"/>
        <v>0</v>
      </c>
      <c r="Q553" s="81" t="str">
        <f t="shared" si="26"/>
        <v>6-8</v>
      </c>
    </row>
    <row r="554" spans="1:17" ht="15" outlineLevel="4" x14ac:dyDescent="0.2">
      <c r="A554" s="85">
        <v>211</v>
      </c>
      <c r="B554" s="86" t="s">
        <v>1119</v>
      </c>
      <c r="C554" s="86" t="s">
        <v>1169</v>
      </c>
      <c r="D554" s="85">
        <v>129</v>
      </c>
      <c r="E554" s="86" t="s">
        <v>1730</v>
      </c>
      <c r="F554" s="85">
        <v>8</v>
      </c>
      <c r="G554" s="85">
        <v>24</v>
      </c>
      <c r="H554" s="82">
        <f>IF(ISBLANK($D554),"",SUMIFS('8. 514 Details Included'!$I:$I,'8. 514 Details Included'!$A:$A,'7. 511_CAR_Student_Counts_Sec'!$A554,'8. 514 Details Included'!$E:$E,'7. 511_CAR_Student_Counts_Sec'!$D554,'8. 514 Details Included'!$D:$D,'7. 511_CAR_Student_Counts_Sec'!H$1,'8. 514 Details Included'!$G:$G,'7. 511_CAR_Student_Counts_Sec'!$F554))</f>
        <v>0</v>
      </c>
      <c r="I554" s="82">
        <f>IF(ISBLANK($D554),"",SUMIFS('8. 514 Details Included'!$I:$I,'8. 514 Details Included'!$A:$A,'7. 511_CAR_Student_Counts_Sec'!$A554,'8. 514 Details Included'!$E:$E,'7. 511_CAR_Student_Counts_Sec'!$D554,'8. 514 Details Included'!$D:$D,'7. 511_CAR_Student_Counts_Sec'!I$1,'8. 514 Details Included'!$G:$G,'7. 511_CAR_Student_Counts_Sec'!$F554))</f>
        <v>0</v>
      </c>
      <c r="J554" s="82">
        <f>IF(ISBLANK($D554),"",SUMIFS('8. 514 Details Included'!$I:$I,'8. 514 Details Included'!$A:$A,'7. 511_CAR_Student_Counts_Sec'!$A554,'8. 514 Details Included'!$E:$E,'7. 511_CAR_Student_Counts_Sec'!$D554,'8. 514 Details Included'!$D:$D,'7. 511_CAR_Student_Counts_Sec'!J$1,'8. 514 Details Included'!$G:$G,'7. 511_CAR_Student_Counts_Sec'!$F554))</f>
        <v>24</v>
      </c>
      <c r="K554" s="82">
        <f>IF(ISBLANK($D554),"",SUMIFS('8. 514 Details Included'!$I:$I,'8. 514 Details Included'!$A:$A,'7. 511_CAR_Student_Counts_Sec'!$A554,'8. 514 Details Included'!$E:$E,'7. 511_CAR_Student_Counts_Sec'!$D554,'8. 514 Details Included'!$D:$D,'7. 511_CAR_Student_Counts_Sec'!K$1,'8. 514 Details Included'!$G:$G,'7. 511_CAR_Student_Counts_Sec'!$F554))</f>
        <v>0</v>
      </c>
      <c r="L554" s="82">
        <f>IF(ISBLANK($D554),"",SUMIFS('8. 514 Details Included'!$I:$I,'8. 514 Details Included'!$A:$A,'7. 511_CAR_Student_Counts_Sec'!$A554,'8. 514 Details Included'!$E:$E,'7. 511_CAR_Student_Counts_Sec'!$D554,'8. 514 Details Included'!$D:$D,'7. 511_CAR_Student_Counts_Sec'!L$1,'8. 514 Details Included'!$G:$G,'7. 511_CAR_Student_Counts_Sec'!$F554))</f>
        <v>0</v>
      </c>
      <c r="M554" s="82">
        <f>IF(ISBLANK($D554),"",SUMIFS('8. 514 Details Included'!$I:$I,'8. 514 Details Included'!$A:$A,'7. 511_CAR_Student_Counts_Sec'!$A554,'8. 514 Details Included'!$E:$E,'7. 511_CAR_Student_Counts_Sec'!$D554,'8. 514 Details Included'!$D:$D,'7. 511_CAR_Student_Counts_Sec'!M$1,'8. 514 Details Included'!$G:$G,'7. 511_CAR_Student_Counts_Sec'!$F554))</f>
        <v>0</v>
      </c>
      <c r="N554" s="82">
        <f>IF(ISBLANK($D554),"",SUMIFS('8. 514 Details Included'!$I:$I,'8. 514 Details Included'!$A:$A,'7. 511_CAR_Student_Counts_Sec'!$A554,'8. 514 Details Included'!$E:$E,'7. 511_CAR_Student_Counts_Sec'!$D554,'8. 514 Details Included'!$D:$D,'7. 511_CAR_Student_Counts_Sec'!N$1,'8. 514 Details Included'!$G:$G,'7. 511_CAR_Student_Counts_Sec'!$F554))</f>
        <v>0</v>
      </c>
      <c r="O554" s="81">
        <f t="shared" si="24"/>
        <v>24</v>
      </c>
      <c r="P554" s="81">
        <f t="shared" si="25"/>
        <v>0</v>
      </c>
      <c r="Q554" s="81" t="str">
        <f t="shared" si="26"/>
        <v>6-8</v>
      </c>
    </row>
    <row r="555" spans="1:17" ht="15" outlineLevel="4" x14ac:dyDescent="0.2">
      <c r="A555" s="85">
        <v>211</v>
      </c>
      <c r="B555" s="86" t="s">
        <v>1119</v>
      </c>
      <c r="C555" s="86" t="s">
        <v>1169</v>
      </c>
      <c r="D555" s="85">
        <v>152</v>
      </c>
      <c r="E555" s="86" t="s">
        <v>1722</v>
      </c>
      <c r="F555" s="85">
        <v>1</v>
      </c>
      <c r="G555" s="85">
        <v>21</v>
      </c>
      <c r="H555" s="82">
        <f>IF(ISBLANK($D555),"",SUMIFS('8. 514 Details Included'!$I:$I,'8. 514 Details Included'!$A:$A,'7. 511_CAR_Student_Counts_Sec'!$A555,'8. 514 Details Included'!$E:$E,'7. 511_CAR_Student_Counts_Sec'!$D555,'8. 514 Details Included'!$D:$D,'7. 511_CAR_Student_Counts_Sec'!H$1,'8. 514 Details Included'!$G:$G,'7. 511_CAR_Student_Counts_Sec'!$F555))</f>
        <v>21</v>
      </c>
      <c r="I555" s="82">
        <f>IF(ISBLANK($D555),"",SUMIFS('8. 514 Details Included'!$I:$I,'8. 514 Details Included'!$A:$A,'7. 511_CAR_Student_Counts_Sec'!$A555,'8. 514 Details Included'!$E:$E,'7. 511_CAR_Student_Counts_Sec'!$D555,'8. 514 Details Included'!$D:$D,'7. 511_CAR_Student_Counts_Sec'!I$1,'8. 514 Details Included'!$G:$G,'7. 511_CAR_Student_Counts_Sec'!$F555))</f>
        <v>0</v>
      </c>
      <c r="J555" s="82">
        <f>IF(ISBLANK($D555),"",SUMIFS('8. 514 Details Included'!$I:$I,'8. 514 Details Included'!$A:$A,'7. 511_CAR_Student_Counts_Sec'!$A555,'8. 514 Details Included'!$E:$E,'7. 511_CAR_Student_Counts_Sec'!$D555,'8. 514 Details Included'!$D:$D,'7. 511_CAR_Student_Counts_Sec'!J$1,'8. 514 Details Included'!$G:$G,'7. 511_CAR_Student_Counts_Sec'!$F555))</f>
        <v>0</v>
      </c>
      <c r="K555" s="82">
        <f>IF(ISBLANK($D555),"",SUMIFS('8. 514 Details Included'!$I:$I,'8. 514 Details Included'!$A:$A,'7. 511_CAR_Student_Counts_Sec'!$A555,'8. 514 Details Included'!$E:$E,'7. 511_CAR_Student_Counts_Sec'!$D555,'8. 514 Details Included'!$D:$D,'7. 511_CAR_Student_Counts_Sec'!K$1,'8. 514 Details Included'!$G:$G,'7. 511_CAR_Student_Counts_Sec'!$F555))</f>
        <v>0</v>
      </c>
      <c r="L555" s="82">
        <f>IF(ISBLANK($D555),"",SUMIFS('8. 514 Details Included'!$I:$I,'8. 514 Details Included'!$A:$A,'7. 511_CAR_Student_Counts_Sec'!$A555,'8. 514 Details Included'!$E:$E,'7. 511_CAR_Student_Counts_Sec'!$D555,'8. 514 Details Included'!$D:$D,'7. 511_CAR_Student_Counts_Sec'!L$1,'8. 514 Details Included'!$G:$G,'7. 511_CAR_Student_Counts_Sec'!$F555))</f>
        <v>0</v>
      </c>
      <c r="M555" s="82">
        <f>IF(ISBLANK($D555),"",SUMIFS('8. 514 Details Included'!$I:$I,'8. 514 Details Included'!$A:$A,'7. 511_CAR_Student_Counts_Sec'!$A555,'8. 514 Details Included'!$E:$E,'7. 511_CAR_Student_Counts_Sec'!$D555,'8. 514 Details Included'!$D:$D,'7. 511_CAR_Student_Counts_Sec'!M$1,'8. 514 Details Included'!$G:$G,'7. 511_CAR_Student_Counts_Sec'!$F555))</f>
        <v>0</v>
      </c>
      <c r="N555" s="82">
        <f>IF(ISBLANK($D555),"",SUMIFS('8. 514 Details Included'!$I:$I,'8. 514 Details Included'!$A:$A,'7. 511_CAR_Student_Counts_Sec'!$A555,'8. 514 Details Included'!$E:$E,'7. 511_CAR_Student_Counts_Sec'!$D555,'8. 514 Details Included'!$D:$D,'7. 511_CAR_Student_Counts_Sec'!N$1,'8. 514 Details Included'!$G:$G,'7. 511_CAR_Student_Counts_Sec'!$F555))</f>
        <v>0</v>
      </c>
      <c r="O555" s="81">
        <f t="shared" si="24"/>
        <v>21</v>
      </c>
      <c r="P555" s="81">
        <f t="shared" si="25"/>
        <v>0</v>
      </c>
      <c r="Q555" s="81" t="str">
        <f t="shared" si="26"/>
        <v>6-8</v>
      </c>
    </row>
    <row r="556" spans="1:17" ht="15" outlineLevel="4" x14ac:dyDescent="0.2">
      <c r="A556" s="85">
        <v>211</v>
      </c>
      <c r="B556" s="86" t="s">
        <v>1119</v>
      </c>
      <c r="C556" s="86" t="s">
        <v>1169</v>
      </c>
      <c r="D556" s="85">
        <v>152</v>
      </c>
      <c r="E556" s="86" t="s">
        <v>1722</v>
      </c>
      <c r="F556" s="85">
        <v>2</v>
      </c>
      <c r="G556" s="85">
        <v>28</v>
      </c>
      <c r="H556" s="82">
        <f>IF(ISBLANK($D556),"",SUMIFS('8. 514 Details Included'!$I:$I,'8. 514 Details Included'!$A:$A,'7. 511_CAR_Student_Counts_Sec'!$A556,'8. 514 Details Included'!$E:$E,'7. 511_CAR_Student_Counts_Sec'!$D556,'8. 514 Details Included'!$D:$D,'7. 511_CAR_Student_Counts_Sec'!H$1,'8. 514 Details Included'!$G:$G,'7. 511_CAR_Student_Counts_Sec'!$F556))</f>
        <v>28</v>
      </c>
      <c r="I556" s="82">
        <f>IF(ISBLANK($D556),"",SUMIFS('8. 514 Details Included'!$I:$I,'8. 514 Details Included'!$A:$A,'7. 511_CAR_Student_Counts_Sec'!$A556,'8. 514 Details Included'!$E:$E,'7. 511_CAR_Student_Counts_Sec'!$D556,'8. 514 Details Included'!$D:$D,'7. 511_CAR_Student_Counts_Sec'!I$1,'8. 514 Details Included'!$G:$G,'7. 511_CAR_Student_Counts_Sec'!$F556))</f>
        <v>0</v>
      </c>
      <c r="J556" s="82">
        <f>IF(ISBLANK($D556),"",SUMIFS('8. 514 Details Included'!$I:$I,'8. 514 Details Included'!$A:$A,'7. 511_CAR_Student_Counts_Sec'!$A556,'8. 514 Details Included'!$E:$E,'7. 511_CAR_Student_Counts_Sec'!$D556,'8. 514 Details Included'!$D:$D,'7. 511_CAR_Student_Counts_Sec'!J$1,'8. 514 Details Included'!$G:$G,'7. 511_CAR_Student_Counts_Sec'!$F556))</f>
        <v>0</v>
      </c>
      <c r="K556" s="82">
        <f>IF(ISBLANK($D556),"",SUMIFS('8. 514 Details Included'!$I:$I,'8. 514 Details Included'!$A:$A,'7. 511_CAR_Student_Counts_Sec'!$A556,'8. 514 Details Included'!$E:$E,'7. 511_CAR_Student_Counts_Sec'!$D556,'8. 514 Details Included'!$D:$D,'7. 511_CAR_Student_Counts_Sec'!K$1,'8. 514 Details Included'!$G:$G,'7. 511_CAR_Student_Counts_Sec'!$F556))</f>
        <v>0</v>
      </c>
      <c r="L556" s="82">
        <f>IF(ISBLANK($D556),"",SUMIFS('8. 514 Details Included'!$I:$I,'8. 514 Details Included'!$A:$A,'7. 511_CAR_Student_Counts_Sec'!$A556,'8. 514 Details Included'!$E:$E,'7. 511_CAR_Student_Counts_Sec'!$D556,'8. 514 Details Included'!$D:$D,'7. 511_CAR_Student_Counts_Sec'!L$1,'8. 514 Details Included'!$G:$G,'7. 511_CAR_Student_Counts_Sec'!$F556))</f>
        <v>0</v>
      </c>
      <c r="M556" s="82">
        <f>IF(ISBLANK($D556),"",SUMIFS('8. 514 Details Included'!$I:$I,'8. 514 Details Included'!$A:$A,'7. 511_CAR_Student_Counts_Sec'!$A556,'8. 514 Details Included'!$E:$E,'7. 511_CAR_Student_Counts_Sec'!$D556,'8. 514 Details Included'!$D:$D,'7. 511_CAR_Student_Counts_Sec'!M$1,'8. 514 Details Included'!$G:$G,'7. 511_CAR_Student_Counts_Sec'!$F556))</f>
        <v>0</v>
      </c>
      <c r="N556" s="82">
        <f>IF(ISBLANK($D556),"",SUMIFS('8. 514 Details Included'!$I:$I,'8. 514 Details Included'!$A:$A,'7. 511_CAR_Student_Counts_Sec'!$A556,'8. 514 Details Included'!$E:$E,'7. 511_CAR_Student_Counts_Sec'!$D556,'8. 514 Details Included'!$D:$D,'7. 511_CAR_Student_Counts_Sec'!N$1,'8. 514 Details Included'!$G:$G,'7. 511_CAR_Student_Counts_Sec'!$F556))</f>
        <v>0</v>
      </c>
      <c r="O556" s="81">
        <f t="shared" si="24"/>
        <v>28</v>
      </c>
      <c r="P556" s="81">
        <f t="shared" si="25"/>
        <v>0</v>
      </c>
      <c r="Q556" s="81" t="str">
        <f t="shared" si="26"/>
        <v>6-8</v>
      </c>
    </row>
    <row r="557" spans="1:17" ht="15" outlineLevel="4" x14ac:dyDescent="0.2">
      <c r="A557" s="85">
        <v>211</v>
      </c>
      <c r="B557" s="86" t="s">
        <v>1119</v>
      </c>
      <c r="C557" s="86" t="s">
        <v>1169</v>
      </c>
      <c r="D557" s="85">
        <v>152</v>
      </c>
      <c r="E557" s="86" t="s">
        <v>1722</v>
      </c>
      <c r="F557" s="85">
        <v>3</v>
      </c>
      <c r="G557" s="85">
        <v>28</v>
      </c>
      <c r="H557" s="82">
        <f>IF(ISBLANK($D557),"",SUMIFS('8. 514 Details Included'!$I:$I,'8. 514 Details Included'!$A:$A,'7. 511_CAR_Student_Counts_Sec'!$A557,'8. 514 Details Included'!$E:$E,'7. 511_CAR_Student_Counts_Sec'!$D557,'8. 514 Details Included'!$D:$D,'7. 511_CAR_Student_Counts_Sec'!H$1,'8. 514 Details Included'!$G:$G,'7. 511_CAR_Student_Counts_Sec'!$F557))</f>
        <v>28</v>
      </c>
      <c r="I557" s="82">
        <f>IF(ISBLANK($D557),"",SUMIFS('8. 514 Details Included'!$I:$I,'8. 514 Details Included'!$A:$A,'7. 511_CAR_Student_Counts_Sec'!$A557,'8. 514 Details Included'!$E:$E,'7. 511_CAR_Student_Counts_Sec'!$D557,'8. 514 Details Included'!$D:$D,'7. 511_CAR_Student_Counts_Sec'!I$1,'8. 514 Details Included'!$G:$G,'7. 511_CAR_Student_Counts_Sec'!$F557))</f>
        <v>0</v>
      </c>
      <c r="J557" s="82">
        <f>IF(ISBLANK($D557),"",SUMIFS('8. 514 Details Included'!$I:$I,'8. 514 Details Included'!$A:$A,'7. 511_CAR_Student_Counts_Sec'!$A557,'8. 514 Details Included'!$E:$E,'7. 511_CAR_Student_Counts_Sec'!$D557,'8. 514 Details Included'!$D:$D,'7. 511_CAR_Student_Counts_Sec'!J$1,'8. 514 Details Included'!$G:$G,'7. 511_CAR_Student_Counts_Sec'!$F557))</f>
        <v>0</v>
      </c>
      <c r="K557" s="82">
        <f>IF(ISBLANK($D557),"",SUMIFS('8. 514 Details Included'!$I:$I,'8. 514 Details Included'!$A:$A,'7. 511_CAR_Student_Counts_Sec'!$A557,'8. 514 Details Included'!$E:$E,'7. 511_CAR_Student_Counts_Sec'!$D557,'8. 514 Details Included'!$D:$D,'7. 511_CAR_Student_Counts_Sec'!K$1,'8. 514 Details Included'!$G:$G,'7. 511_CAR_Student_Counts_Sec'!$F557))</f>
        <v>0</v>
      </c>
      <c r="L557" s="82">
        <f>IF(ISBLANK($D557),"",SUMIFS('8. 514 Details Included'!$I:$I,'8. 514 Details Included'!$A:$A,'7. 511_CAR_Student_Counts_Sec'!$A557,'8. 514 Details Included'!$E:$E,'7. 511_CAR_Student_Counts_Sec'!$D557,'8. 514 Details Included'!$D:$D,'7. 511_CAR_Student_Counts_Sec'!L$1,'8. 514 Details Included'!$G:$G,'7. 511_CAR_Student_Counts_Sec'!$F557))</f>
        <v>0</v>
      </c>
      <c r="M557" s="82">
        <f>IF(ISBLANK($D557),"",SUMIFS('8. 514 Details Included'!$I:$I,'8. 514 Details Included'!$A:$A,'7. 511_CAR_Student_Counts_Sec'!$A557,'8. 514 Details Included'!$E:$E,'7. 511_CAR_Student_Counts_Sec'!$D557,'8. 514 Details Included'!$D:$D,'7. 511_CAR_Student_Counts_Sec'!M$1,'8. 514 Details Included'!$G:$G,'7. 511_CAR_Student_Counts_Sec'!$F557))</f>
        <v>0</v>
      </c>
      <c r="N557" s="82">
        <f>IF(ISBLANK($D557),"",SUMIFS('8. 514 Details Included'!$I:$I,'8. 514 Details Included'!$A:$A,'7. 511_CAR_Student_Counts_Sec'!$A557,'8. 514 Details Included'!$E:$E,'7. 511_CAR_Student_Counts_Sec'!$D557,'8. 514 Details Included'!$D:$D,'7. 511_CAR_Student_Counts_Sec'!N$1,'8. 514 Details Included'!$G:$G,'7. 511_CAR_Student_Counts_Sec'!$F557))</f>
        <v>0</v>
      </c>
      <c r="O557" s="81">
        <f t="shared" si="24"/>
        <v>28</v>
      </c>
      <c r="P557" s="81">
        <f t="shared" si="25"/>
        <v>0</v>
      </c>
      <c r="Q557" s="81" t="str">
        <f t="shared" si="26"/>
        <v>6-8</v>
      </c>
    </row>
    <row r="558" spans="1:17" ht="15" outlineLevel="4" x14ac:dyDescent="0.2">
      <c r="A558" s="85">
        <v>211</v>
      </c>
      <c r="B558" s="86" t="s">
        <v>1119</v>
      </c>
      <c r="C558" s="86" t="s">
        <v>1169</v>
      </c>
      <c r="D558" s="85">
        <v>159</v>
      </c>
      <c r="E558" s="86" t="s">
        <v>736</v>
      </c>
      <c r="F558" s="85">
        <v>1</v>
      </c>
      <c r="G558" s="85">
        <v>26</v>
      </c>
      <c r="H558" s="82">
        <f>IF(ISBLANK($D558),"",SUMIFS('8. 514 Details Included'!$I:$I,'8. 514 Details Included'!$A:$A,'7. 511_CAR_Student_Counts_Sec'!$A558,'8. 514 Details Included'!$E:$E,'7. 511_CAR_Student_Counts_Sec'!$D558,'8. 514 Details Included'!$D:$D,'7. 511_CAR_Student_Counts_Sec'!H$1,'8. 514 Details Included'!$G:$G,'7. 511_CAR_Student_Counts_Sec'!$F558))</f>
        <v>0</v>
      </c>
      <c r="I558" s="82">
        <f>IF(ISBLANK($D558),"",SUMIFS('8. 514 Details Included'!$I:$I,'8. 514 Details Included'!$A:$A,'7. 511_CAR_Student_Counts_Sec'!$A558,'8. 514 Details Included'!$E:$E,'7. 511_CAR_Student_Counts_Sec'!$D558,'8. 514 Details Included'!$D:$D,'7. 511_CAR_Student_Counts_Sec'!I$1,'8. 514 Details Included'!$G:$G,'7. 511_CAR_Student_Counts_Sec'!$F558))</f>
        <v>0</v>
      </c>
      <c r="J558" s="82">
        <f>IF(ISBLANK($D558),"",SUMIFS('8. 514 Details Included'!$I:$I,'8. 514 Details Included'!$A:$A,'7. 511_CAR_Student_Counts_Sec'!$A558,'8. 514 Details Included'!$E:$E,'7. 511_CAR_Student_Counts_Sec'!$D558,'8. 514 Details Included'!$D:$D,'7. 511_CAR_Student_Counts_Sec'!J$1,'8. 514 Details Included'!$G:$G,'7. 511_CAR_Student_Counts_Sec'!$F558))</f>
        <v>26</v>
      </c>
      <c r="K558" s="82">
        <f>IF(ISBLANK($D558),"",SUMIFS('8. 514 Details Included'!$I:$I,'8. 514 Details Included'!$A:$A,'7. 511_CAR_Student_Counts_Sec'!$A558,'8. 514 Details Included'!$E:$E,'7. 511_CAR_Student_Counts_Sec'!$D558,'8. 514 Details Included'!$D:$D,'7. 511_CAR_Student_Counts_Sec'!K$1,'8. 514 Details Included'!$G:$G,'7. 511_CAR_Student_Counts_Sec'!$F558))</f>
        <v>0</v>
      </c>
      <c r="L558" s="82">
        <f>IF(ISBLANK($D558),"",SUMIFS('8. 514 Details Included'!$I:$I,'8. 514 Details Included'!$A:$A,'7. 511_CAR_Student_Counts_Sec'!$A558,'8. 514 Details Included'!$E:$E,'7. 511_CAR_Student_Counts_Sec'!$D558,'8. 514 Details Included'!$D:$D,'7. 511_CAR_Student_Counts_Sec'!L$1,'8. 514 Details Included'!$G:$G,'7. 511_CAR_Student_Counts_Sec'!$F558))</f>
        <v>0</v>
      </c>
      <c r="M558" s="82">
        <f>IF(ISBLANK($D558),"",SUMIFS('8. 514 Details Included'!$I:$I,'8. 514 Details Included'!$A:$A,'7. 511_CAR_Student_Counts_Sec'!$A558,'8. 514 Details Included'!$E:$E,'7. 511_CAR_Student_Counts_Sec'!$D558,'8. 514 Details Included'!$D:$D,'7. 511_CAR_Student_Counts_Sec'!M$1,'8. 514 Details Included'!$G:$G,'7. 511_CAR_Student_Counts_Sec'!$F558))</f>
        <v>0</v>
      </c>
      <c r="N558" s="82">
        <f>IF(ISBLANK($D558),"",SUMIFS('8. 514 Details Included'!$I:$I,'8. 514 Details Included'!$A:$A,'7. 511_CAR_Student_Counts_Sec'!$A558,'8. 514 Details Included'!$E:$E,'7. 511_CAR_Student_Counts_Sec'!$D558,'8. 514 Details Included'!$D:$D,'7. 511_CAR_Student_Counts_Sec'!N$1,'8. 514 Details Included'!$G:$G,'7. 511_CAR_Student_Counts_Sec'!$F558))</f>
        <v>0</v>
      </c>
      <c r="O558" s="81">
        <f t="shared" si="24"/>
        <v>26</v>
      </c>
      <c r="P558" s="81">
        <f t="shared" si="25"/>
        <v>0</v>
      </c>
      <c r="Q558" s="81" t="str">
        <f t="shared" si="26"/>
        <v>6-8</v>
      </c>
    </row>
    <row r="559" spans="1:17" ht="15" outlineLevel="4" x14ac:dyDescent="0.2">
      <c r="A559" s="85">
        <v>211</v>
      </c>
      <c r="B559" s="86" t="s">
        <v>1119</v>
      </c>
      <c r="C559" s="86" t="s">
        <v>1169</v>
      </c>
      <c r="D559" s="85">
        <v>159</v>
      </c>
      <c r="E559" s="86" t="s">
        <v>736</v>
      </c>
      <c r="F559" s="85">
        <v>2</v>
      </c>
      <c r="G559" s="85">
        <v>23</v>
      </c>
      <c r="H559" s="82">
        <f>IF(ISBLANK($D559),"",SUMIFS('8. 514 Details Included'!$I:$I,'8. 514 Details Included'!$A:$A,'7. 511_CAR_Student_Counts_Sec'!$A559,'8. 514 Details Included'!$E:$E,'7. 511_CAR_Student_Counts_Sec'!$D559,'8. 514 Details Included'!$D:$D,'7. 511_CAR_Student_Counts_Sec'!H$1,'8. 514 Details Included'!$G:$G,'7. 511_CAR_Student_Counts_Sec'!$F559))</f>
        <v>0</v>
      </c>
      <c r="I559" s="82">
        <f>IF(ISBLANK($D559),"",SUMIFS('8. 514 Details Included'!$I:$I,'8. 514 Details Included'!$A:$A,'7. 511_CAR_Student_Counts_Sec'!$A559,'8. 514 Details Included'!$E:$E,'7. 511_CAR_Student_Counts_Sec'!$D559,'8. 514 Details Included'!$D:$D,'7. 511_CAR_Student_Counts_Sec'!I$1,'8. 514 Details Included'!$G:$G,'7. 511_CAR_Student_Counts_Sec'!$F559))</f>
        <v>0</v>
      </c>
      <c r="J559" s="82">
        <f>IF(ISBLANK($D559),"",SUMIFS('8. 514 Details Included'!$I:$I,'8. 514 Details Included'!$A:$A,'7. 511_CAR_Student_Counts_Sec'!$A559,'8. 514 Details Included'!$E:$E,'7. 511_CAR_Student_Counts_Sec'!$D559,'8. 514 Details Included'!$D:$D,'7. 511_CAR_Student_Counts_Sec'!J$1,'8. 514 Details Included'!$G:$G,'7. 511_CAR_Student_Counts_Sec'!$F559))</f>
        <v>23</v>
      </c>
      <c r="K559" s="82">
        <f>IF(ISBLANK($D559),"",SUMIFS('8. 514 Details Included'!$I:$I,'8. 514 Details Included'!$A:$A,'7. 511_CAR_Student_Counts_Sec'!$A559,'8. 514 Details Included'!$E:$E,'7. 511_CAR_Student_Counts_Sec'!$D559,'8. 514 Details Included'!$D:$D,'7. 511_CAR_Student_Counts_Sec'!K$1,'8. 514 Details Included'!$G:$G,'7. 511_CAR_Student_Counts_Sec'!$F559))</f>
        <v>0</v>
      </c>
      <c r="L559" s="82">
        <f>IF(ISBLANK($D559),"",SUMIFS('8. 514 Details Included'!$I:$I,'8. 514 Details Included'!$A:$A,'7. 511_CAR_Student_Counts_Sec'!$A559,'8. 514 Details Included'!$E:$E,'7. 511_CAR_Student_Counts_Sec'!$D559,'8. 514 Details Included'!$D:$D,'7. 511_CAR_Student_Counts_Sec'!L$1,'8. 514 Details Included'!$G:$G,'7. 511_CAR_Student_Counts_Sec'!$F559))</f>
        <v>0</v>
      </c>
      <c r="M559" s="82">
        <f>IF(ISBLANK($D559),"",SUMIFS('8. 514 Details Included'!$I:$I,'8. 514 Details Included'!$A:$A,'7. 511_CAR_Student_Counts_Sec'!$A559,'8. 514 Details Included'!$E:$E,'7. 511_CAR_Student_Counts_Sec'!$D559,'8. 514 Details Included'!$D:$D,'7. 511_CAR_Student_Counts_Sec'!M$1,'8. 514 Details Included'!$G:$G,'7. 511_CAR_Student_Counts_Sec'!$F559))</f>
        <v>0</v>
      </c>
      <c r="N559" s="82">
        <f>IF(ISBLANK($D559),"",SUMIFS('8. 514 Details Included'!$I:$I,'8. 514 Details Included'!$A:$A,'7. 511_CAR_Student_Counts_Sec'!$A559,'8. 514 Details Included'!$E:$E,'7. 511_CAR_Student_Counts_Sec'!$D559,'8. 514 Details Included'!$D:$D,'7. 511_CAR_Student_Counts_Sec'!N$1,'8. 514 Details Included'!$G:$G,'7. 511_CAR_Student_Counts_Sec'!$F559))</f>
        <v>0</v>
      </c>
      <c r="O559" s="81">
        <f t="shared" si="24"/>
        <v>23</v>
      </c>
      <c r="P559" s="81">
        <f t="shared" si="25"/>
        <v>0</v>
      </c>
      <c r="Q559" s="81" t="str">
        <f t="shared" si="26"/>
        <v>6-8</v>
      </c>
    </row>
    <row r="560" spans="1:17" ht="15" outlineLevel="4" x14ac:dyDescent="0.2">
      <c r="A560" s="85">
        <v>211</v>
      </c>
      <c r="B560" s="86" t="s">
        <v>1119</v>
      </c>
      <c r="C560" s="86" t="s">
        <v>1169</v>
      </c>
      <c r="D560" s="85">
        <v>159</v>
      </c>
      <c r="E560" s="86" t="s">
        <v>736</v>
      </c>
      <c r="F560" s="85">
        <v>3</v>
      </c>
      <c r="G560" s="85">
        <v>22</v>
      </c>
      <c r="H560" s="82">
        <f>IF(ISBLANK($D560),"",SUMIFS('8. 514 Details Included'!$I:$I,'8. 514 Details Included'!$A:$A,'7. 511_CAR_Student_Counts_Sec'!$A560,'8. 514 Details Included'!$E:$E,'7. 511_CAR_Student_Counts_Sec'!$D560,'8. 514 Details Included'!$D:$D,'7. 511_CAR_Student_Counts_Sec'!H$1,'8. 514 Details Included'!$G:$G,'7. 511_CAR_Student_Counts_Sec'!$F560))</f>
        <v>0</v>
      </c>
      <c r="I560" s="82">
        <f>IF(ISBLANK($D560),"",SUMIFS('8. 514 Details Included'!$I:$I,'8. 514 Details Included'!$A:$A,'7. 511_CAR_Student_Counts_Sec'!$A560,'8. 514 Details Included'!$E:$E,'7. 511_CAR_Student_Counts_Sec'!$D560,'8. 514 Details Included'!$D:$D,'7. 511_CAR_Student_Counts_Sec'!I$1,'8. 514 Details Included'!$G:$G,'7. 511_CAR_Student_Counts_Sec'!$F560))</f>
        <v>0</v>
      </c>
      <c r="J560" s="82">
        <f>IF(ISBLANK($D560),"",SUMIFS('8. 514 Details Included'!$I:$I,'8. 514 Details Included'!$A:$A,'7. 511_CAR_Student_Counts_Sec'!$A560,'8. 514 Details Included'!$E:$E,'7. 511_CAR_Student_Counts_Sec'!$D560,'8. 514 Details Included'!$D:$D,'7. 511_CAR_Student_Counts_Sec'!J$1,'8. 514 Details Included'!$G:$G,'7. 511_CAR_Student_Counts_Sec'!$F560))</f>
        <v>22</v>
      </c>
      <c r="K560" s="82">
        <f>IF(ISBLANK($D560),"",SUMIFS('8. 514 Details Included'!$I:$I,'8. 514 Details Included'!$A:$A,'7. 511_CAR_Student_Counts_Sec'!$A560,'8. 514 Details Included'!$E:$E,'7. 511_CAR_Student_Counts_Sec'!$D560,'8. 514 Details Included'!$D:$D,'7. 511_CAR_Student_Counts_Sec'!K$1,'8. 514 Details Included'!$G:$G,'7. 511_CAR_Student_Counts_Sec'!$F560))</f>
        <v>0</v>
      </c>
      <c r="L560" s="82">
        <f>IF(ISBLANK($D560),"",SUMIFS('8. 514 Details Included'!$I:$I,'8. 514 Details Included'!$A:$A,'7. 511_CAR_Student_Counts_Sec'!$A560,'8. 514 Details Included'!$E:$E,'7. 511_CAR_Student_Counts_Sec'!$D560,'8. 514 Details Included'!$D:$D,'7. 511_CAR_Student_Counts_Sec'!L$1,'8. 514 Details Included'!$G:$G,'7. 511_CAR_Student_Counts_Sec'!$F560))</f>
        <v>0</v>
      </c>
      <c r="M560" s="82">
        <f>IF(ISBLANK($D560),"",SUMIFS('8. 514 Details Included'!$I:$I,'8. 514 Details Included'!$A:$A,'7. 511_CAR_Student_Counts_Sec'!$A560,'8. 514 Details Included'!$E:$E,'7. 511_CAR_Student_Counts_Sec'!$D560,'8. 514 Details Included'!$D:$D,'7. 511_CAR_Student_Counts_Sec'!M$1,'8. 514 Details Included'!$G:$G,'7. 511_CAR_Student_Counts_Sec'!$F560))</f>
        <v>0</v>
      </c>
      <c r="N560" s="82">
        <f>IF(ISBLANK($D560),"",SUMIFS('8. 514 Details Included'!$I:$I,'8. 514 Details Included'!$A:$A,'7. 511_CAR_Student_Counts_Sec'!$A560,'8. 514 Details Included'!$E:$E,'7. 511_CAR_Student_Counts_Sec'!$D560,'8. 514 Details Included'!$D:$D,'7. 511_CAR_Student_Counts_Sec'!N$1,'8. 514 Details Included'!$G:$G,'7. 511_CAR_Student_Counts_Sec'!$F560))</f>
        <v>0</v>
      </c>
      <c r="O560" s="81">
        <f t="shared" si="24"/>
        <v>22</v>
      </c>
      <c r="P560" s="81">
        <f t="shared" si="25"/>
        <v>0</v>
      </c>
      <c r="Q560" s="81" t="str">
        <f t="shared" si="26"/>
        <v>6-8</v>
      </c>
    </row>
    <row r="561" spans="1:17" ht="15" outlineLevel="4" x14ac:dyDescent="0.2">
      <c r="A561" s="85">
        <v>211</v>
      </c>
      <c r="B561" s="86" t="s">
        <v>1119</v>
      </c>
      <c r="C561" s="86" t="s">
        <v>1169</v>
      </c>
      <c r="D561" s="85">
        <v>159</v>
      </c>
      <c r="E561" s="86" t="s">
        <v>736</v>
      </c>
      <c r="F561" s="85">
        <v>6</v>
      </c>
      <c r="G561" s="85">
        <v>23</v>
      </c>
      <c r="H561" s="82">
        <f>IF(ISBLANK($D561),"",SUMIFS('8. 514 Details Included'!$I:$I,'8. 514 Details Included'!$A:$A,'7. 511_CAR_Student_Counts_Sec'!$A561,'8. 514 Details Included'!$E:$E,'7. 511_CAR_Student_Counts_Sec'!$D561,'8. 514 Details Included'!$D:$D,'7. 511_CAR_Student_Counts_Sec'!H$1,'8. 514 Details Included'!$G:$G,'7. 511_CAR_Student_Counts_Sec'!$F561))</f>
        <v>0</v>
      </c>
      <c r="I561" s="82">
        <f>IF(ISBLANK($D561),"",SUMIFS('8. 514 Details Included'!$I:$I,'8. 514 Details Included'!$A:$A,'7. 511_CAR_Student_Counts_Sec'!$A561,'8. 514 Details Included'!$E:$E,'7. 511_CAR_Student_Counts_Sec'!$D561,'8. 514 Details Included'!$D:$D,'7. 511_CAR_Student_Counts_Sec'!I$1,'8. 514 Details Included'!$G:$G,'7. 511_CAR_Student_Counts_Sec'!$F561))</f>
        <v>0</v>
      </c>
      <c r="J561" s="82">
        <f>IF(ISBLANK($D561),"",SUMIFS('8. 514 Details Included'!$I:$I,'8. 514 Details Included'!$A:$A,'7. 511_CAR_Student_Counts_Sec'!$A561,'8. 514 Details Included'!$E:$E,'7. 511_CAR_Student_Counts_Sec'!$D561,'8. 514 Details Included'!$D:$D,'7. 511_CAR_Student_Counts_Sec'!J$1,'8. 514 Details Included'!$G:$G,'7. 511_CAR_Student_Counts_Sec'!$F561))</f>
        <v>23</v>
      </c>
      <c r="K561" s="82">
        <f>IF(ISBLANK($D561),"",SUMIFS('8. 514 Details Included'!$I:$I,'8. 514 Details Included'!$A:$A,'7. 511_CAR_Student_Counts_Sec'!$A561,'8. 514 Details Included'!$E:$E,'7. 511_CAR_Student_Counts_Sec'!$D561,'8. 514 Details Included'!$D:$D,'7. 511_CAR_Student_Counts_Sec'!K$1,'8. 514 Details Included'!$G:$G,'7. 511_CAR_Student_Counts_Sec'!$F561))</f>
        <v>0</v>
      </c>
      <c r="L561" s="82">
        <f>IF(ISBLANK($D561),"",SUMIFS('8. 514 Details Included'!$I:$I,'8. 514 Details Included'!$A:$A,'7. 511_CAR_Student_Counts_Sec'!$A561,'8. 514 Details Included'!$E:$E,'7. 511_CAR_Student_Counts_Sec'!$D561,'8. 514 Details Included'!$D:$D,'7. 511_CAR_Student_Counts_Sec'!L$1,'8. 514 Details Included'!$G:$G,'7. 511_CAR_Student_Counts_Sec'!$F561))</f>
        <v>0</v>
      </c>
      <c r="M561" s="82">
        <f>IF(ISBLANK($D561),"",SUMIFS('8. 514 Details Included'!$I:$I,'8. 514 Details Included'!$A:$A,'7. 511_CAR_Student_Counts_Sec'!$A561,'8. 514 Details Included'!$E:$E,'7. 511_CAR_Student_Counts_Sec'!$D561,'8. 514 Details Included'!$D:$D,'7. 511_CAR_Student_Counts_Sec'!M$1,'8. 514 Details Included'!$G:$G,'7. 511_CAR_Student_Counts_Sec'!$F561))</f>
        <v>0</v>
      </c>
      <c r="N561" s="82">
        <f>IF(ISBLANK($D561),"",SUMIFS('8. 514 Details Included'!$I:$I,'8. 514 Details Included'!$A:$A,'7. 511_CAR_Student_Counts_Sec'!$A561,'8. 514 Details Included'!$E:$E,'7. 511_CAR_Student_Counts_Sec'!$D561,'8. 514 Details Included'!$D:$D,'7. 511_CAR_Student_Counts_Sec'!N$1,'8. 514 Details Included'!$G:$G,'7. 511_CAR_Student_Counts_Sec'!$F561))</f>
        <v>0</v>
      </c>
      <c r="O561" s="81">
        <f t="shared" si="24"/>
        <v>23</v>
      </c>
      <c r="P561" s="81">
        <f t="shared" si="25"/>
        <v>0</v>
      </c>
      <c r="Q561" s="81" t="str">
        <f t="shared" si="26"/>
        <v>6-8</v>
      </c>
    </row>
    <row r="562" spans="1:17" ht="15" outlineLevel="4" x14ac:dyDescent="0.2">
      <c r="A562" s="85">
        <v>211</v>
      </c>
      <c r="B562" s="86" t="s">
        <v>1119</v>
      </c>
      <c r="C562" s="86" t="s">
        <v>1169</v>
      </c>
      <c r="D562" s="85">
        <v>159</v>
      </c>
      <c r="E562" s="86" t="s">
        <v>736</v>
      </c>
      <c r="F562" s="85">
        <v>8</v>
      </c>
      <c r="G562" s="85">
        <v>25</v>
      </c>
      <c r="H562" s="82">
        <f>IF(ISBLANK($D562),"",SUMIFS('8. 514 Details Included'!$I:$I,'8. 514 Details Included'!$A:$A,'7. 511_CAR_Student_Counts_Sec'!$A562,'8. 514 Details Included'!$E:$E,'7. 511_CAR_Student_Counts_Sec'!$D562,'8. 514 Details Included'!$D:$D,'7. 511_CAR_Student_Counts_Sec'!H$1,'8. 514 Details Included'!$G:$G,'7. 511_CAR_Student_Counts_Sec'!$F562))</f>
        <v>0</v>
      </c>
      <c r="I562" s="82">
        <f>IF(ISBLANK($D562),"",SUMIFS('8. 514 Details Included'!$I:$I,'8. 514 Details Included'!$A:$A,'7. 511_CAR_Student_Counts_Sec'!$A562,'8. 514 Details Included'!$E:$E,'7. 511_CAR_Student_Counts_Sec'!$D562,'8. 514 Details Included'!$D:$D,'7. 511_CAR_Student_Counts_Sec'!I$1,'8. 514 Details Included'!$G:$G,'7. 511_CAR_Student_Counts_Sec'!$F562))</f>
        <v>0</v>
      </c>
      <c r="J562" s="82">
        <f>IF(ISBLANK($D562),"",SUMIFS('8. 514 Details Included'!$I:$I,'8. 514 Details Included'!$A:$A,'7. 511_CAR_Student_Counts_Sec'!$A562,'8. 514 Details Included'!$E:$E,'7. 511_CAR_Student_Counts_Sec'!$D562,'8. 514 Details Included'!$D:$D,'7. 511_CAR_Student_Counts_Sec'!J$1,'8. 514 Details Included'!$G:$G,'7. 511_CAR_Student_Counts_Sec'!$F562))</f>
        <v>25</v>
      </c>
      <c r="K562" s="82">
        <f>IF(ISBLANK($D562),"",SUMIFS('8. 514 Details Included'!$I:$I,'8. 514 Details Included'!$A:$A,'7. 511_CAR_Student_Counts_Sec'!$A562,'8. 514 Details Included'!$E:$E,'7. 511_CAR_Student_Counts_Sec'!$D562,'8. 514 Details Included'!$D:$D,'7. 511_CAR_Student_Counts_Sec'!K$1,'8. 514 Details Included'!$G:$G,'7. 511_CAR_Student_Counts_Sec'!$F562))</f>
        <v>0</v>
      </c>
      <c r="L562" s="82">
        <f>IF(ISBLANK($D562),"",SUMIFS('8. 514 Details Included'!$I:$I,'8. 514 Details Included'!$A:$A,'7. 511_CAR_Student_Counts_Sec'!$A562,'8. 514 Details Included'!$E:$E,'7. 511_CAR_Student_Counts_Sec'!$D562,'8. 514 Details Included'!$D:$D,'7. 511_CAR_Student_Counts_Sec'!L$1,'8. 514 Details Included'!$G:$G,'7. 511_CAR_Student_Counts_Sec'!$F562))</f>
        <v>0</v>
      </c>
      <c r="M562" s="82">
        <f>IF(ISBLANK($D562),"",SUMIFS('8. 514 Details Included'!$I:$I,'8. 514 Details Included'!$A:$A,'7. 511_CAR_Student_Counts_Sec'!$A562,'8. 514 Details Included'!$E:$E,'7. 511_CAR_Student_Counts_Sec'!$D562,'8. 514 Details Included'!$D:$D,'7. 511_CAR_Student_Counts_Sec'!M$1,'8. 514 Details Included'!$G:$G,'7. 511_CAR_Student_Counts_Sec'!$F562))</f>
        <v>0</v>
      </c>
      <c r="N562" s="82">
        <f>IF(ISBLANK($D562),"",SUMIFS('8. 514 Details Included'!$I:$I,'8. 514 Details Included'!$A:$A,'7. 511_CAR_Student_Counts_Sec'!$A562,'8. 514 Details Included'!$E:$E,'7. 511_CAR_Student_Counts_Sec'!$D562,'8. 514 Details Included'!$D:$D,'7. 511_CAR_Student_Counts_Sec'!N$1,'8. 514 Details Included'!$G:$G,'7. 511_CAR_Student_Counts_Sec'!$F562))</f>
        <v>0</v>
      </c>
      <c r="O562" s="81">
        <f t="shared" si="24"/>
        <v>25</v>
      </c>
      <c r="P562" s="81">
        <f t="shared" si="25"/>
        <v>0</v>
      </c>
      <c r="Q562" s="81" t="str">
        <f t="shared" si="26"/>
        <v>6-8</v>
      </c>
    </row>
    <row r="563" spans="1:17" ht="15" outlineLevel="4" x14ac:dyDescent="0.2">
      <c r="A563" s="85">
        <v>211</v>
      </c>
      <c r="B563" s="86" t="s">
        <v>1119</v>
      </c>
      <c r="C563" s="86" t="s">
        <v>1169</v>
      </c>
      <c r="D563" s="85">
        <v>43</v>
      </c>
      <c r="E563" s="86" t="s">
        <v>1729</v>
      </c>
      <c r="F563" s="85">
        <v>1</v>
      </c>
      <c r="G563" s="85">
        <v>26</v>
      </c>
      <c r="H563" s="82">
        <f>IF(ISBLANK($D563),"",SUMIFS('8. 514 Details Included'!$I:$I,'8. 514 Details Included'!$A:$A,'7. 511_CAR_Student_Counts_Sec'!$A563,'8. 514 Details Included'!$E:$E,'7. 511_CAR_Student_Counts_Sec'!$D563,'8. 514 Details Included'!$D:$D,'7. 511_CAR_Student_Counts_Sec'!H$1,'8. 514 Details Included'!$G:$G,'7. 511_CAR_Student_Counts_Sec'!$F563))</f>
        <v>0</v>
      </c>
      <c r="I563" s="82">
        <f>IF(ISBLANK($D563),"",SUMIFS('8. 514 Details Included'!$I:$I,'8. 514 Details Included'!$A:$A,'7. 511_CAR_Student_Counts_Sec'!$A563,'8. 514 Details Included'!$E:$E,'7. 511_CAR_Student_Counts_Sec'!$D563,'8. 514 Details Included'!$D:$D,'7. 511_CAR_Student_Counts_Sec'!I$1,'8. 514 Details Included'!$G:$G,'7. 511_CAR_Student_Counts_Sec'!$F563))</f>
        <v>26</v>
      </c>
      <c r="J563" s="82">
        <f>IF(ISBLANK($D563),"",SUMIFS('8. 514 Details Included'!$I:$I,'8. 514 Details Included'!$A:$A,'7. 511_CAR_Student_Counts_Sec'!$A563,'8. 514 Details Included'!$E:$E,'7. 511_CAR_Student_Counts_Sec'!$D563,'8. 514 Details Included'!$D:$D,'7. 511_CAR_Student_Counts_Sec'!J$1,'8. 514 Details Included'!$G:$G,'7. 511_CAR_Student_Counts_Sec'!$F563))</f>
        <v>0</v>
      </c>
      <c r="K563" s="82">
        <f>IF(ISBLANK($D563),"",SUMIFS('8. 514 Details Included'!$I:$I,'8. 514 Details Included'!$A:$A,'7. 511_CAR_Student_Counts_Sec'!$A563,'8. 514 Details Included'!$E:$E,'7. 511_CAR_Student_Counts_Sec'!$D563,'8. 514 Details Included'!$D:$D,'7. 511_CAR_Student_Counts_Sec'!K$1,'8. 514 Details Included'!$G:$G,'7. 511_CAR_Student_Counts_Sec'!$F563))</f>
        <v>0</v>
      </c>
      <c r="L563" s="82">
        <f>IF(ISBLANK($D563),"",SUMIFS('8. 514 Details Included'!$I:$I,'8. 514 Details Included'!$A:$A,'7. 511_CAR_Student_Counts_Sec'!$A563,'8. 514 Details Included'!$E:$E,'7. 511_CAR_Student_Counts_Sec'!$D563,'8. 514 Details Included'!$D:$D,'7. 511_CAR_Student_Counts_Sec'!L$1,'8. 514 Details Included'!$G:$G,'7. 511_CAR_Student_Counts_Sec'!$F563))</f>
        <v>0</v>
      </c>
      <c r="M563" s="82">
        <f>IF(ISBLANK($D563),"",SUMIFS('8. 514 Details Included'!$I:$I,'8. 514 Details Included'!$A:$A,'7. 511_CAR_Student_Counts_Sec'!$A563,'8. 514 Details Included'!$E:$E,'7. 511_CAR_Student_Counts_Sec'!$D563,'8. 514 Details Included'!$D:$D,'7. 511_CAR_Student_Counts_Sec'!M$1,'8. 514 Details Included'!$G:$G,'7. 511_CAR_Student_Counts_Sec'!$F563))</f>
        <v>0</v>
      </c>
      <c r="N563" s="82">
        <f>IF(ISBLANK($D563),"",SUMIFS('8. 514 Details Included'!$I:$I,'8. 514 Details Included'!$A:$A,'7. 511_CAR_Student_Counts_Sec'!$A563,'8. 514 Details Included'!$E:$E,'7. 511_CAR_Student_Counts_Sec'!$D563,'8. 514 Details Included'!$D:$D,'7. 511_CAR_Student_Counts_Sec'!N$1,'8. 514 Details Included'!$G:$G,'7. 511_CAR_Student_Counts_Sec'!$F563))</f>
        <v>0</v>
      </c>
      <c r="O563" s="81">
        <f t="shared" si="24"/>
        <v>26</v>
      </c>
      <c r="P563" s="81">
        <f t="shared" si="25"/>
        <v>0</v>
      </c>
      <c r="Q563" s="81" t="str">
        <f t="shared" si="26"/>
        <v>6-8</v>
      </c>
    </row>
    <row r="564" spans="1:17" ht="15" outlineLevel="4" x14ac:dyDescent="0.2">
      <c r="A564" s="85">
        <v>211</v>
      </c>
      <c r="B564" s="86" t="s">
        <v>1119</v>
      </c>
      <c r="C564" s="86" t="s">
        <v>1169</v>
      </c>
      <c r="D564" s="85">
        <v>43</v>
      </c>
      <c r="E564" s="86" t="s">
        <v>1729</v>
      </c>
      <c r="F564" s="85">
        <v>2</v>
      </c>
      <c r="G564" s="85">
        <v>27</v>
      </c>
      <c r="H564" s="82">
        <f>IF(ISBLANK($D564),"",SUMIFS('8. 514 Details Included'!$I:$I,'8. 514 Details Included'!$A:$A,'7. 511_CAR_Student_Counts_Sec'!$A564,'8. 514 Details Included'!$E:$E,'7. 511_CAR_Student_Counts_Sec'!$D564,'8. 514 Details Included'!$D:$D,'7. 511_CAR_Student_Counts_Sec'!H$1,'8. 514 Details Included'!$G:$G,'7. 511_CAR_Student_Counts_Sec'!$F564))</f>
        <v>0</v>
      </c>
      <c r="I564" s="82">
        <f>IF(ISBLANK($D564),"",SUMIFS('8. 514 Details Included'!$I:$I,'8. 514 Details Included'!$A:$A,'7. 511_CAR_Student_Counts_Sec'!$A564,'8. 514 Details Included'!$E:$E,'7. 511_CAR_Student_Counts_Sec'!$D564,'8. 514 Details Included'!$D:$D,'7. 511_CAR_Student_Counts_Sec'!I$1,'8. 514 Details Included'!$G:$G,'7. 511_CAR_Student_Counts_Sec'!$F564))</f>
        <v>27</v>
      </c>
      <c r="J564" s="82">
        <f>IF(ISBLANK($D564),"",SUMIFS('8. 514 Details Included'!$I:$I,'8. 514 Details Included'!$A:$A,'7. 511_CAR_Student_Counts_Sec'!$A564,'8. 514 Details Included'!$E:$E,'7. 511_CAR_Student_Counts_Sec'!$D564,'8. 514 Details Included'!$D:$D,'7. 511_CAR_Student_Counts_Sec'!J$1,'8. 514 Details Included'!$G:$G,'7. 511_CAR_Student_Counts_Sec'!$F564))</f>
        <v>0</v>
      </c>
      <c r="K564" s="82">
        <f>IF(ISBLANK($D564),"",SUMIFS('8. 514 Details Included'!$I:$I,'8. 514 Details Included'!$A:$A,'7. 511_CAR_Student_Counts_Sec'!$A564,'8. 514 Details Included'!$E:$E,'7. 511_CAR_Student_Counts_Sec'!$D564,'8. 514 Details Included'!$D:$D,'7. 511_CAR_Student_Counts_Sec'!K$1,'8. 514 Details Included'!$G:$G,'7. 511_CAR_Student_Counts_Sec'!$F564))</f>
        <v>0</v>
      </c>
      <c r="L564" s="82">
        <f>IF(ISBLANK($D564),"",SUMIFS('8. 514 Details Included'!$I:$I,'8. 514 Details Included'!$A:$A,'7. 511_CAR_Student_Counts_Sec'!$A564,'8. 514 Details Included'!$E:$E,'7. 511_CAR_Student_Counts_Sec'!$D564,'8. 514 Details Included'!$D:$D,'7. 511_CAR_Student_Counts_Sec'!L$1,'8. 514 Details Included'!$G:$G,'7. 511_CAR_Student_Counts_Sec'!$F564))</f>
        <v>0</v>
      </c>
      <c r="M564" s="82">
        <f>IF(ISBLANK($D564),"",SUMIFS('8. 514 Details Included'!$I:$I,'8. 514 Details Included'!$A:$A,'7. 511_CAR_Student_Counts_Sec'!$A564,'8. 514 Details Included'!$E:$E,'7. 511_CAR_Student_Counts_Sec'!$D564,'8. 514 Details Included'!$D:$D,'7. 511_CAR_Student_Counts_Sec'!M$1,'8. 514 Details Included'!$G:$G,'7. 511_CAR_Student_Counts_Sec'!$F564))</f>
        <v>0</v>
      </c>
      <c r="N564" s="82">
        <f>IF(ISBLANK($D564),"",SUMIFS('8. 514 Details Included'!$I:$I,'8. 514 Details Included'!$A:$A,'7. 511_CAR_Student_Counts_Sec'!$A564,'8. 514 Details Included'!$E:$E,'7. 511_CAR_Student_Counts_Sec'!$D564,'8. 514 Details Included'!$D:$D,'7. 511_CAR_Student_Counts_Sec'!N$1,'8. 514 Details Included'!$G:$G,'7. 511_CAR_Student_Counts_Sec'!$F564))</f>
        <v>0</v>
      </c>
      <c r="O564" s="81">
        <f t="shared" si="24"/>
        <v>27</v>
      </c>
      <c r="P564" s="81">
        <f t="shared" si="25"/>
        <v>0</v>
      </c>
      <c r="Q564" s="81" t="str">
        <f t="shared" si="26"/>
        <v>6-8</v>
      </c>
    </row>
    <row r="565" spans="1:17" ht="15" outlineLevel="4" x14ac:dyDescent="0.2">
      <c r="A565" s="85">
        <v>211</v>
      </c>
      <c r="B565" s="86" t="s">
        <v>1119</v>
      </c>
      <c r="C565" s="86" t="s">
        <v>1169</v>
      </c>
      <c r="D565" s="85">
        <v>43</v>
      </c>
      <c r="E565" s="86" t="s">
        <v>1729</v>
      </c>
      <c r="F565" s="85">
        <v>3</v>
      </c>
      <c r="G565" s="85">
        <v>26</v>
      </c>
      <c r="H565" s="82">
        <f>IF(ISBLANK($D565),"",SUMIFS('8. 514 Details Included'!$I:$I,'8. 514 Details Included'!$A:$A,'7. 511_CAR_Student_Counts_Sec'!$A565,'8. 514 Details Included'!$E:$E,'7. 511_CAR_Student_Counts_Sec'!$D565,'8. 514 Details Included'!$D:$D,'7. 511_CAR_Student_Counts_Sec'!H$1,'8. 514 Details Included'!$G:$G,'7. 511_CAR_Student_Counts_Sec'!$F565))</f>
        <v>0</v>
      </c>
      <c r="I565" s="82">
        <f>IF(ISBLANK($D565),"",SUMIFS('8. 514 Details Included'!$I:$I,'8. 514 Details Included'!$A:$A,'7. 511_CAR_Student_Counts_Sec'!$A565,'8. 514 Details Included'!$E:$E,'7. 511_CAR_Student_Counts_Sec'!$D565,'8. 514 Details Included'!$D:$D,'7. 511_CAR_Student_Counts_Sec'!I$1,'8. 514 Details Included'!$G:$G,'7. 511_CAR_Student_Counts_Sec'!$F565))</f>
        <v>26</v>
      </c>
      <c r="J565" s="82">
        <f>IF(ISBLANK($D565),"",SUMIFS('8. 514 Details Included'!$I:$I,'8. 514 Details Included'!$A:$A,'7. 511_CAR_Student_Counts_Sec'!$A565,'8. 514 Details Included'!$E:$E,'7. 511_CAR_Student_Counts_Sec'!$D565,'8. 514 Details Included'!$D:$D,'7. 511_CAR_Student_Counts_Sec'!J$1,'8. 514 Details Included'!$G:$G,'7. 511_CAR_Student_Counts_Sec'!$F565))</f>
        <v>0</v>
      </c>
      <c r="K565" s="82">
        <f>IF(ISBLANK($D565),"",SUMIFS('8. 514 Details Included'!$I:$I,'8. 514 Details Included'!$A:$A,'7. 511_CAR_Student_Counts_Sec'!$A565,'8. 514 Details Included'!$E:$E,'7. 511_CAR_Student_Counts_Sec'!$D565,'8. 514 Details Included'!$D:$D,'7. 511_CAR_Student_Counts_Sec'!K$1,'8. 514 Details Included'!$G:$G,'7. 511_CAR_Student_Counts_Sec'!$F565))</f>
        <v>0</v>
      </c>
      <c r="L565" s="82">
        <f>IF(ISBLANK($D565),"",SUMIFS('8. 514 Details Included'!$I:$I,'8. 514 Details Included'!$A:$A,'7. 511_CAR_Student_Counts_Sec'!$A565,'8. 514 Details Included'!$E:$E,'7. 511_CAR_Student_Counts_Sec'!$D565,'8. 514 Details Included'!$D:$D,'7. 511_CAR_Student_Counts_Sec'!L$1,'8. 514 Details Included'!$G:$G,'7. 511_CAR_Student_Counts_Sec'!$F565))</f>
        <v>0</v>
      </c>
      <c r="M565" s="82">
        <f>IF(ISBLANK($D565),"",SUMIFS('8. 514 Details Included'!$I:$I,'8. 514 Details Included'!$A:$A,'7. 511_CAR_Student_Counts_Sec'!$A565,'8. 514 Details Included'!$E:$E,'7. 511_CAR_Student_Counts_Sec'!$D565,'8. 514 Details Included'!$D:$D,'7. 511_CAR_Student_Counts_Sec'!M$1,'8. 514 Details Included'!$G:$G,'7. 511_CAR_Student_Counts_Sec'!$F565))</f>
        <v>0</v>
      </c>
      <c r="N565" s="82">
        <f>IF(ISBLANK($D565),"",SUMIFS('8. 514 Details Included'!$I:$I,'8. 514 Details Included'!$A:$A,'7. 511_CAR_Student_Counts_Sec'!$A565,'8. 514 Details Included'!$E:$E,'7. 511_CAR_Student_Counts_Sec'!$D565,'8. 514 Details Included'!$D:$D,'7. 511_CAR_Student_Counts_Sec'!N$1,'8. 514 Details Included'!$G:$G,'7. 511_CAR_Student_Counts_Sec'!$F565))</f>
        <v>0</v>
      </c>
      <c r="O565" s="81">
        <f t="shared" si="24"/>
        <v>26</v>
      </c>
      <c r="P565" s="81">
        <f t="shared" si="25"/>
        <v>0</v>
      </c>
      <c r="Q565" s="81" t="str">
        <f t="shared" si="26"/>
        <v>6-8</v>
      </c>
    </row>
    <row r="566" spans="1:17" ht="15" outlineLevel="4" x14ac:dyDescent="0.2">
      <c r="A566" s="85">
        <v>211</v>
      </c>
      <c r="B566" s="86" t="s">
        <v>1119</v>
      </c>
      <c r="C566" s="86" t="s">
        <v>1169</v>
      </c>
      <c r="D566" s="85">
        <v>43</v>
      </c>
      <c r="E566" s="86" t="s">
        <v>1729</v>
      </c>
      <c r="F566" s="85">
        <v>5</v>
      </c>
      <c r="G566" s="85">
        <v>27</v>
      </c>
      <c r="H566" s="82">
        <f>IF(ISBLANK($D566),"",SUMIFS('8. 514 Details Included'!$I:$I,'8. 514 Details Included'!$A:$A,'7. 511_CAR_Student_Counts_Sec'!$A566,'8. 514 Details Included'!$E:$E,'7. 511_CAR_Student_Counts_Sec'!$D566,'8. 514 Details Included'!$D:$D,'7. 511_CAR_Student_Counts_Sec'!H$1,'8. 514 Details Included'!$G:$G,'7. 511_CAR_Student_Counts_Sec'!$F566))</f>
        <v>0</v>
      </c>
      <c r="I566" s="82">
        <f>IF(ISBLANK($D566),"",SUMIFS('8. 514 Details Included'!$I:$I,'8. 514 Details Included'!$A:$A,'7. 511_CAR_Student_Counts_Sec'!$A566,'8. 514 Details Included'!$E:$E,'7. 511_CAR_Student_Counts_Sec'!$D566,'8. 514 Details Included'!$D:$D,'7. 511_CAR_Student_Counts_Sec'!I$1,'8. 514 Details Included'!$G:$G,'7. 511_CAR_Student_Counts_Sec'!$F566))</f>
        <v>27</v>
      </c>
      <c r="J566" s="82">
        <f>IF(ISBLANK($D566),"",SUMIFS('8. 514 Details Included'!$I:$I,'8. 514 Details Included'!$A:$A,'7. 511_CAR_Student_Counts_Sec'!$A566,'8. 514 Details Included'!$E:$E,'7. 511_CAR_Student_Counts_Sec'!$D566,'8. 514 Details Included'!$D:$D,'7. 511_CAR_Student_Counts_Sec'!J$1,'8. 514 Details Included'!$G:$G,'7. 511_CAR_Student_Counts_Sec'!$F566))</f>
        <v>0</v>
      </c>
      <c r="K566" s="82">
        <f>IF(ISBLANK($D566),"",SUMIFS('8. 514 Details Included'!$I:$I,'8. 514 Details Included'!$A:$A,'7. 511_CAR_Student_Counts_Sec'!$A566,'8. 514 Details Included'!$E:$E,'7. 511_CAR_Student_Counts_Sec'!$D566,'8. 514 Details Included'!$D:$D,'7. 511_CAR_Student_Counts_Sec'!K$1,'8. 514 Details Included'!$G:$G,'7. 511_CAR_Student_Counts_Sec'!$F566))</f>
        <v>0</v>
      </c>
      <c r="L566" s="82">
        <f>IF(ISBLANK($D566),"",SUMIFS('8. 514 Details Included'!$I:$I,'8. 514 Details Included'!$A:$A,'7. 511_CAR_Student_Counts_Sec'!$A566,'8. 514 Details Included'!$E:$E,'7. 511_CAR_Student_Counts_Sec'!$D566,'8. 514 Details Included'!$D:$D,'7. 511_CAR_Student_Counts_Sec'!L$1,'8. 514 Details Included'!$G:$G,'7. 511_CAR_Student_Counts_Sec'!$F566))</f>
        <v>0</v>
      </c>
      <c r="M566" s="82">
        <f>IF(ISBLANK($D566),"",SUMIFS('8. 514 Details Included'!$I:$I,'8. 514 Details Included'!$A:$A,'7. 511_CAR_Student_Counts_Sec'!$A566,'8. 514 Details Included'!$E:$E,'7. 511_CAR_Student_Counts_Sec'!$D566,'8. 514 Details Included'!$D:$D,'7. 511_CAR_Student_Counts_Sec'!M$1,'8. 514 Details Included'!$G:$G,'7. 511_CAR_Student_Counts_Sec'!$F566))</f>
        <v>0</v>
      </c>
      <c r="N566" s="82">
        <f>IF(ISBLANK($D566),"",SUMIFS('8. 514 Details Included'!$I:$I,'8. 514 Details Included'!$A:$A,'7. 511_CAR_Student_Counts_Sec'!$A566,'8. 514 Details Included'!$E:$E,'7. 511_CAR_Student_Counts_Sec'!$D566,'8. 514 Details Included'!$D:$D,'7. 511_CAR_Student_Counts_Sec'!N$1,'8. 514 Details Included'!$G:$G,'7. 511_CAR_Student_Counts_Sec'!$F566))</f>
        <v>0</v>
      </c>
      <c r="O566" s="81">
        <f t="shared" si="24"/>
        <v>27</v>
      </c>
      <c r="P566" s="81">
        <f t="shared" si="25"/>
        <v>0</v>
      </c>
      <c r="Q566" s="81" t="str">
        <f t="shared" si="26"/>
        <v>6-8</v>
      </c>
    </row>
    <row r="567" spans="1:17" ht="15" outlineLevel="4" x14ac:dyDescent="0.2">
      <c r="A567" s="85">
        <v>211</v>
      </c>
      <c r="B567" s="86" t="s">
        <v>1119</v>
      </c>
      <c r="C567" s="86" t="s">
        <v>1169</v>
      </c>
      <c r="D567" s="85">
        <v>43</v>
      </c>
      <c r="E567" s="86" t="s">
        <v>1729</v>
      </c>
      <c r="F567" s="85">
        <v>6</v>
      </c>
      <c r="G567" s="85">
        <v>25</v>
      </c>
      <c r="H567" s="82">
        <f>IF(ISBLANK($D567),"",SUMIFS('8. 514 Details Included'!$I:$I,'8. 514 Details Included'!$A:$A,'7. 511_CAR_Student_Counts_Sec'!$A567,'8. 514 Details Included'!$E:$E,'7. 511_CAR_Student_Counts_Sec'!$D567,'8. 514 Details Included'!$D:$D,'7. 511_CAR_Student_Counts_Sec'!H$1,'8. 514 Details Included'!$G:$G,'7. 511_CAR_Student_Counts_Sec'!$F567))</f>
        <v>0</v>
      </c>
      <c r="I567" s="82">
        <f>IF(ISBLANK($D567),"",SUMIFS('8. 514 Details Included'!$I:$I,'8. 514 Details Included'!$A:$A,'7. 511_CAR_Student_Counts_Sec'!$A567,'8. 514 Details Included'!$E:$E,'7. 511_CAR_Student_Counts_Sec'!$D567,'8. 514 Details Included'!$D:$D,'7. 511_CAR_Student_Counts_Sec'!I$1,'8. 514 Details Included'!$G:$G,'7. 511_CAR_Student_Counts_Sec'!$F567))</f>
        <v>25</v>
      </c>
      <c r="J567" s="82">
        <f>IF(ISBLANK($D567),"",SUMIFS('8. 514 Details Included'!$I:$I,'8. 514 Details Included'!$A:$A,'7. 511_CAR_Student_Counts_Sec'!$A567,'8. 514 Details Included'!$E:$E,'7. 511_CAR_Student_Counts_Sec'!$D567,'8. 514 Details Included'!$D:$D,'7. 511_CAR_Student_Counts_Sec'!J$1,'8. 514 Details Included'!$G:$G,'7. 511_CAR_Student_Counts_Sec'!$F567))</f>
        <v>0</v>
      </c>
      <c r="K567" s="82">
        <f>IF(ISBLANK($D567),"",SUMIFS('8. 514 Details Included'!$I:$I,'8. 514 Details Included'!$A:$A,'7. 511_CAR_Student_Counts_Sec'!$A567,'8. 514 Details Included'!$E:$E,'7. 511_CAR_Student_Counts_Sec'!$D567,'8. 514 Details Included'!$D:$D,'7. 511_CAR_Student_Counts_Sec'!K$1,'8. 514 Details Included'!$G:$G,'7. 511_CAR_Student_Counts_Sec'!$F567))</f>
        <v>0</v>
      </c>
      <c r="L567" s="82">
        <f>IF(ISBLANK($D567),"",SUMIFS('8. 514 Details Included'!$I:$I,'8. 514 Details Included'!$A:$A,'7. 511_CAR_Student_Counts_Sec'!$A567,'8. 514 Details Included'!$E:$E,'7. 511_CAR_Student_Counts_Sec'!$D567,'8. 514 Details Included'!$D:$D,'7. 511_CAR_Student_Counts_Sec'!L$1,'8. 514 Details Included'!$G:$G,'7. 511_CAR_Student_Counts_Sec'!$F567))</f>
        <v>0</v>
      </c>
      <c r="M567" s="82">
        <f>IF(ISBLANK($D567),"",SUMIFS('8. 514 Details Included'!$I:$I,'8. 514 Details Included'!$A:$A,'7. 511_CAR_Student_Counts_Sec'!$A567,'8. 514 Details Included'!$E:$E,'7. 511_CAR_Student_Counts_Sec'!$D567,'8. 514 Details Included'!$D:$D,'7. 511_CAR_Student_Counts_Sec'!M$1,'8. 514 Details Included'!$G:$G,'7. 511_CAR_Student_Counts_Sec'!$F567))</f>
        <v>0</v>
      </c>
      <c r="N567" s="82">
        <f>IF(ISBLANK($D567),"",SUMIFS('8. 514 Details Included'!$I:$I,'8. 514 Details Included'!$A:$A,'7. 511_CAR_Student_Counts_Sec'!$A567,'8. 514 Details Included'!$E:$E,'7. 511_CAR_Student_Counts_Sec'!$D567,'8. 514 Details Included'!$D:$D,'7. 511_CAR_Student_Counts_Sec'!N$1,'8. 514 Details Included'!$G:$G,'7. 511_CAR_Student_Counts_Sec'!$F567))</f>
        <v>0</v>
      </c>
      <c r="O567" s="81">
        <f t="shared" si="24"/>
        <v>25</v>
      </c>
      <c r="P567" s="81">
        <f t="shared" si="25"/>
        <v>0</v>
      </c>
      <c r="Q567" s="81" t="str">
        <f t="shared" si="26"/>
        <v>6-8</v>
      </c>
    </row>
    <row r="568" spans="1:17" ht="15" outlineLevel="4" x14ac:dyDescent="0.2">
      <c r="A568" s="85">
        <v>211</v>
      </c>
      <c r="B568" s="86" t="s">
        <v>1119</v>
      </c>
      <c r="C568" s="86" t="s">
        <v>1169</v>
      </c>
      <c r="D568" s="85">
        <v>43</v>
      </c>
      <c r="E568" s="86" t="s">
        <v>1729</v>
      </c>
      <c r="F568" s="85">
        <v>8</v>
      </c>
      <c r="G568" s="85">
        <v>25</v>
      </c>
      <c r="H568" s="82">
        <f>IF(ISBLANK($D568),"",SUMIFS('8. 514 Details Included'!$I:$I,'8. 514 Details Included'!$A:$A,'7. 511_CAR_Student_Counts_Sec'!$A568,'8. 514 Details Included'!$E:$E,'7. 511_CAR_Student_Counts_Sec'!$D568,'8. 514 Details Included'!$D:$D,'7. 511_CAR_Student_Counts_Sec'!H$1,'8. 514 Details Included'!$G:$G,'7. 511_CAR_Student_Counts_Sec'!$F568))</f>
        <v>0</v>
      </c>
      <c r="I568" s="82">
        <f>IF(ISBLANK($D568),"",SUMIFS('8. 514 Details Included'!$I:$I,'8. 514 Details Included'!$A:$A,'7. 511_CAR_Student_Counts_Sec'!$A568,'8. 514 Details Included'!$E:$E,'7. 511_CAR_Student_Counts_Sec'!$D568,'8. 514 Details Included'!$D:$D,'7. 511_CAR_Student_Counts_Sec'!I$1,'8. 514 Details Included'!$G:$G,'7. 511_CAR_Student_Counts_Sec'!$F568))</f>
        <v>25</v>
      </c>
      <c r="J568" s="82">
        <f>IF(ISBLANK($D568),"",SUMIFS('8. 514 Details Included'!$I:$I,'8. 514 Details Included'!$A:$A,'7. 511_CAR_Student_Counts_Sec'!$A568,'8. 514 Details Included'!$E:$E,'7. 511_CAR_Student_Counts_Sec'!$D568,'8. 514 Details Included'!$D:$D,'7. 511_CAR_Student_Counts_Sec'!J$1,'8. 514 Details Included'!$G:$G,'7. 511_CAR_Student_Counts_Sec'!$F568))</f>
        <v>0</v>
      </c>
      <c r="K568" s="82">
        <f>IF(ISBLANK($D568),"",SUMIFS('8. 514 Details Included'!$I:$I,'8. 514 Details Included'!$A:$A,'7. 511_CAR_Student_Counts_Sec'!$A568,'8. 514 Details Included'!$E:$E,'7. 511_CAR_Student_Counts_Sec'!$D568,'8. 514 Details Included'!$D:$D,'7. 511_CAR_Student_Counts_Sec'!K$1,'8. 514 Details Included'!$G:$G,'7. 511_CAR_Student_Counts_Sec'!$F568))</f>
        <v>0</v>
      </c>
      <c r="L568" s="82">
        <f>IF(ISBLANK($D568),"",SUMIFS('8. 514 Details Included'!$I:$I,'8. 514 Details Included'!$A:$A,'7. 511_CAR_Student_Counts_Sec'!$A568,'8. 514 Details Included'!$E:$E,'7. 511_CAR_Student_Counts_Sec'!$D568,'8. 514 Details Included'!$D:$D,'7. 511_CAR_Student_Counts_Sec'!L$1,'8. 514 Details Included'!$G:$G,'7. 511_CAR_Student_Counts_Sec'!$F568))</f>
        <v>0</v>
      </c>
      <c r="M568" s="82">
        <f>IF(ISBLANK($D568),"",SUMIFS('8. 514 Details Included'!$I:$I,'8. 514 Details Included'!$A:$A,'7. 511_CAR_Student_Counts_Sec'!$A568,'8. 514 Details Included'!$E:$E,'7. 511_CAR_Student_Counts_Sec'!$D568,'8. 514 Details Included'!$D:$D,'7. 511_CAR_Student_Counts_Sec'!M$1,'8. 514 Details Included'!$G:$G,'7. 511_CAR_Student_Counts_Sec'!$F568))</f>
        <v>0</v>
      </c>
      <c r="N568" s="82">
        <f>IF(ISBLANK($D568),"",SUMIFS('8. 514 Details Included'!$I:$I,'8. 514 Details Included'!$A:$A,'7. 511_CAR_Student_Counts_Sec'!$A568,'8. 514 Details Included'!$E:$E,'7. 511_CAR_Student_Counts_Sec'!$D568,'8. 514 Details Included'!$D:$D,'7. 511_CAR_Student_Counts_Sec'!N$1,'8. 514 Details Included'!$G:$G,'7. 511_CAR_Student_Counts_Sec'!$F568))</f>
        <v>0</v>
      </c>
      <c r="O568" s="81">
        <f t="shared" si="24"/>
        <v>25</v>
      </c>
      <c r="P568" s="81">
        <f t="shared" si="25"/>
        <v>0</v>
      </c>
      <c r="Q568" s="81" t="str">
        <f t="shared" si="26"/>
        <v>6-8</v>
      </c>
    </row>
    <row r="569" spans="1:17" ht="15" outlineLevel="4" x14ac:dyDescent="0.2">
      <c r="A569" s="85">
        <v>211</v>
      </c>
      <c r="B569" s="86" t="s">
        <v>1119</v>
      </c>
      <c r="C569" s="86" t="s">
        <v>1169</v>
      </c>
      <c r="D569" s="85">
        <v>128</v>
      </c>
      <c r="E569" s="86" t="s">
        <v>1721</v>
      </c>
      <c r="F569" s="85">
        <v>1</v>
      </c>
      <c r="G569" s="85">
        <v>23</v>
      </c>
      <c r="H569" s="82">
        <f>IF(ISBLANK($D569),"",SUMIFS('8. 514 Details Included'!$I:$I,'8. 514 Details Included'!$A:$A,'7. 511_CAR_Student_Counts_Sec'!$A569,'8. 514 Details Included'!$E:$E,'7. 511_CAR_Student_Counts_Sec'!$D569,'8. 514 Details Included'!$D:$D,'7. 511_CAR_Student_Counts_Sec'!H$1,'8. 514 Details Included'!$G:$G,'7. 511_CAR_Student_Counts_Sec'!$F569))</f>
        <v>23</v>
      </c>
      <c r="I569" s="82">
        <f>IF(ISBLANK($D569),"",SUMIFS('8. 514 Details Included'!$I:$I,'8. 514 Details Included'!$A:$A,'7. 511_CAR_Student_Counts_Sec'!$A569,'8. 514 Details Included'!$E:$E,'7. 511_CAR_Student_Counts_Sec'!$D569,'8. 514 Details Included'!$D:$D,'7. 511_CAR_Student_Counts_Sec'!I$1,'8. 514 Details Included'!$G:$G,'7. 511_CAR_Student_Counts_Sec'!$F569))</f>
        <v>0</v>
      </c>
      <c r="J569" s="82">
        <f>IF(ISBLANK($D569),"",SUMIFS('8. 514 Details Included'!$I:$I,'8. 514 Details Included'!$A:$A,'7. 511_CAR_Student_Counts_Sec'!$A569,'8. 514 Details Included'!$E:$E,'7. 511_CAR_Student_Counts_Sec'!$D569,'8. 514 Details Included'!$D:$D,'7. 511_CAR_Student_Counts_Sec'!J$1,'8. 514 Details Included'!$G:$G,'7. 511_CAR_Student_Counts_Sec'!$F569))</f>
        <v>0</v>
      </c>
      <c r="K569" s="82">
        <f>IF(ISBLANK($D569),"",SUMIFS('8. 514 Details Included'!$I:$I,'8. 514 Details Included'!$A:$A,'7. 511_CAR_Student_Counts_Sec'!$A569,'8. 514 Details Included'!$E:$E,'7. 511_CAR_Student_Counts_Sec'!$D569,'8. 514 Details Included'!$D:$D,'7. 511_CAR_Student_Counts_Sec'!K$1,'8. 514 Details Included'!$G:$G,'7. 511_CAR_Student_Counts_Sec'!$F569))</f>
        <v>0</v>
      </c>
      <c r="L569" s="82">
        <f>IF(ISBLANK($D569),"",SUMIFS('8. 514 Details Included'!$I:$I,'8. 514 Details Included'!$A:$A,'7. 511_CAR_Student_Counts_Sec'!$A569,'8. 514 Details Included'!$E:$E,'7. 511_CAR_Student_Counts_Sec'!$D569,'8. 514 Details Included'!$D:$D,'7. 511_CAR_Student_Counts_Sec'!L$1,'8. 514 Details Included'!$G:$G,'7. 511_CAR_Student_Counts_Sec'!$F569))</f>
        <v>0</v>
      </c>
      <c r="M569" s="82">
        <f>IF(ISBLANK($D569),"",SUMIFS('8. 514 Details Included'!$I:$I,'8. 514 Details Included'!$A:$A,'7. 511_CAR_Student_Counts_Sec'!$A569,'8. 514 Details Included'!$E:$E,'7. 511_CAR_Student_Counts_Sec'!$D569,'8. 514 Details Included'!$D:$D,'7. 511_CAR_Student_Counts_Sec'!M$1,'8. 514 Details Included'!$G:$G,'7. 511_CAR_Student_Counts_Sec'!$F569))</f>
        <v>0</v>
      </c>
      <c r="N569" s="82">
        <f>IF(ISBLANK($D569),"",SUMIFS('8. 514 Details Included'!$I:$I,'8. 514 Details Included'!$A:$A,'7. 511_CAR_Student_Counts_Sec'!$A569,'8. 514 Details Included'!$E:$E,'7. 511_CAR_Student_Counts_Sec'!$D569,'8. 514 Details Included'!$D:$D,'7. 511_CAR_Student_Counts_Sec'!N$1,'8. 514 Details Included'!$G:$G,'7. 511_CAR_Student_Counts_Sec'!$F569))</f>
        <v>0</v>
      </c>
      <c r="O569" s="81">
        <f t="shared" si="24"/>
        <v>23</v>
      </c>
      <c r="P569" s="81">
        <f t="shared" si="25"/>
        <v>0</v>
      </c>
      <c r="Q569" s="81" t="str">
        <f t="shared" si="26"/>
        <v>6-8</v>
      </c>
    </row>
    <row r="570" spans="1:17" ht="15" outlineLevel="4" x14ac:dyDescent="0.2">
      <c r="A570" s="85">
        <v>211</v>
      </c>
      <c r="B570" s="86" t="s">
        <v>1119</v>
      </c>
      <c r="C570" s="86" t="s">
        <v>1169</v>
      </c>
      <c r="D570" s="85">
        <v>128</v>
      </c>
      <c r="E570" s="86" t="s">
        <v>1721</v>
      </c>
      <c r="F570" s="85">
        <v>2</v>
      </c>
      <c r="G570" s="85">
        <v>23</v>
      </c>
      <c r="H570" s="82">
        <f>IF(ISBLANK($D570),"",SUMIFS('8. 514 Details Included'!$I:$I,'8. 514 Details Included'!$A:$A,'7. 511_CAR_Student_Counts_Sec'!$A570,'8. 514 Details Included'!$E:$E,'7. 511_CAR_Student_Counts_Sec'!$D570,'8. 514 Details Included'!$D:$D,'7. 511_CAR_Student_Counts_Sec'!H$1,'8. 514 Details Included'!$G:$G,'7. 511_CAR_Student_Counts_Sec'!$F570))</f>
        <v>23</v>
      </c>
      <c r="I570" s="82">
        <f>IF(ISBLANK($D570),"",SUMIFS('8. 514 Details Included'!$I:$I,'8. 514 Details Included'!$A:$A,'7. 511_CAR_Student_Counts_Sec'!$A570,'8. 514 Details Included'!$E:$E,'7. 511_CAR_Student_Counts_Sec'!$D570,'8. 514 Details Included'!$D:$D,'7. 511_CAR_Student_Counts_Sec'!I$1,'8. 514 Details Included'!$G:$G,'7. 511_CAR_Student_Counts_Sec'!$F570))</f>
        <v>0</v>
      </c>
      <c r="J570" s="82">
        <f>IF(ISBLANK($D570),"",SUMIFS('8. 514 Details Included'!$I:$I,'8. 514 Details Included'!$A:$A,'7. 511_CAR_Student_Counts_Sec'!$A570,'8. 514 Details Included'!$E:$E,'7. 511_CAR_Student_Counts_Sec'!$D570,'8. 514 Details Included'!$D:$D,'7. 511_CAR_Student_Counts_Sec'!J$1,'8. 514 Details Included'!$G:$G,'7. 511_CAR_Student_Counts_Sec'!$F570))</f>
        <v>0</v>
      </c>
      <c r="K570" s="82">
        <f>IF(ISBLANK($D570),"",SUMIFS('8. 514 Details Included'!$I:$I,'8. 514 Details Included'!$A:$A,'7. 511_CAR_Student_Counts_Sec'!$A570,'8. 514 Details Included'!$E:$E,'7. 511_CAR_Student_Counts_Sec'!$D570,'8. 514 Details Included'!$D:$D,'7. 511_CAR_Student_Counts_Sec'!K$1,'8. 514 Details Included'!$G:$G,'7. 511_CAR_Student_Counts_Sec'!$F570))</f>
        <v>0</v>
      </c>
      <c r="L570" s="82">
        <f>IF(ISBLANK($D570),"",SUMIFS('8. 514 Details Included'!$I:$I,'8. 514 Details Included'!$A:$A,'7. 511_CAR_Student_Counts_Sec'!$A570,'8. 514 Details Included'!$E:$E,'7. 511_CAR_Student_Counts_Sec'!$D570,'8. 514 Details Included'!$D:$D,'7. 511_CAR_Student_Counts_Sec'!L$1,'8. 514 Details Included'!$G:$G,'7. 511_CAR_Student_Counts_Sec'!$F570))</f>
        <v>0</v>
      </c>
      <c r="M570" s="82">
        <f>IF(ISBLANK($D570),"",SUMIFS('8. 514 Details Included'!$I:$I,'8. 514 Details Included'!$A:$A,'7. 511_CAR_Student_Counts_Sec'!$A570,'8. 514 Details Included'!$E:$E,'7. 511_CAR_Student_Counts_Sec'!$D570,'8. 514 Details Included'!$D:$D,'7. 511_CAR_Student_Counts_Sec'!M$1,'8. 514 Details Included'!$G:$G,'7. 511_CAR_Student_Counts_Sec'!$F570))</f>
        <v>0</v>
      </c>
      <c r="N570" s="82">
        <f>IF(ISBLANK($D570),"",SUMIFS('8. 514 Details Included'!$I:$I,'8. 514 Details Included'!$A:$A,'7. 511_CAR_Student_Counts_Sec'!$A570,'8. 514 Details Included'!$E:$E,'7. 511_CAR_Student_Counts_Sec'!$D570,'8. 514 Details Included'!$D:$D,'7. 511_CAR_Student_Counts_Sec'!N$1,'8. 514 Details Included'!$G:$G,'7. 511_CAR_Student_Counts_Sec'!$F570))</f>
        <v>0</v>
      </c>
      <c r="O570" s="81">
        <f t="shared" si="24"/>
        <v>23</v>
      </c>
      <c r="P570" s="81">
        <f t="shared" si="25"/>
        <v>0</v>
      </c>
      <c r="Q570" s="81" t="str">
        <f t="shared" si="26"/>
        <v>6-8</v>
      </c>
    </row>
    <row r="571" spans="1:17" ht="15" outlineLevel="4" x14ac:dyDescent="0.2">
      <c r="A571" s="85">
        <v>211</v>
      </c>
      <c r="B571" s="86" t="s">
        <v>1119</v>
      </c>
      <c r="C571" s="86" t="s">
        <v>1169</v>
      </c>
      <c r="D571" s="85">
        <v>128</v>
      </c>
      <c r="E571" s="86" t="s">
        <v>1721</v>
      </c>
      <c r="F571" s="85">
        <v>3</v>
      </c>
      <c r="G571" s="85">
        <v>27</v>
      </c>
      <c r="H571" s="82">
        <f>IF(ISBLANK($D571),"",SUMIFS('8. 514 Details Included'!$I:$I,'8. 514 Details Included'!$A:$A,'7. 511_CAR_Student_Counts_Sec'!$A571,'8. 514 Details Included'!$E:$E,'7. 511_CAR_Student_Counts_Sec'!$D571,'8. 514 Details Included'!$D:$D,'7. 511_CAR_Student_Counts_Sec'!H$1,'8. 514 Details Included'!$G:$G,'7. 511_CAR_Student_Counts_Sec'!$F571))</f>
        <v>27</v>
      </c>
      <c r="I571" s="82">
        <f>IF(ISBLANK($D571),"",SUMIFS('8. 514 Details Included'!$I:$I,'8. 514 Details Included'!$A:$A,'7. 511_CAR_Student_Counts_Sec'!$A571,'8. 514 Details Included'!$E:$E,'7. 511_CAR_Student_Counts_Sec'!$D571,'8. 514 Details Included'!$D:$D,'7. 511_CAR_Student_Counts_Sec'!I$1,'8. 514 Details Included'!$G:$G,'7. 511_CAR_Student_Counts_Sec'!$F571))</f>
        <v>0</v>
      </c>
      <c r="J571" s="82">
        <f>IF(ISBLANK($D571),"",SUMIFS('8. 514 Details Included'!$I:$I,'8. 514 Details Included'!$A:$A,'7. 511_CAR_Student_Counts_Sec'!$A571,'8. 514 Details Included'!$E:$E,'7. 511_CAR_Student_Counts_Sec'!$D571,'8. 514 Details Included'!$D:$D,'7. 511_CAR_Student_Counts_Sec'!J$1,'8. 514 Details Included'!$G:$G,'7. 511_CAR_Student_Counts_Sec'!$F571))</f>
        <v>0</v>
      </c>
      <c r="K571" s="82">
        <f>IF(ISBLANK($D571),"",SUMIFS('8. 514 Details Included'!$I:$I,'8. 514 Details Included'!$A:$A,'7. 511_CAR_Student_Counts_Sec'!$A571,'8. 514 Details Included'!$E:$E,'7. 511_CAR_Student_Counts_Sec'!$D571,'8. 514 Details Included'!$D:$D,'7. 511_CAR_Student_Counts_Sec'!K$1,'8. 514 Details Included'!$G:$G,'7. 511_CAR_Student_Counts_Sec'!$F571))</f>
        <v>0</v>
      </c>
      <c r="L571" s="82">
        <f>IF(ISBLANK($D571),"",SUMIFS('8. 514 Details Included'!$I:$I,'8. 514 Details Included'!$A:$A,'7. 511_CAR_Student_Counts_Sec'!$A571,'8. 514 Details Included'!$E:$E,'7. 511_CAR_Student_Counts_Sec'!$D571,'8. 514 Details Included'!$D:$D,'7. 511_CAR_Student_Counts_Sec'!L$1,'8. 514 Details Included'!$G:$G,'7. 511_CAR_Student_Counts_Sec'!$F571))</f>
        <v>0</v>
      </c>
      <c r="M571" s="82">
        <f>IF(ISBLANK($D571),"",SUMIFS('8. 514 Details Included'!$I:$I,'8. 514 Details Included'!$A:$A,'7. 511_CAR_Student_Counts_Sec'!$A571,'8. 514 Details Included'!$E:$E,'7. 511_CAR_Student_Counts_Sec'!$D571,'8. 514 Details Included'!$D:$D,'7. 511_CAR_Student_Counts_Sec'!M$1,'8. 514 Details Included'!$G:$G,'7. 511_CAR_Student_Counts_Sec'!$F571))</f>
        <v>0</v>
      </c>
      <c r="N571" s="82">
        <f>IF(ISBLANK($D571),"",SUMIFS('8. 514 Details Included'!$I:$I,'8. 514 Details Included'!$A:$A,'7. 511_CAR_Student_Counts_Sec'!$A571,'8. 514 Details Included'!$E:$E,'7. 511_CAR_Student_Counts_Sec'!$D571,'8. 514 Details Included'!$D:$D,'7. 511_CAR_Student_Counts_Sec'!N$1,'8. 514 Details Included'!$G:$G,'7. 511_CAR_Student_Counts_Sec'!$F571))</f>
        <v>0</v>
      </c>
      <c r="O571" s="81">
        <f t="shared" si="24"/>
        <v>27</v>
      </c>
      <c r="P571" s="81">
        <f t="shared" si="25"/>
        <v>0</v>
      </c>
      <c r="Q571" s="81" t="str">
        <f t="shared" si="26"/>
        <v>6-8</v>
      </c>
    </row>
    <row r="572" spans="1:17" ht="15" outlineLevel="4" x14ac:dyDescent="0.2">
      <c r="A572" s="85">
        <v>211</v>
      </c>
      <c r="B572" s="86" t="s">
        <v>1119</v>
      </c>
      <c r="C572" s="86" t="s">
        <v>1169</v>
      </c>
      <c r="D572" s="85">
        <v>106</v>
      </c>
      <c r="E572" s="86" t="s">
        <v>1728</v>
      </c>
      <c r="F572" s="85">
        <v>1</v>
      </c>
      <c r="G572" s="85">
        <v>24</v>
      </c>
      <c r="H572" s="82">
        <f>IF(ISBLANK($D572),"",SUMIFS('8. 514 Details Included'!$I:$I,'8. 514 Details Included'!$A:$A,'7. 511_CAR_Student_Counts_Sec'!$A572,'8. 514 Details Included'!$E:$E,'7. 511_CAR_Student_Counts_Sec'!$D572,'8. 514 Details Included'!$D:$D,'7. 511_CAR_Student_Counts_Sec'!H$1,'8. 514 Details Included'!$G:$G,'7. 511_CAR_Student_Counts_Sec'!$F572))</f>
        <v>0</v>
      </c>
      <c r="I572" s="82">
        <f>IF(ISBLANK($D572),"",SUMIFS('8. 514 Details Included'!$I:$I,'8. 514 Details Included'!$A:$A,'7. 511_CAR_Student_Counts_Sec'!$A572,'8. 514 Details Included'!$E:$E,'7. 511_CAR_Student_Counts_Sec'!$D572,'8. 514 Details Included'!$D:$D,'7. 511_CAR_Student_Counts_Sec'!I$1,'8. 514 Details Included'!$G:$G,'7. 511_CAR_Student_Counts_Sec'!$F572))</f>
        <v>0</v>
      </c>
      <c r="J572" s="82">
        <f>IF(ISBLANK($D572),"",SUMIFS('8. 514 Details Included'!$I:$I,'8. 514 Details Included'!$A:$A,'7. 511_CAR_Student_Counts_Sec'!$A572,'8. 514 Details Included'!$E:$E,'7. 511_CAR_Student_Counts_Sec'!$D572,'8. 514 Details Included'!$D:$D,'7. 511_CAR_Student_Counts_Sec'!J$1,'8. 514 Details Included'!$G:$G,'7. 511_CAR_Student_Counts_Sec'!$F572))</f>
        <v>24</v>
      </c>
      <c r="K572" s="82">
        <f>IF(ISBLANK($D572),"",SUMIFS('8. 514 Details Included'!$I:$I,'8. 514 Details Included'!$A:$A,'7. 511_CAR_Student_Counts_Sec'!$A572,'8. 514 Details Included'!$E:$E,'7. 511_CAR_Student_Counts_Sec'!$D572,'8. 514 Details Included'!$D:$D,'7. 511_CAR_Student_Counts_Sec'!K$1,'8. 514 Details Included'!$G:$G,'7. 511_CAR_Student_Counts_Sec'!$F572))</f>
        <v>0</v>
      </c>
      <c r="L572" s="82">
        <f>IF(ISBLANK($D572),"",SUMIFS('8. 514 Details Included'!$I:$I,'8. 514 Details Included'!$A:$A,'7. 511_CAR_Student_Counts_Sec'!$A572,'8. 514 Details Included'!$E:$E,'7. 511_CAR_Student_Counts_Sec'!$D572,'8. 514 Details Included'!$D:$D,'7. 511_CAR_Student_Counts_Sec'!L$1,'8. 514 Details Included'!$G:$G,'7. 511_CAR_Student_Counts_Sec'!$F572))</f>
        <v>0</v>
      </c>
      <c r="M572" s="82">
        <f>IF(ISBLANK($D572),"",SUMIFS('8. 514 Details Included'!$I:$I,'8. 514 Details Included'!$A:$A,'7. 511_CAR_Student_Counts_Sec'!$A572,'8. 514 Details Included'!$E:$E,'7. 511_CAR_Student_Counts_Sec'!$D572,'8. 514 Details Included'!$D:$D,'7. 511_CAR_Student_Counts_Sec'!M$1,'8. 514 Details Included'!$G:$G,'7. 511_CAR_Student_Counts_Sec'!$F572))</f>
        <v>0</v>
      </c>
      <c r="N572" s="82">
        <f>IF(ISBLANK($D572),"",SUMIFS('8. 514 Details Included'!$I:$I,'8. 514 Details Included'!$A:$A,'7. 511_CAR_Student_Counts_Sec'!$A572,'8. 514 Details Included'!$E:$E,'7. 511_CAR_Student_Counts_Sec'!$D572,'8. 514 Details Included'!$D:$D,'7. 511_CAR_Student_Counts_Sec'!N$1,'8. 514 Details Included'!$G:$G,'7. 511_CAR_Student_Counts_Sec'!$F572))</f>
        <v>0</v>
      </c>
      <c r="O572" s="81">
        <f t="shared" si="24"/>
        <v>24</v>
      </c>
      <c r="P572" s="81">
        <f t="shared" si="25"/>
        <v>0</v>
      </c>
      <c r="Q572" s="81" t="str">
        <f t="shared" si="26"/>
        <v>6-8</v>
      </c>
    </row>
    <row r="573" spans="1:17" ht="15" outlineLevel="4" x14ac:dyDescent="0.2">
      <c r="A573" s="85">
        <v>211</v>
      </c>
      <c r="B573" s="86" t="s">
        <v>1119</v>
      </c>
      <c r="C573" s="86" t="s">
        <v>1169</v>
      </c>
      <c r="D573" s="85">
        <v>106</v>
      </c>
      <c r="E573" s="86" t="s">
        <v>1728</v>
      </c>
      <c r="F573" s="85">
        <v>2</v>
      </c>
      <c r="G573" s="85">
        <v>21</v>
      </c>
      <c r="H573" s="82">
        <f>IF(ISBLANK($D573),"",SUMIFS('8. 514 Details Included'!$I:$I,'8. 514 Details Included'!$A:$A,'7. 511_CAR_Student_Counts_Sec'!$A573,'8. 514 Details Included'!$E:$E,'7. 511_CAR_Student_Counts_Sec'!$D573,'8. 514 Details Included'!$D:$D,'7. 511_CAR_Student_Counts_Sec'!H$1,'8. 514 Details Included'!$G:$G,'7. 511_CAR_Student_Counts_Sec'!$F573))</f>
        <v>0</v>
      </c>
      <c r="I573" s="82">
        <f>IF(ISBLANK($D573),"",SUMIFS('8. 514 Details Included'!$I:$I,'8. 514 Details Included'!$A:$A,'7. 511_CAR_Student_Counts_Sec'!$A573,'8. 514 Details Included'!$E:$E,'7. 511_CAR_Student_Counts_Sec'!$D573,'8. 514 Details Included'!$D:$D,'7. 511_CAR_Student_Counts_Sec'!I$1,'8. 514 Details Included'!$G:$G,'7. 511_CAR_Student_Counts_Sec'!$F573))</f>
        <v>0</v>
      </c>
      <c r="J573" s="82">
        <f>IF(ISBLANK($D573),"",SUMIFS('8. 514 Details Included'!$I:$I,'8. 514 Details Included'!$A:$A,'7. 511_CAR_Student_Counts_Sec'!$A573,'8. 514 Details Included'!$E:$E,'7. 511_CAR_Student_Counts_Sec'!$D573,'8. 514 Details Included'!$D:$D,'7. 511_CAR_Student_Counts_Sec'!J$1,'8. 514 Details Included'!$G:$G,'7. 511_CAR_Student_Counts_Sec'!$F573))</f>
        <v>21</v>
      </c>
      <c r="K573" s="82">
        <f>IF(ISBLANK($D573),"",SUMIFS('8. 514 Details Included'!$I:$I,'8. 514 Details Included'!$A:$A,'7. 511_CAR_Student_Counts_Sec'!$A573,'8. 514 Details Included'!$E:$E,'7. 511_CAR_Student_Counts_Sec'!$D573,'8. 514 Details Included'!$D:$D,'7. 511_CAR_Student_Counts_Sec'!K$1,'8. 514 Details Included'!$G:$G,'7. 511_CAR_Student_Counts_Sec'!$F573))</f>
        <v>0</v>
      </c>
      <c r="L573" s="82">
        <f>IF(ISBLANK($D573),"",SUMIFS('8. 514 Details Included'!$I:$I,'8. 514 Details Included'!$A:$A,'7. 511_CAR_Student_Counts_Sec'!$A573,'8. 514 Details Included'!$E:$E,'7. 511_CAR_Student_Counts_Sec'!$D573,'8. 514 Details Included'!$D:$D,'7. 511_CAR_Student_Counts_Sec'!L$1,'8. 514 Details Included'!$G:$G,'7. 511_CAR_Student_Counts_Sec'!$F573))</f>
        <v>0</v>
      </c>
      <c r="M573" s="82">
        <f>IF(ISBLANK($D573),"",SUMIFS('8. 514 Details Included'!$I:$I,'8. 514 Details Included'!$A:$A,'7. 511_CAR_Student_Counts_Sec'!$A573,'8. 514 Details Included'!$E:$E,'7. 511_CAR_Student_Counts_Sec'!$D573,'8. 514 Details Included'!$D:$D,'7. 511_CAR_Student_Counts_Sec'!M$1,'8. 514 Details Included'!$G:$G,'7. 511_CAR_Student_Counts_Sec'!$F573))</f>
        <v>0</v>
      </c>
      <c r="N573" s="82">
        <f>IF(ISBLANK($D573),"",SUMIFS('8. 514 Details Included'!$I:$I,'8. 514 Details Included'!$A:$A,'7. 511_CAR_Student_Counts_Sec'!$A573,'8. 514 Details Included'!$E:$E,'7. 511_CAR_Student_Counts_Sec'!$D573,'8. 514 Details Included'!$D:$D,'7. 511_CAR_Student_Counts_Sec'!N$1,'8. 514 Details Included'!$G:$G,'7. 511_CAR_Student_Counts_Sec'!$F573))</f>
        <v>0</v>
      </c>
      <c r="O573" s="81">
        <f t="shared" si="24"/>
        <v>21</v>
      </c>
      <c r="P573" s="81">
        <f t="shared" si="25"/>
        <v>0</v>
      </c>
      <c r="Q573" s="81" t="str">
        <f t="shared" si="26"/>
        <v>6-8</v>
      </c>
    </row>
    <row r="574" spans="1:17" ht="15" outlineLevel="4" x14ac:dyDescent="0.2">
      <c r="A574" s="85">
        <v>211</v>
      </c>
      <c r="B574" s="86" t="s">
        <v>1119</v>
      </c>
      <c r="C574" s="86" t="s">
        <v>1169</v>
      </c>
      <c r="D574" s="85">
        <v>106</v>
      </c>
      <c r="E574" s="86" t="s">
        <v>1728</v>
      </c>
      <c r="F574" s="85">
        <v>3</v>
      </c>
      <c r="G574" s="85">
        <v>21</v>
      </c>
      <c r="H574" s="82">
        <f>IF(ISBLANK($D574),"",SUMIFS('8. 514 Details Included'!$I:$I,'8. 514 Details Included'!$A:$A,'7. 511_CAR_Student_Counts_Sec'!$A574,'8. 514 Details Included'!$E:$E,'7. 511_CAR_Student_Counts_Sec'!$D574,'8. 514 Details Included'!$D:$D,'7. 511_CAR_Student_Counts_Sec'!H$1,'8. 514 Details Included'!$G:$G,'7. 511_CAR_Student_Counts_Sec'!$F574))</f>
        <v>0</v>
      </c>
      <c r="I574" s="82">
        <f>IF(ISBLANK($D574),"",SUMIFS('8. 514 Details Included'!$I:$I,'8. 514 Details Included'!$A:$A,'7. 511_CAR_Student_Counts_Sec'!$A574,'8. 514 Details Included'!$E:$E,'7. 511_CAR_Student_Counts_Sec'!$D574,'8. 514 Details Included'!$D:$D,'7. 511_CAR_Student_Counts_Sec'!I$1,'8. 514 Details Included'!$G:$G,'7. 511_CAR_Student_Counts_Sec'!$F574))</f>
        <v>0</v>
      </c>
      <c r="J574" s="82">
        <f>IF(ISBLANK($D574),"",SUMIFS('8. 514 Details Included'!$I:$I,'8. 514 Details Included'!$A:$A,'7. 511_CAR_Student_Counts_Sec'!$A574,'8. 514 Details Included'!$E:$E,'7. 511_CAR_Student_Counts_Sec'!$D574,'8. 514 Details Included'!$D:$D,'7. 511_CAR_Student_Counts_Sec'!J$1,'8. 514 Details Included'!$G:$G,'7. 511_CAR_Student_Counts_Sec'!$F574))</f>
        <v>21</v>
      </c>
      <c r="K574" s="82">
        <f>IF(ISBLANK($D574),"",SUMIFS('8. 514 Details Included'!$I:$I,'8. 514 Details Included'!$A:$A,'7. 511_CAR_Student_Counts_Sec'!$A574,'8. 514 Details Included'!$E:$E,'7. 511_CAR_Student_Counts_Sec'!$D574,'8. 514 Details Included'!$D:$D,'7. 511_CAR_Student_Counts_Sec'!K$1,'8. 514 Details Included'!$G:$G,'7. 511_CAR_Student_Counts_Sec'!$F574))</f>
        <v>0</v>
      </c>
      <c r="L574" s="82">
        <f>IF(ISBLANK($D574),"",SUMIFS('8. 514 Details Included'!$I:$I,'8. 514 Details Included'!$A:$A,'7. 511_CAR_Student_Counts_Sec'!$A574,'8. 514 Details Included'!$E:$E,'7. 511_CAR_Student_Counts_Sec'!$D574,'8. 514 Details Included'!$D:$D,'7. 511_CAR_Student_Counts_Sec'!L$1,'8. 514 Details Included'!$G:$G,'7. 511_CAR_Student_Counts_Sec'!$F574))</f>
        <v>0</v>
      </c>
      <c r="M574" s="82">
        <f>IF(ISBLANK($D574),"",SUMIFS('8. 514 Details Included'!$I:$I,'8. 514 Details Included'!$A:$A,'7. 511_CAR_Student_Counts_Sec'!$A574,'8. 514 Details Included'!$E:$E,'7. 511_CAR_Student_Counts_Sec'!$D574,'8. 514 Details Included'!$D:$D,'7. 511_CAR_Student_Counts_Sec'!M$1,'8. 514 Details Included'!$G:$G,'7. 511_CAR_Student_Counts_Sec'!$F574))</f>
        <v>0</v>
      </c>
      <c r="N574" s="82">
        <f>IF(ISBLANK($D574),"",SUMIFS('8. 514 Details Included'!$I:$I,'8. 514 Details Included'!$A:$A,'7. 511_CAR_Student_Counts_Sec'!$A574,'8. 514 Details Included'!$E:$E,'7. 511_CAR_Student_Counts_Sec'!$D574,'8. 514 Details Included'!$D:$D,'7. 511_CAR_Student_Counts_Sec'!N$1,'8. 514 Details Included'!$G:$G,'7. 511_CAR_Student_Counts_Sec'!$F574))</f>
        <v>0</v>
      </c>
      <c r="O574" s="81">
        <f t="shared" si="24"/>
        <v>21</v>
      </c>
      <c r="P574" s="81">
        <f t="shared" si="25"/>
        <v>0</v>
      </c>
      <c r="Q574" s="81" t="str">
        <f t="shared" si="26"/>
        <v>6-8</v>
      </c>
    </row>
    <row r="575" spans="1:17" ht="15" outlineLevel="3" x14ac:dyDescent="0.2">
      <c r="A575" s="85"/>
      <c r="B575" s="86"/>
      <c r="C575" s="88" t="s">
        <v>1167</v>
      </c>
      <c r="D575" s="85"/>
      <c r="E575" s="86"/>
      <c r="F575" s="85"/>
      <c r="G575" s="85">
        <f>SUBTOTAL(1,G545:G574)</f>
        <v>24.633333333333333</v>
      </c>
      <c r="H575" s="82" t="str">
        <f>IF(ISBLANK($D575),"",SUMIFS('8. 514 Details Included'!$I:$I,'8. 514 Details Included'!$A:$A,'7. 511_CAR_Student_Counts_Sec'!$A575,'8. 514 Details Included'!$E:$E,'7. 511_CAR_Student_Counts_Sec'!$D575,'8. 514 Details Included'!$D:$D,'7. 511_CAR_Student_Counts_Sec'!H$1,'8. 514 Details Included'!$G:$G,'7. 511_CAR_Student_Counts_Sec'!$F575))</f>
        <v/>
      </c>
      <c r="I575" s="82" t="str">
        <f>IF(ISBLANK($D575),"",SUMIFS('8. 514 Details Included'!$I:$I,'8. 514 Details Included'!$A:$A,'7. 511_CAR_Student_Counts_Sec'!$A575,'8. 514 Details Included'!$E:$E,'7. 511_CAR_Student_Counts_Sec'!$D575,'8. 514 Details Included'!$D:$D,'7. 511_CAR_Student_Counts_Sec'!I$1,'8. 514 Details Included'!$G:$G,'7. 511_CAR_Student_Counts_Sec'!$F575))</f>
        <v/>
      </c>
      <c r="J575" s="82" t="str">
        <f>IF(ISBLANK($D575),"",SUMIFS('8. 514 Details Included'!$I:$I,'8. 514 Details Included'!$A:$A,'7. 511_CAR_Student_Counts_Sec'!$A575,'8. 514 Details Included'!$E:$E,'7. 511_CAR_Student_Counts_Sec'!$D575,'8. 514 Details Included'!$D:$D,'7. 511_CAR_Student_Counts_Sec'!J$1,'8. 514 Details Included'!$G:$G,'7. 511_CAR_Student_Counts_Sec'!$F575))</f>
        <v/>
      </c>
      <c r="K575" s="82" t="str">
        <f>IF(ISBLANK($D575),"",SUMIFS('8. 514 Details Included'!$I:$I,'8. 514 Details Included'!$A:$A,'7. 511_CAR_Student_Counts_Sec'!$A575,'8. 514 Details Included'!$E:$E,'7. 511_CAR_Student_Counts_Sec'!$D575,'8. 514 Details Included'!$D:$D,'7. 511_CAR_Student_Counts_Sec'!K$1,'8. 514 Details Included'!$G:$G,'7. 511_CAR_Student_Counts_Sec'!$F575))</f>
        <v/>
      </c>
      <c r="L575" s="82" t="str">
        <f>IF(ISBLANK($D575),"",SUMIFS('8. 514 Details Included'!$I:$I,'8. 514 Details Included'!$A:$A,'7. 511_CAR_Student_Counts_Sec'!$A575,'8. 514 Details Included'!$E:$E,'7. 511_CAR_Student_Counts_Sec'!$D575,'8. 514 Details Included'!$D:$D,'7. 511_CAR_Student_Counts_Sec'!L$1,'8. 514 Details Included'!$G:$G,'7. 511_CAR_Student_Counts_Sec'!$F575))</f>
        <v/>
      </c>
      <c r="M575" s="82" t="str">
        <f>IF(ISBLANK($D575),"",SUMIFS('8. 514 Details Included'!$I:$I,'8. 514 Details Included'!$A:$A,'7. 511_CAR_Student_Counts_Sec'!$A575,'8. 514 Details Included'!$E:$E,'7. 511_CAR_Student_Counts_Sec'!$D575,'8. 514 Details Included'!$D:$D,'7. 511_CAR_Student_Counts_Sec'!M$1,'8. 514 Details Included'!$G:$G,'7. 511_CAR_Student_Counts_Sec'!$F575))</f>
        <v/>
      </c>
      <c r="N575" s="82" t="str">
        <f>IF(ISBLANK($D575),"",SUMIFS('8. 514 Details Included'!$I:$I,'8. 514 Details Included'!$A:$A,'7. 511_CAR_Student_Counts_Sec'!$A575,'8. 514 Details Included'!$E:$E,'7. 511_CAR_Student_Counts_Sec'!$D575,'8. 514 Details Included'!$D:$D,'7. 511_CAR_Student_Counts_Sec'!N$1,'8. 514 Details Included'!$G:$G,'7. 511_CAR_Student_Counts_Sec'!$F575))</f>
        <v/>
      </c>
      <c r="O575" s="81" t="str">
        <f t="shared" si="24"/>
        <v/>
      </c>
      <c r="P575" s="81" t="str">
        <f t="shared" si="25"/>
        <v/>
      </c>
      <c r="Q575" s="81" t="str">
        <f t="shared" si="26"/>
        <v/>
      </c>
    </row>
    <row r="576" spans="1:17" ht="15" outlineLevel="4" x14ac:dyDescent="0.2">
      <c r="A576" s="85">
        <v>211</v>
      </c>
      <c r="B576" s="86" t="s">
        <v>1119</v>
      </c>
      <c r="C576" s="86" t="s">
        <v>1166</v>
      </c>
      <c r="D576" s="85">
        <v>114</v>
      </c>
      <c r="E576" s="86" t="s">
        <v>1727</v>
      </c>
      <c r="F576" s="85">
        <v>5</v>
      </c>
      <c r="G576" s="85">
        <v>23</v>
      </c>
      <c r="H576" s="82">
        <f>IF(ISBLANK($D576),"",SUMIFS('8. 514 Details Included'!$I:$I,'8. 514 Details Included'!$A:$A,'7. 511_CAR_Student_Counts_Sec'!$A576,'8. 514 Details Included'!$E:$E,'7. 511_CAR_Student_Counts_Sec'!$D576,'8. 514 Details Included'!$D:$D,'7. 511_CAR_Student_Counts_Sec'!H$1,'8. 514 Details Included'!$G:$G,'7. 511_CAR_Student_Counts_Sec'!$F576))</f>
        <v>23</v>
      </c>
      <c r="I576" s="82">
        <f>IF(ISBLANK($D576),"",SUMIFS('8. 514 Details Included'!$I:$I,'8. 514 Details Included'!$A:$A,'7. 511_CAR_Student_Counts_Sec'!$A576,'8. 514 Details Included'!$E:$E,'7. 511_CAR_Student_Counts_Sec'!$D576,'8. 514 Details Included'!$D:$D,'7. 511_CAR_Student_Counts_Sec'!I$1,'8. 514 Details Included'!$G:$G,'7. 511_CAR_Student_Counts_Sec'!$F576))</f>
        <v>0</v>
      </c>
      <c r="J576" s="82">
        <f>IF(ISBLANK($D576),"",SUMIFS('8. 514 Details Included'!$I:$I,'8. 514 Details Included'!$A:$A,'7. 511_CAR_Student_Counts_Sec'!$A576,'8. 514 Details Included'!$E:$E,'7. 511_CAR_Student_Counts_Sec'!$D576,'8. 514 Details Included'!$D:$D,'7. 511_CAR_Student_Counts_Sec'!J$1,'8. 514 Details Included'!$G:$G,'7. 511_CAR_Student_Counts_Sec'!$F576))</f>
        <v>0</v>
      </c>
      <c r="K576" s="82">
        <f>IF(ISBLANK($D576),"",SUMIFS('8. 514 Details Included'!$I:$I,'8. 514 Details Included'!$A:$A,'7. 511_CAR_Student_Counts_Sec'!$A576,'8. 514 Details Included'!$E:$E,'7. 511_CAR_Student_Counts_Sec'!$D576,'8. 514 Details Included'!$D:$D,'7. 511_CAR_Student_Counts_Sec'!K$1,'8. 514 Details Included'!$G:$G,'7. 511_CAR_Student_Counts_Sec'!$F576))</f>
        <v>0</v>
      </c>
      <c r="L576" s="82">
        <f>IF(ISBLANK($D576),"",SUMIFS('8. 514 Details Included'!$I:$I,'8. 514 Details Included'!$A:$A,'7. 511_CAR_Student_Counts_Sec'!$A576,'8. 514 Details Included'!$E:$E,'7. 511_CAR_Student_Counts_Sec'!$D576,'8. 514 Details Included'!$D:$D,'7. 511_CAR_Student_Counts_Sec'!L$1,'8. 514 Details Included'!$G:$G,'7. 511_CAR_Student_Counts_Sec'!$F576))</f>
        <v>0</v>
      </c>
      <c r="M576" s="82">
        <f>IF(ISBLANK($D576),"",SUMIFS('8. 514 Details Included'!$I:$I,'8. 514 Details Included'!$A:$A,'7. 511_CAR_Student_Counts_Sec'!$A576,'8. 514 Details Included'!$E:$E,'7. 511_CAR_Student_Counts_Sec'!$D576,'8. 514 Details Included'!$D:$D,'7. 511_CAR_Student_Counts_Sec'!M$1,'8. 514 Details Included'!$G:$G,'7. 511_CAR_Student_Counts_Sec'!$F576))</f>
        <v>0</v>
      </c>
      <c r="N576" s="82">
        <f>IF(ISBLANK($D576),"",SUMIFS('8. 514 Details Included'!$I:$I,'8. 514 Details Included'!$A:$A,'7. 511_CAR_Student_Counts_Sec'!$A576,'8. 514 Details Included'!$E:$E,'7. 511_CAR_Student_Counts_Sec'!$D576,'8. 514 Details Included'!$D:$D,'7. 511_CAR_Student_Counts_Sec'!N$1,'8. 514 Details Included'!$G:$G,'7. 511_CAR_Student_Counts_Sec'!$F576))</f>
        <v>0</v>
      </c>
      <c r="O576" s="81">
        <f t="shared" si="24"/>
        <v>23</v>
      </c>
      <c r="P576" s="81">
        <f t="shared" si="25"/>
        <v>0</v>
      </c>
      <c r="Q576" s="81" t="str">
        <f t="shared" si="26"/>
        <v>6-8</v>
      </c>
    </row>
    <row r="577" spans="1:17" ht="15" outlineLevel="4" x14ac:dyDescent="0.2">
      <c r="A577" s="85">
        <v>211</v>
      </c>
      <c r="B577" s="86" t="s">
        <v>1119</v>
      </c>
      <c r="C577" s="86" t="s">
        <v>1166</v>
      </c>
      <c r="D577" s="85">
        <v>114</v>
      </c>
      <c r="E577" s="86" t="s">
        <v>1727</v>
      </c>
      <c r="F577" s="85">
        <v>6</v>
      </c>
      <c r="G577" s="85">
        <v>24</v>
      </c>
      <c r="H577" s="82">
        <f>IF(ISBLANK($D577),"",SUMIFS('8. 514 Details Included'!$I:$I,'8. 514 Details Included'!$A:$A,'7. 511_CAR_Student_Counts_Sec'!$A577,'8. 514 Details Included'!$E:$E,'7. 511_CAR_Student_Counts_Sec'!$D577,'8. 514 Details Included'!$D:$D,'7. 511_CAR_Student_Counts_Sec'!H$1,'8. 514 Details Included'!$G:$G,'7. 511_CAR_Student_Counts_Sec'!$F577))</f>
        <v>24</v>
      </c>
      <c r="I577" s="82">
        <f>IF(ISBLANK($D577),"",SUMIFS('8. 514 Details Included'!$I:$I,'8. 514 Details Included'!$A:$A,'7. 511_CAR_Student_Counts_Sec'!$A577,'8. 514 Details Included'!$E:$E,'7. 511_CAR_Student_Counts_Sec'!$D577,'8. 514 Details Included'!$D:$D,'7. 511_CAR_Student_Counts_Sec'!I$1,'8. 514 Details Included'!$G:$G,'7. 511_CAR_Student_Counts_Sec'!$F577))</f>
        <v>0</v>
      </c>
      <c r="J577" s="82">
        <f>IF(ISBLANK($D577),"",SUMIFS('8. 514 Details Included'!$I:$I,'8. 514 Details Included'!$A:$A,'7. 511_CAR_Student_Counts_Sec'!$A577,'8. 514 Details Included'!$E:$E,'7. 511_CAR_Student_Counts_Sec'!$D577,'8. 514 Details Included'!$D:$D,'7. 511_CAR_Student_Counts_Sec'!J$1,'8. 514 Details Included'!$G:$G,'7. 511_CAR_Student_Counts_Sec'!$F577))</f>
        <v>0</v>
      </c>
      <c r="K577" s="82">
        <f>IF(ISBLANK($D577),"",SUMIFS('8. 514 Details Included'!$I:$I,'8. 514 Details Included'!$A:$A,'7. 511_CAR_Student_Counts_Sec'!$A577,'8. 514 Details Included'!$E:$E,'7. 511_CAR_Student_Counts_Sec'!$D577,'8. 514 Details Included'!$D:$D,'7. 511_CAR_Student_Counts_Sec'!K$1,'8. 514 Details Included'!$G:$G,'7. 511_CAR_Student_Counts_Sec'!$F577))</f>
        <v>0</v>
      </c>
      <c r="L577" s="82">
        <f>IF(ISBLANK($D577),"",SUMIFS('8. 514 Details Included'!$I:$I,'8. 514 Details Included'!$A:$A,'7. 511_CAR_Student_Counts_Sec'!$A577,'8. 514 Details Included'!$E:$E,'7. 511_CAR_Student_Counts_Sec'!$D577,'8. 514 Details Included'!$D:$D,'7. 511_CAR_Student_Counts_Sec'!L$1,'8. 514 Details Included'!$G:$G,'7. 511_CAR_Student_Counts_Sec'!$F577))</f>
        <v>0</v>
      </c>
      <c r="M577" s="82">
        <f>IF(ISBLANK($D577),"",SUMIFS('8. 514 Details Included'!$I:$I,'8. 514 Details Included'!$A:$A,'7. 511_CAR_Student_Counts_Sec'!$A577,'8. 514 Details Included'!$E:$E,'7. 511_CAR_Student_Counts_Sec'!$D577,'8. 514 Details Included'!$D:$D,'7. 511_CAR_Student_Counts_Sec'!M$1,'8. 514 Details Included'!$G:$G,'7. 511_CAR_Student_Counts_Sec'!$F577))</f>
        <v>0</v>
      </c>
      <c r="N577" s="82">
        <f>IF(ISBLANK($D577),"",SUMIFS('8. 514 Details Included'!$I:$I,'8. 514 Details Included'!$A:$A,'7. 511_CAR_Student_Counts_Sec'!$A577,'8. 514 Details Included'!$E:$E,'7. 511_CAR_Student_Counts_Sec'!$D577,'8. 514 Details Included'!$D:$D,'7. 511_CAR_Student_Counts_Sec'!N$1,'8. 514 Details Included'!$G:$G,'7. 511_CAR_Student_Counts_Sec'!$F577))</f>
        <v>0</v>
      </c>
      <c r="O577" s="81">
        <f t="shared" si="24"/>
        <v>24</v>
      </c>
      <c r="P577" s="81">
        <f t="shared" si="25"/>
        <v>0</v>
      </c>
      <c r="Q577" s="81" t="str">
        <f t="shared" si="26"/>
        <v>6-8</v>
      </c>
    </row>
    <row r="578" spans="1:17" ht="15" outlineLevel="4" x14ac:dyDescent="0.2">
      <c r="A578" s="85">
        <v>211</v>
      </c>
      <c r="B578" s="86" t="s">
        <v>1119</v>
      </c>
      <c r="C578" s="86" t="s">
        <v>1166</v>
      </c>
      <c r="D578" s="85">
        <v>114</v>
      </c>
      <c r="E578" s="86" t="s">
        <v>1727</v>
      </c>
      <c r="F578" s="85">
        <v>7</v>
      </c>
      <c r="G578" s="85">
        <v>26</v>
      </c>
      <c r="H578" s="82">
        <f>IF(ISBLANK($D578),"",SUMIFS('8. 514 Details Included'!$I:$I,'8. 514 Details Included'!$A:$A,'7. 511_CAR_Student_Counts_Sec'!$A578,'8. 514 Details Included'!$E:$E,'7. 511_CAR_Student_Counts_Sec'!$D578,'8. 514 Details Included'!$D:$D,'7. 511_CAR_Student_Counts_Sec'!H$1,'8. 514 Details Included'!$G:$G,'7. 511_CAR_Student_Counts_Sec'!$F578))</f>
        <v>26</v>
      </c>
      <c r="I578" s="82">
        <f>IF(ISBLANK($D578),"",SUMIFS('8. 514 Details Included'!$I:$I,'8. 514 Details Included'!$A:$A,'7. 511_CAR_Student_Counts_Sec'!$A578,'8. 514 Details Included'!$E:$E,'7. 511_CAR_Student_Counts_Sec'!$D578,'8. 514 Details Included'!$D:$D,'7. 511_CAR_Student_Counts_Sec'!I$1,'8. 514 Details Included'!$G:$G,'7. 511_CAR_Student_Counts_Sec'!$F578))</f>
        <v>0</v>
      </c>
      <c r="J578" s="82">
        <f>IF(ISBLANK($D578),"",SUMIFS('8. 514 Details Included'!$I:$I,'8. 514 Details Included'!$A:$A,'7. 511_CAR_Student_Counts_Sec'!$A578,'8. 514 Details Included'!$E:$E,'7. 511_CAR_Student_Counts_Sec'!$D578,'8. 514 Details Included'!$D:$D,'7. 511_CAR_Student_Counts_Sec'!J$1,'8. 514 Details Included'!$G:$G,'7. 511_CAR_Student_Counts_Sec'!$F578))</f>
        <v>0</v>
      </c>
      <c r="K578" s="82">
        <f>IF(ISBLANK($D578),"",SUMIFS('8. 514 Details Included'!$I:$I,'8. 514 Details Included'!$A:$A,'7. 511_CAR_Student_Counts_Sec'!$A578,'8. 514 Details Included'!$E:$E,'7. 511_CAR_Student_Counts_Sec'!$D578,'8. 514 Details Included'!$D:$D,'7. 511_CAR_Student_Counts_Sec'!K$1,'8. 514 Details Included'!$G:$G,'7. 511_CAR_Student_Counts_Sec'!$F578))</f>
        <v>0</v>
      </c>
      <c r="L578" s="82">
        <f>IF(ISBLANK($D578),"",SUMIFS('8. 514 Details Included'!$I:$I,'8. 514 Details Included'!$A:$A,'7. 511_CAR_Student_Counts_Sec'!$A578,'8. 514 Details Included'!$E:$E,'7. 511_CAR_Student_Counts_Sec'!$D578,'8. 514 Details Included'!$D:$D,'7. 511_CAR_Student_Counts_Sec'!L$1,'8. 514 Details Included'!$G:$G,'7. 511_CAR_Student_Counts_Sec'!$F578))</f>
        <v>0</v>
      </c>
      <c r="M578" s="82">
        <f>IF(ISBLANK($D578),"",SUMIFS('8. 514 Details Included'!$I:$I,'8. 514 Details Included'!$A:$A,'7. 511_CAR_Student_Counts_Sec'!$A578,'8. 514 Details Included'!$E:$E,'7. 511_CAR_Student_Counts_Sec'!$D578,'8. 514 Details Included'!$D:$D,'7. 511_CAR_Student_Counts_Sec'!M$1,'8. 514 Details Included'!$G:$G,'7. 511_CAR_Student_Counts_Sec'!$F578))</f>
        <v>0</v>
      </c>
      <c r="N578" s="82">
        <f>IF(ISBLANK($D578),"",SUMIFS('8. 514 Details Included'!$I:$I,'8. 514 Details Included'!$A:$A,'7. 511_CAR_Student_Counts_Sec'!$A578,'8. 514 Details Included'!$E:$E,'7. 511_CAR_Student_Counts_Sec'!$D578,'8. 514 Details Included'!$D:$D,'7. 511_CAR_Student_Counts_Sec'!N$1,'8. 514 Details Included'!$G:$G,'7. 511_CAR_Student_Counts_Sec'!$F578))</f>
        <v>0</v>
      </c>
      <c r="O578" s="81">
        <f t="shared" ref="O578:O641" si="27">IF(ISBLANK($D578),"",SUM(H578:J578))</f>
        <v>26</v>
      </c>
      <c r="P578" s="81">
        <f t="shared" ref="P578:P641" si="28">IF(ISBLANK($D578),"",SUM(K578:N578))</f>
        <v>0</v>
      </c>
      <c r="Q578" s="81" t="str">
        <f t="shared" ref="Q578:Q641" si="29">IF(SUM(O578:P578)=0,"",IF(O578&gt;0,"6-8",IF(P578&gt;0,"9-12","Both 6-8 and 9-12")))</f>
        <v>6-8</v>
      </c>
    </row>
    <row r="579" spans="1:17" ht="15" outlineLevel="4" x14ac:dyDescent="0.2">
      <c r="A579" s="85">
        <v>211</v>
      </c>
      <c r="B579" s="86" t="s">
        <v>1119</v>
      </c>
      <c r="C579" s="86" t="s">
        <v>1166</v>
      </c>
      <c r="D579" s="85">
        <v>144</v>
      </c>
      <c r="E579" s="86" t="s">
        <v>1726</v>
      </c>
      <c r="F579" s="85">
        <v>2</v>
      </c>
      <c r="G579" s="85">
        <v>27</v>
      </c>
      <c r="H579" s="82">
        <f>IF(ISBLANK($D579),"",SUMIFS('8. 514 Details Included'!$I:$I,'8. 514 Details Included'!$A:$A,'7. 511_CAR_Student_Counts_Sec'!$A579,'8. 514 Details Included'!$E:$E,'7. 511_CAR_Student_Counts_Sec'!$D579,'8. 514 Details Included'!$D:$D,'7. 511_CAR_Student_Counts_Sec'!H$1,'8. 514 Details Included'!$G:$G,'7. 511_CAR_Student_Counts_Sec'!$F579))</f>
        <v>27</v>
      </c>
      <c r="I579" s="82">
        <f>IF(ISBLANK($D579),"",SUMIFS('8. 514 Details Included'!$I:$I,'8. 514 Details Included'!$A:$A,'7. 511_CAR_Student_Counts_Sec'!$A579,'8. 514 Details Included'!$E:$E,'7. 511_CAR_Student_Counts_Sec'!$D579,'8. 514 Details Included'!$D:$D,'7. 511_CAR_Student_Counts_Sec'!I$1,'8. 514 Details Included'!$G:$G,'7. 511_CAR_Student_Counts_Sec'!$F579))</f>
        <v>0</v>
      </c>
      <c r="J579" s="82">
        <f>IF(ISBLANK($D579),"",SUMIFS('8. 514 Details Included'!$I:$I,'8. 514 Details Included'!$A:$A,'7. 511_CAR_Student_Counts_Sec'!$A579,'8. 514 Details Included'!$E:$E,'7. 511_CAR_Student_Counts_Sec'!$D579,'8. 514 Details Included'!$D:$D,'7. 511_CAR_Student_Counts_Sec'!J$1,'8. 514 Details Included'!$G:$G,'7. 511_CAR_Student_Counts_Sec'!$F579))</f>
        <v>0</v>
      </c>
      <c r="K579" s="82">
        <f>IF(ISBLANK($D579),"",SUMIFS('8. 514 Details Included'!$I:$I,'8. 514 Details Included'!$A:$A,'7. 511_CAR_Student_Counts_Sec'!$A579,'8. 514 Details Included'!$E:$E,'7. 511_CAR_Student_Counts_Sec'!$D579,'8. 514 Details Included'!$D:$D,'7. 511_CAR_Student_Counts_Sec'!K$1,'8. 514 Details Included'!$G:$G,'7. 511_CAR_Student_Counts_Sec'!$F579))</f>
        <v>0</v>
      </c>
      <c r="L579" s="82">
        <f>IF(ISBLANK($D579),"",SUMIFS('8. 514 Details Included'!$I:$I,'8. 514 Details Included'!$A:$A,'7. 511_CAR_Student_Counts_Sec'!$A579,'8. 514 Details Included'!$E:$E,'7. 511_CAR_Student_Counts_Sec'!$D579,'8. 514 Details Included'!$D:$D,'7. 511_CAR_Student_Counts_Sec'!L$1,'8. 514 Details Included'!$G:$G,'7. 511_CAR_Student_Counts_Sec'!$F579))</f>
        <v>0</v>
      </c>
      <c r="M579" s="82">
        <f>IF(ISBLANK($D579),"",SUMIFS('8. 514 Details Included'!$I:$I,'8. 514 Details Included'!$A:$A,'7. 511_CAR_Student_Counts_Sec'!$A579,'8. 514 Details Included'!$E:$E,'7. 511_CAR_Student_Counts_Sec'!$D579,'8. 514 Details Included'!$D:$D,'7. 511_CAR_Student_Counts_Sec'!M$1,'8. 514 Details Included'!$G:$G,'7. 511_CAR_Student_Counts_Sec'!$F579))</f>
        <v>0</v>
      </c>
      <c r="N579" s="82">
        <f>IF(ISBLANK($D579),"",SUMIFS('8. 514 Details Included'!$I:$I,'8. 514 Details Included'!$A:$A,'7. 511_CAR_Student_Counts_Sec'!$A579,'8. 514 Details Included'!$E:$E,'7. 511_CAR_Student_Counts_Sec'!$D579,'8. 514 Details Included'!$D:$D,'7. 511_CAR_Student_Counts_Sec'!N$1,'8. 514 Details Included'!$G:$G,'7. 511_CAR_Student_Counts_Sec'!$F579))</f>
        <v>0</v>
      </c>
      <c r="O579" s="81">
        <f t="shared" si="27"/>
        <v>27</v>
      </c>
      <c r="P579" s="81">
        <f t="shared" si="28"/>
        <v>0</v>
      </c>
      <c r="Q579" s="81" t="str">
        <f t="shared" si="29"/>
        <v>6-8</v>
      </c>
    </row>
    <row r="580" spans="1:17" ht="15" outlineLevel="4" x14ac:dyDescent="0.2">
      <c r="A580" s="85">
        <v>211</v>
      </c>
      <c r="B580" s="86" t="s">
        <v>1119</v>
      </c>
      <c r="C580" s="86" t="s">
        <v>1166</v>
      </c>
      <c r="D580" s="85">
        <v>144</v>
      </c>
      <c r="E580" s="86" t="s">
        <v>1726</v>
      </c>
      <c r="F580" s="85">
        <v>3</v>
      </c>
      <c r="G580" s="85">
        <v>25</v>
      </c>
      <c r="H580" s="82">
        <f>IF(ISBLANK($D580),"",SUMIFS('8. 514 Details Included'!$I:$I,'8. 514 Details Included'!$A:$A,'7. 511_CAR_Student_Counts_Sec'!$A580,'8. 514 Details Included'!$E:$E,'7. 511_CAR_Student_Counts_Sec'!$D580,'8. 514 Details Included'!$D:$D,'7. 511_CAR_Student_Counts_Sec'!H$1,'8. 514 Details Included'!$G:$G,'7. 511_CAR_Student_Counts_Sec'!$F580))</f>
        <v>0</v>
      </c>
      <c r="I580" s="82">
        <f>IF(ISBLANK($D580),"",SUMIFS('8. 514 Details Included'!$I:$I,'8. 514 Details Included'!$A:$A,'7. 511_CAR_Student_Counts_Sec'!$A580,'8. 514 Details Included'!$E:$E,'7. 511_CAR_Student_Counts_Sec'!$D580,'8. 514 Details Included'!$D:$D,'7. 511_CAR_Student_Counts_Sec'!I$1,'8. 514 Details Included'!$G:$G,'7. 511_CAR_Student_Counts_Sec'!$F580))</f>
        <v>25</v>
      </c>
      <c r="J580" s="82">
        <f>IF(ISBLANK($D580),"",SUMIFS('8. 514 Details Included'!$I:$I,'8. 514 Details Included'!$A:$A,'7. 511_CAR_Student_Counts_Sec'!$A580,'8. 514 Details Included'!$E:$E,'7. 511_CAR_Student_Counts_Sec'!$D580,'8. 514 Details Included'!$D:$D,'7. 511_CAR_Student_Counts_Sec'!J$1,'8. 514 Details Included'!$G:$G,'7. 511_CAR_Student_Counts_Sec'!$F580))</f>
        <v>0</v>
      </c>
      <c r="K580" s="82">
        <f>IF(ISBLANK($D580),"",SUMIFS('8. 514 Details Included'!$I:$I,'8. 514 Details Included'!$A:$A,'7. 511_CAR_Student_Counts_Sec'!$A580,'8. 514 Details Included'!$E:$E,'7. 511_CAR_Student_Counts_Sec'!$D580,'8. 514 Details Included'!$D:$D,'7. 511_CAR_Student_Counts_Sec'!K$1,'8. 514 Details Included'!$G:$G,'7. 511_CAR_Student_Counts_Sec'!$F580))</f>
        <v>0</v>
      </c>
      <c r="L580" s="82">
        <f>IF(ISBLANK($D580),"",SUMIFS('8. 514 Details Included'!$I:$I,'8. 514 Details Included'!$A:$A,'7. 511_CAR_Student_Counts_Sec'!$A580,'8. 514 Details Included'!$E:$E,'7. 511_CAR_Student_Counts_Sec'!$D580,'8. 514 Details Included'!$D:$D,'7. 511_CAR_Student_Counts_Sec'!L$1,'8. 514 Details Included'!$G:$G,'7. 511_CAR_Student_Counts_Sec'!$F580))</f>
        <v>0</v>
      </c>
      <c r="M580" s="82">
        <f>IF(ISBLANK($D580),"",SUMIFS('8. 514 Details Included'!$I:$I,'8. 514 Details Included'!$A:$A,'7. 511_CAR_Student_Counts_Sec'!$A580,'8. 514 Details Included'!$E:$E,'7. 511_CAR_Student_Counts_Sec'!$D580,'8. 514 Details Included'!$D:$D,'7. 511_CAR_Student_Counts_Sec'!M$1,'8. 514 Details Included'!$G:$G,'7. 511_CAR_Student_Counts_Sec'!$F580))</f>
        <v>0</v>
      </c>
      <c r="N580" s="82">
        <f>IF(ISBLANK($D580),"",SUMIFS('8. 514 Details Included'!$I:$I,'8. 514 Details Included'!$A:$A,'7. 511_CAR_Student_Counts_Sec'!$A580,'8. 514 Details Included'!$E:$E,'7. 511_CAR_Student_Counts_Sec'!$D580,'8. 514 Details Included'!$D:$D,'7. 511_CAR_Student_Counts_Sec'!N$1,'8. 514 Details Included'!$G:$G,'7. 511_CAR_Student_Counts_Sec'!$F580))</f>
        <v>0</v>
      </c>
      <c r="O580" s="81">
        <f t="shared" si="27"/>
        <v>25</v>
      </c>
      <c r="P580" s="81">
        <f t="shared" si="28"/>
        <v>0</v>
      </c>
      <c r="Q580" s="81" t="str">
        <f t="shared" si="29"/>
        <v>6-8</v>
      </c>
    </row>
    <row r="581" spans="1:17" ht="15" outlineLevel="4" x14ac:dyDescent="0.2">
      <c r="A581" s="85">
        <v>211</v>
      </c>
      <c r="B581" s="86" t="s">
        <v>1119</v>
      </c>
      <c r="C581" s="86" t="s">
        <v>1166</v>
      </c>
      <c r="D581" s="85">
        <v>104</v>
      </c>
      <c r="E581" s="86" t="s">
        <v>1725</v>
      </c>
      <c r="F581" s="85">
        <v>1</v>
      </c>
      <c r="G581" s="85">
        <v>27</v>
      </c>
      <c r="H581" s="82">
        <f>IF(ISBLANK($D581),"",SUMIFS('8. 514 Details Included'!$I:$I,'8. 514 Details Included'!$A:$A,'7. 511_CAR_Student_Counts_Sec'!$A581,'8. 514 Details Included'!$E:$E,'7. 511_CAR_Student_Counts_Sec'!$D581,'8. 514 Details Included'!$D:$D,'7. 511_CAR_Student_Counts_Sec'!H$1,'8. 514 Details Included'!$G:$G,'7. 511_CAR_Student_Counts_Sec'!$F581))</f>
        <v>0</v>
      </c>
      <c r="I581" s="82">
        <f>IF(ISBLANK($D581),"",SUMIFS('8. 514 Details Included'!$I:$I,'8. 514 Details Included'!$A:$A,'7. 511_CAR_Student_Counts_Sec'!$A581,'8. 514 Details Included'!$E:$E,'7. 511_CAR_Student_Counts_Sec'!$D581,'8. 514 Details Included'!$D:$D,'7. 511_CAR_Student_Counts_Sec'!I$1,'8. 514 Details Included'!$G:$G,'7. 511_CAR_Student_Counts_Sec'!$F581))</f>
        <v>27</v>
      </c>
      <c r="J581" s="82">
        <f>IF(ISBLANK($D581),"",SUMIFS('8. 514 Details Included'!$I:$I,'8. 514 Details Included'!$A:$A,'7. 511_CAR_Student_Counts_Sec'!$A581,'8. 514 Details Included'!$E:$E,'7. 511_CAR_Student_Counts_Sec'!$D581,'8. 514 Details Included'!$D:$D,'7. 511_CAR_Student_Counts_Sec'!J$1,'8. 514 Details Included'!$G:$G,'7. 511_CAR_Student_Counts_Sec'!$F581))</f>
        <v>0</v>
      </c>
      <c r="K581" s="82">
        <f>IF(ISBLANK($D581),"",SUMIFS('8. 514 Details Included'!$I:$I,'8. 514 Details Included'!$A:$A,'7. 511_CAR_Student_Counts_Sec'!$A581,'8. 514 Details Included'!$E:$E,'7. 511_CAR_Student_Counts_Sec'!$D581,'8. 514 Details Included'!$D:$D,'7. 511_CAR_Student_Counts_Sec'!K$1,'8. 514 Details Included'!$G:$G,'7. 511_CAR_Student_Counts_Sec'!$F581))</f>
        <v>0</v>
      </c>
      <c r="L581" s="82">
        <f>IF(ISBLANK($D581),"",SUMIFS('8. 514 Details Included'!$I:$I,'8. 514 Details Included'!$A:$A,'7. 511_CAR_Student_Counts_Sec'!$A581,'8. 514 Details Included'!$E:$E,'7. 511_CAR_Student_Counts_Sec'!$D581,'8. 514 Details Included'!$D:$D,'7. 511_CAR_Student_Counts_Sec'!L$1,'8. 514 Details Included'!$G:$G,'7. 511_CAR_Student_Counts_Sec'!$F581))</f>
        <v>0</v>
      </c>
      <c r="M581" s="82">
        <f>IF(ISBLANK($D581),"",SUMIFS('8. 514 Details Included'!$I:$I,'8. 514 Details Included'!$A:$A,'7. 511_CAR_Student_Counts_Sec'!$A581,'8. 514 Details Included'!$E:$E,'7. 511_CAR_Student_Counts_Sec'!$D581,'8. 514 Details Included'!$D:$D,'7. 511_CAR_Student_Counts_Sec'!M$1,'8. 514 Details Included'!$G:$G,'7. 511_CAR_Student_Counts_Sec'!$F581))</f>
        <v>0</v>
      </c>
      <c r="N581" s="82">
        <f>IF(ISBLANK($D581),"",SUMIFS('8. 514 Details Included'!$I:$I,'8. 514 Details Included'!$A:$A,'7. 511_CAR_Student_Counts_Sec'!$A581,'8. 514 Details Included'!$E:$E,'7. 511_CAR_Student_Counts_Sec'!$D581,'8. 514 Details Included'!$D:$D,'7. 511_CAR_Student_Counts_Sec'!N$1,'8. 514 Details Included'!$G:$G,'7. 511_CAR_Student_Counts_Sec'!$F581))</f>
        <v>0</v>
      </c>
      <c r="O581" s="81">
        <f t="shared" si="27"/>
        <v>27</v>
      </c>
      <c r="P581" s="81">
        <f t="shared" si="28"/>
        <v>0</v>
      </c>
      <c r="Q581" s="81" t="str">
        <f t="shared" si="29"/>
        <v>6-8</v>
      </c>
    </row>
    <row r="582" spans="1:17" ht="15" outlineLevel="4" x14ac:dyDescent="0.2">
      <c r="A582" s="85">
        <v>211</v>
      </c>
      <c r="B582" s="86" t="s">
        <v>1119</v>
      </c>
      <c r="C582" s="86" t="s">
        <v>1166</v>
      </c>
      <c r="D582" s="85">
        <v>104</v>
      </c>
      <c r="E582" s="86" t="s">
        <v>1725</v>
      </c>
      <c r="F582" s="85">
        <v>2</v>
      </c>
      <c r="G582" s="85">
        <v>29</v>
      </c>
      <c r="H582" s="82">
        <f>IF(ISBLANK($D582),"",SUMIFS('8. 514 Details Included'!$I:$I,'8. 514 Details Included'!$A:$A,'7. 511_CAR_Student_Counts_Sec'!$A582,'8. 514 Details Included'!$E:$E,'7. 511_CAR_Student_Counts_Sec'!$D582,'8. 514 Details Included'!$D:$D,'7. 511_CAR_Student_Counts_Sec'!H$1,'8. 514 Details Included'!$G:$G,'7. 511_CAR_Student_Counts_Sec'!$F582))</f>
        <v>0</v>
      </c>
      <c r="I582" s="82">
        <f>IF(ISBLANK($D582),"",SUMIFS('8. 514 Details Included'!$I:$I,'8. 514 Details Included'!$A:$A,'7. 511_CAR_Student_Counts_Sec'!$A582,'8. 514 Details Included'!$E:$E,'7. 511_CAR_Student_Counts_Sec'!$D582,'8. 514 Details Included'!$D:$D,'7. 511_CAR_Student_Counts_Sec'!I$1,'8. 514 Details Included'!$G:$G,'7. 511_CAR_Student_Counts_Sec'!$F582))</f>
        <v>29</v>
      </c>
      <c r="J582" s="82">
        <f>IF(ISBLANK($D582),"",SUMIFS('8. 514 Details Included'!$I:$I,'8. 514 Details Included'!$A:$A,'7. 511_CAR_Student_Counts_Sec'!$A582,'8. 514 Details Included'!$E:$E,'7. 511_CAR_Student_Counts_Sec'!$D582,'8. 514 Details Included'!$D:$D,'7. 511_CAR_Student_Counts_Sec'!J$1,'8. 514 Details Included'!$G:$G,'7. 511_CAR_Student_Counts_Sec'!$F582))</f>
        <v>0</v>
      </c>
      <c r="K582" s="82">
        <f>IF(ISBLANK($D582),"",SUMIFS('8. 514 Details Included'!$I:$I,'8. 514 Details Included'!$A:$A,'7. 511_CAR_Student_Counts_Sec'!$A582,'8. 514 Details Included'!$E:$E,'7. 511_CAR_Student_Counts_Sec'!$D582,'8. 514 Details Included'!$D:$D,'7. 511_CAR_Student_Counts_Sec'!K$1,'8. 514 Details Included'!$G:$G,'7. 511_CAR_Student_Counts_Sec'!$F582))</f>
        <v>0</v>
      </c>
      <c r="L582" s="82">
        <f>IF(ISBLANK($D582),"",SUMIFS('8. 514 Details Included'!$I:$I,'8. 514 Details Included'!$A:$A,'7. 511_CAR_Student_Counts_Sec'!$A582,'8. 514 Details Included'!$E:$E,'7. 511_CAR_Student_Counts_Sec'!$D582,'8. 514 Details Included'!$D:$D,'7. 511_CAR_Student_Counts_Sec'!L$1,'8. 514 Details Included'!$G:$G,'7. 511_CAR_Student_Counts_Sec'!$F582))</f>
        <v>0</v>
      </c>
      <c r="M582" s="82">
        <f>IF(ISBLANK($D582),"",SUMIFS('8. 514 Details Included'!$I:$I,'8. 514 Details Included'!$A:$A,'7. 511_CAR_Student_Counts_Sec'!$A582,'8. 514 Details Included'!$E:$E,'7. 511_CAR_Student_Counts_Sec'!$D582,'8. 514 Details Included'!$D:$D,'7. 511_CAR_Student_Counts_Sec'!M$1,'8. 514 Details Included'!$G:$G,'7. 511_CAR_Student_Counts_Sec'!$F582))</f>
        <v>0</v>
      </c>
      <c r="N582" s="82">
        <f>IF(ISBLANK($D582),"",SUMIFS('8. 514 Details Included'!$I:$I,'8. 514 Details Included'!$A:$A,'7. 511_CAR_Student_Counts_Sec'!$A582,'8. 514 Details Included'!$E:$E,'7. 511_CAR_Student_Counts_Sec'!$D582,'8. 514 Details Included'!$D:$D,'7. 511_CAR_Student_Counts_Sec'!N$1,'8. 514 Details Included'!$G:$G,'7. 511_CAR_Student_Counts_Sec'!$F582))</f>
        <v>0</v>
      </c>
      <c r="O582" s="81">
        <f t="shared" si="27"/>
        <v>29</v>
      </c>
      <c r="P582" s="81">
        <f t="shared" si="28"/>
        <v>0</v>
      </c>
      <c r="Q582" s="81" t="str">
        <f t="shared" si="29"/>
        <v>6-8</v>
      </c>
    </row>
    <row r="583" spans="1:17" ht="15" outlineLevel="4" x14ac:dyDescent="0.2">
      <c r="A583" s="85">
        <v>211</v>
      </c>
      <c r="B583" s="86" t="s">
        <v>1119</v>
      </c>
      <c r="C583" s="86" t="s">
        <v>1166</v>
      </c>
      <c r="D583" s="85">
        <v>104</v>
      </c>
      <c r="E583" s="86" t="s">
        <v>1725</v>
      </c>
      <c r="F583" s="85">
        <v>4</v>
      </c>
      <c r="G583" s="85">
        <v>22</v>
      </c>
      <c r="H583" s="82">
        <f>IF(ISBLANK($D583),"",SUMIFS('8. 514 Details Included'!$I:$I,'8. 514 Details Included'!$A:$A,'7. 511_CAR_Student_Counts_Sec'!$A583,'8. 514 Details Included'!$E:$E,'7. 511_CAR_Student_Counts_Sec'!$D583,'8. 514 Details Included'!$D:$D,'7. 511_CAR_Student_Counts_Sec'!H$1,'8. 514 Details Included'!$G:$G,'7. 511_CAR_Student_Counts_Sec'!$F583))</f>
        <v>0</v>
      </c>
      <c r="I583" s="82">
        <f>IF(ISBLANK($D583),"",SUMIFS('8. 514 Details Included'!$I:$I,'8. 514 Details Included'!$A:$A,'7. 511_CAR_Student_Counts_Sec'!$A583,'8. 514 Details Included'!$E:$E,'7. 511_CAR_Student_Counts_Sec'!$D583,'8. 514 Details Included'!$D:$D,'7. 511_CAR_Student_Counts_Sec'!I$1,'8. 514 Details Included'!$G:$G,'7. 511_CAR_Student_Counts_Sec'!$F583))</f>
        <v>0</v>
      </c>
      <c r="J583" s="82">
        <f>IF(ISBLANK($D583),"",SUMIFS('8. 514 Details Included'!$I:$I,'8. 514 Details Included'!$A:$A,'7. 511_CAR_Student_Counts_Sec'!$A583,'8. 514 Details Included'!$E:$E,'7. 511_CAR_Student_Counts_Sec'!$D583,'8. 514 Details Included'!$D:$D,'7. 511_CAR_Student_Counts_Sec'!J$1,'8. 514 Details Included'!$G:$G,'7. 511_CAR_Student_Counts_Sec'!$F583))</f>
        <v>22</v>
      </c>
      <c r="K583" s="82">
        <f>IF(ISBLANK($D583),"",SUMIFS('8. 514 Details Included'!$I:$I,'8. 514 Details Included'!$A:$A,'7. 511_CAR_Student_Counts_Sec'!$A583,'8. 514 Details Included'!$E:$E,'7. 511_CAR_Student_Counts_Sec'!$D583,'8. 514 Details Included'!$D:$D,'7. 511_CAR_Student_Counts_Sec'!K$1,'8. 514 Details Included'!$G:$G,'7. 511_CAR_Student_Counts_Sec'!$F583))</f>
        <v>0</v>
      </c>
      <c r="L583" s="82">
        <f>IF(ISBLANK($D583),"",SUMIFS('8. 514 Details Included'!$I:$I,'8. 514 Details Included'!$A:$A,'7. 511_CAR_Student_Counts_Sec'!$A583,'8. 514 Details Included'!$E:$E,'7. 511_CAR_Student_Counts_Sec'!$D583,'8. 514 Details Included'!$D:$D,'7. 511_CAR_Student_Counts_Sec'!L$1,'8. 514 Details Included'!$G:$G,'7. 511_CAR_Student_Counts_Sec'!$F583))</f>
        <v>0</v>
      </c>
      <c r="M583" s="82">
        <f>IF(ISBLANK($D583),"",SUMIFS('8. 514 Details Included'!$I:$I,'8. 514 Details Included'!$A:$A,'7. 511_CAR_Student_Counts_Sec'!$A583,'8. 514 Details Included'!$E:$E,'7. 511_CAR_Student_Counts_Sec'!$D583,'8. 514 Details Included'!$D:$D,'7. 511_CAR_Student_Counts_Sec'!M$1,'8. 514 Details Included'!$G:$G,'7. 511_CAR_Student_Counts_Sec'!$F583))</f>
        <v>0</v>
      </c>
      <c r="N583" s="82">
        <f>IF(ISBLANK($D583),"",SUMIFS('8. 514 Details Included'!$I:$I,'8. 514 Details Included'!$A:$A,'7. 511_CAR_Student_Counts_Sec'!$A583,'8. 514 Details Included'!$E:$E,'7. 511_CAR_Student_Counts_Sec'!$D583,'8. 514 Details Included'!$D:$D,'7. 511_CAR_Student_Counts_Sec'!N$1,'8. 514 Details Included'!$G:$G,'7. 511_CAR_Student_Counts_Sec'!$F583))</f>
        <v>0</v>
      </c>
      <c r="O583" s="81">
        <f t="shared" si="27"/>
        <v>22</v>
      </c>
      <c r="P583" s="81">
        <f t="shared" si="28"/>
        <v>0</v>
      </c>
      <c r="Q583" s="81" t="str">
        <f t="shared" si="29"/>
        <v>6-8</v>
      </c>
    </row>
    <row r="584" spans="1:17" ht="15" outlineLevel="4" x14ac:dyDescent="0.2">
      <c r="A584" s="85">
        <v>211</v>
      </c>
      <c r="B584" s="86" t="s">
        <v>1119</v>
      </c>
      <c r="C584" s="86" t="s">
        <v>1166</v>
      </c>
      <c r="D584" s="85">
        <v>104</v>
      </c>
      <c r="E584" s="86" t="s">
        <v>1725</v>
      </c>
      <c r="F584" s="85">
        <v>5</v>
      </c>
      <c r="G584" s="85">
        <v>25</v>
      </c>
      <c r="H584" s="82">
        <f>IF(ISBLANK($D584),"",SUMIFS('8. 514 Details Included'!$I:$I,'8. 514 Details Included'!$A:$A,'7. 511_CAR_Student_Counts_Sec'!$A584,'8. 514 Details Included'!$E:$E,'7. 511_CAR_Student_Counts_Sec'!$D584,'8. 514 Details Included'!$D:$D,'7. 511_CAR_Student_Counts_Sec'!H$1,'8. 514 Details Included'!$G:$G,'7. 511_CAR_Student_Counts_Sec'!$F584))</f>
        <v>0</v>
      </c>
      <c r="I584" s="82">
        <f>IF(ISBLANK($D584),"",SUMIFS('8. 514 Details Included'!$I:$I,'8. 514 Details Included'!$A:$A,'7. 511_CAR_Student_Counts_Sec'!$A584,'8. 514 Details Included'!$E:$E,'7. 511_CAR_Student_Counts_Sec'!$D584,'8. 514 Details Included'!$D:$D,'7. 511_CAR_Student_Counts_Sec'!I$1,'8. 514 Details Included'!$G:$G,'7. 511_CAR_Student_Counts_Sec'!$F584))</f>
        <v>0</v>
      </c>
      <c r="J584" s="82">
        <f>IF(ISBLANK($D584),"",SUMIFS('8. 514 Details Included'!$I:$I,'8. 514 Details Included'!$A:$A,'7. 511_CAR_Student_Counts_Sec'!$A584,'8. 514 Details Included'!$E:$E,'7. 511_CAR_Student_Counts_Sec'!$D584,'8. 514 Details Included'!$D:$D,'7. 511_CAR_Student_Counts_Sec'!J$1,'8. 514 Details Included'!$G:$G,'7. 511_CAR_Student_Counts_Sec'!$F584))</f>
        <v>25</v>
      </c>
      <c r="K584" s="82">
        <f>IF(ISBLANK($D584),"",SUMIFS('8. 514 Details Included'!$I:$I,'8. 514 Details Included'!$A:$A,'7. 511_CAR_Student_Counts_Sec'!$A584,'8. 514 Details Included'!$E:$E,'7. 511_CAR_Student_Counts_Sec'!$D584,'8. 514 Details Included'!$D:$D,'7. 511_CAR_Student_Counts_Sec'!K$1,'8. 514 Details Included'!$G:$G,'7. 511_CAR_Student_Counts_Sec'!$F584))</f>
        <v>0</v>
      </c>
      <c r="L584" s="82">
        <f>IF(ISBLANK($D584),"",SUMIFS('8. 514 Details Included'!$I:$I,'8. 514 Details Included'!$A:$A,'7. 511_CAR_Student_Counts_Sec'!$A584,'8. 514 Details Included'!$E:$E,'7. 511_CAR_Student_Counts_Sec'!$D584,'8. 514 Details Included'!$D:$D,'7. 511_CAR_Student_Counts_Sec'!L$1,'8. 514 Details Included'!$G:$G,'7. 511_CAR_Student_Counts_Sec'!$F584))</f>
        <v>0</v>
      </c>
      <c r="M584" s="82">
        <f>IF(ISBLANK($D584),"",SUMIFS('8. 514 Details Included'!$I:$I,'8. 514 Details Included'!$A:$A,'7. 511_CAR_Student_Counts_Sec'!$A584,'8. 514 Details Included'!$E:$E,'7. 511_CAR_Student_Counts_Sec'!$D584,'8. 514 Details Included'!$D:$D,'7. 511_CAR_Student_Counts_Sec'!M$1,'8. 514 Details Included'!$G:$G,'7. 511_CAR_Student_Counts_Sec'!$F584))</f>
        <v>0</v>
      </c>
      <c r="N584" s="82">
        <f>IF(ISBLANK($D584),"",SUMIFS('8. 514 Details Included'!$I:$I,'8. 514 Details Included'!$A:$A,'7. 511_CAR_Student_Counts_Sec'!$A584,'8. 514 Details Included'!$E:$E,'7. 511_CAR_Student_Counts_Sec'!$D584,'8. 514 Details Included'!$D:$D,'7. 511_CAR_Student_Counts_Sec'!N$1,'8. 514 Details Included'!$G:$G,'7. 511_CAR_Student_Counts_Sec'!$F584))</f>
        <v>0</v>
      </c>
      <c r="O584" s="81">
        <f t="shared" si="27"/>
        <v>25</v>
      </c>
      <c r="P584" s="81">
        <f t="shared" si="28"/>
        <v>0</v>
      </c>
      <c r="Q584" s="81" t="str">
        <f t="shared" si="29"/>
        <v>6-8</v>
      </c>
    </row>
    <row r="585" spans="1:17" ht="15" outlineLevel="4" x14ac:dyDescent="0.2">
      <c r="A585" s="85">
        <v>211</v>
      </c>
      <c r="B585" s="86" t="s">
        <v>1119</v>
      </c>
      <c r="C585" s="86" t="s">
        <v>1166</v>
      </c>
      <c r="D585" s="85">
        <v>104</v>
      </c>
      <c r="E585" s="86" t="s">
        <v>1725</v>
      </c>
      <c r="F585" s="85">
        <v>6</v>
      </c>
      <c r="G585" s="85">
        <v>27</v>
      </c>
      <c r="H585" s="82">
        <f>IF(ISBLANK($D585),"",SUMIFS('8. 514 Details Included'!$I:$I,'8. 514 Details Included'!$A:$A,'7. 511_CAR_Student_Counts_Sec'!$A585,'8. 514 Details Included'!$E:$E,'7. 511_CAR_Student_Counts_Sec'!$D585,'8. 514 Details Included'!$D:$D,'7. 511_CAR_Student_Counts_Sec'!H$1,'8. 514 Details Included'!$G:$G,'7. 511_CAR_Student_Counts_Sec'!$F585))</f>
        <v>0</v>
      </c>
      <c r="I585" s="82">
        <f>IF(ISBLANK($D585),"",SUMIFS('8. 514 Details Included'!$I:$I,'8. 514 Details Included'!$A:$A,'7. 511_CAR_Student_Counts_Sec'!$A585,'8. 514 Details Included'!$E:$E,'7. 511_CAR_Student_Counts_Sec'!$D585,'8. 514 Details Included'!$D:$D,'7. 511_CAR_Student_Counts_Sec'!I$1,'8. 514 Details Included'!$G:$G,'7. 511_CAR_Student_Counts_Sec'!$F585))</f>
        <v>0</v>
      </c>
      <c r="J585" s="82">
        <f>IF(ISBLANK($D585),"",SUMIFS('8. 514 Details Included'!$I:$I,'8. 514 Details Included'!$A:$A,'7. 511_CAR_Student_Counts_Sec'!$A585,'8. 514 Details Included'!$E:$E,'7. 511_CAR_Student_Counts_Sec'!$D585,'8. 514 Details Included'!$D:$D,'7. 511_CAR_Student_Counts_Sec'!J$1,'8. 514 Details Included'!$G:$G,'7. 511_CAR_Student_Counts_Sec'!$F585))</f>
        <v>27</v>
      </c>
      <c r="K585" s="82">
        <f>IF(ISBLANK($D585),"",SUMIFS('8. 514 Details Included'!$I:$I,'8. 514 Details Included'!$A:$A,'7. 511_CAR_Student_Counts_Sec'!$A585,'8. 514 Details Included'!$E:$E,'7. 511_CAR_Student_Counts_Sec'!$D585,'8. 514 Details Included'!$D:$D,'7. 511_CAR_Student_Counts_Sec'!K$1,'8. 514 Details Included'!$G:$G,'7. 511_CAR_Student_Counts_Sec'!$F585))</f>
        <v>0</v>
      </c>
      <c r="L585" s="82">
        <f>IF(ISBLANK($D585),"",SUMIFS('8. 514 Details Included'!$I:$I,'8. 514 Details Included'!$A:$A,'7. 511_CAR_Student_Counts_Sec'!$A585,'8. 514 Details Included'!$E:$E,'7. 511_CAR_Student_Counts_Sec'!$D585,'8. 514 Details Included'!$D:$D,'7. 511_CAR_Student_Counts_Sec'!L$1,'8. 514 Details Included'!$G:$G,'7. 511_CAR_Student_Counts_Sec'!$F585))</f>
        <v>0</v>
      </c>
      <c r="M585" s="82">
        <f>IF(ISBLANK($D585),"",SUMIFS('8. 514 Details Included'!$I:$I,'8. 514 Details Included'!$A:$A,'7. 511_CAR_Student_Counts_Sec'!$A585,'8. 514 Details Included'!$E:$E,'7. 511_CAR_Student_Counts_Sec'!$D585,'8. 514 Details Included'!$D:$D,'7. 511_CAR_Student_Counts_Sec'!M$1,'8. 514 Details Included'!$G:$G,'7. 511_CAR_Student_Counts_Sec'!$F585))</f>
        <v>0</v>
      </c>
      <c r="N585" s="82">
        <f>IF(ISBLANK($D585),"",SUMIFS('8. 514 Details Included'!$I:$I,'8. 514 Details Included'!$A:$A,'7. 511_CAR_Student_Counts_Sec'!$A585,'8. 514 Details Included'!$E:$E,'7. 511_CAR_Student_Counts_Sec'!$D585,'8. 514 Details Included'!$D:$D,'7. 511_CAR_Student_Counts_Sec'!N$1,'8. 514 Details Included'!$G:$G,'7. 511_CAR_Student_Counts_Sec'!$F585))</f>
        <v>0</v>
      </c>
      <c r="O585" s="81">
        <f t="shared" si="27"/>
        <v>27</v>
      </c>
      <c r="P585" s="81">
        <f t="shared" si="28"/>
        <v>0</v>
      </c>
      <c r="Q585" s="81" t="str">
        <f t="shared" si="29"/>
        <v>6-8</v>
      </c>
    </row>
    <row r="586" spans="1:17" ht="15" outlineLevel="4" x14ac:dyDescent="0.2">
      <c r="A586" s="85">
        <v>211</v>
      </c>
      <c r="B586" s="86" t="s">
        <v>1119</v>
      </c>
      <c r="C586" s="86" t="s">
        <v>1166</v>
      </c>
      <c r="D586" s="85">
        <v>104</v>
      </c>
      <c r="E586" s="86" t="s">
        <v>1725</v>
      </c>
      <c r="F586" s="85">
        <v>7</v>
      </c>
      <c r="G586" s="85">
        <v>29</v>
      </c>
      <c r="H586" s="82">
        <f>IF(ISBLANK($D586),"",SUMIFS('8. 514 Details Included'!$I:$I,'8. 514 Details Included'!$A:$A,'7. 511_CAR_Student_Counts_Sec'!$A586,'8. 514 Details Included'!$E:$E,'7. 511_CAR_Student_Counts_Sec'!$D586,'8. 514 Details Included'!$D:$D,'7. 511_CAR_Student_Counts_Sec'!H$1,'8. 514 Details Included'!$G:$G,'7. 511_CAR_Student_Counts_Sec'!$F586))</f>
        <v>0</v>
      </c>
      <c r="I586" s="82">
        <f>IF(ISBLANK($D586),"",SUMIFS('8. 514 Details Included'!$I:$I,'8. 514 Details Included'!$A:$A,'7. 511_CAR_Student_Counts_Sec'!$A586,'8. 514 Details Included'!$E:$E,'7. 511_CAR_Student_Counts_Sec'!$D586,'8. 514 Details Included'!$D:$D,'7. 511_CAR_Student_Counts_Sec'!I$1,'8. 514 Details Included'!$G:$G,'7. 511_CAR_Student_Counts_Sec'!$F586))</f>
        <v>0</v>
      </c>
      <c r="J586" s="82">
        <f>IF(ISBLANK($D586),"",SUMIFS('8. 514 Details Included'!$I:$I,'8. 514 Details Included'!$A:$A,'7. 511_CAR_Student_Counts_Sec'!$A586,'8. 514 Details Included'!$E:$E,'7. 511_CAR_Student_Counts_Sec'!$D586,'8. 514 Details Included'!$D:$D,'7. 511_CAR_Student_Counts_Sec'!J$1,'8. 514 Details Included'!$G:$G,'7. 511_CAR_Student_Counts_Sec'!$F586))</f>
        <v>29</v>
      </c>
      <c r="K586" s="82">
        <f>IF(ISBLANK($D586),"",SUMIFS('8. 514 Details Included'!$I:$I,'8. 514 Details Included'!$A:$A,'7. 511_CAR_Student_Counts_Sec'!$A586,'8. 514 Details Included'!$E:$E,'7. 511_CAR_Student_Counts_Sec'!$D586,'8. 514 Details Included'!$D:$D,'7. 511_CAR_Student_Counts_Sec'!K$1,'8. 514 Details Included'!$G:$G,'7. 511_CAR_Student_Counts_Sec'!$F586))</f>
        <v>0</v>
      </c>
      <c r="L586" s="82">
        <f>IF(ISBLANK($D586),"",SUMIFS('8. 514 Details Included'!$I:$I,'8. 514 Details Included'!$A:$A,'7. 511_CAR_Student_Counts_Sec'!$A586,'8. 514 Details Included'!$E:$E,'7. 511_CAR_Student_Counts_Sec'!$D586,'8. 514 Details Included'!$D:$D,'7. 511_CAR_Student_Counts_Sec'!L$1,'8. 514 Details Included'!$G:$G,'7. 511_CAR_Student_Counts_Sec'!$F586))</f>
        <v>0</v>
      </c>
      <c r="M586" s="82">
        <f>IF(ISBLANK($D586),"",SUMIFS('8. 514 Details Included'!$I:$I,'8. 514 Details Included'!$A:$A,'7. 511_CAR_Student_Counts_Sec'!$A586,'8. 514 Details Included'!$E:$E,'7. 511_CAR_Student_Counts_Sec'!$D586,'8. 514 Details Included'!$D:$D,'7. 511_CAR_Student_Counts_Sec'!M$1,'8. 514 Details Included'!$G:$G,'7. 511_CAR_Student_Counts_Sec'!$F586))</f>
        <v>0</v>
      </c>
      <c r="N586" s="82">
        <f>IF(ISBLANK($D586),"",SUMIFS('8. 514 Details Included'!$I:$I,'8. 514 Details Included'!$A:$A,'7. 511_CAR_Student_Counts_Sec'!$A586,'8. 514 Details Included'!$E:$E,'7. 511_CAR_Student_Counts_Sec'!$D586,'8. 514 Details Included'!$D:$D,'7. 511_CAR_Student_Counts_Sec'!N$1,'8. 514 Details Included'!$G:$G,'7. 511_CAR_Student_Counts_Sec'!$F586))</f>
        <v>0</v>
      </c>
      <c r="O586" s="81">
        <f t="shared" si="27"/>
        <v>29</v>
      </c>
      <c r="P586" s="81">
        <f t="shared" si="28"/>
        <v>0</v>
      </c>
      <c r="Q586" s="81" t="str">
        <f t="shared" si="29"/>
        <v>6-8</v>
      </c>
    </row>
    <row r="587" spans="1:17" ht="15" outlineLevel="4" x14ac:dyDescent="0.2">
      <c r="A587" s="85">
        <v>211</v>
      </c>
      <c r="B587" s="86" t="s">
        <v>1119</v>
      </c>
      <c r="C587" s="86" t="s">
        <v>1166</v>
      </c>
      <c r="D587" s="85">
        <v>156</v>
      </c>
      <c r="E587" s="86" t="s">
        <v>1724</v>
      </c>
      <c r="F587" s="85">
        <v>2</v>
      </c>
      <c r="G587" s="85">
        <v>26</v>
      </c>
      <c r="H587" s="82">
        <f>IF(ISBLANK($D587),"",SUMIFS('8. 514 Details Included'!$I:$I,'8. 514 Details Included'!$A:$A,'7. 511_CAR_Student_Counts_Sec'!$A587,'8. 514 Details Included'!$E:$E,'7. 511_CAR_Student_Counts_Sec'!$D587,'8. 514 Details Included'!$D:$D,'7. 511_CAR_Student_Counts_Sec'!H$1,'8. 514 Details Included'!$G:$G,'7. 511_CAR_Student_Counts_Sec'!$F587))</f>
        <v>0</v>
      </c>
      <c r="I587" s="82">
        <f>IF(ISBLANK($D587),"",SUMIFS('8. 514 Details Included'!$I:$I,'8. 514 Details Included'!$A:$A,'7. 511_CAR_Student_Counts_Sec'!$A587,'8. 514 Details Included'!$E:$E,'7. 511_CAR_Student_Counts_Sec'!$D587,'8. 514 Details Included'!$D:$D,'7. 511_CAR_Student_Counts_Sec'!I$1,'8. 514 Details Included'!$G:$G,'7. 511_CAR_Student_Counts_Sec'!$F587))</f>
        <v>26</v>
      </c>
      <c r="J587" s="82">
        <f>IF(ISBLANK($D587),"",SUMIFS('8. 514 Details Included'!$I:$I,'8. 514 Details Included'!$A:$A,'7. 511_CAR_Student_Counts_Sec'!$A587,'8. 514 Details Included'!$E:$E,'7. 511_CAR_Student_Counts_Sec'!$D587,'8. 514 Details Included'!$D:$D,'7. 511_CAR_Student_Counts_Sec'!J$1,'8. 514 Details Included'!$G:$G,'7. 511_CAR_Student_Counts_Sec'!$F587))</f>
        <v>0</v>
      </c>
      <c r="K587" s="82">
        <f>IF(ISBLANK($D587),"",SUMIFS('8. 514 Details Included'!$I:$I,'8. 514 Details Included'!$A:$A,'7. 511_CAR_Student_Counts_Sec'!$A587,'8. 514 Details Included'!$E:$E,'7. 511_CAR_Student_Counts_Sec'!$D587,'8. 514 Details Included'!$D:$D,'7. 511_CAR_Student_Counts_Sec'!K$1,'8. 514 Details Included'!$G:$G,'7. 511_CAR_Student_Counts_Sec'!$F587))</f>
        <v>0</v>
      </c>
      <c r="L587" s="82">
        <f>IF(ISBLANK($D587),"",SUMIFS('8. 514 Details Included'!$I:$I,'8. 514 Details Included'!$A:$A,'7. 511_CAR_Student_Counts_Sec'!$A587,'8. 514 Details Included'!$E:$E,'7. 511_CAR_Student_Counts_Sec'!$D587,'8. 514 Details Included'!$D:$D,'7. 511_CAR_Student_Counts_Sec'!L$1,'8. 514 Details Included'!$G:$G,'7. 511_CAR_Student_Counts_Sec'!$F587))</f>
        <v>0</v>
      </c>
      <c r="M587" s="82">
        <f>IF(ISBLANK($D587),"",SUMIFS('8. 514 Details Included'!$I:$I,'8. 514 Details Included'!$A:$A,'7. 511_CAR_Student_Counts_Sec'!$A587,'8. 514 Details Included'!$E:$E,'7. 511_CAR_Student_Counts_Sec'!$D587,'8. 514 Details Included'!$D:$D,'7. 511_CAR_Student_Counts_Sec'!M$1,'8. 514 Details Included'!$G:$G,'7. 511_CAR_Student_Counts_Sec'!$F587))</f>
        <v>0</v>
      </c>
      <c r="N587" s="82">
        <f>IF(ISBLANK($D587),"",SUMIFS('8. 514 Details Included'!$I:$I,'8. 514 Details Included'!$A:$A,'7. 511_CAR_Student_Counts_Sec'!$A587,'8. 514 Details Included'!$E:$E,'7. 511_CAR_Student_Counts_Sec'!$D587,'8. 514 Details Included'!$D:$D,'7. 511_CAR_Student_Counts_Sec'!N$1,'8. 514 Details Included'!$G:$G,'7. 511_CAR_Student_Counts_Sec'!$F587))</f>
        <v>0</v>
      </c>
      <c r="O587" s="81">
        <f t="shared" si="27"/>
        <v>26</v>
      </c>
      <c r="P587" s="81">
        <f t="shared" si="28"/>
        <v>0</v>
      </c>
      <c r="Q587" s="81" t="str">
        <f t="shared" si="29"/>
        <v>6-8</v>
      </c>
    </row>
    <row r="588" spans="1:17" ht="15" outlineLevel="4" x14ac:dyDescent="0.2">
      <c r="A588" s="85">
        <v>211</v>
      </c>
      <c r="B588" s="86" t="s">
        <v>1119</v>
      </c>
      <c r="C588" s="86" t="s">
        <v>1166</v>
      </c>
      <c r="D588" s="85">
        <v>156</v>
      </c>
      <c r="E588" s="86" t="s">
        <v>1724</v>
      </c>
      <c r="F588" s="85">
        <v>3</v>
      </c>
      <c r="G588" s="85">
        <v>28</v>
      </c>
      <c r="H588" s="82">
        <f>IF(ISBLANK($D588),"",SUMIFS('8. 514 Details Included'!$I:$I,'8. 514 Details Included'!$A:$A,'7. 511_CAR_Student_Counts_Sec'!$A588,'8. 514 Details Included'!$E:$E,'7. 511_CAR_Student_Counts_Sec'!$D588,'8. 514 Details Included'!$D:$D,'7. 511_CAR_Student_Counts_Sec'!H$1,'8. 514 Details Included'!$G:$G,'7. 511_CAR_Student_Counts_Sec'!$F588))</f>
        <v>0</v>
      </c>
      <c r="I588" s="82">
        <f>IF(ISBLANK($D588),"",SUMIFS('8. 514 Details Included'!$I:$I,'8. 514 Details Included'!$A:$A,'7. 511_CAR_Student_Counts_Sec'!$A588,'8. 514 Details Included'!$E:$E,'7. 511_CAR_Student_Counts_Sec'!$D588,'8. 514 Details Included'!$D:$D,'7. 511_CAR_Student_Counts_Sec'!I$1,'8. 514 Details Included'!$G:$G,'7. 511_CAR_Student_Counts_Sec'!$F588))</f>
        <v>28</v>
      </c>
      <c r="J588" s="82">
        <f>IF(ISBLANK($D588),"",SUMIFS('8. 514 Details Included'!$I:$I,'8. 514 Details Included'!$A:$A,'7. 511_CAR_Student_Counts_Sec'!$A588,'8. 514 Details Included'!$E:$E,'7. 511_CAR_Student_Counts_Sec'!$D588,'8. 514 Details Included'!$D:$D,'7. 511_CAR_Student_Counts_Sec'!J$1,'8. 514 Details Included'!$G:$G,'7. 511_CAR_Student_Counts_Sec'!$F588))</f>
        <v>0</v>
      </c>
      <c r="K588" s="82">
        <f>IF(ISBLANK($D588),"",SUMIFS('8. 514 Details Included'!$I:$I,'8. 514 Details Included'!$A:$A,'7. 511_CAR_Student_Counts_Sec'!$A588,'8. 514 Details Included'!$E:$E,'7. 511_CAR_Student_Counts_Sec'!$D588,'8. 514 Details Included'!$D:$D,'7. 511_CAR_Student_Counts_Sec'!K$1,'8. 514 Details Included'!$G:$G,'7. 511_CAR_Student_Counts_Sec'!$F588))</f>
        <v>0</v>
      </c>
      <c r="L588" s="82">
        <f>IF(ISBLANK($D588),"",SUMIFS('8. 514 Details Included'!$I:$I,'8. 514 Details Included'!$A:$A,'7. 511_CAR_Student_Counts_Sec'!$A588,'8. 514 Details Included'!$E:$E,'7. 511_CAR_Student_Counts_Sec'!$D588,'8. 514 Details Included'!$D:$D,'7. 511_CAR_Student_Counts_Sec'!L$1,'8. 514 Details Included'!$G:$G,'7. 511_CAR_Student_Counts_Sec'!$F588))</f>
        <v>0</v>
      </c>
      <c r="M588" s="82">
        <f>IF(ISBLANK($D588),"",SUMIFS('8. 514 Details Included'!$I:$I,'8. 514 Details Included'!$A:$A,'7. 511_CAR_Student_Counts_Sec'!$A588,'8. 514 Details Included'!$E:$E,'7. 511_CAR_Student_Counts_Sec'!$D588,'8. 514 Details Included'!$D:$D,'7. 511_CAR_Student_Counts_Sec'!M$1,'8. 514 Details Included'!$G:$G,'7. 511_CAR_Student_Counts_Sec'!$F588))</f>
        <v>0</v>
      </c>
      <c r="N588" s="82">
        <f>IF(ISBLANK($D588),"",SUMIFS('8. 514 Details Included'!$I:$I,'8. 514 Details Included'!$A:$A,'7. 511_CAR_Student_Counts_Sec'!$A588,'8. 514 Details Included'!$E:$E,'7. 511_CAR_Student_Counts_Sec'!$D588,'8. 514 Details Included'!$D:$D,'7. 511_CAR_Student_Counts_Sec'!N$1,'8. 514 Details Included'!$G:$G,'7. 511_CAR_Student_Counts_Sec'!$F588))</f>
        <v>0</v>
      </c>
      <c r="O588" s="81">
        <f t="shared" si="27"/>
        <v>28</v>
      </c>
      <c r="P588" s="81">
        <f t="shared" si="28"/>
        <v>0</v>
      </c>
      <c r="Q588" s="81" t="str">
        <f t="shared" si="29"/>
        <v>6-8</v>
      </c>
    </row>
    <row r="589" spans="1:17" ht="15" outlineLevel="4" x14ac:dyDescent="0.2">
      <c r="A589" s="85">
        <v>211</v>
      </c>
      <c r="B589" s="86" t="s">
        <v>1119</v>
      </c>
      <c r="C589" s="86" t="s">
        <v>1166</v>
      </c>
      <c r="D589" s="85">
        <v>156</v>
      </c>
      <c r="E589" s="86" t="s">
        <v>1724</v>
      </c>
      <c r="F589" s="85">
        <v>4</v>
      </c>
      <c r="G589" s="85">
        <v>29</v>
      </c>
      <c r="H589" s="82">
        <f>IF(ISBLANK($D589),"",SUMIFS('8. 514 Details Included'!$I:$I,'8. 514 Details Included'!$A:$A,'7. 511_CAR_Student_Counts_Sec'!$A589,'8. 514 Details Included'!$E:$E,'7. 511_CAR_Student_Counts_Sec'!$D589,'8. 514 Details Included'!$D:$D,'7. 511_CAR_Student_Counts_Sec'!H$1,'8. 514 Details Included'!$G:$G,'7. 511_CAR_Student_Counts_Sec'!$F589))</f>
        <v>0</v>
      </c>
      <c r="I589" s="82">
        <f>IF(ISBLANK($D589),"",SUMIFS('8. 514 Details Included'!$I:$I,'8. 514 Details Included'!$A:$A,'7. 511_CAR_Student_Counts_Sec'!$A589,'8. 514 Details Included'!$E:$E,'7. 511_CAR_Student_Counts_Sec'!$D589,'8. 514 Details Included'!$D:$D,'7. 511_CAR_Student_Counts_Sec'!I$1,'8. 514 Details Included'!$G:$G,'7. 511_CAR_Student_Counts_Sec'!$F589))</f>
        <v>29</v>
      </c>
      <c r="J589" s="82">
        <f>IF(ISBLANK($D589),"",SUMIFS('8. 514 Details Included'!$I:$I,'8. 514 Details Included'!$A:$A,'7. 511_CAR_Student_Counts_Sec'!$A589,'8. 514 Details Included'!$E:$E,'7. 511_CAR_Student_Counts_Sec'!$D589,'8. 514 Details Included'!$D:$D,'7. 511_CAR_Student_Counts_Sec'!J$1,'8. 514 Details Included'!$G:$G,'7. 511_CAR_Student_Counts_Sec'!$F589))</f>
        <v>0</v>
      </c>
      <c r="K589" s="82">
        <f>IF(ISBLANK($D589),"",SUMIFS('8. 514 Details Included'!$I:$I,'8. 514 Details Included'!$A:$A,'7. 511_CAR_Student_Counts_Sec'!$A589,'8. 514 Details Included'!$E:$E,'7. 511_CAR_Student_Counts_Sec'!$D589,'8. 514 Details Included'!$D:$D,'7. 511_CAR_Student_Counts_Sec'!K$1,'8. 514 Details Included'!$G:$G,'7. 511_CAR_Student_Counts_Sec'!$F589))</f>
        <v>0</v>
      </c>
      <c r="L589" s="82">
        <f>IF(ISBLANK($D589),"",SUMIFS('8. 514 Details Included'!$I:$I,'8. 514 Details Included'!$A:$A,'7. 511_CAR_Student_Counts_Sec'!$A589,'8. 514 Details Included'!$E:$E,'7. 511_CAR_Student_Counts_Sec'!$D589,'8. 514 Details Included'!$D:$D,'7. 511_CAR_Student_Counts_Sec'!L$1,'8. 514 Details Included'!$G:$G,'7. 511_CAR_Student_Counts_Sec'!$F589))</f>
        <v>0</v>
      </c>
      <c r="M589" s="82">
        <f>IF(ISBLANK($D589),"",SUMIFS('8. 514 Details Included'!$I:$I,'8. 514 Details Included'!$A:$A,'7. 511_CAR_Student_Counts_Sec'!$A589,'8. 514 Details Included'!$E:$E,'7. 511_CAR_Student_Counts_Sec'!$D589,'8. 514 Details Included'!$D:$D,'7. 511_CAR_Student_Counts_Sec'!M$1,'8. 514 Details Included'!$G:$G,'7. 511_CAR_Student_Counts_Sec'!$F589))</f>
        <v>0</v>
      </c>
      <c r="N589" s="82">
        <f>IF(ISBLANK($D589),"",SUMIFS('8. 514 Details Included'!$I:$I,'8. 514 Details Included'!$A:$A,'7. 511_CAR_Student_Counts_Sec'!$A589,'8. 514 Details Included'!$E:$E,'7. 511_CAR_Student_Counts_Sec'!$D589,'8. 514 Details Included'!$D:$D,'7. 511_CAR_Student_Counts_Sec'!N$1,'8. 514 Details Included'!$G:$G,'7. 511_CAR_Student_Counts_Sec'!$F589))</f>
        <v>0</v>
      </c>
      <c r="O589" s="81">
        <f t="shared" si="27"/>
        <v>29</v>
      </c>
      <c r="P589" s="81">
        <f t="shared" si="28"/>
        <v>0</v>
      </c>
      <c r="Q589" s="81" t="str">
        <f t="shared" si="29"/>
        <v>6-8</v>
      </c>
    </row>
    <row r="590" spans="1:17" ht="15" outlineLevel="4" x14ac:dyDescent="0.2">
      <c r="A590" s="85">
        <v>211</v>
      </c>
      <c r="B590" s="86" t="s">
        <v>1119</v>
      </c>
      <c r="C590" s="86" t="s">
        <v>1166</v>
      </c>
      <c r="D590" s="85">
        <v>156</v>
      </c>
      <c r="E590" s="86" t="s">
        <v>1724</v>
      </c>
      <c r="F590" s="85">
        <v>5</v>
      </c>
      <c r="G590" s="85">
        <v>26</v>
      </c>
      <c r="H590" s="82">
        <f>IF(ISBLANK($D590),"",SUMIFS('8. 514 Details Included'!$I:$I,'8. 514 Details Included'!$A:$A,'7. 511_CAR_Student_Counts_Sec'!$A590,'8. 514 Details Included'!$E:$E,'7. 511_CAR_Student_Counts_Sec'!$D590,'8. 514 Details Included'!$D:$D,'7. 511_CAR_Student_Counts_Sec'!H$1,'8. 514 Details Included'!$G:$G,'7. 511_CAR_Student_Counts_Sec'!$F590))</f>
        <v>0</v>
      </c>
      <c r="I590" s="82">
        <f>IF(ISBLANK($D590),"",SUMIFS('8. 514 Details Included'!$I:$I,'8. 514 Details Included'!$A:$A,'7. 511_CAR_Student_Counts_Sec'!$A590,'8. 514 Details Included'!$E:$E,'7. 511_CAR_Student_Counts_Sec'!$D590,'8. 514 Details Included'!$D:$D,'7. 511_CAR_Student_Counts_Sec'!I$1,'8. 514 Details Included'!$G:$G,'7. 511_CAR_Student_Counts_Sec'!$F590))</f>
        <v>26</v>
      </c>
      <c r="J590" s="82">
        <f>IF(ISBLANK($D590),"",SUMIFS('8. 514 Details Included'!$I:$I,'8. 514 Details Included'!$A:$A,'7. 511_CAR_Student_Counts_Sec'!$A590,'8. 514 Details Included'!$E:$E,'7. 511_CAR_Student_Counts_Sec'!$D590,'8. 514 Details Included'!$D:$D,'7. 511_CAR_Student_Counts_Sec'!J$1,'8. 514 Details Included'!$G:$G,'7. 511_CAR_Student_Counts_Sec'!$F590))</f>
        <v>0</v>
      </c>
      <c r="K590" s="82">
        <f>IF(ISBLANK($D590),"",SUMIFS('8. 514 Details Included'!$I:$I,'8. 514 Details Included'!$A:$A,'7. 511_CAR_Student_Counts_Sec'!$A590,'8. 514 Details Included'!$E:$E,'7. 511_CAR_Student_Counts_Sec'!$D590,'8. 514 Details Included'!$D:$D,'7. 511_CAR_Student_Counts_Sec'!K$1,'8. 514 Details Included'!$G:$G,'7. 511_CAR_Student_Counts_Sec'!$F590))</f>
        <v>0</v>
      </c>
      <c r="L590" s="82">
        <f>IF(ISBLANK($D590),"",SUMIFS('8. 514 Details Included'!$I:$I,'8. 514 Details Included'!$A:$A,'7. 511_CAR_Student_Counts_Sec'!$A590,'8. 514 Details Included'!$E:$E,'7. 511_CAR_Student_Counts_Sec'!$D590,'8. 514 Details Included'!$D:$D,'7. 511_CAR_Student_Counts_Sec'!L$1,'8. 514 Details Included'!$G:$G,'7. 511_CAR_Student_Counts_Sec'!$F590))</f>
        <v>0</v>
      </c>
      <c r="M590" s="82">
        <f>IF(ISBLANK($D590),"",SUMIFS('8. 514 Details Included'!$I:$I,'8. 514 Details Included'!$A:$A,'7. 511_CAR_Student_Counts_Sec'!$A590,'8. 514 Details Included'!$E:$E,'7. 511_CAR_Student_Counts_Sec'!$D590,'8. 514 Details Included'!$D:$D,'7. 511_CAR_Student_Counts_Sec'!M$1,'8. 514 Details Included'!$G:$G,'7. 511_CAR_Student_Counts_Sec'!$F590))</f>
        <v>0</v>
      </c>
      <c r="N590" s="82">
        <f>IF(ISBLANK($D590),"",SUMIFS('8. 514 Details Included'!$I:$I,'8. 514 Details Included'!$A:$A,'7. 511_CAR_Student_Counts_Sec'!$A590,'8. 514 Details Included'!$E:$E,'7. 511_CAR_Student_Counts_Sec'!$D590,'8. 514 Details Included'!$D:$D,'7. 511_CAR_Student_Counts_Sec'!N$1,'8. 514 Details Included'!$G:$G,'7. 511_CAR_Student_Counts_Sec'!$F590))</f>
        <v>0</v>
      </c>
      <c r="O590" s="81">
        <f t="shared" si="27"/>
        <v>26</v>
      </c>
      <c r="P590" s="81">
        <f t="shared" si="28"/>
        <v>0</v>
      </c>
      <c r="Q590" s="81" t="str">
        <f t="shared" si="29"/>
        <v>6-8</v>
      </c>
    </row>
    <row r="591" spans="1:17" ht="15" outlineLevel="4" x14ac:dyDescent="0.2">
      <c r="A591" s="85">
        <v>211</v>
      </c>
      <c r="B591" s="86" t="s">
        <v>1119</v>
      </c>
      <c r="C591" s="86" t="s">
        <v>1166</v>
      </c>
      <c r="D591" s="85">
        <v>156</v>
      </c>
      <c r="E591" s="86" t="s">
        <v>1724</v>
      </c>
      <c r="F591" s="85">
        <v>6</v>
      </c>
      <c r="G591" s="85">
        <v>23</v>
      </c>
      <c r="H591" s="82">
        <f>IF(ISBLANK($D591),"",SUMIFS('8. 514 Details Included'!$I:$I,'8. 514 Details Included'!$A:$A,'7. 511_CAR_Student_Counts_Sec'!$A591,'8. 514 Details Included'!$E:$E,'7. 511_CAR_Student_Counts_Sec'!$D591,'8. 514 Details Included'!$D:$D,'7. 511_CAR_Student_Counts_Sec'!H$1,'8. 514 Details Included'!$G:$G,'7. 511_CAR_Student_Counts_Sec'!$F591))</f>
        <v>0</v>
      </c>
      <c r="I591" s="82">
        <f>IF(ISBLANK($D591),"",SUMIFS('8. 514 Details Included'!$I:$I,'8. 514 Details Included'!$A:$A,'7. 511_CAR_Student_Counts_Sec'!$A591,'8. 514 Details Included'!$E:$E,'7. 511_CAR_Student_Counts_Sec'!$D591,'8. 514 Details Included'!$D:$D,'7. 511_CAR_Student_Counts_Sec'!I$1,'8. 514 Details Included'!$G:$G,'7. 511_CAR_Student_Counts_Sec'!$F591))</f>
        <v>22</v>
      </c>
      <c r="J591" s="82">
        <f>IF(ISBLANK($D591),"",SUMIFS('8. 514 Details Included'!$I:$I,'8. 514 Details Included'!$A:$A,'7. 511_CAR_Student_Counts_Sec'!$A591,'8. 514 Details Included'!$E:$E,'7. 511_CAR_Student_Counts_Sec'!$D591,'8. 514 Details Included'!$D:$D,'7. 511_CAR_Student_Counts_Sec'!J$1,'8. 514 Details Included'!$G:$G,'7. 511_CAR_Student_Counts_Sec'!$F591))</f>
        <v>1</v>
      </c>
      <c r="K591" s="82">
        <f>IF(ISBLANK($D591),"",SUMIFS('8. 514 Details Included'!$I:$I,'8. 514 Details Included'!$A:$A,'7. 511_CAR_Student_Counts_Sec'!$A591,'8. 514 Details Included'!$E:$E,'7. 511_CAR_Student_Counts_Sec'!$D591,'8. 514 Details Included'!$D:$D,'7. 511_CAR_Student_Counts_Sec'!K$1,'8. 514 Details Included'!$G:$G,'7. 511_CAR_Student_Counts_Sec'!$F591))</f>
        <v>0</v>
      </c>
      <c r="L591" s="82">
        <f>IF(ISBLANK($D591),"",SUMIFS('8. 514 Details Included'!$I:$I,'8. 514 Details Included'!$A:$A,'7. 511_CAR_Student_Counts_Sec'!$A591,'8. 514 Details Included'!$E:$E,'7. 511_CAR_Student_Counts_Sec'!$D591,'8. 514 Details Included'!$D:$D,'7. 511_CAR_Student_Counts_Sec'!L$1,'8. 514 Details Included'!$G:$G,'7. 511_CAR_Student_Counts_Sec'!$F591))</f>
        <v>0</v>
      </c>
      <c r="M591" s="82">
        <f>IF(ISBLANK($D591),"",SUMIFS('8. 514 Details Included'!$I:$I,'8. 514 Details Included'!$A:$A,'7. 511_CAR_Student_Counts_Sec'!$A591,'8. 514 Details Included'!$E:$E,'7. 511_CAR_Student_Counts_Sec'!$D591,'8. 514 Details Included'!$D:$D,'7. 511_CAR_Student_Counts_Sec'!M$1,'8. 514 Details Included'!$G:$G,'7. 511_CAR_Student_Counts_Sec'!$F591))</f>
        <v>0</v>
      </c>
      <c r="N591" s="82">
        <f>IF(ISBLANK($D591),"",SUMIFS('8. 514 Details Included'!$I:$I,'8. 514 Details Included'!$A:$A,'7. 511_CAR_Student_Counts_Sec'!$A591,'8. 514 Details Included'!$E:$E,'7. 511_CAR_Student_Counts_Sec'!$D591,'8. 514 Details Included'!$D:$D,'7. 511_CAR_Student_Counts_Sec'!N$1,'8. 514 Details Included'!$G:$G,'7. 511_CAR_Student_Counts_Sec'!$F591))</f>
        <v>0</v>
      </c>
      <c r="O591" s="81">
        <f t="shared" si="27"/>
        <v>23</v>
      </c>
      <c r="P591" s="81">
        <f t="shared" si="28"/>
        <v>0</v>
      </c>
      <c r="Q591" s="81" t="str">
        <f t="shared" si="29"/>
        <v>6-8</v>
      </c>
    </row>
    <row r="592" spans="1:17" ht="15" outlineLevel="4" x14ac:dyDescent="0.2">
      <c r="A592" s="85">
        <v>211</v>
      </c>
      <c r="B592" s="86" t="s">
        <v>1119</v>
      </c>
      <c r="C592" s="86" t="s">
        <v>1166</v>
      </c>
      <c r="D592" s="85">
        <v>156</v>
      </c>
      <c r="E592" s="86" t="s">
        <v>1724</v>
      </c>
      <c r="F592" s="85">
        <v>7</v>
      </c>
      <c r="G592" s="85">
        <v>25</v>
      </c>
      <c r="H592" s="82">
        <f>IF(ISBLANK($D592),"",SUMIFS('8. 514 Details Included'!$I:$I,'8. 514 Details Included'!$A:$A,'7. 511_CAR_Student_Counts_Sec'!$A592,'8. 514 Details Included'!$E:$E,'7. 511_CAR_Student_Counts_Sec'!$D592,'8. 514 Details Included'!$D:$D,'7. 511_CAR_Student_Counts_Sec'!H$1,'8. 514 Details Included'!$G:$G,'7. 511_CAR_Student_Counts_Sec'!$F592))</f>
        <v>0</v>
      </c>
      <c r="I592" s="82">
        <f>IF(ISBLANK($D592),"",SUMIFS('8. 514 Details Included'!$I:$I,'8. 514 Details Included'!$A:$A,'7. 511_CAR_Student_Counts_Sec'!$A592,'8. 514 Details Included'!$E:$E,'7. 511_CAR_Student_Counts_Sec'!$D592,'8. 514 Details Included'!$D:$D,'7. 511_CAR_Student_Counts_Sec'!I$1,'8. 514 Details Included'!$G:$G,'7. 511_CAR_Student_Counts_Sec'!$F592))</f>
        <v>25</v>
      </c>
      <c r="J592" s="82">
        <f>IF(ISBLANK($D592),"",SUMIFS('8. 514 Details Included'!$I:$I,'8. 514 Details Included'!$A:$A,'7. 511_CAR_Student_Counts_Sec'!$A592,'8. 514 Details Included'!$E:$E,'7. 511_CAR_Student_Counts_Sec'!$D592,'8. 514 Details Included'!$D:$D,'7. 511_CAR_Student_Counts_Sec'!J$1,'8. 514 Details Included'!$G:$G,'7. 511_CAR_Student_Counts_Sec'!$F592))</f>
        <v>0</v>
      </c>
      <c r="K592" s="82">
        <f>IF(ISBLANK($D592),"",SUMIFS('8. 514 Details Included'!$I:$I,'8. 514 Details Included'!$A:$A,'7. 511_CAR_Student_Counts_Sec'!$A592,'8. 514 Details Included'!$E:$E,'7. 511_CAR_Student_Counts_Sec'!$D592,'8. 514 Details Included'!$D:$D,'7. 511_CAR_Student_Counts_Sec'!K$1,'8. 514 Details Included'!$G:$G,'7. 511_CAR_Student_Counts_Sec'!$F592))</f>
        <v>0</v>
      </c>
      <c r="L592" s="82">
        <f>IF(ISBLANK($D592),"",SUMIFS('8. 514 Details Included'!$I:$I,'8. 514 Details Included'!$A:$A,'7. 511_CAR_Student_Counts_Sec'!$A592,'8. 514 Details Included'!$E:$E,'7. 511_CAR_Student_Counts_Sec'!$D592,'8. 514 Details Included'!$D:$D,'7. 511_CAR_Student_Counts_Sec'!L$1,'8. 514 Details Included'!$G:$G,'7. 511_CAR_Student_Counts_Sec'!$F592))</f>
        <v>0</v>
      </c>
      <c r="M592" s="82">
        <f>IF(ISBLANK($D592),"",SUMIFS('8. 514 Details Included'!$I:$I,'8. 514 Details Included'!$A:$A,'7. 511_CAR_Student_Counts_Sec'!$A592,'8. 514 Details Included'!$E:$E,'7. 511_CAR_Student_Counts_Sec'!$D592,'8. 514 Details Included'!$D:$D,'7. 511_CAR_Student_Counts_Sec'!M$1,'8. 514 Details Included'!$G:$G,'7. 511_CAR_Student_Counts_Sec'!$F592))</f>
        <v>0</v>
      </c>
      <c r="N592" s="82">
        <f>IF(ISBLANK($D592),"",SUMIFS('8. 514 Details Included'!$I:$I,'8. 514 Details Included'!$A:$A,'7. 511_CAR_Student_Counts_Sec'!$A592,'8. 514 Details Included'!$E:$E,'7. 511_CAR_Student_Counts_Sec'!$D592,'8. 514 Details Included'!$D:$D,'7. 511_CAR_Student_Counts_Sec'!N$1,'8. 514 Details Included'!$G:$G,'7. 511_CAR_Student_Counts_Sec'!$F592))</f>
        <v>0</v>
      </c>
      <c r="O592" s="81">
        <f t="shared" si="27"/>
        <v>25</v>
      </c>
      <c r="P592" s="81">
        <f t="shared" si="28"/>
        <v>0</v>
      </c>
      <c r="Q592" s="81" t="str">
        <f t="shared" si="29"/>
        <v>6-8</v>
      </c>
    </row>
    <row r="593" spans="1:17" ht="15" outlineLevel="4" x14ac:dyDescent="0.2">
      <c r="A593" s="85">
        <v>211</v>
      </c>
      <c r="B593" s="86" t="s">
        <v>1119</v>
      </c>
      <c r="C593" s="86" t="s">
        <v>1166</v>
      </c>
      <c r="D593" s="85">
        <v>995</v>
      </c>
      <c r="E593" s="86" t="s">
        <v>1723</v>
      </c>
      <c r="F593" s="85">
        <v>1</v>
      </c>
      <c r="G593" s="85">
        <v>29</v>
      </c>
      <c r="H593" s="82">
        <f>IF(ISBLANK($D593),"",SUMIFS('8. 514 Details Included'!$I:$I,'8. 514 Details Included'!$A:$A,'7. 511_CAR_Student_Counts_Sec'!$A593,'8. 514 Details Included'!$E:$E,'7. 511_CAR_Student_Counts_Sec'!$D593,'8. 514 Details Included'!$D:$D,'7. 511_CAR_Student_Counts_Sec'!H$1,'8. 514 Details Included'!$G:$G,'7. 511_CAR_Student_Counts_Sec'!$F593))</f>
        <v>0</v>
      </c>
      <c r="I593" s="82">
        <f>IF(ISBLANK($D593),"",SUMIFS('8. 514 Details Included'!$I:$I,'8. 514 Details Included'!$A:$A,'7. 511_CAR_Student_Counts_Sec'!$A593,'8. 514 Details Included'!$E:$E,'7. 511_CAR_Student_Counts_Sec'!$D593,'8. 514 Details Included'!$D:$D,'7. 511_CAR_Student_Counts_Sec'!I$1,'8. 514 Details Included'!$G:$G,'7. 511_CAR_Student_Counts_Sec'!$F593))</f>
        <v>0</v>
      </c>
      <c r="J593" s="82">
        <f>IF(ISBLANK($D593),"",SUMIFS('8. 514 Details Included'!$I:$I,'8. 514 Details Included'!$A:$A,'7. 511_CAR_Student_Counts_Sec'!$A593,'8. 514 Details Included'!$E:$E,'7. 511_CAR_Student_Counts_Sec'!$D593,'8. 514 Details Included'!$D:$D,'7. 511_CAR_Student_Counts_Sec'!J$1,'8. 514 Details Included'!$G:$G,'7. 511_CAR_Student_Counts_Sec'!$F593))</f>
        <v>29</v>
      </c>
      <c r="K593" s="82">
        <f>IF(ISBLANK($D593),"",SUMIFS('8. 514 Details Included'!$I:$I,'8. 514 Details Included'!$A:$A,'7. 511_CAR_Student_Counts_Sec'!$A593,'8. 514 Details Included'!$E:$E,'7. 511_CAR_Student_Counts_Sec'!$D593,'8. 514 Details Included'!$D:$D,'7. 511_CAR_Student_Counts_Sec'!K$1,'8. 514 Details Included'!$G:$G,'7. 511_CAR_Student_Counts_Sec'!$F593))</f>
        <v>0</v>
      </c>
      <c r="L593" s="82">
        <f>IF(ISBLANK($D593),"",SUMIFS('8. 514 Details Included'!$I:$I,'8. 514 Details Included'!$A:$A,'7. 511_CAR_Student_Counts_Sec'!$A593,'8. 514 Details Included'!$E:$E,'7. 511_CAR_Student_Counts_Sec'!$D593,'8. 514 Details Included'!$D:$D,'7. 511_CAR_Student_Counts_Sec'!L$1,'8. 514 Details Included'!$G:$G,'7. 511_CAR_Student_Counts_Sec'!$F593))</f>
        <v>0</v>
      </c>
      <c r="M593" s="82">
        <f>IF(ISBLANK($D593),"",SUMIFS('8. 514 Details Included'!$I:$I,'8. 514 Details Included'!$A:$A,'7. 511_CAR_Student_Counts_Sec'!$A593,'8. 514 Details Included'!$E:$E,'7. 511_CAR_Student_Counts_Sec'!$D593,'8. 514 Details Included'!$D:$D,'7. 511_CAR_Student_Counts_Sec'!M$1,'8. 514 Details Included'!$G:$G,'7. 511_CAR_Student_Counts_Sec'!$F593))</f>
        <v>0</v>
      </c>
      <c r="N593" s="82">
        <f>IF(ISBLANK($D593),"",SUMIFS('8. 514 Details Included'!$I:$I,'8. 514 Details Included'!$A:$A,'7. 511_CAR_Student_Counts_Sec'!$A593,'8. 514 Details Included'!$E:$E,'7. 511_CAR_Student_Counts_Sec'!$D593,'8. 514 Details Included'!$D:$D,'7. 511_CAR_Student_Counts_Sec'!N$1,'8. 514 Details Included'!$G:$G,'7. 511_CAR_Student_Counts_Sec'!$F593))</f>
        <v>0</v>
      </c>
      <c r="O593" s="81">
        <f t="shared" si="27"/>
        <v>29</v>
      </c>
      <c r="P593" s="81">
        <f t="shared" si="28"/>
        <v>0</v>
      </c>
      <c r="Q593" s="81" t="str">
        <f t="shared" si="29"/>
        <v>6-8</v>
      </c>
    </row>
    <row r="594" spans="1:17" ht="15" outlineLevel="4" x14ac:dyDescent="0.2">
      <c r="A594" s="85">
        <v>211</v>
      </c>
      <c r="B594" s="86" t="s">
        <v>1119</v>
      </c>
      <c r="C594" s="86" t="s">
        <v>1166</v>
      </c>
      <c r="D594" s="85">
        <v>995</v>
      </c>
      <c r="E594" s="86" t="s">
        <v>1723</v>
      </c>
      <c r="F594" s="85">
        <v>2</v>
      </c>
      <c r="G594" s="85">
        <v>20</v>
      </c>
      <c r="H594" s="82">
        <f>IF(ISBLANK($D594),"",SUMIFS('8. 514 Details Included'!$I:$I,'8. 514 Details Included'!$A:$A,'7. 511_CAR_Student_Counts_Sec'!$A594,'8. 514 Details Included'!$E:$E,'7. 511_CAR_Student_Counts_Sec'!$D594,'8. 514 Details Included'!$D:$D,'7. 511_CAR_Student_Counts_Sec'!H$1,'8. 514 Details Included'!$G:$G,'7. 511_CAR_Student_Counts_Sec'!$F594))</f>
        <v>0</v>
      </c>
      <c r="I594" s="82">
        <f>IF(ISBLANK($D594),"",SUMIFS('8. 514 Details Included'!$I:$I,'8. 514 Details Included'!$A:$A,'7. 511_CAR_Student_Counts_Sec'!$A594,'8. 514 Details Included'!$E:$E,'7. 511_CAR_Student_Counts_Sec'!$D594,'8. 514 Details Included'!$D:$D,'7. 511_CAR_Student_Counts_Sec'!I$1,'8. 514 Details Included'!$G:$G,'7. 511_CAR_Student_Counts_Sec'!$F594))</f>
        <v>0</v>
      </c>
      <c r="J594" s="82">
        <f>IF(ISBLANK($D594),"",SUMIFS('8. 514 Details Included'!$I:$I,'8. 514 Details Included'!$A:$A,'7. 511_CAR_Student_Counts_Sec'!$A594,'8. 514 Details Included'!$E:$E,'7. 511_CAR_Student_Counts_Sec'!$D594,'8. 514 Details Included'!$D:$D,'7. 511_CAR_Student_Counts_Sec'!J$1,'8. 514 Details Included'!$G:$G,'7. 511_CAR_Student_Counts_Sec'!$F594))</f>
        <v>20</v>
      </c>
      <c r="K594" s="82">
        <f>IF(ISBLANK($D594),"",SUMIFS('8. 514 Details Included'!$I:$I,'8. 514 Details Included'!$A:$A,'7. 511_CAR_Student_Counts_Sec'!$A594,'8. 514 Details Included'!$E:$E,'7. 511_CAR_Student_Counts_Sec'!$D594,'8. 514 Details Included'!$D:$D,'7. 511_CAR_Student_Counts_Sec'!K$1,'8. 514 Details Included'!$G:$G,'7. 511_CAR_Student_Counts_Sec'!$F594))</f>
        <v>0</v>
      </c>
      <c r="L594" s="82">
        <f>IF(ISBLANK($D594),"",SUMIFS('8. 514 Details Included'!$I:$I,'8. 514 Details Included'!$A:$A,'7. 511_CAR_Student_Counts_Sec'!$A594,'8. 514 Details Included'!$E:$E,'7. 511_CAR_Student_Counts_Sec'!$D594,'8. 514 Details Included'!$D:$D,'7. 511_CAR_Student_Counts_Sec'!L$1,'8. 514 Details Included'!$G:$G,'7. 511_CAR_Student_Counts_Sec'!$F594))</f>
        <v>0</v>
      </c>
      <c r="M594" s="82">
        <f>IF(ISBLANK($D594),"",SUMIFS('8. 514 Details Included'!$I:$I,'8. 514 Details Included'!$A:$A,'7. 511_CAR_Student_Counts_Sec'!$A594,'8. 514 Details Included'!$E:$E,'7. 511_CAR_Student_Counts_Sec'!$D594,'8. 514 Details Included'!$D:$D,'7. 511_CAR_Student_Counts_Sec'!M$1,'8. 514 Details Included'!$G:$G,'7. 511_CAR_Student_Counts_Sec'!$F594))</f>
        <v>0</v>
      </c>
      <c r="N594" s="82">
        <f>IF(ISBLANK($D594),"",SUMIFS('8. 514 Details Included'!$I:$I,'8. 514 Details Included'!$A:$A,'7. 511_CAR_Student_Counts_Sec'!$A594,'8. 514 Details Included'!$E:$E,'7. 511_CAR_Student_Counts_Sec'!$D594,'8. 514 Details Included'!$D:$D,'7. 511_CAR_Student_Counts_Sec'!N$1,'8. 514 Details Included'!$G:$G,'7. 511_CAR_Student_Counts_Sec'!$F594))</f>
        <v>0</v>
      </c>
      <c r="O594" s="81">
        <f t="shared" si="27"/>
        <v>20</v>
      </c>
      <c r="P594" s="81">
        <f t="shared" si="28"/>
        <v>0</v>
      </c>
      <c r="Q594" s="81" t="str">
        <f t="shared" si="29"/>
        <v>6-8</v>
      </c>
    </row>
    <row r="595" spans="1:17" ht="15" outlineLevel="4" x14ac:dyDescent="0.2">
      <c r="A595" s="85">
        <v>211</v>
      </c>
      <c r="B595" s="86" t="s">
        <v>1119</v>
      </c>
      <c r="C595" s="86" t="s">
        <v>1166</v>
      </c>
      <c r="D595" s="85">
        <v>995</v>
      </c>
      <c r="E595" s="86" t="s">
        <v>1723</v>
      </c>
      <c r="F595" s="85">
        <v>4</v>
      </c>
      <c r="G595" s="85">
        <v>25</v>
      </c>
      <c r="H595" s="82">
        <f>IF(ISBLANK($D595),"",SUMIFS('8. 514 Details Included'!$I:$I,'8. 514 Details Included'!$A:$A,'7. 511_CAR_Student_Counts_Sec'!$A595,'8. 514 Details Included'!$E:$E,'7. 511_CAR_Student_Counts_Sec'!$D595,'8. 514 Details Included'!$D:$D,'7. 511_CAR_Student_Counts_Sec'!H$1,'8. 514 Details Included'!$G:$G,'7. 511_CAR_Student_Counts_Sec'!$F595))</f>
        <v>0</v>
      </c>
      <c r="I595" s="82">
        <f>IF(ISBLANK($D595),"",SUMIFS('8. 514 Details Included'!$I:$I,'8. 514 Details Included'!$A:$A,'7. 511_CAR_Student_Counts_Sec'!$A595,'8. 514 Details Included'!$E:$E,'7. 511_CAR_Student_Counts_Sec'!$D595,'8. 514 Details Included'!$D:$D,'7. 511_CAR_Student_Counts_Sec'!I$1,'8. 514 Details Included'!$G:$G,'7. 511_CAR_Student_Counts_Sec'!$F595))</f>
        <v>0</v>
      </c>
      <c r="J595" s="82">
        <f>IF(ISBLANK($D595),"",SUMIFS('8. 514 Details Included'!$I:$I,'8. 514 Details Included'!$A:$A,'7. 511_CAR_Student_Counts_Sec'!$A595,'8. 514 Details Included'!$E:$E,'7. 511_CAR_Student_Counts_Sec'!$D595,'8. 514 Details Included'!$D:$D,'7. 511_CAR_Student_Counts_Sec'!J$1,'8. 514 Details Included'!$G:$G,'7. 511_CAR_Student_Counts_Sec'!$F595))</f>
        <v>25</v>
      </c>
      <c r="K595" s="82">
        <f>IF(ISBLANK($D595),"",SUMIFS('8. 514 Details Included'!$I:$I,'8. 514 Details Included'!$A:$A,'7. 511_CAR_Student_Counts_Sec'!$A595,'8. 514 Details Included'!$E:$E,'7. 511_CAR_Student_Counts_Sec'!$D595,'8. 514 Details Included'!$D:$D,'7. 511_CAR_Student_Counts_Sec'!K$1,'8. 514 Details Included'!$G:$G,'7. 511_CAR_Student_Counts_Sec'!$F595))</f>
        <v>0</v>
      </c>
      <c r="L595" s="82">
        <f>IF(ISBLANK($D595),"",SUMIFS('8. 514 Details Included'!$I:$I,'8. 514 Details Included'!$A:$A,'7. 511_CAR_Student_Counts_Sec'!$A595,'8. 514 Details Included'!$E:$E,'7. 511_CAR_Student_Counts_Sec'!$D595,'8. 514 Details Included'!$D:$D,'7. 511_CAR_Student_Counts_Sec'!L$1,'8. 514 Details Included'!$G:$G,'7. 511_CAR_Student_Counts_Sec'!$F595))</f>
        <v>0</v>
      </c>
      <c r="M595" s="82">
        <f>IF(ISBLANK($D595),"",SUMIFS('8. 514 Details Included'!$I:$I,'8. 514 Details Included'!$A:$A,'7. 511_CAR_Student_Counts_Sec'!$A595,'8. 514 Details Included'!$E:$E,'7. 511_CAR_Student_Counts_Sec'!$D595,'8. 514 Details Included'!$D:$D,'7. 511_CAR_Student_Counts_Sec'!M$1,'8. 514 Details Included'!$G:$G,'7. 511_CAR_Student_Counts_Sec'!$F595))</f>
        <v>0</v>
      </c>
      <c r="N595" s="82">
        <f>IF(ISBLANK($D595),"",SUMIFS('8. 514 Details Included'!$I:$I,'8. 514 Details Included'!$A:$A,'7. 511_CAR_Student_Counts_Sec'!$A595,'8. 514 Details Included'!$E:$E,'7. 511_CAR_Student_Counts_Sec'!$D595,'8. 514 Details Included'!$D:$D,'7. 511_CAR_Student_Counts_Sec'!N$1,'8. 514 Details Included'!$G:$G,'7. 511_CAR_Student_Counts_Sec'!$F595))</f>
        <v>0</v>
      </c>
      <c r="O595" s="81">
        <f t="shared" si="27"/>
        <v>25</v>
      </c>
      <c r="P595" s="81">
        <f t="shared" si="28"/>
        <v>0</v>
      </c>
      <c r="Q595" s="81" t="str">
        <f t="shared" si="29"/>
        <v>6-8</v>
      </c>
    </row>
    <row r="596" spans="1:17" ht="15" outlineLevel="4" x14ac:dyDescent="0.2">
      <c r="A596" s="85">
        <v>211</v>
      </c>
      <c r="B596" s="86" t="s">
        <v>1119</v>
      </c>
      <c r="C596" s="86" t="s">
        <v>1166</v>
      </c>
      <c r="D596" s="85">
        <v>995</v>
      </c>
      <c r="E596" s="86" t="s">
        <v>1723</v>
      </c>
      <c r="F596" s="85">
        <v>5</v>
      </c>
      <c r="G596" s="85">
        <v>27</v>
      </c>
      <c r="H596" s="82">
        <f>IF(ISBLANK($D596),"",SUMIFS('8. 514 Details Included'!$I:$I,'8. 514 Details Included'!$A:$A,'7. 511_CAR_Student_Counts_Sec'!$A596,'8. 514 Details Included'!$E:$E,'7. 511_CAR_Student_Counts_Sec'!$D596,'8. 514 Details Included'!$D:$D,'7. 511_CAR_Student_Counts_Sec'!H$1,'8. 514 Details Included'!$G:$G,'7. 511_CAR_Student_Counts_Sec'!$F596))</f>
        <v>0</v>
      </c>
      <c r="I596" s="82">
        <f>IF(ISBLANK($D596),"",SUMIFS('8. 514 Details Included'!$I:$I,'8. 514 Details Included'!$A:$A,'7. 511_CAR_Student_Counts_Sec'!$A596,'8. 514 Details Included'!$E:$E,'7. 511_CAR_Student_Counts_Sec'!$D596,'8. 514 Details Included'!$D:$D,'7. 511_CAR_Student_Counts_Sec'!I$1,'8. 514 Details Included'!$G:$G,'7. 511_CAR_Student_Counts_Sec'!$F596))</f>
        <v>0</v>
      </c>
      <c r="J596" s="82">
        <f>IF(ISBLANK($D596),"",SUMIFS('8. 514 Details Included'!$I:$I,'8. 514 Details Included'!$A:$A,'7. 511_CAR_Student_Counts_Sec'!$A596,'8. 514 Details Included'!$E:$E,'7. 511_CAR_Student_Counts_Sec'!$D596,'8. 514 Details Included'!$D:$D,'7. 511_CAR_Student_Counts_Sec'!J$1,'8. 514 Details Included'!$G:$G,'7. 511_CAR_Student_Counts_Sec'!$F596))</f>
        <v>27</v>
      </c>
      <c r="K596" s="82">
        <f>IF(ISBLANK($D596),"",SUMIFS('8. 514 Details Included'!$I:$I,'8. 514 Details Included'!$A:$A,'7. 511_CAR_Student_Counts_Sec'!$A596,'8. 514 Details Included'!$E:$E,'7. 511_CAR_Student_Counts_Sec'!$D596,'8. 514 Details Included'!$D:$D,'7. 511_CAR_Student_Counts_Sec'!K$1,'8. 514 Details Included'!$G:$G,'7. 511_CAR_Student_Counts_Sec'!$F596))</f>
        <v>0</v>
      </c>
      <c r="L596" s="82">
        <f>IF(ISBLANK($D596),"",SUMIFS('8. 514 Details Included'!$I:$I,'8. 514 Details Included'!$A:$A,'7. 511_CAR_Student_Counts_Sec'!$A596,'8. 514 Details Included'!$E:$E,'7. 511_CAR_Student_Counts_Sec'!$D596,'8. 514 Details Included'!$D:$D,'7. 511_CAR_Student_Counts_Sec'!L$1,'8. 514 Details Included'!$G:$G,'7. 511_CAR_Student_Counts_Sec'!$F596))</f>
        <v>0</v>
      </c>
      <c r="M596" s="82">
        <f>IF(ISBLANK($D596),"",SUMIFS('8. 514 Details Included'!$I:$I,'8. 514 Details Included'!$A:$A,'7. 511_CAR_Student_Counts_Sec'!$A596,'8. 514 Details Included'!$E:$E,'7. 511_CAR_Student_Counts_Sec'!$D596,'8. 514 Details Included'!$D:$D,'7. 511_CAR_Student_Counts_Sec'!M$1,'8. 514 Details Included'!$G:$G,'7. 511_CAR_Student_Counts_Sec'!$F596))</f>
        <v>0</v>
      </c>
      <c r="N596" s="82">
        <f>IF(ISBLANK($D596),"",SUMIFS('8. 514 Details Included'!$I:$I,'8. 514 Details Included'!$A:$A,'7. 511_CAR_Student_Counts_Sec'!$A596,'8. 514 Details Included'!$E:$E,'7. 511_CAR_Student_Counts_Sec'!$D596,'8. 514 Details Included'!$D:$D,'7. 511_CAR_Student_Counts_Sec'!N$1,'8. 514 Details Included'!$G:$G,'7. 511_CAR_Student_Counts_Sec'!$F596))</f>
        <v>0</v>
      </c>
      <c r="O596" s="81">
        <f t="shared" si="27"/>
        <v>27</v>
      </c>
      <c r="P596" s="81">
        <f t="shared" si="28"/>
        <v>0</v>
      </c>
      <c r="Q596" s="81" t="str">
        <f t="shared" si="29"/>
        <v>6-8</v>
      </c>
    </row>
    <row r="597" spans="1:17" ht="15" outlineLevel="4" x14ac:dyDescent="0.2">
      <c r="A597" s="85">
        <v>211</v>
      </c>
      <c r="B597" s="86" t="s">
        <v>1119</v>
      </c>
      <c r="C597" s="86" t="s">
        <v>1166</v>
      </c>
      <c r="D597" s="85">
        <v>995</v>
      </c>
      <c r="E597" s="86" t="s">
        <v>1723</v>
      </c>
      <c r="F597" s="85">
        <v>6</v>
      </c>
      <c r="G597" s="85">
        <v>25</v>
      </c>
      <c r="H597" s="82">
        <f>IF(ISBLANK($D597),"",SUMIFS('8. 514 Details Included'!$I:$I,'8. 514 Details Included'!$A:$A,'7. 511_CAR_Student_Counts_Sec'!$A597,'8. 514 Details Included'!$E:$E,'7. 511_CAR_Student_Counts_Sec'!$D597,'8. 514 Details Included'!$D:$D,'7. 511_CAR_Student_Counts_Sec'!H$1,'8. 514 Details Included'!$G:$G,'7. 511_CAR_Student_Counts_Sec'!$F597))</f>
        <v>0</v>
      </c>
      <c r="I597" s="82">
        <f>IF(ISBLANK($D597),"",SUMIFS('8. 514 Details Included'!$I:$I,'8. 514 Details Included'!$A:$A,'7. 511_CAR_Student_Counts_Sec'!$A597,'8. 514 Details Included'!$E:$E,'7. 511_CAR_Student_Counts_Sec'!$D597,'8. 514 Details Included'!$D:$D,'7. 511_CAR_Student_Counts_Sec'!I$1,'8. 514 Details Included'!$G:$G,'7. 511_CAR_Student_Counts_Sec'!$F597))</f>
        <v>0</v>
      </c>
      <c r="J597" s="82">
        <f>IF(ISBLANK($D597),"",SUMIFS('8. 514 Details Included'!$I:$I,'8. 514 Details Included'!$A:$A,'7. 511_CAR_Student_Counts_Sec'!$A597,'8. 514 Details Included'!$E:$E,'7. 511_CAR_Student_Counts_Sec'!$D597,'8. 514 Details Included'!$D:$D,'7. 511_CAR_Student_Counts_Sec'!J$1,'8. 514 Details Included'!$G:$G,'7. 511_CAR_Student_Counts_Sec'!$F597))</f>
        <v>25</v>
      </c>
      <c r="K597" s="82">
        <f>IF(ISBLANK($D597),"",SUMIFS('8. 514 Details Included'!$I:$I,'8. 514 Details Included'!$A:$A,'7. 511_CAR_Student_Counts_Sec'!$A597,'8. 514 Details Included'!$E:$E,'7. 511_CAR_Student_Counts_Sec'!$D597,'8. 514 Details Included'!$D:$D,'7. 511_CAR_Student_Counts_Sec'!K$1,'8. 514 Details Included'!$G:$G,'7. 511_CAR_Student_Counts_Sec'!$F597))</f>
        <v>0</v>
      </c>
      <c r="L597" s="82">
        <f>IF(ISBLANK($D597),"",SUMIFS('8. 514 Details Included'!$I:$I,'8. 514 Details Included'!$A:$A,'7. 511_CAR_Student_Counts_Sec'!$A597,'8. 514 Details Included'!$E:$E,'7. 511_CAR_Student_Counts_Sec'!$D597,'8. 514 Details Included'!$D:$D,'7. 511_CAR_Student_Counts_Sec'!L$1,'8. 514 Details Included'!$G:$G,'7. 511_CAR_Student_Counts_Sec'!$F597))</f>
        <v>0</v>
      </c>
      <c r="M597" s="82">
        <f>IF(ISBLANK($D597),"",SUMIFS('8. 514 Details Included'!$I:$I,'8. 514 Details Included'!$A:$A,'7. 511_CAR_Student_Counts_Sec'!$A597,'8. 514 Details Included'!$E:$E,'7. 511_CAR_Student_Counts_Sec'!$D597,'8. 514 Details Included'!$D:$D,'7. 511_CAR_Student_Counts_Sec'!M$1,'8. 514 Details Included'!$G:$G,'7. 511_CAR_Student_Counts_Sec'!$F597))</f>
        <v>0</v>
      </c>
      <c r="N597" s="82">
        <f>IF(ISBLANK($D597),"",SUMIFS('8. 514 Details Included'!$I:$I,'8. 514 Details Included'!$A:$A,'7. 511_CAR_Student_Counts_Sec'!$A597,'8. 514 Details Included'!$E:$E,'7. 511_CAR_Student_Counts_Sec'!$D597,'8. 514 Details Included'!$D:$D,'7. 511_CAR_Student_Counts_Sec'!N$1,'8. 514 Details Included'!$G:$G,'7. 511_CAR_Student_Counts_Sec'!$F597))</f>
        <v>0</v>
      </c>
      <c r="O597" s="81">
        <f t="shared" si="27"/>
        <v>25</v>
      </c>
      <c r="P597" s="81">
        <f t="shared" si="28"/>
        <v>0</v>
      </c>
      <c r="Q597" s="81" t="str">
        <f t="shared" si="29"/>
        <v>6-8</v>
      </c>
    </row>
    <row r="598" spans="1:17" ht="15" outlineLevel="4" x14ac:dyDescent="0.2">
      <c r="A598" s="85">
        <v>211</v>
      </c>
      <c r="B598" s="86" t="s">
        <v>1119</v>
      </c>
      <c r="C598" s="86" t="s">
        <v>1166</v>
      </c>
      <c r="D598" s="85">
        <v>995</v>
      </c>
      <c r="E598" s="86" t="s">
        <v>1723</v>
      </c>
      <c r="F598" s="85">
        <v>7</v>
      </c>
      <c r="G598" s="85">
        <v>26</v>
      </c>
      <c r="H598" s="82">
        <f>IF(ISBLANK($D598),"",SUMIFS('8. 514 Details Included'!$I:$I,'8. 514 Details Included'!$A:$A,'7. 511_CAR_Student_Counts_Sec'!$A598,'8. 514 Details Included'!$E:$E,'7. 511_CAR_Student_Counts_Sec'!$D598,'8. 514 Details Included'!$D:$D,'7. 511_CAR_Student_Counts_Sec'!H$1,'8. 514 Details Included'!$G:$G,'7. 511_CAR_Student_Counts_Sec'!$F598))</f>
        <v>0</v>
      </c>
      <c r="I598" s="82">
        <f>IF(ISBLANK($D598),"",SUMIFS('8. 514 Details Included'!$I:$I,'8. 514 Details Included'!$A:$A,'7. 511_CAR_Student_Counts_Sec'!$A598,'8. 514 Details Included'!$E:$E,'7. 511_CAR_Student_Counts_Sec'!$D598,'8. 514 Details Included'!$D:$D,'7. 511_CAR_Student_Counts_Sec'!I$1,'8. 514 Details Included'!$G:$G,'7. 511_CAR_Student_Counts_Sec'!$F598))</f>
        <v>0</v>
      </c>
      <c r="J598" s="82">
        <f>IF(ISBLANK($D598),"",SUMIFS('8. 514 Details Included'!$I:$I,'8. 514 Details Included'!$A:$A,'7. 511_CAR_Student_Counts_Sec'!$A598,'8. 514 Details Included'!$E:$E,'7. 511_CAR_Student_Counts_Sec'!$D598,'8. 514 Details Included'!$D:$D,'7. 511_CAR_Student_Counts_Sec'!J$1,'8. 514 Details Included'!$G:$G,'7. 511_CAR_Student_Counts_Sec'!$F598))</f>
        <v>26</v>
      </c>
      <c r="K598" s="82">
        <f>IF(ISBLANK($D598),"",SUMIFS('8. 514 Details Included'!$I:$I,'8. 514 Details Included'!$A:$A,'7. 511_CAR_Student_Counts_Sec'!$A598,'8. 514 Details Included'!$E:$E,'7. 511_CAR_Student_Counts_Sec'!$D598,'8. 514 Details Included'!$D:$D,'7. 511_CAR_Student_Counts_Sec'!K$1,'8. 514 Details Included'!$G:$G,'7. 511_CAR_Student_Counts_Sec'!$F598))</f>
        <v>0</v>
      </c>
      <c r="L598" s="82">
        <f>IF(ISBLANK($D598),"",SUMIFS('8. 514 Details Included'!$I:$I,'8. 514 Details Included'!$A:$A,'7. 511_CAR_Student_Counts_Sec'!$A598,'8. 514 Details Included'!$E:$E,'7. 511_CAR_Student_Counts_Sec'!$D598,'8. 514 Details Included'!$D:$D,'7. 511_CAR_Student_Counts_Sec'!L$1,'8. 514 Details Included'!$G:$G,'7. 511_CAR_Student_Counts_Sec'!$F598))</f>
        <v>0</v>
      </c>
      <c r="M598" s="82">
        <f>IF(ISBLANK($D598),"",SUMIFS('8. 514 Details Included'!$I:$I,'8. 514 Details Included'!$A:$A,'7. 511_CAR_Student_Counts_Sec'!$A598,'8. 514 Details Included'!$E:$E,'7. 511_CAR_Student_Counts_Sec'!$D598,'8. 514 Details Included'!$D:$D,'7. 511_CAR_Student_Counts_Sec'!M$1,'8. 514 Details Included'!$G:$G,'7. 511_CAR_Student_Counts_Sec'!$F598))</f>
        <v>0</v>
      </c>
      <c r="N598" s="82">
        <f>IF(ISBLANK($D598),"",SUMIFS('8. 514 Details Included'!$I:$I,'8. 514 Details Included'!$A:$A,'7. 511_CAR_Student_Counts_Sec'!$A598,'8. 514 Details Included'!$E:$E,'7. 511_CAR_Student_Counts_Sec'!$D598,'8. 514 Details Included'!$D:$D,'7. 511_CAR_Student_Counts_Sec'!N$1,'8. 514 Details Included'!$G:$G,'7. 511_CAR_Student_Counts_Sec'!$F598))</f>
        <v>0</v>
      </c>
      <c r="O598" s="81">
        <f t="shared" si="27"/>
        <v>26</v>
      </c>
      <c r="P598" s="81">
        <f t="shared" si="28"/>
        <v>0</v>
      </c>
      <c r="Q598" s="81" t="str">
        <f t="shared" si="29"/>
        <v>6-8</v>
      </c>
    </row>
    <row r="599" spans="1:17" ht="15" outlineLevel="4" x14ac:dyDescent="0.2">
      <c r="A599" s="85">
        <v>211</v>
      </c>
      <c r="B599" s="86" t="s">
        <v>1119</v>
      </c>
      <c r="C599" s="86" t="s">
        <v>1166</v>
      </c>
      <c r="D599" s="85">
        <v>152</v>
      </c>
      <c r="E599" s="86" t="s">
        <v>1722</v>
      </c>
      <c r="F599" s="85">
        <v>5</v>
      </c>
      <c r="G599" s="85">
        <v>21</v>
      </c>
      <c r="H599" s="82">
        <f>IF(ISBLANK($D599),"",SUMIFS('8. 514 Details Included'!$I:$I,'8. 514 Details Included'!$A:$A,'7. 511_CAR_Student_Counts_Sec'!$A599,'8. 514 Details Included'!$E:$E,'7. 511_CAR_Student_Counts_Sec'!$D599,'8. 514 Details Included'!$D:$D,'7. 511_CAR_Student_Counts_Sec'!H$1,'8. 514 Details Included'!$G:$G,'7. 511_CAR_Student_Counts_Sec'!$F599))</f>
        <v>21</v>
      </c>
      <c r="I599" s="82">
        <f>IF(ISBLANK($D599),"",SUMIFS('8. 514 Details Included'!$I:$I,'8. 514 Details Included'!$A:$A,'7. 511_CAR_Student_Counts_Sec'!$A599,'8. 514 Details Included'!$E:$E,'7. 511_CAR_Student_Counts_Sec'!$D599,'8. 514 Details Included'!$D:$D,'7. 511_CAR_Student_Counts_Sec'!I$1,'8. 514 Details Included'!$G:$G,'7. 511_CAR_Student_Counts_Sec'!$F599))</f>
        <v>0</v>
      </c>
      <c r="J599" s="82">
        <f>IF(ISBLANK($D599),"",SUMIFS('8. 514 Details Included'!$I:$I,'8. 514 Details Included'!$A:$A,'7. 511_CAR_Student_Counts_Sec'!$A599,'8. 514 Details Included'!$E:$E,'7. 511_CAR_Student_Counts_Sec'!$D599,'8. 514 Details Included'!$D:$D,'7. 511_CAR_Student_Counts_Sec'!J$1,'8. 514 Details Included'!$G:$G,'7. 511_CAR_Student_Counts_Sec'!$F599))</f>
        <v>0</v>
      </c>
      <c r="K599" s="82">
        <f>IF(ISBLANK($D599),"",SUMIFS('8. 514 Details Included'!$I:$I,'8. 514 Details Included'!$A:$A,'7. 511_CAR_Student_Counts_Sec'!$A599,'8. 514 Details Included'!$E:$E,'7. 511_CAR_Student_Counts_Sec'!$D599,'8. 514 Details Included'!$D:$D,'7. 511_CAR_Student_Counts_Sec'!K$1,'8. 514 Details Included'!$G:$G,'7. 511_CAR_Student_Counts_Sec'!$F599))</f>
        <v>0</v>
      </c>
      <c r="L599" s="82">
        <f>IF(ISBLANK($D599),"",SUMIFS('8. 514 Details Included'!$I:$I,'8. 514 Details Included'!$A:$A,'7. 511_CAR_Student_Counts_Sec'!$A599,'8. 514 Details Included'!$E:$E,'7. 511_CAR_Student_Counts_Sec'!$D599,'8. 514 Details Included'!$D:$D,'7. 511_CAR_Student_Counts_Sec'!L$1,'8. 514 Details Included'!$G:$G,'7. 511_CAR_Student_Counts_Sec'!$F599))</f>
        <v>0</v>
      </c>
      <c r="M599" s="82">
        <f>IF(ISBLANK($D599),"",SUMIFS('8. 514 Details Included'!$I:$I,'8. 514 Details Included'!$A:$A,'7. 511_CAR_Student_Counts_Sec'!$A599,'8. 514 Details Included'!$E:$E,'7. 511_CAR_Student_Counts_Sec'!$D599,'8. 514 Details Included'!$D:$D,'7. 511_CAR_Student_Counts_Sec'!M$1,'8. 514 Details Included'!$G:$G,'7. 511_CAR_Student_Counts_Sec'!$F599))</f>
        <v>0</v>
      </c>
      <c r="N599" s="82">
        <f>IF(ISBLANK($D599),"",SUMIFS('8. 514 Details Included'!$I:$I,'8. 514 Details Included'!$A:$A,'7. 511_CAR_Student_Counts_Sec'!$A599,'8. 514 Details Included'!$E:$E,'7. 511_CAR_Student_Counts_Sec'!$D599,'8. 514 Details Included'!$D:$D,'7. 511_CAR_Student_Counts_Sec'!N$1,'8. 514 Details Included'!$G:$G,'7. 511_CAR_Student_Counts_Sec'!$F599))</f>
        <v>0</v>
      </c>
      <c r="O599" s="81">
        <f t="shared" si="27"/>
        <v>21</v>
      </c>
      <c r="P599" s="81">
        <f t="shared" si="28"/>
        <v>0</v>
      </c>
      <c r="Q599" s="81" t="str">
        <f t="shared" si="29"/>
        <v>6-8</v>
      </c>
    </row>
    <row r="600" spans="1:17" ht="15" outlineLevel="4" x14ac:dyDescent="0.2">
      <c r="A600" s="85">
        <v>211</v>
      </c>
      <c r="B600" s="86" t="s">
        <v>1119</v>
      </c>
      <c r="C600" s="86" t="s">
        <v>1166</v>
      </c>
      <c r="D600" s="85">
        <v>152</v>
      </c>
      <c r="E600" s="86" t="s">
        <v>1722</v>
      </c>
      <c r="F600" s="85">
        <v>6</v>
      </c>
      <c r="G600" s="85">
        <v>28</v>
      </c>
      <c r="H600" s="82">
        <f>IF(ISBLANK($D600),"",SUMIFS('8. 514 Details Included'!$I:$I,'8. 514 Details Included'!$A:$A,'7. 511_CAR_Student_Counts_Sec'!$A600,'8. 514 Details Included'!$E:$E,'7. 511_CAR_Student_Counts_Sec'!$D600,'8. 514 Details Included'!$D:$D,'7. 511_CAR_Student_Counts_Sec'!H$1,'8. 514 Details Included'!$G:$G,'7. 511_CAR_Student_Counts_Sec'!$F600))</f>
        <v>28</v>
      </c>
      <c r="I600" s="82">
        <f>IF(ISBLANK($D600),"",SUMIFS('8. 514 Details Included'!$I:$I,'8. 514 Details Included'!$A:$A,'7. 511_CAR_Student_Counts_Sec'!$A600,'8. 514 Details Included'!$E:$E,'7. 511_CAR_Student_Counts_Sec'!$D600,'8. 514 Details Included'!$D:$D,'7. 511_CAR_Student_Counts_Sec'!I$1,'8. 514 Details Included'!$G:$G,'7. 511_CAR_Student_Counts_Sec'!$F600))</f>
        <v>0</v>
      </c>
      <c r="J600" s="82">
        <f>IF(ISBLANK($D600),"",SUMIFS('8. 514 Details Included'!$I:$I,'8. 514 Details Included'!$A:$A,'7. 511_CAR_Student_Counts_Sec'!$A600,'8. 514 Details Included'!$E:$E,'7. 511_CAR_Student_Counts_Sec'!$D600,'8. 514 Details Included'!$D:$D,'7. 511_CAR_Student_Counts_Sec'!J$1,'8. 514 Details Included'!$G:$G,'7. 511_CAR_Student_Counts_Sec'!$F600))</f>
        <v>0</v>
      </c>
      <c r="K600" s="82">
        <f>IF(ISBLANK($D600),"",SUMIFS('8. 514 Details Included'!$I:$I,'8. 514 Details Included'!$A:$A,'7. 511_CAR_Student_Counts_Sec'!$A600,'8. 514 Details Included'!$E:$E,'7. 511_CAR_Student_Counts_Sec'!$D600,'8. 514 Details Included'!$D:$D,'7. 511_CAR_Student_Counts_Sec'!K$1,'8. 514 Details Included'!$G:$G,'7. 511_CAR_Student_Counts_Sec'!$F600))</f>
        <v>0</v>
      </c>
      <c r="L600" s="82">
        <f>IF(ISBLANK($D600),"",SUMIFS('8. 514 Details Included'!$I:$I,'8. 514 Details Included'!$A:$A,'7. 511_CAR_Student_Counts_Sec'!$A600,'8. 514 Details Included'!$E:$E,'7. 511_CAR_Student_Counts_Sec'!$D600,'8. 514 Details Included'!$D:$D,'7. 511_CAR_Student_Counts_Sec'!L$1,'8. 514 Details Included'!$G:$G,'7. 511_CAR_Student_Counts_Sec'!$F600))</f>
        <v>0</v>
      </c>
      <c r="M600" s="82">
        <f>IF(ISBLANK($D600),"",SUMIFS('8. 514 Details Included'!$I:$I,'8. 514 Details Included'!$A:$A,'7. 511_CAR_Student_Counts_Sec'!$A600,'8. 514 Details Included'!$E:$E,'7. 511_CAR_Student_Counts_Sec'!$D600,'8. 514 Details Included'!$D:$D,'7. 511_CAR_Student_Counts_Sec'!M$1,'8. 514 Details Included'!$G:$G,'7. 511_CAR_Student_Counts_Sec'!$F600))</f>
        <v>0</v>
      </c>
      <c r="N600" s="82">
        <f>IF(ISBLANK($D600),"",SUMIFS('8. 514 Details Included'!$I:$I,'8. 514 Details Included'!$A:$A,'7. 511_CAR_Student_Counts_Sec'!$A600,'8. 514 Details Included'!$E:$E,'7. 511_CAR_Student_Counts_Sec'!$D600,'8. 514 Details Included'!$D:$D,'7. 511_CAR_Student_Counts_Sec'!N$1,'8. 514 Details Included'!$G:$G,'7. 511_CAR_Student_Counts_Sec'!$F600))</f>
        <v>0</v>
      </c>
      <c r="O600" s="81">
        <f t="shared" si="27"/>
        <v>28</v>
      </c>
      <c r="P600" s="81">
        <f t="shared" si="28"/>
        <v>0</v>
      </c>
      <c r="Q600" s="81" t="str">
        <f t="shared" si="29"/>
        <v>6-8</v>
      </c>
    </row>
    <row r="601" spans="1:17" ht="15" outlineLevel="4" x14ac:dyDescent="0.2">
      <c r="A601" s="85">
        <v>211</v>
      </c>
      <c r="B601" s="86" t="s">
        <v>1119</v>
      </c>
      <c r="C601" s="86" t="s">
        <v>1166</v>
      </c>
      <c r="D601" s="85">
        <v>152</v>
      </c>
      <c r="E601" s="86" t="s">
        <v>1722</v>
      </c>
      <c r="F601" s="85">
        <v>7</v>
      </c>
      <c r="G601" s="85">
        <v>28</v>
      </c>
      <c r="H601" s="82">
        <f>IF(ISBLANK($D601),"",SUMIFS('8. 514 Details Included'!$I:$I,'8. 514 Details Included'!$A:$A,'7. 511_CAR_Student_Counts_Sec'!$A601,'8. 514 Details Included'!$E:$E,'7. 511_CAR_Student_Counts_Sec'!$D601,'8. 514 Details Included'!$D:$D,'7. 511_CAR_Student_Counts_Sec'!H$1,'8. 514 Details Included'!$G:$G,'7. 511_CAR_Student_Counts_Sec'!$F601))</f>
        <v>28</v>
      </c>
      <c r="I601" s="82">
        <f>IF(ISBLANK($D601),"",SUMIFS('8. 514 Details Included'!$I:$I,'8. 514 Details Included'!$A:$A,'7. 511_CAR_Student_Counts_Sec'!$A601,'8. 514 Details Included'!$E:$E,'7. 511_CAR_Student_Counts_Sec'!$D601,'8. 514 Details Included'!$D:$D,'7. 511_CAR_Student_Counts_Sec'!I$1,'8. 514 Details Included'!$G:$G,'7. 511_CAR_Student_Counts_Sec'!$F601))</f>
        <v>0</v>
      </c>
      <c r="J601" s="82">
        <f>IF(ISBLANK($D601),"",SUMIFS('8. 514 Details Included'!$I:$I,'8. 514 Details Included'!$A:$A,'7. 511_CAR_Student_Counts_Sec'!$A601,'8. 514 Details Included'!$E:$E,'7. 511_CAR_Student_Counts_Sec'!$D601,'8. 514 Details Included'!$D:$D,'7. 511_CAR_Student_Counts_Sec'!J$1,'8. 514 Details Included'!$G:$G,'7. 511_CAR_Student_Counts_Sec'!$F601))</f>
        <v>0</v>
      </c>
      <c r="K601" s="82">
        <f>IF(ISBLANK($D601),"",SUMIFS('8. 514 Details Included'!$I:$I,'8. 514 Details Included'!$A:$A,'7. 511_CAR_Student_Counts_Sec'!$A601,'8. 514 Details Included'!$E:$E,'7. 511_CAR_Student_Counts_Sec'!$D601,'8. 514 Details Included'!$D:$D,'7. 511_CAR_Student_Counts_Sec'!K$1,'8. 514 Details Included'!$G:$G,'7. 511_CAR_Student_Counts_Sec'!$F601))</f>
        <v>0</v>
      </c>
      <c r="L601" s="82">
        <f>IF(ISBLANK($D601),"",SUMIFS('8. 514 Details Included'!$I:$I,'8. 514 Details Included'!$A:$A,'7. 511_CAR_Student_Counts_Sec'!$A601,'8. 514 Details Included'!$E:$E,'7. 511_CAR_Student_Counts_Sec'!$D601,'8. 514 Details Included'!$D:$D,'7. 511_CAR_Student_Counts_Sec'!L$1,'8. 514 Details Included'!$G:$G,'7. 511_CAR_Student_Counts_Sec'!$F601))</f>
        <v>0</v>
      </c>
      <c r="M601" s="82">
        <f>IF(ISBLANK($D601),"",SUMIFS('8. 514 Details Included'!$I:$I,'8. 514 Details Included'!$A:$A,'7. 511_CAR_Student_Counts_Sec'!$A601,'8. 514 Details Included'!$E:$E,'7. 511_CAR_Student_Counts_Sec'!$D601,'8. 514 Details Included'!$D:$D,'7. 511_CAR_Student_Counts_Sec'!M$1,'8. 514 Details Included'!$G:$G,'7. 511_CAR_Student_Counts_Sec'!$F601))</f>
        <v>0</v>
      </c>
      <c r="N601" s="82">
        <f>IF(ISBLANK($D601),"",SUMIFS('8. 514 Details Included'!$I:$I,'8. 514 Details Included'!$A:$A,'7. 511_CAR_Student_Counts_Sec'!$A601,'8. 514 Details Included'!$E:$E,'7. 511_CAR_Student_Counts_Sec'!$D601,'8. 514 Details Included'!$D:$D,'7. 511_CAR_Student_Counts_Sec'!N$1,'8. 514 Details Included'!$G:$G,'7. 511_CAR_Student_Counts_Sec'!$F601))</f>
        <v>0</v>
      </c>
      <c r="O601" s="81">
        <f t="shared" si="27"/>
        <v>28</v>
      </c>
      <c r="P601" s="81">
        <f t="shared" si="28"/>
        <v>0</v>
      </c>
      <c r="Q601" s="81" t="str">
        <f t="shared" si="29"/>
        <v>6-8</v>
      </c>
    </row>
    <row r="602" spans="1:17" ht="15" outlineLevel="4" x14ac:dyDescent="0.2">
      <c r="A602" s="85">
        <v>211</v>
      </c>
      <c r="B602" s="86" t="s">
        <v>1119</v>
      </c>
      <c r="C602" s="86" t="s">
        <v>1166</v>
      </c>
      <c r="D602" s="85">
        <v>128</v>
      </c>
      <c r="E602" s="86" t="s">
        <v>1721</v>
      </c>
      <c r="F602" s="85">
        <v>5</v>
      </c>
      <c r="G602" s="85">
        <v>23</v>
      </c>
      <c r="H602" s="82">
        <f>IF(ISBLANK($D602),"",SUMIFS('8. 514 Details Included'!$I:$I,'8. 514 Details Included'!$A:$A,'7. 511_CAR_Student_Counts_Sec'!$A602,'8. 514 Details Included'!$E:$E,'7. 511_CAR_Student_Counts_Sec'!$D602,'8. 514 Details Included'!$D:$D,'7. 511_CAR_Student_Counts_Sec'!H$1,'8. 514 Details Included'!$G:$G,'7. 511_CAR_Student_Counts_Sec'!$F602))</f>
        <v>23</v>
      </c>
      <c r="I602" s="82">
        <f>IF(ISBLANK($D602),"",SUMIFS('8. 514 Details Included'!$I:$I,'8. 514 Details Included'!$A:$A,'7. 511_CAR_Student_Counts_Sec'!$A602,'8. 514 Details Included'!$E:$E,'7. 511_CAR_Student_Counts_Sec'!$D602,'8. 514 Details Included'!$D:$D,'7. 511_CAR_Student_Counts_Sec'!I$1,'8. 514 Details Included'!$G:$G,'7. 511_CAR_Student_Counts_Sec'!$F602))</f>
        <v>0</v>
      </c>
      <c r="J602" s="82">
        <f>IF(ISBLANK($D602),"",SUMIFS('8. 514 Details Included'!$I:$I,'8. 514 Details Included'!$A:$A,'7. 511_CAR_Student_Counts_Sec'!$A602,'8. 514 Details Included'!$E:$E,'7. 511_CAR_Student_Counts_Sec'!$D602,'8. 514 Details Included'!$D:$D,'7. 511_CAR_Student_Counts_Sec'!J$1,'8. 514 Details Included'!$G:$G,'7. 511_CAR_Student_Counts_Sec'!$F602))</f>
        <v>0</v>
      </c>
      <c r="K602" s="82">
        <f>IF(ISBLANK($D602),"",SUMIFS('8. 514 Details Included'!$I:$I,'8. 514 Details Included'!$A:$A,'7. 511_CAR_Student_Counts_Sec'!$A602,'8. 514 Details Included'!$E:$E,'7. 511_CAR_Student_Counts_Sec'!$D602,'8. 514 Details Included'!$D:$D,'7. 511_CAR_Student_Counts_Sec'!K$1,'8. 514 Details Included'!$G:$G,'7. 511_CAR_Student_Counts_Sec'!$F602))</f>
        <v>0</v>
      </c>
      <c r="L602" s="82">
        <f>IF(ISBLANK($D602),"",SUMIFS('8. 514 Details Included'!$I:$I,'8. 514 Details Included'!$A:$A,'7. 511_CAR_Student_Counts_Sec'!$A602,'8. 514 Details Included'!$E:$E,'7. 511_CAR_Student_Counts_Sec'!$D602,'8. 514 Details Included'!$D:$D,'7. 511_CAR_Student_Counts_Sec'!L$1,'8. 514 Details Included'!$G:$G,'7. 511_CAR_Student_Counts_Sec'!$F602))</f>
        <v>0</v>
      </c>
      <c r="M602" s="82">
        <f>IF(ISBLANK($D602),"",SUMIFS('8. 514 Details Included'!$I:$I,'8. 514 Details Included'!$A:$A,'7. 511_CAR_Student_Counts_Sec'!$A602,'8. 514 Details Included'!$E:$E,'7. 511_CAR_Student_Counts_Sec'!$D602,'8. 514 Details Included'!$D:$D,'7. 511_CAR_Student_Counts_Sec'!M$1,'8. 514 Details Included'!$G:$G,'7. 511_CAR_Student_Counts_Sec'!$F602))</f>
        <v>0</v>
      </c>
      <c r="N602" s="82">
        <f>IF(ISBLANK($D602),"",SUMIFS('8. 514 Details Included'!$I:$I,'8. 514 Details Included'!$A:$A,'7. 511_CAR_Student_Counts_Sec'!$A602,'8. 514 Details Included'!$E:$E,'7. 511_CAR_Student_Counts_Sec'!$D602,'8. 514 Details Included'!$D:$D,'7. 511_CAR_Student_Counts_Sec'!N$1,'8. 514 Details Included'!$G:$G,'7. 511_CAR_Student_Counts_Sec'!$F602))</f>
        <v>0</v>
      </c>
      <c r="O602" s="81">
        <f t="shared" si="27"/>
        <v>23</v>
      </c>
      <c r="P602" s="81">
        <f t="shared" si="28"/>
        <v>0</v>
      </c>
      <c r="Q602" s="81" t="str">
        <f t="shared" si="29"/>
        <v>6-8</v>
      </c>
    </row>
    <row r="603" spans="1:17" ht="15" outlineLevel="4" x14ac:dyDescent="0.2">
      <c r="A603" s="85">
        <v>211</v>
      </c>
      <c r="B603" s="86" t="s">
        <v>1119</v>
      </c>
      <c r="C603" s="86" t="s">
        <v>1166</v>
      </c>
      <c r="D603" s="85">
        <v>128</v>
      </c>
      <c r="E603" s="86" t="s">
        <v>1721</v>
      </c>
      <c r="F603" s="85">
        <v>6</v>
      </c>
      <c r="G603" s="85">
        <v>23</v>
      </c>
      <c r="H603" s="82">
        <f>IF(ISBLANK($D603),"",SUMIFS('8. 514 Details Included'!$I:$I,'8. 514 Details Included'!$A:$A,'7. 511_CAR_Student_Counts_Sec'!$A603,'8. 514 Details Included'!$E:$E,'7. 511_CAR_Student_Counts_Sec'!$D603,'8. 514 Details Included'!$D:$D,'7. 511_CAR_Student_Counts_Sec'!H$1,'8. 514 Details Included'!$G:$G,'7. 511_CAR_Student_Counts_Sec'!$F603))</f>
        <v>23</v>
      </c>
      <c r="I603" s="82">
        <f>IF(ISBLANK($D603),"",SUMIFS('8. 514 Details Included'!$I:$I,'8. 514 Details Included'!$A:$A,'7. 511_CAR_Student_Counts_Sec'!$A603,'8. 514 Details Included'!$E:$E,'7. 511_CAR_Student_Counts_Sec'!$D603,'8. 514 Details Included'!$D:$D,'7. 511_CAR_Student_Counts_Sec'!I$1,'8. 514 Details Included'!$G:$G,'7. 511_CAR_Student_Counts_Sec'!$F603))</f>
        <v>0</v>
      </c>
      <c r="J603" s="82">
        <f>IF(ISBLANK($D603),"",SUMIFS('8. 514 Details Included'!$I:$I,'8. 514 Details Included'!$A:$A,'7. 511_CAR_Student_Counts_Sec'!$A603,'8. 514 Details Included'!$E:$E,'7. 511_CAR_Student_Counts_Sec'!$D603,'8. 514 Details Included'!$D:$D,'7. 511_CAR_Student_Counts_Sec'!J$1,'8. 514 Details Included'!$G:$G,'7. 511_CAR_Student_Counts_Sec'!$F603))</f>
        <v>0</v>
      </c>
      <c r="K603" s="82">
        <f>IF(ISBLANK($D603),"",SUMIFS('8. 514 Details Included'!$I:$I,'8. 514 Details Included'!$A:$A,'7. 511_CAR_Student_Counts_Sec'!$A603,'8. 514 Details Included'!$E:$E,'7. 511_CAR_Student_Counts_Sec'!$D603,'8. 514 Details Included'!$D:$D,'7. 511_CAR_Student_Counts_Sec'!K$1,'8. 514 Details Included'!$G:$G,'7. 511_CAR_Student_Counts_Sec'!$F603))</f>
        <v>0</v>
      </c>
      <c r="L603" s="82">
        <f>IF(ISBLANK($D603),"",SUMIFS('8. 514 Details Included'!$I:$I,'8. 514 Details Included'!$A:$A,'7. 511_CAR_Student_Counts_Sec'!$A603,'8. 514 Details Included'!$E:$E,'7. 511_CAR_Student_Counts_Sec'!$D603,'8. 514 Details Included'!$D:$D,'7. 511_CAR_Student_Counts_Sec'!L$1,'8. 514 Details Included'!$G:$G,'7. 511_CAR_Student_Counts_Sec'!$F603))</f>
        <v>0</v>
      </c>
      <c r="M603" s="82">
        <f>IF(ISBLANK($D603),"",SUMIFS('8. 514 Details Included'!$I:$I,'8. 514 Details Included'!$A:$A,'7. 511_CAR_Student_Counts_Sec'!$A603,'8. 514 Details Included'!$E:$E,'7. 511_CAR_Student_Counts_Sec'!$D603,'8. 514 Details Included'!$D:$D,'7. 511_CAR_Student_Counts_Sec'!M$1,'8. 514 Details Included'!$G:$G,'7. 511_CAR_Student_Counts_Sec'!$F603))</f>
        <v>0</v>
      </c>
      <c r="N603" s="82">
        <f>IF(ISBLANK($D603),"",SUMIFS('8. 514 Details Included'!$I:$I,'8. 514 Details Included'!$A:$A,'7. 511_CAR_Student_Counts_Sec'!$A603,'8. 514 Details Included'!$E:$E,'7. 511_CAR_Student_Counts_Sec'!$D603,'8. 514 Details Included'!$D:$D,'7. 511_CAR_Student_Counts_Sec'!N$1,'8. 514 Details Included'!$G:$G,'7. 511_CAR_Student_Counts_Sec'!$F603))</f>
        <v>0</v>
      </c>
      <c r="O603" s="81">
        <f t="shared" si="27"/>
        <v>23</v>
      </c>
      <c r="P603" s="81">
        <f t="shared" si="28"/>
        <v>0</v>
      </c>
      <c r="Q603" s="81" t="str">
        <f t="shared" si="29"/>
        <v>6-8</v>
      </c>
    </row>
    <row r="604" spans="1:17" ht="15" outlineLevel="4" x14ac:dyDescent="0.2">
      <c r="A604" s="85">
        <v>211</v>
      </c>
      <c r="B604" s="86" t="s">
        <v>1119</v>
      </c>
      <c r="C604" s="86" t="s">
        <v>1166</v>
      </c>
      <c r="D604" s="85">
        <v>128</v>
      </c>
      <c r="E604" s="86" t="s">
        <v>1721</v>
      </c>
      <c r="F604" s="85">
        <v>7</v>
      </c>
      <c r="G604" s="85">
        <v>27</v>
      </c>
      <c r="H604" s="82">
        <f>IF(ISBLANK($D604),"",SUMIFS('8. 514 Details Included'!$I:$I,'8. 514 Details Included'!$A:$A,'7. 511_CAR_Student_Counts_Sec'!$A604,'8. 514 Details Included'!$E:$E,'7. 511_CAR_Student_Counts_Sec'!$D604,'8. 514 Details Included'!$D:$D,'7. 511_CAR_Student_Counts_Sec'!H$1,'8. 514 Details Included'!$G:$G,'7. 511_CAR_Student_Counts_Sec'!$F604))</f>
        <v>27</v>
      </c>
      <c r="I604" s="82">
        <f>IF(ISBLANK($D604),"",SUMIFS('8. 514 Details Included'!$I:$I,'8. 514 Details Included'!$A:$A,'7. 511_CAR_Student_Counts_Sec'!$A604,'8. 514 Details Included'!$E:$E,'7. 511_CAR_Student_Counts_Sec'!$D604,'8. 514 Details Included'!$D:$D,'7. 511_CAR_Student_Counts_Sec'!I$1,'8. 514 Details Included'!$G:$G,'7. 511_CAR_Student_Counts_Sec'!$F604))</f>
        <v>0</v>
      </c>
      <c r="J604" s="82">
        <f>IF(ISBLANK($D604),"",SUMIFS('8. 514 Details Included'!$I:$I,'8. 514 Details Included'!$A:$A,'7. 511_CAR_Student_Counts_Sec'!$A604,'8. 514 Details Included'!$E:$E,'7. 511_CAR_Student_Counts_Sec'!$D604,'8. 514 Details Included'!$D:$D,'7. 511_CAR_Student_Counts_Sec'!J$1,'8. 514 Details Included'!$G:$G,'7. 511_CAR_Student_Counts_Sec'!$F604))</f>
        <v>0</v>
      </c>
      <c r="K604" s="82">
        <f>IF(ISBLANK($D604),"",SUMIFS('8. 514 Details Included'!$I:$I,'8. 514 Details Included'!$A:$A,'7. 511_CAR_Student_Counts_Sec'!$A604,'8. 514 Details Included'!$E:$E,'7. 511_CAR_Student_Counts_Sec'!$D604,'8. 514 Details Included'!$D:$D,'7. 511_CAR_Student_Counts_Sec'!K$1,'8. 514 Details Included'!$G:$G,'7. 511_CAR_Student_Counts_Sec'!$F604))</f>
        <v>0</v>
      </c>
      <c r="L604" s="82">
        <f>IF(ISBLANK($D604),"",SUMIFS('8. 514 Details Included'!$I:$I,'8. 514 Details Included'!$A:$A,'7. 511_CAR_Student_Counts_Sec'!$A604,'8. 514 Details Included'!$E:$E,'7. 511_CAR_Student_Counts_Sec'!$D604,'8. 514 Details Included'!$D:$D,'7. 511_CAR_Student_Counts_Sec'!L$1,'8. 514 Details Included'!$G:$G,'7. 511_CAR_Student_Counts_Sec'!$F604))</f>
        <v>0</v>
      </c>
      <c r="M604" s="82">
        <f>IF(ISBLANK($D604),"",SUMIFS('8. 514 Details Included'!$I:$I,'8. 514 Details Included'!$A:$A,'7. 511_CAR_Student_Counts_Sec'!$A604,'8. 514 Details Included'!$E:$E,'7. 511_CAR_Student_Counts_Sec'!$D604,'8. 514 Details Included'!$D:$D,'7. 511_CAR_Student_Counts_Sec'!M$1,'8. 514 Details Included'!$G:$G,'7. 511_CAR_Student_Counts_Sec'!$F604))</f>
        <v>0</v>
      </c>
      <c r="N604" s="82">
        <f>IF(ISBLANK($D604),"",SUMIFS('8. 514 Details Included'!$I:$I,'8. 514 Details Included'!$A:$A,'7. 511_CAR_Student_Counts_Sec'!$A604,'8. 514 Details Included'!$E:$E,'7. 511_CAR_Student_Counts_Sec'!$D604,'8. 514 Details Included'!$D:$D,'7. 511_CAR_Student_Counts_Sec'!N$1,'8. 514 Details Included'!$G:$G,'7. 511_CAR_Student_Counts_Sec'!$F604))</f>
        <v>0</v>
      </c>
      <c r="O604" s="81">
        <f t="shared" si="27"/>
        <v>27</v>
      </c>
      <c r="P604" s="81">
        <f t="shared" si="28"/>
        <v>0</v>
      </c>
      <c r="Q604" s="81" t="str">
        <f t="shared" si="29"/>
        <v>6-8</v>
      </c>
    </row>
    <row r="605" spans="1:17" ht="15" outlineLevel="3" x14ac:dyDescent="0.2">
      <c r="A605" s="85"/>
      <c r="B605" s="86"/>
      <c r="C605" s="88" t="s">
        <v>1164</v>
      </c>
      <c r="D605" s="85"/>
      <c r="E605" s="86"/>
      <c r="F605" s="85"/>
      <c r="G605" s="85">
        <f>SUBTOTAL(1,G576:G604)</f>
        <v>25.620689655172413</v>
      </c>
      <c r="H605" s="82" t="str">
        <f>IF(ISBLANK($D605),"",SUMIFS('8. 514 Details Included'!$I:$I,'8. 514 Details Included'!$A:$A,'7. 511_CAR_Student_Counts_Sec'!$A605,'8. 514 Details Included'!$E:$E,'7. 511_CAR_Student_Counts_Sec'!$D605,'8. 514 Details Included'!$D:$D,'7. 511_CAR_Student_Counts_Sec'!H$1,'8. 514 Details Included'!$G:$G,'7. 511_CAR_Student_Counts_Sec'!$F605))</f>
        <v/>
      </c>
      <c r="I605" s="82" t="str">
        <f>IF(ISBLANK($D605),"",SUMIFS('8. 514 Details Included'!$I:$I,'8. 514 Details Included'!$A:$A,'7. 511_CAR_Student_Counts_Sec'!$A605,'8. 514 Details Included'!$E:$E,'7. 511_CAR_Student_Counts_Sec'!$D605,'8. 514 Details Included'!$D:$D,'7. 511_CAR_Student_Counts_Sec'!I$1,'8. 514 Details Included'!$G:$G,'7. 511_CAR_Student_Counts_Sec'!$F605))</f>
        <v/>
      </c>
      <c r="J605" s="82" t="str">
        <f>IF(ISBLANK($D605),"",SUMIFS('8. 514 Details Included'!$I:$I,'8. 514 Details Included'!$A:$A,'7. 511_CAR_Student_Counts_Sec'!$A605,'8. 514 Details Included'!$E:$E,'7. 511_CAR_Student_Counts_Sec'!$D605,'8. 514 Details Included'!$D:$D,'7. 511_CAR_Student_Counts_Sec'!J$1,'8. 514 Details Included'!$G:$G,'7. 511_CAR_Student_Counts_Sec'!$F605))</f>
        <v/>
      </c>
      <c r="K605" s="82" t="str">
        <f>IF(ISBLANK($D605),"",SUMIFS('8. 514 Details Included'!$I:$I,'8. 514 Details Included'!$A:$A,'7. 511_CAR_Student_Counts_Sec'!$A605,'8. 514 Details Included'!$E:$E,'7. 511_CAR_Student_Counts_Sec'!$D605,'8. 514 Details Included'!$D:$D,'7. 511_CAR_Student_Counts_Sec'!K$1,'8. 514 Details Included'!$G:$G,'7. 511_CAR_Student_Counts_Sec'!$F605))</f>
        <v/>
      </c>
      <c r="L605" s="82" t="str">
        <f>IF(ISBLANK($D605),"",SUMIFS('8. 514 Details Included'!$I:$I,'8. 514 Details Included'!$A:$A,'7. 511_CAR_Student_Counts_Sec'!$A605,'8. 514 Details Included'!$E:$E,'7. 511_CAR_Student_Counts_Sec'!$D605,'8. 514 Details Included'!$D:$D,'7. 511_CAR_Student_Counts_Sec'!L$1,'8. 514 Details Included'!$G:$G,'7. 511_CAR_Student_Counts_Sec'!$F605))</f>
        <v/>
      </c>
      <c r="M605" s="82" t="str">
        <f>IF(ISBLANK($D605),"",SUMIFS('8. 514 Details Included'!$I:$I,'8. 514 Details Included'!$A:$A,'7. 511_CAR_Student_Counts_Sec'!$A605,'8. 514 Details Included'!$E:$E,'7. 511_CAR_Student_Counts_Sec'!$D605,'8. 514 Details Included'!$D:$D,'7. 511_CAR_Student_Counts_Sec'!M$1,'8. 514 Details Included'!$G:$G,'7. 511_CAR_Student_Counts_Sec'!$F605))</f>
        <v/>
      </c>
      <c r="N605" s="82" t="str">
        <f>IF(ISBLANK($D605),"",SUMIFS('8. 514 Details Included'!$I:$I,'8. 514 Details Included'!$A:$A,'7. 511_CAR_Student_Counts_Sec'!$A605,'8. 514 Details Included'!$E:$E,'7. 511_CAR_Student_Counts_Sec'!$D605,'8. 514 Details Included'!$D:$D,'7. 511_CAR_Student_Counts_Sec'!N$1,'8. 514 Details Included'!$G:$G,'7. 511_CAR_Student_Counts_Sec'!$F605))</f>
        <v/>
      </c>
      <c r="O605" s="81" t="str">
        <f t="shared" si="27"/>
        <v/>
      </c>
      <c r="P605" s="81" t="str">
        <f t="shared" si="28"/>
        <v/>
      </c>
      <c r="Q605" s="81" t="str">
        <f t="shared" si="29"/>
        <v/>
      </c>
    </row>
    <row r="606" spans="1:17" ht="15" outlineLevel="4" x14ac:dyDescent="0.2">
      <c r="A606" s="85">
        <v>211</v>
      </c>
      <c r="B606" s="86" t="s">
        <v>1119</v>
      </c>
      <c r="C606" s="86" t="s">
        <v>1163</v>
      </c>
      <c r="D606" s="85">
        <v>956</v>
      </c>
      <c r="E606" s="86" t="s">
        <v>1720</v>
      </c>
      <c r="F606" s="85">
        <v>8</v>
      </c>
      <c r="G606" s="85">
        <v>15</v>
      </c>
      <c r="H606" s="82">
        <f>IF(ISBLANK($D606),"",SUMIFS('8. 514 Details Included'!$I:$I,'8. 514 Details Included'!$A:$A,'7. 511_CAR_Student_Counts_Sec'!$A606,'8. 514 Details Included'!$E:$E,'7. 511_CAR_Student_Counts_Sec'!$D606,'8. 514 Details Included'!$D:$D,'7. 511_CAR_Student_Counts_Sec'!H$1,'8. 514 Details Included'!$G:$G,'7. 511_CAR_Student_Counts_Sec'!$F606))</f>
        <v>0</v>
      </c>
      <c r="I606" s="82">
        <f>IF(ISBLANK($D606),"",SUMIFS('8. 514 Details Included'!$I:$I,'8. 514 Details Included'!$A:$A,'7. 511_CAR_Student_Counts_Sec'!$A606,'8. 514 Details Included'!$E:$E,'7. 511_CAR_Student_Counts_Sec'!$D606,'8. 514 Details Included'!$D:$D,'7. 511_CAR_Student_Counts_Sec'!I$1,'8. 514 Details Included'!$G:$G,'7. 511_CAR_Student_Counts_Sec'!$F606))</f>
        <v>11</v>
      </c>
      <c r="J606" s="82">
        <f>IF(ISBLANK($D606),"",SUMIFS('8. 514 Details Included'!$I:$I,'8. 514 Details Included'!$A:$A,'7. 511_CAR_Student_Counts_Sec'!$A606,'8. 514 Details Included'!$E:$E,'7. 511_CAR_Student_Counts_Sec'!$D606,'8. 514 Details Included'!$D:$D,'7. 511_CAR_Student_Counts_Sec'!J$1,'8. 514 Details Included'!$G:$G,'7. 511_CAR_Student_Counts_Sec'!$F606))</f>
        <v>4</v>
      </c>
      <c r="K606" s="82">
        <f>IF(ISBLANK($D606),"",SUMIFS('8. 514 Details Included'!$I:$I,'8. 514 Details Included'!$A:$A,'7. 511_CAR_Student_Counts_Sec'!$A606,'8. 514 Details Included'!$E:$E,'7. 511_CAR_Student_Counts_Sec'!$D606,'8. 514 Details Included'!$D:$D,'7. 511_CAR_Student_Counts_Sec'!K$1,'8. 514 Details Included'!$G:$G,'7. 511_CAR_Student_Counts_Sec'!$F606))</f>
        <v>0</v>
      </c>
      <c r="L606" s="82">
        <f>IF(ISBLANK($D606),"",SUMIFS('8. 514 Details Included'!$I:$I,'8. 514 Details Included'!$A:$A,'7. 511_CAR_Student_Counts_Sec'!$A606,'8. 514 Details Included'!$E:$E,'7. 511_CAR_Student_Counts_Sec'!$D606,'8. 514 Details Included'!$D:$D,'7. 511_CAR_Student_Counts_Sec'!L$1,'8. 514 Details Included'!$G:$G,'7. 511_CAR_Student_Counts_Sec'!$F606))</f>
        <v>0</v>
      </c>
      <c r="M606" s="82">
        <f>IF(ISBLANK($D606),"",SUMIFS('8. 514 Details Included'!$I:$I,'8. 514 Details Included'!$A:$A,'7. 511_CAR_Student_Counts_Sec'!$A606,'8. 514 Details Included'!$E:$E,'7. 511_CAR_Student_Counts_Sec'!$D606,'8. 514 Details Included'!$D:$D,'7. 511_CAR_Student_Counts_Sec'!M$1,'8. 514 Details Included'!$G:$G,'7. 511_CAR_Student_Counts_Sec'!$F606))</f>
        <v>0</v>
      </c>
      <c r="N606" s="82">
        <f>IF(ISBLANK($D606),"",SUMIFS('8. 514 Details Included'!$I:$I,'8. 514 Details Included'!$A:$A,'7. 511_CAR_Student_Counts_Sec'!$A606,'8. 514 Details Included'!$E:$E,'7. 511_CAR_Student_Counts_Sec'!$D606,'8. 514 Details Included'!$D:$D,'7. 511_CAR_Student_Counts_Sec'!N$1,'8. 514 Details Included'!$G:$G,'7. 511_CAR_Student_Counts_Sec'!$F606))</f>
        <v>0</v>
      </c>
      <c r="O606" s="81">
        <f t="shared" si="27"/>
        <v>15</v>
      </c>
      <c r="P606" s="81">
        <f t="shared" si="28"/>
        <v>0</v>
      </c>
      <c r="Q606" s="81" t="str">
        <f t="shared" si="29"/>
        <v>6-8</v>
      </c>
    </row>
    <row r="607" spans="1:17" ht="15" outlineLevel="4" x14ac:dyDescent="0.2">
      <c r="A607" s="85">
        <v>211</v>
      </c>
      <c r="B607" s="86" t="s">
        <v>1119</v>
      </c>
      <c r="C607" s="86" t="s">
        <v>1163</v>
      </c>
      <c r="D607" s="85">
        <v>947</v>
      </c>
      <c r="E607" s="86" t="s">
        <v>1719</v>
      </c>
      <c r="F607" s="85">
        <v>5</v>
      </c>
      <c r="G607" s="85">
        <v>27</v>
      </c>
      <c r="H607" s="82">
        <f>IF(ISBLANK($D607),"",SUMIFS('8. 514 Details Included'!$I:$I,'8. 514 Details Included'!$A:$A,'7. 511_CAR_Student_Counts_Sec'!$A607,'8. 514 Details Included'!$E:$E,'7. 511_CAR_Student_Counts_Sec'!$D607,'8. 514 Details Included'!$D:$D,'7. 511_CAR_Student_Counts_Sec'!H$1,'8. 514 Details Included'!$G:$G,'7. 511_CAR_Student_Counts_Sec'!$F607))</f>
        <v>0</v>
      </c>
      <c r="I607" s="82">
        <f>IF(ISBLANK($D607),"",SUMIFS('8. 514 Details Included'!$I:$I,'8. 514 Details Included'!$A:$A,'7. 511_CAR_Student_Counts_Sec'!$A607,'8. 514 Details Included'!$E:$E,'7. 511_CAR_Student_Counts_Sec'!$D607,'8. 514 Details Included'!$D:$D,'7. 511_CAR_Student_Counts_Sec'!I$1,'8. 514 Details Included'!$G:$G,'7. 511_CAR_Student_Counts_Sec'!$F607))</f>
        <v>27</v>
      </c>
      <c r="J607" s="82">
        <f>IF(ISBLANK($D607),"",SUMIFS('8. 514 Details Included'!$I:$I,'8. 514 Details Included'!$A:$A,'7. 511_CAR_Student_Counts_Sec'!$A607,'8. 514 Details Included'!$E:$E,'7. 511_CAR_Student_Counts_Sec'!$D607,'8. 514 Details Included'!$D:$D,'7. 511_CAR_Student_Counts_Sec'!J$1,'8. 514 Details Included'!$G:$G,'7. 511_CAR_Student_Counts_Sec'!$F607))</f>
        <v>0</v>
      </c>
      <c r="K607" s="82">
        <f>IF(ISBLANK($D607),"",SUMIFS('8. 514 Details Included'!$I:$I,'8. 514 Details Included'!$A:$A,'7. 511_CAR_Student_Counts_Sec'!$A607,'8. 514 Details Included'!$E:$E,'7. 511_CAR_Student_Counts_Sec'!$D607,'8. 514 Details Included'!$D:$D,'7. 511_CAR_Student_Counts_Sec'!K$1,'8. 514 Details Included'!$G:$G,'7. 511_CAR_Student_Counts_Sec'!$F607))</f>
        <v>0</v>
      </c>
      <c r="L607" s="82">
        <f>IF(ISBLANK($D607),"",SUMIFS('8. 514 Details Included'!$I:$I,'8. 514 Details Included'!$A:$A,'7. 511_CAR_Student_Counts_Sec'!$A607,'8. 514 Details Included'!$E:$E,'7. 511_CAR_Student_Counts_Sec'!$D607,'8. 514 Details Included'!$D:$D,'7. 511_CAR_Student_Counts_Sec'!L$1,'8. 514 Details Included'!$G:$G,'7. 511_CAR_Student_Counts_Sec'!$F607))</f>
        <v>0</v>
      </c>
      <c r="M607" s="82">
        <f>IF(ISBLANK($D607),"",SUMIFS('8. 514 Details Included'!$I:$I,'8. 514 Details Included'!$A:$A,'7. 511_CAR_Student_Counts_Sec'!$A607,'8. 514 Details Included'!$E:$E,'7. 511_CAR_Student_Counts_Sec'!$D607,'8. 514 Details Included'!$D:$D,'7. 511_CAR_Student_Counts_Sec'!M$1,'8. 514 Details Included'!$G:$G,'7. 511_CAR_Student_Counts_Sec'!$F607))</f>
        <v>0</v>
      </c>
      <c r="N607" s="82">
        <f>IF(ISBLANK($D607),"",SUMIFS('8. 514 Details Included'!$I:$I,'8. 514 Details Included'!$A:$A,'7. 511_CAR_Student_Counts_Sec'!$A607,'8. 514 Details Included'!$E:$E,'7. 511_CAR_Student_Counts_Sec'!$D607,'8. 514 Details Included'!$D:$D,'7. 511_CAR_Student_Counts_Sec'!N$1,'8. 514 Details Included'!$G:$G,'7. 511_CAR_Student_Counts_Sec'!$F607))</f>
        <v>0</v>
      </c>
      <c r="O607" s="81">
        <f t="shared" si="27"/>
        <v>27</v>
      </c>
      <c r="P607" s="81">
        <f t="shared" si="28"/>
        <v>0</v>
      </c>
      <c r="Q607" s="81" t="str">
        <f t="shared" si="29"/>
        <v>6-8</v>
      </c>
    </row>
    <row r="608" spans="1:17" ht="15" outlineLevel="4" x14ac:dyDescent="0.2">
      <c r="A608" s="85">
        <v>211</v>
      </c>
      <c r="B608" s="86" t="s">
        <v>1119</v>
      </c>
      <c r="C608" s="86" t="s">
        <v>1163</v>
      </c>
      <c r="D608" s="85">
        <v>947</v>
      </c>
      <c r="E608" s="86" t="s">
        <v>1719</v>
      </c>
      <c r="F608" s="85">
        <v>7</v>
      </c>
      <c r="G608" s="85">
        <v>26</v>
      </c>
      <c r="H608" s="82">
        <f>IF(ISBLANK($D608),"",SUMIFS('8. 514 Details Included'!$I:$I,'8. 514 Details Included'!$A:$A,'7. 511_CAR_Student_Counts_Sec'!$A608,'8. 514 Details Included'!$E:$E,'7. 511_CAR_Student_Counts_Sec'!$D608,'8. 514 Details Included'!$D:$D,'7. 511_CAR_Student_Counts_Sec'!H$1,'8. 514 Details Included'!$G:$G,'7. 511_CAR_Student_Counts_Sec'!$F608))</f>
        <v>0</v>
      </c>
      <c r="I608" s="82">
        <f>IF(ISBLANK($D608),"",SUMIFS('8. 514 Details Included'!$I:$I,'8. 514 Details Included'!$A:$A,'7. 511_CAR_Student_Counts_Sec'!$A608,'8. 514 Details Included'!$E:$E,'7. 511_CAR_Student_Counts_Sec'!$D608,'8. 514 Details Included'!$D:$D,'7. 511_CAR_Student_Counts_Sec'!I$1,'8. 514 Details Included'!$G:$G,'7. 511_CAR_Student_Counts_Sec'!$F608))</f>
        <v>26</v>
      </c>
      <c r="J608" s="82">
        <f>IF(ISBLANK($D608),"",SUMIFS('8. 514 Details Included'!$I:$I,'8. 514 Details Included'!$A:$A,'7. 511_CAR_Student_Counts_Sec'!$A608,'8. 514 Details Included'!$E:$E,'7. 511_CAR_Student_Counts_Sec'!$D608,'8. 514 Details Included'!$D:$D,'7. 511_CAR_Student_Counts_Sec'!J$1,'8. 514 Details Included'!$G:$G,'7. 511_CAR_Student_Counts_Sec'!$F608))</f>
        <v>0</v>
      </c>
      <c r="K608" s="82">
        <f>IF(ISBLANK($D608),"",SUMIFS('8. 514 Details Included'!$I:$I,'8. 514 Details Included'!$A:$A,'7. 511_CAR_Student_Counts_Sec'!$A608,'8. 514 Details Included'!$E:$E,'7. 511_CAR_Student_Counts_Sec'!$D608,'8. 514 Details Included'!$D:$D,'7. 511_CAR_Student_Counts_Sec'!K$1,'8. 514 Details Included'!$G:$G,'7. 511_CAR_Student_Counts_Sec'!$F608))</f>
        <v>0</v>
      </c>
      <c r="L608" s="82">
        <f>IF(ISBLANK($D608),"",SUMIFS('8. 514 Details Included'!$I:$I,'8. 514 Details Included'!$A:$A,'7. 511_CAR_Student_Counts_Sec'!$A608,'8. 514 Details Included'!$E:$E,'7. 511_CAR_Student_Counts_Sec'!$D608,'8. 514 Details Included'!$D:$D,'7. 511_CAR_Student_Counts_Sec'!L$1,'8. 514 Details Included'!$G:$G,'7. 511_CAR_Student_Counts_Sec'!$F608))</f>
        <v>0</v>
      </c>
      <c r="M608" s="82">
        <f>IF(ISBLANK($D608),"",SUMIFS('8. 514 Details Included'!$I:$I,'8. 514 Details Included'!$A:$A,'7. 511_CAR_Student_Counts_Sec'!$A608,'8. 514 Details Included'!$E:$E,'7. 511_CAR_Student_Counts_Sec'!$D608,'8. 514 Details Included'!$D:$D,'7. 511_CAR_Student_Counts_Sec'!M$1,'8. 514 Details Included'!$G:$G,'7. 511_CAR_Student_Counts_Sec'!$F608))</f>
        <v>0</v>
      </c>
      <c r="N608" s="82">
        <f>IF(ISBLANK($D608),"",SUMIFS('8. 514 Details Included'!$I:$I,'8. 514 Details Included'!$A:$A,'7. 511_CAR_Student_Counts_Sec'!$A608,'8. 514 Details Included'!$E:$E,'7. 511_CAR_Student_Counts_Sec'!$D608,'8. 514 Details Included'!$D:$D,'7. 511_CAR_Student_Counts_Sec'!N$1,'8. 514 Details Included'!$G:$G,'7. 511_CAR_Student_Counts_Sec'!$F608))</f>
        <v>0</v>
      </c>
      <c r="O608" s="81">
        <f t="shared" si="27"/>
        <v>26</v>
      </c>
      <c r="P608" s="81">
        <f t="shared" si="28"/>
        <v>0</v>
      </c>
      <c r="Q608" s="81" t="str">
        <f t="shared" si="29"/>
        <v>6-8</v>
      </c>
    </row>
    <row r="609" spans="1:17" ht="15" outlineLevel="4" x14ac:dyDescent="0.2">
      <c r="A609" s="85">
        <v>211</v>
      </c>
      <c r="B609" s="86" t="s">
        <v>1119</v>
      </c>
      <c r="C609" s="86" t="s">
        <v>1163</v>
      </c>
      <c r="D609" s="85">
        <v>947</v>
      </c>
      <c r="E609" s="86" t="s">
        <v>1719</v>
      </c>
      <c r="F609" s="85">
        <v>8</v>
      </c>
      <c r="G609" s="85">
        <v>25</v>
      </c>
      <c r="H609" s="82">
        <f>IF(ISBLANK($D609),"",SUMIFS('8. 514 Details Included'!$I:$I,'8. 514 Details Included'!$A:$A,'7. 511_CAR_Student_Counts_Sec'!$A609,'8. 514 Details Included'!$E:$E,'7. 511_CAR_Student_Counts_Sec'!$D609,'8. 514 Details Included'!$D:$D,'7. 511_CAR_Student_Counts_Sec'!H$1,'8. 514 Details Included'!$G:$G,'7. 511_CAR_Student_Counts_Sec'!$F609))</f>
        <v>0</v>
      </c>
      <c r="I609" s="82">
        <f>IF(ISBLANK($D609),"",SUMIFS('8. 514 Details Included'!$I:$I,'8. 514 Details Included'!$A:$A,'7. 511_CAR_Student_Counts_Sec'!$A609,'8. 514 Details Included'!$E:$E,'7. 511_CAR_Student_Counts_Sec'!$D609,'8. 514 Details Included'!$D:$D,'7. 511_CAR_Student_Counts_Sec'!I$1,'8. 514 Details Included'!$G:$G,'7. 511_CAR_Student_Counts_Sec'!$F609))</f>
        <v>25</v>
      </c>
      <c r="J609" s="82">
        <f>IF(ISBLANK($D609),"",SUMIFS('8. 514 Details Included'!$I:$I,'8. 514 Details Included'!$A:$A,'7. 511_CAR_Student_Counts_Sec'!$A609,'8. 514 Details Included'!$E:$E,'7. 511_CAR_Student_Counts_Sec'!$D609,'8. 514 Details Included'!$D:$D,'7. 511_CAR_Student_Counts_Sec'!J$1,'8. 514 Details Included'!$G:$G,'7. 511_CAR_Student_Counts_Sec'!$F609))</f>
        <v>0</v>
      </c>
      <c r="K609" s="82">
        <f>IF(ISBLANK($D609),"",SUMIFS('8. 514 Details Included'!$I:$I,'8. 514 Details Included'!$A:$A,'7. 511_CAR_Student_Counts_Sec'!$A609,'8. 514 Details Included'!$E:$E,'7. 511_CAR_Student_Counts_Sec'!$D609,'8. 514 Details Included'!$D:$D,'7. 511_CAR_Student_Counts_Sec'!K$1,'8. 514 Details Included'!$G:$G,'7. 511_CAR_Student_Counts_Sec'!$F609))</f>
        <v>0</v>
      </c>
      <c r="L609" s="82">
        <f>IF(ISBLANK($D609),"",SUMIFS('8. 514 Details Included'!$I:$I,'8. 514 Details Included'!$A:$A,'7. 511_CAR_Student_Counts_Sec'!$A609,'8. 514 Details Included'!$E:$E,'7. 511_CAR_Student_Counts_Sec'!$D609,'8. 514 Details Included'!$D:$D,'7. 511_CAR_Student_Counts_Sec'!L$1,'8. 514 Details Included'!$G:$G,'7. 511_CAR_Student_Counts_Sec'!$F609))</f>
        <v>0</v>
      </c>
      <c r="M609" s="82">
        <f>IF(ISBLANK($D609),"",SUMIFS('8. 514 Details Included'!$I:$I,'8. 514 Details Included'!$A:$A,'7. 511_CAR_Student_Counts_Sec'!$A609,'8. 514 Details Included'!$E:$E,'7. 511_CAR_Student_Counts_Sec'!$D609,'8. 514 Details Included'!$D:$D,'7. 511_CAR_Student_Counts_Sec'!M$1,'8. 514 Details Included'!$G:$G,'7. 511_CAR_Student_Counts_Sec'!$F609))</f>
        <v>0</v>
      </c>
      <c r="N609" s="82">
        <f>IF(ISBLANK($D609),"",SUMIFS('8. 514 Details Included'!$I:$I,'8. 514 Details Included'!$A:$A,'7. 511_CAR_Student_Counts_Sec'!$A609,'8. 514 Details Included'!$E:$E,'7. 511_CAR_Student_Counts_Sec'!$D609,'8. 514 Details Included'!$D:$D,'7. 511_CAR_Student_Counts_Sec'!N$1,'8. 514 Details Included'!$G:$G,'7. 511_CAR_Student_Counts_Sec'!$F609))</f>
        <v>0</v>
      </c>
      <c r="O609" s="81">
        <f t="shared" si="27"/>
        <v>25</v>
      </c>
      <c r="P609" s="81">
        <f t="shared" si="28"/>
        <v>0</v>
      </c>
      <c r="Q609" s="81" t="str">
        <f t="shared" si="29"/>
        <v>6-8</v>
      </c>
    </row>
    <row r="610" spans="1:17" ht="15" outlineLevel="4" x14ac:dyDescent="0.2">
      <c r="A610" s="85">
        <v>211</v>
      </c>
      <c r="B610" s="86" t="s">
        <v>1119</v>
      </c>
      <c r="C610" s="86" t="s">
        <v>1163</v>
      </c>
      <c r="D610" s="85">
        <v>123</v>
      </c>
      <c r="E610" s="86" t="s">
        <v>1718</v>
      </c>
      <c r="F610" s="85">
        <v>2</v>
      </c>
      <c r="G610" s="85">
        <v>25</v>
      </c>
      <c r="H610" s="82">
        <f>IF(ISBLANK($D610),"",SUMIFS('8. 514 Details Included'!$I:$I,'8. 514 Details Included'!$A:$A,'7. 511_CAR_Student_Counts_Sec'!$A610,'8. 514 Details Included'!$E:$E,'7. 511_CAR_Student_Counts_Sec'!$D610,'8. 514 Details Included'!$D:$D,'7. 511_CAR_Student_Counts_Sec'!H$1,'8. 514 Details Included'!$G:$G,'7. 511_CAR_Student_Counts_Sec'!$F610))</f>
        <v>25</v>
      </c>
      <c r="I610" s="82">
        <f>IF(ISBLANK($D610),"",SUMIFS('8. 514 Details Included'!$I:$I,'8. 514 Details Included'!$A:$A,'7. 511_CAR_Student_Counts_Sec'!$A610,'8. 514 Details Included'!$E:$E,'7. 511_CAR_Student_Counts_Sec'!$D610,'8. 514 Details Included'!$D:$D,'7. 511_CAR_Student_Counts_Sec'!I$1,'8. 514 Details Included'!$G:$G,'7. 511_CAR_Student_Counts_Sec'!$F610))</f>
        <v>0</v>
      </c>
      <c r="J610" s="82">
        <f>IF(ISBLANK($D610),"",SUMIFS('8. 514 Details Included'!$I:$I,'8. 514 Details Included'!$A:$A,'7. 511_CAR_Student_Counts_Sec'!$A610,'8. 514 Details Included'!$E:$E,'7. 511_CAR_Student_Counts_Sec'!$D610,'8. 514 Details Included'!$D:$D,'7. 511_CAR_Student_Counts_Sec'!J$1,'8. 514 Details Included'!$G:$G,'7. 511_CAR_Student_Counts_Sec'!$F610))</f>
        <v>0</v>
      </c>
      <c r="K610" s="82">
        <f>IF(ISBLANK($D610),"",SUMIFS('8. 514 Details Included'!$I:$I,'8. 514 Details Included'!$A:$A,'7. 511_CAR_Student_Counts_Sec'!$A610,'8. 514 Details Included'!$E:$E,'7. 511_CAR_Student_Counts_Sec'!$D610,'8. 514 Details Included'!$D:$D,'7. 511_CAR_Student_Counts_Sec'!K$1,'8. 514 Details Included'!$G:$G,'7. 511_CAR_Student_Counts_Sec'!$F610))</f>
        <v>0</v>
      </c>
      <c r="L610" s="82">
        <f>IF(ISBLANK($D610),"",SUMIFS('8. 514 Details Included'!$I:$I,'8. 514 Details Included'!$A:$A,'7. 511_CAR_Student_Counts_Sec'!$A610,'8. 514 Details Included'!$E:$E,'7. 511_CAR_Student_Counts_Sec'!$D610,'8. 514 Details Included'!$D:$D,'7. 511_CAR_Student_Counts_Sec'!L$1,'8. 514 Details Included'!$G:$G,'7. 511_CAR_Student_Counts_Sec'!$F610))</f>
        <v>0</v>
      </c>
      <c r="M610" s="82">
        <f>IF(ISBLANK($D610),"",SUMIFS('8. 514 Details Included'!$I:$I,'8. 514 Details Included'!$A:$A,'7. 511_CAR_Student_Counts_Sec'!$A610,'8. 514 Details Included'!$E:$E,'7. 511_CAR_Student_Counts_Sec'!$D610,'8. 514 Details Included'!$D:$D,'7. 511_CAR_Student_Counts_Sec'!M$1,'8. 514 Details Included'!$G:$G,'7. 511_CAR_Student_Counts_Sec'!$F610))</f>
        <v>0</v>
      </c>
      <c r="N610" s="82">
        <f>IF(ISBLANK($D610),"",SUMIFS('8. 514 Details Included'!$I:$I,'8. 514 Details Included'!$A:$A,'7. 511_CAR_Student_Counts_Sec'!$A610,'8. 514 Details Included'!$E:$E,'7. 511_CAR_Student_Counts_Sec'!$D610,'8. 514 Details Included'!$D:$D,'7. 511_CAR_Student_Counts_Sec'!N$1,'8. 514 Details Included'!$G:$G,'7. 511_CAR_Student_Counts_Sec'!$F610))</f>
        <v>0</v>
      </c>
      <c r="O610" s="81">
        <f t="shared" si="27"/>
        <v>25</v>
      </c>
      <c r="P610" s="81">
        <f t="shared" si="28"/>
        <v>0</v>
      </c>
      <c r="Q610" s="81" t="str">
        <f t="shared" si="29"/>
        <v>6-8</v>
      </c>
    </row>
    <row r="611" spans="1:17" ht="15" outlineLevel="4" x14ac:dyDescent="0.2">
      <c r="A611" s="85">
        <v>211</v>
      </c>
      <c r="B611" s="86" t="s">
        <v>1119</v>
      </c>
      <c r="C611" s="86" t="s">
        <v>1163</v>
      </c>
      <c r="D611" s="85">
        <v>123</v>
      </c>
      <c r="E611" s="86" t="s">
        <v>1718</v>
      </c>
      <c r="F611" s="85">
        <v>6</v>
      </c>
      <c r="G611" s="85">
        <v>25</v>
      </c>
      <c r="H611" s="82">
        <f>IF(ISBLANK($D611),"",SUMIFS('8. 514 Details Included'!$I:$I,'8. 514 Details Included'!$A:$A,'7. 511_CAR_Student_Counts_Sec'!$A611,'8. 514 Details Included'!$E:$E,'7. 511_CAR_Student_Counts_Sec'!$D611,'8. 514 Details Included'!$D:$D,'7. 511_CAR_Student_Counts_Sec'!H$1,'8. 514 Details Included'!$G:$G,'7. 511_CAR_Student_Counts_Sec'!$F611))</f>
        <v>25</v>
      </c>
      <c r="I611" s="82">
        <f>IF(ISBLANK($D611),"",SUMIFS('8. 514 Details Included'!$I:$I,'8. 514 Details Included'!$A:$A,'7. 511_CAR_Student_Counts_Sec'!$A611,'8. 514 Details Included'!$E:$E,'7. 511_CAR_Student_Counts_Sec'!$D611,'8. 514 Details Included'!$D:$D,'7. 511_CAR_Student_Counts_Sec'!I$1,'8. 514 Details Included'!$G:$G,'7. 511_CAR_Student_Counts_Sec'!$F611))</f>
        <v>0</v>
      </c>
      <c r="J611" s="82">
        <f>IF(ISBLANK($D611),"",SUMIFS('8. 514 Details Included'!$I:$I,'8. 514 Details Included'!$A:$A,'7. 511_CAR_Student_Counts_Sec'!$A611,'8. 514 Details Included'!$E:$E,'7. 511_CAR_Student_Counts_Sec'!$D611,'8. 514 Details Included'!$D:$D,'7. 511_CAR_Student_Counts_Sec'!J$1,'8. 514 Details Included'!$G:$G,'7. 511_CAR_Student_Counts_Sec'!$F611))</f>
        <v>0</v>
      </c>
      <c r="K611" s="82">
        <f>IF(ISBLANK($D611),"",SUMIFS('8. 514 Details Included'!$I:$I,'8. 514 Details Included'!$A:$A,'7. 511_CAR_Student_Counts_Sec'!$A611,'8. 514 Details Included'!$E:$E,'7. 511_CAR_Student_Counts_Sec'!$D611,'8. 514 Details Included'!$D:$D,'7. 511_CAR_Student_Counts_Sec'!K$1,'8. 514 Details Included'!$G:$G,'7. 511_CAR_Student_Counts_Sec'!$F611))</f>
        <v>0</v>
      </c>
      <c r="L611" s="82">
        <f>IF(ISBLANK($D611),"",SUMIFS('8. 514 Details Included'!$I:$I,'8. 514 Details Included'!$A:$A,'7. 511_CAR_Student_Counts_Sec'!$A611,'8. 514 Details Included'!$E:$E,'7. 511_CAR_Student_Counts_Sec'!$D611,'8. 514 Details Included'!$D:$D,'7. 511_CAR_Student_Counts_Sec'!L$1,'8. 514 Details Included'!$G:$G,'7. 511_CAR_Student_Counts_Sec'!$F611))</f>
        <v>0</v>
      </c>
      <c r="M611" s="82">
        <f>IF(ISBLANK($D611),"",SUMIFS('8. 514 Details Included'!$I:$I,'8. 514 Details Included'!$A:$A,'7. 511_CAR_Student_Counts_Sec'!$A611,'8. 514 Details Included'!$E:$E,'7. 511_CAR_Student_Counts_Sec'!$D611,'8. 514 Details Included'!$D:$D,'7. 511_CAR_Student_Counts_Sec'!M$1,'8. 514 Details Included'!$G:$G,'7. 511_CAR_Student_Counts_Sec'!$F611))</f>
        <v>0</v>
      </c>
      <c r="N611" s="82">
        <f>IF(ISBLANK($D611),"",SUMIFS('8. 514 Details Included'!$I:$I,'8. 514 Details Included'!$A:$A,'7. 511_CAR_Student_Counts_Sec'!$A611,'8. 514 Details Included'!$E:$E,'7. 511_CAR_Student_Counts_Sec'!$D611,'8. 514 Details Included'!$D:$D,'7. 511_CAR_Student_Counts_Sec'!N$1,'8. 514 Details Included'!$G:$G,'7. 511_CAR_Student_Counts_Sec'!$F611))</f>
        <v>0</v>
      </c>
      <c r="O611" s="81">
        <f t="shared" si="27"/>
        <v>25</v>
      </c>
      <c r="P611" s="81">
        <f t="shared" si="28"/>
        <v>0</v>
      </c>
      <c r="Q611" s="81" t="str">
        <f t="shared" si="29"/>
        <v>6-8</v>
      </c>
    </row>
    <row r="612" spans="1:17" ht="15" outlineLevel="4" x14ac:dyDescent="0.2">
      <c r="A612" s="85">
        <v>211</v>
      </c>
      <c r="B612" s="86" t="s">
        <v>1119</v>
      </c>
      <c r="C612" s="86" t="s">
        <v>1163</v>
      </c>
      <c r="D612" s="85">
        <v>123</v>
      </c>
      <c r="E612" s="86" t="s">
        <v>1718</v>
      </c>
      <c r="F612" s="85">
        <v>8</v>
      </c>
      <c r="G612" s="85">
        <v>26</v>
      </c>
      <c r="H612" s="82">
        <f>IF(ISBLANK($D612),"",SUMIFS('8. 514 Details Included'!$I:$I,'8. 514 Details Included'!$A:$A,'7. 511_CAR_Student_Counts_Sec'!$A612,'8. 514 Details Included'!$E:$E,'7. 511_CAR_Student_Counts_Sec'!$D612,'8. 514 Details Included'!$D:$D,'7. 511_CAR_Student_Counts_Sec'!H$1,'8. 514 Details Included'!$G:$G,'7. 511_CAR_Student_Counts_Sec'!$F612))</f>
        <v>26</v>
      </c>
      <c r="I612" s="82">
        <f>IF(ISBLANK($D612),"",SUMIFS('8. 514 Details Included'!$I:$I,'8. 514 Details Included'!$A:$A,'7. 511_CAR_Student_Counts_Sec'!$A612,'8. 514 Details Included'!$E:$E,'7. 511_CAR_Student_Counts_Sec'!$D612,'8. 514 Details Included'!$D:$D,'7. 511_CAR_Student_Counts_Sec'!I$1,'8. 514 Details Included'!$G:$G,'7. 511_CAR_Student_Counts_Sec'!$F612))</f>
        <v>0</v>
      </c>
      <c r="J612" s="82">
        <f>IF(ISBLANK($D612),"",SUMIFS('8. 514 Details Included'!$I:$I,'8. 514 Details Included'!$A:$A,'7. 511_CAR_Student_Counts_Sec'!$A612,'8. 514 Details Included'!$E:$E,'7. 511_CAR_Student_Counts_Sec'!$D612,'8. 514 Details Included'!$D:$D,'7. 511_CAR_Student_Counts_Sec'!J$1,'8. 514 Details Included'!$G:$G,'7. 511_CAR_Student_Counts_Sec'!$F612))</f>
        <v>0</v>
      </c>
      <c r="K612" s="82">
        <f>IF(ISBLANK($D612),"",SUMIFS('8. 514 Details Included'!$I:$I,'8. 514 Details Included'!$A:$A,'7. 511_CAR_Student_Counts_Sec'!$A612,'8. 514 Details Included'!$E:$E,'7. 511_CAR_Student_Counts_Sec'!$D612,'8. 514 Details Included'!$D:$D,'7. 511_CAR_Student_Counts_Sec'!K$1,'8. 514 Details Included'!$G:$G,'7. 511_CAR_Student_Counts_Sec'!$F612))</f>
        <v>0</v>
      </c>
      <c r="L612" s="82">
        <f>IF(ISBLANK($D612),"",SUMIFS('8. 514 Details Included'!$I:$I,'8. 514 Details Included'!$A:$A,'7. 511_CAR_Student_Counts_Sec'!$A612,'8. 514 Details Included'!$E:$E,'7. 511_CAR_Student_Counts_Sec'!$D612,'8. 514 Details Included'!$D:$D,'7. 511_CAR_Student_Counts_Sec'!L$1,'8. 514 Details Included'!$G:$G,'7. 511_CAR_Student_Counts_Sec'!$F612))</f>
        <v>0</v>
      </c>
      <c r="M612" s="82">
        <f>IF(ISBLANK($D612),"",SUMIFS('8. 514 Details Included'!$I:$I,'8. 514 Details Included'!$A:$A,'7. 511_CAR_Student_Counts_Sec'!$A612,'8. 514 Details Included'!$E:$E,'7. 511_CAR_Student_Counts_Sec'!$D612,'8. 514 Details Included'!$D:$D,'7. 511_CAR_Student_Counts_Sec'!M$1,'8. 514 Details Included'!$G:$G,'7. 511_CAR_Student_Counts_Sec'!$F612))</f>
        <v>0</v>
      </c>
      <c r="N612" s="82">
        <f>IF(ISBLANK($D612),"",SUMIFS('8. 514 Details Included'!$I:$I,'8. 514 Details Included'!$A:$A,'7. 511_CAR_Student_Counts_Sec'!$A612,'8. 514 Details Included'!$E:$E,'7. 511_CAR_Student_Counts_Sec'!$D612,'8. 514 Details Included'!$D:$D,'7. 511_CAR_Student_Counts_Sec'!N$1,'8. 514 Details Included'!$G:$G,'7. 511_CAR_Student_Counts_Sec'!$F612))</f>
        <v>0</v>
      </c>
      <c r="O612" s="81">
        <f t="shared" si="27"/>
        <v>26</v>
      </c>
      <c r="P612" s="81">
        <f t="shared" si="28"/>
        <v>0</v>
      </c>
      <c r="Q612" s="81" t="str">
        <f t="shared" si="29"/>
        <v>6-8</v>
      </c>
    </row>
    <row r="613" spans="1:17" ht="15" outlineLevel="4" x14ac:dyDescent="0.2">
      <c r="A613" s="85">
        <v>211</v>
      </c>
      <c r="B613" s="86" t="s">
        <v>1119</v>
      </c>
      <c r="C613" s="86" t="s">
        <v>1163</v>
      </c>
      <c r="D613" s="85">
        <v>124</v>
      </c>
      <c r="E613" s="86" t="s">
        <v>1717</v>
      </c>
      <c r="F613" s="85">
        <v>1</v>
      </c>
      <c r="G613" s="85">
        <v>27</v>
      </c>
      <c r="H613" s="82">
        <f>IF(ISBLANK($D613),"",SUMIFS('8. 514 Details Included'!$I:$I,'8. 514 Details Included'!$A:$A,'7. 511_CAR_Student_Counts_Sec'!$A613,'8. 514 Details Included'!$E:$E,'7. 511_CAR_Student_Counts_Sec'!$D613,'8. 514 Details Included'!$D:$D,'7. 511_CAR_Student_Counts_Sec'!H$1,'8. 514 Details Included'!$G:$G,'7. 511_CAR_Student_Counts_Sec'!$F613))</f>
        <v>0</v>
      </c>
      <c r="I613" s="82">
        <f>IF(ISBLANK($D613),"",SUMIFS('8. 514 Details Included'!$I:$I,'8. 514 Details Included'!$A:$A,'7. 511_CAR_Student_Counts_Sec'!$A613,'8. 514 Details Included'!$E:$E,'7. 511_CAR_Student_Counts_Sec'!$D613,'8. 514 Details Included'!$D:$D,'7. 511_CAR_Student_Counts_Sec'!I$1,'8. 514 Details Included'!$G:$G,'7. 511_CAR_Student_Counts_Sec'!$F613))</f>
        <v>0</v>
      </c>
      <c r="J613" s="82">
        <f>IF(ISBLANK($D613),"",SUMIFS('8. 514 Details Included'!$I:$I,'8. 514 Details Included'!$A:$A,'7. 511_CAR_Student_Counts_Sec'!$A613,'8. 514 Details Included'!$E:$E,'7. 511_CAR_Student_Counts_Sec'!$D613,'8. 514 Details Included'!$D:$D,'7. 511_CAR_Student_Counts_Sec'!J$1,'8. 514 Details Included'!$G:$G,'7. 511_CAR_Student_Counts_Sec'!$F613))</f>
        <v>27</v>
      </c>
      <c r="K613" s="82">
        <f>IF(ISBLANK($D613),"",SUMIFS('8. 514 Details Included'!$I:$I,'8. 514 Details Included'!$A:$A,'7. 511_CAR_Student_Counts_Sec'!$A613,'8. 514 Details Included'!$E:$E,'7. 511_CAR_Student_Counts_Sec'!$D613,'8. 514 Details Included'!$D:$D,'7. 511_CAR_Student_Counts_Sec'!K$1,'8. 514 Details Included'!$G:$G,'7. 511_CAR_Student_Counts_Sec'!$F613))</f>
        <v>0</v>
      </c>
      <c r="L613" s="82">
        <f>IF(ISBLANK($D613),"",SUMIFS('8. 514 Details Included'!$I:$I,'8. 514 Details Included'!$A:$A,'7. 511_CAR_Student_Counts_Sec'!$A613,'8. 514 Details Included'!$E:$E,'7. 511_CAR_Student_Counts_Sec'!$D613,'8. 514 Details Included'!$D:$D,'7. 511_CAR_Student_Counts_Sec'!L$1,'8. 514 Details Included'!$G:$G,'7. 511_CAR_Student_Counts_Sec'!$F613))</f>
        <v>0</v>
      </c>
      <c r="M613" s="82">
        <f>IF(ISBLANK($D613),"",SUMIFS('8. 514 Details Included'!$I:$I,'8. 514 Details Included'!$A:$A,'7. 511_CAR_Student_Counts_Sec'!$A613,'8. 514 Details Included'!$E:$E,'7. 511_CAR_Student_Counts_Sec'!$D613,'8. 514 Details Included'!$D:$D,'7. 511_CAR_Student_Counts_Sec'!M$1,'8. 514 Details Included'!$G:$G,'7. 511_CAR_Student_Counts_Sec'!$F613))</f>
        <v>0</v>
      </c>
      <c r="N613" s="82">
        <f>IF(ISBLANK($D613),"",SUMIFS('8. 514 Details Included'!$I:$I,'8. 514 Details Included'!$A:$A,'7. 511_CAR_Student_Counts_Sec'!$A613,'8. 514 Details Included'!$E:$E,'7. 511_CAR_Student_Counts_Sec'!$D613,'8. 514 Details Included'!$D:$D,'7. 511_CAR_Student_Counts_Sec'!N$1,'8. 514 Details Included'!$G:$G,'7. 511_CAR_Student_Counts_Sec'!$F613))</f>
        <v>0</v>
      </c>
      <c r="O613" s="81">
        <f t="shared" si="27"/>
        <v>27</v>
      </c>
      <c r="P613" s="81">
        <f t="shared" si="28"/>
        <v>0</v>
      </c>
      <c r="Q613" s="81" t="str">
        <f t="shared" si="29"/>
        <v>6-8</v>
      </c>
    </row>
    <row r="614" spans="1:17" ht="15" outlineLevel="4" x14ac:dyDescent="0.2">
      <c r="A614" s="85">
        <v>211</v>
      </c>
      <c r="B614" s="86" t="s">
        <v>1119</v>
      </c>
      <c r="C614" s="86" t="s">
        <v>1163</v>
      </c>
      <c r="D614" s="85">
        <v>124</v>
      </c>
      <c r="E614" s="86" t="s">
        <v>1717</v>
      </c>
      <c r="F614" s="85">
        <v>2</v>
      </c>
      <c r="G614" s="85">
        <v>22</v>
      </c>
      <c r="H614" s="82">
        <f>IF(ISBLANK($D614),"",SUMIFS('8. 514 Details Included'!$I:$I,'8. 514 Details Included'!$A:$A,'7. 511_CAR_Student_Counts_Sec'!$A614,'8. 514 Details Included'!$E:$E,'7. 511_CAR_Student_Counts_Sec'!$D614,'8. 514 Details Included'!$D:$D,'7. 511_CAR_Student_Counts_Sec'!H$1,'8. 514 Details Included'!$G:$G,'7. 511_CAR_Student_Counts_Sec'!$F614))</f>
        <v>0</v>
      </c>
      <c r="I614" s="82">
        <f>IF(ISBLANK($D614),"",SUMIFS('8. 514 Details Included'!$I:$I,'8. 514 Details Included'!$A:$A,'7. 511_CAR_Student_Counts_Sec'!$A614,'8. 514 Details Included'!$E:$E,'7. 511_CAR_Student_Counts_Sec'!$D614,'8. 514 Details Included'!$D:$D,'7. 511_CAR_Student_Counts_Sec'!I$1,'8. 514 Details Included'!$G:$G,'7. 511_CAR_Student_Counts_Sec'!$F614))</f>
        <v>0</v>
      </c>
      <c r="J614" s="82">
        <f>IF(ISBLANK($D614),"",SUMIFS('8. 514 Details Included'!$I:$I,'8. 514 Details Included'!$A:$A,'7. 511_CAR_Student_Counts_Sec'!$A614,'8. 514 Details Included'!$E:$E,'7. 511_CAR_Student_Counts_Sec'!$D614,'8. 514 Details Included'!$D:$D,'7. 511_CAR_Student_Counts_Sec'!J$1,'8. 514 Details Included'!$G:$G,'7. 511_CAR_Student_Counts_Sec'!$F614))</f>
        <v>22</v>
      </c>
      <c r="K614" s="82">
        <f>IF(ISBLANK($D614),"",SUMIFS('8. 514 Details Included'!$I:$I,'8. 514 Details Included'!$A:$A,'7. 511_CAR_Student_Counts_Sec'!$A614,'8. 514 Details Included'!$E:$E,'7. 511_CAR_Student_Counts_Sec'!$D614,'8. 514 Details Included'!$D:$D,'7. 511_CAR_Student_Counts_Sec'!K$1,'8. 514 Details Included'!$G:$G,'7. 511_CAR_Student_Counts_Sec'!$F614))</f>
        <v>0</v>
      </c>
      <c r="L614" s="82">
        <f>IF(ISBLANK($D614),"",SUMIFS('8. 514 Details Included'!$I:$I,'8. 514 Details Included'!$A:$A,'7. 511_CAR_Student_Counts_Sec'!$A614,'8. 514 Details Included'!$E:$E,'7. 511_CAR_Student_Counts_Sec'!$D614,'8. 514 Details Included'!$D:$D,'7. 511_CAR_Student_Counts_Sec'!L$1,'8. 514 Details Included'!$G:$G,'7. 511_CAR_Student_Counts_Sec'!$F614))</f>
        <v>0</v>
      </c>
      <c r="M614" s="82">
        <f>IF(ISBLANK($D614),"",SUMIFS('8. 514 Details Included'!$I:$I,'8. 514 Details Included'!$A:$A,'7. 511_CAR_Student_Counts_Sec'!$A614,'8. 514 Details Included'!$E:$E,'7. 511_CAR_Student_Counts_Sec'!$D614,'8. 514 Details Included'!$D:$D,'7. 511_CAR_Student_Counts_Sec'!M$1,'8. 514 Details Included'!$G:$G,'7. 511_CAR_Student_Counts_Sec'!$F614))</f>
        <v>0</v>
      </c>
      <c r="N614" s="82">
        <f>IF(ISBLANK($D614),"",SUMIFS('8. 514 Details Included'!$I:$I,'8. 514 Details Included'!$A:$A,'7. 511_CAR_Student_Counts_Sec'!$A614,'8. 514 Details Included'!$E:$E,'7. 511_CAR_Student_Counts_Sec'!$D614,'8. 514 Details Included'!$D:$D,'7. 511_CAR_Student_Counts_Sec'!N$1,'8. 514 Details Included'!$G:$G,'7. 511_CAR_Student_Counts_Sec'!$F614))</f>
        <v>0</v>
      </c>
      <c r="O614" s="81">
        <f t="shared" si="27"/>
        <v>22</v>
      </c>
      <c r="P614" s="81">
        <f t="shared" si="28"/>
        <v>0</v>
      </c>
      <c r="Q614" s="81" t="str">
        <f t="shared" si="29"/>
        <v>6-8</v>
      </c>
    </row>
    <row r="615" spans="1:17" ht="15" outlineLevel="4" x14ac:dyDescent="0.2">
      <c r="A615" s="85">
        <v>211</v>
      </c>
      <c r="B615" s="86" t="s">
        <v>1119</v>
      </c>
      <c r="C615" s="86" t="s">
        <v>1163</v>
      </c>
      <c r="D615" s="85">
        <v>124</v>
      </c>
      <c r="E615" s="86" t="s">
        <v>1717</v>
      </c>
      <c r="F615" s="85">
        <v>4</v>
      </c>
      <c r="G615" s="85">
        <v>21</v>
      </c>
      <c r="H615" s="82">
        <f>IF(ISBLANK($D615),"",SUMIFS('8. 514 Details Included'!$I:$I,'8. 514 Details Included'!$A:$A,'7. 511_CAR_Student_Counts_Sec'!$A615,'8. 514 Details Included'!$E:$E,'7. 511_CAR_Student_Counts_Sec'!$D615,'8. 514 Details Included'!$D:$D,'7. 511_CAR_Student_Counts_Sec'!H$1,'8. 514 Details Included'!$G:$G,'7. 511_CAR_Student_Counts_Sec'!$F615))</f>
        <v>0</v>
      </c>
      <c r="I615" s="82">
        <f>IF(ISBLANK($D615),"",SUMIFS('8. 514 Details Included'!$I:$I,'8. 514 Details Included'!$A:$A,'7. 511_CAR_Student_Counts_Sec'!$A615,'8. 514 Details Included'!$E:$E,'7. 511_CAR_Student_Counts_Sec'!$D615,'8. 514 Details Included'!$D:$D,'7. 511_CAR_Student_Counts_Sec'!I$1,'8. 514 Details Included'!$G:$G,'7. 511_CAR_Student_Counts_Sec'!$F615))</f>
        <v>0</v>
      </c>
      <c r="J615" s="82">
        <f>IF(ISBLANK($D615),"",SUMIFS('8. 514 Details Included'!$I:$I,'8. 514 Details Included'!$A:$A,'7. 511_CAR_Student_Counts_Sec'!$A615,'8. 514 Details Included'!$E:$E,'7. 511_CAR_Student_Counts_Sec'!$D615,'8. 514 Details Included'!$D:$D,'7. 511_CAR_Student_Counts_Sec'!J$1,'8. 514 Details Included'!$G:$G,'7. 511_CAR_Student_Counts_Sec'!$F615))</f>
        <v>21</v>
      </c>
      <c r="K615" s="82">
        <f>IF(ISBLANK($D615),"",SUMIFS('8. 514 Details Included'!$I:$I,'8. 514 Details Included'!$A:$A,'7. 511_CAR_Student_Counts_Sec'!$A615,'8. 514 Details Included'!$E:$E,'7. 511_CAR_Student_Counts_Sec'!$D615,'8. 514 Details Included'!$D:$D,'7. 511_CAR_Student_Counts_Sec'!K$1,'8. 514 Details Included'!$G:$G,'7. 511_CAR_Student_Counts_Sec'!$F615))</f>
        <v>0</v>
      </c>
      <c r="L615" s="82">
        <f>IF(ISBLANK($D615),"",SUMIFS('8. 514 Details Included'!$I:$I,'8. 514 Details Included'!$A:$A,'7. 511_CAR_Student_Counts_Sec'!$A615,'8. 514 Details Included'!$E:$E,'7. 511_CAR_Student_Counts_Sec'!$D615,'8. 514 Details Included'!$D:$D,'7. 511_CAR_Student_Counts_Sec'!L$1,'8. 514 Details Included'!$G:$G,'7. 511_CAR_Student_Counts_Sec'!$F615))</f>
        <v>0</v>
      </c>
      <c r="M615" s="82">
        <f>IF(ISBLANK($D615),"",SUMIFS('8. 514 Details Included'!$I:$I,'8. 514 Details Included'!$A:$A,'7. 511_CAR_Student_Counts_Sec'!$A615,'8. 514 Details Included'!$E:$E,'7. 511_CAR_Student_Counts_Sec'!$D615,'8. 514 Details Included'!$D:$D,'7. 511_CAR_Student_Counts_Sec'!M$1,'8. 514 Details Included'!$G:$G,'7. 511_CAR_Student_Counts_Sec'!$F615))</f>
        <v>0</v>
      </c>
      <c r="N615" s="82">
        <f>IF(ISBLANK($D615),"",SUMIFS('8. 514 Details Included'!$I:$I,'8. 514 Details Included'!$A:$A,'7. 511_CAR_Student_Counts_Sec'!$A615,'8. 514 Details Included'!$E:$E,'7. 511_CAR_Student_Counts_Sec'!$D615,'8. 514 Details Included'!$D:$D,'7. 511_CAR_Student_Counts_Sec'!N$1,'8. 514 Details Included'!$G:$G,'7. 511_CAR_Student_Counts_Sec'!$F615))</f>
        <v>0</v>
      </c>
      <c r="O615" s="81">
        <f t="shared" si="27"/>
        <v>21</v>
      </c>
      <c r="P615" s="81">
        <f t="shared" si="28"/>
        <v>0</v>
      </c>
      <c r="Q615" s="81" t="str">
        <f t="shared" si="29"/>
        <v>6-8</v>
      </c>
    </row>
    <row r="616" spans="1:17" ht="15" outlineLevel="4" x14ac:dyDescent="0.2">
      <c r="A616" s="85">
        <v>211</v>
      </c>
      <c r="B616" s="86" t="s">
        <v>1119</v>
      </c>
      <c r="C616" s="86" t="s">
        <v>1163</v>
      </c>
      <c r="D616" s="85">
        <v>124</v>
      </c>
      <c r="E616" s="86" t="s">
        <v>1717</v>
      </c>
      <c r="F616" s="85">
        <v>6</v>
      </c>
      <c r="G616" s="85">
        <v>24</v>
      </c>
      <c r="H616" s="82">
        <f>IF(ISBLANK($D616),"",SUMIFS('8. 514 Details Included'!$I:$I,'8. 514 Details Included'!$A:$A,'7. 511_CAR_Student_Counts_Sec'!$A616,'8. 514 Details Included'!$E:$E,'7. 511_CAR_Student_Counts_Sec'!$D616,'8. 514 Details Included'!$D:$D,'7. 511_CAR_Student_Counts_Sec'!H$1,'8. 514 Details Included'!$G:$G,'7. 511_CAR_Student_Counts_Sec'!$F616))</f>
        <v>0</v>
      </c>
      <c r="I616" s="82">
        <f>IF(ISBLANK($D616),"",SUMIFS('8. 514 Details Included'!$I:$I,'8. 514 Details Included'!$A:$A,'7. 511_CAR_Student_Counts_Sec'!$A616,'8. 514 Details Included'!$E:$E,'7. 511_CAR_Student_Counts_Sec'!$D616,'8. 514 Details Included'!$D:$D,'7. 511_CAR_Student_Counts_Sec'!I$1,'8. 514 Details Included'!$G:$G,'7. 511_CAR_Student_Counts_Sec'!$F616))</f>
        <v>0</v>
      </c>
      <c r="J616" s="82">
        <f>IF(ISBLANK($D616),"",SUMIFS('8. 514 Details Included'!$I:$I,'8. 514 Details Included'!$A:$A,'7. 511_CAR_Student_Counts_Sec'!$A616,'8. 514 Details Included'!$E:$E,'7. 511_CAR_Student_Counts_Sec'!$D616,'8. 514 Details Included'!$D:$D,'7. 511_CAR_Student_Counts_Sec'!J$1,'8. 514 Details Included'!$G:$G,'7. 511_CAR_Student_Counts_Sec'!$F616))</f>
        <v>24</v>
      </c>
      <c r="K616" s="82">
        <f>IF(ISBLANK($D616),"",SUMIFS('8. 514 Details Included'!$I:$I,'8. 514 Details Included'!$A:$A,'7. 511_CAR_Student_Counts_Sec'!$A616,'8. 514 Details Included'!$E:$E,'7. 511_CAR_Student_Counts_Sec'!$D616,'8. 514 Details Included'!$D:$D,'7. 511_CAR_Student_Counts_Sec'!K$1,'8. 514 Details Included'!$G:$G,'7. 511_CAR_Student_Counts_Sec'!$F616))</f>
        <v>0</v>
      </c>
      <c r="L616" s="82">
        <f>IF(ISBLANK($D616),"",SUMIFS('8. 514 Details Included'!$I:$I,'8. 514 Details Included'!$A:$A,'7. 511_CAR_Student_Counts_Sec'!$A616,'8. 514 Details Included'!$E:$E,'7. 511_CAR_Student_Counts_Sec'!$D616,'8. 514 Details Included'!$D:$D,'7. 511_CAR_Student_Counts_Sec'!L$1,'8. 514 Details Included'!$G:$G,'7. 511_CAR_Student_Counts_Sec'!$F616))</f>
        <v>0</v>
      </c>
      <c r="M616" s="82">
        <f>IF(ISBLANK($D616),"",SUMIFS('8. 514 Details Included'!$I:$I,'8. 514 Details Included'!$A:$A,'7. 511_CAR_Student_Counts_Sec'!$A616,'8. 514 Details Included'!$E:$E,'7. 511_CAR_Student_Counts_Sec'!$D616,'8. 514 Details Included'!$D:$D,'7. 511_CAR_Student_Counts_Sec'!M$1,'8. 514 Details Included'!$G:$G,'7. 511_CAR_Student_Counts_Sec'!$F616))</f>
        <v>0</v>
      </c>
      <c r="N616" s="82">
        <f>IF(ISBLANK($D616),"",SUMIFS('8. 514 Details Included'!$I:$I,'8. 514 Details Included'!$A:$A,'7. 511_CAR_Student_Counts_Sec'!$A616,'8. 514 Details Included'!$E:$E,'7. 511_CAR_Student_Counts_Sec'!$D616,'8. 514 Details Included'!$D:$D,'7. 511_CAR_Student_Counts_Sec'!N$1,'8. 514 Details Included'!$G:$G,'7. 511_CAR_Student_Counts_Sec'!$F616))</f>
        <v>0</v>
      </c>
      <c r="O616" s="81">
        <f t="shared" si="27"/>
        <v>24</v>
      </c>
      <c r="P616" s="81">
        <f t="shared" si="28"/>
        <v>0</v>
      </c>
      <c r="Q616" s="81" t="str">
        <f t="shared" si="29"/>
        <v>6-8</v>
      </c>
    </row>
    <row r="617" spans="1:17" ht="15" outlineLevel="4" x14ac:dyDescent="0.2">
      <c r="A617" s="85">
        <v>211</v>
      </c>
      <c r="B617" s="86" t="s">
        <v>1119</v>
      </c>
      <c r="C617" s="86" t="s">
        <v>1163</v>
      </c>
      <c r="D617" s="85">
        <v>124</v>
      </c>
      <c r="E617" s="86" t="s">
        <v>1717</v>
      </c>
      <c r="F617" s="85">
        <v>7</v>
      </c>
      <c r="G617" s="85">
        <v>27</v>
      </c>
      <c r="H617" s="82">
        <f>IF(ISBLANK($D617),"",SUMIFS('8. 514 Details Included'!$I:$I,'8. 514 Details Included'!$A:$A,'7. 511_CAR_Student_Counts_Sec'!$A617,'8. 514 Details Included'!$E:$E,'7. 511_CAR_Student_Counts_Sec'!$D617,'8. 514 Details Included'!$D:$D,'7. 511_CAR_Student_Counts_Sec'!H$1,'8. 514 Details Included'!$G:$G,'7. 511_CAR_Student_Counts_Sec'!$F617))</f>
        <v>0</v>
      </c>
      <c r="I617" s="82">
        <f>IF(ISBLANK($D617),"",SUMIFS('8. 514 Details Included'!$I:$I,'8. 514 Details Included'!$A:$A,'7. 511_CAR_Student_Counts_Sec'!$A617,'8. 514 Details Included'!$E:$E,'7. 511_CAR_Student_Counts_Sec'!$D617,'8. 514 Details Included'!$D:$D,'7. 511_CAR_Student_Counts_Sec'!I$1,'8. 514 Details Included'!$G:$G,'7. 511_CAR_Student_Counts_Sec'!$F617))</f>
        <v>0</v>
      </c>
      <c r="J617" s="82">
        <f>IF(ISBLANK($D617),"",SUMIFS('8. 514 Details Included'!$I:$I,'8. 514 Details Included'!$A:$A,'7. 511_CAR_Student_Counts_Sec'!$A617,'8. 514 Details Included'!$E:$E,'7. 511_CAR_Student_Counts_Sec'!$D617,'8. 514 Details Included'!$D:$D,'7. 511_CAR_Student_Counts_Sec'!J$1,'8. 514 Details Included'!$G:$G,'7. 511_CAR_Student_Counts_Sec'!$F617))</f>
        <v>27</v>
      </c>
      <c r="K617" s="82">
        <f>IF(ISBLANK($D617),"",SUMIFS('8. 514 Details Included'!$I:$I,'8. 514 Details Included'!$A:$A,'7. 511_CAR_Student_Counts_Sec'!$A617,'8. 514 Details Included'!$E:$E,'7. 511_CAR_Student_Counts_Sec'!$D617,'8. 514 Details Included'!$D:$D,'7. 511_CAR_Student_Counts_Sec'!K$1,'8. 514 Details Included'!$G:$G,'7. 511_CAR_Student_Counts_Sec'!$F617))</f>
        <v>0</v>
      </c>
      <c r="L617" s="82">
        <f>IF(ISBLANK($D617),"",SUMIFS('8. 514 Details Included'!$I:$I,'8. 514 Details Included'!$A:$A,'7. 511_CAR_Student_Counts_Sec'!$A617,'8. 514 Details Included'!$E:$E,'7. 511_CAR_Student_Counts_Sec'!$D617,'8. 514 Details Included'!$D:$D,'7. 511_CAR_Student_Counts_Sec'!L$1,'8. 514 Details Included'!$G:$G,'7. 511_CAR_Student_Counts_Sec'!$F617))</f>
        <v>0</v>
      </c>
      <c r="M617" s="82">
        <f>IF(ISBLANK($D617),"",SUMIFS('8. 514 Details Included'!$I:$I,'8. 514 Details Included'!$A:$A,'7. 511_CAR_Student_Counts_Sec'!$A617,'8. 514 Details Included'!$E:$E,'7. 511_CAR_Student_Counts_Sec'!$D617,'8. 514 Details Included'!$D:$D,'7. 511_CAR_Student_Counts_Sec'!M$1,'8. 514 Details Included'!$G:$G,'7. 511_CAR_Student_Counts_Sec'!$F617))</f>
        <v>0</v>
      </c>
      <c r="N617" s="82">
        <f>IF(ISBLANK($D617),"",SUMIFS('8. 514 Details Included'!$I:$I,'8. 514 Details Included'!$A:$A,'7. 511_CAR_Student_Counts_Sec'!$A617,'8. 514 Details Included'!$E:$E,'7. 511_CAR_Student_Counts_Sec'!$D617,'8. 514 Details Included'!$D:$D,'7. 511_CAR_Student_Counts_Sec'!N$1,'8. 514 Details Included'!$G:$G,'7. 511_CAR_Student_Counts_Sec'!$F617))</f>
        <v>0</v>
      </c>
      <c r="O617" s="81">
        <f t="shared" si="27"/>
        <v>27</v>
      </c>
      <c r="P617" s="81">
        <f t="shared" si="28"/>
        <v>0</v>
      </c>
      <c r="Q617" s="81" t="str">
        <f t="shared" si="29"/>
        <v>6-8</v>
      </c>
    </row>
    <row r="618" spans="1:17" ht="15" outlineLevel="4" x14ac:dyDescent="0.2">
      <c r="A618" s="85">
        <v>211</v>
      </c>
      <c r="B618" s="86" t="s">
        <v>1119</v>
      </c>
      <c r="C618" s="86" t="s">
        <v>1163</v>
      </c>
      <c r="D618" s="85">
        <v>82</v>
      </c>
      <c r="E618" s="86" t="s">
        <v>1716</v>
      </c>
      <c r="F618" s="85">
        <v>1</v>
      </c>
      <c r="G618" s="85">
        <v>26</v>
      </c>
      <c r="H618" s="82">
        <f>IF(ISBLANK($D618),"",SUMIFS('8. 514 Details Included'!$I:$I,'8. 514 Details Included'!$A:$A,'7. 511_CAR_Student_Counts_Sec'!$A618,'8. 514 Details Included'!$E:$E,'7. 511_CAR_Student_Counts_Sec'!$D618,'8. 514 Details Included'!$D:$D,'7. 511_CAR_Student_Counts_Sec'!H$1,'8. 514 Details Included'!$G:$G,'7. 511_CAR_Student_Counts_Sec'!$F618))</f>
        <v>0</v>
      </c>
      <c r="I618" s="82">
        <f>IF(ISBLANK($D618),"",SUMIFS('8. 514 Details Included'!$I:$I,'8. 514 Details Included'!$A:$A,'7. 511_CAR_Student_Counts_Sec'!$A618,'8. 514 Details Included'!$E:$E,'7. 511_CAR_Student_Counts_Sec'!$D618,'8. 514 Details Included'!$D:$D,'7. 511_CAR_Student_Counts_Sec'!I$1,'8. 514 Details Included'!$G:$G,'7. 511_CAR_Student_Counts_Sec'!$F618))</f>
        <v>26</v>
      </c>
      <c r="J618" s="82">
        <f>IF(ISBLANK($D618),"",SUMIFS('8. 514 Details Included'!$I:$I,'8. 514 Details Included'!$A:$A,'7. 511_CAR_Student_Counts_Sec'!$A618,'8. 514 Details Included'!$E:$E,'7. 511_CAR_Student_Counts_Sec'!$D618,'8. 514 Details Included'!$D:$D,'7. 511_CAR_Student_Counts_Sec'!J$1,'8. 514 Details Included'!$G:$G,'7. 511_CAR_Student_Counts_Sec'!$F618))</f>
        <v>0</v>
      </c>
      <c r="K618" s="82">
        <f>IF(ISBLANK($D618),"",SUMIFS('8. 514 Details Included'!$I:$I,'8. 514 Details Included'!$A:$A,'7. 511_CAR_Student_Counts_Sec'!$A618,'8. 514 Details Included'!$E:$E,'7. 511_CAR_Student_Counts_Sec'!$D618,'8. 514 Details Included'!$D:$D,'7. 511_CAR_Student_Counts_Sec'!K$1,'8. 514 Details Included'!$G:$G,'7. 511_CAR_Student_Counts_Sec'!$F618))</f>
        <v>0</v>
      </c>
      <c r="L618" s="82">
        <f>IF(ISBLANK($D618),"",SUMIFS('8. 514 Details Included'!$I:$I,'8. 514 Details Included'!$A:$A,'7. 511_CAR_Student_Counts_Sec'!$A618,'8. 514 Details Included'!$E:$E,'7. 511_CAR_Student_Counts_Sec'!$D618,'8. 514 Details Included'!$D:$D,'7. 511_CAR_Student_Counts_Sec'!L$1,'8. 514 Details Included'!$G:$G,'7. 511_CAR_Student_Counts_Sec'!$F618))</f>
        <v>0</v>
      </c>
      <c r="M618" s="82">
        <f>IF(ISBLANK($D618),"",SUMIFS('8. 514 Details Included'!$I:$I,'8. 514 Details Included'!$A:$A,'7. 511_CAR_Student_Counts_Sec'!$A618,'8. 514 Details Included'!$E:$E,'7. 511_CAR_Student_Counts_Sec'!$D618,'8. 514 Details Included'!$D:$D,'7. 511_CAR_Student_Counts_Sec'!M$1,'8. 514 Details Included'!$G:$G,'7. 511_CAR_Student_Counts_Sec'!$F618))</f>
        <v>0</v>
      </c>
      <c r="N618" s="82">
        <f>IF(ISBLANK($D618),"",SUMIFS('8. 514 Details Included'!$I:$I,'8. 514 Details Included'!$A:$A,'7. 511_CAR_Student_Counts_Sec'!$A618,'8. 514 Details Included'!$E:$E,'7. 511_CAR_Student_Counts_Sec'!$D618,'8. 514 Details Included'!$D:$D,'7. 511_CAR_Student_Counts_Sec'!N$1,'8. 514 Details Included'!$G:$G,'7. 511_CAR_Student_Counts_Sec'!$F618))</f>
        <v>0</v>
      </c>
      <c r="O618" s="81">
        <f t="shared" si="27"/>
        <v>26</v>
      </c>
      <c r="P618" s="81">
        <f t="shared" si="28"/>
        <v>0</v>
      </c>
      <c r="Q618" s="81" t="str">
        <f t="shared" si="29"/>
        <v>6-8</v>
      </c>
    </row>
    <row r="619" spans="1:17" ht="15" outlineLevel="4" x14ac:dyDescent="0.2">
      <c r="A619" s="85">
        <v>211</v>
      </c>
      <c r="B619" s="86" t="s">
        <v>1119</v>
      </c>
      <c r="C619" s="86" t="s">
        <v>1163</v>
      </c>
      <c r="D619" s="85">
        <v>82</v>
      </c>
      <c r="E619" s="86" t="s">
        <v>1716</v>
      </c>
      <c r="F619" s="85">
        <v>2</v>
      </c>
      <c r="G619" s="85">
        <v>28</v>
      </c>
      <c r="H619" s="82">
        <f>IF(ISBLANK($D619),"",SUMIFS('8. 514 Details Included'!$I:$I,'8. 514 Details Included'!$A:$A,'7. 511_CAR_Student_Counts_Sec'!$A619,'8. 514 Details Included'!$E:$E,'7. 511_CAR_Student_Counts_Sec'!$D619,'8. 514 Details Included'!$D:$D,'7. 511_CAR_Student_Counts_Sec'!H$1,'8. 514 Details Included'!$G:$G,'7. 511_CAR_Student_Counts_Sec'!$F619))</f>
        <v>0</v>
      </c>
      <c r="I619" s="82">
        <f>IF(ISBLANK($D619),"",SUMIFS('8. 514 Details Included'!$I:$I,'8. 514 Details Included'!$A:$A,'7. 511_CAR_Student_Counts_Sec'!$A619,'8. 514 Details Included'!$E:$E,'7. 511_CAR_Student_Counts_Sec'!$D619,'8. 514 Details Included'!$D:$D,'7. 511_CAR_Student_Counts_Sec'!I$1,'8. 514 Details Included'!$G:$G,'7. 511_CAR_Student_Counts_Sec'!$F619))</f>
        <v>28</v>
      </c>
      <c r="J619" s="82">
        <f>IF(ISBLANK($D619),"",SUMIFS('8. 514 Details Included'!$I:$I,'8. 514 Details Included'!$A:$A,'7. 511_CAR_Student_Counts_Sec'!$A619,'8. 514 Details Included'!$E:$E,'7. 511_CAR_Student_Counts_Sec'!$D619,'8. 514 Details Included'!$D:$D,'7. 511_CAR_Student_Counts_Sec'!J$1,'8. 514 Details Included'!$G:$G,'7. 511_CAR_Student_Counts_Sec'!$F619))</f>
        <v>0</v>
      </c>
      <c r="K619" s="82">
        <f>IF(ISBLANK($D619),"",SUMIFS('8. 514 Details Included'!$I:$I,'8. 514 Details Included'!$A:$A,'7. 511_CAR_Student_Counts_Sec'!$A619,'8. 514 Details Included'!$E:$E,'7. 511_CAR_Student_Counts_Sec'!$D619,'8. 514 Details Included'!$D:$D,'7. 511_CAR_Student_Counts_Sec'!K$1,'8. 514 Details Included'!$G:$G,'7. 511_CAR_Student_Counts_Sec'!$F619))</f>
        <v>0</v>
      </c>
      <c r="L619" s="82">
        <f>IF(ISBLANK($D619),"",SUMIFS('8. 514 Details Included'!$I:$I,'8. 514 Details Included'!$A:$A,'7. 511_CAR_Student_Counts_Sec'!$A619,'8. 514 Details Included'!$E:$E,'7. 511_CAR_Student_Counts_Sec'!$D619,'8. 514 Details Included'!$D:$D,'7. 511_CAR_Student_Counts_Sec'!L$1,'8. 514 Details Included'!$G:$G,'7. 511_CAR_Student_Counts_Sec'!$F619))</f>
        <v>0</v>
      </c>
      <c r="M619" s="82">
        <f>IF(ISBLANK($D619),"",SUMIFS('8. 514 Details Included'!$I:$I,'8. 514 Details Included'!$A:$A,'7. 511_CAR_Student_Counts_Sec'!$A619,'8. 514 Details Included'!$E:$E,'7. 511_CAR_Student_Counts_Sec'!$D619,'8. 514 Details Included'!$D:$D,'7. 511_CAR_Student_Counts_Sec'!M$1,'8. 514 Details Included'!$G:$G,'7. 511_CAR_Student_Counts_Sec'!$F619))</f>
        <v>0</v>
      </c>
      <c r="N619" s="82">
        <f>IF(ISBLANK($D619),"",SUMIFS('8. 514 Details Included'!$I:$I,'8. 514 Details Included'!$A:$A,'7. 511_CAR_Student_Counts_Sec'!$A619,'8. 514 Details Included'!$E:$E,'7. 511_CAR_Student_Counts_Sec'!$D619,'8. 514 Details Included'!$D:$D,'7. 511_CAR_Student_Counts_Sec'!N$1,'8. 514 Details Included'!$G:$G,'7. 511_CAR_Student_Counts_Sec'!$F619))</f>
        <v>0</v>
      </c>
      <c r="O619" s="81">
        <f t="shared" si="27"/>
        <v>28</v>
      </c>
      <c r="P619" s="81">
        <f t="shared" si="28"/>
        <v>0</v>
      </c>
      <c r="Q619" s="81" t="str">
        <f t="shared" si="29"/>
        <v>6-8</v>
      </c>
    </row>
    <row r="620" spans="1:17" ht="15" outlineLevel="4" x14ac:dyDescent="0.2">
      <c r="A620" s="85">
        <v>211</v>
      </c>
      <c r="B620" s="86" t="s">
        <v>1119</v>
      </c>
      <c r="C620" s="86" t="s">
        <v>1163</v>
      </c>
      <c r="D620" s="85">
        <v>82</v>
      </c>
      <c r="E620" s="86" t="s">
        <v>1716</v>
      </c>
      <c r="F620" s="85">
        <v>4</v>
      </c>
      <c r="G620" s="85">
        <v>26</v>
      </c>
      <c r="H620" s="82">
        <f>IF(ISBLANK($D620),"",SUMIFS('8. 514 Details Included'!$I:$I,'8. 514 Details Included'!$A:$A,'7. 511_CAR_Student_Counts_Sec'!$A620,'8. 514 Details Included'!$E:$E,'7. 511_CAR_Student_Counts_Sec'!$D620,'8. 514 Details Included'!$D:$D,'7. 511_CAR_Student_Counts_Sec'!H$1,'8. 514 Details Included'!$G:$G,'7. 511_CAR_Student_Counts_Sec'!$F620))</f>
        <v>0</v>
      </c>
      <c r="I620" s="82">
        <f>IF(ISBLANK($D620),"",SUMIFS('8. 514 Details Included'!$I:$I,'8. 514 Details Included'!$A:$A,'7. 511_CAR_Student_Counts_Sec'!$A620,'8. 514 Details Included'!$E:$E,'7. 511_CAR_Student_Counts_Sec'!$D620,'8. 514 Details Included'!$D:$D,'7. 511_CAR_Student_Counts_Sec'!I$1,'8. 514 Details Included'!$G:$G,'7. 511_CAR_Student_Counts_Sec'!$F620))</f>
        <v>26</v>
      </c>
      <c r="J620" s="82">
        <f>IF(ISBLANK($D620),"",SUMIFS('8. 514 Details Included'!$I:$I,'8. 514 Details Included'!$A:$A,'7. 511_CAR_Student_Counts_Sec'!$A620,'8. 514 Details Included'!$E:$E,'7. 511_CAR_Student_Counts_Sec'!$D620,'8. 514 Details Included'!$D:$D,'7. 511_CAR_Student_Counts_Sec'!J$1,'8. 514 Details Included'!$G:$G,'7. 511_CAR_Student_Counts_Sec'!$F620))</f>
        <v>0</v>
      </c>
      <c r="K620" s="82">
        <f>IF(ISBLANK($D620),"",SUMIFS('8. 514 Details Included'!$I:$I,'8. 514 Details Included'!$A:$A,'7. 511_CAR_Student_Counts_Sec'!$A620,'8. 514 Details Included'!$E:$E,'7. 511_CAR_Student_Counts_Sec'!$D620,'8. 514 Details Included'!$D:$D,'7. 511_CAR_Student_Counts_Sec'!K$1,'8. 514 Details Included'!$G:$G,'7. 511_CAR_Student_Counts_Sec'!$F620))</f>
        <v>0</v>
      </c>
      <c r="L620" s="82">
        <f>IF(ISBLANK($D620),"",SUMIFS('8. 514 Details Included'!$I:$I,'8. 514 Details Included'!$A:$A,'7. 511_CAR_Student_Counts_Sec'!$A620,'8. 514 Details Included'!$E:$E,'7. 511_CAR_Student_Counts_Sec'!$D620,'8. 514 Details Included'!$D:$D,'7. 511_CAR_Student_Counts_Sec'!L$1,'8. 514 Details Included'!$G:$G,'7. 511_CAR_Student_Counts_Sec'!$F620))</f>
        <v>0</v>
      </c>
      <c r="M620" s="82">
        <f>IF(ISBLANK($D620),"",SUMIFS('8. 514 Details Included'!$I:$I,'8. 514 Details Included'!$A:$A,'7. 511_CAR_Student_Counts_Sec'!$A620,'8. 514 Details Included'!$E:$E,'7. 511_CAR_Student_Counts_Sec'!$D620,'8. 514 Details Included'!$D:$D,'7. 511_CAR_Student_Counts_Sec'!M$1,'8. 514 Details Included'!$G:$G,'7. 511_CAR_Student_Counts_Sec'!$F620))</f>
        <v>0</v>
      </c>
      <c r="N620" s="82">
        <f>IF(ISBLANK($D620),"",SUMIFS('8. 514 Details Included'!$I:$I,'8. 514 Details Included'!$A:$A,'7. 511_CAR_Student_Counts_Sec'!$A620,'8. 514 Details Included'!$E:$E,'7. 511_CAR_Student_Counts_Sec'!$D620,'8. 514 Details Included'!$D:$D,'7. 511_CAR_Student_Counts_Sec'!N$1,'8. 514 Details Included'!$G:$G,'7. 511_CAR_Student_Counts_Sec'!$F620))</f>
        <v>0</v>
      </c>
      <c r="O620" s="81">
        <f t="shared" si="27"/>
        <v>26</v>
      </c>
      <c r="P620" s="81">
        <f t="shared" si="28"/>
        <v>0</v>
      </c>
      <c r="Q620" s="81" t="str">
        <f t="shared" si="29"/>
        <v>6-8</v>
      </c>
    </row>
    <row r="621" spans="1:17" ht="15" outlineLevel="4" x14ac:dyDescent="0.2">
      <c r="A621" s="85">
        <v>211</v>
      </c>
      <c r="B621" s="86" t="s">
        <v>1119</v>
      </c>
      <c r="C621" s="86" t="s">
        <v>1163</v>
      </c>
      <c r="D621" s="85">
        <v>82</v>
      </c>
      <c r="E621" s="86" t="s">
        <v>1716</v>
      </c>
      <c r="F621" s="85">
        <v>5</v>
      </c>
      <c r="G621" s="85">
        <v>25</v>
      </c>
      <c r="H621" s="82">
        <f>IF(ISBLANK($D621),"",SUMIFS('8. 514 Details Included'!$I:$I,'8. 514 Details Included'!$A:$A,'7. 511_CAR_Student_Counts_Sec'!$A621,'8. 514 Details Included'!$E:$E,'7. 511_CAR_Student_Counts_Sec'!$D621,'8. 514 Details Included'!$D:$D,'7. 511_CAR_Student_Counts_Sec'!H$1,'8. 514 Details Included'!$G:$G,'7. 511_CAR_Student_Counts_Sec'!$F621))</f>
        <v>0</v>
      </c>
      <c r="I621" s="82">
        <f>IF(ISBLANK($D621),"",SUMIFS('8. 514 Details Included'!$I:$I,'8. 514 Details Included'!$A:$A,'7. 511_CAR_Student_Counts_Sec'!$A621,'8. 514 Details Included'!$E:$E,'7. 511_CAR_Student_Counts_Sec'!$D621,'8. 514 Details Included'!$D:$D,'7. 511_CAR_Student_Counts_Sec'!I$1,'8. 514 Details Included'!$G:$G,'7. 511_CAR_Student_Counts_Sec'!$F621))</f>
        <v>25</v>
      </c>
      <c r="J621" s="82">
        <f>IF(ISBLANK($D621),"",SUMIFS('8. 514 Details Included'!$I:$I,'8. 514 Details Included'!$A:$A,'7. 511_CAR_Student_Counts_Sec'!$A621,'8. 514 Details Included'!$E:$E,'7. 511_CAR_Student_Counts_Sec'!$D621,'8. 514 Details Included'!$D:$D,'7. 511_CAR_Student_Counts_Sec'!J$1,'8. 514 Details Included'!$G:$G,'7. 511_CAR_Student_Counts_Sec'!$F621))</f>
        <v>0</v>
      </c>
      <c r="K621" s="82">
        <f>IF(ISBLANK($D621),"",SUMIFS('8. 514 Details Included'!$I:$I,'8. 514 Details Included'!$A:$A,'7. 511_CAR_Student_Counts_Sec'!$A621,'8. 514 Details Included'!$E:$E,'7. 511_CAR_Student_Counts_Sec'!$D621,'8. 514 Details Included'!$D:$D,'7. 511_CAR_Student_Counts_Sec'!K$1,'8. 514 Details Included'!$G:$G,'7. 511_CAR_Student_Counts_Sec'!$F621))</f>
        <v>0</v>
      </c>
      <c r="L621" s="82">
        <f>IF(ISBLANK($D621),"",SUMIFS('8. 514 Details Included'!$I:$I,'8. 514 Details Included'!$A:$A,'7. 511_CAR_Student_Counts_Sec'!$A621,'8. 514 Details Included'!$E:$E,'7. 511_CAR_Student_Counts_Sec'!$D621,'8. 514 Details Included'!$D:$D,'7. 511_CAR_Student_Counts_Sec'!L$1,'8. 514 Details Included'!$G:$G,'7. 511_CAR_Student_Counts_Sec'!$F621))</f>
        <v>0</v>
      </c>
      <c r="M621" s="82">
        <f>IF(ISBLANK($D621),"",SUMIFS('8. 514 Details Included'!$I:$I,'8. 514 Details Included'!$A:$A,'7. 511_CAR_Student_Counts_Sec'!$A621,'8. 514 Details Included'!$E:$E,'7. 511_CAR_Student_Counts_Sec'!$D621,'8. 514 Details Included'!$D:$D,'7. 511_CAR_Student_Counts_Sec'!M$1,'8. 514 Details Included'!$G:$G,'7. 511_CAR_Student_Counts_Sec'!$F621))</f>
        <v>0</v>
      </c>
      <c r="N621" s="82">
        <f>IF(ISBLANK($D621),"",SUMIFS('8. 514 Details Included'!$I:$I,'8. 514 Details Included'!$A:$A,'7. 511_CAR_Student_Counts_Sec'!$A621,'8. 514 Details Included'!$E:$E,'7. 511_CAR_Student_Counts_Sec'!$D621,'8. 514 Details Included'!$D:$D,'7. 511_CAR_Student_Counts_Sec'!N$1,'8. 514 Details Included'!$G:$G,'7. 511_CAR_Student_Counts_Sec'!$F621))</f>
        <v>0</v>
      </c>
      <c r="O621" s="81">
        <f t="shared" si="27"/>
        <v>25</v>
      </c>
      <c r="P621" s="81">
        <f t="shared" si="28"/>
        <v>0</v>
      </c>
      <c r="Q621" s="81" t="str">
        <f t="shared" si="29"/>
        <v>6-8</v>
      </c>
    </row>
    <row r="622" spans="1:17" ht="15" outlineLevel="4" x14ac:dyDescent="0.2">
      <c r="A622" s="85">
        <v>211</v>
      </c>
      <c r="B622" s="86" t="s">
        <v>1119</v>
      </c>
      <c r="C622" s="86" t="s">
        <v>1163</v>
      </c>
      <c r="D622" s="85">
        <v>82</v>
      </c>
      <c r="E622" s="86" t="s">
        <v>1716</v>
      </c>
      <c r="F622" s="85">
        <v>7</v>
      </c>
      <c r="G622" s="85">
        <v>26</v>
      </c>
      <c r="H622" s="82">
        <f>IF(ISBLANK($D622),"",SUMIFS('8. 514 Details Included'!$I:$I,'8. 514 Details Included'!$A:$A,'7. 511_CAR_Student_Counts_Sec'!$A622,'8. 514 Details Included'!$E:$E,'7. 511_CAR_Student_Counts_Sec'!$D622,'8. 514 Details Included'!$D:$D,'7. 511_CAR_Student_Counts_Sec'!H$1,'8. 514 Details Included'!$G:$G,'7. 511_CAR_Student_Counts_Sec'!$F622))</f>
        <v>0</v>
      </c>
      <c r="I622" s="82">
        <f>IF(ISBLANK($D622),"",SUMIFS('8. 514 Details Included'!$I:$I,'8. 514 Details Included'!$A:$A,'7. 511_CAR_Student_Counts_Sec'!$A622,'8. 514 Details Included'!$E:$E,'7. 511_CAR_Student_Counts_Sec'!$D622,'8. 514 Details Included'!$D:$D,'7. 511_CAR_Student_Counts_Sec'!I$1,'8. 514 Details Included'!$G:$G,'7. 511_CAR_Student_Counts_Sec'!$F622))</f>
        <v>26</v>
      </c>
      <c r="J622" s="82">
        <f>IF(ISBLANK($D622),"",SUMIFS('8. 514 Details Included'!$I:$I,'8. 514 Details Included'!$A:$A,'7. 511_CAR_Student_Counts_Sec'!$A622,'8. 514 Details Included'!$E:$E,'7. 511_CAR_Student_Counts_Sec'!$D622,'8. 514 Details Included'!$D:$D,'7. 511_CAR_Student_Counts_Sec'!J$1,'8. 514 Details Included'!$G:$G,'7. 511_CAR_Student_Counts_Sec'!$F622))</f>
        <v>0</v>
      </c>
      <c r="K622" s="82">
        <f>IF(ISBLANK($D622),"",SUMIFS('8. 514 Details Included'!$I:$I,'8. 514 Details Included'!$A:$A,'7. 511_CAR_Student_Counts_Sec'!$A622,'8. 514 Details Included'!$E:$E,'7. 511_CAR_Student_Counts_Sec'!$D622,'8. 514 Details Included'!$D:$D,'7. 511_CAR_Student_Counts_Sec'!K$1,'8. 514 Details Included'!$G:$G,'7. 511_CAR_Student_Counts_Sec'!$F622))</f>
        <v>0</v>
      </c>
      <c r="L622" s="82">
        <f>IF(ISBLANK($D622),"",SUMIFS('8. 514 Details Included'!$I:$I,'8. 514 Details Included'!$A:$A,'7. 511_CAR_Student_Counts_Sec'!$A622,'8. 514 Details Included'!$E:$E,'7. 511_CAR_Student_Counts_Sec'!$D622,'8. 514 Details Included'!$D:$D,'7. 511_CAR_Student_Counts_Sec'!L$1,'8. 514 Details Included'!$G:$G,'7. 511_CAR_Student_Counts_Sec'!$F622))</f>
        <v>0</v>
      </c>
      <c r="M622" s="82">
        <f>IF(ISBLANK($D622),"",SUMIFS('8. 514 Details Included'!$I:$I,'8. 514 Details Included'!$A:$A,'7. 511_CAR_Student_Counts_Sec'!$A622,'8. 514 Details Included'!$E:$E,'7. 511_CAR_Student_Counts_Sec'!$D622,'8. 514 Details Included'!$D:$D,'7. 511_CAR_Student_Counts_Sec'!M$1,'8. 514 Details Included'!$G:$G,'7. 511_CAR_Student_Counts_Sec'!$F622))</f>
        <v>0</v>
      </c>
      <c r="N622" s="82">
        <f>IF(ISBLANK($D622),"",SUMIFS('8. 514 Details Included'!$I:$I,'8. 514 Details Included'!$A:$A,'7. 511_CAR_Student_Counts_Sec'!$A622,'8. 514 Details Included'!$E:$E,'7. 511_CAR_Student_Counts_Sec'!$D622,'8. 514 Details Included'!$D:$D,'7. 511_CAR_Student_Counts_Sec'!N$1,'8. 514 Details Included'!$G:$G,'7. 511_CAR_Student_Counts_Sec'!$F622))</f>
        <v>0</v>
      </c>
      <c r="O622" s="81">
        <f t="shared" si="27"/>
        <v>26</v>
      </c>
      <c r="P622" s="81">
        <f t="shared" si="28"/>
        <v>0</v>
      </c>
      <c r="Q622" s="81" t="str">
        <f t="shared" si="29"/>
        <v>6-8</v>
      </c>
    </row>
    <row r="623" spans="1:17" ht="15" outlineLevel="4" x14ac:dyDescent="0.2">
      <c r="A623" s="85">
        <v>211</v>
      </c>
      <c r="B623" s="86" t="s">
        <v>1119</v>
      </c>
      <c r="C623" s="86" t="s">
        <v>1163</v>
      </c>
      <c r="D623" s="85">
        <v>82</v>
      </c>
      <c r="E623" s="86" t="s">
        <v>1716</v>
      </c>
      <c r="F623" s="85">
        <v>8</v>
      </c>
      <c r="G623" s="85">
        <v>27</v>
      </c>
      <c r="H623" s="82">
        <f>IF(ISBLANK($D623),"",SUMIFS('8. 514 Details Included'!$I:$I,'8. 514 Details Included'!$A:$A,'7. 511_CAR_Student_Counts_Sec'!$A623,'8. 514 Details Included'!$E:$E,'7. 511_CAR_Student_Counts_Sec'!$D623,'8. 514 Details Included'!$D:$D,'7. 511_CAR_Student_Counts_Sec'!H$1,'8. 514 Details Included'!$G:$G,'7. 511_CAR_Student_Counts_Sec'!$F623))</f>
        <v>0</v>
      </c>
      <c r="I623" s="82">
        <f>IF(ISBLANK($D623),"",SUMIFS('8. 514 Details Included'!$I:$I,'8. 514 Details Included'!$A:$A,'7. 511_CAR_Student_Counts_Sec'!$A623,'8. 514 Details Included'!$E:$E,'7. 511_CAR_Student_Counts_Sec'!$D623,'8. 514 Details Included'!$D:$D,'7. 511_CAR_Student_Counts_Sec'!I$1,'8. 514 Details Included'!$G:$G,'7. 511_CAR_Student_Counts_Sec'!$F623))</f>
        <v>27</v>
      </c>
      <c r="J623" s="82">
        <f>IF(ISBLANK($D623),"",SUMIFS('8. 514 Details Included'!$I:$I,'8. 514 Details Included'!$A:$A,'7. 511_CAR_Student_Counts_Sec'!$A623,'8. 514 Details Included'!$E:$E,'7. 511_CAR_Student_Counts_Sec'!$D623,'8. 514 Details Included'!$D:$D,'7. 511_CAR_Student_Counts_Sec'!J$1,'8. 514 Details Included'!$G:$G,'7. 511_CAR_Student_Counts_Sec'!$F623))</f>
        <v>0</v>
      </c>
      <c r="K623" s="82">
        <f>IF(ISBLANK($D623),"",SUMIFS('8. 514 Details Included'!$I:$I,'8. 514 Details Included'!$A:$A,'7. 511_CAR_Student_Counts_Sec'!$A623,'8. 514 Details Included'!$E:$E,'7. 511_CAR_Student_Counts_Sec'!$D623,'8. 514 Details Included'!$D:$D,'7. 511_CAR_Student_Counts_Sec'!K$1,'8. 514 Details Included'!$G:$G,'7. 511_CAR_Student_Counts_Sec'!$F623))</f>
        <v>0</v>
      </c>
      <c r="L623" s="82">
        <f>IF(ISBLANK($D623),"",SUMIFS('8. 514 Details Included'!$I:$I,'8. 514 Details Included'!$A:$A,'7. 511_CAR_Student_Counts_Sec'!$A623,'8. 514 Details Included'!$E:$E,'7. 511_CAR_Student_Counts_Sec'!$D623,'8. 514 Details Included'!$D:$D,'7. 511_CAR_Student_Counts_Sec'!L$1,'8. 514 Details Included'!$G:$G,'7. 511_CAR_Student_Counts_Sec'!$F623))</f>
        <v>0</v>
      </c>
      <c r="M623" s="82">
        <f>IF(ISBLANK($D623),"",SUMIFS('8. 514 Details Included'!$I:$I,'8. 514 Details Included'!$A:$A,'7. 511_CAR_Student_Counts_Sec'!$A623,'8. 514 Details Included'!$E:$E,'7. 511_CAR_Student_Counts_Sec'!$D623,'8. 514 Details Included'!$D:$D,'7. 511_CAR_Student_Counts_Sec'!M$1,'8. 514 Details Included'!$G:$G,'7. 511_CAR_Student_Counts_Sec'!$F623))</f>
        <v>0</v>
      </c>
      <c r="N623" s="82">
        <f>IF(ISBLANK($D623),"",SUMIFS('8. 514 Details Included'!$I:$I,'8. 514 Details Included'!$A:$A,'7. 511_CAR_Student_Counts_Sec'!$A623,'8. 514 Details Included'!$E:$E,'7. 511_CAR_Student_Counts_Sec'!$D623,'8. 514 Details Included'!$D:$D,'7. 511_CAR_Student_Counts_Sec'!N$1,'8. 514 Details Included'!$G:$G,'7. 511_CAR_Student_Counts_Sec'!$F623))</f>
        <v>0</v>
      </c>
      <c r="O623" s="81">
        <f t="shared" si="27"/>
        <v>27</v>
      </c>
      <c r="P623" s="81">
        <f t="shared" si="28"/>
        <v>0</v>
      </c>
      <c r="Q623" s="81" t="str">
        <f t="shared" si="29"/>
        <v>6-8</v>
      </c>
    </row>
    <row r="624" spans="1:17" ht="15" outlineLevel="4" x14ac:dyDescent="0.2">
      <c r="A624" s="85">
        <v>211</v>
      </c>
      <c r="B624" s="86" t="s">
        <v>1119</v>
      </c>
      <c r="C624" s="86" t="s">
        <v>1163</v>
      </c>
      <c r="D624" s="85">
        <v>143</v>
      </c>
      <c r="E624" s="86" t="s">
        <v>1715</v>
      </c>
      <c r="F624" s="85">
        <v>2</v>
      </c>
      <c r="G624" s="85">
        <v>23</v>
      </c>
      <c r="H624" s="82">
        <f>IF(ISBLANK($D624),"",SUMIFS('8. 514 Details Included'!$I:$I,'8. 514 Details Included'!$A:$A,'7. 511_CAR_Student_Counts_Sec'!$A624,'8. 514 Details Included'!$E:$E,'7. 511_CAR_Student_Counts_Sec'!$D624,'8. 514 Details Included'!$D:$D,'7. 511_CAR_Student_Counts_Sec'!H$1,'8. 514 Details Included'!$G:$G,'7. 511_CAR_Student_Counts_Sec'!$F624))</f>
        <v>23</v>
      </c>
      <c r="I624" s="82">
        <f>IF(ISBLANK($D624),"",SUMIFS('8. 514 Details Included'!$I:$I,'8. 514 Details Included'!$A:$A,'7. 511_CAR_Student_Counts_Sec'!$A624,'8. 514 Details Included'!$E:$E,'7. 511_CAR_Student_Counts_Sec'!$D624,'8. 514 Details Included'!$D:$D,'7. 511_CAR_Student_Counts_Sec'!I$1,'8. 514 Details Included'!$G:$G,'7. 511_CAR_Student_Counts_Sec'!$F624))</f>
        <v>0</v>
      </c>
      <c r="J624" s="82">
        <f>IF(ISBLANK($D624),"",SUMIFS('8. 514 Details Included'!$I:$I,'8. 514 Details Included'!$A:$A,'7. 511_CAR_Student_Counts_Sec'!$A624,'8. 514 Details Included'!$E:$E,'7. 511_CAR_Student_Counts_Sec'!$D624,'8. 514 Details Included'!$D:$D,'7. 511_CAR_Student_Counts_Sec'!J$1,'8. 514 Details Included'!$G:$G,'7. 511_CAR_Student_Counts_Sec'!$F624))</f>
        <v>0</v>
      </c>
      <c r="K624" s="82">
        <f>IF(ISBLANK($D624),"",SUMIFS('8. 514 Details Included'!$I:$I,'8. 514 Details Included'!$A:$A,'7. 511_CAR_Student_Counts_Sec'!$A624,'8. 514 Details Included'!$E:$E,'7. 511_CAR_Student_Counts_Sec'!$D624,'8. 514 Details Included'!$D:$D,'7. 511_CAR_Student_Counts_Sec'!K$1,'8. 514 Details Included'!$G:$G,'7. 511_CAR_Student_Counts_Sec'!$F624))</f>
        <v>0</v>
      </c>
      <c r="L624" s="82">
        <f>IF(ISBLANK($D624),"",SUMIFS('8. 514 Details Included'!$I:$I,'8. 514 Details Included'!$A:$A,'7. 511_CAR_Student_Counts_Sec'!$A624,'8. 514 Details Included'!$E:$E,'7. 511_CAR_Student_Counts_Sec'!$D624,'8. 514 Details Included'!$D:$D,'7. 511_CAR_Student_Counts_Sec'!L$1,'8. 514 Details Included'!$G:$G,'7. 511_CAR_Student_Counts_Sec'!$F624))</f>
        <v>0</v>
      </c>
      <c r="M624" s="82">
        <f>IF(ISBLANK($D624),"",SUMIFS('8. 514 Details Included'!$I:$I,'8. 514 Details Included'!$A:$A,'7. 511_CAR_Student_Counts_Sec'!$A624,'8. 514 Details Included'!$E:$E,'7. 511_CAR_Student_Counts_Sec'!$D624,'8. 514 Details Included'!$D:$D,'7. 511_CAR_Student_Counts_Sec'!M$1,'8. 514 Details Included'!$G:$G,'7. 511_CAR_Student_Counts_Sec'!$F624))</f>
        <v>0</v>
      </c>
      <c r="N624" s="82">
        <f>IF(ISBLANK($D624),"",SUMIFS('8. 514 Details Included'!$I:$I,'8. 514 Details Included'!$A:$A,'7. 511_CAR_Student_Counts_Sec'!$A624,'8. 514 Details Included'!$E:$E,'7. 511_CAR_Student_Counts_Sec'!$D624,'8. 514 Details Included'!$D:$D,'7. 511_CAR_Student_Counts_Sec'!N$1,'8. 514 Details Included'!$G:$G,'7. 511_CAR_Student_Counts_Sec'!$F624))</f>
        <v>0</v>
      </c>
      <c r="O624" s="81">
        <f t="shared" si="27"/>
        <v>23</v>
      </c>
      <c r="P624" s="81">
        <f t="shared" si="28"/>
        <v>0</v>
      </c>
      <c r="Q624" s="81" t="str">
        <f t="shared" si="29"/>
        <v>6-8</v>
      </c>
    </row>
    <row r="625" spans="1:17" ht="15" outlineLevel="4" x14ac:dyDescent="0.2">
      <c r="A625" s="85">
        <v>211</v>
      </c>
      <c r="B625" s="86" t="s">
        <v>1119</v>
      </c>
      <c r="C625" s="86" t="s">
        <v>1163</v>
      </c>
      <c r="D625" s="85">
        <v>109</v>
      </c>
      <c r="E625" s="86" t="s">
        <v>1714</v>
      </c>
      <c r="F625" s="85">
        <v>5</v>
      </c>
      <c r="G625" s="85">
        <v>26</v>
      </c>
      <c r="H625" s="82">
        <f>IF(ISBLANK($D625),"",SUMIFS('8. 514 Details Included'!$I:$I,'8. 514 Details Included'!$A:$A,'7. 511_CAR_Student_Counts_Sec'!$A625,'8. 514 Details Included'!$E:$E,'7. 511_CAR_Student_Counts_Sec'!$D625,'8. 514 Details Included'!$D:$D,'7. 511_CAR_Student_Counts_Sec'!H$1,'8. 514 Details Included'!$G:$G,'7. 511_CAR_Student_Counts_Sec'!$F625))</f>
        <v>26</v>
      </c>
      <c r="I625" s="82">
        <f>IF(ISBLANK($D625),"",SUMIFS('8. 514 Details Included'!$I:$I,'8. 514 Details Included'!$A:$A,'7. 511_CAR_Student_Counts_Sec'!$A625,'8. 514 Details Included'!$E:$E,'7. 511_CAR_Student_Counts_Sec'!$D625,'8. 514 Details Included'!$D:$D,'7. 511_CAR_Student_Counts_Sec'!I$1,'8. 514 Details Included'!$G:$G,'7. 511_CAR_Student_Counts_Sec'!$F625))</f>
        <v>0</v>
      </c>
      <c r="J625" s="82">
        <f>IF(ISBLANK($D625),"",SUMIFS('8. 514 Details Included'!$I:$I,'8. 514 Details Included'!$A:$A,'7. 511_CAR_Student_Counts_Sec'!$A625,'8. 514 Details Included'!$E:$E,'7. 511_CAR_Student_Counts_Sec'!$D625,'8. 514 Details Included'!$D:$D,'7. 511_CAR_Student_Counts_Sec'!J$1,'8. 514 Details Included'!$G:$G,'7. 511_CAR_Student_Counts_Sec'!$F625))</f>
        <v>0</v>
      </c>
      <c r="K625" s="82">
        <f>IF(ISBLANK($D625),"",SUMIFS('8. 514 Details Included'!$I:$I,'8. 514 Details Included'!$A:$A,'7. 511_CAR_Student_Counts_Sec'!$A625,'8. 514 Details Included'!$E:$E,'7. 511_CAR_Student_Counts_Sec'!$D625,'8. 514 Details Included'!$D:$D,'7. 511_CAR_Student_Counts_Sec'!K$1,'8. 514 Details Included'!$G:$G,'7. 511_CAR_Student_Counts_Sec'!$F625))</f>
        <v>0</v>
      </c>
      <c r="L625" s="82">
        <f>IF(ISBLANK($D625),"",SUMIFS('8. 514 Details Included'!$I:$I,'8. 514 Details Included'!$A:$A,'7. 511_CAR_Student_Counts_Sec'!$A625,'8. 514 Details Included'!$E:$E,'7. 511_CAR_Student_Counts_Sec'!$D625,'8. 514 Details Included'!$D:$D,'7. 511_CAR_Student_Counts_Sec'!L$1,'8. 514 Details Included'!$G:$G,'7. 511_CAR_Student_Counts_Sec'!$F625))</f>
        <v>0</v>
      </c>
      <c r="M625" s="82">
        <f>IF(ISBLANK($D625),"",SUMIFS('8. 514 Details Included'!$I:$I,'8. 514 Details Included'!$A:$A,'7. 511_CAR_Student_Counts_Sec'!$A625,'8. 514 Details Included'!$E:$E,'7. 511_CAR_Student_Counts_Sec'!$D625,'8. 514 Details Included'!$D:$D,'7. 511_CAR_Student_Counts_Sec'!M$1,'8. 514 Details Included'!$G:$G,'7. 511_CAR_Student_Counts_Sec'!$F625))</f>
        <v>0</v>
      </c>
      <c r="N625" s="82">
        <f>IF(ISBLANK($D625),"",SUMIFS('8. 514 Details Included'!$I:$I,'8. 514 Details Included'!$A:$A,'7. 511_CAR_Student_Counts_Sec'!$A625,'8. 514 Details Included'!$E:$E,'7. 511_CAR_Student_Counts_Sec'!$D625,'8. 514 Details Included'!$D:$D,'7. 511_CAR_Student_Counts_Sec'!N$1,'8. 514 Details Included'!$G:$G,'7. 511_CAR_Student_Counts_Sec'!$F625))</f>
        <v>0</v>
      </c>
      <c r="O625" s="81">
        <f t="shared" si="27"/>
        <v>26</v>
      </c>
      <c r="P625" s="81">
        <f t="shared" si="28"/>
        <v>0</v>
      </c>
      <c r="Q625" s="81" t="str">
        <f t="shared" si="29"/>
        <v>6-8</v>
      </c>
    </row>
    <row r="626" spans="1:17" ht="15" outlineLevel="4" x14ac:dyDescent="0.2">
      <c r="A626" s="85">
        <v>211</v>
      </c>
      <c r="B626" s="86" t="s">
        <v>1119</v>
      </c>
      <c r="C626" s="86" t="s">
        <v>1163</v>
      </c>
      <c r="D626" s="85">
        <v>109</v>
      </c>
      <c r="E626" s="86" t="s">
        <v>1714</v>
      </c>
      <c r="F626" s="85">
        <v>6</v>
      </c>
      <c r="G626" s="85">
        <v>24</v>
      </c>
      <c r="H626" s="82">
        <f>IF(ISBLANK($D626),"",SUMIFS('8. 514 Details Included'!$I:$I,'8. 514 Details Included'!$A:$A,'7. 511_CAR_Student_Counts_Sec'!$A626,'8. 514 Details Included'!$E:$E,'7. 511_CAR_Student_Counts_Sec'!$D626,'8. 514 Details Included'!$D:$D,'7. 511_CAR_Student_Counts_Sec'!H$1,'8. 514 Details Included'!$G:$G,'7. 511_CAR_Student_Counts_Sec'!$F626))</f>
        <v>24</v>
      </c>
      <c r="I626" s="82">
        <f>IF(ISBLANK($D626),"",SUMIFS('8. 514 Details Included'!$I:$I,'8. 514 Details Included'!$A:$A,'7. 511_CAR_Student_Counts_Sec'!$A626,'8. 514 Details Included'!$E:$E,'7. 511_CAR_Student_Counts_Sec'!$D626,'8. 514 Details Included'!$D:$D,'7. 511_CAR_Student_Counts_Sec'!I$1,'8. 514 Details Included'!$G:$G,'7. 511_CAR_Student_Counts_Sec'!$F626))</f>
        <v>0</v>
      </c>
      <c r="J626" s="82">
        <f>IF(ISBLANK($D626),"",SUMIFS('8. 514 Details Included'!$I:$I,'8. 514 Details Included'!$A:$A,'7. 511_CAR_Student_Counts_Sec'!$A626,'8. 514 Details Included'!$E:$E,'7. 511_CAR_Student_Counts_Sec'!$D626,'8. 514 Details Included'!$D:$D,'7. 511_CAR_Student_Counts_Sec'!J$1,'8. 514 Details Included'!$G:$G,'7. 511_CAR_Student_Counts_Sec'!$F626))</f>
        <v>0</v>
      </c>
      <c r="K626" s="82">
        <f>IF(ISBLANK($D626),"",SUMIFS('8. 514 Details Included'!$I:$I,'8. 514 Details Included'!$A:$A,'7. 511_CAR_Student_Counts_Sec'!$A626,'8. 514 Details Included'!$E:$E,'7. 511_CAR_Student_Counts_Sec'!$D626,'8. 514 Details Included'!$D:$D,'7. 511_CAR_Student_Counts_Sec'!K$1,'8. 514 Details Included'!$G:$G,'7. 511_CAR_Student_Counts_Sec'!$F626))</f>
        <v>0</v>
      </c>
      <c r="L626" s="82">
        <f>IF(ISBLANK($D626),"",SUMIFS('8. 514 Details Included'!$I:$I,'8. 514 Details Included'!$A:$A,'7. 511_CAR_Student_Counts_Sec'!$A626,'8. 514 Details Included'!$E:$E,'7. 511_CAR_Student_Counts_Sec'!$D626,'8. 514 Details Included'!$D:$D,'7. 511_CAR_Student_Counts_Sec'!L$1,'8. 514 Details Included'!$G:$G,'7. 511_CAR_Student_Counts_Sec'!$F626))</f>
        <v>0</v>
      </c>
      <c r="M626" s="82">
        <f>IF(ISBLANK($D626),"",SUMIFS('8. 514 Details Included'!$I:$I,'8. 514 Details Included'!$A:$A,'7. 511_CAR_Student_Counts_Sec'!$A626,'8. 514 Details Included'!$E:$E,'7. 511_CAR_Student_Counts_Sec'!$D626,'8. 514 Details Included'!$D:$D,'7. 511_CAR_Student_Counts_Sec'!M$1,'8. 514 Details Included'!$G:$G,'7. 511_CAR_Student_Counts_Sec'!$F626))</f>
        <v>0</v>
      </c>
      <c r="N626" s="82">
        <f>IF(ISBLANK($D626),"",SUMIFS('8. 514 Details Included'!$I:$I,'8. 514 Details Included'!$A:$A,'7. 511_CAR_Student_Counts_Sec'!$A626,'8. 514 Details Included'!$E:$E,'7. 511_CAR_Student_Counts_Sec'!$D626,'8. 514 Details Included'!$D:$D,'7. 511_CAR_Student_Counts_Sec'!N$1,'8. 514 Details Included'!$G:$G,'7. 511_CAR_Student_Counts_Sec'!$F626))</f>
        <v>0</v>
      </c>
      <c r="O626" s="81">
        <f t="shared" si="27"/>
        <v>24</v>
      </c>
      <c r="P626" s="81">
        <f t="shared" si="28"/>
        <v>0</v>
      </c>
      <c r="Q626" s="81" t="str">
        <f t="shared" si="29"/>
        <v>6-8</v>
      </c>
    </row>
    <row r="627" spans="1:17" ht="15" outlineLevel="4" x14ac:dyDescent="0.2">
      <c r="A627" s="85">
        <v>211</v>
      </c>
      <c r="B627" s="86" t="s">
        <v>1119</v>
      </c>
      <c r="C627" s="86" t="s">
        <v>1163</v>
      </c>
      <c r="D627" s="85">
        <v>109</v>
      </c>
      <c r="E627" s="86" t="s">
        <v>1714</v>
      </c>
      <c r="F627" s="85">
        <v>8</v>
      </c>
      <c r="G627" s="85">
        <v>25</v>
      </c>
      <c r="H627" s="82">
        <f>IF(ISBLANK($D627),"",SUMIFS('8. 514 Details Included'!$I:$I,'8. 514 Details Included'!$A:$A,'7. 511_CAR_Student_Counts_Sec'!$A627,'8. 514 Details Included'!$E:$E,'7. 511_CAR_Student_Counts_Sec'!$D627,'8. 514 Details Included'!$D:$D,'7. 511_CAR_Student_Counts_Sec'!H$1,'8. 514 Details Included'!$G:$G,'7. 511_CAR_Student_Counts_Sec'!$F627))</f>
        <v>25</v>
      </c>
      <c r="I627" s="82">
        <f>IF(ISBLANK($D627),"",SUMIFS('8. 514 Details Included'!$I:$I,'8. 514 Details Included'!$A:$A,'7. 511_CAR_Student_Counts_Sec'!$A627,'8. 514 Details Included'!$E:$E,'7. 511_CAR_Student_Counts_Sec'!$D627,'8. 514 Details Included'!$D:$D,'7. 511_CAR_Student_Counts_Sec'!I$1,'8. 514 Details Included'!$G:$G,'7. 511_CAR_Student_Counts_Sec'!$F627))</f>
        <v>0</v>
      </c>
      <c r="J627" s="82">
        <f>IF(ISBLANK($D627),"",SUMIFS('8. 514 Details Included'!$I:$I,'8. 514 Details Included'!$A:$A,'7. 511_CAR_Student_Counts_Sec'!$A627,'8. 514 Details Included'!$E:$E,'7. 511_CAR_Student_Counts_Sec'!$D627,'8. 514 Details Included'!$D:$D,'7. 511_CAR_Student_Counts_Sec'!J$1,'8. 514 Details Included'!$G:$G,'7. 511_CAR_Student_Counts_Sec'!$F627))</f>
        <v>0</v>
      </c>
      <c r="K627" s="82">
        <f>IF(ISBLANK($D627),"",SUMIFS('8. 514 Details Included'!$I:$I,'8. 514 Details Included'!$A:$A,'7. 511_CAR_Student_Counts_Sec'!$A627,'8. 514 Details Included'!$E:$E,'7. 511_CAR_Student_Counts_Sec'!$D627,'8. 514 Details Included'!$D:$D,'7. 511_CAR_Student_Counts_Sec'!K$1,'8. 514 Details Included'!$G:$G,'7. 511_CAR_Student_Counts_Sec'!$F627))</f>
        <v>0</v>
      </c>
      <c r="L627" s="82">
        <f>IF(ISBLANK($D627),"",SUMIFS('8. 514 Details Included'!$I:$I,'8. 514 Details Included'!$A:$A,'7. 511_CAR_Student_Counts_Sec'!$A627,'8. 514 Details Included'!$E:$E,'7. 511_CAR_Student_Counts_Sec'!$D627,'8. 514 Details Included'!$D:$D,'7. 511_CAR_Student_Counts_Sec'!L$1,'8. 514 Details Included'!$G:$G,'7. 511_CAR_Student_Counts_Sec'!$F627))</f>
        <v>0</v>
      </c>
      <c r="M627" s="82">
        <f>IF(ISBLANK($D627),"",SUMIFS('8. 514 Details Included'!$I:$I,'8. 514 Details Included'!$A:$A,'7. 511_CAR_Student_Counts_Sec'!$A627,'8. 514 Details Included'!$E:$E,'7. 511_CAR_Student_Counts_Sec'!$D627,'8. 514 Details Included'!$D:$D,'7. 511_CAR_Student_Counts_Sec'!M$1,'8. 514 Details Included'!$G:$G,'7. 511_CAR_Student_Counts_Sec'!$F627))</f>
        <v>0</v>
      </c>
      <c r="N627" s="82">
        <f>IF(ISBLANK($D627),"",SUMIFS('8. 514 Details Included'!$I:$I,'8. 514 Details Included'!$A:$A,'7. 511_CAR_Student_Counts_Sec'!$A627,'8. 514 Details Included'!$E:$E,'7. 511_CAR_Student_Counts_Sec'!$D627,'8. 514 Details Included'!$D:$D,'7. 511_CAR_Student_Counts_Sec'!N$1,'8. 514 Details Included'!$G:$G,'7. 511_CAR_Student_Counts_Sec'!$F627))</f>
        <v>0</v>
      </c>
      <c r="O627" s="81">
        <f t="shared" si="27"/>
        <v>25</v>
      </c>
      <c r="P627" s="81">
        <f t="shared" si="28"/>
        <v>0</v>
      </c>
      <c r="Q627" s="81" t="str">
        <f t="shared" si="29"/>
        <v>6-8</v>
      </c>
    </row>
    <row r="628" spans="1:17" ht="15" outlineLevel="4" x14ac:dyDescent="0.2">
      <c r="A628" s="85">
        <v>211</v>
      </c>
      <c r="B628" s="86" t="s">
        <v>1119</v>
      </c>
      <c r="C628" s="86" t="s">
        <v>1163</v>
      </c>
      <c r="D628" s="85">
        <v>117</v>
      </c>
      <c r="E628" s="86" t="s">
        <v>1713</v>
      </c>
      <c r="F628" s="85">
        <v>1</v>
      </c>
      <c r="G628" s="85">
        <v>26</v>
      </c>
      <c r="H628" s="82">
        <f>IF(ISBLANK($D628),"",SUMIFS('8. 514 Details Included'!$I:$I,'8. 514 Details Included'!$A:$A,'7. 511_CAR_Student_Counts_Sec'!$A628,'8. 514 Details Included'!$E:$E,'7. 511_CAR_Student_Counts_Sec'!$D628,'8. 514 Details Included'!$D:$D,'7. 511_CAR_Student_Counts_Sec'!H$1,'8. 514 Details Included'!$G:$G,'7. 511_CAR_Student_Counts_Sec'!$F628))</f>
        <v>0</v>
      </c>
      <c r="I628" s="82">
        <f>IF(ISBLANK($D628),"",SUMIFS('8. 514 Details Included'!$I:$I,'8. 514 Details Included'!$A:$A,'7. 511_CAR_Student_Counts_Sec'!$A628,'8. 514 Details Included'!$E:$E,'7. 511_CAR_Student_Counts_Sec'!$D628,'8. 514 Details Included'!$D:$D,'7. 511_CAR_Student_Counts_Sec'!I$1,'8. 514 Details Included'!$G:$G,'7. 511_CAR_Student_Counts_Sec'!$F628))</f>
        <v>0</v>
      </c>
      <c r="J628" s="82">
        <f>IF(ISBLANK($D628),"",SUMIFS('8. 514 Details Included'!$I:$I,'8. 514 Details Included'!$A:$A,'7. 511_CAR_Student_Counts_Sec'!$A628,'8. 514 Details Included'!$E:$E,'7. 511_CAR_Student_Counts_Sec'!$D628,'8. 514 Details Included'!$D:$D,'7. 511_CAR_Student_Counts_Sec'!J$1,'8. 514 Details Included'!$G:$G,'7. 511_CAR_Student_Counts_Sec'!$F628))</f>
        <v>26</v>
      </c>
      <c r="K628" s="82">
        <f>IF(ISBLANK($D628),"",SUMIFS('8. 514 Details Included'!$I:$I,'8. 514 Details Included'!$A:$A,'7. 511_CAR_Student_Counts_Sec'!$A628,'8. 514 Details Included'!$E:$E,'7. 511_CAR_Student_Counts_Sec'!$D628,'8. 514 Details Included'!$D:$D,'7. 511_CAR_Student_Counts_Sec'!K$1,'8. 514 Details Included'!$G:$G,'7. 511_CAR_Student_Counts_Sec'!$F628))</f>
        <v>0</v>
      </c>
      <c r="L628" s="82">
        <f>IF(ISBLANK($D628),"",SUMIFS('8. 514 Details Included'!$I:$I,'8. 514 Details Included'!$A:$A,'7. 511_CAR_Student_Counts_Sec'!$A628,'8. 514 Details Included'!$E:$E,'7. 511_CAR_Student_Counts_Sec'!$D628,'8. 514 Details Included'!$D:$D,'7. 511_CAR_Student_Counts_Sec'!L$1,'8. 514 Details Included'!$G:$G,'7. 511_CAR_Student_Counts_Sec'!$F628))</f>
        <v>0</v>
      </c>
      <c r="M628" s="82">
        <f>IF(ISBLANK($D628),"",SUMIFS('8. 514 Details Included'!$I:$I,'8. 514 Details Included'!$A:$A,'7. 511_CAR_Student_Counts_Sec'!$A628,'8. 514 Details Included'!$E:$E,'7. 511_CAR_Student_Counts_Sec'!$D628,'8. 514 Details Included'!$D:$D,'7. 511_CAR_Student_Counts_Sec'!M$1,'8. 514 Details Included'!$G:$G,'7. 511_CAR_Student_Counts_Sec'!$F628))</f>
        <v>0</v>
      </c>
      <c r="N628" s="82">
        <f>IF(ISBLANK($D628),"",SUMIFS('8. 514 Details Included'!$I:$I,'8. 514 Details Included'!$A:$A,'7. 511_CAR_Student_Counts_Sec'!$A628,'8. 514 Details Included'!$E:$E,'7. 511_CAR_Student_Counts_Sec'!$D628,'8. 514 Details Included'!$D:$D,'7. 511_CAR_Student_Counts_Sec'!N$1,'8. 514 Details Included'!$G:$G,'7. 511_CAR_Student_Counts_Sec'!$F628))</f>
        <v>0</v>
      </c>
      <c r="O628" s="81">
        <f t="shared" si="27"/>
        <v>26</v>
      </c>
      <c r="P628" s="81">
        <f t="shared" si="28"/>
        <v>0</v>
      </c>
      <c r="Q628" s="81" t="str">
        <f t="shared" si="29"/>
        <v>6-8</v>
      </c>
    </row>
    <row r="629" spans="1:17" ht="15" outlineLevel="4" x14ac:dyDescent="0.2">
      <c r="A629" s="85">
        <v>211</v>
      </c>
      <c r="B629" s="86" t="s">
        <v>1119</v>
      </c>
      <c r="C629" s="86" t="s">
        <v>1163</v>
      </c>
      <c r="D629" s="85">
        <v>117</v>
      </c>
      <c r="E629" s="86" t="s">
        <v>1713</v>
      </c>
      <c r="F629" s="85">
        <v>2</v>
      </c>
      <c r="G629" s="85">
        <v>25</v>
      </c>
      <c r="H629" s="82">
        <f>IF(ISBLANK($D629),"",SUMIFS('8. 514 Details Included'!$I:$I,'8. 514 Details Included'!$A:$A,'7. 511_CAR_Student_Counts_Sec'!$A629,'8. 514 Details Included'!$E:$E,'7. 511_CAR_Student_Counts_Sec'!$D629,'8. 514 Details Included'!$D:$D,'7. 511_CAR_Student_Counts_Sec'!H$1,'8. 514 Details Included'!$G:$G,'7. 511_CAR_Student_Counts_Sec'!$F629))</f>
        <v>0</v>
      </c>
      <c r="I629" s="82">
        <f>IF(ISBLANK($D629),"",SUMIFS('8. 514 Details Included'!$I:$I,'8. 514 Details Included'!$A:$A,'7. 511_CAR_Student_Counts_Sec'!$A629,'8. 514 Details Included'!$E:$E,'7. 511_CAR_Student_Counts_Sec'!$D629,'8. 514 Details Included'!$D:$D,'7. 511_CAR_Student_Counts_Sec'!I$1,'8. 514 Details Included'!$G:$G,'7. 511_CAR_Student_Counts_Sec'!$F629))</f>
        <v>0</v>
      </c>
      <c r="J629" s="82">
        <f>IF(ISBLANK($D629),"",SUMIFS('8. 514 Details Included'!$I:$I,'8. 514 Details Included'!$A:$A,'7. 511_CAR_Student_Counts_Sec'!$A629,'8. 514 Details Included'!$E:$E,'7. 511_CAR_Student_Counts_Sec'!$D629,'8. 514 Details Included'!$D:$D,'7. 511_CAR_Student_Counts_Sec'!J$1,'8. 514 Details Included'!$G:$G,'7. 511_CAR_Student_Counts_Sec'!$F629))</f>
        <v>25</v>
      </c>
      <c r="K629" s="82">
        <f>IF(ISBLANK($D629),"",SUMIFS('8. 514 Details Included'!$I:$I,'8. 514 Details Included'!$A:$A,'7. 511_CAR_Student_Counts_Sec'!$A629,'8. 514 Details Included'!$E:$E,'7. 511_CAR_Student_Counts_Sec'!$D629,'8. 514 Details Included'!$D:$D,'7. 511_CAR_Student_Counts_Sec'!K$1,'8. 514 Details Included'!$G:$G,'7. 511_CAR_Student_Counts_Sec'!$F629))</f>
        <v>0</v>
      </c>
      <c r="L629" s="82">
        <f>IF(ISBLANK($D629),"",SUMIFS('8. 514 Details Included'!$I:$I,'8. 514 Details Included'!$A:$A,'7. 511_CAR_Student_Counts_Sec'!$A629,'8. 514 Details Included'!$E:$E,'7. 511_CAR_Student_Counts_Sec'!$D629,'8. 514 Details Included'!$D:$D,'7. 511_CAR_Student_Counts_Sec'!L$1,'8. 514 Details Included'!$G:$G,'7. 511_CAR_Student_Counts_Sec'!$F629))</f>
        <v>0</v>
      </c>
      <c r="M629" s="82">
        <f>IF(ISBLANK($D629),"",SUMIFS('8. 514 Details Included'!$I:$I,'8. 514 Details Included'!$A:$A,'7. 511_CAR_Student_Counts_Sec'!$A629,'8. 514 Details Included'!$E:$E,'7. 511_CAR_Student_Counts_Sec'!$D629,'8. 514 Details Included'!$D:$D,'7. 511_CAR_Student_Counts_Sec'!M$1,'8. 514 Details Included'!$G:$G,'7. 511_CAR_Student_Counts_Sec'!$F629))</f>
        <v>0</v>
      </c>
      <c r="N629" s="82">
        <f>IF(ISBLANK($D629),"",SUMIFS('8. 514 Details Included'!$I:$I,'8. 514 Details Included'!$A:$A,'7. 511_CAR_Student_Counts_Sec'!$A629,'8. 514 Details Included'!$E:$E,'7. 511_CAR_Student_Counts_Sec'!$D629,'8. 514 Details Included'!$D:$D,'7. 511_CAR_Student_Counts_Sec'!N$1,'8. 514 Details Included'!$G:$G,'7. 511_CAR_Student_Counts_Sec'!$F629))</f>
        <v>0</v>
      </c>
      <c r="O629" s="81">
        <f t="shared" si="27"/>
        <v>25</v>
      </c>
      <c r="P629" s="81">
        <f t="shared" si="28"/>
        <v>0</v>
      </c>
      <c r="Q629" s="81" t="str">
        <f t="shared" si="29"/>
        <v>6-8</v>
      </c>
    </row>
    <row r="630" spans="1:17" ht="15" outlineLevel="4" x14ac:dyDescent="0.2">
      <c r="A630" s="85">
        <v>211</v>
      </c>
      <c r="B630" s="86" t="s">
        <v>1119</v>
      </c>
      <c r="C630" s="86" t="s">
        <v>1163</v>
      </c>
      <c r="D630" s="85">
        <v>117</v>
      </c>
      <c r="E630" s="86" t="s">
        <v>1713</v>
      </c>
      <c r="F630" s="85">
        <v>4</v>
      </c>
      <c r="G630" s="85">
        <v>24</v>
      </c>
      <c r="H630" s="82">
        <f>IF(ISBLANK($D630),"",SUMIFS('8. 514 Details Included'!$I:$I,'8. 514 Details Included'!$A:$A,'7. 511_CAR_Student_Counts_Sec'!$A630,'8. 514 Details Included'!$E:$E,'7. 511_CAR_Student_Counts_Sec'!$D630,'8. 514 Details Included'!$D:$D,'7. 511_CAR_Student_Counts_Sec'!H$1,'8. 514 Details Included'!$G:$G,'7. 511_CAR_Student_Counts_Sec'!$F630))</f>
        <v>0</v>
      </c>
      <c r="I630" s="82">
        <f>IF(ISBLANK($D630),"",SUMIFS('8. 514 Details Included'!$I:$I,'8. 514 Details Included'!$A:$A,'7. 511_CAR_Student_Counts_Sec'!$A630,'8. 514 Details Included'!$E:$E,'7. 511_CAR_Student_Counts_Sec'!$D630,'8. 514 Details Included'!$D:$D,'7. 511_CAR_Student_Counts_Sec'!I$1,'8. 514 Details Included'!$G:$G,'7. 511_CAR_Student_Counts_Sec'!$F630))</f>
        <v>0</v>
      </c>
      <c r="J630" s="82">
        <f>IF(ISBLANK($D630),"",SUMIFS('8. 514 Details Included'!$I:$I,'8. 514 Details Included'!$A:$A,'7. 511_CAR_Student_Counts_Sec'!$A630,'8. 514 Details Included'!$E:$E,'7. 511_CAR_Student_Counts_Sec'!$D630,'8. 514 Details Included'!$D:$D,'7. 511_CAR_Student_Counts_Sec'!J$1,'8. 514 Details Included'!$G:$G,'7. 511_CAR_Student_Counts_Sec'!$F630))</f>
        <v>24</v>
      </c>
      <c r="K630" s="82">
        <f>IF(ISBLANK($D630),"",SUMIFS('8. 514 Details Included'!$I:$I,'8. 514 Details Included'!$A:$A,'7. 511_CAR_Student_Counts_Sec'!$A630,'8. 514 Details Included'!$E:$E,'7. 511_CAR_Student_Counts_Sec'!$D630,'8. 514 Details Included'!$D:$D,'7. 511_CAR_Student_Counts_Sec'!K$1,'8. 514 Details Included'!$G:$G,'7. 511_CAR_Student_Counts_Sec'!$F630))</f>
        <v>0</v>
      </c>
      <c r="L630" s="82">
        <f>IF(ISBLANK($D630),"",SUMIFS('8. 514 Details Included'!$I:$I,'8. 514 Details Included'!$A:$A,'7. 511_CAR_Student_Counts_Sec'!$A630,'8. 514 Details Included'!$E:$E,'7. 511_CAR_Student_Counts_Sec'!$D630,'8. 514 Details Included'!$D:$D,'7. 511_CAR_Student_Counts_Sec'!L$1,'8. 514 Details Included'!$G:$G,'7. 511_CAR_Student_Counts_Sec'!$F630))</f>
        <v>0</v>
      </c>
      <c r="M630" s="82">
        <f>IF(ISBLANK($D630),"",SUMIFS('8. 514 Details Included'!$I:$I,'8. 514 Details Included'!$A:$A,'7. 511_CAR_Student_Counts_Sec'!$A630,'8. 514 Details Included'!$E:$E,'7. 511_CAR_Student_Counts_Sec'!$D630,'8. 514 Details Included'!$D:$D,'7. 511_CAR_Student_Counts_Sec'!M$1,'8. 514 Details Included'!$G:$G,'7. 511_CAR_Student_Counts_Sec'!$F630))</f>
        <v>0</v>
      </c>
      <c r="N630" s="82">
        <f>IF(ISBLANK($D630),"",SUMIFS('8. 514 Details Included'!$I:$I,'8. 514 Details Included'!$A:$A,'7. 511_CAR_Student_Counts_Sec'!$A630,'8. 514 Details Included'!$E:$E,'7. 511_CAR_Student_Counts_Sec'!$D630,'8. 514 Details Included'!$D:$D,'7. 511_CAR_Student_Counts_Sec'!N$1,'8. 514 Details Included'!$G:$G,'7. 511_CAR_Student_Counts_Sec'!$F630))</f>
        <v>0</v>
      </c>
      <c r="O630" s="81">
        <f t="shared" si="27"/>
        <v>24</v>
      </c>
      <c r="P630" s="81">
        <f t="shared" si="28"/>
        <v>0</v>
      </c>
      <c r="Q630" s="81" t="str">
        <f t="shared" si="29"/>
        <v>6-8</v>
      </c>
    </row>
    <row r="631" spans="1:17" ht="15" outlineLevel="4" x14ac:dyDescent="0.2">
      <c r="A631" s="85">
        <v>211</v>
      </c>
      <c r="B631" s="86" t="s">
        <v>1119</v>
      </c>
      <c r="C631" s="86" t="s">
        <v>1163</v>
      </c>
      <c r="D631" s="85">
        <v>117</v>
      </c>
      <c r="E631" s="86" t="s">
        <v>1713</v>
      </c>
      <c r="F631" s="85">
        <v>6</v>
      </c>
      <c r="G631" s="85">
        <v>29</v>
      </c>
      <c r="H631" s="82">
        <f>IF(ISBLANK($D631),"",SUMIFS('8. 514 Details Included'!$I:$I,'8. 514 Details Included'!$A:$A,'7. 511_CAR_Student_Counts_Sec'!$A631,'8. 514 Details Included'!$E:$E,'7. 511_CAR_Student_Counts_Sec'!$D631,'8. 514 Details Included'!$D:$D,'7. 511_CAR_Student_Counts_Sec'!H$1,'8. 514 Details Included'!$G:$G,'7. 511_CAR_Student_Counts_Sec'!$F631))</f>
        <v>0</v>
      </c>
      <c r="I631" s="82">
        <f>IF(ISBLANK($D631),"",SUMIFS('8. 514 Details Included'!$I:$I,'8. 514 Details Included'!$A:$A,'7. 511_CAR_Student_Counts_Sec'!$A631,'8. 514 Details Included'!$E:$E,'7. 511_CAR_Student_Counts_Sec'!$D631,'8. 514 Details Included'!$D:$D,'7. 511_CAR_Student_Counts_Sec'!I$1,'8. 514 Details Included'!$G:$G,'7. 511_CAR_Student_Counts_Sec'!$F631))</f>
        <v>0</v>
      </c>
      <c r="J631" s="82">
        <f>IF(ISBLANK($D631),"",SUMIFS('8. 514 Details Included'!$I:$I,'8. 514 Details Included'!$A:$A,'7. 511_CAR_Student_Counts_Sec'!$A631,'8. 514 Details Included'!$E:$E,'7. 511_CAR_Student_Counts_Sec'!$D631,'8. 514 Details Included'!$D:$D,'7. 511_CAR_Student_Counts_Sec'!J$1,'8. 514 Details Included'!$G:$G,'7. 511_CAR_Student_Counts_Sec'!$F631))</f>
        <v>29</v>
      </c>
      <c r="K631" s="82">
        <f>IF(ISBLANK($D631),"",SUMIFS('8. 514 Details Included'!$I:$I,'8. 514 Details Included'!$A:$A,'7. 511_CAR_Student_Counts_Sec'!$A631,'8. 514 Details Included'!$E:$E,'7. 511_CAR_Student_Counts_Sec'!$D631,'8. 514 Details Included'!$D:$D,'7. 511_CAR_Student_Counts_Sec'!K$1,'8. 514 Details Included'!$G:$G,'7. 511_CAR_Student_Counts_Sec'!$F631))</f>
        <v>0</v>
      </c>
      <c r="L631" s="82">
        <f>IF(ISBLANK($D631),"",SUMIFS('8. 514 Details Included'!$I:$I,'8. 514 Details Included'!$A:$A,'7. 511_CAR_Student_Counts_Sec'!$A631,'8. 514 Details Included'!$E:$E,'7. 511_CAR_Student_Counts_Sec'!$D631,'8. 514 Details Included'!$D:$D,'7. 511_CAR_Student_Counts_Sec'!L$1,'8. 514 Details Included'!$G:$G,'7. 511_CAR_Student_Counts_Sec'!$F631))</f>
        <v>0</v>
      </c>
      <c r="M631" s="82">
        <f>IF(ISBLANK($D631),"",SUMIFS('8. 514 Details Included'!$I:$I,'8. 514 Details Included'!$A:$A,'7. 511_CAR_Student_Counts_Sec'!$A631,'8. 514 Details Included'!$E:$E,'7. 511_CAR_Student_Counts_Sec'!$D631,'8. 514 Details Included'!$D:$D,'7. 511_CAR_Student_Counts_Sec'!M$1,'8. 514 Details Included'!$G:$G,'7. 511_CAR_Student_Counts_Sec'!$F631))</f>
        <v>0</v>
      </c>
      <c r="N631" s="82">
        <f>IF(ISBLANK($D631),"",SUMIFS('8. 514 Details Included'!$I:$I,'8. 514 Details Included'!$A:$A,'7. 511_CAR_Student_Counts_Sec'!$A631,'8. 514 Details Included'!$E:$E,'7. 511_CAR_Student_Counts_Sec'!$D631,'8. 514 Details Included'!$D:$D,'7. 511_CAR_Student_Counts_Sec'!N$1,'8. 514 Details Included'!$G:$G,'7. 511_CAR_Student_Counts_Sec'!$F631))</f>
        <v>0</v>
      </c>
      <c r="O631" s="81">
        <f t="shared" si="27"/>
        <v>29</v>
      </c>
      <c r="P631" s="81">
        <f t="shared" si="28"/>
        <v>0</v>
      </c>
      <c r="Q631" s="81" t="str">
        <f t="shared" si="29"/>
        <v>6-8</v>
      </c>
    </row>
    <row r="632" spans="1:17" ht="15" outlineLevel="4" x14ac:dyDescent="0.2">
      <c r="A632" s="85">
        <v>211</v>
      </c>
      <c r="B632" s="86" t="s">
        <v>1119</v>
      </c>
      <c r="C632" s="86" t="s">
        <v>1163</v>
      </c>
      <c r="D632" s="85">
        <v>117</v>
      </c>
      <c r="E632" s="86" t="s">
        <v>1713</v>
      </c>
      <c r="F632" s="85">
        <v>7</v>
      </c>
      <c r="G632" s="85">
        <v>24</v>
      </c>
      <c r="H632" s="82">
        <f>IF(ISBLANK($D632),"",SUMIFS('8. 514 Details Included'!$I:$I,'8. 514 Details Included'!$A:$A,'7. 511_CAR_Student_Counts_Sec'!$A632,'8. 514 Details Included'!$E:$E,'7. 511_CAR_Student_Counts_Sec'!$D632,'8. 514 Details Included'!$D:$D,'7. 511_CAR_Student_Counts_Sec'!H$1,'8. 514 Details Included'!$G:$G,'7. 511_CAR_Student_Counts_Sec'!$F632))</f>
        <v>0</v>
      </c>
      <c r="I632" s="82">
        <f>IF(ISBLANK($D632),"",SUMIFS('8. 514 Details Included'!$I:$I,'8. 514 Details Included'!$A:$A,'7. 511_CAR_Student_Counts_Sec'!$A632,'8. 514 Details Included'!$E:$E,'7. 511_CAR_Student_Counts_Sec'!$D632,'8. 514 Details Included'!$D:$D,'7. 511_CAR_Student_Counts_Sec'!I$1,'8. 514 Details Included'!$G:$G,'7. 511_CAR_Student_Counts_Sec'!$F632))</f>
        <v>0</v>
      </c>
      <c r="J632" s="82">
        <f>IF(ISBLANK($D632),"",SUMIFS('8. 514 Details Included'!$I:$I,'8. 514 Details Included'!$A:$A,'7. 511_CAR_Student_Counts_Sec'!$A632,'8. 514 Details Included'!$E:$E,'7. 511_CAR_Student_Counts_Sec'!$D632,'8. 514 Details Included'!$D:$D,'7. 511_CAR_Student_Counts_Sec'!J$1,'8. 514 Details Included'!$G:$G,'7. 511_CAR_Student_Counts_Sec'!$F632))</f>
        <v>24</v>
      </c>
      <c r="K632" s="82">
        <f>IF(ISBLANK($D632),"",SUMIFS('8. 514 Details Included'!$I:$I,'8. 514 Details Included'!$A:$A,'7. 511_CAR_Student_Counts_Sec'!$A632,'8. 514 Details Included'!$E:$E,'7. 511_CAR_Student_Counts_Sec'!$D632,'8. 514 Details Included'!$D:$D,'7. 511_CAR_Student_Counts_Sec'!K$1,'8. 514 Details Included'!$G:$G,'7. 511_CAR_Student_Counts_Sec'!$F632))</f>
        <v>0</v>
      </c>
      <c r="L632" s="82">
        <f>IF(ISBLANK($D632),"",SUMIFS('8. 514 Details Included'!$I:$I,'8. 514 Details Included'!$A:$A,'7. 511_CAR_Student_Counts_Sec'!$A632,'8. 514 Details Included'!$E:$E,'7. 511_CAR_Student_Counts_Sec'!$D632,'8. 514 Details Included'!$D:$D,'7. 511_CAR_Student_Counts_Sec'!L$1,'8. 514 Details Included'!$G:$G,'7. 511_CAR_Student_Counts_Sec'!$F632))</f>
        <v>0</v>
      </c>
      <c r="M632" s="82">
        <f>IF(ISBLANK($D632),"",SUMIFS('8. 514 Details Included'!$I:$I,'8. 514 Details Included'!$A:$A,'7. 511_CAR_Student_Counts_Sec'!$A632,'8. 514 Details Included'!$E:$E,'7. 511_CAR_Student_Counts_Sec'!$D632,'8. 514 Details Included'!$D:$D,'7. 511_CAR_Student_Counts_Sec'!M$1,'8. 514 Details Included'!$G:$G,'7. 511_CAR_Student_Counts_Sec'!$F632))</f>
        <v>0</v>
      </c>
      <c r="N632" s="82">
        <f>IF(ISBLANK($D632),"",SUMIFS('8. 514 Details Included'!$I:$I,'8. 514 Details Included'!$A:$A,'7. 511_CAR_Student_Counts_Sec'!$A632,'8. 514 Details Included'!$E:$E,'7. 511_CAR_Student_Counts_Sec'!$D632,'8. 514 Details Included'!$D:$D,'7. 511_CAR_Student_Counts_Sec'!N$1,'8. 514 Details Included'!$G:$G,'7. 511_CAR_Student_Counts_Sec'!$F632))</f>
        <v>0</v>
      </c>
      <c r="O632" s="81">
        <f t="shared" si="27"/>
        <v>24</v>
      </c>
      <c r="P632" s="81">
        <f t="shared" si="28"/>
        <v>0</v>
      </c>
      <c r="Q632" s="81" t="str">
        <f t="shared" si="29"/>
        <v>6-8</v>
      </c>
    </row>
    <row r="633" spans="1:17" ht="15" outlineLevel="4" x14ac:dyDescent="0.2">
      <c r="A633" s="85">
        <v>211</v>
      </c>
      <c r="B633" s="86" t="s">
        <v>1119</v>
      </c>
      <c r="C633" s="86" t="s">
        <v>1163</v>
      </c>
      <c r="D633" s="85">
        <v>75</v>
      </c>
      <c r="E633" s="86" t="s">
        <v>1712</v>
      </c>
      <c r="F633" s="85">
        <v>5</v>
      </c>
      <c r="G633" s="85">
        <v>22</v>
      </c>
      <c r="H633" s="82">
        <f>IF(ISBLANK($D633),"",SUMIFS('8. 514 Details Included'!$I:$I,'8. 514 Details Included'!$A:$A,'7. 511_CAR_Student_Counts_Sec'!$A633,'8. 514 Details Included'!$E:$E,'7. 511_CAR_Student_Counts_Sec'!$D633,'8. 514 Details Included'!$D:$D,'7. 511_CAR_Student_Counts_Sec'!H$1,'8. 514 Details Included'!$G:$G,'7. 511_CAR_Student_Counts_Sec'!$F633))</f>
        <v>0</v>
      </c>
      <c r="I633" s="82">
        <f>IF(ISBLANK($D633),"",SUMIFS('8. 514 Details Included'!$I:$I,'8. 514 Details Included'!$A:$A,'7. 511_CAR_Student_Counts_Sec'!$A633,'8. 514 Details Included'!$E:$E,'7. 511_CAR_Student_Counts_Sec'!$D633,'8. 514 Details Included'!$D:$D,'7. 511_CAR_Student_Counts_Sec'!I$1,'8. 514 Details Included'!$G:$G,'7. 511_CAR_Student_Counts_Sec'!$F633))</f>
        <v>17</v>
      </c>
      <c r="J633" s="82">
        <f>IF(ISBLANK($D633),"",SUMIFS('8. 514 Details Included'!$I:$I,'8. 514 Details Included'!$A:$A,'7. 511_CAR_Student_Counts_Sec'!$A633,'8. 514 Details Included'!$E:$E,'7. 511_CAR_Student_Counts_Sec'!$D633,'8. 514 Details Included'!$D:$D,'7. 511_CAR_Student_Counts_Sec'!J$1,'8. 514 Details Included'!$G:$G,'7. 511_CAR_Student_Counts_Sec'!$F633))</f>
        <v>5</v>
      </c>
      <c r="K633" s="82">
        <f>IF(ISBLANK($D633),"",SUMIFS('8. 514 Details Included'!$I:$I,'8. 514 Details Included'!$A:$A,'7. 511_CAR_Student_Counts_Sec'!$A633,'8. 514 Details Included'!$E:$E,'7. 511_CAR_Student_Counts_Sec'!$D633,'8. 514 Details Included'!$D:$D,'7. 511_CAR_Student_Counts_Sec'!K$1,'8. 514 Details Included'!$G:$G,'7. 511_CAR_Student_Counts_Sec'!$F633))</f>
        <v>0</v>
      </c>
      <c r="L633" s="82">
        <f>IF(ISBLANK($D633),"",SUMIFS('8. 514 Details Included'!$I:$I,'8. 514 Details Included'!$A:$A,'7. 511_CAR_Student_Counts_Sec'!$A633,'8. 514 Details Included'!$E:$E,'7. 511_CAR_Student_Counts_Sec'!$D633,'8. 514 Details Included'!$D:$D,'7. 511_CAR_Student_Counts_Sec'!L$1,'8. 514 Details Included'!$G:$G,'7. 511_CAR_Student_Counts_Sec'!$F633))</f>
        <v>0</v>
      </c>
      <c r="M633" s="82">
        <f>IF(ISBLANK($D633),"",SUMIFS('8. 514 Details Included'!$I:$I,'8. 514 Details Included'!$A:$A,'7. 511_CAR_Student_Counts_Sec'!$A633,'8. 514 Details Included'!$E:$E,'7. 511_CAR_Student_Counts_Sec'!$D633,'8. 514 Details Included'!$D:$D,'7. 511_CAR_Student_Counts_Sec'!M$1,'8. 514 Details Included'!$G:$G,'7. 511_CAR_Student_Counts_Sec'!$F633))</f>
        <v>0</v>
      </c>
      <c r="N633" s="82">
        <f>IF(ISBLANK($D633),"",SUMIFS('8. 514 Details Included'!$I:$I,'8. 514 Details Included'!$A:$A,'7. 511_CAR_Student_Counts_Sec'!$A633,'8. 514 Details Included'!$E:$E,'7. 511_CAR_Student_Counts_Sec'!$D633,'8. 514 Details Included'!$D:$D,'7. 511_CAR_Student_Counts_Sec'!N$1,'8. 514 Details Included'!$G:$G,'7. 511_CAR_Student_Counts_Sec'!$F633))</f>
        <v>0</v>
      </c>
      <c r="O633" s="81">
        <f t="shared" si="27"/>
        <v>22</v>
      </c>
      <c r="P633" s="81">
        <f t="shared" si="28"/>
        <v>0</v>
      </c>
      <c r="Q633" s="81" t="str">
        <f t="shared" si="29"/>
        <v>6-8</v>
      </c>
    </row>
    <row r="634" spans="1:17" ht="15" outlineLevel="4" x14ac:dyDescent="0.2">
      <c r="A634" s="85">
        <v>211</v>
      </c>
      <c r="B634" s="86" t="s">
        <v>1119</v>
      </c>
      <c r="C634" s="86" t="s">
        <v>1163</v>
      </c>
      <c r="D634" s="85">
        <v>3</v>
      </c>
      <c r="E634" s="86" t="s">
        <v>1711</v>
      </c>
      <c r="F634" s="85">
        <v>5</v>
      </c>
      <c r="G634" s="85">
        <v>26</v>
      </c>
      <c r="H634" s="82">
        <f>IF(ISBLANK($D634),"",SUMIFS('8. 514 Details Included'!$I:$I,'8. 514 Details Included'!$A:$A,'7. 511_CAR_Student_Counts_Sec'!$A634,'8. 514 Details Included'!$E:$E,'7. 511_CAR_Student_Counts_Sec'!$D634,'8. 514 Details Included'!$D:$D,'7. 511_CAR_Student_Counts_Sec'!H$1,'8. 514 Details Included'!$G:$G,'7. 511_CAR_Student_Counts_Sec'!$F634))</f>
        <v>26</v>
      </c>
      <c r="I634" s="82">
        <f>IF(ISBLANK($D634),"",SUMIFS('8. 514 Details Included'!$I:$I,'8. 514 Details Included'!$A:$A,'7. 511_CAR_Student_Counts_Sec'!$A634,'8. 514 Details Included'!$E:$E,'7. 511_CAR_Student_Counts_Sec'!$D634,'8. 514 Details Included'!$D:$D,'7. 511_CAR_Student_Counts_Sec'!I$1,'8. 514 Details Included'!$G:$G,'7. 511_CAR_Student_Counts_Sec'!$F634))</f>
        <v>0</v>
      </c>
      <c r="J634" s="82">
        <f>IF(ISBLANK($D634),"",SUMIFS('8. 514 Details Included'!$I:$I,'8. 514 Details Included'!$A:$A,'7. 511_CAR_Student_Counts_Sec'!$A634,'8. 514 Details Included'!$E:$E,'7. 511_CAR_Student_Counts_Sec'!$D634,'8. 514 Details Included'!$D:$D,'7. 511_CAR_Student_Counts_Sec'!J$1,'8. 514 Details Included'!$G:$G,'7. 511_CAR_Student_Counts_Sec'!$F634))</f>
        <v>0</v>
      </c>
      <c r="K634" s="82">
        <f>IF(ISBLANK($D634),"",SUMIFS('8. 514 Details Included'!$I:$I,'8. 514 Details Included'!$A:$A,'7. 511_CAR_Student_Counts_Sec'!$A634,'8. 514 Details Included'!$E:$E,'7. 511_CAR_Student_Counts_Sec'!$D634,'8. 514 Details Included'!$D:$D,'7. 511_CAR_Student_Counts_Sec'!K$1,'8. 514 Details Included'!$G:$G,'7. 511_CAR_Student_Counts_Sec'!$F634))</f>
        <v>0</v>
      </c>
      <c r="L634" s="82">
        <f>IF(ISBLANK($D634),"",SUMIFS('8. 514 Details Included'!$I:$I,'8. 514 Details Included'!$A:$A,'7. 511_CAR_Student_Counts_Sec'!$A634,'8. 514 Details Included'!$E:$E,'7. 511_CAR_Student_Counts_Sec'!$D634,'8. 514 Details Included'!$D:$D,'7. 511_CAR_Student_Counts_Sec'!L$1,'8. 514 Details Included'!$G:$G,'7. 511_CAR_Student_Counts_Sec'!$F634))</f>
        <v>0</v>
      </c>
      <c r="M634" s="82">
        <f>IF(ISBLANK($D634),"",SUMIFS('8. 514 Details Included'!$I:$I,'8. 514 Details Included'!$A:$A,'7. 511_CAR_Student_Counts_Sec'!$A634,'8. 514 Details Included'!$E:$E,'7. 511_CAR_Student_Counts_Sec'!$D634,'8. 514 Details Included'!$D:$D,'7. 511_CAR_Student_Counts_Sec'!M$1,'8. 514 Details Included'!$G:$G,'7. 511_CAR_Student_Counts_Sec'!$F634))</f>
        <v>0</v>
      </c>
      <c r="N634" s="82">
        <f>IF(ISBLANK($D634),"",SUMIFS('8. 514 Details Included'!$I:$I,'8. 514 Details Included'!$A:$A,'7. 511_CAR_Student_Counts_Sec'!$A634,'8. 514 Details Included'!$E:$E,'7. 511_CAR_Student_Counts_Sec'!$D634,'8. 514 Details Included'!$D:$D,'7. 511_CAR_Student_Counts_Sec'!N$1,'8. 514 Details Included'!$G:$G,'7. 511_CAR_Student_Counts_Sec'!$F634))</f>
        <v>0</v>
      </c>
      <c r="O634" s="81">
        <f t="shared" si="27"/>
        <v>26</v>
      </c>
      <c r="P634" s="81">
        <f t="shared" si="28"/>
        <v>0</v>
      </c>
      <c r="Q634" s="81" t="str">
        <f t="shared" si="29"/>
        <v>6-8</v>
      </c>
    </row>
    <row r="635" spans="1:17" ht="15" outlineLevel="4" x14ac:dyDescent="0.2">
      <c r="A635" s="85">
        <v>211</v>
      </c>
      <c r="B635" s="86" t="s">
        <v>1119</v>
      </c>
      <c r="C635" s="86" t="s">
        <v>1163</v>
      </c>
      <c r="D635" s="85">
        <v>3</v>
      </c>
      <c r="E635" s="86" t="s">
        <v>1711</v>
      </c>
      <c r="F635" s="85">
        <v>6</v>
      </c>
      <c r="G635" s="85">
        <v>24</v>
      </c>
      <c r="H635" s="82">
        <f>IF(ISBLANK($D635),"",SUMIFS('8. 514 Details Included'!$I:$I,'8. 514 Details Included'!$A:$A,'7. 511_CAR_Student_Counts_Sec'!$A635,'8. 514 Details Included'!$E:$E,'7. 511_CAR_Student_Counts_Sec'!$D635,'8. 514 Details Included'!$D:$D,'7. 511_CAR_Student_Counts_Sec'!H$1,'8. 514 Details Included'!$G:$G,'7. 511_CAR_Student_Counts_Sec'!$F635))</f>
        <v>24</v>
      </c>
      <c r="I635" s="82">
        <f>IF(ISBLANK($D635),"",SUMIFS('8. 514 Details Included'!$I:$I,'8. 514 Details Included'!$A:$A,'7. 511_CAR_Student_Counts_Sec'!$A635,'8. 514 Details Included'!$E:$E,'7. 511_CAR_Student_Counts_Sec'!$D635,'8. 514 Details Included'!$D:$D,'7. 511_CAR_Student_Counts_Sec'!I$1,'8. 514 Details Included'!$G:$G,'7. 511_CAR_Student_Counts_Sec'!$F635))</f>
        <v>0</v>
      </c>
      <c r="J635" s="82">
        <f>IF(ISBLANK($D635),"",SUMIFS('8. 514 Details Included'!$I:$I,'8. 514 Details Included'!$A:$A,'7. 511_CAR_Student_Counts_Sec'!$A635,'8. 514 Details Included'!$E:$E,'7. 511_CAR_Student_Counts_Sec'!$D635,'8. 514 Details Included'!$D:$D,'7. 511_CAR_Student_Counts_Sec'!J$1,'8. 514 Details Included'!$G:$G,'7. 511_CAR_Student_Counts_Sec'!$F635))</f>
        <v>0</v>
      </c>
      <c r="K635" s="82">
        <f>IF(ISBLANK($D635),"",SUMIFS('8. 514 Details Included'!$I:$I,'8. 514 Details Included'!$A:$A,'7. 511_CAR_Student_Counts_Sec'!$A635,'8. 514 Details Included'!$E:$E,'7. 511_CAR_Student_Counts_Sec'!$D635,'8. 514 Details Included'!$D:$D,'7. 511_CAR_Student_Counts_Sec'!K$1,'8. 514 Details Included'!$G:$G,'7. 511_CAR_Student_Counts_Sec'!$F635))</f>
        <v>0</v>
      </c>
      <c r="L635" s="82">
        <f>IF(ISBLANK($D635),"",SUMIFS('8. 514 Details Included'!$I:$I,'8. 514 Details Included'!$A:$A,'7. 511_CAR_Student_Counts_Sec'!$A635,'8. 514 Details Included'!$E:$E,'7. 511_CAR_Student_Counts_Sec'!$D635,'8. 514 Details Included'!$D:$D,'7. 511_CAR_Student_Counts_Sec'!L$1,'8. 514 Details Included'!$G:$G,'7. 511_CAR_Student_Counts_Sec'!$F635))</f>
        <v>0</v>
      </c>
      <c r="M635" s="82">
        <f>IF(ISBLANK($D635),"",SUMIFS('8. 514 Details Included'!$I:$I,'8. 514 Details Included'!$A:$A,'7. 511_CAR_Student_Counts_Sec'!$A635,'8. 514 Details Included'!$E:$E,'7. 511_CAR_Student_Counts_Sec'!$D635,'8. 514 Details Included'!$D:$D,'7. 511_CAR_Student_Counts_Sec'!M$1,'8. 514 Details Included'!$G:$G,'7. 511_CAR_Student_Counts_Sec'!$F635))</f>
        <v>0</v>
      </c>
      <c r="N635" s="82">
        <f>IF(ISBLANK($D635),"",SUMIFS('8. 514 Details Included'!$I:$I,'8. 514 Details Included'!$A:$A,'7. 511_CAR_Student_Counts_Sec'!$A635,'8. 514 Details Included'!$E:$E,'7. 511_CAR_Student_Counts_Sec'!$D635,'8. 514 Details Included'!$D:$D,'7. 511_CAR_Student_Counts_Sec'!N$1,'8. 514 Details Included'!$G:$G,'7. 511_CAR_Student_Counts_Sec'!$F635))</f>
        <v>0</v>
      </c>
      <c r="O635" s="81">
        <f t="shared" si="27"/>
        <v>24</v>
      </c>
      <c r="P635" s="81">
        <f t="shared" si="28"/>
        <v>0</v>
      </c>
      <c r="Q635" s="81" t="str">
        <f t="shared" si="29"/>
        <v>6-8</v>
      </c>
    </row>
    <row r="636" spans="1:17" ht="15" outlineLevel="4" x14ac:dyDescent="0.2">
      <c r="A636" s="85">
        <v>211</v>
      </c>
      <c r="B636" s="86" t="s">
        <v>1119</v>
      </c>
      <c r="C636" s="86" t="s">
        <v>1163</v>
      </c>
      <c r="D636" s="85">
        <v>3</v>
      </c>
      <c r="E636" s="86" t="s">
        <v>1711</v>
      </c>
      <c r="F636" s="85">
        <v>8</v>
      </c>
      <c r="G636" s="85">
        <v>26</v>
      </c>
      <c r="H636" s="82">
        <f>IF(ISBLANK($D636),"",SUMIFS('8. 514 Details Included'!$I:$I,'8. 514 Details Included'!$A:$A,'7. 511_CAR_Student_Counts_Sec'!$A636,'8. 514 Details Included'!$E:$E,'7. 511_CAR_Student_Counts_Sec'!$D636,'8. 514 Details Included'!$D:$D,'7. 511_CAR_Student_Counts_Sec'!H$1,'8. 514 Details Included'!$G:$G,'7. 511_CAR_Student_Counts_Sec'!$F636))</f>
        <v>26</v>
      </c>
      <c r="I636" s="82">
        <f>IF(ISBLANK($D636),"",SUMIFS('8. 514 Details Included'!$I:$I,'8. 514 Details Included'!$A:$A,'7. 511_CAR_Student_Counts_Sec'!$A636,'8. 514 Details Included'!$E:$E,'7. 511_CAR_Student_Counts_Sec'!$D636,'8. 514 Details Included'!$D:$D,'7. 511_CAR_Student_Counts_Sec'!I$1,'8. 514 Details Included'!$G:$G,'7. 511_CAR_Student_Counts_Sec'!$F636))</f>
        <v>0</v>
      </c>
      <c r="J636" s="82">
        <f>IF(ISBLANK($D636),"",SUMIFS('8. 514 Details Included'!$I:$I,'8. 514 Details Included'!$A:$A,'7. 511_CAR_Student_Counts_Sec'!$A636,'8. 514 Details Included'!$E:$E,'7. 511_CAR_Student_Counts_Sec'!$D636,'8. 514 Details Included'!$D:$D,'7. 511_CAR_Student_Counts_Sec'!J$1,'8. 514 Details Included'!$G:$G,'7. 511_CAR_Student_Counts_Sec'!$F636))</f>
        <v>0</v>
      </c>
      <c r="K636" s="82">
        <f>IF(ISBLANK($D636),"",SUMIFS('8. 514 Details Included'!$I:$I,'8. 514 Details Included'!$A:$A,'7. 511_CAR_Student_Counts_Sec'!$A636,'8. 514 Details Included'!$E:$E,'7. 511_CAR_Student_Counts_Sec'!$D636,'8. 514 Details Included'!$D:$D,'7. 511_CAR_Student_Counts_Sec'!K$1,'8. 514 Details Included'!$G:$G,'7. 511_CAR_Student_Counts_Sec'!$F636))</f>
        <v>0</v>
      </c>
      <c r="L636" s="82">
        <f>IF(ISBLANK($D636),"",SUMIFS('8. 514 Details Included'!$I:$I,'8. 514 Details Included'!$A:$A,'7. 511_CAR_Student_Counts_Sec'!$A636,'8. 514 Details Included'!$E:$E,'7. 511_CAR_Student_Counts_Sec'!$D636,'8. 514 Details Included'!$D:$D,'7. 511_CAR_Student_Counts_Sec'!L$1,'8. 514 Details Included'!$G:$G,'7. 511_CAR_Student_Counts_Sec'!$F636))</f>
        <v>0</v>
      </c>
      <c r="M636" s="82">
        <f>IF(ISBLANK($D636),"",SUMIFS('8. 514 Details Included'!$I:$I,'8. 514 Details Included'!$A:$A,'7. 511_CAR_Student_Counts_Sec'!$A636,'8. 514 Details Included'!$E:$E,'7. 511_CAR_Student_Counts_Sec'!$D636,'8. 514 Details Included'!$D:$D,'7. 511_CAR_Student_Counts_Sec'!M$1,'8. 514 Details Included'!$G:$G,'7. 511_CAR_Student_Counts_Sec'!$F636))</f>
        <v>0</v>
      </c>
      <c r="N636" s="82">
        <f>IF(ISBLANK($D636),"",SUMIFS('8. 514 Details Included'!$I:$I,'8. 514 Details Included'!$A:$A,'7. 511_CAR_Student_Counts_Sec'!$A636,'8. 514 Details Included'!$E:$E,'7. 511_CAR_Student_Counts_Sec'!$D636,'8. 514 Details Included'!$D:$D,'7. 511_CAR_Student_Counts_Sec'!N$1,'8. 514 Details Included'!$G:$G,'7. 511_CAR_Student_Counts_Sec'!$F636))</f>
        <v>0</v>
      </c>
      <c r="O636" s="81">
        <f t="shared" si="27"/>
        <v>26</v>
      </c>
      <c r="P636" s="81">
        <f t="shared" si="28"/>
        <v>0</v>
      </c>
      <c r="Q636" s="81" t="str">
        <f t="shared" si="29"/>
        <v>6-8</v>
      </c>
    </row>
    <row r="637" spans="1:17" ht="15" outlineLevel="3" x14ac:dyDescent="0.2">
      <c r="A637" s="85"/>
      <c r="B637" s="86"/>
      <c r="C637" s="88" t="s">
        <v>1161</v>
      </c>
      <c r="D637" s="85"/>
      <c r="E637" s="86"/>
      <c r="F637" s="85"/>
      <c r="G637" s="85">
        <f>SUBTOTAL(1,G606:G636)</f>
        <v>24.903225806451612</v>
      </c>
      <c r="H637" s="82" t="str">
        <f>IF(ISBLANK($D637),"",SUMIFS('8. 514 Details Included'!$I:$I,'8. 514 Details Included'!$A:$A,'7. 511_CAR_Student_Counts_Sec'!$A637,'8. 514 Details Included'!$E:$E,'7. 511_CAR_Student_Counts_Sec'!$D637,'8. 514 Details Included'!$D:$D,'7. 511_CAR_Student_Counts_Sec'!H$1,'8. 514 Details Included'!$G:$G,'7. 511_CAR_Student_Counts_Sec'!$F637))</f>
        <v/>
      </c>
      <c r="I637" s="82" t="str">
        <f>IF(ISBLANK($D637),"",SUMIFS('8. 514 Details Included'!$I:$I,'8. 514 Details Included'!$A:$A,'7. 511_CAR_Student_Counts_Sec'!$A637,'8. 514 Details Included'!$E:$E,'7. 511_CAR_Student_Counts_Sec'!$D637,'8. 514 Details Included'!$D:$D,'7. 511_CAR_Student_Counts_Sec'!I$1,'8. 514 Details Included'!$G:$G,'7. 511_CAR_Student_Counts_Sec'!$F637))</f>
        <v/>
      </c>
      <c r="J637" s="82" t="str">
        <f>IF(ISBLANK($D637),"",SUMIFS('8. 514 Details Included'!$I:$I,'8. 514 Details Included'!$A:$A,'7. 511_CAR_Student_Counts_Sec'!$A637,'8. 514 Details Included'!$E:$E,'7. 511_CAR_Student_Counts_Sec'!$D637,'8. 514 Details Included'!$D:$D,'7. 511_CAR_Student_Counts_Sec'!J$1,'8. 514 Details Included'!$G:$G,'7. 511_CAR_Student_Counts_Sec'!$F637))</f>
        <v/>
      </c>
      <c r="K637" s="82" t="str">
        <f>IF(ISBLANK($D637),"",SUMIFS('8. 514 Details Included'!$I:$I,'8. 514 Details Included'!$A:$A,'7. 511_CAR_Student_Counts_Sec'!$A637,'8. 514 Details Included'!$E:$E,'7. 511_CAR_Student_Counts_Sec'!$D637,'8. 514 Details Included'!$D:$D,'7. 511_CAR_Student_Counts_Sec'!K$1,'8. 514 Details Included'!$G:$G,'7. 511_CAR_Student_Counts_Sec'!$F637))</f>
        <v/>
      </c>
      <c r="L637" s="82" t="str">
        <f>IF(ISBLANK($D637),"",SUMIFS('8. 514 Details Included'!$I:$I,'8. 514 Details Included'!$A:$A,'7. 511_CAR_Student_Counts_Sec'!$A637,'8. 514 Details Included'!$E:$E,'7. 511_CAR_Student_Counts_Sec'!$D637,'8. 514 Details Included'!$D:$D,'7. 511_CAR_Student_Counts_Sec'!L$1,'8. 514 Details Included'!$G:$G,'7. 511_CAR_Student_Counts_Sec'!$F637))</f>
        <v/>
      </c>
      <c r="M637" s="82" t="str">
        <f>IF(ISBLANK($D637),"",SUMIFS('8. 514 Details Included'!$I:$I,'8. 514 Details Included'!$A:$A,'7. 511_CAR_Student_Counts_Sec'!$A637,'8. 514 Details Included'!$E:$E,'7. 511_CAR_Student_Counts_Sec'!$D637,'8. 514 Details Included'!$D:$D,'7. 511_CAR_Student_Counts_Sec'!M$1,'8. 514 Details Included'!$G:$G,'7. 511_CAR_Student_Counts_Sec'!$F637))</f>
        <v/>
      </c>
      <c r="N637" s="82" t="str">
        <f>IF(ISBLANK($D637),"",SUMIFS('8. 514 Details Included'!$I:$I,'8. 514 Details Included'!$A:$A,'7. 511_CAR_Student_Counts_Sec'!$A637,'8. 514 Details Included'!$E:$E,'7. 511_CAR_Student_Counts_Sec'!$D637,'8. 514 Details Included'!$D:$D,'7. 511_CAR_Student_Counts_Sec'!N$1,'8. 514 Details Included'!$G:$G,'7. 511_CAR_Student_Counts_Sec'!$F637))</f>
        <v/>
      </c>
      <c r="O637" s="81" t="str">
        <f t="shared" si="27"/>
        <v/>
      </c>
      <c r="P637" s="81" t="str">
        <f t="shared" si="28"/>
        <v/>
      </c>
      <c r="Q637" s="81" t="str">
        <f t="shared" si="29"/>
        <v/>
      </c>
    </row>
    <row r="638" spans="1:17" ht="15" outlineLevel="2" x14ac:dyDescent="0.2">
      <c r="A638" s="87" t="s">
        <v>1710</v>
      </c>
      <c r="B638" s="86"/>
      <c r="C638" s="86"/>
      <c r="D638" s="85"/>
      <c r="E638" s="86"/>
      <c r="F638" s="85"/>
      <c r="G638" s="85">
        <f>SUBTOTAL(1,G515:G636)</f>
        <v>25.142857142857142</v>
      </c>
      <c r="H638" s="82" t="str">
        <f>IF(ISBLANK($D638),"",SUMIFS('8. 514 Details Included'!$I:$I,'8. 514 Details Included'!$A:$A,'7. 511_CAR_Student_Counts_Sec'!$A638,'8. 514 Details Included'!$E:$E,'7. 511_CAR_Student_Counts_Sec'!$D638,'8. 514 Details Included'!$D:$D,'7. 511_CAR_Student_Counts_Sec'!H$1,'8. 514 Details Included'!$G:$G,'7. 511_CAR_Student_Counts_Sec'!$F638))</f>
        <v/>
      </c>
      <c r="I638" s="82" t="str">
        <f>IF(ISBLANK($D638),"",SUMIFS('8. 514 Details Included'!$I:$I,'8. 514 Details Included'!$A:$A,'7. 511_CAR_Student_Counts_Sec'!$A638,'8. 514 Details Included'!$E:$E,'7. 511_CAR_Student_Counts_Sec'!$D638,'8. 514 Details Included'!$D:$D,'7. 511_CAR_Student_Counts_Sec'!I$1,'8. 514 Details Included'!$G:$G,'7. 511_CAR_Student_Counts_Sec'!$F638))</f>
        <v/>
      </c>
      <c r="J638" s="82" t="str">
        <f>IF(ISBLANK($D638),"",SUMIFS('8. 514 Details Included'!$I:$I,'8. 514 Details Included'!$A:$A,'7. 511_CAR_Student_Counts_Sec'!$A638,'8. 514 Details Included'!$E:$E,'7. 511_CAR_Student_Counts_Sec'!$D638,'8. 514 Details Included'!$D:$D,'7. 511_CAR_Student_Counts_Sec'!J$1,'8. 514 Details Included'!$G:$G,'7. 511_CAR_Student_Counts_Sec'!$F638))</f>
        <v/>
      </c>
      <c r="K638" s="82" t="str">
        <f>IF(ISBLANK($D638),"",SUMIFS('8. 514 Details Included'!$I:$I,'8. 514 Details Included'!$A:$A,'7. 511_CAR_Student_Counts_Sec'!$A638,'8. 514 Details Included'!$E:$E,'7. 511_CAR_Student_Counts_Sec'!$D638,'8. 514 Details Included'!$D:$D,'7. 511_CAR_Student_Counts_Sec'!K$1,'8. 514 Details Included'!$G:$G,'7. 511_CAR_Student_Counts_Sec'!$F638))</f>
        <v/>
      </c>
      <c r="L638" s="82" t="str">
        <f>IF(ISBLANK($D638),"",SUMIFS('8. 514 Details Included'!$I:$I,'8. 514 Details Included'!$A:$A,'7. 511_CAR_Student_Counts_Sec'!$A638,'8. 514 Details Included'!$E:$E,'7. 511_CAR_Student_Counts_Sec'!$D638,'8. 514 Details Included'!$D:$D,'7. 511_CAR_Student_Counts_Sec'!L$1,'8. 514 Details Included'!$G:$G,'7. 511_CAR_Student_Counts_Sec'!$F638))</f>
        <v/>
      </c>
      <c r="M638" s="82" t="str">
        <f>IF(ISBLANK($D638),"",SUMIFS('8. 514 Details Included'!$I:$I,'8. 514 Details Included'!$A:$A,'7. 511_CAR_Student_Counts_Sec'!$A638,'8. 514 Details Included'!$E:$E,'7. 511_CAR_Student_Counts_Sec'!$D638,'8. 514 Details Included'!$D:$D,'7. 511_CAR_Student_Counts_Sec'!M$1,'8. 514 Details Included'!$G:$G,'7. 511_CAR_Student_Counts_Sec'!$F638))</f>
        <v/>
      </c>
      <c r="N638" s="82" t="str">
        <f>IF(ISBLANK($D638),"",SUMIFS('8. 514 Details Included'!$I:$I,'8. 514 Details Included'!$A:$A,'7. 511_CAR_Student_Counts_Sec'!$A638,'8. 514 Details Included'!$E:$E,'7. 511_CAR_Student_Counts_Sec'!$D638,'8. 514 Details Included'!$D:$D,'7. 511_CAR_Student_Counts_Sec'!N$1,'8. 514 Details Included'!$G:$G,'7. 511_CAR_Student_Counts_Sec'!$F638))</f>
        <v/>
      </c>
      <c r="O638" s="81" t="str">
        <f t="shared" si="27"/>
        <v/>
      </c>
      <c r="P638" s="81" t="str">
        <f t="shared" si="28"/>
        <v/>
      </c>
      <c r="Q638" s="81" t="str">
        <f t="shared" si="29"/>
        <v/>
      </c>
    </row>
    <row r="639" spans="1:17" ht="15" outlineLevel="4" x14ac:dyDescent="0.2">
      <c r="A639" s="85">
        <v>212</v>
      </c>
      <c r="B639" s="86" t="s">
        <v>1117</v>
      </c>
      <c r="C639" s="86" t="s">
        <v>1172</v>
      </c>
      <c r="D639" s="85">
        <v>39</v>
      </c>
      <c r="E639" s="86" t="s">
        <v>1697</v>
      </c>
      <c r="F639" s="85">
        <v>3</v>
      </c>
      <c r="G639" s="85">
        <v>27</v>
      </c>
      <c r="H639" s="82">
        <f>IF(ISBLANK($D639),"",SUMIFS('8. 514 Details Included'!$I:$I,'8. 514 Details Included'!$A:$A,'7. 511_CAR_Student_Counts_Sec'!$A639,'8. 514 Details Included'!$E:$E,'7. 511_CAR_Student_Counts_Sec'!$D639,'8. 514 Details Included'!$D:$D,'7. 511_CAR_Student_Counts_Sec'!H$1,'8. 514 Details Included'!$G:$G,'7. 511_CAR_Student_Counts_Sec'!$F639))</f>
        <v>27</v>
      </c>
      <c r="I639" s="82">
        <f>IF(ISBLANK($D639),"",SUMIFS('8. 514 Details Included'!$I:$I,'8. 514 Details Included'!$A:$A,'7. 511_CAR_Student_Counts_Sec'!$A639,'8. 514 Details Included'!$E:$E,'7. 511_CAR_Student_Counts_Sec'!$D639,'8. 514 Details Included'!$D:$D,'7. 511_CAR_Student_Counts_Sec'!I$1,'8. 514 Details Included'!$G:$G,'7. 511_CAR_Student_Counts_Sec'!$F639))</f>
        <v>0</v>
      </c>
      <c r="J639" s="82">
        <f>IF(ISBLANK($D639),"",SUMIFS('8. 514 Details Included'!$I:$I,'8. 514 Details Included'!$A:$A,'7. 511_CAR_Student_Counts_Sec'!$A639,'8. 514 Details Included'!$E:$E,'7. 511_CAR_Student_Counts_Sec'!$D639,'8. 514 Details Included'!$D:$D,'7. 511_CAR_Student_Counts_Sec'!J$1,'8. 514 Details Included'!$G:$G,'7. 511_CAR_Student_Counts_Sec'!$F639))</f>
        <v>0</v>
      </c>
      <c r="K639" s="82">
        <f>IF(ISBLANK($D639),"",SUMIFS('8. 514 Details Included'!$I:$I,'8. 514 Details Included'!$A:$A,'7. 511_CAR_Student_Counts_Sec'!$A639,'8. 514 Details Included'!$E:$E,'7. 511_CAR_Student_Counts_Sec'!$D639,'8. 514 Details Included'!$D:$D,'7. 511_CAR_Student_Counts_Sec'!K$1,'8. 514 Details Included'!$G:$G,'7. 511_CAR_Student_Counts_Sec'!$F639))</f>
        <v>0</v>
      </c>
      <c r="L639" s="82">
        <f>IF(ISBLANK($D639),"",SUMIFS('8. 514 Details Included'!$I:$I,'8. 514 Details Included'!$A:$A,'7. 511_CAR_Student_Counts_Sec'!$A639,'8. 514 Details Included'!$E:$E,'7. 511_CAR_Student_Counts_Sec'!$D639,'8. 514 Details Included'!$D:$D,'7. 511_CAR_Student_Counts_Sec'!L$1,'8. 514 Details Included'!$G:$G,'7. 511_CAR_Student_Counts_Sec'!$F639))</f>
        <v>0</v>
      </c>
      <c r="M639" s="82">
        <f>IF(ISBLANK($D639),"",SUMIFS('8. 514 Details Included'!$I:$I,'8. 514 Details Included'!$A:$A,'7. 511_CAR_Student_Counts_Sec'!$A639,'8. 514 Details Included'!$E:$E,'7. 511_CAR_Student_Counts_Sec'!$D639,'8. 514 Details Included'!$D:$D,'7. 511_CAR_Student_Counts_Sec'!M$1,'8. 514 Details Included'!$G:$G,'7. 511_CAR_Student_Counts_Sec'!$F639))</f>
        <v>0</v>
      </c>
      <c r="N639" s="82">
        <f>IF(ISBLANK($D639),"",SUMIFS('8. 514 Details Included'!$I:$I,'8. 514 Details Included'!$A:$A,'7. 511_CAR_Student_Counts_Sec'!$A639,'8. 514 Details Included'!$E:$E,'7. 511_CAR_Student_Counts_Sec'!$D639,'8. 514 Details Included'!$D:$D,'7. 511_CAR_Student_Counts_Sec'!N$1,'8. 514 Details Included'!$G:$G,'7. 511_CAR_Student_Counts_Sec'!$F639))</f>
        <v>0</v>
      </c>
      <c r="O639" s="81">
        <f t="shared" si="27"/>
        <v>27</v>
      </c>
      <c r="P639" s="81">
        <f t="shared" si="28"/>
        <v>0</v>
      </c>
      <c r="Q639" s="81" t="str">
        <f t="shared" si="29"/>
        <v>6-8</v>
      </c>
    </row>
    <row r="640" spans="1:17" ht="15" outlineLevel="4" x14ac:dyDescent="0.2">
      <c r="A640" s="85">
        <v>212</v>
      </c>
      <c r="B640" s="86" t="s">
        <v>1117</v>
      </c>
      <c r="C640" s="86" t="s">
        <v>1172</v>
      </c>
      <c r="D640" s="85">
        <v>39</v>
      </c>
      <c r="E640" s="86" t="s">
        <v>1697</v>
      </c>
      <c r="F640" s="85">
        <v>5</v>
      </c>
      <c r="G640" s="85">
        <v>27</v>
      </c>
      <c r="H640" s="82">
        <f>IF(ISBLANK($D640),"",SUMIFS('8. 514 Details Included'!$I:$I,'8. 514 Details Included'!$A:$A,'7. 511_CAR_Student_Counts_Sec'!$A640,'8. 514 Details Included'!$E:$E,'7. 511_CAR_Student_Counts_Sec'!$D640,'8. 514 Details Included'!$D:$D,'7. 511_CAR_Student_Counts_Sec'!H$1,'8. 514 Details Included'!$G:$G,'7. 511_CAR_Student_Counts_Sec'!$F640))</f>
        <v>27</v>
      </c>
      <c r="I640" s="82">
        <f>IF(ISBLANK($D640),"",SUMIFS('8. 514 Details Included'!$I:$I,'8. 514 Details Included'!$A:$A,'7. 511_CAR_Student_Counts_Sec'!$A640,'8. 514 Details Included'!$E:$E,'7. 511_CAR_Student_Counts_Sec'!$D640,'8. 514 Details Included'!$D:$D,'7. 511_CAR_Student_Counts_Sec'!I$1,'8. 514 Details Included'!$G:$G,'7. 511_CAR_Student_Counts_Sec'!$F640))</f>
        <v>0</v>
      </c>
      <c r="J640" s="82">
        <f>IF(ISBLANK($D640),"",SUMIFS('8. 514 Details Included'!$I:$I,'8. 514 Details Included'!$A:$A,'7. 511_CAR_Student_Counts_Sec'!$A640,'8. 514 Details Included'!$E:$E,'7. 511_CAR_Student_Counts_Sec'!$D640,'8. 514 Details Included'!$D:$D,'7. 511_CAR_Student_Counts_Sec'!J$1,'8. 514 Details Included'!$G:$G,'7. 511_CAR_Student_Counts_Sec'!$F640))</f>
        <v>0</v>
      </c>
      <c r="K640" s="82">
        <f>IF(ISBLANK($D640),"",SUMIFS('8. 514 Details Included'!$I:$I,'8. 514 Details Included'!$A:$A,'7. 511_CAR_Student_Counts_Sec'!$A640,'8. 514 Details Included'!$E:$E,'7. 511_CAR_Student_Counts_Sec'!$D640,'8. 514 Details Included'!$D:$D,'7. 511_CAR_Student_Counts_Sec'!K$1,'8. 514 Details Included'!$G:$G,'7. 511_CAR_Student_Counts_Sec'!$F640))</f>
        <v>0</v>
      </c>
      <c r="L640" s="82">
        <f>IF(ISBLANK($D640),"",SUMIFS('8. 514 Details Included'!$I:$I,'8. 514 Details Included'!$A:$A,'7. 511_CAR_Student_Counts_Sec'!$A640,'8. 514 Details Included'!$E:$E,'7. 511_CAR_Student_Counts_Sec'!$D640,'8. 514 Details Included'!$D:$D,'7. 511_CAR_Student_Counts_Sec'!L$1,'8. 514 Details Included'!$G:$G,'7. 511_CAR_Student_Counts_Sec'!$F640))</f>
        <v>0</v>
      </c>
      <c r="M640" s="82">
        <f>IF(ISBLANK($D640),"",SUMIFS('8. 514 Details Included'!$I:$I,'8. 514 Details Included'!$A:$A,'7. 511_CAR_Student_Counts_Sec'!$A640,'8. 514 Details Included'!$E:$E,'7. 511_CAR_Student_Counts_Sec'!$D640,'8. 514 Details Included'!$D:$D,'7. 511_CAR_Student_Counts_Sec'!M$1,'8. 514 Details Included'!$G:$G,'7. 511_CAR_Student_Counts_Sec'!$F640))</f>
        <v>0</v>
      </c>
      <c r="N640" s="82">
        <f>IF(ISBLANK($D640),"",SUMIFS('8. 514 Details Included'!$I:$I,'8. 514 Details Included'!$A:$A,'7. 511_CAR_Student_Counts_Sec'!$A640,'8. 514 Details Included'!$E:$E,'7. 511_CAR_Student_Counts_Sec'!$D640,'8. 514 Details Included'!$D:$D,'7. 511_CAR_Student_Counts_Sec'!N$1,'8. 514 Details Included'!$G:$G,'7. 511_CAR_Student_Counts_Sec'!$F640))</f>
        <v>0</v>
      </c>
      <c r="O640" s="81">
        <f t="shared" si="27"/>
        <v>27</v>
      </c>
      <c r="P640" s="81">
        <f t="shared" si="28"/>
        <v>0</v>
      </c>
      <c r="Q640" s="81" t="str">
        <f t="shared" si="29"/>
        <v>6-8</v>
      </c>
    </row>
    <row r="641" spans="1:17" ht="15" outlineLevel="4" x14ac:dyDescent="0.2">
      <c r="A641" s="85">
        <v>212</v>
      </c>
      <c r="B641" s="86" t="s">
        <v>1117</v>
      </c>
      <c r="C641" s="86" t="s">
        <v>1172</v>
      </c>
      <c r="D641" s="85">
        <v>39</v>
      </c>
      <c r="E641" s="86" t="s">
        <v>1697</v>
      </c>
      <c r="F641" s="85">
        <v>7</v>
      </c>
      <c r="G641" s="85">
        <v>25</v>
      </c>
      <c r="H641" s="82">
        <f>IF(ISBLANK($D641),"",SUMIFS('8. 514 Details Included'!$I:$I,'8. 514 Details Included'!$A:$A,'7. 511_CAR_Student_Counts_Sec'!$A641,'8. 514 Details Included'!$E:$E,'7. 511_CAR_Student_Counts_Sec'!$D641,'8. 514 Details Included'!$D:$D,'7. 511_CAR_Student_Counts_Sec'!H$1,'8. 514 Details Included'!$G:$G,'7. 511_CAR_Student_Counts_Sec'!$F641))</f>
        <v>25</v>
      </c>
      <c r="I641" s="82">
        <f>IF(ISBLANK($D641),"",SUMIFS('8. 514 Details Included'!$I:$I,'8. 514 Details Included'!$A:$A,'7. 511_CAR_Student_Counts_Sec'!$A641,'8. 514 Details Included'!$E:$E,'7. 511_CAR_Student_Counts_Sec'!$D641,'8. 514 Details Included'!$D:$D,'7. 511_CAR_Student_Counts_Sec'!I$1,'8. 514 Details Included'!$G:$G,'7. 511_CAR_Student_Counts_Sec'!$F641))</f>
        <v>0</v>
      </c>
      <c r="J641" s="82">
        <f>IF(ISBLANK($D641),"",SUMIFS('8. 514 Details Included'!$I:$I,'8. 514 Details Included'!$A:$A,'7. 511_CAR_Student_Counts_Sec'!$A641,'8. 514 Details Included'!$E:$E,'7. 511_CAR_Student_Counts_Sec'!$D641,'8. 514 Details Included'!$D:$D,'7. 511_CAR_Student_Counts_Sec'!J$1,'8. 514 Details Included'!$G:$G,'7. 511_CAR_Student_Counts_Sec'!$F641))</f>
        <v>0</v>
      </c>
      <c r="K641" s="82">
        <f>IF(ISBLANK($D641),"",SUMIFS('8. 514 Details Included'!$I:$I,'8. 514 Details Included'!$A:$A,'7. 511_CAR_Student_Counts_Sec'!$A641,'8. 514 Details Included'!$E:$E,'7. 511_CAR_Student_Counts_Sec'!$D641,'8. 514 Details Included'!$D:$D,'7. 511_CAR_Student_Counts_Sec'!K$1,'8. 514 Details Included'!$G:$G,'7. 511_CAR_Student_Counts_Sec'!$F641))</f>
        <v>0</v>
      </c>
      <c r="L641" s="82">
        <f>IF(ISBLANK($D641),"",SUMIFS('8. 514 Details Included'!$I:$I,'8. 514 Details Included'!$A:$A,'7. 511_CAR_Student_Counts_Sec'!$A641,'8. 514 Details Included'!$E:$E,'7. 511_CAR_Student_Counts_Sec'!$D641,'8. 514 Details Included'!$D:$D,'7. 511_CAR_Student_Counts_Sec'!L$1,'8. 514 Details Included'!$G:$G,'7. 511_CAR_Student_Counts_Sec'!$F641))</f>
        <v>0</v>
      </c>
      <c r="M641" s="82">
        <f>IF(ISBLANK($D641),"",SUMIFS('8. 514 Details Included'!$I:$I,'8. 514 Details Included'!$A:$A,'7. 511_CAR_Student_Counts_Sec'!$A641,'8. 514 Details Included'!$E:$E,'7. 511_CAR_Student_Counts_Sec'!$D641,'8. 514 Details Included'!$D:$D,'7. 511_CAR_Student_Counts_Sec'!M$1,'8. 514 Details Included'!$G:$G,'7. 511_CAR_Student_Counts_Sec'!$F641))</f>
        <v>0</v>
      </c>
      <c r="N641" s="82">
        <f>IF(ISBLANK($D641),"",SUMIFS('8. 514 Details Included'!$I:$I,'8. 514 Details Included'!$A:$A,'7. 511_CAR_Student_Counts_Sec'!$A641,'8. 514 Details Included'!$E:$E,'7. 511_CAR_Student_Counts_Sec'!$D641,'8. 514 Details Included'!$D:$D,'7. 511_CAR_Student_Counts_Sec'!N$1,'8. 514 Details Included'!$G:$G,'7. 511_CAR_Student_Counts_Sec'!$F641))</f>
        <v>0</v>
      </c>
      <c r="O641" s="81">
        <f t="shared" si="27"/>
        <v>25</v>
      </c>
      <c r="P641" s="81">
        <f t="shared" si="28"/>
        <v>0</v>
      </c>
      <c r="Q641" s="81" t="str">
        <f t="shared" si="29"/>
        <v>6-8</v>
      </c>
    </row>
    <row r="642" spans="1:17" ht="15" outlineLevel="4" x14ac:dyDescent="0.2">
      <c r="A642" s="85">
        <v>212</v>
      </c>
      <c r="B642" s="86" t="s">
        <v>1117</v>
      </c>
      <c r="C642" s="86" t="s">
        <v>1172</v>
      </c>
      <c r="D642" s="85">
        <v>7</v>
      </c>
      <c r="E642" s="86" t="s">
        <v>1696</v>
      </c>
      <c r="F642" s="85">
        <v>1</v>
      </c>
      <c r="G642" s="85">
        <v>23</v>
      </c>
      <c r="H642" s="82">
        <f>IF(ISBLANK($D642),"",SUMIFS('8. 514 Details Included'!$I:$I,'8. 514 Details Included'!$A:$A,'7. 511_CAR_Student_Counts_Sec'!$A642,'8. 514 Details Included'!$E:$E,'7. 511_CAR_Student_Counts_Sec'!$D642,'8. 514 Details Included'!$D:$D,'7. 511_CAR_Student_Counts_Sec'!H$1,'8. 514 Details Included'!$G:$G,'7. 511_CAR_Student_Counts_Sec'!$F642))</f>
        <v>0</v>
      </c>
      <c r="I642" s="82">
        <f>IF(ISBLANK($D642),"",SUMIFS('8. 514 Details Included'!$I:$I,'8. 514 Details Included'!$A:$A,'7. 511_CAR_Student_Counts_Sec'!$A642,'8. 514 Details Included'!$E:$E,'7. 511_CAR_Student_Counts_Sec'!$D642,'8. 514 Details Included'!$D:$D,'7. 511_CAR_Student_Counts_Sec'!I$1,'8. 514 Details Included'!$G:$G,'7. 511_CAR_Student_Counts_Sec'!$F642))</f>
        <v>23</v>
      </c>
      <c r="J642" s="82">
        <f>IF(ISBLANK($D642),"",SUMIFS('8. 514 Details Included'!$I:$I,'8. 514 Details Included'!$A:$A,'7. 511_CAR_Student_Counts_Sec'!$A642,'8. 514 Details Included'!$E:$E,'7. 511_CAR_Student_Counts_Sec'!$D642,'8. 514 Details Included'!$D:$D,'7. 511_CAR_Student_Counts_Sec'!J$1,'8. 514 Details Included'!$G:$G,'7. 511_CAR_Student_Counts_Sec'!$F642))</f>
        <v>0</v>
      </c>
      <c r="K642" s="82">
        <f>IF(ISBLANK($D642),"",SUMIFS('8. 514 Details Included'!$I:$I,'8. 514 Details Included'!$A:$A,'7. 511_CAR_Student_Counts_Sec'!$A642,'8. 514 Details Included'!$E:$E,'7. 511_CAR_Student_Counts_Sec'!$D642,'8. 514 Details Included'!$D:$D,'7. 511_CAR_Student_Counts_Sec'!K$1,'8. 514 Details Included'!$G:$G,'7. 511_CAR_Student_Counts_Sec'!$F642))</f>
        <v>0</v>
      </c>
      <c r="L642" s="82">
        <f>IF(ISBLANK($D642),"",SUMIFS('8. 514 Details Included'!$I:$I,'8. 514 Details Included'!$A:$A,'7. 511_CAR_Student_Counts_Sec'!$A642,'8. 514 Details Included'!$E:$E,'7. 511_CAR_Student_Counts_Sec'!$D642,'8. 514 Details Included'!$D:$D,'7. 511_CAR_Student_Counts_Sec'!L$1,'8. 514 Details Included'!$G:$G,'7. 511_CAR_Student_Counts_Sec'!$F642))</f>
        <v>0</v>
      </c>
      <c r="M642" s="82">
        <f>IF(ISBLANK($D642),"",SUMIFS('8. 514 Details Included'!$I:$I,'8. 514 Details Included'!$A:$A,'7. 511_CAR_Student_Counts_Sec'!$A642,'8. 514 Details Included'!$E:$E,'7. 511_CAR_Student_Counts_Sec'!$D642,'8. 514 Details Included'!$D:$D,'7. 511_CAR_Student_Counts_Sec'!M$1,'8. 514 Details Included'!$G:$G,'7. 511_CAR_Student_Counts_Sec'!$F642))</f>
        <v>0</v>
      </c>
      <c r="N642" s="82">
        <f>IF(ISBLANK($D642),"",SUMIFS('8. 514 Details Included'!$I:$I,'8. 514 Details Included'!$A:$A,'7. 511_CAR_Student_Counts_Sec'!$A642,'8. 514 Details Included'!$E:$E,'7. 511_CAR_Student_Counts_Sec'!$D642,'8. 514 Details Included'!$D:$D,'7. 511_CAR_Student_Counts_Sec'!N$1,'8. 514 Details Included'!$G:$G,'7. 511_CAR_Student_Counts_Sec'!$F642))</f>
        <v>0</v>
      </c>
      <c r="O642" s="81">
        <f t="shared" ref="O642:O705" si="30">IF(ISBLANK($D642),"",SUM(H642:J642))</f>
        <v>23</v>
      </c>
      <c r="P642" s="81">
        <f t="shared" ref="P642:P705" si="31">IF(ISBLANK($D642),"",SUM(K642:N642))</f>
        <v>0</v>
      </c>
      <c r="Q642" s="81" t="str">
        <f t="shared" ref="Q642:Q705" si="32">IF(SUM(O642:P642)=0,"",IF(O642&gt;0,"6-8",IF(P642&gt;0,"9-12","Both 6-8 and 9-12")))</f>
        <v>6-8</v>
      </c>
    </row>
    <row r="643" spans="1:17" ht="15" outlineLevel="4" x14ac:dyDescent="0.2">
      <c r="A643" s="85">
        <v>212</v>
      </c>
      <c r="B643" s="86" t="s">
        <v>1117</v>
      </c>
      <c r="C643" s="86" t="s">
        <v>1172</v>
      </c>
      <c r="D643" s="85">
        <v>7</v>
      </c>
      <c r="E643" s="86" t="s">
        <v>1696</v>
      </c>
      <c r="F643" s="85">
        <v>5</v>
      </c>
      <c r="G643" s="85">
        <v>28</v>
      </c>
      <c r="H643" s="82">
        <f>IF(ISBLANK($D643),"",SUMIFS('8. 514 Details Included'!$I:$I,'8. 514 Details Included'!$A:$A,'7. 511_CAR_Student_Counts_Sec'!$A643,'8. 514 Details Included'!$E:$E,'7. 511_CAR_Student_Counts_Sec'!$D643,'8. 514 Details Included'!$D:$D,'7. 511_CAR_Student_Counts_Sec'!H$1,'8. 514 Details Included'!$G:$G,'7. 511_CAR_Student_Counts_Sec'!$F643))</f>
        <v>0</v>
      </c>
      <c r="I643" s="82">
        <f>IF(ISBLANK($D643),"",SUMIFS('8. 514 Details Included'!$I:$I,'8. 514 Details Included'!$A:$A,'7. 511_CAR_Student_Counts_Sec'!$A643,'8. 514 Details Included'!$E:$E,'7. 511_CAR_Student_Counts_Sec'!$D643,'8. 514 Details Included'!$D:$D,'7. 511_CAR_Student_Counts_Sec'!I$1,'8. 514 Details Included'!$G:$G,'7. 511_CAR_Student_Counts_Sec'!$F643))</f>
        <v>28</v>
      </c>
      <c r="J643" s="82">
        <f>IF(ISBLANK($D643),"",SUMIFS('8. 514 Details Included'!$I:$I,'8. 514 Details Included'!$A:$A,'7. 511_CAR_Student_Counts_Sec'!$A643,'8. 514 Details Included'!$E:$E,'7. 511_CAR_Student_Counts_Sec'!$D643,'8. 514 Details Included'!$D:$D,'7. 511_CAR_Student_Counts_Sec'!J$1,'8. 514 Details Included'!$G:$G,'7. 511_CAR_Student_Counts_Sec'!$F643))</f>
        <v>0</v>
      </c>
      <c r="K643" s="82">
        <f>IF(ISBLANK($D643),"",SUMIFS('8. 514 Details Included'!$I:$I,'8. 514 Details Included'!$A:$A,'7. 511_CAR_Student_Counts_Sec'!$A643,'8. 514 Details Included'!$E:$E,'7. 511_CAR_Student_Counts_Sec'!$D643,'8. 514 Details Included'!$D:$D,'7. 511_CAR_Student_Counts_Sec'!K$1,'8. 514 Details Included'!$G:$G,'7. 511_CAR_Student_Counts_Sec'!$F643))</f>
        <v>0</v>
      </c>
      <c r="L643" s="82">
        <f>IF(ISBLANK($D643),"",SUMIFS('8. 514 Details Included'!$I:$I,'8. 514 Details Included'!$A:$A,'7. 511_CAR_Student_Counts_Sec'!$A643,'8. 514 Details Included'!$E:$E,'7. 511_CAR_Student_Counts_Sec'!$D643,'8. 514 Details Included'!$D:$D,'7. 511_CAR_Student_Counts_Sec'!L$1,'8. 514 Details Included'!$G:$G,'7. 511_CAR_Student_Counts_Sec'!$F643))</f>
        <v>0</v>
      </c>
      <c r="M643" s="82">
        <f>IF(ISBLANK($D643),"",SUMIFS('8. 514 Details Included'!$I:$I,'8. 514 Details Included'!$A:$A,'7. 511_CAR_Student_Counts_Sec'!$A643,'8. 514 Details Included'!$E:$E,'7. 511_CAR_Student_Counts_Sec'!$D643,'8. 514 Details Included'!$D:$D,'7. 511_CAR_Student_Counts_Sec'!M$1,'8. 514 Details Included'!$G:$G,'7. 511_CAR_Student_Counts_Sec'!$F643))</f>
        <v>0</v>
      </c>
      <c r="N643" s="82">
        <f>IF(ISBLANK($D643),"",SUMIFS('8. 514 Details Included'!$I:$I,'8. 514 Details Included'!$A:$A,'7. 511_CAR_Student_Counts_Sec'!$A643,'8. 514 Details Included'!$E:$E,'7. 511_CAR_Student_Counts_Sec'!$D643,'8. 514 Details Included'!$D:$D,'7. 511_CAR_Student_Counts_Sec'!N$1,'8. 514 Details Included'!$G:$G,'7. 511_CAR_Student_Counts_Sec'!$F643))</f>
        <v>0</v>
      </c>
      <c r="O643" s="81">
        <f t="shared" si="30"/>
        <v>28</v>
      </c>
      <c r="P643" s="81">
        <f t="shared" si="31"/>
        <v>0</v>
      </c>
      <c r="Q643" s="81" t="str">
        <f t="shared" si="32"/>
        <v>6-8</v>
      </c>
    </row>
    <row r="644" spans="1:17" ht="15" outlineLevel="4" x14ac:dyDescent="0.2">
      <c r="A644" s="85">
        <v>212</v>
      </c>
      <c r="B644" s="86" t="s">
        <v>1117</v>
      </c>
      <c r="C644" s="86" t="s">
        <v>1172</v>
      </c>
      <c r="D644" s="85">
        <v>7</v>
      </c>
      <c r="E644" s="86" t="s">
        <v>1696</v>
      </c>
      <c r="F644" s="85">
        <v>7</v>
      </c>
      <c r="G644" s="85">
        <v>28</v>
      </c>
      <c r="H644" s="82">
        <f>IF(ISBLANK($D644),"",SUMIFS('8. 514 Details Included'!$I:$I,'8. 514 Details Included'!$A:$A,'7. 511_CAR_Student_Counts_Sec'!$A644,'8. 514 Details Included'!$E:$E,'7. 511_CAR_Student_Counts_Sec'!$D644,'8. 514 Details Included'!$D:$D,'7. 511_CAR_Student_Counts_Sec'!H$1,'8. 514 Details Included'!$G:$G,'7. 511_CAR_Student_Counts_Sec'!$F644))</f>
        <v>0</v>
      </c>
      <c r="I644" s="82">
        <f>IF(ISBLANK($D644),"",SUMIFS('8. 514 Details Included'!$I:$I,'8. 514 Details Included'!$A:$A,'7. 511_CAR_Student_Counts_Sec'!$A644,'8. 514 Details Included'!$E:$E,'7. 511_CAR_Student_Counts_Sec'!$D644,'8. 514 Details Included'!$D:$D,'7. 511_CAR_Student_Counts_Sec'!I$1,'8. 514 Details Included'!$G:$G,'7. 511_CAR_Student_Counts_Sec'!$F644))</f>
        <v>28</v>
      </c>
      <c r="J644" s="82">
        <f>IF(ISBLANK($D644),"",SUMIFS('8. 514 Details Included'!$I:$I,'8. 514 Details Included'!$A:$A,'7. 511_CAR_Student_Counts_Sec'!$A644,'8. 514 Details Included'!$E:$E,'7. 511_CAR_Student_Counts_Sec'!$D644,'8. 514 Details Included'!$D:$D,'7. 511_CAR_Student_Counts_Sec'!J$1,'8. 514 Details Included'!$G:$G,'7. 511_CAR_Student_Counts_Sec'!$F644))</f>
        <v>0</v>
      </c>
      <c r="K644" s="82">
        <f>IF(ISBLANK($D644),"",SUMIFS('8. 514 Details Included'!$I:$I,'8. 514 Details Included'!$A:$A,'7. 511_CAR_Student_Counts_Sec'!$A644,'8. 514 Details Included'!$E:$E,'7. 511_CAR_Student_Counts_Sec'!$D644,'8. 514 Details Included'!$D:$D,'7. 511_CAR_Student_Counts_Sec'!K$1,'8. 514 Details Included'!$G:$G,'7. 511_CAR_Student_Counts_Sec'!$F644))</f>
        <v>0</v>
      </c>
      <c r="L644" s="82">
        <f>IF(ISBLANK($D644),"",SUMIFS('8. 514 Details Included'!$I:$I,'8. 514 Details Included'!$A:$A,'7. 511_CAR_Student_Counts_Sec'!$A644,'8. 514 Details Included'!$E:$E,'7. 511_CAR_Student_Counts_Sec'!$D644,'8. 514 Details Included'!$D:$D,'7. 511_CAR_Student_Counts_Sec'!L$1,'8. 514 Details Included'!$G:$G,'7. 511_CAR_Student_Counts_Sec'!$F644))</f>
        <v>0</v>
      </c>
      <c r="M644" s="82">
        <f>IF(ISBLANK($D644),"",SUMIFS('8. 514 Details Included'!$I:$I,'8. 514 Details Included'!$A:$A,'7. 511_CAR_Student_Counts_Sec'!$A644,'8. 514 Details Included'!$E:$E,'7. 511_CAR_Student_Counts_Sec'!$D644,'8. 514 Details Included'!$D:$D,'7. 511_CAR_Student_Counts_Sec'!M$1,'8. 514 Details Included'!$G:$G,'7. 511_CAR_Student_Counts_Sec'!$F644))</f>
        <v>0</v>
      </c>
      <c r="N644" s="82">
        <f>IF(ISBLANK($D644),"",SUMIFS('8. 514 Details Included'!$I:$I,'8. 514 Details Included'!$A:$A,'7. 511_CAR_Student_Counts_Sec'!$A644,'8. 514 Details Included'!$E:$E,'7. 511_CAR_Student_Counts_Sec'!$D644,'8. 514 Details Included'!$D:$D,'7. 511_CAR_Student_Counts_Sec'!N$1,'8. 514 Details Included'!$G:$G,'7. 511_CAR_Student_Counts_Sec'!$F644))</f>
        <v>0</v>
      </c>
      <c r="O644" s="81">
        <f t="shared" si="30"/>
        <v>28</v>
      </c>
      <c r="P644" s="81">
        <f t="shared" si="31"/>
        <v>0</v>
      </c>
      <c r="Q644" s="81" t="str">
        <f t="shared" si="32"/>
        <v>6-8</v>
      </c>
    </row>
    <row r="645" spans="1:17" ht="15" outlineLevel="4" x14ac:dyDescent="0.2">
      <c r="A645" s="85">
        <v>212</v>
      </c>
      <c r="B645" s="86" t="s">
        <v>1117</v>
      </c>
      <c r="C645" s="86" t="s">
        <v>1172</v>
      </c>
      <c r="D645" s="85">
        <v>37</v>
      </c>
      <c r="E645" s="86" t="s">
        <v>1695</v>
      </c>
      <c r="F645" s="85">
        <v>1</v>
      </c>
      <c r="G645" s="85">
        <v>26</v>
      </c>
      <c r="H645" s="82">
        <f>IF(ISBLANK($D645),"",SUMIFS('8. 514 Details Included'!$I:$I,'8. 514 Details Included'!$A:$A,'7. 511_CAR_Student_Counts_Sec'!$A645,'8. 514 Details Included'!$E:$E,'7. 511_CAR_Student_Counts_Sec'!$D645,'8. 514 Details Included'!$D:$D,'7. 511_CAR_Student_Counts_Sec'!H$1,'8. 514 Details Included'!$G:$G,'7. 511_CAR_Student_Counts_Sec'!$F645))</f>
        <v>0</v>
      </c>
      <c r="I645" s="82">
        <f>IF(ISBLANK($D645),"",SUMIFS('8. 514 Details Included'!$I:$I,'8. 514 Details Included'!$A:$A,'7. 511_CAR_Student_Counts_Sec'!$A645,'8. 514 Details Included'!$E:$E,'7. 511_CAR_Student_Counts_Sec'!$D645,'8. 514 Details Included'!$D:$D,'7. 511_CAR_Student_Counts_Sec'!I$1,'8. 514 Details Included'!$G:$G,'7. 511_CAR_Student_Counts_Sec'!$F645))</f>
        <v>0</v>
      </c>
      <c r="J645" s="82">
        <f>IF(ISBLANK($D645),"",SUMIFS('8. 514 Details Included'!$I:$I,'8. 514 Details Included'!$A:$A,'7. 511_CAR_Student_Counts_Sec'!$A645,'8. 514 Details Included'!$E:$E,'7. 511_CAR_Student_Counts_Sec'!$D645,'8. 514 Details Included'!$D:$D,'7. 511_CAR_Student_Counts_Sec'!J$1,'8. 514 Details Included'!$G:$G,'7. 511_CAR_Student_Counts_Sec'!$F645))</f>
        <v>26</v>
      </c>
      <c r="K645" s="82">
        <f>IF(ISBLANK($D645),"",SUMIFS('8. 514 Details Included'!$I:$I,'8. 514 Details Included'!$A:$A,'7. 511_CAR_Student_Counts_Sec'!$A645,'8. 514 Details Included'!$E:$E,'7. 511_CAR_Student_Counts_Sec'!$D645,'8. 514 Details Included'!$D:$D,'7. 511_CAR_Student_Counts_Sec'!K$1,'8. 514 Details Included'!$G:$G,'7. 511_CAR_Student_Counts_Sec'!$F645))</f>
        <v>0</v>
      </c>
      <c r="L645" s="82">
        <f>IF(ISBLANK($D645),"",SUMIFS('8. 514 Details Included'!$I:$I,'8. 514 Details Included'!$A:$A,'7. 511_CAR_Student_Counts_Sec'!$A645,'8. 514 Details Included'!$E:$E,'7. 511_CAR_Student_Counts_Sec'!$D645,'8. 514 Details Included'!$D:$D,'7. 511_CAR_Student_Counts_Sec'!L$1,'8. 514 Details Included'!$G:$G,'7. 511_CAR_Student_Counts_Sec'!$F645))</f>
        <v>0</v>
      </c>
      <c r="M645" s="82">
        <f>IF(ISBLANK($D645),"",SUMIFS('8. 514 Details Included'!$I:$I,'8. 514 Details Included'!$A:$A,'7. 511_CAR_Student_Counts_Sec'!$A645,'8. 514 Details Included'!$E:$E,'7. 511_CAR_Student_Counts_Sec'!$D645,'8. 514 Details Included'!$D:$D,'7. 511_CAR_Student_Counts_Sec'!M$1,'8. 514 Details Included'!$G:$G,'7. 511_CAR_Student_Counts_Sec'!$F645))</f>
        <v>0</v>
      </c>
      <c r="N645" s="82">
        <f>IF(ISBLANK($D645),"",SUMIFS('8. 514 Details Included'!$I:$I,'8. 514 Details Included'!$A:$A,'7. 511_CAR_Student_Counts_Sec'!$A645,'8. 514 Details Included'!$E:$E,'7. 511_CAR_Student_Counts_Sec'!$D645,'8. 514 Details Included'!$D:$D,'7. 511_CAR_Student_Counts_Sec'!N$1,'8. 514 Details Included'!$G:$G,'7. 511_CAR_Student_Counts_Sec'!$F645))</f>
        <v>0</v>
      </c>
      <c r="O645" s="81">
        <f t="shared" si="30"/>
        <v>26</v>
      </c>
      <c r="P645" s="81">
        <f t="shared" si="31"/>
        <v>0</v>
      </c>
      <c r="Q645" s="81" t="str">
        <f t="shared" si="32"/>
        <v>6-8</v>
      </c>
    </row>
    <row r="646" spans="1:17" ht="15" outlineLevel="4" x14ac:dyDescent="0.2">
      <c r="A646" s="85">
        <v>212</v>
      </c>
      <c r="B646" s="86" t="s">
        <v>1117</v>
      </c>
      <c r="C646" s="86" t="s">
        <v>1172</v>
      </c>
      <c r="D646" s="85">
        <v>37</v>
      </c>
      <c r="E646" s="86" t="s">
        <v>1695</v>
      </c>
      <c r="F646" s="85">
        <v>3</v>
      </c>
      <c r="G646" s="85">
        <v>27</v>
      </c>
      <c r="H646" s="82">
        <f>IF(ISBLANK($D646),"",SUMIFS('8. 514 Details Included'!$I:$I,'8. 514 Details Included'!$A:$A,'7. 511_CAR_Student_Counts_Sec'!$A646,'8. 514 Details Included'!$E:$E,'7. 511_CAR_Student_Counts_Sec'!$D646,'8. 514 Details Included'!$D:$D,'7. 511_CAR_Student_Counts_Sec'!H$1,'8. 514 Details Included'!$G:$G,'7. 511_CAR_Student_Counts_Sec'!$F646))</f>
        <v>0</v>
      </c>
      <c r="I646" s="82">
        <f>IF(ISBLANK($D646),"",SUMIFS('8. 514 Details Included'!$I:$I,'8. 514 Details Included'!$A:$A,'7. 511_CAR_Student_Counts_Sec'!$A646,'8. 514 Details Included'!$E:$E,'7. 511_CAR_Student_Counts_Sec'!$D646,'8. 514 Details Included'!$D:$D,'7. 511_CAR_Student_Counts_Sec'!I$1,'8. 514 Details Included'!$G:$G,'7. 511_CAR_Student_Counts_Sec'!$F646))</f>
        <v>0</v>
      </c>
      <c r="J646" s="82">
        <f>IF(ISBLANK($D646),"",SUMIFS('8. 514 Details Included'!$I:$I,'8. 514 Details Included'!$A:$A,'7. 511_CAR_Student_Counts_Sec'!$A646,'8. 514 Details Included'!$E:$E,'7. 511_CAR_Student_Counts_Sec'!$D646,'8. 514 Details Included'!$D:$D,'7. 511_CAR_Student_Counts_Sec'!J$1,'8. 514 Details Included'!$G:$G,'7. 511_CAR_Student_Counts_Sec'!$F646))</f>
        <v>27</v>
      </c>
      <c r="K646" s="82">
        <f>IF(ISBLANK($D646),"",SUMIFS('8. 514 Details Included'!$I:$I,'8. 514 Details Included'!$A:$A,'7. 511_CAR_Student_Counts_Sec'!$A646,'8. 514 Details Included'!$E:$E,'7. 511_CAR_Student_Counts_Sec'!$D646,'8. 514 Details Included'!$D:$D,'7. 511_CAR_Student_Counts_Sec'!K$1,'8. 514 Details Included'!$G:$G,'7. 511_CAR_Student_Counts_Sec'!$F646))</f>
        <v>0</v>
      </c>
      <c r="L646" s="82">
        <f>IF(ISBLANK($D646),"",SUMIFS('8. 514 Details Included'!$I:$I,'8. 514 Details Included'!$A:$A,'7. 511_CAR_Student_Counts_Sec'!$A646,'8. 514 Details Included'!$E:$E,'7. 511_CAR_Student_Counts_Sec'!$D646,'8. 514 Details Included'!$D:$D,'7. 511_CAR_Student_Counts_Sec'!L$1,'8. 514 Details Included'!$G:$G,'7. 511_CAR_Student_Counts_Sec'!$F646))</f>
        <v>0</v>
      </c>
      <c r="M646" s="82">
        <f>IF(ISBLANK($D646),"",SUMIFS('8. 514 Details Included'!$I:$I,'8. 514 Details Included'!$A:$A,'7. 511_CAR_Student_Counts_Sec'!$A646,'8. 514 Details Included'!$E:$E,'7. 511_CAR_Student_Counts_Sec'!$D646,'8. 514 Details Included'!$D:$D,'7. 511_CAR_Student_Counts_Sec'!M$1,'8. 514 Details Included'!$G:$G,'7. 511_CAR_Student_Counts_Sec'!$F646))</f>
        <v>0</v>
      </c>
      <c r="N646" s="82">
        <f>IF(ISBLANK($D646),"",SUMIFS('8. 514 Details Included'!$I:$I,'8. 514 Details Included'!$A:$A,'7. 511_CAR_Student_Counts_Sec'!$A646,'8. 514 Details Included'!$E:$E,'7. 511_CAR_Student_Counts_Sec'!$D646,'8. 514 Details Included'!$D:$D,'7. 511_CAR_Student_Counts_Sec'!N$1,'8. 514 Details Included'!$G:$G,'7. 511_CAR_Student_Counts_Sec'!$F646))</f>
        <v>0</v>
      </c>
      <c r="O646" s="81">
        <f t="shared" si="30"/>
        <v>27</v>
      </c>
      <c r="P646" s="81">
        <f t="shared" si="31"/>
        <v>0</v>
      </c>
      <c r="Q646" s="81" t="str">
        <f t="shared" si="32"/>
        <v>6-8</v>
      </c>
    </row>
    <row r="647" spans="1:17" ht="15" outlineLevel="4" x14ac:dyDescent="0.2">
      <c r="A647" s="85">
        <v>212</v>
      </c>
      <c r="B647" s="86" t="s">
        <v>1117</v>
      </c>
      <c r="C647" s="86" t="s">
        <v>1172</v>
      </c>
      <c r="D647" s="85">
        <v>37</v>
      </c>
      <c r="E647" s="86" t="s">
        <v>1695</v>
      </c>
      <c r="F647" s="85">
        <v>7</v>
      </c>
      <c r="G647" s="85">
        <v>24</v>
      </c>
      <c r="H647" s="82">
        <f>IF(ISBLANK($D647),"",SUMIFS('8. 514 Details Included'!$I:$I,'8. 514 Details Included'!$A:$A,'7. 511_CAR_Student_Counts_Sec'!$A647,'8. 514 Details Included'!$E:$E,'7. 511_CAR_Student_Counts_Sec'!$D647,'8. 514 Details Included'!$D:$D,'7. 511_CAR_Student_Counts_Sec'!H$1,'8. 514 Details Included'!$G:$G,'7. 511_CAR_Student_Counts_Sec'!$F647))</f>
        <v>0</v>
      </c>
      <c r="I647" s="82">
        <f>IF(ISBLANK($D647),"",SUMIFS('8. 514 Details Included'!$I:$I,'8. 514 Details Included'!$A:$A,'7. 511_CAR_Student_Counts_Sec'!$A647,'8. 514 Details Included'!$E:$E,'7. 511_CAR_Student_Counts_Sec'!$D647,'8. 514 Details Included'!$D:$D,'7. 511_CAR_Student_Counts_Sec'!I$1,'8. 514 Details Included'!$G:$G,'7. 511_CAR_Student_Counts_Sec'!$F647))</f>
        <v>0</v>
      </c>
      <c r="J647" s="82">
        <f>IF(ISBLANK($D647),"",SUMIFS('8. 514 Details Included'!$I:$I,'8. 514 Details Included'!$A:$A,'7. 511_CAR_Student_Counts_Sec'!$A647,'8. 514 Details Included'!$E:$E,'7. 511_CAR_Student_Counts_Sec'!$D647,'8. 514 Details Included'!$D:$D,'7. 511_CAR_Student_Counts_Sec'!J$1,'8. 514 Details Included'!$G:$G,'7. 511_CAR_Student_Counts_Sec'!$F647))</f>
        <v>24</v>
      </c>
      <c r="K647" s="82">
        <f>IF(ISBLANK($D647),"",SUMIFS('8. 514 Details Included'!$I:$I,'8. 514 Details Included'!$A:$A,'7. 511_CAR_Student_Counts_Sec'!$A647,'8. 514 Details Included'!$E:$E,'7. 511_CAR_Student_Counts_Sec'!$D647,'8. 514 Details Included'!$D:$D,'7. 511_CAR_Student_Counts_Sec'!K$1,'8. 514 Details Included'!$G:$G,'7. 511_CAR_Student_Counts_Sec'!$F647))</f>
        <v>0</v>
      </c>
      <c r="L647" s="82">
        <f>IF(ISBLANK($D647),"",SUMIFS('8. 514 Details Included'!$I:$I,'8. 514 Details Included'!$A:$A,'7. 511_CAR_Student_Counts_Sec'!$A647,'8. 514 Details Included'!$E:$E,'7. 511_CAR_Student_Counts_Sec'!$D647,'8. 514 Details Included'!$D:$D,'7. 511_CAR_Student_Counts_Sec'!L$1,'8. 514 Details Included'!$G:$G,'7. 511_CAR_Student_Counts_Sec'!$F647))</f>
        <v>0</v>
      </c>
      <c r="M647" s="82">
        <f>IF(ISBLANK($D647),"",SUMIFS('8. 514 Details Included'!$I:$I,'8. 514 Details Included'!$A:$A,'7. 511_CAR_Student_Counts_Sec'!$A647,'8. 514 Details Included'!$E:$E,'7. 511_CAR_Student_Counts_Sec'!$D647,'8. 514 Details Included'!$D:$D,'7. 511_CAR_Student_Counts_Sec'!M$1,'8. 514 Details Included'!$G:$G,'7. 511_CAR_Student_Counts_Sec'!$F647))</f>
        <v>0</v>
      </c>
      <c r="N647" s="82">
        <f>IF(ISBLANK($D647),"",SUMIFS('8. 514 Details Included'!$I:$I,'8. 514 Details Included'!$A:$A,'7. 511_CAR_Student_Counts_Sec'!$A647,'8. 514 Details Included'!$E:$E,'7. 511_CAR_Student_Counts_Sec'!$D647,'8. 514 Details Included'!$D:$D,'7. 511_CAR_Student_Counts_Sec'!N$1,'8. 514 Details Included'!$G:$G,'7. 511_CAR_Student_Counts_Sec'!$F647))</f>
        <v>0</v>
      </c>
      <c r="O647" s="81">
        <f t="shared" si="30"/>
        <v>24</v>
      </c>
      <c r="P647" s="81">
        <f t="shared" si="31"/>
        <v>0</v>
      </c>
      <c r="Q647" s="81" t="str">
        <f t="shared" si="32"/>
        <v>6-8</v>
      </c>
    </row>
    <row r="648" spans="1:17" ht="15" outlineLevel="4" x14ac:dyDescent="0.2">
      <c r="A648" s="85">
        <v>212</v>
      </c>
      <c r="B648" s="86" t="s">
        <v>1117</v>
      </c>
      <c r="C648" s="86" t="s">
        <v>1172</v>
      </c>
      <c r="D648" s="85">
        <v>52</v>
      </c>
      <c r="E648" s="86" t="s">
        <v>1694</v>
      </c>
      <c r="F648" s="85">
        <v>1</v>
      </c>
      <c r="G648" s="85">
        <v>24</v>
      </c>
      <c r="H648" s="82">
        <f>IF(ISBLANK($D648),"",SUMIFS('8. 514 Details Included'!$I:$I,'8. 514 Details Included'!$A:$A,'7. 511_CAR_Student_Counts_Sec'!$A648,'8. 514 Details Included'!$E:$E,'7. 511_CAR_Student_Counts_Sec'!$D648,'8. 514 Details Included'!$D:$D,'7. 511_CAR_Student_Counts_Sec'!H$1,'8. 514 Details Included'!$G:$G,'7. 511_CAR_Student_Counts_Sec'!$F648))</f>
        <v>0</v>
      </c>
      <c r="I648" s="82">
        <f>IF(ISBLANK($D648),"",SUMIFS('8. 514 Details Included'!$I:$I,'8. 514 Details Included'!$A:$A,'7. 511_CAR_Student_Counts_Sec'!$A648,'8. 514 Details Included'!$E:$E,'7. 511_CAR_Student_Counts_Sec'!$D648,'8. 514 Details Included'!$D:$D,'7. 511_CAR_Student_Counts_Sec'!I$1,'8. 514 Details Included'!$G:$G,'7. 511_CAR_Student_Counts_Sec'!$F648))</f>
        <v>24</v>
      </c>
      <c r="J648" s="82">
        <f>IF(ISBLANK($D648),"",SUMIFS('8. 514 Details Included'!$I:$I,'8. 514 Details Included'!$A:$A,'7. 511_CAR_Student_Counts_Sec'!$A648,'8. 514 Details Included'!$E:$E,'7. 511_CAR_Student_Counts_Sec'!$D648,'8. 514 Details Included'!$D:$D,'7. 511_CAR_Student_Counts_Sec'!J$1,'8. 514 Details Included'!$G:$G,'7. 511_CAR_Student_Counts_Sec'!$F648))</f>
        <v>0</v>
      </c>
      <c r="K648" s="82">
        <f>IF(ISBLANK($D648),"",SUMIFS('8. 514 Details Included'!$I:$I,'8. 514 Details Included'!$A:$A,'7. 511_CAR_Student_Counts_Sec'!$A648,'8. 514 Details Included'!$E:$E,'7. 511_CAR_Student_Counts_Sec'!$D648,'8. 514 Details Included'!$D:$D,'7. 511_CAR_Student_Counts_Sec'!K$1,'8. 514 Details Included'!$G:$G,'7. 511_CAR_Student_Counts_Sec'!$F648))</f>
        <v>0</v>
      </c>
      <c r="L648" s="82">
        <f>IF(ISBLANK($D648),"",SUMIFS('8. 514 Details Included'!$I:$I,'8. 514 Details Included'!$A:$A,'7. 511_CAR_Student_Counts_Sec'!$A648,'8. 514 Details Included'!$E:$E,'7. 511_CAR_Student_Counts_Sec'!$D648,'8. 514 Details Included'!$D:$D,'7. 511_CAR_Student_Counts_Sec'!L$1,'8. 514 Details Included'!$G:$G,'7. 511_CAR_Student_Counts_Sec'!$F648))</f>
        <v>0</v>
      </c>
      <c r="M648" s="82">
        <f>IF(ISBLANK($D648),"",SUMIFS('8. 514 Details Included'!$I:$I,'8. 514 Details Included'!$A:$A,'7. 511_CAR_Student_Counts_Sec'!$A648,'8. 514 Details Included'!$E:$E,'7. 511_CAR_Student_Counts_Sec'!$D648,'8. 514 Details Included'!$D:$D,'7. 511_CAR_Student_Counts_Sec'!M$1,'8. 514 Details Included'!$G:$G,'7. 511_CAR_Student_Counts_Sec'!$F648))</f>
        <v>0</v>
      </c>
      <c r="N648" s="82">
        <f>IF(ISBLANK($D648),"",SUMIFS('8. 514 Details Included'!$I:$I,'8. 514 Details Included'!$A:$A,'7. 511_CAR_Student_Counts_Sec'!$A648,'8. 514 Details Included'!$E:$E,'7. 511_CAR_Student_Counts_Sec'!$D648,'8. 514 Details Included'!$D:$D,'7. 511_CAR_Student_Counts_Sec'!N$1,'8. 514 Details Included'!$G:$G,'7. 511_CAR_Student_Counts_Sec'!$F648))</f>
        <v>0</v>
      </c>
      <c r="O648" s="81">
        <f t="shared" si="30"/>
        <v>24</v>
      </c>
      <c r="P648" s="81">
        <f t="shared" si="31"/>
        <v>0</v>
      </c>
      <c r="Q648" s="81" t="str">
        <f t="shared" si="32"/>
        <v>6-8</v>
      </c>
    </row>
    <row r="649" spans="1:17" ht="15" outlineLevel="4" x14ac:dyDescent="0.2">
      <c r="A649" s="85">
        <v>212</v>
      </c>
      <c r="B649" s="86" t="s">
        <v>1117</v>
      </c>
      <c r="C649" s="86" t="s">
        <v>1172</v>
      </c>
      <c r="D649" s="85">
        <v>52</v>
      </c>
      <c r="E649" s="86" t="s">
        <v>1694</v>
      </c>
      <c r="F649" s="85">
        <v>3</v>
      </c>
      <c r="G649" s="85">
        <v>27</v>
      </c>
      <c r="H649" s="82">
        <f>IF(ISBLANK($D649),"",SUMIFS('8. 514 Details Included'!$I:$I,'8. 514 Details Included'!$A:$A,'7. 511_CAR_Student_Counts_Sec'!$A649,'8. 514 Details Included'!$E:$E,'7. 511_CAR_Student_Counts_Sec'!$D649,'8. 514 Details Included'!$D:$D,'7. 511_CAR_Student_Counts_Sec'!H$1,'8. 514 Details Included'!$G:$G,'7. 511_CAR_Student_Counts_Sec'!$F649))</f>
        <v>0</v>
      </c>
      <c r="I649" s="82">
        <f>IF(ISBLANK($D649),"",SUMIFS('8. 514 Details Included'!$I:$I,'8. 514 Details Included'!$A:$A,'7. 511_CAR_Student_Counts_Sec'!$A649,'8. 514 Details Included'!$E:$E,'7. 511_CAR_Student_Counts_Sec'!$D649,'8. 514 Details Included'!$D:$D,'7. 511_CAR_Student_Counts_Sec'!I$1,'8. 514 Details Included'!$G:$G,'7. 511_CAR_Student_Counts_Sec'!$F649))</f>
        <v>27</v>
      </c>
      <c r="J649" s="82">
        <f>IF(ISBLANK($D649),"",SUMIFS('8. 514 Details Included'!$I:$I,'8. 514 Details Included'!$A:$A,'7. 511_CAR_Student_Counts_Sec'!$A649,'8. 514 Details Included'!$E:$E,'7. 511_CAR_Student_Counts_Sec'!$D649,'8. 514 Details Included'!$D:$D,'7. 511_CAR_Student_Counts_Sec'!J$1,'8. 514 Details Included'!$G:$G,'7. 511_CAR_Student_Counts_Sec'!$F649))</f>
        <v>0</v>
      </c>
      <c r="K649" s="82">
        <f>IF(ISBLANK($D649),"",SUMIFS('8. 514 Details Included'!$I:$I,'8. 514 Details Included'!$A:$A,'7. 511_CAR_Student_Counts_Sec'!$A649,'8. 514 Details Included'!$E:$E,'7. 511_CAR_Student_Counts_Sec'!$D649,'8. 514 Details Included'!$D:$D,'7. 511_CAR_Student_Counts_Sec'!K$1,'8. 514 Details Included'!$G:$G,'7. 511_CAR_Student_Counts_Sec'!$F649))</f>
        <v>0</v>
      </c>
      <c r="L649" s="82">
        <f>IF(ISBLANK($D649),"",SUMIFS('8. 514 Details Included'!$I:$I,'8. 514 Details Included'!$A:$A,'7. 511_CAR_Student_Counts_Sec'!$A649,'8. 514 Details Included'!$E:$E,'7. 511_CAR_Student_Counts_Sec'!$D649,'8. 514 Details Included'!$D:$D,'7. 511_CAR_Student_Counts_Sec'!L$1,'8. 514 Details Included'!$G:$G,'7. 511_CAR_Student_Counts_Sec'!$F649))</f>
        <v>0</v>
      </c>
      <c r="M649" s="82">
        <f>IF(ISBLANK($D649),"",SUMIFS('8. 514 Details Included'!$I:$I,'8. 514 Details Included'!$A:$A,'7. 511_CAR_Student_Counts_Sec'!$A649,'8. 514 Details Included'!$E:$E,'7. 511_CAR_Student_Counts_Sec'!$D649,'8. 514 Details Included'!$D:$D,'7. 511_CAR_Student_Counts_Sec'!M$1,'8. 514 Details Included'!$G:$G,'7. 511_CAR_Student_Counts_Sec'!$F649))</f>
        <v>0</v>
      </c>
      <c r="N649" s="82">
        <f>IF(ISBLANK($D649),"",SUMIFS('8. 514 Details Included'!$I:$I,'8. 514 Details Included'!$A:$A,'7. 511_CAR_Student_Counts_Sec'!$A649,'8. 514 Details Included'!$E:$E,'7. 511_CAR_Student_Counts_Sec'!$D649,'8. 514 Details Included'!$D:$D,'7. 511_CAR_Student_Counts_Sec'!N$1,'8. 514 Details Included'!$G:$G,'7. 511_CAR_Student_Counts_Sec'!$F649))</f>
        <v>0</v>
      </c>
      <c r="O649" s="81">
        <f t="shared" si="30"/>
        <v>27</v>
      </c>
      <c r="P649" s="81">
        <f t="shared" si="31"/>
        <v>0</v>
      </c>
      <c r="Q649" s="81" t="str">
        <f t="shared" si="32"/>
        <v>6-8</v>
      </c>
    </row>
    <row r="650" spans="1:17" ht="15" outlineLevel="4" x14ac:dyDescent="0.2">
      <c r="A650" s="85">
        <v>212</v>
      </c>
      <c r="B650" s="86" t="s">
        <v>1117</v>
      </c>
      <c r="C650" s="86" t="s">
        <v>1172</v>
      </c>
      <c r="D650" s="85">
        <v>52</v>
      </c>
      <c r="E650" s="86" t="s">
        <v>1694</v>
      </c>
      <c r="F650" s="85">
        <v>5</v>
      </c>
      <c r="G650" s="85">
        <v>30</v>
      </c>
      <c r="H650" s="82">
        <f>IF(ISBLANK($D650),"",SUMIFS('8. 514 Details Included'!$I:$I,'8. 514 Details Included'!$A:$A,'7. 511_CAR_Student_Counts_Sec'!$A650,'8. 514 Details Included'!$E:$E,'7. 511_CAR_Student_Counts_Sec'!$D650,'8. 514 Details Included'!$D:$D,'7. 511_CAR_Student_Counts_Sec'!H$1,'8. 514 Details Included'!$G:$G,'7. 511_CAR_Student_Counts_Sec'!$F650))</f>
        <v>0</v>
      </c>
      <c r="I650" s="82">
        <f>IF(ISBLANK($D650),"",SUMIFS('8. 514 Details Included'!$I:$I,'8. 514 Details Included'!$A:$A,'7. 511_CAR_Student_Counts_Sec'!$A650,'8. 514 Details Included'!$E:$E,'7. 511_CAR_Student_Counts_Sec'!$D650,'8. 514 Details Included'!$D:$D,'7. 511_CAR_Student_Counts_Sec'!I$1,'8. 514 Details Included'!$G:$G,'7. 511_CAR_Student_Counts_Sec'!$F650))</f>
        <v>30</v>
      </c>
      <c r="J650" s="82">
        <f>IF(ISBLANK($D650),"",SUMIFS('8. 514 Details Included'!$I:$I,'8. 514 Details Included'!$A:$A,'7. 511_CAR_Student_Counts_Sec'!$A650,'8. 514 Details Included'!$E:$E,'7. 511_CAR_Student_Counts_Sec'!$D650,'8. 514 Details Included'!$D:$D,'7. 511_CAR_Student_Counts_Sec'!J$1,'8. 514 Details Included'!$G:$G,'7. 511_CAR_Student_Counts_Sec'!$F650))</f>
        <v>0</v>
      </c>
      <c r="K650" s="82">
        <f>IF(ISBLANK($D650),"",SUMIFS('8. 514 Details Included'!$I:$I,'8. 514 Details Included'!$A:$A,'7. 511_CAR_Student_Counts_Sec'!$A650,'8. 514 Details Included'!$E:$E,'7. 511_CAR_Student_Counts_Sec'!$D650,'8. 514 Details Included'!$D:$D,'7. 511_CAR_Student_Counts_Sec'!K$1,'8. 514 Details Included'!$G:$G,'7. 511_CAR_Student_Counts_Sec'!$F650))</f>
        <v>0</v>
      </c>
      <c r="L650" s="82">
        <f>IF(ISBLANK($D650),"",SUMIFS('8. 514 Details Included'!$I:$I,'8. 514 Details Included'!$A:$A,'7. 511_CAR_Student_Counts_Sec'!$A650,'8. 514 Details Included'!$E:$E,'7. 511_CAR_Student_Counts_Sec'!$D650,'8. 514 Details Included'!$D:$D,'7. 511_CAR_Student_Counts_Sec'!L$1,'8. 514 Details Included'!$G:$G,'7. 511_CAR_Student_Counts_Sec'!$F650))</f>
        <v>0</v>
      </c>
      <c r="M650" s="82">
        <f>IF(ISBLANK($D650),"",SUMIFS('8. 514 Details Included'!$I:$I,'8. 514 Details Included'!$A:$A,'7. 511_CAR_Student_Counts_Sec'!$A650,'8. 514 Details Included'!$E:$E,'7. 511_CAR_Student_Counts_Sec'!$D650,'8. 514 Details Included'!$D:$D,'7. 511_CAR_Student_Counts_Sec'!M$1,'8. 514 Details Included'!$G:$G,'7. 511_CAR_Student_Counts_Sec'!$F650))</f>
        <v>0</v>
      </c>
      <c r="N650" s="82">
        <f>IF(ISBLANK($D650),"",SUMIFS('8. 514 Details Included'!$I:$I,'8. 514 Details Included'!$A:$A,'7. 511_CAR_Student_Counts_Sec'!$A650,'8. 514 Details Included'!$E:$E,'7. 511_CAR_Student_Counts_Sec'!$D650,'8. 514 Details Included'!$D:$D,'7. 511_CAR_Student_Counts_Sec'!N$1,'8. 514 Details Included'!$G:$G,'7. 511_CAR_Student_Counts_Sec'!$F650))</f>
        <v>0</v>
      </c>
      <c r="O650" s="81">
        <f t="shared" si="30"/>
        <v>30</v>
      </c>
      <c r="P650" s="81">
        <f t="shared" si="31"/>
        <v>0</v>
      </c>
      <c r="Q650" s="81" t="str">
        <f t="shared" si="32"/>
        <v>6-8</v>
      </c>
    </row>
    <row r="651" spans="1:17" ht="15" outlineLevel="4" x14ac:dyDescent="0.2">
      <c r="A651" s="85">
        <v>212</v>
      </c>
      <c r="B651" s="86" t="s">
        <v>1117</v>
      </c>
      <c r="C651" s="86" t="s">
        <v>1172</v>
      </c>
      <c r="D651" s="85">
        <v>415</v>
      </c>
      <c r="E651" s="86" t="s">
        <v>1693</v>
      </c>
      <c r="F651" s="85">
        <v>1</v>
      </c>
      <c r="G651" s="85">
        <v>28</v>
      </c>
      <c r="H651" s="82">
        <f>IF(ISBLANK($D651),"",SUMIFS('8. 514 Details Included'!$I:$I,'8. 514 Details Included'!$A:$A,'7. 511_CAR_Student_Counts_Sec'!$A651,'8. 514 Details Included'!$E:$E,'7. 511_CAR_Student_Counts_Sec'!$D651,'8. 514 Details Included'!$D:$D,'7. 511_CAR_Student_Counts_Sec'!H$1,'8. 514 Details Included'!$G:$G,'7. 511_CAR_Student_Counts_Sec'!$F651))</f>
        <v>28</v>
      </c>
      <c r="I651" s="82">
        <f>IF(ISBLANK($D651),"",SUMIFS('8. 514 Details Included'!$I:$I,'8. 514 Details Included'!$A:$A,'7. 511_CAR_Student_Counts_Sec'!$A651,'8. 514 Details Included'!$E:$E,'7. 511_CAR_Student_Counts_Sec'!$D651,'8. 514 Details Included'!$D:$D,'7. 511_CAR_Student_Counts_Sec'!I$1,'8. 514 Details Included'!$G:$G,'7. 511_CAR_Student_Counts_Sec'!$F651))</f>
        <v>0</v>
      </c>
      <c r="J651" s="82">
        <f>IF(ISBLANK($D651),"",SUMIFS('8. 514 Details Included'!$I:$I,'8. 514 Details Included'!$A:$A,'7. 511_CAR_Student_Counts_Sec'!$A651,'8. 514 Details Included'!$E:$E,'7. 511_CAR_Student_Counts_Sec'!$D651,'8. 514 Details Included'!$D:$D,'7. 511_CAR_Student_Counts_Sec'!J$1,'8. 514 Details Included'!$G:$G,'7. 511_CAR_Student_Counts_Sec'!$F651))</f>
        <v>0</v>
      </c>
      <c r="K651" s="82">
        <f>IF(ISBLANK($D651),"",SUMIFS('8. 514 Details Included'!$I:$I,'8. 514 Details Included'!$A:$A,'7. 511_CAR_Student_Counts_Sec'!$A651,'8. 514 Details Included'!$E:$E,'7. 511_CAR_Student_Counts_Sec'!$D651,'8. 514 Details Included'!$D:$D,'7. 511_CAR_Student_Counts_Sec'!K$1,'8. 514 Details Included'!$G:$G,'7. 511_CAR_Student_Counts_Sec'!$F651))</f>
        <v>0</v>
      </c>
      <c r="L651" s="82">
        <f>IF(ISBLANK($D651),"",SUMIFS('8. 514 Details Included'!$I:$I,'8. 514 Details Included'!$A:$A,'7. 511_CAR_Student_Counts_Sec'!$A651,'8. 514 Details Included'!$E:$E,'7. 511_CAR_Student_Counts_Sec'!$D651,'8. 514 Details Included'!$D:$D,'7. 511_CAR_Student_Counts_Sec'!L$1,'8. 514 Details Included'!$G:$G,'7. 511_CAR_Student_Counts_Sec'!$F651))</f>
        <v>0</v>
      </c>
      <c r="M651" s="82">
        <f>IF(ISBLANK($D651),"",SUMIFS('8. 514 Details Included'!$I:$I,'8. 514 Details Included'!$A:$A,'7. 511_CAR_Student_Counts_Sec'!$A651,'8. 514 Details Included'!$E:$E,'7. 511_CAR_Student_Counts_Sec'!$D651,'8. 514 Details Included'!$D:$D,'7. 511_CAR_Student_Counts_Sec'!M$1,'8. 514 Details Included'!$G:$G,'7. 511_CAR_Student_Counts_Sec'!$F651))</f>
        <v>0</v>
      </c>
      <c r="N651" s="82">
        <f>IF(ISBLANK($D651),"",SUMIFS('8. 514 Details Included'!$I:$I,'8. 514 Details Included'!$A:$A,'7. 511_CAR_Student_Counts_Sec'!$A651,'8. 514 Details Included'!$E:$E,'7. 511_CAR_Student_Counts_Sec'!$D651,'8. 514 Details Included'!$D:$D,'7. 511_CAR_Student_Counts_Sec'!N$1,'8. 514 Details Included'!$G:$G,'7. 511_CAR_Student_Counts_Sec'!$F651))</f>
        <v>0</v>
      </c>
      <c r="O651" s="81">
        <f t="shared" si="30"/>
        <v>28</v>
      </c>
      <c r="P651" s="81">
        <f t="shared" si="31"/>
        <v>0</v>
      </c>
      <c r="Q651" s="81" t="str">
        <f t="shared" si="32"/>
        <v>6-8</v>
      </c>
    </row>
    <row r="652" spans="1:17" ht="15" outlineLevel="4" x14ac:dyDescent="0.2">
      <c r="A652" s="85">
        <v>212</v>
      </c>
      <c r="B652" s="86" t="s">
        <v>1117</v>
      </c>
      <c r="C652" s="86" t="s">
        <v>1172</v>
      </c>
      <c r="D652" s="85">
        <v>415</v>
      </c>
      <c r="E652" s="86" t="s">
        <v>1693</v>
      </c>
      <c r="F652" s="85">
        <v>3</v>
      </c>
      <c r="G652" s="85">
        <v>26</v>
      </c>
      <c r="H652" s="82">
        <f>IF(ISBLANK($D652),"",SUMIFS('8. 514 Details Included'!$I:$I,'8. 514 Details Included'!$A:$A,'7. 511_CAR_Student_Counts_Sec'!$A652,'8. 514 Details Included'!$E:$E,'7. 511_CAR_Student_Counts_Sec'!$D652,'8. 514 Details Included'!$D:$D,'7. 511_CAR_Student_Counts_Sec'!H$1,'8. 514 Details Included'!$G:$G,'7. 511_CAR_Student_Counts_Sec'!$F652))</f>
        <v>26</v>
      </c>
      <c r="I652" s="82">
        <f>IF(ISBLANK($D652),"",SUMIFS('8. 514 Details Included'!$I:$I,'8. 514 Details Included'!$A:$A,'7. 511_CAR_Student_Counts_Sec'!$A652,'8. 514 Details Included'!$E:$E,'7. 511_CAR_Student_Counts_Sec'!$D652,'8. 514 Details Included'!$D:$D,'7. 511_CAR_Student_Counts_Sec'!I$1,'8. 514 Details Included'!$G:$G,'7. 511_CAR_Student_Counts_Sec'!$F652))</f>
        <v>0</v>
      </c>
      <c r="J652" s="82">
        <f>IF(ISBLANK($D652),"",SUMIFS('8. 514 Details Included'!$I:$I,'8. 514 Details Included'!$A:$A,'7. 511_CAR_Student_Counts_Sec'!$A652,'8. 514 Details Included'!$E:$E,'7. 511_CAR_Student_Counts_Sec'!$D652,'8. 514 Details Included'!$D:$D,'7. 511_CAR_Student_Counts_Sec'!J$1,'8. 514 Details Included'!$G:$G,'7. 511_CAR_Student_Counts_Sec'!$F652))</f>
        <v>0</v>
      </c>
      <c r="K652" s="82">
        <f>IF(ISBLANK($D652),"",SUMIFS('8. 514 Details Included'!$I:$I,'8. 514 Details Included'!$A:$A,'7. 511_CAR_Student_Counts_Sec'!$A652,'8. 514 Details Included'!$E:$E,'7. 511_CAR_Student_Counts_Sec'!$D652,'8. 514 Details Included'!$D:$D,'7. 511_CAR_Student_Counts_Sec'!K$1,'8. 514 Details Included'!$G:$G,'7. 511_CAR_Student_Counts_Sec'!$F652))</f>
        <v>0</v>
      </c>
      <c r="L652" s="82">
        <f>IF(ISBLANK($D652),"",SUMIFS('8. 514 Details Included'!$I:$I,'8. 514 Details Included'!$A:$A,'7. 511_CAR_Student_Counts_Sec'!$A652,'8. 514 Details Included'!$E:$E,'7. 511_CAR_Student_Counts_Sec'!$D652,'8. 514 Details Included'!$D:$D,'7. 511_CAR_Student_Counts_Sec'!L$1,'8. 514 Details Included'!$G:$G,'7. 511_CAR_Student_Counts_Sec'!$F652))</f>
        <v>0</v>
      </c>
      <c r="M652" s="82">
        <f>IF(ISBLANK($D652),"",SUMIFS('8. 514 Details Included'!$I:$I,'8. 514 Details Included'!$A:$A,'7. 511_CAR_Student_Counts_Sec'!$A652,'8. 514 Details Included'!$E:$E,'7. 511_CAR_Student_Counts_Sec'!$D652,'8. 514 Details Included'!$D:$D,'7. 511_CAR_Student_Counts_Sec'!M$1,'8. 514 Details Included'!$G:$G,'7. 511_CAR_Student_Counts_Sec'!$F652))</f>
        <v>0</v>
      </c>
      <c r="N652" s="82">
        <f>IF(ISBLANK($D652),"",SUMIFS('8. 514 Details Included'!$I:$I,'8. 514 Details Included'!$A:$A,'7. 511_CAR_Student_Counts_Sec'!$A652,'8. 514 Details Included'!$E:$E,'7. 511_CAR_Student_Counts_Sec'!$D652,'8. 514 Details Included'!$D:$D,'7. 511_CAR_Student_Counts_Sec'!N$1,'8. 514 Details Included'!$G:$G,'7. 511_CAR_Student_Counts_Sec'!$F652))</f>
        <v>0</v>
      </c>
      <c r="O652" s="81">
        <f t="shared" si="30"/>
        <v>26</v>
      </c>
      <c r="P652" s="81">
        <f t="shared" si="31"/>
        <v>0</v>
      </c>
      <c r="Q652" s="81" t="str">
        <f t="shared" si="32"/>
        <v>6-8</v>
      </c>
    </row>
    <row r="653" spans="1:17" ht="15" outlineLevel="4" x14ac:dyDescent="0.2">
      <c r="A653" s="85">
        <v>212</v>
      </c>
      <c r="B653" s="86" t="s">
        <v>1117</v>
      </c>
      <c r="C653" s="86" t="s">
        <v>1172</v>
      </c>
      <c r="D653" s="85">
        <v>415</v>
      </c>
      <c r="E653" s="86" t="s">
        <v>1693</v>
      </c>
      <c r="F653" s="85">
        <v>5</v>
      </c>
      <c r="G653" s="85">
        <v>26</v>
      </c>
      <c r="H653" s="82">
        <f>IF(ISBLANK($D653),"",SUMIFS('8. 514 Details Included'!$I:$I,'8. 514 Details Included'!$A:$A,'7. 511_CAR_Student_Counts_Sec'!$A653,'8. 514 Details Included'!$E:$E,'7. 511_CAR_Student_Counts_Sec'!$D653,'8. 514 Details Included'!$D:$D,'7. 511_CAR_Student_Counts_Sec'!H$1,'8. 514 Details Included'!$G:$G,'7. 511_CAR_Student_Counts_Sec'!$F653))</f>
        <v>26</v>
      </c>
      <c r="I653" s="82">
        <f>IF(ISBLANK($D653),"",SUMIFS('8. 514 Details Included'!$I:$I,'8. 514 Details Included'!$A:$A,'7. 511_CAR_Student_Counts_Sec'!$A653,'8. 514 Details Included'!$E:$E,'7. 511_CAR_Student_Counts_Sec'!$D653,'8. 514 Details Included'!$D:$D,'7. 511_CAR_Student_Counts_Sec'!I$1,'8. 514 Details Included'!$G:$G,'7. 511_CAR_Student_Counts_Sec'!$F653))</f>
        <v>0</v>
      </c>
      <c r="J653" s="82">
        <f>IF(ISBLANK($D653),"",SUMIFS('8. 514 Details Included'!$I:$I,'8. 514 Details Included'!$A:$A,'7. 511_CAR_Student_Counts_Sec'!$A653,'8. 514 Details Included'!$E:$E,'7. 511_CAR_Student_Counts_Sec'!$D653,'8. 514 Details Included'!$D:$D,'7. 511_CAR_Student_Counts_Sec'!J$1,'8. 514 Details Included'!$G:$G,'7. 511_CAR_Student_Counts_Sec'!$F653))</f>
        <v>0</v>
      </c>
      <c r="K653" s="82">
        <f>IF(ISBLANK($D653),"",SUMIFS('8. 514 Details Included'!$I:$I,'8. 514 Details Included'!$A:$A,'7. 511_CAR_Student_Counts_Sec'!$A653,'8. 514 Details Included'!$E:$E,'7. 511_CAR_Student_Counts_Sec'!$D653,'8. 514 Details Included'!$D:$D,'7. 511_CAR_Student_Counts_Sec'!K$1,'8. 514 Details Included'!$G:$G,'7. 511_CAR_Student_Counts_Sec'!$F653))</f>
        <v>0</v>
      </c>
      <c r="L653" s="82">
        <f>IF(ISBLANK($D653),"",SUMIFS('8. 514 Details Included'!$I:$I,'8. 514 Details Included'!$A:$A,'7. 511_CAR_Student_Counts_Sec'!$A653,'8. 514 Details Included'!$E:$E,'7. 511_CAR_Student_Counts_Sec'!$D653,'8. 514 Details Included'!$D:$D,'7. 511_CAR_Student_Counts_Sec'!L$1,'8. 514 Details Included'!$G:$G,'7. 511_CAR_Student_Counts_Sec'!$F653))</f>
        <v>0</v>
      </c>
      <c r="M653" s="82">
        <f>IF(ISBLANK($D653),"",SUMIFS('8. 514 Details Included'!$I:$I,'8. 514 Details Included'!$A:$A,'7. 511_CAR_Student_Counts_Sec'!$A653,'8. 514 Details Included'!$E:$E,'7. 511_CAR_Student_Counts_Sec'!$D653,'8. 514 Details Included'!$D:$D,'7. 511_CAR_Student_Counts_Sec'!M$1,'8. 514 Details Included'!$G:$G,'7. 511_CAR_Student_Counts_Sec'!$F653))</f>
        <v>0</v>
      </c>
      <c r="N653" s="82">
        <f>IF(ISBLANK($D653),"",SUMIFS('8. 514 Details Included'!$I:$I,'8. 514 Details Included'!$A:$A,'7. 511_CAR_Student_Counts_Sec'!$A653,'8. 514 Details Included'!$E:$E,'7. 511_CAR_Student_Counts_Sec'!$D653,'8. 514 Details Included'!$D:$D,'7. 511_CAR_Student_Counts_Sec'!N$1,'8. 514 Details Included'!$G:$G,'7. 511_CAR_Student_Counts_Sec'!$F653))</f>
        <v>0</v>
      </c>
      <c r="O653" s="81">
        <f t="shared" si="30"/>
        <v>26</v>
      </c>
      <c r="P653" s="81">
        <f t="shared" si="31"/>
        <v>0</v>
      </c>
      <c r="Q653" s="81" t="str">
        <f t="shared" si="32"/>
        <v>6-8</v>
      </c>
    </row>
    <row r="654" spans="1:17" ht="15" outlineLevel="4" x14ac:dyDescent="0.2">
      <c r="A654" s="85">
        <v>212</v>
      </c>
      <c r="B654" s="86" t="s">
        <v>1117</v>
      </c>
      <c r="C654" s="86" t="s">
        <v>1172</v>
      </c>
      <c r="D654" s="85">
        <v>166</v>
      </c>
      <c r="E654" s="86" t="s">
        <v>1692</v>
      </c>
      <c r="F654" s="85">
        <v>3</v>
      </c>
      <c r="G654" s="85">
        <v>25</v>
      </c>
      <c r="H654" s="82">
        <f>IF(ISBLANK($D654),"",SUMIFS('8. 514 Details Included'!$I:$I,'8. 514 Details Included'!$A:$A,'7. 511_CAR_Student_Counts_Sec'!$A654,'8. 514 Details Included'!$E:$E,'7. 511_CAR_Student_Counts_Sec'!$D654,'8. 514 Details Included'!$D:$D,'7. 511_CAR_Student_Counts_Sec'!H$1,'8. 514 Details Included'!$G:$G,'7. 511_CAR_Student_Counts_Sec'!$F654))</f>
        <v>0</v>
      </c>
      <c r="I654" s="82">
        <f>IF(ISBLANK($D654),"",SUMIFS('8. 514 Details Included'!$I:$I,'8. 514 Details Included'!$A:$A,'7. 511_CAR_Student_Counts_Sec'!$A654,'8. 514 Details Included'!$E:$E,'7. 511_CAR_Student_Counts_Sec'!$D654,'8. 514 Details Included'!$D:$D,'7. 511_CAR_Student_Counts_Sec'!I$1,'8. 514 Details Included'!$G:$G,'7. 511_CAR_Student_Counts_Sec'!$F654))</f>
        <v>0</v>
      </c>
      <c r="J654" s="82">
        <f>IF(ISBLANK($D654),"",SUMIFS('8. 514 Details Included'!$I:$I,'8. 514 Details Included'!$A:$A,'7. 511_CAR_Student_Counts_Sec'!$A654,'8. 514 Details Included'!$E:$E,'7. 511_CAR_Student_Counts_Sec'!$D654,'8. 514 Details Included'!$D:$D,'7. 511_CAR_Student_Counts_Sec'!J$1,'8. 514 Details Included'!$G:$G,'7. 511_CAR_Student_Counts_Sec'!$F654))</f>
        <v>25</v>
      </c>
      <c r="K654" s="82">
        <f>IF(ISBLANK($D654),"",SUMIFS('8. 514 Details Included'!$I:$I,'8. 514 Details Included'!$A:$A,'7. 511_CAR_Student_Counts_Sec'!$A654,'8. 514 Details Included'!$E:$E,'7. 511_CAR_Student_Counts_Sec'!$D654,'8. 514 Details Included'!$D:$D,'7. 511_CAR_Student_Counts_Sec'!K$1,'8. 514 Details Included'!$G:$G,'7. 511_CAR_Student_Counts_Sec'!$F654))</f>
        <v>0</v>
      </c>
      <c r="L654" s="82">
        <f>IF(ISBLANK($D654),"",SUMIFS('8. 514 Details Included'!$I:$I,'8. 514 Details Included'!$A:$A,'7. 511_CAR_Student_Counts_Sec'!$A654,'8. 514 Details Included'!$E:$E,'7. 511_CAR_Student_Counts_Sec'!$D654,'8. 514 Details Included'!$D:$D,'7. 511_CAR_Student_Counts_Sec'!L$1,'8. 514 Details Included'!$G:$G,'7. 511_CAR_Student_Counts_Sec'!$F654))</f>
        <v>0</v>
      </c>
      <c r="M654" s="82">
        <f>IF(ISBLANK($D654),"",SUMIFS('8. 514 Details Included'!$I:$I,'8. 514 Details Included'!$A:$A,'7. 511_CAR_Student_Counts_Sec'!$A654,'8. 514 Details Included'!$E:$E,'7. 511_CAR_Student_Counts_Sec'!$D654,'8. 514 Details Included'!$D:$D,'7. 511_CAR_Student_Counts_Sec'!M$1,'8. 514 Details Included'!$G:$G,'7. 511_CAR_Student_Counts_Sec'!$F654))</f>
        <v>0</v>
      </c>
      <c r="N654" s="82">
        <f>IF(ISBLANK($D654),"",SUMIFS('8. 514 Details Included'!$I:$I,'8. 514 Details Included'!$A:$A,'7. 511_CAR_Student_Counts_Sec'!$A654,'8. 514 Details Included'!$E:$E,'7. 511_CAR_Student_Counts_Sec'!$D654,'8. 514 Details Included'!$D:$D,'7. 511_CAR_Student_Counts_Sec'!N$1,'8. 514 Details Included'!$G:$G,'7. 511_CAR_Student_Counts_Sec'!$F654))</f>
        <v>0</v>
      </c>
      <c r="O654" s="81">
        <f t="shared" si="30"/>
        <v>25</v>
      </c>
      <c r="P654" s="81">
        <f t="shared" si="31"/>
        <v>0</v>
      </c>
      <c r="Q654" s="81" t="str">
        <f t="shared" si="32"/>
        <v>6-8</v>
      </c>
    </row>
    <row r="655" spans="1:17" ht="15" outlineLevel="4" x14ac:dyDescent="0.2">
      <c r="A655" s="85">
        <v>212</v>
      </c>
      <c r="B655" s="86" t="s">
        <v>1117</v>
      </c>
      <c r="C655" s="86" t="s">
        <v>1172</v>
      </c>
      <c r="D655" s="85">
        <v>166</v>
      </c>
      <c r="E655" s="86" t="s">
        <v>1692</v>
      </c>
      <c r="F655" s="85">
        <v>5</v>
      </c>
      <c r="G655" s="85">
        <v>23</v>
      </c>
      <c r="H655" s="82">
        <f>IF(ISBLANK($D655),"",SUMIFS('8. 514 Details Included'!$I:$I,'8. 514 Details Included'!$A:$A,'7. 511_CAR_Student_Counts_Sec'!$A655,'8. 514 Details Included'!$E:$E,'7. 511_CAR_Student_Counts_Sec'!$D655,'8. 514 Details Included'!$D:$D,'7. 511_CAR_Student_Counts_Sec'!H$1,'8. 514 Details Included'!$G:$G,'7. 511_CAR_Student_Counts_Sec'!$F655))</f>
        <v>0</v>
      </c>
      <c r="I655" s="82">
        <f>IF(ISBLANK($D655),"",SUMIFS('8. 514 Details Included'!$I:$I,'8. 514 Details Included'!$A:$A,'7. 511_CAR_Student_Counts_Sec'!$A655,'8. 514 Details Included'!$E:$E,'7. 511_CAR_Student_Counts_Sec'!$D655,'8. 514 Details Included'!$D:$D,'7. 511_CAR_Student_Counts_Sec'!I$1,'8. 514 Details Included'!$G:$G,'7. 511_CAR_Student_Counts_Sec'!$F655))</f>
        <v>0</v>
      </c>
      <c r="J655" s="82">
        <f>IF(ISBLANK($D655),"",SUMIFS('8. 514 Details Included'!$I:$I,'8. 514 Details Included'!$A:$A,'7. 511_CAR_Student_Counts_Sec'!$A655,'8. 514 Details Included'!$E:$E,'7. 511_CAR_Student_Counts_Sec'!$D655,'8. 514 Details Included'!$D:$D,'7. 511_CAR_Student_Counts_Sec'!J$1,'8. 514 Details Included'!$G:$G,'7. 511_CAR_Student_Counts_Sec'!$F655))</f>
        <v>23</v>
      </c>
      <c r="K655" s="82">
        <f>IF(ISBLANK($D655),"",SUMIFS('8. 514 Details Included'!$I:$I,'8. 514 Details Included'!$A:$A,'7. 511_CAR_Student_Counts_Sec'!$A655,'8. 514 Details Included'!$E:$E,'7. 511_CAR_Student_Counts_Sec'!$D655,'8. 514 Details Included'!$D:$D,'7. 511_CAR_Student_Counts_Sec'!K$1,'8. 514 Details Included'!$G:$G,'7. 511_CAR_Student_Counts_Sec'!$F655))</f>
        <v>0</v>
      </c>
      <c r="L655" s="82">
        <f>IF(ISBLANK($D655),"",SUMIFS('8. 514 Details Included'!$I:$I,'8. 514 Details Included'!$A:$A,'7. 511_CAR_Student_Counts_Sec'!$A655,'8. 514 Details Included'!$E:$E,'7. 511_CAR_Student_Counts_Sec'!$D655,'8. 514 Details Included'!$D:$D,'7. 511_CAR_Student_Counts_Sec'!L$1,'8. 514 Details Included'!$G:$G,'7. 511_CAR_Student_Counts_Sec'!$F655))</f>
        <v>0</v>
      </c>
      <c r="M655" s="82">
        <f>IF(ISBLANK($D655),"",SUMIFS('8. 514 Details Included'!$I:$I,'8. 514 Details Included'!$A:$A,'7. 511_CAR_Student_Counts_Sec'!$A655,'8. 514 Details Included'!$E:$E,'7. 511_CAR_Student_Counts_Sec'!$D655,'8. 514 Details Included'!$D:$D,'7. 511_CAR_Student_Counts_Sec'!M$1,'8. 514 Details Included'!$G:$G,'7. 511_CAR_Student_Counts_Sec'!$F655))</f>
        <v>0</v>
      </c>
      <c r="N655" s="82">
        <f>IF(ISBLANK($D655),"",SUMIFS('8. 514 Details Included'!$I:$I,'8. 514 Details Included'!$A:$A,'7. 511_CAR_Student_Counts_Sec'!$A655,'8. 514 Details Included'!$E:$E,'7. 511_CAR_Student_Counts_Sec'!$D655,'8. 514 Details Included'!$D:$D,'7. 511_CAR_Student_Counts_Sec'!N$1,'8. 514 Details Included'!$G:$G,'7. 511_CAR_Student_Counts_Sec'!$F655))</f>
        <v>0</v>
      </c>
      <c r="O655" s="81">
        <f t="shared" si="30"/>
        <v>23</v>
      </c>
      <c r="P655" s="81">
        <f t="shared" si="31"/>
        <v>0</v>
      </c>
      <c r="Q655" s="81" t="str">
        <f t="shared" si="32"/>
        <v>6-8</v>
      </c>
    </row>
    <row r="656" spans="1:17" ht="15" outlineLevel="4" x14ac:dyDescent="0.2">
      <c r="A656" s="85">
        <v>212</v>
      </c>
      <c r="B656" s="86" t="s">
        <v>1117</v>
      </c>
      <c r="C656" s="86" t="s">
        <v>1172</v>
      </c>
      <c r="D656" s="85">
        <v>166</v>
      </c>
      <c r="E656" s="86" t="s">
        <v>1692</v>
      </c>
      <c r="F656" s="85">
        <v>7</v>
      </c>
      <c r="G656" s="85">
        <v>29</v>
      </c>
      <c r="H656" s="82">
        <f>IF(ISBLANK($D656),"",SUMIFS('8. 514 Details Included'!$I:$I,'8. 514 Details Included'!$A:$A,'7. 511_CAR_Student_Counts_Sec'!$A656,'8. 514 Details Included'!$E:$E,'7. 511_CAR_Student_Counts_Sec'!$D656,'8. 514 Details Included'!$D:$D,'7. 511_CAR_Student_Counts_Sec'!H$1,'8. 514 Details Included'!$G:$G,'7. 511_CAR_Student_Counts_Sec'!$F656))</f>
        <v>0</v>
      </c>
      <c r="I656" s="82">
        <f>IF(ISBLANK($D656),"",SUMIFS('8. 514 Details Included'!$I:$I,'8. 514 Details Included'!$A:$A,'7. 511_CAR_Student_Counts_Sec'!$A656,'8. 514 Details Included'!$E:$E,'7. 511_CAR_Student_Counts_Sec'!$D656,'8. 514 Details Included'!$D:$D,'7. 511_CAR_Student_Counts_Sec'!I$1,'8. 514 Details Included'!$G:$G,'7. 511_CAR_Student_Counts_Sec'!$F656))</f>
        <v>0</v>
      </c>
      <c r="J656" s="82">
        <f>IF(ISBLANK($D656),"",SUMIFS('8. 514 Details Included'!$I:$I,'8. 514 Details Included'!$A:$A,'7. 511_CAR_Student_Counts_Sec'!$A656,'8. 514 Details Included'!$E:$E,'7. 511_CAR_Student_Counts_Sec'!$D656,'8. 514 Details Included'!$D:$D,'7. 511_CAR_Student_Counts_Sec'!J$1,'8. 514 Details Included'!$G:$G,'7. 511_CAR_Student_Counts_Sec'!$F656))</f>
        <v>29</v>
      </c>
      <c r="K656" s="82">
        <f>IF(ISBLANK($D656),"",SUMIFS('8. 514 Details Included'!$I:$I,'8. 514 Details Included'!$A:$A,'7. 511_CAR_Student_Counts_Sec'!$A656,'8. 514 Details Included'!$E:$E,'7. 511_CAR_Student_Counts_Sec'!$D656,'8. 514 Details Included'!$D:$D,'7. 511_CAR_Student_Counts_Sec'!K$1,'8. 514 Details Included'!$G:$G,'7. 511_CAR_Student_Counts_Sec'!$F656))</f>
        <v>0</v>
      </c>
      <c r="L656" s="82">
        <f>IF(ISBLANK($D656),"",SUMIFS('8. 514 Details Included'!$I:$I,'8. 514 Details Included'!$A:$A,'7. 511_CAR_Student_Counts_Sec'!$A656,'8. 514 Details Included'!$E:$E,'7. 511_CAR_Student_Counts_Sec'!$D656,'8. 514 Details Included'!$D:$D,'7. 511_CAR_Student_Counts_Sec'!L$1,'8. 514 Details Included'!$G:$G,'7. 511_CAR_Student_Counts_Sec'!$F656))</f>
        <v>0</v>
      </c>
      <c r="M656" s="82">
        <f>IF(ISBLANK($D656),"",SUMIFS('8. 514 Details Included'!$I:$I,'8. 514 Details Included'!$A:$A,'7. 511_CAR_Student_Counts_Sec'!$A656,'8. 514 Details Included'!$E:$E,'7. 511_CAR_Student_Counts_Sec'!$D656,'8. 514 Details Included'!$D:$D,'7. 511_CAR_Student_Counts_Sec'!M$1,'8. 514 Details Included'!$G:$G,'7. 511_CAR_Student_Counts_Sec'!$F656))</f>
        <v>0</v>
      </c>
      <c r="N656" s="82">
        <f>IF(ISBLANK($D656),"",SUMIFS('8. 514 Details Included'!$I:$I,'8. 514 Details Included'!$A:$A,'7. 511_CAR_Student_Counts_Sec'!$A656,'8. 514 Details Included'!$E:$E,'7. 511_CAR_Student_Counts_Sec'!$D656,'8. 514 Details Included'!$D:$D,'7. 511_CAR_Student_Counts_Sec'!N$1,'8. 514 Details Included'!$G:$G,'7. 511_CAR_Student_Counts_Sec'!$F656))</f>
        <v>0</v>
      </c>
      <c r="O656" s="81">
        <f t="shared" si="30"/>
        <v>29</v>
      </c>
      <c r="P656" s="81">
        <f t="shared" si="31"/>
        <v>0</v>
      </c>
      <c r="Q656" s="81" t="str">
        <f t="shared" si="32"/>
        <v>6-8</v>
      </c>
    </row>
    <row r="657" spans="1:17" ht="15" outlineLevel="3" x14ac:dyDescent="0.2">
      <c r="A657" s="85"/>
      <c r="B657" s="86"/>
      <c r="C657" s="88" t="s">
        <v>1170</v>
      </c>
      <c r="D657" s="85"/>
      <c r="E657" s="86"/>
      <c r="F657" s="85"/>
      <c r="G657" s="85">
        <f>SUBTOTAL(1,G639:G656)</f>
        <v>26.277777777777779</v>
      </c>
      <c r="H657" s="82" t="str">
        <f>IF(ISBLANK($D657),"",SUMIFS('8. 514 Details Included'!$I:$I,'8. 514 Details Included'!$A:$A,'7. 511_CAR_Student_Counts_Sec'!$A657,'8. 514 Details Included'!$E:$E,'7. 511_CAR_Student_Counts_Sec'!$D657,'8. 514 Details Included'!$D:$D,'7. 511_CAR_Student_Counts_Sec'!H$1,'8. 514 Details Included'!$G:$G,'7. 511_CAR_Student_Counts_Sec'!$F657))</f>
        <v/>
      </c>
      <c r="I657" s="82" t="str">
        <f>IF(ISBLANK($D657),"",SUMIFS('8. 514 Details Included'!$I:$I,'8. 514 Details Included'!$A:$A,'7. 511_CAR_Student_Counts_Sec'!$A657,'8. 514 Details Included'!$E:$E,'7. 511_CAR_Student_Counts_Sec'!$D657,'8. 514 Details Included'!$D:$D,'7. 511_CAR_Student_Counts_Sec'!I$1,'8. 514 Details Included'!$G:$G,'7. 511_CAR_Student_Counts_Sec'!$F657))</f>
        <v/>
      </c>
      <c r="J657" s="82" t="str">
        <f>IF(ISBLANK($D657),"",SUMIFS('8. 514 Details Included'!$I:$I,'8. 514 Details Included'!$A:$A,'7. 511_CAR_Student_Counts_Sec'!$A657,'8. 514 Details Included'!$E:$E,'7. 511_CAR_Student_Counts_Sec'!$D657,'8. 514 Details Included'!$D:$D,'7. 511_CAR_Student_Counts_Sec'!J$1,'8. 514 Details Included'!$G:$G,'7. 511_CAR_Student_Counts_Sec'!$F657))</f>
        <v/>
      </c>
      <c r="K657" s="82" t="str">
        <f>IF(ISBLANK($D657),"",SUMIFS('8. 514 Details Included'!$I:$I,'8. 514 Details Included'!$A:$A,'7. 511_CAR_Student_Counts_Sec'!$A657,'8. 514 Details Included'!$E:$E,'7. 511_CAR_Student_Counts_Sec'!$D657,'8. 514 Details Included'!$D:$D,'7. 511_CAR_Student_Counts_Sec'!K$1,'8. 514 Details Included'!$G:$G,'7. 511_CAR_Student_Counts_Sec'!$F657))</f>
        <v/>
      </c>
      <c r="L657" s="82" t="str">
        <f>IF(ISBLANK($D657),"",SUMIFS('8. 514 Details Included'!$I:$I,'8. 514 Details Included'!$A:$A,'7. 511_CAR_Student_Counts_Sec'!$A657,'8. 514 Details Included'!$E:$E,'7. 511_CAR_Student_Counts_Sec'!$D657,'8. 514 Details Included'!$D:$D,'7. 511_CAR_Student_Counts_Sec'!L$1,'8. 514 Details Included'!$G:$G,'7. 511_CAR_Student_Counts_Sec'!$F657))</f>
        <v/>
      </c>
      <c r="M657" s="82" t="str">
        <f>IF(ISBLANK($D657),"",SUMIFS('8. 514 Details Included'!$I:$I,'8. 514 Details Included'!$A:$A,'7. 511_CAR_Student_Counts_Sec'!$A657,'8. 514 Details Included'!$E:$E,'7. 511_CAR_Student_Counts_Sec'!$D657,'8. 514 Details Included'!$D:$D,'7. 511_CAR_Student_Counts_Sec'!M$1,'8. 514 Details Included'!$G:$G,'7. 511_CAR_Student_Counts_Sec'!$F657))</f>
        <v/>
      </c>
      <c r="N657" s="82" t="str">
        <f>IF(ISBLANK($D657),"",SUMIFS('8. 514 Details Included'!$I:$I,'8. 514 Details Included'!$A:$A,'7. 511_CAR_Student_Counts_Sec'!$A657,'8. 514 Details Included'!$E:$E,'7. 511_CAR_Student_Counts_Sec'!$D657,'8. 514 Details Included'!$D:$D,'7. 511_CAR_Student_Counts_Sec'!N$1,'8. 514 Details Included'!$G:$G,'7. 511_CAR_Student_Counts_Sec'!$F657))</f>
        <v/>
      </c>
      <c r="O657" s="81" t="str">
        <f t="shared" si="30"/>
        <v/>
      </c>
      <c r="P657" s="81" t="str">
        <f t="shared" si="31"/>
        <v/>
      </c>
      <c r="Q657" s="81" t="str">
        <f t="shared" si="32"/>
        <v/>
      </c>
    </row>
    <row r="658" spans="1:17" ht="15" outlineLevel="4" x14ac:dyDescent="0.2">
      <c r="A658" s="85">
        <v>212</v>
      </c>
      <c r="B658" s="86" t="s">
        <v>1117</v>
      </c>
      <c r="C658" s="86" t="s">
        <v>1169</v>
      </c>
      <c r="D658" s="85">
        <v>5</v>
      </c>
      <c r="E658" s="86" t="s">
        <v>1709</v>
      </c>
      <c r="F658" s="85">
        <v>1</v>
      </c>
      <c r="G658" s="85">
        <v>28</v>
      </c>
      <c r="H658" s="82">
        <f>IF(ISBLANK($D658),"",SUMIFS('8. 514 Details Included'!$I:$I,'8. 514 Details Included'!$A:$A,'7. 511_CAR_Student_Counts_Sec'!$A658,'8. 514 Details Included'!$E:$E,'7. 511_CAR_Student_Counts_Sec'!$D658,'8. 514 Details Included'!$D:$D,'7. 511_CAR_Student_Counts_Sec'!H$1,'8. 514 Details Included'!$G:$G,'7. 511_CAR_Student_Counts_Sec'!$F658))</f>
        <v>28</v>
      </c>
      <c r="I658" s="82">
        <f>IF(ISBLANK($D658),"",SUMIFS('8. 514 Details Included'!$I:$I,'8. 514 Details Included'!$A:$A,'7. 511_CAR_Student_Counts_Sec'!$A658,'8. 514 Details Included'!$E:$E,'7. 511_CAR_Student_Counts_Sec'!$D658,'8. 514 Details Included'!$D:$D,'7. 511_CAR_Student_Counts_Sec'!I$1,'8. 514 Details Included'!$G:$G,'7. 511_CAR_Student_Counts_Sec'!$F658))</f>
        <v>0</v>
      </c>
      <c r="J658" s="82">
        <f>IF(ISBLANK($D658),"",SUMIFS('8. 514 Details Included'!$I:$I,'8. 514 Details Included'!$A:$A,'7. 511_CAR_Student_Counts_Sec'!$A658,'8. 514 Details Included'!$E:$E,'7. 511_CAR_Student_Counts_Sec'!$D658,'8. 514 Details Included'!$D:$D,'7. 511_CAR_Student_Counts_Sec'!J$1,'8. 514 Details Included'!$G:$G,'7. 511_CAR_Student_Counts_Sec'!$F658))</f>
        <v>0</v>
      </c>
      <c r="K658" s="82">
        <f>IF(ISBLANK($D658),"",SUMIFS('8. 514 Details Included'!$I:$I,'8. 514 Details Included'!$A:$A,'7. 511_CAR_Student_Counts_Sec'!$A658,'8. 514 Details Included'!$E:$E,'7. 511_CAR_Student_Counts_Sec'!$D658,'8. 514 Details Included'!$D:$D,'7. 511_CAR_Student_Counts_Sec'!K$1,'8. 514 Details Included'!$G:$G,'7. 511_CAR_Student_Counts_Sec'!$F658))</f>
        <v>0</v>
      </c>
      <c r="L658" s="82">
        <f>IF(ISBLANK($D658),"",SUMIFS('8. 514 Details Included'!$I:$I,'8. 514 Details Included'!$A:$A,'7. 511_CAR_Student_Counts_Sec'!$A658,'8. 514 Details Included'!$E:$E,'7. 511_CAR_Student_Counts_Sec'!$D658,'8. 514 Details Included'!$D:$D,'7. 511_CAR_Student_Counts_Sec'!L$1,'8. 514 Details Included'!$G:$G,'7. 511_CAR_Student_Counts_Sec'!$F658))</f>
        <v>0</v>
      </c>
      <c r="M658" s="82">
        <f>IF(ISBLANK($D658),"",SUMIFS('8. 514 Details Included'!$I:$I,'8. 514 Details Included'!$A:$A,'7. 511_CAR_Student_Counts_Sec'!$A658,'8. 514 Details Included'!$E:$E,'7. 511_CAR_Student_Counts_Sec'!$D658,'8. 514 Details Included'!$D:$D,'7. 511_CAR_Student_Counts_Sec'!M$1,'8. 514 Details Included'!$G:$G,'7. 511_CAR_Student_Counts_Sec'!$F658))</f>
        <v>0</v>
      </c>
      <c r="N658" s="82">
        <f>IF(ISBLANK($D658),"",SUMIFS('8. 514 Details Included'!$I:$I,'8. 514 Details Included'!$A:$A,'7. 511_CAR_Student_Counts_Sec'!$A658,'8. 514 Details Included'!$E:$E,'7. 511_CAR_Student_Counts_Sec'!$D658,'8. 514 Details Included'!$D:$D,'7. 511_CAR_Student_Counts_Sec'!N$1,'8. 514 Details Included'!$G:$G,'7. 511_CAR_Student_Counts_Sec'!$F658))</f>
        <v>0</v>
      </c>
      <c r="O658" s="81">
        <f t="shared" si="30"/>
        <v>28</v>
      </c>
      <c r="P658" s="81">
        <f t="shared" si="31"/>
        <v>0</v>
      </c>
      <c r="Q658" s="81" t="str">
        <f t="shared" si="32"/>
        <v>6-8</v>
      </c>
    </row>
    <row r="659" spans="1:17" ht="15" outlineLevel="4" x14ac:dyDescent="0.2">
      <c r="A659" s="85">
        <v>212</v>
      </c>
      <c r="B659" s="86" t="s">
        <v>1117</v>
      </c>
      <c r="C659" s="86" t="s">
        <v>1169</v>
      </c>
      <c r="D659" s="85">
        <v>5</v>
      </c>
      <c r="E659" s="86" t="s">
        <v>1709</v>
      </c>
      <c r="F659" s="85">
        <v>3</v>
      </c>
      <c r="G659" s="85">
        <v>54</v>
      </c>
      <c r="H659" s="82">
        <f>IF(ISBLANK($D659),"",SUMIFS('8. 514 Details Included'!$I:$I,'8. 514 Details Included'!$A:$A,'7. 511_CAR_Student_Counts_Sec'!$A659,'8. 514 Details Included'!$E:$E,'7. 511_CAR_Student_Counts_Sec'!$D659,'8. 514 Details Included'!$D:$D,'7. 511_CAR_Student_Counts_Sec'!H$1,'8. 514 Details Included'!$G:$G,'7. 511_CAR_Student_Counts_Sec'!$F659))</f>
        <v>0</v>
      </c>
      <c r="I659" s="82">
        <f>IF(ISBLANK($D659),"",SUMIFS('8. 514 Details Included'!$I:$I,'8. 514 Details Included'!$A:$A,'7. 511_CAR_Student_Counts_Sec'!$A659,'8. 514 Details Included'!$E:$E,'7. 511_CAR_Student_Counts_Sec'!$D659,'8. 514 Details Included'!$D:$D,'7. 511_CAR_Student_Counts_Sec'!I$1,'8. 514 Details Included'!$G:$G,'7. 511_CAR_Student_Counts_Sec'!$F659))</f>
        <v>54</v>
      </c>
      <c r="J659" s="82">
        <f>IF(ISBLANK($D659),"",SUMIFS('8. 514 Details Included'!$I:$I,'8. 514 Details Included'!$A:$A,'7. 511_CAR_Student_Counts_Sec'!$A659,'8. 514 Details Included'!$E:$E,'7. 511_CAR_Student_Counts_Sec'!$D659,'8. 514 Details Included'!$D:$D,'7. 511_CAR_Student_Counts_Sec'!J$1,'8. 514 Details Included'!$G:$G,'7. 511_CAR_Student_Counts_Sec'!$F659))</f>
        <v>0</v>
      </c>
      <c r="K659" s="82">
        <f>IF(ISBLANK($D659),"",SUMIFS('8. 514 Details Included'!$I:$I,'8. 514 Details Included'!$A:$A,'7. 511_CAR_Student_Counts_Sec'!$A659,'8. 514 Details Included'!$E:$E,'7. 511_CAR_Student_Counts_Sec'!$D659,'8. 514 Details Included'!$D:$D,'7. 511_CAR_Student_Counts_Sec'!K$1,'8. 514 Details Included'!$G:$G,'7. 511_CAR_Student_Counts_Sec'!$F659))</f>
        <v>0</v>
      </c>
      <c r="L659" s="82">
        <f>IF(ISBLANK($D659),"",SUMIFS('8. 514 Details Included'!$I:$I,'8. 514 Details Included'!$A:$A,'7. 511_CAR_Student_Counts_Sec'!$A659,'8. 514 Details Included'!$E:$E,'7. 511_CAR_Student_Counts_Sec'!$D659,'8. 514 Details Included'!$D:$D,'7. 511_CAR_Student_Counts_Sec'!L$1,'8. 514 Details Included'!$G:$G,'7. 511_CAR_Student_Counts_Sec'!$F659))</f>
        <v>0</v>
      </c>
      <c r="M659" s="82">
        <f>IF(ISBLANK($D659),"",SUMIFS('8. 514 Details Included'!$I:$I,'8. 514 Details Included'!$A:$A,'7. 511_CAR_Student_Counts_Sec'!$A659,'8. 514 Details Included'!$E:$E,'7. 511_CAR_Student_Counts_Sec'!$D659,'8. 514 Details Included'!$D:$D,'7. 511_CAR_Student_Counts_Sec'!M$1,'8. 514 Details Included'!$G:$G,'7. 511_CAR_Student_Counts_Sec'!$F659))</f>
        <v>0</v>
      </c>
      <c r="N659" s="82">
        <f>IF(ISBLANK($D659),"",SUMIFS('8. 514 Details Included'!$I:$I,'8. 514 Details Included'!$A:$A,'7. 511_CAR_Student_Counts_Sec'!$A659,'8. 514 Details Included'!$E:$E,'7. 511_CAR_Student_Counts_Sec'!$D659,'8. 514 Details Included'!$D:$D,'7. 511_CAR_Student_Counts_Sec'!N$1,'8. 514 Details Included'!$G:$G,'7. 511_CAR_Student_Counts_Sec'!$F659))</f>
        <v>0</v>
      </c>
      <c r="O659" s="81">
        <f t="shared" si="30"/>
        <v>54</v>
      </c>
      <c r="P659" s="81">
        <f t="shared" si="31"/>
        <v>0</v>
      </c>
      <c r="Q659" s="81" t="str">
        <f t="shared" si="32"/>
        <v>6-8</v>
      </c>
    </row>
    <row r="660" spans="1:17" ht="15" outlineLevel="4" x14ac:dyDescent="0.2">
      <c r="A660" s="85">
        <v>212</v>
      </c>
      <c r="B660" s="86" t="s">
        <v>1117</v>
      </c>
      <c r="C660" s="86" t="s">
        <v>1169</v>
      </c>
      <c r="D660" s="85">
        <v>5</v>
      </c>
      <c r="E660" s="86" t="s">
        <v>1709</v>
      </c>
      <c r="F660" s="85">
        <v>7</v>
      </c>
      <c r="G660" s="85">
        <v>28</v>
      </c>
      <c r="H660" s="82">
        <f>IF(ISBLANK($D660),"",SUMIFS('8. 514 Details Included'!$I:$I,'8. 514 Details Included'!$A:$A,'7. 511_CAR_Student_Counts_Sec'!$A660,'8. 514 Details Included'!$E:$E,'7. 511_CAR_Student_Counts_Sec'!$D660,'8. 514 Details Included'!$D:$D,'7. 511_CAR_Student_Counts_Sec'!H$1,'8. 514 Details Included'!$G:$G,'7. 511_CAR_Student_Counts_Sec'!$F660))</f>
        <v>28</v>
      </c>
      <c r="I660" s="82">
        <f>IF(ISBLANK($D660),"",SUMIFS('8. 514 Details Included'!$I:$I,'8. 514 Details Included'!$A:$A,'7. 511_CAR_Student_Counts_Sec'!$A660,'8. 514 Details Included'!$E:$E,'7. 511_CAR_Student_Counts_Sec'!$D660,'8. 514 Details Included'!$D:$D,'7. 511_CAR_Student_Counts_Sec'!I$1,'8. 514 Details Included'!$G:$G,'7. 511_CAR_Student_Counts_Sec'!$F660))</f>
        <v>0</v>
      </c>
      <c r="J660" s="82">
        <f>IF(ISBLANK($D660),"",SUMIFS('8. 514 Details Included'!$I:$I,'8. 514 Details Included'!$A:$A,'7. 511_CAR_Student_Counts_Sec'!$A660,'8. 514 Details Included'!$E:$E,'7. 511_CAR_Student_Counts_Sec'!$D660,'8. 514 Details Included'!$D:$D,'7. 511_CAR_Student_Counts_Sec'!J$1,'8. 514 Details Included'!$G:$G,'7. 511_CAR_Student_Counts_Sec'!$F660))</f>
        <v>0</v>
      </c>
      <c r="K660" s="82">
        <f>IF(ISBLANK($D660),"",SUMIFS('8. 514 Details Included'!$I:$I,'8. 514 Details Included'!$A:$A,'7. 511_CAR_Student_Counts_Sec'!$A660,'8. 514 Details Included'!$E:$E,'7. 511_CAR_Student_Counts_Sec'!$D660,'8. 514 Details Included'!$D:$D,'7. 511_CAR_Student_Counts_Sec'!K$1,'8. 514 Details Included'!$G:$G,'7. 511_CAR_Student_Counts_Sec'!$F660))</f>
        <v>0</v>
      </c>
      <c r="L660" s="82">
        <f>IF(ISBLANK($D660),"",SUMIFS('8. 514 Details Included'!$I:$I,'8. 514 Details Included'!$A:$A,'7. 511_CAR_Student_Counts_Sec'!$A660,'8. 514 Details Included'!$E:$E,'7. 511_CAR_Student_Counts_Sec'!$D660,'8. 514 Details Included'!$D:$D,'7. 511_CAR_Student_Counts_Sec'!L$1,'8. 514 Details Included'!$G:$G,'7. 511_CAR_Student_Counts_Sec'!$F660))</f>
        <v>0</v>
      </c>
      <c r="M660" s="82">
        <f>IF(ISBLANK($D660),"",SUMIFS('8. 514 Details Included'!$I:$I,'8. 514 Details Included'!$A:$A,'7. 511_CAR_Student_Counts_Sec'!$A660,'8. 514 Details Included'!$E:$E,'7. 511_CAR_Student_Counts_Sec'!$D660,'8. 514 Details Included'!$D:$D,'7. 511_CAR_Student_Counts_Sec'!M$1,'8. 514 Details Included'!$G:$G,'7. 511_CAR_Student_Counts_Sec'!$F660))</f>
        <v>0</v>
      </c>
      <c r="N660" s="82">
        <f>IF(ISBLANK($D660),"",SUMIFS('8. 514 Details Included'!$I:$I,'8. 514 Details Included'!$A:$A,'7. 511_CAR_Student_Counts_Sec'!$A660,'8. 514 Details Included'!$E:$E,'7. 511_CAR_Student_Counts_Sec'!$D660,'8. 514 Details Included'!$D:$D,'7. 511_CAR_Student_Counts_Sec'!N$1,'8. 514 Details Included'!$G:$G,'7. 511_CAR_Student_Counts_Sec'!$F660))</f>
        <v>0</v>
      </c>
      <c r="O660" s="81">
        <f t="shared" si="30"/>
        <v>28</v>
      </c>
      <c r="P660" s="81">
        <f t="shared" si="31"/>
        <v>0</v>
      </c>
      <c r="Q660" s="81" t="str">
        <f t="shared" si="32"/>
        <v>6-8</v>
      </c>
    </row>
    <row r="661" spans="1:17" ht="15" outlineLevel="4" x14ac:dyDescent="0.2">
      <c r="A661" s="85">
        <v>212</v>
      </c>
      <c r="B661" s="86" t="s">
        <v>1117</v>
      </c>
      <c r="C661" s="86" t="s">
        <v>1169</v>
      </c>
      <c r="D661" s="85">
        <v>55</v>
      </c>
      <c r="E661" s="86" t="s">
        <v>1691</v>
      </c>
      <c r="F661" s="85">
        <v>7</v>
      </c>
      <c r="G661" s="85">
        <v>5</v>
      </c>
      <c r="H661" s="82">
        <f>IF(ISBLANK($D661),"",SUMIFS('8. 514 Details Included'!$I:$I,'8. 514 Details Included'!$A:$A,'7. 511_CAR_Student_Counts_Sec'!$A661,'8. 514 Details Included'!$E:$E,'7. 511_CAR_Student_Counts_Sec'!$D661,'8. 514 Details Included'!$D:$D,'7. 511_CAR_Student_Counts_Sec'!H$1,'8. 514 Details Included'!$G:$G,'7. 511_CAR_Student_Counts_Sec'!$F661))</f>
        <v>9</v>
      </c>
      <c r="I661" s="82">
        <f>IF(ISBLANK($D661),"",SUMIFS('8. 514 Details Included'!$I:$I,'8. 514 Details Included'!$A:$A,'7. 511_CAR_Student_Counts_Sec'!$A661,'8. 514 Details Included'!$E:$E,'7. 511_CAR_Student_Counts_Sec'!$D661,'8. 514 Details Included'!$D:$D,'7. 511_CAR_Student_Counts_Sec'!I$1,'8. 514 Details Included'!$G:$G,'7. 511_CAR_Student_Counts_Sec'!$F661))</f>
        <v>5</v>
      </c>
      <c r="J661" s="82">
        <f>IF(ISBLANK($D661),"",SUMIFS('8. 514 Details Included'!$I:$I,'8. 514 Details Included'!$A:$A,'7. 511_CAR_Student_Counts_Sec'!$A661,'8. 514 Details Included'!$E:$E,'7. 511_CAR_Student_Counts_Sec'!$D661,'8. 514 Details Included'!$D:$D,'7. 511_CAR_Student_Counts_Sec'!J$1,'8. 514 Details Included'!$G:$G,'7. 511_CAR_Student_Counts_Sec'!$F661))</f>
        <v>6</v>
      </c>
      <c r="K661" s="82">
        <f>IF(ISBLANK($D661),"",SUMIFS('8. 514 Details Included'!$I:$I,'8. 514 Details Included'!$A:$A,'7. 511_CAR_Student_Counts_Sec'!$A661,'8. 514 Details Included'!$E:$E,'7. 511_CAR_Student_Counts_Sec'!$D661,'8. 514 Details Included'!$D:$D,'7. 511_CAR_Student_Counts_Sec'!K$1,'8. 514 Details Included'!$G:$G,'7. 511_CAR_Student_Counts_Sec'!$F661))</f>
        <v>0</v>
      </c>
      <c r="L661" s="82">
        <f>IF(ISBLANK($D661),"",SUMIFS('8. 514 Details Included'!$I:$I,'8. 514 Details Included'!$A:$A,'7. 511_CAR_Student_Counts_Sec'!$A661,'8. 514 Details Included'!$E:$E,'7. 511_CAR_Student_Counts_Sec'!$D661,'8. 514 Details Included'!$D:$D,'7. 511_CAR_Student_Counts_Sec'!L$1,'8. 514 Details Included'!$G:$G,'7. 511_CAR_Student_Counts_Sec'!$F661))</f>
        <v>0</v>
      </c>
      <c r="M661" s="82">
        <f>IF(ISBLANK($D661),"",SUMIFS('8. 514 Details Included'!$I:$I,'8. 514 Details Included'!$A:$A,'7. 511_CAR_Student_Counts_Sec'!$A661,'8. 514 Details Included'!$E:$E,'7. 511_CAR_Student_Counts_Sec'!$D661,'8. 514 Details Included'!$D:$D,'7. 511_CAR_Student_Counts_Sec'!M$1,'8. 514 Details Included'!$G:$G,'7. 511_CAR_Student_Counts_Sec'!$F661))</f>
        <v>0</v>
      </c>
      <c r="N661" s="82">
        <f>IF(ISBLANK($D661),"",SUMIFS('8. 514 Details Included'!$I:$I,'8. 514 Details Included'!$A:$A,'7. 511_CAR_Student_Counts_Sec'!$A661,'8. 514 Details Included'!$E:$E,'7. 511_CAR_Student_Counts_Sec'!$D661,'8. 514 Details Included'!$D:$D,'7. 511_CAR_Student_Counts_Sec'!N$1,'8. 514 Details Included'!$G:$G,'7. 511_CAR_Student_Counts_Sec'!$F661))</f>
        <v>0</v>
      </c>
      <c r="O661" s="81">
        <f t="shared" si="30"/>
        <v>20</v>
      </c>
      <c r="P661" s="81">
        <f t="shared" si="31"/>
        <v>0</v>
      </c>
      <c r="Q661" s="81" t="str">
        <f t="shared" si="32"/>
        <v>6-8</v>
      </c>
    </row>
    <row r="662" spans="1:17" ht="15" outlineLevel="4" x14ac:dyDescent="0.2">
      <c r="A662" s="85">
        <v>212</v>
      </c>
      <c r="B662" s="86" t="s">
        <v>1117</v>
      </c>
      <c r="C662" s="86" t="s">
        <v>1169</v>
      </c>
      <c r="D662" s="85">
        <v>199</v>
      </c>
      <c r="E662" s="86" t="s">
        <v>1708</v>
      </c>
      <c r="F662" s="85">
        <v>1</v>
      </c>
      <c r="G662" s="85">
        <v>58</v>
      </c>
      <c r="H662" s="82">
        <f>IF(ISBLANK($D662),"",SUMIFS('8. 514 Details Included'!$I:$I,'8. 514 Details Included'!$A:$A,'7. 511_CAR_Student_Counts_Sec'!$A662,'8. 514 Details Included'!$E:$E,'7. 511_CAR_Student_Counts_Sec'!$D662,'8. 514 Details Included'!$D:$D,'7. 511_CAR_Student_Counts_Sec'!H$1,'8. 514 Details Included'!$G:$G,'7. 511_CAR_Student_Counts_Sec'!$F662))</f>
        <v>0</v>
      </c>
      <c r="I662" s="82">
        <f>IF(ISBLANK($D662),"",SUMIFS('8. 514 Details Included'!$I:$I,'8. 514 Details Included'!$A:$A,'7. 511_CAR_Student_Counts_Sec'!$A662,'8. 514 Details Included'!$E:$E,'7. 511_CAR_Student_Counts_Sec'!$D662,'8. 514 Details Included'!$D:$D,'7. 511_CAR_Student_Counts_Sec'!I$1,'8. 514 Details Included'!$G:$G,'7. 511_CAR_Student_Counts_Sec'!$F662))</f>
        <v>0</v>
      </c>
      <c r="J662" s="82">
        <f>IF(ISBLANK($D662),"",SUMIFS('8. 514 Details Included'!$I:$I,'8. 514 Details Included'!$A:$A,'7. 511_CAR_Student_Counts_Sec'!$A662,'8. 514 Details Included'!$E:$E,'7. 511_CAR_Student_Counts_Sec'!$D662,'8. 514 Details Included'!$D:$D,'7. 511_CAR_Student_Counts_Sec'!J$1,'8. 514 Details Included'!$G:$G,'7. 511_CAR_Student_Counts_Sec'!$F662))</f>
        <v>58</v>
      </c>
      <c r="K662" s="82">
        <f>IF(ISBLANK($D662),"",SUMIFS('8. 514 Details Included'!$I:$I,'8. 514 Details Included'!$A:$A,'7. 511_CAR_Student_Counts_Sec'!$A662,'8. 514 Details Included'!$E:$E,'7. 511_CAR_Student_Counts_Sec'!$D662,'8. 514 Details Included'!$D:$D,'7. 511_CAR_Student_Counts_Sec'!K$1,'8. 514 Details Included'!$G:$G,'7. 511_CAR_Student_Counts_Sec'!$F662))</f>
        <v>0</v>
      </c>
      <c r="L662" s="82">
        <f>IF(ISBLANK($D662),"",SUMIFS('8. 514 Details Included'!$I:$I,'8. 514 Details Included'!$A:$A,'7. 511_CAR_Student_Counts_Sec'!$A662,'8. 514 Details Included'!$E:$E,'7. 511_CAR_Student_Counts_Sec'!$D662,'8. 514 Details Included'!$D:$D,'7. 511_CAR_Student_Counts_Sec'!L$1,'8. 514 Details Included'!$G:$G,'7. 511_CAR_Student_Counts_Sec'!$F662))</f>
        <v>0</v>
      </c>
      <c r="M662" s="82">
        <f>IF(ISBLANK($D662),"",SUMIFS('8. 514 Details Included'!$I:$I,'8. 514 Details Included'!$A:$A,'7. 511_CAR_Student_Counts_Sec'!$A662,'8. 514 Details Included'!$E:$E,'7. 511_CAR_Student_Counts_Sec'!$D662,'8. 514 Details Included'!$D:$D,'7. 511_CAR_Student_Counts_Sec'!M$1,'8. 514 Details Included'!$G:$G,'7. 511_CAR_Student_Counts_Sec'!$F662))</f>
        <v>0</v>
      </c>
      <c r="N662" s="82">
        <f>IF(ISBLANK($D662),"",SUMIFS('8. 514 Details Included'!$I:$I,'8. 514 Details Included'!$A:$A,'7. 511_CAR_Student_Counts_Sec'!$A662,'8. 514 Details Included'!$E:$E,'7. 511_CAR_Student_Counts_Sec'!$D662,'8. 514 Details Included'!$D:$D,'7. 511_CAR_Student_Counts_Sec'!N$1,'8. 514 Details Included'!$G:$G,'7. 511_CAR_Student_Counts_Sec'!$F662))</f>
        <v>0</v>
      </c>
      <c r="O662" s="81">
        <f t="shared" si="30"/>
        <v>58</v>
      </c>
      <c r="P662" s="81">
        <f t="shared" si="31"/>
        <v>0</v>
      </c>
      <c r="Q662" s="81" t="str">
        <f t="shared" si="32"/>
        <v>6-8</v>
      </c>
    </row>
    <row r="663" spans="1:17" ht="15" outlineLevel="4" x14ac:dyDescent="0.2">
      <c r="A663" s="85">
        <v>212</v>
      </c>
      <c r="B663" s="86" t="s">
        <v>1117</v>
      </c>
      <c r="C663" s="86" t="s">
        <v>1169</v>
      </c>
      <c r="D663" s="85">
        <v>199</v>
      </c>
      <c r="E663" s="86" t="s">
        <v>1708</v>
      </c>
      <c r="F663" s="85">
        <v>5</v>
      </c>
      <c r="G663" s="85">
        <v>54</v>
      </c>
      <c r="H663" s="82">
        <f>IF(ISBLANK($D663),"",SUMIFS('8. 514 Details Included'!$I:$I,'8. 514 Details Included'!$A:$A,'7. 511_CAR_Student_Counts_Sec'!$A663,'8. 514 Details Included'!$E:$E,'7. 511_CAR_Student_Counts_Sec'!$D663,'8. 514 Details Included'!$D:$D,'7. 511_CAR_Student_Counts_Sec'!H$1,'8. 514 Details Included'!$G:$G,'7. 511_CAR_Student_Counts_Sec'!$F663))</f>
        <v>0</v>
      </c>
      <c r="I663" s="82">
        <f>IF(ISBLANK($D663),"",SUMIFS('8. 514 Details Included'!$I:$I,'8. 514 Details Included'!$A:$A,'7. 511_CAR_Student_Counts_Sec'!$A663,'8. 514 Details Included'!$E:$E,'7. 511_CAR_Student_Counts_Sec'!$D663,'8. 514 Details Included'!$D:$D,'7. 511_CAR_Student_Counts_Sec'!I$1,'8. 514 Details Included'!$G:$G,'7. 511_CAR_Student_Counts_Sec'!$F663))</f>
        <v>0</v>
      </c>
      <c r="J663" s="82">
        <f>IF(ISBLANK($D663),"",SUMIFS('8. 514 Details Included'!$I:$I,'8. 514 Details Included'!$A:$A,'7. 511_CAR_Student_Counts_Sec'!$A663,'8. 514 Details Included'!$E:$E,'7. 511_CAR_Student_Counts_Sec'!$D663,'8. 514 Details Included'!$D:$D,'7. 511_CAR_Student_Counts_Sec'!J$1,'8. 514 Details Included'!$G:$G,'7. 511_CAR_Student_Counts_Sec'!$F663))</f>
        <v>54</v>
      </c>
      <c r="K663" s="82">
        <f>IF(ISBLANK($D663),"",SUMIFS('8. 514 Details Included'!$I:$I,'8. 514 Details Included'!$A:$A,'7. 511_CAR_Student_Counts_Sec'!$A663,'8. 514 Details Included'!$E:$E,'7. 511_CAR_Student_Counts_Sec'!$D663,'8. 514 Details Included'!$D:$D,'7. 511_CAR_Student_Counts_Sec'!K$1,'8. 514 Details Included'!$G:$G,'7. 511_CAR_Student_Counts_Sec'!$F663))</f>
        <v>0</v>
      </c>
      <c r="L663" s="82">
        <f>IF(ISBLANK($D663),"",SUMIFS('8. 514 Details Included'!$I:$I,'8. 514 Details Included'!$A:$A,'7. 511_CAR_Student_Counts_Sec'!$A663,'8. 514 Details Included'!$E:$E,'7. 511_CAR_Student_Counts_Sec'!$D663,'8. 514 Details Included'!$D:$D,'7. 511_CAR_Student_Counts_Sec'!L$1,'8. 514 Details Included'!$G:$G,'7. 511_CAR_Student_Counts_Sec'!$F663))</f>
        <v>0</v>
      </c>
      <c r="M663" s="82">
        <f>IF(ISBLANK($D663),"",SUMIFS('8. 514 Details Included'!$I:$I,'8. 514 Details Included'!$A:$A,'7. 511_CAR_Student_Counts_Sec'!$A663,'8. 514 Details Included'!$E:$E,'7. 511_CAR_Student_Counts_Sec'!$D663,'8. 514 Details Included'!$D:$D,'7. 511_CAR_Student_Counts_Sec'!M$1,'8. 514 Details Included'!$G:$G,'7. 511_CAR_Student_Counts_Sec'!$F663))</f>
        <v>0</v>
      </c>
      <c r="N663" s="82">
        <f>IF(ISBLANK($D663),"",SUMIFS('8. 514 Details Included'!$I:$I,'8. 514 Details Included'!$A:$A,'7. 511_CAR_Student_Counts_Sec'!$A663,'8. 514 Details Included'!$E:$E,'7. 511_CAR_Student_Counts_Sec'!$D663,'8. 514 Details Included'!$D:$D,'7. 511_CAR_Student_Counts_Sec'!N$1,'8. 514 Details Included'!$G:$G,'7. 511_CAR_Student_Counts_Sec'!$F663))</f>
        <v>0</v>
      </c>
      <c r="O663" s="81">
        <f t="shared" si="30"/>
        <v>54</v>
      </c>
      <c r="P663" s="81">
        <f t="shared" si="31"/>
        <v>0</v>
      </c>
      <c r="Q663" s="81" t="str">
        <f t="shared" si="32"/>
        <v>6-8</v>
      </c>
    </row>
    <row r="664" spans="1:17" ht="15" outlineLevel="4" x14ac:dyDescent="0.2">
      <c r="A664" s="85">
        <v>212</v>
      </c>
      <c r="B664" s="86" t="s">
        <v>1117</v>
      </c>
      <c r="C664" s="86" t="s">
        <v>1169</v>
      </c>
      <c r="D664" s="85">
        <v>199</v>
      </c>
      <c r="E664" s="86" t="s">
        <v>1708</v>
      </c>
      <c r="F664" s="85">
        <v>7</v>
      </c>
      <c r="G664" s="85">
        <v>62</v>
      </c>
      <c r="H664" s="82">
        <f>IF(ISBLANK($D664),"",SUMIFS('8. 514 Details Included'!$I:$I,'8. 514 Details Included'!$A:$A,'7. 511_CAR_Student_Counts_Sec'!$A664,'8. 514 Details Included'!$E:$E,'7. 511_CAR_Student_Counts_Sec'!$D664,'8. 514 Details Included'!$D:$D,'7. 511_CAR_Student_Counts_Sec'!H$1,'8. 514 Details Included'!$G:$G,'7. 511_CAR_Student_Counts_Sec'!$F664))</f>
        <v>0</v>
      </c>
      <c r="I664" s="82">
        <f>IF(ISBLANK($D664),"",SUMIFS('8. 514 Details Included'!$I:$I,'8. 514 Details Included'!$A:$A,'7. 511_CAR_Student_Counts_Sec'!$A664,'8. 514 Details Included'!$E:$E,'7. 511_CAR_Student_Counts_Sec'!$D664,'8. 514 Details Included'!$D:$D,'7. 511_CAR_Student_Counts_Sec'!I$1,'8. 514 Details Included'!$G:$G,'7. 511_CAR_Student_Counts_Sec'!$F664))</f>
        <v>62</v>
      </c>
      <c r="J664" s="82">
        <f>IF(ISBLANK($D664),"",SUMIFS('8. 514 Details Included'!$I:$I,'8. 514 Details Included'!$A:$A,'7. 511_CAR_Student_Counts_Sec'!$A664,'8. 514 Details Included'!$E:$E,'7. 511_CAR_Student_Counts_Sec'!$D664,'8. 514 Details Included'!$D:$D,'7. 511_CAR_Student_Counts_Sec'!J$1,'8. 514 Details Included'!$G:$G,'7. 511_CAR_Student_Counts_Sec'!$F664))</f>
        <v>0</v>
      </c>
      <c r="K664" s="82">
        <f>IF(ISBLANK($D664),"",SUMIFS('8. 514 Details Included'!$I:$I,'8. 514 Details Included'!$A:$A,'7. 511_CAR_Student_Counts_Sec'!$A664,'8. 514 Details Included'!$E:$E,'7. 511_CAR_Student_Counts_Sec'!$D664,'8. 514 Details Included'!$D:$D,'7. 511_CAR_Student_Counts_Sec'!K$1,'8. 514 Details Included'!$G:$G,'7. 511_CAR_Student_Counts_Sec'!$F664))</f>
        <v>0</v>
      </c>
      <c r="L664" s="82">
        <f>IF(ISBLANK($D664),"",SUMIFS('8. 514 Details Included'!$I:$I,'8. 514 Details Included'!$A:$A,'7. 511_CAR_Student_Counts_Sec'!$A664,'8. 514 Details Included'!$E:$E,'7. 511_CAR_Student_Counts_Sec'!$D664,'8. 514 Details Included'!$D:$D,'7. 511_CAR_Student_Counts_Sec'!L$1,'8. 514 Details Included'!$G:$G,'7. 511_CAR_Student_Counts_Sec'!$F664))</f>
        <v>0</v>
      </c>
      <c r="M664" s="82">
        <f>IF(ISBLANK($D664),"",SUMIFS('8. 514 Details Included'!$I:$I,'8. 514 Details Included'!$A:$A,'7. 511_CAR_Student_Counts_Sec'!$A664,'8. 514 Details Included'!$E:$E,'7. 511_CAR_Student_Counts_Sec'!$D664,'8. 514 Details Included'!$D:$D,'7. 511_CAR_Student_Counts_Sec'!M$1,'8. 514 Details Included'!$G:$G,'7. 511_CAR_Student_Counts_Sec'!$F664))</f>
        <v>0</v>
      </c>
      <c r="N664" s="82">
        <f>IF(ISBLANK($D664),"",SUMIFS('8. 514 Details Included'!$I:$I,'8. 514 Details Included'!$A:$A,'7. 511_CAR_Student_Counts_Sec'!$A664,'8. 514 Details Included'!$E:$E,'7. 511_CAR_Student_Counts_Sec'!$D664,'8. 514 Details Included'!$D:$D,'7. 511_CAR_Student_Counts_Sec'!N$1,'8. 514 Details Included'!$G:$G,'7. 511_CAR_Student_Counts_Sec'!$F664))</f>
        <v>0</v>
      </c>
      <c r="O664" s="81">
        <f t="shared" si="30"/>
        <v>62</v>
      </c>
      <c r="P664" s="81">
        <f t="shared" si="31"/>
        <v>0</v>
      </c>
      <c r="Q664" s="81" t="str">
        <f t="shared" si="32"/>
        <v>6-8</v>
      </c>
    </row>
    <row r="665" spans="1:17" ht="15" outlineLevel="4" x14ac:dyDescent="0.2">
      <c r="A665" s="85">
        <v>212</v>
      </c>
      <c r="B665" s="86" t="s">
        <v>1117</v>
      </c>
      <c r="C665" s="86" t="s">
        <v>1169</v>
      </c>
      <c r="D665" s="85">
        <v>164</v>
      </c>
      <c r="E665" s="86" t="s">
        <v>1707</v>
      </c>
      <c r="F665" s="85">
        <v>1</v>
      </c>
      <c r="G665" s="85">
        <v>48</v>
      </c>
      <c r="H665" s="82">
        <f>IF(ISBLANK($D665),"",SUMIFS('8. 514 Details Included'!$I:$I,'8. 514 Details Included'!$A:$A,'7. 511_CAR_Student_Counts_Sec'!$A665,'8. 514 Details Included'!$E:$E,'7. 511_CAR_Student_Counts_Sec'!$D665,'8. 514 Details Included'!$D:$D,'7. 511_CAR_Student_Counts_Sec'!H$1,'8. 514 Details Included'!$G:$G,'7. 511_CAR_Student_Counts_Sec'!$F665))</f>
        <v>0</v>
      </c>
      <c r="I665" s="82">
        <f>IF(ISBLANK($D665),"",SUMIFS('8. 514 Details Included'!$I:$I,'8. 514 Details Included'!$A:$A,'7. 511_CAR_Student_Counts_Sec'!$A665,'8. 514 Details Included'!$E:$E,'7. 511_CAR_Student_Counts_Sec'!$D665,'8. 514 Details Included'!$D:$D,'7. 511_CAR_Student_Counts_Sec'!I$1,'8. 514 Details Included'!$G:$G,'7. 511_CAR_Student_Counts_Sec'!$F665))</f>
        <v>0</v>
      </c>
      <c r="J665" s="82">
        <f>IF(ISBLANK($D665),"",SUMIFS('8. 514 Details Included'!$I:$I,'8. 514 Details Included'!$A:$A,'7. 511_CAR_Student_Counts_Sec'!$A665,'8. 514 Details Included'!$E:$E,'7. 511_CAR_Student_Counts_Sec'!$D665,'8. 514 Details Included'!$D:$D,'7. 511_CAR_Student_Counts_Sec'!J$1,'8. 514 Details Included'!$G:$G,'7. 511_CAR_Student_Counts_Sec'!$F665))</f>
        <v>48</v>
      </c>
      <c r="K665" s="82">
        <f>IF(ISBLANK($D665),"",SUMIFS('8. 514 Details Included'!$I:$I,'8. 514 Details Included'!$A:$A,'7. 511_CAR_Student_Counts_Sec'!$A665,'8. 514 Details Included'!$E:$E,'7. 511_CAR_Student_Counts_Sec'!$D665,'8. 514 Details Included'!$D:$D,'7. 511_CAR_Student_Counts_Sec'!K$1,'8. 514 Details Included'!$G:$G,'7. 511_CAR_Student_Counts_Sec'!$F665))</f>
        <v>0</v>
      </c>
      <c r="L665" s="82">
        <f>IF(ISBLANK($D665),"",SUMIFS('8. 514 Details Included'!$I:$I,'8. 514 Details Included'!$A:$A,'7. 511_CAR_Student_Counts_Sec'!$A665,'8. 514 Details Included'!$E:$E,'7. 511_CAR_Student_Counts_Sec'!$D665,'8. 514 Details Included'!$D:$D,'7. 511_CAR_Student_Counts_Sec'!L$1,'8. 514 Details Included'!$G:$G,'7. 511_CAR_Student_Counts_Sec'!$F665))</f>
        <v>0</v>
      </c>
      <c r="M665" s="82">
        <f>IF(ISBLANK($D665),"",SUMIFS('8. 514 Details Included'!$I:$I,'8. 514 Details Included'!$A:$A,'7. 511_CAR_Student_Counts_Sec'!$A665,'8. 514 Details Included'!$E:$E,'7. 511_CAR_Student_Counts_Sec'!$D665,'8. 514 Details Included'!$D:$D,'7. 511_CAR_Student_Counts_Sec'!M$1,'8. 514 Details Included'!$G:$G,'7. 511_CAR_Student_Counts_Sec'!$F665))</f>
        <v>0</v>
      </c>
      <c r="N665" s="82">
        <f>IF(ISBLANK($D665),"",SUMIFS('8. 514 Details Included'!$I:$I,'8. 514 Details Included'!$A:$A,'7. 511_CAR_Student_Counts_Sec'!$A665,'8. 514 Details Included'!$E:$E,'7. 511_CAR_Student_Counts_Sec'!$D665,'8. 514 Details Included'!$D:$D,'7. 511_CAR_Student_Counts_Sec'!N$1,'8. 514 Details Included'!$G:$G,'7. 511_CAR_Student_Counts_Sec'!$F665))</f>
        <v>0</v>
      </c>
      <c r="O665" s="81">
        <f t="shared" si="30"/>
        <v>48</v>
      </c>
      <c r="P665" s="81">
        <f t="shared" si="31"/>
        <v>0</v>
      </c>
      <c r="Q665" s="81" t="str">
        <f t="shared" si="32"/>
        <v>6-8</v>
      </c>
    </row>
    <row r="666" spans="1:17" ht="15" outlineLevel="4" x14ac:dyDescent="0.2">
      <c r="A666" s="85">
        <v>212</v>
      </c>
      <c r="B666" s="86" t="s">
        <v>1117</v>
      </c>
      <c r="C666" s="86" t="s">
        <v>1169</v>
      </c>
      <c r="D666" s="85">
        <v>164</v>
      </c>
      <c r="E666" s="86" t="s">
        <v>1707</v>
      </c>
      <c r="F666" s="85">
        <v>5</v>
      </c>
      <c r="G666" s="85">
        <v>60</v>
      </c>
      <c r="H666" s="82">
        <f>IF(ISBLANK($D666),"",SUMIFS('8. 514 Details Included'!$I:$I,'8. 514 Details Included'!$A:$A,'7. 511_CAR_Student_Counts_Sec'!$A666,'8. 514 Details Included'!$E:$E,'7. 511_CAR_Student_Counts_Sec'!$D666,'8. 514 Details Included'!$D:$D,'7. 511_CAR_Student_Counts_Sec'!H$1,'8. 514 Details Included'!$G:$G,'7. 511_CAR_Student_Counts_Sec'!$F666))</f>
        <v>0</v>
      </c>
      <c r="I666" s="82">
        <f>IF(ISBLANK($D666),"",SUMIFS('8. 514 Details Included'!$I:$I,'8. 514 Details Included'!$A:$A,'7. 511_CAR_Student_Counts_Sec'!$A666,'8. 514 Details Included'!$E:$E,'7. 511_CAR_Student_Counts_Sec'!$D666,'8. 514 Details Included'!$D:$D,'7. 511_CAR_Student_Counts_Sec'!I$1,'8. 514 Details Included'!$G:$G,'7. 511_CAR_Student_Counts_Sec'!$F666))</f>
        <v>0</v>
      </c>
      <c r="J666" s="82">
        <f>IF(ISBLANK($D666),"",SUMIFS('8. 514 Details Included'!$I:$I,'8. 514 Details Included'!$A:$A,'7. 511_CAR_Student_Counts_Sec'!$A666,'8. 514 Details Included'!$E:$E,'7. 511_CAR_Student_Counts_Sec'!$D666,'8. 514 Details Included'!$D:$D,'7. 511_CAR_Student_Counts_Sec'!J$1,'8. 514 Details Included'!$G:$G,'7. 511_CAR_Student_Counts_Sec'!$F666))</f>
        <v>60</v>
      </c>
      <c r="K666" s="82">
        <f>IF(ISBLANK($D666),"",SUMIFS('8. 514 Details Included'!$I:$I,'8. 514 Details Included'!$A:$A,'7. 511_CAR_Student_Counts_Sec'!$A666,'8. 514 Details Included'!$E:$E,'7. 511_CAR_Student_Counts_Sec'!$D666,'8. 514 Details Included'!$D:$D,'7. 511_CAR_Student_Counts_Sec'!K$1,'8. 514 Details Included'!$G:$G,'7. 511_CAR_Student_Counts_Sec'!$F666))</f>
        <v>0</v>
      </c>
      <c r="L666" s="82">
        <f>IF(ISBLANK($D666),"",SUMIFS('8. 514 Details Included'!$I:$I,'8. 514 Details Included'!$A:$A,'7. 511_CAR_Student_Counts_Sec'!$A666,'8. 514 Details Included'!$E:$E,'7. 511_CAR_Student_Counts_Sec'!$D666,'8. 514 Details Included'!$D:$D,'7. 511_CAR_Student_Counts_Sec'!L$1,'8. 514 Details Included'!$G:$G,'7. 511_CAR_Student_Counts_Sec'!$F666))</f>
        <v>0</v>
      </c>
      <c r="M666" s="82">
        <f>IF(ISBLANK($D666),"",SUMIFS('8. 514 Details Included'!$I:$I,'8. 514 Details Included'!$A:$A,'7. 511_CAR_Student_Counts_Sec'!$A666,'8. 514 Details Included'!$E:$E,'7. 511_CAR_Student_Counts_Sec'!$D666,'8. 514 Details Included'!$D:$D,'7. 511_CAR_Student_Counts_Sec'!M$1,'8. 514 Details Included'!$G:$G,'7. 511_CAR_Student_Counts_Sec'!$F666))</f>
        <v>0</v>
      </c>
      <c r="N666" s="82">
        <f>IF(ISBLANK($D666),"",SUMIFS('8. 514 Details Included'!$I:$I,'8. 514 Details Included'!$A:$A,'7. 511_CAR_Student_Counts_Sec'!$A666,'8. 514 Details Included'!$E:$E,'7. 511_CAR_Student_Counts_Sec'!$D666,'8. 514 Details Included'!$D:$D,'7. 511_CAR_Student_Counts_Sec'!N$1,'8. 514 Details Included'!$G:$G,'7. 511_CAR_Student_Counts_Sec'!$F666))</f>
        <v>0</v>
      </c>
      <c r="O666" s="81">
        <f t="shared" si="30"/>
        <v>60</v>
      </c>
      <c r="P666" s="81">
        <f t="shared" si="31"/>
        <v>0</v>
      </c>
      <c r="Q666" s="81" t="str">
        <f t="shared" si="32"/>
        <v>6-8</v>
      </c>
    </row>
    <row r="667" spans="1:17" ht="15" outlineLevel="4" x14ac:dyDescent="0.2">
      <c r="A667" s="85">
        <v>212</v>
      </c>
      <c r="B667" s="86" t="s">
        <v>1117</v>
      </c>
      <c r="C667" s="86" t="s">
        <v>1169</v>
      </c>
      <c r="D667" s="85">
        <v>164</v>
      </c>
      <c r="E667" s="86" t="s">
        <v>1707</v>
      </c>
      <c r="F667" s="85">
        <v>7</v>
      </c>
      <c r="G667" s="85">
        <v>58</v>
      </c>
      <c r="H667" s="82">
        <f>IF(ISBLANK($D667),"",SUMIFS('8. 514 Details Included'!$I:$I,'8. 514 Details Included'!$A:$A,'7. 511_CAR_Student_Counts_Sec'!$A667,'8. 514 Details Included'!$E:$E,'7. 511_CAR_Student_Counts_Sec'!$D667,'8. 514 Details Included'!$D:$D,'7. 511_CAR_Student_Counts_Sec'!H$1,'8. 514 Details Included'!$G:$G,'7. 511_CAR_Student_Counts_Sec'!$F667))</f>
        <v>0</v>
      </c>
      <c r="I667" s="82">
        <f>IF(ISBLANK($D667),"",SUMIFS('8. 514 Details Included'!$I:$I,'8. 514 Details Included'!$A:$A,'7. 511_CAR_Student_Counts_Sec'!$A667,'8. 514 Details Included'!$E:$E,'7. 511_CAR_Student_Counts_Sec'!$D667,'8. 514 Details Included'!$D:$D,'7. 511_CAR_Student_Counts_Sec'!I$1,'8. 514 Details Included'!$G:$G,'7. 511_CAR_Student_Counts_Sec'!$F667))</f>
        <v>58</v>
      </c>
      <c r="J667" s="82">
        <f>IF(ISBLANK($D667),"",SUMIFS('8. 514 Details Included'!$I:$I,'8. 514 Details Included'!$A:$A,'7. 511_CAR_Student_Counts_Sec'!$A667,'8. 514 Details Included'!$E:$E,'7. 511_CAR_Student_Counts_Sec'!$D667,'8. 514 Details Included'!$D:$D,'7. 511_CAR_Student_Counts_Sec'!J$1,'8. 514 Details Included'!$G:$G,'7. 511_CAR_Student_Counts_Sec'!$F667))</f>
        <v>0</v>
      </c>
      <c r="K667" s="82">
        <f>IF(ISBLANK($D667),"",SUMIFS('8. 514 Details Included'!$I:$I,'8. 514 Details Included'!$A:$A,'7. 511_CAR_Student_Counts_Sec'!$A667,'8. 514 Details Included'!$E:$E,'7. 511_CAR_Student_Counts_Sec'!$D667,'8. 514 Details Included'!$D:$D,'7. 511_CAR_Student_Counts_Sec'!K$1,'8. 514 Details Included'!$G:$G,'7. 511_CAR_Student_Counts_Sec'!$F667))</f>
        <v>0</v>
      </c>
      <c r="L667" s="82">
        <f>IF(ISBLANK($D667),"",SUMIFS('8. 514 Details Included'!$I:$I,'8. 514 Details Included'!$A:$A,'7. 511_CAR_Student_Counts_Sec'!$A667,'8. 514 Details Included'!$E:$E,'7. 511_CAR_Student_Counts_Sec'!$D667,'8. 514 Details Included'!$D:$D,'7. 511_CAR_Student_Counts_Sec'!L$1,'8. 514 Details Included'!$G:$G,'7. 511_CAR_Student_Counts_Sec'!$F667))</f>
        <v>0</v>
      </c>
      <c r="M667" s="82">
        <f>IF(ISBLANK($D667),"",SUMIFS('8. 514 Details Included'!$I:$I,'8. 514 Details Included'!$A:$A,'7. 511_CAR_Student_Counts_Sec'!$A667,'8. 514 Details Included'!$E:$E,'7. 511_CAR_Student_Counts_Sec'!$D667,'8. 514 Details Included'!$D:$D,'7. 511_CAR_Student_Counts_Sec'!M$1,'8. 514 Details Included'!$G:$G,'7. 511_CAR_Student_Counts_Sec'!$F667))</f>
        <v>0</v>
      </c>
      <c r="N667" s="82">
        <f>IF(ISBLANK($D667),"",SUMIFS('8. 514 Details Included'!$I:$I,'8. 514 Details Included'!$A:$A,'7. 511_CAR_Student_Counts_Sec'!$A667,'8. 514 Details Included'!$E:$E,'7. 511_CAR_Student_Counts_Sec'!$D667,'8. 514 Details Included'!$D:$D,'7. 511_CAR_Student_Counts_Sec'!N$1,'8. 514 Details Included'!$G:$G,'7. 511_CAR_Student_Counts_Sec'!$F667))</f>
        <v>0</v>
      </c>
      <c r="O667" s="81">
        <f t="shared" si="30"/>
        <v>58</v>
      </c>
      <c r="P667" s="81">
        <f t="shared" si="31"/>
        <v>0</v>
      </c>
      <c r="Q667" s="81" t="str">
        <f t="shared" si="32"/>
        <v>6-8</v>
      </c>
    </row>
    <row r="668" spans="1:17" ht="15" outlineLevel="4" x14ac:dyDescent="0.2">
      <c r="A668" s="85">
        <v>212</v>
      </c>
      <c r="B668" s="86" t="s">
        <v>1117</v>
      </c>
      <c r="C668" s="86" t="s">
        <v>1169</v>
      </c>
      <c r="D668" s="85">
        <v>261</v>
      </c>
      <c r="E668" s="86" t="s">
        <v>1706</v>
      </c>
      <c r="F668" s="85">
        <v>1</v>
      </c>
      <c r="G668" s="85">
        <v>27</v>
      </c>
      <c r="H668" s="82">
        <f>IF(ISBLANK($D668),"",SUMIFS('8. 514 Details Included'!$I:$I,'8. 514 Details Included'!$A:$A,'7. 511_CAR_Student_Counts_Sec'!$A668,'8. 514 Details Included'!$E:$E,'7. 511_CAR_Student_Counts_Sec'!$D668,'8. 514 Details Included'!$D:$D,'7. 511_CAR_Student_Counts_Sec'!H$1,'8. 514 Details Included'!$G:$G,'7. 511_CAR_Student_Counts_Sec'!$F668))</f>
        <v>27</v>
      </c>
      <c r="I668" s="82">
        <f>IF(ISBLANK($D668),"",SUMIFS('8. 514 Details Included'!$I:$I,'8. 514 Details Included'!$A:$A,'7. 511_CAR_Student_Counts_Sec'!$A668,'8. 514 Details Included'!$E:$E,'7. 511_CAR_Student_Counts_Sec'!$D668,'8. 514 Details Included'!$D:$D,'7. 511_CAR_Student_Counts_Sec'!I$1,'8. 514 Details Included'!$G:$G,'7. 511_CAR_Student_Counts_Sec'!$F668))</f>
        <v>0</v>
      </c>
      <c r="J668" s="82">
        <f>IF(ISBLANK($D668),"",SUMIFS('8. 514 Details Included'!$I:$I,'8. 514 Details Included'!$A:$A,'7. 511_CAR_Student_Counts_Sec'!$A668,'8. 514 Details Included'!$E:$E,'7. 511_CAR_Student_Counts_Sec'!$D668,'8. 514 Details Included'!$D:$D,'7. 511_CAR_Student_Counts_Sec'!J$1,'8. 514 Details Included'!$G:$G,'7. 511_CAR_Student_Counts_Sec'!$F668))</f>
        <v>0</v>
      </c>
      <c r="K668" s="82">
        <f>IF(ISBLANK($D668),"",SUMIFS('8. 514 Details Included'!$I:$I,'8. 514 Details Included'!$A:$A,'7. 511_CAR_Student_Counts_Sec'!$A668,'8. 514 Details Included'!$E:$E,'7. 511_CAR_Student_Counts_Sec'!$D668,'8. 514 Details Included'!$D:$D,'7. 511_CAR_Student_Counts_Sec'!K$1,'8. 514 Details Included'!$G:$G,'7. 511_CAR_Student_Counts_Sec'!$F668))</f>
        <v>0</v>
      </c>
      <c r="L668" s="82">
        <f>IF(ISBLANK($D668),"",SUMIFS('8. 514 Details Included'!$I:$I,'8. 514 Details Included'!$A:$A,'7. 511_CAR_Student_Counts_Sec'!$A668,'8. 514 Details Included'!$E:$E,'7. 511_CAR_Student_Counts_Sec'!$D668,'8. 514 Details Included'!$D:$D,'7. 511_CAR_Student_Counts_Sec'!L$1,'8. 514 Details Included'!$G:$G,'7. 511_CAR_Student_Counts_Sec'!$F668))</f>
        <v>0</v>
      </c>
      <c r="M668" s="82">
        <f>IF(ISBLANK($D668),"",SUMIFS('8. 514 Details Included'!$I:$I,'8. 514 Details Included'!$A:$A,'7. 511_CAR_Student_Counts_Sec'!$A668,'8. 514 Details Included'!$E:$E,'7. 511_CAR_Student_Counts_Sec'!$D668,'8. 514 Details Included'!$D:$D,'7. 511_CAR_Student_Counts_Sec'!M$1,'8. 514 Details Included'!$G:$G,'7. 511_CAR_Student_Counts_Sec'!$F668))</f>
        <v>0</v>
      </c>
      <c r="N668" s="82">
        <f>IF(ISBLANK($D668),"",SUMIFS('8. 514 Details Included'!$I:$I,'8. 514 Details Included'!$A:$A,'7. 511_CAR_Student_Counts_Sec'!$A668,'8. 514 Details Included'!$E:$E,'7. 511_CAR_Student_Counts_Sec'!$D668,'8. 514 Details Included'!$D:$D,'7. 511_CAR_Student_Counts_Sec'!N$1,'8. 514 Details Included'!$G:$G,'7. 511_CAR_Student_Counts_Sec'!$F668))</f>
        <v>0</v>
      </c>
      <c r="O668" s="81">
        <f t="shared" si="30"/>
        <v>27</v>
      </c>
      <c r="P668" s="81">
        <f t="shared" si="31"/>
        <v>0</v>
      </c>
      <c r="Q668" s="81" t="str">
        <f t="shared" si="32"/>
        <v>6-8</v>
      </c>
    </row>
    <row r="669" spans="1:17" ht="15" outlineLevel="4" x14ac:dyDescent="0.2">
      <c r="A669" s="85">
        <v>212</v>
      </c>
      <c r="B669" s="86" t="s">
        <v>1117</v>
      </c>
      <c r="C669" s="86" t="s">
        <v>1169</v>
      </c>
      <c r="D669" s="85">
        <v>261</v>
      </c>
      <c r="E669" s="86" t="s">
        <v>1706</v>
      </c>
      <c r="F669" s="85">
        <v>3</v>
      </c>
      <c r="G669" s="85">
        <v>52</v>
      </c>
      <c r="H669" s="82">
        <f>IF(ISBLANK($D669),"",SUMIFS('8. 514 Details Included'!$I:$I,'8. 514 Details Included'!$A:$A,'7. 511_CAR_Student_Counts_Sec'!$A669,'8. 514 Details Included'!$E:$E,'7. 511_CAR_Student_Counts_Sec'!$D669,'8. 514 Details Included'!$D:$D,'7. 511_CAR_Student_Counts_Sec'!H$1,'8. 514 Details Included'!$G:$G,'7. 511_CAR_Student_Counts_Sec'!$F669))</f>
        <v>0</v>
      </c>
      <c r="I669" s="82">
        <f>IF(ISBLANK($D669),"",SUMIFS('8. 514 Details Included'!$I:$I,'8. 514 Details Included'!$A:$A,'7. 511_CAR_Student_Counts_Sec'!$A669,'8. 514 Details Included'!$E:$E,'7. 511_CAR_Student_Counts_Sec'!$D669,'8. 514 Details Included'!$D:$D,'7. 511_CAR_Student_Counts_Sec'!I$1,'8. 514 Details Included'!$G:$G,'7. 511_CAR_Student_Counts_Sec'!$F669))</f>
        <v>52</v>
      </c>
      <c r="J669" s="82">
        <f>IF(ISBLANK($D669),"",SUMIFS('8. 514 Details Included'!$I:$I,'8. 514 Details Included'!$A:$A,'7. 511_CAR_Student_Counts_Sec'!$A669,'8. 514 Details Included'!$E:$E,'7. 511_CAR_Student_Counts_Sec'!$D669,'8. 514 Details Included'!$D:$D,'7. 511_CAR_Student_Counts_Sec'!J$1,'8. 514 Details Included'!$G:$G,'7. 511_CAR_Student_Counts_Sec'!$F669))</f>
        <v>0</v>
      </c>
      <c r="K669" s="82">
        <f>IF(ISBLANK($D669),"",SUMIFS('8. 514 Details Included'!$I:$I,'8. 514 Details Included'!$A:$A,'7. 511_CAR_Student_Counts_Sec'!$A669,'8. 514 Details Included'!$E:$E,'7. 511_CAR_Student_Counts_Sec'!$D669,'8. 514 Details Included'!$D:$D,'7. 511_CAR_Student_Counts_Sec'!K$1,'8. 514 Details Included'!$G:$G,'7. 511_CAR_Student_Counts_Sec'!$F669))</f>
        <v>0</v>
      </c>
      <c r="L669" s="82">
        <f>IF(ISBLANK($D669),"",SUMIFS('8. 514 Details Included'!$I:$I,'8. 514 Details Included'!$A:$A,'7. 511_CAR_Student_Counts_Sec'!$A669,'8. 514 Details Included'!$E:$E,'7. 511_CAR_Student_Counts_Sec'!$D669,'8. 514 Details Included'!$D:$D,'7. 511_CAR_Student_Counts_Sec'!L$1,'8. 514 Details Included'!$G:$G,'7. 511_CAR_Student_Counts_Sec'!$F669))</f>
        <v>0</v>
      </c>
      <c r="M669" s="82">
        <f>IF(ISBLANK($D669),"",SUMIFS('8. 514 Details Included'!$I:$I,'8. 514 Details Included'!$A:$A,'7. 511_CAR_Student_Counts_Sec'!$A669,'8. 514 Details Included'!$E:$E,'7. 511_CAR_Student_Counts_Sec'!$D669,'8. 514 Details Included'!$D:$D,'7. 511_CAR_Student_Counts_Sec'!M$1,'8. 514 Details Included'!$G:$G,'7. 511_CAR_Student_Counts_Sec'!$F669))</f>
        <v>0</v>
      </c>
      <c r="N669" s="82">
        <f>IF(ISBLANK($D669),"",SUMIFS('8. 514 Details Included'!$I:$I,'8. 514 Details Included'!$A:$A,'7. 511_CAR_Student_Counts_Sec'!$A669,'8. 514 Details Included'!$E:$E,'7. 511_CAR_Student_Counts_Sec'!$D669,'8. 514 Details Included'!$D:$D,'7. 511_CAR_Student_Counts_Sec'!N$1,'8. 514 Details Included'!$G:$G,'7. 511_CAR_Student_Counts_Sec'!$F669))</f>
        <v>0</v>
      </c>
      <c r="O669" s="81">
        <f t="shared" si="30"/>
        <v>52</v>
      </c>
      <c r="P669" s="81">
        <f t="shared" si="31"/>
        <v>0</v>
      </c>
      <c r="Q669" s="81" t="str">
        <f t="shared" si="32"/>
        <v>6-8</v>
      </c>
    </row>
    <row r="670" spans="1:17" ht="15" outlineLevel="4" x14ac:dyDescent="0.2">
      <c r="A670" s="85">
        <v>212</v>
      </c>
      <c r="B670" s="86" t="s">
        <v>1117</v>
      </c>
      <c r="C670" s="86" t="s">
        <v>1169</v>
      </c>
      <c r="D670" s="85">
        <v>261</v>
      </c>
      <c r="E670" s="86" t="s">
        <v>1706</v>
      </c>
      <c r="F670" s="85">
        <v>7</v>
      </c>
      <c r="G670" s="85">
        <v>30</v>
      </c>
      <c r="H670" s="82">
        <f>IF(ISBLANK($D670),"",SUMIFS('8. 514 Details Included'!$I:$I,'8. 514 Details Included'!$A:$A,'7. 511_CAR_Student_Counts_Sec'!$A670,'8. 514 Details Included'!$E:$E,'7. 511_CAR_Student_Counts_Sec'!$D670,'8. 514 Details Included'!$D:$D,'7. 511_CAR_Student_Counts_Sec'!H$1,'8. 514 Details Included'!$G:$G,'7. 511_CAR_Student_Counts_Sec'!$F670))</f>
        <v>30</v>
      </c>
      <c r="I670" s="82">
        <f>IF(ISBLANK($D670),"",SUMIFS('8. 514 Details Included'!$I:$I,'8. 514 Details Included'!$A:$A,'7. 511_CAR_Student_Counts_Sec'!$A670,'8. 514 Details Included'!$E:$E,'7. 511_CAR_Student_Counts_Sec'!$D670,'8. 514 Details Included'!$D:$D,'7. 511_CAR_Student_Counts_Sec'!I$1,'8. 514 Details Included'!$G:$G,'7. 511_CAR_Student_Counts_Sec'!$F670))</f>
        <v>0</v>
      </c>
      <c r="J670" s="82">
        <f>IF(ISBLANK($D670),"",SUMIFS('8. 514 Details Included'!$I:$I,'8. 514 Details Included'!$A:$A,'7. 511_CAR_Student_Counts_Sec'!$A670,'8. 514 Details Included'!$E:$E,'7. 511_CAR_Student_Counts_Sec'!$D670,'8. 514 Details Included'!$D:$D,'7. 511_CAR_Student_Counts_Sec'!J$1,'8. 514 Details Included'!$G:$G,'7. 511_CAR_Student_Counts_Sec'!$F670))</f>
        <v>0</v>
      </c>
      <c r="K670" s="82">
        <f>IF(ISBLANK($D670),"",SUMIFS('8. 514 Details Included'!$I:$I,'8. 514 Details Included'!$A:$A,'7. 511_CAR_Student_Counts_Sec'!$A670,'8. 514 Details Included'!$E:$E,'7. 511_CAR_Student_Counts_Sec'!$D670,'8. 514 Details Included'!$D:$D,'7. 511_CAR_Student_Counts_Sec'!K$1,'8. 514 Details Included'!$G:$G,'7. 511_CAR_Student_Counts_Sec'!$F670))</f>
        <v>0</v>
      </c>
      <c r="L670" s="82">
        <f>IF(ISBLANK($D670),"",SUMIFS('8. 514 Details Included'!$I:$I,'8. 514 Details Included'!$A:$A,'7. 511_CAR_Student_Counts_Sec'!$A670,'8. 514 Details Included'!$E:$E,'7. 511_CAR_Student_Counts_Sec'!$D670,'8. 514 Details Included'!$D:$D,'7. 511_CAR_Student_Counts_Sec'!L$1,'8. 514 Details Included'!$G:$G,'7. 511_CAR_Student_Counts_Sec'!$F670))</f>
        <v>0</v>
      </c>
      <c r="M670" s="82">
        <f>IF(ISBLANK($D670),"",SUMIFS('8. 514 Details Included'!$I:$I,'8. 514 Details Included'!$A:$A,'7. 511_CAR_Student_Counts_Sec'!$A670,'8. 514 Details Included'!$E:$E,'7. 511_CAR_Student_Counts_Sec'!$D670,'8. 514 Details Included'!$D:$D,'7. 511_CAR_Student_Counts_Sec'!M$1,'8. 514 Details Included'!$G:$G,'7. 511_CAR_Student_Counts_Sec'!$F670))</f>
        <v>0</v>
      </c>
      <c r="N670" s="82">
        <f>IF(ISBLANK($D670),"",SUMIFS('8. 514 Details Included'!$I:$I,'8. 514 Details Included'!$A:$A,'7. 511_CAR_Student_Counts_Sec'!$A670,'8. 514 Details Included'!$E:$E,'7. 511_CAR_Student_Counts_Sec'!$D670,'8. 514 Details Included'!$D:$D,'7. 511_CAR_Student_Counts_Sec'!N$1,'8. 514 Details Included'!$G:$G,'7. 511_CAR_Student_Counts_Sec'!$F670))</f>
        <v>0</v>
      </c>
      <c r="O670" s="81">
        <f t="shared" si="30"/>
        <v>30</v>
      </c>
      <c r="P670" s="81">
        <f t="shared" si="31"/>
        <v>0</v>
      </c>
      <c r="Q670" s="81" t="str">
        <f t="shared" si="32"/>
        <v>6-8</v>
      </c>
    </row>
    <row r="671" spans="1:17" ht="15" outlineLevel="4" x14ac:dyDescent="0.2">
      <c r="A671" s="85">
        <v>212</v>
      </c>
      <c r="B671" s="86" t="s">
        <v>1117</v>
      </c>
      <c r="C671" s="86" t="s">
        <v>1169</v>
      </c>
      <c r="D671" s="85">
        <v>989</v>
      </c>
      <c r="E671" s="86" t="s">
        <v>1705</v>
      </c>
      <c r="F671" s="85">
        <v>1</v>
      </c>
      <c r="G671" s="85">
        <v>44</v>
      </c>
      <c r="H671" s="82">
        <f>IF(ISBLANK($D671),"",SUMIFS('8. 514 Details Included'!$I:$I,'8. 514 Details Included'!$A:$A,'7. 511_CAR_Student_Counts_Sec'!$A671,'8. 514 Details Included'!$E:$E,'7. 511_CAR_Student_Counts_Sec'!$D671,'8. 514 Details Included'!$D:$D,'7. 511_CAR_Student_Counts_Sec'!H$1,'8. 514 Details Included'!$G:$G,'7. 511_CAR_Student_Counts_Sec'!$F671))</f>
        <v>0</v>
      </c>
      <c r="I671" s="82">
        <f>IF(ISBLANK($D671),"",SUMIFS('8. 514 Details Included'!$I:$I,'8. 514 Details Included'!$A:$A,'7. 511_CAR_Student_Counts_Sec'!$A671,'8. 514 Details Included'!$E:$E,'7. 511_CAR_Student_Counts_Sec'!$D671,'8. 514 Details Included'!$D:$D,'7. 511_CAR_Student_Counts_Sec'!I$1,'8. 514 Details Included'!$G:$G,'7. 511_CAR_Student_Counts_Sec'!$F671))</f>
        <v>0</v>
      </c>
      <c r="J671" s="82">
        <f>IF(ISBLANK($D671),"",SUMIFS('8. 514 Details Included'!$I:$I,'8. 514 Details Included'!$A:$A,'7. 511_CAR_Student_Counts_Sec'!$A671,'8. 514 Details Included'!$E:$E,'7. 511_CAR_Student_Counts_Sec'!$D671,'8. 514 Details Included'!$D:$D,'7. 511_CAR_Student_Counts_Sec'!J$1,'8. 514 Details Included'!$G:$G,'7. 511_CAR_Student_Counts_Sec'!$F671))</f>
        <v>44</v>
      </c>
      <c r="K671" s="82">
        <f>IF(ISBLANK($D671),"",SUMIFS('8. 514 Details Included'!$I:$I,'8. 514 Details Included'!$A:$A,'7. 511_CAR_Student_Counts_Sec'!$A671,'8. 514 Details Included'!$E:$E,'7. 511_CAR_Student_Counts_Sec'!$D671,'8. 514 Details Included'!$D:$D,'7. 511_CAR_Student_Counts_Sec'!K$1,'8. 514 Details Included'!$G:$G,'7. 511_CAR_Student_Counts_Sec'!$F671))</f>
        <v>0</v>
      </c>
      <c r="L671" s="82">
        <f>IF(ISBLANK($D671),"",SUMIFS('8. 514 Details Included'!$I:$I,'8. 514 Details Included'!$A:$A,'7. 511_CAR_Student_Counts_Sec'!$A671,'8. 514 Details Included'!$E:$E,'7. 511_CAR_Student_Counts_Sec'!$D671,'8. 514 Details Included'!$D:$D,'7. 511_CAR_Student_Counts_Sec'!L$1,'8. 514 Details Included'!$G:$G,'7. 511_CAR_Student_Counts_Sec'!$F671))</f>
        <v>0</v>
      </c>
      <c r="M671" s="82">
        <f>IF(ISBLANK($D671),"",SUMIFS('8. 514 Details Included'!$I:$I,'8. 514 Details Included'!$A:$A,'7. 511_CAR_Student_Counts_Sec'!$A671,'8. 514 Details Included'!$E:$E,'7. 511_CAR_Student_Counts_Sec'!$D671,'8. 514 Details Included'!$D:$D,'7. 511_CAR_Student_Counts_Sec'!M$1,'8. 514 Details Included'!$G:$G,'7. 511_CAR_Student_Counts_Sec'!$F671))</f>
        <v>0</v>
      </c>
      <c r="N671" s="82">
        <f>IF(ISBLANK($D671),"",SUMIFS('8. 514 Details Included'!$I:$I,'8. 514 Details Included'!$A:$A,'7. 511_CAR_Student_Counts_Sec'!$A671,'8. 514 Details Included'!$E:$E,'7. 511_CAR_Student_Counts_Sec'!$D671,'8. 514 Details Included'!$D:$D,'7. 511_CAR_Student_Counts_Sec'!N$1,'8. 514 Details Included'!$G:$G,'7. 511_CAR_Student_Counts_Sec'!$F671))</f>
        <v>0</v>
      </c>
      <c r="O671" s="81">
        <f t="shared" si="30"/>
        <v>44</v>
      </c>
      <c r="P671" s="81">
        <f t="shared" si="31"/>
        <v>0</v>
      </c>
      <c r="Q671" s="81" t="str">
        <f t="shared" si="32"/>
        <v>6-8</v>
      </c>
    </row>
    <row r="672" spans="1:17" ht="15" outlineLevel="4" x14ac:dyDescent="0.2">
      <c r="A672" s="85">
        <v>212</v>
      </c>
      <c r="B672" s="86" t="s">
        <v>1117</v>
      </c>
      <c r="C672" s="86" t="s">
        <v>1169</v>
      </c>
      <c r="D672" s="85">
        <v>989</v>
      </c>
      <c r="E672" s="86" t="s">
        <v>1705</v>
      </c>
      <c r="F672" s="85">
        <v>5</v>
      </c>
      <c r="G672" s="85">
        <v>52</v>
      </c>
      <c r="H672" s="82">
        <f>IF(ISBLANK($D672),"",SUMIFS('8. 514 Details Included'!$I:$I,'8. 514 Details Included'!$A:$A,'7. 511_CAR_Student_Counts_Sec'!$A672,'8. 514 Details Included'!$E:$E,'7. 511_CAR_Student_Counts_Sec'!$D672,'8. 514 Details Included'!$D:$D,'7. 511_CAR_Student_Counts_Sec'!H$1,'8. 514 Details Included'!$G:$G,'7. 511_CAR_Student_Counts_Sec'!$F672))</f>
        <v>0</v>
      </c>
      <c r="I672" s="82">
        <f>IF(ISBLANK($D672),"",SUMIFS('8. 514 Details Included'!$I:$I,'8. 514 Details Included'!$A:$A,'7. 511_CAR_Student_Counts_Sec'!$A672,'8. 514 Details Included'!$E:$E,'7. 511_CAR_Student_Counts_Sec'!$D672,'8. 514 Details Included'!$D:$D,'7. 511_CAR_Student_Counts_Sec'!I$1,'8. 514 Details Included'!$G:$G,'7. 511_CAR_Student_Counts_Sec'!$F672))</f>
        <v>0</v>
      </c>
      <c r="J672" s="82">
        <f>IF(ISBLANK($D672),"",SUMIFS('8. 514 Details Included'!$I:$I,'8. 514 Details Included'!$A:$A,'7. 511_CAR_Student_Counts_Sec'!$A672,'8. 514 Details Included'!$E:$E,'7. 511_CAR_Student_Counts_Sec'!$D672,'8. 514 Details Included'!$D:$D,'7. 511_CAR_Student_Counts_Sec'!J$1,'8. 514 Details Included'!$G:$G,'7. 511_CAR_Student_Counts_Sec'!$F672))</f>
        <v>52</v>
      </c>
      <c r="K672" s="82">
        <f>IF(ISBLANK($D672),"",SUMIFS('8. 514 Details Included'!$I:$I,'8. 514 Details Included'!$A:$A,'7. 511_CAR_Student_Counts_Sec'!$A672,'8. 514 Details Included'!$E:$E,'7. 511_CAR_Student_Counts_Sec'!$D672,'8. 514 Details Included'!$D:$D,'7. 511_CAR_Student_Counts_Sec'!K$1,'8. 514 Details Included'!$G:$G,'7. 511_CAR_Student_Counts_Sec'!$F672))</f>
        <v>0</v>
      </c>
      <c r="L672" s="82">
        <f>IF(ISBLANK($D672),"",SUMIFS('8. 514 Details Included'!$I:$I,'8. 514 Details Included'!$A:$A,'7. 511_CAR_Student_Counts_Sec'!$A672,'8. 514 Details Included'!$E:$E,'7. 511_CAR_Student_Counts_Sec'!$D672,'8. 514 Details Included'!$D:$D,'7. 511_CAR_Student_Counts_Sec'!L$1,'8. 514 Details Included'!$G:$G,'7. 511_CAR_Student_Counts_Sec'!$F672))</f>
        <v>0</v>
      </c>
      <c r="M672" s="82">
        <f>IF(ISBLANK($D672),"",SUMIFS('8. 514 Details Included'!$I:$I,'8. 514 Details Included'!$A:$A,'7. 511_CAR_Student_Counts_Sec'!$A672,'8. 514 Details Included'!$E:$E,'7. 511_CAR_Student_Counts_Sec'!$D672,'8. 514 Details Included'!$D:$D,'7. 511_CAR_Student_Counts_Sec'!M$1,'8. 514 Details Included'!$G:$G,'7. 511_CAR_Student_Counts_Sec'!$F672))</f>
        <v>0</v>
      </c>
      <c r="N672" s="82">
        <f>IF(ISBLANK($D672),"",SUMIFS('8. 514 Details Included'!$I:$I,'8. 514 Details Included'!$A:$A,'7. 511_CAR_Student_Counts_Sec'!$A672,'8. 514 Details Included'!$E:$E,'7. 511_CAR_Student_Counts_Sec'!$D672,'8. 514 Details Included'!$D:$D,'7. 511_CAR_Student_Counts_Sec'!N$1,'8. 514 Details Included'!$G:$G,'7. 511_CAR_Student_Counts_Sec'!$F672))</f>
        <v>0</v>
      </c>
      <c r="O672" s="81">
        <f t="shared" si="30"/>
        <v>52</v>
      </c>
      <c r="P672" s="81">
        <f t="shared" si="31"/>
        <v>0</v>
      </c>
      <c r="Q672" s="81" t="str">
        <f t="shared" si="32"/>
        <v>6-8</v>
      </c>
    </row>
    <row r="673" spans="1:17" ht="15" outlineLevel="4" x14ac:dyDescent="0.2">
      <c r="A673" s="85">
        <v>212</v>
      </c>
      <c r="B673" s="86" t="s">
        <v>1117</v>
      </c>
      <c r="C673" s="86" t="s">
        <v>1169</v>
      </c>
      <c r="D673" s="85">
        <v>989</v>
      </c>
      <c r="E673" s="86" t="s">
        <v>1705</v>
      </c>
      <c r="F673" s="85">
        <v>7</v>
      </c>
      <c r="G673" s="85">
        <v>50</v>
      </c>
      <c r="H673" s="82">
        <f>IF(ISBLANK($D673),"",SUMIFS('8. 514 Details Included'!$I:$I,'8. 514 Details Included'!$A:$A,'7. 511_CAR_Student_Counts_Sec'!$A673,'8. 514 Details Included'!$E:$E,'7. 511_CAR_Student_Counts_Sec'!$D673,'8. 514 Details Included'!$D:$D,'7. 511_CAR_Student_Counts_Sec'!H$1,'8. 514 Details Included'!$G:$G,'7. 511_CAR_Student_Counts_Sec'!$F673))</f>
        <v>0</v>
      </c>
      <c r="I673" s="82">
        <f>IF(ISBLANK($D673),"",SUMIFS('8. 514 Details Included'!$I:$I,'8. 514 Details Included'!$A:$A,'7. 511_CAR_Student_Counts_Sec'!$A673,'8. 514 Details Included'!$E:$E,'7. 511_CAR_Student_Counts_Sec'!$D673,'8. 514 Details Included'!$D:$D,'7. 511_CAR_Student_Counts_Sec'!I$1,'8. 514 Details Included'!$G:$G,'7. 511_CAR_Student_Counts_Sec'!$F673))</f>
        <v>50</v>
      </c>
      <c r="J673" s="82">
        <f>IF(ISBLANK($D673),"",SUMIFS('8. 514 Details Included'!$I:$I,'8. 514 Details Included'!$A:$A,'7. 511_CAR_Student_Counts_Sec'!$A673,'8. 514 Details Included'!$E:$E,'7. 511_CAR_Student_Counts_Sec'!$D673,'8. 514 Details Included'!$D:$D,'7. 511_CAR_Student_Counts_Sec'!J$1,'8. 514 Details Included'!$G:$G,'7. 511_CAR_Student_Counts_Sec'!$F673))</f>
        <v>0</v>
      </c>
      <c r="K673" s="82">
        <f>IF(ISBLANK($D673),"",SUMIFS('8. 514 Details Included'!$I:$I,'8. 514 Details Included'!$A:$A,'7. 511_CAR_Student_Counts_Sec'!$A673,'8. 514 Details Included'!$E:$E,'7. 511_CAR_Student_Counts_Sec'!$D673,'8. 514 Details Included'!$D:$D,'7. 511_CAR_Student_Counts_Sec'!K$1,'8. 514 Details Included'!$G:$G,'7. 511_CAR_Student_Counts_Sec'!$F673))</f>
        <v>0</v>
      </c>
      <c r="L673" s="82">
        <f>IF(ISBLANK($D673),"",SUMIFS('8. 514 Details Included'!$I:$I,'8. 514 Details Included'!$A:$A,'7. 511_CAR_Student_Counts_Sec'!$A673,'8. 514 Details Included'!$E:$E,'7. 511_CAR_Student_Counts_Sec'!$D673,'8. 514 Details Included'!$D:$D,'7. 511_CAR_Student_Counts_Sec'!L$1,'8. 514 Details Included'!$G:$G,'7. 511_CAR_Student_Counts_Sec'!$F673))</f>
        <v>0</v>
      </c>
      <c r="M673" s="82">
        <f>IF(ISBLANK($D673),"",SUMIFS('8. 514 Details Included'!$I:$I,'8. 514 Details Included'!$A:$A,'7. 511_CAR_Student_Counts_Sec'!$A673,'8. 514 Details Included'!$E:$E,'7. 511_CAR_Student_Counts_Sec'!$D673,'8. 514 Details Included'!$D:$D,'7. 511_CAR_Student_Counts_Sec'!M$1,'8. 514 Details Included'!$G:$G,'7. 511_CAR_Student_Counts_Sec'!$F673))</f>
        <v>0</v>
      </c>
      <c r="N673" s="82">
        <f>IF(ISBLANK($D673),"",SUMIFS('8. 514 Details Included'!$I:$I,'8. 514 Details Included'!$A:$A,'7. 511_CAR_Student_Counts_Sec'!$A673,'8. 514 Details Included'!$E:$E,'7. 511_CAR_Student_Counts_Sec'!$D673,'8. 514 Details Included'!$D:$D,'7. 511_CAR_Student_Counts_Sec'!N$1,'8. 514 Details Included'!$G:$G,'7. 511_CAR_Student_Counts_Sec'!$F673))</f>
        <v>0</v>
      </c>
      <c r="O673" s="81">
        <f t="shared" si="30"/>
        <v>50</v>
      </c>
      <c r="P673" s="81">
        <f t="shared" si="31"/>
        <v>0</v>
      </c>
      <c r="Q673" s="81" t="str">
        <f t="shared" si="32"/>
        <v>6-8</v>
      </c>
    </row>
    <row r="674" spans="1:17" ht="15" outlineLevel="4" x14ac:dyDescent="0.2">
      <c r="A674" s="85">
        <v>212</v>
      </c>
      <c r="B674" s="86" t="s">
        <v>1117</v>
      </c>
      <c r="C674" s="86" t="s">
        <v>1169</v>
      </c>
      <c r="D674" s="85">
        <v>270</v>
      </c>
      <c r="E674" s="86" t="s">
        <v>1704</v>
      </c>
      <c r="F674" s="85">
        <v>1</v>
      </c>
      <c r="G674" s="85">
        <v>25</v>
      </c>
      <c r="H674" s="82">
        <f>IF(ISBLANK($D674),"",SUMIFS('8. 514 Details Included'!$I:$I,'8. 514 Details Included'!$A:$A,'7. 511_CAR_Student_Counts_Sec'!$A674,'8. 514 Details Included'!$E:$E,'7. 511_CAR_Student_Counts_Sec'!$D674,'8. 514 Details Included'!$D:$D,'7. 511_CAR_Student_Counts_Sec'!H$1,'8. 514 Details Included'!$G:$G,'7. 511_CAR_Student_Counts_Sec'!$F674))</f>
        <v>25</v>
      </c>
      <c r="I674" s="82">
        <f>IF(ISBLANK($D674),"",SUMIFS('8. 514 Details Included'!$I:$I,'8. 514 Details Included'!$A:$A,'7. 511_CAR_Student_Counts_Sec'!$A674,'8. 514 Details Included'!$E:$E,'7. 511_CAR_Student_Counts_Sec'!$D674,'8. 514 Details Included'!$D:$D,'7. 511_CAR_Student_Counts_Sec'!I$1,'8. 514 Details Included'!$G:$G,'7. 511_CAR_Student_Counts_Sec'!$F674))</f>
        <v>0</v>
      </c>
      <c r="J674" s="82">
        <f>IF(ISBLANK($D674),"",SUMIFS('8. 514 Details Included'!$I:$I,'8. 514 Details Included'!$A:$A,'7. 511_CAR_Student_Counts_Sec'!$A674,'8. 514 Details Included'!$E:$E,'7. 511_CAR_Student_Counts_Sec'!$D674,'8. 514 Details Included'!$D:$D,'7. 511_CAR_Student_Counts_Sec'!J$1,'8. 514 Details Included'!$G:$G,'7. 511_CAR_Student_Counts_Sec'!$F674))</f>
        <v>0</v>
      </c>
      <c r="K674" s="82">
        <f>IF(ISBLANK($D674),"",SUMIFS('8. 514 Details Included'!$I:$I,'8. 514 Details Included'!$A:$A,'7. 511_CAR_Student_Counts_Sec'!$A674,'8. 514 Details Included'!$E:$E,'7. 511_CAR_Student_Counts_Sec'!$D674,'8. 514 Details Included'!$D:$D,'7. 511_CAR_Student_Counts_Sec'!K$1,'8. 514 Details Included'!$G:$G,'7. 511_CAR_Student_Counts_Sec'!$F674))</f>
        <v>0</v>
      </c>
      <c r="L674" s="82">
        <f>IF(ISBLANK($D674),"",SUMIFS('8. 514 Details Included'!$I:$I,'8. 514 Details Included'!$A:$A,'7. 511_CAR_Student_Counts_Sec'!$A674,'8. 514 Details Included'!$E:$E,'7. 511_CAR_Student_Counts_Sec'!$D674,'8. 514 Details Included'!$D:$D,'7. 511_CAR_Student_Counts_Sec'!L$1,'8. 514 Details Included'!$G:$G,'7. 511_CAR_Student_Counts_Sec'!$F674))</f>
        <v>0</v>
      </c>
      <c r="M674" s="82">
        <f>IF(ISBLANK($D674),"",SUMIFS('8. 514 Details Included'!$I:$I,'8. 514 Details Included'!$A:$A,'7. 511_CAR_Student_Counts_Sec'!$A674,'8. 514 Details Included'!$E:$E,'7. 511_CAR_Student_Counts_Sec'!$D674,'8. 514 Details Included'!$D:$D,'7. 511_CAR_Student_Counts_Sec'!M$1,'8. 514 Details Included'!$G:$G,'7. 511_CAR_Student_Counts_Sec'!$F674))</f>
        <v>0</v>
      </c>
      <c r="N674" s="82">
        <f>IF(ISBLANK($D674),"",SUMIFS('8. 514 Details Included'!$I:$I,'8. 514 Details Included'!$A:$A,'7. 511_CAR_Student_Counts_Sec'!$A674,'8. 514 Details Included'!$E:$E,'7. 511_CAR_Student_Counts_Sec'!$D674,'8. 514 Details Included'!$D:$D,'7. 511_CAR_Student_Counts_Sec'!N$1,'8. 514 Details Included'!$G:$G,'7. 511_CAR_Student_Counts_Sec'!$F674))</f>
        <v>0</v>
      </c>
      <c r="O674" s="81">
        <f t="shared" si="30"/>
        <v>25</v>
      </c>
      <c r="P674" s="81">
        <f t="shared" si="31"/>
        <v>0</v>
      </c>
      <c r="Q674" s="81" t="str">
        <f t="shared" si="32"/>
        <v>6-8</v>
      </c>
    </row>
    <row r="675" spans="1:17" ht="15" outlineLevel="4" x14ac:dyDescent="0.2">
      <c r="A675" s="85">
        <v>212</v>
      </c>
      <c r="B675" s="86" t="s">
        <v>1117</v>
      </c>
      <c r="C675" s="86" t="s">
        <v>1169</v>
      </c>
      <c r="D675" s="85">
        <v>270</v>
      </c>
      <c r="E675" s="86" t="s">
        <v>1704</v>
      </c>
      <c r="F675" s="85">
        <v>3</v>
      </c>
      <c r="G675" s="85">
        <v>52</v>
      </c>
      <c r="H675" s="82">
        <f>IF(ISBLANK($D675),"",SUMIFS('8. 514 Details Included'!$I:$I,'8. 514 Details Included'!$A:$A,'7. 511_CAR_Student_Counts_Sec'!$A675,'8. 514 Details Included'!$E:$E,'7. 511_CAR_Student_Counts_Sec'!$D675,'8. 514 Details Included'!$D:$D,'7. 511_CAR_Student_Counts_Sec'!H$1,'8. 514 Details Included'!$G:$G,'7. 511_CAR_Student_Counts_Sec'!$F675))</f>
        <v>0</v>
      </c>
      <c r="I675" s="82">
        <f>IF(ISBLANK($D675),"",SUMIFS('8. 514 Details Included'!$I:$I,'8. 514 Details Included'!$A:$A,'7. 511_CAR_Student_Counts_Sec'!$A675,'8. 514 Details Included'!$E:$E,'7. 511_CAR_Student_Counts_Sec'!$D675,'8. 514 Details Included'!$D:$D,'7. 511_CAR_Student_Counts_Sec'!I$1,'8. 514 Details Included'!$G:$G,'7. 511_CAR_Student_Counts_Sec'!$F675))</f>
        <v>52</v>
      </c>
      <c r="J675" s="82">
        <f>IF(ISBLANK($D675),"",SUMIFS('8. 514 Details Included'!$I:$I,'8. 514 Details Included'!$A:$A,'7. 511_CAR_Student_Counts_Sec'!$A675,'8. 514 Details Included'!$E:$E,'7. 511_CAR_Student_Counts_Sec'!$D675,'8. 514 Details Included'!$D:$D,'7. 511_CAR_Student_Counts_Sec'!J$1,'8. 514 Details Included'!$G:$G,'7. 511_CAR_Student_Counts_Sec'!$F675))</f>
        <v>0</v>
      </c>
      <c r="K675" s="82">
        <f>IF(ISBLANK($D675),"",SUMIFS('8. 514 Details Included'!$I:$I,'8. 514 Details Included'!$A:$A,'7. 511_CAR_Student_Counts_Sec'!$A675,'8. 514 Details Included'!$E:$E,'7. 511_CAR_Student_Counts_Sec'!$D675,'8. 514 Details Included'!$D:$D,'7. 511_CAR_Student_Counts_Sec'!K$1,'8. 514 Details Included'!$G:$G,'7. 511_CAR_Student_Counts_Sec'!$F675))</f>
        <v>0</v>
      </c>
      <c r="L675" s="82">
        <f>IF(ISBLANK($D675),"",SUMIFS('8. 514 Details Included'!$I:$I,'8. 514 Details Included'!$A:$A,'7. 511_CAR_Student_Counts_Sec'!$A675,'8. 514 Details Included'!$E:$E,'7. 511_CAR_Student_Counts_Sec'!$D675,'8. 514 Details Included'!$D:$D,'7. 511_CAR_Student_Counts_Sec'!L$1,'8. 514 Details Included'!$G:$G,'7. 511_CAR_Student_Counts_Sec'!$F675))</f>
        <v>0</v>
      </c>
      <c r="M675" s="82">
        <f>IF(ISBLANK($D675),"",SUMIFS('8. 514 Details Included'!$I:$I,'8. 514 Details Included'!$A:$A,'7. 511_CAR_Student_Counts_Sec'!$A675,'8. 514 Details Included'!$E:$E,'7. 511_CAR_Student_Counts_Sec'!$D675,'8. 514 Details Included'!$D:$D,'7. 511_CAR_Student_Counts_Sec'!M$1,'8. 514 Details Included'!$G:$G,'7. 511_CAR_Student_Counts_Sec'!$F675))</f>
        <v>0</v>
      </c>
      <c r="N675" s="82">
        <f>IF(ISBLANK($D675),"",SUMIFS('8. 514 Details Included'!$I:$I,'8. 514 Details Included'!$A:$A,'7. 511_CAR_Student_Counts_Sec'!$A675,'8. 514 Details Included'!$E:$E,'7. 511_CAR_Student_Counts_Sec'!$D675,'8. 514 Details Included'!$D:$D,'7. 511_CAR_Student_Counts_Sec'!N$1,'8. 514 Details Included'!$G:$G,'7. 511_CAR_Student_Counts_Sec'!$F675))</f>
        <v>0</v>
      </c>
      <c r="O675" s="81">
        <f t="shared" si="30"/>
        <v>52</v>
      </c>
      <c r="P675" s="81">
        <f t="shared" si="31"/>
        <v>0</v>
      </c>
      <c r="Q675" s="81" t="str">
        <f t="shared" si="32"/>
        <v>6-8</v>
      </c>
    </row>
    <row r="676" spans="1:17" ht="15" outlineLevel="4" x14ac:dyDescent="0.2">
      <c r="A676" s="85">
        <v>212</v>
      </c>
      <c r="B676" s="86" t="s">
        <v>1117</v>
      </c>
      <c r="C676" s="86" t="s">
        <v>1169</v>
      </c>
      <c r="D676" s="85">
        <v>270</v>
      </c>
      <c r="E676" s="86" t="s">
        <v>1704</v>
      </c>
      <c r="F676" s="85">
        <v>7</v>
      </c>
      <c r="G676" s="85">
        <v>26</v>
      </c>
      <c r="H676" s="82">
        <f>IF(ISBLANK($D676),"",SUMIFS('8. 514 Details Included'!$I:$I,'8. 514 Details Included'!$A:$A,'7. 511_CAR_Student_Counts_Sec'!$A676,'8. 514 Details Included'!$E:$E,'7. 511_CAR_Student_Counts_Sec'!$D676,'8. 514 Details Included'!$D:$D,'7. 511_CAR_Student_Counts_Sec'!H$1,'8. 514 Details Included'!$G:$G,'7. 511_CAR_Student_Counts_Sec'!$F676))</f>
        <v>26</v>
      </c>
      <c r="I676" s="82">
        <f>IF(ISBLANK($D676),"",SUMIFS('8. 514 Details Included'!$I:$I,'8. 514 Details Included'!$A:$A,'7. 511_CAR_Student_Counts_Sec'!$A676,'8. 514 Details Included'!$E:$E,'7. 511_CAR_Student_Counts_Sec'!$D676,'8. 514 Details Included'!$D:$D,'7. 511_CAR_Student_Counts_Sec'!I$1,'8. 514 Details Included'!$G:$G,'7. 511_CAR_Student_Counts_Sec'!$F676))</f>
        <v>0</v>
      </c>
      <c r="J676" s="82">
        <f>IF(ISBLANK($D676),"",SUMIFS('8. 514 Details Included'!$I:$I,'8. 514 Details Included'!$A:$A,'7. 511_CAR_Student_Counts_Sec'!$A676,'8. 514 Details Included'!$E:$E,'7. 511_CAR_Student_Counts_Sec'!$D676,'8. 514 Details Included'!$D:$D,'7. 511_CAR_Student_Counts_Sec'!J$1,'8. 514 Details Included'!$G:$G,'7. 511_CAR_Student_Counts_Sec'!$F676))</f>
        <v>0</v>
      </c>
      <c r="K676" s="82">
        <f>IF(ISBLANK($D676),"",SUMIFS('8. 514 Details Included'!$I:$I,'8. 514 Details Included'!$A:$A,'7. 511_CAR_Student_Counts_Sec'!$A676,'8. 514 Details Included'!$E:$E,'7. 511_CAR_Student_Counts_Sec'!$D676,'8. 514 Details Included'!$D:$D,'7. 511_CAR_Student_Counts_Sec'!K$1,'8. 514 Details Included'!$G:$G,'7. 511_CAR_Student_Counts_Sec'!$F676))</f>
        <v>0</v>
      </c>
      <c r="L676" s="82">
        <f>IF(ISBLANK($D676),"",SUMIFS('8. 514 Details Included'!$I:$I,'8. 514 Details Included'!$A:$A,'7. 511_CAR_Student_Counts_Sec'!$A676,'8. 514 Details Included'!$E:$E,'7. 511_CAR_Student_Counts_Sec'!$D676,'8. 514 Details Included'!$D:$D,'7. 511_CAR_Student_Counts_Sec'!L$1,'8. 514 Details Included'!$G:$G,'7. 511_CAR_Student_Counts_Sec'!$F676))</f>
        <v>0</v>
      </c>
      <c r="M676" s="82">
        <f>IF(ISBLANK($D676),"",SUMIFS('8. 514 Details Included'!$I:$I,'8. 514 Details Included'!$A:$A,'7. 511_CAR_Student_Counts_Sec'!$A676,'8. 514 Details Included'!$E:$E,'7. 511_CAR_Student_Counts_Sec'!$D676,'8. 514 Details Included'!$D:$D,'7. 511_CAR_Student_Counts_Sec'!M$1,'8. 514 Details Included'!$G:$G,'7. 511_CAR_Student_Counts_Sec'!$F676))</f>
        <v>0</v>
      </c>
      <c r="N676" s="82">
        <f>IF(ISBLANK($D676),"",SUMIFS('8. 514 Details Included'!$I:$I,'8. 514 Details Included'!$A:$A,'7. 511_CAR_Student_Counts_Sec'!$A676,'8. 514 Details Included'!$E:$E,'7. 511_CAR_Student_Counts_Sec'!$D676,'8. 514 Details Included'!$D:$D,'7. 511_CAR_Student_Counts_Sec'!N$1,'8. 514 Details Included'!$G:$G,'7. 511_CAR_Student_Counts_Sec'!$F676))</f>
        <v>0</v>
      </c>
      <c r="O676" s="81">
        <f t="shared" si="30"/>
        <v>26</v>
      </c>
      <c r="P676" s="81">
        <f t="shared" si="31"/>
        <v>0</v>
      </c>
      <c r="Q676" s="81" t="str">
        <f t="shared" si="32"/>
        <v>6-8</v>
      </c>
    </row>
    <row r="677" spans="1:17" ht="15" outlineLevel="3" x14ac:dyDescent="0.2">
      <c r="A677" s="85"/>
      <c r="B677" s="86"/>
      <c r="C677" s="88" t="s">
        <v>1167</v>
      </c>
      <c r="D677" s="85"/>
      <c r="E677" s="86"/>
      <c r="F677" s="85"/>
      <c r="G677" s="85">
        <f>SUBTOTAL(1,G658:G676)</f>
        <v>42.789473684210527</v>
      </c>
      <c r="H677" s="82" t="str">
        <f>IF(ISBLANK($D677),"",SUMIFS('8. 514 Details Included'!$I:$I,'8. 514 Details Included'!$A:$A,'7. 511_CAR_Student_Counts_Sec'!$A677,'8. 514 Details Included'!$E:$E,'7. 511_CAR_Student_Counts_Sec'!$D677,'8. 514 Details Included'!$D:$D,'7. 511_CAR_Student_Counts_Sec'!H$1,'8. 514 Details Included'!$G:$G,'7. 511_CAR_Student_Counts_Sec'!$F677))</f>
        <v/>
      </c>
      <c r="I677" s="82" t="str">
        <f>IF(ISBLANK($D677),"",SUMIFS('8. 514 Details Included'!$I:$I,'8. 514 Details Included'!$A:$A,'7. 511_CAR_Student_Counts_Sec'!$A677,'8. 514 Details Included'!$E:$E,'7. 511_CAR_Student_Counts_Sec'!$D677,'8. 514 Details Included'!$D:$D,'7. 511_CAR_Student_Counts_Sec'!I$1,'8. 514 Details Included'!$G:$G,'7. 511_CAR_Student_Counts_Sec'!$F677))</f>
        <v/>
      </c>
      <c r="J677" s="82" t="str">
        <f>IF(ISBLANK($D677),"",SUMIFS('8. 514 Details Included'!$I:$I,'8. 514 Details Included'!$A:$A,'7. 511_CAR_Student_Counts_Sec'!$A677,'8. 514 Details Included'!$E:$E,'7. 511_CAR_Student_Counts_Sec'!$D677,'8. 514 Details Included'!$D:$D,'7. 511_CAR_Student_Counts_Sec'!J$1,'8. 514 Details Included'!$G:$G,'7. 511_CAR_Student_Counts_Sec'!$F677))</f>
        <v/>
      </c>
      <c r="K677" s="82" t="str">
        <f>IF(ISBLANK($D677),"",SUMIFS('8. 514 Details Included'!$I:$I,'8. 514 Details Included'!$A:$A,'7. 511_CAR_Student_Counts_Sec'!$A677,'8. 514 Details Included'!$E:$E,'7. 511_CAR_Student_Counts_Sec'!$D677,'8. 514 Details Included'!$D:$D,'7. 511_CAR_Student_Counts_Sec'!K$1,'8. 514 Details Included'!$G:$G,'7. 511_CAR_Student_Counts_Sec'!$F677))</f>
        <v/>
      </c>
      <c r="L677" s="82" t="str">
        <f>IF(ISBLANK($D677),"",SUMIFS('8. 514 Details Included'!$I:$I,'8. 514 Details Included'!$A:$A,'7. 511_CAR_Student_Counts_Sec'!$A677,'8. 514 Details Included'!$E:$E,'7. 511_CAR_Student_Counts_Sec'!$D677,'8. 514 Details Included'!$D:$D,'7. 511_CAR_Student_Counts_Sec'!L$1,'8. 514 Details Included'!$G:$G,'7. 511_CAR_Student_Counts_Sec'!$F677))</f>
        <v/>
      </c>
      <c r="M677" s="82" t="str">
        <f>IF(ISBLANK($D677),"",SUMIFS('8. 514 Details Included'!$I:$I,'8. 514 Details Included'!$A:$A,'7. 511_CAR_Student_Counts_Sec'!$A677,'8. 514 Details Included'!$E:$E,'7. 511_CAR_Student_Counts_Sec'!$D677,'8. 514 Details Included'!$D:$D,'7. 511_CAR_Student_Counts_Sec'!M$1,'8. 514 Details Included'!$G:$G,'7. 511_CAR_Student_Counts_Sec'!$F677))</f>
        <v/>
      </c>
      <c r="N677" s="82" t="str">
        <f>IF(ISBLANK($D677),"",SUMIFS('8. 514 Details Included'!$I:$I,'8. 514 Details Included'!$A:$A,'7. 511_CAR_Student_Counts_Sec'!$A677,'8. 514 Details Included'!$E:$E,'7. 511_CAR_Student_Counts_Sec'!$D677,'8. 514 Details Included'!$D:$D,'7. 511_CAR_Student_Counts_Sec'!N$1,'8. 514 Details Included'!$G:$G,'7. 511_CAR_Student_Counts_Sec'!$F677))</f>
        <v/>
      </c>
      <c r="O677" s="81" t="str">
        <f t="shared" si="30"/>
        <v/>
      </c>
      <c r="P677" s="81" t="str">
        <f t="shared" si="31"/>
        <v/>
      </c>
      <c r="Q677" s="81" t="str">
        <f t="shared" si="32"/>
        <v/>
      </c>
    </row>
    <row r="678" spans="1:17" ht="15" outlineLevel="4" x14ac:dyDescent="0.2">
      <c r="A678" s="85">
        <v>212</v>
      </c>
      <c r="B678" s="86" t="s">
        <v>1117</v>
      </c>
      <c r="C678" s="86" t="s">
        <v>1166</v>
      </c>
      <c r="D678" s="85">
        <v>36</v>
      </c>
      <c r="E678" s="86" t="s">
        <v>1703</v>
      </c>
      <c r="F678" s="85">
        <v>1</v>
      </c>
      <c r="G678" s="85">
        <v>29</v>
      </c>
      <c r="H678" s="82">
        <f>IF(ISBLANK($D678),"",SUMIFS('8. 514 Details Included'!$I:$I,'8. 514 Details Included'!$A:$A,'7. 511_CAR_Student_Counts_Sec'!$A678,'8. 514 Details Included'!$E:$E,'7. 511_CAR_Student_Counts_Sec'!$D678,'8. 514 Details Included'!$D:$D,'7. 511_CAR_Student_Counts_Sec'!H$1,'8. 514 Details Included'!$G:$G,'7. 511_CAR_Student_Counts_Sec'!$F678))</f>
        <v>29</v>
      </c>
      <c r="I678" s="82">
        <f>IF(ISBLANK($D678),"",SUMIFS('8. 514 Details Included'!$I:$I,'8. 514 Details Included'!$A:$A,'7. 511_CAR_Student_Counts_Sec'!$A678,'8. 514 Details Included'!$E:$E,'7. 511_CAR_Student_Counts_Sec'!$D678,'8. 514 Details Included'!$D:$D,'7. 511_CAR_Student_Counts_Sec'!I$1,'8. 514 Details Included'!$G:$G,'7. 511_CAR_Student_Counts_Sec'!$F678))</f>
        <v>0</v>
      </c>
      <c r="J678" s="82">
        <f>IF(ISBLANK($D678),"",SUMIFS('8. 514 Details Included'!$I:$I,'8. 514 Details Included'!$A:$A,'7. 511_CAR_Student_Counts_Sec'!$A678,'8. 514 Details Included'!$E:$E,'7. 511_CAR_Student_Counts_Sec'!$D678,'8. 514 Details Included'!$D:$D,'7. 511_CAR_Student_Counts_Sec'!J$1,'8. 514 Details Included'!$G:$G,'7. 511_CAR_Student_Counts_Sec'!$F678))</f>
        <v>0</v>
      </c>
      <c r="K678" s="82">
        <f>IF(ISBLANK($D678),"",SUMIFS('8. 514 Details Included'!$I:$I,'8. 514 Details Included'!$A:$A,'7. 511_CAR_Student_Counts_Sec'!$A678,'8. 514 Details Included'!$E:$E,'7. 511_CAR_Student_Counts_Sec'!$D678,'8. 514 Details Included'!$D:$D,'7. 511_CAR_Student_Counts_Sec'!K$1,'8. 514 Details Included'!$G:$G,'7. 511_CAR_Student_Counts_Sec'!$F678))</f>
        <v>0</v>
      </c>
      <c r="L678" s="82">
        <f>IF(ISBLANK($D678),"",SUMIFS('8. 514 Details Included'!$I:$I,'8. 514 Details Included'!$A:$A,'7. 511_CAR_Student_Counts_Sec'!$A678,'8. 514 Details Included'!$E:$E,'7. 511_CAR_Student_Counts_Sec'!$D678,'8. 514 Details Included'!$D:$D,'7. 511_CAR_Student_Counts_Sec'!L$1,'8. 514 Details Included'!$G:$G,'7. 511_CAR_Student_Counts_Sec'!$F678))</f>
        <v>0</v>
      </c>
      <c r="M678" s="82">
        <f>IF(ISBLANK($D678),"",SUMIFS('8. 514 Details Included'!$I:$I,'8. 514 Details Included'!$A:$A,'7. 511_CAR_Student_Counts_Sec'!$A678,'8. 514 Details Included'!$E:$E,'7. 511_CAR_Student_Counts_Sec'!$D678,'8. 514 Details Included'!$D:$D,'7. 511_CAR_Student_Counts_Sec'!M$1,'8. 514 Details Included'!$G:$G,'7. 511_CAR_Student_Counts_Sec'!$F678))</f>
        <v>0</v>
      </c>
      <c r="N678" s="82">
        <f>IF(ISBLANK($D678),"",SUMIFS('8. 514 Details Included'!$I:$I,'8. 514 Details Included'!$A:$A,'7. 511_CAR_Student_Counts_Sec'!$A678,'8. 514 Details Included'!$E:$E,'7. 511_CAR_Student_Counts_Sec'!$D678,'8. 514 Details Included'!$D:$D,'7. 511_CAR_Student_Counts_Sec'!N$1,'8. 514 Details Included'!$G:$G,'7. 511_CAR_Student_Counts_Sec'!$F678))</f>
        <v>0</v>
      </c>
      <c r="O678" s="81">
        <f t="shared" si="30"/>
        <v>29</v>
      </c>
      <c r="P678" s="81">
        <f t="shared" si="31"/>
        <v>0</v>
      </c>
      <c r="Q678" s="81" t="str">
        <f t="shared" si="32"/>
        <v>6-8</v>
      </c>
    </row>
    <row r="679" spans="1:17" ht="15" outlineLevel="4" x14ac:dyDescent="0.2">
      <c r="A679" s="85">
        <v>212</v>
      </c>
      <c r="B679" s="86" t="s">
        <v>1117</v>
      </c>
      <c r="C679" s="86" t="s">
        <v>1166</v>
      </c>
      <c r="D679" s="85">
        <v>36</v>
      </c>
      <c r="E679" s="86" t="s">
        <v>1703</v>
      </c>
      <c r="F679" s="85">
        <v>3</v>
      </c>
      <c r="G679" s="85">
        <v>25</v>
      </c>
      <c r="H679" s="82">
        <f>IF(ISBLANK($D679),"",SUMIFS('8. 514 Details Included'!$I:$I,'8. 514 Details Included'!$A:$A,'7. 511_CAR_Student_Counts_Sec'!$A679,'8. 514 Details Included'!$E:$E,'7. 511_CAR_Student_Counts_Sec'!$D679,'8. 514 Details Included'!$D:$D,'7. 511_CAR_Student_Counts_Sec'!H$1,'8. 514 Details Included'!$G:$G,'7. 511_CAR_Student_Counts_Sec'!$F679))</f>
        <v>25</v>
      </c>
      <c r="I679" s="82">
        <f>IF(ISBLANK($D679),"",SUMIFS('8. 514 Details Included'!$I:$I,'8. 514 Details Included'!$A:$A,'7. 511_CAR_Student_Counts_Sec'!$A679,'8. 514 Details Included'!$E:$E,'7. 511_CAR_Student_Counts_Sec'!$D679,'8. 514 Details Included'!$D:$D,'7. 511_CAR_Student_Counts_Sec'!I$1,'8. 514 Details Included'!$G:$G,'7. 511_CAR_Student_Counts_Sec'!$F679))</f>
        <v>0</v>
      </c>
      <c r="J679" s="82">
        <f>IF(ISBLANK($D679),"",SUMIFS('8. 514 Details Included'!$I:$I,'8. 514 Details Included'!$A:$A,'7. 511_CAR_Student_Counts_Sec'!$A679,'8. 514 Details Included'!$E:$E,'7. 511_CAR_Student_Counts_Sec'!$D679,'8. 514 Details Included'!$D:$D,'7. 511_CAR_Student_Counts_Sec'!J$1,'8. 514 Details Included'!$G:$G,'7. 511_CAR_Student_Counts_Sec'!$F679))</f>
        <v>0</v>
      </c>
      <c r="K679" s="82">
        <f>IF(ISBLANK($D679),"",SUMIFS('8. 514 Details Included'!$I:$I,'8. 514 Details Included'!$A:$A,'7. 511_CAR_Student_Counts_Sec'!$A679,'8. 514 Details Included'!$E:$E,'7. 511_CAR_Student_Counts_Sec'!$D679,'8. 514 Details Included'!$D:$D,'7. 511_CAR_Student_Counts_Sec'!K$1,'8. 514 Details Included'!$G:$G,'7. 511_CAR_Student_Counts_Sec'!$F679))</f>
        <v>0</v>
      </c>
      <c r="L679" s="82">
        <f>IF(ISBLANK($D679),"",SUMIFS('8. 514 Details Included'!$I:$I,'8. 514 Details Included'!$A:$A,'7. 511_CAR_Student_Counts_Sec'!$A679,'8. 514 Details Included'!$E:$E,'7. 511_CAR_Student_Counts_Sec'!$D679,'8. 514 Details Included'!$D:$D,'7. 511_CAR_Student_Counts_Sec'!L$1,'8. 514 Details Included'!$G:$G,'7. 511_CAR_Student_Counts_Sec'!$F679))</f>
        <v>0</v>
      </c>
      <c r="M679" s="82">
        <f>IF(ISBLANK($D679),"",SUMIFS('8. 514 Details Included'!$I:$I,'8. 514 Details Included'!$A:$A,'7. 511_CAR_Student_Counts_Sec'!$A679,'8. 514 Details Included'!$E:$E,'7. 511_CAR_Student_Counts_Sec'!$D679,'8. 514 Details Included'!$D:$D,'7. 511_CAR_Student_Counts_Sec'!M$1,'8. 514 Details Included'!$G:$G,'7. 511_CAR_Student_Counts_Sec'!$F679))</f>
        <v>0</v>
      </c>
      <c r="N679" s="82">
        <f>IF(ISBLANK($D679),"",SUMIFS('8. 514 Details Included'!$I:$I,'8. 514 Details Included'!$A:$A,'7. 511_CAR_Student_Counts_Sec'!$A679,'8. 514 Details Included'!$E:$E,'7. 511_CAR_Student_Counts_Sec'!$D679,'8. 514 Details Included'!$D:$D,'7. 511_CAR_Student_Counts_Sec'!N$1,'8. 514 Details Included'!$G:$G,'7. 511_CAR_Student_Counts_Sec'!$F679))</f>
        <v>0</v>
      </c>
      <c r="O679" s="81">
        <f t="shared" si="30"/>
        <v>25</v>
      </c>
      <c r="P679" s="81">
        <f t="shared" si="31"/>
        <v>0</v>
      </c>
      <c r="Q679" s="81" t="str">
        <f t="shared" si="32"/>
        <v>6-8</v>
      </c>
    </row>
    <row r="680" spans="1:17" ht="15" outlineLevel="4" x14ac:dyDescent="0.2">
      <c r="A680" s="85">
        <v>212</v>
      </c>
      <c r="B680" s="86" t="s">
        <v>1117</v>
      </c>
      <c r="C680" s="86" t="s">
        <v>1166</v>
      </c>
      <c r="D680" s="85">
        <v>36</v>
      </c>
      <c r="E680" s="86" t="s">
        <v>1703</v>
      </c>
      <c r="F680" s="85">
        <v>5</v>
      </c>
      <c r="G680" s="85">
        <v>26</v>
      </c>
      <c r="H680" s="82">
        <f>IF(ISBLANK($D680),"",SUMIFS('8. 514 Details Included'!$I:$I,'8. 514 Details Included'!$A:$A,'7. 511_CAR_Student_Counts_Sec'!$A680,'8. 514 Details Included'!$E:$E,'7. 511_CAR_Student_Counts_Sec'!$D680,'8. 514 Details Included'!$D:$D,'7. 511_CAR_Student_Counts_Sec'!H$1,'8. 514 Details Included'!$G:$G,'7. 511_CAR_Student_Counts_Sec'!$F680))</f>
        <v>26</v>
      </c>
      <c r="I680" s="82">
        <f>IF(ISBLANK($D680),"",SUMIFS('8. 514 Details Included'!$I:$I,'8. 514 Details Included'!$A:$A,'7. 511_CAR_Student_Counts_Sec'!$A680,'8. 514 Details Included'!$E:$E,'7. 511_CAR_Student_Counts_Sec'!$D680,'8. 514 Details Included'!$D:$D,'7. 511_CAR_Student_Counts_Sec'!I$1,'8. 514 Details Included'!$G:$G,'7. 511_CAR_Student_Counts_Sec'!$F680))</f>
        <v>0</v>
      </c>
      <c r="J680" s="82">
        <f>IF(ISBLANK($D680),"",SUMIFS('8. 514 Details Included'!$I:$I,'8. 514 Details Included'!$A:$A,'7. 511_CAR_Student_Counts_Sec'!$A680,'8. 514 Details Included'!$E:$E,'7. 511_CAR_Student_Counts_Sec'!$D680,'8. 514 Details Included'!$D:$D,'7. 511_CAR_Student_Counts_Sec'!J$1,'8. 514 Details Included'!$G:$G,'7. 511_CAR_Student_Counts_Sec'!$F680))</f>
        <v>0</v>
      </c>
      <c r="K680" s="82">
        <f>IF(ISBLANK($D680),"",SUMIFS('8. 514 Details Included'!$I:$I,'8. 514 Details Included'!$A:$A,'7. 511_CAR_Student_Counts_Sec'!$A680,'8. 514 Details Included'!$E:$E,'7. 511_CAR_Student_Counts_Sec'!$D680,'8. 514 Details Included'!$D:$D,'7. 511_CAR_Student_Counts_Sec'!K$1,'8. 514 Details Included'!$G:$G,'7. 511_CAR_Student_Counts_Sec'!$F680))</f>
        <v>0</v>
      </c>
      <c r="L680" s="82">
        <f>IF(ISBLANK($D680),"",SUMIFS('8. 514 Details Included'!$I:$I,'8. 514 Details Included'!$A:$A,'7. 511_CAR_Student_Counts_Sec'!$A680,'8. 514 Details Included'!$E:$E,'7. 511_CAR_Student_Counts_Sec'!$D680,'8. 514 Details Included'!$D:$D,'7. 511_CAR_Student_Counts_Sec'!L$1,'8. 514 Details Included'!$G:$G,'7. 511_CAR_Student_Counts_Sec'!$F680))</f>
        <v>0</v>
      </c>
      <c r="M680" s="82">
        <f>IF(ISBLANK($D680),"",SUMIFS('8. 514 Details Included'!$I:$I,'8. 514 Details Included'!$A:$A,'7. 511_CAR_Student_Counts_Sec'!$A680,'8. 514 Details Included'!$E:$E,'7. 511_CAR_Student_Counts_Sec'!$D680,'8. 514 Details Included'!$D:$D,'7. 511_CAR_Student_Counts_Sec'!M$1,'8. 514 Details Included'!$G:$G,'7. 511_CAR_Student_Counts_Sec'!$F680))</f>
        <v>0</v>
      </c>
      <c r="N680" s="82">
        <f>IF(ISBLANK($D680),"",SUMIFS('8. 514 Details Included'!$I:$I,'8. 514 Details Included'!$A:$A,'7. 511_CAR_Student_Counts_Sec'!$A680,'8. 514 Details Included'!$E:$E,'7. 511_CAR_Student_Counts_Sec'!$D680,'8. 514 Details Included'!$D:$D,'7. 511_CAR_Student_Counts_Sec'!N$1,'8. 514 Details Included'!$G:$G,'7. 511_CAR_Student_Counts_Sec'!$F680))</f>
        <v>0</v>
      </c>
      <c r="O680" s="81">
        <f t="shared" si="30"/>
        <v>26</v>
      </c>
      <c r="P680" s="81">
        <f t="shared" si="31"/>
        <v>0</v>
      </c>
      <c r="Q680" s="81" t="str">
        <f t="shared" si="32"/>
        <v>6-8</v>
      </c>
    </row>
    <row r="681" spans="1:17" ht="15" outlineLevel="4" x14ac:dyDescent="0.2">
      <c r="A681" s="85">
        <v>212</v>
      </c>
      <c r="B681" s="86" t="s">
        <v>1117</v>
      </c>
      <c r="C681" s="86" t="s">
        <v>1166</v>
      </c>
      <c r="D681" s="85">
        <v>49</v>
      </c>
      <c r="E681" s="86" t="s">
        <v>1702</v>
      </c>
      <c r="F681" s="85">
        <v>3</v>
      </c>
      <c r="G681" s="85">
        <v>28</v>
      </c>
      <c r="H681" s="82">
        <f>IF(ISBLANK($D681),"",SUMIFS('8. 514 Details Included'!$I:$I,'8. 514 Details Included'!$A:$A,'7. 511_CAR_Student_Counts_Sec'!$A681,'8. 514 Details Included'!$E:$E,'7. 511_CAR_Student_Counts_Sec'!$D681,'8. 514 Details Included'!$D:$D,'7. 511_CAR_Student_Counts_Sec'!H$1,'8. 514 Details Included'!$G:$G,'7. 511_CAR_Student_Counts_Sec'!$F681))</f>
        <v>28</v>
      </c>
      <c r="I681" s="82">
        <f>IF(ISBLANK($D681),"",SUMIFS('8. 514 Details Included'!$I:$I,'8. 514 Details Included'!$A:$A,'7. 511_CAR_Student_Counts_Sec'!$A681,'8. 514 Details Included'!$E:$E,'7. 511_CAR_Student_Counts_Sec'!$D681,'8. 514 Details Included'!$D:$D,'7. 511_CAR_Student_Counts_Sec'!I$1,'8. 514 Details Included'!$G:$G,'7. 511_CAR_Student_Counts_Sec'!$F681))</f>
        <v>0</v>
      </c>
      <c r="J681" s="82">
        <f>IF(ISBLANK($D681),"",SUMIFS('8. 514 Details Included'!$I:$I,'8. 514 Details Included'!$A:$A,'7. 511_CAR_Student_Counts_Sec'!$A681,'8. 514 Details Included'!$E:$E,'7. 511_CAR_Student_Counts_Sec'!$D681,'8. 514 Details Included'!$D:$D,'7. 511_CAR_Student_Counts_Sec'!J$1,'8. 514 Details Included'!$G:$G,'7. 511_CAR_Student_Counts_Sec'!$F681))</f>
        <v>0</v>
      </c>
      <c r="K681" s="82">
        <f>IF(ISBLANK($D681),"",SUMIFS('8. 514 Details Included'!$I:$I,'8. 514 Details Included'!$A:$A,'7. 511_CAR_Student_Counts_Sec'!$A681,'8. 514 Details Included'!$E:$E,'7. 511_CAR_Student_Counts_Sec'!$D681,'8. 514 Details Included'!$D:$D,'7. 511_CAR_Student_Counts_Sec'!K$1,'8. 514 Details Included'!$G:$G,'7. 511_CAR_Student_Counts_Sec'!$F681))</f>
        <v>0</v>
      </c>
      <c r="L681" s="82">
        <f>IF(ISBLANK($D681),"",SUMIFS('8. 514 Details Included'!$I:$I,'8. 514 Details Included'!$A:$A,'7. 511_CAR_Student_Counts_Sec'!$A681,'8. 514 Details Included'!$E:$E,'7. 511_CAR_Student_Counts_Sec'!$D681,'8. 514 Details Included'!$D:$D,'7. 511_CAR_Student_Counts_Sec'!L$1,'8. 514 Details Included'!$G:$G,'7. 511_CAR_Student_Counts_Sec'!$F681))</f>
        <v>0</v>
      </c>
      <c r="M681" s="82">
        <f>IF(ISBLANK($D681),"",SUMIFS('8. 514 Details Included'!$I:$I,'8. 514 Details Included'!$A:$A,'7. 511_CAR_Student_Counts_Sec'!$A681,'8. 514 Details Included'!$E:$E,'7. 511_CAR_Student_Counts_Sec'!$D681,'8. 514 Details Included'!$D:$D,'7. 511_CAR_Student_Counts_Sec'!M$1,'8. 514 Details Included'!$G:$G,'7. 511_CAR_Student_Counts_Sec'!$F681))</f>
        <v>0</v>
      </c>
      <c r="N681" s="82">
        <f>IF(ISBLANK($D681),"",SUMIFS('8. 514 Details Included'!$I:$I,'8. 514 Details Included'!$A:$A,'7. 511_CAR_Student_Counts_Sec'!$A681,'8. 514 Details Included'!$E:$E,'7. 511_CAR_Student_Counts_Sec'!$D681,'8. 514 Details Included'!$D:$D,'7. 511_CAR_Student_Counts_Sec'!N$1,'8. 514 Details Included'!$G:$G,'7. 511_CAR_Student_Counts_Sec'!$F681))</f>
        <v>0</v>
      </c>
      <c r="O681" s="81">
        <f t="shared" si="30"/>
        <v>28</v>
      </c>
      <c r="P681" s="81">
        <f t="shared" si="31"/>
        <v>0</v>
      </c>
      <c r="Q681" s="81" t="str">
        <f t="shared" si="32"/>
        <v>6-8</v>
      </c>
    </row>
    <row r="682" spans="1:17" ht="15" outlineLevel="4" x14ac:dyDescent="0.2">
      <c r="A682" s="85">
        <v>212</v>
      </c>
      <c r="B682" s="86" t="s">
        <v>1117</v>
      </c>
      <c r="C682" s="86" t="s">
        <v>1166</v>
      </c>
      <c r="D682" s="85">
        <v>49</v>
      </c>
      <c r="E682" s="86" t="s">
        <v>1702</v>
      </c>
      <c r="F682" s="85">
        <v>5</v>
      </c>
      <c r="G682" s="85">
        <v>28</v>
      </c>
      <c r="H682" s="82">
        <f>IF(ISBLANK($D682),"",SUMIFS('8. 514 Details Included'!$I:$I,'8. 514 Details Included'!$A:$A,'7. 511_CAR_Student_Counts_Sec'!$A682,'8. 514 Details Included'!$E:$E,'7. 511_CAR_Student_Counts_Sec'!$D682,'8. 514 Details Included'!$D:$D,'7. 511_CAR_Student_Counts_Sec'!H$1,'8. 514 Details Included'!$G:$G,'7. 511_CAR_Student_Counts_Sec'!$F682))</f>
        <v>28</v>
      </c>
      <c r="I682" s="82">
        <f>IF(ISBLANK($D682),"",SUMIFS('8. 514 Details Included'!$I:$I,'8. 514 Details Included'!$A:$A,'7. 511_CAR_Student_Counts_Sec'!$A682,'8. 514 Details Included'!$E:$E,'7. 511_CAR_Student_Counts_Sec'!$D682,'8. 514 Details Included'!$D:$D,'7. 511_CAR_Student_Counts_Sec'!I$1,'8. 514 Details Included'!$G:$G,'7. 511_CAR_Student_Counts_Sec'!$F682))</f>
        <v>0</v>
      </c>
      <c r="J682" s="82">
        <f>IF(ISBLANK($D682),"",SUMIFS('8. 514 Details Included'!$I:$I,'8. 514 Details Included'!$A:$A,'7. 511_CAR_Student_Counts_Sec'!$A682,'8. 514 Details Included'!$E:$E,'7. 511_CAR_Student_Counts_Sec'!$D682,'8. 514 Details Included'!$D:$D,'7. 511_CAR_Student_Counts_Sec'!J$1,'8. 514 Details Included'!$G:$G,'7. 511_CAR_Student_Counts_Sec'!$F682))</f>
        <v>0</v>
      </c>
      <c r="K682" s="82">
        <f>IF(ISBLANK($D682),"",SUMIFS('8. 514 Details Included'!$I:$I,'8. 514 Details Included'!$A:$A,'7. 511_CAR_Student_Counts_Sec'!$A682,'8. 514 Details Included'!$E:$E,'7. 511_CAR_Student_Counts_Sec'!$D682,'8. 514 Details Included'!$D:$D,'7. 511_CAR_Student_Counts_Sec'!K$1,'8. 514 Details Included'!$G:$G,'7. 511_CAR_Student_Counts_Sec'!$F682))</f>
        <v>0</v>
      </c>
      <c r="L682" s="82">
        <f>IF(ISBLANK($D682),"",SUMIFS('8. 514 Details Included'!$I:$I,'8. 514 Details Included'!$A:$A,'7. 511_CAR_Student_Counts_Sec'!$A682,'8. 514 Details Included'!$E:$E,'7. 511_CAR_Student_Counts_Sec'!$D682,'8. 514 Details Included'!$D:$D,'7. 511_CAR_Student_Counts_Sec'!L$1,'8. 514 Details Included'!$G:$G,'7. 511_CAR_Student_Counts_Sec'!$F682))</f>
        <v>0</v>
      </c>
      <c r="M682" s="82">
        <f>IF(ISBLANK($D682),"",SUMIFS('8. 514 Details Included'!$I:$I,'8. 514 Details Included'!$A:$A,'7. 511_CAR_Student_Counts_Sec'!$A682,'8. 514 Details Included'!$E:$E,'7. 511_CAR_Student_Counts_Sec'!$D682,'8. 514 Details Included'!$D:$D,'7. 511_CAR_Student_Counts_Sec'!M$1,'8. 514 Details Included'!$G:$G,'7. 511_CAR_Student_Counts_Sec'!$F682))</f>
        <v>0</v>
      </c>
      <c r="N682" s="82">
        <f>IF(ISBLANK($D682),"",SUMIFS('8. 514 Details Included'!$I:$I,'8. 514 Details Included'!$A:$A,'7. 511_CAR_Student_Counts_Sec'!$A682,'8. 514 Details Included'!$E:$E,'7. 511_CAR_Student_Counts_Sec'!$D682,'8. 514 Details Included'!$D:$D,'7. 511_CAR_Student_Counts_Sec'!N$1,'8. 514 Details Included'!$G:$G,'7. 511_CAR_Student_Counts_Sec'!$F682))</f>
        <v>0</v>
      </c>
      <c r="O682" s="81">
        <f t="shared" si="30"/>
        <v>28</v>
      </c>
      <c r="P682" s="81">
        <f t="shared" si="31"/>
        <v>0</v>
      </c>
      <c r="Q682" s="81" t="str">
        <f t="shared" si="32"/>
        <v>6-8</v>
      </c>
    </row>
    <row r="683" spans="1:17" ht="15" outlineLevel="4" x14ac:dyDescent="0.2">
      <c r="A683" s="85">
        <v>212</v>
      </c>
      <c r="B683" s="86" t="s">
        <v>1117</v>
      </c>
      <c r="C683" s="86" t="s">
        <v>1166</v>
      </c>
      <c r="D683" s="85">
        <v>49</v>
      </c>
      <c r="E683" s="86" t="s">
        <v>1702</v>
      </c>
      <c r="F683" s="85">
        <v>7</v>
      </c>
      <c r="G683" s="85">
        <v>23</v>
      </c>
      <c r="H683" s="82">
        <f>IF(ISBLANK($D683),"",SUMIFS('8. 514 Details Included'!$I:$I,'8. 514 Details Included'!$A:$A,'7. 511_CAR_Student_Counts_Sec'!$A683,'8. 514 Details Included'!$E:$E,'7. 511_CAR_Student_Counts_Sec'!$D683,'8. 514 Details Included'!$D:$D,'7. 511_CAR_Student_Counts_Sec'!H$1,'8. 514 Details Included'!$G:$G,'7. 511_CAR_Student_Counts_Sec'!$F683))</f>
        <v>23</v>
      </c>
      <c r="I683" s="82">
        <f>IF(ISBLANK($D683),"",SUMIFS('8. 514 Details Included'!$I:$I,'8. 514 Details Included'!$A:$A,'7. 511_CAR_Student_Counts_Sec'!$A683,'8. 514 Details Included'!$E:$E,'7. 511_CAR_Student_Counts_Sec'!$D683,'8. 514 Details Included'!$D:$D,'7. 511_CAR_Student_Counts_Sec'!I$1,'8. 514 Details Included'!$G:$G,'7. 511_CAR_Student_Counts_Sec'!$F683))</f>
        <v>0</v>
      </c>
      <c r="J683" s="82">
        <f>IF(ISBLANK($D683),"",SUMIFS('8. 514 Details Included'!$I:$I,'8. 514 Details Included'!$A:$A,'7. 511_CAR_Student_Counts_Sec'!$A683,'8. 514 Details Included'!$E:$E,'7. 511_CAR_Student_Counts_Sec'!$D683,'8. 514 Details Included'!$D:$D,'7. 511_CAR_Student_Counts_Sec'!J$1,'8. 514 Details Included'!$G:$G,'7. 511_CAR_Student_Counts_Sec'!$F683))</f>
        <v>0</v>
      </c>
      <c r="K683" s="82">
        <f>IF(ISBLANK($D683),"",SUMIFS('8. 514 Details Included'!$I:$I,'8. 514 Details Included'!$A:$A,'7. 511_CAR_Student_Counts_Sec'!$A683,'8. 514 Details Included'!$E:$E,'7. 511_CAR_Student_Counts_Sec'!$D683,'8. 514 Details Included'!$D:$D,'7. 511_CAR_Student_Counts_Sec'!K$1,'8. 514 Details Included'!$G:$G,'7. 511_CAR_Student_Counts_Sec'!$F683))</f>
        <v>0</v>
      </c>
      <c r="L683" s="82">
        <f>IF(ISBLANK($D683),"",SUMIFS('8. 514 Details Included'!$I:$I,'8. 514 Details Included'!$A:$A,'7. 511_CAR_Student_Counts_Sec'!$A683,'8. 514 Details Included'!$E:$E,'7. 511_CAR_Student_Counts_Sec'!$D683,'8. 514 Details Included'!$D:$D,'7. 511_CAR_Student_Counts_Sec'!L$1,'8. 514 Details Included'!$G:$G,'7. 511_CAR_Student_Counts_Sec'!$F683))</f>
        <v>0</v>
      </c>
      <c r="M683" s="82">
        <f>IF(ISBLANK($D683),"",SUMIFS('8. 514 Details Included'!$I:$I,'8. 514 Details Included'!$A:$A,'7. 511_CAR_Student_Counts_Sec'!$A683,'8. 514 Details Included'!$E:$E,'7. 511_CAR_Student_Counts_Sec'!$D683,'8. 514 Details Included'!$D:$D,'7. 511_CAR_Student_Counts_Sec'!M$1,'8. 514 Details Included'!$G:$G,'7. 511_CAR_Student_Counts_Sec'!$F683))</f>
        <v>0</v>
      </c>
      <c r="N683" s="82">
        <f>IF(ISBLANK($D683),"",SUMIFS('8. 514 Details Included'!$I:$I,'8. 514 Details Included'!$A:$A,'7. 511_CAR_Student_Counts_Sec'!$A683,'8. 514 Details Included'!$E:$E,'7. 511_CAR_Student_Counts_Sec'!$D683,'8. 514 Details Included'!$D:$D,'7. 511_CAR_Student_Counts_Sec'!N$1,'8. 514 Details Included'!$G:$G,'7. 511_CAR_Student_Counts_Sec'!$F683))</f>
        <v>0</v>
      </c>
      <c r="O683" s="81">
        <f t="shared" si="30"/>
        <v>23</v>
      </c>
      <c r="P683" s="81">
        <f t="shared" si="31"/>
        <v>0</v>
      </c>
      <c r="Q683" s="81" t="str">
        <f t="shared" si="32"/>
        <v>6-8</v>
      </c>
    </row>
    <row r="684" spans="1:17" ht="15" outlineLevel="4" x14ac:dyDescent="0.2">
      <c r="A684" s="85">
        <v>212</v>
      </c>
      <c r="B684" s="86" t="s">
        <v>1117</v>
      </c>
      <c r="C684" s="86" t="s">
        <v>1166</v>
      </c>
      <c r="D684" s="85">
        <v>96</v>
      </c>
      <c r="E684" s="86" t="s">
        <v>1701</v>
      </c>
      <c r="F684" s="85">
        <v>1</v>
      </c>
      <c r="G684" s="85">
        <v>24</v>
      </c>
      <c r="H684" s="82">
        <f>IF(ISBLANK($D684),"",SUMIFS('8. 514 Details Included'!$I:$I,'8. 514 Details Included'!$A:$A,'7. 511_CAR_Student_Counts_Sec'!$A684,'8. 514 Details Included'!$E:$E,'7. 511_CAR_Student_Counts_Sec'!$D684,'8. 514 Details Included'!$D:$D,'7. 511_CAR_Student_Counts_Sec'!H$1,'8. 514 Details Included'!$G:$G,'7. 511_CAR_Student_Counts_Sec'!$F684))</f>
        <v>0</v>
      </c>
      <c r="I684" s="82">
        <f>IF(ISBLANK($D684),"",SUMIFS('8. 514 Details Included'!$I:$I,'8. 514 Details Included'!$A:$A,'7. 511_CAR_Student_Counts_Sec'!$A684,'8. 514 Details Included'!$E:$E,'7. 511_CAR_Student_Counts_Sec'!$D684,'8. 514 Details Included'!$D:$D,'7. 511_CAR_Student_Counts_Sec'!I$1,'8. 514 Details Included'!$G:$G,'7. 511_CAR_Student_Counts_Sec'!$F684))</f>
        <v>24</v>
      </c>
      <c r="J684" s="82">
        <f>IF(ISBLANK($D684),"",SUMIFS('8. 514 Details Included'!$I:$I,'8. 514 Details Included'!$A:$A,'7. 511_CAR_Student_Counts_Sec'!$A684,'8. 514 Details Included'!$E:$E,'7. 511_CAR_Student_Counts_Sec'!$D684,'8. 514 Details Included'!$D:$D,'7. 511_CAR_Student_Counts_Sec'!J$1,'8. 514 Details Included'!$G:$G,'7. 511_CAR_Student_Counts_Sec'!$F684))</f>
        <v>0</v>
      </c>
      <c r="K684" s="82">
        <f>IF(ISBLANK($D684),"",SUMIFS('8. 514 Details Included'!$I:$I,'8. 514 Details Included'!$A:$A,'7. 511_CAR_Student_Counts_Sec'!$A684,'8. 514 Details Included'!$E:$E,'7. 511_CAR_Student_Counts_Sec'!$D684,'8. 514 Details Included'!$D:$D,'7. 511_CAR_Student_Counts_Sec'!K$1,'8. 514 Details Included'!$G:$G,'7. 511_CAR_Student_Counts_Sec'!$F684))</f>
        <v>0</v>
      </c>
      <c r="L684" s="82">
        <f>IF(ISBLANK($D684),"",SUMIFS('8. 514 Details Included'!$I:$I,'8. 514 Details Included'!$A:$A,'7. 511_CAR_Student_Counts_Sec'!$A684,'8. 514 Details Included'!$E:$E,'7. 511_CAR_Student_Counts_Sec'!$D684,'8. 514 Details Included'!$D:$D,'7. 511_CAR_Student_Counts_Sec'!L$1,'8. 514 Details Included'!$G:$G,'7. 511_CAR_Student_Counts_Sec'!$F684))</f>
        <v>0</v>
      </c>
      <c r="M684" s="82">
        <f>IF(ISBLANK($D684),"",SUMIFS('8. 514 Details Included'!$I:$I,'8. 514 Details Included'!$A:$A,'7. 511_CAR_Student_Counts_Sec'!$A684,'8. 514 Details Included'!$E:$E,'7. 511_CAR_Student_Counts_Sec'!$D684,'8. 514 Details Included'!$D:$D,'7. 511_CAR_Student_Counts_Sec'!M$1,'8. 514 Details Included'!$G:$G,'7. 511_CAR_Student_Counts_Sec'!$F684))</f>
        <v>0</v>
      </c>
      <c r="N684" s="82">
        <f>IF(ISBLANK($D684),"",SUMIFS('8. 514 Details Included'!$I:$I,'8. 514 Details Included'!$A:$A,'7. 511_CAR_Student_Counts_Sec'!$A684,'8. 514 Details Included'!$E:$E,'7. 511_CAR_Student_Counts_Sec'!$D684,'8. 514 Details Included'!$D:$D,'7. 511_CAR_Student_Counts_Sec'!N$1,'8. 514 Details Included'!$G:$G,'7. 511_CAR_Student_Counts_Sec'!$F684))</f>
        <v>0</v>
      </c>
      <c r="O684" s="81">
        <f t="shared" si="30"/>
        <v>24</v>
      </c>
      <c r="P684" s="81">
        <f t="shared" si="31"/>
        <v>0</v>
      </c>
      <c r="Q684" s="81" t="str">
        <f t="shared" si="32"/>
        <v>6-8</v>
      </c>
    </row>
    <row r="685" spans="1:17" ht="15" outlineLevel="4" x14ac:dyDescent="0.2">
      <c r="A685" s="85">
        <v>212</v>
      </c>
      <c r="B685" s="86" t="s">
        <v>1117</v>
      </c>
      <c r="C685" s="86" t="s">
        <v>1166</v>
      </c>
      <c r="D685" s="85">
        <v>96</v>
      </c>
      <c r="E685" s="86" t="s">
        <v>1701</v>
      </c>
      <c r="F685" s="85">
        <v>5</v>
      </c>
      <c r="G685" s="85">
        <v>28</v>
      </c>
      <c r="H685" s="82">
        <f>IF(ISBLANK($D685),"",SUMIFS('8. 514 Details Included'!$I:$I,'8. 514 Details Included'!$A:$A,'7. 511_CAR_Student_Counts_Sec'!$A685,'8. 514 Details Included'!$E:$E,'7. 511_CAR_Student_Counts_Sec'!$D685,'8. 514 Details Included'!$D:$D,'7. 511_CAR_Student_Counts_Sec'!H$1,'8. 514 Details Included'!$G:$G,'7. 511_CAR_Student_Counts_Sec'!$F685))</f>
        <v>0</v>
      </c>
      <c r="I685" s="82">
        <f>IF(ISBLANK($D685),"",SUMIFS('8. 514 Details Included'!$I:$I,'8. 514 Details Included'!$A:$A,'7. 511_CAR_Student_Counts_Sec'!$A685,'8. 514 Details Included'!$E:$E,'7. 511_CAR_Student_Counts_Sec'!$D685,'8. 514 Details Included'!$D:$D,'7. 511_CAR_Student_Counts_Sec'!I$1,'8. 514 Details Included'!$G:$G,'7. 511_CAR_Student_Counts_Sec'!$F685))</f>
        <v>28</v>
      </c>
      <c r="J685" s="82">
        <f>IF(ISBLANK($D685),"",SUMIFS('8. 514 Details Included'!$I:$I,'8. 514 Details Included'!$A:$A,'7. 511_CAR_Student_Counts_Sec'!$A685,'8. 514 Details Included'!$E:$E,'7. 511_CAR_Student_Counts_Sec'!$D685,'8. 514 Details Included'!$D:$D,'7. 511_CAR_Student_Counts_Sec'!J$1,'8. 514 Details Included'!$G:$G,'7. 511_CAR_Student_Counts_Sec'!$F685))</f>
        <v>0</v>
      </c>
      <c r="K685" s="82">
        <f>IF(ISBLANK($D685),"",SUMIFS('8. 514 Details Included'!$I:$I,'8. 514 Details Included'!$A:$A,'7. 511_CAR_Student_Counts_Sec'!$A685,'8. 514 Details Included'!$E:$E,'7. 511_CAR_Student_Counts_Sec'!$D685,'8. 514 Details Included'!$D:$D,'7. 511_CAR_Student_Counts_Sec'!K$1,'8. 514 Details Included'!$G:$G,'7. 511_CAR_Student_Counts_Sec'!$F685))</f>
        <v>0</v>
      </c>
      <c r="L685" s="82">
        <f>IF(ISBLANK($D685),"",SUMIFS('8. 514 Details Included'!$I:$I,'8. 514 Details Included'!$A:$A,'7. 511_CAR_Student_Counts_Sec'!$A685,'8. 514 Details Included'!$E:$E,'7. 511_CAR_Student_Counts_Sec'!$D685,'8. 514 Details Included'!$D:$D,'7. 511_CAR_Student_Counts_Sec'!L$1,'8. 514 Details Included'!$G:$G,'7. 511_CAR_Student_Counts_Sec'!$F685))</f>
        <v>0</v>
      </c>
      <c r="M685" s="82">
        <f>IF(ISBLANK($D685),"",SUMIFS('8. 514 Details Included'!$I:$I,'8. 514 Details Included'!$A:$A,'7. 511_CAR_Student_Counts_Sec'!$A685,'8. 514 Details Included'!$E:$E,'7. 511_CAR_Student_Counts_Sec'!$D685,'8. 514 Details Included'!$D:$D,'7. 511_CAR_Student_Counts_Sec'!M$1,'8. 514 Details Included'!$G:$G,'7. 511_CAR_Student_Counts_Sec'!$F685))</f>
        <v>0</v>
      </c>
      <c r="N685" s="82">
        <f>IF(ISBLANK($D685),"",SUMIFS('8. 514 Details Included'!$I:$I,'8. 514 Details Included'!$A:$A,'7. 511_CAR_Student_Counts_Sec'!$A685,'8. 514 Details Included'!$E:$E,'7. 511_CAR_Student_Counts_Sec'!$D685,'8. 514 Details Included'!$D:$D,'7. 511_CAR_Student_Counts_Sec'!N$1,'8. 514 Details Included'!$G:$G,'7. 511_CAR_Student_Counts_Sec'!$F685))</f>
        <v>0</v>
      </c>
      <c r="O685" s="81">
        <f t="shared" si="30"/>
        <v>28</v>
      </c>
      <c r="P685" s="81">
        <f t="shared" si="31"/>
        <v>0</v>
      </c>
      <c r="Q685" s="81" t="str">
        <f t="shared" si="32"/>
        <v>6-8</v>
      </c>
    </row>
    <row r="686" spans="1:17" ht="15" outlineLevel="4" x14ac:dyDescent="0.2">
      <c r="A686" s="85">
        <v>212</v>
      </c>
      <c r="B686" s="86" t="s">
        <v>1117</v>
      </c>
      <c r="C686" s="86" t="s">
        <v>1166</v>
      </c>
      <c r="D686" s="85">
        <v>96</v>
      </c>
      <c r="E686" s="86" t="s">
        <v>1701</v>
      </c>
      <c r="F686" s="85">
        <v>7</v>
      </c>
      <c r="G686" s="85">
        <v>27</v>
      </c>
      <c r="H686" s="82">
        <f>IF(ISBLANK($D686),"",SUMIFS('8. 514 Details Included'!$I:$I,'8. 514 Details Included'!$A:$A,'7. 511_CAR_Student_Counts_Sec'!$A686,'8. 514 Details Included'!$E:$E,'7. 511_CAR_Student_Counts_Sec'!$D686,'8. 514 Details Included'!$D:$D,'7. 511_CAR_Student_Counts_Sec'!H$1,'8. 514 Details Included'!$G:$G,'7. 511_CAR_Student_Counts_Sec'!$F686))</f>
        <v>0</v>
      </c>
      <c r="I686" s="82">
        <f>IF(ISBLANK($D686),"",SUMIFS('8. 514 Details Included'!$I:$I,'8. 514 Details Included'!$A:$A,'7. 511_CAR_Student_Counts_Sec'!$A686,'8. 514 Details Included'!$E:$E,'7. 511_CAR_Student_Counts_Sec'!$D686,'8. 514 Details Included'!$D:$D,'7. 511_CAR_Student_Counts_Sec'!I$1,'8. 514 Details Included'!$G:$G,'7. 511_CAR_Student_Counts_Sec'!$F686))</f>
        <v>27</v>
      </c>
      <c r="J686" s="82">
        <f>IF(ISBLANK($D686),"",SUMIFS('8. 514 Details Included'!$I:$I,'8. 514 Details Included'!$A:$A,'7. 511_CAR_Student_Counts_Sec'!$A686,'8. 514 Details Included'!$E:$E,'7. 511_CAR_Student_Counts_Sec'!$D686,'8. 514 Details Included'!$D:$D,'7. 511_CAR_Student_Counts_Sec'!J$1,'8. 514 Details Included'!$G:$G,'7. 511_CAR_Student_Counts_Sec'!$F686))</f>
        <v>0</v>
      </c>
      <c r="K686" s="82">
        <f>IF(ISBLANK($D686),"",SUMIFS('8. 514 Details Included'!$I:$I,'8. 514 Details Included'!$A:$A,'7. 511_CAR_Student_Counts_Sec'!$A686,'8. 514 Details Included'!$E:$E,'7. 511_CAR_Student_Counts_Sec'!$D686,'8. 514 Details Included'!$D:$D,'7. 511_CAR_Student_Counts_Sec'!K$1,'8. 514 Details Included'!$G:$G,'7. 511_CAR_Student_Counts_Sec'!$F686))</f>
        <v>0</v>
      </c>
      <c r="L686" s="82">
        <f>IF(ISBLANK($D686),"",SUMIFS('8. 514 Details Included'!$I:$I,'8. 514 Details Included'!$A:$A,'7. 511_CAR_Student_Counts_Sec'!$A686,'8. 514 Details Included'!$E:$E,'7. 511_CAR_Student_Counts_Sec'!$D686,'8. 514 Details Included'!$D:$D,'7. 511_CAR_Student_Counts_Sec'!L$1,'8. 514 Details Included'!$G:$G,'7. 511_CAR_Student_Counts_Sec'!$F686))</f>
        <v>0</v>
      </c>
      <c r="M686" s="82">
        <f>IF(ISBLANK($D686),"",SUMIFS('8. 514 Details Included'!$I:$I,'8. 514 Details Included'!$A:$A,'7. 511_CAR_Student_Counts_Sec'!$A686,'8. 514 Details Included'!$E:$E,'7. 511_CAR_Student_Counts_Sec'!$D686,'8. 514 Details Included'!$D:$D,'7. 511_CAR_Student_Counts_Sec'!M$1,'8. 514 Details Included'!$G:$G,'7. 511_CAR_Student_Counts_Sec'!$F686))</f>
        <v>0</v>
      </c>
      <c r="N686" s="82">
        <f>IF(ISBLANK($D686),"",SUMIFS('8. 514 Details Included'!$I:$I,'8. 514 Details Included'!$A:$A,'7. 511_CAR_Student_Counts_Sec'!$A686,'8. 514 Details Included'!$E:$E,'7. 511_CAR_Student_Counts_Sec'!$D686,'8. 514 Details Included'!$D:$D,'7. 511_CAR_Student_Counts_Sec'!N$1,'8. 514 Details Included'!$G:$G,'7. 511_CAR_Student_Counts_Sec'!$F686))</f>
        <v>0</v>
      </c>
      <c r="O686" s="81">
        <f t="shared" si="30"/>
        <v>27</v>
      </c>
      <c r="P686" s="81">
        <f t="shared" si="31"/>
        <v>0</v>
      </c>
      <c r="Q686" s="81" t="str">
        <f t="shared" si="32"/>
        <v>6-8</v>
      </c>
    </row>
    <row r="687" spans="1:17" ht="15" outlineLevel="4" x14ac:dyDescent="0.2">
      <c r="A687" s="85">
        <v>212</v>
      </c>
      <c r="B687" s="86" t="s">
        <v>1117</v>
      </c>
      <c r="C687" s="86" t="s">
        <v>1166</v>
      </c>
      <c r="D687" s="85">
        <v>43</v>
      </c>
      <c r="E687" s="86" t="s">
        <v>1700</v>
      </c>
      <c r="F687" s="85">
        <v>1</v>
      </c>
      <c r="G687" s="85">
        <v>27</v>
      </c>
      <c r="H687" s="82">
        <f>IF(ISBLANK($D687),"",SUMIFS('8. 514 Details Included'!$I:$I,'8. 514 Details Included'!$A:$A,'7. 511_CAR_Student_Counts_Sec'!$A687,'8. 514 Details Included'!$E:$E,'7. 511_CAR_Student_Counts_Sec'!$D687,'8. 514 Details Included'!$D:$D,'7. 511_CAR_Student_Counts_Sec'!H$1,'8. 514 Details Included'!$G:$G,'7. 511_CAR_Student_Counts_Sec'!$F687))</f>
        <v>0</v>
      </c>
      <c r="I687" s="82">
        <f>IF(ISBLANK($D687),"",SUMIFS('8. 514 Details Included'!$I:$I,'8. 514 Details Included'!$A:$A,'7. 511_CAR_Student_Counts_Sec'!$A687,'8. 514 Details Included'!$E:$E,'7. 511_CAR_Student_Counts_Sec'!$D687,'8. 514 Details Included'!$D:$D,'7. 511_CAR_Student_Counts_Sec'!I$1,'8. 514 Details Included'!$G:$G,'7. 511_CAR_Student_Counts_Sec'!$F687))</f>
        <v>27</v>
      </c>
      <c r="J687" s="82">
        <f>IF(ISBLANK($D687),"",SUMIFS('8. 514 Details Included'!$I:$I,'8. 514 Details Included'!$A:$A,'7. 511_CAR_Student_Counts_Sec'!$A687,'8. 514 Details Included'!$E:$E,'7. 511_CAR_Student_Counts_Sec'!$D687,'8. 514 Details Included'!$D:$D,'7. 511_CAR_Student_Counts_Sec'!J$1,'8. 514 Details Included'!$G:$G,'7. 511_CAR_Student_Counts_Sec'!$F687))</f>
        <v>0</v>
      </c>
      <c r="K687" s="82">
        <f>IF(ISBLANK($D687),"",SUMIFS('8. 514 Details Included'!$I:$I,'8. 514 Details Included'!$A:$A,'7. 511_CAR_Student_Counts_Sec'!$A687,'8. 514 Details Included'!$E:$E,'7. 511_CAR_Student_Counts_Sec'!$D687,'8. 514 Details Included'!$D:$D,'7. 511_CAR_Student_Counts_Sec'!K$1,'8. 514 Details Included'!$G:$G,'7. 511_CAR_Student_Counts_Sec'!$F687))</f>
        <v>0</v>
      </c>
      <c r="L687" s="82">
        <f>IF(ISBLANK($D687),"",SUMIFS('8. 514 Details Included'!$I:$I,'8. 514 Details Included'!$A:$A,'7. 511_CAR_Student_Counts_Sec'!$A687,'8. 514 Details Included'!$E:$E,'7. 511_CAR_Student_Counts_Sec'!$D687,'8. 514 Details Included'!$D:$D,'7. 511_CAR_Student_Counts_Sec'!L$1,'8. 514 Details Included'!$G:$G,'7. 511_CAR_Student_Counts_Sec'!$F687))</f>
        <v>0</v>
      </c>
      <c r="M687" s="82">
        <f>IF(ISBLANK($D687),"",SUMIFS('8. 514 Details Included'!$I:$I,'8. 514 Details Included'!$A:$A,'7. 511_CAR_Student_Counts_Sec'!$A687,'8. 514 Details Included'!$E:$E,'7. 511_CAR_Student_Counts_Sec'!$D687,'8. 514 Details Included'!$D:$D,'7. 511_CAR_Student_Counts_Sec'!M$1,'8. 514 Details Included'!$G:$G,'7. 511_CAR_Student_Counts_Sec'!$F687))</f>
        <v>0</v>
      </c>
      <c r="N687" s="82">
        <f>IF(ISBLANK($D687),"",SUMIFS('8. 514 Details Included'!$I:$I,'8. 514 Details Included'!$A:$A,'7. 511_CAR_Student_Counts_Sec'!$A687,'8. 514 Details Included'!$E:$E,'7. 511_CAR_Student_Counts_Sec'!$D687,'8. 514 Details Included'!$D:$D,'7. 511_CAR_Student_Counts_Sec'!N$1,'8. 514 Details Included'!$G:$G,'7. 511_CAR_Student_Counts_Sec'!$F687))</f>
        <v>0</v>
      </c>
      <c r="O687" s="81">
        <f t="shared" si="30"/>
        <v>27</v>
      </c>
      <c r="P687" s="81">
        <f t="shared" si="31"/>
        <v>0</v>
      </c>
      <c r="Q687" s="81" t="str">
        <f t="shared" si="32"/>
        <v>6-8</v>
      </c>
    </row>
    <row r="688" spans="1:17" ht="15" outlineLevel="4" x14ac:dyDescent="0.2">
      <c r="A688" s="85">
        <v>212</v>
      </c>
      <c r="B688" s="86" t="s">
        <v>1117</v>
      </c>
      <c r="C688" s="86" t="s">
        <v>1166</v>
      </c>
      <c r="D688" s="85">
        <v>43</v>
      </c>
      <c r="E688" s="86" t="s">
        <v>1700</v>
      </c>
      <c r="F688" s="85">
        <v>3</v>
      </c>
      <c r="G688" s="85">
        <v>25</v>
      </c>
      <c r="H688" s="82">
        <f>IF(ISBLANK($D688),"",SUMIFS('8. 514 Details Included'!$I:$I,'8. 514 Details Included'!$A:$A,'7. 511_CAR_Student_Counts_Sec'!$A688,'8. 514 Details Included'!$E:$E,'7. 511_CAR_Student_Counts_Sec'!$D688,'8. 514 Details Included'!$D:$D,'7. 511_CAR_Student_Counts_Sec'!H$1,'8. 514 Details Included'!$G:$G,'7. 511_CAR_Student_Counts_Sec'!$F688))</f>
        <v>0</v>
      </c>
      <c r="I688" s="82">
        <f>IF(ISBLANK($D688),"",SUMIFS('8. 514 Details Included'!$I:$I,'8. 514 Details Included'!$A:$A,'7. 511_CAR_Student_Counts_Sec'!$A688,'8. 514 Details Included'!$E:$E,'7. 511_CAR_Student_Counts_Sec'!$D688,'8. 514 Details Included'!$D:$D,'7. 511_CAR_Student_Counts_Sec'!I$1,'8. 514 Details Included'!$G:$G,'7. 511_CAR_Student_Counts_Sec'!$F688))</f>
        <v>25</v>
      </c>
      <c r="J688" s="82">
        <f>IF(ISBLANK($D688),"",SUMIFS('8. 514 Details Included'!$I:$I,'8. 514 Details Included'!$A:$A,'7. 511_CAR_Student_Counts_Sec'!$A688,'8. 514 Details Included'!$E:$E,'7. 511_CAR_Student_Counts_Sec'!$D688,'8. 514 Details Included'!$D:$D,'7. 511_CAR_Student_Counts_Sec'!J$1,'8. 514 Details Included'!$G:$G,'7. 511_CAR_Student_Counts_Sec'!$F688))</f>
        <v>0</v>
      </c>
      <c r="K688" s="82">
        <f>IF(ISBLANK($D688),"",SUMIFS('8. 514 Details Included'!$I:$I,'8. 514 Details Included'!$A:$A,'7. 511_CAR_Student_Counts_Sec'!$A688,'8. 514 Details Included'!$E:$E,'7. 511_CAR_Student_Counts_Sec'!$D688,'8. 514 Details Included'!$D:$D,'7. 511_CAR_Student_Counts_Sec'!K$1,'8. 514 Details Included'!$G:$G,'7. 511_CAR_Student_Counts_Sec'!$F688))</f>
        <v>0</v>
      </c>
      <c r="L688" s="82">
        <f>IF(ISBLANK($D688),"",SUMIFS('8. 514 Details Included'!$I:$I,'8. 514 Details Included'!$A:$A,'7. 511_CAR_Student_Counts_Sec'!$A688,'8. 514 Details Included'!$E:$E,'7. 511_CAR_Student_Counts_Sec'!$D688,'8. 514 Details Included'!$D:$D,'7. 511_CAR_Student_Counts_Sec'!L$1,'8. 514 Details Included'!$G:$G,'7. 511_CAR_Student_Counts_Sec'!$F688))</f>
        <v>0</v>
      </c>
      <c r="M688" s="82">
        <f>IF(ISBLANK($D688),"",SUMIFS('8. 514 Details Included'!$I:$I,'8. 514 Details Included'!$A:$A,'7. 511_CAR_Student_Counts_Sec'!$A688,'8. 514 Details Included'!$E:$E,'7. 511_CAR_Student_Counts_Sec'!$D688,'8. 514 Details Included'!$D:$D,'7. 511_CAR_Student_Counts_Sec'!M$1,'8. 514 Details Included'!$G:$G,'7. 511_CAR_Student_Counts_Sec'!$F688))</f>
        <v>0</v>
      </c>
      <c r="N688" s="82">
        <f>IF(ISBLANK($D688),"",SUMIFS('8. 514 Details Included'!$I:$I,'8. 514 Details Included'!$A:$A,'7. 511_CAR_Student_Counts_Sec'!$A688,'8. 514 Details Included'!$E:$E,'7. 511_CAR_Student_Counts_Sec'!$D688,'8. 514 Details Included'!$D:$D,'7. 511_CAR_Student_Counts_Sec'!N$1,'8. 514 Details Included'!$G:$G,'7. 511_CAR_Student_Counts_Sec'!$F688))</f>
        <v>0</v>
      </c>
      <c r="O688" s="81">
        <f t="shared" si="30"/>
        <v>25</v>
      </c>
      <c r="P688" s="81">
        <f t="shared" si="31"/>
        <v>0</v>
      </c>
      <c r="Q688" s="81" t="str">
        <f t="shared" si="32"/>
        <v>6-8</v>
      </c>
    </row>
    <row r="689" spans="1:17" ht="15" outlineLevel="4" x14ac:dyDescent="0.2">
      <c r="A689" s="85">
        <v>212</v>
      </c>
      <c r="B689" s="86" t="s">
        <v>1117</v>
      </c>
      <c r="C689" s="86" t="s">
        <v>1166</v>
      </c>
      <c r="D689" s="85">
        <v>43</v>
      </c>
      <c r="E689" s="86" t="s">
        <v>1700</v>
      </c>
      <c r="F689" s="85">
        <v>5</v>
      </c>
      <c r="G689" s="85">
        <v>29</v>
      </c>
      <c r="H689" s="82">
        <f>IF(ISBLANK($D689),"",SUMIFS('8. 514 Details Included'!$I:$I,'8. 514 Details Included'!$A:$A,'7. 511_CAR_Student_Counts_Sec'!$A689,'8. 514 Details Included'!$E:$E,'7. 511_CAR_Student_Counts_Sec'!$D689,'8. 514 Details Included'!$D:$D,'7. 511_CAR_Student_Counts_Sec'!H$1,'8. 514 Details Included'!$G:$G,'7. 511_CAR_Student_Counts_Sec'!$F689))</f>
        <v>0</v>
      </c>
      <c r="I689" s="82">
        <f>IF(ISBLANK($D689),"",SUMIFS('8. 514 Details Included'!$I:$I,'8. 514 Details Included'!$A:$A,'7. 511_CAR_Student_Counts_Sec'!$A689,'8. 514 Details Included'!$E:$E,'7. 511_CAR_Student_Counts_Sec'!$D689,'8. 514 Details Included'!$D:$D,'7. 511_CAR_Student_Counts_Sec'!I$1,'8. 514 Details Included'!$G:$G,'7. 511_CAR_Student_Counts_Sec'!$F689))</f>
        <v>29</v>
      </c>
      <c r="J689" s="82">
        <f>IF(ISBLANK($D689),"",SUMIFS('8. 514 Details Included'!$I:$I,'8. 514 Details Included'!$A:$A,'7. 511_CAR_Student_Counts_Sec'!$A689,'8. 514 Details Included'!$E:$E,'7. 511_CAR_Student_Counts_Sec'!$D689,'8. 514 Details Included'!$D:$D,'7. 511_CAR_Student_Counts_Sec'!J$1,'8. 514 Details Included'!$G:$G,'7. 511_CAR_Student_Counts_Sec'!$F689))</f>
        <v>0</v>
      </c>
      <c r="K689" s="82">
        <f>IF(ISBLANK($D689),"",SUMIFS('8. 514 Details Included'!$I:$I,'8. 514 Details Included'!$A:$A,'7. 511_CAR_Student_Counts_Sec'!$A689,'8. 514 Details Included'!$E:$E,'7. 511_CAR_Student_Counts_Sec'!$D689,'8. 514 Details Included'!$D:$D,'7. 511_CAR_Student_Counts_Sec'!K$1,'8. 514 Details Included'!$G:$G,'7. 511_CAR_Student_Counts_Sec'!$F689))</f>
        <v>0</v>
      </c>
      <c r="L689" s="82">
        <f>IF(ISBLANK($D689),"",SUMIFS('8. 514 Details Included'!$I:$I,'8. 514 Details Included'!$A:$A,'7. 511_CAR_Student_Counts_Sec'!$A689,'8. 514 Details Included'!$E:$E,'7. 511_CAR_Student_Counts_Sec'!$D689,'8. 514 Details Included'!$D:$D,'7. 511_CAR_Student_Counts_Sec'!L$1,'8. 514 Details Included'!$G:$G,'7. 511_CAR_Student_Counts_Sec'!$F689))</f>
        <v>0</v>
      </c>
      <c r="M689" s="82">
        <f>IF(ISBLANK($D689),"",SUMIFS('8. 514 Details Included'!$I:$I,'8. 514 Details Included'!$A:$A,'7. 511_CAR_Student_Counts_Sec'!$A689,'8. 514 Details Included'!$E:$E,'7. 511_CAR_Student_Counts_Sec'!$D689,'8. 514 Details Included'!$D:$D,'7. 511_CAR_Student_Counts_Sec'!M$1,'8. 514 Details Included'!$G:$G,'7. 511_CAR_Student_Counts_Sec'!$F689))</f>
        <v>0</v>
      </c>
      <c r="N689" s="82">
        <f>IF(ISBLANK($D689),"",SUMIFS('8. 514 Details Included'!$I:$I,'8. 514 Details Included'!$A:$A,'7. 511_CAR_Student_Counts_Sec'!$A689,'8. 514 Details Included'!$E:$E,'7. 511_CAR_Student_Counts_Sec'!$D689,'8. 514 Details Included'!$D:$D,'7. 511_CAR_Student_Counts_Sec'!N$1,'8. 514 Details Included'!$G:$G,'7. 511_CAR_Student_Counts_Sec'!$F689))</f>
        <v>0</v>
      </c>
      <c r="O689" s="81">
        <f t="shared" si="30"/>
        <v>29</v>
      </c>
      <c r="P689" s="81">
        <f t="shared" si="31"/>
        <v>0</v>
      </c>
      <c r="Q689" s="81" t="str">
        <f t="shared" si="32"/>
        <v>6-8</v>
      </c>
    </row>
    <row r="690" spans="1:17" ht="15" outlineLevel="4" x14ac:dyDescent="0.2">
      <c r="A690" s="85">
        <v>212</v>
      </c>
      <c r="B690" s="86" t="s">
        <v>1117</v>
      </c>
      <c r="C690" s="86" t="s">
        <v>1166</v>
      </c>
      <c r="D690" s="85">
        <v>260</v>
      </c>
      <c r="E690" s="86" t="s">
        <v>1699</v>
      </c>
      <c r="F690" s="85">
        <v>3</v>
      </c>
      <c r="G690" s="85">
        <v>27</v>
      </c>
      <c r="H690" s="82">
        <f>IF(ISBLANK($D690),"",SUMIFS('8. 514 Details Included'!$I:$I,'8. 514 Details Included'!$A:$A,'7. 511_CAR_Student_Counts_Sec'!$A690,'8. 514 Details Included'!$E:$E,'7. 511_CAR_Student_Counts_Sec'!$D690,'8. 514 Details Included'!$D:$D,'7. 511_CAR_Student_Counts_Sec'!H$1,'8. 514 Details Included'!$G:$G,'7. 511_CAR_Student_Counts_Sec'!$F690))</f>
        <v>0</v>
      </c>
      <c r="I690" s="82">
        <f>IF(ISBLANK($D690),"",SUMIFS('8. 514 Details Included'!$I:$I,'8. 514 Details Included'!$A:$A,'7. 511_CAR_Student_Counts_Sec'!$A690,'8. 514 Details Included'!$E:$E,'7. 511_CAR_Student_Counts_Sec'!$D690,'8. 514 Details Included'!$D:$D,'7. 511_CAR_Student_Counts_Sec'!I$1,'8. 514 Details Included'!$G:$G,'7. 511_CAR_Student_Counts_Sec'!$F690))</f>
        <v>0</v>
      </c>
      <c r="J690" s="82">
        <f>IF(ISBLANK($D690),"",SUMIFS('8. 514 Details Included'!$I:$I,'8. 514 Details Included'!$A:$A,'7. 511_CAR_Student_Counts_Sec'!$A690,'8. 514 Details Included'!$E:$E,'7. 511_CAR_Student_Counts_Sec'!$D690,'8. 514 Details Included'!$D:$D,'7. 511_CAR_Student_Counts_Sec'!J$1,'8. 514 Details Included'!$G:$G,'7. 511_CAR_Student_Counts_Sec'!$F690))</f>
        <v>27</v>
      </c>
      <c r="K690" s="82">
        <f>IF(ISBLANK($D690),"",SUMIFS('8. 514 Details Included'!$I:$I,'8. 514 Details Included'!$A:$A,'7. 511_CAR_Student_Counts_Sec'!$A690,'8. 514 Details Included'!$E:$E,'7. 511_CAR_Student_Counts_Sec'!$D690,'8. 514 Details Included'!$D:$D,'7. 511_CAR_Student_Counts_Sec'!K$1,'8. 514 Details Included'!$G:$G,'7. 511_CAR_Student_Counts_Sec'!$F690))</f>
        <v>0</v>
      </c>
      <c r="L690" s="82">
        <f>IF(ISBLANK($D690),"",SUMIFS('8. 514 Details Included'!$I:$I,'8. 514 Details Included'!$A:$A,'7. 511_CAR_Student_Counts_Sec'!$A690,'8. 514 Details Included'!$E:$E,'7. 511_CAR_Student_Counts_Sec'!$D690,'8. 514 Details Included'!$D:$D,'7. 511_CAR_Student_Counts_Sec'!L$1,'8. 514 Details Included'!$G:$G,'7. 511_CAR_Student_Counts_Sec'!$F690))</f>
        <v>0</v>
      </c>
      <c r="M690" s="82">
        <f>IF(ISBLANK($D690),"",SUMIFS('8. 514 Details Included'!$I:$I,'8. 514 Details Included'!$A:$A,'7. 511_CAR_Student_Counts_Sec'!$A690,'8. 514 Details Included'!$E:$E,'7. 511_CAR_Student_Counts_Sec'!$D690,'8. 514 Details Included'!$D:$D,'7. 511_CAR_Student_Counts_Sec'!M$1,'8. 514 Details Included'!$G:$G,'7. 511_CAR_Student_Counts_Sec'!$F690))</f>
        <v>0</v>
      </c>
      <c r="N690" s="82">
        <f>IF(ISBLANK($D690),"",SUMIFS('8. 514 Details Included'!$I:$I,'8. 514 Details Included'!$A:$A,'7. 511_CAR_Student_Counts_Sec'!$A690,'8. 514 Details Included'!$E:$E,'7. 511_CAR_Student_Counts_Sec'!$D690,'8. 514 Details Included'!$D:$D,'7. 511_CAR_Student_Counts_Sec'!N$1,'8. 514 Details Included'!$G:$G,'7. 511_CAR_Student_Counts_Sec'!$F690))</f>
        <v>0</v>
      </c>
      <c r="O690" s="81">
        <f t="shared" si="30"/>
        <v>27</v>
      </c>
      <c r="P690" s="81">
        <f t="shared" si="31"/>
        <v>0</v>
      </c>
      <c r="Q690" s="81" t="str">
        <f t="shared" si="32"/>
        <v>6-8</v>
      </c>
    </row>
    <row r="691" spans="1:17" ht="15" outlineLevel="4" x14ac:dyDescent="0.2">
      <c r="A691" s="85">
        <v>212</v>
      </c>
      <c r="B691" s="86" t="s">
        <v>1117</v>
      </c>
      <c r="C691" s="86" t="s">
        <v>1166</v>
      </c>
      <c r="D691" s="85">
        <v>260</v>
      </c>
      <c r="E691" s="86" t="s">
        <v>1699</v>
      </c>
      <c r="F691" s="85">
        <v>5</v>
      </c>
      <c r="G691" s="85">
        <v>23</v>
      </c>
      <c r="H691" s="82">
        <f>IF(ISBLANK($D691),"",SUMIFS('8. 514 Details Included'!$I:$I,'8. 514 Details Included'!$A:$A,'7. 511_CAR_Student_Counts_Sec'!$A691,'8. 514 Details Included'!$E:$E,'7. 511_CAR_Student_Counts_Sec'!$D691,'8. 514 Details Included'!$D:$D,'7. 511_CAR_Student_Counts_Sec'!H$1,'8. 514 Details Included'!$G:$G,'7. 511_CAR_Student_Counts_Sec'!$F691))</f>
        <v>0</v>
      </c>
      <c r="I691" s="82">
        <f>IF(ISBLANK($D691),"",SUMIFS('8. 514 Details Included'!$I:$I,'8. 514 Details Included'!$A:$A,'7. 511_CAR_Student_Counts_Sec'!$A691,'8. 514 Details Included'!$E:$E,'7. 511_CAR_Student_Counts_Sec'!$D691,'8. 514 Details Included'!$D:$D,'7. 511_CAR_Student_Counts_Sec'!I$1,'8. 514 Details Included'!$G:$G,'7. 511_CAR_Student_Counts_Sec'!$F691))</f>
        <v>0</v>
      </c>
      <c r="J691" s="82">
        <f>IF(ISBLANK($D691),"",SUMIFS('8. 514 Details Included'!$I:$I,'8. 514 Details Included'!$A:$A,'7. 511_CAR_Student_Counts_Sec'!$A691,'8. 514 Details Included'!$E:$E,'7. 511_CAR_Student_Counts_Sec'!$D691,'8. 514 Details Included'!$D:$D,'7. 511_CAR_Student_Counts_Sec'!J$1,'8. 514 Details Included'!$G:$G,'7. 511_CAR_Student_Counts_Sec'!$F691))</f>
        <v>23</v>
      </c>
      <c r="K691" s="82">
        <f>IF(ISBLANK($D691),"",SUMIFS('8. 514 Details Included'!$I:$I,'8. 514 Details Included'!$A:$A,'7. 511_CAR_Student_Counts_Sec'!$A691,'8. 514 Details Included'!$E:$E,'7. 511_CAR_Student_Counts_Sec'!$D691,'8. 514 Details Included'!$D:$D,'7. 511_CAR_Student_Counts_Sec'!K$1,'8. 514 Details Included'!$G:$G,'7. 511_CAR_Student_Counts_Sec'!$F691))</f>
        <v>0</v>
      </c>
      <c r="L691" s="82">
        <f>IF(ISBLANK($D691),"",SUMIFS('8. 514 Details Included'!$I:$I,'8. 514 Details Included'!$A:$A,'7. 511_CAR_Student_Counts_Sec'!$A691,'8. 514 Details Included'!$E:$E,'7. 511_CAR_Student_Counts_Sec'!$D691,'8. 514 Details Included'!$D:$D,'7. 511_CAR_Student_Counts_Sec'!L$1,'8. 514 Details Included'!$G:$G,'7. 511_CAR_Student_Counts_Sec'!$F691))</f>
        <v>0</v>
      </c>
      <c r="M691" s="82">
        <f>IF(ISBLANK($D691),"",SUMIFS('8. 514 Details Included'!$I:$I,'8. 514 Details Included'!$A:$A,'7. 511_CAR_Student_Counts_Sec'!$A691,'8. 514 Details Included'!$E:$E,'7. 511_CAR_Student_Counts_Sec'!$D691,'8. 514 Details Included'!$D:$D,'7. 511_CAR_Student_Counts_Sec'!M$1,'8. 514 Details Included'!$G:$G,'7. 511_CAR_Student_Counts_Sec'!$F691))</f>
        <v>0</v>
      </c>
      <c r="N691" s="82">
        <f>IF(ISBLANK($D691),"",SUMIFS('8. 514 Details Included'!$I:$I,'8. 514 Details Included'!$A:$A,'7. 511_CAR_Student_Counts_Sec'!$A691,'8. 514 Details Included'!$E:$E,'7. 511_CAR_Student_Counts_Sec'!$D691,'8. 514 Details Included'!$D:$D,'7. 511_CAR_Student_Counts_Sec'!N$1,'8. 514 Details Included'!$G:$G,'7. 511_CAR_Student_Counts_Sec'!$F691))</f>
        <v>0</v>
      </c>
      <c r="O691" s="81">
        <f t="shared" si="30"/>
        <v>23</v>
      </c>
      <c r="P691" s="81">
        <f t="shared" si="31"/>
        <v>0</v>
      </c>
      <c r="Q691" s="81" t="str">
        <f t="shared" si="32"/>
        <v>6-8</v>
      </c>
    </row>
    <row r="692" spans="1:17" ht="15" outlineLevel="4" x14ac:dyDescent="0.2">
      <c r="A692" s="85">
        <v>212</v>
      </c>
      <c r="B692" s="86" t="s">
        <v>1117</v>
      </c>
      <c r="C692" s="86" t="s">
        <v>1166</v>
      </c>
      <c r="D692" s="85">
        <v>260</v>
      </c>
      <c r="E692" s="86" t="s">
        <v>1699</v>
      </c>
      <c r="F692" s="85">
        <v>7</v>
      </c>
      <c r="G692" s="85">
        <v>25</v>
      </c>
      <c r="H692" s="82">
        <f>IF(ISBLANK($D692),"",SUMIFS('8. 514 Details Included'!$I:$I,'8. 514 Details Included'!$A:$A,'7. 511_CAR_Student_Counts_Sec'!$A692,'8. 514 Details Included'!$E:$E,'7. 511_CAR_Student_Counts_Sec'!$D692,'8. 514 Details Included'!$D:$D,'7. 511_CAR_Student_Counts_Sec'!H$1,'8. 514 Details Included'!$G:$G,'7. 511_CAR_Student_Counts_Sec'!$F692))</f>
        <v>0</v>
      </c>
      <c r="I692" s="82">
        <f>IF(ISBLANK($D692),"",SUMIFS('8. 514 Details Included'!$I:$I,'8. 514 Details Included'!$A:$A,'7. 511_CAR_Student_Counts_Sec'!$A692,'8. 514 Details Included'!$E:$E,'7. 511_CAR_Student_Counts_Sec'!$D692,'8. 514 Details Included'!$D:$D,'7. 511_CAR_Student_Counts_Sec'!I$1,'8. 514 Details Included'!$G:$G,'7. 511_CAR_Student_Counts_Sec'!$F692))</f>
        <v>0</v>
      </c>
      <c r="J692" s="82">
        <f>IF(ISBLANK($D692),"",SUMIFS('8. 514 Details Included'!$I:$I,'8. 514 Details Included'!$A:$A,'7. 511_CAR_Student_Counts_Sec'!$A692,'8. 514 Details Included'!$E:$E,'7. 511_CAR_Student_Counts_Sec'!$D692,'8. 514 Details Included'!$D:$D,'7. 511_CAR_Student_Counts_Sec'!J$1,'8. 514 Details Included'!$G:$G,'7. 511_CAR_Student_Counts_Sec'!$F692))</f>
        <v>25</v>
      </c>
      <c r="K692" s="82">
        <f>IF(ISBLANK($D692),"",SUMIFS('8. 514 Details Included'!$I:$I,'8. 514 Details Included'!$A:$A,'7. 511_CAR_Student_Counts_Sec'!$A692,'8. 514 Details Included'!$E:$E,'7. 511_CAR_Student_Counts_Sec'!$D692,'8. 514 Details Included'!$D:$D,'7. 511_CAR_Student_Counts_Sec'!K$1,'8. 514 Details Included'!$G:$G,'7. 511_CAR_Student_Counts_Sec'!$F692))</f>
        <v>0</v>
      </c>
      <c r="L692" s="82">
        <f>IF(ISBLANK($D692),"",SUMIFS('8. 514 Details Included'!$I:$I,'8. 514 Details Included'!$A:$A,'7. 511_CAR_Student_Counts_Sec'!$A692,'8. 514 Details Included'!$E:$E,'7. 511_CAR_Student_Counts_Sec'!$D692,'8. 514 Details Included'!$D:$D,'7. 511_CAR_Student_Counts_Sec'!L$1,'8. 514 Details Included'!$G:$G,'7. 511_CAR_Student_Counts_Sec'!$F692))</f>
        <v>0</v>
      </c>
      <c r="M692" s="82">
        <f>IF(ISBLANK($D692),"",SUMIFS('8. 514 Details Included'!$I:$I,'8. 514 Details Included'!$A:$A,'7. 511_CAR_Student_Counts_Sec'!$A692,'8. 514 Details Included'!$E:$E,'7. 511_CAR_Student_Counts_Sec'!$D692,'8. 514 Details Included'!$D:$D,'7. 511_CAR_Student_Counts_Sec'!M$1,'8. 514 Details Included'!$G:$G,'7. 511_CAR_Student_Counts_Sec'!$F692))</f>
        <v>0</v>
      </c>
      <c r="N692" s="82">
        <f>IF(ISBLANK($D692),"",SUMIFS('8. 514 Details Included'!$I:$I,'8. 514 Details Included'!$A:$A,'7. 511_CAR_Student_Counts_Sec'!$A692,'8. 514 Details Included'!$E:$E,'7. 511_CAR_Student_Counts_Sec'!$D692,'8. 514 Details Included'!$D:$D,'7. 511_CAR_Student_Counts_Sec'!N$1,'8. 514 Details Included'!$G:$G,'7. 511_CAR_Student_Counts_Sec'!$F692))</f>
        <v>0</v>
      </c>
      <c r="O692" s="81">
        <f t="shared" si="30"/>
        <v>25</v>
      </c>
      <c r="P692" s="81">
        <f t="shared" si="31"/>
        <v>0</v>
      </c>
      <c r="Q692" s="81" t="str">
        <f t="shared" si="32"/>
        <v>6-8</v>
      </c>
    </row>
    <row r="693" spans="1:17" ht="15" outlineLevel="4" x14ac:dyDescent="0.2">
      <c r="A693" s="85">
        <v>212</v>
      </c>
      <c r="B693" s="86" t="s">
        <v>1117</v>
      </c>
      <c r="C693" s="86" t="s">
        <v>1166</v>
      </c>
      <c r="D693" s="85">
        <v>431</v>
      </c>
      <c r="E693" s="86" t="s">
        <v>1698</v>
      </c>
      <c r="F693" s="85">
        <v>1</v>
      </c>
      <c r="G693" s="85">
        <v>29</v>
      </c>
      <c r="H693" s="82">
        <f>IF(ISBLANK($D693),"",SUMIFS('8. 514 Details Included'!$I:$I,'8. 514 Details Included'!$A:$A,'7. 511_CAR_Student_Counts_Sec'!$A693,'8. 514 Details Included'!$E:$E,'7. 511_CAR_Student_Counts_Sec'!$D693,'8. 514 Details Included'!$D:$D,'7. 511_CAR_Student_Counts_Sec'!H$1,'8. 514 Details Included'!$G:$G,'7. 511_CAR_Student_Counts_Sec'!$F693))</f>
        <v>0</v>
      </c>
      <c r="I693" s="82">
        <f>IF(ISBLANK($D693),"",SUMIFS('8. 514 Details Included'!$I:$I,'8. 514 Details Included'!$A:$A,'7. 511_CAR_Student_Counts_Sec'!$A693,'8. 514 Details Included'!$E:$E,'7. 511_CAR_Student_Counts_Sec'!$D693,'8. 514 Details Included'!$D:$D,'7. 511_CAR_Student_Counts_Sec'!I$1,'8. 514 Details Included'!$G:$G,'7. 511_CAR_Student_Counts_Sec'!$F693))</f>
        <v>0</v>
      </c>
      <c r="J693" s="82">
        <f>IF(ISBLANK($D693),"",SUMIFS('8. 514 Details Included'!$I:$I,'8. 514 Details Included'!$A:$A,'7. 511_CAR_Student_Counts_Sec'!$A693,'8. 514 Details Included'!$E:$E,'7. 511_CAR_Student_Counts_Sec'!$D693,'8. 514 Details Included'!$D:$D,'7. 511_CAR_Student_Counts_Sec'!J$1,'8. 514 Details Included'!$G:$G,'7. 511_CAR_Student_Counts_Sec'!$F693))</f>
        <v>29</v>
      </c>
      <c r="K693" s="82">
        <f>IF(ISBLANK($D693),"",SUMIFS('8. 514 Details Included'!$I:$I,'8. 514 Details Included'!$A:$A,'7. 511_CAR_Student_Counts_Sec'!$A693,'8. 514 Details Included'!$E:$E,'7. 511_CAR_Student_Counts_Sec'!$D693,'8. 514 Details Included'!$D:$D,'7. 511_CAR_Student_Counts_Sec'!K$1,'8. 514 Details Included'!$G:$G,'7. 511_CAR_Student_Counts_Sec'!$F693))</f>
        <v>0</v>
      </c>
      <c r="L693" s="82">
        <f>IF(ISBLANK($D693),"",SUMIFS('8. 514 Details Included'!$I:$I,'8. 514 Details Included'!$A:$A,'7. 511_CAR_Student_Counts_Sec'!$A693,'8. 514 Details Included'!$E:$E,'7. 511_CAR_Student_Counts_Sec'!$D693,'8. 514 Details Included'!$D:$D,'7. 511_CAR_Student_Counts_Sec'!L$1,'8. 514 Details Included'!$G:$G,'7. 511_CAR_Student_Counts_Sec'!$F693))</f>
        <v>0</v>
      </c>
      <c r="M693" s="82">
        <f>IF(ISBLANK($D693),"",SUMIFS('8. 514 Details Included'!$I:$I,'8. 514 Details Included'!$A:$A,'7. 511_CAR_Student_Counts_Sec'!$A693,'8. 514 Details Included'!$E:$E,'7. 511_CAR_Student_Counts_Sec'!$D693,'8. 514 Details Included'!$D:$D,'7. 511_CAR_Student_Counts_Sec'!M$1,'8. 514 Details Included'!$G:$G,'7. 511_CAR_Student_Counts_Sec'!$F693))</f>
        <v>0</v>
      </c>
      <c r="N693" s="82">
        <f>IF(ISBLANK($D693),"",SUMIFS('8. 514 Details Included'!$I:$I,'8. 514 Details Included'!$A:$A,'7. 511_CAR_Student_Counts_Sec'!$A693,'8. 514 Details Included'!$E:$E,'7. 511_CAR_Student_Counts_Sec'!$D693,'8. 514 Details Included'!$D:$D,'7. 511_CAR_Student_Counts_Sec'!N$1,'8. 514 Details Included'!$G:$G,'7. 511_CAR_Student_Counts_Sec'!$F693))</f>
        <v>0</v>
      </c>
      <c r="O693" s="81">
        <f t="shared" si="30"/>
        <v>29</v>
      </c>
      <c r="P693" s="81">
        <f t="shared" si="31"/>
        <v>0</v>
      </c>
      <c r="Q693" s="81" t="str">
        <f t="shared" si="32"/>
        <v>6-8</v>
      </c>
    </row>
    <row r="694" spans="1:17" ht="15" outlineLevel="4" x14ac:dyDescent="0.2">
      <c r="A694" s="85">
        <v>212</v>
      </c>
      <c r="B694" s="86" t="s">
        <v>1117</v>
      </c>
      <c r="C694" s="86" t="s">
        <v>1166</v>
      </c>
      <c r="D694" s="85">
        <v>431</v>
      </c>
      <c r="E694" s="86" t="s">
        <v>1698</v>
      </c>
      <c r="F694" s="85">
        <v>3</v>
      </c>
      <c r="G694" s="85">
        <v>23</v>
      </c>
      <c r="H694" s="82">
        <f>IF(ISBLANK($D694),"",SUMIFS('8. 514 Details Included'!$I:$I,'8. 514 Details Included'!$A:$A,'7. 511_CAR_Student_Counts_Sec'!$A694,'8. 514 Details Included'!$E:$E,'7. 511_CAR_Student_Counts_Sec'!$D694,'8. 514 Details Included'!$D:$D,'7. 511_CAR_Student_Counts_Sec'!H$1,'8. 514 Details Included'!$G:$G,'7. 511_CAR_Student_Counts_Sec'!$F694))</f>
        <v>0</v>
      </c>
      <c r="I694" s="82">
        <f>IF(ISBLANK($D694),"",SUMIFS('8. 514 Details Included'!$I:$I,'8. 514 Details Included'!$A:$A,'7. 511_CAR_Student_Counts_Sec'!$A694,'8. 514 Details Included'!$E:$E,'7. 511_CAR_Student_Counts_Sec'!$D694,'8. 514 Details Included'!$D:$D,'7. 511_CAR_Student_Counts_Sec'!I$1,'8. 514 Details Included'!$G:$G,'7. 511_CAR_Student_Counts_Sec'!$F694))</f>
        <v>0</v>
      </c>
      <c r="J694" s="82">
        <f>IF(ISBLANK($D694),"",SUMIFS('8. 514 Details Included'!$I:$I,'8. 514 Details Included'!$A:$A,'7. 511_CAR_Student_Counts_Sec'!$A694,'8. 514 Details Included'!$E:$E,'7. 511_CAR_Student_Counts_Sec'!$D694,'8. 514 Details Included'!$D:$D,'7. 511_CAR_Student_Counts_Sec'!J$1,'8. 514 Details Included'!$G:$G,'7. 511_CAR_Student_Counts_Sec'!$F694))</f>
        <v>23</v>
      </c>
      <c r="K694" s="82">
        <f>IF(ISBLANK($D694),"",SUMIFS('8. 514 Details Included'!$I:$I,'8. 514 Details Included'!$A:$A,'7. 511_CAR_Student_Counts_Sec'!$A694,'8. 514 Details Included'!$E:$E,'7. 511_CAR_Student_Counts_Sec'!$D694,'8. 514 Details Included'!$D:$D,'7. 511_CAR_Student_Counts_Sec'!K$1,'8. 514 Details Included'!$G:$G,'7. 511_CAR_Student_Counts_Sec'!$F694))</f>
        <v>0</v>
      </c>
      <c r="L694" s="82">
        <f>IF(ISBLANK($D694),"",SUMIFS('8. 514 Details Included'!$I:$I,'8. 514 Details Included'!$A:$A,'7. 511_CAR_Student_Counts_Sec'!$A694,'8. 514 Details Included'!$E:$E,'7. 511_CAR_Student_Counts_Sec'!$D694,'8. 514 Details Included'!$D:$D,'7. 511_CAR_Student_Counts_Sec'!L$1,'8. 514 Details Included'!$G:$G,'7. 511_CAR_Student_Counts_Sec'!$F694))</f>
        <v>0</v>
      </c>
      <c r="M694" s="82">
        <f>IF(ISBLANK($D694),"",SUMIFS('8. 514 Details Included'!$I:$I,'8. 514 Details Included'!$A:$A,'7. 511_CAR_Student_Counts_Sec'!$A694,'8. 514 Details Included'!$E:$E,'7. 511_CAR_Student_Counts_Sec'!$D694,'8. 514 Details Included'!$D:$D,'7. 511_CAR_Student_Counts_Sec'!M$1,'8. 514 Details Included'!$G:$G,'7. 511_CAR_Student_Counts_Sec'!$F694))</f>
        <v>0</v>
      </c>
      <c r="N694" s="82">
        <f>IF(ISBLANK($D694),"",SUMIFS('8. 514 Details Included'!$I:$I,'8. 514 Details Included'!$A:$A,'7. 511_CAR_Student_Counts_Sec'!$A694,'8. 514 Details Included'!$E:$E,'7. 511_CAR_Student_Counts_Sec'!$D694,'8. 514 Details Included'!$D:$D,'7. 511_CAR_Student_Counts_Sec'!N$1,'8. 514 Details Included'!$G:$G,'7. 511_CAR_Student_Counts_Sec'!$F694))</f>
        <v>0</v>
      </c>
      <c r="O694" s="81">
        <f t="shared" si="30"/>
        <v>23</v>
      </c>
      <c r="P694" s="81">
        <f t="shared" si="31"/>
        <v>0</v>
      </c>
      <c r="Q694" s="81" t="str">
        <f t="shared" si="32"/>
        <v>6-8</v>
      </c>
    </row>
    <row r="695" spans="1:17" ht="15" outlineLevel="4" x14ac:dyDescent="0.2">
      <c r="A695" s="85">
        <v>212</v>
      </c>
      <c r="B695" s="86" t="s">
        <v>1117</v>
      </c>
      <c r="C695" s="86" t="s">
        <v>1166</v>
      </c>
      <c r="D695" s="85">
        <v>431</v>
      </c>
      <c r="E695" s="86" t="s">
        <v>1698</v>
      </c>
      <c r="F695" s="85">
        <v>7</v>
      </c>
      <c r="G695" s="85">
        <v>27</v>
      </c>
      <c r="H695" s="82">
        <f>IF(ISBLANK($D695),"",SUMIFS('8. 514 Details Included'!$I:$I,'8. 514 Details Included'!$A:$A,'7. 511_CAR_Student_Counts_Sec'!$A695,'8. 514 Details Included'!$E:$E,'7. 511_CAR_Student_Counts_Sec'!$D695,'8. 514 Details Included'!$D:$D,'7. 511_CAR_Student_Counts_Sec'!H$1,'8. 514 Details Included'!$G:$G,'7. 511_CAR_Student_Counts_Sec'!$F695))</f>
        <v>0</v>
      </c>
      <c r="I695" s="82">
        <f>IF(ISBLANK($D695),"",SUMIFS('8. 514 Details Included'!$I:$I,'8. 514 Details Included'!$A:$A,'7. 511_CAR_Student_Counts_Sec'!$A695,'8. 514 Details Included'!$E:$E,'7. 511_CAR_Student_Counts_Sec'!$D695,'8. 514 Details Included'!$D:$D,'7. 511_CAR_Student_Counts_Sec'!I$1,'8. 514 Details Included'!$G:$G,'7. 511_CAR_Student_Counts_Sec'!$F695))</f>
        <v>0</v>
      </c>
      <c r="J695" s="82">
        <f>IF(ISBLANK($D695),"",SUMIFS('8. 514 Details Included'!$I:$I,'8. 514 Details Included'!$A:$A,'7. 511_CAR_Student_Counts_Sec'!$A695,'8. 514 Details Included'!$E:$E,'7. 511_CAR_Student_Counts_Sec'!$D695,'8. 514 Details Included'!$D:$D,'7. 511_CAR_Student_Counts_Sec'!J$1,'8. 514 Details Included'!$G:$G,'7. 511_CAR_Student_Counts_Sec'!$F695))</f>
        <v>27</v>
      </c>
      <c r="K695" s="82">
        <f>IF(ISBLANK($D695),"",SUMIFS('8. 514 Details Included'!$I:$I,'8. 514 Details Included'!$A:$A,'7. 511_CAR_Student_Counts_Sec'!$A695,'8. 514 Details Included'!$E:$E,'7. 511_CAR_Student_Counts_Sec'!$D695,'8. 514 Details Included'!$D:$D,'7. 511_CAR_Student_Counts_Sec'!K$1,'8. 514 Details Included'!$G:$G,'7. 511_CAR_Student_Counts_Sec'!$F695))</f>
        <v>0</v>
      </c>
      <c r="L695" s="82">
        <f>IF(ISBLANK($D695),"",SUMIFS('8. 514 Details Included'!$I:$I,'8. 514 Details Included'!$A:$A,'7. 511_CAR_Student_Counts_Sec'!$A695,'8. 514 Details Included'!$E:$E,'7. 511_CAR_Student_Counts_Sec'!$D695,'8. 514 Details Included'!$D:$D,'7. 511_CAR_Student_Counts_Sec'!L$1,'8. 514 Details Included'!$G:$G,'7. 511_CAR_Student_Counts_Sec'!$F695))</f>
        <v>0</v>
      </c>
      <c r="M695" s="82">
        <f>IF(ISBLANK($D695),"",SUMIFS('8. 514 Details Included'!$I:$I,'8. 514 Details Included'!$A:$A,'7. 511_CAR_Student_Counts_Sec'!$A695,'8. 514 Details Included'!$E:$E,'7. 511_CAR_Student_Counts_Sec'!$D695,'8. 514 Details Included'!$D:$D,'7. 511_CAR_Student_Counts_Sec'!M$1,'8. 514 Details Included'!$G:$G,'7. 511_CAR_Student_Counts_Sec'!$F695))</f>
        <v>0</v>
      </c>
      <c r="N695" s="82">
        <f>IF(ISBLANK($D695),"",SUMIFS('8. 514 Details Included'!$I:$I,'8. 514 Details Included'!$A:$A,'7. 511_CAR_Student_Counts_Sec'!$A695,'8. 514 Details Included'!$E:$E,'7. 511_CAR_Student_Counts_Sec'!$D695,'8. 514 Details Included'!$D:$D,'7. 511_CAR_Student_Counts_Sec'!N$1,'8. 514 Details Included'!$G:$G,'7. 511_CAR_Student_Counts_Sec'!$F695))</f>
        <v>0</v>
      </c>
      <c r="O695" s="81">
        <f t="shared" si="30"/>
        <v>27</v>
      </c>
      <c r="P695" s="81">
        <f t="shared" si="31"/>
        <v>0</v>
      </c>
      <c r="Q695" s="81" t="str">
        <f t="shared" si="32"/>
        <v>6-8</v>
      </c>
    </row>
    <row r="696" spans="1:17" ht="15" outlineLevel="3" x14ac:dyDescent="0.2">
      <c r="A696" s="85"/>
      <c r="B696" s="86"/>
      <c r="C696" s="88" t="s">
        <v>1164</v>
      </c>
      <c r="D696" s="85"/>
      <c r="E696" s="86"/>
      <c r="F696" s="85"/>
      <c r="G696" s="85">
        <f>SUBTOTAL(1,G678:G695)</f>
        <v>26.277777777777779</v>
      </c>
      <c r="H696" s="82" t="str">
        <f>IF(ISBLANK($D696),"",SUMIFS('8. 514 Details Included'!$I:$I,'8. 514 Details Included'!$A:$A,'7. 511_CAR_Student_Counts_Sec'!$A696,'8. 514 Details Included'!$E:$E,'7. 511_CAR_Student_Counts_Sec'!$D696,'8. 514 Details Included'!$D:$D,'7. 511_CAR_Student_Counts_Sec'!H$1,'8. 514 Details Included'!$G:$G,'7. 511_CAR_Student_Counts_Sec'!$F696))</f>
        <v/>
      </c>
      <c r="I696" s="82" t="str">
        <f>IF(ISBLANK($D696),"",SUMIFS('8. 514 Details Included'!$I:$I,'8. 514 Details Included'!$A:$A,'7. 511_CAR_Student_Counts_Sec'!$A696,'8. 514 Details Included'!$E:$E,'7. 511_CAR_Student_Counts_Sec'!$D696,'8. 514 Details Included'!$D:$D,'7. 511_CAR_Student_Counts_Sec'!I$1,'8. 514 Details Included'!$G:$G,'7. 511_CAR_Student_Counts_Sec'!$F696))</f>
        <v/>
      </c>
      <c r="J696" s="82" t="str">
        <f>IF(ISBLANK($D696),"",SUMIFS('8. 514 Details Included'!$I:$I,'8. 514 Details Included'!$A:$A,'7. 511_CAR_Student_Counts_Sec'!$A696,'8. 514 Details Included'!$E:$E,'7. 511_CAR_Student_Counts_Sec'!$D696,'8. 514 Details Included'!$D:$D,'7. 511_CAR_Student_Counts_Sec'!J$1,'8. 514 Details Included'!$G:$G,'7. 511_CAR_Student_Counts_Sec'!$F696))</f>
        <v/>
      </c>
      <c r="K696" s="82" t="str">
        <f>IF(ISBLANK($D696),"",SUMIFS('8. 514 Details Included'!$I:$I,'8. 514 Details Included'!$A:$A,'7. 511_CAR_Student_Counts_Sec'!$A696,'8. 514 Details Included'!$E:$E,'7. 511_CAR_Student_Counts_Sec'!$D696,'8. 514 Details Included'!$D:$D,'7. 511_CAR_Student_Counts_Sec'!K$1,'8. 514 Details Included'!$G:$G,'7. 511_CAR_Student_Counts_Sec'!$F696))</f>
        <v/>
      </c>
      <c r="L696" s="82" t="str">
        <f>IF(ISBLANK($D696),"",SUMIFS('8. 514 Details Included'!$I:$I,'8. 514 Details Included'!$A:$A,'7. 511_CAR_Student_Counts_Sec'!$A696,'8. 514 Details Included'!$E:$E,'7. 511_CAR_Student_Counts_Sec'!$D696,'8. 514 Details Included'!$D:$D,'7. 511_CAR_Student_Counts_Sec'!L$1,'8. 514 Details Included'!$G:$G,'7. 511_CAR_Student_Counts_Sec'!$F696))</f>
        <v/>
      </c>
      <c r="M696" s="82" t="str">
        <f>IF(ISBLANK($D696),"",SUMIFS('8. 514 Details Included'!$I:$I,'8. 514 Details Included'!$A:$A,'7. 511_CAR_Student_Counts_Sec'!$A696,'8. 514 Details Included'!$E:$E,'7. 511_CAR_Student_Counts_Sec'!$D696,'8. 514 Details Included'!$D:$D,'7. 511_CAR_Student_Counts_Sec'!M$1,'8. 514 Details Included'!$G:$G,'7. 511_CAR_Student_Counts_Sec'!$F696))</f>
        <v/>
      </c>
      <c r="N696" s="82" t="str">
        <f>IF(ISBLANK($D696),"",SUMIFS('8. 514 Details Included'!$I:$I,'8. 514 Details Included'!$A:$A,'7. 511_CAR_Student_Counts_Sec'!$A696,'8. 514 Details Included'!$E:$E,'7. 511_CAR_Student_Counts_Sec'!$D696,'8. 514 Details Included'!$D:$D,'7. 511_CAR_Student_Counts_Sec'!N$1,'8. 514 Details Included'!$G:$G,'7. 511_CAR_Student_Counts_Sec'!$F696))</f>
        <v/>
      </c>
      <c r="O696" s="81" t="str">
        <f t="shared" si="30"/>
        <v/>
      </c>
      <c r="P696" s="81" t="str">
        <f t="shared" si="31"/>
        <v/>
      </c>
      <c r="Q696" s="81" t="str">
        <f t="shared" si="32"/>
        <v/>
      </c>
    </row>
    <row r="697" spans="1:17" ht="15" outlineLevel="4" x14ac:dyDescent="0.2">
      <c r="A697" s="85">
        <v>212</v>
      </c>
      <c r="B697" s="86" t="s">
        <v>1117</v>
      </c>
      <c r="C697" s="86" t="s">
        <v>1163</v>
      </c>
      <c r="D697" s="85">
        <v>39</v>
      </c>
      <c r="E697" s="86" t="s">
        <v>1697</v>
      </c>
      <c r="F697" s="85">
        <v>4</v>
      </c>
      <c r="G697" s="85">
        <v>27</v>
      </c>
      <c r="H697" s="82">
        <f>IF(ISBLANK($D697),"",SUMIFS('8. 514 Details Included'!$I:$I,'8. 514 Details Included'!$A:$A,'7. 511_CAR_Student_Counts_Sec'!$A697,'8. 514 Details Included'!$E:$E,'7. 511_CAR_Student_Counts_Sec'!$D697,'8. 514 Details Included'!$D:$D,'7. 511_CAR_Student_Counts_Sec'!H$1,'8. 514 Details Included'!$G:$G,'7. 511_CAR_Student_Counts_Sec'!$F697))</f>
        <v>27</v>
      </c>
      <c r="I697" s="82">
        <f>IF(ISBLANK($D697),"",SUMIFS('8. 514 Details Included'!$I:$I,'8. 514 Details Included'!$A:$A,'7. 511_CAR_Student_Counts_Sec'!$A697,'8. 514 Details Included'!$E:$E,'7. 511_CAR_Student_Counts_Sec'!$D697,'8. 514 Details Included'!$D:$D,'7. 511_CAR_Student_Counts_Sec'!I$1,'8. 514 Details Included'!$G:$G,'7. 511_CAR_Student_Counts_Sec'!$F697))</f>
        <v>0</v>
      </c>
      <c r="J697" s="82">
        <f>IF(ISBLANK($D697),"",SUMIFS('8. 514 Details Included'!$I:$I,'8. 514 Details Included'!$A:$A,'7. 511_CAR_Student_Counts_Sec'!$A697,'8. 514 Details Included'!$E:$E,'7. 511_CAR_Student_Counts_Sec'!$D697,'8. 514 Details Included'!$D:$D,'7. 511_CAR_Student_Counts_Sec'!J$1,'8. 514 Details Included'!$G:$G,'7. 511_CAR_Student_Counts_Sec'!$F697))</f>
        <v>0</v>
      </c>
      <c r="K697" s="82">
        <f>IF(ISBLANK($D697),"",SUMIFS('8. 514 Details Included'!$I:$I,'8. 514 Details Included'!$A:$A,'7. 511_CAR_Student_Counts_Sec'!$A697,'8. 514 Details Included'!$E:$E,'7. 511_CAR_Student_Counts_Sec'!$D697,'8. 514 Details Included'!$D:$D,'7. 511_CAR_Student_Counts_Sec'!K$1,'8. 514 Details Included'!$G:$G,'7. 511_CAR_Student_Counts_Sec'!$F697))</f>
        <v>0</v>
      </c>
      <c r="L697" s="82">
        <f>IF(ISBLANK($D697),"",SUMIFS('8. 514 Details Included'!$I:$I,'8. 514 Details Included'!$A:$A,'7. 511_CAR_Student_Counts_Sec'!$A697,'8. 514 Details Included'!$E:$E,'7. 511_CAR_Student_Counts_Sec'!$D697,'8. 514 Details Included'!$D:$D,'7. 511_CAR_Student_Counts_Sec'!L$1,'8. 514 Details Included'!$G:$G,'7. 511_CAR_Student_Counts_Sec'!$F697))</f>
        <v>0</v>
      </c>
      <c r="M697" s="82">
        <f>IF(ISBLANK($D697),"",SUMIFS('8. 514 Details Included'!$I:$I,'8. 514 Details Included'!$A:$A,'7. 511_CAR_Student_Counts_Sec'!$A697,'8. 514 Details Included'!$E:$E,'7. 511_CAR_Student_Counts_Sec'!$D697,'8. 514 Details Included'!$D:$D,'7. 511_CAR_Student_Counts_Sec'!M$1,'8. 514 Details Included'!$G:$G,'7. 511_CAR_Student_Counts_Sec'!$F697))</f>
        <v>0</v>
      </c>
      <c r="N697" s="82">
        <f>IF(ISBLANK($D697),"",SUMIFS('8. 514 Details Included'!$I:$I,'8. 514 Details Included'!$A:$A,'7. 511_CAR_Student_Counts_Sec'!$A697,'8. 514 Details Included'!$E:$E,'7. 511_CAR_Student_Counts_Sec'!$D697,'8. 514 Details Included'!$D:$D,'7. 511_CAR_Student_Counts_Sec'!N$1,'8. 514 Details Included'!$G:$G,'7. 511_CAR_Student_Counts_Sec'!$F697))</f>
        <v>0</v>
      </c>
      <c r="O697" s="81">
        <f t="shared" si="30"/>
        <v>27</v>
      </c>
      <c r="P697" s="81">
        <f t="shared" si="31"/>
        <v>0</v>
      </c>
      <c r="Q697" s="81" t="str">
        <f t="shared" si="32"/>
        <v>6-8</v>
      </c>
    </row>
    <row r="698" spans="1:17" ht="15" outlineLevel="4" x14ac:dyDescent="0.2">
      <c r="A698" s="85">
        <v>212</v>
      </c>
      <c r="B698" s="86" t="s">
        <v>1117</v>
      </c>
      <c r="C698" s="86" t="s">
        <v>1163</v>
      </c>
      <c r="D698" s="85">
        <v>39</v>
      </c>
      <c r="E698" s="86" t="s">
        <v>1697</v>
      </c>
      <c r="F698" s="85">
        <v>6</v>
      </c>
      <c r="G698" s="85">
        <v>27</v>
      </c>
      <c r="H698" s="82">
        <f>IF(ISBLANK($D698),"",SUMIFS('8. 514 Details Included'!$I:$I,'8. 514 Details Included'!$A:$A,'7. 511_CAR_Student_Counts_Sec'!$A698,'8. 514 Details Included'!$E:$E,'7. 511_CAR_Student_Counts_Sec'!$D698,'8. 514 Details Included'!$D:$D,'7. 511_CAR_Student_Counts_Sec'!H$1,'8. 514 Details Included'!$G:$G,'7. 511_CAR_Student_Counts_Sec'!$F698))</f>
        <v>27</v>
      </c>
      <c r="I698" s="82">
        <f>IF(ISBLANK($D698),"",SUMIFS('8. 514 Details Included'!$I:$I,'8. 514 Details Included'!$A:$A,'7. 511_CAR_Student_Counts_Sec'!$A698,'8. 514 Details Included'!$E:$E,'7. 511_CAR_Student_Counts_Sec'!$D698,'8. 514 Details Included'!$D:$D,'7. 511_CAR_Student_Counts_Sec'!I$1,'8. 514 Details Included'!$G:$G,'7. 511_CAR_Student_Counts_Sec'!$F698))</f>
        <v>0</v>
      </c>
      <c r="J698" s="82">
        <f>IF(ISBLANK($D698),"",SUMIFS('8. 514 Details Included'!$I:$I,'8. 514 Details Included'!$A:$A,'7. 511_CAR_Student_Counts_Sec'!$A698,'8. 514 Details Included'!$E:$E,'7. 511_CAR_Student_Counts_Sec'!$D698,'8. 514 Details Included'!$D:$D,'7. 511_CAR_Student_Counts_Sec'!J$1,'8. 514 Details Included'!$G:$G,'7. 511_CAR_Student_Counts_Sec'!$F698))</f>
        <v>0</v>
      </c>
      <c r="K698" s="82">
        <f>IF(ISBLANK($D698),"",SUMIFS('8. 514 Details Included'!$I:$I,'8. 514 Details Included'!$A:$A,'7. 511_CAR_Student_Counts_Sec'!$A698,'8. 514 Details Included'!$E:$E,'7. 511_CAR_Student_Counts_Sec'!$D698,'8. 514 Details Included'!$D:$D,'7. 511_CAR_Student_Counts_Sec'!K$1,'8. 514 Details Included'!$G:$G,'7. 511_CAR_Student_Counts_Sec'!$F698))</f>
        <v>0</v>
      </c>
      <c r="L698" s="82">
        <f>IF(ISBLANK($D698),"",SUMIFS('8. 514 Details Included'!$I:$I,'8. 514 Details Included'!$A:$A,'7. 511_CAR_Student_Counts_Sec'!$A698,'8. 514 Details Included'!$E:$E,'7. 511_CAR_Student_Counts_Sec'!$D698,'8. 514 Details Included'!$D:$D,'7. 511_CAR_Student_Counts_Sec'!L$1,'8. 514 Details Included'!$G:$G,'7. 511_CAR_Student_Counts_Sec'!$F698))</f>
        <v>0</v>
      </c>
      <c r="M698" s="82">
        <f>IF(ISBLANK($D698),"",SUMIFS('8. 514 Details Included'!$I:$I,'8. 514 Details Included'!$A:$A,'7. 511_CAR_Student_Counts_Sec'!$A698,'8. 514 Details Included'!$E:$E,'7. 511_CAR_Student_Counts_Sec'!$D698,'8. 514 Details Included'!$D:$D,'7. 511_CAR_Student_Counts_Sec'!M$1,'8. 514 Details Included'!$G:$G,'7. 511_CAR_Student_Counts_Sec'!$F698))</f>
        <v>0</v>
      </c>
      <c r="N698" s="82">
        <f>IF(ISBLANK($D698),"",SUMIFS('8. 514 Details Included'!$I:$I,'8. 514 Details Included'!$A:$A,'7. 511_CAR_Student_Counts_Sec'!$A698,'8. 514 Details Included'!$E:$E,'7. 511_CAR_Student_Counts_Sec'!$D698,'8. 514 Details Included'!$D:$D,'7. 511_CAR_Student_Counts_Sec'!N$1,'8. 514 Details Included'!$G:$G,'7. 511_CAR_Student_Counts_Sec'!$F698))</f>
        <v>0</v>
      </c>
      <c r="O698" s="81">
        <f t="shared" si="30"/>
        <v>27</v>
      </c>
      <c r="P698" s="81">
        <f t="shared" si="31"/>
        <v>0</v>
      </c>
      <c r="Q698" s="81" t="str">
        <f t="shared" si="32"/>
        <v>6-8</v>
      </c>
    </row>
    <row r="699" spans="1:17" ht="15" outlineLevel="4" x14ac:dyDescent="0.2">
      <c r="A699" s="85">
        <v>212</v>
      </c>
      <c r="B699" s="86" t="s">
        <v>1117</v>
      </c>
      <c r="C699" s="86" t="s">
        <v>1163</v>
      </c>
      <c r="D699" s="85">
        <v>39</v>
      </c>
      <c r="E699" s="86" t="s">
        <v>1697</v>
      </c>
      <c r="F699" s="85">
        <v>8</v>
      </c>
      <c r="G699" s="85">
        <v>25</v>
      </c>
      <c r="H699" s="82">
        <f>IF(ISBLANK($D699),"",SUMIFS('8. 514 Details Included'!$I:$I,'8. 514 Details Included'!$A:$A,'7. 511_CAR_Student_Counts_Sec'!$A699,'8. 514 Details Included'!$E:$E,'7. 511_CAR_Student_Counts_Sec'!$D699,'8. 514 Details Included'!$D:$D,'7. 511_CAR_Student_Counts_Sec'!H$1,'8. 514 Details Included'!$G:$G,'7. 511_CAR_Student_Counts_Sec'!$F699))</f>
        <v>25</v>
      </c>
      <c r="I699" s="82">
        <f>IF(ISBLANK($D699),"",SUMIFS('8. 514 Details Included'!$I:$I,'8. 514 Details Included'!$A:$A,'7. 511_CAR_Student_Counts_Sec'!$A699,'8. 514 Details Included'!$E:$E,'7. 511_CAR_Student_Counts_Sec'!$D699,'8. 514 Details Included'!$D:$D,'7. 511_CAR_Student_Counts_Sec'!I$1,'8. 514 Details Included'!$G:$G,'7. 511_CAR_Student_Counts_Sec'!$F699))</f>
        <v>0</v>
      </c>
      <c r="J699" s="82">
        <f>IF(ISBLANK($D699),"",SUMIFS('8. 514 Details Included'!$I:$I,'8. 514 Details Included'!$A:$A,'7. 511_CAR_Student_Counts_Sec'!$A699,'8. 514 Details Included'!$E:$E,'7. 511_CAR_Student_Counts_Sec'!$D699,'8. 514 Details Included'!$D:$D,'7. 511_CAR_Student_Counts_Sec'!J$1,'8. 514 Details Included'!$G:$G,'7. 511_CAR_Student_Counts_Sec'!$F699))</f>
        <v>0</v>
      </c>
      <c r="K699" s="82">
        <f>IF(ISBLANK($D699),"",SUMIFS('8. 514 Details Included'!$I:$I,'8. 514 Details Included'!$A:$A,'7. 511_CAR_Student_Counts_Sec'!$A699,'8. 514 Details Included'!$E:$E,'7. 511_CAR_Student_Counts_Sec'!$D699,'8. 514 Details Included'!$D:$D,'7. 511_CAR_Student_Counts_Sec'!K$1,'8. 514 Details Included'!$G:$G,'7. 511_CAR_Student_Counts_Sec'!$F699))</f>
        <v>0</v>
      </c>
      <c r="L699" s="82">
        <f>IF(ISBLANK($D699),"",SUMIFS('8. 514 Details Included'!$I:$I,'8. 514 Details Included'!$A:$A,'7. 511_CAR_Student_Counts_Sec'!$A699,'8. 514 Details Included'!$E:$E,'7. 511_CAR_Student_Counts_Sec'!$D699,'8. 514 Details Included'!$D:$D,'7. 511_CAR_Student_Counts_Sec'!L$1,'8. 514 Details Included'!$G:$G,'7. 511_CAR_Student_Counts_Sec'!$F699))</f>
        <v>0</v>
      </c>
      <c r="M699" s="82">
        <f>IF(ISBLANK($D699),"",SUMIFS('8. 514 Details Included'!$I:$I,'8. 514 Details Included'!$A:$A,'7. 511_CAR_Student_Counts_Sec'!$A699,'8. 514 Details Included'!$E:$E,'7. 511_CAR_Student_Counts_Sec'!$D699,'8. 514 Details Included'!$D:$D,'7. 511_CAR_Student_Counts_Sec'!M$1,'8. 514 Details Included'!$G:$G,'7. 511_CAR_Student_Counts_Sec'!$F699))</f>
        <v>0</v>
      </c>
      <c r="N699" s="82">
        <f>IF(ISBLANK($D699),"",SUMIFS('8. 514 Details Included'!$I:$I,'8. 514 Details Included'!$A:$A,'7. 511_CAR_Student_Counts_Sec'!$A699,'8. 514 Details Included'!$E:$E,'7. 511_CAR_Student_Counts_Sec'!$D699,'8. 514 Details Included'!$D:$D,'7. 511_CAR_Student_Counts_Sec'!N$1,'8. 514 Details Included'!$G:$G,'7. 511_CAR_Student_Counts_Sec'!$F699))</f>
        <v>0</v>
      </c>
      <c r="O699" s="81">
        <f t="shared" si="30"/>
        <v>25</v>
      </c>
      <c r="P699" s="81">
        <f t="shared" si="31"/>
        <v>0</v>
      </c>
      <c r="Q699" s="81" t="str">
        <f t="shared" si="32"/>
        <v>6-8</v>
      </c>
    </row>
    <row r="700" spans="1:17" ht="15" outlineLevel="4" x14ac:dyDescent="0.2">
      <c r="A700" s="85">
        <v>212</v>
      </c>
      <c r="B700" s="86" t="s">
        <v>1117</v>
      </c>
      <c r="C700" s="86" t="s">
        <v>1163</v>
      </c>
      <c r="D700" s="85">
        <v>7</v>
      </c>
      <c r="E700" s="86" t="s">
        <v>1696</v>
      </c>
      <c r="F700" s="85">
        <v>2</v>
      </c>
      <c r="G700" s="85">
        <v>23</v>
      </c>
      <c r="H700" s="82">
        <f>IF(ISBLANK($D700),"",SUMIFS('8. 514 Details Included'!$I:$I,'8. 514 Details Included'!$A:$A,'7. 511_CAR_Student_Counts_Sec'!$A700,'8. 514 Details Included'!$E:$E,'7. 511_CAR_Student_Counts_Sec'!$D700,'8. 514 Details Included'!$D:$D,'7. 511_CAR_Student_Counts_Sec'!H$1,'8. 514 Details Included'!$G:$G,'7. 511_CAR_Student_Counts_Sec'!$F700))</f>
        <v>0</v>
      </c>
      <c r="I700" s="82">
        <f>IF(ISBLANK($D700),"",SUMIFS('8. 514 Details Included'!$I:$I,'8. 514 Details Included'!$A:$A,'7. 511_CAR_Student_Counts_Sec'!$A700,'8. 514 Details Included'!$E:$E,'7. 511_CAR_Student_Counts_Sec'!$D700,'8. 514 Details Included'!$D:$D,'7. 511_CAR_Student_Counts_Sec'!I$1,'8. 514 Details Included'!$G:$G,'7. 511_CAR_Student_Counts_Sec'!$F700))</f>
        <v>23</v>
      </c>
      <c r="J700" s="82">
        <f>IF(ISBLANK($D700),"",SUMIFS('8. 514 Details Included'!$I:$I,'8. 514 Details Included'!$A:$A,'7. 511_CAR_Student_Counts_Sec'!$A700,'8. 514 Details Included'!$E:$E,'7. 511_CAR_Student_Counts_Sec'!$D700,'8. 514 Details Included'!$D:$D,'7. 511_CAR_Student_Counts_Sec'!J$1,'8. 514 Details Included'!$G:$G,'7. 511_CAR_Student_Counts_Sec'!$F700))</f>
        <v>0</v>
      </c>
      <c r="K700" s="82">
        <f>IF(ISBLANK($D700),"",SUMIFS('8. 514 Details Included'!$I:$I,'8. 514 Details Included'!$A:$A,'7. 511_CAR_Student_Counts_Sec'!$A700,'8. 514 Details Included'!$E:$E,'7. 511_CAR_Student_Counts_Sec'!$D700,'8. 514 Details Included'!$D:$D,'7. 511_CAR_Student_Counts_Sec'!K$1,'8. 514 Details Included'!$G:$G,'7. 511_CAR_Student_Counts_Sec'!$F700))</f>
        <v>0</v>
      </c>
      <c r="L700" s="82">
        <f>IF(ISBLANK($D700),"",SUMIFS('8. 514 Details Included'!$I:$I,'8. 514 Details Included'!$A:$A,'7. 511_CAR_Student_Counts_Sec'!$A700,'8. 514 Details Included'!$E:$E,'7. 511_CAR_Student_Counts_Sec'!$D700,'8. 514 Details Included'!$D:$D,'7. 511_CAR_Student_Counts_Sec'!L$1,'8. 514 Details Included'!$G:$G,'7. 511_CAR_Student_Counts_Sec'!$F700))</f>
        <v>0</v>
      </c>
      <c r="M700" s="82">
        <f>IF(ISBLANK($D700),"",SUMIFS('8. 514 Details Included'!$I:$I,'8. 514 Details Included'!$A:$A,'7. 511_CAR_Student_Counts_Sec'!$A700,'8. 514 Details Included'!$E:$E,'7. 511_CAR_Student_Counts_Sec'!$D700,'8. 514 Details Included'!$D:$D,'7. 511_CAR_Student_Counts_Sec'!M$1,'8. 514 Details Included'!$G:$G,'7. 511_CAR_Student_Counts_Sec'!$F700))</f>
        <v>0</v>
      </c>
      <c r="N700" s="82">
        <f>IF(ISBLANK($D700),"",SUMIFS('8. 514 Details Included'!$I:$I,'8. 514 Details Included'!$A:$A,'7. 511_CAR_Student_Counts_Sec'!$A700,'8. 514 Details Included'!$E:$E,'7. 511_CAR_Student_Counts_Sec'!$D700,'8. 514 Details Included'!$D:$D,'7. 511_CAR_Student_Counts_Sec'!N$1,'8. 514 Details Included'!$G:$G,'7. 511_CAR_Student_Counts_Sec'!$F700))</f>
        <v>0</v>
      </c>
      <c r="O700" s="81">
        <f t="shared" si="30"/>
        <v>23</v>
      </c>
      <c r="P700" s="81">
        <f t="shared" si="31"/>
        <v>0</v>
      </c>
      <c r="Q700" s="81" t="str">
        <f t="shared" si="32"/>
        <v>6-8</v>
      </c>
    </row>
    <row r="701" spans="1:17" ht="15" outlineLevel="4" x14ac:dyDescent="0.2">
      <c r="A701" s="85">
        <v>212</v>
      </c>
      <c r="B701" s="86" t="s">
        <v>1117</v>
      </c>
      <c r="C701" s="86" t="s">
        <v>1163</v>
      </c>
      <c r="D701" s="85">
        <v>7</v>
      </c>
      <c r="E701" s="86" t="s">
        <v>1696</v>
      </c>
      <c r="F701" s="85">
        <v>6</v>
      </c>
      <c r="G701" s="85">
        <v>28</v>
      </c>
      <c r="H701" s="82">
        <f>IF(ISBLANK($D701),"",SUMIFS('8. 514 Details Included'!$I:$I,'8. 514 Details Included'!$A:$A,'7. 511_CAR_Student_Counts_Sec'!$A701,'8. 514 Details Included'!$E:$E,'7. 511_CAR_Student_Counts_Sec'!$D701,'8. 514 Details Included'!$D:$D,'7. 511_CAR_Student_Counts_Sec'!H$1,'8. 514 Details Included'!$G:$G,'7. 511_CAR_Student_Counts_Sec'!$F701))</f>
        <v>0</v>
      </c>
      <c r="I701" s="82">
        <f>IF(ISBLANK($D701),"",SUMIFS('8. 514 Details Included'!$I:$I,'8. 514 Details Included'!$A:$A,'7. 511_CAR_Student_Counts_Sec'!$A701,'8. 514 Details Included'!$E:$E,'7. 511_CAR_Student_Counts_Sec'!$D701,'8. 514 Details Included'!$D:$D,'7. 511_CAR_Student_Counts_Sec'!I$1,'8. 514 Details Included'!$G:$G,'7. 511_CAR_Student_Counts_Sec'!$F701))</f>
        <v>28</v>
      </c>
      <c r="J701" s="82">
        <f>IF(ISBLANK($D701),"",SUMIFS('8. 514 Details Included'!$I:$I,'8. 514 Details Included'!$A:$A,'7. 511_CAR_Student_Counts_Sec'!$A701,'8. 514 Details Included'!$E:$E,'7. 511_CAR_Student_Counts_Sec'!$D701,'8. 514 Details Included'!$D:$D,'7. 511_CAR_Student_Counts_Sec'!J$1,'8. 514 Details Included'!$G:$G,'7. 511_CAR_Student_Counts_Sec'!$F701))</f>
        <v>0</v>
      </c>
      <c r="K701" s="82">
        <f>IF(ISBLANK($D701),"",SUMIFS('8. 514 Details Included'!$I:$I,'8. 514 Details Included'!$A:$A,'7. 511_CAR_Student_Counts_Sec'!$A701,'8. 514 Details Included'!$E:$E,'7. 511_CAR_Student_Counts_Sec'!$D701,'8. 514 Details Included'!$D:$D,'7. 511_CAR_Student_Counts_Sec'!K$1,'8. 514 Details Included'!$G:$G,'7. 511_CAR_Student_Counts_Sec'!$F701))</f>
        <v>0</v>
      </c>
      <c r="L701" s="82">
        <f>IF(ISBLANK($D701),"",SUMIFS('8. 514 Details Included'!$I:$I,'8. 514 Details Included'!$A:$A,'7. 511_CAR_Student_Counts_Sec'!$A701,'8. 514 Details Included'!$E:$E,'7. 511_CAR_Student_Counts_Sec'!$D701,'8. 514 Details Included'!$D:$D,'7. 511_CAR_Student_Counts_Sec'!L$1,'8. 514 Details Included'!$G:$G,'7. 511_CAR_Student_Counts_Sec'!$F701))</f>
        <v>0</v>
      </c>
      <c r="M701" s="82">
        <f>IF(ISBLANK($D701),"",SUMIFS('8. 514 Details Included'!$I:$I,'8. 514 Details Included'!$A:$A,'7. 511_CAR_Student_Counts_Sec'!$A701,'8. 514 Details Included'!$E:$E,'7. 511_CAR_Student_Counts_Sec'!$D701,'8. 514 Details Included'!$D:$D,'7. 511_CAR_Student_Counts_Sec'!M$1,'8. 514 Details Included'!$G:$G,'7. 511_CAR_Student_Counts_Sec'!$F701))</f>
        <v>0</v>
      </c>
      <c r="N701" s="82">
        <f>IF(ISBLANK($D701),"",SUMIFS('8. 514 Details Included'!$I:$I,'8. 514 Details Included'!$A:$A,'7. 511_CAR_Student_Counts_Sec'!$A701,'8. 514 Details Included'!$E:$E,'7. 511_CAR_Student_Counts_Sec'!$D701,'8. 514 Details Included'!$D:$D,'7. 511_CAR_Student_Counts_Sec'!N$1,'8. 514 Details Included'!$G:$G,'7. 511_CAR_Student_Counts_Sec'!$F701))</f>
        <v>0</v>
      </c>
      <c r="O701" s="81">
        <f t="shared" si="30"/>
        <v>28</v>
      </c>
      <c r="P701" s="81">
        <f t="shared" si="31"/>
        <v>0</v>
      </c>
      <c r="Q701" s="81" t="str">
        <f t="shared" si="32"/>
        <v>6-8</v>
      </c>
    </row>
    <row r="702" spans="1:17" ht="15" outlineLevel="4" x14ac:dyDescent="0.2">
      <c r="A702" s="85">
        <v>212</v>
      </c>
      <c r="B702" s="86" t="s">
        <v>1117</v>
      </c>
      <c r="C702" s="86" t="s">
        <v>1163</v>
      </c>
      <c r="D702" s="85">
        <v>7</v>
      </c>
      <c r="E702" s="86" t="s">
        <v>1696</v>
      </c>
      <c r="F702" s="85">
        <v>8</v>
      </c>
      <c r="G702" s="85">
        <v>28</v>
      </c>
      <c r="H702" s="82">
        <f>IF(ISBLANK($D702),"",SUMIFS('8. 514 Details Included'!$I:$I,'8. 514 Details Included'!$A:$A,'7. 511_CAR_Student_Counts_Sec'!$A702,'8. 514 Details Included'!$E:$E,'7. 511_CAR_Student_Counts_Sec'!$D702,'8. 514 Details Included'!$D:$D,'7. 511_CAR_Student_Counts_Sec'!H$1,'8. 514 Details Included'!$G:$G,'7. 511_CAR_Student_Counts_Sec'!$F702))</f>
        <v>0</v>
      </c>
      <c r="I702" s="82">
        <f>IF(ISBLANK($D702),"",SUMIFS('8. 514 Details Included'!$I:$I,'8. 514 Details Included'!$A:$A,'7. 511_CAR_Student_Counts_Sec'!$A702,'8. 514 Details Included'!$E:$E,'7. 511_CAR_Student_Counts_Sec'!$D702,'8. 514 Details Included'!$D:$D,'7. 511_CAR_Student_Counts_Sec'!I$1,'8. 514 Details Included'!$G:$G,'7. 511_CAR_Student_Counts_Sec'!$F702))</f>
        <v>28</v>
      </c>
      <c r="J702" s="82">
        <f>IF(ISBLANK($D702),"",SUMIFS('8. 514 Details Included'!$I:$I,'8. 514 Details Included'!$A:$A,'7. 511_CAR_Student_Counts_Sec'!$A702,'8. 514 Details Included'!$E:$E,'7. 511_CAR_Student_Counts_Sec'!$D702,'8. 514 Details Included'!$D:$D,'7. 511_CAR_Student_Counts_Sec'!J$1,'8. 514 Details Included'!$G:$G,'7. 511_CAR_Student_Counts_Sec'!$F702))</f>
        <v>0</v>
      </c>
      <c r="K702" s="82">
        <f>IF(ISBLANK($D702),"",SUMIFS('8. 514 Details Included'!$I:$I,'8. 514 Details Included'!$A:$A,'7. 511_CAR_Student_Counts_Sec'!$A702,'8. 514 Details Included'!$E:$E,'7. 511_CAR_Student_Counts_Sec'!$D702,'8. 514 Details Included'!$D:$D,'7. 511_CAR_Student_Counts_Sec'!K$1,'8. 514 Details Included'!$G:$G,'7. 511_CAR_Student_Counts_Sec'!$F702))</f>
        <v>0</v>
      </c>
      <c r="L702" s="82">
        <f>IF(ISBLANK($D702),"",SUMIFS('8. 514 Details Included'!$I:$I,'8. 514 Details Included'!$A:$A,'7. 511_CAR_Student_Counts_Sec'!$A702,'8. 514 Details Included'!$E:$E,'7. 511_CAR_Student_Counts_Sec'!$D702,'8. 514 Details Included'!$D:$D,'7. 511_CAR_Student_Counts_Sec'!L$1,'8. 514 Details Included'!$G:$G,'7. 511_CAR_Student_Counts_Sec'!$F702))</f>
        <v>0</v>
      </c>
      <c r="M702" s="82">
        <f>IF(ISBLANK($D702),"",SUMIFS('8. 514 Details Included'!$I:$I,'8. 514 Details Included'!$A:$A,'7. 511_CAR_Student_Counts_Sec'!$A702,'8. 514 Details Included'!$E:$E,'7. 511_CAR_Student_Counts_Sec'!$D702,'8. 514 Details Included'!$D:$D,'7. 511_CAR_Student_Counts_Sec'!M$1,'8. 514 Details Included'!$G:$G,'7. 511_CAR_Student_Counts_Sec'!$F702))</f>
        <v>0</v>
      </c>
      <c r="N702" s="82">
        <f>IF(ISBLANK($D702),"",SUMIFS('8. 514 Details Included'!$I:$I,'8. 514 Details Included'!$A:$A,'7. 511_CAR_Student_Counts_Sec'!$A702,'8. 514 Details Included'!$E:$E,'7. 511_CAR_Student_Counts_Sec'!$D702,'8. 514 Details Included'!$D:$D,'7. 511_CAR_Student_Counts_Sec'!N$1,'8. 514 Details Included'!$G:$G,'7. 511_CAR_Student_Counts_Sec'!$F702))</f>
        <v>0</v>
      </c>
      <c r="O702" s="81">
        <f t="shared" si="30"/>
        <v>28</v>
      </c>
      <c r="P702" s="81">
        <f t="shared" si="31"/>
        <v>0</v>
      </c>
      <c r="Q702" s="81" t="str">
        <f t="shared" si="32"/>
        <v>6-8</v>
      </c>
    </row>
    <row r="703" spans="1:17" ht="15" outlineLevel="4" x14ac:dyDescent="0.2">
      <c r="A703" s="85">
        <v>212</v>
      </c>
      <c r="B703" s="86" t="s">
        <v>1117</v>
      </c>
      <c r="C703" s="86" t="s">
        <v>1163</v>
      </c>
      <c r="D703" s="85">
        <v>37</v>
      </c>
      <c r="E703" s="86" t="s">
        <v>1695</v>
      </c>
      <c r="F703" s="85">
        <v>2</v>
      </c>
      <c r="G703" s="85">
        <v>26</v>
      </c>
      <c r="H703" s="82">
        <f>IF(ISBLANK($D703),"",SUMIFS('8. 514 Details Included'!$I:$I,'8. 514 Details Included'!$A:$A,'7. 511_CAR_Student_Counts_Sec'!$A703,'8. 514 Details Included'!$E:$E,'7. 511_CAR_Student_Counts_Sec'!$D703,'8. 514 Details Included'!$D:$D,'7. 511_CAR_Student_Counts_Sec'!H$1,'8. 514 Details Included'!$G:$G,'7. 511_CAR_Student_Counts_Sec'!$F703))</f>
        <v>0</v>
      </c>
      <c r="I703" s="82">
        <f>IF(ISBLANK($D703),"",SUMIFS('8. 514 Details Included'!$I:$I,'8. 514 Details Included'!$A:$A,'7. 511_CAR_Student_Counts_Sec'!$A703,'8. 514 Details Included'!$E:$E,'7. 511_CAR_Student_Counts_Sec'!$D703,'8. 514 Details Included'!$D:$D,'7. 511_CAR_Student_Counts_Sec'!I$1,'8. 514 Details Included'!$G:$G,'7. 511_CAR_Student_Counts_Sec'!$F703))</f>
        <v>0</v>
      </c>
      <c r="J703" s="82">
        <f>IF(ISBLANK($D703),"",SUMIFS('8. 514 Details Included'!$I:$I,'8. 514 Details Included'!$A:$A,'7. 511_CAR_Student_Counts_Sec'!$A703,'8. 514 Details Included'!$E:$E,'7. 511_CAR_Student_Counts_Sec'!$D703,'8. 514 Details Included'!$D:$D,'7. 511_CAR_Student_Counts_Sec'!J$1,'8. 514 Details Included'!$G:$G,'7. 511_CAR_Student_Counts_Sec'!$F703))</f>
        <v>26</v>
      </c>
      <c r="K703" s="82">
        <f>IF(ISBLANK($D703),"",SUMIFS('8. 514 Details Included'!$I:$I,'8. 514 Details Included'!$A:$A,'7. 511_CAR_Student_Counts_Sec'!$A703,'8. 514 Details Included'!$E:$E,'7. 511_CAR_Student_Counts_Sec'!$D703,'8. 514 Details Included'!$D:$D,'7. 511_CAR_Student_Counts_Sec'!K$1,'8. 514 Details Included'!$G:$G,'7. 511_CAR_Student_Counts_Sec'!$F703))</f>
        <v>0</v>
      </c>
      <c r="L703" s="82">
        <f>IF(ISBLANK($D703),"",SUMIFS('8. 514 Details Included'!$I:$I,'8. 514 Details Included'!$A:$A,'7. 511_CAR_Student_Counts_Sec'!$A703,'8. 514 Details Included'!$E:$E,'7. 511_CAR_Student_Counts_Sec'!$D703,'8. 514 Details Included'!$D:$D,'7. 511_CAR_Student_Counts_Sec'!L$1,'8. 514 Details Included'!$G:$G,'7. 511_CAR_Student_Counts_Sec'!$F703))</f>
        <v>0</v>
      </c>
      <c r="M703" s="82">
        <f>IF(ISBLANK($D703),"",SUMIFS('8. 514 Details Included'!$I:$I,'8. 514 Details Included'!$A:$A,'7. 511_CAR_Student_Counts_Sec'!$A703,'8. 514 Details Included'!$E:$E,'7. 511_CAR_Student_Counts_Sec'!$D703,'8. 514 Details Included'!$D:$D,'7. 511_CAR_Student_Counts_Sec'!M$1,'8. 514 Details Included'!$G:$G,'7. 511_CAR_Student_Counts_Sec'!$F703))</f>
        <v>0</v>
      </c>
      <c r="N703" s="82">
        <f>IF(ISBLANK($D703),"",SUMIFS('8. 514 Details Included'!$I:$I,'8. 514 Details Included'!$A:$A,'7. 511_CAR_Student_Counts_Sec'!$A703,'8. 514 Details Included'!$E:$E,'7. 511_CAR_Student_Counts_Sec'!$D703,'8. 514 Details Included'!$D:$D,'7. 511_CAR_Student_Counts_Sec'!N$1,'8. 514 Details Included'!$G:$G,'7. 511_CAR_Student_Counts_Sec'!$F703))</f>
        <v>0</v>
      </c>
      <c r="O703" s="81">
        <f t="shared" si="30"/>
        <v>26</v>
      </c>
      <c r="P703" s="81">
        <f t="shared" si="31"/>
        <v>0</v>
      </c>
      <c r="Q703" s="81" t="str">
        <f t="shared" si="32"/>
        <v>6-8</v>
      </c>
    </row>
    <row r="704" spans="1:17" ht="15" outlineLevel="4" x14ac:dyDescent="0.2">
      <c r="A704" s="85">
        <v>212</v>
      </c>
      <c r="B704" s="86" t="s">
        <v>1117</v>
      </c>
      <c r="C704" s="86" t="s">
        <v>1163</v>
      </c>
      <c r="D704" s="85">
        <v>37</v>
      </c>
      <c r="E704" s="86" t="s">
        <v>1695</v>
      </c>
      <c r="F704" s="85">
        <v>4</v>
      </c>
      <c r="G704" s="85">
        <v>27</v>
      </c>
      <c r="H704" s="82">
        <f>IF(ISBLANK($D704),"",SUMIFS('8. 514 Details Included'!$I:$I,'8. 514 Details Included'!$A:$A,'7. 511_CAR_Student_Counts_Sec'!$A704,'8. 514 Details Included'!$E:$E,'7. 511_CAR_Student_Counts_Sec'!$D704,'8. 514 Details Included'!$D:$D,'7. 511_CAR_Student_Counts_Sec'!H$1,'8. 514 Details Included'!$G:$G,'7. 511_CAR_Student_Counts_Sec'!$F704))</f>
        <v>0</v>
      </c>
      <c r="I704" s="82">
        <f>IF(ISBLANK($D704),"",SUMIFS('8. 514 Details Included'!$I:$I,'8. 514 Details Included'!$A:$A,'7. 511_CAR_Student_Counts_Sec'!$A704,'8. 514 Details Included'!$E:$E,'7. 511_CAR_Student_Counts_Sec'!$D704,'8. 514 Details Included'!$D:$D,'7. 511_CAR_Student_Counts_Sec'!I$1,'8. 514 Details Included'!$G:$G,'7. 511_CAR_Student_Counts_Sec'!$F704))</f>
        <v>0</v>
      </c>
      <c r="J704" s="82">
        <f>IF(ISBLANK($D704),"",SUMIFS('8. 514 Details Included'!$I:$I,'8. 514 Details Included'!$A:$A,'7. 511_CAR_Student_Counts_Sec'!$A704,'8. 514 Details Included'!$E:$E,'7. 511_CAR_Student_Counts_Sec'!$D704,'8. 514 Details Included'!$D:$D,'7. 511_CAR_Student_Counts_Sec'!J$1,'8. 514 Details Included'!$G:$G,'7. 511_CAR_Student_Counts_Sec'!$F704))</f>
        <v>27</v>
      </c>
      <c r="K704" s="82">
        <f>IF(ISBLANK($D704),"",SUMIFS('8. 514 Details Included'!$I:$I,'8. 514 Details Included'!$A:$A,'7. 511_CAR_Student_Counts_Sec'!$A704,'8. 514 Details Included'!$E:$E,'7. 511_CAR_Student_Counts_Sec'!$D704,'8. 514 Details Included'!$D:$D,'7. 511_CAR_Student_Counts_Sec'!K$1,'8. 514 Details Included'!$G:$G,'7. 511_CAR_Student_Counts_Sec'!$F704))</f>
        <v>0</v>
      </c>
      <c r="L704" s="82">
        <f>IF(ISBLANK($D704),"",SUMIFS('8. 514 Details Included'!$I:$I,'8. 514 Details Included'!$A:$A,'7. 511_CAR_Student_Counts_Sec'!$A704,'8. 514 Details Included'!$E:$E,'7. 511_CAR_Student_Counts_Sec'!$D704,'8. 514 Details Included'!$D:$D,'7. 511_CAR_Student_Counts_Sec'!L$1,'8. 514 Details Included'!$G:$G,'7. 511_CAR_Student_Counts_Sec'!$F704))</f>
        <v>0</v>
      </c>
      <c r="M704" s="82">
        <f>IF(ISBLANK($D704),"",SUMIFS('8. 514 Details Included'!$I:$I,'8. 514 Details Included'!$A:$A,'7. 511_CAR_Student_Counts_Sec'!$A704,'8. 514 Details Included'!$E:$E,'7. 511_CAR_Student_Counts_Sec'!$D704,'8. 514 Details Included'!$D:$D,'7. 511_CAR_Student_Counts_Sec'!M$1,'8. 514 Details Included'!$G:$G,'7. 511_CAR_Student_Counts_Sec'!$F704))</f>
        <v>0</v>
      </c>
      <c r="N704" s="82">
        <f>IF(ISBLANK($D704),"",SUMIFS('8. 514 Details Included'!$I:$I,'8. 514 Details Included'!$A:$A,'7. 511_CAR_Student_Counts_Sec'!$A704,'8. 514 Details Included'!$E:$E,'7. 511_CAR_Student_Counts_Sec'!$D704,'8. 514 Details Included'!$D:$D,'7. 511_CAR_Student_Counts_Sec'!N$1,'8. 514 Details Included'!$G:$G,'7. 511_CAR_Student_Counts_Sec'!$F704))</f>
        <v>0</v>
      </c>
      <c r="O704" s="81">
        <f t="shared" si="30"/>
        <v>27</v>
      </c>
      <c r="P704" s="81">
        <f t="shared" si="31"/>
        <v>0</v>
      </c>
      <c r="Q704" s="81" t="str">
        <f t="shared" si="32"/>
        <v>6-8</v>
      </c>
    </row>
    <row r="705" spans="1:17" ht="15" outlineLevel="4" x14ac:dyDescent="0.2">
      <c r="A705" s="85">
        <v>212</v>
      </c>
      <c r="B705" s="86" t="s">
        <v>1117</v>
      </c>
      <c r="C705" s="86" t="s">
        <v>1163</v>
      </c>
      <c r="D705" s="85">
        <v>37</v>
      </c>
      <c r="E705" s="86" t="s">
        <v>1695</v>
      </c>
      <c r="F705" s="85">
        <v>8</v>
      </c>
      <c r="G705" s="85">
        <v>24</v>
      </c>
      <c r="H705" s="82">
        <f>IF(ISBLANK($D705),"",SUMIFS('8. 514 Details Included'!$I:$I,'8. 514 Details Included'!$A:$A,'7. 511_CAR_Student_Counts_Sec'!$A705,'8. 514 Details Included'!$E:$E,'7. 511_CAR_Student_Counts_Sec'!$D705,'8. 514 Details Included'!$D:$D,'7. 511_CAR_Student_Counts_Sec'!H$1,'8. 514 Details Included'!$G:$G,'7. 511_CAR_Student_Counts_Sec'!$F705))</f>
        <v>0</v>
      </c>
      <c r="I705" s="82">
        <f>IF(ISBLANK($D705),"",SUMIFS('8. 514 Details Included'!$I:$I,'8. 514 Details Included'!$A:$A,'7. 511_CAR_Student_Counts_Sec'!$A705,'8. 514 Details Included'!$E:$E,'7. 511_CAR_Student_Counts_Sec'!$D705,'8. 514 Details Included'!$D:$D,'7. 511_CAR_Student_Counts_Sec'!I$1,'8. 514 Details Included'!$G:$G,'7. 511_CAR_Student_Counts_Sec'!$F705))</f>
        <v>0</v>
      </c>
      <c r="J705" s="82">
        <f>IF(ISBLANK($D705),"",SUMIFS('8. 514 Details Included'!$I:$I,'8. 514 Details Included'!$A:$A,'7. 511_CAR_Student_Counts_Sec'!$A705,'8. 514 Details Included'!$E:$E,'7. 511_CAR_Student_Counts_Sec'!$D705,'8. 514 Details Included'!$D:$D,'7. 511_CAR_Student_Counts_Sec'!J$1,'8. 514 Details Included'!$G:$G,'7. 511_CAR_Student_Counts_Sec'!$F705))</f>
        <v>24</v>
      </c>
      <c r="K705" s="82">
        <f>IF(ISBLANK($D705),"",SUMIFS('8. 514 Details Included'!$I:$I,'8. 514 Details Included'!$A:$A,'7. 511_CAR_Student_Counts_Sec'!$A705,'8. 514 Details Included'!$E:$E,'7. 511_CAR_Student_Counts_Sec'!$D705,'8. 514 Details Included'!$D:$D,'7. 511_CAR_Student_Counts_Sec'!K$1,'8. 514 Details Included'!$G:$G,'7. 511_CAR_Student_Counts_Sec'!$F705))</f>
        <v>0</v>
      </c>
      <c r="L705" s="82">
        <f>IF(ISBLANK($D705),"",SUMIFS('8. 514 Details Included'!$I:$I,'8. 514 Details Included'!$A:$A,'7. 511_CAR_Student_Counts_Sec'!$A705,'8. 514 Details Included'!$E:$E,'7. 511_CAR_Student_Counts_Sec'!$D705,'8. 514 Details Included'!$D:$D,'7. 511_CAR_Student_Counts_Sec'!L$1,'8. 514 Details Included'!$G:$G,'7. 511_CAR_Student_Counts_Sec'!$F705))</f>
        <v>0</v>
      </c>
      <c r="M705" s="82">
        <f>IF(ISBLANK($D705),"",SUMIFS('8. 514 Details Included'!$I:$I,'8. 514 Details Included'!$A:$A,'7. 511_CAR_Student_Counts_Sec'!$A705,'8. 514 Details Included'!$E:$E,'7. 511_CAR_Student_Counts_Sec'!$D705,'8. 514 Details Included'!$D:$D,'7. 511_CAR_Student_Counts_Sec'!M$1,'8. 514 Details Included'!$G:$G,'7. 511_CAR_Student_Counts_Sec'!$F705))</f>
        <v>0</v>
      </c>
      <c r="N705" s="82">
        <f>IF(ISBLANK($D705),"",SUMIFS('8. 514 Details Included'!$I:$I,'8. 514 Details Included'!$A:$A,'7. 511_CAR_Student_Counts_Sec'!$A705,'8. 514 Details Included'!$E:$E,'7. 511_CAR_Student_Counts_Sec'!$D705,'8. 514 Details Included'!$D:$D,'7. 511_CAR_Student_Counts_Sec'!N$1,'8. 514 Details Included'!$G:$G,'7. 511_CAR_Student_Counts_Sec'!$F705))</f>
        <v>0</v>
      </c>
      <c r="O705" s="81">
        <f t="shared" si="30"/>
        <v>24</v>
      </c>
      <c r="P705" s="81">
        <f t="shared" si="31"/>
        <v>0</v>
      </c>
      <c r="Q705" s="81" t="str">
        <f t="shared" si="32"/>
        <v>6-8</v>
      </c>
    </row>
    <row r="706" spans="1:17" ht="15" outlineLevel="4" x14ac:dyDescent="0.2">
      <c r="A706" s="85">
        <v>212</v>
      </c>
      <c r="B706" s="86" t="s">
        <v>1117</v>
      </c>
      <c r="C706" s="86" t="s">
        <v>1163</v>
      </c>
      <c r="D706" s="85">
        <v>52</v>
      </c>
      <c r="E706" s="86" t="s">
        <v>1694</v>
      </c>
      <c r="F706" s="85">
        <v>2</v>
      </c>
      <c r="G706" s="85">
        <v>24</v>
      </c>
      <c r="H706" s="82">
        <f>IF(ISBLANK($D706),"",SUMIFS('8. 514 Details Included'!$I:$I,'8. 514 Details Included'!$A:$A,'7. 511_CAR_Student_Counts_Sec'!$A706,'8. 514 Details Included'!$E:$E,'7. 511_CAR_Student_Counts_Sec'!$D706,'8. 514 Details Included'!$D:$D,'7. 511_CAR_Student_Counts_Sec'!H$1,'8. 514 Details Included'!$G:$G,'7. 511_CAR_Student_Counts_Sec'!$F706))</f>
        <v>0</v>
      </c>
      <c r="I706" s="82">
        <f>IF(ISBLANK($D706),"",SUMIFS('8. 514 Details Included'!$I:$I,'8. 514 Details Included'!$A:$A,'7. 511_CAR_Student_Counts_Sec'!$A706,'8. 514 Details Included'!$E:$E,'7. 511_CAR_Student_Counts_Sec'!$D706,'8. 514 Details Included'!$D:$D,'7. 511_CAR_Student_Counts_Sec'!I$1,'8. 514 Details Included'!$G:$G,'7. 511_CAR_Student_Counts_Sec'!$F706))</f>
        <v>24</v>
      </c>
      <c r="J706" s="82">
        <f>IF(ISBLANK($D706),"",SUMIFS('8. 514 Details Included'!$I:$I,'8. 514 Details Included'!$A:$A,'7. 511_CAR_Student_Counts_Sec'!$A706,'8. 514 Details Included'!$E:$E,'7. 511_CAR_Student_Counts_Sec'!$D706,'8. 514 Details Included'!$D:$D,'7. 511_CAR_Student_Counts_Sec'!J$1,'8. 514 Details Included'!$G:$G,'7. 511_CAR_Student_Counts_Sec'!$F706))</f>
        <v>0</v>
      </c>
      <c r="K706" s="82">
        <f>IF(ISBLANK($D706),"",SUMIFS('8. 514 Details Included'!$I:$I,'8. 514 Details Included'!$A:$A,'7. 511_CAR_Student_Counts_Sec'!$A706,'8. 514 Details Included'!$E:$E,'7. 511_CAR_Student_Counts_Sec'!$D706,'8. 514 Details Included'!$D:$D,'7. 511_CAR_Student_Counts_Sec'!K$1,'8. 514 Details Included'!$G:$G,'7. 511_CAR_Student_Counts_Sec'!$F706))</f>
        <v>0</v>
      </c>
      <c r="L706" s="82">
        <f>IF(ISBLANK($D706),"",SUMIFS('8. 514 Details Included'!$I:$I,'8. 514 Details Included'!$A:$A,'7. 511_CAR_Student_Counts_Sec'!$A706,'8. 514 Details Included'!$E:$E,'7. 511_CAR_Student_Counts_Sec'!$D706,'8. 514 Details Included'!$D:$D,'7. 511_CAR_Student_Counts_Sec'!L$1,'8. 514 Details Included'!$G:$G,'7. 511_CAR_Student_Counts_Sec'!$F706))</f>
        <v>0</v>
      </c>
      <c r="M706" s="82">
        <f>IF(ISBLANK($D706),"",SUMIFS('8. 514 Details Included'!$I:$I,'8. 514 Details Included'!$A:$A,'7. 511_CAR_Student_Counts_Sec'!$A706,'8. 514 Details Included'!$E:$E,'7. 511_CAR_Student_Counts_Sec'!$D706,'8. 514 Details Included'!$D:$D,'7. 511_CAR_Student_Counts_Sec'!M$1,'8. 514 Details Included'!$G:$G,'7. 511_CAR_Student_Counts_Sec'!$F706))</f>
        <v>0</v>
      </c>
      <c r="N706" s="82">
        <f>IF(ISBLANK($D706),"",SUMIFS('8. 514 Details Included'!$I:$I,'8. 514 Details Included'!$A:$A,'7. 511_CAR_Student_Counts_Sec'!$A706,'8. 514 Details Included'!$E:$E,'7. 511_CAR_Student_Counts_Sec'!$D706,'8. 514 Details Included'!$D:$D,'7. 511_CAR_Student_Counts_Sec'!N$1,'8. 514 Details Included'!$G:$G,'7. 511_CAR_Student_Counts_Sec'!$F706))</f>
        <v>0</v>
      </c>
      <c r="O706" s="81">
        <f t="shared" ref="O706:O769" si="33">IF(ISBLANK($D706),"",SUM(H706:J706))</f>
        <v>24</v>
      </c>
      <c r="P706" s="81">
        <f t="shared" ref="P706:P769" si="34">IF(ISBLANK($D706),"",SUM(K706:N706))</f>
        <v>0</v>
      </c>
      <c r="Q706" s="81" t="str">
        <f t="shared" ref="Q706:Q769" si="35">IF(SUM(O706:P706)=0,"",IF(O706&gt;0,"6-8",IF(P706&gt;0,"9-12","Both 6-8 and 9-12")))</f>
        <v>6-8</v>
      </c>
    </row>
    <row r="707" spans="1:17" ht="15" outlineLevel="4" x14ac:dyDescent="0.2">
      <c r="A707" s="85">
        <v>212</v>
      </c>
      <c r="B707" s="86" t="s">
        <v>1117</v>
      </c>
      <c r="C707" s="86" t="s">
        <v>1163</v>
      </c>
      <c r="D707" s="85">
        <v>52</v>
      </c>
      <c r="E707" s="86" t="s">
        <v>1694</v>
      </c>
      <c r="F707" s="85">
        <v>4</v>
      </c>
      <c r="G707" s="85">
        <v>27</v>
      </c>
      <c r="H707" s="82">
        <f>IF(ISBLANK($D707),"",SUMIFS('8. 514 Details Included'!$I:$I,'8. 514 Details Included'!$A:$A,'7. 511_CAR_Student_Counts_Sec'!$A707,'8. 514 Details Included'!$E:$E,'7. 511_CAR_Student_Counts_Sec'!$D707,'8. 514 Details Included'!$D:$D,'7. 511_CAR_Student_Counts_Sec'!H$1,'8. 514 Details Included'!$G:$G,'7. 511_CAR_Student_Counts_Sec'!$F707))</f>
        <v>0</v>
      </c>
      <c r="I707" s="82">
        <f>IF(ISBLANK($D707),"",SUMIFS('8. 514 Details Included'!$I:$I,'8. 514 Details Included'!$A:$A,'7. 511_CAR_Student_Counts_Sec'!$A707,'8. 514 Details Included'!$E:$E,'7. 511_CAR_Student_Counts_Sec'!$D707,'8. 514 Details Included'!$D:$D,'7. 511_CAR_Student_Counts_Sec'!I$1,'8. 514 Details Included'!$G:$G,'7. 511_CAR_Student_Counts_Sec'!$F707))</f>
        <v>27</v>
      </c>
      <c r="J707" s="82">
        <f>IF(ISBLANK($D707),"",SUMIFS('8. 514 Details Included'!$I:$I,'8. 514 Details Included'!$A:$A,'7. 511_CAR_Student_Counts_Sec'!$A707,'8. 514 Details Included'!$E:$E,'7. 511_CAR_Student_Counts_Sec'!$D707,'8. 514 Details Included'!$D:$D,'7. 511_CAR_Student_Counts_Sec'!J$1,'8. 514 Details Included'!$G:$G,'7. 511_CAR_Student_Counts_Sec'!$F707))</f>
        <v>0</v>
      </c>
      <c r="K707" s="82">
        <f>IF(ISBLANK($D707),"",SUMIFS('8. 514 Details Included'!$I:$I,'8. 514 Details Included'!$A:$A,'7. 511_CAR_Student_Counts_Sec'!$A707,'8. 514 Details Included'!$E:$E,'7. 511_CAR_Student_Counts_Sec'!$D707,'8. 514 Details Included'!$D:$D,'7. 511_CAR_Student_Counts_Sec'!K$1,'8. 514 Details Included'!$G:$G,'7. 511_CAR_Student_Counts_Sec'!$F707))</f>
        <v>0</v>
      </c>
      <c r="L707" s="82">
        <f>IF(ISBLANK($D707),"",SUMIFS('8. 514 Details Included'!$I:$I,'8. 514 Details Included'!$A:$A,'7. 511_CAR_Student_Counts_Sec'!$A707,'8. 514 Details Included'!$E:$E,'7. 511_CAR_Student_Counts_Sec'!$D707,'8. 514 Details Included'!$D:$D,'7. 511_CAR_Student_Counts_Sec'!L$1,'8. 514 Details Included'!$G:$G,'7. 511_CAR_Student_Counts_Sec'!$F707))</f>
        <v>0</v>
      </c>
      <c r="M707" s="82">
        <f>IF(ISBLANK($D707),"",SUMIFS('8. 514 Details Included'!$I:$I,'8. 514 Details Included'!$A:$A,'7. 511_CAR_Student_Counts_Sec'!$A707,'8. 514 Details Included'!$E:$E,'7. 511_CAR_Student_Counts_Sec'!$D707,'8. 514 Details Included'!$D:$D,'7. 511_CAR_Student_Counts_Sec'!M$1,'8. 514 Details Included'!$G:$G,'7. 511_CAR_Student_Counts_Sec'!$F707))</f>
        <v>0</v>
      </c>
      <c r="N707" s="82">
        <f>IF(ISBLANK($D707),"",SUMIFS('8. 514 Details Included'!$I:$I,'8. 514 Details Included'!$A:$A,'7. 511_CAR_Student_Counts_Sec'!$A707,'8. 514 Details Included'!$E:$E,'7. 511_CAR_Student_Counts_Sec'!$D707,'8. 514 Details Included'!$D:$D,'7. 511_CAR_Student_Counts_Sec'!N$1,'8. 514 Details Included'!$G:$G,'7. 511_CAR_Student_Counts_Sec'!$F707))</f>
        <v>0</v>
      </c>
      <c r="O707" s="81">
        <f t="shared" si="33"/>
        <v>27</v>
      </c>
      <c r="P707" s="81">
        <f t="shared" si="34"/>
        <v>0</v>
      </c>
      <c r="Q707" s="81" t="str">
        <f t="shared" si="35"/>
        <v>6-8</v>
      </c>
    </row>
    <row r="708" spans="1:17" ht="15" outlineLevel="4" x14ac:dyDescent="0.2">
      <c r="A708" s="85">
        <v>212</v>
      </c>
      <c r="B708" s="86" t="s">
        <v>1117</v>
      </c>
      <c r="C708" s="86" t="s">
        <v>1163</v>
      </c>
      <c r="D708" s="85">
        <v>52</v>
      </c>
      <c r="E708" s="86" t="s">
        <v>1694</v>
      </c>
      <c r="F708" s="85">
        <v>6</v>
      </c>
      <c r="G708" s="85">
        <v>30</v>
      </c>
      <c r="H708" s="82">
        <f>IF(ISBLANK($D708),"",SUMIFS('8. 514 Details Included'!$I:$I,'8. 514 Details Included'!$A:$A,'7. 511_CAR_Student_Counts_Sec'!$A708,'8. 514 Details Included'!$E:$E,'7. 511_CAR_Student_Counts_Sec'!$D708,'8. 514 Details Included'!$D:$D,'7. 511_CAR_Student_Counts_Sec'!H$1,'8. 514 Details Included'!$G:$G,'7. 511_CAR_Student_Counts_Sec'!$F708))</f>
        <v>0</v>
      </c>
      <c r="I708" s="82">
        <f>IF(ISBLANK($D708),"",SUMIFS('8. 514 Details Included'!$I:$I,'8. 514 Details Included'!$A:$A,'7. 511_CAR_Student_Counts_Sec'!$A708,'8. 514 Details Included'!$E:$E,'7. 511_CAR_Student_Counts_Sec'!$D708,'8. 514 Details Included'!$D:$D,'7. 511_CAR_Student_Counts_Sec'!I$1,'8. 514 Details Included'!$G:$G,'7. 511_CAR_Student_Counts_Sec'!$F708))</f>
        <v>30</v>
      </c>
      <c r="J708" s="82">
        <f>IF(ISBLANK($D708),"",SUMIFS('8. 514 Details Included'!$I:$I,'8. 514 Details Included'!$A:$A,'7. 511_CAR_Student_Counts_Sec'!$A708,'8. 514 Details Included'!$E:$E,'7. 511_CAR_Student_Counts_Sec'!$D708,'8. 514 Details Included'!$D:$D,'7. 511_CAR_Student_Counts_Sec'!J$1,'8. 514 Details Included'!$G:$G,'7. 511_CAR_Student_Counts_Sec'!$F708))</f>
        <v>0</v>
      </c>
      <c r="K708" s="82">
        <f>IF(ISBLANK($D708),"",SUMIFS('8. 514 Details Included'!$I:$I,'8. 514 Details Included'!$A:$A,'7. 511_CAR_Student_Counts_Sec'!$A708,'8. 514 Details Included'!$E:$E,'7. 511_CAR_Student_Counts_Sec'!$D708,'8. 514 Details Included'!$D:$D,'7. 511_CAR_Student_Counts_Sec'!K$1,'8. 514 Details Included'!$G:$G,'7. 511_CAR_Student_Counts_Sec'!$F708))</f>
        <v>0</v>
      </c>
      <c r="L708" s="82">
        <f>IF(ISBLANK($D708),"",SUMIFS('8. 514 Details Included'!$I:$I,'8. 514 Details Included'!$A:$A,'7. 511_CAR_Student_Counts_Sec'!$A708,'8. 514 Details Included'!$E:$E,'7. 511_CAR_Student_Counts_Sec'!$D708,'8. 514 Details Included'!$D:$D,'7. 511_CAR_Student_Counts_Sec'!L$1,'8. 514 Details Included'!$G:$G,'7. 511_CAR_Student_Counts_Sec'!$F708))</f>
        <v>0</v>
      </c>
      <c r="M708" s="82">
        <f>IF(ISBLANK($D708),"",SUMIFS('8. 514 Details Included'!$I:$I,'8. 514 Details Included'!$A:$A,'7. 511_CAR_Student_Counts_Sec'!$A708,'8. 514 Details Included'!$E:$E,'7. 511_CAR_Student_Counts_Sec'!$D708,'8. 514 Details Included'!$D:$D,'7. 511_CAR_Student_Counts_Sec'!M$1,'8. 514 Details Included'!$G:$G,'7. 511_CAR_Student_Counts_Sec'!$F708))</f>
        <v>0</v>
      </c>
      <c r="N708" s="82">
        <f>IF(ISBLANK($D708),"",SUMIFS('8. 514 Details Included'!$I:$I,'8. 514 Details Included'!$A:$A,'7. 511_CAR_Student_Counts_Sec'!$A708,'8. 514 Details Included'!$E:$E,'7. 511_CAR_Student_Counts_Sec'!$D708,'8. 514 Details Included'!$D:$D,'7. 511_CAR_Student_Counts_Sec'!N$1,'8. 514 Details Included'!$G:$G,'7. 511_CAR_Student_Counts_Sec'!$F708))</f>
        <v>0</v>
      </c>
      <c r="O708" s="81">
        <f t="shared" si="33"/>
        <v>30</v>
      </c>
      <c r="P708" s="81">
        <f t="shared" si="34"/>
        <v>0</v>
      </c>
      <c r="Q708" s="81" t="str">
        <f t="shared" si="35"/>
        <v>6-8</v>
      </c>
    </row>
    <row r="709" spans="1:17" ht="15" outlineLevel="4" x14ac:dyDescent="0.2">
      <c r="A709" s="85">
        <v>212</v>
      </c>
      <c r="B709" s="86" t="s">
        <v>1117</v>
      </c>
      <c r="C709" s="86" t="s">
        <v>1163</v>
      </c>
      <c r="D709" s="85">
        <v>415</v>
      </c>
      <c r="E709" s="86" t="s">
        <v>1693</v>
      </c>
      <c r="F709" s="85">
        <v>2</v>
      </c>
      <c r="G709" s="85">
        <v>28</v>
      </c>
      <c r="H709" s="82">
        <f>IF(ISBLANK($D709),"",SUMIFS('8. 514 Details Included'!$I:$I,'8. 514 Details Included'!$A:$A,'7. 511_CAR_Student_Counts_Sec'!$A709,'8. 514 Details Included'!$E:$E,'7. 511_CAR_Student_Counts_Sec'!$D709,'8. 514 Details Included'!$D:$D,'7. 511_CAR_Student_Counts_Sec'!H$1,'8. 514 Details Included'!$G:$G,'7. 511_CAR_Student_Counts_Sec'!$F709))</f>
        <v>28</v>
      </c>
      <c r="I709" s="82">
        <f>IF(ISBLANK($D709),"",SUMIFS('8. 514 Details Included'!$I:$I,'8. 514 Details Included'!$A:$A,'7. 511_CAR_Student_Counts_Sec'!$A709,'8. 514 Details Included'!$E:$E,'7. 511_CAR_Student_Counts_Sec'!$D709,'8. 514 Details Included'!$D:$D,'7. 511_CAR_Student_Counts_Sec'!I$1,'8. 514 Details Included'!$G:$G,'7. 511_CAR_Student_Counts_Sec'!$F709))</f>
        <v>0</v>
      </c>
      <c r="J709" s="82">
        <f>IF(ISBLANK($D709),"",SUMIFS('8. 514 Details Included'!$I:$I,'8. 514 Details Included'!$A:$A,'7. 511_CAR_Student_Counts_Sec'!$A709,'8. 514 Details Included'!$E:$E,'7. 511_CAR_Student_Counts_Sec'!$D709,'8. 514 Details Included'!$D:$D,'7. 511_CAR_Student_Counts_Sec'!J$1,'8. 514 Details Included'!$G:$G,'7. 511_CAR_Student_Counts_Sec'!$F709))</f>
        <v>0</v>
      </c>
      <c r="K709" s="82">
        <f>IF(ISBLANK($D709),"",SUMIFS('8. 514 Details Included'!$I:$I,'8. 514 Details Included'!$A:$A,'7. 511_CAR_Student_Counts_Sec'!$A709,'8. 514 Details Included'!$E:$E,'7. 511_CAR_Student_Counts_Sec'!$D709,'8. 514 Details Included'!$D:$D,'7. 511_CAR_Student_Counts_Sec'!K$1,'8. 514 Details Included'!$G:$G,'7. 511_CAR_Student_Counts_Sec'!$F709))</f>
        <v>0</v>
      </c>
      <c r="L709" s="82">
        <f>IF(ISBLANK($D709),"",SUMIFS('8. 514 Details Included'!$I:$I,'8. 514 Details Included'!$A:$A,'7. 511_CAR_Student_Counts_Sec'!$A709,'8. 514 Details Included'!$E:$E,'7. 511_CAR_Student_Counts_Sec'!$D709,'8. 514 Details Included'!$D:$D,'7. 511_CAR_Student_Counts_Sec'!L$1,'8. 514 Details Included'!$G:$G,'7. 511_CAR_Student_Counts_Sec'!$F709))</f>
        <v>0</v>
      </c>
      <c r="M709" s="82">
        <f>IF(ISBLANK($D709),"",SUMIFS('8. 514 Details Included'!$I:$I,'8. 514 Details Included'!$A:$A,'7. 511_CAR_Student_Counts_Sec'!$A709,'8. 514 Details Included'!$E:$E,'7. 511_CAR_Student_Counts_Sec'!$D709,'8. 514 Details Included'!$D:$D,'7. 511_CAR_Student_Counts_Sec'!M$1,'8. 514 Details Included'!$G:$G,'7. 511_CAR_Student_Counts_Sec'!$F709))</f>
        <v>0</v>
      </c>
      <c r="N709" s="82">
        <f>IF(ISBLANK($D709),"",SUMIFS('8. 514 Details Included'!$I:$I,'8. 514 Details Included'!$A:$A,'7. 511_CAR_Student_Counts_Sec'!$A709,'8. 514 Details Included'!$E:$E,'7. 511_CAR_Student_Counts_Sec'!$D709,'8. 514 Details Included'!$D:$D,'7. 511_CAR_Student_Counts_Sec'!N$1,'8. 514 Details Included'!$G:$G,'7. 511_CAR_Student_Counts_Sec'!$F709))</f>
        <v>0</v>
      </c>
      <c r="O709" s="81">
        <f t="shared" si="33"/>
        <v>28</v>
      </c>
      <c r="P709" s="81">
        <f t="shared" si="34"/>
        <v>0</v>
      </c>
      <c r="Q709" s="81" t="str">
        <f t="shared" si="35"/>
        <v>6-8</v>
      </c>
    </row>
    <row r="710" spans="1:17" ht="15" outlineLevel="4" x14ac:dyDescent="0.2">
      <c r="A710" s="85">
        <v>212</v>
      </c>
      <c r="B710" s="86" t="s">
        <v>1117</v>
      </c>
      <c r="C710" s="86" t="s">
        <v>1163</v>
      </c>
      <c r="D710" s="85">
        <v>415</v>
      </c>
      <c r="E710" s="86" t="s">
        <v>1693</v>
      </c>
      <c r="F710" s="85">
        <v>4</v>
      </c>
      <c r="G710" s="85">
        <v>26</v>
      </c>
      <c r="H710" s="82">
        <f>IF(ISBLANK($D710),"",SUMIFS('8. 514 Details Included'!$I:$I,'8. 514 Details Included'!$A:$A,'7. 511_CAR_Student_Counts_Sec'!$A710,'8. 514 Details Included'!$E:$E,'7. 511_CAR_Student_Counts_Sec'!$D710,'8. 514 Details Included'!$D:$D,'7. 511_CAR_Student_Counts_Sec'!H$1,'8. 514 Details Included'!$G:$G,'7. 511_CAR_Student_Counts_Sec'!$F710))</f>
        <v>26</v>
      </c>
      <c r="I710" s="82">
        <f>IF(ISBLANK($D710),"",SUMIFS('8. 514 Details Included'!$I:$I,'8. 514 Details Included'!$A:$A,'7. 511_CAR_Student_Counts_Sec'!$A710,'8. 514 Details Included'!$E:$E,'7. 511_CAR_Student_Counts_Sec'!$D710,'8. 514 Details Included'!$D:$D,'7. 511_CAR_Student_Counts_Sec'!I$1,'8. 514 Details Included'!$G:$G,'7. 511_CAR_Student_Counts_Sec'!$F710))</f>
        <v>0</v>
      </c>
      <c r="J710" s="82">
        <f>IF(ISBLANK($D710),"",SUMIFS('8. 514 Details Included'!$I:$I,'8. 514 Details Included'!$A:$A,'7. 511_CAR_Student_Counts_Sec'!$A710,'8. 514 Details Included'!$E:$E,'7. 511_CAR_Student_Counts_Sec'!$D710,'8. 514 Details Included'!$D:$D,'7. 511_CAR_Student_Counts_Sec'!J$1,'8. 514 Details Included'!$G:$G,'7. 511_CAR_Student_Counts_Sec'!$F710))</f>
        <v>0</v>
      </c>
      <c r="K710" s="82">
        <f>IF(ISBLANK($D710),"",SUMIFS('8. 514 Details Included'!$I:$I,'8. 514 Details Included'!$A:$A,'7. 511_CAR_Student_Counts_Sec'!$A710,'8. 514 Details Included'!$E:$E,'7. 511_CAR_Student_Counts_Sec'!$D710,'8. 514 Details Included'!$D:$D,'7. 511_CAR_Student_Counts_Sec'!K$1,'8. 514 Details Included'!$G:$G,'7. 511_CAR_Student_Counts_Sec'!$F710))</f>
        <v>0</v>
      </c>
      <c r="L710" s="82">
        <f>IF(ISBLANK($D710),"",SUMIFS('8. 514 Details Included'!$I:$I,'8. 514 Details Included'!$A:$A,'7. 511_CAR_Student_Counts_Sec'!$A710,'8. 514 Details Included'!$E:$E,'7. 511_CAR_Student_Counts_Sec'!$D710,'8. 514 Details Included'!$D:$D,'7. 511_CAR_Student_Counts_Sec'!L$1,'8. 514 Details Included'!$G:$G,'7. 511_CAR_Student_Counts_Sec'!$F710))</f>
        <v>0</v>
      </c>
      <c r="M710" s="82">
        <f>IF(ISBLANK($D710),"",SUMIFS('8. 514 Details Included'!$I:$I,'8. 514 Details Included'!$A:$A,'7. 511_CAR_Student_Counts_Sec'!$A710,'8. 514 Details Included'!$E:$E,'7. 511_CAR_Student_Counts_Sec'!$D710,'8. 514 Details Included'!$D:$D,'7. 511_CAR_Student_Counts_Sec'!M$1,'8. 514 Details Included'!$G:$G,'7. 511_CAR_Student_Counts_Sec'!$F710))</f>
        <v>0</v>
      </c>
      <c r="N710" s="82">
        <f>IF(ISBLANK($D710),"",SUMIFS('8. 514 Details Included'!$I:$I,'8. 514 Details Included'!$A:$A,'7. 511_CAR_Student_Counts_Sec'!$A710,'8. 514 Details Included'!$E:$E,'7. 511_CAR_Student_Counts_Sec'!$D710,'8. 514 Details Included'!$D:$D,'7. 511_CAR_Student_Counts_Sec'!N$1,'8. 514 Details Included'!$G:$G,'7. 511_CAR_Student_Counts_Sec'!$F710))</f>
        <v>0</v>
      </c>
      <c r="O710" s="81">
        <f t="shared" si="33"/>
        <v>26</v>
      </c>
      <c r="P710" s="81">
        <f t="shared" si="34"/>
        <v>0</v>
      </c>
      <c r="Q710" s="81" t="str">
        <f t="shared" si="35"/>
        <v>6-8</v>
      </c>
    </row>
    <row r="711" spans="1:17" ht="15" outlineLevel="4" x14ac:dyDescent="0.2">
      <c r="A711" s="85">
        <v>212</v>
      </c>
      <c r="B711" s="86" t="s">
        <v>1117</v>
      </c>
      <c r="C711" s="86" t="s">
        <v>1163</v>
      </c>
      <c r="D711" s="85">
        <v>415</v>
      </c>
      <c r="E711" s="86" t="s">
        <v>1693</v>
      </c>
      <c r="F711" s="85">
        <v>6</v>
      </c>
      <c r="G711" s="85">
        <v>26</v>
      </c>
      <c r="H711" s="82">
        <f>IF(ISBLANK($D711),"",SUMIFS('8. 514 Details Included'!$I:$I,'8. 514 Details Included'!$A:$A,'7. 511_CAR_Student_Counts_Sec'!$A711,'8. 514 Details Included'!$E:$E,'7. 511_CAR_Student_Counts_Sec'!$D711,'8. 514 Details Included'!$D:$D,'7. 511_CAR_Student_Counts_Sec'!H$1,'8. 514 Details Included'!$G:$G,'7. 511_CAR_Student_Counts_Sec'!$F711))</f>
        <v>26</v>
      </c>
      <c r="I711" s="82">
        <f>IF(ISBLANK($D711),"",SUMIFS('8. 514 Details Included'!$I:$I,'8. 514 Details Included'!$A:$A,'7. 511_CAR_Student_Counts_Sec'!$A711,'8. 514 Details Included'!$E:$E,'7. 511_CAR_Student_Counts_Sec'!$D711,'8. 514 Details Included'!$D:$D,'7. 511_CAR_Student_Counts_Sec'!I$1,'8. 514 Details Included'!$G:$G,'7. 511_CAR_Student_Counts_Sec'!$F711))</f>
        <v>0</v>
      </c>
      <c r="J711" s="82">
        <f>IF(ISBLANK($D711),"",SUMIFS('8. 514 Details Included'!$I:$I,'8. 514 Details Included'!$A:$A,'7. 511_CAR_Student_Counts_Sec'!$A711,'8. 514 Details Included'!$E:$E,'7. 511_CAR_Student_Counts_Sec'!$D711,'8. 514 Details Included'!$D:$D,'7. 511_CAR_Student_Counts_Sec'!J$1,'8. 514 Details Included'!$G:$G,'7. 511_CAR_Student_Counts_Sec'!$F711))</f>
        <v>0</v>
      </c>
      <c r="K711" s="82">
        <f>IF(ISBLANK($D711),"",SUMIFS('8. 514 Details Included'!$I:$I,'8. 514 Details Included'!$A:$A,'7. 511_CAR_Student_Counts_Sec'!$A711,'8. 514 Details Included'!$E:$E,'7. 511_CAR_Student_Counts_Sec'!$D711,'8. 514 Details Included'!$D:$D,'7. 511_CAR_Student_Counts_Sec'!K$1,'8. 514 Details Included'!$G:$G,'7. 511_CAR_Student_Counts_Sec'!$F711))</f>
        <v>0</v>
      </c>
      <c r="L711" s="82">
        <f>IF(ISBLANK($D711),"",SUMIFS('8. 514 Details Included'!$I:$I,'8. 514 Details Included'!$A:$A,'7. 511_CAR_Student_Counts_Sec'!$A711,'8. 514 Details Included'!$E:$E,'7. 511_CAR_Student_Counts_Sec'!$D711,'8. 514 Details Included'!$D:$D,'7. 511_CAR_Student_Counts_Sec'!L$1,'8. 514 Details Included'!$G:$G,'7. 511_CAR_Student_Counts_Sec'!$F711))</f>
        <v>0</v>
      </c>
      <c r="M711" s="82">
        <f>IF(ISBLANK($D711),"",SUMIFS('8. 514 Details Included'!$I:$I,'8. 514 Details Included'!$A:$A,'7. 511_CAR_Student_Counts_Sec'!$A711,'8. 514 Details Included'!$E:$E,'7. 511_CAR_Student_Counts_Sec'!$D711,'8. 514 Details Included'!$D:$D,'7. 511_CAR_Student_Counts_Sec'!M$1,'8. 514 Details Included'!$G:$G,'7. 511_CAR_Student_Counts_Sec'!$F711))</f>
        <v>0</v>
      </c>
      <c r="N711" s="82">
        <f>IF(ISBLANK($D711),"",SUMIFS('8. 514 Details Included'!$I:$I,'8. 514 Details Included'!$A:$A,'7. 511_CAR_Student_Counts_Sec'!$A711,'8. 514 Details Included'!$E:$E,'7. 511_CAR_Student_Counts_Sec'!$D711,'8. 514 Details Included'!$D:$D,'7. 511_CAR_Student_Counts_Sec'!N$1,'8. 514 Details Included'!$G:$G,'7. 511_CAR_Student_Counts_Sec'!$F711))</f>
        <v>0</v>
      </c>
      <c r="O711" s="81">
        <f t="shared" si="33"/>
        <v>26</v>
      </c>
      <c r="P711" s="81">
        <f t="shared" si="34"/>
        <v>0</v>
      </c>
      <c r="Q711" s="81" t="str">
        <f t="shared" si="35"/>
        <v>6-8</v>
      </c>
    </row>
    <row r="712" spans="1:17" ht="15" outlineLevel="4" x14ac:dyDescent="0.2">
      <c r="A712" s="85">
        <v>212</v>
      </c>
      <c r="B712" s="86" t="s">
        <v>1117</v>
      </c>
      <c r="C712" s="86" t="s">
        <v>1163</v>
      </c>
      <c r="D712" s="85">
        <v>166</v>
      </c>
      <c r="E712" s="86" t="s">
        <v>1692</v>
      </c>
      <c r="F712" s="85">
        <v>4</v>
      </c>
      <c r="G712" s="85">
        <v>25</v>
      </c>
      <c r="H712" s="82">
        <f>IF(ISBLANK($D712),"",SUMIFS('8. 514 Details Included'!$I:$I,'8. 514 Details Included'!$A:$A,'7. 511_CAR_Student_Counts_Sec'!$A712,'8. 514 Details Included'!$E:$E,'7. 511_CAR_Student_Counts_Sec'!$D712,'8. 514 Details Included'!$D:$D,'7. 511_CAR_Student_Counts_Sec'!H$1,'8. 514 Details Included'!$G:$G,'7. 511_CAR_Student_Counts_Sec'!$F712))</f>
        <v>0</v>
      </c>
      <c r="I712" s="82">
        <f>IF(ISBLANK($D712),"",SUMIFS('8. 514 Details Included'!$I:$I,'8. 514 Details Included'!$A:$A,'7. 511_CAR_Student_Counts_Sec'!$A712,'8. 514 Details Included'!$E:$E,'7. 511_CAR_Student_Counts_Sec'!$D712,'8. 514 Details Included'!$D:$D,'7. 511_CAR_Student_Counts_Sec'!I$1,'8. 514 Details Included'!$G:$G,'7. 511_CAR_Student_Counts_Sec'!$F712))</f>
        <v>0</v>
      </c>
      <c r="J712" s="82">
        <f>IF(ISBLANK($D712),"",SUMIFS('8. 514 Details Included'!$I:$I,'8. 514 Details Included'!$A:$A,'7. 511_CAR_Student_Counts_Sec'!$A712,'8. 514 Details Included'!$E:$E,'7. 511_CAR_Student_Counts_Sec'!$D712,'8. 514 Details Included'!$D:$D,'7. 511_CAR_Student_Counts_Sec'!J$1,'8. 514 Details Included'!$G:$G,'7. 511_CAR_Student_Counts_Sec'!$F712))</f>
        <v>25</v>
      </c>
      <c r="K712" s="82">
        <f>IF(ISBLANK($D712),"",SUMIFS('8. 514 Details Included'!$I:$I,'8. 514 Details Included'!$A:$A,'7. 511_CAR_Student_Counts_Sec'!$A712,'8. 514 Details Included'!$E:$E,'7. 511_CAR_Student_Counts_Sec'!$D712,'8. 514 Details Included'!$D:$D,'7. 511_CAR_Student_Counts_Sec'!K$1,'8. 514 Details Included'!$G:$G,'7. 511_CAR_Student_Counts_Sec'!$F712))</f>
        <v>0</v>
      </c>
      <c r="L712" s="82">
        <f>IF(ISBLANK($D712),"",SUMIFS('8. 514 Details Included'!$I:$I,'8. 514 Details Included'!$A:$A,'7. 511_CAR_Student_Counts_Sec'!$A712,'8. 514 Details Included'!$E:$E,'7. 511_CAR_Student_Counts_Sec'!$D712,'8. 514 Details Included'!$D:$D,'7. 511_CAR_Student_Counts_Sec'!L$1,'8. 514 Details Included'!$G:$G,'7. 511_CAR_Student_Counts_Sec'!$F712))</f>
        <v>0</v>
      </c>
      <c r="M712" s="82">
        <f>IF(ISBLANK($D712),"",SUMIFS('8. 514 Details Included'!$I:$I,'8. 514 Details Included'!$A:$A,'7. 511_CAR_Student_Counts_Sec'!$A712,'8. 514 Details Included'!$E:$E,'7. 511_CAR_Student_Counts_Sec'!$D712,'8. 514 Details Included'!$D:$D,'7. 511_CAR_Student_Counts_Sec'!M$1,'8. 514 Details Included'!$G:$G,'7. 511_CAR_Student_Counts_Sec'!$F712))</f>
        <v>0</v>
      </c>
      <c r="N712" s="82">
        <f>IF(ISBLANK($D712),"",SUMIFS('8. 514 Details Included'!$I:$I,'8. 514 Details Included'!$A:$A,'7. 511_CAR_Student_Counts_Sec'!$A712,'8. 514 Details Included'!$E:$E,'7. 511_CAR_Student_Counts_Sec'!$D712,'8. 514 Details Included'!$D:$D,'7. 511_CAR_Student_Counts_Sec'!N$1,'8. 514 Details Included'!$G:$G,'7. 511_CAR_Student_Counts_Sec'!$F712))</f>
        <v>0</v>
      </c>
      <c r="O712" s="81">
        <f t="shared" si="33"/>
        <v>25</v>
      </c>
      <c r="P712" s="81">
        <f t="shared" si="34"/>
        <v>0</v>
      </c>
      <c r="Q712" s="81" t="str">
        <f t="shared" si="35"/>
        <v>6-8</v>
      </c>
    </row>
    <row r="713" spans="1:17" ht="15" outlineLevel="4" x14ac:dyDescent="0.2">
      <c r="A713" s="85">
        <v>212</v>
      </c>
      <c r="B713" s="86" t="s">
        <v>1117</v>
      </c>
      <c r="C713" s="86" t="s">
        <v>1163</v>
      </c>
      <c r="D713" s="85">
        <v>166</v>
      </c>
      <c r="E713" s="86" t="s">
        <v>1692</v>
      </c>
      <c r="F713" s="85">
        <v>6</v>
      </c>
      <c r="G713" s="85">
        <v>23</v>
      </c>
      <c r="H713" s="82">
        <f>IF(ISBLANK($D713),"",SUMIFS('8. 514 Details Included'!$I:$I,'8. 514 Details Included'!$A:$A,'7. 511_CAR_Student_Counts_Sec'!$A713,'8. 514 Details Included'!$E:$E,'7. 511_CAR_Student_Counts_Sec'!$D713,'8. 514 Details Included'!$D:$D,'7. 511_CAR_Student_Counts_Sec'!H$1,'8. 514 Details Included'!$G:$G,'7. 511_CAR_Student_Counts_Sec'!$F713))</f>
        <v>0</v>
      </c>
      <c r="I713" s="82">
        <f>IF(ISBLANK($D713),"",SUMIFS('8. 514 Details Included'!$I:$I,'8. 514 Details Included'!$A:$A,'7. 511_CAR_Student_Counts_Sec'!$A713,'8. 514 Details Included'!$E:$E,'7. 511_CAR_Student_Counts_Sec'!$D713,'8. 514 Details Included'!$D:$D,'7. 511_CAR_Student_Counts_Sec'!I$1,'8. 514 Details Included'!$G:$G,'7. 511_CAR_Student_Counts_Sec'!$F713))</f>
        <v>0</v>
      </c>
      <c r="J713" s="82">
        <f>IF(ISBLANK($D713),"",SUMIFS('8. 514 Details Included'!$I:$I,'8. 514 Details Included'!$A:$A,'7. 511_CAR_Student_Counts_Sec'!$A713,'8. 514 Details Included'!$E:$E,'7. 511_CAR_Student_Counts_Sec'!$D713,'8. 514 Details Included'!$D:$D,'7. 511_CAR_Student_Counts_Sec'!J$1,'8. 514 Details Included'!$G:$G,'7. 511_CAR_Student_Counts_Sec'!$F713))</f>
        <v>23</v>
      </c>
      <c r="K713" s="82">
        <f>IF(ISBLANK($D713),"",SUMIFS('8. 514 Details Included'!$I:$I,'8. 514 Details Included'!$A:$A,'7. 511_CAR_Student_Counts_Sec'!$A713,'8. 514 Details Included'!$E:$E,'7. 511_CAR_Student_Counts_Sec'!$D713,'8. 514 Details Included'!$D:$D,'7. 511_CAR_Student_Counts_Sec'!K$1,'8. 514 Details Included'!$G:$G,'7. 511_CAR_Student_Counts_Sec'!$F713))</f>
        <v>0</v>
      </c>
      <c r="L713" s="82">
        <f>IF(ISBLANK($D713),"",SUMIFS('8. 514 Details Included'!$I:$I,'8. 514 Details Included'!$A:$A,'7. 511_CAR_Student_Counts_Sec'!$A713,'8. 514 Details Included'!$E:$E,'7. 511_CAR_Student_Counts_Sec'!$D713,'8. 514 Details Included'!$D:$D,'7. 511_CAR_Student_Counts_Sec'!L$1,'8. 514 Details Included'!$G:$G,'7. 511_CAR_Student_Counts_Sec'!$F713))</f>
        <v>0</v>
      </c>
      <c r="M713" s="82">
        <f>IF(ISBLANK($D713),"",SUMIFS('8. 514 Details Included'!$I:$I,'8. 514 Details Included'!$A:$A,'7. 511_CAR_Student_Counts_Sec'!$A713,'8. 514 Details Included'!$E:$E,'7. 511_CAR_Student_Counts_Sec'!$D713,'8. 514 Details Included'!$D:$D,'7. 511_CAR_Student_Counts_Sec'!M$1,'8. 514 Details Included'!$G:$G,'7. 511_CAR_Student_Counts_Sec'!$F713))</f>
        <v>0</v>
      </c>
      <c r="N713" s="82">
        <f>IF(ISBLANK($D713),"",SUMIFS('8. 514 Details Included'!$I:$I,'8. 514 Details Included'!$A:$A,'7. 511_CAR_Student_Counts_Sec'!$A713,'8. 514 Details Included'!$E:$E,'7. 511_CAR_Student_Counts_Sec'!$D713,'8. 514 Details Included'!$D:$D,'7. 511_CAR_Student_Counts_Sec'!N$1,'8. 514 Details Included'!$G:$G,'7. 511_CAR_Student_Counts_Sec'!$F713))</f>
        <v>0</v>
      </c>
      <c r="O713" s="81">
        <f t="shared" si="33"/>
        <v>23</v>
      </c>
      <c r="P713" s="81">
        <f t="shared" si="34"/>
        <v>0</v>
      </c>
      <c r="Q713" s="81" t="str">
        <f t="shared" si="35"/>
        <v>6-8</v>
      </c>
    </row>
    <row r="714" spans="1:17" ht="15" outlineLevel="4" x14ac:dyDescent="0.2">
      <c r="A714" s="85">
        <v>212</v>
      </c>
      <c r="B714" s="86" t="s">
        <v>1117</v>
      </c>
      <c r="C714" s="86" t="s">
        <v>1163</v>
      </c>
      <c r="D714" s="85">
        <v>166</v>
      </c>
      <c r="E714" s="86" t="s">
        <v>1692</v>
      </c>
      <c r="F714" s="85">
        <v>8</v>
      </c>
      <c r="G714" s="85">
        <v>29</v>
      </c>
      <c r="H714" s="82">
        <f>IF(ISBLANK($D714),"",SUMIFS('8. 514 Details Included'!$I:$I,'8. 514 Details Included'!$A:$A,'7. 511_CAR_Student_Counts_Sec'!$A714,'8. 514 Details Included'!$E:$E,'7. 511_CAR_Student_Counts_Sec'!$D714,'8. 514 Details Included'!$D:$D,'7. 511_CAR_Student_Counts_Sec'!H$1,'8. 514 Details Included'!$G:$G,'7. 511_CAR_Student_Counts_Sec'!$F714))</f>
        <v>0</v>
      </c>
      <c r="I714" s="82">
        <f>IF(ISBLANK($D714),"",SUMIFS('8. 514 Details Included'!$I:$I,'8. 514 Details Included'!$A:$A,'7. 511_CAR_Student_Counts_Sec'!$A714,'8. 514 Details Included'!$E:$E,'7. 511_CAR_Student_Counts_Sec'!$D714,'8. 514 Details Included'!$D:$D,'7. 511_CAR_Student_Counts_Sec'!I$1,'8. 514 Details Included'!$G:$G,'7. 511_CAR_Student_Counts_Sec'!$F714))</f>
        <v>0</v>
      </c>
      <c r="J714" s="82">
        <f>IF(ISBLANK($D714),"",SUMIFS('8. 514 Details Included'!$I:$I,'8. 514 Details Included'!$A:$A,'7. 511_CAR_Student_Counts_Sec'!$A714,'8. 514 Details Included'!$E:$E,'7. 511_CAR_Student_Counts_Sec'!$D714,'8. 514 Details Included'!$D:$D,'7. 511_CAR_Student_Counts_Sec'!J$1,'8. 514 Details Included'!$G:$G,'7. 511_CAR_Student_Counts_Sec'!$F714))</f>
        <v>29</v>
      </c>
      <c r="K714" s="82">
        <f>IF(ISBLANK($D714),"",SUMIFS('8. 514 Details Included'!$I:$I,'8. 514 Details Included'!$A:$A,'7. 511_CAR_Student_Counts_Sec'!$A714,'8. 514 Details Included'!$E:$E,'7. 511_CAR_Student_Counts_Sec'!$D714,'8. 514 Details Included'!$D:$D,'7. 511_CAR_Student_Counts_Sec'!K$1,'8. 514 Details Included'!$G:$G,'7. 511_CAR_Student_Counts_Sec'!$F714))</f>
        <v>0</v>
      </c>
      <c r="L714" s="82">
        <f>IF(ISBLANK($D714),"",SUMIFS('8. 514 Details Included'!$I:$I,'8. 514 Details Included'!$A:$A,'7. 511_CAR_Student_Counts_Sec'!$A714,'8. 514 Details Included'!$E:$E,'7. 511_CAR_Student_Counts_Sec'!$D714,'8. 514 Details Included'!$D:$D,'7. 511_CAR_Student_Counts_Sec'!L$1,'8. 514 Details Included'!$G:$G,'7. 511_CAR_Student_Counts_Sec'!$F714))</f>
        <v>0</v>
      </c>
      <c r="M714" s="82">
        <f>IF(ISBLANK($D714),"",SUMIFS('8. 514 Details Included'!$I:$I,'8. 514 Details Included'!$A:$A,'7. 511_CAR_Student_Counts_Sec'!$A714,'8. 514 Details Included'!$E:$E,'7. 511_CAR_Student_Counts_Sec'!$D714,'8. 514 Details Included'!$D:$D,'7. 511_CAR_Student_Counts_Sec'!M$1,'8. 514 Details Included'!$G:$G,'7. 511_CAR_Student_Counts_Sec'!$F714))</f>
        <v>0</v>
      </c>
      <c r="N714" s="82">
        <f>IF(ISBLANK($D714),"",SUMIFS('8. 514 Details Included'!$I:$I,'8. 514 Details Included'!$A:$A,'7. 511_CAR_Student_Counts_Sec'!$A714,'8. 514 Details Included'!$E:$E,'7. 511_CAR_Student_Counts_Sec'!$D714,'8. 514 Details Included'!$D:$D,'7. 511_CAR_Student_Counts_Sec'!N$1,'8. 514 Details Included'!$G:$G,'7. 511_CAR_Student_Counts_Sec'!$F714))</f>
        <v>0</v>
      </c>
      <c r="O714" s="81">
        <f t="shared" si="33"/>
        <v>29</v>
      </c>
      <c r="P714" s="81">
        <f t="shared" si="34"/>
        <v>0</v>
      </c>
      <c r="Q714" s="81" t="str">
        <f t="shared" si="35"/>
        <v>6-8</v>
      </c>
    </row>
    <row r="715" spans="1:17" ht="15" outlineLevel="3" x14ac:dyDescent="0.2">
      <c r="A715" s="85"/>
      <c r="B715" s="86"/>
      <c r="C715" s="88" t="s">
        <v>1161</v>
      </c>
      <c r="D715" s="85"/>
      <c r="E715" s="86"/>
      <c r="F715" s="85"/>
      <c r="G715" s="85">
        <f>SUBTOTAL(1,G697:G714)</f>
        <v>26.277777777777779</v>
      </c>
      <c r="H715" s="82" t="str">
        <f>IF(ISBLANK($D715),"",SUMIFS('8. 514 Details Included'!$I:$I,'8. 514 Details Included'!$A:$A,'7. 511_CAR_Student_Counts_Sec'!$A715,'8. 514 Details Included'!$E:$E,'7. 511_CAR_Student_Counts_Sec'!$D715,'8. 514 Details Included'!$D:$D,'7. 511_CAR_Student_Counts_Sec'!H$1,'8. 514 Details Included'!$G:$G,'7. 511_CAR_Student_Counts_Sec'!$F715))</f>
        <v/>
      </c>
      <c r="I715" s="82" t="str">
        <f>IF(ISBLANK($D715),"",SUMIFS('8. 514 Details Included'!$I:$I,'8. 514 Details Included'!$A:$A,'7. 511_CAR_Student_Counts_Sec'!$A715,'8. 514 Details Included'!$E:$E,'7. 511_CAR_Student_Counts_Sec'!$D715,'8. 514 Details Included'!$D:$D,'7. 511_CAR_Student_Counts_Sec'!I$1,'8. 514 Details Included'!$G:$G,'7. 511_CAR_Student_Counts_Sec'!$F715))</f>
        <v/>
      </c>
      <c r="J715" s="82" t="str">
        <f>IF(ISBLANK($D715),"",SUMIFS('8. 514 Details Included'!$I:$I,'8. 514 Details Included'!$A:$A,'7. 511_CAR_Student_Counts_Sec'!$A715,'8. 514 Details Included'!$E:$E,'7. 511_CAR_Student_Counts_Sec'!$D715,'8. 514 Details Included'!$D:$D,'7. 511_CAR_Student_Counts_Sec'!J$1,'8. 514 Details Included'!$G:$G,'7. 511_CAR_Student_Counts_Sec'!$F715))</f>
        <v/>
      </c>
      <c r="K715" s="82" t="str">
        <f>IF(ISBLANK($D715),"",SUMIFS('8. 514 Details Included'!$I:$I,'8. 514 Details Included'!$A:$A,'7. 511_CAR_Student_Counts_Sec'!$A715,'8. 514 Details Included'!$E:$E,'7. 511_CAR_Student_Counts_Sec'!$D715,'8. 514 Details Included'!$D:$D,'7. 511_CAR_Student_Counts_Sec'!K$1,'8. 514 Details Included'!$G:$G,'7. 511_CAR_Student_Counts_Sec'!$F715))</f>
        <v/>
      </c>
      <c r="L715" s="82" t="str">
        <f>IF(ISBLANK($D715),"",SUMIFS('8. 514 Details Included'!$I:$I,'8. 514 Details Included'!$A:$A,'7. 511_CAR_Student_Counts_Sec'!$A715,'8. 514 Details Included'!$E:$E,'7. 511_CAR_Student_Counts_Sec'!$D715,'8. 514 Details Included'!$D:$D,'7. 511_CAR_Student_Counts_Sec'!L$1,'8. 514 Details Included'!$G:$G,'7. 511_CAR_Student_Counts_Sec'!$F715))</f>
        <v/>
      </c>
      <c r="M715" s="82" t="str">
        <f>IF(ISBLANK($D715),"",SUMIFS('8. 514 Details Included'!$I:$I,'8. 514 Details Included'!$A:$A,'7. 511_CAR_Student_Counts_Sec'!$A715,'8. 514 Details Included'!$E:$E,'7. 511_CAR_Student_Counts_Sec'!$D715,'8. 514 Details Included'!$D:$D,'7. 511_CAR_Student_Counts_Sec'!M$1,'8. 514 Details Included'!$G:$G,'7. 511_CAR_Student_Counts_Sec'!$F715))</f>
        <v/>
      </c>
      <c r="N715" s="82" t="str">
        <f>IF(ISBLANK($D715),"",SUMIFS('8. 514 Details Included'!$I:$I,'8. 514 Details Included'!$A:$A,'7. 511_CAR_Student_Counts_Sec'!$A715,'8. 514 Details Included'!$E:$E,'7. 511_CAR_Student_Counts_Sec'!$D715,'8. 514 Details Included'!$D:$D,'7. 511_CAR_Student_Counts_Sec'!N$1,'8. 514 Details Included'!$G:$G,'7. 511_CAR_Student_Counts_Sec'!$F715))</f>
        <v/>
      </c>
      <c r="O715" s="81" t="str">
        <f t="shared" si="33"/>
        <v/>
      </c>
      <c r="P715" s="81" t="str">
        <f t="shared" si="34"/>
        <v/>
      </c>
      <c r="Q715" s="81" t="str">
        <f t="shared" si="35"/>
        <v/>
      </c>
    </row>
    <row r="716" spans="1:17" ht="15" outlineLevel="4" x14ac:dyDescent="0.2">
      <c r="A716" s="85">
        <v>212</v>
      </c>
      <c r="B716" s="86" t="s">
        <v>1117</v>
      </c>
      <c r="C716" s="86" t="s">
        <v>1273</v>
      </c>
      <c r="D716" s="85">
        <v>55</v>
      </c>
      <c r="E716" s="86" t="s">
        <v>1691</v>
      </c>
      <c r="F716" s="85">
        <v>1</v>
      </c>
      <c r="G716" s="85">
        <v>16</v>
      </c>
      <c r="H716" s="82">
        <f>IF(ISBLANK($D716),"",SUMIFS('8. 514 Details Included'!$I:$I,'8. 514 Details Included'!$A:$A,'7. 511_CAR_Student_Counts_Sec'!$A716,'8. 514 Details Included'!$E:$E,'7. 511_CAR_Student_Counts_Sec'!$D716,'8. 514 Details Included'!$D:$D,'7. 511_CAR_Student_Counts_Sec'!H$1,'8. 514 Details Included'!$G:$G,'7. 511_CAR_Student_Counts_Sec'!$F716))</f>
        <v>5</v>
      </c>
      <c r="I716" s="82">
        <f>IF(ISBLANK($D716),"",SUMIFS('8. 514 Details Included'!$I:$I,'8. 514 Details Included'!$A:$A,'7. 511_CAR_Student_Counts_Sec'!$A716,'8. 514 Details Included'!$E:$E,'7. 511_CAR_Student_Counts_Sec'!$D716,'8. 514 Details Included'!$D:$D,'7. 511_CAR_Student_Counts_Sec'!I$1,'8. 514 Details Included'!$G:$G,'7. 511_CAR_Student_Counts_Sec'!$F716))</f>
        <v>5</v>
      </c>
      <c r="J716" s="82">
        <f>IF(ISBLANK($D716),"",SUMIFS('8. 514 Details Included'!$I:$I,'8. 514 Details Included'!$A:$A,'7. 511_CAR_Student_Counts_Sec'!$A716,'8. 514 Details Included'!$E:$E,'7. 511_CAR_Student_Counts_Sec'!$D716,'8. 514 Details Included'!$D:$D,'7. 511_CAR_Student_Counts_Sec'!J$1,'8. 514 Details Included'!$G:$G,'7. 511_CAR_Student_Counts_Sec'!$F716))</f>
        <v>6</v>
      </c>
      <c r="K716" s="82">
        <f>IF(ISBLANK($D716),"",SUMIFS('8. 514 Details Included'!$I:$I,'8. 514 Details Included'!$A:$A,'7. 511_CAR_Student_Counts_Sec'!$A716,'8. 514 Details Included'!$E:$E,'7. 511_CAR_Student_Counts_Sec'!$D716,'8. 514 Details Included'!$D:$D,'7. 511_CAR_Student_Counts_Sec'!K$1,'8. 514 Details Included'!$G:$G,'7. 511_CAR_Student_Counts_Sec'!$F716))</f>
        <v>0</v>
      </c>
      <c r="L716" s="82">
        <f>IF(ISBLANK($D716),"",SUMIFS('8. 514 Details Included'!$I:$I,'8. 514 Details Included'!$A:$A,'7. 511_CAR_Student_Counts_Sec'!$A716,'8. 514 Details Included'!$E:$E,'7. 511_CAR_Student_Counts_Sec'!$D716,'8. 514 Details Included'!$D:$D,'7. 511_CAR_Student_Counts_Sec'!L$1,'8. 514 Details Included'!$G:$G,'7. 511_CAR_Student_Counts_Sec'!$F716))</f>
        <v>0</v>
      </c>
      <c r="M716" s="82">
        <f>IF(ISBLANK($D716),"",SUMIFS('8. 514 Details Included'!$I:$I,'8. 514 Details Included'!$A:$A,'7. 511_CAR_Student_Counts_Sec'!$A716,'8. 514 Details Included'!$E:$E,'7. 511_CAR_Student_Counts_Sec'!$D716,'8. 514 Details Included'!$D:$D,'7. 511_CAR_Student_Counts_Sec'!M$1,'8. 514 Details Included'!$G:$G,'7. 511_CAR_Student_Counts_Sec'!$F716))</f>
        <v>0</v>
      </c>
      <c r="N716" s="82">
        <f>IF(ISBLANK($D716),"",SUMIFS('8. 514 Details Included'!$I:$I,'8. 514 Details Included'!$A:$A,'7. 511_CAR_Student_Counts_Sec'!$A716,'8. 514 Details Included'!$E:$E,'7. 511_CAR_Student_Counts_Sec'!$D716,'8. 514 Details Included'!$D:$D,'7. 511_CAR_Student_Counts_Sec'!N$1,'8. 514 Details Included'!$G:$G,'7. 511_CAR_Student_Counts_Sec'!$F716))</f>
        <v>0</v>
      </c>
      <c r="O716" s="81">
        <f t="shared" si="33"/>
        <v>16</v>
      </c>
      <c r="P716" s="81">
        <f t="shared" si="34"/>
        <v>0</v>
      </c>
      <c r="Q716" s="81" t="str">
        <f t="shared" si="35"/>
        <v>6-8</v>
      </c>
    </row>
    <row r="717" spans="1:17" ht="15" outlineLevel="4" x14ac:dyDescent="0.2">
      <c r="A717" s="85">
        <v>212</v>
      </c>
      <c r="B717" s="86" t="s">
        <v>1117</v>
      </c>
      <c r="C717" s="86" t="s">
        <v>1273</v>
      </c>
      <c r="D717" s="85">
        <v>55</v>
      </c>
      <c r="E717" s="86" t="s">
        <v>1691</v>
      </c>
      <c r="F717" s="85">
        <v>3</v>
      </c>
      <c r="G717" s="85">
        <v>15</v>
      </c>
      <c r="H717" s="82">
        <f>IF(ISBLANK($D717),"",SUMIFS('8. 514 Details Included'!$I:$I,'8. 514 Details Included'!$A:$A,'7. 511_CAR_Student_Counts_Sec'!$A717,'8. 514 Details Included'!$E:$E,'7. 511_CAR_Student_Counts_Sec'!$D717,'8. 514 Details Included'!$D:$D,'7. 511_CAR_Student_Counts_Sec'!H$1,'8. 514 Details Included'!$G:$G,'7. 511_CAR_Student_Counts_Sec'!$F717))</f>
        <v>9</v>
      </c>
      <c r="I717" s="82">
        <f>IF(ISBLANK($D717),"",SUMIFS('8. 514 Details Included'!$I:$I,'8. 514 Details Included'!$A:$A,'7. 511_CAR_Student_Counts_Sec'!$A717,'8. 514 Details Included'!$E:$E,'7. 511_CAR_Student_Counts_Sec'!$D717,'8. 514 Details Included'!$D:$D,'7. 511_CAR_Student_Counts_Sec'!I$1,'8. 514 Details Included'!$G:$G,'7. 511_CAR_Student_Counts_Sec'!$F717))</f>
        <v>3</v>
      </c>
      <c r="J717" s="82">
        <f>IF(ISBLANK($D717),"",SUMIFS('8. 514 Details Included'!$I:$I,'8. 514 Details Included'!$A:$A,'7. 511_CAR_Student_Counts_Sec'!$A717,'8. 514 Details Included'!$E:$E,'7. 511_CAR_Student_Counts_Sec'!$D717,'8. 514 Details Included'!$D:$D,'7. 511_CAR_Student_Counts_Sec'!J$1,'8. 514 Details Included'!$G:$G,'7. 511_CAR_Student_Counts_Sec'!$F717))</f>
        <v>3</v>
      </c>
      <c r="K717" s="82">
        <f>IF(ISBLANK($D717),"",SUMIFS('8. 514 Details Included'!$I:$I,'8. 514 Details Included'!$A:$A,'7. 511_CAR_Student_Counts_Sec'!$A717,'8. 514 Details Included'!$E:$E,'7. 511_CAR_Student_Counts_Sec'!$D717,'8. 514 Details Included'!$D:$D,'7. 511_CAR_Student_Counts_Sec'!K$1,'8. 514 Details Included'!$G:$G,'7. 511_CAR_Student_Counts_Sec'!$F717))</f>
        <v>0</v>
      </c>
      <c r="L717" s="82">
        <f>IF(ISBLANK($D717),"",SUMIFS('8. 514 Details Included'!$I:$I,'8. 514 Details Included'!$A:$A,'7. 511_CAR_Student_Counts_Sec'!$A717,'8. 514 Details Included'!$E:$E,'7. 511_CAR_Student_Counts_Sec'!$D717,'8. 514 Details Included'!$D:$D,'7. 511_CAR_Student_Counts_Sec'!L$1,'8. 514 Details Included'!$G:$G,'7. 511_CAR_Student_Counts_Sec'!$F717))</f>
        <v>0</v>
      </c>
      <c r="M717" s="82">
        <f>IF(ISBLANK($D717),"",SUMIFS('8. 514 Details Included'!$I:$I,'8. 514 Details Included'!$A:$A,'7. 511_CAR_Student_Counts_Sec'!$A717,'8. 514 Details Included'!$E:$E,'7. 511_CAR_Student_Counts_Sec'!$D717,'8. 514 Details Included'!$D:$D,'7. 511_CAR_Student_Counts_Sec'!M$1,'8. 514 Details Included'!$G:$G,'7. 511_CAR_Student_Counts_Sec'!$F717))</f>
        <v>0</v>
      </c>
      <c r="N717" s="82">
        <f>IF(ISBLANK($D717),"",SUMIFS('8. 514 Details Included'!$I:$I,'8. 514 Details Included'!$A:$A,'7. 511_CAR_Student_Counts_Sec'!$A717,'8. 514 Details Included'!$E:$E,'7. 511_CAR_Student_Counts_Sec'!$D717,'8. 514 Details Included'!$D:$D,'7. 511_CAR_Student_Counts_Sec'!N$1,'8. 514 Details Included'!$G:$G,'7. 511_CAR_Student_Counts_Sec'!$F717))</f>
        <v>0</v>
      </c>
      <c r="O717" s="81">
        <f t="shared" si="33"/>
        <v>15</v>
      </c>
      <c r="P717" s="81">
        <f t="shared" si="34"/>
        <v>0</v>
      </c>
      <c r="Q717" s="81" t="str">
        <f t="shared" si="35"/>
        <v>6-8</v>
      </c>
    </row>
    <row r="718" spans="1:17" ht="15" outlineLevel="4" x14ac:dyDescent="0.2">
      <c r="A718" s="85">
        <v>212</v>
      </c>
      <c r="B718" s="86" t="s">
        <v>1117</v>
      </c>
      <c r="C718" s="86" t="s">
        <v>1273</v>
      </c>
      <c r="D718" s="85">
        <v>55</v>
      </c>
      <c r="E718" s="86" t="s">
        <v>1691</v>
      </c>
      <c r="F718" s="85">
        <v>7</v>
      </c>
      <c r="G718" s="85">
        <v>15</v>
      </c>
      <c r="H718" s="82">
        <f>IF(ISBLANK($D718),"",SUMIFS('8. 514 Details Included'!$I:$I,'8. 514 Details Included'!$A:$A,'7. 511_CAR_Student_Counts_Sec'!$A718,'8. 514 Details Included'!$E:$E,'7. 511_CAR_Student_Counts_Sec'!$D718,'8. 514 Details Included'!$D:$D,'7. 511_CAR_Student_Counts_Sec'!H$1,'8. 514 Details Included'!$G:$G,'7. 511_CAR_Student_Counts_Sec'!$F718))</f>
        <v>9</v>
      </c>
      <c r="I718" s="82">
        <f>IF(ISBLANK($D718),"",SUMIFS('8. 514 Details Included'!$I:$I,'8. 514 Details Included'!$A:$A,'7. 511_CAR_Student_Counts_Sec'!$A718,'8. 514 Details Included'!$E:$E,'7. 511_CAR_Student_Counts_Sec'!$D718,'8. 514 Details Included'!$D:$D,'7. 511_CAR_Student_Counts_Sec'!I$1,'8. 514 Details Included'!$G:$G,'7. 511_CAR_Student_Counts_Sec'!$F718))</f>
        <v>5</v>
      </c>
      <c r="J718" s="82">
        <f>IF(ISBLANK($D718),"",SUMIFS('8. 514 Details Included'!$I:$I,'8. 514 Details Included'!$A:$A,'7. 511_CAR_Student_Counts_Sec'!$A718,'8. 514 Details Included'!$E:$E,'7. 511_CAR_Student_Counts_Sec'!$D718,'8. 514 Details Included'!$D:$D,'7. 511_CAR_Student_Counts_Sec'!J$1,'8. 514 Details Included'!$G:$G,'7. 511_CAR_Student_Counts_Sec'!$F718))</f>
        <v>6</v>
      </c>
      <c r="K718" s="82">
        <f>IF(ISBLANK($D718),"",SUMIFS('8. 514 Details Included'!$I:$I,'8. 514 Details Included'!$A:$A,'7. 511_CAR_Student_Counts_Sec'!$A718,'8. 514 Details Included'!$E:$E,'7. 511_CAR_Student_Counts_Sec'!$D718,'8. 514 Details Included'!$D:$D,'7. 511_CAR_Student_Counts_Sec'!K$1,'8. 514 Details Included'!$G:$G,'7. 511_CAR_Student_Counts_Sec'!$F718))</f>
        <v>0</v>
      </c>
      <c r="L718" s="82">
        <f>IF(ISBLANK($D718),"",SUMIFS('8. 514 Details Included'!$I:$I,'8. 514 Details Included'!$A:$A,'7. 511_CAR_Student_Counts_Sec'!$A718,'8. 514 Details Included'!$E:$E,'7. 511_CAR_Student_Counts_Sec'!$D718,'8. 514 Details Included'!$D:$D,'7. 511_CAR_Student_Counts_Sec'!L$1,'8. 514 Details Included'!$G:$G,'7. 511_CAR_Student_Counts_Sec'!$F718))</f>
        <v>0</v>
      </c>
      <c r="M718" s="82">
        <f>IF(ISBLANK($D718),"",SUMIFS('8. 514 Details Included'!$I:$I,'8. 514 Details Included'!$A:$A,'7. 511_CAR_Student_Counts_Sec'!$A718,'8. 514 Details Included'!$E:$E,'7. 511_CAR_Student_Counts_Sec'!$D718,'8. 514 Details Included'!$D:$D,'7. 511_CAR_Student_Counts_Sec'!M$1,'8. 514 Details Included'!$G:$G,'7. 511_CAR_Student_Counts_Sec'!$F718))</f>
        <v>0</v>
      </c>
      <c r="N718" s="82">
        <f>IF(ISBLANK($D718),"",SUMIFS('8. 514 Details Included'!$I:$I,'8. 514 Details Included'!$A:$A,'7. 511_CAR_Student_Counts_Sec'!$A718,'8. 514 Details Included'!$E:$E,'7. 511_CAR_Student_Counts_Sec'!$D718,'8. 514 Details Included'!$D:$D,'7. 511_CAR_Student_Counts_Sec'!N$1,'8. 514 Details Included'!$G:$G,'7. 511_CAR_Student_Counts_Sec'!$F718))</f>
        <v>0</v>
      </c>
      <c r="O718" s="81">
        <f t="shared" si="33"/>
        <v>20</v>
      </c>
      <c r="P718" s="81">
        <f t="shared" si="34"/>
        <v>0</v>
      </c>
      <c r="Q718" s="81" t="str">
        <f t="shared" si="35"/>
        <v>6-8</v>
      </c>
    </row>
    <row r="719" spans="1:17" ht="15" outlineLevel="4" x14ac:dyDescent="0.2">
      <c r="A719" s="85">
        <v>212</v>
      </c>
      <c r="B719" s="86" t="s">
        <v>1117</v>
      </c>
      <c r="C719" s="86" t="s">
        <v>1273</v>
      </c>
      <c r="D719" s="85">
        <v>163</v>
      </c>
      <c r="E719" s="86" t="s">
        <v>1690</v>
      </c>
      <c r="F719" s="85">
        <v>1</v>
      </c>
      <c r="G719" s="85">
        <v>15</v>
      </c>
      <c r="H719" s="82">
        <f>IF(ISBLANK($D719),"",SUMIFS('8. 514 Details Included'!$I:$I,'8. 514 Details Included'!$A:$A,'7. 511_CAR_Student_Counts_Sec'!$A719,'8. 514 Details Included'!$E:$E,'7. 511_CAR_Student_Counts_Sec'!$D719,'8. 514 Details Included'!$D:$D,'7. 511_CAR_Student_Counts_Sec'!H$1,'8. 514 Details Included'!$G:$G,'7. 511_CAR_Student_Counts_Sec'!$F719))</f>
        <v>9</v>
      </c>
      <c r="I719" s="82">
        <f>IF(ISBLANK($D719),"",SUMIFS('8. 514 Details Included'!$I:$I,'8. 514 Details Included'!$A:$A,'7. 511_CAR_Student_Counts_Sec'!$A719,'8. 514 Details Included'!$E:$E,'7. 511_CAR_Student_Counts_Sec'!$D719,'8. 514 Details Included'!$D:$D,'7. 511_CAR_Student_Counts_Sec'!I$1,'8. 514 Details Included'!$G:$G,'7. 511_CAR_Student_Counts_Sec'!$F719))</f>
        <v>3</v>
      </c>
      <c r="J719" s="82">
        <f>IF(ISBLANK($D719),"",SUMIFS('8. 514 Details Included'!$I:$I,'8. 514 Details Included'!$A:$A,'7. 511_CAR_Student_Counts_Sec'!$A719,'8. 514 Details Included'!$E:$E,'7. 511_CAR_Student_Counts_Sec'!$D719,'8. 514 Details Included'!$D:$D,'7. 511_CAR_Student_Counts_Sec'!J$1,'8. 514 Details Included'!$G:$G,'7. 511_CAR_Student_Counts_Sec'!$F719))</f>
        <v>3</v>
      </c>
      <c r="K719" s="82">
        <f>IF(ISBLANK($D719),"",SUMIFS('8. 514 Details Included'!$I:$I,'8. 514 Details Included'!$A:$A,'7. 511_CAR_Student_Counts_Sec'!$A719,'8. 514 Details Included'!$E:$E,'7. 511_CAR_Student_Counts_Sec'!$D719,'8. 514 Details Included'!$D:$D,'7. 511_CAR_Student_Counts_Sec'!K$1,'8. 514 Details Included'!$G:$G,'7. 511_CAR_Student_Counts_Sec'!$F719))</f>
        <v>0</v>
      </c>
      <c r="L719" s="82">
        <f>IF(ISBLANK($D719),"",SUMIFS('8. 514 Details Included'!$I:$I,'8. 514 Details Included'!$A:$A,'7. 511_CAR_Student_Counts_Sec'!$A719,'8. 514 Details Included'!$E:$E,'7. 511_CAR_Student_Counts_Sec'!$D719,'8. 514 Details Included'!$D:$D,'7. 511_CAR_Student_Counts_Sec'!L$1,'8. 514 Details Included'!$G:$G,'7. 511_CAR_Student_Counts_Sec'!$F719))</f>
        <v>0</v>
      </c>
      <c r="M719" s="82">
        <f>IF(ISBLANK($D719),"",SUMIFS('8. 514 Details Included'!$I:$I,'8. 514 Details Included'!$A:$A,'7. 511_CAR_Student_Counts_Sec'!$A719,'8. 514 Details Included'!$E:$E,'7. 511_CAR_Student_Counts_Sec'!$D719,'8. 514 Details Included'!$D:$D,'7. 511_CAR_Student_Counts_Sec'!M$1,'8. 514 Details Included'!$G:$G,'7. 511_CAR_Student_Counts_Sec'!$F719))</f>
        <v>0</v>
      </c>
      <c r="N719" s="82">
        <f>IF(ISBLANK($D719),"",SUMIFS('8. 514 Details Included'!$I:$I,'8. 514 Details Included'!$A:$A,'7. 511_CAR_Student_Counts_Sec'!$A719,'8. 514 Details Included'!$E:$E,'7. 511_CAR_Student_Counts_Sec'!$D719,'8. 514 Details Included'!$D:$D,'7. 511_CAR_Student_Counts_Sec'!N$1,'8. 514 Details Included'!$G:$G,'7. 511_CAR_Student_Counts_Sec'!$F719))</f>
        <v>0</v>
      </c>
      <c r="O719" s="81">
        <f t="shared" si="33"/>
        <v>15</v>
      </c>
      <c r="P719" s="81">
        <f t="shared" si="34"/>
        <v>0</v>
      </c>
      <c r="Q719" s="81" t="str">
        <f t="shared" si="35"/>
        <v>6-8</v>
      </c>
    </row>
    <row r="720" spans="1:17" ht="15" outlineLevel="4" x14ac:dyDescent="0.2">
      <c r="A720" s="85">
        <v>212</v>
      </c>
      <c r="B720" s="86" t="s">
        <v>1117</v>
      </c>
      <c r="C720" s="86" t="s">
        <v>1273</v>
      </c>
      <c r="D720" s="85">
        <v>163</v>
      </c>
      <c r="E720" s="86" t="s">
        <v>1690</v>
      </c>
      <c r="F720" s="85">
        <v>3</v>
      </c>
      <c r="G720" s="85">
        <v>16</v>
      </c>
      <c r="H720" s="82">
        <f>IF(ISBLANK($D720),"",SUMIFS('8. 514 Details Included'!$I:$I,'8. 514 Details Included'!$A:$A,'7. 511_CAR_Student_Counts_Sec'!$A720,'8. 514 Details Included'!$E:$E,'7. 511_CAR_Student_Counts_Sec'!$D720,'8. 514 Details Included'!$D:$D,'7. 511_CAR_Student_Counts_Sec'!H$1,'8. 514 Details Included'!$G:$G,'7. 511_CAR_Student_Counts_Sec'!$F720))</f>
        <v>5</v>
      </c>
      <c r="I720" s="82">
        <f>IF(ISBLANK($D720),"",SUMIFS('8. 514 Details Included'!$I:$I,'8. 514 Details Included'!$A:$A,'7. 511_CAR_Student_Counts_Sec'!$A720,'8. 514 Details Included'!$E:$E,'7. 511_CAR_Student_Counts_Sec'!$D720,'8. 514 Details Included'!$D:$D,'7. 511_CAR_Student_Counts_Sec'!I$1,'8. 514 Details Included'!$G:$G,'7. 511_CAR_Student_Counts_Sec'!$F720))</f>
        <v>5</v>
      </c>
      <c r="J720" s="82">
        <f>IF(ISBLANK($D720),"",SUMIFS('8. 514 Details Included'!$I:$I,'8. 514 Details Included'!$A:$A,'7. 511_CAR_Student_Counts_Sec'!$A720,'8. 514 Details Included'!$E:$E,'7. 511_CAR_Student_Counts_Sec'!$D720,'8. 514 Details Included'!$D:$D,'7. 511_CAR_Student_Counts_Sec'!J$1,'8. 514 Details Included'!$G:$G,'7. 511_CAR_Student_Counts_Sec'!$F720))</f>
        <v>6</v>
      </c>
      <c r="K720" s="82">
        <f>IF(ISBLANK($D720),"",SUMIFS('8. 514 Details Included'!$I:$I,'8. 514 Details Included'!$A:$A,'7. 511_CAR_Student_Counts_Sec'!$A720,'8. 514 Details Included'!$E:$E,'7. 511_CAR_Student_Counts_Sec'!$D720,'8. 514 Details Included'!$D:$D,'7. 511_CAR_Student_Counts_Sec'!K$1,'8. 514 Details Included'!$G:$G,'7. 511_CAR_Student_Counts_Sec'!$F720))</f>
        <v>0</v>
      </c>
      <c r="L720" s="82">
        <f>IF(ISBLANK($D720),"",SUMIFS('8. 514 Details Included'!$I:$I,'8. 514 Details Included'!$A:$A,'7. 511_CAR_Student_Counts_Sec'!$A720,'8. 514 Details Included'!$E:$E,'7. 511_CAR_Student_Counts_Sec'!$D720,'8. 514 Details Included'!$D:$D,'7. 511_CAR_Student_Counts_Sec'!L$1,'8. 514 Details Included'!$G:$G,'7. 511_CAR_Student_Counts_Sec'!$F720))</f>
        <v>0</v>
      </c>
      <c r="M720" s="82">
        <f>IF(ISBLANK($D720),"",SUMIFS('8. 514 Details Included'!$I:$I,'8. 514 Details Included'!$A:$A,'7. 511_CAR_Student_Counts_Sec'!$A720,'8. 514 Details Included'!$E:$E,'7. 511_CAR_Student_Counts_Sec'!$D720,'8. 514 Details Included'!$D:$D,'7. 511_CAR_Student_Counts_Sec'!M$1,'8. 514 Details Included'!$G:$G,'7. 511_CAR_Student_Counts_Sec'!$F720))</f>
        <v>0</v>
      </c>
      <c r="N720" s="82">
        <f>IF(ISBLANK($D720),"",SUMIFS('8. 514 Details Included'!$I:$I,'8. 514 Details Included'!$A:$A,'7. 511_CAR_Student_Counts_Sec'!$A720,'8. 514 Details Included'!$E:$E,'7. 511_CAR_Student_Counts_Sec'!$D720,'8. 514 Details Included'!$D:$D,'7. 511_CAR_Student_Counts_Sec'!N$1,'8. 514 Details Included'!$G:$G,'7. 511_CAR_Student_Counts_Sec'!$F720))</f>
        <v>0</v>
      </c>
      <c r="O720" s="81">
        <f t="shared" si="33"/>
        <v>16</v>
      </c>
      <c r="P720" s="81">
        <f t="shared" si="34"/>
        <v>0</v>
      </c>
      <c r="Q720" s="81" t="str">
        <f t="shared" si="35"/>
        <v>6-8</v>
      </c>
    </row>
    <row r="721" spans="1:17" ht="15" outlineLevel="4" x14ac:dyDescent="0.2">
      <c r="A721" s="85">
        <v>212</v>
      </c>
      <c r="B721" s="86" t="s">
        <v>1117</v>
      </c>
      <c r="C721" s="86" t="s">
        <v>1273</v>
      </c>
      <c r="D721" s="85">
        <v>163</v>
      </c>
      <c r="E721" s="86" t="s">
        <v>1690</v>
      </c>
      <c r="F721" s="85">
        <v>7</v>
      </c>
      <c r="G721" s="85">
        <v>24</v>
      </c>
      <c r="H721" s="82">
        <f>IF(ISBLANK($D721),"",SUMIFS('8. 514 Details Included'!$I:$I,'8. 514 Details Included'!$A:$A,'7. 511_CAR_Student_Counts_Sec'!$A721,'8. 514 Details Included'!$E:$E,'7. 511_CAR_Student_Counts_Sec'!$D721,'8. 514 Details Included'!$D:$D,'7. 511_CAR_Student_Counts_Sec'!H$1,'8. 514 Details Included'!$G:$G,'7. 511_CAR_Student_Counts_Sec'!$F721))</f>
        <v>8</v>
      </c>
      <c r="I721" s="82">
        <f>IF(ISBLANK($D721),"",SUMIFS('8. 514 Details Included'!$I:$I,'8. 514 Details Included'!$A:$A,'7. 511_CAR_Student_Counts_Sec'!$A721,'8. 514 Details Included'!$E:$E,'7. 511_CAR_Student_Counts_Sec'!$D721,'8. 514 Details Included'!$D:$D,'7. 511_CAR_Student_Counts_Sec'!I$1,'8. 514 Details Included'!$G:$G,'7. 511_CAR_Student_Counts_Sec'!$F721))</f>
        <v>6</v>
      </c>
      <c r="J721" s="82">
        <f>IF(ISBLANK($D721),"",SUMIFS('8. 514 Details Included'!$I:$I,'8. 514 Details Included'!$A:$A,'7. 511_CAR_Student_Counts_Sec'!$A721,'8. 514 Details Included'!$E:$E,'7. 511_CAR_Student_Counts_Sec'!$D721,'8. 514 Details Included'!$D:$D,'7. 511_CAR_Student_Counts_Sec'!J$1,'8. 514 Details Included'!$G:$G,'7. 511_CAR_Student_Counts_Sec'!$F721))</f>
        <v>10</v>
      </c>
      <c r="K721" s="82">
        <f>IF(ISBLANK($D721),"",SUMIFS('8. 514 Details Included'!$I:$I,'8. 514 Details Included'!$A:$A,'7. 511_CAR_Student_Counts_Sec'!$A721,'8. 514 Details Included'!$E:$E,'7. 511_CAR_Student_Counts_Sec'!$D721,'8. 514 Details Included'!$D:$D,'7. 511_CAR_Student_Counts_Sec'!K$1,'8. 514 Details Included'!$G:$G,'7. 511_CAR_Student_Counts_Sec'!$F721))</f>
        <v>0</v>
      </c>
      <c r="L721" s="82">
        <f>IF(ISBLANK($D721),"",SUMIFS('8. 514 Details Included'!$I:$I,'8. 514 Details Included'!$A:$A,'7. 511_CAR_Student_Counts_Sec'!$A721,'8. 514 Details Included'!$E:$E,'7. 511_CAR_Student_Counts_Sec'!$D721,'8. 514 Details Included'!$D:$D,'7. 511_CAR_Student_Counts_Sec'!L$1,'8. 514 Details Included'!$G:$G,'7. 511_CAR_Student_Counts_Sec'!$F721))</f>
        <v>0</v>
      </c>
      <c r="M721" s="82">
        <f>IF(ISBLANK($D721),"",SUMIFS('8. 514 Details Included'!$I:$I,'8. 514 Details Included'!$A:$A,'7. 511_CAR_Student_Counts_Sec'!$A721,'8. 514 Details Included'!$E:$E,'7. 511_CAR_Student_Counts_Sec'!$D721,'8. 514 Details Included'!$D:$D,'7. 511_CAR_Student_Counts_Sec'!M$1,'8. 514 Details Included'!$G:$G,'7. 511_CAR_Student_Counts_Sec'!$F721))</f>
        <v>0</v>
      </c>
      <c r="N721" s="82">
        <f>IF(ISBLANK($D721),"",SUMIFS('8. 514 Details Included'!$I:$I,'8. 514 Details Included'!$A:$A,'7. 511_CAR_Student_Counts_Sec'!$A721,'8. 514 Details Included'!$E:$E,'7. 511_CAR_Student_Counts_Sec'!$D721,'8. 514 Details Included'!$D:$D,'7. 511_CAR_Student_Counts_Sec'!N$1,'8. 514 Details Included'!$G:$G,'7. 511_CAR_Student_Counts_Sec'!$F721))</f>
        <v>0</v>
      </c>
      <c r="O721" s="81">
        <f t="shared" si="33"/>
        <v>24</v>
      </c>
      <c r="P721" s="81">
        <f t="shared" si="34"/>
        <v>0</v>
      </c>
      <c r="Q721" s="81" t="str">
        <f t="shared" si="35"/>
        <v>6-8</v>
      </c>
    </row>
    <row r="722" spans="1:17" ht="15" outlineLevel="3" x14ac:dyDescent="0.2">
      <c r="A722" s="85"/>
      <c r="B722" s="86"/>
      <c r="C722" s="88" t="s">
        <v>1271</v>
      </c>
      <c r="D722" s="85"/>
      <c r="E722" s="86"/>
      <c r="F722" s="85"/>
      <c r="G722" s="85">
        <f>SUBTOTAL(1,G716:G721)</f>
        <v>16.833333333333332</v>
      </c>
      <c r="H722" s="82" t="str">
        <f>IF(ISBLANK($D722),"",SUMIFS('8. 514 Details Included'!$I:$I,'8. 514 Details Included'!$A:$A,'7. 511_CAR_Student_Counts_Sec'!$A722,'8. 514 Details Included'!$E:$E,'7. 511_CAR_Student_Counts_Sec'!$D722,'8. 514 Details Included'!$D:$D,'7. 511_CAR_Student_Counts_Sec'!H$1,'8. 514 Details Included'!$G:$G,'7. 511_CAR_Student_Counts_Sec'!$F722))</f>
        <v/>
      </c>
      <c r="I722" s="82" t="str">
        <f>IF(ISBLANK($D722),"",SUMIFS('8. 514 Details Included'!$I:$I,'8. 514 Details Included'!$A:$A,'7. 511_CAR_Student_Counts_Sec'!$A722,'8. 514 Details Included'!$E:$E,'7. 511_CAR_Student_Counts_Sec'!$D722,'8. 514 Details Included'!$D:$D,'7. 511_CAR_Student_Counts_Sec'!I$1,'8. 514 Details Included'!$G:$G,'7. 511_CAR_Student_Counts_Sec'!$F722))</f>
        <v/>
      </c>
      <c r="J722" s="82" t="str">
        <f>IF(ISBLANK($D722),"",SUMIFS('8. 514 Details Included'!$I:$I,'8. 514 Details Included'!$A:$A,'7. 511_CAR_Student_Counts_Sec'!$A722,'8. 514 Details Included'!$E:$E,'7. 511_CAR_Student_Counts_Sec'!$D722,'8. 514 Details Included'!$D:$D,'7. 511_CAR_Student_Counts_Sec'!J$1,'8. 514 Details Included'!$G:$G,'7. 511_CAR_Student_Counts_Sec'!$F722))</f>
        <v/>
      </c>
      <c r="K722" s="82" t="str">
        <f>IF(ISBLANK($D722),"",SUMIFS('8. 514 Details Included'!$I:$I,'8. 514 Details Included'!$A:$A,'7. 511_CAR_Student_Counts_Sec'!$A722,'8. 514 Details Included'!$E:$E,'7. 511_CAR_Student_Counts_Sec'!$D722,'8. 514 Details Included'!$D:$D,'7. 511_CAR_Student_Counts_Sec'!K$1,'8. 514 Details Included'!$G:$G,'7. 511_CAR_Student_Counts_Sec'!$F722))</f>
        <v/>
      </c>
      <c r="L722" s="82" t="str">
        <f>IF(ISBLANK($D722),"",SUMIFS('8. 514 Details Included'!$I:$I,'8. 514 Details Included'!$A:$A,'7. 511_CAR_Student_Counts_Sec'!$A722,'8. 514 Details Included'!$E:$E,'7. 511_CAR_Student_Counts_Sec'!$D722,'8. 514 Details Included'!$D:$D,'7. 511_CAR_Student_Counts_Sec'!L$1,'8. 514 Details Included'!$G:$G,'7. 511_CAR_Student_Counts_Sec'!$F722))</f>
        <v/>
      </c>
      <c r="M722" s="82" t="str">
        <f>IF(ISBLANK($D722),"",SUMIFS('8. 514 Details Included'!$I:$I,'8. 514 Details Included'!$A:$A,'7. 511_CAR_Student_Counts_Sec'!$A722,'8. 514 Details Included'!$E:$E,'7. 511_CAR_Student_Counts_Sec'!$D722,'8. 514 Details Included'!$D:$D,'7. 511_CAR_Student_Counts_Sec'!M$1,'8. 514 Details Included'!$G:$G,'7. 511_CAR_Student_Counts_Sec'!$F722))</f>
        <v/>
      </c>
      <c r="N722" s="82" t="str">
        <f>IF(ISBLANK($D722),"",SUMIFS('8. 514 Details Included'!$I:$I,'8. 514 Details Included'!$A:$A,'7. 511_CAR_Student_Counts_Sec'!$A722,'8. 514 Details Included'!$E:$E,'7. 511_CAR_Student_Counts_Sec'!$D722,'8. 514 Details Included'!$D:$D,'7. 511_CAR_Student_Counts_Sec'!N$1,'8. 514 Details Included'!$G:$G,'7. 511_CAR_Student_Counts_Sec'!$F722))</f>
        <v/>
      </c>
      <c r="O722" s="81" t="str">
        <f t="shared" si="33"/>
        <v/>
      </c>
      <c r="P722" s="81" t="str">
        <f t="shared" si="34"/>
        <v/>
      </c>
      <c r="Q722" s="81" t="str">
        <f t="shared" si="35"/>
        <v/>
      </c>
    </row>
    <row r="723" spans="1:17" ht="15" outlineLevel="2" x14ac:dyDescent="0.2">
      <c r="A723" s="87" t="s">
        <v>1689</v>
      </c>
      <c r="B723" s="86"/>
      <c r="C723" s="86"/>
      <c r="D723" s="85"/>
      <c r="E723" s="86"/>
      <c r="F723" s="85"/>
      <c r="G723" s="85">
        <f>SUBTOTAL(1,G639:G721)</f>
        <v>29.531645569620252</v>
      </c>
      <c r="H723" s="82" t="str">
        <f>IF(ISBLANK($D723),"",SUMIFS('8. 514 Details Included'!$I:$I,'8. 514 Details Included'!$A:$A,'7. 511_CAR_Student_Counts_Sec'!$A723,'8. 514 Details Included'!$E:$E,'7. 511_CAR_Student_Counts_Sec'!$D723,'8. 514 Details Included'!$D:$D,'7. 511_CAR_Student_Counts_Sec'!H$1,'8. 514 Details Included'!$G:$G,'7. 511_CAR_Student_Counts_Sec'!$F723))</f>
        <v/>
      </c>
      <c r="I723" s="82" t="str">
        <f>IF(ISBLANK($D723),"",SUMIFS('8. 514 Details Included'!$I:$I,'8. 514 Details Included'!$A:$A,'7. 511_CAR_Student_Counts_Sec'!$A723,'8. 514 Details Included'!$E:$E,'7. 511_CAR_Student_Counts_Sec'!$D723,'8. 514 Details Included'!$D:$D,'7. 511_CAR_Student_Counts_Sec'!I$1,'8. 514 Details Included'!$G:$G,'7. 511_CAR_Student_Counts_Sec'!$F723))</f>
        <v/>
      </c>
      <c r="J723" s="82" t="str">
        <f>IF(ISBLANK($D723),"",SUMIFS('8. 514 Details Included'!$I:$I,'8. 514 Details Included'!$A:$A,'7. 511_CAR_Student_Counts_Sec'!$A723,'8. 514 Details Included'!$E:$E,'7. 511_CAR_Student_Counts_Sec'!$D723,'8. 514 Details Included'!$D:$D,'7. 511_CAR_Student_Counts_Sec'!J$1,'8. 514 Details Included'!$G:$G,'7. 511_CAR_Student_Counts_Sec'!$F723))</f>
        <v/>
      </c>
      <c r="K723" s="82" t="str">
        <f>IF(ISBLANK($D723),"",SUMIFS('8. 514 Details Included'!$I:$I,'8. 514 Details Included'!$A:$A,'7. 511_CAR_Student_Counts_Sec'!$A723,'8. 514 Details Included'!$E:$E,'7. 511_CAR_Student_Counts_Sec'!$D723,'8. 514 Details Included'!$D:$D,'7. 511_CAR_Student_Counts_Sec'!K$1,'8. 514 Details Included'!$G:$G,'7. 511_CAR_Student_Counts_Sec'!$F723))</f>
        <v/>
      </c>
      <c r="L723" s="82" t="str">
        <f>IF(ISBLANK($D723),"",SUMIFS('8. 514 Details Included'!$I:$I,'8. 514 Details Included'!$A:$A,'7. 511_CAR_Student_Counts_Sec'!$A723,'8. 514 Details Included'!$E:$E,'7. 511_CAR_Student_Counts_Sec'!$D723,'8. 514 Details Included'!$D:$D,'7. 511_CAR_Student_Counts_Sec'!L$1,'8. 514 Details Included'!$G:$G,'7. 511_CAR_Student_Counts_Sec'!$F723))</f>
        <v/>
      </c>
      <c r="M723" s="82" t="str">
        <f>IF(ISBLANK($D723),"",SUMIFS('8. 514 Details Included'!$I:$I,'8. 514 Details Included'!$A:$A,'7. 511_CAR_Student_Counts_Sec'!$A723,'8. 514 Details Included'!$E:$E,'7. 511_CAR_Student_Counts_Sec'!$D723,'8. 514 Details Included'!$D:$D,'7. 511_CAR_Student_Counts_Sec'!M$1,'8. 514 Details Included'!$G:$G,'7. 511_CAR_Student_Counts_Sec'!$F723))</f>
        <v/>
      </c>
      <c r="N723" s="82" t="str">
        <f>IF(ISBLANK($D723),"",SUMIFS('8. 514 Details Included'!$I:$I,'8. 514 Details Included'!$A:$A,'7. 511_CAR_Student_Counts_Sec'!$A723,'8. 514 Details Included'!$E:$E,'7. 511_CAR_Student_Counts_Sec'!$D723,'8. 514 Details Included'!$D:$D,'7. 511_CAR_Student_Counts_Sec'!N$1,'8. 514 Details Included'!$G:$G,'7. 511_CAR_Student_Counts_Sec'!$F723))</f>
        <v/>
      </c>
      <c r="O723" s="81" t="str">
        <f t="shared" si="33"/>
        <v/>
      </c>
      <c r="P723" s="81" t="str">
        <f t="shared" si="34"/>
        <v/>
      </c>
      <c r="Q723" s="81" t="str">
        <f t="shared" si="35"/>
        <v/>
      </c>
    </row>
    <row r="724" spans="1:17" ht="15" outlineLevel="4" x14ac:dyDescent="0.2">
      <c r="A724" s="85">
        <v>213</v>
      </c>
      <c r="B724" s="86" t="s">
        <v>1112</v>
      </c>
      <c r="C724" s="86" t="s">
        <v>1172</v>
      </c>
      <c r="D724" s="85">
        <v>25</v>
      </c>
      <c r="E724" s="86" t="s">
        <v>1688</v>
      </c>
      <c r="F724" s="85">
        <v>2</v>
      </c>
      <c r="G724" s="85">
        <v>34</v>
      </c>
      <c r="H724" s="82">
        <f>IF(ISBLANK($D724),"",SUMIFS('8. 514 Details Included'!$I:$I,'8. 514 Details Included'!$A:$A,'7. 511_CAR_Student_Counts_Sec'!$A724,'8. 514 Details Included'!$E:$E,'7. 511_CAR_Student_Counts_Sec'!$D724,'8. 514 Details Included'!$D:$D,'7. 511_CAR_Student_Counts_Sec'!H$1,'8. 514 Details Included'!$G:$G,'7. 511_CAR_Student_Counts_Sec'!$F724))</f>
        <v>0</v>
      </c>
      <c r="I724" s="82">
        <f>IF(ISBLANK($D724),"",SUMIFS('8. 514 Details Included'!$I:$I,'8. 514 Details Included'!$A:$A,'7. 511_CAR_Student_Counts_Sec'!$A724,'8. 514 Details Included'!$E:$E,'7. 511_CAR_Student_Counts_Sec'!$D724,'8. 514 Details Included'!$D:$D,'7. 511_CAR_Student_Counts_Sec'!I$1,'8. 514 Details Included'!$G:$G,'7. 511_CAR_Student_Counts_Sec'!$F724))</f>
        <v>0</v>
      </c>
      <c r="J724" s="82">
        <f>IF(ISBLANK($D724),"",SUMIFS('8. 514 Details Included'!$I:$I,'8. 514 Details Included'!$A:$A,'7. 511_CAR_Student_Counts_Sec'!$A724,'8. 514 Details Included'!$E:$E,'7. 511_CAR_Student_Counts_Sec'!$D724,'8. 514 Details Included'!$D:$D,'7. 511_CAR_Student_Counts_Sec'!J$1,'8. 514 Details Included'!$G:$G,'7. 511_CAR_Student_Counts_Sec'!$F724))</f>
        <v>34</v>
      </c>
      <c r="K724" s="82">
        <f>IF(ISBLANK($D724),"",SUMIFS('8. 514 Details Included'!$I:$I,'8. 514 Details Included'!$A:$A,'7. 511_CAR_Student_Counts_Sec'!$A724,'8. 514 Details Included'!$E:$E,'7. 511_CAR_Student_Counts_Sec'!$D724,'8. 514 Details Included'!$D:$D,'7. 511_CAR_Student_Counts_Sec'!K$1,'8. 514 Details Included'!$G:$G,'7. 511_CAR_Student_Counts_Sec'!$F724))</f>
        <v>0</v>
      </c>
      <c r="L724" s="82">
        <f>IF(ISBLANK($D724),"",SUMIFS('8. 514 Details Included'!$I:$I,'8. 514 Details Included'!$A:$A,'7. 511_CAR_Student_Counts_Sec'!$A724,'8. 514 Details Included'!$E:$E,'7. 511_CAR_Student_Counts_Sec'!$D724,'8. 514 Details Included'!$D:$D,'7. 511_CAR_Student_Counts_Sec'!L$1,'8. 514 Details Included'!$G:$G,'7. 511_CAR_Student_Counts_Sec'!$F724))</f>
        <v>0</v>
      </c>
      <c r="M724" s="82">
        <f>IF(ISBLANK($D724),"",SUMIFS('8. 514 Details Included'!$I:$I,'8. 514 Details Included'!$A:$A,'7. 511_CAR_Student_Counts_Sec'!$A724,'8. 514 Details Included'!$E:$E,'7. 511_CAR_Student_Counts_Sec'!$D724,'8. 514 Details Included'!$D:$D,'7. 511_CAR_Student_Counts_Sec'!M$1,'8. 514 Details Included'!$G:$G,'7. 511_CAR_Student_Counts_Sec'!$F724))</f>
        <v>0</v>
      </c>
      <c r="N724" s="82">
        <f>IF(ISBLANK($D724),"",SUMIFS('8. 514 Details Included'!$I:$I,'8. 514 Details Included'!$A:$A,'7. 511_CAR_Student_Counts_Sec'!$A724,'8. 514 Details Included'!$E:$E,'7. 511_CAR_Student_Counts_Sec'!$D724,'8. 514 Details Included'!$D:$D,'7. 511_CAR_Student_Counts_Sec'!N$1,'8. 514 Details Included'!$G:$G,'7. 511_CAR_Student_Counts_Sec'!$F724))</f>
        <v>0</v>
      </c>
      <c r="O724" s="81">
        <f t="shared" si="33"/>
        <v>34</v>
      </c>
      <c r="P724" s="81">
        <f t="shared" si="34"/>
        <v>0</v>
      </c>
      <c r="Q724" s="81" t="str">
        <f t="shared" si="35"/>
        <v>6-8</v>
      </c>
    </row>
    <row r="725" spans="1:17" ht="15" outlineLevel="4" x14ac:dyDescent="0.2">
      <c r="A725" s="85">
        <v>213</v>
      </c>
      <c r="B725" s="86" t="s">
        <v>1112</v>
      </c>
      <c r="C725" s="86" t="s">
        <v>1172</v>
      </c>
      <c r="D725" s="85">
        <v>25</v>
      </c>
      <c r="E725" s="86" t="s">
        <v>1688</v>
      </c>
      <c r="F725" s="85">
        <v>3</v>
      </c>
      <c r="G725" s="85">
        <v>35</v>
      </c>
      <c r="H725" s="82">
        <f>IF(ISBLANK($D725),"",SUMIFS('8. 514 Details Included'!$I:$I,'8. 514 Details Included'!$A:$A,'7. 511_CAR_Student_Counts_Sec'!$A725,'8. 514 Details Included'!$E:$E,'7. 511_CAR_Student_Counts_Sec'!$D725,'8. 514 Details Included'!$D:$D,'7. 511_CAR_Student_Counts_Sec'!H$1,'8. 514 Details Included'!$G:$G,'7. 511_CAR_Student_Counts_Sec'!$F725))</f>
        <v>0</v>
      </c>
      <c r="I725" s="82">
        <f>IF(ISBLANK($D725),"",SUMIFS('8. 514 Details Included'!$I:$I,'8. 514 Details Included'!$A:$A,'7. 511_CAR_Student_Counts_Sec'!$A725,'8. 514 Details Included'!$E:$E,'7. 511_CAR_Student_Counts_Sec'!$D725,'8. 514 Details Included'!$D:$D,'7. 511_CAR_Student_Counts_Sec'!I$1,'8. 514 Details Included'!$G:$G,'7. 511_CAR_Student_Counts_Sec'!$F725))</f>
        <v>0</v>
      </c>
      <c r="J725" s="82">
        <f>IF(ISBLANK($D725),"",SUMIFS('8. 514 Details Included'!$I:$I,'8. 514 Details Included'!$A:$A,'7. 511_CAR_Student_Counts_Sec'!$A725,'8. 514 Details Included'!$E:$E,'7. 511_CAR_Student_Counts_Sec'!$D725,'8. 514 Details Included'!$D:$D,'7. 511_CAR_Student_Counts_Sec'!J$1,'8. 514 Details Included'!$G:$G,'7. 511_CAR_Student_Counts_Sec'!$F725))</f>
        <v>35</v>
      </c>
      <c r="K725" s="82">
        <f>IF(ISBLANK($D725),"",SUMIFS('8. 514 Details Included'!$I:$I,'8. 514 Details Included'!$A:$A,'7. 511_CAR_Student_Counts_Sec'!$A725,'8. 514 Details Included'!$E:$E,'7. 511_CAR_Student_Counts_Sec'!$D725,'8. 514 Details Included'!$D:$D,'7. 511_CAR_Student_Counts_Sec'!K$1,'8. 514 Details Included'!$G:$G,'7. 511_CAR_Student_Counts_Sec'!$F725))</f>
        <v>0</v>
      </c>
      <c r="L725" s="82">
        <f>IF(ISBLANK($D725),"",SUMIFS('8. 514 Details Included'!$I:$I,'8. 514 Details Included'!$A:$A,'7. 511_CAR_Student_Counts_Sec'!$A725,'8. 514 Details Included'!$E:$E,'7. 511_CAR_Student_Counts_Sec'!$D725,'8. 514 Details Included'!$D:$D,'7. 511_CAR_Student_Counts_Sec'!L$1,'8. 514 Details Included'!$G:$G,'7. 511_CAR_Student_Counts_Sec'!$F725))</f>
        <v>0</v>
      </c>
      <c r="M725" s="82">
        <f>IF(ISBLANK($D725),"",SUMIFS('8. 514 Details Included'!$I:$I,'8. 514 Details Included'!$A:$A,'7. 511_CAR_Student_Counts_Sec'!$A725,'8. 514 Details Included'!$E:$E,'7. 511_CAR_Student_Counts_Sec'!$D725,'8. 514 Details Included'!$D:$D,'7. 511_CAR_Student_Counts_Sec'!M$1,'8. 514 Details Included'!$G:$G,'7. 511_CAR_Student_Counts_Sec'!$F725))</f>
        <v>0</v>
      </c>
      <c r="N725" s="82">
        <f>IF(ISBLANK($D725),"",SUMIFS('8. 514 Details Included'!$I:$I,'8. 514 Details Included'!$A:$A,'7. 511_CAR_Student_Counts_Sec'!$A725,'8. 514 Details Included'!$E:$E,'7. 511_CAR_Student_Counts_Sec'!$D725,'8. 514 Details Included'!$D:$D,'7. 511_CAR_Student_Counts_Sec'!N$1,'8. 514 Details Included'!$G:$G,'7. 511_CAR_Student_Counts_Sec'!$F725))</f>
        <v>0</v>
      </c>
      <c r="O725" s="81">
        <f t="shared" si="33"/>
        <v>35</v>
      </c>
      <c r="P725" s="81">
        <f t="shared" si="34"/>
        <v>0</v>
      </c>
      <c r="Q725" s="81" t="str">
        <f t="shared" si="35"/>
        <v>6-8</v>
      </c>
    </row>
    <row r="726" spans="1:17" ht="15" outlineLevel="4" x14ac:dyDescent="0.2">
      <c r="A726" s="85">
        <v>213</v>
      </c>
      <c r="B726" s="86" t="s">
        <v>1112</v>
      </c>
      <c r="C726" s="86" t="s">
        <v>1172</v>
      </c>
      <c r="D726" s="85">
        <v>25</v>
      </c>
      <c r="E726" s="86" t="s">
        <v>1688</v>
      </c>
      <c r="F726" s="85">
        <v>4</v>
      </c>
      <c r="G726" s="85">
        <v>33</v>
      </c>
      <c r="H726" s="82">
        <f>IF(ISBLANK($D726),"",SUMIFS('8. 514 Details Included'!$I:$I,'8. 514 Details Included'!$A:$A,'7. 511_CAR_Student_Counts_Sec'!$A726,'8. 514 Details Included'!$E:$E,'7. 511_CAR_Student_Counts_Sec'!$D726,'8. 514 Details Included'!$D:$D,'7. 511_CAR_Student_Counts_Sec'!H$1,'8. 514 Details Included'!$G:$G,'7. 511_CAR_Student_Counts_Sec'!$F726))</f>
        <v>0</v>
      </c>
      <c r="I726" s="82">
        <f>IF(ISBLANK($D726),"",SUMIFS('8. 514 Details Included'!$I:$I,'8. 514 Details Included'!$A:$A,'7. 511_CAR_Student_Counts_Sec'!$A726,'8. 514 Details Included'!$E:$E,'7. 511_CAR_Student_Counts_Sec'!$D726,'8. 514 Details Included'!$D:$D,'7. 511_CAR_Student_Counts_Sec'!I$1,'8. 514 Details Included'!$G:$G,'7. 511_CAR_Student_Counts_Sec'!$F726))</f>
        <v>33</v>
      </c>
      <c r="J726" s="82">
        <f>IF(ISBLANK($D726),"",SUMIFS('8. 514 Details Included'!$I:$I,'8. 514 Details Included'!$A:$A,'7. 511_CAR_Student_Counts_Sec'!$A726,'8. 514 Details Included'!$E:$E,'7. 511_CAR_Student_Counts_Sec'!$D726,'8. 514 Details Included'!$D:$D,'7. 511_CAR_Student_Counts_Sec'!J$1,'8. 514 Details Included'!$G:$G,'7. 511_CAR_Student_Counts_Sec'!$F726))</f>
        <v>0</v>
      </c>
      <c r="K726" s="82">
        <f>IF(ISBLANK($D726),"",SUMIFS('8. 514 Details Included'!$I:$I,'8. 514 Details Included'!$A:$A,'7. 511_CAR_Student_Counts_Sec'!$A726,'8. 514 Details Included'!$E:$E,'7. 511_CAR_Student_Counts_Sec'!$D726,'8. 514 Details Included'!$D:$D,'7. 511_CAR_Student_Counts_Sec'!K$1,'8. 514 Details Included'!$G:$G,'7. 511_CAR_Student_Counts_Sec'!$F726))</f>
        <v>0</v>
      </c>
      <c r="L726" s="82">
        <f>IF(ISBLANK($D726),"",SUMIFS('8. 514 Details Included'!$I:$I,'8. 514 Details Included'!$A:$A,'7. 511_CAR_Student_Counts_Sec'!$A726,'8. 514 Details Included'!$E:$E,'7. 511_CAR_Student_Counts_Sec'!$D726,'8. 514 Details Included'!$D:$D,'7. 511_CAR_Student_Counts_Sec'!L$1,'8. 514 Details Included'!$G:$G,'7. 511_CAR_Student_Counts_Sec'!$F726))</f>
        <v>0</v>
      </c>
      <c r="M726" s="82">
        <f>IF(ISBLANK($D726),"",SUMIFS('8. 514 Details Included'!$I:$I,'8. 514 Details Included'!$A:$A,'7. 511_CAR_Student_Counts_Sec'!$A726,'8. 514 Details Included'!$E:$E,'7. 511_CAR_Student_Counts_Sec'!$D726,'8. 514 Details Included'!$D:$D,'7. 511_CAR_Student_Counts_Sec'!M$1,'8. 514 Details Included'!$G:$G,'7. 511_CAR_Student_Counts_Sec'!$F726))</f>
        <v>0</v>
      </c>
      <c r="N726" s="82">
        <f>IF(ISBLANK($D726),"",SUMIFS('8. 514 Details Included'!$I:$I,'8. 514 Details Included'!$A:$A,'7. 511_CAR_Student_Counts_Sec'!$A726,'8. 514 Details Included'!$E:$E,'7. 511_CAR_Student_Counts_Sec'!$D726,'8. 514 Details Included'!$D:$D,'7. 511_CAR_Student_Counts_Sec'!N$1,'8. 514 Details Included'!$G:$G,'7. 511_CAR_Student_Counts_Sec'!$F726))</f>
        <v>0</v>
      </c>
      <c r="O726" s="81">
        <f t="shared" si="33"/>
        <v>33</v>
      </c>
      <c r="P726" s="81">
        <f t="shared" si="34"/>
        <v>0</v>
      </c>
      <c r="Q726" s="81" t="str">
        <f t="shared" si="35"/>
        <v>6-8</v>
      </c>
    </row>
    <row r="727" spans="1:17" ht="15" outlineLevel="4" x14ac:dyDescent="0.2">
      <c r="A727" s="85">
        <v>213</v>
      </c>
      <c r="B727" s="86" t="s">
        <v>1112</v>
      </c>
      <c r="C727" s="86" t="s">
        <v>1172</v>
      </c>
      <c r="D727" s="85">
        <v>25</v>
      </c>
      <c r="E727" s="86" t="s">
        <v>1688</v>
      </c>
      <c r="F727" s="85">
        <v>5</v>
      </c>
      <c r="G727" s="85">
        <v>23</v>
      </c>
      <c r="H727" s="82">
        <f>IF(ISBLANK($D727),"",SUMIFS('8. 514 Details Included'!$I:$I,'8. 514 Details Included'!$A:$A,'7. 511_CAR_Student_Counts_Sec'!$A727,'8. 514 Details Included'!$E:$E,'7. 511_CAR_Student_Counts_Sec'!$D727,'8. 514 Details Included'!$D:$D,'7. 511_CAR_Student_Counts_Sec'!H$1,'8. 514 Details Included'!$G:$G,'7. 511_CAR_Student_Counts_Sec'!$F727))</f>
        <v>0</v>
      </c>
      <c r="I727" s="82">
        <f>IF(ISBLANK($D727),"",SUMIFS('8. 514 Details Included'!$I:$I,'8. 514 Details Included'!$A:$A,'7. 511_CAR_Student_Counts_Sec'!$A727,'8. 514 Details Included'!$E:$E,'7. 511_CAR_Student_Counts_Sec'!$D727,'8. 514 Details Included'!$D:$D,'7. 511_CAR_Student_Counts_Sec'!I$1,'8. 514 Details Included'!$G:$G,'7. 511_CAR_Student_Counts_Sec'!$F727))</f>
        <v>0</v>
      </c>
      <c r="J727" s="82">
        <f>IF(ISBLANK($D727),"",SUMIFS('8. 514 Details Included'!$I:$I,'8. 514 Details Included'!$A:$A,'7. 511_CAR_Student_Counts_Sec'!$A727,'8. 514 Details Included'!$E:$E,'7. 511_CAR_Student_Counts_Sec'!$D727,'8. 514 Details Included'!$D:$D,'7. 511_CAR_Student_Counts_Sec'!J$1,'8. 514 Details Included'!$G:$G,'7. 511_CAR_Student_Counts_Sec'!$F727))</f>
        <v>23</v>
      </c>
      <c r="K727" s="82">
        <f>IF(ISBLANK($D727),"",SUMIFS('8. 514 Details Included'!$I:$I,'8. 514 Details Included'!$A:$A,'7. 511_CAR_Student_Counts_Sec'!$A727,'8. 514 Details Included'!$E:$E,'7. 511_CAR_Student_Counts_Sec'!$D727,'8. 514 Details Included'!$D:$D,'7. 511_CAR_Student_Counts_Sec'!K$1,'8. 514 Details Included'!$G:$G,'7. 511_CAR_Student_Counts_Sec'!$F727))</f>
        <v>0</v>
      </c>
      <c r="L727" s="82">
        <f>IF(ISBLANK($D727),"",SUMIFS('8. 514 Details Included'!$I:$I,'8. 514 Details Included'!$A:$A,'7. 511_CAR_Student_Counts_Sec'!$A727,'8. 514 Details Included'!$E:$E,'7. 511_CAR_Student_Counts_Sec'!$D727,'8. 514 Details Included'!$D:$D,'7. 511_CAR_Student_Counts_Sec'!L$1,'8. 514 Details Included'!$G:$G,'7. 511_CAR_Student_Counts_Sec'!$F727))</f>
        <v>0</v>
      </c>
      <c r="M727" s="82">
        <f>IF(ISBLANK($D727),"",SUMIFS('8. 514 Details Included'!$I:$I,'8. 514 Details Included'!$A:$A,'7. 511_CAR_Student_Counts_Sec'!$A727,'8. 514 Details Included'!$E:$E,'7. 511_CAR_Student_Counts_Sec'!$D727,'8. 514 Details Included'!$D:$D,'7. 511_CAR_Student_Counts_Sec'!M$1,'8. 514 Details Included'!$G:$G,'7. 511_CAR_Student_Counts_Sec'!$F727))</f>
        <v>0</v>
      </c>
      <c r="N727" s="82">
        <f>IF(ISBLANK($D727),"",SUMIFS('8. 514 Details Included'!$I:$I,'8. 514 Details Included'!$A:$A,'7. 511_CAR_Student_Counts_Sec'!$A727,'8. 514 Details Included'!$E:$E,'7. 511_CAR_Student_Counts_Sec'!$D727,'8. 514 Details Included'!$D:$D,'7. 511_CAR_Student_Counts_Sec'!N$1,'8. 514 Details Included'!$G:$G,'7. 511_CAR_Student_Counts_Sec'!$F727))</f>
        <v>0</v>
      </c>
      <c r="O727" s="81">
        <f t="shared" si="33"/>
        <v>23</v>
      </c>
      <c r="P727" s="81">
        <f t="shared" si="34"/>
        <v>0</v>
      </c>
      <c r="Q727" s="81" t="str">
        <f t="shared" si="35"/>
        <v>6-8</v>
      </c>
    </row>
    <row r="728" spans="1:17" ht="15" outlineLevel="4" x14ac:dyDescent="0.2">
      <c r="A728" s="85">
        <v>213</v>
      </c>
      <c r="B728" s="86" t="s">
        <v>1112</v>
      </c>
      <c r="C728" s="86" t="s">
        <v>1172</v>
      </c>
      <c r="D728" s="85">
        <v>25</v>
      </c>
      <c r="E728" s="86" t="s">
        <v>1688</v>
      </c>
      <c r="F728" s="85">
        <v>6</v>
      </c>
      <c r="G728" s="85">
        <v>32</v>
      </c>
      <c r="H728" s="82">
        <f>IF(ISBLANK($D728),"",SUMIFS('8. 514 Details Included'!$I:$I,'8. 514 Details Included'!$A:$A,'7. 511_CAR_Student_Counts_Sec'!$A728,'8. 514 Details Included'!$E:$E,'7. 511_CAR_Student_Counts_Sec'!$D728,'8. 514 Details Included'!$D:$D,'7. 511_CAR_Student_Counts_Sec'!H$1,'8. 514 Details Included'!$G:$G,'7. 511_CAR_Student_Counts_Sec'!$F728))</f>
        <v>0</v>
      </c>
      <c r="I728" s="82">
        <f>IF(ISBLANK($D728),"",SUMIFS('8. 514 Details Included'!$I:$I,'8. 514 Details Included'!$A:$A,'7. 511_CAR_Student_Counts_Sec'!$A728,'8. 514 Details Included'!$E:$E,'7. 511_CAR_Student_Counts_Sec'!$D728,'8. 514 Details Included'!$D:$D,'7. 511_CAR_Student_Counts_Sec'!I$1,'8. 514 Details Included'!$G:$G,'7. 511_CAR_Student_Counts_Sec'!$F728))</f>
        <v>0</v>
      </c>
      <c r="J728" s="82">
        <f>IF(ISBLANK($D728),"",SUMIFS('8. 514 Details Included'!$I:$I,'8. 514 Details Included'!$A:$A,'7. 511_CAR_Student_Counts_Sec'!$A728,'8. 514 Details Included'!$E:$E,'7. 511_CAR_Student_Counts_Sec'!$D728,'8. 514 Details Included'!$D:$D,'7. 511_CAR_Student_Counts_Sec'!J$1,'8. 514 Details Included'!$G:$G,'7. 511_CAR_Student_Counts_Sec'!$F728))</f>
        <v>32</v>
      </c>
      <c r="K728" s="82">
        <f>IF(ISBLANK($D728),"",SUMIFS('8. 514 Details Included'!$I:$I,'8. 514 Details Included'!$A:$A,'7. 511_CAR_Student_Counts_Sec'!$A728,'8. 514 Details Included'!$E:$E,'7. 511_CAR_Student_Counts_Sec'!$D728,'8. 514 Details Included'!$D:$D,'7. 511_CAR_Student_Counts_Sec'!K$1,'8. 514 Details Included'!$G:$G,'7. 511_CAR_Student_Counts_Sec'!$F728))</f>
        <v>0</v>
      </c>
      <c r="L728" s="82">
        <f>IF(ISBLANK($D728),"",SUMIFS('8. 514 Details Included'!$I:$I,'8. 514 Details Included'!$A:$A,'7. 511_CAR_Student_Counts_Sec'!$A728,'8. 514 Details Included'!$E:$E,'7. 511_CAR_Student_Counts_Sec'!$D728,'8. 514 Details Included'!$D:$D,'7. 511_CAR_Student_Counts_Sec'!L$1,'8. 514 Details Included'!$G:$G,'7. 511_CAR_Student_Counts_Sec'!$F728))</f>
        <v>0</v>
      </c>
      <c r="M728" s="82">
        <f>IF(ISBLANK($D728),"",SUMIFS('8. 514 Details Included'!$I:$I,'8. 514 Details Included'!$A:$A,'7. 511_CAR_Student_Counts_Sec'!$A728,'8. 514 Details Included'!$E:$E,'7. 511_CAR_Student_Counts_Sec'!$D728,'8. 514 Details Included'!$D:$D,'7. 511_CAR_Student_Counts_Sec'!M$1,'8. 514 Details Included'!$G:$G,'7. 511_CAR_Student_Counts_Sec'!$F728))</f>
        <v>0</v>
      </c>
      <c r="N728" s="82">
        <f>IF(ISBLANK($D728),"",SUMIFS('8. 514 Details Included'!$I:$I,'8. 514 Details Included'!$A:$A,'7. 511_CAR_Student_Counts_Sec'!$A728,'8. 514 Details Included'!$E:$E,'7. 511_CAR_Student_Counts_Sec'!$D728,'8. 514 Details Included'!$D:$D,'7. 511_CAR_Student_Counts_Sec'!N$1,'8. 514 Details Included'!$G:$G,'7. 511_CAR_Student_Counts_Sec'!$F728))</f>
        <v>0</v>
      </c>
      <c r="O728" s="81">
        <f t="shared" si="33"/>
        <v>32</v>
      </c>
      <c r="P728" s="81">
        <f t="shared" si="34"/>
        <v>0</v>
      </c>
      <c r="Q728" s="81" t="str">
        <f t="shared" si="35"/>
        <v>6-8</v>
      </c>
    </row>
    <row r="729" spans="1:17" ht="15" outlineLevel="4" x14ac:dyDescent="0.2">
      <c r="A729" s="85">
        <v>213</v>
      </c>
      <c r="B729" s="86" t="s">
        <v>1112</v>
      </c>
      <c r="C729" s="86" t="s">
        <v>1172</v>
      </c>
      <c r="D729" s="85">
        <v>11</v>
      </c>
      <c r="E729" s="86" t="s">
        <v>1687</v>
      </c>
      <c r="F729" s="85">
        <v>2</v>
      </c>
      <c r="G729" s="85">
        <v>9</v>
      </c>
      <c r="H729" s="82">
        <f>IF(ISBLANK($D729),"",SUMIFS('8. 514 Details Included'!$I:$I,'8. 514 Details Included'!$A:$A,'7. 511_CAR_Student_Counts_Sec'!$A729,'8. 514 Details Included'!$E:$E,'7. 511_CAR_Student_Counts_Sec'!$D729,'8. 514 Details Included'!$D:$D,'7. 511_CAR_Student_Counts_Sec'!H$1,'8. 514 Details Included'!$G:$G,'7. 511_CAR_Student_Counts_Sec'!$F729))</f>
        <v>0</v>
      </c>
      <c r="I729" s="82">
        <f>IF(ISBLANK($D729),"",SUMIFS('8. 514 Details Included'!$I:$I,'8. 514 Details Included'!$A:$A,'7. 511_CAR_Student_Counts_Sec'!$A729,'8. 514 Details Included'!$E:$E,'7. 511_CAR_Student_Counts_Sec'!$D729,'8. 514 Details Included'!$D:$D,'7. 511_CAR_Student_Counts_Sec'!I$1,'8. 514 Details Included'!$G:$G,'7. 511_CAR_Student_Counts_Sec'!$F729))</f>
        <v>9</v>
      </c>
      <c r="J729" s="82">
        <f>IF(ISBLANK($D729),"",SUMIFS('8. 514 Details Included'!$I:$I,'8. 514 Details Included'!$A:$A,'7. 511_CAR_Student_Counts_Sec'!$A729,'8. 514 Details Included'!$E:$E,'7. 511_CAR_Student_Counts_Sec'!$D729,'8. 514 Details Included'!$D:$D,'7. 511_CAR_Student_Counts_Sec'!J$1,'8. 514 Details Included'!$G:$G,'7. 511_CAR_Student_Counts_Sec'!$F729))</f>
        <v>0</v>
      </c>
      <c r="K729" s="82">
        <f>IF(ISBLANK($D729),"",SUMIFS('8. 514 Details Included'!$I:$I,'8. 514 Details Included'!$A:$A,'7. 511_CAR_Student_Counts_Sec'!$A729,'8. 514 Details Included'!$E:$E,'7. 511_CAR_Student_Counts_Sec'!$D729,'8. 514 Details Included'!$D:$D,'7. 511_CAR_Student_Counts_Sec'!K$1,'8. 514 Details Included'!$G:$G,'7. 511_CAR_Student_Counts_Sec'!$F729))</f>
        <v>0</v>
      </c>
      <c r="L729" s="82">
        <f>IF(ISBLANK($D729),"",SUMIFS('8. 514 Details Included'!$I:$I,'8. 514 Details Included'!$A:$A,'7. 511_CAR_Student_Counts_Sec'!$A729,'8. 514 Details Included'!$E:$E,'7. 511_CAR_Student_Counts_Sec'!$D729,'8. 514 Details Included'!$D:$D,'7. 511_CAR_Student_Counts_Sec'!L$1,'8. 514 Details Included'!$G:$G,'7. 511_CAR_Student_Counts_Sec'!$F729))</f>
        <v>0</v>
      </c>
      <c r="M729" s="82">
        <f>IF(ISBLANK($D729),"",SUMIFS('8. 514 Details Included'!$I:$I,'8. 514 Details Included'!$A:$A,'7. 511_CAR_Student_Counts_Sec'!$A729,'8. 514 Details Included'!$E:$E,'7. 511_CAR_Student_Counts_Sec'!$D729,'8. 514 Details Included'!$D:$D,'7. 511_CAR_Student_Counts_Sec'!M$1,'8. 514 Details Included'!$G:$G,'7. 511_CAR_Student_Counts_Sec'!$F729))</f>
        <v>0</v>
      </c>
      <c r="N729" s="82">
        <f>IF(ISBLANK($D729),"",SUMIFS('8. 514 Details Included'!$I:$I,'8. 514 Details Included'!$A:$A,'7. 511_CAR_Student_Counts_Sec'!$A729,'8. 514 Details Included'!$E:$E,'7. 511_CAR_Student_Counts_Sec'!$D729,'8. 514 Details Included'!$D:$D,'7. 511_CAR_Student_Counts_Sec'!N$1,'8. 514 Details Included'!$G:$G,'7. 511_CAR_Student_Counts_Sec'!$F729))</f>
        <v>0</v>
      </c>
      <c r="O729" s="81">
        <f t="shared" si="33"/>
        <v>9</v>
      </c>
      <c r="P729" s="81">
        <f t="shared" si="34"/>
        <v>0</v>
      </c>
      <c r="Q729" s="81" t="str">
        <f t="shared" si="35"/>
        <v>6-8</v>
      </c>
    </row>
    <row r="730" spans="1:17" ht="15" outlineLevel="4" x14ac:dyDescent="0.2">
      <c r="A730" s="85">
        <v>213</v>
      </c>
      <c r="B730" s="86" t="s">
        <v>1112</v>
      </c>
      <c r="C730" s="86" t="s">
        <v>1172</v>
      </c>
      <c r="D730" s="85">
        <v>11</v>
      </c>
      <c r="E730" s="86" t="s">
        <v>1687</v>
      </c>
      <c r="F730" s="85">
        <v>3</v>
      </c>
      <c r="G730" s="85">
        <v>30</v>
      </c>
      <c r="H730" s="82">
        <f>IF(ISBLANK($D730),"",SUMIFS('8. 514 Details Included'!$I:$I,'8. 514 Details Included'!$A:$A,'7. 511_CAR_Student_Counts_Sec'!$A730,'8. 514 Details Included'!$E:$E,'7. 511_CAR_Student_Counts_Sec'!$D730,'8. 514 Details Included'!$D:$D,'7. 511_CAR_Student_Counts_Sec'!H$1,'8. 514 Details Included'!$G:$G,'7. 511_CAR_Student_Counts_Sec'!$F730))</f>
        <v>0</v>
      </c>
      <c r="I730" s="82">
        <f>IF(ISBLANK($D730),"",SUMIFS('8. 514 Details Included'!$I:$I,'8. 514 Details Included'!$A:$A,'7. 511_CAR_Student_Counts_Sec'!$A730,'8. 514 Details Included'!$E:$E,'7. 511_CAR_Student_Counts_Sec'!$D730,'8. 514 Details Included'!$D:$D,'7. 511_CAR_Student_Counts_Sec'!I$1,'8. 514 Details Included'!$G:$G,'7. 511_CAR_Student_Counts_Sec'!$F730))</f>
        <v>30</v>
      </c>
      <c r="J730" s="82">
        <f>IF(ISBLANK($D730),"",SUMIFS('8. 514 Details Included'!$I:$I,'8. 514 Details Included'!$A:$A,'7. 511_CAR_Student_Counts_Sec'!$A730,'8. 514 Details Included'!$E:$E,'7. 511_CAR_Student_Counts_Sec'!$D730,'8. 514 Details Included'!$D:$D,'7. 511_CAR_Student_Counts_Sec'!J$1,'8. 514 Details Included'!$G:$G,'7. 511_CAR_Student_Counts_Sec'!$F730))</f>
        <v>0</v>
      </c>
      <c r="K730" s="82">
        <f>IF(ISBLANK($D730),"",SUMIFS('8. 514 Details Included'!$I:$I,'8. 514 Details Included'!$A:$A,'7. 511_CAR_Student_Counts_Sec'!$A730,'8. 514 Details Included'!$E:$E,'7. 511_CAR_Student_Counts_Sec'!$D730,'8. 514 Details Included'!$D:$D,'7. 511_CAR_Student_Counts_Sec'!K$1,'8. 514 Details Included'!$G:$G,'7. 511_CAR_Student_Counts_Sec'!$F730))</f>
        <v>0</v>
      </c>
      <c r="L730" s="82">
        <f>IF(ISBLANK($D730),"",SUMIFS('8. 514 Details Included'!$I:$I,'8. 514 Details Included'!$A:$A,'7. 511_CAR_Student_Counts_Sec'!$A730,'8. 514 Details Included'!$E:$E,'7. 511_CAR_Student_Counts_Sec'!$D730,'8. 514 Details Included'!$D:$D,'7. 511_CAR_Student_Counts_Sec'!L$1,'8. 514 Details Included'!$G:$G,'7. 511_CAR_Student_Counts_Sec'!$F730))</f>
        <v>0</v>
      </c>
      <c r="M730" s="82">
        <f>IF(ISBLANK($D730),"",SUMIFS('8. 514 Details Included'!$I:$I,'8. 514 Details Included'!$A:$A,'7. 511_CAR_Student_Counts_Sec'!$A730,'8. 514 Details Included'!$E:$E,'7. 511_CAR_Student_Counts_Sec'!$D730,'8. 514 Details Included'!$D:$D,'7. 511_CAR_Student_Counts_Sec'!M$1,'8. 514 Details Included'!$G:$G,'7. 511_CAR_Student_Counts_Sec'!$F730))</f>
        <v>0</v>
      </c>
      <c r="N730" s="82">
        <f>IF(ISBLANK($D730),"",SUMIFS('8. 514 Details Included'!$I:$I,'8. 514 Details Included'!$A:$A,'7. 511_CAR_Student_Counts_Sec'!$A730,'8. 514 Details Included'!$E:$E,'7. 511_CAR_Student_Counts_Sec'!$D730,'8. 514 Details Included'!$D:$D,'7. 511_CAR_Student_Counts_Sec'!N$1,'8. 514 Details Included'!$G:$G,'7. 511_CAR_Student_Counts_Sec'!$F730))</f>
        <v>0</v>
      </c>
      <c r="O730" s="81">
        <f t="shared" si="33"/>
        <v>30</v>
      </c>
      <c r="P730" s="81">
        <f t="shared" si="34"/>
        <v>0</v>
      </c>
      <c r="Q730" s="81" t="str">
        <f t="shared" si="35"/>
        <v>6-8</v>
      </c>
    </row>
    <row r="731" spans="1:17" ht="15" outlineLevel="4" x14ac:dyDescent="0.2">
      <c r="A731" s="85">
        <v>213</v>
      </c>
      <c r="B731" s="86" t="s">
        <v>1112</v>
      </c>
      <c r="C731" s="86" t="s">
        <v>1172</v>
      </c>
      <c r="D731" s="85">
        <v>11</v>
      </c>
      <c r="E731" s="86" t="s">
        <v>1687</v>
      </c>
      <c r="F731" s="85">
        <v>5</v>
      </c>
      <c r="G731" s="85">
        <v>29</v>
      </c>
      <c r="H731" s="82">
        <f>IF(ISBLANK($D731),"",SUMIFS('8. 514 Details Included'!$I:$I,'8. 514 Details Included'!$A:$A,'7. 511_CAR_Student_Counts_Sec'!$A731,'8. 514 Details Included'!$E:$E,'7. 511_CAR_Student_Counts_Sec'!$D731,'8. 514 Details Included'!$D:$D,'7. 511_CAR_Student_Counts_Sec'!H$1,'8. 514 Details Included'!$G:$G,'7. 511_CAR_Student_Counts_Sec'!$F731))</f>
        <v>29</v>
      </c>
      <c r="I731" s="82">
        <f>IF(ISBLANK($D731),"",SUMIFS('8. 514 Details Included'!$I:$I,'8. 514 Details Included'!$A:$A,'7. 511_CAR_Student_Counts_Sec'!$A731,'8. 514 Details Included'!$E:$E,'7. 511_CAR_Student_Counts_Sec'!$D731,'8. 514 Details Included'!$D:$D,'7. 511_CAR_Student_Counts_Sec'!I$1,'8. 514 Details Included'!$G:$G,'7. 511_CAR_Student_Counts_Sec'!$F731))</f>
        <v>0</v>
      </c>
      <c r="J731" s="82">
        <f>IF(ISBLANK($D731),"",SUMIFS('8. 514 Details Included'!$I:$I,'8. 514 Details Included'!$A:$A,'7. 511_CAR_Student_Counts_Sec'!$A731,'8. 514 Details Included'!$E:$E,'7. 511_CAR_Student_Counts_Sec'!$D731,'8. 514 Details Included'!$D:$D,'7. 511_CAR_Student_Counts_Sec'!J$1,'8. 514 Details Included'!$G:$G,'7. 511_CAR_Student_Counts_Sec'!$F731))</f>
        <v>0</v>
      </c>
      <c r="K731" s="82">
        <f>IF(ISBLANK($D731),"",SUMIFS('8. 514 Details Included'!$I:$I,'8. 514 Details Included'!$A:$A,'7. 511_CAR_Student_Counts_Sec'!$A731,'8. 514 Details Included'!$E:$E,'7. 511_CAR_Student_Counts_Sec'!$D731,'8. 514 Details Included'!$D:$D,'7. 511_CAR_Student_Counts_Sec'!K$1,'8. 514 Details Included'!$G:$G,'7. 511_CAR_Student_Counts_Sec'!$F731))</f>
        <v>0</v>
      </c>
      <c r="L731" s="82">
        <f>IF(ISBLANK($D731),"",SUMIFS('8. 514 Details Included'!$I:$I,'8. 514 Details Included'!$A:$A,'7. 511_CAR_Student_Counts_Sec'!$A731,'8. 514 Details Included'!$E:$E,'7. 511_CAR_Student_Counts_Sec'!$D731,'8. 514 Details Included'!$D:$D,'7. 511_CAR_Student_Counts_Sec'!L$1,'8. 514 Details Included'!$G:$G,'7. 511_CAR_Student_Counts_Sec'!$F731))</f>
        <v>0</v>
      </c>
      <c r="M731" s="82">
        <f>IF(ISBLANK($D731),"",SUMIFS('8. 514 Details Included'!$I:$I,'8. 514 Details Included'!$A:$A,'7. 511_CAR_Student_Counts_Sec'!$A731,'8. 514 Details Included'!$E:$E,'7. 511_CAR_Student_Counts_Sec'!$D731,'8. 514 Details Included'!$D:$D,'7. 511_CAR_Student_Counts_Sec'!M$1,'8. 514 Details Included'!$G:$G,'7. 511_CAR_Student_Counts_Sec'!$F731))</f>
        <v>0</v>
      </c>
      <c r="N731" s="82">
        <f>IF(ISBLANK($D731),"",SUMIFS('8. 514 Details Included'!$I:$I,'8. 514 Details Included'!$A:$A,'7. 511_CAR_Student_Counts_Sec'!$A731,'8. 514 Details Included'!$E:$E,'7. 511_CAR_Student_Counts_Sec'!$D731,'8. 514 Details Included'!$D:$D,'7. 511_CAR_Student_Counts_Sec'!N$1,'8. 514 Details Included'!$G:$G,'7. 511_CAR_Student_Counts_Sec'!$F731))</f>
        <v>0</v>
      </c>
      <c r="O731" s="81">
        <f t="shared" si="33"/>
        <v>29</v>
      </c>
      <c r="P731" s="81">
        <f t="shared" si="34"/>
        <v>0</v>
      </c>
      <c r="Q731" s="81" t="str">
        <f t="shared" si="35"/>
        <v>6-8</v>
      </c>
    </row>
    <row r="732" spans="1:17" ht="15" outlineLevel="4" x14ac:dyDescent="0.2">
      <c r="A732" s="85">
        <v>213</v>
      </c>
      <c r="B732" s="86" t="s">
        <v>1112</v>
      </c>
      <c r="C732" s="86" t="s">
        <v>1172</v>
      </c>
      <c r="D732" s="85">
        <v>11</v>
      </c>
      <c r="E732" s="86" t="s">
        <v>1687</v>
      </c>
      <c r="F732" s="85">
        <v>6</v>
      </c>
      <c r="G732" s="85">
        <v>31</v>
      </c>
      <c r="H732" s="82">
        <f>IF(ISBLANK($D732),"",SUMIFS('8. 514 Details Included'!$I:$I,'8. 514 Details Included'!$A:$A,'7. 511_CAR_Student_Counts_Sec'!$A732,'8. 514 Details Included'!$E:$E,'7. 511_CAR_Student_Counts_Sec'!$D732,'8. 514 Details Included'!$D:$D,'7. 511_CAR_Student_Counts_Sec'!H$1,'8. 514 Details Included'!$G:$G,'7. 511_CAR_Student_Counts_Sec'!$F732))</f>
        <v>31</v>
      </c>
      <c r="I732" s="82">
        <f>IF(ISBLANK($D732),"",SUMIFS('8. 514 Details Included'!$I:$I,'8. 514 Details Included'!$A:$A,'7. 511_CAR_Student_Counts_Sec'!$A732,'8. 514 Details Included'!$E:$E,'7. 511_CAR_Student_Counts_Sec'!$D732,'8. 514 Details Included'!$D:$D,'7. 511_CAR_Student_Counts_Sec'!I$1,'8. 514 Details Included'!$G:$G,'7. 511_CAR_Student_Counts_Sec'!$F732))</f>
        <v>0</v>
      </c>
      <c r="J732" s="82">
        <f>IF(ISBLANK($D732),"",SUMIFS('8. 514 Details Included'!$I:$I,'8. 514 Details Included'!$A:$A,'7. 511_CAR_Student_Counts_Sec'!$A732,'8. 514 Details Included'!$E:$E,'7. 511_CAR_Student_Counts_Sec'!$D732,'8. 514 Details Included'!$D:$D,'7. 511_CAR_Student_Counts_Sec'!J$1,'8. 514 Details Included'!$G:$G,'7. 511_CAR_Student_Counts_Sec'!$F732))</f>
        <v>0</v>
      </c>
      <c r="K732" s="82">
        <f>IF(ISBLANK($D732),"",SUMIFS('8. 514 Details Included'!$I:$I,'8. 514 Details Included'!$A:$A,'7. 511_CAR_Student_Counts_Sec'!$A732,'8. 514 Details Included'!$E:$E,'7. 511_CAR_Student_Counts_Sec'!$D732,'8. 514 Details Included'!$D:$D,'7. 511_CAR_Student_Counts_Sec'!K$1,'8. 514 Details Included'!$G:$G,'7. 511_CAR_Student_Counts_Sec'!$F732))</f>
        <v>0</v>
      </c>
      <c r="L732" s="82">
        <f>IF(ISBLANK($D732),"",SUMIFS('8. 514 Details Included'!$I:$I,'8. 514 Details Included'!$A:$A,'7. 511_CAR_Student_Counts_Sec'!$A732,'8. 514 Details Included'!$E:$E,'7. 511_CAR_Student_Counts_Sec'!$D732,'8. 514 Details Included'!$D:$D,'7. 511_CAR_Student_Counts_Sec'!L$1,'8. 514 Details Included'!$G:$G,'7. 511_CAR_Student_Counts_Sec'!$F732))</f>
        <v>0</v>
      </c>
      <c r="M732" s="82">
        <f>IF(ISBLANK($D732),"",SUMIFS('8. 514 Details Included'!$I:$I,'8. 514 Details Included'!$A:$A,'7. 511_CAR_Student_Counts_Sec'!$A732,'8. 514 Details Included'!$E:$E,'7. 511_CAR_Student_Counts_Sec'!$D732,'8. 514 Details Included'!$D:$D,'7. 511_CAR_Student_Counts_Sec'!M$1,'8. 514 Details Included'!$G:$G,'7. 511_CAR_Student_Counts_Sec'!$F732))</f>
        <v>0</v>
      </c>
      <c r="N732" s="82">
        <f>IF(ISBLANK($D732),"",SUMIFS('8. 514 Details Included'!$I:$I,'8. 514 Details Included'!$A:$A,'7. 511_CAR_Student_Counts_Sec'!$A732,'8. 514 Details Included'!$E:$E,'7. 511_CAR_Student_Counts_Sec'!$D732,'8. 514 Details Included'!$D:$D,'7. 511_CAR_Student_Counts_Sec'!N$1,'8. 514 Details Included'!$G:$G,'7. 511_CAR_Student_Counts_Sec'!$F732))</f>
        <v>0</v>
      </c>
      <c r="O732" s="81">
        <f t="shared" si="33"/>
        <v>31</v>
      </c>
      <c r="P732" s="81">
        <f t="shared" si="34"/>
        <v>0</v>
      </c>
      <c r="Q732" s="81" t="str">
        <f t="shared" si="35"/>
        <v>6-8</v>
      </c>
    </row>
    <row r="733" spans="1:17" ht="15" outlineLevel="4" x14ac:dyDescent="0.2">
      <c r="A733" s="85">
        <v>213</v>
      </c>
      <c r="B733" s="86" t="s">
        <v>1112</v>
      </c>
      <c r="C733" s="86" t="s">
        <v>1172</v>
      </c>
      <c r="D733" s="85">
        <v>11</v>
      </c>
      <c r="E733" s="86" t="s">
        <v>1687</v>
      </c>
      <c r="F733" s="85">
        <v>7</v>
      </c>
      <c r="G733" s="85">
        <v>31</v>
      </c>
      <c r="H733" s="82">
        <f>IF(ISBLANK($D733),"",SUMIFS('8. 514 Details Included'!$I:$I,'8. 514 Details Included'!$A:$A,'7. 511_CAR_Student_Counts_Sec'!$A733,'8. 514 Details Included'!$E:$E,'7. 511_CAR_Student_Counts_Sec'!$D733,'8. 514 Details Included'!$D:$D,'7. 511_CAR_Student_Counts_Sec'!H$1,'8. 514 Details Included'!$G:$G,'7. 511_CAR_Student_Counts_Sec'!$F733))</f>
        <v>31</v>
      </c>
      <c r="I733" s="82">
        <f>IF(ISBLANK($D733),"",SUMIFS('8. 514 Details Included'!$I:$I,'8. 514 Details Included'!$A:$A,'7. 511_CAR_Student_Counts_Sec'!$A733,'8. 514 Details Included'!$E:$E,'7. 511_CAR_Student_Counts_Sec'!$D733,'8. 514 Details Included'!$D:$D,'7. 511_CAR_Student_Counts_Sec'!I$1,'8. 514 Details Included'!$G:$G,'7. 511_CAR_Student_Counts_Sec'!$F733))</f>
        <v>0</v>
      </c>
      <c r="J733" s="82">
        <f>IF(ISBLANK($D733),"",SUMIFS('8. 514 Details Included'!$I:$I,'8. 514 Details Included'!$A:$A,'7. 511_CAR_Student_Counts_Sec'!$A733,'8. 514 Details Included'!$E:$E,'7. 511_CAR_Student_Counts_Sec'!$D733,'8. 514 Details Included'!$D:$D,'7. 511_CAR_Student_Counts_Sec'!J$1,'8. 514 Details Included'!$G:$G,'7. 511_CAR_Student_Counts_Sec'!$F733))</f>
        <v>0</v>
      </c>
      <c r="K733" s="82">
        <f>IF(ISBLANK($D733),"",SUMIFS('8. 514 Details Included'!$I:$I,'8. 514 Details Included'!$A:$A,'7. 511_CAR_Student_Counts_Sec'!$A733,'8. 514 Details Included'!$E:$E,'7. 511_CAR_Student_Counts_Sec'!$D733,'8. 514 Details Included'!$D:$D,'7. 511_CAR_Student_Counts_Sec'!K$1,'8. 514 Details Included'!$G:$G,'7. 511_CAR_Student_Counts_Sec'!$F733))</f>
        <v>0</v>
      </c>
      <c r="L733" s="82">
        <f>IF(ISBLANK($D733),"",SUMIFS('8. 514 Details Included'!$I:$I,'8. 514 Details Included'!$A:$A,'7. 511_CAR_Student_Counts_Sec'!$A733,'8. 514 Details Included'!$E:$E,'7. 511_CAR_Student_Counts_Sec'!$D733,'8. 514 Details Included'!$D:$D,'7. 511_CAR_Student_Counts_Sec'!L$1,'8. 514 Details Included'!$G:$G,'7. 511_CAR_Student_Counts_Sec'!$F733))</f>
        <v>0</v>
      </c>
      <c r="M733" s="82">
        <f>IF(ISBLANK($D733),"",SUMIFS('8. 514 Details Included'!$I:$I,'8. 514 Details Included'!$A:$A,'7. 511_CAR_Student_Counts_Sec'!$A733,'8. 514 Details Included'!$E:$E,'7. 511_CAR_Student_Counts_Sec'!$D733,'8. 514 Details Included'!$D:$D,'7. 511_CAR_Student_Counts_Sec'!M$1,'8. 514 Details Included'!$G:$G,'7. 511_CAR_Student_Counts_Sec'!$F733))</f>
        <v>0</v>
      </c>
      <c r="N733" s="82">
        <f>IF(ISBLANK($D733),"",SUMIFS('8. 514 Details Included'!$I:$I,'8. 514 Details Included'!$A:$A,'7. 511_CAR_Student_Counts_Sec'!$A733,'8. 514 Details Included'!$E:$E,'7. 511_CAR_Student_Counts_Sec'!$D733,'8. 514 Details Included'!$D:$D,'7. 511_CAR_Student_Counts_Sec'!N$1,'8. 514 Details Included'!$G:$G,'7. 511_CAR_Student_Counts_Sec'!$F733))</f>
        <v>0</v>
      </c>
      <c r="O733" s="81">
        <f t="shared" si="33"/>
        <v>31</v>
      </c>
      <c r="P733" s="81">
        <f t="shared" si="34"/>
        <v>0</v>
      </c>
      <c r="Q733" s="81" t="str">
        <f t="shared" si="35"/>
        <v>6-8</v>
      </c>
    </row>
    <row r="734" spans="1:17" ht="15" outlineLevel="4" x14ac:dyDescent="0.2">
      <c r="A734" s="85">
        <v>213</v>
      </c>
      <c r="B734" s="86" t="s">
        <v>1112</v>
      </c>
      <c r="C734" s="86" t="s">
        <v>1172</v>
      </c>
      <c r="D734" s="85">
        <v>65</v>
      </c>
      <c r="E734" s="86" t="s">
        <v>1686</v>
      </c>
      <c r="F734" s="85">
        <v>4</v>
      </c>
      <c r="G734" s="85">
        <v>13</v>
      </c>
      <c r="H734" s="82">
        <f>IF(ISBLANK($D734),"",SUMIFS('8. 514 Details Included'!$I:$I,'8. 514 Details Included'!$A:$A,'7. 511_CAR_Student_Counts_Sec'!$A734,'8. 514 Details Included'!$E:$E,'7. 511_CAR_Student_Counts_Sec'!$D734,'8. 514 Details Included'!$D:$D,'7. 511_CAR_Student_Counts_Sec'!H$1,'8. 514 Details Included'!$G:$G,'7. 511_CAR_Student_Counts_Sec'!$F734))</f>
        <v>0</v>
      </c>
      <c r="I734" s="82">
        <f>IF(ISBLANK($D734),"",SUMIFS('8. 514 Details Included'!$I:$I,'8. 514 Details Included'!$A:$A,'7. 511_CAR_Student_Counts_Sec'!$A734,'8. 514 Details Included'!$E:$E,'7. 511_CAR_Student_Counts_Sec'!$D734,'8. 514 Details Included'!$D:$D,'7. 511_CAR_Student_Counts_Sec'!I$1,'8. 514 Details Included'!$G:$G,'7. 511_CAR_Student_Counts_Sec'!$F734))</f>
        <v>0</v>
      </c>
      <c r="J734" s="82">
        <f>IF(ISBLANK($D734),"",SUMIFS('8. 514 Details Included'!$I:$I,'8. 514 Details Included'!$A:$A,'7. 511_CAR_Student_Counts_Sec'!$A734,'8. 514 Details Included'!$E:$E,'7. 511_CAR_Student_Counts_Sec'!$D734,'8. 514 Details Included'!$D:$D,'7. 511_CAR_Student_Counts_Sec'!J$1,'8. 514 Details Included'!$G:$G,'7. 511_CAR_Student_Counts_Sec'!$F734))</f>
        <v>13</v>
      </c>
      <c r="K734" s="82">
        <f>IF(ISBLANK($D734),"",SUMIFS('8. 514 Details Included'!$I:$I,'8. 514 Details Included'!$A:$A,'7. 511_CAR_Student_Counts_Sec'!$A734,'8. 514 Details Included'!$E:$E,'7. 511_CAR_Student_Counts_Sec'!$D734,'8. 514 Details Included'!$D:$D,'7. 511_CAR_Student_Counts_Sec'!K$1,'8. 514 Details Included'!$G:$G,'7. 511_CAR_Student_Counts_Sec'!$F734))</f>
        <v>0</v>
      </c>
      <c r="L734" s="82">
        <f>IF(ISBLANK($D734),"",SUMIFS('8. 514 Details Included'!$I:$I,'8. 514 Details Included'!$A:$A,'7. 511_CAR_Student_Counts_Sec'!$A734,'8. 514 Details Included'!$E:$E,'7. 511_CAR_Student_Counts_Sec'!$D734,'8. 514 Details Included'!$D:$D,'7. 511_CAR_Student_Counts_Sec'!L$1,'8. 514 Details Included'!$G:$G,'7. 511_CAR_Student_Counts_Sec'!$F734))</f>
        <v>0</v>
      </c>
      <c r="M734" s="82">
        <f>IF(ISBLANK($D734),"",SUMIFS('8. 514 Details Included'!$I:$I,'8. 514 Details Included'!$A:$A,'7. 511_CAR_Student_Counts_Sec'!$A734,'8. 514 Details Included'!$E:$E,'7. 511_CAR_Student_Counts_Sec'!$D734,'8. 514 Details Included'!$D:$D,'7. 511_CAR_Student_Counts_Sec'!M$1,'8. 514 Details Included'!$G:$G,'7. 511_CAR_Student_Counts_Sec'!$F734))</f>
        <v>0</v>
      </c>
      <c r="N734" s="82">
        <f>IF(ISBLANK($D734),"",SUMIFS('8. 514 Details Included'!$I:$I,'8. 514 Details Included'!$A:$A,'7. 511_CAR_Student_Counts_Sec'!$A734,'8. 514 Details Included'!$E:$E,'7. 511_CAR_Student_Counts_Sec'!$D734,'8. 514 Details Included'!$D:$D,'7. 511_CAR_Student_Counts_Sec'!N$1,'8. 514 Details Included'!$G:$G,'7. 511_CAR_Student_Counts_Sec'!$F734))</f>
        <v>0</v>
      </c>
      <c r="O734" s="81">
        <f t="shared" si="33"/>
        <v>13</v>
      </c>
      <c r="P734" s="81">
        <f t="shared" si="34"/>
        <v>0</v>
      </c>
      <c r="Q734" s="81" t="str">
        <f t="shared" si="35"/>
        <v>6-8</v>
      </c>
    </row>
    <row r="735" spans="1:17" ht="15" outlineLevel="4" x14ac:dyDescent="0.2">
      <c r="A735" s="85">
        <v>213</v>
      </c>
      <c r="B735" s="86" t="s">
        <v>1112</v>
      </c>
      <c r="C735" s="86" t="s">
        <v>1172</v>
      </c>
      <c r="D735" s="85">
        <v>65</v>
      </c>
      <c r="E735" s="86" t="s">
        <v>1686</v>
      </c>
      <c r="F735" s="85">
        <v>5</v>
      </c>
      <c r="G735" s="85">
        <v>5</v>
      </c>
      <c r="H735" s="82">
        <f>IF(ISBLANK($D735),"",SUMIFS('8. 514 Details Included'!$I:$I,'8. 514 Details Included'!$A:$A,'7. 511_CAR_Student_Counts_Sec'!$A735,'8. 514 Details Included'!$E:$E,'7. 511_CAR_Student_Counts_Sec'!$D735,'8. 514 Details Included'!$D:$D,'7. 511_CAR_Student_Counts_Sec'!H$1,'8. 514 Details Included'!$G:$G,'7. 511_CAR_Student_Counts_Sec'!$F735))</f>
        <v>0</v>
      </c>
      <c r="I735" s="82">
        <f>IF(ISBLANK($D735),"",SUMIFS('8. 514 Details Included'!$I:$I,'8. 514 Details Included'!$A:$A,'7. 511_CAR_Student_Counts_Sec'!$A735,'8. 514 Details Included'!$E:$E,'7. 511_CAR_Student_Counts_Sec'!$D735,'8. 514 Details Included'!$D:$D,'7. 511_CAR_Student_Counts_Sec'!I$1,'8. 514 Details Included'!$G:$G,'7. 511_CAR_Student_Counts_Sec'!$F735))</f>
        <v>5</v>
      </c>
      <c r="J735" s="82">
        <f>IF(ISBLANK($D735),"",SUMIFS('8. 514 Details Included'!$I:$I,'8. 514 Details Included'!$A:$A,'7. 511_CAR_Student_Counts_Sec'!$A735,'8. 514 Details Included'!$E:$E,'7. 511_CAR_Student_Counts_Sec'!$D735,'8. 514 Details Included'!$D:$D,'7. 511_CAR_Student_Counts_Sec'!J$1,'8. 514 Details Included'!$G:$G,'7. 511_CAR_Student_Counts_Sec'!$F735))</f>
        <v>0</v>
      </c>
      <c r="K735" s="82">
        <f>IF(ISBLANK($D735),"",SUMIFS('8. 514 Details Included'!$I:$I,'8. 514 Details Included'!$A:$A,'7. 511_CAR_Student_Counts_Sec'!$A735,'8. 514 Details Included'!$E:$E,'7. 511_CAR_Student_Counts_Sec'!$D735,'8. 514 Details Included'!$D:$D,'7. 511_CAR_Student_Counts_Sec'!K$1,'8. 514 Details Included'!$G:$G,'7. 511_CAR_Student_Counts_Sec'!$F735))</f>
        <v>0</v>
      </c>
      <c r="L735" s="82">
        <f>IF(ISBLANK($D735),"",SUMIFS('8. 514 Details Included'!$I:$I,'8. 514 Details Included'!$A:$A,'7. 511_CAR_Student_Counts_Sec'!$A735,'8. 514 Details Included'!$E:$E,'7. 511_CAR_Student_Counts_Sec'!$D735,'8. 514 Details Included'!$D:$D,'7. 511_CAR_Student_Counts_Sec'!L$1,'8. 514 Details Included'!$G:$G,'7. 511_CAR_Student_Counts_Sec'!$F735))</f>
        <v>0</v>
      </c>
      <c r="M735" s="82">
        <f>IF(ISBLANK($D735),"",SUMIFS('8. 514 Details Included'!$I:$I,'8. 514 Details Included'!$A:$A,'7. 511_CAR_Student_Counts_Sec'!$A735,'8. 514 Details Included'!$E:$E,'7. 511_CAR_Student_Counts_Sec'!$D735,'8. 514 Details Included'!$D:$D,'7. 511_CAR_Student_Counts_Sec'!M$1,'8. 514 Details Included'!$G:$G,'7. 511_CAR_Student_Counts_Sec'!$F735))</f>
        <v>0</v>
      </c>
      <c r="N735" s="82">
        <f>IF(ISBLANK($D735),"",SUMIFS('8. 514 Details Included'!$I:$I,'8. 514 Details Included'!$A:$A,'7. 511_CAR_Student_Counts_Sec'!$A735,'8. 514 Details Included'!$E:$E,'7. 511_CAR_Student_Counts_Sec'!$D735,'8. 514 Details Included'!$D:$D,'7. 511_CAR_Student_Counts_Sec'!N$1,'8. 514 Details Included'!$G:$G,'7. 511_CAR_Student_Counts_Sec'!$F735))</f>
        <v>0</v>
      </c>
      <c r="O735" s="81">
        <f t="shared" si="33"/>
        <v>5</v>
      </c>
      <c r="P735" s="81">
        <f t="shared" si="34"/>
        <v>0</v>
      </c>
      <c r="Q735" s="81" t="str">
        <f t="shared" si="35"/>
        <v>6-8</v>
      </c>
    </row>
    <row r="736" spans="1:17" ht="15" outlineLevel="3" x14ac:dyDescent="0.2">
      <c r="A736" s="85"/>
      <c r="B736" s="86"/>
      <c r="C736" s="88" t="s">
        <v>1170</v>
      </c>
      <c r="D736" s="85"/>
      <c r="E736" s="86"/>
      <c r="F736" s="85"/>
      <c r="G736" s="85">
        <f>SUBTOTAL(1,G724:G735)</f>
        <v>25.416666666666668</v>
      </c>
      <c r="H736" s="82" t="str">
        <f>IF(ISBLANK($D736),"",SUMIFS('8. 514 Details Included'!$I:$I,'8. 514 Details Included'!$A:$A,'7. 511_CAR_Student_Counts_Sec'!$A736,'8. 514 Details Included'!$E:$E,'7. 511_CAR_Student_Counts_Sec'!$D736,'8. 514 Details Included'!$D:$D,'7. 511_CAR_Student_Counts_Sec'!H$1,'8. 514 Details Included'!$G:$G,'7. 511_CAR_Student_Counts_Sec'!$F736))</f>
        <v/>
      </c>
      <c r="I736" s="82" t="str">
        <f>IF(ISBLANK($D736),"",SUMIFS('8. 514 Details Included'!$I:$I,'8. 514 Details Included'!$A:$A,'7. 511_CAR_Student_Counts_Sec'!$A736,'8. 514 Details Included'!$E:$E,'7. 511_CAR_Student_Counts_Sec'!$D736,'8. 514 Details Included'!$D:$D,'7. 511_CAR_Student_Counts_Sec'!I$1,'8. 514 Details Included'!$G:$G,'7. 511_CAR_Student_Counts_Sec'!$F736))</f>
        <v/>
      </c>
      <c r="J736" s="82" t="str">
        <f>IF(ISBLANK($D736),"",SUMIFS('8. 514 Details Included'!$I:$I,'8. 514 Details Included'!$A:$A,'7. 511_CAR_Student_Counts_Sec'!$A736,'8. 514 Details Included'!$E:$E,'7. 511_CAR_Student_Counts_Sec'!$D736,'8. 514 Details Included'!$D:$D,'7. 511_CAR_Student_Counts_Sec'!J$1,'8. 514 Details Included'!$G:$G,'7. 511_CAR_Student_Counts_Sec'!$F736))</f>
        <v/>
      </c>
      <c r="K736" s="82" t="str">
        <f>IF(ISBLANK($D736),"",SUMIFS('8. 514 Details Included'!$I:$I,'8. 514 Details Included'!$A:$A,'7. 511_CAR_Student_Counts_Sec'!$A736,'8. 514 Details Included'!$E:$E,'7. 511_CAR_Student_Counts_Sec'!$D736,'8. 514 Details Included'!$D:$D,'7. 511_CAR_Student_Counts_Sec'!K$1,'8. 514 Details Included'!$G:$G,'7. 511_CAR_Student_Counts_Sec'!$F736))</f>
        <v/>
      </c>
      <c r="L736" s="82" t="str">
        <f>IF(ISBLANK($D736),"",SUMIFS('8. 514 Details Included'!$I:$I,'8. 514 Details Included'!$A:$A,'7. 511_CAR_Student_Counts_Sec'!$A736,'8. 514 Details Included'!$E:$E,'7. 511_CAR_Student_Counts_Sec'!$D736,'8. 514 Details Included'!$D:$D,'7. 511_CAR_Student_Counts_Sec'!L$1,'8. 514 Details Included'!$G:$G,'7. 511_CAR_Student_Counts_Sec'!$F736))</f>
        <v/>
      </c>
      <c r="M736" s="82" t="str">
        <f>IF(ISBLANK($D736),"",SUMIFS('8. 514 Details Included'!$I:$I,'8. 514 Details Included'!$A:$A,'7. 511_CAR_Student_Counts_Sec'!$A736,'8. 514 Details Included'!$E:$E,'7. 511_CAR_Student_Counts_Sec'!$D736,'8. 514 Details Included'!$D:$D,'7. 511_CAR_Student_Counts_Sec'!M$1,'8. 514 Details Included'!$G:$G,'7. 511_CAR_Student_Counts_Sec'!$F736))</f>
        <v/>
      </c>
      <c r="N736" s="82" t="str">
        <f>IF(ISBLANK($D736),"",SUMIFS('8. 514 Details Included'!$I:$I,'8. 514 Details Included'!$A:$A,'7. 511_CAR_Student_Counts_Sec'!$A736,'8. 514 Details Included'!$E:$E,'7. 511_CAR_Student_Counts_Sec'!$D736,'8. 514 Details Included'!$D:$D,'7. 511_CAR_Student_Counts_Sec'!N$1,'8. 514 Details Included'!$G:$G,'7. 511_CAR_Student_Counts_Sec'!$F736))</f>
        <v/>
      </c>
      <c r="O736" s="81" t="str">
        <f t="shared" si="33"/>
        <v/>
      </c>
      <c r="P736" s="81" t="str">
        <f t="shared" si="34"/>
        <v/>
      </c>
      <c r="Q736" s="81" t="str">
        <f t="shared" si="35"/>
        <v/>
      </c>
    </row>
    <row r="737" spans="1:17" ht="15" outlineLevel="4" x14ac:dyDescent="0.2">
      <c r="A737" s="85">
        <v>213</v>
      </c>
      <c r="B737" s="86" t="s">
        <v>1112</v>
      </c>
      <c r="C737" s="86" t="s">
        <v>1169</v>
      </c>
      <c r="D737" s="85">
        <v>63</v>
      </c>
      <c r="E737" s="86" t="s">
        <v>1685</v>
      </c>
      <c r="F737" s="85">
        <v>2</v>
      </c>
      <c r="G737" s="85">
        <v>35</v>
      </c>
      <c r="H737" s="82">
        <f>IF(ISBLANK($D737),"",SUMIFS('8. 514 Details Included'!$I:$I,'8. 514 Details Included'!$A:$A,'7. 511_CAR_Student_Counts_Sec'!$A737,'8. 514 Details Included'!$E:$E,'7. 511_CAR_Student_Counts_Sec'!$D737,'8. 514 Details Included'!$D:$D,'7. 511_CAR_Student_Counts_Sec'!H$1,'8. 514 Details Included'!$G:$G,'7. 511_CAR_Student_Counts_Sec'!$F737))</f>
        <v>0</v>
      </c>
      <c r="I737" s="82">
        <f>IF(ISBLANK($D737),"",SUMIFS('8. 514 Details Included'!$I:$I,'8. 514 Details Included'!$A:$A,'7. 511_CAR_Student_Counts_Sec'!$A737,'8. 514 Details Included'!$E:$E,'7. 511_CAR_Student_Counts_Sec'!$D737,'8. 514 Details Included'!$D:$D,'7. 511_CAR_Student_Counts_Sec'!I$1,'8. 514 Details Included'!$G:$G,'7. 511_CAR_Student_Counts_Sec'!$F737))</f>
        <v>0</v>
      </c>
      <c r="J737" s="82">
        <f>IF(ISBLANK($D737),"",SUMIFS('8. 514 Details Included'!$I:$I,'8. 514 Details Included'!$A:$A,'7. 511_CAR_Student_Counts_Sec'!$A737,'8. 514 Details Included'!$E:$E,'7. 511_CAR_Student_Counts_Sec'!$D737,'8. 514 Details Included'!$D:$D,'7. 511_CAR_Student_Counts_Sec'!J$1,'8. 514 Details Included'!$G:$G,'7. 511_CAR_Student_Counts_Sec'!$F737))</f>
        <v>35</v>
      </c>
      <c r="K737" s="82">
        <f>IF(ISBLANK($D737),"",SUMIFS('8. 514 Details Included'!$I:$I,'8. 514 Details Included'!$A:$A,'7. 511_CAR_Student_Counts_Sec'!$A737,'8. 514 Details Included'!$E:$E,'7. 511_CAR_Student_Counts_Sec'!$D737,'8. 514 Details Included'!$D:$D,'7. 511_CAR_Student_Counts_Sec'!K$1,'8. 514 Details Included'!$G:$G,'7. 511_CAR_Student_Counts_Sec'!$F737))</f>
        <v>0</v>
      </c>
      <c r="L737" s="82">
        <f>IF(ISBLANK($D737),"",SUMIFS('8. 514 Details Included'!$I:$I,'8. 514 Details Included'!$A:$A,'7. 511_CAR_Student_Counts_Sec'!$A737,'8. 514 Details Included'!$E:$E,'7. 511_CAR_Student_Counts_Sec'!$D737,'8. 514 Details Included'!$D:$D,'7. 511_CAR_Student_Counts_Sec'!L$1,'8. 514 Details Included'!$G:$G,'7. 511_CAR_Student_Counts_Sec'!$F737))</f>
        <v>0</v>
      </c>
      <c r="M737" s="82">
        <f>IF(ISBLANK($D737),"",SUMIFS('8. 514 Details Included'!$I:$I,'8. 514 Details Included'!$A:$A,'7. 511_CAR_Student_Counts_Sec'!$A737,'8. 514 Details Included'!$E:$E,'7. 511_CAR_Student_Counts_Sec'!$D737,'8. 514 Details Included'!$D:$D,'7. 511_CAR_Student_Counts_Sec'!M$1,'8. 514 Details Included'!$G:$G,'7. 511_CAR_Student_Counts_Sec'!$F737))</f>
        <v>0</v>
      </c>
      <c r="N737" s="82">
        <f>IF(ISBLANK($D737),"",SUMIFS('8. 514 Details Included'!$I:$I,'8. 514 Details Included'!$A:$A,'7. 511_CAR_Student_Counts_Sec'!$A737,'8. 514 Details Included'!$E:$E,'7. 511_CAR_Student_Counts_Sec'!$D737,'8. 514 Details Included'!$D:$D,'7. 511_CAR_Student_Counts_Sec'!N$1,'8. 514 Details Included'!$G:$G,'7. 511_CAR_Student_Counts_Sec'!$F737))</f>
        <v>0</v>
      </c>
      <c r="O737" s="81">
        <f t="shared" si="33"/>
        <v>35</v>
      </c>
      <c r="P737" s="81">
        <f t="shared" si="34"/>
        <v>0</v>
      </c>
      <c r="Q737" s="81" t="str">
        <f t="shared" si="35"/>
        <v>6-8</v>
      </c>
    </row>
    <row r="738" spans="1:17" ht="15" outlineLevel="4" x14ac:dyDescent="0.2">
      <c r="A738" s="85">
        <v>213</v>
      </c>
      <c r="B738" s="86" t="s">
        <v>1112</v>
      </c>
      <c r="C738" s="86" t="s">
        <v>1169</v>
      </c>
      <c r="D738" s="85">
        <v>63</v>
      </c>
      <c r="E738" s="86" t="s">
        <v>1685</v>
      </c>
      <c r="F738" s="85">
        <v>4</v>
      </c>
      <c r="G738" s="85">
        <v>35</v>
      </c>
      <c r="H738" s="82">
        <f>IF(ISBLANK($D738),"",SUMIFS('8. 514 Details Included'!$I:$I,'8. 514 Details Included'!$A:$A,'7. 511_CAR_Student_Counts_Sec'!$A738,'8. 514 Details Included'!$E:$E,'7. 511_CAR_Student_Counts_Sec'!$D738,'8. 514 Details Included'!$D:$D,'7. 511_CAR_Student_Counts_Sec'!H$1,'8. 514 Details Included'!$G:$G,'7. 511_CAR_Student_Counts_Sec'!$F738))</f>
        <v>0</v>
      </c>
      <c r="I738" s="82">
        <f>IF(ISBLANK($D738),"",SUMIFS('8. 514 Details Included'!$I:$I,'8. 514 Details Included'!$A:$A,'7. 511_CAR_Student_Counts_Sec'!$A738,'8. 514 Details Included'!$E:$E,'7. 511_CAR_Student_Counts_Sec'!$D738,'8. 514 Details Included'!$D:$D,'7. 511_CAR_Student_Counts_Sec'!I$1,'8. 514 Details Included'!$G:$G,'7. 511_CAR_Student_Counts_Sec'!$F738))</f>
        <v>0</v>
      </c>
      <c r="J738" s="82">
        <f>IF(ISBLANK($D738),"",SUMIFS('8. 514 Details Included'!$I:$I,'8. 514 Details Included'!$A:$A,'7. 511_CAR_Student_Counts_Sec'!$A738,'8. 514 Details Included'!$E:$E,'7. 511_CAR_Student_Counts_Sec'!$D738,'8. 514 Details Included'!$D:$D,'7. 511_CAR_Student_Counts_Sec'!J$1,'8. 514 Details Included'!$G:$G,'7. 511_CAR_Student_Counts_Sec'!$F738))</f>
        <v>35</v>
      </c>
      <c r="K738" s="82">
        <f>IF(ISBLANK($D738),"",SUMIFS('8. 514 Details Included'!$I:$I,'8. 514 Details Included'!$A:$A,'7. 511_CAR_Student_Counts_Sec'!$A738,'8. 514 Details Included'!$E:$E,'7. 511_CAR_Student_Counts_Sec'!$D738,'8. 514 Details Included'!$D:$D,'7. 511_CAR_Student_Counts_Sec'!K$1,'8. 514 Details Included'!$G:$G,'7. 511_CAR_Student_Counts_Sec'!$F738))</f>
        <v>0</v>
      </c>
      <c r="L738" s="82">
        <f>IF(ISBLANK($D738),"",SUMIFS('8. 514 Details Included'!$I:$I,'8. 514 Details Included'!$A:$A,'7. 511_CAR_Student_Counts_Sec'!$A738,'8. 514 Details Included'!$E:$E,'7. 511_CAR_Student_Counts_Sec'!$D738,'8. 514 Details Included'!$D:$D,'7. 511_CAR_Student_Counts_Sec'!L$1,'8. 514 Details Included'!$G:$G,'7. 511_CAR_Student_Counts_Sec'!$F738))</f>
        <v>0</v>
      </c>
      <c r="M738" s="82">
        <f>IF(ISBLANK($D738),"",SUMIFS('8. 514 Details Included'!$I:$I,'8. 514 Details Included'!$A:$A,'7. 511_CAR_Student_Counts_Sec'!$A738,'8. 514 Details Included'!$E:$E,'7. 511_CAR_Student_Counts_Sec'!$D738,'8. 514 Details Included'!$D:$D,'7. 511_CAR_Student_Counts_Sec'!M$1,'8. 514 Details Included'!$G:$G,'7. 511_CAR_Student_Counts_Sec'!$F738))</f>
        <v>0</v>
      </c>
      <c r="N738" s="82">
        <f>IF(ISBLANK($D738),"",SUMIFS('8. 514 Details Included'!$I:$I,'8. 514 Details Included'!$A:$A,'7. 511_CAR_Student_Counts_Sec'!$A738,'8. 514 Details Included'!$E:$E,'7. 511_CAR_Student_Counts_Sec'!$D738,'8. 514 Details Included'!$D:$D,'7. 511_CAR_Student_Counts_Sec'!N$1,'8. 514 Details Included'!$G:$G,'7. 511_CAR_Student_Counts_Sec'!$F738))</f>
        <v>0</v>
      </c>
      <c r="O738" s="81">
        <f t="shared" si="33"/>
        <v>35</v>
      </c>
      <c r="P738" s="81">
        <f t="shared" si="34"/>
        <v>0</v>
      </c>
      <c r="Q738" s="81" t="str">
        <f t="shared" si="35"/>
        <v>6-8</v>
      </c>
    </row>
    <row r="739" spans="1:17" ht="15" outlineLevel="4" x14ac:dyDescent="0.2">
      <c r="A739" s="85">
        <v>213</v>
      </c>
      <c r="B739" s="86" t="s">
        <v>1112</v>
      </c>
      <c r="C739" s="86" t="s">
        <v>1169</v>
      </c>
      <c r="D739" s="85">
        <v>63</v>
      </c>
      <c r="E739" s="86" t="s">
        <v>1685</v>
      </c>
      <c r="F739" s="85">
        <v>5</v>
      </c>
      <c r="G739" s="85">
        <v>28</v>
      </c>
      <c r="H739" s="82">
        <f>IF(ISBLANK($D739),"",SUMIFS('8. 514 Details Included'!$I:$I,'8. 514 Details Included'!$A:$A,'7. 511_CAR_Student_Counts_Sec'!$A739,'8. 514 Details Included'!$E:$E,'7. 511_CAR_Student_Counts_Sec'!$D739,'8. 514 Details Included'!$D:$D,'7. 511_CAR_Student_Counts_Sec'!H$1,'8. 514 Details Included'!$G:$G,'7. 511_CAR_Student_Counts_Sec'!$F739))</f>
        <v>0</v>
      </c>
      <c r="I739" s="82">
        <f>IF(ISBLANK($D739),"",SUMIFS('8. 514 Details Included'!$I:$I,'8. 514 Details Included'!$A:$A,'7. 511_CAR_Student_Counts_Sec'!$A739,'8. 514 Details Included'!$E:$E,'7. 511_CAR_Student_Counts_Sec'!$D739,'8. 514 Details Included'!$D:$D,'7. 511_CAR_Student_Counts_Sec'!I$1,'8. 514 Details Included'!$G:$G,'7. 511_CAR_Student_Counts_Sec'!$F739))</f>
        <v>0</v>
      </c>
      <c r="J739" s="82">
        <f>IF(ISBLANK($D739),"",SUMIFS('8. 514 Details Included'!$I:$I,'8. 514 Details Included'!$A:$A,'7. 511_CAR_Student_Counts_Sec'!$A739,'8. 514 Details Included'!$E:$E,'7. 511_CAR_Student_Counts_Sec'!$D739,'8. 514 Details Included'!$D:$D,'7. 511_CAR_Student_Counts_Sec'!J$1,'8. 514 Details Included'!$G:$G,'7. 511_CAR_Student_Counts_Sec'!$F739))</f>
        <v>28</v>
      </c>
      <c r="K739" s="82">
        <f>IF(ISBLANK($D739),"",SUMIFS('8. 514 Details Included'!$I:$I,'8. 514 Details Included'!$A:$A,'7. 511_CAR_Student_Counts_Sec'!$A739,'8. 514 Details Included'!$E:$E,'7. 511_CAR_Student_Counts_Sec'!$D739,'8. 514 Details Included'!$D:$D,'7. 511_CAR_Student_Counts_Sec'!K$1,'8. 514 Details Included'!$G:$G,'7. 511_CAR_Student_Counts_Sec'!$F739))</f>
        <v>0</v>
      </c>
      <c r="L739" s="82">
        <f>IF(ISBLANK($D739),"",SUMIFS('8. 514 Details Included'!$I:$I,'8. 514 Details Included'!$A:$A,'7. 511_CAR_Student_Counts_Sec'!$A739,'8. 514 Details Included'!$E:$E,'7. 511_CAR_Student_Counts_Sec'!$D739,'8. 514 Details Included'!$D:$D,'7. 511_CAR_Student_Counts_Sec'!L$1,'8. 514 Details Included'!$G:$G,'7. 511_CAR_Student_Counts_Sec'!$F739))</f>
        <v>0</v>
      </c>
      <c r="M739" s="82">
        <f>IF(ISBLANK($D739),"",SUMIFS('8. 514 Details Included'!$I:$I,'8. 514 Details Included'!$A:$A,'7. 511_CAR_Student_Counts_Sec'!$A739,'8. 514 Details Included'!$E:$E,'7. 511_CAR_Student_Counts_Sec'!$D739,'8. 514 Details Included'!$D:$D,'7. 511_CAR_Student_Counts_Sec'!M$1,'8. 514 Details Included'!$G:$G,'7. 511_CAR_Student_Counts_Sec'!$F739))</f>
        <v>0</v>
      </c>
      <c r="N739" s="82">
        <f>IF(ISBLANK($D739),"",SUMIFS('8. 514 Details Included'!$I:$I,'8. 514 Details Included'!$A:$A,'7. 511_CAR_Student_Counts_Sec'!$A739,'8. 514 Details Included'!$E:$E,'7. 511_CAR_Student_Counts_Sec'!$D739,'8. 514 Details Included'!$D:$D,'7. 511_CAR_Student_Counts_Sec'!N$1,'8. 514 Details Included'!$G:$G,'7. 511_CAR_Student_Counts_Sec'!$F739))</f>
        <v>0</v>
      </c>
      <c r="O739" s="81">
        <f t="shared" si="33"/>
        <v>28</v>
      </c>
      <c r="P739" s="81">
        <f t="shared" si="34"/>
        <v>0</v>
      </c>
      <c r="Q739" s="81" t="str">
        <f t="shared" si="35"/>
        <v>6-8</v>
      </c>
    </row>
    <row r="740" spans="1:17" ht="15" outlineLevel="4" x14ac:dyDescent="0.2">
      <c r="A740" s="85">
        <v>213</v>
      </c>
      <c r="B740" s="86" t="s">
        <v>1112</v>
      </c>
      <c r="C740" s="86" t="s">
        <v>1169</v>
      </c>
      <c r="D740" s="85">
        <v>63</v>
      </c>
      <c r="E740" s="86" t="s">
        <v>1685</v>
      </c>
      <c r="F740" s="85">
        <v>6</v>
      </c>
      <c r="G740" s="85">
        <v>26</v>
      </c>
      <c r="H740" s="82">
        <f>IF(ISBLANK($D740),"",SUMIFS('8. 514 Details Included'!$I:$I,'8. 514 Details Included'!$A:$A,'7. 511_CAR_Student_Counts_Sec'!$A740,'8. 514 Details Included'!$E:$E,'7. 511_CAR_Student_Counts_Sec'!$D740,'8. 514 Details Included'!$D:$D,'7. 511_CAR_Student_Counts_Sec'!H$1,'8. 514 Details Included'!$G:$G,'7. 511_CAR_Student_Counts_Sec'!$F740))</f>
        <v>0</v>
      </c>
      <c r="I740" s="82">
        <f>IF(ISBLANK($D740),"",SUMIFS('8. 514 Details Included'!$I:$I,'8. 514 Details Included'!$A:$A,'7. 511_CAR_Student_Counts_Sec'!$A740,'8. 514 Details Included'!$E:$E,'7. 511_CAR_Student_Counts_Sec'!$D740,'8. 514 Details Included'!$D:$D,'7. 511_CAR_Student_Counts_Sec'!I$1,'8. 514 Details Included'!$G:$G,'7. 511_CAR_Student_Counts_Sec'!$F740))</f>
        <v>0</v>
      </c>
      <c r="J740" s="82">
        <f>IF(ISBLANK($D740),"",SUMIFS('8. 514 Details Included'!$I:$I,'8. 514 Details Included'!$A:$A,'7. 511_CAR_Student_Counts_Sec'!$A740,'8. 514 Details Included'!$E:$E,'7. 511_CAR_Student_Counts_Sec'!$D740,'8. 514 Details Included'!$D:$D,'7. 511_CAR_Student_Counts_Sec'!J$1,'8. 514 Details Included'!$G:$G,'7. 511_CAR_Student_Counts_Sec'!$F740))</f>
        <v>26</v>
      </c>
      <c r="K740" s="82">
        <f>IF(ISBLANK($D740),"",SUMIFS('8. 514 Details Included'!$I:$I,'8. 514 Details Included'!$A:$A,'7. 511_CAR_Student_Counts_Sec'!$A740,'8. 514 Details Included'!$E:$E,'7. 511_CAR_Student_Counts_Sec'!$D740,'8. 514 Details Included'!$D:$D,'7. 511_CAR_Student_Counts_Sec'!K$1,'8. 514 Details Included'!$G:$G,'7. 511_CAR_Student_Counts_Sec'!$F740))</f>
        <v>0</v>
      </c>
      <c r="L740" s="82">
        <f>IF(ISBLANK($D740),"",SUMIFS('8. 514 Details Included'!$I:$I,'8. 514 Details Included'!$A:$A,'7. 511_CAR_Student_Counts_Sec'!$A740,'8. 514 Details Included'!$E:$E,'7. 511_CAR_Student_Counts_Sec'!$D740,'8. 514 Details Included'!$D:$D,'7. 511_CAR_Student_Counts_Sec'!L$1,'8. 514 Details Included'!$G:$G,'7. 511_CAR_Student_Counts_Sec'!$F740))</f>
        <v>0</v>
      </c>
      <c r="M740" s="82">
        <f>IF(ISBLANK($D740),"",SUMIFS('8. 514 Details Included'!$I:$I,'8. 514 Details Included'!$A:$A,'7. 511_CAR_Student_Counts_Sec'!$A740,'8. 514 Details Included'!$E:$E,'7. 511_CAR_Student_Counts_Sec'!$D740,'8. 514 Details Included'!$D:$D,'7. 511_CAR_Student_Counts_Sec'!M$1,'8. 514 Details Included'!$G:$G,'7. 511_CAR_Student_Counts_Sec'!$F740))</f>
        <v>0</v>
      </c>
      <c r="N740" s="82">
        <f>IF(ISBLANK($D740),"",SUMIFS('8. 514 Details Included'!$I:$I,'8. 514 Details Included'!$A:$A,'7. 511_CAR_Student_Counts_Sec'!$A740,'8. 514 Details Included'!$E:$E,'7. 511_CAR_Student_Counts_Sec'!$D740,'8. 514 Details Included'!$D:$D,'7. 511_CAR_Student_Counts_Sec'!N$1,'8. 514 Details Included'!$G:$G,'7. 511_CAR_Student_Counts_Sec'!$F740))</f>
        <v>0</v>
      </c>
      <c r="O740" s="81">
        <f t="shared" si="33"/>
        <v>26</v>
      </c>
      <c r="P740" s="81">
        <f t="shared" si="34"/>
        <v>0</v>
      </c>
      <c r="Q740" s="81" t="str">
        <f t="shared" si="35"/>
        <v>6-8</v>
      </c>
    </row>
    <row r="741" spans="1:17" ht="15" outlineLevel="4" x14ac:dyDescent="0.2">
      <c r="A741" s="85">
        <v>213</v>
      </c>
      <c r="B741" s="86" t="s">
        <v>1112</v>
      </c>
      <c r="C741" s="86" t="s">
        <v>1169</v>
      </c>
      <c r="D741" s="85">
        <v>63</v>
      </c>
      <c r="E741" s="86" t="s">
        <v>1685</v>
      </c>
      <c r="F741" s="85">
        <v>7</v>
      </c>
      <c r="G741" s="85">
        <v>29</v>
      </c>
      <c r="H741" s="82">
        <f>IF(ISBLANK($D741),"",SUMIFS('8. 514 Details Included'!$I:$I,'8. 514 Details Included'!$A:$A,'7. 511_CAR_Student_Counts_Sec'!$A741,'8. 514 Details Included'!$E:$E,'7. 511_CAR_Student_Counts_Sec'!$D741,'8. 514 Details Included'!$D:$D,'7. 511_CAR_Student_Counts_Sec'!H$1,'8. 514 Details Included'!$G:$G,'7. 511_CAR_Student_Counts_Sec'!$F741))</f>
        <v>0</v>
      </c>
      <c r="I741" s="82">
        <f>IF(ISBLANK($D741),"",SUMIFS('8. 514 Details Included'!$I:$I,'8. 514 Details Included'!$A:$A,'7. 511_CAR_Student_Counts_Sec'!$A741,'8. 514 Details Included'!$E:$E,'7. 511_CAR_Student_Counts_Sec'!$D741,'8. 514 Details Included'!$D:$D,'7. 511_CAR_Student_Counts_Sec'!I$1,'8. 514 Details Included'!$G:$G,'7. 511_CAR_Student_Counts_Sec'!$F741))</f>
        <v>29</v>
      </c>
      <c r="J741" s="82">
        <f>IF(ISBLANK($D741),"",SUMIFS('8. 514 Details Included'!$I:$I,'8. 514 Details Included'!$A:$A,'7. 511_CAR_Student_Counts_Sec'!$A741,'8. 514 Details Included'!$E:$E,'7. 511_CAR_Student_Counts_Sec'!$D741,'8. 514 Details Included'!$D:$D,'7. 511_CAR_Student_Counts_Sec'!J$1,'8. 514 Details Included'!$G:$G,'7. 511_CAR_Student_Counts_Sec'!$F741))</f>
        <v>0</v>
      </c>
      <c r="K741" s="82">
        <f>IF(ISBLANK($D741),"",SUMIFS('8. 514 Details Included'!$I:$I,'8. 514 Details Included'!$A:$A,'7. 511_CAR_Student_Counts_Sec'!$A741,'8. 514 Details Included'!$E:$E,'7. 511_CAR_Student_Counts_Sec'!$D741,'8. 514 Details Included'!$D:$D,'7. 511_CAR_Student_Counts_Sec'!K$1,'8. 514 Details Included'!$G:$G,'7. 511_CAR_Student_Counts_Sec'!$F741))</f>
        <v>0</v>
      </c>
      <c r="L741" s="82">
        <f>IF(ISBLANK($D741),"",SUMIFS('8. 514 Details Included'!$I:$I,'8. 514 Details Included'!$A:$A,'7. 511_CAR_Student_Counts_Sec'!$A741,'8. 514 Details Included'!$E:$E,'7. 511_CAR_Student_Counts_Sec'!$D741,'8. 514 Details Included'!$D:$D,'7. 511_CAR_Student_Counts_Sec'!L$1,'8. 514 Details Included'!$G:$G,'7. 511_CAR_Student_Counts_Sec'!$F741))</f>
        <v>0</v>
      </c>
      <c r="M741" s="82">
        <f>IF(ISBLANK($D741),"",SUMIFS('8. 514 Details Included'!$I:$I,'8. 514 Details Included'!$A:$A,'7. 511_CAR_Student_Counts_Sec'!$A741,'8. 514 Details Included'!$E:$E,'7. 511_CAR_Student_Counts_Sec'!$D741,'8. 514 Details Included'!$D:$D,'7. 511_CAR_Student_Counts_Sec'!M$1,'8. 514 Details Included'!$G:$G,'7. 511_CAR_Student_Counts_Sec'!$F741))</f>
        <v>0</v>
      </c>
      <c r="N741" s="82">
        <f>IF(ISBLANK($D741),"",SUMIFS('8. 514 Details Included'!$I:$I,'8. 514 Details Included'!$A:$A,'7. 511_CAR_Student_Counts_Sec'!$A741,'8. 514 Details Included'!$E:$E,'7. 511_CAR_Student_Counts_Sec'!$D741,'8. 514 Details Included'!$D:$D,'7. 511_CAR_Student_Counts_Sec'!N$1,'8. 514 Details Included'!$G:$G,'7. 511_CAR_Student_Counts_Sec'!$F741))</f>
        <v>0</v>
      </c>
      <c r="O741" s="81">
        <f t="shared" si="33"/>
        <v>29</v>
      </c>
      <c r="P741" s="81">
        <f t="shared" si="34"/>
        <v>0</v>
      </c>
      <c r="Q741" s="81" t="str">
        <f t="shared" si="35"/>
        <v>6-8</v>
      </c>
    </row>
    <row r="742" spans="1:17" ht="15" outlineLevel="4" x14ac:dyDescent="0.2">
      <c r="A742" s="85">
        <v>213</v>
      </c>
      <c r="B742" s="86" t="s">
        <v>1112</v>
      </c>
      <c r="C742" s="86" t="s">
        <v>1169</v>
      </c>
      <c r="D742" s="85">
        <v>62</v>
      </c>
      <c r="E742" s="86" t="s">
        <v>1684</v>
      </c>
      <c r="F742" s="85">
        <v>2</v>
      </c>
      <c r="G742" s="85">
        <v>25</v>
      </c>
      <c r="H742" s="82">
        <f>IF(ISBLANK($D742),"",SUMIFS('8. 514 Details Included'!$I:$I,'8. 514 Details Included'!$A:$A,'7. 511_CAR_Student_Counts_Sec'!$A742,'8. 514 Details Included'!$E:$E,'7. 511_CAR_Student_Counts_Sec'!$D742,'8. 514 Details Included'!$D:$D,'7. 511_CAR_Student_Counts_Sec'!H$1,'8. 514 Details Included'!$G:$G,'7. 511_CAR_Student_Counts_Sec'!$F742))</f>
        <v>0</v>
      </c>
      <c r="I742" s="82">
        <f>IF(ISBLANK($D742),"",SUMIFS('8. 514 Details Included'!$I:$I,'8. 514 Details Included'!$A:$A,'7. 511_CAR_Student_Counts_Sec'!$A742,'8. 514 Details Included'!$E:$E,'7. 511_CAR_Student_Counts_Sec'!$D742,'8. 514 Details Included'!$D:$D,'7. 511_CAR_Student_Counts_Sec'!I$1,'8. 514 Details Included'!$G:$G,'7. 511_CAR_Student_Counts_Sec'!$F742))</f>
        <v>25</v>
      </c>
      <c r="J742" s="82">
        <f>IF(ISBLANK($D742),"",SUMIFS('8. 514 Details Included'!$I:$I,'8. 514 Details Included'!$A:$A,'7. 511_CAR_Student_Counts_Sec'!$A742,'8. 514 Details Included'!$E:$E,'7. 511_CAR_Student_Counts_Sec'!$D742,'8. 514 Details Included'!$D:$D,'7. 511_CAR_Student_Counts_Sec'!J$1,'8. 514 Details Included'!$G:$G,'7. 511_CAR_Student_Counts_Sec'!$F742))</f>
        <v>0</v>
      </c>
      <c r="K742" s="82">
        <f>IF(ISBLANK($D742),"",SUMIFS('8. 514 Details Included'!$I:$I,'8. 514 Details Included'!$A:$A,'7. 511_CAR_Student_Counts_Sec'!$A742,'8. 514 Details Included'!$E:$E,'7. 511_CAR_Student_Counts_Sec'!$D742,'8. 514 Details Included'!$D:$D,'7. 511_CAR_Student_Counts_Sec'!K$1,'8. 514 Details Included'!$G:$G,'7. 511_CAR_Student_Counts_Sec'!$F742))</f>
        <v>0</v>
      </c>
      <c r="L742" s="82">
        <f>IF(ISBLANK($D742),"",SUMIFS('8. 514 Details Included'!$I:$I,'8. 514 Details Included'!$A:$A,'7. 511_CAR_Student_Counts_Sec'!$A742,'8. 514 Details Included'!$E:$E,'7. 511_CAR_Student_Counts_Sec'!$D742,'8. 514 Details Included'!$D:$D,'7. 511_CAR_Student_Counts_Sec'!L$1,'8. 514 Details Included'!$G:$G,'7. 511_CAR_Student_Counts_Sec'!$F742))</f>
        <v>0</v>
      </c>
      <c r="M742" s="82">
        <f>IF(ISBLANK($D742),"",SUMIFS('8. 514 Details Included'!$I:$I,'8. 514 Details Included'!$A:$A,'7. 511_CAR_Student_Counts_Sec'!$A742,'8. 514 Details Included'!$E:$E,'7. 511_CAR_Student_Counts_Sec'!$D742,'8. 514 Details Included'!$D:$D,'7. 511_CAR_Student_Counts_Sec'!M$1,'8. 514 Details Included'!$G:$G,'7. 511_CAR_Student_Counts_Sec'!$F742))</f>
        <v>0</v>
      </c>
      <c r="N742" s="82">
        <f>IF(ISBLANK($D742),"",SUMIFS('8. 514 Details Included'!$I:$I,'8. 514 Details Included'!$A:$A,'7. 511_CAR_Student_Counts_Sec'!$A742,'8. 514 Details Included'!$E:$E,'7. 511_CAR_Student_Counts_Sec'!$D742,'8. 514 Details Included'!$D:$D,'7. 511_CAR_Student_Counts_Sec'!N$1,'8. 514 Details Included'!$G:$G,'7. 511_CAR_Student_Counts_Sec'!$F742))</f>
        <v>0</v>
      </c>
      <c r="O742" s="81">
        <f t="shared" si="33"/>
        <v>25</v>
      </c>
      <c r="P742" s="81">
        <f t="shared" si="34"/>
        <v>0</v>
      </c>
      <c r="Q742" s="81" t="str">
        <f t="shared" si="35"/>
        <v>6-8</v>
      </c>
    </row>
    <row r="743" spans="1:17" ht="15" outlineLevel="4" x14ac:dyDescent="0.2">
      <c r="A743" s="85">
        <v>213</v>
      </c>
      <c r="B743" s="86" t="s">
        <v>1112</v>
      </c>
      <c r="C743" s="86" t="s">
        <v>1169</v>
      </c>
      <c r="D743" s="85">
        <v>62</v>
      </c>
      <c r="E743" s="86" t="s">
        <v>1684</v>
      </c>
      <c r="F743" s="85">
        <v>4</v>
      </c>
      <c r="G743" s="85">
        <v>30</v>
      </c>
      <c r="H743" s="82">
        <f>IF(ISBLANK($D743),"",SUMIFS('8. 514 Details Included'!$I:$I,'8. 514 Details Included'!$A:$A,'7. 511_CAR_Student_Counts_Sec'!$A743,'8. 514 Details Included'!$E:$E,'7. 511_CAR_Student_Counts_Sec'!$D743,'8. 514 Details Included'!$D:$D,'7. 511_CAR_Student_Counts_Sec'!H$1,'8. 514 Details Included'!$G:$G,'7. 511_CAR_Student_Counts_Sec'!$F743))</f>
        <v>30</v>
      </c>
      <c r="I743" s="82">
        <f>IF(ISBLANK($D743),"",SUMIFS('8. 514 Details Included'!$I:$I,'8. 514 Details Included'!$A:$A,'7. 511_CAR_Student_Counts_Sec'!$A743,'8. 514 Details Included'!$E:$E,'7. 511_CAR_Student_Counts_Sec'!$D743,'8. 514 Details Included'!$D:$D,'7. 511_CAR_Student_Counts_Sec'!I$1,'8. 514 Details Included'!$G:$G,'7. 511_CAR_Student_Counts_Sec'!$F743))</f>
        <v>0</v>
      </c>
      <c r="J743" s="82">
        <f>IF(ISBLANK($D743),"",SUMIFS('8. 514 Details Included'!$I:$I,'8. 514 Details Included'!$A:$A,'7. 511_CAR_Student_Counts_Sec'!$A743,'8. 514 Details Included'!$E:$E,'7. 511_CAR_Student_Counts_Sec'!$D743,'8. 514 Details Included'!$D:$D,'7. 511_CAR_Student_Counts_Sec'!J$1,'8. 514 Details Included'!$G:$G,'7. 511_CAR_Student_Counts_Sec'!$F743))</f>
        <v>0</v>
      </c>
      <c r="K743" s="82">
        <f>IF(ISBLANK($D743),"",SUMIFS('8. 514 Details Included'!$I:$I,'8. 514 Details Included'!$A:$A,'7. 511_CAR_Student_Counts_Sec'!$A743,'8. 514 Details Included'!$E:$E,'7. 511_CAR_Student_Counts_Sec'!$D743,'8. 514 Details Included'!$D:$D,'7. 511_CAR_Student_Counts_Sec'!K$1,'8. 514 Details Included'!$G:$G,'7. 511_CAR_Student_Counts_Sec'!$F743))</f>
        <v>0</v>
      </c>
      <c r="L743" s="82">
        <f>IF(ISBLANK($D743),"",SUMIFS('8. 514 Details Included'!$I:$I,'8. 514 Details Included'!$A:$A,'7. 511_CAR_Student_Counts_Sec'!$A743,'8. 514 Details Included'!$E:$E,'7. 511_CAR_Student_Counts_Sec'!$D743,'8. 514 Details Included'!$D:$D,'7. 511_CAR_Student_Counts_Sec'!L$1,'8. 514 Details Included'!$G:$G,'7. 511_CAR_Student_Counts_Sec'!$F743))</f>
        <v>0</v>
      </c>
      <c r="M743" s="82">
        <f>IF(ISBLANK($D743),"",SUMIFS('8. 514 Details Included'!$I:$I,'8. 514 Details Included'!$A:$A,'7. 511_CAR_Student_Counts_Sec'!$A743,'8. 514 Details Included'!$E:$E,'7. 511_CAR_Student_Counts_Sec'!$D743,'8. 514 Details Included'!$D:$D,'7. 511_CAR_Student_Counts_Sec'!M$1,'8. 514 Details Included'!$G:$G,'7. 511_CAR_Student_Counts_Sec'!$F743))</f>
        <v>0</v>
      </c>
      <c r="N743" s="82">
        <f>IF(ISBLANK($D743),"",SUMIFS('8. 514 Details Included'!$I:$I,'8. 514 Details Included'!$A:$A,'7. 511_CAR_Student_Counts_Sec'!$A743,'8. 514 Details Included'!$E:$E,'7. 511_CAR_Student_Counts_Sec'!$D743,'8. 514 Details Included'!$D:$D,'7. 511_CAR_Student_Counts_Sec'!N$1,'8. 514 Details Included'!$G:$G,'7. 511_CAR_Student_Counts_Sec'!$F743))</f>
        <v>0</v>
      </c>
      <c r="O743" s="81">
        <f t="shared" si="33"/>
        <v>30</v>
      </c>
      <c r="P743" s="81">
        <f t="shared" si="34"/>
        <v>0</v>
      </c>
      <c r="Q743" s="81" t="str">
        <f t="shared" si="35"/>
        <v>6-8</v>
      </c>
    </row>
    <row r="744" spans="1:17" ht="15" outlineLevel="4" x14ac:dyDescent="0.2">
      <c r="A744" s="85">
        <v>213</v>
      </c>
      <c r="B744" s="86" t="s">
        <v>1112</v>
      </c>
      <c r="C744" s="86" t="s">
        <v>1169</v>
      </c>
      <c r="D744" s="85">
        <v>62</v>
      </c>
      <c r="E744" s="86" t="s">
        <v>1684</v>
      </c>
      <c r="F744" s="85">
        <v>5</v>
      </c>
      <c r="G744" s="85">
        <v>32</v>
      </c>
      <c r="H744" s="82">
        <f>IF(ISBLANK($D744),"",SUMIFS('8. 514 Details Included'!$I:$I,'8. 514 Details Included'!$A:$A,'7. 511_CAR_Student_Counts_Sec'!$A744,'8. 514 Details Included'!$E:$E,'7. 511_CAR_Student_Counts_Sec'!$D744,'8. 514 Details Included'!$D:$D,'7. 511_CAR_Student_Counts_Sec'!H$1,'8. 514 Details Included'!$G:$G,'7. 511_CAR_Student_Counts_Sec'!$F744))</f>
        <v>32</v>
      </c>
      <c r="I744" s="82">
        <f>IF(ISBLANK($D744),"",SUMIFS('8. 514 Details Included'!$I:$I,'8. 514 Details Included'!$A:$A,'7. 511_CAR_Student_Counts_Sec'!$A744,'8. 514 Details Included'!$E:$E,'7. 511_CAR_Student_Counts_Sec'!$D744,'8. 514 Details Included'!$D:$D,'7. 511_CAR_Student_Counts_Sec'!I$1,'8. 514 Details Included'!$G:$G,'7. 511_CAR_Student_Counts_Sec'!$F744))</f>
        <v>0</v>
      </c>
      <c r="J744" s="82">
        <f>IF(ISBLANK($D744),"",SUMIFS('8. 514 Details Included'!$I:$I,'8. 514 Details Included'!$A:$A,'7. 511_CAR_Student_Counts_Sec'!$A744,'8. 514 Details Included'!$E:$E,'7. 511_CAR_Student_Counts_Sec'!$D744,'8. 514 Details Included'!$D:$D,'7. 511_CAR_Student_Counts_Sec'!J$1,'8. 514 Details Included'!$G:$G,'7. 511_CAR_Student_Counts_Sec'!$F744))</f>
        <v>0</v>
      </c>
      <c r="K744" s="82">
        <f>IF(ISBLANK($D744),"",SUMIFS('8. 514 Details Included'!$I:$I,'8. 514 Details Included'!$A:$A,'7. 511_CAR_Student_Counts_Sec'!$A744,'8. 514 Details Included'!$E:$E,'7. 511_CAR_Student_Counts_Sec'!$D744,'8. 514 Details Included'!$D:$D,'7. 511_CAR_Student_Counts_Sec'!K$1,'8. 514 Details Included'!$G:$G,'7. 511_CAR_Student_Counts_Sec'!$F744))</f>
        <v>0</v>
      </c>
      <c r="L744" s="82">
        <f>IF(ISBLANK($D744),"",SUMIFS('8. 514 Details Included'!$I:$I,'8. 514 Details Included'!$A:$A,'7. 511_CAR_Student_Counts_Sec'!$A744,'8. 514 Details Included'!$E:$E,'7. 511_CAR_Student_Counts_Sec'!$D744,'8. 514 Details Included'!$D:$D,'7. 511_CAR_Student_Counts_Sec'!L$1,'8. 514 Details Included'!$G:$G,'7. 511_CAR_Student_Counts_Sec'!$F744))</f>
        <v>0</v>
      </c>
      <c r="M744" s="82">
        <f>IF(ISBLANK($D744),"",SUMIFS('8. 514 Details Included'!$I:$I,'8. 514 Details Included'!$A:$A,'7. 511_CAR_Student_Counts_Sec'!$A744,'8. 514 Details Included'!$E:$E,'7. 511_CAR_Student_Counts_Sec'!$D744,'8. 514 Details Included'!$D:$D,'7. 511_CAR_Student_Counts_Sec'!M$1,'8. 514 Details Included'!$G:$G,'7. 511_CAR_Student_Counts_Sec'!$F744))</f>
        <v>0</v>
      </c>
      <c r="N744" s="82">
        <f>IF(ISBLANK($D744),"",SUMIFS('8. 514 Details Included'!$I:$I,'8. 514 Details Included'!$A:$A,'7. 511_CAR_Student_Counts_Sec'!$A744,'8. 514 Details Included'!$E:$E,'7. 511_CAR_Student_Counts_Sec'!$D744,'8. 514 Details Included'!$D:$D,'7. 511_CAR_Student_Counts_Sec'!N$1,'8. 514 Details Included'!$G:$G,'7. 511_CAR_Student_Counts_Sec'!$F744))</f>
        <v>0</v>
      </c>
      <c r="O744" s="81">
        <f t="shared" si="33"/>
        <v>32</v>
      </c>
      <c r="P744" s="81">
        <f t="shared" si="34"/>
        <v>0</v>
      </c>
      <c r="Q744" s="81" t="str">
        <f t="shared" si="35"/>
        <v>6-8</v>
      </c>
    </row>
    <row r="745" spans="1:17" ht="15" outlineLevel="4" x14ac:dyDescent="0.2">
      <c r="A745" s="85">
        <v>213</v>
      </c>
      <c r="B745" s="86" t="s">
        <v>1112</v>
      </c>
      <c r="C745" s="86" t="s">
        <v>1169</v>
      </c>
      <c r="D745" s="85">
        <v>62</v>
      </c>
      <c r="E745" s="86" t="s">
        <v>1684</v>
      </c>
      <c r="F745" s="85">
        <v>6</v>
      </c>
      <c r="G745" s="85">
        <v>21</v>
      </c>
      <c r="H745" s="82">
        <f>IF(ISBLANK($D745),"",SUMIFS('8. 514 Details Included'!$I:$I,'8. 514 Details Included'!$A:$A,'7. 511_CAR_Student_Counts_Sec'!$A745,'8. 514 Details Included'!$E:$E,'7. 511_CAR_Student_Counts_Sec'!$D745,'8. 514 Details Included'!$D:$D,'7. 511_CAR_Student_Counts_Sec'!H$1,'8. 514 Details Included'!$G:$G,'7. 511_CAR_Student_Counts_Sec'!$F745))</f>
        <v>0</v>
      </c>
      <c r="I745" s="82">
        <f>IF(ISBLANK($D745),"",SUMIFS('8. 514 Details Included'!$I:$I,'8. 514 Details Included'!$A:$A,'7. 511_CAR_Student_Counts_Sec'!$A745,'8. 514 Details Included'!$E:$E,'7. 511_CAR_Student_Counts_Sec'!$D745,'8. 514 Details Included'!$D:$D,'7. 511_CAR_Student_Counts_Sec'!I$1,'8. 514 Details Included'!$G:$G,'7. 511_CAR_Student_Counts_Sec'!$F745))</f>
        <v>21</v>
      </c>
      <c r="J745" s="82">
        <f>IF(ISBLANK($D745),"",SUMIFS('8. 514 Details Included'!$I:$I,'8. 514 Details Included'!$A:$A,'7. 511_CAR_Student_Counts_Sec'!$A745,'8. 514 Details Included'!$E:$E,'7. 511_CAR_Student_Counts_Sec'!$D745,'8. 514 Details Included'!$D:$D,'7. 511_CAR_Student_Counts_Sec'!J$1,'8. 514 Details Included'!$G:$G,'7. 511_CAR_Student_Counts_Sec'!$F745))</f>
        <v>0</v>
      </c>
      <c r="K745" s="82">
        <f>IF(ISBLANK($D745),"",SUMIFS('8. 514 Details Included'!$I:$I,'8. 514 Details Included'!$A:$A,'7. 511_CAR_Student_Counts_Sec'!$A745,'8. 514 Details Included'!$E:$E,'7. 511_CAR_Student_Counts_Sec'!$D745,'8. 514 Details Included'!$D:$D,'7. 511_CAR_Student_Counts_Sec'!K$1,'8. 514 Details Included'!$G:$G,'7. 511_CAR_Student_Counts_Sec'!$F745))</f>
        <v>0</v>
      </c>
      <c r="L745" s="82">
        <f>IF(ISBLANK($D745),"",SUMIFS('8. 514 Details Included'!$I:$I,'8. 514 Details Included'!$A:$A,'7. 511_CAR_Student_Counts_Sec'!$A745,'8. 514 Details Included'!$E:$E,'7. 511_CAR_Student_Counts_Sec'!$D745,'8. 514 Details Included'!$D:$D,'7. 511_CAR_Student_Counts_Sec'!L$1,'8. 514 Details Included'!$G:$G,'7. 511_CAR_Student_Counts_Sec'!$F745))</f>
        <v>0</v>
      </c>
      <c r="M745" s="82">
        <f>IF(ISBLANK($D745),"",SUMIFS('8. 514 Details Included'!$I:$I,'8. 514 Details Included'!$A:$A,'7. 511_CAR_Student_Counts_Sec'!$A745,'8. 514 Details Included'!$E:$E,'7. 511_CAR_Student_Counts_Sec'!$D745,'8. 514 Details Included'!$D:$D,'7. 511_CAR_Student_Counts_Sec'!M$1,'8. 514 Details Included'!$G:$G,'7. 511_CAR_Student_Counts_Sec'!$F745))</f>
        <v>0</v>
      </c>
      <c r="N745" s="82">
        <f>IF(ISBLANK($D745),"",SUMIFS('8. 514 Details Included'!$I:$I,'8. 514 Details Included'!$A:$A,'7. 511_CAR_Student_Counts_Sec'!$A745,'8. 514 Details Included'!$E:$E,'7. 511_CAR_Student_Counts_Sec'!$D745,'8. 514 Details Included'!$D:$D,'7. 511_CAR_Student_Counts_Sec'!N$1,'8. 514 Details Included'!$G:$G,'7. 511_CAR_Student_Counts_Sec'!$F745))</f>
        <v>0</v>
      </c>
      <c r="O745" s="81">
        <f t="shared" si="33"/>
        <v>21</v>
      </c>
      <c r="P745" s="81">
        <f t="shared" si="34"/>
        <v>0</v>
      </c>
      <c r="Q745" s="81" t="str">
        <f t="shared" si="35"/>
        <v>6-8</v>
      </c>
    </row>
    <row r="746" spans="1:17" ht="15" outlineLevel="4" x14ac:dyDescent="0.2">
      <c r="A746" s="85">
        <v>213</v>
      </c>
      <c r="B746" s="86" t="s">
        <v>1112</v>
      </c>
      <c r="C746" s="86" t="s">
        <v>1169</v>
      </c>
      <c r="D746" s="85">
        <v>62</v>
      </c>
      <c r="E746" s="86" t="s">
        <v>1684</v>
      </c>
      <c r="F746" s="85">
        <v>7</v>
      </c>
      <c r="G746" s="85">
        <v>29</v>
      </c>
      <c r="H746" s="82">
        <f>IF(ISBLANK($D746),"",SUMIFS('8. 514 Details Included'!$I:$I,'8. 514 Details Included'!$A:$A,'7. 511_CAR_Student_Counts_Sec'!$A746,'8. 514 Details Included'!$E:$E,'7. 511_CAR_Student_Counts_Sec'!$D746,'8. 514 Details Included'!$D:$D,'7. 511_CAR_Student_Counts_Sec'!H$1,'8. 514 Details Included'!$G:$G,'7. 511_CAR_Student_Counts_Sec'!$F746))</f>
        <v>29</v>
      </c>
      <c r="I746" s="82">
        <f>IF(ISBLANK($D746),"",SUMIFS('8. 514 Details Included'!$I:$I,'8. 514 Details Included'!$A:$A,'7. 511_CAR_Student_Counts_Sec'!$A746,'8. 514 Details Included'!$E:$E,'7. 511_CAR_Student_Counts_Sec'!$D746,'8. 514 Details Included'!$D:$D,'7. 511_CAR_Student_Counts_Sec'!I$1,'8. 514 Details Included'!$G:$G,'7. 511_CAR_Student_Counts_Sec'!$F746))</f>
        <v>0</v>
      </c>
      <c r="J746" s="82">
        <f>IF(ISBLANK($D746),"",SUMIFS('8. 514 Details Included'!$I:$I,'8. 514 Details Included'!$A:$A,'7. 511_CAR_Student_Counts_Sec'!$A746,'8. 514 Details Included'!$E:$E,'7. 511_CAR_Student_Counts_Sec'!$D746,'8. 514 Details Included'!$D:$D,'7. 511_CAR_Student_Counts_Sec'!J$1,'8. 514 Details Included'!$G:$G,'7. 511_CAR_Student_Counts_Sec'!$F746))</f>
        <v>0</v>
      </c>
      <c r="K746" s="82">
        <f>IF(ISBLANK($D746),"",SUMIFS('8. 514 Details Included'!$I:$I,'8. 514 Details Included'!$A:$A,'7. 511_CAR_Student_Counts_Sec'!$A746,'8. 514 Details Included'!$E:$E,'7. 511_CAR_Student_Counts_Sec'!$D746,'8. 514 Details Included'!$D:$D,'7. 511_CAR_Student_Counts_Sec'!K$1,'8. 514 Details Included'!$G:$G,'7. 511_CAR_Student_Counts_Sec'!$F746))</f>
        <v>0</v>
      </c>
      <c r="L746" s="82">
        <f>IF(ISBLANK($D746),"",SUMIFS('8. 514 Details Included'!$I:$I,'8. 514 Details Included'!$A:$A,'7. 511_CAR_Student_Counts_Sec'!$A746,'8. 514 Details Included'!$E:$E,'7. 511_CAR_Student_Counts_Sec'!$D746,'8. 514 Details Included'!$D:$D,'7. 511_CAR_Student_Counts_Sec'!L$1,'8. 514 Details Included'!$G:$G,'7. 511_CAR_Student_Counts_Sec'!$F746))</f>
        <v>0</v>
      </c>
      <c r="M746" s="82">
        <f>IF(ISBLANK($D746),"",SUMIFS('8. 514 Details Included'!$I:$I,'8. 514 Details Included'!$A:$A,'7. 511_CAR_Student_Counts_Sec'!$A746,'8. 514 Details Included'!$E:$E,'7. 511_CAR_Student_Counts_Sec'!$D746,'8. 514 Details Included'!$D:$D,'7. 511_CAR_Student_Counts_Sec'!M$1,'8. 514 Details Included'!$G:$G,'7. 511_CAR_Student_Counts_Sec'!$F746))</f>
        <v>0</v>
      </c>
      <c r="N746" s="82">
        <f>IF(ISBLANK($D746),"",SUMIFS('8. 514 Details Included'!$I:$I,'8. 514 Details Included'!$A:$A,'7. 511_CAR_Student_Counts_Sec'!$A746,'8. 514 Details Included'!$E:$E,'7. 511_CAR_Student_Counts_Sec'!$D746,'8. 514 Details Included'!$D:$D,'7. 511_CAR_Student_Counts_Sec'!N$1,'8. 514 Details Included'!$G:$G,'7. 511_CAR_Student_Counts_Sec'!$F746))</f>
        <v>0</v>
      </c>
      <c r="O746" s="81">
        <f t="shared" si="33"/>
        <v>29</v>
      </c>
      <c r="P746" s="81">
        <f t="shared" si="34"/>
        <v>0</v>
      </c>
      <c r="Q746" s="81" t="str">
        <f t="shared" si="35"/>
        <v>6-8</v>
      </c>
    </row>
    <row r="747" spans="1:17" ht="15" outlineLevel="3" x14ac:dyDescent="0.2">
      <c r="A747" s="85"/>
      <c r="B747" s="86"/>
      <c r="C747" s="88" t="s">
        <v>1167</v>
      </c>
      <c r="D747" s="85"/>
      <c r="E747" s="86"/>
      <c r="F747" s="85"/>
      <c r="G747" s="85">
        <f>SUBTOTAL(1,G737:G746)</f>
        <v>29</v>
      </c>
      <c r="H747" s="82" t="str">
        <f>IF(ISBLANK($D747),"",SUMIFS('8. 514 Details Included'!$I:$I,'8. 514 Details Included'!$A:$A,'7. 511_CAR_Student_Counts_Sec'!$A747,'8. 514 Details Included'!$E:$E,'7. 511_CAR_Student_Counts_Sec'!$D747,'8. 514 Details Included'!$D:$D,'7. 511_CAR_Student_Counts_Sec'!H$1,'8. 514 Details Included'!$G:$G,'7. 511_CAR_Student_Counts_Sec'!$F747))</f>
        <v/>
      </c>
      <c r="I747" s="82" t="str">
        <f>IF(ISBLANK($D747),"",SUMIFS('8. 514 Details Included'!$I:$I,'8. 514 Details Included'!$A:$A,'7. 511_CAR_Student_Counts_Sec'!$A747,'8. 514 Details Included'!$E:$E,'7. 511_CAR_Student_Counts_Sec'!$D747,'8. 514 Details Included'!$D:$D,'7. 511_CAR_Student_Counts_Sec'!I$1,'8. 514 Details Included'!$G:$G,'7. 511_CAR_Student_Counts_Sec'!$F747))</f>
        <v/>
      </c>
      <c r="J747" s="82" t="str">
        <f>IF(ISBLANK($D747),"",SUMIFS('8. 514 Details Included'!$I:$I,'8. 514 Details Included'!$A:$A,'7. 511_CAR_Student_Counts_Sec'!$A747,'8. 514 Details Included'!$E:$E,'7. 511_CAR_Student_Counts_Sec'!$D747,'8. 514 Details Included'!$D:$D,'7. 511_CAR_Student_Counts_Sec'!J$1,'8. 514 Details Included'!$G:$G,'7. 511_CAR_Student_Counts_Sec'!$F747))</f>
        <v/>
      </c>
      <c r="K747" s="82" t="str">
        <f>IF(ISBLANK($D747),"",SUMIFS('8. 514 Details Included'!$I:$I,'8. 514 Details Included'!$A:$A,'7. 511_CAR_Student_Counts_Sec'!$A747,'8. 514 Details Included'!$E:$E,'7. 511_CAR_Student_Counts_Sec'!$D747,'8. 514 Details Included'!$D:$D,'7. 511_CAR_Student_Counts_Sec'!K$1,'8. 514 Details Included'!$G:$G,'7. 511_CAR_Student_Counts_Sec'!$F747))</f>
        <v/>
      </c>
      <c r="L747" s="82" t="str">
        <f>IF(ISBLANK($D747),"",SUMIFS('8. 514 Details Included'!$I:$I,'8. 514 Details Included'!$A:$A,'7. 511_CAR_Student_Counts_Sec'!$A747,'8. 514 Details Included'!$E:$E,'7. 511_CAR_Student_Counts_Sec'!$D747,'8. 514 Details Included'!$D:$D,'7. 511_CAR_Student_Counts_Sec'!L$1,'8. 514 Details Included'!$G:$G,'7. 511_CAR_Student_Counts_Sec'!$F747))</f>
        <v/>
      </c>
      <c r="M747" s="82" t="str">
        <f>IF(ISBLANK($D747),"",SUMIFS('8. 514 Details Included'!$I:$I,'8. 514 Details Included'!$A:$A,'7. 511_CAR_Student_Counts_Sec'!$A747,'8. 514 Details Included'!$E:$E,'7. 511_CAR_Student_Counts_Sec'!$D747,'8. 514 Details Included'!$D:$D,'7. 511_CAR_Student_Counts_Sec'!M$1,'8. 514 Details Included'!$G:$G,'7. 511_CAR_Student_Counts_Sec'!$F747))</f>
        <v/>
      </c>
      <c r="N747" s="82" t="str">
        <f>IF(ISBLANK($D747),"",SUMIFS('8. 514 Details Included'!$I:$I,'8. 514 Details Included'!$A:$A,'7. 511_CAR_Student_Counts_Sec'!$A747,'8. 514 Details Included'!$E:$E,'7. 511_CAR_Student_Counts_Sec'!$D747,'8. 514 Details Included'!$D:$D,'7. 511_CAR_Student_Counts_Sec'!N$1,'8. 514 Details Included'!$G:$G,'7. 511_CAR_Student_Counts_Sec'!$F747))</f>
        <v/>
      </c>
      <c r="O747" s="81" t="str">
        <f t="shared" si="33"/>
        <v/>
      </c>
      <c r="P747" s="81" t="str">
        <f t="shared" si="34"/>
        <v/>
      </c>
      <c r="Q747" s="81" t="str">
        <f t="shared" si="35"/>
        <v/>
      </c>
    </row>
    <row r="748" spans="1:17" ht="15" outlineLevel="4" x14ac:dyDescent="0.2">
      <c r="A748" s="85">
        <v>213</v>
      </c>
      <c r="B748" s="86" t="s">
        <v>1112</v>
      </c>
      <c r="C748" s="86" t="s">
        <v>1166</v>
      </c>
      <c r="D748" s="85">
        <v>49</v>
      </c>
      <c r="E748" s="86" t="s">
        <v>1683</v>
      </c>
      <c r="F748" s="85">
        <v>3</v>
      </c>
      <c r="G748" s="85">
        <v>23</v>
      </c>
      <c r="H748" s="82">
        <f>IF(ISBLANK($D748),"",SUMIFS('8. 514 Details Included'!$I:$I,'8. 514 Details Included'!$A:$A,'7. 511_CAR_Student_Counts_Sec'!$A748,'8. 514 Details Included'!$E:$E,'7. 511_CAR_Student_Counts_Sec'!$D748,'8. 514 Details Included'!$D:$D,'7. 511_CAR_Student_Counts_Sec'!H$1,'8. 514 Details Included'!$G:$G,'7. 511_CAR_Student_Counts_Sec'!$F748))</f>
        <v>0</v>
      </c>
      <c r="I748" s="82">
        <f>IF(ISBLANK($D748),"",SUMIFS('8. 514 Details Included'!$I:$I,'8. 514 Details Included'!$A:$A,'7. 511_CAR_Student_Counts_Sec'!$A748,'8. 514 Details Included'!$E:$E,'7. 511_CAR_Student_Counts_Sec'!$D748,'8. 514 Details Included'!$D:$D,'7. 511_CAR_Student_Counts_Sec'!I$1,'8. 514 Details Included'!$G:$G,'7. 511_CAR_Student_Counts_Sec'!$F748))</f>
        <v>23</v>
      </c>
      <c r="J748" s="82">
        <f>IF(ISBLANK($D748),"",SUMIFS('8. 514 Details Included'!$I:$I,'8. 514 Details Included'!$A:$A,'7. 511_CAR_Student_Counts_Sec'!$A748,'8. 514 Details Included'!$E:$E,'7. 511_CAR_Student_Counts_Sec'!$D748,'8. 514 Details Included'!$D:$D,'7. 511_CAR_Student_Counts_Sec'!J$1,'8. 514 Details Included'!$G:$G,'7. 511_CAR_Student_Counts_Sec'!$F748))</f>
        <v>0</v>
      </c>
      <c r="K748" s="82">
        <f>IF(ISBLANK($D748),"",SUMIFS('8. 514 Details Included'!$I:$I,'8. 514 Details Included'!$A:$A,'7. 511_CAR_Student_Counts_Sec'!$A748,'8. 514 Details Included'!$E:$E,'7. 511_CAR_Student_Counts_Sec'!$D748,'8. 514 Details Included'!$D:$D,'7. 511_CAR_Student_Counts_Sec'!K$1,'8. 514 Details Included'!$G:$G,'7. 511_CAR_Student_Counts_Sec'!$F748))</f>
        <v>0</v>
      </c>
      <c r="L748" s="82">
        <f>IF(ISBLANK($D748),"",SUMIFS('8. 514 Details Included'!$I:$I,'8. 514 Details Included'!$A:$A,'7. 511_CAR_Student_Counts_Sec'!$A748,'8. 514 Details Included'!$E:$E,'7. 511_CAR_Student_Counts_Sec'!$D748,'8. 514 Details Included'!$D:$D,'7. 511_CAR_Student_Counts_Sec'!L$1,'8. 514 Details Included'!$G:$G,'7. 511_CAR_Student_Counts_Sec'!$F748))</f>
        <v>0</v>
      </c>
      <c r="M748" s="82">
        <f>IF(ISBLANK($D748),"",SUMIFS('8. 514 Details Included'!$I:$I,'8. 514 Details Included'!$A:$A,'7. 511_CAR_Student_Counts_Sec'!$A748,'8. 514 Details Included'!$E:$E,'7. 511_CAR_Student_Counts_Sec'!$D748,'8. 514 Details Included'!$D:$D,'7. 511_CAR_Student_Counts_Sec'!M$1,'8. 514 Details Included'!$G:$G,'7. 511_CAR_Student_Counts_Sec'!$F748))</f>
        <v>0</v>
      </c>
      <c r="N748" s="82">
        <f>IF(ISBLANK($D748),"",SUMIFS('8. 514 Details Included'!$I:$I,'8. 514 Details Included'!$A:$A,'7. 511_CAR_Student_Counts_Sec'!$A748,'8. 514 Details Included'!$E:$E,'7. 511_CAR_Student_Counts_Sec'!$D748,'8. 514 Details Included'!$D:$D,'7. 511_CAR_Student_Counts_Sec'!N$1,'8. 514 Details Included'!$G:$G,'7. 511_CAR_Student_Counts_Sec'!$F748))</f>
        <v>0</v>
      </c>
      <c r="O748" s="81">
        <f t="shared" si="33"/>
        <v>23</v>
      </c>
      <c r="P748" s="81">
        <f t="shared" si="34"/>
        <v>0</v>
      </c>
      <c r="Q748" s="81" t="str">
        <f t="shared" si="35"/>
        <v>6-8</v>
      </c>
    </row>
    <row r="749" spans="1:17" ht="15" outlineLevel="4" x14ac:dyDescent="0.2">
      <c r="A749" s="85">
        <v>213</v>
      </c>
      <c r="B749" s="86" t="s">
        <v>1112</v>
      </c>
      <c r="C749" s="86" t="s">
        <v>1166</v>
      </c>
      <c r="D749" s="85">
        <v>49</v>
      </c>
      <c r="E749" s="86" t="s">
        <v>1683</v>
      </c>
      <c r="F749" s="85">
        <v>4</v>
      </c>
      <c r="G749" s="85">
        <v>32</v>
      </c>
      <c r="H749" s="82">
        <f>IF(ISBLANK($D749),"",SUMIFS('8. 514 Details Included'!$I:$I,'8. 514 Details Included'!$A:$A,'7. 511_CAR_Student_Counts_Sec'!$A749,'8. 514 Details Included'!$E:$E,'7. 511_CAR_Student_Counts_Sec'!$D749,'8. 514 Details Included'!$D:$D,'7. 511_CAR_Student_Counts_Sec'!H$1,'8. 514 Details Included'!$G:$G,'7. 511_CAR_Student_Counts_Sec'!$F749))</f>
        <v>32</v>
      </c>
      <c r="I749" s="82">
        <f>IF(ISBLANK($D749),"",SUMIFS('8. 514 Details Included'!$I:$I,'8. 514 Details Included'!$A:$A,'7. 511_CAR_Student_Counts_Sec'!$A749,'8. 514 Details Included'!$E:$E,'7. 511_CAR_Student_Counts_Sec'!$D749,'8. 514 Details Included'!$D:$D,'7. 511_CAR_Student_Counts_Sec'!I$1,'8. 514 Details Included'!$G:$G,'7. 511_CAR_Student_Counts_Sec'!$F749))</f>
        <v>0</v>
      </c>
      <c r="J749" s="82">
        <f>IF(ISBLANK($D749),"",SUMIFS('8. 514 Details Included'!$I:$I,'8. 514 Details Included'!$A:$A,'7. 511_CAR_Student_Counts_Sec'!$A749,'8. 514 Details Included'!$E:$E,'7. 511_CAR_Student_Counts_Sec'!$D749,'8. 514 Details Included'!$D:$D,'7. 511_CAR_Student_Counts_Sec'!J$1,'8. 514 Details Included'!$G:$G,'7. 511_CAR_Student_Counts_Sec'!$F749))</f>
        <v>0</v>
      </c>
      <c r="K749" s="82">
        <f>IF(ISBLANK($D749),"",SUMIFS('8. 514 Details Included'!$I:$I,'8. 514 Details Included'!$A:$A,'7. 511_CAR_Student_Counts_Sec'!$A749,'8. 514 Details Included'!$E:$E,'7. 511_CAR_Student_Counts_Sec'!$D749,'8. 514 Details Included'!$D:$D,'7. 511_CAR_Student_Counts_Sec'!K$1,'8. 514 Details Included'!$G:$G,'7. 511_CAR_Student_Counts_Sec'!$F749))</f>
        <v>0</v>
      </c>
      <c r="L749" s="82">
        <f>IF(ISBLANK($D749),"",SUMIFS('8. 514 Details Included'!$I:$I,'8. 514 Details Included'!$A:$A,'7. 511_CAR_Student_Counts_Sec'!$A749,'8. 514 Details Included'!$E:$E,'7. 511_CAR_Student_Counts_Sec'!$D749,'8. 514 Details Included'!$D:$D,'7. 511_CAR_Student_Counts_Sec'!L$1,'8. 514 Details Included'!$G:$G,'7. 511_CAR_Student_Counts_Sec'!$F749))</f>
        <v>0</v>
      </c>
      <c r="M749" s="82">
        <f>IF(ISBLANK($D749),"",SUMIFS('8. 514 Details Included'!$I:$I,'8. 514 Details Included'!$A:$A,'7. 511_CAR_Student_Counts_Sec'!$A749,'8. 514 Details Included'!$E:$E,'7. 511_CAR_Student_Counts_Sec'!$D749,'8. 514 Details Included'!$D:$D,'7. 511_CAR_Student_Counts_Sec'!M$1,'8. 514 Details Included'!$G:$G,'7. 511_CAR_Student_Counts_Sec'!$F749))</f>
        <v>0</v>
      </c>
      <c r="N749" s="82">
        <f>IF(ISBLANK($D749),"",SUMIFS('8. 514 Details Included'!$I:$I,'8. 514 Details Included'!$A:$A,'7. 511_CAR_Student_Counts_Sec'!$A749,'8. 514 Details Included'!$E:$E,'7. 511_CAR_Student_Counts_Sec'!$D749,'8. 514 Details Included'!$D:$D,'7. 511_CAR_Student_Counts_Sec'!N$1,'8. 514 Details Included'!$G:$G,'7. 511_CAR_Student_Counts_Sec'!$F749))</f>
        <v>0</v>
      </c>
      <c r="O749" s="81">
        <f t="shared" si="33"/>
        <v>32</v>
      </c>
      <c r="P749" s="81">
        <f t="shared" si="34"/>
        <v>0</v>
      </c>
      <c r="Q749" s="81" t="str">
        <f t="shared" si="35"/>
        <v>6-8</v>
      </c>
    </row>
    <row r="750" spans="1:17" ht="15" outlineLevel="4" x14ac:dyDescent="0.2">
      <c r="A750" s="85">
        <v>213</v>
      </c>
      <c r="B750" s="86" t="s">
        <v>1112</v>
      </c>
      <c r="C750" s="86" t="s">
        <v>1166</v>
      </c>
      <c r="D750" s="85">
        <v>49</v>
      </c>
      <c r="E750" s="86" t="s">
        <v>1683</v>
      </c>
      <c r="F750" s="85">
        <v>5</v>
      </c>
      <c r="G750" s="85">
        <v>30</v>
      </c>
      <c r="H750" s="82">
        <f>IF(ISBLANK($D750),"",SUMIFS('8. 514 Details Included'!$I:$I,'8. 514 Details Included'!$A:$A,'7. 511_CAR_Student_Counts_Sec'!$A750,'8. 514 Details Included'!$E:$E,'7. 511_CAR_Student_Counts_Sec'!$D750,'8. 514 Details Included'!$D:$D,'7. 511_CAR_Student_Counts_Sec'!H$1,'8. 514 Details Included'!$G:$G,'7. 511_CAR_Student_Counts_Sec'!$F750))</f>
        <v>30</v>
      </c>
      <c r="I750" s="82">
        <f>IF(ISBLANK($D750),"",SUMIFS('8. 514 Details Included'!$I:$I,'8. 514 Details Included'!$A:$A,'7. 511_CAR_Student_Counts_Sec'!$A750,'8. 514 Details Included'!$E:$E,'7. 511_CAR_Student_Counts_Sec'!$D750,'8. 514 Details Included'!$D:$D,'7. 511_CAR_Student_Counts_Sec'!I$1,'8. 514 Details Included'!$G:$G,'7. 511_CAR_Student_Counts_Sec'!$F750))</f>
        <v>0</v>
      </c>
      <c r="J750" s="82">
        <f>IF(ISBLANK($D750),"",SUMIFS('8. 514 Details Included'!$I:$I,'8. 514 Details Included'!$A:$A,'7. 511_CAR_Student_Counts_Sec'!$A750,'8. 514 Details Included'!$E:$E,'7. 511_CAR_Student_Counts_Sec'!$D750,'8. 514 Details Included'!$D:$D,'7. 511_CAR_Student_Counts_Sec'!J$1,'8. 514 Details Included'!$G:$G,'7. 511_CAR_Student_Counts_Sec'!$F750))</f>
        <v>0</v>
      </c>
      <c r="K750" s="82">
        <f>IF(ISBLANK($D750),"",SUMIFS('8. 514 Details Included'!$I:$I,'8. 514 Details Included'!$A:$A,'7. 511_CAR_Student_Counts_Sec'!$A750,'8. 514 Details Included'!$E:$E,'7. 511_CAR_Student_Counts_Sec'!$D750,'8. 514 Details Included'!$D:$D,'7. 511_CAR_Student_Counts_Sec'!K$1,'8. 514 Details Included'!$G:$G,'7. 511_CAR_Student_Counts_Sec'!$F750))</f>
        <v>0</v>
      </c>
      <c r="L750" s="82">
        <f>IF(ISBLANK($D750),"",SUMIFS('8. 514 Details Included'!$I:$I,'8. 514 Details Included'!$A:$A,'7. 511_CAR_Student_Counts_Sec'!$A750,'8. 514 Details Included'!$E:$E,'7. 511_CAR_Student_Counts_Sec'!$D750,'8. 514 Details Included'!$D:$D,'7. 511_CAR_Student_Counts_Sec'!L$1,'8. 514 Details Included'!$G:$G,'7. 511_CAR_Student_Counts_Sec'!$F750))</f>
        <v>0</v>
      </c>
      <c r="M750" s="82">
        <f>IF(ISBLANK($D750),"",SUMIFS('8. 514 Details Included'!$I:$I,'8. 514 Details Included'!$A:$A,'7. 511_CAR_Student_Counts_Sec'!$A750,'8. 514 Details Included'!$E:$E,'7. 511_CAR_Student_Counts_Sec'!$D750,'8. 514 Details Included'!$D:$D,'7. 511_CAR_Student_Counts_Sec'!M$1,'8. 514 Details Included'!$G:$G,'7. 511_CAR_Student_Counts_Sec'!$F750))</f>
        <v>0</v>
      </c>
      <c r="N750" s="82">
        <f>IF(ISBLANK($D750),"",SUMIFS('8. 514 Details Included'!$I:$I,'8. 514 Details Included'!$A:$A,'7. 511_CAR_Student_Counts_Sec'!$A750,'8. 514 Details Included'!$E:$E,'7. 511_CAR_Student_Counts_Sec'!$D750,'8. 514 Details Included'!$D:$D,'7. 511_CAR_Student_Counts_Sec'!N$1,'8. 514 Details Included'!$G:$G,'7. 511_CAR_Student_Counts_Sec'!$F750))</f>
        <v>0</v>
      </c>
      <c r="O750" s="81">
        <f t="shared" si="33"/>
        <v>30</v>
      </c>
      <c r="P750" s="81">
        <f t="shared" si="34"/>
        <v>0</v>
      </c>
      <c r="Q750" s="81" t="str">
        <f t="shared" si="35"/>
        <v>6-8</v>
      </c>
    </row>
    <row r="751" spans="1:17" ht="15" outlineLevel="4" x14ac:dyDescent="0.2">
      <c r="A751" s="85">
        <v>213</v>
      </c>
      <c r="B751" s="86" t="s">
        <v>1112</v>
      </c>
      <c r="C751" s="86" t="s">
        <v>1166</v>
      </c>
      <c r="D751" s="85">
        <v>49</v>
      </c>
      <c r="E751" s="86" t="s">
        <v>1683</v>
      </c>
      <c r="F751" s="85">
        <v>6</v>
      </c>
      <c r="G751" s="85">
        <v>29</v>
      </c>
      <c r="H751" s="82">
        <f>IF(ISBLANK($D751),"",SUMIFS('8. 514 Details Included'!$I:$I,'8. 514 Details Included'!$A:$A,'7. 511_CAR_Student_Counts_Sec'!$A751,'8. 514 Details Included'!$E:$E,'7. 511_CAR_Student_Counts_Sec'!$D751,'8. 514 Details Included'!$D:$D,'7. 511_CAR_Student_Counts_Sec'!H$1,'8. 514 Details Included'!$G:$G,'7. 511_CAR_Student_Counts_Sec'!$F751))</f>
        <v>29</v>
      </c>
      <c r="I751" s="82">
        <f>IF(ISBLANK($D751),"",SUMIFS('8. 514 Details Included'!$I:$I,'8. 514 Details Included'!$A:$A,'7. 511_CAR_Student_Counts_Sec'!$A751,'8. 514 Details Included'!$E:$E,'7. 511_CAR_Student_Counts_Sec'!$D751,'8. 514 Details Included'!$D:$D,'7. 511_CAR_Student_Counts_Sec'!I$1,'8. 514 Details Included'!$G:$G,'7. 511_CAR_Student_Counts_Sec'!$F751))</f>
        <v>0</v>
      </c>
      <c r="J751" s="82">
        <f>IF(ISBLANK($D751),"",SUMIFS('8. 514 Details Included'!$I:$I,'8. 514 Details Included'!$A:$A,'7. 511_CAR_Student_Counts_Sec'!$A751,'8. 514 Details Included'!$E:$E,'7. 511_CAR_Student_Counts_Sec'!$D751,'8. 514 Details Included'!$D:$D,'7. 511_CAR_Student_Counts_Sec'!J$1,'8. 514 Details Included'!$G:$G,'7. 511_CAR_Student_Counts_Sec'!$F751))</f>
        <v>0</v>
      </c>
      <c r="K751" s="82">
        <f>IF(ISBLANK($D751),"",SUMIFS('8. 514 Details Included'!$I:$I,'8. 514 Details Included'!$A:$A,'7. 511_CAR_Student_Counts_Sec'!$A751,'8. 514 Details Included'!$E:$E,'7. 511_CAR_Student_Counts_Sec'!$D751,'8. 514 Details Included'!$D:$D,'7. 511_CAR_Student_Counts_Sec'!K$1,'8. 514 Details Included'!$G:$G,'7. 511_CAR_Student_Counts_Sec'!$F751))</f>
        <v>0</v>
      </c>
      <c r="L751" s="82">
        <f>IF(ISBLANK($D751),"",SUMIFS('8. 514 Details Included'!$I:$I,'8. 514 Details Included'!$A:$A,'7. 511_CAR_Student_Counts_Sec'!$A751,'8. 514 Details Included'!$E:$E,'7. 511_CAR_Student_Counts_Sec'!$D751,'8. 514 Details Included'!$D:$D,'7. 511_CAR_Student_Counts_Sec'!L$1,'8. 514 Details Included'!$G:$G,'7. 511_CAR_Student_Counts_Sec'!$F751))</f>
        <v>0</v>
      </c>
      <c r="M751" s="82">
        <f>IF(ISBLANK($D751),"",SUMIFS('8. 514 Details Included'!$I:$I,'8. 514 Details Included'!$A:$A,'7. 511_CAR_Student_Counts_Sec'!$A751,'8. 514 Details Included'!$E:$E,'7. 511_CAR_Student_Counts_Sec'!$D751,'8. 514 Details Included'!$D:$D,'7. 511_CAR_Student_Counts_Sec'!M$1,'8. 514 Details Included'!$G:$G,'7. 511_CAR_Student_Counts_Sec'!$F751))</f>
        <v>0</v>
      </c>
      <c r="N751" s="82">
        <f>IF(ISBLANK($D751),"",SUMIFS('8. 514 Details Included'!$I:$I,'8. 514 Details Included'!$A:$A,'7. 511_CAR_Student_Counts_Sec'!$A751,'8. 514 Details Included'!$E:$E,'7. 511_CAR_Student_Counts_Sec'!$D751,'8. 514 Details Included'!$D:$D,'7. 511_CAR_Student_Counts_Sec'!N$1,'8. 514 Details Included'!$G:$G,'7. 511_CAR_Student_Counts_Sec'!$F751))</f>
        <v>0</v>
      </c>
      <c r="O751" s="81">
        <f t="shared" si="33"/>
        <v>29</v>
      </c>
      <c r="P751" s="81">
        <f t="shared" si="34"/>
        <v>0</v>
      </c>
      <c r="Q751" s="81" t="str">
        <f t="shared" si="35"/>
        <v>6-8</v>
      </c>
    </row>
    <row r="752" spans="1:17" ht="15" outlineLevel="4" x14ac:dyDescent="0.2">
      <c r="A752" s="85">
        <v>213</v>
      </c>
      <c r="B752" s="86" t="s">
        <v>1112</v>
      </c>
      <c r="C752" s="86" t="s">
        <v>1166</v>
      </c>
      <c r="D752" s="85">
        <v>49</v>
      </c>
      <c r="E752" s="86" t="s">
        <v>1683</v>
      </c>
      <c r="F752" s="85">
        <v>7</v>
      </c>
      <c r="G752" s="85">
        <v>32</v>
      </c>
      <c r="H752" s="82">
        <f>IF(ISBLANK($D752),"",SUMIFS('8. 514 Details Included'!$I:$I,'8. 514 Details Included'!$A:$A,'7. 511_CAR_Student_Counts_Sec'!$A752,'8. 514 Details Included'!$E:$E,'7. 511_CAR_Student_Counts_Sec'!$D752,'8. 514 Details Included'!$D:$D,'7. 511_CAR_Student_Counts_Sec'!H$1,'8. 514 Details Included'!$G:$G,'7. 511_CAR_Student_Counts_Sec'!$F752))</f>
        <v>0</v>
      </c>
      <c r="I752" s="82">
        <f>IF(ISBLANK($D752),"",SUMIFS('8. 514 Details Included'!$I:$I,'8. 514 Details Included'!$A:$A,'7. 511_CAR_Student_Counts_Sec'!$A752,'8. 514 Details Included'!$E:$E,'7. 511_CAR_Student_Counts_Sec'!$D752,'8. 514 Details Included'!$D:$D,'7. 511_CAR_Student_Counts_Sec'!I$1,'8. 514 Details Included'!$G:$G,'7. 511_CAR_Student_Counts_Sec'!$F752))</f>
        <v>32</v>
      </c>
      <c r="J752" s="82">
        <f>IF(ISBLANK($D752),"",SUMIFS('8. 514 Details Included'!$I:$I,'8. 514 Details Included'!$A:$A,'7. 511_CAR_Student_Counts_Sec'!$A752,'8. 514 Details Included'!$E:$E,'7. 511_CAR_Student_Counts_Sec'!$D752,'8. 514 Details Included'!$D:$D,'7. 511_CAR_Student_Counts_Sec'!J$1,'8. 514 Details Included'!$G:$G,'7. 511_CAR_Student_Counts_Sec'!$F752))</f>
        <v>0</v>
      </c>
      <c r="K752" s="82">
        <f>IF(ISBLANK($D752),"",SUMIFS('8. 514 Details Included'!$I:$I,'8. 514 Details Included'!$A:$A,'7. 511_CAR_Student_Counts_Sec'!$A752,'8. 514 Details Included'!$E:$E,'7. 511_CAR_Student_Counts_Sec'!$D752,'8. 514 Details Included'!$D:$D,'7. 511_CAR_Student_Counts_Sec'!K$1,'8. 514 Details Included'!$G:$G,'7. 511_CAR_Student_Counts_Sec'!$F752))</f>
        <v>0</v>
      </c>
      <c r="L752" s="82">
        <f>IF(ISBLANK($D752),"",SUMIFS('8. 514 Details Included'!$I:$I,'8. 514 Details Included'!$A:$A,'7. 511_CAR_Student_Counts_Sec'!$A752,'8. 514 Details Included'!$E:$E,'7. 511_CAR_Student_Counts_Sec'!$D752,'8. 514 Details Included'!$D:$D,'7. 511_CAR_Student_Counts_Sec'!L$1,'8. 514 Details Included'!$G:$G,'7. 511_CAR_Student_Counts_Sec'!$F752))</f>
        <v>0</v>
      </c>
      <c r="M752" s="82">
        <f>IF(ISBLANK($D752),"",SUMIFS('8. 514 Details Included'!$I:$I,'8. 514 Details Included'!$A:$A,'7. 511_CAR_Student_Counts_Sec'!$A752,'8. 514 Details Included'!$E:$E,'7. 511_CAR_Student_Counts_Sec'!$D752,'8. 514 Details Included'!$D:$D,'7. 511_CAR_Student_Counts_Sec'!M$1,'8. 514 Details Included'!$G:$G,'7. 511_CAR_Student_Counts_Sec'!$F752))</f>
        <v>0</v>
      </c>
      <c r="N752" s="82">
        <f>IF(ISBLANK($D752),"",SUMIFS('8. 514 Details Included'!$I:$I,'8. 514 Details Included'!$A:$A,'7. 511_CAR_Student_Counts_Sec'!$A752,'8. 514 Details Included'!$E:$E,'7. 511_CAR_Student_Counts_Sec'!$D752,'8. 514 Details Included'!$D:$D,'7. 511_CAR_Student_Counts_Sec'!N$1,'8. 514 Details Included'!$G:$G,'7. 511_CAR_Student_Counts_Sec'!$F752))</f>
        <v>0</v>
      </c>
      <c r="O752" s="81">
        <f t="shared" si="33"/>
        <v>32</v>
      </c>
      <c r="P752" s="81">
        <f t="shared" si="34"/>
        <v>0</v>
      </c>
      <c r="Q752" s="81" t="str">
        <f t="shared" si="35"/>
        <v>6-8</v>
      </c>
    </row>
    <row r="753" spans="1:17" ht="15" outlineLevel="4" x14ac:dyDescent="0.2">
      <c r="A753" s="85">
        <v>213</v>
      </c>
      <c r="B753" s="86" t="s">
        <v>1112</v>
      </c>
      <c r="C753" s="86" t="s">
        <v>1166</v>
      </c>
      <c r="D753" s="85">
        <v>1</v>
      </c>
      <c r="E753" s="86" t="s">
        <v>1682</v>
      </c>
      <c r="F753" s="85">
        <v>2</v>
      </c>
      <c r="G753" s="85">
        <v>19</v>
      </c>
      <c r="H753" s="82">
        <f>IF(ISBLANK($D753),"",SUMIFS('8. 514 Details Included'!$I:$I,'8. 514 Details Included'!$A:$A,'7. 511_CAR_Student_Counts_Sec'!$A753,'8. 514 Details Included'!$E:$E,'7. 511_CAR_Student_Counts_Sec'!$D753,'8. 514 Details Included'!$D:$D,'7. 511_CAR_Student_Counts_Sec'!H$1,'8. 514 Details Included'!$G:$G,'7. 511_CAR_Student_Counts_Sec'!$F753))</f>
        <v>0</v>
      </c>
      <c r="I753" s="82">
        <f>IF(ISBLANK($D753),"",SUMIFS('8. 514 Details Included'!$I:$I,'8. 514 Details Included'!$A:$A,'7. 511_CAR_Student_Counts_Sec'!$A753,'8. 514 Details Included'!$E:$E,'7. 511_CAR_Student_Counts_Sec'!$D753,'8. 514 Details Included'!$D:$D,'7. 511_CAR_Student_Counts_Sec'!I$1,'8. 514 Details Included'!$G:$G,'7. 511_CAR_Student_Counts_Sec'!$F753))</f>
        <v>19</v>
      </c>
      <c r="J753" s="82">
        <f>IF(ISBLANK($D753),"",SUMIFS('8. 514 Details Included'!$I:$I,'8. 514 Details Included'!$A:$A,'7. 511_CAR_Student_Counts_Sec'!$A753,'8. 514 Details Included'!$E:$E,'7. 511_CAR_Student_Counts_Sec'!$D753,'8. 514 Details Included'!$D:$D,'7. 511_CAR_Student_Counts_Sec'!J$1,'8. 514 Details Included'!$G:$G,'7. 511_CAR_Student_Counts_Sec'!$F753))</f>
        <v>0</v>
      </c>
      <c r="K753" s="82">
        <f>IF(ISBLANK($D753),"",SUMIFS('8. 514 Details Included'!$I:$I,'8. 514 Details Included'!$A:$A,'7. 511_CAR_Student_Counts_Sec'!$A753,'8. 514 Details Included'!$E:$E,'7. 511_CAR_Student_Counts_Sec'!$D753,'8. 514 Details Included'!$D:$D,'7. 511_CAR_Student_Counts_Sec'!K$1,'8. 514 Details Included'!$G:$G,'7. 511_CAR_Student_Counts_Sec'!$F753))</f>
        <v>0</v>
      </c>
      <c r="L753" s="82">
        <f>IF(ISBLANK($D753),"",SUMIFS('8. 514 Details Included'!$I:$I,'8. 514 Details Included'!$A:$A,'7. 511_CAR_Student_Counts_Sec'!$A753,'8. 514 Details Included'!$E:$E,'7. 511_CAR_Student_Counts_Sec'!$D753,'8. 514 Details Included'!$D:$D,'7. 511_CAR_Student_Counts_Sec'!L$1,'8. 514 Details Included'!$G:$G,'7. 511_CAR_Student_Counts_Sec'!$F753))</f>
        <v>0</v>
      </c>
      <c r="M753" s="82">
        <f>IF(ISBLANK($D753),"",SUMIFS('8. 514 Details Included'!$I:$I,'8. 514 Details Included'!$A:$A,'7. 511_CAR_Student_Counts_Sec'!$A753,'8. 514 Details Included'!$E:$E,'7. 511_CAR_Student_Counts_Sec'!$D753,'8. 514 Details Included'!$D:$D,'7. 511_CAR_Student_Counts_Sec'!M$1,'8. 514 Details Included'!$G:$G,'7. 511_CAR_Student_Counts_Sec'!$F753))</f>
        <v>0</v>
      </c>
      <c r="N753" s="82">
        <f>IF(ISBLANK($D753),"",SUMIFS('8. 514 Details Included'!$I:$I,'8. 514 Details Included'!$A:$A,'7. 511_CAR_Student_Counts_Sec'!$A753,'8. 514 Details Included'!$E:$E,'7. 511_CAR_Student_Counts_Sec'!$D753,'8. 514 Details Included'!$D:$D,'7. 511_CAR_Student_Counts_Sec'!N$1,'8. 514 Details Included'!$G:$G,'7. 511_CAR_Student_Counts_Sec'!$F753))</f>
        <v>0</v>
      </c>
      <c r="O753" s="81">
        <f t="shared" si="33"/>
        <v>19</v>
      </c>
      <c r="P753" s="81">
        <f t="shared" si="34"/>
        <v>0</v>
      </c>
      <c r="Q753" s="81" t="str">
        <f t="shared" si="35"/>
        <v>6-8</v>
      </c>
    </row>
    <row r="754" spans="1:17" ht="15" outlineLevel="4" x14ac:dyDescent="0.2">
      <c r="A754" s="85">
        <v>213</v>
      </c>
      <c r="B754" s="86" t="s">
        <v>1112</v>
      </c>
      <c r="C754" s="86" t="s">
        <v>1166</v>
      </c>
      <c r="D754" s="85">
        <v>1</v>
      </c>
      <c r="E754" s="86" t="s">
        <v>1682</v>
      </c>
      <c r="F754" s="85">
        <v>3</v>
      </c>
      <c r="G754" s="85">
        <v>32</v>
      </c>
      <c r="H754" s="82">
        <f>IF(ISBLANK($D754),"",SUMIFS('8. 514 Details Included'!$I:$I,'8. 514 Details Included'!$A:$A,'7. 511_CAR_Student_Counts_Sec'!$A754,'8. 514 Details Included'!$E:$E,'7. 511_CAR_Student_Counts_Sec'!$D754,'8. 514 Details Included'!$D:$D,'7. 511_CAR_Student_Counts_Sec'!H$1,'8. 514 Details Included'!$G:$G,'7. 511_CAR_Student_Counts_Sec'!$F754))</f>
        <v>0</v>
      </c>
      <c r="I754" s="82">
        <f>IF(ISBLANK($D754),"",SUMIFS('8. 514 Details Included'!$I:$I,'8. 514 Details Included'!$A:$A,'7. 511_CAR_Student_Counts_Sec'!$A754,'8. 514 Details Included'!$E:$E,'7. 511_CAR_Student_Counts_Sec'!$D754,'8. 514 Details Included'!$D:$D,'7. 511_CAR_Student_Counts_Sec'!I$1,'8. 514 Details Included'!$G:$G,'7. 511_CAR_Student_Counts_Sec'!$F754))</f>
        <v>0</v>
      </c>
      <c r="J754" s="82">
        <f>IF(ISBLANK($D754),"",SUMIFS('8. 514 Details Included'!$I:$I,'8. 514 Details Included'!$A:$A,'7. 511_CAR_Student_Counts_Sec'!$A754,'8. 514 Details Included'!$E:$E,'7. 511_CAR_Student_Counts_Sec'!$D754,'8. 514 Details Included'!$D:$D,'7. 511_CAR_Student_Counts_Sec'!J$1,'8. 514 Details Included'!$G:$G,'7. 511_CAR_Student_Counts_Sec'!$F754))</f>
        <v>32</v>
      </c>
      <c r="K754" s="82">
        <f>IF(ISBLANK($D754),"",SUMIFS('8. 514 Details Included'!$I:$I,'8. 514 Details Included'!$A:$A,'7. 511_CAR_Student_Counts_Sec'!$A754,'8. 514 Details Included'!$E:$E,'7. 511_CAR_Student_Counts_Sec'!$D754,'8. 514 Details Included'!$D:$D,'7. 511_CAR_Student_Counts_Sec'!K$1,'8. 514 Details Included'!$G:$G,'7. 511_CAR_Student_Counts_Sec'!$F754))</f>
        <v>0</v>
      </c>
      <c r="L754" s="82">
        <f>IF(ISBLANK($D754),"",SUMIFS('8. 514 Details Included'!$I:$I,'8. 514 Details Included'!$A:$A,'7. 511_CAR_Student_Counts_Sec'!$A754,'8. 514 Details Included'!$E:$E,'7. 511_CAR_Student_Counts_Sec'!$D754,'8. 514 Details Included'!$D:$D,'7. 511_CAR_Student_Counts_Sec'!L$1,'8. 514 Details Included'!$G:$G,'7. 511_CAR_Student_Counts_Sec'!$F754))</f>
        <v>0</v>
      </c>
      <c r="M754" s="82">
        <f>IF(ISBLANK($D754),"",SUMIFS('8. 514 Details Included'!$I:$I,'8. 514 Details Included'!$A:$A,'7. 511_CAR_Student_Counts_Sec'!$A754,'8. 514 Details Included'!$E:$E,'7. 511_CAR_Student_Counts_Sec'!$D754,'8. 514 Details Included'!$D:$D,'7. 511_CAR_Student_Counts_Sec'!M$1,'8. 514 Details Included'!$G:$G,'7. 511_CAR_Student_Counts_Sec'!$F754))</f>
        <v>0</v>
      </c>
      <c r="N754" s="82">
        <f>IF(ISBLANK($D754),"",SUMIFS('8. 514 Details Included'!$I:$I,'8. 514 Details Included'!$A:$A,'7. 511_CAR_Student_Counts_Sec'!$A754,'8. 514 Details Included'!$E:$E,'7. 511_CAR_Student_Counts_Sec'!$D754,'8. 514 Details Included'!$D:$D,'7. 511_CAR_Student_Counts_Sec'!N$1,'8. 514 Details Included'!$G:$G,'7. 511_CAR_Student_Counts_Sec'!$F754))</f>
        <v>0</v>
      </c>
      <c r="O754" s="81">
        <f t="shared" si="33"/>
        <v>32</v>
      </c>
      <c r="P754" s="81">
        <f t="shared" si="34"/>
        <v>0</v>
      </c>
      <c r="Q754" s="81" t="str">
        <f t="shared" si="35"/>
        <v>6-8</v>
      </c>
    </row>
    <row r="755" spans="1:17" ht="15" outlineLevel="4" x14ac:dyDescent="0.2">
      <c r="A755" s="85">
        <v>213</v>
      </c>
      <c r="B755" s="86" t="s">
        <v>1112</v>
      </c>
      <c r="C755" s="86" t="s">
        <v>1166</v>
      </c>
      <c r="D755" s="85">
        <v>1</v>
      </c>
      <c r="E755" s="86" t="s">
        <v>1682</v>
      </c>
      <c r="F755" s="85">
        <v>5</v>
      </c>
      <c r="G755" s="85">
        <v>30</v>
      </c>
      <c r="H755" s="82">
        <f>IF(ISBLANK($D755),"",SUMIFS('8. 514 Details Included'!$I:$I,'8. 514 Details Included'!$A:$A,'7. 511_CAR_Student_Counts_Sec'!$A755,'8. 514 Details Included'!$E:$E,'7. 511_CAR_Student_Counts_Sec'!$D755,'8. 514 Details Included'!$D:$D,'7. 511_CAR_Student_Counts_Sec'!H$1,'8. 514 Details Included'!$G:$G,'7. 511_CAR_Student_Counts_Sec'!$F755))</f>
        <v>0</v>
      </c>
      <c r="I755" s="82">
        <f>IF(ISBLANK($D755),"",SUMIFS('8. 514 Details Included'!$I:$I,'8. 514 Details Included'!$A:$A,'7. 511_CAR_Student_Counts_Sec'!$A755,'8. 514 Details Included'!$E:$E,'7. 511_CAR_Student_Counts_Sec'!$D755,'8. 514 Details Included'!$D:$D,'7. 511_CAR_Student_Counts_Sec'!I$1,'8. 514 Details Included'!$G:$G,'7. 511_CAR_Student_Counts_Sec'!$F755))</f>
        <v>0</v>
      </c>
      <c r="J755" s="82">
        <f>IF(ISBLANK($D755),"",SUMIFS('8. 514 Details Included'!$I:$I,'8. 514 Details Included'!$A:$A,'7. 511_CAR_Student_Counts_Sec'!$A755,'8. 514 Details Included'!$E:$E,'7. 511_CAR_Student_Counts_Sec'!$D755,'8. 514 Details Included'!$D:$D,'7. 511_CAR_Student_Counts_Sec'!J$1,'8. 514 Details Included'!$G:$G,'7. 511_CAR_Student_Counts_Sec'!$F755))</f>
        <v>30</v>
      </c>
      <c r="K755" s="82">
        <f>IF(ISBLANK($D755),"",SUMIFS('8. 514 Details Included'!$I:$I,'8. 514 Details Included'!$A:$A,'7. 511_CAR_Student_Counts_Sec'!$A755,'8. 514 Details Included'!$E:$E,'7. 511_CAR_Student_Counts_Sec'!$D755,'8. 514 Details Included'!$D:$D,'7. 511_CAR_Student_Counts_Sec'!K$1,'8. 514 Details Included'!$G:$G,'7. 511_CAR_Student_Counts_Sec'!$F755))</f>
        <v>0</v>
      </c>
      <c r="L755" s="82">
        <f>IF(ISBLANK($D755),"",SUMIFS('8. 514 Details Included'!$I:$I,'8. 514 Details Included'!$A:$A,'7. 511_CAR_Student_Counts_Sec'!$A755,'8. 514 Details Included'!$E:$E,'7. 511_CAR_Student_Counts_Sec'!$D755,'8. 514 Details Included'!$D:$D,'7. 511_CAR_Student_Counts_Sec'!L$1,'8. 514 Details Included'!$G:$G,'7. 511_CAR_Student_Counts_Sec'!$F755))</f>
        <v>0</v>
      </c>
      <c r="M755" s="82">
        <f>IF(ISBLANK($D755),"",SUMIFS('8. 514 Details Included'!$I:$I,'8. 514 Details Included'!$A:$A,'7. 511_CAR_Student_Counts_Sec'!$A755,'8. 514 Details Included'!$E:$E,'7. 511_CAR_Student_Counts_Sec'!$D755,'8. 514 Details Included'!$D:$D,'7. 511_CAR_Student_Counts_Sec'!M$1,'8. 514 Details Included'!$G:$G,'7. 511_CAR_Student_Counts_Sec'!$F755))</f>
        <v>0</v>
      </c>
      <c r="N755" s="82">
        <f>IF(ISBLANK($D755),"",SUMIFS('8. 514 Details Included'!$I:$I,'8. 514 Details Included'!$A:$A,'7. 511_CAR_Student_Counts_Sec'!$A755,'8. 514 Details Included'!$E:$E,'7. 511_CAR_Student_Counts_Sec'!$D755,'8. 514 Details Included'!$D:$D,'7. 511_CAR_Student_Counts_Sec'!N$1,'8. 514 Details Included'!$G:$G,'7. 511_CAR_Student_Counts_Sec'!$F755))</f>
        <v>0</v>
      </c>
      <c r="O755" s="81">
        <f t="shared" si="33"/>
        <v>30</v>
      </c>
      <c r="P755" s="81">
        <f t="shared" si="34"/>
        <v>0</v>
      </c>
      <c r="Q755" s="81" t="str">
        <f t="shared" si="35"/>
        <v>6-8</v>
      </c>
    </row>
    <row r="756" spans="1:17" ht="15" outlineLevel="4" x14ac:dyDescent="0.2">
      <c r="A756" s="85">
        <v>213</v>
      </c>
      <c r="B756" s="86" t="s">
        <v>1112</v>
      </c>
      <c r="C756" s="86" t="s">
        <v>1166</v>
      </c>
      <c r="D756" s="85">
        <v>1</v>
      </c>
      <c r="E756" s="86" t="s">
        <v>1682</v>
      </c>
      <c r="F756" s="85">
        <v>6</v>
      </c>
      <c r="G756" s="85">
        <v>32</v>
      </c>
      <c r="H756" s="82">
        <f>IF(ISBLANK($D756),"",SUMIFS('8. 514 Details Included'!$I:$I,'8. 514 Details Included'!$A:$A,'7. 511_CAR_Student_Counts_Sec'!$A756,'8. 514 Details Included'!$E:$E,'7. 511_CAR_Student_Counts_Sec'!$D756,'8. 514 Details Included'!$D:$D,'7. 511_CAR_Student_Counts_Sec'!H$1,'8. 514 Details Included'!$G:$G,'7. 511_CAR_Student_Counts_Sec'!$F756))</f>
        <v>0</v>
      </c>
      <c r="I756" s="82">
        <f>IF(ISBLANK($D756),"",SUMIFS('8. 514 Details Included'!$I:$I,'8. 514 Details Included'!$A:$A,'7. 511_CAR_Student_Counts_Sec'!$A756,'8. 514 Details Included'!$E:$E,'7. 511_CAR_Student_Counts_Sec'!$D756,'8. 514 Details Included'!$D:$D,'7. 511_CAR_Student_Counts_Sec'!I$1,'8. 514 Details Included'!$G:$G,'7. 511_CAR_Student_Counts_Sec'!$F756))</f>
        <v>0</v>
      </c>
      <c r="J756" s="82">
        <f>IF(ISBLANK($D756),"",SUMIFS('8. 514 Details Included'!$I:$I,'8. 514 Details Included'!$A:$A,'7. 511_CAR_Student_Counts_Sec'!$A756,'8. 514 Details Included'!$E:$E,'7. 511_CAR_Student_Counts_Sec'!$D756,'8. 514 Details Included'!$D:$D,'7. 511_CAR_Student_Counts_Sec'!J$1,'8. 514 Details Included'!$G:$G,'7. 511_CAR_Student_Counts_Sec'!$F756))</f>
        <v>32</v>
      </c>
      <c r="K756" s="82">
        <f>IF(ISBLANK($D756),"",SUMIFS('8. 514 Details Included'!$I:$I,'8. 514 Details Included'!$A:$A,'7. 511_CAR_Student_Counts_Sec'!$A756,'8. 514 Details Included'!$E:$E,'7. 511_CAR_Student_Counts_Sec'!$D756,'8. 514 Details Included'!$D:$D,'7. 511_CAR_Student_Counts_Sec'!K$1,'8. 514 Details Included'!$G:$G,'7. 511_CAR_Student_Counts_Sec'!$F756))</f>
        <v>0</v>
      </c>
      <c r="L756" s="82">
        <f>IF(ISBLANK($D756),"",SUMIFS('8. 514 Details Included'!$I:$I,'8. 514 Details Included'!$A:$A,'7. 511_CAR_Student_Counts_Sec'!$A756,'8. 514 Details Included'!$E:$E,'7. 511_CAR_Student_Counts_Sec'!$D756,'8. 514 Details Included'!$D:$D,'7. 511_CAR_Student_Counts_Sec'!L$1,'8. 514 Details Included'!$G:$G,'7. 511_CAR_Student_Counts_Sec'!$F756))</f>
        <v>0</v>
      </c>
      <c r="M756" s="82">
        <f>IF(ISBLANK($D756),"",SUMIFS('8. 514 Details Included'!$I:$I,'8. 514 Details Included'!$A:$A,'7. 511_CAR_Student_Counts_Sec'!$A756,'8. 514 Details Included'!$E:$E,'7. 511_CAR_Student_Counts_Sec'!$D756,'8. 514 Details Included'!$D:$D,'7. 511_CAR_Student_Counts_Sec'!M$1,'8. 514 Details Included'!$G:$G,'7. 511_CAR_Student_Counts_Sec'!$F756))</f>
        <v>0</v>
      </c>
      <c r="N756" s="82">
        <f>IF(ISBLANK($D756),"",SUMIFS('8. 514 Details Included'!$I:$I,'8. 514 Details Included'!$A:$A,'7. 511_CAR_Student_Counts_Sec'!$A756,'8. 514 Details Included'!$E:$E,'7. 511_CAR_Student_Counts_Sec'!$D756,'8. 514 Details Included'!$D:$D,'7. 511_CAR_Student_Counts_Sec'!N$1,'8. 514 Details Included'!$G:$G,'7. 511_CAR_Student_Counts_Sec'!$F756))</f>
        <v>0</v>
      </c>
      <c r="O756" s="81">
        <f t="shared" si="33"/>
        <v>32</v>
      </c>
      <c r="P756" s="81">
        <f t="shared" si="34"/>
        <v>0</v>
      </c>
      <c r="Q756" s="81" t="str">
        <f t="shared" si="35"/>
        <v>6-8</v>
      </c>
    </row>
    <row r="757" spans="1:17" ht="15" outlineLevel="4" x14ac:dyDescent="0.2">
      <c r="A757" s="85">
        <v>213</v>
      </c>
      <c r="B757" s="86" t="s">
        <v>1112</v>
      </c>
      <c r="C757" s="86" t="s">
        <v>1166</v>
      </c>
      <c r="D757" s="85">
        <v>1</v>
      </c>
      <c r="E757" s="86" t="s">
        <v>1682</v>
      </c>
      <c r="F757" s="85">
        <v>7</v>
      </c>
      <c r="G757" s="85">
        <v>32</v>
      </c>
      <c r="H757" s="82">
        <f>IF(ISBLANK($D757),"",SUMIFS('8. 514 Details Included'!$I:$I,'8. 514 Details Included'!$A:$A,'7. 511_CAR_Student_Counts_Sec'!$A757,'8. 514 Details Included'!$E:$E,'7. 511_CAR_Student_Counts_Sec'!$D757,'8. 514 Details Included'!$D:$D,'7. 511_CAR_Student_Counts_Sec'!H$1,'8. 514 Details Included'!$G:$G,'7. 511_CAR_Student_Counts_Sec'!$F757))</f>
        <v>0</v>
      </c>
      <c r="I757" s="82">
        <f>IF(ISBLANK($D757),"",SUMIFS('8. 514 Details Included'!$I:$I,'8. 514 Details Included'!$A:$A,'7. 511_CAR_Student_Counts_Sec'!$A757,'8. 514 Details Included'!$E:$E,'7. 511_CAR_Student_Counts_Sec'!$D757,'8. 514 Details Included'!$D:$D,'7. 511_CAR_Student_Counts_Sec'!I$1,'8. 514 Details Included'!$G:$G,'7. 511_CAR_Student_Counts_Sec'!$F757))</f>
        <v>0</v>
      </c>
      <c r="J757" s="82">
        <f>IF(ISBLANK($D757),"",SUMIFS('8. 514 Details Included'!$I:$I,'8. 514 Details Included'!$A:$A,'7. 511_CAR_Student_Counts_Sec'!$A757,'8. 514 Details Included'!$E:$E,'7. 511_CAR_Student_Counts_Sec'!$D757,'8. 514 Details Included'!$D:$D,'7. 511_CAR_Student_Counts_Sec'!J$1,'8. 514 Details Included'!$G:$G,'7. 511_CAR_Student_Counts_Sec'!$F757))</f>
        <v>32</v>
      </c>
      <c r="K757" s="82">
        <f>IF(ISBLANK($D757),"",SUMIFS('8. 514 Details Included'!$I:$I,'8. 514 Details Included'!$A:$A,'7. 511_CAR_Student_Counts_Sec'!$A757,'8. 514 Details Included'!$E:$E,'7. 511_CAR_Student_Counts_Sec'!$D757,'8. 514 Details Included'!$D:$D,'7. 511_CAR_Student_Counts_Sec'!K$1,'8. 514 Details Included'!$G:$G,'7. 511_CAR_Student_Counts_Sec'!$F757))</f>
        <v>0</v>
      </c>
      <c r="L757" s="82">
        <f>IF(ISBLANK($D757),"",SUMIFS('8. 514 Details Included'!$I:$I,'8. 514 Details Included'!$A:$A,'7. 511_CAR_Student_Counts_Sec'!$A757,'8. 514 Details Included'!$E:$E,'7. 511_CAR_Student_Counts_Sec'!$D757,'8. 514 Details Included'!$D:$D,'7. 511_CAR_Student_Counts_Sec'!L$1,'8. 514 Details Included'!$G:$G,'7. 511_CAR_Student_Counts_Sec'!$F757))</f>
        <v>0</v>
      </c>
      <c r="M757" s="82">
        <f>IF(ISBLANK($D757),"",SUMIFS('8. 514 Details Included'!$I:$I,'8. 514 Details Included'!$A:$A,'7. 511_CAR_Student_Counts_Sec'!$A757,'8. 514 Details Included'!$E:$E,'7. 511_CAR_Student_Counts_Sec'!$D757,'8. 514 Details Included'!$D:$D,'7. 511_CAR_Student_Counts_Sec'!M$1,'8. 514 Details Included'!$G:$G,'7. 511_CAR_Student_Counts_Sec'!$F757))</f>
        <v>0</v>
      </c>
      <c r="N757" s="82">
        <f>IF(ISBLANK($D757),"",SUMIFS('8. 514 Details Included'!$I:$I,'8. 514 Details Included'!$A:$A,'7. 511_CAR_Student_Counts_Sec'!$A757,'8. 514 Details Included'!$E:$E,'7. 511_CAR_Student_Counts_Sec'!$D757,'8. 514 Details Included'!$D:$D,'7. 511_CAR_Student_Counts_Sec'!N$1,'8. 514 Details Included'!$G:$G,'7. 511_CAR_Student_Counts_Sec'!$F757))</f>
        <v>0</v>
      </c>
      <c r="O757" s="81">
        <f t="shared" si="33"/>
        <v>32</v>
      </c>
      <c r="P757" s="81">
        <f t="shared" si="34"/>
        <v>0</v>
      </c>
      <c r="Q757" s="81" t="str">
        <f t="shared" si="35"/>
        <v>6-8</v>
      </c>
    </row>
    <row r="758" spans="1:17" ht="15" outlineLevel="3" x14ac:dyDescent="0.2">
      <c r="A758" s="85"/>
      <c r="B758" s="86"/>
      <c r="C758" s="88" t="s">
        <v>1164</v>
      </c>
      <c r="D758" s="85"/>
      <c r="E758" s="86"/>
      <c r="F758" s="85"/>
      <c r="G758" s="85">
        <f>SUBTOTAL(1,G748:G757)</f>
        <v>29.1</v>
      </c>
      <c r="H758" s="82" t="str">
        <f>IF(ISBLANK($D758),"",SUMIFS('8. 514 Details Included'!$I:$I,'8. 514 Details Included'!$A:$A,'7. 511_CAR_Student_Counts_Sec'!$A758,'8. 514 Details Included'!$E:$E,'7. 511_CAR_Student_Counts_Sec'!$D758,'8. 514 Details Included'!$D:$D,'7. 511_CAR_Student_Counts_Sec'!H$1,'8. 514 Details Included'!$G:$G,'7. 511_CAR_Student_Counts_Sec'!$F758))</f>
        <v/>
      </c>
      <c r="I758" s="82" t="str">
        <f>IF(ISBLANK($D758),"",SUMIFS('8. 514 Details Included'!$I:$I,'8. 514 Details Included'!$A:$A,'7. 511_CAR_Student_Counts_Sec'!$A758,'8. 514 Details Included'!$E:$E,'7. 511_CAR_Student_Counts_Sec'!$D758,'8. 514 Details Included'!$D:$D,'7. 511_CAR_Student_Counts_Sec'!I$1,'8. 514 Details Included'!$G:$G,'7. 511_CAR_Student_Counts_Sec'!$F758))</f>
        <v/>
      </c>
      <c r="J758" s="82" t="str">
        <f>IF(ISBLANK($D758),"",SUMIFS('8. 514 Details Included'!$I:$I,'8. 514 Details Included'!$A:$A,'7. 511_CAR_Student_Counts_Sec'!$A758,'8. 514 Details Included'!$E:$E,'7. 511_CAR_Student_Counts_Sec'!$D758,'8. 514 Details Included'!$D:$D,'7. 511_CAR_Student_Counts_Sec'!J$1,'8. 514 Details Included'!$G:$G,'7. 511_CAR_Student_Counts_Sec'!$F758))</f>
        <v/>
      </c>
      <c r="K758" s="82" t="str">
        <f>IF(ISBLANK($D758),"",SUMIFS('8. 514 Details Included'!$I:$I,'8. 514 Details Included'!$A:$A,'7. 511_CAR_Student_Counts_Sec'!$A758,'8. 514 Details Included'!$E:$E,'7. 511_CAR_Student_Counts_Sec'!$D758,'8. 514 Details Included'!$D:$D,'7. 511_CAR_Student_Counts_Sec'!K$1,'8. 514 Details Included'!$G:$G,'7. 511_CAR_Student_Counts_Sec'!$F758))</f>
        <v/>
      </c>
      <c r="L758" s="82" t="str">
        <f>IF(ISBLANK($D758),"",SUMIFS('8. 514 Details Included'!$I:$I,'8. 514 Details Included'!$A:$A,'7. 511_CAR_Student_Counts_Sec'!$A758,'8. 514 Details Included'!$E:$E,'7. 511_CAR_Student_Counts_Sec'!$D758,'8. 514 Details Included'!$D:$D,'7. 511_CAR_Student_Counts_Sec'!L$1,'8. 514 Details Included'!$G:$G,'7. 511_CAR_Student_Counts_Sec'!$F758))</f>
        <v/>
      </c>
      <c r="M758" s="82" t="str">
        <f>IF(ISBLANK($D758),"",SUMIFS('8. 514 Details Included'!$I:$I,'8. 514 Details Included'!$A:$A,'7. 511_CAR_Student_Counts_Sec'!$A758,'8. 514 Details Included'!$E:$E,'7. 511_CAR_Student_Counts_Sec'!$D758,'8. 514 Details Included'!$D:$D,'7. 511_CAR_Student_Counts_Sec'!M$1,'8. 514 Details Included'!$G:$G,'7. 511_CAR_Student_Counts_Sec'!$F758))</f>
        <v/>
      </c>
      <c r="N758" s="82" t="str">
        <f>IF(ISBLANK($D758),"",SUMIFS('8. 514 Details Included'!$I:$I,'8. 514 Details Included'!$A:$A,'7. 511_CAR_Student_Counts_Sec'!$A758,'8. 514 Details Included'!$E:$E,'7. 511_CAR_Student_Counts_Sec'!$D758,'8. 514 Details Included'!$D:$D,'7. 511_CAR_Student_Counts_Sec'!N$1,'8. 514 Details Included'!$G:$G,'7. 511_CAR_Student_Counts_Sec'!$F758))</f>
        <v/>
      </c>
      <c r="O758" s="81" t="str">
        <f t="shared" si="33"/>
        <v/>
      </c>
      <c r="P758" s="81" t="str">
        <f t="shared" si="34"/>
        <v/>
      </c>
      <c r="Q758" s="81" t="str">
        <f t="shared" si="35"/>
        <v/>
      </c>
    </row>
    <row r="759" spans="1:17" ht="15" outlineLevel="4" x14ac:dyDescent="0.2">
      <c r="A759" s="85">
        <v>213</v>
      </c>
      <c r="B759" s="86" t="s">
        <v>1112</v>
      </c>
      <c r="C759" s="86" t="s">
        <v>1163</v>
      </c>
      <c r="D759" s="85">
        <v>973</v>
      </c>
      <c r="E759" s="86" t="s">
        <v>1681</v>
      </c>
      <c r="F759" s="85">
        <v>2</v>
      </c>
      <c r="G759" s="85">
        <v>12</v>
      </c>
      <c r="H759" s="82">
        <f>IF(ISBLANK($D759),"",SUMIFS('8. 514 Details Included'!$I:$I,'8. 514 Details Included'!$A:$A,'7. 511_CAR_Student_Counts_Sec'!$A759,'8. 514 Details Included'!$E:$E,'7. 511_CAR_Student_Counts_Sec'!$D759,'8. 514 Details Included'!$D:$D,'7. 511_CAR_Student_Counts_Sec'!H$1,'8. 514 Details Included'!$G:$G,'7. 511_CAR_Student_Counts_Sec'!$F759))</f>
        <v>0</v>
      </c>
      <c r="I759" s="82">
        <f>IF(ISBLANK($D759),"",SUMIFS('8. 514 Details Included'!$I:$I,'8. 514 Details Included'!$A:$A,'7. 511_CAR_Student_Counts_Sec'!$A759,'8. 514 Details Included'!$E:$E,'7. 511_CAR_Student_Counts_Sec'!$D759,'8. 514 Details Included'!$D:$D,'7. 511_CAR_Student_Counts_Sec'!I$1,'8. 514 Details Included'!$G:$G,'7. 511_CAR_Student_Counts_Sec'!$F759))</f>
        <v>12</v>
      </c>
      <c r="J759" s="82">
        <f>IF(ISBLANK($D759),"",SUMIFS('8. 514 Details Included'!$I:$I,'8. 514 Details Included'!$A:$A,'7. 511_CAR_Student_Counts_Sec'!$A759,'8. 514 Details Included'!$E:$E,'7. 511_CAR_Student_Counts_Sec'!$D759,'8. 514 Details Included'!$D:$D,'7. 511_CAR_Student_Counts_Sec'!J$1,'8. 514 Details Included'!$G:$G,'7. 511_CAR_Student_Counts_Sec'!$F759))</f>
        <v>0</v>
      </c>
      <c r="K759" s="82">
        <f>IF(ISBLANK($D759),"",SUMIFS('8. 514 Details Included'!$I:$I,'8. 514 Details Included'!$A:$A,'7. 511_CAR_Student_Counts_Sec'!$A759,'8. 514 Details Included'!$E:$E,'7. 511_CAR_Student_Counts_Sec'!$D759,'8. 514 Details Included'!$D:$D,'7. 511_CAR_Student_Counts_Sec'!K$1,'8. 514 Details Included'!$G:$G,'7. 511_CAR_Student_Counts_Sec'!$F759))</f>
        <v>0</v>
      </c>
      <c r="L759" s="82">
        <f>IF(ISBLANK($D759),"",SUMIFS('8. 514 Details Included'!$I:$I,'8. 514 Details Included'!$A:$A,'7. 511_CAR_Student_Counts_Sec'!$A759,'8. 514 Details Included'!$E:$E,'7. 511_CAR_Student_Counts_Sec'!$D759,'8. 514 Details Included'!$D:$D,'7. 511_CAR_Student_Counts_Sec'!L$1,'8. 514 Details Included'!$G:$G,'7. 511_CAR_Student_Counts_Sec'!$F759))</f>
        <v>0</v>
      </c>
      <c r="M759" s="82">
        <f>IF(ISBLANK($D759),"",SUMIFS('8. 514 Details Included'!$I:$I,'8. 514 Details Included'!$A:$A,'7. 511_CAR_Student_Counts_Sec'!$A759,'8. 514 Details Included'!$E:$E,'7. 511_CAR_Student_Counts_Sec'!$D759,'8. 514 Details Included'!$D:$D,'7. 511_CAR_Student_Counts_Sec'!M$1,'8. 514 Details Included'!$G:$G,'7. 511_CAR_Student_Counts_Sec'!$F759))</f>
        <v>0</v>
      </c>
      <c r="N759" s="82">
        <f>IF(ISBLANK($D759),"",SUMIFS('8. 514 Details Included'!$I:$I,'8. 514 Details Included'!$A:$A,'7. 511_CAR_Student_Counts_Sec'!$A759,'8. 514 Details Included'!$E:$E,'7. 511_CAR_Student_Counts_Sec'!$D759,'8. 514 Details Included'!$D:$D,'7. 511_CAR_Student_Counts_Sec'!N$1,'8. 514 Details Included'!$G:$G,'7. 511_CAR_Student_Counts_Sec'!$F759))</f>
        <v>0</v>
      </c>
      <c r="O759" s="81">
        <f t="shared" si="33"/>
        <v>12</v>
      </c>
      <c r="P759" s="81">
        <f t="shared" si="34"/>
        <v>0</v>
      </c>
      <c r="Q759" s="81" t="str">
        <f t="shared" si="35"/>
        <v>6-8</v>
      </c>
    </row>
    <row r="760" spans="1:17" ht="15" outlineLevel="4" x14ac:dyDescent="0.2">
      <c r="A760" s="85">
        <v>213</v>
      </c>
      <c r="B760" s="86" t="s">
        <v>1112</v>
      </c>
      <c r="C760" s="86" t="s">
        <v>1163</v>
      </c>
      <c r="D760" s="85">
        <v>973</v>
      </c>
      <c r="E760" s="86" t="s">
        <v>1681</v>
      </c>
      <c r="F760" s="85">
        <v>4</v>
      </c>
      <c r="G760" s="85">
        <v>29</v>
      </c>
      <c r="H760" s="82">
        <f>IF(ISBLANK($D760),"",SUMIFS('8. 514 Details Included'!$I:$I,'8. 514 Details Included'!$A:$A,'7. 511_CAR_Student_Counts_Sec'!$A760,'8. 514 Details Included'!$E:$E,'7. 511_CAR_Student_Counts_Sec'!$D760,'8. 514 Details Included'!$D:$D,'7. 511_CAR_Student_Counts_Sec'!H$1,'8. 514 Details Included'!$G:$G,'7. 511_CAR_Student_Counts_Sec'!$F760))</f>
        <v>29</v>
      </c>
      <c r="I760" s="82">
        <f>IF(ISBLANK($D760),"",SUMIFS('8. 514 Details Included'!$I:$I,'8. 514 Details Included'!$A:$A,'7. 511_CAR_Student_Counts_Sec'!$A760,'8. 514 Details Included'!$E:$E,'7. 511_CAR_Student_Counts_Sec'!$D760,'8. 514 Details Included'!$D:$D,'7. 511_CAR_Student_Counts_Sec'!I$1,'8. 514 Details Included'!$G:$G,'7. 511_CAR_Student_Counts_Sec'!$F760))</f>
        <v>0</v>
      </c>
      <c r="J760" s="82">
        <f>IF(ISBLANK($D760),"",SUMIFS('8. 514 Details Included'!$I:$I,'8. 514 Details Included'!$A:$A,'7. 511_CAR_Student_Counts_Sec'!$A760,'8. 514 Details Included'!$E:$E,'7. 511_CAR_Student_Counts_Sec'!$D760,'8. 514 Details Included'!$D:$D,'7. 511_CAR_Student_Counts_Sec'!J$1,'8. 514 Details Included'!$G:$G,'7. 511_CAR_Student_Counts_Sec'!$F760))</f>
        <v>0</v>
      </c>
      <c r="K760" s="82">
        <f>IF(ISBLANK($D760),"",SUMIFS('8. 514 Details Included'!$I:$I,'8. 514 Details Included'!$A:$A,'7. 511_CAR_Student_Counts_Sec'!$A760,'8. 514 Details Included'!$E:$E,'7. 511_CAR_Student_Counts_Sec'!$D760,'8. 514 Details Included'!$D:$D,'7. 511_CAR_Student_Counts_Sec'!K$1,'8. 514 Details Included'!$G:$G,'7. 511_CAR_Student_Counts_Sec'!$F760))</f>
        <v>0</v>
      </c>
      <c r="L760" s="82">
        <f>IF(ISBLANK($D760),"",SUMIFS('8. 514 Details Included'!$I:$I,'8. 514 Details Included'!$A:$A,'7. 511_CAR_Student_Counts_Sec'!$A760,'8. 514 Details Included'!$E:$E,'7. 511_CAR_Student_Counts_Sec'!$D760,'8. 514 Details Included'!$D:$D,'7. 511_CAR_Student_Counts_Sec'!L$1,'8. 514 Details Included'!$G:$G,'7. 511_CAR_Student_Counts_Sec'!$F760))</f>
        <v>0</v>
      </c>
      <c r="M760" s="82">
        <f>IF(ISBLANK($D760),"",SUMIFS('8. 514 Details Included'!$I:$I,'8. 514 Details Included'!$A:$A,'7. 511_CAR_Student_Counts_Sec'!$A760,'8. 514 Details Included'!$E:$E,'7. 511_CAR_Student_Counts_Sec'!$D760,'8. 514 Details Included'!$D:$D,'7. 511_CAR_Student_Counts_Sec'!M$1,'8. 514 Details Included'!$G:$G,'7. 511_CAR_Student_Counts_Sec'!$F760))</f>
        <v>0</v>
      </c>
      <c r="N760" s="82">
        <f>IF(ISBLANK($D760),"",SUMIFS('8. 514 Details Included'!$I:$I,'8. 514 Details Included'!$A:$A,'7. 511_CAR_Student_Counts_Sec'!$A760,'8. 514 Details Included'!$E:$E,'7. 511_CAR_Student_Counts_Sec'!$D760,'8. 514 Details Included'!$D:$D,'7. 511_CAR_Student_Counts_Sec'!N$1,'8. 514 Details Included'!$G:$G,'7. 511_CAR_Student_Counts_Sec'!$F760))</f>
        <v>0</v>
      </c>
      <c r="O760" s="81">
        <f t="shared" si="33"/>
        <v>29</v>
      </c>
      <c r="P760" s="81">
        <f t="shared" si="34"/>
        <v>0</v>
      </c>
      <c r="Q760" s="81" t="str">
        <f t="shared" si="35"/>
        <v>6-8</v>
      </c>
    </row>
    <row r="761" spans="1:17" ht="15" outlineLevel="4" x14ac:dyDescent="0.2">
      <c r="A761" s="85">
        <v>213</v>
      </c>
      <c r="B761" s="86" t="s">
        <v>1112</v>
      </c>
      <c r="C761" s="86" t="s">
        <v>1163</v>
      </c>
      <c r="D761" s="85">
        <v>973</v>
      </c>
      <c r="E761" s="86" t="s">
        <v>1681</v>
      </c>
      <c r="F761" s="85">
        <v>5</v>
      </c>
      <c r="G761" s="85">
        <v>32</v>
      </c>
      <c r="H761" s="82">
        <f>IF(ISBLANK($D761),"",SUMIFS('8. 514 Details Included'!$I:$I,'8. 514 Details Included'!$A:$A,'7. 511_CAR_Student_Counts_Sec'!$A761,'8. 514 Details Included'!$E:$E,'7. 511_CAR_Student_Counts_Sec'!$D761,'8. 514 Details Included'!$D:$D,'7. 511_CAR_Student_Counts_Sec'!H$1,'8. 514 Details Included'!$G:$G,'7. 511_CAR_Student_Counts_Sec'!$F761))</f>
        <v>0</v>
      </c>
      <c r="I761" s="82">
        <f>IF(ISBLANK($D761),"",SUMIFS('8. 514 Details Included'!$I:$I,'8. 514 Details Included'!$A:$A,'7. 511_CAR_Student_Counts_Sec'!$A761,'8. 514 Details Included'!$E:$E,'7. 511_CAR_Student_Counts_Sec'!$D761,'8. 514 Details Included'!$D:$D,'7. 511_CAR_Student_Counts_Sec'!I$1,'8. 514 Details Included'!$G:$G,'7. 511_CAR_Student_Counts_Sec'!$F761))</f>
        <v>32</v>
      </c>
      <c r="J761" s="82">
        <f>IF(ISBLANK($D761),"",SUMIFS('8. 514 Details Included'!$I:$I,'8. 514 Details Included'!$A:$A,'7. 511_CAR_Student_Counts_Sec'!$A761,'8. 514 Details Included'!$E:$E,'7. 511_CAR_Student_Counts_Sec'!$D761,'8. 514 Details Included'!$D:$D,'7. 511_CAR_Student_Counts_Sec'!J$1,'8. 514 Details Included'!$G:$G,'7. 511_CAR_Student_Counts_Sec'!$F761))</f>
        <v>0</v>
      </c>
      <c r="K761" s="82">
        <f>IF(ISBLANK($D761),"",SUMIFS('8. 514 Details Included'!$I:$I,'8. 514 Details Included'!$A:$A,'7. 511_CAR_Student_Counts_Sec'!$A761,'8. 514 Details Included'!$E:$E,'7. 511_CAR_Student_Counts_Sec'!$D761,'8. 514 Details Included'!$D:$D,'7. 511_CAR_Student_Counts_Sec'!K$1,'8. 514 Details Included'!$G:$G,'7. 511_CAR_Student_Counts_Sec'!$F761))</f>
        <v>0</v>
      </c>
      <c r="L761" s="82">
        <f>IF(ISBLANK($D761),"",SUMIFS('8. 514 Details Included'!$I:$I,'8. 514 Details Included'!$A:$A,'7. 511_CAR_Student_Counts_Sec'!$A761,'8. 514 Details Included'!$E:$E,'7. 511_CAR_Student_Counts_Sec'!$D761,'8. 514 Details Included'!$D:$D,'7. 511_CAR_Student_Counts_Sec'!L$1,'8. 514 Details Included'!$G:$G,'7. 511_CAR_Student_Counts_Sec'!$F761))</f>
        <v>0</v>
      </c>
      <c r="M761" s="82">
        <f>IF(ISBLANK($D761),"",SUMIFS('8. 514 Details Included'!$I:$I,'8. 514 Details Included'!$A:$A,'7. 511_CAR_Student_Counts_Sec'!$A761,'8. 514 Details Included'!$E:$E,'7. 511_CAR_Student_Counts_Sec'!$D761,'8. 514 Details Included'!$D:$D,'7. 511_CAR_Student_Counts_Sec'!M$1,'8. 514 Details Included'!$G:$G,'7. 511_CAR_Student_Counts_Sec'!$F761))</f>
        <v>0</v>
      </c>
      <c r="N761" s="82">
        <f>IF(ISBLANK($D761),"",SUMIFS('8. 514 Details Included'!$I:$I,'8. 514 Details Included'!$A:$A,'7. 511_CAR_Student_Counts_Sec'!$A761,'8. 514 Details Included'!$E:$E,'7. 511_CAR_Student_Counts_Sec'!$D761,'8. 514 Details Included'!$D:$D,'7. 511_CAR_Student_Counts_Sec'!N$1,'8. 514 Details Included'!$G:$G,'7. 511_CAR_Student_Counts_Sec'!$F761))</f>
        <v>0</v>
      </c>
      <c r="O761" s="81">
        <f t="shared" si="33"/>
        <v>32</v>
      </c>
      <c r="P761" s="81">
        <f t="shared" si="34"/>
        <v>0</v>
      </c>
      <c r="Q761" s="81" t="str">
        <f t="shared" si="35"/>
        <v>6-8</v>
      </c>
    </row>
    <row r="762" spans="1:17" ht="15" outlineLevel="4" x14ac:dyDescent="0.2">
      <c r="A762" s="85">
        <v>213</v>
      </c>
      <c r="B762" s="86" t="s">
        <v>1112</v>
      </c>
      <c r="C762" s="86" t="s">
        <v>1163</v>
      </c>
      <c r="D762" s="85">
        <v>973</v>
      </c>
      <c r="E762" s="86" t="s">
        <v>1681</v>
      </c>
      <c r="F762" s="85">
        <v>6</v>
      </c>
      <c r="G762" s="85">
        <v>31</v>
      </c>
      <c r="H762" s="82">
        <f>IF(ISBLANK($D762),"",SUMIFS('8. 514 Details Included'!$I:$I,'8. 514 Details Included'!$A:$A,'7. 511_CAR_Student_Counts_Sec'!$A762,'8. 514 Details Included'!$E:$E,'7. 511_CAR_Student_Counts_Sec'!$D762,'8. 514 Details Included'!$D:$D,'7. 511_CAR_Student_Counts_Sec'!H$1,'8. 514 Details Included'!$G:$G,'7. 511_CAR_Student_Counts_Sec'!$F762))</f>
        <v>31</v>
      </c>
      <c r="I762" s="82">
        <f>IF(ISBLANK($D762),"",SUMIFS('8. 514 Details Included'!$I:$I,'8. 514 Details Included'!$A:$A,'7. 511_CAR_Student_Counts_Sec'!$A762,'8. 514 Details Included'!$E:$E,'7. 511_CAR_Student_Counts_Sec'!$D762,'8. 514 Details Included'!$D:$D,'7. 511_CAR_Student_Counts_Sec'!I$1,'8. 514 Details Included'!$G:$G,'7. 511_CAR_Student_Counts_Sec'!$F762))</f>
        <v>0</v>
      </c>
      <c r="J762" s="82">
        <f>IF(ISBLANK($D762),"",SUMIFS('8. 514 Details Included'!$I:$I,'8. 514 Details Included'!$A:$A,'7. 511_CAR_Student_Counts_Sec'!$A762,'8. 514 Details Included'!$E:$E,'7. 511_CAR_Student_Counts_Sec'!$D762,'8. 514 Details Included'!$D:$D,'7. 511_CAR_Student_Counts_Sec'!J$1,'8. 514 Details Included'!$G:$G,'7. 511_CAR_Student_Counts_Sec'!$F762))</f>
        <v>0</v>
      </c>
      <c r="K762" s="82">
        <f>IF(ISBLANK($D762),"",SUMIFS('8. 514 Details Included'!$I:$I,'8. 514 Details Included'!$A:$A,'7. 511_CAR_Student_Counts_Sec'!$A762,'8. 514 Details Included'!$E:$E,'7. 511_CAR_Student_Counts_Sec'!$D762,'8. 514 Details Included'!$D:$D,'7. 511_CAR_Student_Counts_Sec'!K$1,'8. 514 Details Included'!$G:$G,'7. 511_CAR_Student_Counts_Sec'!$F762))</f>
        <v>0</v>
      </c>
      <c r="L762" s="82">
        <f>IF(ISBLANK($D762),"",SUMIFS('8. 514 Details Included'!$I:$I,'8. 514 Details Included'!$A:$A,'7. 511_CAR_Student_Counts_Sec'!$A762,'8. 514 Details Included'!$E:$E,'7. 511_CAR_Student_Counts_Sec'!$D762,'8. 514 Details Included'!$D:$D,'7. 511_CAR_Student_Counts_Sec'!L$1,'8. 514 Details Included'!$G:$G,'7. 511_CAR_Student_Counts_Sec'!$F762))</f>
        <v>0</v>
      </c>
      <c r="M762" s="82">
        <f>IF(ISBLANK($D762),"",SUMIFS('8. 514 Details Included'!$I:$I,'8. 514 Details Included'!$A:$A,'7. 511_CAR_Student_Counts_Sec'!$A762,'8. 514 Details Included'!$E:$E,'7. 511_CAR_Student_Counts_Sec'!$D762,'8. 514 Details Included'!$D:$D,'7. 511_CAR_Student_Counts_Sec'!M$1,'8. 514 Details Included'!$G:$G,'7. 511_CAR_Student_Counts_Sec'!$F762))</f>
        <v>0</v>
      </c>
      <c r="N762" s="82">
        <f>IF(ISBLANK($D762),"",SUMIFS('8. 514 Details Included'!$I:$I,'8. 514 Details Included'!$A:$A,'7. 511_CAR_Student_Counts_Sec'!$A762,'8. 514 Details Included'!$E:$E,'7. 511_CAR_Student_Counts_Sec'!$D762,'8. 514 Details Included'!$D:$D,'7. 511_CAR_Student_Counts_Sec'!N$1,'8. 514 Details Included'!$G:$G,'7. 511_CAR_Student_Counts_Sec'!$F762))</f>
        <v>0</v>
      </c>
      <c r="O762" s="81">
        <f t="shared" si="33"/>
        <v>31</v>
      </c>
      <c r="P762" s="81">
        <f t="shared" si="34"/>
        <v>0</v>
      </c>
      <c r="Q762" s="81" t="str">
        <f t="shared" si="35"/>
        <v>6-8</v>
      </c>
    </row>
    <row r="763" spans="1:17" ht="15" outlineLevel="4" x14ac:dyDescent="0.2">
      <c r="A763" s="85">
        <v>213</v>
      </c>
      <c r="B763" s="86" t="s">
        <v>1112</v>
      </c>
      <c r="C763" s="86" t="s">
        <v>1163</v>
      </c>
      <c r="D763" s="85">
        <v>973</v>
      </c>
      <c r="E763" s="86" t="s">
        <v>1681</v>
      </c>
      <c r="F763" s="85">
        <v>7</v>
      </c>
      <c r="G763" s="85">
        <v>31</v>
      </c>
      <c r="H763" s="82">
        <f>IF(ISBLANK($D763),"",SUMIFS('8. 514 Details Included'!$I:$I,'8. 514 Details Included'!$A:$A,'7. 511_CAR_Student_Counts_Sec'!$A763,'8. 514 Details Included'!$E:$E,'7. 511_CAR_Student_Counts_Sec'!$D763,'8. 514 Details Included'!$D:$D,'7. 511_CAR_Student_Counts_Sec'!H$1,'8. 514 Details Included'!$G:$G,'7. 511_CAR_Student_Counts_Sec'!$F763))</f>
        <v>31</v>
      </c>
      <c r="I763" s="82">
        <f>IF(ISBLANK($D763),"",SUMIFS('8. 514 Details Included'!$I:$I,'8. 514 Details Included'!$A:$A,'7. 511_CAR_Student_Counts_Sec'!$A763,'8. 514 Details Included'!$E:$E,'7. 511_CAR_Student_Counts_Sec'!$D763,'8. 514 Details Included'!$D:$D,'7. 511_CAR_Student_Counts_Sec'!I$1,'8. 514 Details Included'!$G:$G,'7. 511_CAR_Student_Counts_Sec'!$F763))</f>
        <v>0</v>
      </c>
      <c r="J763" s="82">
        <f>IF(ISBLANK($D763),"",SUMIFS('8. 514 Details Included'!$I:$I,'8. 514 Details Included'!$A:$A,'7. 511_CAR_Student_Counts_Sec'!$A763,'8. 514 Details Included'!$E:$E,'7. 511_CAR_Student_Counts_Sec'!$D763,'8. 514 Details Included'!$D:$D,'7. 511_CAR_Student_Counts_Sec'!J$1,'8. 514 Details Included'!$G:$G,'7. 511_CAR_Student_Counts_Sec'!$F763))</f>
        <v>0</v>
      </c>
      <c r="K763" s="82">
        <f>IF(ISBLANK($D763),"",SUMIFS('8. 514 Details Included'!$I:$I,'8. 514 Details Included'!$A:$A,'7. 511_CAR_Student_Counts_Sec'!$A763,'8. 514 Details Included'!$E:$E,'7. 511_CAR_Student_Counts_Sec'!$D763,'8. 514 Details Included'!$D:$D,'7. 511_CAR_Student_Counts_Sec'!K$1,'8. 514 Details Included'!$G:$G,'7. 511_CAR_Student_Counts_Sec'!$F763))</f>
        <v>0</v>
      </c>
      <c r="L763" s="82">
        <f>IF(ISBLANK($D763),"",SUMIFS('8. 514 Details Included'!$I:$I,'8. 514 Details Included'!$A:$A,'7. 511_CAR_Student_Counts_Sec'!$A763,'8. 514 Details Included'!$E:$E,'7. 511_CAR_Student_Counts_Sec'!$D763,'8. 514 Details Included'!$D:$D,'7. 511_CAR_Student_Counts_Sec'!L$1,'8. 514 Details Included'!$G:$G,'7. 511_CAR_Student_Counts_Sec'!$F763))</f>
        <v>0</v>
      </c>
      <c r="M763" s="82">
        <f>IF(ISBLANK($D763),"",SUMIFS('8. 514 Details Included'!$I:$I,'8. 514 Details Included'!$A:$A,'7. 511_CAR_Student_Counts_Sec'!$A763,'8. 514 Details Included'!$E:$E,'7. 511_CAR_Student_Counts_Sec'!$D763,'8. 514 Details Included'!$D:$D,'7. 511_CAR_Student_Counts_Sec'!M$1,'8. 514 Details Included'!$G:$G,'7. 511_CAR_Student_Counts_Sec'!$F763))</f>
        <v>0</v>
      </c>
      <c r="N763" s="82">
        <f>IF(ISBLANK($D763),"",SUMIFS('8. 514 Details Included'!$I:$I,'8. 514 Details Included'!$A:$A,'7. 511_CAR_Student_Counts_Sec'!$A763,'8. 514 Details Included'!$E:$E,'7. 511_CAR_Student_Counts_Sec'!$D763,'8. 514 Details Included'!$D:$D,'7. 511_CAR_Student_Counts_Sec'!N$1,'8. 514 Details Included'!$G:$G,'7. 511_CAR_Student_Counts_Sec'!$F763))</f>
        <v>0</v>
      </c>
      <c r="O763" s="81">
        <f t="shared" si="33"/>
        <v>31</v>
      </c>
      <c r="P763" s="81">
        <f t="shared" si="34"/>
        <v>0</v>
      </c>
      <c r="Q763" s="81" t="str">
        <f t="shared" si="35"/>
        <v>6-8</v>
      </c>
    </row>
    <row r="764" spans="1:17" ht="15" outlineLevel="4" x14ac:dyDescent="0.2">
      <c r="A764" s="85">
        <v>213</v>
      </c>
      <c r="B764" s="86" t="s">
        <v>1112</v>
      </c>
      <c r="C764" s="86" t="s">
        <v>1163</v>
      </c>
      <c r="D764" s="85">
        <v>26</v>
      </c>
      <c r="E764" s="86" t="s">
        <v>1680</v>
      </c>
      <c r="F764" s="85">
        <v>2</v>
      </c>
      <c r="G764" s="85">
        <v>35</v>
      </c>
      <c r="H764" s="82">
        <f>IF(ISBLANK($D764),"",SUMIFS('8. 514 Details Included'!$I:$I,'8. 514 Details Included'!$A:$A,'7. 511_CAR_Student_Counts_Sec'!$A764,'8. 514 Details Included'!$E:$E,'7. 511_CAR_Student_Counts_Sec'!$D764,'8. 514 Details Included'!$D:$D,'7. 511_CAR_Student_Counts_Sec'!H$1,'8. 514 Details Included'!$G:$G,'7. 511_CAR_Student_Counts_Sec'!$F764))</f>
        <v>0</v>
      </c>
      <c r="I764" s="82">
        <f>IF(ISBLANK($D764),"",SUMIFS('8. 514 Details Included'!$I:$I,'8. 514 Details Included'!$A:$A,'7. 511_CAR_Student_Counts_Sec'!$A764,'8. 514 Details Included'!$E:$E,'7. 511_CAR_Student_Counts_Sec'!$D764,'8. 514 Details Included'!$D:$D,'7. 511_CAR_Student_Counts_Sec'!I$1,'8. 514 Details Included'!$G:$G,'7. 511_CAR_Student_Counts_Sec'!$F764))</f>
        <v>0</v>
      </c>
      <c r="J764" s="82">
        <f>IF(ISBLANK($D764),"",SUMIFS('8. 514 Details Included'!$I:$I,'8. 514 Details Included'!$A:$A,'7. 511_CAR_Student_Counts_Sec'!$A764,'8. 514 Details Included'!$E:$E,'7. 511_CAR_Student_Counts_Sec'!$D764,'8. 514 Details Included'!$D:$D,'7. 511_CAR_Student_Counts_Sec'!J$1,'8. 514 Details Included'!$G:$G,'7. 511_CAR_Student_Counts_Sec'!$F764))</f>
        <v>35</v>
      </c>
      <c r="K764" s="82">
        <f>IF(ISBLANK($D764),"",SUMIFS('8. 514 Details Included'!$I:$I,'8. 514 Details Included'!$A:$A,'7. 511_CAR_Student_Counts_Sec'!$A764,'8. 514 Details Included'!$E:$E,'7. 511_CAR_Student_Counts_Sec'!$D764,'8. 514 Details Included'!$D:$D,'7. 511_CAR_Student_Counts_Sec'!K$1,'8. 514 Details Included'!$G:$G,'7. 511_CAR_Student_Counts_Sec'!$F764))</f>
        <v>0</v>
      </c>
      <c r="L764" s="82">
        <f>IF(ISBLANK($D764),"",SUMIFS('8. 514 Details Included'!$I:$I,'8. 514 Details Included'!$A:$A,'7. 511_CAR_Student_Counts_Sec'!$A764,'8. 514 Details Included'!$E:$E,'7. 511_CAR_Student_Counts_Sec'!$D764,'8. 514 Details Included'!$D:$D,'7. 511_CAR_Student_Counts_Sec'!L$1,'8. 514 Details Included'!$G:$G,'7. 511_CAR_Student_Counts_Sec'!$F764))</f>
        <v>0</v>
      </c>
      <c r="M764" s="82">
        <f>IF(ISBLANK($D764),"",SUMIFS('8. 514 Details Included'!$I:$I,'8. 514 Details Included'!$A:$A,'7. 511_CAR_Student_Counts_Sec'!$A764,'8. 514 Details Included'!$E:$E,'7. 511_CAR_Student_Counts_Sec'!$D764,'8. 514 Details Included'!$D:$D,'7. 511_CAR_Student_Counts_Sec'!M$1,'8. 514 Details Included'!$G:$G,'7. 511_CAR_Student_Counts_Sec'!$F764))</f>
        <v>0</v>
      </c>
      <c r="N764" s="82">
        <f>IF(ISBLANK($D764),"",SUMIFS('8. 514 Details Included'!$I:$I,'8. 514 Details Included'!$A:$A,'7. 511_CAR_Student_Counts_Sec'!$A764,'8. 514 Details Included'!$E:$E,'7. 511_CAR_Student_Counts_Sec'!$D764,'8. 514 Details Included'!$D:$D,'7. 511_CAR_Student_Counts_Sec'!N$1,'8. 514 Details Included'!$G:$G,'7. 511_CAR_Student_Counts_Sec'!$F764))</f>
        <v>0</v>
      </c>
      <c r="O764" s="81">
        <f t="shared" si="33"/>
        <v>35</v>
      </c>
      <c r="P764" s="81">
        <f t="shared" si="34"/>
        <v>0</v>
      </c>
      <c r="Q764" s="81" t="str">
        <f t="shared" si="35"/>
        <v>6-8</v>
      </c>
    </row>
    <row r="765" spans="1:17" ht="15" outlineLevel="4" x14ac:dyDescent="0.2">
      <c r="A765" s="85">
        <v>213</v>
      </c>
      <c r="B765" s="86" t="s">
        <v>1112</v>
      </c>
      <c r="C765" s="86" t="s">
        <v>1163</v>
      </c>
      <c r="D765" s="85">
        <v>26</v>
      </c>
      <c r="E765" s="86" t="s">
        <v>1680</v>
      </c>
      <c r="F765" s="85">
        <v>3</v>
      </c>
      <c r="G765" s="85">
        <v>33</v>
      </c>
      <c r="H765" s="82">
        <f>IF(ISBLANK($D765),"",SUMIFS('8. 514 Details Included'!$I:$I,'8. 514 Details Included'!$A:$A,'7. 511_CAR_Student_Counts_Sec'!$A765,'8. 514 Details Included'!$E:$E,'7. 511_CAR_Student_Counts_Sec'!$D765,'8. 514 Details Included'!$D:$D,'7. 511_CAR_Student_Counts_Sec'!H$1,'8. 514 Details Included'!$G:$G,'7. 511_CAR_Student_Counts_Sec'!$F765))</f>
        <v>0</v>
      </c>
      <c r="I765" s="82">
        <f>IF(ISBLANK($D765),"",SUMIFS('8. 514 Details Included'!$I:$I,'8. 514 Details Included'!$A:$A,'7. 511_CAR_Student_Counts_Sec'!$A765,'8. 514 Details Included'!$E:$E,'7. 511_CAR_Student_Counts_Sec'!$D765,'8. 514 Details Included'!$D:$D,'7. 511_CAR_Student_Counts_Sec'!I$1,'8. 514 Details Included'!$G:$G,'7. 511_CAR_Student_Counts_Sec'!$F765))</f>
        <v>0</v>
      </c>
      <c r="J765" s="82">
        <f>IF(ISBLANK($D765),"",SUMIFS('8. 514 Details Included'!$I:$I,'8. 514 Details Included'!$A:$A,'7. 511_CAR_Student_Counts_Sec'!$A765,'8. 514 Details Included'!$E:$E,'7. 511_CAR_Student_Counts_Sec'!$D765,'8. 514 Details Included'!$D:$D,'7. 511_CAR_Student_Counts_Sec'!J$1,'8. 514 Details Included'!$G:$G,'7. 511_CAR_Student_Counts_Sec'!$F765))</f>
        <v>33</v>
      </c>
      <c r="K765" s="82">
        <f>IF(ISBLANK($D765),"",SUMIFS('8. 514 Details Included'!$I:$I,'8. 514 Details Included'!$A:$A,'7. 511_CAR_Student_Counts_Sec'!$A765,'8. 514 Details Included'!$E:$E,'7. 511_CAR_Student_Counts_Sec'!$D765,'8. 514 Details Included'!$D:$D,'7. 511_CAR_Student_Counts_Sec'!K$1,'8. 514 Details Included'!$G:$G,'7. 511_CAR_Student_Counts_Sec'!$F765))</f>
        <v>0</v>
      </c>
      <c r="L765" s="82">
        <f>IF(ISBLANK($D765),"",SUMIFS('8. 514 Details Included'!$I:$I,'8. 514 Details Included'!$A:$A,'7. 511_CAR_Student_Counts_Sec'!$A765,'8. 514 Details Included'!$E:$E,'7. 511_CAR_Student_Counts_Sec'!$D765,'8. 514 Details Included'!$D:$D,'7. 511_CAR_Student_Counts_Sec'!L$1,'8. 514 Details Included'!$G:$G,'7. 511_CAR_Student_Counts_Sec'!$F765))</f>
        <v>0</v>
      </c>
      <c r="M765" s="82">
        <f>IF(ISBLANK($D765),"",SUMIFS('8. 514 Details Included'!$I:$I,'8. 514 Details Included'!$A:$A,'7. 511_CAR_Student_Counts_Sec'!$A765,'8. 514 Details Included'!$E:$E,'7. 511_CAR_Student_Counts_Sec'!$D765,'8. 514 Details Included'!$D:$D,'7. 511_CAR_Student_Counts_Sec'!M$1,'8. 514 Details Included'!$G:$G,'7. 511_CAR_Student_Counts_Sec'!$F765))</f>
        <v>0</v>
      </c>
      <c r="N765" s="82">
        <f>IF(ISBLANK($D765),"",SUMIFS('8. 514 Details Included'!$I:$I,'8. 514 Details Included'!$A:$A,'7. 511_CAR_Student_Counts_Sec'!$A765,'8. 514 Details Included'!$E:$E,'7. 511_CAR_Student_Counts_Sec'!$D765,'8. 514 Details Included'!$D:$D,'7. 511_CAR_Student_Counts_Sec'!N$1,'8. 514 Details Included'!$G:$G,'7. 511_CAR_Student_Counts_Sec'!$F765))</f>
        <v>0</v>
      </c>
      <c r="O765" s="81">
        <f t="shared" si="33"/>
        <v>33</v>
      </c>
      <c r="P765" s="81">
        <f t="shared" si="34"/>
        <v>0</v>
      </c>
      <c r="Q765" s="81" t="str">
        <f t="shared" si="35"/>
        <v>6-8</v>
      </c>
    </row>
    <row r="766" spans="1:17" ht="15" outlineLevel="4" x14ac:dyDescent="0.2">
      <c r="A766" s="85">
        <v>213</v>
      </c>
      <c r="B766" s="86" t="s">
        <v>1112</v>
      </c>
      <c r="C766" s="86" t="s">
        <v>1163</v>
      </c>
      <c r="D766" s="85">
        <v>26</v>
      </c>
      <c r="E766" s="86" t="s">
        <v>1680</v>
      </c>
      <c r="F766" s="85">
        <v>4</v>
      </c>
      <c r="G766" s="85">
        <v>29</v>
      </c>
      <c r="H766" s="82">
        <f>IF(ISBLANK($D766),"",SUMIFS('8. 514 Details Included'!$I:$I,'8. 514 Details Included'!$A:$A,'7. 511_CAR_Student_Counts_Sec'!$A766,'8. 514 Details Included'!$E:$E,'7. 511_CAR_Student_Counts_Sec'!$D766,'8. 514 Details Included'!$D:$D,'7. 511_CAR_Student_Counts_Sec'!H$1,'8. 514 Details Included'!$G:$G,'7. 511_CAR_Student_Counts_Sec'!$F766))</f>
        <v>0</v>
      </c>
      <c r="I766" s="82">
        <f>IF(ISBLANK($D766),"",SUMIFS('8. 514 Details Included'!$I:$I,'8. 514 Details Included'!$A:$A,'7. 511_CAR_Student_Counts_Sec'!$A766,'8. 514 Details Included'!$E:$E,'7. 511_CAR_Student_Counts_Sec'!$D766,'8. 514 Details Included'!$D:$D,'7. 511_CAR_Student_Counts_Sec'!I$1,'8. 514 Details Included'!$G:$G,'7. 511_CAR_Student_Counts_Sec'!$F766))</f>
        <v>29</v>
      </c>
      <c r="J766" s="82">
        <f>IF(ISBLANK($D766),"",SUMIFS('8. 514 Details Included'!$I:$I,'8. 514 Details Included'!$A:$A,'7. 511_CAR_Student_Counts_Sec'!$A766,'8. 514 Details Included'!$E:$E,'7. 511_CAR_Student_Counts_Sec'!$D766,'8. 514 Details Included'!$D:$D,'7. 511_CAR_Student_Counts_Sec'!J$1,'8. 514 Details Included'!$G:$G,'7. 511_CAR_Student_Counts_Sec'!$F766))</f>
        <v>0</v>
      </c>
      <c r="K766" s="82">
        <f>IF(ISBLANK($D766),"",SUMIFS('8. 514 Details Included'!$I:$I,'8. 514 Details Included'!$A:$A,'7. 511_CAR_Student_Counts_Sec'!$A766,'8. 514 Details Included'!$E:$E,'7. 511_CAR_Student_Counts_Sec'!$D766,'8. 514 Details Included'!$D:$D,'7. 511_CAR_Student_Counts_Sec'!K$1,'8. 514 Details Included'!$G:$G,'7. 511_CAR_Student_Counts_Sec'!$F766))</f>
        <v>0</v>
      </c>
      <c r="L766" s="82">
        <f>IF(ISBLANK($D766),"",SUMIFS('8. 514 Details Included'!$I:$I,'8. 514 Details Included'!$A:$A,'7. 511_CAR_Student_Counts_Sec'!$A766,'8. 514 Details Included'!$E:$E,'7. 511_CAR_Student_Counts_Sec'!$D766,'8. 514 Details Included'!$D:$D,'7. 511_CAR_Student_Counts_Sec'!L$1,'8. 514 Details Included'!$G:$G,'7. 511_CAR_Student_Counts_Sec'!$F766))</f>
        <v>0</v>
      </c>
      <c r="M766" s="82">
        <f>IF(ISBLANK($D766),"",SUMIFS('8. 514 Details Included'!$I:$I,'8. 514 Details Included'!$A:$A,'7. 511_CAR_Student_Counts_Sec'!$A766,'8. 514 Details Included'!$E:$E,'7. 511_CAR_Student_Counts_Sec'!$D766,'8. 514 Details Included'!$D:$D,'7. 511_CAR_Student_Counts_Sec'!M$1,'8. 514 Details Included'!$G:$G,'7. 511_CAR_Student_Counts_Sec'!$F766))</f>
        <v>0</v>
      </c>
      <c r="N766" s="82">
        <f>IF(ISBLANK($D766),"",SUMIFS('8. 514 Details Included'!$I:$I,'8. 514 Details Included'!$A:$A,'7. 511_CAR_Student_Counts_Sec'!$A766,'8. 514 Details Included'!$E:$E,'7. 511_CAR_Student_Counts_Sec'!$D766,'8. 514 Details Included'!$D:$D,'7. 511_CAR_Student_Counts_Sec'!N$1,'8. 514 Details Included'!$G:$G,'7. 511_CAR_Student_Counts_Sec'!$F766))</f>
        <v>0</v>
      </c>
      <c r="O766" s="81">
        <f t="shared" si="33"/>
        <v>29</v>
      </c>
      <c r="P766" s="81">
        <f t="shared" si="34"/>
        <v>0</v>
      </c>
      <c r="Q766" s="81" t="str">
        <f t="shared" si="35"/>
        <v>6-8</v>
      </c>
    </row>
    <row r="767" spans="1:17" ht="15" outlineLevel="4" x14ac:dyDescent="0.2">
      <c r="A767" s="85">
        <v>213</v>
      </c>
      <c r="B767" s="86" t="s">
        <v>1112</v>
      </c>
      <c r="C767" s="86" t="s">
        <v>1163</v>
      </c>
      <c r="D767" s="85">
        <v>26</v>
      </c>
      <c r="E767" s="86" t="s">
        <v>1680</v>
      </c>
      <c r="F767" s="85">
        <v>5</v>
      </c>
      <c r="G767" s="85">
        <v>25</v>
      </c>
      <c r="H767" s="82">
        <f>IF(ISBLANK($D767),"",SUMIFS('8. 514 Details Included'!$I:$I,'8. 514 Details Included'!$A:$A,'7. 511_CAR_Student_Counts_Sec'!$A767,'8. 514 Details Included'!$E:$E,'7. 511_CAR_Student_Counts_Sec'!$D767,'8. 514 Details Included'!$D:$D,'7. 511_CAR_Student_Counts_Sec'!H$1,'8. 514 Details Included'!$G:$G,'7. 511_CAR_Student_Counts_Sec'!$F767))</f>
        <v>0</v>
      </c>
      <c r="I767" s="82">
        <f>IF(ISBLANK($D767),"",SUMIFS('8. 514 Details Included'!$I:$I,'8. 514 Details Included'!$A:$A,'7. 511_CAR_Student_Counts_Sec'!$A767,'8. 514 Details Included'!$E:$E,'7. 511_CAR_Student_Counts_Sec'!$D767,'8. 514 Details Included'!$D:$D,'7. 511_CAR_Student_Counts_Sec'!I$1,'8. 514 Details Included'!$G:$G,'7. 511_CAR_Student_Counts_Sec'!$F767))</f>
        <v>0</v>
      </c>
      <c r="J767" s="82">
        <f>IF(ISBLANK($D767),"",SUMIFS('8. 514 Details Included'!$I:$I,'8. 514 Details Included'!$A:$A,'7. 511_CAR_Student_Counts_Sec'!$A767,'8. 514 Details Included'!$E:$E,'7. 511_CAR_Student_Counts_Sec'!$D767,'8. 514 Details Included'!$D:$D,'7. 511_CAR_Student_Counts_Sec'!J$1,'8. 514 Details Included'!$G:$G,'7. 511_CAR_Student_Counts_Sec'!$F767))</f>
        <v>25</v>
      </c>
      <c r="K767" s="82">
        <f>IF(ISBLANK($D767),"",SUMIFS('8. 514 Details Included'!$I:$I,'8. 514 Details Included'!$A:$A,'7. 511_CAR_Student_Counts_Sec'!$A767,'8. 514 Details Included'!$E:$E,'7. 511_CAR_Student_Counts_Sec'!$D767,'8. 514 Details Included'!$D:$D,'7. 511_CAR_Student_Counts_Sec'!K$1,'8. 514 Details Included'!$G:$G,'7. 511_CAR_Student_Counts_Sec'!$F767))</f>
        <v>0</v>
      </c>
      <c r="L767" s="82">
        <f>IF(ISBLANK($D767),"",SUMIFS('8. 514 Details Included'!$I:$I,'8. 514 Details Included'!$A:$A,'7. 511_CAR_Student_Counts_Sec'!$A767,'8. 514 Details Included'!$E:$E,'7. 511_CAR_Student_Counts_Sec'!$D767,'8. 514 Details Included'!$D:$D,'7. 511_CAR_Student_Counts_Sec'!L$1,'8. 514 Details Included'!$G:$G,'7. 511_CAR_Student_Counts_Sec'!$F767))</f>
        <v>0</v>
      </c>
      <c r="M767" s="82">
        <f>IF(ISBLANK($D767),"",SUMIFS('8. 514 Details Included'!$I:$I,'8. 514 Details Included'!$A:$A,'7. 511_CAR_Student_Counts_Sec'!$A767,'8. 514 Details Included'!$E:$E,'7. 511_CAR_Student_Counts_Sec'!$D767,'8. 514 Details Included'!$D:$D,'7. 511_CAR_Student_Counts_Sec'!M$1,'8. 514 Details Included'!$G:$G,'7. 511_CAR_Student_Counts_Sec'!$F767))</f>
        <v>0</v>
      </c>
      <c r="N767" s="82">
        <f>IF(ISBLANK($D767),"",SUMIFS('8. 514 Details Included'!$I:$I,'8. 514 Details Included'!$A:$A,'7. 511_CAR_Student_Counts_Sec'!$A767,'8. 514 Details Included'!$E:$E,'7. 511_CAR_Student_Counts_Sec'!$D767,'8. 514 Details Included'!$D:$D,'7. 511_CAR_Student_Counts_Sec'!N$1,'8. 514 Details Included'!$G:$G,'7. 511_CAR_Student_Counts_Sec'!$F767))</f>
        <v>0</v>
      </c>
      <c r="O767" s="81">
        <f t="shared" si="33"/>
        <v>25</v>
      </c>
      <c r="P767" s="81">
        <f t="shared" si="34"/>
        <v>0</v>
      </c>
      <c r="Q767" s="81" t="str">
        <f t="shared" si="35"/>
        <v>6-8</v>
      </c>
    </row>
    <row r="768" spans="1:17" ht="15" outlineLevel="4" x14ac:dyDescent="0.2">
      <c r="A768" s="85">
        <v>213</v>
      </c>
      <c r="B768" s="86" t="s">
        <v>1112</v>
      </c>
      <c r="C768" s="86" t="s">
        <v>1163</v>
      </c>
      <c r="D768" s="85">
        <v>26</v>
      </c>
      <c r="E768" s="86" t="s">
        <v>1680</v>
      </c>
      <c r="F768" s="85">
        <v>7</v>
      </c>
      <c r="G768" s="85">
        <v>31</v>
      </c>
      <c r="H768" s="82">
        <f>IF(ISBLANK($D768),"",SUMIFS('8. 514 Details Included'!$I:$I,'8. 514 Details Included'!$A:$A,'7. 511_CAR_Student_Counts_Sec'!$A768,'8. 514 Details Included'!$E:$E,'7. 511_CAR_Student_Counts_Sec'!$D768,'8. 514 Details Included'!$D:$D,'7. 511_CAR_Student_Counts_Sec'!H$1,'8. 514 Details Included'!$G:$G,'7. 511_CAR_Student_Counts_Sec'!$F768))</f>
        <v>0</v>
      </c>
      <c r="I768" s="82">
        <f>IF(ISBLANK($D768),"",SUMIFS('8. 514 Details Included'!$I:$I,'8. 514 Details Included'!$A:$A,'7. 511_CAR_Student_Counts_Sec'!$A768,'8. 514 Details Included'!$E:$E,'7. 511_CAR_Student_Counts_Sec'!$D768,'8. 514 Details Included'!$D:$D,'7. 511_CAR_Student_Counts_Sec'!I$1,'8. 514 Details Included'!$G:$G,'7. 511_CAR_Student_Counts_Sec'!$F768))</f>
        <v>0</v>
      </c>
      <c r="J768" s="82">
        <f>IF(ISBLANK($D768),"",SUMIFS('8. 514 Details Included'!$I:$I,'8. 514 Details Included'!$A:$A,'7. 511_CAR_Student_Counts_Sec'!$A768,'8. 514 Details Included'!$E:$E,'7. 511_CAR_Student_Counts_Sec'!$D768,'8. 514 Details Included'!$D:$D,'7. 511_CAR_Student_Counts_Sec'!J$1,'8. 514 Details Included'!$G:$G,'7. 511_CAR_Student_Counts_Sec'!$F768))</f>
        <v>31</v>
      </c>
      <c r="K768" s="82">
        <f>IF(ISBLANK($D768),"",SUMIFS('8. 514 Details Included'!$I:$I,'8. 514 Details Included'!$A:$A,'7. 511_CAR_Student_Counts_Sec'!$A768,'8. 514 Details Included'!$E:$E,'7. 511_CAR_Student_Counts_Sec'!$D768,'8. 514 Details Included'!$D:$D,'7. 511_CAR_Student_Counts_Sec'!K$1,'8. 514 Details Included'!$G:$G,'7. 511_CAR_Student_Counts_Sec'!$F768))</f>
        <v>0</v>
      </c>
      <c r="L768" s="82">
        <f>IF(ISBLANK($D768),"",SUMIFS('8. 514 Details Included'!$I:$I,'8. 514 Details Included'!$A:$A,'7. 511_CAR_Student_Counts_Sec'!$A768,'8. 514 Details Included'!$E:$E,'7. 511_CAR_Student_Counts_Sec'!$D768,'8. 514 Details Included'!$D:$D,'7. 511_CAR_Student_Counts_Sec'!L$1,'8. 514 Details Included'!$G:$G,'7. 511_CAR_Student_Counts_Sec'!$F768))</f>
        <v>0</v>
      </c>
      <c r="M768" s="82">
        <f>IF(ISBLANK($D768),"",SUMIFS('8. 514 Details Included'!$I:$I,'8. 514 Details Included'!$A:$A,'7. 511_CAR_Student_Counts_Sec'!$A768,'8. 514 Details Included'!$E:$E,'7. 511_CAR_Student_Counts_Sec'!$D768,'8. 514 Details Included'!$D:$D,'7. 511_CAR_Student_Counts_Sec'!M$1,'8. 514 Details Included'!$G:$G,'7. 511_CAR_Student_Counts_Sec'!$F768))</f>
        <v>0</v>
      </c>
      <c r="N768" s="82">
        <f>IF(ISBLANK($D768),"",SUMIFS('8. 514 Details Included'!$I:$I,'8. 514 Details Included'!$A:$A,'7. 511_CAR_Student_Counts_Sec'!$A768,'8. 514 Details Included'!$E:$E,'7. 511_CAR_Student_Counts_Sec'!$D768,'8. 514 Details Included'!$D:$D,'7. 511_CAR_Student_Counts_Sec'!N$1,'8. 514 Details Included'!$G:$G,'7. 511_CAR_Student_Counts_Sec'!$F768))</f>
        <v>0</v>
      </c>
      <c r="O768" s="81">
        <f t="shared" si="33"/>
        <v>31</v>
      </c>
      <c r="P768" s="81">
        <f t="shared" si="34"/>
        <v>0</v>
      </c>
      <c r="Q768" s="81" t="str">
        <f t="shared" si="35"/>
        <v>6-8</v>
      </c>
    </row>
    <row r="769" spans="1:17" ht="15" outlineLevel="3" x14ac:dyDescent="0.2">
      <c r="A769" s="85"/>
      <c r="B769" s="86"/>
      <c r="C769" s="88" t="s">
        <v>1161</v>
      </c>
      <c r="D769" s="85"/>
      <c r="E769" s="86"/>
      <c r="F769" s="85"/>
      <c r="G769" s="85">
        <f>SUBTOTAL(1,G759:G768)</f>
        <v>28.8</v>
      </c>
      <c r="H769" s="82" t="str">
        <f>IF(ISBLANK($D769),"",SUMIFS('8. 514 Details Included'!$I:$I,'8. 514 Details Included'!$A:$A,'7. 511_CAR_Student_Counts_Sec'!$A769,'8. 514 Details Included'!$E:$E,'7. 511_CAR_Student_Counts_Sec'!$D769,'8. 514 Details Included'!$D:$D,'7. 511_CAR_Student_Counts_Sec'!H$1,'8. 514 Details Included'!$G:$G,'7. 511_CAR_Student_Counts_Sec'!$F769))</f>
        <v/>
      </c>
      <c r="I769" s="82" t="str">
        <f>IF(ISBLANK($D769),"",SUMIFS('8. 514 Details Included'!$I:$I,'8. 514 Details Included'!$A:$A,'7. 511_CAR_Student_Counts_Sec'!$A769,'8. 514 Details Included'!$E:$E,'7. 511_CAR_Student_Counts_Sec'!$D769,'8. 514 Details Included'!$D:$D,'7. 511_CAR_Student_Counts_Sec'!I$1,'8. 514 Details Included'!$G:$G,'7. 511_CAR_Student_Counts_Sec'!$F769))</f>
        <v/>
      </c>
      <c r="J769" s="82" t="str">
        <f>IF(ISBLANK($D769),"",SUMIFS('8. 514 Details Included'!$I:$I,'8. 514 Details Included'!$A:$A,'7. 511_CAR_Student_Counts_Sec'!$A769,'8. 514 Details Included'!$E:$E,'7. 511_CAR_Student_Counts_Sec'!$D769,'8. 514 Details Included'!$D:$D,'7. 511_CAR_Student_Counts_Sec'!J$1,'8. 514 Details Included'!$G:$G,'7. 511_CAR_Student_Counts_Sec'!$F769))</f>
        <v/>
      </c>
      <c r="K769" s="82" t="str">
        <f>IF(ISBLANK($D769),"",SUMIFS('8. 514 Details Included'!$I:$I,'8. 514 Details Included'!$A:$A,'7. 511_CAR_Student_Counts_Sec'!$A769,'8. 514 Details Included'!$E:$E,'7. 511_CAR_Student_Counts_Sec'!$D769,'8. 514 Details Included'!$D:$D,'7. 511_CAR_Student_Counts_Sec'!K$1,'8. 514 Details Included'!$G:$G,'7. 511_CAR_Student_Counts_Sec'!$F769))</f>
        <v/>
      </c>
      <c r="L769" s="82" t="str">
        <f>IF(ISBLANK($D769),"",SUMIFS('8. 514 Details Included'!$I:$I,'8. 514 Details Included'!$A:$A,'7. 511_CAR_Student_Counts_Sec'!$A769,'8. 514 Details Included'!$E:$E,'7. 511_CAR_Student_Counts_Sec'!$D769,'8. 514 Details Included'!$D:$D,'7. 511_CAR_Student_Counts_Sec'!L$1,'8. 514 Details Included'!$G:$G,'7. 511_CAR_Student_Counts_Sec'!$F769))</f>
        <v/>
      </c>
      <c r="M769" s="82" t="str">
        <f>IF(ISBLANK($D769),"",SUMIFS('8. 514 Details Included'!$I:$I,'8. 514 Details Included'!$A:$A,'7. 511_CAR_Student_Counts_Sec'!$A769,'8. 514 Details Included'!$E:$E,'7. 511_CAR_Student_Counts_Sec'!$D769,'8. 514 Details Included'!$D:$D,'7. 511_CAR_Student_Counts_Sec'!M$1,'8. 514 Details Included'!$G:$G,'7. 511_CAR_Student_Counts_Sec'!$F769))</f>
        <v/>
      </c>
      <c r="N769" s="82" t="str">
        <f>IF(ISBLANK($D769),"",SUMIFS('8. 514 Details Included'!$I:$I,'8. 514 Details Included'!$A:$A,'7. 511_CAR_Student_Counts_Sec'!$A769,'8. 514 Details Included'!$E:$E,'7. 511_CAR_Student_Counts_Sec'!$D769,'8. 514 Details Included'!$D:$D,'7. 511_CAR_Student_Counts_Sec'!N$1,'8. 514 Details Included'!$G:$G,'7. 511_CAR_Student_Counts_Sec'!$F769))</f>
        <v/>
      </c>
      <c r="O769" s="81" t="str">
        <f t="shared" si="33"/>
        <v/>
      </c>
      <c r="P769" s="81" t="str">
        <f t="shared" si="34"/>
        <v/>
      </c>
      <c r="Q769" s="81" t="str">
        <f t="shared" si="35"/>
        <v/>
      </c>
    </row>
    <row r="770" spans="1:17" ht="15" outlineLevel="4" x14ac:dyDescent="0.2">
      <c r="A770" s="85">
        <v>213</v>
      </c>
      <c r="B770" s="86" t="s">
        <v>1112</v>
      </c>
      <c r="C770" s="86" t="s">
        <v>1273</v>
      </c>
      <c r="D770" s="85">
        <v>70</v>
      </c>
      <c r="E770" s="86" t="s">
        <v>1679</v>
      </c>
      <c r="F770" s="85">
        <v>3</v>
      </c>
      <c r="G770" s="85">
        <v>16</v>
      </c>
      <c r="H770" s="82">
        <f>IF(ISBLANK($D770),"",SUMIFS('8. 514 Details Included'!$I:$I,'8. 514 Details Included'!$A:$A,'7. 511_CAR_Student_Counts_Sec'!$A770,'8. 514 Details Included'!$E:$E,'7. 511_CAR_Student_Counts_Sec'!$D770,'8. 514 Details Included'!$D:$D,'7. 511_CAR_Student_Counts_Sec'!H$1,'8. 514 Details Included'!$G:$G,'7. 511_CAR_Student_Counts_Sec'!$F770))</f>
        <v>2</v>
      </c>
      <c r="I770" s="82">
        <f>IF(ISBLANK($D770),"",SUMIFS('8. 514 Details Included'!$I:$I,'8. 514 Details Included'!$A:$A,'7. 511_CAR_Student_Counts_Sec'!$A770,'8. 514 Details Included'!$E:$E,'7. 511_CAR_Student_Counts_Sec'!$D770,'8. 514 Details Included'!$D:$D,'7. 511_CAR_Student_Counts_Sec'!I$1,'8. 514 Details Included'!$G:$G,'7. 511_CAR_Student_Counts_Sec'!$F770))</f>
        <v>7</v>
      </c>
      <c r="J770" s="82">
        <f>IF(ISBLANK($D770),"",SUMIFS('8. 514 Details Included'!$I:$I,'8. 514 Details Included'!$A:$A,'7. 511_CAR_Student_Counts_Sec'!$A770,'8. 514 Details Included'!$E:$E,'7. 511_CAR_Student_Counts_Sec'!$D770,'8. 514 Details Included'!$D:$D,'7. 511_CAR_Student_Counts_Sec'!J$1,'8. 514 Details Included'!$G:$G,'7. 511_CAR_Student_Counts_Sec'!$F770))</f>
        <v>7</v>
      </c>
      <c r="K770" s="82">
        <f>IF(ISBLANK($D770),"",SUMIFS('8. 514 Details Included'!$I:$I,'8. 514 Details Included'!$A:$A,'7. 511_CAR_Student_Counts_Sec'!$A770,'8. 514 Details Included'!$E:$E,'7. 511_CAR_Student_Counts_Sec'!$D770,'8. 514 Details Included'!$D:$D,'7. 511_CAR_Student_Counts_Sec'!K$1,'8. 514 Details Included'!$G:$G,'7. 511_CAR_Student_Counts_Sec'!$F770))</f>
        <v>0</v>
      </c>
      <c r="L770" s="82">
        <f>IF(ISBLANK($D770),"",SUMIFS('8. 514 Details Included'!$I:$I,'8. 514 Details Included'!$A:$A,'7. 511_CAR_Student_Counts_Sec'!$A770,'8. 514 Details Included'!$E:$E,'7. 511_CAR_Student_Counts_Sec'!$D770,'8. 514 Details Included'!$D:$D,'7. 511_CAR_Student_Counts_Sec'!L$1,'8. 514 Details Included'!$G:$G,'7. 511_CAR_Student_Counts_Sec'!$F770))</f>
        <v>0</v>
      </c>
      <c r="M770" s="82">
        <f>IF(ISBLANK($D770),"",SUMIFS('8. 514 Details Included'!$I:$I,'8. 514 Details Included'!$A:$A,'7. 511_CAR_Student_Counts_Sec'!$A770,'8. 514 Details Included'!$E:$E,'7. 511_CAR_Student_Counts_Sec'!$D770,'8. 514 Details Included'!$D:$D,'7. 511_CAR_Student_Counts_Sec'!M$1,'8. 514 Details Included'!$G:$G,'7. 511_CAR_Student_Counts_Sec'!$F770))</f>
        <v>0</v>
      </c>
      <c r="N770" s="82">
        <f>IF(ISBLANK($D770),"",SUMIFS('8. 514 Details Included'!$I:$I,'8. 514 Details Included'!$A:$A,'7. 511_CAR_Student_Counts_Sec'!$A770,'8. 514 Details Included'!$E:$E,'7. 511_CAR_Student_Counts_Sec'!$D770,'8. 514 Details Included'!$D:$D,'7. 511_CAR_Student_Counts_Sec'!N$1,'8. 514 Details Included'!$G:$G,'7. 511_CAR_Student_Counts_Sec'!$F770))</f>
        <v>0</v>
      </c>
      <c r="O770" s="81">
        <f t="shared" ref="O770:O833" si="36">IF(ISBLANK($D770),"",SUM(H770:J770))</f>
        <v>16</v>
      </c>
      <c r="P770" s="81">
        <f t="shared" ref="P770:P833" si="37">IF(ISBLANK($D770),"",SUM(K770:N770))</f>
        <v>0</v>
      </c>
      <c r="Q770" s="81" t="str">
        <f t="shared" ref="Q770:Q833" si="38">IF(SUM(O770:P770)=0,"",IF(O770&gt;0,"6-8",IF(P770&gt;0,"9-12","Both 6-8 and 9-12")))</f>
        <v>6-8</v>
      </c>
    </row>
    <row r="771" spans="1:17" ht="15" outlineLevel="4" x14ac:dyDescent="0.2">
      <c r="A771" s="85">
        <v>213</v>
      </c>
      <c r="B771" s="86" t="s">
        <v>1112</v>
      </c>
      <c r="C771" s="86" t="s">
        <v>1273</v>
      </c>
      <c r="D771" s="85">
        <v>70</v>
      </c>
      <c r="E771" s="86" t="s">
        <v>1679</v>
      </c>
      <c r="F771" s="85">
        <v>4</v>
      </c>
      <c r="G771" s="85">
        <v>9</v>
      </c>
      <c r="H771" s="82">
        <f>IF(ISBLANK($D771),"",SUMIFS('8. 514 Details Included'!$I:$I,'8. 514 Details Included'!$A:$A,'7. 511_CAR_Student_Counts_Sec'!$A771,'8. 514 Details Included'!$E:$E,'7. 511_CAR_Student_Counts_Sec'!$D771,'8. 514 Details Included'!$D:$D,'7. 511_CAR_Student_Counts_Sec'!H$1,'8. 514 Details Included'!$G:$G,'7. 511_CAR_Student_Counts_Sec'!$F771))</f>
        <v>0</v>
      </c>
      <c r="I771" s="82">
        <f>IF(ISBLANK($D771),"",SUMIFS('8. 514 Details Included'!$I:$I,'8. 514 Details Included'!$A:$A,'7. 511_CAR_Student_Counts_Sec'!$A771,'8. 514 Details Included'!$E:$E,'7. 511_CAR_Student_Counts_Sec'!$D771,'8. 514 Details Included'!$D:$D,'7. 511_CAR_Student_Counts_Sec'!I$1,'8. 514 Details Included'!$G:$G,'7. 511_CAR_Student_Counts_Sec'!$F771))</f>
        <v>6</v>
      </c>
      <c r="J771" s="82">
        <f>IF(ISBLANK($D771),"",SUMIFS('8. 514 Details Included'!$I:$I,'8. 514 Details Included'!$A:$A,'7. 511_CAR_Student_Counts_Sec'!$A771,'8. 514 Details Included'!$E:$E,'7. 511_CAR_Student_Counts_Sec'!$D771,'8. 514 Details Included'!$D:$D,'7. 511_CAR_Student_Counts_Sec'!J$1,'8. 514 Details Included'!$G:$G,'7. 511_CAR_Student_Counts_Sec'!$F771))</f>
        <v>3</v>
      </c>
      <c r="K771" s="82">
        <f>IF(ISBLANK($D771),"",SUMIFS('8. 514 Details Included'!$I:$I,'8. 514 Details Included'!$A:$A,'7. 511_CAR_Student_Counts_Sec'!$A771,'8. 514 Details Included'!$E:$E,'7. 511_CAR_Student_Counts_Sec'!$D771,'8. 514 Details Included'!$D:$D,'7. 511_CAR_Student_Counts_Sec'!K$1,'8. 514 Details Included'!$G:$G,'7. 511_CAR_Student_Counts_Sec'!$F771))</f>
        <v>0</v>
      </c>
      <c r="L771" s="82">
        <f>IF(ISBLANK($D771),"",SUMIFS('8. 514 Details Included'!$I:$I,'8. 514 Details Included'!$A:$A,'7. 511_CAR_Student_Counts_Sec'!$A771,'8. 514 Details Included'!$E:$E,'7. 511_CAR_Student_Counts_Sec'!$D771,'8. 514 Details Included'!$D:$D,'7. 511_CAR_Student_Counts_Sec'!L$1,'8. 514 Details Included'!$G:$G,'7. 511_CAR_Student_Counts_Sec'!$F771))</f>
        <v>0</v>
      </c>
      <c r="M771" s="82">
        <f>IF(ISBLANK($D771),"",SUMIFS('8. 514 Details Included'!$I:$I,'8. 514 Details Included'!$A:$A,'7. 511_CAR_Student_Counts_Sec'!$A771,'8. 514 Details Included'!$E:$E,'7. 511_CAR_Student_Counts_Sec'!$D771,'8. 514 Details Included'!$D:$D,'7. 511_CAR_Student_Counts_Sec'!M$1,'8. 514 Details Included'!$G:$G,'7. 511_CAR_Student_Counts_Sec'!$F771))</f>
        <v>0</v>
      </c>
      <c r="N771" s="82">
        <f>IF(ISBLANK($D771),"",SUMIFS('8. 514 Details Included'!$I:$I,'8. 514 Details Included'!$A:$A,'7. 511_CAR_Student_Counts_Sec'!$A771,'8. 514 Details Included'!$E:$E,'7. 511_CAR_Student_Counts_Sec'!$D771,'8. 514 Details Included'!$D:$D,'7. 511_CAR_Student_Counts_Sec'!N$1,'8. 514 Details Included'!$G:$G,'7. 511_CAR_Student_Counts_Sec'!$F771))</f>
        <v>0</v>
      </c>
      <c r="O771" s="81">
        <f t="shared" si="36"/>
        <v>9</v>
      </c>
      <c r="P771" s="81">
        <f t="shared" si="37"/>
        <v>0</v>
      </c>
      <c r="Q771" s="81" t="str">
        <f t="shared" si="38"/>
        <v>6-8</v>
      </c>
    </row>
    <row r="772" spans="1:17" ht="15" outlineLevel="4" x14ac:dyDescent="0.2">
      <c r="A772" s="85">
        <v>213</v>
      </c>
      <c r="B772" s="86" t="s">
        <v>1112</v>
      </c>
      <c r="C772" s="86" t="s">
        <v>1273</v>
      </c>
      <c r="D772" s="85">
        <v>70</v>
      </c>
      <c r="E772" s="86" t="s">
        <v>1679</v>
      </c>
      <c r="F772" s="85">
        <v>5</v>
      </c>
      <c r="G772" s="85">
        <v>12</v>
      </c>
      <c r="H772" s="82">
        <f>IF(ISBLANK($D772),"",SUMIFS('8. 514 Details Included'!$I:$I,'8. 514 Details Included'!$A:$A,'7. 511_CAR_Student_Counts_Sec'!$A772,'8. 514 Details Included'!$E:$E,'7. 511_CAR_Student_Counts_Sec'!$D772,'8. 514 Details Included'!$D:$D,'7. 511_CAR_Student_Counts_Sec'!H$1,'8. 514 Details Included'!$G:$G,'7. 511_CAR_Student_Counts_Sec'!$F772))</f>
        <v>2</v>
      </c>
      <c r="I772" s="82">
        <f>IF(ISBLANK($D772),"",SUMIFS('8. 514 Details Included'!$I:$I,'8. 514 Details Included'!$A:$A,'7. 511_CAR_Student_Counts_Sec'!$A772,'8. 514 Details Included'!$E:$E,'7. 511_CAR_Student_Counts_Sec'!$D772,'8. 514 Details Included'!$D:$D,'7. 511_CAR_Student_Counts_Sec'!I$1,'8. 514 Details Included'!$G:$G,'7. 511_CAR_Student_Counts_Sec'!$F772))</f>
        <v>7</v>
      </c>
      <c r="J772" s="82">
        <f>IF(ISBLANK($D772),"",SUMIFS('8. 514 Details Included'!$I:$I,'8. 514 Details Included'!$A:$A,'7. 511_CAR_Student_Counts_Sec'!$A772,'8. 514 Details Included'!$E:$E,'7. 511_CAR_Student_Counts_Sec'!$D772,'8. 514 Details Included'!$D:$D,'7. 511_CAR_Student_Counts_Sec'!J$1,'8. 514 Details Included'!$G:$G,'7. 511_CAR_Student_Counts_Sec'!$F772))</f>
        <v>3</v>
      </c>
      <c r="K772" s="82">
        <f>IF(ISBLANK($D772),"",SUMIFS('8. 514 Details Included'!$I:$I,'8. 514 Details Included'!$A:$A,'7. 511_CAR_Student_Counts_Sec'!$A772,'8. 514 Details Included'!$E:$E,'7. 511_CAR_Student_Counts_Sec'!$D772,'8. 514 Details Included'!$D:$D,'7. 511_CAR_Student_Counts_Sec'!K$1,'8. 514 Details Included'!$G:$G,'7. 511_CAR_Student_Counts_Sec'!$F772))</f>
        <v>0</v>
      </c>
      <c r="L772" s="82">
        <f>IF(ISBLANK($D772),"",SUMIFS('8. 514 Details Included'!$I:$I,'8. 514 Details Included'!$A:$A,'7. 511_CAR_Student_Counts_Sec'!$A772,'8. 514 Details Included'!$E:$E,'7. 511_CAR_Student_Counts_Sec'!$D772,'8. 514 Details Included'!$D:$D,'7. 511_CAR_Student_Counts_Sec'!L$1,'8. 514 Details Included'!$G:$G,'7. 511_CAR_Student_Counts_Sec'!$F772))</f>
        <v>0</v>
      </c>
      <c r="M772" s="82">
        <f>IF(ISBLANK($D772),"",SUMIFS('8. 514 Details Included'!$I:$I,'8. 514 Details Included'!$A:$A,'7. 511_CAR_Student_Counts_Sec'!$A772,'8. 514 Details Included'!$E:$E,'7. 511_CAR_Student_Counts_Sec'!$D772,'8. 514 Details Included'!$D:$D,'7. 511_CAR_Student_Counts_Sec'!M$1,'8. 514 Details Included'!$G:$G,'7. 511_CAR_Student_Counts_Sec'!$F772))</f>
        <v>0</v>
      </c>
      <c r="N772" s="82">
        <f>IF(ISBLANK($D772),"",SUMIFS('8. 514 Details Included'!$I:$I,'8. 514 Details Included'!$A:$A,'7. 511_CAR_Student_Counts_Sec'!$A772,'8. 514 Details Included'!$E:$E,'7. 511_CAR_Student_Counts_Sec'!$D772,'8. 514 Details Included'!$D:$D,'7. 511_CAR_Student_Counts_Sec'!N$1,'8. 514 Details Included'!$G:$G,'7. 511_CAR_Student_Counts_Sec'!$F772))</f>
        <v>0</v>
      </c>
      <c r="O772" s="81">
        <f t="shared" si="36"/>
        <v>12</v>
      </c>
      <c r="P772" s="81">
        <f t="shared" si="37"/>
        <v>0</v>
      </c>
      <c r="Q772" s="81" t="str">
        <f t="shared" si="38"/>
        <v>6-8</v>
      </c>
    </row>
    <row r="773" spans="1:17" ht="15" outlineLevel="4" x14ac:dyDescent="0.2">
      <c r="A773" s="85">
        <v>213</v>
      </c>
      <c r="B773" s="86" t="s">
        <v>1112</v>
      </c>
      <c r="C773" s="86" t="s">
        <v>1273</v>
      </c>
      <c r="D773" s="85">
        <v>70</v>
      </c>
      <c r="E773" s="86" t="s">
        <v>1679</v>
      </c>
      <c r="F773" s="85">
        <v>6</v>
      </c>
      <c r="G773" s="85">
        <v>17</v>
      </c>
      <c r="H773" s="82">
        <f>IF(ISBLANK($D773),"",SUMIFS('8. 514 Details Included'!$I:$I,'8. 514 Details Included'!$A:$A,'7. 511_CAR_Student_Counts_Sec'!$A773,'8. 514 Details Included'!$E:$E,'7. 511_CAR_Student_Counts_Sec'!$D773,'8. 514 Details Included'!$D:$D,'7. 511_CAR_Student_Counts_Sec'!H$1,'8. 514 Details Included'!$G:$G,'7. 511_CAR_Student_Counts_Sec'!$F773))</f>
        <v>4</v>
      </c>
      <c r="I773" s="82">
        <f>IF(ISBLANK($D773),"",SUMIFS('8. 514 Details Included'!$I:$I,'8. 514 Details Included'!$A:$A,'7. 511_CAR_Student_Counts_Sec'!$A773,'8. 514 Details Included'!$E:$E,'7. 511_CAR_Student_Counts_Sec'!$D773,'8. 514 Details Included'!$D:$D,'7. 511_CAR_Student_Counts_Sec'!I$1,'8. 514 Details Included'!$G:$G,'7. 511_CAR_Student_Counts_Sec'!$F773))</f>
        <v>8</v>
      </c>
      <c r="J773" s="82">
        <f>IF(ISBLANK($D773),"",SUMIFS('8. 514 Details Included'!$I:$I,'8. 514 Details Included'!$A:$A,'7. 511_CAR_Student_Counts_Sec'!$A773,'8. 514 Details Included'!$E:$E,'7. 511_CAR_Student_Counts_Sec'!$D773,'8. 514 Details Included'!$D:$D,'7. 511_CAR_Student_Counts_Sec'!J$1,'8. 514 Details Included'!$G:$G,'7. 511_CAR_Student_Counts_Sec'!$F773))</f>
        <v>5</v>
      </c>
      <c r="K773" s="82">
        <f>IF(ISBLANK($D773),"",SUMIFS('8. 514 Details Included'!$I:$I,'8. 514 Details Included'!$A:$A,'7. 511_CAR_Student_Counts_Sec'!$A773,'8. 514 Details Included'!$E:$E,'7. 511_CAR_Student_Counts_Sec'!$D773,'8. 514 Details Included'!$D:$D,'7. 511_CAR_Student_Counts_Sec'!K$1,'8. 514 Details Included'!$G:$G,'7. 511_CAR_Student_Counts_Sec'!$F773))</f>
        <v>0</v>
      </c>
      <c r="L773" s="82">
        <f>IF(ISBLANK($D773),"",SUMIFS('8. 514 Details Included'!$I:$I,'8. 514 Details Included'!$A:$A,'7. 511_CAR_Student_Counts_Sec'!$A773,'8. 514 Details Included'!$E:$E,'7. 511_CAR_Student_Counts_Sec'!$D773,'8. 514 Details Included'!$D:$D,'7. 511_CAR_Student_Counts_Sec'!L$1,'8. 514 Details Included'!$G:$G,'7. 511_CAR_Student_Counts_Sec'!$F773))</f>
        <v>0</v>
      </c>
      <c r="M773" s="82">
        <f>IF(ISBLANK($D773),"",SUMIFS('8. 514 Details Included'!$I:$I,'8. 514 Details Included'!$A:$A,'7. 511_CAR_Student_Counts_Sec'!$A773,'8. 514 Details Included'!$E:$E,'7. 511_CAR_Student_Counts_Sec'!$D773,'8. 514 Details Included'!$D:$D,'7. 511_CAR_Student_Counts_Sec'!M$1,'8. 514 Details Included'!$G:$G,'7. 511_CAR_Student_Counts_Sec'!$F773))</f>
        <v>0</v>
      </c>
      <c r="N773" s="82">
        <f>IF(ISBLANK($D773),"",SUMIFS('8. 514 Details Included'!$I:$I,'8. 514 Details Included'!$A:$A,'7. 511_CAR_Student_Counts_Sec'!$A773,'8. 514 Details Included'!$E:$E,'7. 511_CAR_Student_Counts_Sec'!$D773,'8. 514 Details Included'!$D:$D,'7. 511_CAR_Student_Counts_Sec'!N$1,'8. 514 Details Included'!$G:$G,'7. 511_CAR_Student_Counts_Sec'!$F773))</f>
        <v>0</v>
      </c>
      <c r="O773" s="81">
        <f t="shared" si="36"/>
        <v>17</v>
      </c>
      <c r="P773" s="81">
        <f t="shared" si="37"/>
        <v>0</v>
      </c>
      <c r="Q773" s="81" t="str">
        <f t="shared" si="38"/>
        <v>6-8</v>
      </c>
    </row>
    <row r="774" spans="1:17" ht="15" outlineLevel="4" x14ac:dyDescent="0.2">
      <c r="A774" s="85">
        <v>213</v>
      </c>
      <c r="B774" s="86" t="s">
        <v>1112</v>
      </c>
      <c r="C774" s="86" t="s">
        <v>1273</v>
      </c>
      <c r="D774" s="85">
        <v>50</v>
      </c>
      <c r="E774" s="86" t="s">
        <v>1678</v>
      </c>
      <c r="F774" s="85">
        <v>2</v>
      </c>
      <c r="G774" s="85">
        <v>12</v>
      </c>
      <c r="H774" s="82">
        <f>IF(ISBLANK($D774),"",SUMIFS('8. 514 Details Included'!$I:$I,'8. 514 Details Included'!$A:$A,'7. 511_CAR_Student_Counts_Sec'!$A774,'8. 514 Details Included'!$E:$E,'7. 511_CAR_Student_Counts_Sec'!$D774,'8. 514 Details Included'!$D:$D,'7. 511_CAR_Student_Counts_Sec'!H$1,'8. 514 Details Included'!$G:$G,'7. 511_CAR_Student_Counts_Sec'!$F774))</f>
        <v>2</v>
      </c>
      <c r="I774" s="82">
        <f>IF(ISBLANK($D774),"",SUMIFS('8. 514 Details Included'!$I:$I,'8. 514 Details Included'!$A:$A,'7. 511_CAR_Student_Counts_Sec'!$A774,'8. 514 Details Included'!$E:$E,'7. 511_CAR_Student_Counts_Sec'!$D774,'8. 514 Details Included'!$D:$D,'7. 511_CAR_Student_Counts_Sec'!I$1,'8. 514 Details Included'!$G:$G,'7. 511_CAR_Student_Counts_Sec'!$F774))</f>
        <v>7</v>
      </c>
      <c r="J774" s="82">
        <f>IF(ISBLANK($D774),"",SUMIFS('8. 514 Details Included'!$I:$I,'8. 514 Details Included'!$A:$A,'7. 511_CAR_Student_Counts_Sec'!$A774,'8. 514 Details Included'!$E:$E,'7. 511_CAR_Student_Counts_Sec'!$D774,'8. 514 Details Included'!$D:$D,'7. 511_CAR_Student_Counts_Sec'!J$1,'8. 514 Details Included'!$G:$G,'7. 511_CAR_Student_Counts_Sec'!$F774))</f>
        <v>3</v>
      </c>
      <c r="K774" s="82">
        <f>IF(ISBLANK($D774),"",SUMIFS('8. 514 Details Included'!$I:$I,'8. 514 Details Included'!$A:$A,'7. 511_CAR_Student_Counts_Sec'!$A774,'8. 514 Details Included'!$E:$E,'7. 511_CAR_Student_Counts_Sec'!$D774,'8. 514 Details Included'!$D:$D,'7. 511_CAR_Student_Counts_Sec'!K$1,'8. 514 Details Included'!$G:$G,'7. 511_CAR_Student_Counts_Sec'!$F774))</f>
        <v>0</v>
      </c>
      <c r="L774" s="82">
        <f>IF(ISBLANK($D774),"",SUMIFS('8. 514 Details Included'!$I:$I,'8. 514 Details Included'!$A:$A,'7. 511_CAR_Student_Counts_Sec'!$A774,'8. 514 Details Included'!$E:$E,'7. 511_CAR_Student_Counts_Sec'!$D774,'8. 514 Details Included'!$D:$D,'7. 511_CAR_Student_Counts_Sec'!L$1,'8. 514 Details Included'!$G:$G,'7. 511_CAR_Student_Counts_Sec'!$F774))</f>
        <v>0</v>
      </c>
      <c r="M774" s="82">
        <f>IF(ISBLANK($D774),"",SUMIFS('8. 514 Details Included'!$I:$I,'8. 514 Details Included'!$A:$A,'7. 511_CAR_Student_Counts_Sec'!$A774,'8. 514 Details Included'!$E:$E,'7. 511_CAR_Student_Counts_Sec'!$D774,'8. 514 Details Included'!$D:$D,'7. 511_CAR_Student_Counts_Sec'!M$1,'8. 514 Details Included'!$G:$G,'7. 511_CAR_Student_Counts_Sec'!$F774))</f>
        <v>0</v>
      </c>
      <c r="N774" s="82">
        <f>IF(ISBLANK($D774),"",SUMIFS('8. 514 Details Included'!$I:$I,'8. 514 Details Included'!$A:$A,'7. 511_CAR_Student_Counts_Sec'!$A774,'8. 514 Details Included'!$E:$E,'7. 511_CAR_Student_Counts_Sec'!$D774,'8. 514 Details Included'!$D:$D,'7. 511_CAR_Student_Counts_Sec'!N$1,'8. 514 Details Included'!$G:$G,'7. 511_CAR_Student_Counts_Sec'!$F774))</f>
        <v>0</v>
      </c>
      <c r="O774" s="81">
        <f t="shared" si="36"/>
        <v>12</v>
      </c>
      <c r="P774" s="81">
        <f t="shared" si="37"/>
        <v>0</v>
      </c>
      <c r="Q774" s="81" t="str">
        <f t="shared" si="38"/>
        <v>6-8</v>
      </c>
    </row>
    <row r="775" spans="1:17" ht="15" outlineLevel="4" x14ac:dyDescent="0.2">
      <c r="A775" s="85">
        <v>213</v>
      </c>
      <c r="B775" s="86" t="s">
        <v>1112</v>
      </c>
      <c r="C775" s="86" t="s">
        <v>1273</v>
      </c>
      <c r="D775" s="85">
        <v>50</v>
      </c>
      <c r="E775" s="86" t="s">
        <v>1678</v>
      </c>
      <c r="F775" s="85">
        <v>3</v>
      </c>
      <c r="G775" s="85">
        <v>12</v>
      </c>
      <c r="H775" s="82">
        <f>IF(ISBLANK($D775),"",SUMIFS('8. 514 Details Included'!$I:$I,'8. 514 Details Included'!$A:$A,'7. 511_CAR_Student_Counts_Sec'!$A775,'8. 514 Details Included'!$E:$E,'7. 511_CAR_Student_Counts_Sec'!$D775,'8. 514 Details Included'!$D:$D,'7. 511_CAR_Student_Counts_Sec'!H$1,'8. 514 Details Included'!$G:$G,'7. 511_CAR_Student_Counts_Sec'!$F775))</f>
        <v>2</v>
      </c>
      <c r="I775" s="82">
        <f>IF(ISBLANK($D775),"",SUMIFS('8. 514 Details Included'!$I:$I,'8. 514 Details Included'!$A:$A,'7. 511_CAR_Student_Counts_Sec'!$A775,'8. 514 Details Included'!$E:$E,'7. 511_CAR_Student_Counts_Sec'!$D775,'8. 514 Details Included'!$D:$D,'7. 511_CAR_Student_Counts_Sec'!I$1,'8. 514 Details Included'!$G:$G,'7. 511_CAR_Student_Counts_Sec'!$F775))</f>
        <v>7</v>
      </c>
      <c r="J775" s="82">
        <f>IF(ISBLANK($D775),"",SUMIFS('8. 514 Details Included'!$I:$I,'8. 514 Details Included'!$A:$A,'7. 511_CAR_Student_Counts_Sec'!$A775,'8. 514 Details Included'!$E:$E,'7. 511_CAR_Student_Counts_Sec'!$D775,'8. 514 Details Included'!$D:$D,'7. 511_CAR_Student_Counts_Sec'!J$1,'8. 514 Details Included'!$G:$G,'7. 511_CAR_Student_Counts_Sec'!$F775))</f>
        <v>3</v>
      </c>
      <c r="K775" s="82">
        <f>IF(ISBLANK($D775),"",SUMIFS('8. 514 Details Included'!$I:$I,'8. 514 Details Included'!$A:$A,'7. 511_CAR_Student_Counts_Sec'!$A775,'8. 514 Details Included'!$E:$E,'7. 511_CAR_Student_Counts_Sec'!$D775,'8. 514 Details Included'!$D:$D,'7. 511_CAR_Student_Counts_Sec'!K$1,'8. 514 Details Included'!$G:$G,'7. 511_CAR_Student_Counts_Sec'!$F775))</f>
        <v>0</v>
      </c>
      <c r="L775" s="82">
        <f>IF(ISBLANK($D775),"",SUMIFS('8. 514 Details Included'!$I:$I,'8. 514 Details Included'!$A:$A,'7. 511_CAR_Student_Counts_Sec'!$A775,'8. 514 Details Included'!$E:$E,'7. 511_CAR_Student_Counts_Sec'!$D775,'8. 514 Details Included'!$D:$D,'7. 511_CAR_Student_Counts_Sec'!L$1,'8. 514 Details Included'!$G:$G,'7. 511_CAR_Student_Counts_Sec'!$F775))</f>
        <v>0</v>
      </c>
      <c r="M775" s="82">
        <f>IF(ISBLANK($D775),"",SUMIFS('8. 514 Details Included'!$I:$I,'8. 514 Details Included'!$A:$A,'7. 511_CAR_Student_Counts_Sec'!$A775,'8. 514 Details Included'!$E:$E,'7. 511_CAR_Student_Counts_Sec'!$D775,'8. 514 Details Included'!$D:$D,'7. 511_CAR_Student_Counts_Sec'!M$1,'8. 514 Details Included'!$G:$G,'7. 511_CAR_Student_Counts_Sec'!$F775))</f>
        <v>0</v>
      </c>
      <c r="N775" s="82">
        <f>IF(ISBLANK($D775),"",SUMIFS('8. 514 Details Included'!$I:$I,'8. 514 Details Included'!$A:$A,'7. 511_CAR_Student_Counts_Sec'!$A775,'8. 514 Details Included'!$E:$E,'7. 511_CAR_Student_Counts_Sec'!$D775,'8. 514 Details Included'!$D:$D,'7. 511_CAR_Student_Counts_Sec'!N$1,'8. 514 Details Included'!$G:$G,'7. 511_CAR_Student_Counts_Sec'!$F775))</f>
        <v>0</v>
      </c>
      <c r="O775" s="81">
        <f t="shared" si="36"/>
        <v>12</v>
      </c>
      <c r="P775" s="81">
        <f t="shared" si="37"/>
        <v>0</v>
      </c>
      <c r="Q775" s="81" t="str">
        <f t="shared" si="38"/>
        <v>6-8</v>
      </c>
    </row>
    <row r="776" spans="1:17" ht="15" outlineLevel="4" x14ac:dyDescent="0.2">
      <c r="A776" s="85">
        <v>213</v>
      </c>
      <c r="B776" s="86" t="s">
        <v>1112</v>
      </c>
      <c r="C776" s="86" t="s">
        <v>1273</v>
      </c>
      <c r="D776" s="85">
        <v>50</v>
      </c>
      <c r="E776" s="86" t="s">
        <v>1678</v>
      </c>
      <c r="F776" s="85">
        <v>4</v>
      </c>
      <c r="G776" s="85">
        <v>18</v>
      </c>
      <c r="H776" s="82">
        <f>IF(ISBLANK($D776),"",SUMIFS('8. 514 Details Included'!$I:$I,'8. 514 Details Included'!$A:$A,'7. 511_CAR_Student_Counts_Sec'!$A776,'8. 514 Details Included'!$E:$E,'7. 511_CAR_Student_Counts_Sec'!$D776,'8. 514 Details Included'!$D:$D,'7. 511_CAR_Student_Counts_Sec'!H$1,'8. 514 Details Included'!$G:$G,'7. 511_CAR_Student_Counts_Sec'!$F776))</f>
        <v>2</v>
      </c>
      <c r="I776" s="82">
        <f>IF(ISBLANK($D776),"",SUMIFS('8. 514 Details Included'!$I:$I,'8. 514 Details Included'!$A:$A,'7. 511_CAR_Student_Counts_Sec'!$A776,'8. 514 Details Included'!$E:$E,'7. 511_CAR_Student_Counts_Sec'!$D776,'8. 514 Details Included'!$D:$D,'7. 511_CAR_Student_Counts_Sec'!I$1,'8. 514 Details Included'!$G:$G,'7. 511_CAR_Student_Counts_Sec'!$F776))</f>
        <v>9</v>
      </c>
      <c r="J776" s="82">
        <f>IF(ISBLANK($D776),"",SUMIFS('8. 514 Details Included'!$I:$I,'8. 514 Details Included'!$A:$A,'7. 511_CAR_Student_Counts_Sec'!$A776,'8. 514 Details Included'!$E:$E,'7. 511_CAR_Student_Counts_Sec'!$D776,'8. 514 Details Included'!$D:$D,'7. 511_CAR_Student_Counts_Sec'!J$1,'8. 514 Details Included'!$G:$G,'7. 511_CAR_Student_Counts_Sec'!$F776))</f>
        <v>7</v>
      </c>
      <c r="K776" s="82">
        <f>IF(ISBLANK($D776),"",SUMIFS('8. 514 Details Included'!$I:$I,'8. 514 Details Included'!$A:$A,'7. 511_CAR_Student_Counts_Sec'!$A776,'8. 514 Details Included'!$E:$E,'7. 511_CAR_Student_Counts_Sec'!$D776,'8. 514 Details Included'!$D:$D,'7. 511_CAR_Student_Counts_Sec'!K$1,'8. 514 Details Included'!$G:$G,'7. 511_CAR_Student_Counts_Sec'!$F776))</f>
        <v>0</v>
      </c>
      <c r="L776" s="82">
        <f>IF(ISBLANK($D776),"",SUMIFS('8. 514 Details Included'!$I:$I,'8. 514 Details Included'!$A:$A,'7. 511_CAR_Student_Counts_Sec'!$A776,'8. 514 Details Included'!$E:$E,'7. 511_CAR_Student_Counts_Sec'!$D776,'8. 514 Details Included'!$D:$D,'7. 511_CAR_Student_Counts_Sec'!L$1,'8. 514 Details Included'!$G:$G,'7. 511_CAR_Student_Counts_Sec'!$F776))</f>
        <v>0</v>
      </c>
      <c r="M776" s="82">
        <f>IF(ISBLANK($D776),"",SUMIFS('8. 514 Details Included'!$I:$I,'8. 514 Details Included'!$A:$A,'7. 511_CAR_Student_Counts_Sec'!$A776,'8. 514 Details Included'!$E:$E,'7. 511_CAR_Student_Counts_Sec'!$D776,'8. 514 Details Included'!$D:$D,'7. 511_CAR_Student_Counts_Sec'!M$1,'8. 514 Details Included'!$G:$G,'7. 511_CAR_Student_Counts_Sec'!$F776))</f>
        <v>0</v>
      </c>
      <c r="N776" s="82">
        <f>IF(ISBLANK($D776),"",SUMIFS('8. 514 Details Included'!$I:$I,'8. 514 Details Included'!$A:$A,'7. 511_CAR_Student_Counts_Sec'!$A776,'8. 514 Details Included'!$E:$E,'7. 511_CAR_Student_Counts_Sec'!$D776,'8. 514 Details Included'!$D:$D,'7. 511_CAR_Student_Counts_Sec'!N$1,'8. 514 Details Included'!$G:$G,'7. 511_CAR_Student_Counts_Sec'!$F776))</f>
        <v>0</v>
      </c>
      <c r="O776" s="81">
        <f t="shared" si="36"/>
        <v>18</v>
      </c>
      <c r="P776" s="81">
        <f t="shared" si="37"/>
        <v>0</v>
      </c>
      <c r="Q776" s="81" t="str">
        <f t="shared" si="38"/>
        <v>6-8</v>
      </c>
    </row>
    <row r="777" spans="1:17" ht="15" outlineLevel="4" x14ac:dyDescent="0.2">
      <c r="A777" s="85">
        <v>213</v>
      </c>
      <c r="B777" s="86" t="s">
        <v>1112</v>
      </c>
      <c r="C777" s="86" t="s">
        <v>1273</v>
      </c>
      <c r="D777" s="85">
        <v>50</v>
      </c>
      <c r="E777" s="86" t="s">
        <v>1678</v>
      </c>
      <c r="F777" s="85">
        <v>5</v>
      </c>
      <c r="G777" s="85">
        <v>18</v>
      </c>
      <c r="H777" s="82">
        <f>IF(ISBLANK($D777),"",SUMIFS('8. 514 Details Included'!$I:$I,'8. 514 Details Included'!$A:$A,'7. 511_CAR_Student_Counts_Sec'!$A777,'8. 514 Details Included'!$E:$E,'7. 511_CAR_Student_Counts_Sec'!$D777,'8. 514 Details Included'!$D:$D,'7. 511_CAR_Student_Counts_Sec'!H$1,'8. 514 Details Included'!$G:$G,'7. 511_CAR_Student_Counts_Sec'!$F777))</f>
        <v>2</v>
      </c>
      <c r="I777" s="82">
        <f>IF(ISBLANK($D777),"",SUMIFS('8. 514 Details Included'!$I:$I,'8. 514 Details Included'!$A:$A,'7. 511_CAR_Student_Counts_Sec'!$A777,'8. 514 Details Included'!$E:$E,'7. 511_CAR_Student_Counts_Sec'!$D777,'8. 514 Details Included'!$D:$D,'7. 511_CAR_Student_Counts_Sec'!I$1,'8. 514 Details Included'!$G:$G,'7. 511_CAR_Student_Counts_Sec'!$F777))</f>
        <v>9</v>
      </c>
      <c r="J777" s="82">
        <f>IF(ISBLANK($D777),"",SUMIFS('8. 514 Details Included'!$I:$I,'8. 514 Details Included'!$A:$A,'7. 511_CAR_Student_Counts_Sec'!$A777,'8. 514 Details Included'!$E:$E,'7. 511_CAR_Student_Counts_Sec'!$D777,'8. 514 Details Included'!$D:$D,'7. 511_CAR_Student_Counts_Sec'!J$1,'8. 514 Details Included'!$G:$G,'7. 511_CAR_Student_Counts_Sec'!$F777))</f>
        <v>7</v>
      </c>
      <c r="K777" s="82">
        <f>IF(ISBLANK($D777),"",SUMIFS('8. 514 Details Included'!$I:$I,'8. 514 Details Included'!$A:$A,'7. 511_CAR_Student_Counts_Sec'!$A777,'8. 514 Details Included'!$E:$E,'7. 511_CAR_Student_Counts_Sec'!$D777,'8. 514 Details Included'!$D:$D,'7. 511_CAR_Student_Counts_Sec'!K$1,'8. 514 Details Included'!$G:$G,'7. 511_CAR_Student_Counts_Sec'!$F777))</f>
        <v>0</v>
      </c>
      <c r="L777" s="82">
        <f>IF(ISBLANK($D777),"",SUMIFS('8. 514 Details Included'!$I:$I,'8. 514 Details Included'!$A:$A,'7. 511_CAR_Student_Counts_Sec'!$A777,'8. 514 Details Included'!$E:$E,'7. 511_CAR_Student_Counts_Sec'!$D777,'8. 514 Details Included'!$D:$D,'7. 511_CAR_Student_Counts_Sec'!L$1,'8. 514 Details Included'!$G:$G,'7. 511_CAR_Student_Counts_Sec'!$F777))</f>
        <v>0</v>
      </c>
      <c r="M777" s="82">
        <f>IF(ISBLANK($D777),"",SUMIFS('8. 514 Details Included'!$I:$I,'8. 514 Details Included'!$A:$A,'7. 511_CAR_Student_Counts_Sec'!$A777,'8. 514 Details Included'!$E:$E,'7. 511_CAR_Student_Counts_Sec'!$D777,'8. 514 Details Included'!$D:$D,'7. 511_CAR_Student_Counts_Sec'!M$1,'8. 514 Details Included'!$G:$G,'7. 511_CAR_Student_Counts_Sec'!$F777))</f>
        <v>0</v>
      </c>
      <c r="N777" s="82">
        <f>IF(ISBLANK($D777),"",SUMIFS('8. 514 Details Included'!$I:$I,'8. 514 Details Included'!$A:$A,'7. 511_CAR_Student_Counts_Sec'!$A777,'8. 514 Details Included'!$E:$E,'7. 511_CAR_Student_Counts_Sec'!$D777,'8. 514 Details Included'!$D:$D,'7. 511_CAR_Student_Counts_Sec'!N$1,'8. 514 Details Included'!$G:$G,'7. 511_CAR_Student_Counts_Sec'!$F777))</f>
        <v>0</v>
      </c>
      <c r="O777" s="81">
        <f t="shared" si="36"/>
        <v>18</v>
      </c>
      <c r="P777" s="81">
        <f t="shared" si="37"/>
        <v>0</v>
      </c>
      <c r="Q777" s="81" t="str">
        <f t="shared" si="38"/>
        <v>6-8</v>
      </c>
    </row>
    <row r="778" spans="1:17" ht="15" outlineLevel="3" x14ac:dyDescent="0.2">
      <c r="A778" s="85"/>
      <c r="B778" s="86"/>
      <c r="C778" s="88" t="s">
        <v>1271</v>
      </c>
      <c r="D778" s="85"/>
      <c r="E778" s="86"/>
      <c r="F778" s="85"/>
      <c r="G778" s="85">
        <f>SUBTOTAL(1,G770:G777)</f>
        <v>14.25</v>
      </c>
      <c r="H778" s="82" t="str">
        <f>IF(ISBLANK($D778),"",SUMIFS('8. 514 Details Included'!$I:$I,'8. 514 Details Included'!$A:$A,'7. 511_CAR_Student_Counts_Sec'!$A778,'8. 514 Details Included'!$E:$E,'7. 511_CAR_Student_Counts_Sec'!$D778,'8. 514 Details Included'!$D:$D,'7. 511_CAR_Student_Counts_Sec'!H$1,'8. 514 Details Included'!$G:$G,'7. 511_CAR_Student_Counts_Sec'!$F778))</f>
        <v/>
      </c>
      <c r="I778" s="82" t="str">
        <f>IF(ISBLANK($D778),"",SUMIFS('8. 514 Details Included'!$I:$I,'8. 514 Details Included'!$A:$A,'7. 511_CAR_Student_Counts_Sec'!$A778,'8. 514 Details Included'!$E:$E,'7. 511_CAR_Student_Counts_Sec'!$D778,'8. 514 Details Included'!$D:$D,'7. 511_CAR_Student_Counts_Sec'!I$1,'8. 514 Details Included'!$G:$G,'7. 511_CAR_Student_Counts_Sec'!$F778))</f>
        <v/>
      </c>
      <c r="J778" s="82" t="str">
        <f>IF(ISBLANK($D778),"",SUMIFS('8. 514 Details Included'!$I:$I,'8. 514 Details Included'!$A:$A,'7. 511_CAR_Student_Counts_Sec'!$A778,'8. 514 Details Included'!$E:$E,'7. 511_CAR_Student_Counts_Sec'!$D778,'8. 514 Details Included'!$D:$D,'7. 511_CAR_Student_Counts_Sec'!J$1,'8. 514 Details Included'!$G:$G,'7. 511_CAR_Student_Counts_Sec'!$F778))</f>
        <v/>
      </c>
      <c r="K778" s="82" t="str">
        <f>IF(ISBLANK($D778),"",SUMIFS('8. 514 Details Included'!$I:$I,'8. 514 Details Included'!$A:$A,'7. 511_CAR_Student_Counts_Sec'!$A778,'8. 514 Details Included'!$E:$E,'7. 511_CAR_Student_Counts_Sec'!$D778,'8. 514 Details Included'!$D:$D,'7. 511_CAR_Student_Counts_Sec'!K$1,'8. 514 Details Included'!$G:$G,'7. 511_CAR_Student_Counts_Sec'!$F778))</f>
        <v/>
      </c>
      <c r="L778" s="82" t="str">
        <f>IF(ISBLANK($D778),"",SUMIFS('8. 514 Details Included'!$I:$I,'8. 514 Details Included'!$A:$A,'7. 511_CAR_Student_Counts_Sec'!$A778,'8. 514 Details Included'!$E:$E,'7. 511_CAR_Student_Counts_Sec'!$D778,'8. 514 Details Included'!$D:$D,'7. 511_CAR_Student_Counts_Sec'!L$1,'8. 514 Details Included'!$G:$G,'7. 511_CAR_Student_Counts_Sec'!$F778))</f>
        <v/>
      </c>
      <c r="M778" s="82" t="str">
        <f>IF(ISBLANK($D778),"",SUMIFS('8. 514 Details Included'!$I:$I,'8. 514 Details Included'!$A:$A,'7. 511_CAR_Student_Counts_Sec'!$A778,'8. 514 Details Included'!$E:$E,'7. 511_CAR_Student_Counts_Sec'!$D778,'8. 514 Details Included'!$D:$D,'7. 511_CAR_Student_Counts_Sec'!M$1,'8. 514 Details Included'!$G:$G,'7. 511_CAR_Student_Counts_Sec'!$F778))</f>
        <v/>
      </c>
      <c r="N778" s="82" t="str">
        <f>IF(ISBLANK($D778),"",SUMIFS('8. 514 Details Included'!$I:$I,'8. 514 Details Included'!$A:$A,'7. 511_CAR_Student_Counts_Sec'!$A778,'8. 514 Details Included'!$E:$E,'7. 511_CAR_Student_Counts_Sec'!$D778,'8. 514 Details Included'!$D:$D,'7. 511_CAR_Student_Counts_Sec'!N$1,'8. 514 Details Included'!$G:$G,'7. 511_CAR_Student_Counts_Sec'!$F778))</f>
        <v/>
      </c>
      <c r="O778" s="81" t="str">
        <f t="shared" si="36"/>
        <v/>
      </c>
      <c r="P778" s="81" t="str">
        <f t="shared" si="37"/>
        <v/>
      </c>
      <c r="Q778" s="81" t="str">
        <f t="shared" si="38"/>
        <v/>
      </c>
    </row>
    <row r="779" spans="1:17" ht="15" outlineLevel="2" x14ac:dyDescent="0.2">
      <c r="A779" s="87" t="s">
        <v>1677</v>
      </c>
      <c r="B779" s="86"/>
      <c r="C779" s="86"/>
      <c r="D779" s="85"/>
      <c r="E779" s="86"/>
      <c r="F779" s="85"/>
      <c r="G779" s="85">
        <f>SUBTOTAL(1,G724:G777)</f>
        <v>25.76</v>
      </c>
      <c r="H779" s="82" t="str">
        <f>IF(ISBLANK($D779),"",SUMIFS('8. 514 Details Included'!$I:$I,'8. 514 Details Included'!$A:$A,'7. 511_CAR_Student_Counts_Sec'!$A779,'8. 514 Details Included'!$E:$E,'7. 511_CAR_Student_Counts_Sec'!$D779,'8. 514 Details Included'!$D:$D,'7. 511_CAR_Student_Counts_Sec'!H$1,'8. 514 Details Included'!$G:$G,'7. 511_CAR_Student_Counts_Sec'!$F779))</f>
        <v/>
      </c>
      <c r="I779" s="82" t="str">
        <f>IF(ISBLANK($D779),"",SUMIFS('8. 514 Details Included'!$I:$I,'8. 514 Details Included'!$A:$A,'7. 511_CAR_Student_Counts_Sec'!$A779,'8. 514 Details Included'!$E:$E,'7. 511_CAR_Student_Counts_Sec'!$D779,'8. 514 Details Included'!$D:$D,'7. 511_CAR_Student_Counts_Sec'!I$1,'8. 514 Details Included'!$G:$G,'7. 511_CAR_Student_Counts_Sec'!$F779))</f>
        <v/>
      </c>
      <c r="J779" s="82" t="str">
        <f>IF(ISBLANK($D779),"",SUMIFS('8. 514 Details Included'!$I:$I,'8. 514 Details Included'!$A:$A,'7. 511_CAR_Student_Counts_Sec'!$A779,'8. 514 Details Included'!$E:$E,'7. 511_CAR_Student_Counts_Sec'!$D779,'8. 514 Details Included'!$D:$D,'7. 511_CAR_Student_Counts_Sec'!J$1,'8. 514 Details Included'!$G:$G,'7. 511_CAR_Student_Counts_Sec'!$F779))</f>
        <v/>
      </c>
      <c r="K779" s="82" t="str">
        <f>IF(ISBLANK($D779),"",SUMIFS('8. 514 Details Included'!$I:$I,'8. 514 Details Included'!$A:$A,'7. 511_CAR_Student_Counts_Sec'!$A779,'8. 514 Details Included'!$E:$E,'7. 511_CAR_Student_Counts_Sec'!$D779,'8. 514 Details Included'!$D:$D,'7. 511_CAR_Student_Counts_Sec'!K$1,'8. 514 Details Included'!$G:$G,'7. 511_CAR_Student_Counts_Sec'!$F779))</f>
        <v/>
      </c>
      <c r="L779" s="82" t="str">
        <f>IF(ISBLANK($D779),"",SUMIFS('8. 514 Details Included'!$I:$I,'8. 514 Details Included'!$A:$A,'7. 511_CAR_Student_Counts_Sec'!$A779,'8. 514 Details Included'!$E:$E,'7. 511_CAR_Student_Counts_Sec'!$D779,'8. 514 Details Included'!$D:$D,'7. 511_CAR_Student_Counts_Sec'!L$1,'8. 514 Details Included'!$G:$G,'7. 511_CAR_Student_Counts_Sec'!$F779))</f>
        <v/>
      </c>
      <c r="M779" s="82" t="str">
        <f>IF(ISBLANK($D779),"",SUMIFS('8. 514 Details Included'!$I:$I,'8. 514 Details Included'!$A:$A,'7. 511_CAR_Student_Counts_Sec'!$A779,'8. 514 Details Included'!$E:$E,'7. 511_CAR_Student_Counts_Sec'!$D779,'8. 514 Details Included'!$D:$D,'7. 511_CAR_Student_Counts_Sec'!M$1,'8. 514 Details Included'!$G:$G,'7. 511_CAR_Student_Counts_Sec'!$F779))</f>
        <v/>
      </c>
      <c r="N779" s="82" t="str">
        <f>IF(ISBLANK($D779),"",SUMIFS('8. 514 Details Included'!$I:$I,'8. 514 Details Included'!$A:$A,'7. 511_CAR_Student_Counts_Sec'!$A779,'8. 514 Details Included'!$E:$E,'7. 511_CAR_Student_Counts_Sec'!$D779,'8. 514 Details Included'!$D:$D,'7. 511_CAR_Student_Counts_Sec'!N$1,'8. 514 Details Included'!$G:$G,'7. 511_CAR_Student_Counts_Sec'!$F779))</f>
        <v/>
      </c>
      <c r="O779" s="81" t="str">
        <f t="shared" si="36"/>
        <v/>
      </c>
      <c r="P779" s="81" t="str">
        <f t="shared" si="37"/>
        <v/>
      </c>
      <c r="Q779" s="81" t="str">
        <f t="shared" si="38"/>
        <v/>
      </c>
    </row>
    <row r="780" spans="1:17" ht="15" outlineLevel="4" x14ac:dyDescent="0.2">
      <c r="A780" s="85">
        <v>215</v>
      </c>
      <c r="B780" s="86" t="s">
        <v>1107</v>
      </c>
      <c r="C780" s="86" t="s">
        <v>1172</v>
      </c>
      <c r="D780" s="85">
        <v>77</v>
      </c>
      <c r="E780" s="86" t="s">
        <v>1676</v>
      </c>
      <c r="F780" s="85">
        <v>1</v>
      </c>
      <c r="G780" s="85">
        <v>31</v>
      </c>
      <c r="H780" s="82">
        <f>IF(ISBLANK($D780),"",SUMIFS('8. 514 Details Included'!$I:$I,'8. 514 Details Included'!$A:$A,'7. 511_CAR_Student_Counts_Sec'!$A780,'8. 514 Details Included'!$E:$E,'7. 511_CAR_Student_Counts_Sec'!$D780,'8. 514 Details Included'!$D:$D,'7. 511_CAR_Student_Counts_Sec'!H$1,'8. 514 Details Included'!$G:$G,'7. 511_CAR_Student_Counts_Sec'!$F780))</f>
        <v>0</v>
      </c>
      <c r="I780" s="82">
        <f>IF(ISBLANK($D780),"",SUMIFS('8. 514 Details Included'!$I:$I,'8. 514 Details Included'!$A:$A,'7. 511_CAR_Student_Counts_Sec'!$A780,'8. 514 Details Included'!$E:$E,'7. 511_CAR_Student_Counts_Sec'!$D780,'8. 514 Details Included'!$D:$D,'7. 511_CAR_Student_Counts_Sec'!I$1,'8. 514 Details Included'!$G:$G,'7. 511_CAR_Student_Counts_Sec'!$F780))</f>
        <v>0</v>
      </c>
      <c r="J780" s="82">
        <f>IF(ISBLANK($D780),"",SUMIFS('8. 514 Details Included'!$I:$I,'8. 514 Details Included'!$A:$A,'7. 511_CAR_Student_Counts_Sec'!$A780,'8. 514 Details Included'!$E:$E,'7. 511_CAR_Student_Counts_Sec'!$D780,'8. 514 Details Included'!$D:$D,'7. 511_CAR_Student_Counts_Sec'!J$1,'8. 514 Details Included'!$G:$G,'7. 511_CAR_Student_Counts_Sec'!$F780))</f>
        <v>0</v>
      </c>
      <c r="K780" s="82">
        <f>IF(ISBLANK($D780),"",SUMIFS('8. 514 Details Included'!$I:$I,'8. 514 Details Included'!$A:$A,'7. 511_CAR_Student_Counts_Sec'!$A780,'8. 514 Details Included'!$E:$E,'7. 511_CAR_Student_Counts_Sec'!$D780,'8. 514 Details Included'!$D:$D,'7. 511_CAR_Student_Counts_Sec'!K$1,'8. 514 Details Included'!$G:$G,'7. 511_CAR_Student_Counts_Sec'!$F780))</f>
        <v>25</v>
      </c>
      <c r="L780" s="82">
        <f>IF(ISBLANK($D780),"",SUMIFS('8. 514 Details Included'!$I:$I,'8. 514 Details Included'!$A:$A,'7. 511_CAR_Student_Counts_Sec'!$A780,'8. 514 Details Included'!$E:$E,'7. 511_CAR_Student_Counts_Sec'!$D780,'8. 514 Details Included'!$D:$D,'7. 511_CAR_Student_Counts_Sec'!L$1,'8. 514 Details Included'!$G:$G,'7. 511_CAR_Student_Counts_Sec'!$F780))</f>
        <v>4</v>
      </c>
      <c r="M780" s="82">
        <f>IF(ISBLANK($D780),"",SUMIFS('8. 514 Details Included'!$I:$I,'8. 514 Details Included'!$A:$A,'7. 511_CAR_Student_Counts_Sec'!$A780,'8. 514 Details Included'!$E:$E,'7. 511_CAR_Student_Counts_Sec'!$D780,'8. 514 Details Included'!$D:$D,'7. 511_CAR_Student_Counts_Sec'!M$1,'8. 514 Details Included'!$G:$G,'7. 511_CAR_Student_Counts_Sec'!$F780))</f>
        <v>2</v>
      </c>
      <c r="N780" s="82">
        <f>IF(ISBLANK($D780),"",SUMIFS('8. 514 Details Included'!$I:$I,'8. 514 Details Included'!$A:$A,'7. 511_CAR_Student_Counts_Sec'!$A780,'8. 514 Details Included'!$E:$E,'7. 511_CAR_Student_Counts_Sec'!$D780,'8. 514 Details Included'!$D:$D,'7. 511_CAR_Student_Counts_Sec'!N$1,'8. 514 Details Included'!$G:$G,'7. 511_CAR_Student_Counts_Sec'!$F780))</f>
        <v>0</v>
      </c>
      <c r="O780" s="81">
        <f t="shared" si="36"/>
        <v>0</v>
      </c>
      <c r="P780" s="81">
        <f t="shared" si="37"/>
        <v>31</v>
      </c>
      <c r="Q780" s="81" t="str">
        <f t="shared" si="38"/>
        <v>9-12</v>
      </c>
    </row>
    <row r="781" spans="1:17" ht="15" outlineLevel="4" x14ac:dyDescent="0.2">
      <c r="A781" s="85">
        <v>215</v>
      </c>
      <c r="B781" s="86" t="s">
        <v>1107</v>
      </c>
      <c r="C781" s="86" t="s">
        <v>1172</v>
      </c>
      <c r="D781" s="85">
        <v>77</v>
      </c>
      <c r="E781" s="86" t="s">
        <v>1676</v>
      </c>
      <c r="F781" s="85">
        <v>2</v>
      </c>
      <c r="G781" s="85">
        <v>25</v>
      </c>
      <c r="H781" s="82">
        <f>IF(ISBLANK($D781),"",SUMIFS('8. 514 Details Included'!$I:$I,'8. 514 Details Included'!$A:$A,'7. 511_CAR_Student_Counts_Sec'!$A781,'8. 514 Details Included'!$E:$E,'7. 511_CAR_Student_Counts_Sec'!$D781,'8. 514 Details Included'!$D:$D,'7. 511_CAR_Student_Counts_Sec'!H$1,'8. 514 Details Included'!$G:$G,'7. 511_CAR_Student_Counts_Sec'!$F781))</f>
        <v>0</v>
      </c>
      <c r="I781" s="82">
        <f>IF(ISBLANK($D781),"",SUMIFS('8. 514 Details Included'!$I:$I,'8. 514 Details Included'!$A:$A,'7. 511_CAR_Student_Counts_Sec'!$A781,'8. 514 Details Included'!$E:$E,'7. 511_CAR_Student_Counts_Sec'!$D781,'8. 514 Details Included'!$D:$D,'7. 511_CAR_Student_Counts_Sec'!I$1,'8. 514 Details Included'!$G:$G,'7. 511_CAR_Student_Counts_Sec'!$F781))</f>
        <v>0</v>
      </c>
      <c r="J781" s="82">
        <f>IF(ISBLANK($D781),"",SUMIFS('8. 514 Details Included'!$I:$I,'8. 514 Details Included'!$A:$A,'7. 511_CAR_Student_Counts_Sec'!$A781,'8. 514 Details Included'!$E:$E,'7. 511_CAR_Student_Counts_Sec'!$D781,'8. 514 Details Included'!$D:$D,'7. 511_CAR_Student_Counts_Sec'!J$1,'8. 514 Details Included'!$G:$G,'7. 511_CAR_Student_Counts_Sec'!$F781))</f>
        <v>0</v>
      </c>
      <c r="K781" s="82">
        <f>IF(ISBLANK($D781),"",SUMIFS('8. 514 Details Included'!$I:$I,'8. 514 Details Included'!$A:$A,'7. 511_CAR_Student_Counts_Sec'!$A781,'8. 514 Details Included'!$E:$E,'7. 511_CAR_Student_Counts_Sec'!$D781,'8. 514 Details Included'!$D:$D,'7. 511_CAR_Student_Counts_Sec'!K$1,'8. 514 Details Included'!$G:$G,'7. 511_CAR_Student_Counts_Sec'!$F781))</f>
        <v>20</v>
      </c>
      <c r="L781" s="82">
        <f>IF(ISBLANK($D781),"",SUMIFS('8. 514 Details Included'!$I:$I,'8. 514 Details Included'!$A:$A,'7. 511_CAR_Student_Counts_Sec'!$A781,'8. 514 Details Included'!$E:$E,'7. 511_CAR_Student_Counts_Sec'!$D781,'8. 514 Details Included'!$D:$D,'7. 511_CAR_Student_Counts_Sec'!L$1,'8. 514 Details Included'!$G:$G,'7. 511_CAR_Student_Counts_Sec'!$F781))</f>
        <v>2</v>
      </c>
      <c r="M781" s="82">
        <f>IF(ISBLANK($D781),"",SUMIFS('8. 514 Details Included'!$I:$I,'8. 514 Details Included'!$A:$A,'7. 511_CAR_Student_Counts_Sec'!$A781,'8. 514 Details Included'!$E:$E,'7. 511_CAR_Student_Counts_Sec'!$D781,'8. 514 Details Included'!$D:$D,'7. 511_CAR_Student_Counts_Sec'!M$1,'8. 514 Details Included'!$G:$G,'7. 511_CAR_Student_Counts_Sec'!$F781))</f>
        <v>3</v>
      </c>
      <c r="N781" s="82">
        <f>IF(ISBLANK($D781),"",SUMIFS('8. 514 Details Included'!$I:$I,'8. 514 Details Included'!$A:$A,'7. 511_CAR_Student_Counts_Sec'!$A781,'8. 514 Details Included'!$E:$E,'7. 511_CAR_Student_Counts_Sec'!$D781,'8. 514 Details Included'!$D:$D,'7. 511_CAR_Student_Counts_Sec'!N$1,'8. 514 Details Included'!$G:$G,'7. 511_CAR_Student_Counts_Sec'!$F781))</f>
        <v>0</v>
      </c>
      <c r="O781" s="81">
        <f t="shared" si="36"/>
        <v>0</v>
      </c>
      <c r="P781" s="81">
        <f t="shared" si="37"/>
        <v>25</v>
      </c>
      <c r="Q781" s="81" t="str">
        <f t="shared" si="38"/>
        <v>9-12</v>
      </c>
    </row>
    <row r="782" spans="1:17" ht="15" outlineLevel="4" x14ac:dyDescent="0.2">
      <c r="A782" s="85">
        <v>215</v>
      </c>
      <c r="B782" s="86" t="s">
        <v>1107</v>
      </c>
      <c r="C782" s="86" t="s">
        <v>1172</v>
      </c>
      <c r="D782" s="85">
        <v>77</v>
      </c>
      <c r="E782" s="86" t="s">
        <v>1676</v>
      </c>
      <c r="F782" s="85">
        <v>3</v>
      </c>
      <c r="G782" s="85">
        <v>31</v>
      </c>
      <c r="H782" s="82">
        <f>IF(ISBLANK($D782),"",SUMIFS('8. 514 Details Included'!$I:$I,'8. 514 Details Included'!$A:$A,'7. 511_CAR_Student_Counts_Sec'!$A782,'8. 514 Details Included'!$E:$E,'7. 511_CAR_Student_Counts_Sec'!$D782,'8. 514 Details Included'!$D:$D,'7. 511_CAR_Student_Counts_Sec'!H$1,'8. 514 Details Included'!$G:$G,'7. 511_CAR_Student_Counts_Sec'!$F782))</f>
        <v>0</v>
      </c>
      <c r="I782" s="82">
        <f>IF(ISBLANK($D782),"",SUMIFS('8. 514 Details Included'!$I:$I,'8. 514 Details Included'!$A:$A,'7. 511_CAR_Student_Counts_Sec'!$A782,'8. 514 Details Included'!$E:$E,'7. 511_CAR_Student_Counts_Sec'!$D782,'8. 514 Details Included'!$D:$D,'7. 511_CAR_Student_Counts_Sec'!I$1,'8. 514 Details Included'!$G:$G,'7. 511_CAR_Student_Counts_Sec'!$F782))</f>
        <v>0</v>
      </c>
      <c r="J782" s="82">
        <f>IF(ISBLANK($D782),"",SUMIFS('8. 514 Details Included'!$I:$I,'8. 514 Details Included'!$A:$A,'7. 511_CAR_Student_Counts_Sec'!$A782,'8. 514 Details Included'!$E:$E,'7. 511_CAR_Student_Counts_Sec'!$D782,'8. 514 Details Included'!$D:$D,'7. 511_CAR_Student_Counts_Sec'!J$1,'8. 514 Details Included'!$G:$G,'7. 511_CAR_Student_Counts_Sec'!$F782))</f>
        <v>0</v>
      </c>
      <c r="K782" s="82">
        <f>IF(ISBLANK($D782),"",SUMIFS('8. 514 Details Included'!$I:$I,'8. 514 Details Included'!$A:$A,'7. 511_CAR_Student_Counts_Sec'!$A782,'8. 514 Details Included'!$E:$E,'7. 511_CAR_Student_Counts_Sec'!$D782,'8. 514 Details Included'!$D:$D,'7. 511_CAR_Student_Counts_Sec'!K$1,'8. 514 Details Included'!$G:$G,'7. 511_CAR_Student_Counts_Sec'!$F782))</f>
        <v>0</v>
      </c>
      <c r="L782" s="82">
        <f>IF(ISBLANK($D782),"",SUMIFS('8. 514 Details Included'!$I:$I,'8. 514 Details Included'!$A:$A,'7. 511_CAR_Student_Counts_Sec'!$A782,'8. 514 Details Included'!$E:$E,'7. 511_CAR_Student_Counts_Sec'!$D782,'8. 514 Details Included'!$D:$D,'7. 511_CAR_Student_Counts_Sec'!L$1,'8. 514 Details Included'!$G:$G,'7. 511_CAR_Student_Counts_Sec'!$F782))</f>
        <v>0</v>
      </c>
      <c r="M782" s="82">
        <f>IF(ISBLANK($D782),"",SUMIFS('8. 514 Details Included'!$I:$I,'8. 514 Details Included'!$A:$A,'7. 511_CAR_Student_Counts_Sec'!$A782,'8. 514 Details Included'!$E:$E,'7. 511_CAR_Student_Counts_Sec'!$D782,'8. 514 Details Included'!$D:$D,'7. 511_CAR_Student_Counts_Sec'!M$1,'8. 514 Details Included'!$G:$G,'7. 511_CAR_Student_Counts_Sec'!$F782))</f>
        <v>0</v>
      </c>
      <c r="N782" s="82">
        <f>IF(ISBLANK($D782),"",SUMIFS('8. 514 Details Included'!$I:$I,'8. 514 Details Included'!$A:$A,'7. 511_CAR_Student_Counts_Sec'!$A782,'8. 514 Details Included'!$E:$E,'7. 511_CAR_Student_Counts_Sec'!$D782,'8. 514 Details Included'!$D:$D,'7. 511_CAR_Student_Counts_Sec'!N$1,'8. 514 Details Included'!$G:$G,'7. 511_CAR_Student_Counts_Sec'!$F782))</f>
        <v>31</v>
      </c>
      <c r="O782" s="81">
        <f t="shared" si="36"/>
        <v>0</v>
      </c>
      <c r="P782" s="81">
        <f t="shared" si="37"/>
        <v>31</v>
      </c>
      <c r="Q782" s="81" t="str">
        <f t="shared" si="38"/>
        <v>9-12</v>
      </c>
    </row>
    <row r="783" spans="1:17" ht="15" outlineLevel="4" x14ac:dyDescent="0.2">
      <c r="A783" s="85">
        <v>215</v>
      </c>
      <c r="B783" s="86" t="s">
        <v>1107</v>
      </c>
      <c r="C783" s="86" t="s">
        <v>1172</v>
      </c>
      <c r="D783" s="85">
        <v>77</v>
      </c>
      <c r="E783" s="86" t="s">
        <v>1676</v>
      </c>
      <c r="F783" s="85">
        <v>4</v>
      </c>
      <c r="G783" s="85">
        <v>27</v>
      </c>
      <c r="H783" s="82">
        <f>IF(ISBLANK($D783),"",SUMIFS('8. 514 Details Included'!$I:$I,'8. 514 Details Included'!$A:$A,'7. 511_CAR_Student_Counts_Sec'!$A783,'8. 514 Details Included'!$E:$E,'7. 511_CAR_Student_Counts_Sec'!$D783,'8. 514 Details Included'!$D:$D,'7. 511_CAR_Student_Counts_Sec'!H$1,'8. 514 Details Included'!$G:$G,'7. 511_CAR_Student_Counts_Sec'!$F783))</f>
        <v>0</v>
      </c>
      <c r="I783" s="82">
        <f>IF(ISBLANK($D783),"",SUMIFS('8. 514 Details Included'!$I:$I,'8. 514 Details Included'!$A:$A,'7. 511_CAR_Student_Counts_Sec'!$A783,'8. 514 Details Included'!$E:$E,'7. 511_CAR_Student_Counts_Sec'!$D783,'8. 514 Details Included'!$D:$D,'7. 511_CAR_Student_Counts_Sec'!I$1,'8. 514 Details Included'!$G:$G,'7. 511_CAR_Student_Counts_Sec'!$F783))</f>
        <v>0</v>
      </c>
      <c r="J783" s="82">
        <f>IF(ISBLANK($D783),"",SUMIFS('8. 514 Details Included'!$I:$I,'8. 514 Details Included'!$A:$A,'7. 511_CAR_Student_Counts_Sec'!$A783,'8. 514 Details Included'!$E:$E,'7. 511_CAR_Student_Counts_Sec'!$D783,'8. 514 Details Included'!$D:$D,'7. 511_CAR_Student_Counts_Sec'!J$1,'8. 514 Details Included'!$G:$G,'7. 511_CAR_Student_Counts_Sec'!$F783))</f>
        <v>0</v>
      </c>
      <c r="K783" s="82">
        <f>IF(ISBLANK($D783),"",SUMIFS('8. 514 Details Included'!$I:$I,'8. 514 Details Included'!$A:$A,'7. 511_CAR_Student_Counts_Sec'!$A783,'8. 514 Details Included'!$E:$E,'7. 511_CAR_Student_Counts_Sec'!$D783,'8. 514 Details Included'!$D:$D,'7. 511_CAR_Student_Counts_Sec'!K$1,'8. 514 Details Included'!$G:$G,'7. 511_CAR_Student_Counts_Sec'!$F783))</f>
        <v>23</v>
      </c>
      <c r="L783" s="82">
        <f>IF(ISBLANK($D783),"",SUMIFS('8. 514 Details Included'!$I:$I,'8. 514 Details Included'!$A:$A,'7. 511_CAR_Student_Counts_Sec'!$A783,'8. 514 Details Included'!$E:$E,'7. 511_CAR_Student_Counts_Sec'!$D783,'8. 514 Details Included'!$D:$D,'7. 511_CAR_Student_Counts_Sec'!L$1,'8. 514 Details Included'!$G:$G,'7. 511_CAR_Student_Counts_Sec'!$F783))</f>
        <v>2</v>
      </c>
      <c r="M783" s="82">
        <f>IF(ISBLANK($D783),"",SUMIFS('8. 514 Details Included'!$I:$I,'8. 514 Details Included'!$A:$A,'7. 511_CAR_Student_Counts_Sec'!$A783,'8. 514 Details Included'!$E:$E,'7. 511_CAR_Student_Counts_Sec'!$D783,'8. 514 Details Included'!$D:$D,'7. 511_CAR_Student_Counts_Sec'!M$1,'8. 514 Details Included'!$G:$G,'7. 511_CAR_Student_Counts_Sec'!$F783))</f>
        <v>2</v>
      </c>
      <c r="N783" s="82">
        <f>IF(ISBLANK($D783),"",SUMIFS('8. 514 Details Included'!$I:$I,'8. 514 Details Included'!$A:$A,'7. 511_CAR_Student_Counts_Sec'!$A783,'8. 514 Details Included'!$E:$E,'7. 511_CAR_Student_Counts_Sec'!$D783,'8. 514 Details Included'!$D:$D,'7. 511_CAR_Student_Counts_Sec'!N$1,'8. 514 Details Included'!$G:$G,'7. 511_CAR_Student_Counts_Sec'!$F783))</f>
        <v>0</v>
      </c>
      <c r="O783" s="81">
        <f t="shared" si="36"/>
        <v>0</v>
      </c>
      <c r="P783" s="81">
        <f t="shared" si="37"/>
        <v>27</v>
      </c>
      <c r="Q783" s="81" t="str">
        <f t="shared" si="38"/>
        <v>9-12</v>
      </c>
    </row>
    <row r="784" spans="1:17" ht="15" outlineLevel="4" x14ac:dyDescent="0.2">
      <c r="A784" s="85">
        <v>215</v>
      </c>
      <c r="B784" s="86" t="s">
        <v>1107</v>
      </c>
      <c r="C784" s="86" t="s">
        <v>1172</v>
      </c>
      <c r="D784" s="85">
        <v>77</v>
      </c>
      <c r="E784" s="86" t="s">
        <v>1676</v>
      </c>
      <c r="F784" s="85">
        <v>5</v>
      </c>
      <c r="G784" s="85">
        <v>24</v>
      </c>
      <c r="H784" s="82">
        <f>IF(ISBLANK($D784),"",SUMIFS('8. 514 Details Included'!$I:$I,'8. 514 Details Included'!$A:$A,'7. 511_CAR_Student_Counts_Sec'!$A784,'8. 514 Details Included'!$E:$E,'7. 511_CAR_Student_Counts_Sec'!$D784,'8. 514 Details Included'!$D:$D,'7. 511_CAR_Student_Counts_Sec'!H$1,'8. 514 Details Included'!$G:$G,'7. 511_CAR_Student_Counts_Sec'!$F784))</f>
        <v>0</v>
      </c>
      <c r="I784" s="82">
        <f>IF(ISBLANK($D784),"",SUMIFS('8. 514 Details Included'!$I:$I,'8. 514 Details Included'!$A:$A,'7. 511_CAR_Student_Counts_Sec'!$A784,'8. 514 Details Included'!$E:$E,'7. 511_CAR_Student_Counts_Sec'!$D784,'8. 514 Details Included'!$D:$D,'7. 511_CAR_Student_Counts_Sec'!I$1,'8. 514 Details Included'!$G:$G,'7. 511_CAR_Student_Counts_Sec'!$F784))</f>
        <v>0</v>
      </c>
      <c r="J784" s="82">
        <f>IF(ISBLANK($D784),"",SUMIFS('8. 514 Details Included'!$I:$I,'8. 514 Details Included'!$A:$A,'7. 511_CAR_Student_Counts_Sec'!$A784,'8. 514 Details Included'!$E:$E,'7. 511_CAR_Student_Counts_Sec'!$D784,'8. 514 Details Included'!$D:$D,'7. 511_CAR_Student_Counts_Sec'!J$1,'8. 514 Details Included'!$G:$G,'7. 511_CAR_Student_Counts_Sec'!$F784))</f>
        <v>0</v>
      </c>
      <c r="K784" s="82">
        <f>IF(ISBLANK($D784),"",SUMIFS('8. 514 Details Included'!$I:$I,'8. 514 Details Included'!$A:$A,'7. 511_CAR_Student_Counts_Sec'!$A784,'8. 514 Details Included'!$E:$E,'7. 511_CAR_Student_Counts_Sec'!$D784,'8. 514 Details Included'!$D:$D,'7. 511_CAR_Student_Counts_Sec'!K$1,'8. 514 Details Included'!$G:$G,'7. 511_CAR_Student_Counts_Sec'!$F784))</f>
        <v>0</v>
      </c>
      <c r="L784" s="82">
        <f>IF(ISBLANK($D784),"",SUMIFS('8. 514 Details Included'!$I:$I,'8. 514 Details Included'!$A:$A,'7. 511_CAR_Student_Counts_Sec'!$A784,'8. 514 Details Included'!$E:$E,'7. 511_CAR_Student_Counts_Sec'!$D784,'8. 514 Details Included'!$D:$D,'7. 511_CAR_Student_Counts_Sec'!L$1,'8. 514 Details Included'!$G:$G,'7. 511_CAR_Student_Counts_Sec'!$F784))</f>
        <v>0</v>
      </c>
      <c r="M784" s="82">
        <f>IF(ISBLANK($D784),"",SUMIFS('8. 514 Details Included'!$I:$I,'8. 514 Details Included'!$A:$A,'7. 511_CAR_Student_Counts_Sec'!$A784,'8. 514 Details Included'!$E:$E,'7. 511_CAR_Student_Counts_Sec'!$D784,'8. 514 Details Included'!$D:$D,'7. 511_CAR_Student_Counts_Sec'!M$1,'8. 514 Details Included'!$G:$G,'7. 511_CAR_Student_Counts_Sec'!$F784))</f>
        <v>0</v>
      </c>
      <c r="N784" s="82">
        <f>IF(ISBLANK($D784),"",SUMIFS('8. 514 Details Included'!$I:$I,'8. 514 Details Included'!$A:$A,'7. 511_CAR_Student_Counts_Sec'!$A784,'8. 514 Details Included'!$E:$E,'7. 511_CAR_Student_Counts_Sec'!$D784,'8. 514 Details Included'!$D:$D,'7. 511_CAR_Student_Counts_Sec'!N$1,'8. 514 Details Included'!$G:$G,'7. 511_CAR_Student_Counts_Sec'!$F784))</f>
        <v>24</v>
      </c>
      <c r="O784" s="81">
        <f t="shared" si="36"/>
        <v>0</v>
      </c>
      <c r="P784" s="81">
        <f t="shared" si="37"/>
        <v>24</v>
      </c>
      <c r="Q784" s="81" t="str">
        <f t="shared" si="38"/>
        <v>9-12</v>
      </c>
    </row>
    <row r="785" spans="1:17" ht="15" outlineLevel="4" x14ac:dyDescent="0.2">
      <c r="A785" s="85">
        <v>215</v>
      </c>
      <c r="B785" s="86" t="s">
        <v>1107</v>
      </c>
      <c r="C785" s="86" t="s">
        <v>1172</v>
      </c>
      <c r="D785" s="85">
        <v>77</v>
      </c>
      <c r="E785" s="86" t="s">
        <v>1676</v>
      </c>
      <c r="F785" s="85">
        <v>8</v>
      </c>
      <c r="G785" s="85">
        <v>20</v>
      </c>
      <c r="H785" s="82">
        <f>IF(ISBLANK($D785),"",SUMIFS('8. 514 Details Included'!$I:$I,'8. 514 Details Included'!$A:$A,'7. 511_CAR_Student_Counts_Sec'!$A785,'8. 514 Details Included'!$E:$E,'7. 511_CAR_Student_Counts_Sec'!$D785,'8. 514 Details Included'!$D:$D,'7. 511_CAR_Student_Counts_Sec'!H$1,'8. 514 Details Included'!$G:$G,'7. 511_CAR_Student_Counts_Sec'!$F785))</f>
        <v>0</v>
      </c>
      <c r="I785" s="82">
        <f>IF(ISBLANK($D785),"",SUMIFS('8. 514 Details Included'!$I:$I,'8. 514 Details Included'!$A:$A,'7. 511_CAR_Student_Counts_Sec'!$A785,'8. 514 Details Included'!$E:$E,'7. 511_CAR_Student_Counts_Sec'!$D785,'8. 514 Details Included'!$D:$D,'7. 511_CAR_Student_Counts_Sec'!I$1,'8. 514 Details Included'!$G:$G,'7. 511_CAR_Student_Counts_Sec'!$F785))</f>
        <v>0</v>
      </c>
      <c r="J785" s="82">
        <f>IF(ISBLANK($D785),"",SUMIFS('8. 514 Details Included'!$I:$I,'8. 514 Details Included'!$A:$A,'7. 511_CAR_Student_Counts_Sec'!$A785,'8. 514 Details Included'!$E:$E,'7. 511_CAR_Student_Counts_Sec'!$D785,'8. 514 Details Included'!$D:$D,'7. 511_CAR_Student_Counts_Sec'!J$1,'8. 514 Details Included'!$G:$G,'7. 511_CAR_Student_Counts_Sec'!$F785))</f>
        <v>0</v>
      </c>
      <c r="K785" s="82">
        <f>IF(ISBLANK($D785),"",SUMIFS('8. 514 Details Included'!$I:$I,'8. 514 Details Included'!$A:$A,'7. 511_CAR_Student_Counts_Sec'!$A785,'8. 514 Details Included'!$E:$E,'7. 511_CAR_Student_Counts_Sec'!$D785,'8. 514 Details Included'!$D:$D,'7. 511_CAR_Student_Counts_Sec'!K$1,'8. 514 Details Included'!$G:$G,'7. 511_CAR_Student_Counts_Sec'!$F785))</f>
        <v>0</v>
      </c>
      <c r="L785" s="82">
        <f>IF(ISBLANK($D785),"",SUMIFS('8. 514 Details Included'!$I:$I,'8. 514 Details Included'!$A:$A,'7. 511_CAR_Student_Counts_Sec'!$A785,'8. 514 Details Included'!$E:$E,'7. 511_CAR_Student_Counts_Sec'!$D785,'8. 514 Details Included'!$D:$D,'7. 511_CAR_Student_Counts_Sec'!L$1,'8. 514 Details Included'!$G:$G,'7. 511_CAR_Student_Counts_Sec'!$F785))</f>
        <v>0</v>
      </c>
      <c r="M785" s="82">
        <f>IF(ISBLANK($D785),"",SUMIFS('8. 514 Details Included'!$I:$I,'8. 514 Details Included'!$A:$A,'7. 511_CAR_Student_Counts_Sec'!$A785,'8. 514 Details Included'!$E:$E,'7. 511_CAR_Student_Counts_Sec'!$D785,'8. 514 Details Included'!$D:$D,'7. 511_CAR_Student_Counts_Sec'!M$1,'8. 514 Details Included'!$G:$G,'7. 511_CAR_Student_Counts_Sec'!$F785))</f>
        <v>0</v>
      </c>
      <c r="N785" s="82">
        <f>IF(ISBLANK($D785),"",SUMIFS('8. 514 Details Included'!$I:$I,'8. 514 Details Included'!$A:$A,'7. 511_CAR_Student_Counts_Sec'!$A785,'8. 514 Details Included'!$E:$E,'7. 511_CAR_Student_Counts_Sec'!$D785,'8. 514 Details Included'!$D:$D,'7. 511_CAR_Student_Counts_Sec'!N$1,'8. 514 Details Included'!$G:$G,'7. 511_CAR_Student_Counts_Sec'!$F785))</f>
        <v>20</v>
      </c>
      <c r="O785" s="81">
        <f t="shared" si="36"/>
        <v>0</v>
      </c>
      <c r="P785" s="81">
        <f t="shared" si="37"/>
        <v>20</v>
      </c>
      <c r="Q785" s="81" t="str">
        <f t="shared" si="38"/>
        <v>9-12</v>
      </c>
    </row>
    <row r="786" spans="1:17" ht="15" outlineLevel="4" x14ac:dyDescent="0.2">
      <c r="A786" s="85">
        <v>215</v>
      </c>
      <c r="B786" s="86" t="s">
        <v>1107</v>
      </c>
      <c r="C786" s="86" t="s">
        <v>1172</v>
      </c>
      <c r="D786" s="85">
        <v>401</v>
      </c>
      <c r="E786" s="86" t="s">
        <v>1649</v>
      </c>
      <c r="F786" s="85">
        <v>1</v>
      </c>
      <c r="G786" s="85">
        <v>29</v>
      </c>
      <c r="H786" s="82">
        <f>IF(ISBLANK($D786),"",SUMIFS('8. 514 Details Included'!$I:$I,'8. 514 Details Included'!$A:$A,'7. 511_CAR_Student_Counts_Sec'!$A786,'8. 514 Details Included'!$E:$E,'7. 511_CAR_Student_Counts_Sec'!$D786,'8. 514 Details Included'!$D:$D,'7. 511_CAR_Student_Counts_Sec'!H$1,'8. 514 Details Included'!$G:$G,'7. 511_CAR_Student_Counts_Sec'!$F786))</f>
        <v>29</v>
      </c>
      <c r="I786" s="82">
        <f>IF(ISBLANK($D786),"",SUMIFS('8. 514 Details Included'!$I:$I,'8. 514 Details Included'!$A:$A,'7. 511_CAR_Student_Counts_Sec'!$A786,'8. 514 Details Included'!$E:$E,'7. 511_CAR_Student_Counts_Sec'!$D786,'8. 514 Details Included'!$D:$D,'7. 511_CAR_Student_Counts_Sec'!I$1,'8. 514 Details Included'!$G:$G,'7. 511_CAR_Student_Counts_Sec'!$F786))</f>
        <v>0</v>
      </c>
      <c r="J786" s="82">
        <f>IF(ISBLANK($D786),"",SUMIFS('8. 514 Details Included'!$I:$I,'8. 514 Details Included'!$A:$A,'7. 511_CAR_Student_Counts_Sec'!$A786,'8. 514 Details Included'!$E:$E,'7. 511_CAR_Student_Counts_Sec'!$D786,'8. 514 Details Included'!$D:$D,'7. 511_CAR_Student_Counts_Sec'!J$1,'8. 514 Details Included'!$G:$G,'7. 511_CAR_Student_Counts_Sec'!$F786))</f>
        <v>0</v>
      </c>
      <c r="K786" s="82">
        <f>IF(ISBLANK($D786),"",SUMIFS('8. 514 Details Included'!$I:$I,'8. 514 Details Included'!$A:$A,'7. 511_CAR_Student_Counts_Sec'!$A786,'8. 514 Details Included'!$E:$E,'7. 511_CAR_Student_Counts_Sec'!$D786,'8. 514 Details Included'!$D:$D,'7. 511_CAR_Student_Counts_Sec'!K$1,'8. 514 Details Included'!$G:$G,'7. 511_CAR_Student_Counts_Sec'!$F786))</f>
        <v>0</v>
      </c>
      <c r="L786" s="82">
        <f>IF(ISBLANK($D786),"",SUMIFS('8. 514 Details Included'!$I:$I,'8. 514 Details Included'!$A:$A,'7. 511_CAR_Student_Counts_Sec'!$A786,'8. 514 Details Included'!$E:$E,'7. 511_CAR_Student_Counts_Sec'!$D786,'8. 514 Details Included'!$D:$D,'7. 511_CAR_Student_Counts_Sec'!L$1,'8. 514 Details Included'!$G:$G,'7. 511_CAR_Student_Counts_Sec'!$F786))</f>
        <v>0</v>
      </c>
      <c r="M786" s="82">
        <f>IF(ISBLANK($D786),"",SUMIFS('8. 514 Details Included'!$I:$I,'8. 514 Details Included'!$A:$A,'7. 511_CAR_Student_Counts_Sec'!$A786,'8. 514 Details Included'!$E:$E,'7. 511_CAR_Student_Counts_Sec'!$D786,'8. 514 Details Included'!$D:$D,'7. 511_CAR_Student_Counts_Sec'!M$1,'8. 514 Details Included'!$G:$G,'7. 511_CAR_Student_Counts_Sec'!$F786))</f>
        <v>0</v>
      </c>
      <c r="N786" s="82">
        <f>IF(ISBLANK($D786),"",SUMIFS('8. 514 Details Included'!$I:$I,'8. 514 Details Included'!$A:$A,'7. 511_CAR_Student_Counts_Sec'!$A786,'8. 514 Details Included'!$E:$E,'7. 511_CAR_Student_Counts_Sec'!$D786,'8. 514 Details Included'!$D:$D,'7. 511_CAR_Student_Counts_Sec'!N$1,'8. 514 Details Included'!$G:$G,'7. 511_CAR_Student_Counts_Sec'!$F786))</f>
        <v>0</v>
      </c>
      <c r="O786" s="81">
        <f t="shared" si="36"/>
        <v>29</v>
      </c>
      <c r="P786" s="81">
        <f t="shared" si="37"/>
        <v>0</v>
      </c>
      <c r="Q786" s="81" t="str">
        <f t="shared" si="38"/>
        <v>6-8</v>
      </c>
    </row>
    <row r="787" spans="1:17" ht="15" outlineLevel="4" x14ac:dyDescent="0.2">
      <c r="A787" s="85">
        <v>215</v>
      </c>
      <c r="B787" s="86" t="s">
        <v>1107</v>
      </c>
      <c r="C787" s="86" t="s">
        <v>1172</v>
      </c>
      <c r="D787" s="85">
        <v>401</v>
      </c>
      <c r="E787" s="86" t="s">
        <v>1649</v>
      </c>
      <c r="F787" s="85">
        <v>5</v>
      </c>
      <c r="G787" s="85">
        <v>29</v>
      </c>
      <c r="H787" s="82">
        <f>IF(ISBLANK($D787),"",SUMIFS('8. 514 Details Included'!$I:$I,'8. 514 Details Included'!$A:$A,'7. 511_CAR_Student_Counts_Sec'!$A787,'8. 514 Details Included'!$E:$E,'7. 511_CAR_Student_Counts_Sec'!$D787,'8. 514 Details Included'!$D:$D,'7. 511_CAR_Student_Counts_Sec'!H$1,'8. 514 Details Included'!$G:$G,'7. 511_CAR_Student_Counts_Sec'!$F787))</f>
        <v>29</v>
      </c>
      <c r="I787" s="82">
        <f>IF(ISBLANK($D787),"",SUMIFS('8. 514 Details Included'!$I:$I,'8. 514 Details Included'!$A:$A,'7. 511_CAR_Student_Counts_Sec'!$A787,'8. 514 Details Included'!$E:$E,'7. 511_CAR_Student_Counts_Sec'!$D787,'8. 514 Details Included'!$D:$D,'7. 511_CAR_Student_Counts_Sec'!I$1,'8. 514 Details Included'!$G:$G,'7. 511_CAR_Student_Counts_Sec'!$F787))</f>
        <v>0</v>
      </c>
      <c r="J787" s="82">
        <f>IF(ISBLANK($D787),"",SUMIFS('8. 514 Details Included'!$I:$I,'8. 514 Details Included'!$A:$A,'7. 511_CAR_Student_Counts_Sec'!$A787,'8. 514 Details Included'!$E:$E,'7. 511_CAR_Student_Counts_Sec'!$D787,'8. 514 Details Included'!$D:$D,'7. 511_CAR_Student_Counts_Sec'!J$1,'8. 514 Details Included'!$G:$G,'7. 511_CAR_Student_Counts_Sec'!$F787))</f>
        <v>0</v>
      </c>
      <c r="K787" s="82">
        <f>IF(ISBLANK($D787),"",SUMIFS('8. 514 Details Included'!$I:$I,'8. 514 Details Included'!$A:$A,'7. 511_CAR_Student_Counts_Sec'!$A787,'8. 514 Details Included'!$E:$E,'7. 511_CAR_Student_Counts_Sec'!$D787,'8. 514 Details Included'!$D:$D,'7. 511_CAR_Student_Counts_Sec'!K$1,'8. 514 Details Included'!$G:$G,'7. 511_CAR_Student_Counts_Sec'!$F787))</f>
        <v>0</v>
      </c>
      <c r="L787" s="82">
        <f>IF(ISBLANK($D787),"",SUMIFS('8. 514 Details Included'!$I:$I,'8. 514 Details Included'!$A:$A,'7. 511_CAR_Student_Counts_Sec'!$A787,'8. 514 Details Included'!$E:$E,'7. 511_CAR_Student_Counts_Sec'!$D787,'8. 514 Details Included'!$D:$D,'7. 511_CAR_Student_Counts_Sec'!L$1,'8. 514 Details Included'!$G:$G,'7. 511_CAR_Student_Counts_Sec'!$F787))</f>
        <v>0</v>
      </c>
      <c r="M787" s="82">
        <f>IF(ISBLANK($D787),"",SUMIFS('8. 514 Details Included'!$I:$I,'8. 514 Details Included'!$A:$A,'7. 511_CAR_Student_Counts_Sec'!$A787,'8. 514 Details Included'!$E:$E,'7. 511_CAR_Student_Counts_Sec'!$D787,'8. 514 Details Included'!$D:$D,'7. 511_CAR_Student_Counts_Sec'!M$1,'8. 514 Details Included'!$G:$G,'7. 511_CAR_Student_Counts_Sec'!$F787))</f>
        <v>0</v>
      </c>
      <c r="N787" s="82">
        <f>IF(ISBLANK($D787),"",SUMIFS('8. 514 Details Included'!$I:$I,'8. 514 Details Included'!$A:$A,'7. 511_CAR_Student_Counts_Sec'!$A787,'8. 514 Details Included'!$E:$E,'7. 511_CAR_Student_Counts_Sec'!$D787,'8. 514 Details Included'!$D:$D,'7. 511_CAR_Student_Counts_Sec'!N$1,'8. 514 Details Included'!$G:$G,'7. 511_CAR_Student_Counts_Sec'!$F787))</f>
        <v>0</v>
      </c>
      <c r="O787" s="81">
        <f t="shared" si="36"/>
        <v>29</v>
      </c>
      <c r="P787" s="81">
        <f t="shared" si="37"/>
        <v>0</v>
      </c>
      <c r="Q787" s="81" t="str">
        <f t="shared" si="38"/>
        <v>6-8</v>
      </c>
    </row>
    <row r="788" spans="1:17" ht="15" outlineLevel="4" x14ac:dyDescent="0.2">
      <c r="A788" s="85">
        <v>215</v>
      </c>
      <c r="B788" s="86" t="s">
        <v>1107</v>
      </c>
      <c r="C788" s="86" t="s">
        <v>1172</v>
      </c>
      <c r="D788" s="85">
        <v>13</v>
      </c>
      <c r="E788" s="86" t="s">
        <v>1675</v>
      </c>
      <c r="F788" s="85">
        <v>2</v>
      </c>
      <c r="G788" s="85">
        <v>26</v>
      </c>
      <c r="H788" s="82">
        <f>IF(ISBLANK($D788),"",SUMIFS('8. 514 Details Included'!$I:$I,'8. 514 Details Included'!$A:$A,'7. 511_CAR_Student_Counts_Sec'!$A788,'8. 514 Details Included'!$E:$E,'7. 511_CAR_Student_Counts_Sec'!$D788,'8. 514 Details Included'!$D:$D,'7. 511_CAR_Student_Counts_Sec'!H$1,'8. 514 Details Included'!$G:$G,'7. 511_CAR_Student_Counts_Sec'!$F788))</f>
        <v>0</v>
      </c>
      <c r="I788" s="82">
        <f>IF(ISBLANK($D788),"",SUMIFS('8. 514 Details Included'!$I:$I,'8. 514 Details Included'!$A:$A,'7. 511_CAR_Student_Counts_Sec'!$A788,'8. 514 Details Included'!$E:$E,'7. 511_CAR_Student_Counts_Sec'!$D788,'8. 514 Details Included'!$D:$D,'7. 511_CAR_Student_Counts_Sec'!I$1,'8. 514 Details Included'!$G:$G,'7. 511_CAR_Student_Counts_Sec'!$F788))</f>
        <v>0</v>
      </c>
      <c r="J788" s="82">
        <f>IF(ISBLANK($D788),"",SUMIFS('8. 514 Details Included'!$I:$I,'8. 514 Details Included'!$A:$A,'7. 511_CAR_Student_Counts_Sec'!$A788,'8. 514 Details Included'!$E:$E,'7. 511_CAR_Student_Counts_Sec'!$D788,'8. 514 Details Included'!$D:$D,'7. 511_CAR_Student_Counts_Sec'!J$1,'8. 514 Details Included'!$G:$G,'7. 511_CAR_Student_Counts_Sec'!$F788))</f>
        <v>26</v>
      </c>
      <c r="K788" s="82">
        <f>IF(ISBLANK($D788),"",SUMIFS('8. 514 Details Included'!$I:$I,'8. 514 Details Included'!$A:$A,'7. 511_CAR_Student_Counts_Sec'!$A788,'8. 514 Details Included'!$E:$E,'7. 511_CAR_Student_Counts_Sec'!$D788,'8. 514 Details Included'!$D:$D,'7. 511_CAR_Student_Counts_Sec'!K$1,'8. 514 Details Included'!$G:$G,'7. 511_CAR_Student_Counts_Sec'!$F788))</f>
        <v>0</v>
      </c>
      <c r="L788" s="82">
        <f>IF(ISBLANK($D788),"",SUMIFS('8. 514 Details Included'!$I:$I,'8. 514 Details Included'!$A:$A,'7. 511_CAR_Student_Counts_Sec'!$A788,'8. 514 Details Included'!$E:$E,'7. 511_CAR_Student_Counts_Sec'!$D788,'8. 514 Details Included'!$D:$D,'7. 511_CAR_Student_Counts_Sec'!L$1,'8. 514 Details Included'!$G:$G,'7. 511_CAR_Student_Counts_Sec'!$F788))</f>
        <v>0</v>
      </c>
      <c r="M788" s="82">
        <f>IF(ISBLANK($D788),"",SUMIFS('8. 514 Details Included'!$I:$I,'8. 514 Details Included'!$A:$A,'7. 511_CAR_Student_Counts_Sec'!$A788,'8. 514 Details Included'!$E:$E,'7. 511_CAR_Student_Counts_Sec'!$D788,'8. 514 Details Included'!$D:$D,'7. 511_CAR_Student_Counts_Sec'!M$1,'8. 514 Details Included'!$G:$G,'7. 511_CAR_Student_Counts_Sec'!$F788))</f>
        <v>0</v>
      </c>
      <c r="N788" s="82">
        <f>IF(ISBLANK($D788),"",SUMIFS('8. 514 Details Included'!$I:$I,'8. 514 Details Included'!$A:$A,'7. 511_CAR_Student_Counts_Sec'!$A788,'8. 514 Details Included'!$E:$E,'7. 511_CAR_Student_Counts_Sec'!$D788,'8. 514 Details Included'!$D:$D,'7. 511_CAR_Student_Counts_Sec'!N$1,'8. 514 Details Included'!$G:$G,'7. 511_CAR_Student_Counts_Sec'!$F788))</f>
        <v>0</v>
      </c>
      <c r="O788" s="81">
        <f t="shared" si="36"/>
        <v>26</v>
      </c>
      <c r="P788" s="81">
        <f t="shared" si="37"/>
        <v>0</v>
      </c>
      <c r="Q788" s="81" t="str">
        <f t="shared" si="38"/>
        <v>6-8</v>
      </c>
    </row>
    <row r="789" spans="1:17" ht="15" outlineLevel="4" x14ac:dyDescent="0.2">
      <c r="A789" s="85">
        <v>215</v>
      </c>
      <c r="B789" s="86" t="s">
        <v>1107</v>
      </c>
      <c r="C789" s="86" t="s">
        <v>1172</v>
      </c>
      <c r="D789" s="85">
        <v>13</v>
      </c>
      <c r="E789" s="86" t="s">
        <v>1675</v>
      </c>
      <c r="F789" s="85">
        <v>3</v>
      </c>
      <c r="G789" s="85">
        <v>30</v>
      </c>
      <c r="H789" s="82">
        <f>IF(ISBLANK($D789),"",SUMIFS('8. 514 Details Included'!$I:$I,'8. 514 Details Included'!$A:$A,'7. 511_CAR_Student_Counts_Sec'!$A789,'8. 514 Details Included'!$E:$E,'7. 511_CAR_Student_Counts_Sec'!$D789,'8. 514 Details Included'!$D:$D,'7. 511_CAR_Student_Counts_Sec'!H$1,'8. 514 Details Included'!$G:$G,'7. 511_CAR_Student_Counts_Sec'!$F789))</f>
        <v>0</v>
      </c>
      <c r="I789" s="82">
        <f>IF(ISBLANK($D789),"",SUMIFS('8. 514 Details Included'!$I:$I,'8. 514 Details Included'!$A:$A,'7. 511_CAR_Student_Counts_Sec'!$A789,'8. 514 Details Included'!$E:$E,'7. 511_CAR_Student_Counts_Sec'!$D789,'8. 514 Details Included'!$D:$D,'7. 511_CAR_Student_Counts_Sec'!I$1,'8. 514 Details Included'!$G:$G,'7. 511_CAR_Student_Counts_Sec'!$F789))</f>
        <v>0</v>
      </c>
      <c r="J789" s="82">
        <f>IF(ISBLANK($D789),"",SUMIFS('8. 514 Details Included'!$I:$I,'8. 514 Details Included'!$A:$A,'7. 511_CAR_Student_Counts_Sec'!$A789,'8. 514 Details Included'!$E:$E,'7. 511_CAR_Student_Counts_Sec'!$D789,'8. 514 Details Included'!$D:$D,'7. 511_CAR_Student_Counts_Sec'!J$1,'8. 514 Details Included'!$G:$G,'7. 511_CAR_Student_Counts_Sec'!$F789))</f>
        <v>30</v>
      </c>
      <c r="K789" s="82">
        <f>IF(ISBLANK($D789),"",SUMIFS('8. 514 Details Included'!$I:$I,'8. 514 Details Included'!$A:$A,'7. 511_CAR_Student_Counts_Sec'!$A789,'8. 514 Details Included'!$E:$E,'7. 511_CAR_Student_Counts_Sec'!$D789,'8. 514 Details Included'!$D:$D,'7. 511_CAR_Student_Counts_Sec'!K$1,'8. 514 Details Included'!$G:$G,'7. 511_CAR_Student_Counts_Sec'!$F789))</f>
        <v>0</v>
      </c>
      <c r="L789" s="82">
        <f>IF(ISBLANK($D789),"",SUMIFS('8. 514 Details Included'!$I:$I,'8. 514 Details Included'!$A:$A,'7. 511_CAR_Student_Counts_Sec'!$A789,'8. 514 Details Included'!$E:$E,'7. 511_CAR_Student_Counts_Sec'!$D789,'8. 514 Details Included'!$D:$D,'7. 511_CAR_Student_Counts_Sec'!L$1,'8. 514 Details Included'!$G:$G,'7. 511_CAR_Student_Counts_Sec'!$F789))</f>
        <v>0</v>
      </c>
      <c r="M789" s="82">
        <f>IF(ISBLANK($D789),"",SUMIFS('8. 514 Details Included'!$I:$I,'8. 514 Details Included'!$A:$A,'7. 511_CAR_Student_Counts_Sec'!$A789,'8. 514 Details Included'!$E:$E,'7. 511_CAR_Student_Counts_Sec'!$D789,'8. 514 Details Included'!$D:$D,'7. 511_CAR_Student_Counts_Sec'!M$1,'8. 514 Details Included'!$G:$G,'7. 511_CAR_Student_Counts_Sec'!$F789))</f>
        <v>0</v>
      </c>
      <c r="N789" s="82">
        <f>IF(ISBLANK($D789),"",SUMIFS('8. 514 Details Included'!$I:$I,'8. 514 Details Included'!$A:$A,'7. 511_CAR_Student_Counts_Sec'!$A789,'8. 514 Details Included'!$E:$E,'7. 511_CAR_Student_Counts_Sec'!$D789,'8. 514 Details Included'!$D:$D,'7. 511_CAR_Student_Counts_Sec'!N$1,'8. 514 Details Included'!$G:$G,'7. 511_CAR_Student_Counts_Sec'!$F789))</f>
        <v>0</v>
      </c>
      <c r="O789" s="81">
        <f t="shared" si="36"/>
        <v>30</v>
      </c>
      <c r="P789" s="81">
        <f t="shared" si="37"/>
        <v>0</v>
      </c>
      <c r="Q789" s="81" t="str">
        <f t="shared" si="38"/>
        <v>6-8</v>
      </c>
    </row>
    <row r="790" spans="1:17" ht="15" outlineLevel="4" x14ac:dyDescent="0.2">
      <c r="A790" s="85">
        <v>215</v>
      </c>
      <c r="B790" s="86" t="s">
        <v>1107</v>
      </c>
      <c r="C790" s="86" t="s">
        <v>1172</v>
      </c>
      <c r="D790" s="85">
        <v>13</v>
      </c>
      <c r="E790" s="86" t="s">
        <v>1675</v>
      </c>
      <c r="F790" s="85">
        <v>5</v>
      </c>
      <c r="G790" s="85">
        <v>33</v>
      </c>
      <c r="H790" s="82">
        <f>IF(ISBLANK($D790),"",SUMIFS('8. 514 Details Included'!$I:$I,'8. 514 Details Included'!$A:$A,'7. 511_CAR_Student_Counts_Sec'!$A790,'8. 514 Details Included'!$E:$E,'7. 511_CAR_Student_Counts_Sec'!$D790,'8. 514 Details Included'!$D:$D,'7. 511_CAR_Student_Counts_Sec'!H$1,'8. 514 Details Included'!$G:$G,'7. 511_CAR_Student_Counts_Sec'!$F790))</f>
        <v>0</v>
      </c>
      <c r="I790" s="82">
        <f>IF(ISBLANK($D790),"",SUMIFS('8. 514 Details Included'!$I:$I,'8. 514 Details Included'!$A:$A,'7. 511_CAR_Student_Counts_Sec'!$A790,'8. 514 Details Included'!$E:$E,'7. 511_CAR_Student_Counts_Sec'!$D790,'8. 514 Details Included'!$D:$D,'7. 511_CAR_Student_Counts_Sec'!I$1,'8. 514 Details Included'!$G:$G,'7. 511_CAR_Student_Counts_Sec'!$F790))</f>
        <v>0</v>
      </c>
      <c r="J790" s="82">
        <f>IF(ISBLANK($D790),"",SUMIFS('8. 514 Details Included'!$I:$I,'8. 514 Details Included'!$A:$A,'7. 511_CAR_Student_Counts_Sec'!$A790,'8. 514 Details Included'!$E:$E,'7. 511_CAR_Student_Counts_Sec'!$D790,'8. 514 Details Included'!$D:$D,'7. 511_CAR_Student_Counts_Sec'!J$1,'8. 514 Details Included'!$G:$G,'7. 511_CAR_Student_Counts_Sec'!$F790))</f>
        <v>33</v>
      </c>
      <c r="K790" s="82">
        <f>IF(ISBLANK($D790),"",SUMIFS('8. 514 Details Included'!$I:$I,'8. 514 Details Included'!$A:$A,'7. 511_CAR_Student_Counts_Sec'!$A790,'8. 514 Details Included'!$E:$E,'7. 511_CAR_Student_Counts_Sec'!$D790,'8. 514 Details Included'!$D:$D,'7. 511_CAR_Student_Counts_Sec'!K$1,'8. 514 Details Included'!$G:$G,'7. 511_CAR_Student_Counts_Sec'!$F790))</f>
        <v>0</v>
      </c>
      <c r="L790" s="82">
        <f>IF(ISBLANK($D790),"",SUMIFS('8. 514 Details Included'!$I:$I,'8. 514 Details Included'!$A:$A,'7. 511_CAR_Student_Counts_Sec'!$A790,'8. 514 Details Included'!$E:$E,'7. 511_CAR_Student_Counts_Sec'!$D790,'8. 514 Details Included'!$D:$D,'7. 511_CAR_Student_Counts_Sec'!L$1,'8. 514 Details Included'!$G:$G,'7. 511_CAR_Student_Counts_Sec'!$F790))</f>
        <v>0</v>
      </c>
      <c r="M790" s="82">
        <f>IF(ISBLANK($D790),"",SUMIFS('8. 514 Details Included'!$I:$I,'8. 514 Details Included'!$A:$A,'7. 511_CAR_Student_Counts_Sec'!$A790,'8. 514 Details Included'!$E:$E,'7. 511_CAR_Student_Counts_Sec'!$D790,'8. 514 Details Included'!$D:$D,'7. 511_CAR_Student_Counts_Sec'!M$1,'8. 514 Details Included'!$G:$G,'7. 511_CAR_Student_Counts_Sec'!$F790))</f>
        <v>0</v>
      </c>
      <c r="N790" s="82">
        <f>IF(ISBLANK($D790),"",SUMIFS('8. 514 Details Included'!$I:$I,'8. 514 Details Included'!$A:$A,'7. 511_CAR_Student_Counts_Sec'!$A790,'8. 514 Details Included'!$E:$E,'7. 511_CAR_Student_Counts_Sec'!$D790,'8. 514 Details Included'!$D:$D,'7. 511_CAR_Student_Counts_Sec'!N$1,'8. 514 Details Included'!$G:$G,'7. 511_CAR_Student_Counts_Sec'!$F790))</f>
        <v>0</v>
      </c>
      <c r="O790" s="81">
        <f t="shared" si="36"/>
        <v>33</v>
      </c>
      <c r="P790" s="81">
        <f t="shared" si="37"/>
        <v>0</v>
      </c>
      <c r="Q790" s="81" t="str">
        <f t="shared" si="38"/>
        <v>6-8</v>
      </c>
    </row>
    <row r="791" spans="1:17" ht="15" outlineLevel="4" x14ac:dyDescent="0.2">
      <c r="A791" s="85">
        <v>215</v>
      </c>
      <c r="B791" s="86" t="s">
        <v>1107</v>
      </c>
      <c r="C791" s="86" t="s">
        <v>1172</v>
      </c>
      <c r="D791" s="85">
        <v>13</v>
      </c>
      <c r="E791" s="86" t="s">
        <v>1675</v>
      </c>
      <c r="F791" s="85">
        <v>6</v>
      </c>
      <c r="G791" s="85">
        <v>28</v>
      </c>
      <c r="H791" s="82">
        <f>IF(ISBLANK($D791),"",SUMIFS('8. 514 Details Included'!$I:$I,'8. 514 Details Included'!$A:$A,'7. 511_CAR_Student_Counts_Sec'!$A791,'8. 514 Details Included'!$E:$E,'7. 511_CAR_Student_Counts_Sec'!$D791,'8. 514 Details Included'!$D:$D,'7. 511_CAR_Student_Counts_Sec'!H$1,'8. 514 Details Included'!$G:$G,'7. 511_CAR_Student_Counts_Sec'!$F791))</f>
        <v>0</v>
      </c>
      <c r="I791" s="82">
        <f>IF(ISBLANK($D791),"",SUMIFS('8. 514 Details Included'!$I:$I,'8. 514 Details Included'!$A:$A,'7. 511_CAR_Student_Counts_Sec'!$A791,'8. 514 Details Included'!$E:$E,'7. 511_CAR_Student_Counts_Sec'!$D791,'8. 514 Details Included'!$D:$D,'7. 511_CAR_Student_Counts_Sec'!I$1,'8. 514 Details Included'!$G:$G,'7. 511_CAR_Student_Counts_Sec'!$F791))</f>
        <v>0</v>
      </c>
      <c r="J791" s="82">
        <f>IF(ISBLANK($D791),"",SUMIFS('8. 514 Details Included'!$I:$I,'8. 514 Details Included'!$A:$A,'7. 511_CAR_Student_Counts_Sec'!$A791,'8. 514 Details Included'!$E:$E,'7. 511_CAR_Student_Counts_Sec'!$D791,'8. 514 Details Included'!$D:$D,'7. 511_CAR_Student_Counts_Sec'!J$1,'8. 514 Details Included'!$G:$G,'7. 511_CAR_Student_Counts_Sec'!$F791))</f>
        <v>28</v>
      </c>
      <c r="K791" s="82">
        <f>IF(ISBLANK($D791),"",SUMIFS('8. 514 Details Included'!$I:$I,'8. 514 Details Included'!$A:$A,'7. 511_CAR_Student_Counts_Sec'!$A791,'8. 514 Details Included'!$E:$E,'7. 511_CAR_Student_Counts_Sec'!$D791,'8. 514 Details Included'!$D:$D,'7. 511_CAR_Student_Counts_Sec'!K$1,'8. 514 Details Included'!$G:$G,'7. 511_CAR_Student_Counts_Sec'!$F791))</f>
        <v>0</v>
      </c>
      <c r="L791" s="82">
        <f>IF(ISBLANK($D791),"",SUMIFS('8. 514 Details Included'!$I:$I,'8. 514 Details Included'!$A:$A,'7. 511_CAR_Student_Counts_Sec'!$A791,'8. 514 Details Included'!$E:$E,'7. 511_CAR_Student_Counts_Sec'!$D791,'8. 514 Details Included'!$D:$D,'7. 511_CAR_Student_Counts_Sec'!L$1,'8. 514 Details Included'!$G:$G,'7. 511_CAR_Student_Counts_Sec'!$F791))</f>
        <v>0</v>
      </c>
      <c r="M791" s="82">
        <f>IF(ISBLANK($D791),"",SUMIFS('8. 514 Details Included'!$I:$I,'8. 514 Details Included'!$A:$A,'7. 511_CAR_Student_Counts_Sec'!$A791,'8. 514 Details Included'!$E:$E,'7. 511_CAR_Student_Counts_Sec'!$D791,'8. 514 Details Included'!$D:$D,'7. 511_CAR_Student_Counts_Sec'!M$1,'8. 514 Details Included'!$G:$G,'7. 511_CAR_Student_Counts_Sec'!$F791))</f>
        <v>0</v>
      </c>
      <c r="N791" s="82">
        <f>IF(ISBLANK($D791),"",SUMIFS('8. 514 Details Included'!$I:$I,'8. 514 Details Included'!$A:$A,'7. 511_CAR_Student_Counts_Sec'!$A791,'8. 514 Details Included'!$E:$E,'7. 511_CAR_Student_Counts_Sec'!$D791,'8. 514 Details Included'!$D:$D,'7. 511_CAR_Student_Counts_Sec'!N$1,'8. 514 Details Included'!$G:$G,'7. 511_CAR_Student_Counts_Sec'!$F791))</f>
        <v>0</v>
      </c>
      <c r="O791" s="81">
        <f t="shared" si="36"/>
        <v>28</v>
      </c>
      <c r="P791" s="81">
        <f t="shared" si="37"/>
        <v>0</v>
      </c>
      <c r="Q791" s="81" t="str">
        <f t="shared" si="38"/>
        <v>6-8</v>
      </c>
    </row>
    <row r="792" spans="1:17" ht="15" outlineLevel="4" x14ac:dyDescent="0.2">
      <c r="A792" s="85">
        <v>215</v>
      </c>
      <c r="B792" s="86" t="s">
        <v>1107</v>
      </c>
      <c r="C792" s="86" t="s">
        <v>1172</v>
      </c>
      <c r="D792" s="85">
        <v>95</v>
      </c>
      <c r="E792" s="86" t="s">
        <v>1674</v>
      </c>
      <c r="F792" s="85">
        <v>3</v>
      </c>
      <c r="G792" s="85">
        <v>8</v>
      </c>
      <c r="H792" s="82">
        <f>IF(ISBLANK($D792),"",SUMIFS('8. 514 Details Included'!$I:$I,'8. 514 Details Included'!$A:$A,'7. 511_CAR_Student_Counts_Sec'!$A792,'8. 514 Details Included'!$E:$E,'7. 511_CAR_Student_Counts_Sec'!$D792,'8. 514 Details Included'!$D:$D,'7. 511_CAR_Student_Counts_Sec'!H$1,'8. 514 Details Included'!$G:$G,'7. 511_CAR_Student_Counts_Sec'!$F792))</f>
        <v>5</v>
      </c>
      <c r="I792" s="82">
        <f>IF(ISBLANK($D792),"",SUMIFS('8. 514 Details Included'!$I:$I,'8. 514 Details Included'!$A:$A,'7. 511_CAR_Student_Counts_Sec'!$A792,'8. 514 Details Included'!$E:$E,'7. 511_CAR_Student_Counts_Sec'!$D792,'8. 514 Details Included'!$D:$D,'7. 511_CAR_Student_Counts_Sec'!I$1,'8. 514 Details Included'!$G:$G,'7. 511_CAR_Student_Counts_Sec'!$F792))</f>
        <v>1</v>
      </c>
      <c r="J792" s="82">
        <f>IF(ISBLANK($D792),"",SUMIFS('8. 514 Details Included'!$I:$I,'8. 514 Details Included'!$A:$A,'7. 511_CAR_Student_Counts_Sec'!$A792,'8. 514 Details Included'!$E:$E,'7. 511_CAR_Student_Counts_Sec'!$D792,'8. 514 Details Included'!$D:$D,'7. 511_CAR_Student_Counts_Sec'!J$1,'8. 514 Details Included'!$G:$G,'7. 511_CAR_Student_Counts_Sec'!$F792))</f>
        <v>2</v>
      </c>
      <c r="K792" s="82">
        <f>IF(ISBLANK($D792),"",SUMIFS('8. 514 Details Included'!$I:$I,'8. 514 Details Included'!$A:$A,'7. 511_CAR_Student_Counts_Sec'!$A792,'8. 514 Details Included'!$E:$E,'7. 511_CAR_Student_Counts_Sec'!$D792,'8. 514 Details Included'!$D:$D,'7. 511_CAR_Student_Counts_Sec'!K$1,'8. 514 Details Included'!$G:$G,'7. 511_CAR_Student_Counts_Sec'!$F792))</f>
        <v>0</v>
      </c>
      <c r="L792" s="82">
        <f>IF(ISBLANK($D792),"",SUMIFS('8. 514 Details Included'!$I:$I,'8. 514 Details Included'!$A:$A,'7. 511_CAR_Student_Counts_Sec'!$A792,'8. 514 Details Included'!$E:$E,'7. 511_CAR_Student_Counts_Sec'!$D792,'8. 514 Details Included'!$D:$D,'7. 511_CAR_Student_Counts_Sec'!L$1,'8. 514 Details Included'!$G:$G,'7. 511_CAR_Student_Counts_Sec'!$F792))</f>
        <v>0</v>
      </c>
      <c r="M792" s="82">
        <f>IF(ISBLANK($D792),"",SUMIFS('8. 514 Details Included'!$I:$I,'8. 514 Details Included'!$A:$A,'7. 511_CAR_Student_Counts_Sec'!$A792,'8. 514 Details Included'!$E:$E,'7. 511_CAR_Student_Counts_Sec'!$D792,'8. 514 Details Included'!$D:$D,'7. 511_CAR_Student_Counts_Sec'!M$1,'8. 514 Details Included'!$G:$G,'7. 511_CAR_Student_Counts_Sec'!$F792))</f>
        <v>0</v>
      </c>
      <c r="N792" s="82">
        <f>IF(ISBLANK($D792),"",SUMIFS('8. 514 Details Included'!$I:$I,'8. 514 Details Included'!$A:$A,'7. 511_CAR_Student_Counts_Sec'!$A792,'8. 514 Details Included'!$E:$E,'7. 511_CAR_Student_Counts_Sec'!$D792,'8. 514 Details Included'!$D:$D,'7. 511_CAR_Student_Counts_Sec'!N$1,'8. 514 Details Included'!$G:$G,'7. 511_CAR_Student_Counts_Sec'!$F792))</f>
        <v>0</v>
      </c>
      <c r="O792" s="81">
        <f t="shared" si="36"/>
        <v>8</v>
      </c>
      <c r="P792" s="81">
        <f t="shared" si="37"/>
        <v>0</v>
      </c>
      <c r="Q792" s="81" t="str">
        <f t="shared" si="38"/>
        <v>6-8</v>
      </c>
    </row>
    <row r="793" spans="1:17" ht="15" outlineLevel="4" x14ac:dyDescent="0.2">
      <c r="A793" s="85">
        <v>215</v>
      </c>
      <c r="B793" s="86" t="s">
        <v>1107</v>
      </c>
      <c r="C793" s="86" t="s">
        <v>1172</v>
      </c>
      <c r="D793" s="85">
        <v>95</v>
      </c>
      <c r="E793" s="86" t="s">
        <v>1674</v>
      </c>
      <c r="F793" s="85">
        <v>4</v>
      </c>
      <c r="G793" s="85">
        <v>41</v>
      </c>
      <c r="H793" s="82">
        <f>IF(ISBLANK($D793),"",SUMIFS('8. 514 Details Included'!$I:$I,'8. 514 Details Included'!$A:$A,'7. 511_CAR_Student_Counts_Sec'!$A793,'8. 514 Details Included'!$E:$E,'7. 511_CAR_Student_Counts_Sec'!$D793,'8. 514 Details Included'!$D:$D,'7. 511_CAR_Student_Counts_Sec'!H$1,'8. 514 Details Included'!$G:$G,'7. 511_CAR_Student_Counts_Sec'!$F793))</f>
        <v>19</v>
      </c>
      <c r="I793" s="82">
        <f>IF(ISBLANK($D793),"",SUMIFS('8. 514 Details Included'!$I:$I,'8. 514 Details Included'!$A:$A,'7. 511_CAR_Student_Counts_Sec'!$A793,'8. 514 Details Included'!$E:$E,'7. 511_CAR_Student_Counts_Sec'!$D793,'8. 514 Details Included'!$D:$D,'7. 511_CAR_Student_Counts_Sec'!I$1,'8. 514 Details Included'!$G:$G,'7. 511_CAR_Student_Counts_Sec'!$F793))</f>
        <v>9</v>
      </c>
      <c r="J793" s="82">
        <f>IF(ISBLANK($D793),"",SUMIFS('8. 514 Details Included'!$I:$I,'8. 514 Details Included'!$A:$A,'7. 511_CAR_Student_Counts_Sec'!$A793,'8. 514 Details Included'!$E:$E,'7. 511_CAR_Student_Counts_Sec'!$D793,'8. 514 Details Included'!$D:$D,'7. 511_CAR_Student_Counts_Sec'!J$1,'8. 514 Details Included'!$G:$G,'7. 511_CAR_Student_Counts_Sec'!$F793))</f>
        <v>13</v>
      </c>
      <c r="K793" s="82">
        <f>IF(ISBLANK($D793),"",SUMIFS('8. 514 Details Included'!$I:$I,'8. 514 Details Included'!$A:$A,'7. 511_CAR_Student_Counts_Sec'!$A793,'8. 514 Details Included'!$E:$E,'7. 511_CAR_Student_Counts_Sec'!$D793,'8. 514 Details Included'!$D:$D,'7. 511_CAR_Student_Counts_Sec'!K$1,'8. 514 Details Included'!$G:$G,'7. 511_CAR_Student_Counts_Sec'!$F793))</f>
        <v>0</v>
      </c>
      <c r="L793" s="82">
        <f>IF(ISBLANK($D793),"",SUMIFS('8. 514 Details Included'!$I:$I,'8. 514 Details Included'!$A:$A,'7. 511_CAR_Student_Counts_Sec'!$A793,'8. 514 Details Included'!$E:$E,'7. 511_CAR_Student_Counts_Sec'!$D793,'8. 514 Details Included'!$D:$D,'7. 511_CAR_Student_Counts_Sec'!L$1,'8. 514 Details Included'!$G:$G,'7. 511_CAR_Student_Counts_Sec'!$F793))</f>
        <v>0</v>
      </c>
      <c r="M793" s="82">
        <f>IF(ISBLANK($D793),"",SUMIFS('8. 514 Details Included'!$I:$I,'8. 514 Details Included'!$A:$A,'7. 511_CAR_Student_Counts_Sec'!$A793,'8. 514 Details Included'!$E:$E,'7. 511_CAR_Student_Counts_Sec'!$D793,'8. 514 Details Included'!$D:$D,'7. 511_CAR_Student_Counts_Sec'!M$1,'8. 514 Details Included'!$G:$G,'7. 511_CAR_Student_Counts_Sec'!$F793))</f>
        <v>0</v>
      </c>
      <c r="N793" s="82">
        <f>IF(ISBLANK($D793),"",SUMIFS('8. 514 Details Included'!$I:$I,'8. 514 Details Included'!$A:$A,'7. 511_CAR_Student_Counts_Sec'!$A793,'8. 514 Details Included'!$E:$E,'7. 511_CAR_Student_Counts_Sec'!$D793,'8. 514 Details Included'!$D:$D,'7. 511_CAR_Student_Counts_Sec'!N$1,'8. 514 Details Included'!$G:$G,'7. 511_CAR_Student_Counts_Sec'!$F793))</f>
        <v>0</v>
      </c>
      <c r="O793" s="81">
        <f t="shared" si="36"/>
        <v>41</v>
      </c>
      <c r="P793" s="81">
        <f t="shared" si="37"/>
        <v>0</v>
      </c>
      <c r="Q793" s="81" t="str">
        <f t="shared" si="38"/>
        <v>6-8</v>
      </c>
    </row>
    <row r="794" spans="1:17" ht="15" outlineLevel="4" x14ac:dyDescent="0.2">
      <c r="A794" s="85">
        <v>215</v>
      </c>
      <c r="B794" s="86" t="s">
        <v>1107</v>
      </c>
      <c r="C794" s="86" t="s">
        <v>1172</v>
      </c>
      <c r="D794" s="85">
        <v>95</v>
      </c>
      <c r="E794" s="86" t="s">
        <v>1674</v>
      </c>
      <c r="F794" s="85">
        <v>5</v>
      </c>
      <c r="G794" s="85">
        <v>44</v>
      </c>
      <c r="H794" s="82">
        <f>IF(ISBLANK($D794),"",SUMIFS('8. 514 Details Included'!$I:$I,'8. 514 Details Included'!$A:$A,'7. 511_CAR_Student_Counts_Sec'!$A794,'8. 514 Details Included'!$E:$E,'7. 511_CAR_Student_Counts_Sec'!$D794,'8. 514 Details Included'!$D:$D,'7. 511_CAR_Student_Counts_Sec'!H$1,'8. 514 Details Included'!$G:$G,'7. 511_CAR_Student_Counts_Sec'!$F794))</f>
        <v>27</v>
      </c>
      <c r="I794" s="82">
        <f>IF(ISBLANK($D794),"",SUMIFS('8. 514 Details Included'!$I:$I,'8. 514 Details Included'!$A:$A,'7. 511_CAR_Student_Counts_Sec'!$A794,'8. 514 Details Included'!$E:$E,'7. 511_CAR_Student_Counts_Sec'!$D794,'8. 514 Details Included'!$D:$D,'7. 511_CAR_Student_Counts_Sec'!I$1,'8. 514 Details Included'!$G:$G,'7. 511_CAR_Student_Counts_Sec'!$F794))</f>
        <v>9</v>
      </c>
      <c r="J794" s="82">
        <f>IF(ISBLANK($D794),"",SUMIFS('8. 514 Details Included'!$I:$I,'8. 514 Details Included'!$A:$A,'7. 511_CAR_Student_Counts_Sec'!$A794,'8. 514 Details Included'!$E:$E,'7. 511_CAR_Student_Counts_Sec'!$D794,'8. 514 Details Included'!$D:$D,'7. 511_CAR_Student_Counts_Sec'!J$1,'8. 514 Details Included'!$G:$G,'7. 511_CAR_Student_Counts_Sec'!$F794))</f>
        <v>8</v>
      </c>
      <c r="K794" s="82">
        <f>IF(ISBLANK($D794),"",SUMIFS('8. 514 Details Included'!$I:$I,'8. 514 Details Included'!$A:$A,'7. 511_CAR_Student_Counts_Sec'!$A794,'8. 514 Details Included'!$E:$E,'7. 511_CAR_Student_Counts_Sec'!$D794,'8. 514 Details Included'!$D:$D,'7. 511_CAR_Student_Counts_Sec'!K$1,'8. 514 Details Included'!$G:$G,'7. 511_CAR_Student_Counts_Sec'!$F794))</f>
        <v>0</v>
      </c>
      <c r="L794" s="82">
        <f>IF(ISBLANK($D794),"",SUMIFS('8. 514 Details Included'!$I:$I,'8. 514 Details Included'!$A:$A,'7. 511_CAR_Student_Counts_Sec'!$A794,'8. 514 Details Included'!$E:$E,'7. 511_CAR_Student_Counts_Sec'!$D794,'8. 514 Details Included'!$D:$D,'7. 511_CAR_Student_Counts_Sec'!L$1,'8. 514 Details Included'!$G:$G,'7. 511_CAR_Student_Counts_Sec'!$F794))</f>
        <v>0</v>
      </c>
      <c r="M794" s="82">
        <f>IF(ISBLANK($D794),"",SUMIFS('8. 514 Details Included'!$I:$I,'8. 514 Details Included'!$A:$A,'7. 511_CAR_Student_Counts_Sec'!$A794,'8. 514 Details Included'!$E:$E,'7. 511_CAR_Student_Counts_Sec'!$D794,'8. 514 Details Included'!$D:$D,'7. 511_CAR_Student_Counts_Sec'!M$1,'8. 514 Details Included'!$G:$G,'7. 511_CAR_Student_Counts_Sec'!$F794))</f>
        <v>0</v>
      </c>
      <c r="N794" s="82">
        <f>IF(ISBLANK($D794),"",SUMIFS('8. 514 Details Included'!$I:$I,'8. 514 Details Included'!$A:$A,'7. 511_CAR_Student_Counts_Sec'!$A794,'8. 514 Details Included'!$E:$E,'7. 511_CAR_Student_Counts_Sec'!$D794,'8. 514 Details Included'!$D:$D,'7. 511_CAR_Student_Counts_Sec'!N$1,'8. 514 Details Included'!$G:$G,'7. 511_CAR_Student_Counts_Sec'!$F794))</f>
        <v>0</v>
      </c>
      <c r="O794" s="81">
        <f t="shared" si="36"/>
        <v>44</v>
      </c>
      <c r="P794" s="81">
        <f t="shared" si="37"/>
        <v>0</v>
      </c>
      <c r="Q794" s="81" t="str">
        <f t="shared" si="38"/>
        <v>6-8</v>
      </c>
    </row>
    <row r="795" spans="1:17" ht="15" outlineLevel="4" x14ac:dyDescent="0.2">
      <c r="A795" s="85">
        <v>215</v>
      </c>
      <c r="B795" s="86" t="s">
        <v>1107</v>
      </c>
      <c r="C795" s="86" t="s">
        <v>1172</v>
      </c>
      <c r="D795" s="85">
        <v>95</v>
      </c>
      <c r="E795" s="86" t="s">
        <v>1674</v>
      </c>
      <c r="F795" s="85">
        <v>6</v>
      </c>
      <c r="G795" s="85">
        <v>32</v>
      </c>
      <c r="H795" s="82">
        <f>IF(ISBLANK($D795),"",SUMIFS('8. 514 Details Included'!$I:$I,'8. 514 Details Included'!$A:$A,'7. 511_CAR_Student_Counts_Sec'!$A795,'8. 514 Details Included'!$E:$E,'7. 511_CAR_Student_Counts_Sec'!$D795,'8. 514 Details Included'!$D:$D,'7. 511_CAR_Student_Counts_Sec'!H$1,'8. 514 Details Included'!$G:$G,'7. 511_CAR_Student_Counts_Sec'!$F795))</f>
        <v>0</v>
      </c>
      <c r="I795" s="82">
        <f>IF(ISBLANK($D795),"",SUMIFS('8. 514 Details Included'!$I:$I,'8. 514 Details Included'!$A:$A,'7. 511_CAR_Student_Counts_Sec'!$A795,'8. 514 Details Included'!$E:$E,'7. 511_CAR_Student_Counts_Sec'!$D795,'8. 514 Details Included'!$D:$D,'7. 511_CAR_Student_Counts_Sec'!I$1,'8. 514 Details Included'!$G:$G,'7. 511_CAR_Student_Counts_Sec'!$F795))</f>
        <v>12</v>
      </c>
      <c r="J795" s="82">
        <f>IF(ISBLANK($D795),"",SUMIFS('8. 514 Details Included'!$I:$I,'8. 514 Details Included'!$A:$A,'7. 511_CAR_Student_Counts_Sec'!$A795,'8. 514 Details Included'!$E:$E,'7. 511_CAR_Student_Counts_Sec'!$D795,'8. 514 Details Included'!$D:$D,'7. 511_CAR_Student_Counts_Sec'!J$1,'8. 514 Details Included'!$G:$G,'7. 511_CAR_Student_Counts_Sec'!$F795))</f>
        <v>20</v>
      </c>
      <c r="K795" s="82">
        <f>IF(ISBLANK($D795),"",SUMIFS('8. 514 Details Included'!$I:$I,'8. 514 Details Included'!$A:$A,'7. 511_CAR_Student_Counts_Sec'!$A795,'8. 514 Details Included'!$E:$E,'7. 511_CAR_Student_Counts_Sec'!$D795,'8. 514 Details Included'!$D:$D,'7. 511_CAR_Student_Counts_Sec'!K$1,'8. 514 Details Included'!$G:$G,'7. 511_CAR_Student_Counts_Sec'!$F795))</f>
        <v>0</v>
      </c>
      <c r="L795" s="82">
        <f>IF(ISBLANK($D795),"",SUMIFS('8. 514 Details Included'!$I:$I,'8. 514 Details Included'!$A:$A,'7. 511_CAR_Student_Counts_Sec'!$A795,'8. 514 Details Included'!$E:$E,'7. 511_CAR_Student_Counts_Sec'!$D795,'8. 514 Details Included'!$D:$D,'7. 511_CAR_Student_Counts_Sec'!L$1,'8. 514 Details Included'!$G:$G,'7. 511_CAR_Student_Counts_Sec'!$F795))</f>
        <v>0</v>
      </c>
      <c r="M795" s="82">
        <f>IF(ISBLANK($D795),"",SUMIFS('8. 514 Details Included'!$I:$I,'8. 514 Details Included'!$A:$A,'7. 511_CAR_Student_Counts_Sec'!$A795,'8. 514 Details Included'!$E:$E,'7. 511_CAR_Student_Counts_Sec'!$D795,'8. 514 Details Included'!$D:$D,'7. 511_CAR_Student_Counts_Sec'!M$1,'8. 514 Details Included'!$G:$G,'7. 511_CAR_Student_Counts_Sec'!$F795))</f>
        <v>0</v>
      </c>
      <c r="N795" s="82">
        <f>IF(ISBLANK($D795),"",SUMIFS('8. 514 Details Included'!$I:$I,'8. 514 Details Included'!$A:$A,'7. 511_CAR_Student_Counts_Sec'!$A795,'8. 514 Details Included'!$E:$E,'7. 511_CAR_Student_Counts_Sec'!$D795,'8. 514 Details Included'!$D:$D,'7. 511_CAR_Student_Counts_Sec'!N$1,'8. 514 Details Included'!$G:$G,'7. 511_CAR_Student_Counts_Sec'!$F795))</f>
        <v>0</v>
      </c>
      <c r="O795" s="81">
        <f t="shared" si="36"/>
        <v>32</v>
      </c>
      <c r="P795" s="81">
        <f t="shared" si="37"/>
        <v>0</v>
      </c>
      <c r="Q795" s="81" t="str">
        <f t="shared" si="38"/>
        <v>6-8</v>
      </c>
    </row>
    <row r="796" spans="1:17" ht="15" outlineLevel="4" x14ac:dyDescent="0.2">
      <c r="A796" s="85">
        <v>215</v>
      </c>
      <c r="B796" s="86" t="s">
        <v>1107</v>
      </c>
      <c r="C796" s="86" t="s">
        <v>1172</v>
      </c>
      <c r="D796" s="85">
        <v>90</v>
      </c>
      <c r="E796" s="86" t="s">
        <v>1673</v>
      </c>
      <c r="F796" s="85">
        <v>1</v>
      </c>
      <c r="G796" s="85">
        <v>29</v>
      </c>
      <c r="H796" s="82">
        <f>IF(ISBLANK($D796),"",SUMIFS('8. 514 Details Included'!$I:$I,'8. 514 Details Included'!$A:$A,'7. 511_CAR_Student_Counts_Sec'!$A796,'8. 514 Details Included'!$E:$E,'7. 511_CAR_Student_Counts_Sec'!$D796,'8. 514 Details Included'!$D:$D,'7. 511_CAR_Student_Counts_Sec'!H$1,'8. 514 Details Included'!$G:$G,'7. 511_CAR_Student_Counts_Sec'!$F796))</f>
        <v>0</v>
      </c>
      <c r="I796" s="82">
        <f>IF(ISBLANK($D796),"",SUMIFS('8. 514 Details Included'!$I:$I,'8. 514 Details Included'!$A:$A,'7. 511_CAR_Student_Counts_Sec'!$A796,'8. 514 Details Included'!$E:$E,'7. 511_CAR_Student_Counts_Sec'!$D796,'8. 514 Details Included'!$D:$D,'7. 511_CAR_Student_Counts_Sec'!I$1,'8. 514 Details Included'!$G:$G,'7. 511_CAR_Student_Counts_Sec'!$F796))</f>
        <v>29</v>
      </c>
      <c r="J796" s="82">
        <f>IF(ISBLANK($D796),"",SUMIFS('8. 514 Details Included'!$I:$I,'8. 514 Details Included'!$A:$A,'7. 511_CAR_Student_Counts_Sec'!$A796,'8. 514 Details Included'!$E:$E,'7. 511_CAR_Student_Counts_Sec'!$D796,'8. 514 Details Included'!$D:$D,'7. 511_CAR_Student_Counts_Sec'!J$1,'8. 514 Details Included'!$G:$G,'7. 511_CAR_Student_Counts_Sec'!$F796))</f>
        <v>0</v>
      </c>
      <c r="K796" s="82">
        <f>IF(ISBLANK($D796),"",SUMIFS('8. 514 Details Included'!$I:$I,'8. 514 Details Included'!$A:$A,'7. 511_CAR_Student_Counts_Sec'!$A796,'8. 514 Details Included'!$E:$E,'7. 511_CAR_Student_Counts_Sec'!$D796,'8. 514 Details Included'!$D:$D,'7. 511_CAR_Student_Counts_Sec'!K$1,'8. 514 Details Included'!$G:$G,'7. 511_CAR_Student_Counts_Sec'!$F796))</f>
        <v>0</v>
      </c>
      <c r="L796" s="82">
        <f>IF(ISBLANK($D796),"",SUMIFS('8. 514 Details Included'!$I:$I,'8. 514 Details Included'!$A:$A,'7. 511_CAR_Student_Counts_Sec'!$A796,'8. 514 Details Included'!$E:$E,'7. 511_CAR_Student_Counts_Sec'!$D796,'8. 514 Details Included'!$D:$D,'7. 511_CAR_Student_Counts_Sec'!L$1,'8. 514 Details Included'!$G:$G,'7. 511_CAR_Student_Counts_Sec'!$F796))</f>
        <v>0</v>
      </c>
      <c r="M796" s="82">
        <f>IF(ISBLANK($D796),"",SUMIFS('8. 514 Details Included'!$I:$I,'8. 514 Details Included'!$A:$A,'7. 511_CAR_Student_Counts_Sec'!$A796,'8. 514 Details Included'!$E:$E,'7. 511_CAR_Student_Counts_Sec'!$D796,'8. 514 Details Included'!$D:$D,'7. 511_CAR_Student_Counts_Sec'!M$1,'8. 514 Details Included'!$G:$G,'7. 511_CAR_Student_Counts_Sec'!$F796))</f>
        <v>0</v>
      </c>
      <c r="N796" s="82">
        <f>IF(ISBLANK($D796),"",SUMIFS('8. 514 Details Included'!$I:$I,'8. 514 Details Included'!$A:$A,'7. 511_CAR_Student_Counts_Sec'!$A796,'8. 514 Details Included'!$E:$E,'7. 511_CAR_Student_Counts_Sec'!$D796,'8. 514 Details Included'!$D:$D,'7. 511_CAR_Student_Counts_Sec'!N$1,'8. 514 Details Included'!$G:$G,'7. 511_CAR_Student_Counts_Sec'!$F796))</f>
        <v>0</v>
      </c>
      <c r="O796" s="81">
        <f t="shared" si="36"/>
        <v>29</v>
      </c>
      <c r="P796" s="81">
        <f t="shared" si="37"/>
        <v>0</v>
      </c>
      <c r="Q796" s="81" t="str">
        <f t="shared" si="38"/>
        <v>6-8</v>
      </c>
    </row>
    <row r="797" spans="1:17" ht="15" outlineLevel="4" x14ac:dyDescent="0.2">
      <c r="A797" s="85">
        <v>215</v>
      </c>
      <c r="B797" s="86" t="s">
        <v>1107</v>
      </c>
      <c r="C797" s="86" t="s">
        <v>1172</v>
      </c>
      <c r="D797" s="85">
        <v>90</v>
      </c>
      <c r="E797" s="86" t="s">
        <v>1673</v>
      </c>
      <c r="F797" s="85">
        <v>2</v>
      </c>
      <c r="G797" s="85">
        <v>29</v>
      </c>
      <c r="H797" s="82">
        <f>IF(ISBLANK($D797),"",SUMIFS('8. 514 Details Included'!$I:$I,'8. 514 Details Included'!$A:$A,'7. 511_CAR_Student_Counts_Sec'!$A797,'8. 514 Details Included'!$E:$E,'7. 511_CAR_Student_Counts_Sec'!$D797,'8. 514 Details Included'!$D:$D,'7. 511_CAR_Student_Counts_Sec'!H$1,'8. 514 Details Included'!$G:$G,'7. 511_CAR_Student_Counts_Sec'!$F797))</f>
        <v>0</v>
      </c>
      <c r="I797" s="82">
        <f>IF(ISBLANK($D797),"",SUMIFS('8. 514 Details Included'!$I:$I,'8. 514 Details Included'!$A:$A,'7. 511_CAR_Student_Counts_Sec'!$A797,'8. 514 Details Included'!$E:$E,'7. 511_CAR_Student_Counts_Sec'!$D797,'8. 514 Details Included'!$D:$D,'7. 511_CAR_Student_Counts_Sec'!I$1,'8. 514 Details Included'!$G:$G,'7. 511_CAR_Student_Counts_Sec'!$F797))</f>
        <v>29</v>
      </c>
      <c r="J797" s="82">
        <f>IF(ISBLANK($D797),"",SUMIFS('8. 514 Details Included'!$I:$I,'8. 514 Details Included'!$A:$A,'7. 511_CAR_Student_Counts_Sec'!$A797,'8. 514 Details Included'!$E:$E,'7. 511_CAR_Student_Counts_Sec'!$D797,'8. 514 Details Included'!$D:$D,'7. 511_CAR_Student_Counts_Sec'!J$1,'8. 514 Details Included'!$G:$G,'7. 511_CAR_Student_Counts_Sec'!$F797))</f>
        <v>0</v>
      </c>
      <c r="K797" s="82">
        <f>IF(ISBLANK($D797),"",SUMIFS('8. 514 Details Included'!$I:$I,'8. 514 Details Included'!$A:$A,'7. 511_CAR_Student_Counts_Sec'!$A797,'8. 514 Details Included'!$E:$E,'7. 511_CAR_Student_Counts_Sec'!$D797,'8. 514 Details Included'!$D:$D,'7. 511_CAR_Student_Counts_Sec'!K$1,'8. 514 Details Included'!$G:$G,'7. 511_CAR_Student_Counts_Sec'!$F797))</f>
        <v>0</v>
      </c>
      <c r="L797" s="82">
        <f>IF(ISBLANK($D797),"",SUMIFS('8. 514 Details Included'!$I:$I,'8. 514 Details Included'!$A:$A,'7. 511_CAR_Student_Counts_Sec'!$A797,'8. 514 Details Included'!$E:$E,'7. 511_CAR_Student_Counts_Sec'!$D797,'8. 514 Details Included'!$D:$D,'7. 511_CAR_Student_Counts_Sec'!L$1,'8. 514 Details Included'!$G:$G,'7. 511_CAR_Student_Counts_Sec'!$F797))</f>
        <v>0</v>
      </c>
      <c r="M797" s="82">
        <f>IF(ISBLANK($D797),"",SUMIFS('8. 514 Details Included'!$I:$I,'8. 514 Details Included'!$A:$A,'7. 511_CAR_Student_Counts_Sec'!$A797,'8. 514 Details Included'!$E:$E,'7. 511_CAR_Student_Counts_Sec'!$D797,'8. 514 Details Included'!$D:$D,'7. 511_CAR_Student_Counts_Sec'!M$1,'8. 514 Details Included'!$G:$G,'7. 511_CAR_Student_Counts_Sec'!$F797))</f>
        <v>0</v>
      </c>
      <c r="N797" s="82">
        <f>IF(ISBLANK($D797),"",SUMIFS('8. 514 Details Included'!$I:$I,'8. 514 Details Included'!$A:$A,'7. 511_CAR_Student_Counts_Sec'!$A797,'8. 514 Details Included'!$E:$E,'7. 511_CAR_Student_Counts_Sec'!$D797,'8. 514 Details Included'!$D:$D,'7. 511_CAR_Student_Counts_Sec'!N$1,'8. 514 Details Included'!$G:$G,'7. 511_CAR_Student_Counts_Sec'!$F797))</f>
        <v>0</v>
      </c>
      <c r="O797" s="81">
        <f t="shared" si="36"/>
        <v>29</v>
      </c>
      <c r="P797" s="81">
        <f t="shared" si="37"/>
        <v>0</v>
      </c>
      <c r="Q797" s="81" t="str">
        <f t="shared" si="38"/>
        <v>6-8</v>
      </c>
    </row>
    <row r="798" spans="1:17" ht="15" outlineLevel="4" x14ac:dyDescent="0.2">
      <c r="A798" s="85">
        <v>215</v>
      </c>
      <c r="B798" s="86" t="s">
        <v>1107</v>
      </c>
      <c r="C798" s="86" t="s">
        <v>1172</v>
      </c>
      <c r="D798" s="85">
        <v>90</v>
      </c>
      <c r="E798" s="86" t="s">
        <v>1673</v>
      </c>
      <c r="F798" s="85">
        <v>5</v>
      </c>
      <c r="G798" s="85">
        <v>25</v>
      </c>
      <c r="H798" s="82">
        <f>IF(ISBLANK($D798),"",SUMIFS('8. 514 Details Included'!$I:$I,'8. 514 Details Included'!$A:$A,'7. 511_CAR_Student_Counts_Sec'!$A798,'8. 514 Details Included'!$E:$E,'7. 511_CAR_Student_Counts_Sec'!$D798,'8. 514 Details Included'!$D:$D,'7. 511_CAR_Student_Counts_Sec'!H$1,'8. 514 Details Included'!$G:$G,'7. 511_CAR_Student_Counts_Sec'!$F798))</f>
        <v>0</v>
      </c>
      <c r="I798" s="82">
        <f>IF(ISBLANK($D798),"",SUMIFS('8. 514 Details Included'!$I:$I,'8. 514 Details Included'!$A:$A,'7. 511_CAR_Student_Counts_Sec'!$A798,'8. 514 Details Included'!$E:$E,'7. 511_CAR_Student_Counts_Sec'!$D798,'8. 514 Details Included'!$D:$D,'7. 511_CAR_Student_Counts_Sec'!I$1,'8. 514 Details Included'!$G:$G,'7. 511_CAR_Student_Counts_Sec'!$F798))</f>
        <v>25</v>
      </c>
      <c r="J798" s="82">
        <f>IF(ISBLANK($D798),"",SUMIFS('8. 514 Details Included'!$I:$I,'8. 514 Details Included'!$A:$A,'7. 511_CAR_Student_Counts_Sec'!$A798,'8. 514 Details Included'!$E:$E,'7. 511_CAR_Student_Counts_Sec'!$D798,'8. 514 Details Included'!$D:$D,'7. 511_CAR_Student_Counts_Sec'!J$1,'8. 514 Details Included'!$G:$G,'7. 511_CAR_Student_Counts_Sec'!$F798))</f>
        <v>0</v>
      </c>
      <c r="K798" s="82">
        <f>IF(ISBLANK($D798),"",SUMIFS('8. 514 Details Included'!$I:$I,'8. 514 Details Included'!$A:$A,'7. 511_CAR_Student_Counts_Sec'!$A798,'8. 514 Details Included'!$E:$E,'7. 511_CAR_Student_Counts_Sec'!$D798,'8. 514 Details Included'!$D:$D,'7. 511_CAR_Student_Counts_Sec'!K$1,'8. 514 Details Included'!$G:$G,'7. 511_CAR_Student_Counts_Sec'!$F798))</f>
        <v>0</v>
      </c>
      <c r="L798" s="82">
        <f>IF(ISBLANK($D798),"",SUMIFS('8. 514 Details Included'!$I:$I,'8. 514 Details Included'!$A:$A,'7. 511_CAR_Student_Counts_Sec'!$A798,'8. 514 Details Included'!$E:$E,'7. 511_CAR_Student_Counts_Sec'!$D798,'8. 514 Details Included'!$D:$D,'7. 511_CAR_Student_Counts_Sec'!L$1,'8. 514 Details Included'!$G:$G,'7. 511_CAR_Student_Counts_Sec'!$F798))</f>
        <v>0</v>
      </c>
      <c r="M798" s="82">
        <f>IF(ISBLANK($D798),"",SUMIFS('8. 514 Details Included'!$I:$I,'8. 514 Details Included'!$A:$A,'7. 511_CAR_Student_Counts_Sec'!$A798,'8. 514 Details Included'!$E:$E,'7. 511_CAR_Student_Counts_Sec'!$D798,'8. 514 Details Included'!$D:$D,'7. 511_CAR_Student_Counts_Sec'!M$1,'8. 514 Details Included'!$G:$G,'7. 511_CAR_Student_Counts_Sec'!$F798))</f>
        <v>0</v>
      </c>
      <c r="N798" s="82">
        <f>IF(ISBLANK($D798),"",SUMIFS('8. 514 Details Included'!$I:$I,'8. 514 Details Included'!$A:$A,'7. 511_CAR_Student_Counts_Sec'!$A798,'8. 514 Details Included'!$E:$E,'7. 511_CAR_Student_Counts_Sec'!$D798,'8. 514 Details Included'!$D:$D,'7. 511_CAR_Student_Counts_Sec'!N$1,'8. 514 Details Included'!$G:$G,'7. 511_CAR_Student_Counts_Sec'!$F798))</f>
        <v>0</v>
      </c>
      <c r="O798" s="81">
        <f t="shared" si="36"/>
        <v>25</v>
      </c>
      <c r="P798" s="81">
        <f t="shared" si="37"/>
        <v>0</v>
      </c>
      <c r="Q798" s="81" t="str">
        <f t="shared" si="38"/>
        <v>6-8</v>
      </c>
    </row>
    <row r="799" spans="1:17" ht="15" outlineLevel="4" x14ac:dyDescent="0.2">
      <c r="A799" s="85">
        <v>215</v>
      </c>
      <c r="B799" s="86" t="s">
        <v>1107</v>
      </c>
      <c r="C799" s="86" t="s">
        <v>1172</v>
      </c>
      <c r="D799" s="85">
        <v>90</v>
      </c>
      <c r="E799" s="86" t="s">
        <v>1673</v>
      </c>
      <c r="F799" s="85">
        <v>6</v>
      </c>
      <c r="G799" s="85">
        <v>31</v>
      </c>
      <c r="H799" s="82">
        <f>IF(ISBLANK($D799),"",SUMIFS('8. 514 Details Included'!$I:$I,'8. 514 Details Included'!$A:$A,'7. 511_CAR_Student_Counts_Sec'!$A799,'8. 514 Details Included'!$E:$E,'7. 511_CAR_Student_Counts_Sec'!$D799,'8. 514 Details Included'!$D:$D,'7. 511_CAR_Student_Counts_Sec'!H$1,'8. 514 Details Included'!$G:$G,'7. 511_CAR_Student_Counts_Sec'!$F799))</f>
        <v>0</v>
      </c>
      <c r="I799" s="82">
        <f>IF(ISBLANK($D799),"",SUMIFS('8. 514 Details Included'!$I:$I,'8. 514 Details Included'!$A:$A,'7. 511_CAR_Student_Counts_Sec'!$A799,'8. 514 Details Included'!$E:$E,'7. 511_CAR_Student_Counts_Sec'!$D799,'8. 514 Details Included'!$D:$D,'7. 511_CAR_Student_Counts_Sec'!I$1,'8. 514 Details Included'!$G:$G,'7. 511_CAR_Student_Counts_Sec'!$F799))</f>
        <v>31</v>
      </c>
      <c r="J799" s="82">
        <f>IF(ISBLANK($D799),"",SUMIFS('8. 514 Details Included'!$I:$I,'8. 514 Details Included'!$A:$A,'7. 511_CAR_Student_Counts_Sec'!$A799,'8. 514 Details Included'!$E:$E,'7. 511_CAR_Student_Counts_Sec'!$D799,'8. 514 Details Included'!$D:$D,'7. 511_CAR_Student_Counts_Sec'!J$1,'8. 514 Details Included'!$G:$G,'7. 511_CAR_Student_Counts_Sec'!$F799))</f>
        <v>0</v>
      </c>
      <c r="K799" s="82">
        <f>IF(ISBLANK($D799),"",SUMIFS('8. 514 Details Included'!$I:$I,'8. 514 Details Included'!$A:$A,'7. 511_CAR_Student_Counts_Sec'!$A799,'8. 514 Details Included'!$E:$E,'7. 511_CAR_Student_Counts_Sec'!$D799,'8. 514 Details Included'!$D:$D,'7. 511_CAR_Student_Counts_Sec'!K$1,'8. 514 Details Included'!$G:$G,'7. 511_CAR_Student_Counts_Sec'!$F799))</f>
        <v>0</v>
      </c>
      <c r="L799" s="82">
        <f>IF(ISBLANK($D799),"",SUMIFS('8. 514 Details Included'!$I:$I,'8. 514 Details Included'!$A:$A,'7. 511_CAR_Student_Counts_Sec'!$A799,'8. 514 Details Included'!$E:$E,'7. 511_CAR_Student_Counts_Sec'!$D799,'8. 514 Details Included'!$D:$D,'7. 511_CAR_Student_Counts_Sec'!L$1,'8. 514 Details Included'!$G:$G,'7. 511_CAR_Student_Counts_Sec'!$F799))</f>
        <v>0</v>
      </c>
      <c r="M799" s="82">
        <f>IF(ISBLANK($D799),"",SUMIFS('8. 514 Details Included'!$I:$I,'8. 514 Details Included'!$A:$A,'7. 511_CAR_Student_Counts_Sec'!$A799,'8. 514 Details Included'!$E:$E,'7. 511_CAR_Student_Counts_Sec'!$D799,'8. 514 Details Included'!$D:$D,'7. 511_CAR_Student_Counts_Sec'!M$1,'8. 514 Details Included'!$G:$G,'7. 511_CAR_Student_Counts_Sec'!$F799))</f>
        <v>0</v>
      </c>
      <c r="N799" s="82">
        <f>IF(ISBLANK($D799),"",SUMIFS('8. 514 Details Included'!$I:$I,'8. 514 Details Included'!$A:$A,'7. 511_CAR_Student_Counts_Sec'!$A799,'8. 514 Details Included'!$E:$E,'7. 511_CAR_Student_Counts_Sec'!$D799,'8. 514 Details Included'!$D:$D,'7. 511_CAR_Student_Counts_Sec'!N$1,'8. 514 Details Included'!$G:$G,'7. 511_CAR_Student_Counts_Sec'!$F799))</f>
        <v>0</v>
      </c>
      <c r="O799" s="81">
        <f t="shared" si="36"/>
        <v>31</v>
      </c>
      <c r="P799" s="81">
        <f t="shared" si="37"/>
        <v>0</v>
      </c>
      <c r="Q799" s="81" t="str">
        <f t="shared" si="38"/>
        <v>6-8</v>
      </c>
    </row>
    <row r="800" spans="1:17" ht="15" outlineLevel="4" x14ac:dyDescent="0.2">
      <c r="A800" s="85">
        <v>215</v>
      </c>
      <c r="B800" s="86" t="s">
        <v>1107</v>
      </c>
      <c r="C800" s="86" t="s">
        <v>1172</v>
      </c>
      <c r="D800" s="85">
        <v>30</v>
      </c>
      <c r="E800" s="86" t="s">
        <v>1672</v>
      </c>
      <c r="F800" s="85">
        <v>4</v>
      </c>
      <c r="G800" s="85">
        <v>21</v>
      </c>
      <c r="H800" s="82">
        <f>IF(ISBLANK($D800),"",SUMIFS('8. 514 Details Included'!$I:$I,'8. 514 Details Included'!$A:$A,'7. 511_CAR_Student_Counts_Sec'!$A800,'8. 514 Details Included'!$E:$E,'7. 511_CAR_Student_Counts_Sec'!$D800,'8. 514 Details Included'!$D:$D,'7. 511_CAR_Student_Counts_Sec'!H$1,'8. 514 Details Included'!$G:$G,'7. 511_CAR_Student_Counts_Sec'!$F800))</f>
        <v>9</v>
      </c>
      <c r="I800" s="82">
        <f>IF(ISBLANK($D800),"",SUMIFS('8. 514 Details Included'!$I:$I,'8. 514 Details Included'!$A:$A,'7. 511_CAR_Student_Counts_Sec'!$A800,'8. 514 Details Included'!$E:$E,'7. 511_CAR_Student_Counts_Sec'!$D800,'8. 514 Details Included'!$D:$D,'7. 511_CAR_Student_Counts_Sec'!I$1,'8. 514 Details Included'!$G:$G,'7. 511_CAR_Student_Counts_Sec'!$F800))</f>
        <v>6</v>
      </c>
      <c r="J800" s="82">
        <f>IF(ISBLANK($D800),"",SUMIFS('8. 514 Details Included'!$I:$I,'8. 514 Details Included'!$A:$A,'7. 511_CAR_Student_Counts_Sec'!$A800,'8. 514 Details Included'!$E:$E,'7. 511_CAR_Student_Counts_Sec'!$D800,'8. 514 Details Included'!$D:$D,'7. 511_CAR_Student_Counts_Sec'!J$1,'8. 514 Details Included'!$G:$G,'7. 511_CAR_Student_Counts_Sec'!$F800))</f>
        <v>6</v>
      </c>
      <c r="K800" s="82">
        <f>IF(ISBLANK($D800),"",SUMIFS('8. 514 Details Included'!$I:$I,'8. 514 Details Included'!$A:$A,'7. 511_CAR_Student_Counts_Sec'!$A800,'8. 514 Details Included'!$E:$E,'7. 511_CAR_Student_Counts_Sec'!$D800,'8. 514 Details Included'!$D:$D,'7. 511_CAR_Student_Counts_Sec'!K$1,'8. 514 Details Included'!$G:$G,'7. 511_CAR_Student_Counts_Sec'!$F800))</f>
        <v>0</v>
      </c>
      <c r="L800" s="82">
        <f>IF(ISBLANK($D800),"",SUMIFS('8. 514 Details Included'!$I:$I,'8. 514 Details Included'!$A:$A,'7. 511_CAR_Student_Counts_Sec'!$A800,'8. 514 Details Included'!$E:$E,'7. 511_CAR_Student_Counts_Sec'!$D800,'8. 514 Details Included'!$D:$D,'7. 511_CAR_Student_Counts_Sec'!L$1,'8. 514 Details Included'!$G:$G,'7. 511_CAR_Student_Counts_Sec'!$F800))</f>
        <v>0</v>
      </c>
      <c r="M800" s="82">
        <f>IF(ISBLANK($D800),"",SUMIFS('8. 514 Details Included'!$I:$I,'8. 514 Details Included'!$A:$A,'7. 511_CAR_Student_Counts_Sec'!$A800,'8. 514 Details Included'!$E:$E,'7. 511_CAR_Student_Counts_Sec'!$D800,'8. 514 Details Included'!$D:$D,'7. 511_CAR_Student_Counts_Sec'!M$1,'8. 514 Details Included'!$G:$G,'7. 511_CAR_Student_Counts_Sec'!$F800))</f>
        <v>0</v>
      </c>
      <c r="N800" s="82">
        <f>IF(ISBLANK($D800),"",SUMIFS('8. 514 Details Included'!$I:$I,'8. 514 Details Included'!$A:$A,'7. 511_CAR_Student_Counts_Sec'!$A800,'8. 514 Details Included'!$E:$E,'7. 511_CAR_Student_Counts_Sec'!$D800,'8. 514 Details Included'!$D:$D,'7. 511_CAR_Student_Counts_Sec'!N$1,'8. 514 Details Included'!$G:$G,'7. 511_CAR_Student_Counts_Sec'!$F800))</f>
        <v>0</v>
      </c>
      <c r="O800" s="81">
        <f t="shared" si="36"/>
        <v>21</v>
      </c>
      <c r="P800" s="81">
        <f t="shared" si="37"/>
        <v>0</v>
      </c>
      <c r="Q800" s="81" t="str">
        <f t="shared" si="38"/>
        <v>6-8</v>
      </c>
    </row>
    <row r="801" spans="1:17" ht="15" outlineLevel="4" x14ac:dyDescent="0.2">
      <c r="A801" s="85">
        <v>215</v>
      </c>
      <c r="B801" s="86" t="s">
        <v>1107</v>
      </c>
      <c r="C801" s="86" t="s">
        <v>1172</v>
      </c>
      <c r="D801" s="85">
        <v>30</v>
      </c>
      <c r="E801" s="86" t="s">
        <v>1672</v>
      </c>
      <c r="F801" s="85">
        <v>5</v>
      </c>
      <c r="G801" s="85">
        <v>21</v>
      </c>
      <c r="H801" s="82">
        <f>IF(ISBLANK($D801),"",SUMIFS('8. 514 Details Included'!$I:$I,'8. 514 Details Included'!$A:$A,'7. 511_CAR_Student_Counts_Sec'!$A801,'8. 514 Details Included'!$E:$E,'7. 511_CAR_Student_Counts_Sec'!$D801,'8. 514 Details Included'!$D:$D,'7. 511_CAR_Student_Counts_Sec'!H$1,'8. 514 Details Included'!$G:$G,'7. 511_CAR_Student_Counts_Sec'!$F801))</f>
        <v>11</v>
      </c>
      <c r="I801" s="82">
        <f>IF(ISBLANK($D801),"",SUMIFS('8. 514 Details Included'!$I:$I,'8. 514 Details Included'!$A:$A,'7. 511_CAR_Student_Counts_Sec'!$A801,'8. 514 Details Included'!$E:$E,'7. 511_CAR_Student_Counts_Sec'!$D801,'8. 514 Details Included'!$D:$D,'7. 511_CAR_Student_Counts_Sec'!I$1,'8. 514 Details Included'!$G:$G,'7. 511_CAR_Student_Counts_Sec'!$F801))</f>
        <v>6</v>
      </c>
      <c r="J801" s="82">
        <f>IF(ISBLANK($D801),"",SUMIFS('8. 514 Details Included'!$I:$I,'8. 514 Details Included'!$A:$A,'7. 511_CAR_Student_Counts_Sec'!$A801,'8. 514 Details Included'!$E:$E,'7. 511_CAR_Student_Counts_Sec'!$D801,'8. 514 Details Included'!$D:$D,'7. 511_CAR_Student_Counts_Sec'!J$1,'8. 514 Details Included'!$G:$G,'7. 511_CAR_Student_Counts_Sec'!$F801))</f>
        <v>4</v>
      </c>
      <c r="K801" s="82">
        <f>IF(ISBLANK($D801),"",SUMIFS('8. 514 Details Included'!$I:$I,'8. 514 Details Included'!$A:$A,'7. 511_CAR_Student_Counts_Sec'!$A801,'8. 514 Details Included'!$E:$E,'7. 511_CAR_Student_Counts_Sec'!$D801,'8. 514 Details Included'!$D:$D,'7. 511_CAR_Student_Counts_Sec'!K$1,'8. 514 Details Included'!$G:$G,'7. 511_CAR_Student_Counts_Sec'!$F801))</f>
        <v>0</v>
      </c>
      <c r="L801" s="82">
        <f>IF(ISBLANK($D801),"",SUMIFS('8. 514 Details Included'!$I:$I,'8. 514 Details Included'!$A:$A,'7. 511_CAR_Student_Counts_Sec'!$A801,'8. 514 Details Included'!$E:$E,'7. 511_CAR_Student_Counts_Sec'!$D801,'8. 514 Details Included'!$D:$D,'7. 511_CAR_Student_Counts_Sec'!L$1,'8. 514 Details Included'!$G:$G,'7. 511_CAR_Student_Counts_Sec'!$F801))</f>
        <v>0</v>
      </c>
      <c r="M801" s="82">
        <f>IF(ISBLANK($D801),"",SUMIFS('8. 514 Details Included'!$I:$I,'8. 514 Details Included'!$A:$A,'7. 511_CAR_Student_Counts_Sec'!$A801,'8. 514 Details Included'!$E:$E,'7. 511_CAR_Student_Counts_Sec'!$D801,'8. 514 Details Included'!$D:$D,'7. 511_CAR_Student_Counts_Sec'!M$1,'8. 514 Details Included'!$G:$G,'7. 511_CAR_Student_Counts_Sec'!$F801))</f>
        <v>0</v>
      </c>
      <c r="N801" s="82">
        <f>IF(ISBLANK($D801),"",SUMIFS('8. 514 Details Included'!$I:$I,'8. 514 Details Included'!$A:$A,'7. 511_CAR_Student_Counts_Sec'!$A801,'8. 514 Details Included'!$E:$E,'7. 511_CAR_Student_Counts_Sec'!$D801,'8. 514 Details Included'!$D:$D,'7. 511_CAR_Student_Counts_Sec'!N$1,'8. 514 Details Included'!$G:$G,'7. 511_CAR_Student_Counts_Sec'!$F801))</f>
        <v>0</v>
      </c>
      <c r="O801" s="81">
        <f t="shared" si="36"/>
        <v>21</v>
      </c>
      <c r="P801" s="81">
        <f t="shared" si="37"/>
        <v>0</v>
      </c>
      <c r="Q801" s="81" t="str">
        <f t="shared" si="38"/>
        <v>6-8</v>
      </c>
    </row>
    <row r="802" spans="1:17" ht="15" outlineLevel="4" x14ac:dyDescent="0.2">
      <c r="A802" s="85">
        <v>215</v>
      </c>
      <c r="B802" s="86" t="s">
        <v>1107</v>
      </c>
      <c r="C802" s="86" t="s">
        <v>1172</v>
      </c>
      <c r="D802" s="85">
        <v>30</v>
      </c>
      <c r="E802" s="86" t="s">
        <v>1672</v>
      </c>
      <c r="F802" s="85">
        <v>6</v>
      </c>
      <c r="G802" s="85">
        <v>21</v>
      </c>
      <c r="H802" s="82">
        <f>IF(ISBLANK($D802),"",SUMIFS('8. 514 Details Included'!$I:$I,'8. 514 Details Included'!$A:$A,'7. 511_CAR_Student_Counts_Sec'!$A802,'8. 514 Details Included'!$E:$E,'7. 511_CAR_Student_Counts_Sec'!$D802,'8. 514 Details Included'!$D:$D,'7. 511_CAR_Student_Counts_Sec'!H$1,'8. 514 Details Included'!$G:$G,'7. 511_CAR_Student_Counts_Sec'!$F802))</f>
        <v>0</v>
      </c>
      <c r="I802" s="82">
        <f>IF(ISBLANK($D802),"",SUMIFS('8. 514 Details Included'!$I:$I,'8. 514 Details Included'!$A:$A,'7. 511_CAR_Student_Counts_Sec'!$A802,'8. 514 Details Included'!$E:$E,'7. 511_CAR_Student_Counts_Sec'!$D802,'8. 514 Details Included'!$D:$D,'7. 511_CAR_Student_Counts_Sec'!I$1,'8. 514 Details Included'!$G:$G,'7. 511_CAR_Student_Counts_Sec'!$F802))</f>
        <v>12</v>
      </c>
      <c r="J802" s="82">
        <f>IF(ISBLANK($D802),"",SUMIFS('8. 514 Details Included'!$I:$I,'8. 514 Details Included'!$A:$A,'7. 511_CAR_Student_Counts_Sec'!$A802,'8. 514 Details Included'!$E:$E,'7. 511_CAR_Student_Counts_Sec'!$D802,'8. 514 Details Included'!$D:$D,'7. 511_CAR_Student_Counts_Sec'!J$1,'8. 514 Details Included'!$G:$G,'7. 511_CAR_Student_Counts_Sec'!$F802))</f>
        <v>9</v>
      </c>
      <c r="K802" s="82">
        <f>IF(ISBLANK($D802),"",SUMIFS('8. 514 Details Included'!$I:$I,'8. 514 Details Included'!$A:$A,'7. 511_CAR_Student_Counts_Sec'!$A802,'8. 514 Details Included'!$E:$E,'7. 511_CAR_Student_Counts_Sec'!$D802,'8. 514 Details Included'!$D:$D,'7. 511_CAR_Student_Counts_Sec'!K$1,'8. 514 Details Included'!$G:$G,'7. 511_CAR_Student_Counts_Sec'!$F802))</f>
        <v>0</v>
      </c>
      <c r="L802" s="82">
        <f>IF(ISBLANK($D802),"",SUMIFS('8. 514 Details Included'!$I:$I,'8. 514 Details Included'!$A:$A,'7. 511_CAR_Student_Counts_Sec'!$A802,'8. 514 Details Included'!$E:$E,'7. 511_CAR_Student_Counts_Sec'!$D802,'8. 514 Details Included'!$D:$D,'7. 511_CAR_Student_Counts_Sec'!L$1,'8. 514 Details Included'!$G:$G,'7. 511_CAR_Student_Counts_Sec'!$F802))</f>
        <v>0</v>
      </c>
      <c r="M802" s="82">
        <f>IF(ISBLANK($D802),"",SUMIFS('8. 514 Details Included'!$I:$I,'8. 514 Details Included'!$A:$A,'7. 511_CAR_Student_Counts_Sec'!$A802,'8. 514 Details Included'!$E:$E,'7. 511_CAR_Student_Counts_Sec'!$D802,'8. 514 Details Included'!$D:$D,'7. 511_CAR_Student_Counts_Sec'!M$1,'8. 514 Details Included'!$G:$G,'7. 511_CAR_Student_Counts_Sec'!$F802))</f>
        <v>0</v>
      </c>
      <c r="N802" s="82">
        <f>IF(ISBLANK($D802),"",SUMIFS('8. 514 Details Included'!$I:$I,'8. 514 Details Included'!$A:$A,'7. 511_CAR_Student_Counts_Sec'!$A802,'8. 514 Details Included'!$E:$E,'7. 511_CAR_Student_Counts_Sec'!$D802,'8. 514 Details Included'!$D:$D,'7. 511_CAR_Student_Counts_Sec'!N$1,'8. 514 Details Included'!$G:$G,'7. 511_CAR_Student_Counts_Sec'!$F802))</f>
        <v>0</v>
      </c>
      <c r="O802" s="81">
        <f t="shared" si="36"/>
        <v>21</v>
      </c>
      <c r="P802" s="81">
        <f t="shared" si="37"/>
        <v>0</v>
      </c>
      <c r="Q802" s="81" t="str">
        <f t="shared" si="38"/>
        <v>6-8</v>
      </c>
    </row>
    <row r="803" spans="1:17" ht="15" outlineLevel="4" x14ac:dyDescent="0.2">
      <c r="A803" s="85">
        <v>215</v>
      </c>
      <c r="B803" s="86" t="s">
        <v>1107</v>
      </c>
      <c r="C803" s="86" t="s">
        <v>1172</v>
      </c>
      <c r="D803" s="85">
        <v>9</v>
      </c>
      <c r="E803" s="86" t="s">
        <v>1671</v>
      </c>
      <c r="F803" s="85">
        <v>1</v>
      </c>
      <c r="G803" s="85">
        <v>32</v>
      </c>
      <c r="H803" s="82">
        <f>IF(ISBLANK($D803),"",SUMIFS('8. 514 Details Included'!$I:$I,'8. 514 Details Included'!$A:$A,'7. 511_CAR_Student_Counts_Sec'!$A803,'8. 514 Details Included'!$E:$E,'7. 511_CAR_Student_Counts_Sec'!$D803,'8. 514 Details Included'!$D:$D,'7. 511_CAR_Student_Counts_Sec'!H$1,'8. 514 Details Included'!$G:$G,'7. 511_CAR_Student_Counts_Sec'!$F803))</f>
        <v>0</v>
      </c>
      <c r="I803" s="82">
        <f>IF(ISBLANK($D803),"",SUMIFS('8. 514 Details Included'!$I:$I,'8. 514 Details Included'!$A:$A,'7. 511_CAR_Student_Counts_Sec'!$A803,'8. 514 Details Included'!$E:$E,'7. 511_CAR_Student_Counts_Sec'!$D803,'8. 514 Details Included'!$D:$D,'7. 511_CAR_Student_Counts_Sec'!I$1,'8. 514 Details Included'!$G:$G,'7. 511_CAR_Student_Counts_Sec'!$F803))</f>
        <v>0</v>
      </c>
      <c r="J803" s="82">
        <f>IF(ISBLANK($D803),"",SUMIFS('8. 514 Details Included'!$I:$I,'8. 514 Details Included'!$A:$A,'7. 511_CAR_Student_Counts_Sec'!$A803,'8. 514 Details Included'!$E:$E,'7. 511_CAR_Student_Counts_Sec'!$D803,'8. 514 Details Included'!$D:$D,'7. 511_CAR_Student_Counts_Sec'!J$1,'8. 514 Details Included'!$G:$G,'7. 511_CAR_Student_Counts_Sec'!$F803))</f>
        <v>0</v>
      </c>
      <c r="K803" s="82">
        <f>IF(ISBLANK($D803),"",SUMIFS('8. 514 Details Included'!$I:$I,'8. 514 Details Included'!$A:$A,'7. 511_CAR_Student_Counts_Sec'!$A803,'8. 514 Details Included'!$E:$E,'7. 511_CAR_Student_Counts_Sec'!$D803,'8. 514 Details Included'!$D:$D,'7. 511_CAR_Student_Counts_Sec'!K$1,'8. 514 Details Included'!$G:$G,'7. 511_CAR_Student_Counts_Sec'!$F803))</f>
        <v>0</v>
      </c>
      <c r="L803" s="82">
        <f>IF(ISBLANK($D803),"",SUMIFS('8. 514 Details Included'!$I:$I,'8. 514 Details Included'!$A:$A,'7. 511_CAR_Student_Counts_Sec'!$A803,'8. 514 Details Included'!$E:$E,'7. 511_CAR_Student_Counts_Sec'!$D803,'8. 514 Details Included'!$D:$D,'7. 511_CAR_Student_Counts_Sec'!L$1,'8. 514 Details Included'!$G:$G,'7. 511_CAR_Student_Counts_Sec'!$F803))</f>
        <v>29</v>
      </c>
      <c r="M803" s="82">
        <f>IF(ISBLANK($D803),"",SUMIFS('8. 514 Details Included'!$I:$I,'8. 514 Details Included'!$A:$A,'7. 511_CAR_Student_Counts_Sec'!$A803,'8. 514 Details Included'!$E:$E,'7. 511_CAR_Student_Counts_Sec'!$D803,'8. 514 Details Included'!$D:$D,'7. 511_CAR_Student_Counts_Sec'!M$1,'8. 514 Details Included'!$G:$G,'7. 511_CAR_Student_Counts_Sec'!$F803))</f>
        <v>3</v>
      </c>
      <c r="N803" s="82">
        <f>IF(ISBLANK($D803),"",SUMIFS('8. 514 Details Included'!$I:$I,'8. 514 Details Included'!$A:$A,'7. 511_CAR_Student_Counts_Sec'!$A803,'8. 514 Details Included'!$E:$E,'7. 511_CAR_Student_Counts_Sec'!$D803,'8. 514 Details Included'!$D:$D,'7. 511_CAR_Student_Counts_Sec'!N$1,'8. 514 Details Included'!$G:$G,'7. 511_CAR_Student_Counts_Sec'!$F803))</f>
        <v>0</v>
      </c>
      <c r="O803" s="81">
        <f t="shared" si="36"/>
        <v>0</v>
      </c>
      <c r="P803" s="81">
        <f t="shared" si="37"/>
        <v>32</v>
      </c>
      <c r="Q803" s="81" t="str">
        <f t="shared" si="38"/>
        <v>9-12</v>
      </c>
    </row>
    <row r="804" spans="1:17" ht="15" outlineLevel="4" x14ac:dyDescent="0.2">
      <c r="A804" s="85">
        <v>215</v>
      </c>
      <c r="B804" s="86" t="s">
        <v>1107</v>
      </c>
      <c r="C804" s="86" t="s">
        <v>1172</v>
      </c>
      <c r="D804" s="85">
        <v>9</v>
      </c>
      <c r="E804" s="86" t="s">
        <v>1671</v>
      </c>
      <c r="F804" s="85">
        <v>2</v>
      </c>
      <c r="G804" s="85">
        <v>28</v>
      </c>
      <c r="H804" s="82">
        <f>IF(ISBLANK($D804),"",SUMIFS('8. 514 Details Included'!$I:$I,'8. 514 Details Included'!$A:$A,'7. 511_CAR_Student_Counts_Sec'!$A804,'8. 514 Details Included'!$E:$E,'7. 511_CAR_Student_Counts_Sec'!$D804,'8. 514 Details Included'!$D:$D,'7. 511_CAR_Student_Counts_Sec'!H$1,'8. 514 Details Included'!$G:$G,'7. 511_CAR_Student_Counts_Sec'!$F804))</f>
        <v>0</v>
      </c>
      <c r="I804" s="82">
        <f>IF(ISBLANK($D804),"",SUMIFS('8. 514 Details Included'!$I:$I,'8. 514 Details Included'!$A:$A,'7. 511_CAR_Student_Counts_Sec'!$A804,'8. 514 Details Included'!$E:$E,'7. 511_CAR_Student_Counts_Sec'!$D804,'8. 514 Details Included'!$D:$D,'7. 511_CAR_Student_Counts_Sec'!I$1,'8. 514 Details Included'!$G:$G,'7. 511_CAR_Student_Counts_Sec'!$F804))</f>
        <v>0</v>
      </c>
      <c r="J804" s="82">
        <f>IF(ISBLANK($D804),"",SUMIFS('8. 514 Details Included'!$I:$I,'8. 514 Details Included'!$A:$A,'7. 511_CAR_Student_Counts_Sec'!$A804,'8. 514 Details Included'!$E:$E,'7. 511_CAR_Student_Counts_Sec'!$D804,'8. 514 Details Included'!$D:$D,'7. 511_CAR_Student_Counts_Sec'!J$1,'8. 514 Details Included'!$G:$G,'7. 511_CAR_Student_Counts_Sec'!$F804))</f>
        <v>0</v>
      </c>
      <c r="K804" s="82">
        <f>IF(ISBLANK($D804),"",SUMIFS('8. 514 Details Included'!$I:$I,'8. 514 Details Included'!$A:$A,'7. 511_CAR_Student_Counts_Sec'!$A804,'8. 514 Details Included'!$E:$E,'7. 511_CAR_Student_Counts_Sec'!$D804,'8. 514 Details Included'!$D:$D,'7. 511_CAR_Student_Counts_Sec'!K$1,'8. 514 Details Included'!$G:$G,'7. 511_CAR_Student_Counts_Sec'!$F804))</f>
        <v>0</v>
      </c>
      <c r="L804" s="82">
        <f>IF(ISBLANK($D804),"",SUMIFS('8. 514 Details Included'!$I:$I,'8. 514 Details Included'!$A:$A,'7. 511_CAR_Student_Counts_Sec'!$A804,'8. 514 Details Included'!$E:$E,'7. 511_CAR_Student_Counts_Sec'!$D804,'8. 514 Details Included'!$D:$D,'7. 511_CAR_Student_Counts_Sec'!L$1,'8. 514 Details Included'!$G:$G,'7. 511_CAR_Student_Counts_Sec'!$F804))</f>
        <v>20</v>
      </c>
      <c r="M804" s="82">
        <f>IF(ISBLANK($D804),"",SUMIFS('8. 514 Details Included'!$I:$I,'8. 514 Details Included'!$A:$A,'7. 511_CAR_Student_Counts_Sec'!$A804,'8. 514 Details Included'!$E:$E,'7. 511_CAR_Student_Counts_Sec'!$D804,'8. 514 Details Included'!$D:$D,'7. 511_CAR_Student_Counts_Sec'!M$1,'8. 514 Details Included'!$G:$G,'7. 511_CAR_Student_Counts_Sec'!$F804))</f>
        <v>7</v>
      </c>
      <c r="N804" s="82">
        <f>IF(ISBLANK($D804),"",SUMIFS('8. 514 Details Included'!$I:$I,'8. 514 Details Included'!$A:$A,'7. 511_CAR_Student_Counts_Sec'!$A804,'8. 514 Details Included'!$E:$E,'7. 511_CAR_Student_Counts_Sec'!$D804,'8. 514 Details Included'!$D:$D,'7. 511_CAR_Student_Counts_Sec'!N$1,'8. 514 Details Included'!$G:$G,'7. 511_CAR_Student_Counts_Sec'!$F804))</f>
        <v>1</v>
      </c>
      <c r="O804" s="81">
        <f t="shared" si="36"/>
        <v>0</v>
      </c>
      <c r="P804" s="81">
        <f t="shared" si="37"/>
        <v>28</v>
      </c>
      <c r="Q804" s="81" t="str">
        <f t="shared" si="38"/>
        <v>9-12</v>
      </c>
    </row>
    <row r="805" spans="1:17" ht="15" outlineLevel="4" x14ac:dyDescent="0.2">
      <c r="A805" s="85">
        <v>215</v>
      </c>
      <c r="B805" s="86" t="s">
        <v>1107</v>
      </c>
      <c r="C805" s="86" t="s">
        <v>1172</v>
      </c>
      <c r="D805" s="85">
        <v>9</v>
      </c>
      <c r="E805" s="86" t="s">
        <v>1671</v>
      </c>
      <c r="F805" s="85">
        <v>4</v>
      </c>
      <c r="G805" s="85">
        <v>27</v>
      </c>
      <c r="H805" s="82">
        <f>IF(ISBLANK($D805),"",SUMIFS('8. 514 Details Included'!$I:$I,'8. 514 Details Included'!$A:$A,'7. 511_CAR_Student_Counts_Sec'!$A805,'8. 514 Details Included'!$E:$E,'7. 511_CAR_Student_Counts_Sec'!$D805,'8. 514 Details Included'!$D:$D,'7. 511_CAR_Student_Counts_Sec'!H$1,'8. 514 Details Included'!$G:$G,'7. 511_CAR_Student_Counts_Sec'!$F805))</f>
        <v>0</v>
      </c>
      <c r="I805" s="82">
        <f>IF(ISBLANK($D805),"",SUMIFS('8. 514 Details Included'!$I:$I,'8. 514 Details Included'!$A:$A,'7. 511_CAR_Student_Counts_Sec'!$A805,'8. 514 Details Included'!$E:$E,'7. 511_CAR_Student_Counts_Sec'!$D805,'8. 514 Details Included'!$D:$D,'7. 511_CAR_Student_Counts_Sec'!I$1,'8. 514 Details Included'!$G:$G,'7. 511_CAR_Student_Counts_Sec'!$F805))</f>
        <v>0</v>
      </c>
      <c r="J805" s="82">
        <f>IF(ISBLANK($D805),"",SUMIFS('8. 514 Details Included'!$I:$I,'8. 514 Details Included'!$A:$A,'7. 511_CAR_Student_Counts_Sec'!$A805,'8. 514 Details Included'!$E:$E,'7. 511_CAR_Student_Counts_Sec'!$D805,'8. 514 Details Included'!$D:$D,'7. 511_CAR_Student_Counts_Sec'!J$1,'8. 514 Details Included'!$G:$G,'7. 511_CAR_Student_Counts_Sec'!$F805))</f>
        <v>0</v>
      </c>
      <c r="K805" s="82">
        <f>IF(ISBLANK($D805),"",SUMIFS('8. 514 Details Included'!$I:$I,'8. 514 Details Included'!$A:$A,'7. 511_CAR_Student_Counts_Sec'!$A805,'8. 514 Details Included'!$E:$E,'7. 511_CAR_Student_Counts_Sec'!$D805,'8. 514 Details Included'!$D:$D,'7. 511_CAR_Student_Counts_Sec'!K$1,'8. 514 Details Included'!$G:$G,'7. 511_CAR_Student_Counts_Sec'!$F805))</f>
        <v>0</v>
      </c>
      <c r="L805" s="82">
        <f>IF(ISBLANK($D805),"",SUMIFS('8. 514 Details Included'!$I:$I,'8. 514 Details Included'!$A:$A,'7. 511_CAR_Student_Counts_Sec'!$A805,'8. 514 Details Included'!$E:$E,'7. 511_CAR_Student_Counts_Sec'!$D805,'8. 514 Details Included'!$D:$D,'7. 511_CAR_Student_Counts_Sec'!L$1,'8. 514 Details Included'!$G:$G,'7. 511_CAR_Student_Counts_Sec'!$F805))</f>
        <v>18</v>
      </c>
      <c r="M805" s="82">
        <f>IF(ISBLANK($D805),"",SUMIFS('8. 514 Details Included'!$I:$I,'8. 514 Details Included'!$A:$A,'7. 511_CAR_Student_Counts_Sec'!$A805,'8. 514 Details Included'!$E:$E,'7. 511_CAR_Student_Counts_Sec'!$D805,'8. 514 Details Included'!$D:$D,'7. 511_CAR_Student_Counts_Sec'!M$1,'8. 514 Details Included'!$G:$G,'7. 511_CAR_Student_Counts_Sec'!$F805))</f>
        <v>9</v>
      </c>
      <c r="N805" s="82">
        <f>IF(ISBLANK($D805),"",SUMIFS('8. 514 Details Included'!$I:$I,'8. 514 Details Included'!$A:$A,'7. 511_CAR_Student_Counts_Sec'!$A805,'8. 514 Details Included'!$E:$E,'7. 511_CAR_Student_Counts_Sec'!$D805,'8. 514 Details Included'!$D:$D,'7. 511_CAR_Student_Counts_Sec'!N$1,'8. 514 Details Included'!$G:$G,'7. 511_CAR_Student_Counts_Sec'!$F805))</f>
        <v>0</v>
      </c>
      <c r="O805" s="81">
        <f t="shared" si="36"/>
        <v>0</v>
      </c>
      <c r="P805" s="81">
        <f t="shared" si="37"/>
        <v>27</v>
      </c>
      <c r="Q805" s="81" t="str">
        <f t="shared" si="38"/>
        <v>9-12</v>
      </c>
    </row>
    <row r="806" spans="1:17" ht="15" outlineLevel="4" x14ac:dyDescent="0.2">
      <c r="A806" s="85">
        <v>215</v>
      </c>
      <c r="B806" s="86" t="s">
        <v>1107</v>
      </c>
      <c r="C806" s="86" t="s">
        <v>1172</v>
      </c>
      <c r="D806" s="85">
        <v>9</v>
      </c>
      <c r="E806" s="86" t="s">
        <v>1671</v>
      </c>
      <c r="F806" s="85">
        <v>5</v>
      </c>
      <c r="G806" s="85">
        <v>26</v>
      </c>
      <c r="H806" s="82">
        <f>IF(ISBLANK($D806),"",SUMIFS('8. 514 Details Included'!$I:$I,'8. 514 Details Included'!$A:$A,'7. 511_CAR_Student_Counts_Sec'!$A806,'8. 514 Details Included'!$E:$E,'7. 511_CAR_Student_Counts_Sec'!$D806,'8. 514 Details Included'!$D:$D,'7. 511_CAR_Student_Counts_Sec'!H$1,'8. 514 Details Included'!$G:$G,'7. 511_CAR_Student_Counts_Sec'!$F806))</f>
        <v>0</v>
      </c>
      <c r="I806" s="82">
        <f>IF(ISBLANK($D806),"",SUMIFS('8. 514 Details Included'!$I:$I,'8. 514 Details Included'!$A:$A,'7. 511_CAR_Student_Counts_Sec'!$A806,'8. 514 Details Included'!$E:$E,'7. 511_CAR_Student_Counts_Sec'!$D806,'8. 514 Details Included'!$D:$D,'7. 511_CAR_Student_Counts_Sec'!I$1,'8. 514 Details Included'!$G:$G,'7. 511_CAR_Student_Counts_Sec'!$F806))</f>
        <v>0</v>
      </c>
      <c r="J806" s="82">
        <f>IF(ISBLANK($D806),"",SUMIFS('8. 514 Details Included'!$I:$I,'8. 514 Details Included'!$A:$A,'7. 511_CAR_Student_Counts_Sec'!$A806,'8. 514 Details Included'!$E:$E,'7. 511_CAR_Student_Counts_Sec'!$D806,'8. 514 Details Included'!$D:$D,'7. 511_CAR_Student_Counts_Sec'!J$1,'8. 514 Details Included'!$G:$G,'7. 511_CAR_Student_Counts_Sec'!$F806))</f>
        <v>0</v>
      </c>
      <c r="K806" s="82">
        <f>IF(ISBLANK($D806),"",SUMIFS('8. 514 Details Included'!$I:$I,'8. 514 Details Included'!$A:$A,'7. 511_CAR_Student_Counts_Sec'!$A806,'8. 514 Details Included'!$E:$E,'7. 511_CAR_Student_Counts_Sec'!$D806,'8. 514 Details Included'!$D:$D,'7. 511_CAR_Student_Counts_Sec'!K$1,'8. 514 Details Included'!$G:$G,'7. 511_CAR_Student_Counts_Sec'!$F806))</f>
        <v>0</v>
      </c>
      <c r="L806" s="82">
        <f>IF(ISBLANK($D806),"",SUMIFS('8. 514 Details Included'!$I:$I,'8. 514 Details Included'!$A:$A,'7. 511_CAR_Student_Counts_Sec'!$A806,'8. 514 Details Included'!$E:$E,'7. 511_CAR_Student_Counts_Sec'!$D806,'8. 514 Details Included'!$D:$D,'7. 511_CAR_Student_Counts_Sec'!L$1,'8. 514 Details Included'!$G:$G,'7. 511_CAR_Student_Counts_Sec'!$F806))</f>
        <v>0</v>
      </c>
      <c r="M806" s="82">
        <f>IF(ISBLANK($D806),"",SUMIFS('8. 514 Details Included'!$I:$I,'8. 514 Details Included'!$A:$A,'7. 511_CAR_Student_Counts_Sec'!$A806,'8. 514 Details Included'!$E:$E,'7. 511_CAR_Student_Counts_Sec'!$D806,'8. 514 Details Included'!$D:$D,'7. 511_CAR_Student_Counts_Sec'!M$1,'8. 514 Details Included'!$G:$G,'7. 511_CAR_Student_Counts_Sec'!$F806))</f>
        <v>18</v>
      </c>
      <c r="N806" s="82">
        <f>IF(ISBLANK($D806),"",SUMIFS('8. 514 Details Included'!$I:$I,'8. 514 Details Included'!$A:$A,'7. 511_CAR_Student_Counts_Sec'!$A806,'8. 514 Details Included'!$E:$E,'7. 511_CAR_Student_Counts_Sec'!$D806,'8. 514 Details Included'!$D:$D,'7. 511_CAR_Student_Counts_Sec'!N$1,'8. 514 Details Included'!$G:$G,'7. 511_CAR_Student_Counts_Sec'!$F806))</f>
        <v>8</v>
      </c>
      <c r="O806" s="81">
        <f t="shared" si="36"/>
        <v>0</v>
      </c>
      <c r="P806" s="81">
        <f t="shared" si="37"/>
        <v>26</v>
      </c>
      <c r="Q806" s="81" t="str">
        <f t="shared" si="38"/>
        <v>9-12</v>
      </c>
    </row>
    <row r="807" spans="1:17" ht="15" outlineLevel="4" x14ac:dyDescent="0.2">
      <c r="A807" s="85">
        <v>215</v>
      </c>
      <c r="B807" s="86" t="s">
        <v>1107</v>
      </c>
      <c r="C807" s="86" t="s">
        <v>1172</v>
      </c>
      <c r="D807" s="85">
        <v>9</v>
      </c>
      <c r="E807" s="86" t="s">
        <v>1671</v>
      </c>
      <c r="F807" s="85">
        <v>7</v>
      </c>
      <c r="G807" s="85">
        <v>25</v>
      </c>
      <c r="H807" s="82">
        <f>IF(ISBLANK($D807),"",SUMIFS('8. 514 Details Included'!$I:$I,'8. 514 Details Included'!$A:$A,'7. 511_CAR_Student_Counts_Sec'!$A807,'8. 514 Details Included'!$E:$E,'7. 511_CAR_Student_Counts_Sec'!$D807,'8. 514 Details Included'!$D:$D,'7. 511_CAR_Student_Counts_Sec'!H$1,'8. 514 Details Included'!$G:$G,'7. 511_CAR_Student_Counts_Sec'!$F807))</f>
        <v>0</v>
      </c>
      <c r="I807" s="82">
        <f>IF(ISBLANK($D807),"",SUMIFS('8. 514 Details Included'!$I:$I,'8. 514 Details Included'!$A:$A,'7. 511_CAR_Student_Counts_Sec'!$A807,'8. 514 Details Included'!$E:$E,'7. 511_CAR_Student_Counts_Sec'!$D807,'8. 514 Details Included'!$D:$D,'7. 511_CAR_Student_Counts_Sec'!I$1,'8. 514 Details Included'!$G:$G,'7. 511_CAR_Student_Counts_Sec'!$F807))</f>
        <v>0</v>
      </c>
      <c r="J807" s="82">
        <f>IF(ISBLANK($D807),"",SUMIFS('8. 514 Details Included'!$I:$I,'8. 514 Details Included'!$A:$A,'7. 511_CAR_Student_Counts_Sec'!$A807,'8. 514 Details Included'!$E:$E,'7. 511_CAR_Student_Counts_Sec'!$D807,'8. 514 Details Included'!$D:$D,'7. 511_CAR_Student_Counts_Sec'!J$1,'8. 514 Details Included'!$G:$G,'7. 511_CAR_Student_Counts_Sec'!$F807))</f>
        <v>0</v>
      </c>
      <c r="K807" s="82">
        <f>IF(ISBLANK($D807),"",SUMIFS('8. 514 Details Included'!$I:$I,'8. 514 Details Included'!$A:$A,'7. 511_CAR_Student_Counts_Sec'!$A807,'8. 514 Details Included'!$E:$E,'7. 511_CAR_Student_Counts_Sec'!$D807,'8. 514 Details Included'!$D:$D,'7. 511_CAR_Student_Counts_Sec'!K$1,'8. 514 Details Included'!$G:$G,'7. 511_CAR_Student_Counts_Sec'!$F807))</f>
        <v>0</v>
      </c>
      <c r="L807" s="82">
        <f>IF(ISBLANK($D807),"",SUMIFS('8. 514 Details Included'!$I:$I,'8. 514 Details Included'!$A:$A,'7. 511_CAR_Student_Counts_Sec'!$A807,'8. 514 Details Included'!$E:$E,'7. 511_CAR_Student_Counts_Sec'!$D807,'8. 514 Details Included'!$D:$D,'7. 511_CAR_Student_Counts_Sec'!L$1,'8. 514 Details Included'!$G:$G,'7. 511_CAR_Student_Counts_Sec'!$F807))</f>
        <v>18</v>
      </c>
      <c r="M807" s="82">
        <f>IF(ISBLANK($D807),"",SUMIFS('8. 514 Details Included'!$I:$I,'8. 514 Details Included'!$A:$A,'7. 511_CAR_Student_Counts_Sec'!$A807,'8. 514 Details Included'!$E:$E,'7. 511_CAR_Student_Counts_Sec'!$D807,'8. 514 Details Included'!$D:$D,'7. 511_CAR_Student_Counts_Sec'!M$1,'8. 514 Details Included'!$G:$G,'7. 511_CAR_Student_Counts_Sec'!$F807))</f>
        <v>5</v>
      </c>
      <c r="N807" s="82">
        <f>IF(ISBLANK($D807),"",SUMIFS('8. 514 Details Included'!$I:$I,'8. 514 Details Included'!$A:$A,'7. 511_CAR_Student_Counts_Sec'!$A807,'8. 514 Details Included'!$E:$E,'7. 511_CAR_Student_Counts_Sec'!$D807,'8. 514 Details Included'!$D:$D,'7. 511_CAR_Student_Counts_Sec'!N$1,'8. 514 Details Included'!$G:$G,'7. 511_CAR_Student_Counts_Sec'!$F807))</f>
        <v>2</v>
      </c>
      <c r="O807" s="81">
        <f t="shared" si="36"/>
        <v>0</v>
      </c>
      <c r="P807" s="81">
        <f t="shared" si="37"/>
        <v>25</v>
      </c>
      <c r="Q807" s="81" t="str">
        <f t="shared" si="38"/>
        <v>9-12</v>
      </c>
    </row>
    <row r="808" spans="1:17" ht="15" outlineLevel="4" x14ac:dyDescent="0.2">
      <c r="A808" s="85">
        <v>215</v>
      </c>
      <c r="B808" s="86" t="s">
        <v>1107</v>
      </c>
      <c r="C808" s="86" t="s">
        <v>1172</v>
      </c>
      <c r="D808" s="85">
        <v>9</v>
      </c>
      <c r="E808" s="86" t="s">
        <v>1671</v>
      </c>
      <c r="F808" s="85">
        <v>8</v>
      </c>
      <c r="G808" s="85">
        <v>30</v>
      </c>
      <c r="H808" s="82">
        <f>IF(ISBLANK($D808),"",SUMIFS('8. 514 Details Included'!$I:$I,'8. 514 Details Included'!$A:$A,'7. 511_CAR_Student_Counts_Sec'!$A808,'8. 514 Details Included'!$E:$E,'7. 511_CAR_Student_Counts_Sec'!$D808,'8. 514 Details Included'!$D:$D,'7. 511_CAR_Student_Counts_Sec'!H$1,'8. 514 Details Included'!$G:$G,'7. 511_CAR_Student_Counts_Sec'!$F808))</f>
        <v>0</v>
      </c>
      <c r="I808" s="82">
        <f>IF(ISBLANK($D808),"",SUMIFS('8. 514 Details Included'!$I:$I,'8. 514 Details Included'!$A:$A,'7. 511_CAR_Student_Counts_Sec'!$A808,'8. 514 Details Included'!$E:$E,'7. 511_CAR_Student_Counts_Sec'!$D808,'8. 514 Details Included'!$D:$D,'7. 511_CAR_Student_Counts_Sec'!I$1,'8. 514 Details Included'!$G:$G,'7. 511_CAR_Student_Counts_Sec'!$F808))</f>
        <v>0</v>
      </c>
      <c r="J808" s="82">
        <f>IF(ISBLANK($D808),"",SUMIFS('8. 514 Details Included'!$I:$I,'8. 514 Details Included'!$A:$A,'7. 511_CAR_Student_Counts_Sec'!$A808,'8. 514 Details Included'!$E:$E,'7. 511_CAR_Student_Counts_Sec'!$D808,'8. 514 Details Included'!$D:$D,'7. 511_CAR_Student_Counts_Sec'!J$1,'8. 514 Details Included'!$G:$G,'7. 511_CAR_Student_Counts_Sec'!$F808))</f>
        <v>0</v>
      </c>
      <c r="K808" s="82">
        <f>IF(ISBLANK($D808),"",SUMIFS('8. 514 Details Included'!$I:$I,'8. 514 Details Included'!$A:$A,'7. 511_CAR_Student_Counts_Sec'!$A808,'8. 514 Details Included'!$E:$E,'7. 511_CAR_Student_Counts_Sec'!$D808,'8. 514 Details Included'!$D:$D,'7. 511_CAR_Student_Counts_Sec'!K$1,'8. 514 Details Included'!$G:$G,'7. 511_CAR_Student_Counts_Sec'!$F808))</f>
        <v>0</v>
      </c>
      <c r="L808" s="82">
        <f>IF(ISBLANK($D808),"",SUMIFS('8. 514 Details Included'!$I:$I,'8. 514 Details Included'!$A:$A,'7. 511_CAR_Student_Counts_Sec'!$A808,'8. 514 Details Included'!$E:$E,'7. 511_CAR_Student_Counts_Sec'!$D808,'8. 514 Details Included'!$D:$D,'7. 511_CAR_Student_Counts_Sec'!L$1,'8. 514 Details Included'!$G:$G,'7. 511_CAR_Student_Counts_Sec'!$F808))</f>
        <v>28</v>
      </c>
      <c r="M808" s="82">
        <f>IF(ISBLANK($D808),"",SUMIFS('8. 514 Details Included'!$I:$I,'8. 514 Details Included'!$A:$A,'7. 511_CAR_Student_Counts_Sec'!$A808,'8. 514 Details Included'!$E:$E,'7. 511_CAR_Student_Counts_Sec'!$D808,'8. 514 Details Included'!$D:$D,'7. 511_CAR_Student_Counts_Sec'!M$1,'8. 514 Details Included'!$G:$G,'7. 511_CAR_Student_Counts_Sec'!$F808))</f>
        <v>2</v>
      </c>
      <c r="N808" s="82">
        <f>IF(ISBLANK($D808),"",SUMIFS('8. 514 Details Included'!$I:$I,'8. 514 Details Included'!$A:$A,'7. 511_CAR_Student_Counts_Sec'!$A808,'8. 514 Details Included'!$E:$E,'7. 511_CAR_Student_Counts_Sec'!$D808,'8. 514 Details Included'!$D:$D,'7. 511_CAR_Student_Counts_Sec'!N$1,'8. 514 Details Included'!$G:$G,'7. 511_CAR_Student_Counts_Sec'!$F808))</f>
        <v>0</v>
      </c>
      <c r="O808" s="81">
        <f t="shared" si="36"/>
        <v>0</v>
      </c>
      <c r="P808" s="81">
        <f t="shared" si="37"/>
        <v>30</v>
      </c>
      <c r="Q808" s="81" t="str">
        <f t="shared" si="38"/>
        <v>9-12</v>
      </c>
    </row>
    <row r="809" spans="1:17" ht="15" outlineLevel="4" x14ac:dyDescent="0.2">
      <c r="A809" s="85">
        <v>215</v>
      </c>
      <c r="B809" s="86" t="s">
        <v>1107</v>
      </c>
      <c r="C809" s="86" t="s">
        <v>1172</v>
      </c>
      <c r="D809" s="85">
        <v>89</v>
      </c>
      <c r="E809" s="86" t="s">
        <v>1646</v>
      </c>
      <c r="F809" s="85">
        <v>1</v>
      </c>
      <c r="G809" s="85">
        <v>31</v>
      </c>
      <c r="H809" s="82">
        <f>IF(ISBLANK($D809),"",SUMIFS('8. 514 Details Included'!$I:$I,'8. 514 Details Included'!$A:$A,'7. 511_CAR_Student_Counts_Sec'!$A809,'8. 514 Details Included'!$E:$E,'7. 511_CAR_Student_Counts_Sec'!$D809,'8. 514 Details Included'!$D:$D,'7. 511_CAR_Student_Counts_Sec'!H$1,'8. 514 Details Included'!$G:$G,'7. 511_CAR_Student_Counts_Sec'!$F809))</f>
        <v>31</v>
      </c>
      <c r="I809" s="82">
        <f>IF(ISBLANK($D809),"",SUMIFS('8. 514 Details Included'!$I:$I,'8. 514 Details Included'!$A:$A,'7. 511_CAR_Student_Counts_Sec'!$A809,'8. 514 Details Included'!$E:$E,'7. 511_CAR_Student_Counts_Sec'!$D809,'8. 514 Details Included'!$D:$D,'7. 511_CAR_Student_Counts_Sec'!I$1,'8. 514 Details Included'!$G:$G,'7. 511_CAR_Student_Counts_Sec'!$F809))</f>
        <v>0</v>
      </c>
      <c r="J809" s="82">
        <f>IF(ISBLANK($D809),"",SUMIFS('8. 514 Details Included'!$I:$I,'8. 514 Details Included'!$A:$A,'7. 511_CAR_Student_Counts_Sec'!$A809,'8. 514 Details Included'!$E:$E,'7. 511_CAR_Student_Counts_Sec'!$D809,'8. 514 Details Included'!$D:$D,'7. 511_CAR_Student_Counts_Sec'!J$1,'8. 514 Details Included'!$G:$G,'7. 511_CAR_Student_Counts_Sec'!$F809))</f>
        <v>0</v>
      </c>
      <c r="K809" s="82">
        <f>IF(ISBLANK($D809),"",SUMIFS('8. 514 Details Included'!$I:$I,'8. 514 Details Included'!$A:$A,'7. 511_CAR_Student_Counts_Sec'!$A809,'8. 514 Details Included'!$E:$E,'7. 511_CAR_Student_Counts_Sec'!$D809,'8. 514 Details Included'!$D:$D,'7. 511_CAR_Student_Counts_Sec'!K$1,'8. 514 Details Included'!$G:$G,'7. 511_CAR_Student_Counts_Sec'!$F809))</f>
        <v>0</v>
      </c>
      <c r="L809" s="82">
        <f>IF(ISBLANK($D809),"",SUMIFS('8. 514 Details Included'!$I:$I,'8. 514 Details Included'!$A:$A,'7. 511_CAR_Student_Counts_Sec'!$A809,'8. 514 Details Included'!$E:$E,'7. 511_CAR_Student_Counts_Sec'!$D809,'8. 514 Details Included'!$D:$D,'7. 511_CAR_Student_Counts_Sec'!L$1,'8. 514 Details Included'!$G:$G,'7. 511_CAR_Student_Counts_Sec'!$F809))</f>
        <v>0</v>
      </c>
      <c r="M809" s="82">
        <f>IF(ISBLANK($D809),"",SUMIFS('8. 514 Details Included'!$I:$I,'8. 514 Details Included'!$A:$A,'7. 511_CAR_Student_Counts_Sec'!$A809,'8. 514 Details Included'!$E:$E,'7. 511_CAR_Student_Counts_Sec'!$D809,'8. 514 Details Included'!$D:$D,'7. 511_CAR_Student_Counts_Sec'!M$1,'8. 514 Details Included'!$G:$G,'7. 511_CAR_Student_Counts_Sec'!$F809))</f>
        <v>0</v>
      </c>
      <c r="N809" s="82">
        <f>IF(ISBLANK($D809),"",SUMIFS('8. 514 Details Included'!$I:$I,'8. 514 Details Included'!$A:$A,'7. 511_CAR_Student_Counts_Sec'!$A809,'8. 514 Details Included'!$E:$E,'7. 511_CAR_Student_Counts_Sec'!$D809,'8. 514 Details Included'!$D:$D,'7. 511_CAR_Student_Counts_Sec'!N$1,'8. 514 Details Included'!$G:$G,'7. 511_CAR_Student_Counts_Sec'!$F809))</f>
        <v>0</v>
      </c>
      <c r="O809" s="81">
        <f t="shared" si="36"/>
        <v>31</v>
      </c>
      <c r="P809" s="81">
        <f t="shared" si="37"/>
        <v>0</v>
      </c>
      <c r="Q809" s="81" t="str">
        <f t="shared" si="38"/>
        <v>6-8</v>
      </c>
    </row>
    <row r="810" spans="1:17" ht="15" outlineLevel="4" x14ac:dyDescent="0.2">
      <c r="A810" s="85">
        <v>215</v>
      </c>
      <c r="B810" s="86" t="s">
        <v>1107</v>
      </c>
      <c r="C810" s="86" t="s">
        <v>1172</v>
      </c>
      <c r="D810" s="85">
        <v>89</v>
      </c>
      <c r="E810" s="86" t="s">
        <v>1646</v>
      </c>
      <c r="F810" s="85">
        <v>5</v>
      </c>
      <c r="G810" s="85">
        <v>30</v>
      </c>
      <c r="H810" s="82">
        <f>IF(ISBLANK($D810),"",SUMIFS('8. 514 Details Included'!$I:$I,'8. 514 Details Included'!$A:$A,'7. 511_CAR_Student_Counts_Sec'!$A810,'8. 514 Details Included'!$E:$E,'7. 511_CAR_Student_Counts_Sec'!$D810,'8. 514 Details Included'!$D:$D,'7. 511_CAR_Student_Counts_Sec'!H$1,'8. 514 Details Included'!$G:$G,'7. 511_CAR_Student_Counts_Sec'!$F810))</f>
        <v>30</v>
      </c>
      <c r="I810" s="82">
        <f>IF(ISBLANK($D810),"",SUMIFS('8. 514 Details Included'!$I:$I,'8. 514 Details Included'!$A:$A,'7. 511_CAR_Student_Counts_Sec'!$A810,'8. 514 Details Included'!$E:$E,'7. 511_CAR_Student_Counts_Sec'!$D810,'8. 514 Details Included'!$D:$D,'7. 511_CAR_Student_Counts_Sec'!I$1,'8. 514 Details Included'!$G:$G,'7. 511_CAR_Student_Counts_Sec'!$F810))</f>
        <v>0</v>
      </c>
      <c r="J810" s="82">
        <f>IF(ISBLANK($D810),"",SUMIFS('8. 514 Details Included'!$I:$I,'8. 514 Details Included'!$A:$A,'7. 511_CAR_Student_Counts_Sec'!$A810,'8. 514 Details Included'!$E:$E,'7. 511_CAR_Student_Counts_Sec'!$D810,'8. 514 Details Included'!$D:$D,'7. 511_CAR_Student_Counts_Sec'!J$1,'8. 514 Details Included'!$G:$G,'7. 511_CAR_Student_Counts_Sec'!$F810))</f>
        <v>0</v>
      </c>
      <c r="K810" s="82">
        <f>IF(ISBLANK($D810),"",SUMIFS('8. 514 Details Included'!$I:$I,'8. 514 Details Included'!$A:$A,'7. 511_CAR_Student_Counts_Sec'!$A810,'8. 514 Details Included'!$E:$E,'7. 511_CAR_Student_Counts_Sec'!$D810,'8. 514 Details Included'!$D:$D,'7. 511_CAR_Student_Counts_Sec'!K$1,'8. 514 Details Included'!$G:$G,'7. 511_CAR_Student_Counts_Sec'!$F810))</f>
        <v>0</v>
      </c>
      <c r="L810" s="82">
        <f>IF(ISBLANK($D810),"",SUMIFS('8. 514 Details Included'!$I:$I,'8. 514 Details Included'!$A:$A,'7. 511_CAR_Student_Counts_Sec'!$A810,'8. 514 Details Included'!$E:$E,'7. 511_CAR_Student_Counts_Sec'!$D810,'8. 514 Details Included'!$D:$D,'7. 511_CAR_Student_Counts_Sec'!L$1,'8. 514 Details Included'!$G:$G,'7. 511_CAR_Student_Counts_Sec'!$F810))</f>
        <v>0</v>
      </c>
      <c r="M810" s="82">
        <f>IF(ISBLANK($D810),"",SUMIFS('8. 514 Details Included'!$I:$I,'8. 514 Details Included'!$A:$A,'7. 511_CAR_Student_Counts_Sec'!$A810,'8. 514 Details Included'!$E:$E,'7. 511_CAR_Student_Counts_Sec'!$D810,'8. 514 Details Included'!$D:$D,'7. 511_CAR_Student_Counts_Sec'!M$1,'8. 514 Details Included'!$G:$G,'7. 511_CAR_Student_Counts_Sec'!$F810))</f>
        <v>0</v>
      </c>
      <c r="N810" s="82">
        <f>IF(ISBLANK($D810),"",SUMIFS('8. 514 Details Included'!$I:$I,'8. 514 Details Included'!$A:$A,'7. 511_CAR_Student_Counts_Sec'!$A810,'8. 514 Details Included'!$E:$E,'7. 511_CAR_Student_Counts_Sec'!$D810,'8. 514 Details Included'!$D:$D,'7. 511_CAR_Student_Counts_Sec'!N$1,'8. 514 Details Included'!$G:$G,'7. 511_CAR_Student_Counts_Sec'!$F810))</f>
        <v>0</v>
      </c>
      <c r="O810" s="81">
        <f t="shared" si="36"/>
        <v>30</v>
      </c>
      <c r="P810" s="81">
        <f t="shared" si="37"/>
        <v>0</v>
      </c>
      <c r="Q810" s="81" t="str">
        <f t="shared" si="38"/>
        <v>6-8</v>
      </c>
    </row>
    <row r="811" spans="1:17" ht="15" outlineLevel="4" x14ac:dyDescent="0.2">
      <c r="A811" s="85">
        <v>215</v>
      </c>
      <c r="B811" s="86" t="s">
        <v>1107</v>
      </c>
      <c r="C811" s="86" t="s">
        <v>1172</v>
      </c>
      <c r="D811" s="85">
        <v>84</v>
      </c>
      <c r="E811" s="86" t="s">
        <v>1670</v>
      </c>
      <c r="F811" s="85">
        <v>3</v>
      </c>
      <c r="G811" s="85">
        <v>26</v>
      </c>
      <c r="H811" s="82">
        <f>IF(ISBLANK($D811),"",SUMIFS('8. 514 Details Included'!$I:$I,'8. 514 Details Included'!$A:$A,'7. 511_CAR_Student_Counts_Sec'!$A811,'8. 514 Details Included'!$E:$E,'7. 511_CAR_Student_Counts_Sec'!$D811,'8. 514 Details Included'!$D:$D,'7. 511_CAR_Student_Counts_Sec'!H$1,'8. 514 Details Included'!$G:$G,'7. 511_CAR_Student_Counts_Sec'!$F811))</f>
        <v>0</v>
      </c>
      <c r="I811" s="82">
        <f>IF(ISBLANK($D811),"",SUMIFS('8. 514 Details Included'!$I:$I,'8. 514 Details Included'!$A:$A,'7. 511_CAR_Student_Counts_Sec'!$A811,'8. 514 Details Included'!$E:$E,'7. 511_CAR_Student_Counts_Sec'!$D811,'8. 514 Details Included'!$D:$D,'7. 511_CAR_Student_Counts_Sec'!I$1,'8. 514 Details Included'!$G:$G,'7. 511_CAR_Student_Counts_Sec'!$F811))</f>
        <v>0</v>
      </c>
      <c r="J811" s="82">
        <f>IF(ISBLANK($D811),"",SUMIFS('8. 514 Details Included'!$I:$I,'8. 514 Details Included'!$A:$A,'7. 511_CAR_Student_Counts_Sec'!$A811,'8. 514 Details Included'!$E:$E,'7. 511_CAR_Student_Counts_Sec'!$D811,'8. 514 Details Included'!$D:$D,'7. 511_CAR_Student_Counts_Sec'!J$1,'8. 514 Details Included'!$G:$G,'7. 511_CAR_Student_Counts_Sec'!$F811))</f>
        <v>0</v>
      </c>
      <c r="K811" s="82">
        <f>IF(ISBLANK($D811),"",SUMIFS('8. 514 Details Included'!$I:$I,'8. 514 Details Included'!$A:$A,'7. 511_CAR_Student_Counts_Sec'!$A811,'8. 514 Details Included'!$E:$E,'7. 511_CAR_Student_Counts_Sec'!$D811,'8. 514 Details Included'!$D:$D,'7. 511_CAR_Student_Counts_Sec'!K$1,'8. 514 Details Included'!$G:$G,'7. 511_CAR_Student_Counts_Sec'!$F811))</f>
        <v>17</v>
      </c>
      <c r="L811" s="82">
        <f>IF(ISBLANK($D811),"",SUMIFS('8. 514 Details Included'!$I:$I,'8. 514 Details Included'!$A:$A,'7. 511_CAR_Student_Counts_Sec'!$A811,'8. 514 Details Included'!$E:$E,'7. 511_CAR_Student_Counts_Sec'!$D811,'8. 514 Details Included'!$D:$D,'7. 511_CAR_Student_Counts_Sec'!L$1,'8. 514 Details Included'!$G:$G,'7. 511_CAR_Student_Counts_Sec'!$F811))</f>
        <v>4</v>
      </c>
      <c r="M811" s="82">
        <f>IF(ISBLANK($D811),"",SUMIFS('8. 514 Details Included'!$I:$I,'8. 514 Details Included'!$A:$A,'7. 511_CAR_Student_Counts_Sec'!$A811,'8. 514 Details Included'!$E:$E,'7. 511_CAR_Student_Counts_Sec'!$D811,'8. 514 Details Included'!$D:$D,'7. 511_CAR_Student_Counts_Sec'!M$1,'8. 514 Details Included'!$G:$G,'7. 511_CAR_Student_Counts_Sec'!$F811))</f>
        <v>3</v>
      </c>
      <c r="N811" s="82">
        <f>IF(ISBLANK($D811),"",SUMIFS('8. 514 Details Included'!$I:$I,'8. 514 Details Included'!$A:$A,'7. 511_CAR_Student_Counts_Sec'!$A811,'8. 514 Details Included'!$E:$E,'7. 511_CAR_Student_Counts_Sec'!$D811,'8. 514 Details Included'!$D:$D,'7. 511_CAR_Student_Counts_Sec'!N$1,'8. 514 Details Included'!$G:$G,'7. 511_CAR_Student_Counts_Sec'!$F811))</f>
        <v>2</v>
      </c>
      <c r="O811" s="81">
        <f t="shared" si="36"/>
        <v>0</v>
      </c>
      <c r="P811" s="81">
        <f t="shared" si="37"/>
        <v>26</v>
      </c>
      <c r="Q811" s="81" t="str">
        <f t="shared" si="38"/>
        <v>9-12</v>
      </c>
    </row>
    <row r="812" spans="1:17" ht="15" outlineLevel="4" x14ac:dyDescent="0.2">
      <c r="A812" s="85">
        <v>215</v>
      </c>
      <c r="B812" s="86" t="s">
        <v>1107</v>
      </c>
      <c r="C812" s="86" t="s">
        <v>1172</v>
      </c>
      <c r="D812" s="85">
        <v>84</v>
      </c>
      <c r="E812" s="86" t="s">
        <v>1670</v>
      </c>
      <c r="F812" s="85">
        <v>7</v>
      </c>
      <c r="G812" s="85">
        <v>27</v>
      </c>
      <c r="H812" s="82">
        <f>IF(ISBLANK($D812),"",SUMIFS('8. 514 Details Included'!$I:$I,'8. 514 Details Included'!$A:$A,'7. 511_CAR_Student_Counts_Sec'!$A812,'8. 514 Details Included'!$E:$E,'7. 511_CAR_Student_Counts_Sec'!$D812,'8. 514 Details Included'!$D:$D,'7. 511_CAR_Student_Counts_Sec'!H$1,'8. 514 Details Included'!$G:$G,'7. 511_CAR_Student_Counts_Sec'!$F812))</f>
        <v>0</v>
      </c>
      <c r="I812" s="82">
        <f>IF(ISBLANK($D812),"",SUMIFS('8. 514 Details Included'!$I:$I,'8. 514 Details Included'!$A:$A,'7. 511_CAR_Student_Counts_Sec'!$A812,'8. 514 Details Included'!$E:$E,'7. 511_CAR_Student_Counts_Sec'!$D812,'8. 514 Details Included'!$D:$D,'7. 511_CAR_Student_Counts_Sec'!I$1,'8. 514 Details Included'!$G:$G,'7. 511_CAR_Student_Counts_Sec'!$F812))</f>
        <v>0</v>
      </c>
      <c r="J812" s="82">
        <f>IF(ISBLANK($D812),"",SUMIFS('8. 514 Details Included'!$I:$I,'8. 514 Details Included'!$A:$A,'7. 511_CAR_Student_Counts_Sec'!$A812,'8. 514 Details Included'!$E:$E,'7. 511_CAR_Student_Counts_Sec'!$D812,'8. 514 Details Included'!$D:$D,'7. 511_CAR_Student_Counts_Sec'!J$1,'8. 514 Details Included'!$G:$G,'7. 511_CAR_Student_Counts_Sec'!$F812))</f>
        <v>0</v>
      </c>
      <c r="K812" s="82">
        <f>IF(ISBLANK($D812),"",SUMIFS('8. 514 Details Included'!$I:$I,'8. 514 Details Included'!$A:$A,'7. 511_CAR_Student_Counts_Sec'!$A812,'8. 514 Details Included'!$E:$E,'7. 511_CAR_Student_Counts_Sec'!$D812,'8. 514 Details Included'!$D:$D,'7. 511_CAR_Student_Counts_Sec'!K$1,'8. 514 Details Included'!$G:$G,'7. 511_CAR_Student_Counts_Sec'!$F812))</f>
        <v>22</v>
      </c>
      <c r="L812" s="82">
        <f>IF(ISBLANK($D812),"",SUMIFS('8. 514 Details Included'!$I:$I,'8. 514 Details Included'!$A:$A,'7. 511_CAR_Student_Counts_Sec'!$A812,'8. 514 Details Included'!$E:$E,'7. 511_CAR_Student_Counts_Sec'!$D812,'8. 514 Details Included'!$D:$D,'7. 511_CAR_Student_Counts_Sec'!L$1,'8. 514 Details Included'!$G:$G,'7. 511_CAR_Student_Counts_Sec'!$F812))</f>
        <v>3</v>
      </c>
      <c r="M812" s="82">
        <f>IF(ISBLANK($D812),"",SUMIFS('8. 514 Details Included'!$I:$I,'8. 514 Details Included'!$A:$A,'7. 511_CAR_Student_Counts_Sec'!$A812,'8. 514 Details Included'!$E:$E,'7. 511_CAR_Student_Counts_Sec'!$D812,'8. 514 Details Included'!$D:$D,'7. 511_CAR_Student_Counts_Sec'!M$1,'8. 514 Details Included'!$G:$G,'7. 511_CAR_Student_Counts_Sec'!$F812))</f>
        <v>2</v>
      </c>
      <c r="N812" s="82">
        <f>IF(ISBLANK($D812),"",SUMIFS('8. 514 Details Included'!$I:$I,'8. 514 Details Included'!$A:$A,'7. 511_CAR_Student_Counts_Sec'!$A812,'8. 514 Details Included'!$E:$E,'7. 511_CAR_Student_Counts_Sec'!$D812,'8. 514 Details Included'!$D:$D,'7. 511_CAR_Student_Counts_Sec'!N$1,'8. 514 Details Included'!$G:$G,'7. 511_CAR_Student_Counts_Sec'!$F812))</f>
        <v>0</v>
      </c>
      <c r="O812" s="81">
        <f t="shared" si="36"/>
        <v>0</v>
      </c>
      <c r="P812" s="81">
        <f t="shared" si="37"/>
        <v>27</v>
      </c>
      <c r="Q812" s="81" t="str">
        <f t="shared" si="38"/>
        <v>9-12</v>
      </c>
    </row>
    <row r="813" spans="1:17" ht="15" outlineLevel="4" x14ac:dyDescent="0.2">
      <c r="A813" s="85">
        <v>215</v>
      </c>
      <c r="B813" s="86" t="s">
        <v>1107</v>
      </c>
      <c r="C813" s="86" t="s">
        <v>1172</v>
      </c>
      <c r="D813" s="85">
        <v>83</v>
      </c>
      <c r="E813" s="86" t="s">
        <v>1669</v>
      </c>
      <c r="F813" s="85">
        <v>1</v>
      </c>
      <c r="G813" s="85">
        <v>21</v>
      </c>
      <c r="H813" s="82">
        <f>IF(ISBLANK($D813),"",SUMIFS('8. 514 Details Included'!$I:$I,'8. 514 Details Included'!$A:$A,'7. 511_CAR_Student_Counts_Sec'!$A813,'8. 514 Details Included'!$E:$E,'7. 511_CAR_Student_Counts_Sec'!$D813,'8. 514 Details Included'!$D:$D,'7. 511_CAR_Student_Counts_Sec'!H$1,'8. 514 Details Included'!$G:$G,'7. 511_CAR_Student_Counts_Sec'!$F813))</f>
        <v>0</v>
      </c>
      <c r="I813" s="82">
        <f>IF(ISBLANK($D813),"",SUMIFS('8. 514 Details Included'!$I:$I,'8. 514 Details Included'!$A:$A,'7. 511_CAR_Student_Counts_Sec'!$A813,'8. 514 Details Included'!$E:$E,'7. 511_CAR_Student_Counts_Sec'!$D813,'8. 514 Details Included'!$D:$D,'7. 511_CAR_Student_Counts_Sec'!I$1,'8. 514 Details Included'!$G:$G,'7. 511_CAR_Student_Counts_Sec'!$F813))</f>
        <v>0</v>
      </c>
      <c r="J813" s="82">
        <f>IF(ISBLANK($D813),"",SUMIFS('8. 514 Details Included'!$I:$I,'8. 514 Details Included'!$A:$A,'7. 511_CAR_Student_Counts_Sec'!$A813,'8. 514 Details Included'!$E:$E,'7. 511_CAR_Student_Counts_Sec'!$D813,'8. 514 Details Included'!$D:$D,'7. 511_CAR_Student_Counts_Sec'!J$1,'8. 514 Details Included'!$G:$G,'7. 511_CAR_Student_Counts_Sec'!$F813))</f>
        <v>0</v>
      </c>
      <c r="K813" s="82">
        <f>IF(ISBLANK($D813),"",SUMIFS('8. 514 Details Included'!$I:$I,'8. 514 Details Included'!$A:$A,'7. 511_CAR_Student_Counts_Sec'!$A813,'8. 514 Details Included'!$E:$E,'7. 511_CAR_Student_Counts_Sec'!$D813,'8. 514 Details Included'!$D:$D,'7. 511_CAR_Student_Counts_Sec'!K$1,'8. 514 Details Included'!$G:$G,'7. 511_CAR_Student_Counts_Sec'!$F813))</f>
        <v>0</v>
      </c>
      <c r="L813" s="82">
        <f>IF(ISBLANK($D813),"",SUMIFS('8. 514 Details Included'!$I:$I,'8. 514 Details Included'!$A:$A,'7. 511_CAR_Student_Counts_Sec'!$A813,'8. 514 Details Included'!$E:$E,'7. 511_CAR_Student_Counts_Sec'!$D813,'8. 514 Details Included'!$D:$D,'7. 511_CAR_Student_Counts_Sec'!L$1,'8. 514 Details Included'!$G:$G,'7. 511_CAR_Student_Counts_Sec'!$F813))</f>
        <v>0</v>
      </c>
      <c r="M813" s="82">
        <f>IF(ISBLANK($D813),"",SUMIFS('8. 514 Details Included'!$I:$I,'8. 514 Details Included'!$A:$A,'7. 511_CAR_Student_Counts_Sec'!$A813,'8. 514 Details Included'!$E:$E,'7. 511_CAR_Student_Counts_Sec'!$D813,'8. 514 Details Included'!$D:$D,'7. 511_CAR_Student_Counts_Sec'!M$1,'8. 514 Details Included'!$G:$G,'7. 511_CAR_Student_Counts_Sec'!$F813))</f>
        <v>17</v>
      </c>
      <c r="N813" s="82">
        <f>IF(ISBLANK($D813),"",SUMIFS('8. 514 Details Included'!$I:$I,'8. 514 Details Included'!$A:$A,'7. 511_CAR_Student_Counts_Sec'!$A813,'8. 514 Details Included'!$E:$E,'7. 511_CAR_Student_Counts_Sec'!$D813,'8. 514 Details Included'!$D:$D,'7. 511_CAR_Student_Counts_Sec'!N$1,'8. 514 Details Included'!$G:$G,'7. 511_CAR_Student_Counts_Sec'!$F813))</f>
        <v>4</v>
      </c>
      <c r="O813" s="81">
        <f t="shared" si="36"/>
        <v>0</v>
      </c>
      <c r="P813" s="81">
        <f t="shared" si="37"/>
        <v>21</v>
      </c>
      <c r="Q813" s="81" t="str">
        <f t="shared" si="38"/>
        <v>9-12</v>
      </c>
    </row>
    <row r="814" spans="1:17" ht="15" outlineLevel="4" x14ac:dyDescent="0.2">
      <c r="A814" s="85">
        <v>215</v>
      </c>
      <c r="B814" s="86" t="s">
        <v>1107</v>
      </c>
      <c r="C814" s="86" t="s">
        <v>1172</v>
      </c>
      <c r="D814" s="85">
        <v>83</v>
      </c>
      <c r="E814" s="86" t="s">
        <v>1669</v>
      </c>
      <c r="F814" s="85">
        <v>3</v>
      </c>
      <c r="G814" s="85">
        <v>30</v>
      </c>
      <c r="H814" s="82">
        <f>IF(ISBLANK($D814),"",SUMIFS('8. 514 Details Included'!$I:$I,'8. 514 Details Included'!$A:$A,'7. 511_CAR_Student_Counts_Sec'!$A814,'8. 514 Details Included'!$E:$E,'7. 511_CAR_Student_Counts_Sec'!$D814,'8. 514 Details Included'!$D:$D,'7. 511_CAR_Student_Counts_Sec'!H$1,'8. 514 Details Included'!$G:$G,'7. 511_CAR_Student_Counts_Sec'!$F814))</f>
        <v>0</v>
      </c>
      <c r="I814" s="82">
        <f>IF(ISBLANK($D814),"",SUMIFS('8. 514 Details Included'!$I:$I,'8. 514 Details Included'!$A:$A,'7. 511_CAR_Student_Counts_Sec'!$A814,'8. 514 Details Included'!$E:$E,'7. 511_CAR_Student_Counts_Sec'!$D814,'8. 514 Details Included'!$D:$D,'7. 511_CAR_Student_Counts_Sec'!I$1,'8. 514 Details Included'!$G:$G,'7. 511_CAR_Student_Counts_Sec'!$F814))</f>
        <v>0</v>
      </c>
      <c r="J814" s="82">
        <f>IF(ISBLANK($D814),"",SUMIFS('8. 514 Details Included'!$I:$I,'8. 514 Details Included'!$A:$A,'7. 511_CAR_Student_Counts_Sec'!$A814,'8. 514 Details Included'!$E:$E,'7. 511_CAR_Student_Counts_Sec'!$D814,'8. 514 Details Included'!$D:$D,'7. 511_CAR_Student_Counts_Sec'!J$1,'8. 514 Details Included'!$G:$G,'7. 511_CAR_Student_Counts_Sec'!$F814))</f>
        <v>0</v>
      </c>
      <c r="K814" s="82">
        <f>IF(ISBLANK($D814),"",SUMIFS('8. 514 Details Included'!$I:$I,'8. 514 Details Included'!$A:$A,'7. 511_CAR_Student_Counts_Sec'!$A814,'8. 514 Details Included'!$E:$E,'7. 511_CAR_Student_Counts_Sec'!$D814,'8. 514 Details Included'!$D:$D,'7. 511_CAR_Student_Counts_Sec'!K$1,'8. 514 Details Included'!$G:$G,'7. 511_CAR_Student_Counts_Sec'!$F814))</f>
        <v>0</v>
      </c>
      <c r="L814" s="82">
        <f>IF(ISBLANK($D814),"",SUMIFS('8. 514 Details Included'!$I:$I,'8. 514 Details Included'!$A:$A,'7. 511_CAR_Student_Counts_Sec'!$A814,'8. 514 Details Included'!$E:$E,'7. 511_CAR_Student_Counts_Sec'!$D814,'8. 514 Details Included'!$D:$D,'7. 511_CAR_Student_Counts_Sec'!L$1,'8. 514 Details Included'!$G:$G,'7. 511_CAR_Student_Counts_Sec'!$F814))</f>
        <v>0</v>
      </c>
      <c r="M814" s="82">
        <f>IF(ISBLANK($D814),"",SUMIFS('8. 514 Details Included'!$I:$I,'8. 514 Details Included'!$A:$A,'7. 511_CAR_Student_Counts_Sec'!$A814,'8. 514 Details Included'!$E:$E,'7. 511_CAR_Student_Counts_Sec'!$D814,'8. 514 Details Included'!$D:$D,'7. 511_CAR_Student_Counts_Sec'!M$1,'8. 514 Details Included'!$G:$G,'7. 511_CAR_Student_Counts_Sec'!$F814))</f>
        <v>25</v>
      </c>
      <c r="N814" s="82">
        <f>IF(ISBLANK($D814),"",SUMIFS('8. 514 Details Included'!$I:$I,'8. 514 Details Included'!$A:$A,'7. 511_CAR_Student_Counts_Sec'!$A814,'8. 514 Details Included'!$E:$E,'7. 511_CAR_Student_Counts_Sec'!$D814,'8. 514 Details Included'!$D:$D,'7. 511_CAR_Student_Counts_Sec'!N$1,'8. 514 Details Included'!$G:$G,'7. 511_CAR_Student_Counts_Sec'!$F814))</f>
        <v>5</v>
      </c>
      <c r="O814" s="81">
        <f t="shared" si="36"/>
        <v>0</v>
      </c>
      <c r="P814" s="81">
        <f t="shared" si="37"/>
        <v>30</v>
      </c>
      <c r="Q814" s="81" t="str">
        <f t="shared" si="38"/>
        <v>9-12</v>
      </c>
    </row>
    <row r="815" spans="1:17" ht="15" outlineLevel="4" x14ac:dyDescent="0.2">
      <c r="A815" s="85">
        <v>215</v>
      </c>
      <c r="B815" s="86" t="s">
        <v>1107</v>
      </c>
      <c r="C815" s="86" t="s">
        <v>1172</v>
      </c>
      <c r="D815" s="85">
        <v>83</v>
      </c>
      <c r="E815" s="86" t="s">
        <v>1669</v>
      </c>
      <c r="F815" s="85">
        <v>4</v>
      </c>
      <c r="G815" s="85">
        <v>29</v>
      </c>
      <c r="H815" s="82">
        <f>IF(ISBLANK($D815),"",SUMIFS('8. 514 Details Included'!$I:$I,'8. 514 Details Included'!$A:$A,'7. 511_CAR_Student_Counts_Sec'!$A815,'8. 514 Details Included'!$E:$E,'7. 511_CAR_Student_Counts_Sec'!$D815,'8. 514 Details Included'!$D:$D,'7. 511_CAR_Student_Counts_Sec'!H$1,'8. 514 Details Included'!$G:$G,'7. 511_CAR_Student_Counts_Sec'!$F815))</f>
        <v>0</v>
      </c>
      <c r="I815" s="82">
        <f>IF(ISBLANK($D815),"",SUMIFS('8. 514 Details Included'!$I:$I,'8. 514 Details Included'!$A:$A,'7. 511_CAR_Student_Counts_Sec'!$A815,'8. 514 Details Included'!$E:$E,'7. 511_CAR_Student_Counts_Sec'!$D815,'8. 514 Details Included'!$D:$D,'7. 511_CAR_Student_Counts_Sec'!I$1,'8. 514 Details Included'!$G:$G,'7. 511_CAR_Student_Counts_Sec'!$F815))</f>
        <v>0</v>
      </c>
      <c r="J815" s="82">
        <f>IF(ISBLANK($D815),"",SUMIFS('8. 514 Details Included'!$I:$I,'8. 514 Details Included'!$A:$A,'7. 511_CAR_Student_Counts_Sec'!$A815,'8. 514 Details Included'!$E:$E,'7. 511_CAR_Student_Counts_Sec'!$D815,'8. 514 Details Included'!$D:$D,'7. 511_CAR_Student_Counts_Sec'!J$1,'8. 514 Details Included'!$G:$G,'7. 511_CAR_Student_Counts_Sec'!$F815))</f>
        <v>0</v>
      </c>
      <c r="K815" s="82">
        <f>IF(ISBLANK($D815),"",SUMIFS('8. 514 Details Included'!$I:$I,'8. 514 Details Included'!$A:$A,'7. 511_CAR_Student_Counts_Sec'!$A815,'8. 514 Details Included'!$E:$E,'7. 511_CAR_Student_Counts_Sec'!$D815,'8. 514 Details Included'!$D:$D,'7. 511_CAR_Student_Counts_Sec'!K$1,'8. 514 Details Included'!$G:$G,'7. 511_CAR_Student_Counts_Sec'!$F815))</f>
        <v>0</v>
      </c>
      <c r="L815" s="82">
        <f>IF(ISBLANK($D815),"",SUMIFS('8. 514 Details Included'!$I:$I,'8. 514 Details Included'!$A:$A,'7. 511_CAR_Student_Counts_Sec'!$A815,'8. 514 Details Included'!$E:$E,'7. 511_CAR_Student_Counts_Sec'!$D815,'8. 514 Details Included'!$D:$D,'7. 511_CAR_Student_Counts_Sec'!L$1,'8. 514 Details Included'!$G:$G,'7. 511_CAR_Student_Counts_Sec'!$F815))</f>
        <v>0</v>
      </c>
      <c r="M815" s="82">
        <f>IF(ISBLANK($D815),"",SUMIFS('8. 514 Details Included'!$I:$I,'8. 514 Details Included'!$A:$A,'7. 511_CAR_Student_Counts_Sec'!$A815,'8. 514 Details Included'!$E:$E,'7. 511_CAR_Student_Counts_Sec'!$D815,'8. 514 Details Included'!$D:$D,'7. 511_CAR_Student_Counts_Sec'!M$1,'8. 514 Details Included'!$G:$G,'7. 511_CAR_Student_Counts_Sec'!$F815))</f>
        <v>26</v>
      </c>
      <c r="N815" s="82">
        <f>IF(ISBLANK($D815),"",SUMIFS('8. 514 Details Included'!$I:$I,'8. 514 Details Included'!$A:$A,'7. 511_CAR_Student_Counts_Sec'!$A815,'8. 514 Details Included'!$E:$E,'7. 511_CAR_Student_Counts_Sec'!$D815,'8. 514 Details Included'!$D:$D,'7. 511_CAR_Student_Counts_Sec'!N$1,'8. 514 Details Included'!$G:$G,'7. 511_CAR_Student_Counts_Sec'!$F815))</f>
        <v>3</v>
      </c>
      <c r="O815" s="81">
        <f t="shared" si="36"/>
        <v>0</v>
      </c>
      <c r="P815" s="81">
        <f t="shared" si="37"/>
        <v>29</v>
      </c>
      <c r="Q815" s="81" t="str">
        <f t="shared" si="38"/>
        <v>9-12</v>
      </c>
    </row>
    <row r="816" spans="1:17" ht="15" outlineLevel="4" x14ac:dyDescent="0.2">
      <c r="A816" s="85">
        <v>215</v>
      </c>
      <c r="B816" s="86" t="s">
        <v>1107</v>
      </c>
      <c r="C816" s="86" t="s">
        <v>1172</v>
      </c>
      <c r="D816" s="85">
        <v>83</v>
      </c>
      <c r="E816" s="86" t="s">
        <v>1669</v>
      </c>
      <c r="F816" s="85">
        <v>6</v>
      </c>
      <c r="G816" s="85">
        <v>13</v>
      </c>
      <c r="H816" s="82">
        <f>IF(ISBLANK($D816),"",SUMIFS('8. 514 Details Included'!$I:$I,'8. 514 Details Included'!$A:$A,'7. 511_CAR_Student_Counts_Sec'!$A816,'8. 514 Details Included'!$E:$E,'7. 511_CAR_Student_Counts_Sec'!$D816,'8. 514 Details Included'!$D:$D,'7. 511_CAR_Student_Counts_Sec'!H$1,'8. 514 Details Included'!$G:$G,'7. 511_CAR_Student_Counts_Sec'!$F816))</f>
        <v>0</v>
      </c>
      <c r="I816" s="82">
        <f>IF(ISBLANK($D816),"",SUMIFS('8. 514 Details Included'!$I:$I,'8. 514 Details Included'!$A:$A,'7. 511_CAR_Student_Counts_Sec'!$A816,'8. 514 Details Included'!$E:$E,'7. 511_CAR_Student_Counts_Sec'!$D816,'8. 514 Details Included'!$D:$D,'7. 511_CAR_Student_Counts_Sec'!I$1,'8. 514 Details Included'!$G:$G,'7. 511_CAR_Student_Counts_Sec'!$F816))</f>
        <v>0</v>
      </c>
      <c r="J816" s="82">
        <f>IF(ISBLANK($D816),"",SUMIFS('8. 514 Details Included'!$I:$I,'8. 514 Details Included'!$A:$A,'7. 511_CAR_Student_Counts_Sec'!$A816,'8. 514 Details Included'!$E:$E,'7. 511_CAR_Student_Counts_Sec'!$D816,'8. 514 Details Included'!$D:$D,'7. 511_CAR_Student_Counts_Sec'!J$1,'8. 514 Details Included'!$G:$G,'7. 511_CAR_Student_Counts_Sec'!$F816))</f>
        <v>0</v>
      </c>
      <c r="K816" s="82">
        <f>IF(ISBLANK($D816),"",SUMIFS('8. 514 Details Included'!$I:$I,'8. 514 Details Included'!$A:$A,'7. 511_CAR_Student_Counts_Sec'!$A816,'8. 514 Details Included'!$E:$E,'7. 511_CAR_Student_Counts_Sec'!$D816,'8. 514 Details Included'!$D:$D,'7. 511_CAR_Student_Counts_Sec'!K$1,'8. 514 Details Included'!$G:$G,'7. 511_CAR_Student_Counts_Sec'!$F816))</f>
        <v>0</v>
      </c>
      <c r="L816" s="82">
        <f>IF(ISBLANK($D816),"",SUMIFS('8. 514 Details Included'!$I:$I,'8. 514 Details Included'!$A:$A,'7. 511_CAR_Student_Counts_Sec'!$A816,'8. 514 Details Included'!$E:$E,'7. 511_CAR_Student_Counts_Sec'!$D816,'8. 514 Details Included'!$D:$D,'7. 511_CAR_Student_Counts_Sec'!L$1,'8. 514 Details Included'!$G:$G,'7. 511_CAR_Student_Counts_Sec'!$F816))</f>
        <v>0</v>
      </c>
      <c r="M816" s="82">
        <f>IF(ISBLANK($D816),"",SUMIFS('8. 514 Details Included'!$I:$I,'8. 514 Details Included'!$A:$A,'7. 511_CAR_Student_Counts_Sec'!$A816,'8. 514 Details Included'!$E:$E,'7. 511_CAR_Student_Counts_Sec'!$D816,'8. 514 Details Included'!$D:$D,'7. 511_CAR_Student_Counts_Sec'!M$1,'8. 514 Details Included'!$G:$G,'7. 511_CAR_Student_Counts_Sec'!$F816))</f>
        <v>10</v>
      </c>
      <c r="N816" s="82">
        <f>IF(ISBLANK($D816),"",SUMIFS('8. 514 Details Included'!$I:$I,'8. 514 Details Included'!$A:$A,'7. 511_CAR_Student_Counts_Sec'!$A816,'8. 514 Details Included'!$E:$E,'7. 511_CAR_Student_Counts_Sec'!$D816,'8. 514 Details Included'!$D:$D,'7. 511_CAR_Student_Counts_Sec'!N$1,'8. 514 Details Included'!$G:$G,'7. 511_CAR_Student_Counts_Sec'!$F816))</f>
        <v>3</v>
      </c>
      <c r="O816" s="81">
        <f t="shared" si="36"/>
        <v>0</v>
      </c>
      <c r="P816" s="81">
        <f t="shared" si="37"/>
        <v>13</v>
      </c>
      <c r="Q816" s="81" t="str">
        <f t="shared" si="38"/>
        <v>9-12</v>
      </c>
    </row>
    <row r="817" spans="1:17" ht="15" outlineLevel="4" x14ac:dyDescent="0.2">
      <c r="A817" s="85">
        <v>215</v>
      </c>
      <c r="B817" s="86" t="s">
        <v>1107</v>
      </c>
      <c r="C817" s="86" t="s">
        <v>1172</v>
      </c>
      <c r="D817" s="85">
        <v>83</v>
      </c>
      <c r="E817" s="86" t="s">
        <v>1669</v>
      </c>
      <c r="F817" s="85">
        <v>8</v>
      </c>
      <c r="G817" s="85">
        <v>18</v>
      </c>
      <c r="H817" s="82">
        <f>IF(ISBLANK($D817),"",SUMIFS('8. 514 Details Included'!$I:$I,'8. 514 Details Included'!$A:$A,'7. 511_CAR_Student_Counts_Sec'!$A817,'8. 514 Details Included'!$E:$E,'7. 511_CAR_Student_Counts_Sec'!$D817,'8. 514 Details Included'!$D:$D,'7. 511_CAR_Student_Counts_Sec'!H$1,'8. 514 Details Included'!$G:$G,'7. 511_CAR_Student_Counts_Sec'!$F817))</f>
        <v>0</v>
      </c>
      <c r="I817" s="82">
        <f>IF(ISBLANK($D817),"",SUMIFS('8. 514 Details Included'!$I:$I,'8. 514 Details Included'!$A:$A,'7. 511_CAR_Student_Counts_Sec'!$A817,'8. 514 Details Included'!$E:$E,'7. 511_CAR_Student_Counts_Sec'!$D817,'8. 514 Details Included'!$D:$D,'7. 511_CAR_Student_Counts_Sec'!I$1,'8. 514 Details Included'!$G:$G,'7. 511_CAR_Student_Counts_Sec'!$F817))</f>
        <v>0</v>
      </c>
      <c r="J817" s="82">
        <f>IF(ISBLANK($D817),"",SUMIFS('8. 514 Details Included'!$I:$I,'8. 514 Details Included'!$A:$A,'7. 511_CAR_Student_Counts_Sec'!$A817,'8. 514 Details Included'!$E:$E,'7. 511_CAR_Student_Counts_Sec'!$D817,'8. 514 Details Included'!$D:$D,'7. 511_CAR_Student_Counts_Sec'!J$1,'8. 514 Details Included'!$G:$G,'7. 511_CAR_Student_Counts_Sec'!$F817))</f>
        <v>0</v>
      </c>
      <c r="K817" s="82">
        <f>IF(ISBLANK($D817),"",SUMIFS('8. 514 Details Included'!$I:$I,'8. 514 Details Included'!$A:$A,'7. 511_CAR_Student_Counts_Sec'!$A817,'8. 514 Details Included'!$E:$E,'7. 511_CAR_Student_Counts_Sec'!$D817,'8. 514 Details Included'!$D:$D,'7. 511_CAR_Student_Counts_Sec'!K$1,'8. 514 Details Included'!$G:$G,'7. 511_CAR_Student_Counts_Sec'!$F817))</f>
        <v>0</v>
      </c>
      <c r="L817" s="82">
        <f>IF(ISBLANK($D817),"",SUMIFS('8. 514 Details Included'!$I:$I,'8. 514 Details Included'!$A:$A,'7. 511_CAR_Student_Counts_Sec'!$A817,'8. 514 Details Included'!$E:$E,'7. 511_CAR_Student_Counts_Sec'!$D817,'8. 514 Details Included'!$D:$D,'7. 511_CAR_Student_Counts_Sec'!L$1,'8. 514 Details Included'!$G:$G,'7. 511_CAR_Student_Counts_Sec'!$F817))</f>
        <v>0</v>
      </c>
      <c r="M817" s="82">
        <f>IF(ISBLANK($D817),"",SUMIFS('8. 514 Details Included'!$I:$I,'8. 514 Details Included'!$A:$A,'7. 511_CAR_Student_Counts_Sec'!$A817,'8. 514 Details Included'!$E:$E,'7. 511_CAR_Student_Counts_Sec'!$D817,'8. 514 Details Included'!$D:$D,'7. 511_CAR_Student_Counts_Sec'!M$1,'8. 514 Details Included'!$G:$G,'7. 511_CAR_Student_Counts_Sec'!$F817))</f>
        <v>16</v>
      </c>
      <c r="N817" s="82">
        <f>IF(ISBLANK($D817),"",SUMIFS('8. 514 Details Included'!$I:$I,'8. 514 Details Included'!$A:$A,'7. 511_CAR_Student_Counts_Sec'!$A817,'8. 514 Details Included'!$E:$E,'7. 511_CAR_Student_Counts_Sec'!$D817,'8. 514 Details Included'!$D:$D,'7. 511_CAR_Student_Counts_Sec'!N$1,'8. 514 Details Included'!$G:$G,'7. 511_CAR_Student_Counts_Sec'!$F817))</f>
        <v>2</v>
      </c>
      <c r="O817" s="81">
        <f t="shared" si="36"/>
        <v>0</v>
      </c>
      <c r="P817" s="81">
        <f t="shared" si="37"/>
        <v>18</v>
      </c>
      <c r="Q817" s="81" t="str">
        <f t="shared" si="38"/>
        <v>9-12</v>
      </c>
    </row>
    <row r="818" spans="1:17" ht="15" outlineLevel="3" x14ac:dyDescent="0.2">
      <c r="A818" s="85"/>
      <c r="B818" s="86"/>
      <c r="C818" s="88" t="s">
        <v>1170</v>
      </c>
      <c r="D818" s="85"/>
      <c r="E818" s="86"/>
      <c r="F818" s="85"/>
      <c r="G818" s="85">
        <f>SUBTOTAL(1,G780:G817)</f>
        <v>27.05263157894737</v>
      </c>
      <c r="H818" s="82" t="str">
        <f>IF(ISBLANK($D818),"",SUMIFS('8. 514 Details Included'!$I:$I,'8. 514 Details Included'!$A:$A,'7. 511_CAR_Student_Counts_Sec'!$A818,'8. 514 Details Included'!$E:$E,'7. 511_CAR_Student_Counts_Sec'!$D818,'8. 514 Details Included'!$D:$D,'7. 511_CAR_Student_Counts_Sec'!H$1,'8. 514 Details Included'!$G:$G,'7. 511_CAR_Student_Counts_Sec'!$F818))</f>
        <v/>
      </c>
      <c r="I818" s="82" t="str">
        <f>IF(ISBLANK($D818),"",SUMIFS('8. 514 Details Included'!$I:$I,'8. 514 Details Included'!$A:$A,'7. 511_CAR_Student_Counts_Sec'!$A818,'8. 514 Details Included'!$E:$E,'7. 511_CAR_Student_Counts_Sec'!$D818,'8. 514 Details Included'!$D:$D,'7. 511_CAR_Student_Counts_Sec'!I$1,'8. 514 Details Included'!$G:$G,'7. 511_CAR_Student_Counts_Sec'!$F818))</f>
        <v/>
      </c>
      <c r="J818" s="82" t="str">
        <f>IF(ISBLANK($D818),"",SUMIFS('8. 514 Details Included'!$I:$I,'8. 514 Details Included'!$A:$A,'7. 511_CAR_Student_Counts_Sec'!$A818,'8. 514 Details Included'!$E:$E,'7. 511_CAR_Student_Counts_Sec'!$D818,'8. 514 Details Included'!$D:$D,'7. 511_CAR_Student_Counts_Sec'!J$1,'8. 514 Details Included'!$G:$G,'7. 511_CAR_Student_Counts_Sec'!$F818))</f>
        <v/>
      </c>
      <c r="K818" s="82" t="str">
        <f>IF(ISBLANK($D818),"",SUMIFS('8. 514 Details Included'!$I:$I,'8. 514 Details Included'!$A:$A,'7. 511_CAR_Student_Counts_Sec'!$A818,'8. 514 Details Included'!$E:$E,'7. 511_CAR_Student_Counts_Sec'!$D818,'8. 514 Details Included'!$D:$D,'7. 511_CAR_Student_Counts_Sec'!K$1,'8. 514 Details Included'!$G:$G,'7. 511_CAR_Student_Counts_Sec'!$F818))</f>
        <v/>
      </c>
      <c r="L818" s="82" t="str">
        <f>IF(ISBLANK($D818),"",SUMIFS('8. 514 Details Included'!$I:$I,'8. 514 Details Included'!$A:$A,'7. 511_CAR_Student_Counts_Sec'!$A818,'8. 514 Details Included'!$E:$E,'7. 511_CAR_Student_Counts_Sec'!$D818,'8. 514 Details Included'!$D:$D,'7. 511_CAR_Student_Counts_Sec'!L$1,'8. 514 Details Included'!$G:$G,'7. 511_CAR_Student_Counts_Sec'!$F818))</f>
        <v/>
      </c>
      <c r="M818" s="82" t="str">
        <f>IF(ISBLANK($D818),"",SUMIFS('8. 514 Details Included'!$I:$I,'8. 514 Details Included'!$A:$A,'7. 511_CAR_Student_Counts_Sec'!$A818,'8. 514 Details Included'!$E:$E,'7. 511_CAR_Student_Counts_Sec'!$D818,'8. 514 Details Included'!$D:$D,'7. 511_CAR_Student_Counts_Sec'!M$1,'8. 514 Details Included'!$G:$G,'7. 511_CAR_Student_Counts_Sec'!$F818))</f>
        <v/>
      </c>
      <c r="N818" s="82" t="str">
        <f>IF(ISBLANK($D818),"",SUMIFS('8. 514 Details Included'!$I:$I,'8. 514 Details Included'!$A:$A,'7. 511_CAR_Student_Counts_Sec'!$A818,'8. 514 Details Included'!$E:$E,'7. 511_CAR_Student_Counts_Sec'!$D818,'8. 514 Details Included'!$D:$D,'7. 511_CAR_Student_Counts_Sec'!N$1,'8. 514 Details Included'!$G:$G,'7. 511_CAR_Student_Counts_Sec'!$F818))</f>
        <v/>
      </c>
      <c r="O818" s="81" t="str">
        <f t="shared" si="36"/>
        <v/>
      </c>
      <c r="P818" s="81" t="str">
        <f t="shared" si="37"/>
        <v/>
      </c>
      <c r="Q818" s="81" t="str">
        <f t="shared" si="38"/>
        <v/>
      </c>
    </row>
    <row r="819" spans="1:17" ht="15" outlineLevel="4" x14ac:dyDescent="0.2">
      <c r="A819" s="85">
        <v>215</v>
      </c>
      <c r="B819" s="86" t="s">
        <v>1107</v>
      </c>
      <c r="C819" s="86" t="s">
        <v>1169</v>
      </c>
      <c r="D819" s="85">
        <v>60</v>
      </c>
      <c r="E819" s="86" t="s">
        <v>1668</v>
      </c>
      <c r="F819" s="85">
        <v>2</v>
      </c>
      <c r="G819" s="85">
        <v>31</v>
      </c>
      <c r="H819" s="82">
        <f>IF(ISBLANK($D819),"",SUMIFS('8. 514 Details Included'!$I:$I,'8. 514 Details Included'!$A:$A,'7. 511_CAR_Student_Counts_Sec'!$A819,'8. 514 Details Included'!$E:$E,'7. 511_CAR_Student_Counts_Sec'!$D819,'8. 514 Details Included'!$D:$D,'7. 511_CAR_Student_Counts_Sec'!H$1,'8. 514 Details Included'!$G:$G,'7. 511_CAR_Student_Counts_Sec'!$F819))</f>
        <v>0</v>
      </c>
      <c r="I819" s="82">
        <f>IF(ISBLANK($D819),"",SUMIFS('8. 514 Details Included'!$I:$I,'8. 514 Details Included'!$A:$A,'7. 511_CAR_Student_Counts_Sec'!$A819,'8. 514 Details Included'!$E:$E,'7. 511_CAR_Student_Counts_Sec'!$D819,'8. 514 Details Included'!$D:$D,'7. 511_CAR_Student_Counts_Sec'!I$1,'8. 514 Details Included'!$G:$G,'7. 511_CAR_Student_Counts_Sec'!$F819))</f>
        <v>0</v>
      </c>
      <c r="J819" s="82">
        <f>IF(ISBLANK($D819),"",SUMIFS('8. 514 Details Included'!$I:$I,'8. 514 Details Included'!$A:$A,'7. 511_CAR_Student_Counts_Sec'!$A819,'8. 514 Details Included'!$E:$E,'7. 511_CAR_Student_Counts_Sec'!$D819,'8. 514 Details Included'!$D:$D,'7. 511_CAR_Student_Counts_Sec'!J$1,'8. 514 Details Included'!$G:$G,'7. 511_CAR_Student_Counts_Sec'!$F819))</f>
        <v>31</v>
      </c>
      <c r="K819" s="82">
        <f>IF(ISBLANK($D819),"",SUMIFS('8. 514 Details Included'!$I:$I,'8. 514 Details Included'!$A:$A,'7. 511_CAR_Student_Counts_Sec'!$A819,'8. 514 Details Included'!$E:$E,'7. 511_CAR_Student_Counts_Sec'!$D819,'8. 514 Details Included'!$D:$D,'7. 511_CAR_Student_Counts_Sec'!K$1,'8. 514 Details Included'!$G:$G,'7. 511_CAR_Student_Counts_Sec'!$F819))</f>
        <v>0</v>
      </c>
      <c r="L819" s="82">
        <f>IF(ISBLANK($D819),"",SUMIFS('8. 514 Details Included'!$I:$I,'8. 514 Details Included'!$A:$A,'7. 511_CAR_Student_Counts_Sec'!$A819,'8. 514 Details Included'!$E:$E,'7. 511_CAR_Student_Counts_Sec'!$D819,'8. 514 Details Included'!$D:$D,'7. 511_CAR_Student_Counts_Sec'!L$1,'8. 514 Details Included'!$G:$G,'7. 511_CAR_Student_Counts_Sec'!$F819))</f>
        <v>0</v>
      </c>
      <c r="M819" s="82">
        <f>IF(ISBLANK($D819),"",SUMIFS('8. 514 Details Included'!$I:$I,'8. 514 Details Included'!$A:$A,'7. 511_CAR_Student_Counts_Sec'!$A819,'8. 514 Details Included'!$E:$E,'7. 511_CAR_Student_Counts_Sec'!$D819,'8. 514 Details Included'!$D:$D,'7. 511_CAR_Student_Counts_Sec'!M$1,'8. 514 Details Included'!$G:$G,'7. 511_CAR_Student_Counts_Sec'!$F819))</f>
        <v>0</v>
      </c>
      <c r="N819" s="82">
        <f>IF(ISBLANK($D819),"",SUMIFS('8. 514 Details Included'!$I:$I,'8. 514 Details Included'!$A:$A,'7. 511_CAR_Student_Counts_Sec'!$A819,'8. 514 Details Included'!$E:$E,'7. 511_CAR_Student_Counts_Sec'!$D819,'8. 514 Details Included'!$D:$D,'7. 511_CAR_Student_Counts_Sec'!N$1,'8. 514 Details Included'!$G:$G,'7. 511_CAR_Student_Counts_Sec'!$F819))</f>
        <v>0</v>
      </c>
      <c r="O819" s="81">
        <f t="shared" si="36"/>
        <v>31</v>
      </c>
      <c r="P819" s="81">
        <f t="shared" si="37"/>
        <v>0</v>
      </c>
      <c r="Q819" s="81" t="str">
        <f t="shared" si="38"/>
        <v>6-8</v>
      </c>
    </row>
    <row r="820" spans="1:17" ht="15" outlineLevel="4" x14ac:dyDescent="0.2">
      <c r="A820" s="85">
        <v>215</v>
      </c>
      <c r="B820" s="86" t="s">
        <v>1107</v>
      </c>
      <c r="C820" s="86" t="s">
        <v>1169</v>
      </c>
      <c r="D820" s="85">
        <v>60</v>
      </c>
      <c r="E820" s="86" t="s">
        <v>1668</v>
      </c>
      <c r="F820" s="85">
        <v>3</v>
      </c>
      <c r="G820" s="85">
        <v>29</v>
      </c>
      <c r="H820" s="82">
        <f>IF(ISBLANK($D820),"",SUMIFS('8. 514 Details Included'!$I:$I,'8. 514 Details Included'!$A:$A,'7. 511_CAR_Student_Counts_Sec'!$A820,'8. 514 Details Included'!$E:$E,'7. 511_CAR_Student_Counts_Sec'!$D820,'8. 514 Details Included'!$D:$D,'7. 511_CAR_Student_Counts_Sec'!H$1,'8. 514 Details Included'!$G:$G,'7. 511_CAR_Student_Counts_Sec'!$F820))</f>
        <v>0</v>
      </c>
      <c r="I820" s="82">
        <f>IF(ISBLANK($D820),"",SUMIFS('8. 514 Details Included'!$I:$I,'8. 514 Details Included'!$A:$A,'7. 511_CAR_Student_Counts_Sec'!$A820,'8. 514 Details Included'!$E:$E,'7. 511_CAR_Student_Counts_Sec'!$D820,'8. 514 Details Included'!$D:$D,'7. 511_CAR_Student_Counts_Sec'!I$1,'8. 514 Details Included'!$G:$G,'7. 511_CAR_Student_Counts_Sec'!$F820))</f>
        <v>0</v>
      </c>
      <c r="J820" s="82">
        <f>IF(ISBLANK($D820),"",SUMIFS('8. 514 Details Included'!$I:$I,'8. 514 Details Included'!$A:$A,'7. 511_CAR_Student_Counts_Sec'!$A820,'8. 514 Details Included'!$E:$E,'7. 511_CAR_Student_Counts_Sec'!$D820,'8. 514 Details Included'!$D:$D,'7. 511_CAR_Student_Counts_Sec'!J$1,'8. 514 Details Included'!$G:$G,'7. 511_CAR_Student_Counts_Sec'!$F820))</f>
        <v>29</v>
      </c>
      <c r="K820" s="82">
        <f>IF(ISBLANK($D820),"",SUMIFS('8. 514 Details Included'!$I:$I,'8. 514 Details Included'!$A:$A,'7. 511_CAR_Student_Counts_Sec'!$A820,'8. 514 Details Included'!$E:$E,'7. 511_CAR_Student_Counts_Sec'!$D820,'8. 514 Details Included'!$D:$D,'7. 511_CAR_Student_Counts_Sec'!K$1,'8. 514 Details Included'!$G:$G,'7. 511_CAR_Student_Counts_Sec'!$F820))</f>
        <v>0</v>
      </c>
      <c r="L820" s="82">
        <f>IF(ISBLANK($D820),"",SUMIFS('8. 514 Details Included'!$I:$I,'8. 514 Details Included'!$A:$A,'7. 511_CAR_Student_Counts_Sec'!$A820,'8. 514 Details Included'!$E:$E,'7. 511_CAR_Student_Counts_Sec'!$D820,'8. 514 Details Included'!$D:$D,'7. 511_CAR_Student_Counts_Sec'!L$1,'8. 514 Details Included'!$G:$G,'7. 511_CAR_Student_Counts_Sec'!$F820))</f>
        <v>0</v>
      </c>
      <c r="M820" s="82">
        <f>IF(ISBLANK($D820),"",SUMIFS('8. 514 Details Included'!$I:$I,'8. 514 Details Included'!$A:$A,'7. 511_CAR_Student_Counts_Sec'!$A820,'8. 514 Details Included'!$E:$E,'7. 511_CAR_Student_Counts_Sec'!$D820,'8. 514 Details Included'!$D:$D,'7. 511_CAR_Student_Counts_Sec'!M$1,'8. 514 Details Included'!$G:$G,'7. 511_CAR_Student_Counts_Sec'!$F820))</f>
        <v>0</v>
      </c>
      <c r="N820" s="82">
        <f>IF(ISBLANK($D820),"",SUMIFS('8. 514 Details Included'!$I:$I,'8. 514 Details Included'!$A:$A,'7. 511_CAR_Student_Counts_Sec'!$A820,'8. 514 Details Included'!$E:$E,'7. 511_CAR_Student_Counts_Sec'!$D820,'8. 514 Details Included'!$D:$D,'7. 511_CAR_Student_Counts_Sec'!N$1,'8. 514 Details Included'!$G:$G,'7. 511_CAR_Student_Counts_Sec'!$F820))</f>
        <v>0</v>
      </c>
      <c r="O820" s="81">
        <f t="shared" si="36"/>
        <v>29</v>
      </c>
      <c r="P820" s="81">
        <f t="shared" si="37"/>
        <v>0</v>
      </c>
      <c r="Q820" s="81" t="str">
        <f t="shared" si="38"/>
        <v>6-8</v>
      </c>
    </row>
    <row r="821" spans="1:17" ht="15" outlineLevel="4" x14ac:dyDescent="0.2">
      <c r="A821" s="85">
        <v>215</v>
      </c>
      <c r="B821" s="86" t="s">
        <v>1107</v>
      </c>
      <c r="C821" s="86" t="s">
        <v>1169</v>
      </c>
      <c r="D821" s="85">
        <v>60</v>
      </c>
      <c r="E821" s="86" t="s">
        <v>1668</v>
      </c>
      <c r="F821" s="85">
        <v>4</v>
      </c>
      <c r="G821" s="85">
        <v>30</v>
      </c>
      <c r="H821" s="82">
        <f>IF(ISBLANK($D821),"",SUMIFS('8. 514 Details Included'!$I:$I,'8. 514 Details Included'!$A:$A,'7. 511_CAR_Student_Counts_Sec'!$A821,'8. 514 Details Included'!$E:$E,'7. 511_CAR_Student_Counts_Sec'!$D821,'8. 514 Details Included'!$D:$D,'7. 511_CAR_Student_Counts_Sec'!H$1,'8. 514 Details Included'!$G:$G,'7. 511_CAR_Student_Counts_Sec'!$F821))</f>
        <v>0</v>
      </c>
      <c r="I821" s="82">
        <f>IF(ISBLANK($D821),"",SUMIFS('8. 514 Details Included'!$I:$I,'8. 514 Details Included'!$A:$A,'7. 511_CAR_Student_Counts_Sec'!$A821,'8. 514 Details Included'!$E:$E,'7. 511_CAR_Student_Counts_Sec'!$D821,'8. 514 Details Included'!$D:$D,'7. 511_CAR_Student_Counts_Sec'!I$1,'8. 514 Details Included'!$G:$G,'7. 511_CAR_Student_Counts_Sec'!$F821))</f>
        <v>0</v>
      </c>
      <c r="J821" s="82">
        <f>IF(ISBLANK($D821),"",SUMIFS('8. 514 Details Included'!$I:$I,'8. 514 Details Included'!$A:$A,'7. 511_CAR_Student_Counts_Sec'!$A821,'8. 514 Details Included'!$E:$E,'7. 511_CAR_Student_Counts_Sec'!$D821,'8. 514 Details Included'!$D:$D,'7. 511_CAR_Student_Counts_Sec'!J$1,'8. 514 Details Included'!$G:$G,'7. 511_CAR_Student_Counts_Sec'!$F821))</f>
        <v>30</v>
      </c>
      <c r="K821" s="82">
        <f>IF(ISBLANK($D821),"",SUMIFS('8. 514 Details Included'!$I:$I,'8. 514 Details Included'!$A:$A,'7. 511_CAR_Student_Counts_Sec'!$A821,'8. 514 Details Included'!$E:$E,'7. 511_CAR_Student_Counts_Sec'!$D821,'8. 514 Details Included'!$D:$D,'7. 511_CAR_Student_Counts_Sec'!K$1,'8. 514 Details Included'!$G:$G,'7. 511_CAR_Student_Counts_Sec'!$F821))</f>
        <v>0</v>
      </c>
      <c r="L821" s="82">
        <f>IF(ISBLANK($D821),"",SUMIFS('8. 514 Details Included'!$I:$I,'8. 514 Details Included'!$A:$A,'7. 511_CAR_Student_Counts_Sec'!$A821,'8. 514 Details Included'!$E:$E,'7. 511_CAR_Student_Counts_Sec'!$D821,'8. 514 Details Included'!$D:$D,'7. 511_CAR_Student_Counts_Sec'!L$1,'8. 514 Details Included'!$G:$G,'7. 511_CAR_Student_Counts_Sec'!$F821))</f>
        <v>0</v>
      </c>
      <c r="M821" s="82">
        <f>IF(ISBLANK($D821),"",SUMIFS('8. 514 Details Included'!$I:$I,'8. 514 Details Included'!$A:$A,'7. 511_CAR_Student_Counts_Sec'!$A821,'8. 514 Details Included'!$E:$E,'7. 511_CAR_Student_Counts_Sec'!$D821,'8. 514 Details Included'!$D:$D,'7. 511_CAR_Student_Counts_Sec'!M$1,'8. 514 Details Included'!$G:$G,'7. 511_CAR_Student_Counts_Sec'!$F821))</f>
        <v>0</v>
      </c>
      <c r="N821" s="82">
        <f>IF(ISBLANK($D821),"",SUMIFS('8. 514 Details Included'!$I:$I,'8. 514 Details Included'!$A:$A,'7. 511_CAR_Student_Counts_Sec'!$A821,'8. 514 Details Included'!$E:$E,'7. 511_CAR_Student_Counts_Sec'!$D821,'8. 514 Details Included'!$D:$D,'7. 511_CAR_Student_Counts_Sec'!N$1,'8. 514 Details Included'!$G:$G,'7. 511_CAR_Student_Counts_Sec'!$F821))</f>
        <v>0</v>
      </c>
      <c r="O821" s="81">
        <f t="shared" si="36"/>
        <v>30</v>
      </c>
      <c r="P821" s="81">
        <f t="shared" si="37"/>
        <v>0</v>
      </c>
      <c r="Q821" s="81" t="str">
        <f t="shared" si="38"/>
        <v>6-8</v>
      </c>
    </row>
    <row r="822" spans="1:17" ht="15" outlineLevel="4" x14ac:dyDescent="0.2">
      <c r="A822" s="85">
        <v>215</v>
      </c>
      <c r="B822" s="86" t="s">
        <v>1107</v>
      </c>
      <c r="C822" s="86" t="s">
        <v>1169</v>
      </c>
      <c r="D822" s="85">
        <v>60</v>
      </c>
      <c r="E822" s="86" t="s">
        <v>1668</v>
      </c>
      <c r="F822" s="85">
        <v>6</v>
      </c>
      <c r="G822" s="85">
        <v>28</v>
      </c>
      <c r="H822" s="82">
        <f>IF(ISBLANK($D822),"",SUMIFS('8. 514 Details Included'!$I:$I,'8. 514 Details Included'!$A:$A,'7. 511_CAR_Student_Counts_Sec'!$A822,'8. 514 Details Included'!$E:$E,'7. 511_CAR_Student_Counts_Sec'!$D822,'8. 514 Details Included'!$D:$D,'7. 511_CAR_Student_Counts_Sec'!H$1,'8. 514 Details Included'!$G:$G,'7. 511_CAR_Student_Counts_Sec'!$F822))</f>
        <v>0</v>
      </c>
      <c r="I822" s="82">
        <f>IF(ISBLANK($D822),"",SUMIFS('8. 514 Details Included'!$I:$I,'8. 514 Details Included'!$A:$A,'7. 511_CAR_Student_Counts_Sec'!$A822,'8. 514 Details Included'!$E:$E,'7. 511_CAR_Student_Counts_Sec'!$D822,'8. 514 Details Included'!$D:$D,'7. 511_CAR_Student_Counts_Sec'!I$1,'8. 514 Details Included'!$G:$G,'7. 511_CAR_Student_Counts_Sec'!$F822))</f>
        <v>0</v>
      </c>
      <c r="J822" s="82">
        <f>IF(ISBLANK($D822),"",SUMIFS('8. 514 Details Included'!$I:$I,'8. 514 Details Included'!$A:$A,'7. 511_CAR_Student_Counts_Sec'!$A822,'8. 514 Details Included'!$E:$E,'7. 511_CAR_Student_Counts_Sec'!$D822,'8. 514 Details Included'!$D:$D,'7. 511_CAR_Student_Counts_Sec'!J$1,'8. 514 Details Included'!$G:$G,'7. 511_CAR_Student_Counts_Sec'!$F822))</f>
        <v>28</v>
      </c>
      <c r="K822" s="82">
        <f>IF(ISBLANK($D822),"",SUMIFS('8. 514 Details Included'!$I:$I,'8. 514 Details Included'!$A:$A,'7. 511_CAR_Student_Counts_Sec'!$A822,'8. 514 Details Included'!$E:$E,'7. 511_CAR_Student_Counts_Sec'!$D822,'8. 514 Details Included'!$D:$D,'7. 511_CAR_Student_Counts_Sec'!K$1,'8. 514 Details Included'!$G:$G,'7. 511_CAR_Student_Counts_Sec'!$F822))</f>
        <v>0</v>
      </c>
      <c r="L822" s="82">
        <f>IF(ISBLANK($D822),"",SUMIFS('8. 514 Details Included'!$I:$I,'8. 514 Details Included'!$A:$A,'7. 511_CAR_Student_Counts_Sec'!$A822,'8. 514 Details Included'!$E:$E,'7. 511_CAR_Student_Counts_Sec'!$D822,'8. 514 Details Included'!$D:$D,'7. 511_CAR_Student_Counts_Sec'!L$1,'8. 514 Details Included'!$G:$G,'7. 511_CAR_Student_Counts_Sec'!$F822))</f>
        <v>0</v>
      </c>
      <c r="M822" s="82">
        <f>IF(ISBLANK($D822),"",SUMIFS('8. 514 Details Included'!$I:$I,'8. 514 Details Included'!$A:$A,'7. 511_CAR_Student_Counts_Sec'!$A822,'8. 514 Details Included'!$E:$E,'7. 511_CAR_Student_Counts_Sec'!$D822,'8. 514 Details Included'!$D:$D,'7. 511_CAR_Student_Counts_Sec'!M$1,'8. 514 Details Included'!$G:$G,'7. 511_CAR_Student_Counts_Sec'!$F822))</f>
        <v>0</v>
      </c>
      <c r="N822" s="82">
        <f>IF(ISBLANK($D822),"",SUMIFS('8. 514 Details Included'!$I:$I,'8. 514 Details Included'!$A:$A,'7. 511_CAR_Student_Counts_Sec'!$A822,'8. 514 Details Included'!$E:$E,'7. 511_CAR_Student_Counts_Sec'!$D822,'8. 514 Details Included'!$D:$D,'7. 511_CAR_Student_Counts_Sec'!N$1,'8. 514 Details Included'!$G:$G,'7. 511_CAR_Student_Counts_Sec'!$F822))</f>
        <v>0</v>
      </c>
      <c r="O822" s="81">
        <f t="shared" si="36"/>
        <v>28</v>
      </c>
      <c r="P822" s="81">
        <f t="shared" si="37"/>
        <v>0</v>
      </c>
      <c r="Q822" s="81" t="str">
        <f t="shared" si="38"/>
        <v>6-8</v>
      </c>
    </row>
    <row r="823" spans="1:17" ht="15" outlineLevel="4" x14ac:dyDescent="0.2">
      <c r="A823" s="85">
        <v>215</v>
      </c>
      <c r="B823" s="86" t="s">
        <v>1107</v>
      </c>
      <c r="C823" s="86" t="s">
        <v>1169</v>
      </c>
      <c r="D823" s="85">
        <v>60</v>
      </c>
      <c r="E823" s="86" t="s">
        <v>1668</v>
      </c>
      <c r="F823" s="85">
        <v>7</v>
      </c>
      <c r="G823" s="85">
        <v>22</v>
      </c>
      <c r="H823" s="82">
        <f>IF(ISBLANK($D823),"",SUMIFS('8. 514 Details Included'!$I:$I,'8. 514 Details Included'!$A:$A,'7. 511_CAR_Student_Counts_Sec'!$A823,'8. 514 Details Included'!$E:$E,'7. 511_CAR_Student_Counts_Sec'!$D823,'8. 514 Details Included'!$D:$D,'7. 511_CAR_Student_Counts_Sec'!H$1,'8. 514 Details Included'!$G:$G,'7. 511_CAR_Student_Counts_Sec'!$F823))</f>
        <v>0</v>
      </c>
      <c r="I823" s="82">
        <f>IF(ISBLANK($D823),"",SUMIFS('8. 514 Details Included'!$I:$I,'8. 514 Details Included'!$A:$A,'7. 511_CAR_Student_Counts_Sec'!$A823,'8. 514 Details Included'!$E:$E,'7. 511_CAR_Student_Counts_Sec'!$D823,'8. 514 Details Included'!$D:$D,'7. 511_CAR_Student_Counts_Sec'!I$1,'8. 514 Details Included'!$G:$G,'7. 511_CAR_Student_Counts_Sec'!$F823))</f>
        <v>1</v>
      </c>
      <c r="J823" s="82">
        <f>IF(ISBLANK($D823),"",SUMIFS('8. 514 Details Included'!$I:$I,'8. 514 Details Included'!$A:$A,'7. 511_CAR_Student_Counts_Sec'!$A823,'8. 514 Details Included'!$E:$E,'7. 511_CAR_Student_Counts_Sec'!$D823,'8. 514 Details Included'!$D:$D,'7. 511_CAR_Student_Counts_Sec'!J$1,'8. 514 Details Included'!$G:$G,'7. 511_CAR_Student_Counts_Sec'!$F823))</f>
        <v>21</v>
      </c>
      <c r="K823" s="82">
        <f>IF(ISBLANK($D823),"",SUMIFS('8. 514 Details Included'!$I:$I,'8. 514 Details Included'!$A:$A,'7. 511_CAR_Student_Counts_Sec'!$A823,'8. 514 Details Included'!$E:$E,'7. 511_CAR_Student_Counts_Sec'!$D823,'8. 514 Details Included'!$D:$D,'7. 511_CAR_Student_Counts_Sec'!K$1,'8. 514 Details Included'!$G:$G,'7. 511_CAR_Student_Counts_Sec'!$F823))</f>
        <v>0</v>
      </c>
      <c r="L823" s="82">
        <f>IF(ISBLANK($D823),"",SUMIFS('8. 514 Details Included'!$I:$I,'8. 514 Details Included'!$A:$A,'7. 511_CAR_Student_Counts_Sec'!$A823,'8. 514 Details Included'!$E:$E,'7. 511_CAR_Student_Counts_Sec'!$D823,'8. 514 Details Included'!$D:$D,'7. 511_CAR_Student_Counts_Sec'!L$1,'8. 514 Details Included'!$G:$G,'7. 511_CAR_Student_Counts_Sec'!$F823))</f>
        <v>0</v>
      </c>
      <c r="M823" s="82">
        <f>IF(ISBLANK($D823),"",SUMIFS('8. 514 Details Included'!$I:$I,'8. 514 Details Included'!$A:$A,'7. 511_CAR_Student_Counts_Sec'!$A823,'8. 514 Details Included'!$E:$E,'7. 511_CAR_Student_Counts_Sec'!$D823,'8. 514 Details Included'!$D:$D,'7. 511_CAR_Student_Counts_Sec'!M$1,'8. 514 Details Included'!$G:$G,'7. 511_CAR_Student_Counts_Sec'!$F823))</f>
        <v>0</v>
      </c>
      <c r="N823" s="82">
        <f>IF(ISBLANK($D823),"",SUMIFS('8. 514 Details Included'!$I:$I,'8. 514 Details Included'!$A:$A,'7. 511_CAR_Student_Counts_Sec'!$A823,'8. 514 Details Included'!$E:$E,'7. 511_CAR_Student_Counts_Sec'!$D823,'8. 514 Details Included'!$D:$D,'7. 511_CAR_Student_Counts_Sec'!N$1,'8. 514 Details Included'!$G:$G,'7. 511_CAR_Student_Counts_Sec'!$F823))</f>
        <v>0</v>
      </c>
      <c r="O823" s="81">
        <f t="shared" si="36"/>
        <v>22</v>
      </c>
      <c r="P823" s="81">
        <f t="shared" si="37"/>
        <v>0</v>
      </c>
      <c r="Q823" s="81" t="str">
        <f t="shared" si="38"/>
        <v>6-8</v>
      </c>
    </row>
    <row r="824" spans="1:17" ht="15" outlineLevel="4" x14ac:dyDescent="0.2">
      <c r="A824" s="85">
        <v>215</v>
      </c>
      <c r="B824" s="86" t="s">
        <v>1107</v>
      </c>
      <c r="C824" s="86" t="s">
        <v>1169</v>
      </c>
      <c r="D824" s="85">
        <v>36</v>
      </c>
      <c r="E824" s="86" t="s">
        <v>1667</v>
      </c>
      <c r="F824" s="85">
        <v>1</v>
      </c>
      <c r="G824" s="85">
        <v>25</v>
      </c>
      <c r="H824" s="82">
        <f>IF(ISBLANK($D824),"",SUMIFS('8. 514 Details Included'!$I:$I,'8. 514 Details Included'!$A:$A,'7. 511_CAR_Student_Counts_Sec'!$A824,'8. 514 Details Included'!$E:$E,'7. 511_CAR_Student_Counts_Sec'!$D824,'8. 514 Details Included'!$D:$D,'7. 511_CAR_Student_Counts_Sec'!H$1,'8. 514 Details Included'!$G:$G,'7. 511_CAR_Student_Counts_Sec'!$F824))</f>
        <v>0</v>
      </c>
      <c r="I824" s="82">
        <f>IF(ISBLANK($D824),"",SUMIFS('8. 514 Details Included'!$I:$I,'8. 514 Details Included'!$A:$A,'7. 511_CAR_Student_Counts_Sec'!$A824,'8. 514 Details Included'!$E:$E,'7. 511_CAR_Student_Counts_Sec'!$D824,'8. 514 Details Included'!$D:$D,'7. 511_CAR_Student_Counts_Sec'!I$1,'8. 514 Details Included'!$G:$G,'7. 511_CAR_Student_Counts_Sec'!$F824))</f>
        <v>0</v>
      </c>
      <c r="J824" s="82">
        <f>IF(ISBLANK($D824),"",SUMIFS('8. 514 Details Included'!$I:$I,'8. 514 Details Included'!$A:$A,'7. 511_CAR_Student_Counts_Sec'!$A824,'8. 514 Details Included'!$E:$E,'7. 511_CAR_Student_Counts_Sec'!$D824,'8. 514 Details Included'!$D:$D,'7. 511_CAR_Student_Counts_Sec'!J$1,'8. 514 Details Included'!$G:$G,'7. 511_CAR_Student_Counts_Sec'!$F824))</f>
        <v>0</v>
      </c>
      <c r="K824" s="82">
        <f>IF(ISBLANK($D824),"",SUMIFS('8. 514 Details Included'!$I:$I,'8. 514 Details Included'!$A:$A,'7. 511_CAR_Student_Counts_Sec'!$A824,'8. 514 Details Included'!$E:$E,'7. 511_CAR_Student_Counts_Sec'!$D824,'8. 514 Details Included'!$D:$D,'7. 511_CAR_Student_Counts_Sec'!K$1,'8. 514 Details Included'!$G:$G,'7. 511_CAR_Student_Counts_Sec'!$F824))</f>
        <v>0</v>
      </c>
      <c r="L824" s="82">
        <f>IF(ISBLANK($D824),"",SUMIFS('8. 514 Details Included'!$I:$I,'8. 514 Details Included'!$A:$A,'7. 511_CAR_Student_Counts_Sec'!$A824,'8. 514 Details Included'!$E:$E,'7. 511_CAR_Student_Counts_Sec'!$D824,'8. 514 Details Included'!$D:$D,'7. 511_CAR_Student_Counts_Sec'!L$1,'8. 514 Details Included'!$G:$G,'7. 511_CAR_Student_Counts_Sec'!$F824))</f>
        <v>7</v>
      </c>
      <c r="M824" s="82">
        <f>IF(ISBLANK($D824),"",SUMIFS('8. 514 Details Included'!$I:$I,'8. 514 Details Included'!$A:$A,'7. 511_CAR_Student_Counts_Sec'!$A824,'8. 514 Details Included'!$E:$E,'7. 511_CAR_Student_Counts_Sec'!$D824,'8. 514 Details Included'!$D:$D,'7. 511_CAR_Student_Counts_Sec'!M$1,'8. 514 Details Included'!$G:$G,'7. 511_CAR_Student_Counts_Sec'!$F824))</f>
        <v>14</v>
      </c>
      <c r="N824" s="82">
        <f>IF(ISBLANK($D824),"",SUMIFS('8. 514 Details Included'!$I:$I,'8. 514 Details Included'!$A:$A,'7. 511_CAR_Student_Counts_Sec'!$A824,'8. 514 Details Included'!$E:$E,'7. 511_CAR_Student_Counts_Sec'!$D824,'8. 514 Details Included'!$D:$D,'7. 511_CAR_Student_Counts_Sec'!N$1,'8. 514 Details Included'!$G:$G,'7. 511_CAR_Student_Counts_Sec'!$F824))</f>
        <v>4</v>
      </c>
      <c r="O824" s="81">
        <f t="shared" si="36"/>
        <v>0</v>
      </c>
      <c r="P824" s="81">
        <f t="shared" si="37"/>
        <v>25</v>
      </c>
      <c r="Q824" s="81" t="str">
        <f t="shared" si="38"/>
        <v>9-12</v>
      </c>
    </row>
    <row r="825" spans="1:17" ht="15" outlineLevel="4" x14ac:dyDescent="0.2">
      <c r="A825" s="85">
        <v>215</v>
      </c>
      <c r="B825" s="86" t="s">
        <v>1107</v>
      </c>
      <c r="C825" s="86" t="s">
        <v>1169</v>
      </c>
      <c r="D825" s="85">
        <v>36</v>
      </c>
      <c r="E825" s="86" t="s">
        <v>1667</v>
      </c>
      <c r="F825" s="85">
        <v>2</v>
      </c>
      <c r="G825" s="85">
        <v>21</v>
      </c>
      <c r="H825" s="82">
        <f>IF(ISBLANK($D825),"",SUMIFS('8. 514 Details Included'!$I:$I,'8. 514 Details Included'!$A:$A,'7. 511_CAR_Student_Counts_Sec'!$A825,'8. 514 Details Included'!$E:$E,'7. 511_CAR_Student_Counts_Sec'!$D825,'8. 514 Details Included'!$D:$D,'7. 511_CAR_Student_Counts_Sec'!H$1,'8. 514 Details Included'!$G:$G,'7. 511_CAR_Student_Counts_Sec'!$F825))</f>
        <v>0</v>
      </c>
      <c r="I825" s="82">
        <f>IF(ISBLANK($D825),"",SUMIFS('8. 514 Details Included'!$I:$I,'8. 514 Details Included'!$A:$A,'7. 511_CAR_Student_Counts_Sec'!$A825,'8. 514 Details Included'!$E:$E,'7. 511_CAR_Student_Counts_Sec'!$D825,'8. 514 Details Included'!$D:$D,'7. 511_CAR_Student_Counts_Sec'!I$1,'8. 514 Details Included'!$G:$G,'7. 511_CAR_Student_Counts_Sec'!$F825))</f>
        <v>0</v>
      </c>
      <c r="J825" s="82">
        <f>IF(ISBLANK($D825),"",SUMIFS('8. 514 Details Included'!$I:$I,'8. 514 Details Included'!$A:$A,'7. 511_CAR_Student_Counts_Sec'!$A825,'8. 514 Details Included'!$E:$E,'7. 511_CAR_Student_Counts_Sec'!$D825,'8. 514 Details Included'!$D:$D,'7. 511_CAR_Student_Counts_Sec'!J$1,'8. 514 Details Included'!$G:$G,'7. 511_CAR_Student_Counts_Sec'!$F825))</f>
        <v>0</v>
      </c>
      <c r="K825" s="82">
        <f>IF(ISBLANK($D825),"",SUMIFS('8. 514 Details Included'!$I:$I,'8. 514 Details Included'!$A:$A,'7. 511_CAR_Student_Counts_Sec'!$A825,'8. 514 Details Included'!$E:$E,'7. 511_CAR_Student_Counts_Sec'!$D825,'8. 514 Details Included'!$D:$D,'7. 511_CAR_Student_Counts_Sec'!K$1,'8. 514 Details Included'!$G:$G,'7. 511_CAR_Student_Counts_Sec'!$F825))</f>
        <v>3</v>
      </c>
      <c r="L825" s="82">
        <f>IF(ISBLANK($D825),"",SUMIFS('8. 514 Details Included'!$I:$I,'8. 514 Details Included'!$A:$A,'7. 511_CAR_Student_Counts_Sec'!$A825,'8. 514 Details Included'!$E:$E,'7. 511_CAR_Student_Counts_Sec'!$D825,'8. 514 Details Included'!$D:$D,'7. 511_CAR_Student_Counts_Sec'!L$1,'8. 514 Details Included'!$G:$G,'7. 511_CAR_Student_Counts_Sec'!$F825))</f>
        <v>11</v>
      </c>
      <c r="M825" s="82">
        <f>IF(ISBLANK($D825),"",SUMIFS('8. 514 Details Included'!$I:$I,'8. 514 Details Included'!$A:$A,'7. 511_CAR_Student_Counts_Sec'!$A825,'8. 514 Details Included'!$E:$E,'7. 511_CAR_Student_Counts_Sec'!$D825,'8. 514 Details Included'!$D:$D,'7. 511_CAR_Student_Counts_Sec'!M$1,'8. 514 Details Included'!$G:$G,'7. 511_CAR_Student_Counts_Sec'!$F825))</f>
        <v>7</v>
      </c>
      <c r="N825" s="82">
        <f>IF(ISBLANK($D825),"",SUMIFS('8. 514 Details Included'!$I:$I,'8. 514 Details Included'!$A:$A,'7. 511_CAR_Student_Counts_Sec'!$A825,'8. 514 Details Included'!$E:$E,'7. 511_CAR_Student_Counts_Sec'!$D825,'8. 514 Details Included'!$D:$D,'7. 511_CAR_Student_Counts_Sec'!N$1,'8. 514 Details Included'!$G:$G,'7. 511_CAR_Student_Counts_Sec'!$F825))</f>
        <v>0</v>
      </c>
      <c r="O825" s="81">
        <f t="shared" si="36"/>
        <v>0</v>
      </c>
      <c r="P825" s="81">
        <f t="shared" si="37"/>
        <v>21</v>
      </c>
      <c r="Q825" s="81" t="str">
        <f t="shared" si="38"/>
        <v>9-12</v>
      </c>
    </row>
    <row r="826" spans="1:17" ht="15" outlineLevel="4" x14ac:dyDescent="0.2">
      <c r="A826" s="85">
        <v>215</v>
      </c>
      <c r="B826" s="86" t="s">
        <v>1107</v>
      </c>
      <c r="C826" s="86" t="s">
        <v>1169</v>
      </c>
      <c r="D826" s="85">
        <v>36</v>
      </c>
      <c r="E826" s="86" t="s">
        <v>1667</v>
      </c>
      <c r="F826" s="85">
        <v>3</v>
      </c>
      <c r="G826" s="85">
        <v>27</v>
      </c>
      <c r="H826" s="82">
        <f>IF(ISBLANK($D826),"",SUMIFS('8. 514 Details Included'!$I:$I,'8. 514 Details Included'!$A:$A,'7. 511_CAR_Student_Counts_Sec'!$A826,'8. 514 Details Included'!$E:$E,'7. 511_CAR_Student_Counts_Sec'!$D826,'8. 514 Details Included'!$D:$D,'7. 511_CAR_Student_Counts_Sec'!H$1,'8. 514 Details Included'!$G:$G,'7. 511_CAR_Student_Counts_Sec'!$F826))</f>
        <v>0</v>
      </c>
      <c r="I826" s="82">
        <f>IF(ISBLANK($D826),"",SUMIFS('8. 514 Details Included'!$I:$I,'8. 514 Details Included'!$A:$A,'7. 511_CAR_Student_Counts_Sec'!$A826,'8. 514 Details Included'!$E:$E,'7. 511_CAR_Student_Counts_Sec'!$D826,'8. 514 Details Included'!$D:$D,'7. 511_CAR_Student_Counts_Sec'!I$1,'8. 514 Details Included'!$G:$G,'7. 511_CAR_Student_Counts_Sec'!$F826))</f>
        <v>0</v>
      </c>
      <c r="J826" s="82">
        <f>IF(ISBLANK($D826),"",SUMIFS('8. 514 Details Included'!$I:$I,'8. 514 Details Included'!$A:$A,'7. 511_CAR_Student_Counts_Sec'!$A826,'8. 514 Details Included'!$E:$E,'7. 511_CAR_Student_Counts_Sec'!$D826,'8. 514 Details Included'!$D:$D,'7. 511_CAR_Student_Counts_Sec'!J$1,'8. 514 Details Included'!$G:$G,'7. 511_CAR_Student_Counts_Sec'!$F826))</f>
        <v>0</v>
      </c>
      <c r="K826" s="82">
        <f>IF(ISBLANK($D826),"",SUMIFS('8. 514 Details Included'!$I:$I,'8. 514 Details Included'!$A:$A,'7. 511_CAR_Student_Counts_Sec'!$A826,'8. 514 Details Included'!$E:$E,'7. 511_CAR_Student_Counts_Sec'!$D826,'8. 514 Details Included'!$D:$D,'7. 511_CAR_Student_Counts_Sec'!K$1,'8. 514 Details Included'!$G:$G,'7. 511_CAR_Student_Counts_Sec'!$F826))</f>
        <v>19</v>
      </c>
      <c r="L826" s="82">
        <f>IF(ISBLANK($D826),"",SUMIFS('8. 514 Details Included'!$I:$I,'8. 514 Details Included'!$A:$A,'7. 511_CAR_Student_Counts_Sec'!$A826,'8. 514 Details Included'!$E:$E,'7. 511_CAR_Student_Counts_Sec'!$D826,'8. 514 Details Included'!$D:$D,'7. 511_CAR_Student_Counts_Sec'!L$1,'8. 514 Details Included'!$G:$G,'7. 511_CAR_Student_Counts_Sec'!$F826))</f>
        <v>6</v>
      </c>
      <c r="M826" s="82">
        <f>IF(ISBLANK($D826),"",SUMIFS('8. 514 Details Included'!$I:$I,'8. 514 Details Included'!$A:$A,'7. 511_CAR_Student_Counts_Sec'!$A826,'8. 514 Details Included'!$E:$E,'7. 511_CAR_Student_Counts_Sec'!$D826,'8. 514 Details Included'!$D:$D,'7. 511_CAR_Student_Counts_Sec'!M$1,'8. 514 Details Included'!$G:$G,'7. 511_CAR_Student_Counts_Sec'!$F826))</f>
        <v>2</v>
      </c>
      <c r="N826" s="82">
        <f>IF(ISBLANK($D826),"",SUMIFS('8. 514 Details Included'!$I:$I,'8. 514 Details Included'!$A:$A,'7. 511_CAR_Student_Counts_Sec'!$A826,'8. 514 Details Included'!$E:$E,'7. 511_CAR_Student_Counts_Sec'!$D826,'8. 514 Details Included'!$D:$D,'7. 511_CAR_Student_Counts_Sec'!N$1,'8. 514 Details Included'!$G:$G,'7. 511_CAR_Student_Counts_Sec'!$F826))</f>
        <v>0</v>
      </c>
      <c r="O826" s="81">
        <f t="shared" si="36"/>
        <v>0</v>
      </c>
      <c r="P826" s="81">
        <f t="shared" si="37"/>
        <v>27</v>
      </c>
      <c r="Q826" s="81" t="str">
        <f t="shared" si="38"/>
        <v>9-12</v>
      </c>
    </row>
    <row r="827" spans="1:17" ht="15" outlineLevel="4" x14ac:dyDescent="0.2">
      <c r="A827" s="85">
        <v>215</v>
      </c>
      <c r="B827" s="86" t="s">
        <v>1107</v>
      </c>
      <c r="C827" s="86" t="s">
        <v>1169</v>
      </c>
      <c r="D827" s="85">
        <v>36</v>
      </c>
      <c r="E827" s="86" t="s">
        <v>1667</v>
      </c>
      <c r="F827" s="85">
        <v>4</v>
      </c>
      <c r="G827" s="85">
        <v>26</v>
      </c>
      <c r="H827" s="82">
        <f>IF(ISBLANK($D827),"",SUMIFS('8. 514 Details Included'!$I:$I,'8. 514 Details Included'!$A:$A,'7. 511_CAR_Student_Counts_Sec'!$A827,'8. 514 Details Included'!$E:$E,'7. 511_CAR_Student_Counts_Sec'!$D827,'8. 514 Details Included'!$D:$D,'7. 511_CAR_Student_Counts_Sec'!H$1,'8. 514 Details Included'!$G:$G,'7. 511_CAR_Student_Counts_Sec'!$F827))</f>
        <v>0</v>
      </c>
      <c r="I827" s="82">
        <f>IF(ISBLANK($D827),"",SUMIFS('8. 514 Details Included'!$I:$I,'8. 514 Details Included'!$A:$A,'7. 511_CAR_Student_Counts_Sec'!$A827,'8. 514 Details Included'!$E:$E,'7. 511_CAR_Student_Counts_Sec'!$D827,'8. 514 Details Included'!$D:$D,'7. 511_CAR_Student_Counts_Sec'!I$1,'8. 514 Details Included'!$G:$G,'7. 511_CAR_Student_Counts_Sec'!$F827))</f>
        <v>0</v>
      </c>
      <c r="J827" s="82">
        <f>IF(ISBLANK($D827),"",SUMIFS('8. 514 Details Included'!$I:$I,'8. 514 Details Included'!$A:$A,'7. 511_CAR_Student_Counts_Sec'!$A827,'8. 514 Details Included'!$E:$E,'7. 511_CAR_Student_Counts_Sec'!$D827,'8. 514 Details Included'!$D:$D,'7. 511_CAR_Student_Counts_Sec'!J$1,'8. 514 Details Included'!$G:$G,'7. 511_CAR_Student_Counts_Sec'!$F827))</f>
        <v>0</v>
      </c>
      <c r="K827" s="82">
        <f>IF(ISBLANK($D827),"",SUMIFS('8. 514 Details Included'!$I:$I,'8. 514 Details Included'!$A:$A,'7. 511_CAR_Student_Counts_Sec'!$A827,'8. 514 Details Included'!$E:$E,'7. 511_CAR_Student_Counts_Sec'!$D827,'8. 514 Details Included'!$D:$D,'7. 511_CAR_Student_Counts_Sec'!K$1,'8. 514 Details Included'!$G:$G,'7. 511_CAR_Student_Counts_Sec'!$F827))</f>
        <v>19</v>
      </c>
      <c r="L827" s="82">
        <f>IF(ISBLANK($D827),"",SUMIFS('8. 514 Details Included'!$I:$I,'8. 514 Details Included'!$A:$A,'7. 511_CAR_Student_Counts_Sec'!$A827,'8. 514 Details Included'!$E:$E,'7. 511_CAR_Student_Counts_Sec'!$D827,'8. 514 Details Included'!$D:$D,'7. 511_CAR_Student_Counts_Sec'!L$1,'8. 514 Details Included'!$G:$G,'7. 511_CAR_Student_Counts_Sec'!$F827))</f>
        <v>5</v>
      </c>
      <c r="M827" s="82">
        <f>IF(ISBLANK($D827),"",SUMIFS('8. 514 Details Included'!$I:$I,'8. 514 Details Included'!$A:$A,'7. 511_CAR_Student_Counts_Sec'!$A827,'8. 514 Details Included'!$E:$E,'7. 511_CAR_Student_Counts_Sec'!$D827,'8. 514 Details Included'!$D:$D,'7. 511_CAR_Student_Counts_Sec'!M$1,'8. 514 Details Included'!$G:$G,'7. 511_CAR_Student_Counts_Sec'!$F827))</f>
        <v>2</v>
      </c>
      <c r="N827" s="82">
        <f>IF(ISBLANK($D827),"",SUMIFS('8. 514 Details Included'!$I:$I,'8. 514 Details Included'!$A:$A,'7. 511_CAR_Student_Counts_Sec'!$A827,'8. 514 Details Included'!$E:$E,'7. 511_CAR_Student_Counts_Sec'!$D827,'8. 514 Details Included'!$D:$D,'7. 511_CAR_Student_Counts_Sec'!N$1,'8. 514 Details Included'!$G:$G,'7. 511_CAR_Student_Counts_Sec'!$F827))</f>
        <v>0</v>
      </c>
      <c r="O827" s="81">
        <f t="shared" si="36"/>
        <v>0</v>
      </c>
      <c r="P827" s="81">
        <f t="shared" si="37"/>
        <v>26</v>
      </c>
      <c r="Q827" s="81" t="str">
        <f t="shared" si="38"/>
        <v>9-12</v>
      </c>
    </row>
    <row r="828" spans="1:17" ht="15" outlineLevel="4" x14ac:dyDescent="0.2">
      <c r="A828" s="85">
        <v>215</v>
      </c>
      <c r="B828" s="86" t="s">
        <v>1107</v>
      </c>
      <c r="C828" s="86" t="s">
        <v>1169</v>
      </c>
      <c r="D828" s="85">
        <v>36</v>
      </c>
      <c r="E828" s="86" t="s">
        <v>1667</v>
      </c>
      <c r="F828" s="85">
        <v>5</v>
      </c>
      <c r="G828" s="85">
        <v>28</v>
      </c>
      <c r="H828" s="82">
        <f>IF(ISBLANK($D828),"",SUMIFS('8. 514 Details Included'!$I:$I,'8. 514 Details Included'!$A:$A,'7. 511_CAR_Student_Counts_Sec'!$A828,'8. 514 Details Included'!$E:$E,'7. 511_CAR_Student_Counts_Sec'!$D828,'8. 514 Details Included'!$D:$D,'7. 511_CAR_Student_Counts_Sec'!H$1,'8. 514 Details Included'!$G:$G,'7. 511_CAR_Student_Counts_Sec'!$F828))</f>
        <v>0</v>
      </c>
      <c r="I828" s="82">
        <f>IF(ISBLANK($D828),"",SUMIFS('8. 514 Details Included'!$I:$I,'8. 514 Details Included'!$A:$A,'7. 511_CAR_Student_Counts_Sec'!$A828,'8. 514 Details Included'!$E:$E,'7. 511_CAR_Student_Counts_Sec'!$D828,'8. 514 Details Included'!$D:$D,'7. 511_CAR_Student_Counts_Sec'!I$1,'8. 514 Details Included'!$G:$G,'7. 511_CAR_Student_Counts_Sec'!$F828))</f>
        <v>0</v>
      </c>
      <c r="J828" s="82">
        <f>IF(ISBLANK($D828),"",SUMIFS('8. 514 Details Included'!$I:$I,'8. 514 Details Included'!$A:$A,'7. 511_CAR_Student_Counts_Sec'!$A828,'8. 514 Details Included'!$E:$E,'7. 511_CAR_Student_Counts_Sec'!$D828,'8. 514 Details Included'!$D:$D,'7. 511_CAR_Student_Counts_Sec'!J$1,'8. 514 Details Included'!$G:$G,'7. 511_CAR_Student_Counts_Sec'!$F828))</f>
        <v>0</v>
      </c>
      <c r="K828" s="82">
        <f>IF(ISBLANK($D828),"",SUMIFS('8. 514 Details Included'!$I:$I,'8. 514 Details Included'!$A:$A,'7. 511_CAR_Student_Counts_Sec'!$A828,'8. 514 Details Included'!$E:$E,'7. 511_CAR_Student_Counts_Sec'!$D828,'8. 514 Details Included'!$D:$D,'7. 511_CAR_Student_Counts_Sec'!K$1,'8. 514 Details Included'!$G:$G,'7. 511_CAR_Student_Counts_Sec'!$F828))</f>
        <v>19</v>
      </c>
      <c r="L828" s="82">
        <f>IF(ISBLANK($D828),"",SUMIFS('8. 514 Details Included'!$I:$I,'8. 514 Details Included'!$A:$A,'7. 511_CAR_Student_Counts_Sec'!$A828,'8. 514 Details Included'!$E:$E,'7. 511_CAR_Student_Counts_Sec'!$D828,'8. 514 Details Included'!$D:$D,'7. 511_CAR_Student_Counts_Sec'!L$1,'8. 514 Details Included'!$G:$G,'7. 511_CAR_Student_Counts_Sec'!$F828))</f>
        <v>6</v>
      </c>
      <c r="M828" s="82">
        <f>IF(ISBLANK($D828),"",SUMIFS('8. 514 Details Included'!$I:$I,'8. 514 Details Included'!$A:$A,'7. 511_CAR_Student_Counts_Sec'!$A828,'8. 514 Details Included'!$E:$E,'7. 511_CAR_Student_Counts_Sec'!$D828,'8. 514 Details Included'!$D:$D,'7. 511_CAR_Student_Counts_Sec'!M$1,'8. 514 Details Included'!$G:$G,'7. 511_CAR_Student_Counts_Sec'!$F828))</f>
        <v>3</v>
      </c>
      <c r="N828" s="82">
        <f>IF(ISBLANK($D828),"",SUMIFS('8. 514 Details Included'!$I:$I,'8. 514 Details Included'!$A:$A,'7. 511_CAR_Student_Counts_Sec'!$A828,'8. 514 Details Included'!$E:$E,'7. 511_CAR_Student_Counts_Sec'!$D828,'8. 514 Details Included'!$D:$D,'7. 511_CAR_Student_Counts_Sec'!N$1,'8. 514 Details Included'!$G:$G,'7. 511_CAR_Student_Counts_Sec'!$F828))</f>
        <v>0</v>
      </c>
      <c r="O828" s="81">
        <f t="shared" si="36"/>
        <v>0</v>
      </c>
      <c r="P828" s="81">
        <f t="shared" si="37"/>
        <v>28</v>
      </c>
      <c r="Q828" s="81" t="str">
        <f t="shared" si="38"/>
        <v>9-12</v>
      </c>
    </row>
    <row r="829" spans="1:17" ht="15" outlineLevel="4" x14ac:dyDescent="0.2">
      <c r="A829" s="85">
        <v>215</v>
      </c>
      <c r="B829" s="86" t="s">
        <v>1107</v>
      </c>
      <c r="C829" s="86" t="s">
        <v>1169</v>
      </c>
      <c r="D829" s="85">
        <v>36</v>
      </c>
      <c r="E829" s="86" t="s">
        <v>1667</v>
      </c>
      <c r="F829" s="85">
        <v>6</v>
      </c>
      <c r="G829" s="85">
        <v>28</v>
      </c>
      <c r="H829" s="82">
        <f>IF(ISBLANK($D829),"",SUMIFS('8. 514 Details Included'!$I:$I,'8. 514 Details Included'!$A:$A,'7. 511_CAR_Student_Counts_Sec'!$A829,'8. 514 Details Included'!$E:$E,'7. 511_CAR_Student_Counts_Sec'!$D829,'8. 514 Details Included'!$D:$D,'7. 511_CAR_Student_Counts_Sec'!H$1,'8. 514 Details Included'!$G:$G,'7. 511_CAR_Student_Counts_Sec'!$F829))</f>
        <v>0</v>
      </c>
      <c r="I829" s="82">
        <f>IF(ISBLANK($D829),"",SUMIFS('8. 514 Details Included'!$I:$I,'8. 514 Details Included'!$A:$A,'7. 511_CAR_Student_Counts_Sec'!$A829,'8. 514 Details Included'!$E:$E,'7. 511_CAR_Student_Counts_Sec'!$D829,'8. 514 Details Included'!$D:$D,'7. 511_CAR_Student_Counts_Sec'!I$1,'8. 514 Details Included'!$G:$G,'7. 511_CAR_Student_Counts_Sec'!$F829))</f>
        <v>0</v>
      </c>
      <c r="J829" s="82">
        <f>IF(ISBLANK($D829),"",SUMIFS('8. 514 Details Included'!$I:$I,'8. 514 Details Included'!$A:$A,'7. 511_CAR_Student_Counts_Sec'!$A829,'8. 514 Details Included'!$E:$E,'7. 511_CAR_Student_Counts_Sec'!$D829,'8. 514 Details Included'!$D:$D,'7. 511_CAR_Student_Counts_Sec'!J$1,'8. 514 Details Included'!$G:$G,'7. 511_CAR_Student_Counts_Sec'!$F829))</f>
        <v>0</v>
      </c>
      <c r="K829" s="82">
        <f>IF(ISBLANK($D829),"",SUMIFS('8. 514 Details Included'!$I:$I,'8. 514 Details Included'!$A:$A,'7. 511_CAR_Student_Counts_Sec'!$A829,'8. 514 Details Included'!$E:$E,'7. 511_CAR_Student_Counts_Sec'!$D829,'8. 514 Details Included'!$D:$D,'7. 511_CAR_Student_Counts_Sec'!K$1,'8. 514 Details Included'!$G:$G,'7. 511_CAR_Student_Counts_Sec'!$F829))</f>
        <v>19</v>
      </c>
      <c r="L829" s="82">
        <f>IF(ISBLANK($D829),"",SUMIFS('8. 514 Details Included'!$I:$I,'8. 514 Details Included'!$A:$A,'7. 511_CAR_Student_Counts_Sec'!$A829,'8. 514 Details Included'!$E:$E,'7. 511_CAR_Student_Counts_Sec'!$D829,'8. 514 Details Included'!$D:$D,'7. 511_CAR_Student_Counts_Sec'!L$1,'8. 514 Details Included'!$G:$G,'7. 511_CAR_Student_Counts_Sec'!$F829))</f>
        <v>6</v>
      </c>
      <c r="M829" s="82">
        <f>IF(ISBLANK($D829),"",SUMIFS('8. 514 Details Included'!$I:$I,'8. 514 Details Included'!$A:$A,'7. 511_CAR_Student_Counts_Sec'!$A829,'8. 514 Details Included'!$E:$E,'7. 511_CAR_Student_Counts_Sec'!$D829,'8. 514 Details Included'!$D:$D,'7. 511_CAR_Student_Counts_Sec'!M$1,'8. 514 Details Included'!$G:$G,'7. 511_CAR_Student_Counts_Sec'!$F829))</f>
        <v>3</v>
      </c>
      <c r="N829" s="82">
        <f>IF(ISBLANK($D829),"",SUMIFS('8. 514 Details Included'!$I:$I,'8. 514 Details Included'!$A:$A,'7. 511_CAR_Student_Counts_Sec'!$A829,'8. 514 Details Included'!$E:$E,'7. 511_CAR_Student_Counts_Sec'!$D829,'8. 514 Details Included'!$D:$D,'7. 511_CAR_Student_Counts_Sec'!N$1,'8. 514 Details Included'!$G:$G,'7. 511_CAR_Student_Counts_Sec'!$F829))</f>
        <v>0</v>
      </c>
      <c r="O829" s="81">
        <f t="shared" si="36"/>
        <v>0</v>
      </c>
      <c r="P829" s="81">
        <f t="shared" si="37"/>
        <v>28</v>
      </c>
      <c r="Q829" s="81" t="str">
        <f t="shared" si="38"/>
        <v>9-12</v>
      </c>
    </row>
    <row r="830" spans="1:17" ht="15" outlineLevel="4" x14ac:dyDescent="0.2">
      <c r="A830" s="85">
        <v>215</v>
      </c>
      <c r="B830" s="86" t="s">
        <v>1107</v>
      </c>
      <c r="C830" s="86" t="s">
        <v>1169</v>
      </c>
      <c r="D830" s="85">
        <v>55</v>
      </c>
      <c r="E830" s="86" t="s">
        <v>1666</v>
      </c>
      <c r="F830" s="85">
        <v>1</v>
      </c>
      <c r="G830" s="85">
        <v>32</v>
      </c>
      <c r="H830" s="82">
        <f>IF(ISBLANK($D830),"",SUMIFS('8. 514 Details Included'!$I:$I,'8. 514 Details Included'!$A:$A,'7. 511_CAR_Student_Counts_Sec'!$A830,'8. 514 Details Included'!$E:$E,'7. 511_CAR_Student_Counts_Sec'!$D830,'8. 514 Details Included'!$D:$D,'7. 511_CAR_Student_Counts_Sec'!H$1,'8. 514 Details Included'!$G:$G,'7. 511_CAR_Student_Counts_Sec'!$F830))</f>
        <v>0</v>
      </c>
      <c r="I830" s="82">
        <f>IF(ISBLANK($D830),"",SUMIFS('8. 514 Details Included'!$I:$I,'8. 514 Details Included'!$A:$A,'7. 511_CAR_Student_Counts_Sec'!$A830,'8. 514 Details Included'!$E:$E,'7. 511_CAR_Student_Counts_Sec'!$D830,'8. 514 Details Included'!$D:$D,'7. 511_CAR_Student_Counts_Sec'!I$1,'8. 514 Details Included'!$G:$G,'7. 511_CAR_Student_Counts_Sec'!$F830))</f>
        <v>0</v>
      </c>
      <c r="J830" s="82">
        <f>IF(ISBLANK($D830),"",SUMIFS('8. 514 Details Included'!$I:$I,'8. 514 Details Included'!$A:$A,'7. 511_CAR_Student_Counts_Sec'!$A830,'8. 514 Details Included'!$E:$E,'7. 511_CAR_Student_Counts_Sec'!$D830,'8. 514 Details Included'!$D:$D,'7. 511_CAR_Student_Counts_Sec'!J$1,'8. 514 Details Included'!$G:$G,'7. 511_CAR_Student_Counts_Sec'!$F830))</f>
        <v>0</v>
      </c>
      <c r="K830" s="82">
        <f>IF(ISBLANK($D830),"",SUMIFS('8. 514 Details Included'!$I:$I,'8. 514 Details Included'!$A:$A,'7. 511_CAR_Student_Counts_Sec'!$A830,'8. 514 Details Included'!$E:$E,'7. 511_CAR_Student_Counts_Sec'!$D830,'8. 514 Details Included'!$D:$D,'7. 511_CAR_Student_Counts_Sec'!K$1,'8. 514 Details Included'!$G:$G,'7. 511_CAR_Student_Counts_Sec'!$F830))</f>
        <v>19</v>
      </c>
      <c r="L830" s="82">
        <f>IF(ISBLANK($D830),"",SUMIFS('8. 514 Details Included'!$I:$I,'8. 514 Details Included'!$A:$A,'7. 511_CAR_Student_Counts_Sec'!$A830,'8. 514 Details Included'!$E:$E,'7. 511_CAR_Student_Counts_Sec'!$D830,'8. 514 Details Included'!$D:$D,'7. 511_CAR_Student_Counts_Sec'!L$1,'8. 514 Details Included'!$G:$G,'7. 511_CAR_Student_Counts_Sec'!$F830))</f>
        <v>7</v>
      </c>
      <c r="M830" s="82">
        <f>IF(ISBLANK($D830),"",SUMIFS('8. 514 Details Included'!$I:$I,'8. 514 Details Included'!$A:$A,'7. 511_CAR_Student_Counts_Sec'!$A830,'8. 514 Details Included'!$E:$E,'7. 511_CAR_Student_Counts_Sec'!$D830,'8. 514 Details Included'!$D:$D,'7. 511_CAR_Student_Counts_Sec'!M$1,'8. 514 Details Included'!$G:$G,'7. 511_CAR_Student_Counts_Sec'!$F830))</f>
        <v>4</v>
      </c>
      <c r="N830" s="82">
        <f>IF(ISBLANK($D830),"",SUMIFS('8. 514 Details Included'!$I:$I,'8. 514 Details Included'!$A:$A,'7. 511_CAR_Student_Counts_Sec'!$A830,'8. 514 Details Included'!$E:$E,'7. 511_CAR_Student_Counts_Sec'!$D830,'8. 514 Details Included'!$D:$D,'7. 511_CAR_Student_Counts_Sec'!N$1,'8. 514 Details Included'!$G:$G,'7. 511_CAR_Student_Counts_Sec'!$F830))</f>
        <v>2</v>
      </c>
      <c r="O830" s="81">
        <f t="shared" si="36"/>
        <v>0</v>
      </c>
      <c r="P830" s="81">
        <f t="shared" si="37"/>
        <v>32</v>
      </c>
      <c r="Q830" s="81" t="str">
        <f t="shared" si="38"/>
        <v>9-12</v>
      </c>
    </row>
    <row r="831" spans="1:17" ht="15" outlineLevel="4" x14ac:dyDescent="0.2">
      <c r="A831" s="85">
        <v>215</v>
      </c>
      <c r="B831" s="86" t="s">
        <v>1107</v>
      </c>
      <c r="C831" s="86" t="s">
        <v>1169</v>
      </c>
      <c r="D831" s="85">
        <v>55</v>
      </c>
      <c r="E831" s="86" t="s">
        <v>1666</v>
      </c>
      <c r="F831" s="85">
        <v>2</v>
      </c>
      <c r="G831" s="85">
        <v>32</v>
      </c>
      <c r="H831" s="82">
        <f>IF(ISBLANK($D831),"",SUMIFS('8. 514 Details Included'!$I:$I,'8. 514 Details Included'!$A:$A,'7. 511_CAR_Student_Counts_Sec'!$A831,'8. 514 Details Included'!$E:$E,'7. 511_CAR_Student_Counts_Sec'!$D831,'8. 514 Details Included'!$D:$D,'7. 511_CAR_Student_Counts_Sec'!H$1,'8. 514 Details Included'!$G:$G,'7. 511_CAR_Student_Counts_Sec'!$F831))</f>
        <v>0</v>
      </c>
      <c r="I831" s="82">
        <f>IF(ISBLANK($D831),"",SUMIFS('8. 514 Details Included'!$I:$I,'8. 514 Details Included'!$A:$A,'7. 511_CAR_Student_Counts_Sec'!$A831,'8. 514 Details Included'!$E:$E,'7. 511_CAR_Student_Counts_Sec'!$D831,'8. 514 Details Included'!$D:$D,'7. 511_CAR_Student_Counts_Sec'!I$1,'8. 514 Details Included'!$G:$G,'7. 511_CAR_Student_Counts_Sec'!$F831))</f>
        <v>0</v>
      </c>
      <c r="J831" s="82">
        <f>IF(ISBLANK($D831),"",SUMIFS('8. 514 Details Included'!$I:$I,'8. 514 Details Included'!$A:$A,'7. 511_CAR_Student_Counts_Sec'!$A831,'8. 514 Details Included'!$E:$E,'7. 511_CAR_Student_Counts_Sec'!$D831,'8. 514 Details Included'!$D:$D,'7. 511_CAR_Student_Counts_Sec'!J$1,'8. 514 Details Included'!$G:$G,'7. 511_CAR_Student_Counts_Sec'!$F831))</f>
        <v>0</v>
      </c>
      <c r="K831" s="82">
        <f>IF(ISBLANK($D831),"",SUMIFS('8. 514 Details Included'!$I:$I,'8. 514 Details Included'!$A:$A,'7. 511_CAR_Student_Counts_Sec'!$A831,'8. 514 Details Included'!$E:$E,'7. 511_CAR_Student_Counts_Sec'!$D831,'8. 514 Details Included'!$D:$D,'7. 511_CAR_Student_Counts_Sec'!K$1,'8. 514 Details Included'!$G:$G,'7. 511_CAR_Student_Counts_Sec'!$F831))</f>
        <v>19</v>
      </c>
      <c r="L831" s="82">
        <f>IF(ISBLANK($D831),"",SUMIFS('8. 514 Details Included'!$I:$I,'8. 514 Details Included'!$A:$A,'7. 511_CAR_Student_Counts_Sec'!$A831,'8. 514 Details Included'!$E:$E,'7. 511_CAR_Student_Counts_Sec'!$D831,'8. 514 Details Included'!$D:$D,'7. 511_CAR_Student_Counts_Sec'!L$1,'8. 514 Details Included'!$G:$G,'7. 511_CAR_Student_Counts_Sec'!$F831))</f>
        <v>7</v>
      </c>
      <c r="M831" s="82">
        <f>IF(ISBLANK($D831),"",SUMIFS('8. 514 Details Included'!$I:$I,'8. 514 Details Included'!$A:$A,'7. 511_CAR_Student_Counts_Sec'!$A831,'8. 514 Details Included'!$E:$E,'7. 511_CAR_Student_Counts_Sec'!$D831,'8. 514 Details Included'!$D:$D,'7. 511_CAR_Student_Counts_Sec'!M$1,'8. 514 Details Included'!$G:$G,'7. 511_CAR_Student_Counts_Sec'!$F831))</f>
        <v>4</v>
      </c>
      <c r="N831" s="82">
        <f>IF(ISBLANK($D831),"",SUMIFS('8. 514 Details Included'!$I:$I,'8. 514 Details Included'!$A:$A,'7. 511_CAR_Student_Counts_Sec'!$A831,'8. 514 Details Included'!$E:$E,'7. 511_CAR_Student_Counts_Sec'!$D831,'8. 514 Details Included'!$D:$D,'7. 511_CAR_Student_Counts_Sec'!N$1,'8. 514 Details Included'!$G:$G,'7. 511_CAR_Student_Counts_Sec'!$F831))</f>
        <v>2</v>
      </c>
      <c r="O831" s="81">
        <f t="shared" si="36"/>
        <v>0</v>
      </c>
      <c r="P831" s="81">
        <f t="shared" si="37"/>
        <v>32</v>
      </c>
      <c r="Q831" s="81" t="str">
        <f t="shared" si="38"/>
        <v>9-12</v>
      </c>
    </row>
    <row r="832" spans="1:17" ht="15" outlineLevel="4" x14ac:dyDescent="0.2">
      <c r="A832" s="85">
        <v>215</v>
      </c>
      <c r="B832" s="86" t="s">
        <v>1107</v>
      </c>
      <c r="C832" s="86" t="s">
        <v>1169</v>
      </c>
      <c r="D832" s="85">
        <v>55</v>
      </c>
      <c r="E832" s="86" t="s">
        <v>1666</v>
      </c>
      <c r="F832" s="85">
        <v>3</v>
      </c>
      <c r="G832" s="85">
        <v>31</v>
      </c>
      <c r="H832" s="82">
        <f>IF(ISBLANK($D832),"",SUMIFS('8. 514 Details Included'!$I:$I,'8. 514 Details Included'!$A:$A,'7. 511_CAR_Student_Counts_Sec'!$A832,'8. 514 Details Included'!$E:$E,'7. 511_CAR_Student_Counts_Sec'!$D832,'8. 514 Details Included'!$D:$D,'7. 511_CAR_Student_Counts_Sec'!H$1,'8. 514 Details Included'!$G:$G,'7. 511_CAR_Student_Counts_Sec'!$F832))</f>
        <v>0</v>
      </c>
      <c r="I832" s="82">
        <f>IF(ISBLANK($D832),"",SUMIFS('8. 514 Details Included'!$I:$I,'8. 514 Details Included'!$A:$A,'7. 511_CAR_Student_Counts_Sec'!$A832,'8. 514 Details Included'!$E:$E,'7. 511_CAR_Student_Counts_Sec'!$D832,'8. 514 Details Included'!$D:$D,'7. 511_CAR_Student_Counts_Sec'!I$1,'8. 514 Details Included'!$G:$G,'7. 511_CAR_Student_Counts_Sec'!$F832))</f>
        <v>0</v>
      </c>
      <c r="J832" s="82">
        <f>IF(ISBLANK($D832),"",SUMIFS('8. 514 Details Included'!$I:$I,'8. 514 Details Included'!$A:$A,'7. 511_CAR_Student_Counts_Sec'!$A832,'8. 514 Details Included'!$E:$E,'7. 511_CAR_Student_Counts_Sec'!$D832,'8. 514 Details Included'!$D:$D,'7. 511_CAR_Student_Counts_Sec'!J$1,'8. 514 Details Included'!$G:$G,'7. 511_CAR_Student_Counts_Sec'!$F832))</f>
        <v>0</v>
      </c>
      <c r="K832" s="82">
        <f>IF(ISBLANK($D832),"",SUMIFS('8. 514 Details Included'!$I:$I,'8. 514 Details Included'!$A:$A,'7. 511_CAR_Student_Counts_Sec'!$A832,'8. 514 Details Included'!$E:$E,'7. 511_CAR_Student_Counts_Sec'!$D832,'8. 514 Details Included'!$D:$D,'7. 511_CAR_Student_Counts_Sec'!K$1,'8. 514 Details Included'!$G:$G,'7. 511_CAR_Student_Counts_Sec'!$F832))</f>
        <v>22</v>
      </c>
      <c r="L832" s="82">
        <f>IF(ISBLANK($D832),"",SUMIFS('8. 514 Details Included'!$I:$I,'8. 514 Details Included'!$A:$A,'7. 511_CAR_Student_Counts_Sec'!$A832,'8. 514 Details Included'!$E:$E,'7. 511_CAR_Student_Counts_Sec'!$D832,'8. 514 Details Included'!$D:$D,'7. 511_CAR_Student_Counts_Sec'!L$1,'8. 514 Details Included'!$G:$G,'7. 511_CAR_Student_Counts_Sec'!$F832))</f>
        <v>6</v>
      </c>
      <c r="M832" s="82">
        <f>IF(ISBLANK($D832),"",SUMIFS('8. 514 Details Included'!$I:$I,'8. 514 Details Included'!$A:$A,'7. 511_CAR_Student_Counts_Sec'!$A832,'8. 514 Details Included'!$E:$E,'7. 511_CAR_Student_Counts_Sec'!$D832,'8. 514 Details Included'!$D:$D,'7. 511_CAR_Student_Counts_Sec'!M$1,'8. 514 Details Included'!$G:$G,'7. 511_CAR_Student_Counts_Sec'!$F832))</f>
        <v>2</v>
      </c>
      <c r="N832" s="82">
        <f>IF(ISBLANK($D832),"",SUMIFS('8. 514 Details Included'!$I:$I,'8. 514 Details Included'!$A:$A,'7. 511_CAR_Student_Counts_Sec'!$A832,'8. 514 Details Included'!$E:$E,'7. 511_CAR_Student_Counts_Sec'!$D832,'8. 514 Details Included'!$D:$D,'7. 511_CAR_Student_Counts_Sec'!N$1,'8. 514 Details Included'!$G:$G,'7. 511_CAR_Student_Counts_Sec'!$F832))</f>
        <v>1</v>
      </c>
      <c r="O832" s="81">
        <f t="shared" si="36"/>
        <v>0</v>
      </c>
      <c r="P832" s="81">
        <f t="shared" si="37"/>
        <v>31</v>
      </c>
      <c r="Q832" s="81" t="str">
        <f t="shared" si="38"/>
        <v>9-12</v>
      </c>
    </row>
    <row r="833" spans="1:17" ht="15" outlineLevel="4" x14ac:dyDescent="0.2">
      <c r="A833" s="85">
        <v>215</v>
      </c>
      <c r="B833" s="86" t="s">
        <v>1107</v>
      </c>
      <c r="C833" s="86" t="s">
        <v>1169</v>
      </c>
      <c r="D833" s="85">
        <v>55</v>
      </c>
      <c r="E833" s="86" t="s">
        <v>1666</v>
      </c>
      <c r="F833" s="85">
        <v>4</v>
      </c>
      <c r="G833" s="85">
        <v>31</v>
      </c>
      <c r="H833" s="82">
        <f>IF(ISBLANK($D833),"",SUMIFS('8. 514 Details Included'!$I:$I,'8. 514 Details Included'!$A:$A,'7. 511_CAR_Student_Counts_Sec'!$A833,'8. 514 Details Included'!$E:$E,'7. 511_CAR_Student_Counts_Sec'!$D833,'8. 514 Details Included'!$D:$D,'7. 511_CAR_Student_Counts_Sec'!H$1,'8. 514 Details Included'!$G:$G,'7. 511_CAR_Student_Counts_Sec'!$F833))</f>
        <v>0</v>
      </c>
      <c r="I833" s="82">
        <f>IF(ISBLANK($D833),"",SUMIFS('8. 514 Details Included'!$I:$I,'8. 514 Details Included'!$A:$A,'7. 511_CAR_Student_Counts_Sec'!$A833,'8. 514 Details Included'!$E:$E,'7. 511_CAR_Student_Counts_Sec'!$D833,'8. 514 Details Included'!$D:$D,'7. 511_CAR_Student_Counts_Sec'!I$1,'8. 514 Details Included'!$G:$G,'7. 511_CAR_Student_Counts_Sec'!$F833))</f>
        <v>0</v>
      </c>
      <c r="J833" s="82">
        <f>IF(ISBLANK($D833),"",SUMIFS('8. 514 Details Included'!$I:$I,'8. 514 Details Included'!$A:$A,'7. 511_CAR_Student_Counts_Sec'!$A833,'8. 514 Details Included'!$E:$E,'7. 511_CAR_Student_Counts_Sec'!$D833,'8. 514 Details Included'!$D:$D,'7. 511_CAR_Student_Counts_Sec'!J$1,'8. 514 Details Included'!$G:$G,'7. 511_CAR_Student_Counts_Sec'!$F833))</f>
        <v>0</v>
      </c>
      <c r="K833" s="82">
        <f>IF(ISBLANK($D833),"",SUMIFS('8. 514 Details Included'!$I:$I,'8. 514 Details Included'!$A:$A,'7. 511_CAR_Student_Counts_Sec'!$A833,'8. 514 Details Included'!$E:$E,'7. 511_CAR_Student_Counts_Sec'!$D833,'8. 514 Details Included'!$D:$D,'7. 511_CAR_Student_Counts_Sec'!K$1,'8. 514 Details Included'!$G:$G,'7. 511_CAR_Student_Counts_Sec'!$F833))</f>
        <v>22</v>
      </c>
      <c r="L833" s="82">
        <f>IF(ISBLANK($D833),"",SUMIFS('8. 514 Details Included'!$I:$I,'8. 514 Details Included'!$A:$A,'7. 511_CAR_Student_Counts_Sec'!$A833,'8. 514 Details Included'!$E:$E,'7. 511_CAR_Student_Counts_Sec'!$D833,'8. 514 Details Included'!$D:$D,'7. 511_CAR_Student_Counts_Sec'!L$1,'8. 514 Details Included'!$G:$G,'7. 511_CAR_Student_Counts_Sec'!$F833))</f>
        <v>6</v>
      </c>
      <c r="M833" s="82">
        <f>IF(ISBLANK($D833),"",SUMIFS('8. 514 Details Included'!$I:$I,'8. 514 Details Included'!$A:$A,'7. 511_CAR_Student_Counts_Sec'!$A833,'8. 514 Details Included'!$E:$E,'7. 511_CAR_Student_Counts_Sec'!$D833,'8. 514 Details Included'!$D:$D,'7. 511_CAR_Student_Counts_Sec'!M$1,'8. 514 Details Included'!$G:$G,'7. 511_CAR_Student_Counts_Sec'!$F833))</f>
        <v>2</v>
      </c>
      <c r="N833" s="82">
        <f>IF(ISBLANK($D833),"",SUMIFS('8. 514 Details Included'!$I:$I,'8. 514 Details Included'!$A:$A,'7. 511_CAR_Student_Counts_Sec'!$A833,'8. 514 Details Included'!$E:$E,'7. 511_CAR_Student_Counts_Sec'!$D833,'8. 514 Details Included'!$D:$D,'7. 511_CAR_Student_Counts_Sec'!N$1,'8. 514 Details Included'!$G:$G,'7. 511_CAR_Student_Counts_Sec'!$F833))</f>
        <v>1</v>
      </c>
      <c r="O833" s="81">
        <f t="shared" si="36"/>
        <v>0</v>
      </c>
      <c r="P833" s="81">
        <f t="shared" si="37"/>
        <v>31</v>
      </c>
      <c r="Q833" s="81" t="str">
        <f t="shared" si="38"/>
        <v>9-12</v>
      </c>
    </row>
    <row r="834" spans="1:17" ht="15" outlineLevel="4" x14ac:dyDescent="0.2">
      <c r="A834" s="85">
        <v>215</v>
      </c>
      <c r="B834" s="86" t="s">
        <v>1107</v>
      </c>
      <c r="C834" s="86" t="s">
        <v>1169</v>
      </c>
      <c r="D834" s="85">
        <v>55</v>
      </c>
      <c r="E834" s="86" t="s">
        <v>1666</v>
      </c>
      <c r="F834" s="85">
        <v>5</v>
      </c>
      <c r="G834" s="85">
        <v>26</v>
      </c>
      <c r="H834" s="82">
        <f>IF(ISBLANK($D834),"",SUMIFS('8. 514 Details Included'!$I:$I,'8. 514 Details Included'!$A:$A,'7. 511_CAR_Student_Counts_Sec'!$A834,'8. 514 Details Included'!$E:$E,'7. 511_CAR_Student_Counts_Sec'!$D834,'8. 514 Details Included'!$D:$D,'7. 511_CAR_Student_Counts_Sec'!H$1,'8. 514 Details Included'!$G:$G,'7. 511_CAR_Student_Counts_Sec'!$F834))</f>
        <v>0</v>
      </c>
      <c r="I834" s="82">
        <f>IF(ISBLANK($D834),"",SUMIFS('8. 514 Details Included'!$I:$I,'8. 514 Details Included'!$A:$A,'7. 511_CAR_Student_Counts_Sec'!$A834,'8. 514 Details Included'!$E:$E,'7. 511_CAR_Student_Counts_Sec'!$D834,'8. 514 Details Included'!$D:$D,'7. 511_CAR_Student_Counts_Sec'!I$1,'8. 514 Details Included'!$G:$G,'7. 511_CAR_Student_Counts_Sec'!$F834))</f>
        <v>0</v>
      </c>
      <c r="J834" s="82">
        <f>IF(ISBLANK($D834),"",SUMIFS('8. 514 Details Included'!$I:$I,'8. 514 Details Included'!$A:$A,'7. 511_CAR_Student_Counts_Sec'!$A834,'8. 514 Details Included'!$E:$E,'7. 511_CAR_Student_Counts_Sec'!$D834,'8. 514 Details Included'!$D:$D,'7. 511_CAR_Student_Counts_Sec'!J$1,'8. 514 Details Included'!$G:$G,'7. 511_CAR_Student_Counts_Sec'!$F834))</f>
        <v>0</v>
      </c>
      <c r="K834" s="82">
        <f>IF(ISBLANK($D834),"",SUMIFS('8. 514 Details Included'!$I:$I,'8. 514 Details Included'!$A:$A,'7. 511_CAR_Student_Counts_Sec'!$A834,'8. 514 Details Included'!$E:$E,'7. 511_CAR_Student_Counts_Sec'!$D834,'8. 514 Details Included'!$D:$D,'7. 511_CAR_Student_Counts_Sec'!K$1,'8. 514 Details Included'!$G:$G,'7. 511_CAR_Student_Counts_Sec'!$F834))</f>
        <v>17</v>
      </c>
      <c r="L834" s="82">
        <f>IF(ISBLANK($D834),"",SUMIFS('8. 514 Details Included'!$I:$I,'8. 514 Details Included'!$A:$A,'7. 511_CAR_Student_Counts_Sec'!$A834,'8. 514 Details Included'!$E:$E,'7. 511_CAR_Student_Counts_Sec'!$D834,'8. 514 Details Included'!$D:$D,'7. 511_CAR_Student_Counts_Sec'!L$1,'8. 514 Details Included'!$G:$G,'7. 511_CAR_Student_Counts_Sec'!$F834))</f>
        <v>5</v>
      </c>
      <c r="M834" s="82">
        <f>IF(ISBLANK($D834),"",SUMIFS('8. 514 Details Included'!$I:$I,'8. 514 Details Included'!$A:$A,'7. 511_CAR_Student_Counts_Sec'!$A834,'8. 514 Details Included'!$E:$E,'7. 511_CAR_Student_Counts_Sec'!$D834,'8. 514 Details Included'!$D:$D,'7. 511_CAR_Student_Counts_Sec'!M$1,'8. 514 Details Included'!$G:$G,'7. 511_CAR_Student_Counts_Sec'!$F834))</f>
        <v>4</v>
      </c>
      <c r="N834" s="82">
        <f>IF(ISBLANK($D834),"",SUMIFS('8. 514 Details Included'!$I:$I,'8. 514 Details Included'!$A:$A,'7. 511_CAR_Student_Counts_Sec'!$A834,'8. 514 Details Included'!$E:$E,'7. 511_CAR_Student_Counts_Sec'!$D834,'8. 514 Details Included'!$D:$D,'7. 511_CAR_Student_Counts_Sec'!N$1,'8. 514 Details Included'!$G:$G,'7. 511_CAR_Student_Counts_Sec'!$F834))</f>
        <v>0</v>
      </c>
      <c r="O834" s="81">
        <f t="shared" ref="O834:O897" si="39">IF(ISBLANK($D834),"",SUM(H834:J834))</f>
        <v>0</v>
      </c>
      <c r="P834" s="81">
        <f t="shared" ref="P834:P897" si="40">IF(ISBLANK($D834),"",SUM(K834:N834))</f>
        <v>26</v>
      </c>
      <c r="Q834" s="81" t="str">
        <f t="shared" ref="Q834:Q897" si="41">IF(SUM(O834:P834)=0,"",IF(O834&gt;0,"6-8",IF(P834&gt;0,"9-12","Both 6-8 and 9-12")))</f>
        <v>9-12</v>
      </c>
    </row>
    <row r="835" spans="1:17" ht="15" outlineLevel="4" x14ac:dyDescent="0.2">
      <c r="A835" s="85">
        <v>215</v>
      </c>
      <c r="B835" s="86" t="s">
        <v>1107</v>
      </c>
      <c r="C835" s="86" t="s">
        <v>1169</v>
      </c>
      <c r="D835" s="85">
        <v>55</v>
      </c>
      <c r="E835" s="86" t="s">
        <v>1666</v>
      </c>
      <c r="F835" s="85">
        <v>6</v>
      </c>
      <c r="G835" s="85">
        <v>26</v>
      </c>
      <c r="H835" s="82">
        <f>IF(ISBLANK($D835),"",SUMIFS('8. 514 Details Included'!$I:$I,'8. 514 Details Included'!$A:$A,'7. 511_CAR_Student_Counts_Sec'!$A835,'8. 514 Details Included'!$E:$E,'7. 511_CAR_Student_Counts_Sec'!$D835,'8. 514 Details Included'!$D:$D,'7. 511_CAR_Student_Counts_Sec'!H$1,'8. 514 Details Included'!$G:$G,'7. 511_CAR_Student_Counts_Sec'!$F835))</f>
        <v>0</v>
      </c>
      <c r="I835" s="82">
        <f>IF(ISBLANK($D835),"",SUMIFS('8. 514 Details Included'!$I:$I,'8. 514 Details Included'!$A:$A,'7. 511_CAR_Student_Counts_Sec'!$A835,'8. 514 Details Included'!$E:$E,'7. 511_CAR_Student_Counts_Sec'!$D835,'8. 514 Details Included'!$D:$D,'7. 511_CAR_Student_Counts_Sec'!I$1,'8. 514 Details Included'!$G:$G,'7. 511_CAR_Student_Counts_Sec'!$F835))</f>
        <v>0</v>
      </c>
      <c r="J835" s="82">
        <f>IF(ISBLANK($D835),"",SUMIFS('8. 514 Details Included'!$I:$I,'8. 514 Details Included'!$A:$A,'7. 511_CAR_Student_Counts_Sec'!$A835,'8. 514 Details Included'!$E:$E,'7. 511_CAR_Student_Counts_Sec'!$D835,'8. 514 Details Included'!$D:$D,'7. 511_CAR_Student_Counts_Sec'!J$1,'8. 514 Details Included'!$G:$G,'7. 511_CAR_Student_Counts_Sec'!$F835))</f>
        <v>0</v>
      </c>
      <c r="K835" s="82">
        <f>IF(ISBLANK($D835),"",SUMIFS('8. 514 Details Included'!$I:$I,'8. 514 Details Included'!$A:$A,'7. 511_CAR_Student_Counts_Sec'!$A835,'8. 514 Details Included'!$E:$E,'7. 511_CAR_Student_Counts_Sec'!$D835,'8. 514 Details Included'!$D:$D,'7. 511_CAR_Student_Counts_Sec'!K$1,'8. 514 Details Included'!$G:$G,'7. 511_CAR_Student_Counts_Sec'!$F835))</f>
        <v>17</v>
      </c>
      <c r="L835" s="82">
        <f>IF(ISBLANK($D835),"",SUMIFS('8. 514 Details Included'!$I:$I,'8. 514 Details Included'!$A:$A,'7. 511_CAR_Student_Counts_Sec'!$A835,'8. 514 Details Included'!$E:$E,'7. 511_CAR_Student_Counts_Sec'!$D835,'8. 514 Details Included'!$D:$D,'7. 511_CAR_Student_Counts_Sec'!L$1,'8. 514 Details Included'!$G:$G,'7. 511_CAR_Student_Counts_Sec'!$F835))</f>
        <v>5</v>
      </c>
      <c r="M835" s="82">
        <f>IF(ISBLANK($D835),"",SUMIFS('8. 514 Details Included'!$I:$I,'8. 514 Details Included'!$A:$A,'7. 511_CAR_Student_Counts_Sec'!$A835,'8. 514 Details Included'!$E:$E,'7. 511_CAR_Student_Counts_Sec'!$D835,'8. 514 Details Included'!$D:$D,'7. 511_CAR_Student_Counts_Sec'!M$1,'8. 514 Details Included'!$G:$G,'7. 511_CAR_Student_Counts_Sec'!$F835))</f>
        <v>4</v>
      </c>
      <c r="N835" s="82">
        <f>IF(ISBLANK($D835),"",SUMIFS('8. 514 Details Included'!$I:$I,'8. 514 Details Included'!$A:$A,'7. 511_CAR_Student_Counts_Sec'!$A835,'8. 514 Details Included'!$E:$E,'7. 511_CAR_Student_Counts_Sec'!$D835,'8. 514 Details Included'!$D:$D,'7. 511_CAR_Student_Counts_Sec'!N$1,'8. 514 Details Included'!$G:$G,'7. 511_CAR_Student_Counts_Sec'!$F835))</f>
        <v>0</v>
      </c>
      <c r="O835" s="81">
        <f t="shared" si="39"/>
        <v>0</v>
      </c>
      <c r="P835" s="81">
        <f t="shared" si="40"/>
        <v>26</v>
      </c>
      <c r="Q835" s="81" t="str">
        <f t="shared" si="41"/>
        <v>9-12</v>
      </c>
    </row>
    <row r="836" spans="1:17" ht="15" outlineLevel="4" x14ac:dyDescent="0.2">
      <c r="A836" s="85">
        <v>215</v>
      </c>
      <c r="B836" s="86" t="s">
        <v>1107</v>
      </c>
      <c r="C836" s="86" t="s">
        <v>1169</v>
      </c>
      <c r="D836" s="85">
        <v>12</v>
      </c>
      <c r="E836" s="86" t="s">
        <v>1665</v>
      </c>
      <c r="F836" s="85">
        <v>1</v>
      </c>
      <c r="G836" s="85">
        <v>24</v>
      </c>
      <c r="H836" s="82">
        <f>IF(ISBLANK($D836),"",SUMIFS('8. 514 Details Included'!$I:$I,'8. 514 Details Included'!$A:$A,'7. 511_CAR_Student_Counts_Sec'!$A836,'8. 514 Details Included'!$E:$E,'7. 511_CAR_Student_Counts_Sec'!$D836,'8. 514 Details Included'!$D:$D,'7. 511_CAR_Student_Counts_Sec'!H$1,'8. 514 Details Included'!$G:$G,'7. 511_CAR_Student_Counts_Sec'!$F836))</f>
        <v>0</v>
      </c>
      <c r="I836" s="82">
        <f>IF(ISBLANK($D836),"",SUMIFS('8. 514 Details Included'!$I:$I,'8. 514 Details Included'!$A:$A,'7. 511_CAR_Student_Counts_Sec'!$A836,'8. 514 Details Included'!$E:$E,'7. 511_CAR_Student_Counts_Sec'!$D836,'8. 514 Details Included'!$D:$D,'7. 511_CAR_Student_Counts_Sec'!I$1,'8. 514 Details Included'!$G:$G,'7. 511_CAR_Student_Counts_Sec'!$F836))</f>
        <v>0</v>
      </c>
      <c r="J836" s="82">
        <f>IF(ISBLANK($D836),"",SUMIFS('8. 514 Details Included'!$I:$I,'8. 514 Details Included'!$A:$A,'7. 511_CAR_Student_Counts_Sec'!$A836,'8. 514 Details Included'!$E:$E,'7. 511_CAR_Student_Counts_Sec'!$D836,'8. 514 Details Included'!$D:$D,'7. 511_CAR_Student_Counts_Sec'!J$1,'8. 514 Details Included'!$G:$G,'7. 511_CAR_Student_Counts_Sec'!$F836))</f>
        <v>0</v>
      </c>
      <c r="K836" s="82">
        <f>IF(ISBLANK($D836),"",SUMIFS('8. 514 Details Included'!$I:$I,'8. 514 Details Included'!$A:$A,'7. 511_CAR_Student_Counts_Sec'!$A836,'8. 514 Details Included'!$E:$E,'7. 511_CAR_Student_Counts_Sec'!$D836,'8. 514 Details Included'!$D:$D,'7. 511_CAR_Student_Counts_Sec'!K$1,'8. 514 Details Included'!$G:$G,'7. 511_CAR_Student_Counts_Sec'!$F836))</f>
        <v>0</v>
      </c>
      <c r="L836" s="82">
        <f>IF(ISBLANK($D836),"",SUMIFS('8. 514 Details Included'!$I:$I,'8. 514 Details Included'!$A:$A,'7. 511_CAR_Student_Counts_Sec'!$A836,'8. 514 Details Included'!$E:$E,'7. 511_CAR_Student_Counts_Sec'!$D836,'8. 514 Details Included'!$D:$D,'7. 511_CAR_Student_Counts_Sec'!L$1,'8. 514 Details Included'!$G:$G,'7. 511_CAR_Student_Counts_Sec'!$F836))</f>
        <v>20</v>
      </c>
      <c r="M836" s="82">
        <f>IF(ISBLANK($D836),"",SUMIFS('8. 514 Details Included'!$I:$I,'8. 514 Details Included'!$A:$A,'7. 511_CAR_Student_Counts_Sec'!$A836,'8. 514 Details Included'!$E:$E,'7. 511_CAR_Student_Counts_Sec'!$D836,'8. 514 Details Included'!$D:$D,'7. 511_CAR_Student_Counts_Sec'!M$1,'8. 514 Details Included'!$G:$G,'7. 511_CAR_Student_Counts_Sec'!$F836))</f>
        <v>2</v>
      </c>
      <c r="N836" s="82">
        <f>IF(ISBLANK($D836),"",SUMIFS('8. 514 Details Included'!$I:$I,'8. 514 Details Included'!$A:$A,'7. 511_CAR_Student_Counts_Sec'!$A836,'8. 514 Details Included'!$E:$E,'7. 511_CAR_Student_Counts_Sec'!$D836,'8. 514 Details Included'!$D:$D,'7. 511_CAR_Student_Counts_Sec'!N$1,'8. 514 Details Included'!$G:$G,'7. 511_CAR_Student_Counts_Sec'!$F836))</f>
        <v>2</v>
      </c>
      <c r="O836" s="81">
        <f t="shared" si="39"/>
        <v>0</v>
      </c>
      <c r="P836" s="81">
        <f t="shared" si="40"/>
        <v>24</v>
      </c>
      <c r="Q836" s="81" t="str">
        <f t="shared" si="41"/>
        <v>9-12</v>
      </c>
    </row>
    <row r="837" spans="1:17" ht="15" outlineLevel="4" x14ac:dyDescent="0.2">
      <c r="A837" s="85">
        <v>215</v>
      </c>
      <c r="B837" s="86" t="s">
        <v>1107</v>
      </c>
      <c r="C837" s="86" t="s">
        <v>1169</v>
      </c>
      <c r="D837" s="85">
        <v>12</v>
      </c>
      <c r="E837" s="86" t="s">
        <v>1665</v>
      </c>
      <c r="F837" s="85">
        <v>2</v>
      </c>
      <c r="G837" s="85">
        <v>19</v>
      </c>
      <c r="H837" s="82">
        <f>IF(ISBLANK($D837),"",SUMIFS('8. 514 Details Included'!$I:$I,'8. 514 Details Included'!$A:$A,'7. 511_CAR_Student_Counts_Sec'!$A837,'8. 514 Details Included'!$E:$E,'7. 511_CAR_Student_Counts_Sec'!$D837,'8. 514 Details Included'!$D:$D,'7. 511_CAR_Student_Counts_Sec'!H$1,'8. 514 Details Included'!$G:$G,'7. 511_CAR_Student_Counts_Sec'!$F837))</f>
        <v>0</v>
      </c>
      <c r="I837" s="82">
        <f>IF(ISBLANK($D837),"",SUMIFS('8. 514 Details Included'!$I:$I,'8. 514 Details Included'!$A:$A,'7. 511_CAR_Student_Counts_Sec'!$A837,'8. 514 Details Included'!$E:$E,'7. 511_CAR_Student_Counts_Sec'!$D837,'8. 514 Details Included'!$D:$D,'7. 511_CAR_Student_Counts_Sec'!I$1,'8. 514 Details Included'!$G:$G,'7. 511_CAR_Student_Counts_Sec'!$F837))</f>
        <v>0</v>
      </c>
      <c r="J837" s="82">
        <f>IF(ISBLANK($D837),"",SUMIFS('8. 514 Details Included'!$I:$I,'8. 514 Details Included'!$A:$A,'7. 511_CAR_Student_Counts_Sec'!$A837,'8. 514 Details Included'!$E:$E,'7. 511_CAR_Student_Counts_Sec'!$D837,'8. 514 Details Included'!$D:$D,'7. 511_CAR_Student_Counts_Sec'!J$1,'8. 514 Details Included'!$G:$G,'7. 511_CAR_Student_Counts_Sec'!$F837))</f>
        <v>0</v>
      </c>
      <c r="K837" s="82">
        <f>IF(ISBLANK($D837),"",SUMIFS('8. 514 Details Included'!$I:$I,'8. 514 Details Included'!$A:$A,'7. 511_CAR_Student_Counts_Sec'!$A837,'8. 514 Details Included'!$E:$E,'7. 511_CAR_Student_Counts_Sec'!$D837,'8. 514 Details Included'!$D:$D,'7. 511_CAR_Student_Counts_Sec'!K$1,'8. 514 Details Included'!$G:$G,'7. 511_CAR_Student_Counts_Sec'!$F837))</f>
        <v>0</v>
      </c>
      <c r="L837" s="82">
        <f>IF(ISBLANK($D837),"",SUMIFS('8. 514 Details Included'!$I:$I,'8. 514 Details Included'!$A:$A,'7. 511_CAR_Student_Counts_Sec'!$A837,'8. 514 Details Included'!$E:$E,'7. 511_CAR_Student_Counts_Sec'!$D837,'8. 514 Details Included'!$D:$D,'7. 511_CAR_Student_Counts_Sec'!L$1,'8. 514 Details Included'!$G:$G,'7. 511_CAR_Student_Counts_Sec'!$F837))</f>
        <v>0</v>
      </c>
      <c r="M837" s="82">
        <f>IF(ISBLANK($D837),"",SUMIFS('8. 514 Details Included'!$I:$I,'8. 514 Details Included'!$A:$A,'7. 511_CAR_Student_Counts_Sec'!$A837,'8. 514 Details Included'!$E:$E,'7. 511_CAR_Student_Counts_Sec'!$D837,'8. 514 Details Included'!$D:$D,'7. 511_CAR_Student_Counts_Sec'!M$1,'8. 514 Details Included'!$G:$G,'7. 511_CAR_Student_Counts_Sec'!$F837))</f>
        <v>0</v>
      </c>
      <c r="N837" s="82">
        <f>IF(ISBLANK($D837),"",SUMIFS('8. 514 Details Included'!$I:$I,'8. 514 Details Included'!$A:$A,'7. 511_CAR_Student_Counts_Sec'!$A837,'8. 514 Details Included'!$E:$E,'7. 511_CAR_Student_Counts_Sec'!$D837,'8. 514 Details Included'!$D:$D,'7. 511_CAR_Student_Counts_Sec'!N$1,'8. 514 Details Included'!$G:$G,'7. 511_CAR_Student_Counts_Sec'!$F837))</f>
        <v>19</v>
      </c>
      <c r="O837" s="81">
        <f t="shared" si="39"/>
        <v>0</v>
      </c>
      <c r="P837" s="81">
        <f t="shared" si="40"/>
        <v>19</v>
      </c>
      <c r="Q837" s="81" t="str">
        <f t="shared" si="41"/>
        <v>9-12</v>
      </c>
    </row>
    <row r="838" spans="1:17" ht="15" outlineLevel="4" x14ac:dyDescent="0.2">
      <c r="A838" s="85">
        <v>215</v>
      </c>
      <c r="B838" s="86" t="s">
        <v>1107</v>
      </c>
      <c r="C838" s="86" t="s">
        <v>1169</v>
      </c>
      <c r="D838" s="85">
        <v>12</v>
      </c>
      <c r="E838" s="86" t="s">
        <v>1665</v>
      </c>
      <c r="F838" s="85">
        <v>4</v>
      </c>
      <c r="G838" s="85">
        <v>18</v>
      </c>
      <c r="H838" s="82">
        <f>IF(ISBLANK($D838),"",SUMIFS('8. 514 Details Included'!$I:$I,'8. 514 Details Included'!$A:$A,'7. 511_CAR_Student_Counts_Sec'!$A838,'8. 514 Details Included'!$E:$E,'7. 511_CAR_Student_Counts_Sec'!$D838,'8. 514 Details Included'!$D:$D,'7. 511_CAR_Student_Counts_Sec'!H$1,'8. 514 Details Included'!$G:$G,'7. 511_CAR_Student_Counts_Sec'!$F838))</f>
        <v>0</v>
      </c>
      <c r="I838" s="82">
        <f>IF(ISBLANK($D838),"",SUMIFS('8. 514 Details Included'!$I:$I,'8. 514 Details Included'!$A:$A,'7. 511_CAR_Student_Counts_Sec'!$A838,'8. 514 Details Included'!$E:$E,'7. 511_CAR_Student_Counts_Sec'!$D838,'8. 514 Details Included'!$D:$D,'7. 511_CAR_Student_Counts_Sec'!I$1,'8. 514 Details Included'!$G:$G,'7. 511_CAR_Student_Counts_Sec'!$F838))</f>
        <v>0</v>
      </c>
      <c r="J838" s="82">
        <f>IF(ISBLANK($D838),"",SUMIFS('8. 514 Details Included'!$I:$I,'8. 514 Details Included'!$A:$A,'7. 511_CAR_Student_Counts_Sec'!$A838,'8. 514 Details Included'!$E:$E,'7. 511_CAR_Student_Counts_Sec'!$D838,'8. 514 Details Included'!$D:$D,'7. 511_CAR_Student_Counts_Sec'!J$1,'8. 514 Details Included'!$G:$G,'7. 511_CAR_Student_Counts_Sec'!$F838))</f>
        <v>0</v>
      </c>
      <c r="K838" s="82">
        <f>IF(ISBLANK($D838),"",SUMIFS('8. 514 Details Included'!$I:$I,'8. 514 Details Included'!$A:$A,'7. 511_CAR_Student_Counts_Sec'!$A838,'8. 514 Details Included'!$E:$E,'7. 511_CAR_Student_Counts_Sec'!$D838,'8. 514 Details Included'!$D:$D,'7. 511_CAR_Student_Counts_Sec'!K$1,'8. 514 Details Included'!$G:$G,'7. 511_CAR_Student_Counts_Sec'!$F838))</f>
        <v>0</v>
      </c>
      <c r="L838" s="82">
        <f>IF(ISBLANK($D838),"",SUMIFS('8. 514 Details Included'!$I:$I,'8. 514 Details Included'!$A:$A,'7. 511_CAR_Student_Counts_Sec'!$A838,'8. 514 Details Included'!$E:$E,'7. 511_CAR_Student_Counts_Sec'!$D838,'8. 514 Details Included'!$D:$D,'7. 511_CAR_Student_Counts_Sec'!L$1,'8. 514 Details Included'!$G:$G,'7. 511_CAR_Student_Counts_Sec'!$F838))</f>
        <v>0</v>
      </c>
      <c r="M838" s="82">
        <f>IF(ISBLANK($D838),"",SUMIFS('8. 514 Details Included'!$I:$I,'8. 514 Details Included'!$A:$A,'7. 511_CAR_Student_Counts_Sec'!$A838,'8. 514 Details Included'!$E:$E,'7. 511_CAR_Student_Counts_Sec'!$D838,'8. 514 Details Included'!$D:$D,'7. 511_CAR_Student_Counts_Sec'!M$1,'8. 514 Details Included'!$G:$G,'7. 511_CAR_Student_Counts_Sec'!$F838))</f>
        <v>0</v>
      </c>
      <c r="N838" s="82">
        <f>IF(ISBLANK($D838),"",SUMIFS('8. 514 Details Included'!$I:$I,'8. 514 Details Included'!$A:$A,'7. 511_CAR_Student_Counts_Sec'!$A838,'8. 514 Details Included'!$E:$E,'7. 511_CAR_Student_Counts_Sec'!$D838,'8. 514 Details Included'!$D:$D,'7. 511_CAR_Student_Counts_Sec'!N$1,'8. 514 Details Included'!$G:$G,'7. 511_CAR_Student_Counts_Sec'!$F838))</f>
        <v>18</v>
      </c>
      <c r="O838" s="81">
        <f t="shared" si="39"/>
        <v>0</v>
      </c>
      <c r="P838" s="81">
        <f t="shared" si="40"/>
        <v>18</v>
      </c>
      <c r="Q838" s="81" t="str">
        <f t="shared" si="41"/>
        <v>9-12</v>
      </c>
    </row>
    <row r="839" spans="1:17" ht="15" outlineLevel="4" x14ac:dyDescent="0.2">
      <c r="A839" s="85">
        <v>215</v>
      </c>
      <c r="B839" s="86" t="s">
        <v>1107</v>
      </c>
      <c r="C839" s="86" t="s">
        <v>1169</v>
      </c>
      <c r="D839" s="85">
        <v>12</v>
      </c>
      <c r="E839" s="86" t="s">
        <v>1665</v>
      </c>
      <c r="F839" s="85">
        <v>5</v>
      </c>
      <c r="G839" s="85">
        <v>21</v>
      </c>
      <c r="H839" s="82">
        <f>IF(ISBLANK($D839),"",SUMIFS('8. 514 Details Included'!$I:$I,'8. 514 Details Included'!$A:$A,'7. 511_CAR_Student_Counts_Sec'!$A839,'8. 514 Details Included'!$E:$E,'7. 511_CAR_Student_Counts_Sec'!$D839,'8. 514 Details Included'!$D:$D,'7. 511_CAR_Student_Counts_Sec'!H$1,'8. 514 Details Included'!$G:$G,'7. 511_CAR_Student_Counts_Sec'!$F839))</f>
        <v>0</v>
      </c>
      <c r="I839" s="82">
        <f>IF(ISBLANK($D839),"",SUMIFS('8. 514 Details Included'!$I:$I,'8. 514 Details Included'!$A:$A,'7. 511_CAR_Student_Counts_Sec'!$A839,'8. 514 Details Included'!$E:$E,'7. 511_CAR_Student_Counts_Sec'!$D839,'8. 514 Details Included'!$D:$D,'7. 511_CAR_Student_Counts_Sec'!I$1,'8. 514 Details Included'!$G:$G,'7. 511_CAR_Student_Counts_Sec'!$F839))</f>
        <v>0</v>
      </c>
      <c r="J839" s="82">
        <f>IF(ISBLANK($D839),"",SUMIFS('8. 514 Details Included'!$I:$I,'8. 514 Details Included'!$A:$A,'7. 511_CAR_Student_Counts_Sec'!$A839,'8. 514 Details Included'!$E:$E,'7. 511_CAR_Student_Counts_Sec'!$D839,'8. 514 Details Included'!$D:$D,'7. 511_CAR_Student_Counts_Sec'!J$1,'8. 514 Details Included'!$G:$G,'7. 511_CAR_Student_Counts_Sec'!$F839))</f>
        <v>0</v>
      </c>
      <c r="K839" s="82">
        <f>IF(ISBLANK($D839),"",SUMIFS('8. 514 Details Included'!$I:$I,'8. 514 Details Included'!$A:$A,'7. 511_CAR_Student_Counts_Sec'!$A839,'8. 514 Details Included'!$E:$E,'7. 511_CAR_Student_Counts_Sec'!$D839,'8. 514 Details Included'!$D:$D,'7. 511_CAR_Student_Counts_Sec'!K$1,'8. 514 Details Included'!$G:$G,'7. 511_CAR_Student_Counts_Sec'!$F839))</f>
        <v>4</v>
      </c>
      <c r="L839" s="82">
        <f>IF(ISBLANK($D839),"",SUMIFS('8. 514 Details Included'!$I:$I,'8. 514 Details Included'!$A:$A,'7. 511_CAR_Student_Counts_Sec'!$A839,'8. 514 Details Included'!$E:$E,'7. 511_CAR_Student_Counts_Sec'!$D839,'8. 514 Details Included'!$D:$D,'7. 511_CAR_Student_Counts_Sec'!L$1,'8. 514 Details Included'!$G:$G,'7. 511_CAR_Student_Counts_Sec'!$F839))</f>
        <v>12</v>
      </c>
      <c r="M839" s="82">
        <f>IF(ISBLANK($D839),"",SUMIFS('8. 514 Details Included'!$I:$I,'8. 514 Details Included'!$A:$A,'7. 511_CAR_Student_Counts_Sec'!$A839,'8. 514 Details Included'!$E:$E,'7. 511_CAR_Student_Counts_Sec'!$D839,'8. 514 Details Included'!$D:$D,'7. 511_CAR_Student_Counts_Sec'!M$1,'8. 514 Details Included'!$G:$G,'7. 511_CAR_Student_Counts_Sec'!$F839))</f>
        <v>5</v>
      </c>
      <c r="N839" s="82">
        <f>IF(ISBLANK($D839),"",SUMIFS('8. 514 Details Included'!$I:$I,'8. 514 Details Included'!$A:$A,'7. 511_CAR_Student_Counts_Sec'!$A839,'8. 514 Details Included'!$E:$E,'7. 511_CAR_Student_Counts_Sec'!$D839,'8. 514 Details Included'!$D:$D,'7. 511_CAR_Student_Counts_Sec'!N$1,'8. 514 Details Included'!$G:$G,'7. 511_CAR_Student_Counts_Sec'!$F839))</f>
        <v>0</v>
      </c>
      <c r="O839" s="81">
        <f t="shared" si="39"/>
        <v>0</v>
      </c>
      <c r="P839" s="81">
        <f t="shared" si="40"/>
        <v>21</v>
      </c>
      <c r="Q839" s="81" t="str">
        <f t="shared" si="41"/>
        <v>9-12</v>
      </c>
    </row>
    <row r="840" spans="1:17" ht="15" outlineLevel="4" x14ac:dyDescent="0.2">
      <c r="A840" s="85">
        <v>215</v>
      </c>
      <c r="B840" s="86" t="s">
        <v>1107</v>
      </c>
      <c r="C840" s="86" t="s">
        <v>1169</v>
      </c>
      <c r="D840" s="85">
        <v>12</v>
      </c>
      <c r="E840" s="86" t="s">
        <v>1665</v>
      </c>
      <c r="F840" s="85">
        <v>6</v>
      </c>
      <c r="G840" s="85">
        <v>25</v>
      </c>
      <c r="H840" s="82">
        <f>IF(ISBLANK($D840),"",SUMIFS('8. 514 Details Included'!$I:$I,'8. 514 Details Included'!$A:$A,'7. 511_CAR_Student_Counts_Sec'!$A840,'8. 514 Details Included'!$E:$E,'7. 511_CAR_Student_Counts_Sec'!$D840,'8. 514 Details Included'!$D:$D,'7. 511_CAR_Student_Counts_Sec'!H$1,'8. 514 Details Included'!$G:$G,'7. 511_CAR_Student_Counts_Sec'!$F840))</f>
        <v>0</v>
      </c>
      <c r="I840" s="82">
        <f>IF(ISBLANK($D840),"",SUMIFS('8. 514 Details Included'!$I:$I,'8. 514 Details Included'!$A:$A,'7. 511_CAR_Student_Counts_Sec'!$A840,'8. 514 Details Included'!$E:$E,'7. 511_CAR_Student_Counts_Sec'!$D840,'8. 514 Details Included'!$D:$D,'7. 511_CAR_Student_Counts_Sec'!I$1,'8. 514 Details Included'!$G:$G,'7. 511_CAR_Student_Counts_Sec'!$F840))</f>
        <v>0</v>
      </c>
      <c r="J840" s="82">
        <f>IF(ISBLANK($D840),"",SUMIFS('8. 514 Details Included'!$I:$I,'8. 514 Details Included'!$A:$A,'7. 511_CAR_Student_Counts_Sec'!$A840,'8. 514 Details Included'!$E:$E,'7. 511_CAR_Student_Counts_Sec'!$D840,'8. 514 Details Included'!$D:$D,'7. 511_CAR_Student_Counts_Sec'!J$1,'8. 514 Details Included'!$G:$G,'7. 511_CAR_Student_Counts_Sec'!$F840))</f>
        <v>0</v>
      </c>
      <c r="K840" s="82">
        <f>IF(ISBLANK($D840),"",SUMIFS('8. 514 Details Included'!$I:$I,'8. 514 Details Included'!$A:$A,'7. 511_CAR_Student_Counts_Sec'!$A840,'8. 514 Details Included'!$E:$E,'7. 511_CAR_Student_Counts_Sec'!$D840,'8. 514 Details Included'!$D:$D,'7. 511_CAR_Student_Counts_Sec'!K$1,'8. 514 Details Included'!$G:$G,'7. 511_CAR_Student_Counts_Sec'!$F840))</f>
        <v>2</v>
      </c>
      <c r="L840" s="82">
        <f>IF(ISBLANK($D840),"",SUMIFS('8. 514 Details Included'!$I:$I,'8. 514 Details Included'!$A:$A,'7. 511_CAR_Student_Counts_Sec'!$A840,'8. 514 Details Included'!$E:$E,'7. 511_CAR_Student_Counts_Sec'!$D840,'8. 514 Details Included'!$D:$D,'7. 511_CAR_Student_Counts_Sec'!L$1,'8. 514 Details Included'!$G:$G,'7. 511_CAR_Student_Counts_Sec'!$F840))</f>
        <v>20</v>
      </c>
      <c r="M840" s="82">
        <f>IF(ISBLANK($D840),"",SUMIFS('8. 514 Details Included'!$I:$I,'8. 514 Details Included'!$A:$A,'7. 511_CAR_Student_Counts_Sec'!$A840,'8. 514 Details Included'!$E:$E,'7. 511_CAR_Student_Counts_Sec'!$D840,'8. 514 Details Included'!$D:$D,'7. 511_CAR_Student_Counts_Sec'!M$1,'8. 514 Details Included'!$G:$G,'7. 511_CAR_Student_Counts_Sec'!$F840))</f>
        <v>2</v>
      </c>
      <c r="N840" s="82">
        <f>IF(ISBLANK($D840),"",SUMIFS('8. 514 Details Included'!$I:$I,'8. 514 Details Included'!$A:$A,'7. 511_CAR_Student_Counts_Sec'!$A840,'8. 514 Details Included'!$E:$E,'7. 511_CAR_Student_Counts_Sec'!$D840,'8. 514 Details Included'!$D:$D,'7. 511_CAR_Student_Counts_Sec'!N$1,'8. 514 Details Included'!$G:$G,'7. 511_CAR_Student_Counts_Sec'!$F840))</f>
        <v>1</v>
      </c>
      <c r="O840" s="81">
        <f t="shared" si="39"/>
        <v>0</v>
      </c>
      <c r="P840" s="81">
        <f t="shared" si="40"/>
        <v>25</v>
      </c>
      <c r="Q840" s="81" t="str">
        <f t="shared" si="41"/>
        <v>9-12</v>
      </c>
    </row>
    <row r="841" spans="1:17" ht="15" outlineLevel="4" x14ac:dyDescent="0.2">
      <c r="A841" s="85">
        <v>215</v>
      </c>
      <c r="B841" s="86" t="s">
        <v>1107</v>
      </c>
      <c r="C841" s="86" t="s">
        <v>1169</v>
      </c>
      <c r="D841" s="85">
        <v>12</v>
      </c>
      <c r="E841" s="86" t="s">
        <v>1665</v>
      </c>
      <c r="F841" s="85">
        <v>7</v>
      </c>
      <c r="G841" s="85">
        <v>20</v>
      </c>
      <c r="H841" s="82">
        <f>IF(ISBLANK($D841),"",SUMIFS('8. 514 Details Included'!$I:$I,'8. 514 Details Included'!$A:$A,'7. 511_CAR_Student_Counts_Sec'!$A841,'8. 514 Details Included'!$E:$E,'7. 511_CAR_Student_Counts_Sec'!$D841,'8. 514 Details Included'!$D:$D,'7. 511_CAR_Student_Counts_Sec'!H$1,'8. 514 Details Included'!$G:$G,'7. 511_CAR_Student_Counts_Sec'!$F841))</f>
        <v>0</v>
      </c>
      <c r="I841" s="82">
        <f>IF(ISBLANK($D841),"",SUMIFS('8. 514 Details Included'!$I:$I,'8. 514 Details Included'!$A:$A,'7. 511_CAR_Student_Counts_Sec'!$A841,'8. 514 Details Included'!$E:$E,'7. 511_CAR_Student_Counts_Sec'!$D841,'8. 514 Details Included'!$D:$D,'7. 511_CAR_Student_Counts_Sec'!I$1,'8. 514 Details Included'!$G:$G,'7. 511_CAR_Student_Counts_Sec'!$F841))</f>
        <v>0</v>
      </c>
      <c r="J841" s="82">
        <f>IF(ISBLANK($D841),"",SUMIFS('8. 514 Details Included'!$I:$I,'8. 514 Details Included'!$A:$A,'7. 511_CAR_Student_Counts_Sec'!$A841,'8. 514 Details Included'!$E:$E,'7. 511_CAR_Student_Counts_Sec'!$D841,'8. 514 Details Included'!$D:$D,'7. 511_CAR_Student_Counts_Sec'!J$1,'8. 514 Details Included'!$G:$G,'7. 511_CAR_Student_Counts_Sec'!$F841))</f>
        <v>0</v>
      </c>
      <c r="K841" s="82">
        <f>IF(ISBLANK($D841),"",SUMIFS('8. 514 Details Included'!$I:$I,'8. 514 Details Included'!$A:$A,'7. 511_CAR_Student_Counts_Sec'!$A841,'8. 514 Details Included'!$E:$E,'7. 511_CAR_Student_Counts_Sec'!$D841,'8. 514 Details Included'!$D:$D,'7. 511_CAR_Student_Counts_Sec'!K$1,'8. 514 Details Included'!$G:$G,'7. 511_CAR_Student_Counts_Sec'!$F841))</f>
        <v>2</v>
      </c>
      <c r="L841" s="82">
        <f>IF(ISBLANK($D841),"",SUMIFS('8. 514 Details Included'!$I:$I,'8. 514 Details Included'!$A:$A,'7. 511_CAR_Student_Counts_Sec'!$A841,'8. 514 Details Included'!$E:$E,'7. 511_CAR_Student_Counts_Sec'!$D841,'8. 514 Details Included'!$D:$D,'7. 511_CAR_Student_Counts_Sec'!L$1,'8. 514 Details Included'!$G:$G,'7. 511_CAR_Student_Counts_Sec'!$F841))</f>
        <v>10</v>
      </c>
      <c r="M841" s="82">
        <f>IF(ISBLANK($D841),"",SUMIFS('8. 514 Details Included'!$I:$I,'8. 514 Details Included'!$A:$A,'7. 511_CAR_Student_Counts_Sec'!$A841,'8. 514 Details Included'!$E:$E,'7. 511_CAR_Student_Counts_Sec'!$D841,'8. 514 Details Included'!$D:$D,'7. 511_CAR_Student_Counts_Sec'!M$1,'8. 514 Details Included'!$G:$G,'7. 511_CAR_Student_Counts_Sec'!$F841))</f>
        <v>7</v>
      </c>
      <c r="N841" s="82">
        <f>IF(ISBLANK($D841),"",SUMIFS('8. 514 Details Included'!$I:$I,'8. 514 Details Included'!$A:$A,'7. 511_CAR_Student_Counts_Sec'!$A841,'8. 514 Details Included'!$E:$E,'7. 511_CAR_Student_Counts_Sec'!$D841,'8. 514 Details Included'!$D:$D,'7. 511_CAR_Student_Counts_Sec'!N$1,'8. 514 Details Included'!$G:$G,'7. 511_CAR_Student_Counts_Sec'!$F841))</f>
        <v>1</v>
      </c>
      <c r="O841" s="81">
        <f t="shared" si="39"/>
        <v>0</v>
      </c>
      <c r="P841" s="81">
        <f t="shared" si="40"/>
        <v>20</v>
      </c>
      <c r="Q841" s="81" t="str">
        <f t="shared" si="41"/>
        <v>9-12</v>
      </c>
    </row>
    <row r="842" spans="1:17" ht="15" outlineLevel="4" x14ac:dyDescent="0.2">
      <c r="A842" s="85">
        <v>215</v>
      </c>
      <c r="B842" s="86" t="s">
        <v>1107</v>
      </c>
      <c r="C842" s="86" t="s">
        <v>1169</v>
      </c>
      <c r="D842" s="85">
        <v>11</v>
      </c>
      <c r="E842" s="86" t="s">
        <v>1655</v>
      </c>
      <c r="F842" s="85">
        <v>1</v>
      </c>
      <c r="G842" s="85">
        <v>29</v>
      </c>
      <c r="H842" s="82">
        <f>IF(ISBLANK($D842),"",SUMIFS('8. 514 Details Included'!$I:$I,'8. 514 Details Included'!$A:$A,'7. 511_CAR_Student_Counts_Sec'!$A842,'8. 514 Details Included'!$E:$E,'7. 511_CAR_Student_Counts_Sec'!$D842,'8. 514 Details Included'!$D:$D,'7. 511_CAR_Student_Counts_Sec'!H$1,'8. 514 Details Included'!$G:$G,'7. 511_CAR_Student_Counts_Sec'!$F842))</f>
        <v>29</v>
      </c>
      <c r="I842" s="82">
        <f>IF(ISBLANK($D842),"",SUMIFS('8. 514 Details Included'!$I:$I,'8. 514 Details Included'!$A:$A,'7. 511_CAR_Student_Counts_Sec'!$A842,'8. 514 Details Included'!$E:$E,'7. 511_CAR_Student_Counts_Sec'!$D842,'8. 514 Details Included'!$D:$D,'7. 511_CAR_Student_Counts_Sec'!I$1,'8. 514 Details Included'!$G:$G,'7. 511_CAR_Student_Counts_Sec'!$F842))</f>
        <v>0</v>
      </c>
      <c r="J842" s="82">
        <f>IF(ISBLANK($D842),"",SUMIFS('8. 514 Details Included'!$I:$I,'8. 514 Details Included'!$A:$A,'7. 511_CAR_Student_Counts_Sec'!$A842,'8. 514 Details Included'!$E:$E,'7. 511_CAR_Student_Counts_Sec'!$D842,'8. 514 Details Included'!$D:$D,'7. 511_CAR_Student_Counts_Sec'!J$1,'8. 514 Details Included'!$G:$G,'7. 511_CAR_Student_Counts_Sec'!$F842))</f>
        <v>0</v>
      </c>
      <c r="K842" s="82">
        <f>IF(ISBLANK($D842),"",SUMIFS('8. 514 Details Included'!$I:$I,'8. 514 Details Included'!$A:$A,'7. 511_CAR_Student_Counts_Sec'!$A842,'8. 514 Details Included'!$E:$E,'7. 511_CAR_Student_Counts_Sec'!$D842,'8. 514 Details Included'!$D:$D,'7. 511_CAR_Student_Counts_Sec'!K$1,'8. 514 Details Included'!$G:$G,'7. 511_CAR_Student_Counts_Sec'!$F842))</f>
        <v>0</v>
      </c>
      <c r="L842" s="82">
        <f>IF(ISBLANK($D842),"",SUMIFS('8. 514 Details Included'!$I:$I,'8. 514 Details Included'!$A:$A,'7. 511_CAR_Student_Counts_Sec'!$A842,'8. 514 Details Included'!$E:$E,'7. 511_CAR_Student_Counts_Sec'!$D842,'8. 514 Details Included'!$D:$D,'7. 511_CAR_Student_Counts_Sec'!L$1,'8. 514 Details Included'!$G:$G,'7. 511_CAR_Student_Counts_Sec'!$F842))</f>
        <v>0</v>
      </c>
      <c r="M842" s="82">
        <f>IF(ISBLANK($D842),"",SUMIFS('8. 514 Details Included'!$I:$I,'8. 514 Details Included'!$A:$A,'7. 511_CAR_Student_Counts_Sec'!$A842,'8. 514 Details Included'!$E:$E,'7. 511_CAR_Student_Counts_Sec'!$D842,'8. 514 Details Included'!$D:$D,'7. 511_CAR_Student_Counts_Sec'!M$1,'8. 514 Details Included'!$G:$G,'7. 511_CAR_Student_Counts_Sec'!$F842))</f>
        <v>0</v>
      </c>
      <c r="N842" s="82">
        <f>IF(ISBLANK($D842),"",SUMIFS('8. 514 Details Included'!$I:$I,'8. 514 Details Included'!$A:$A,'7. 511_CAR_Student_Counts_Sec'!$A842,'8. 514 Details Included'!$E:$E,'7. 511_CAR_Student_Counts_Sec'!$D842,'8. 514 Details Included'!$D:$D,'7. 511_CAR_Student_Counts_Sec'!N$1,'8. 514 Details Included'!$G:$G,'7. 511_CAR_Student_Counts_Sec'!$F842))</f>
        <v>0</v>
      </c>
      <c r="O842" s="81">
        <f t="shared" si="39"/>
        <v>29</v>
      </c>
      <c r="P842" s="81">
        <f t="shared" si="40"/>
        <v>0</v>
      </c>
      <c r="Q842" s="81" t="str">
        <f t="shared" si="41"/>
        <v>6-8</v>
      </c>
    </row>
    <row r="843" spans="1:17" ht="15" outlineLevel="4" x14ac:dyDescent="0.2">
      <c r="A843" s="85">
        <v>215</v>
      </c>
      <c r="B843" s="86" t="s">
        <v>1107</v>
      </c>
      <c r="C843" s="86" t="s">
        <v>1169</v>
      </c>
      <c r="D843" s="85">
        <v>11</v>
      </c>
      <c r="E843" s="86" t="s">
        <v>1655</v>
      </c>
      <c r="F843" s="85">
        <v>4</v>
      </c>
      <c r="G843" s="85">
        <v>31</v>
      </c>
      <c r="H843" s="82">
        <f>IF(ISBLANK($D843),"",SUMIFS('8. 514 Details Included'!$I:$I,'8. 514 Details Included'!$A:$A,'7. 511_CAR_Student_Counts_Sec'!$A843,'8. 514 Details Included'!$E:$E,'7. 511_CAR_Student_Counts_Sec'!$D843,'8. 514 Details Included'!$D:$D,'7. 511_CAR_Student_Counts_Sec'!H$1,'8. 514 Details Included'!$G:$G,'7. 511_CAR_Student_Counts_Sec'!$F843))</f>
        <v>31</v>
      </c>
      <c r="I843" s="82">
        <f>IF(ISBLANK($D843),"",SUMIFS('8. 514 Details Included'!$I:$I,'8. 514 Details Included'!$A:$A,'7. 511_CAR_Student_Counts_Sec'!$A843,'8. 514 Details Included'!$E:$E,'7. 511_CAR_Student_Counts_Sec'!$D843,'8. 514 Details Included'!$D:$D,'7. 511_CAR_Student_Counts_Sec'!I$1,'8. 514 Details Included'!$G:$G,'7. 511_CAR_Student_Counts_Sec'!$F843))</f>
        <v>0</v>
      </c>
      <c r="J843" s="82">
        <f>IF(ISBLANK($D843),"",SUMIFS('8. 514 Details Included'!$I:$I,'8. 514 Details Included'!$A:$A,'7. 511_CAR_Student_Counts_Sec'!$A843,'8. 514 Details Included'!$E:$E,'7. 511_CAR_Student_Counts_Sec'!$D843,'8. 514 Details Included'!$D:$D,'7. 511_CAR_Student_Counts_Sec'!J$1,'8. 514 Details Included'!$G:$G,'7. 511_CAR_Student_Counts_Sec'!$F843))</f>
        <v>0</v>
      </c>
      <c r="K843" s="82">
        <f>IF(ISBLANK($D843),"",SUMIFS('8. 514 Details Included'!$I:$I,'8. 514 Details Included'!$A:$A,'7. 511_CAR_Student_Counts_Sec'!$A843,'8. 514 Details Included'!$E:$E,'7. 511_CAR_Student_Counts_Sec'!$D843,'8. 514 Details Included'!$D:$D,'7. 511_CAR_Student_Counts_Sec'!K$1,'8. 514 Details Included'!$G:$G,'7. 511_CAR_Student_Counts_Sec'!$F843))</f>
        <v>0</v>
      </c>
      <c r="L843" s="82">
        <f>IF(ISBLANK($D843),"",SUMIFS('8. 514 Details Included'!$I:$I,'8. 514 Details Included'!$A:$A,'7. 511_CAR_Student_Counts_Sec'!$A843,'8. 514 Details Included'!$E:$E,'7. 511_CAR_Student_Counts_Sec'!$D843,'8. 514 Details Included'!$D:$D,'7. 511_CAR_Student_Counts_Sec'!L$1,'8. 514 Details Included'!$G:$G,'7. 511_CAR_Student_Counts_Sec'!$F843))</f>
        <v>0</v>
      </c>
      <c r="M843" s="82">
        <f>IF(ISBLANK($D843),"",SUMIFS('8. 514 Details Included'!$I:$I,'8. 514 Details Included'!$A:$A,'7. 511_CAR_Student_Counts_Sec'!$A843,'8. 514 Details Included'!$E:$E,'7. 511_CAR_Student_Counts_Sec'!$D843,'8. 514 Details Included'!$D:$D,'7. 511_CAR_Student_Counts_Sec'!M$1,'8. 514 Details Included'!$G:$G,'7. 511_CAR_Student_Counts_Sec'!$F843))</f>
        <v>0</v>
      </c>
      <c r="N843" s="82">
        <f>IF(ISBLANK($D843),"",SUMIFS('8. 514 Details Included'!$I:$I,'8. 514 Details Included'!$A:$A,'7. 511_CAR_Student_Counts_Sec'!$A843,'8. 514 Details Included'!$E:$E,'7. 511_CAR_Student_Counts_Sec'!$D843,'8. 514 Details Included'!$D:$D,'7. 511_CAR_Student_Counts_Sec'!N$1,'8. 514 Details Included'!$G:$G,'7. 511_CAR_Student_Counts_Sec'!$F843))</f>
        <v>0</v>
      </c>
      <c r="O843" s="81">
        <f t="shared" si="39"/>
        <v>31</v>
      </c>
      <c r="P843" s="81">
        <f t="shared" si="40"/>
        <v>0</v>
      </c>
      <c r="Q843" s="81" t="str">
        <f t="shared" si="41"/>
        <v>6-8</v>
      </c>
    </row>
    <row r="844" spans="1:17" ht="15" outlineLevel="4" x14ac:dyDescent="0.2">
      <c r="A844" s="85">
        <v>215</v>
      </c>
      <c r="B844" s="86" t="s">
        <v>1107</v>
      </c>
      <c r="C844" s="86" t="s">
        <v>1169</v>
      </c>
      <c r="D844" s="85">
        <v>61</v>
      </c>
      <c r="E844" s="86" t="s">
        <v>1664</v>
      </c>
      <c r="F844" s="85">
        <v>1</v>
      </c>
      <c r="G844" s="85">
        <v>31</v>
      </c>
      <c r="H844" s="82">
        <f>IF(ISBLANK($D844),"",SUMIFS('8. 514 Details Included'!$I:$I,'8. 514 Details Included'!$A:$A,'7. 511_CAR_Student_Counts_Sec'!$A844,'8. 514 Details Included'!$E:$E,'7. 511_CAR_Student_Counts_Sec'!$D844,'8. 514 Details Included'!$D:$D,'7. 511_CAR_Student_Counts_Sec'!H$1,'8. 514 Details Included'!$G:$G,'7. 511_CAR_Student_Counts_Sec'!$F844))</f>
        <v>0</v>
      </c>
      <c r="I844" s="82">
        <f>IF(ISBLANK($D844),"",SUMIFS('8. 514 Details Included'!$I:$I,'8. 514 Details Included'!$A:$A,'7. 511_CAR_Student_Counts_Sec'!$A844,'8. 514 Details Included'!$E:$E,'7. 511_CAR_Student_Counts_Sec'!$D844,'8. 514 Details Included'!$D:$D,'7. 511_CAR_Student_Counts_Sec'!I$1,'8. 514 Details Included'!$G:$G,'7. 511_CAR_Student_Counts_Sec'!$F844))</f>
        <v>31</v>
      </c>
      <c r="J844" s="82">
        <f>IF(ISBLANK($D844),"",SUMIFS('8. 514 Details Included'!$I:$I,'8. 514 Details Included'!$A:$A,'7. 511_CAR_Student_Counts_Sec'!$A844,'8. 514 Details Included'!$E:$E,'7. 511_CAR_Student_Counts_Sec'!$D844,'8. 514 Details Included'!$D:$D,'7. 511_CAR_Student_Counts_Sec'!J$1,'8. 514 Details Included'!$G:$G,'7. 511_CAR_Student_Counts_Sec'!$F844))</f>
        <v>0</v>
      </c>
      <c r="K844" s="82">
        <f>IF(ISBLANK($D844),"",SUMIFS('8. 514 Details Included'!$I:$I,'8. 514 Details Included'!$A:$A,'7. 511_CAR_Student_Counts_Sec'!$A844,'8. 514 Details Included'!$E:$E,'7. 511_CAR_Student_Counts_Sec'!$D844,'8. 514 Details Included'!$D:$D,'7. 511_CAR_Student_Counts_Sec'!K$1,'8. 514 Details Included'!$G:$G,'7. 511_CAR_Student_Counts_Sec'!$F844))</f>
        <v>0</v>
      </c>
      <c r="L844" s="82">
        <f>IF(ISBLANK($D844),"",SUMIFS('8. 514 Details Included'!$I:$I,'8. 514 Details Included'!$A:$A,'7. 511_CAR_Student_Counts_Sec'!$A844,'8. 514 Details Included'!$E:$E,'7. 511_CAR_Student_Counts_Sec'!$D844,'8. 514 Details Included'!$D:$D,'7. 511_CAR_Student_Counts_Sec'!L$1,'8. 514 Details Included'!$G:$G,'7. 511_CAR_Student_Counts_Sec'!$F844))</f>
        <v>0</v>
      </c>
      <c r="M844" s="82">
        <f>IF(ISBLANK($D844),"",SUMIFS('8. 514 Details Included'!$I:$I,'8. 514 Details Included'!$A:$A,'7. 511_CAR_Student_Counts_Sec'!$A844,'8. 514 Details Included'!$E:$E,'7. 511_CAR_Student_Counts_Sec'!$D844,'8. 514 Details Included'!$D:$D,'7. 511_CAR_Student_Counts_Sec'!M$1,'8. 514 Details Included'!$G:$G,'7. 511_CAR_Student_Counts_Sec'!$F844))</f>
        <v>0</v>
      </c>
      <c r="N844" s="82">
        <f>IF(ISBLANK($D844),"",SUMIFS('8. 514 Details Included'!$I:$I,'8. 514 Details Included'!$A:$A,'7. 511_CAR_Student_Counts_Sec'!$A844,'8. 514 Details Included'!$E:$E,'7. 511_CAR_Student_Counts_Sec'!$D844,'8. 514 Details Included'!$D:$D,'7. 511_CAR_Student_Counts_Sec'!N$1,'8. 514 Details Included'!$G:$G,'7. 511_CAR_Student_Counts_Sec'!$F844))</f>
        <v>0</v>
      </c>
      <c r="O844" s="81">
        <f t="shared" si="39"/>
        <v>31</v>
      </c>
      <c r="P844" s="81">
        <f t="shared" si="40"/>
        <v>0</v>
      </c>
      <c r="Q844" s="81" t="str">
        <f t="shared" si="41"/>
        <v>6-8</v>
      </c>
    </row>
    <row r="845" spans="1:17" ht="15" outlineLevel="4" x14ac:dyDescent="0.2">
      <c r="A845" s="85">
        <v>215</v>
      </c>
      <c r="B845" s="86" t="s">
        <v>1107</v>
      </c>
      <c r="C845" s="86" t="s">
        <v>1169</v>
      </c>
      <c r="D845" s="85">
        <v>61</v>
      </c>
      <c r="E845" s="86" t="s">
        <v>1664</v>
      </c>
      <c r="F845" s="85">
        <v>2</v>
      </c>
      <c r="G845" s="85">
        <v>30</v>
      </c>
      <c r="H845" s="82">
        <f>IF(ISBLANK($D845),"",SUMIFS('8. 514 Details Included'!$I:$I,'8. 514 Details Included'!$A:$A,'7. 511_CAR_Student_Counts_Sec'!$A845,'8. 514 Details Included'!$E:$E,'7. 511_CAR_Student_Counts_Sec'!$D845,'8. 514 Details Included'!$D:$D,'7. 511_CAR_Student_Counts_Sec'!H$1,'8. 514 Details Included'!$G:$G,'7. 511_CAR_Student_Counts_Sec'!$F845))</f>
        <v>0</v>
      </c>
      <c r="I845" s="82">
        <f>IF(ISBLANK($D845),"",SUMIFS('8. 514 Details Included'!$I:$I,'8. 514 Details Included'!$A:$A,'7. 511_CAR_Student_Counts_Sec'!$A845,'8. 514 Details Included'!$E:$E,'7. 511_CAR_Student_Counts_Sec'!$D845,'8. 514 Details Included'!$D:$D,'7. 511_CAR_Student_Counts_Sec'!I$1,'8. 514 Details Included'!$G:$G,'7. 511_CAR_Student_Counts_Sec'!$F845))</f>
        <v>30</v>
      </c>
      <c r="J845" s="82">
        <f>IF(ISBLANK($D845),"",SUMIFS('8. 514 Details Included'!$I:$I,'8. 514 Details Included'!$A:$A,'7. 511_CAR_Student_Counts_Sec'!$A845,'8. 514 Details Included'!$E:$E,'7. 511_CAR_Student_Counts_Sec'!$D845,'8. 514 Details Included'!$D:$D,'7. 511_CAR_Student_Counts_Sec'!J$1,'8. 514 Details Included'!$G:$G,'7. 511_CAR_Student_Counts_Sec'!$F845))</f>
        <v>0</v>
      </c>
      <c r="K845" s="82">
        <f>IF(ISBLANK($D845),"",SUMIFS('8. 514 Details Included'!$I:$I,'8. 514 Details Included'!$A:$A,'7. 511_CAR_Student_Counts_Sec'!$A845,'8. 514 Details Included'!$E:$E,'7. 511_CAR_Student_Counts_Sec'!$D845,'8. 514 Details Included'!$D:$D,'7. 511_CAR_Student_Counts_Sec'!K$1,'8. 514 Details Included'!$G:$G,'7. 511_CAR_Student_Counts_Sec'!$F845))</f>
        <v>0</v>
      </c>
      <c r="L845" s="82">
        <f>IF(ISBLANK($D845),"",SUMIFS('8. 514 Details Included'!$I:$I,'8. 514 Details Included'!$A:$A,'7. 511_CAR_Student_Counts_Sec'!$A845,'8. 514 Details Included'!$E:$E,'7. 511_CAR_Student_Counts_Sec'!$D845,'8. 514 Details Included'!$D:$D,'7. 511_CAR_Student_Counts_Sec'!L$1,'8. 514 Details Included'!$G:$G,'7. 511_CAR_Student_Counts_Sec'!$F845))</f>
        <v>0</v>
      </c>
      <c r="M845" s="82">
        <f>IF(ISBLANK($D845),"",SUMIFS('8. 514 Details Included'!$I:$I,'8. 514 Details Included'!$A:$A,'7. 511_CAR_Student_Counts_Sec'!$A845,'8. 514 Details Included'!$E:$E,'7. 511_CAR_Student_Counts_Sec'!$D845,'8. 514 Details Included'!$D:$D,'7. 511_CAR_Student_Counts_Sec'!M$1,'8. 514 Details Included'!$G:$G,'7. 511_CAR_Student_Counts_Sec'!$F845))</f>
        <v>0</v>
      </c>
      <c r="N845" s="82">
        <f>IF(ISBLANK($D845),"",SUMIFS('8. 514 Details Included'!$I:$I,'8. 514 Details Included'!$A:$A,'7. 511_CAR_Student_Counts_Sec'!$A845,'8. 514 Details Included'!$E:$E,'7. 511_CAR_Student_Counts_Sec'!$D845,'8. 514 Details Included'!$D:$D,'7. 511_CAR_Student_Counts_Sec'!N$1,'8. 514 Details Included'!$G:$G,'7. 511_CAR_Student_Counts_Sec'!$F845))</f>
        <v>0</v>
      </c>
      <c r="O845" s="81">
        <f t="shared" si="39"/>
        <v>30</v>
      </c>
      <c r="P845" s="81">
        <f t="shared" si="40"/>
        <v>0</v>
      </c>
      <c r="Q845" s="81" t="str">
        <f t="shared" si="41"/>
        <v>6-8</v>
      </c>
    </row>
    <row r="846" spans="1:17" ht="15" outlineLevel="4" x14ac:dyDescent="0.2">
      <c r="A846" s="85">
        <v>215</v>
      </c>
      <c r="B846" s="86" t="s">
        <v>1107</v>
      </c>
      <c r="C846" s="86" t="s">
        <v>1169</v>
      </c>
      <c r="D846" s="85">
        <v>61</v>
      </c>
      <c r="E846" s="86" t="s">
        <v>1664</v>
      </c>
      <c r="F846" s="85">
        <v>4</v>
      </c>
      <c r="G846" s="85">
        <v>32</v>
      </c>
      <c r="H846" s="82">
        <f>IF(ISBLANK($D846),"",SUMIFS('8. 514 Details Included'!$I:$I,'8. 514 Details Included'!$A:$A,'7. 511_CAR_Student_Counts_Sec'!$A846,'8. 514 Details Included'!$E:$E,'7. 511_CAR_Student_Counts_Sec'!$D846,'8. 514 Details Included'!$D:$D,'7. 511_CAR_Student_Counts_Sec'!H$1,'8. 514 Details Included'!$G:$G,'7. 511_CAR_Student_Counts_Sec'!$F846))</f>
        <v>0</v>
      </c>
      <c r="I846" s="82">
        <f>IF(ISBLANK($D846),"",SUMIFS('8. 514 Details Included'!$I:$I,'8. 514 Details Included'!$A:$A,'7. 511_CAR_Student_Counts_Sec'!$A846,'8. 514 Details Included'!$E:$E,'7. 511_CAR_Student_Counts_Sec'!$D846,'8. 514 Details Included'!$D:$D,'7. 511_CAR_Student_Counts_Sec'!I$1,'8. 514 Details Included'!$G:$G,'7. 511_CAR_Student_Counts_Sec'!$F846))</f>
        <v>32</v>
      </c>
      <c r="J846" s="82">
        <f>IF(ISBLANK($D846),"",SUMIFS('8. 514 Details Included'!$I:$I,'8. 514 Details Included'!$A:$A,'7. 511_CAR_Student_Counts_Sec'!$A846,'8. 514 Details Included'!$E:$E,'7. 511_CAR_Student_Counts_Sec'!$D846,'8. 514 Details Included'!$D:$D,'7. 511_CAR_Student_Counts_Sec'!J$1,'8. 514 Details Included'!$G:$G,'7. 511_CAR_Student_Counts_Sec'!$F846))</f>
        <v>0</v>
      </c>
      <c r="K846" s="82">
        <f>IF(ISBLANK($D846),"",SUMIFS('8. 514 Details Included'!$I:$I,'8. 514 Details Included'!$A:$A,'7. 511_CAR_Student_Counts_Sec'!$A846,'8. 514 Details Included'!$E:$E,'7. 511_CAR_Student_Counts_Sec'!$D846,'8. 514 Details Included'!$D:$D,'7. 511_CAR_Student_Counts_Sec'!K$1,'8. 514 Details Included'!$G:$G,'7. 511_CAR_Student_Counts_Sec'!$F846))</f>
        <v>0</v>
      </c>
      <c r="L846" s="82">
        <f>IF(ISBLANK($D846),"",SUMIFS('8. 514 Details Included'!$I:$I,'8. 514 Details Included'!$A:$A,'7. 511_CAR_Student_Counts_Sec'!$A846,'8. 514 Details Included'!$E:$E,'7. 511_CAR_Student_Counts_Sec'!$D846,'8. 514 Details Included'!$D:$D,'7. 511_CAR_Student_Counts_Sec'!L$1,'8. 514 Details Included'!$G:$G,'7. 511_CAR_Student_Counts_Sec'!$F846))</f>
        <v>0</v>
      </c>
      <c r="M846" s="82">
        <f>IF(ISBLANK($D846),"",SUMIFS('8. 514 Details Included'!$I:$I,'8. 514 Details Included'!$A:$A,'7. 511_CAR_Student_Counts_Sec'!$A846,'8. 514 Details Included'!$E:$E,'7. 511_CAR_Student_Counts_Sec'!$D846,'8. 514 Details Included'!$D:$D,'7. 511_CAR_Student_Counts_Sec'!M$1,'8. 514 Details Included'!$G:$G,'7. 511_CAR_Student_Counts_Sec'!$F846))</f>
        <v>0</v>
      </c>
      <c r="N846" s="82">
        <f>IF(ISBLANK($D846),"",SUMIFS('8. 514 Details Included'!$I:$I,'8. 514 Details Included'!$A:$A,'7. 511_CAR_Student_Counts_Sec'!$A846,'8. 514 Details Included'!$E:$E,'7. 511_CAR_Student_Counts_Sec'!$D846,'8. 514 Details Included'!$D:$D,'7. 511_CAR_Student_Counts_Sec'!N$1,'8. 514 Details Included'!$G:$G,'7. 511_CAR_Student_Counts_Sec'!$F846))</f>
        <v>0</v>
      </c>
      <c r="O846" s="81">
        <f t="shared" si="39"/>
        <v>32</v>
      </c>
      <c r="P846" s="81">
        <f t="shared" si="40"/>
        <v>0</v>
      </c>
      <c r="Q846" s="81" t="str">
        <f t="shared" si="41"/>
        <v>6-8</v>
      </c>
    </row>
    <row r="847" spans="1:17" ht="15" outlineLevel="4" x14ac:dyDescent="0.2">
      <c r="A847" s="85">
        <v>215</v>
      </c>
      <c r="B847" s="86" t="s">
        <v>1107</v>
      </c>
      <c r="C847" s="86" t="s">
        <v>1169</v>
      </c>
      <c r="D847" s="85">
        <v>61</v>
      </c>
      <c r="E847" s="86" t="s">
        <v>1664</v>
      </c>
      <c r="F847" s="85">
        <v>6</v>
      </c>
      <c r="G847" s="85">
        <v>25</v>
      </c>
      <c r="H847" s="82">
        <f>IF(ISBLANK($D847),"",SUMIFS('8. 514 Details Included'!$I:$I,'8. 514 Details Included'!$A:$A,'7. 511_CAR_Student_Counts_Sec'!$A847,'8. 514 Details Included'!$E:$E,'7. 511_CAR_Student_Counts_Sec'!$D847,'8. 514 Details Included'!$D:$D,'7. 511_CAR_Student_Counts_Sec'!H$1,'8. 514 Details Included'!$G:$G,'7. 511_CAR_Student_Counts_Sec'!$F847))</f>
        <v>0</v>
      </c>
      <c r="I847" s="82">
        <f>IF(ISBLANK($D847),"",SUMIFS('8. 514 Details Included'!$I:$I,'8. 514 Details Included'!$A:$A,'7. 511_CAR_Student_Counts_Sec'!$A847,'8. 514 Details Included'!$E:$E,'7. 511_CAR_Student_Counts_Sec'!$D847,'8. 514 Details Included'!$D:$D,'7. 511_CAR_Student_Counts_Sec'!I$1,'8. 514 Details Included'!$G:$G,'7. 511_CAR_Student_Counts_Sec'!$F847))</f>
        <v>25</v>
      </c>
      <c r="J847" s="82">
        <f>IF(ISBLANK($D847),"",SUMIFS('8. 514 Details Included'!$I:$I,'8. 514 Details Included'!$A:$A,'7. 511_CAR_Student_Counts_Sec'!$A847,'8. 514 Details Included'!$E:$E,'7. 511_CAR_Student_Counts_Sec'!$D847,'8. 514 Details Included'!$D:$D,'7. 511_CAR_Student_Counts_Sec'!J$1,'8. 514 Details Included'!$G:$G,'7. 511_CAR_Student_Counts_Sec'!$F847))</f>
        <v>0</v>
      </c>
      <c r="K847" s="82">
        <f>IF(ISBLANK($D847),"",SUMIFS('8. 514 Details Included'!$I:$I,'8. 514 Details Included'!$A:$A,'7. 511_CAR_Student_Counts_Sec'!$A847,'8. 514 Details Included'!$E:$E,'7. 511_CAR_Student_Counts_Sec'!$D847,'8. 514 Details Included'!$D:$D,'7. 511_CAR_Student_Counts_Sec'!K$1,'8. 514 Details Included'!$G:$G,'7. 511_CAR_Student_Counts_Sec'!$F847))</f>
        <v>0</v>
      </c>
      <c r="L847" s="82">
        <f>IF(ISBLANK($D847),"",SUMIFS('8. 514 Details Included'!$I:$I,'8. 514 Details Included'!$A:$A,'7. 511_CAR_Student_Counts_Sec'!$A847,'8. 514 Details Included'!$E:$E,'7. 511_CAR_Student_Counts_Sec'!$D847,'8. 514 Details Included'!$D:$D,'7. 511_CAR_Student_Counts_Sec'!L$1,'8. 514 Details Included'!$G:$G,'7. 511_CAR_Student_Counts_Sec'!$F847))</f>
        <v>0</v>
      </c>
      <c r="M847" s="82">
        <f>IF(ISBLANK($D847),"",SUMIFS('8. 514 Details Included'!$I:$I,'8. 514 Details Included'!$A:$A,'7. 511_CAR_Student_Counts_Sec'!$A847,'8. 514 Details Included'!$E:$E,'7. 511_CAR_Student_Counts_Sec'!$D847,'8. 514 Details Included'!$D:$D,'7. 511_CAR_Student_Counts_Sec'!M$1,'8. 514 Details Included'!$G:$G,'7. 511_CAR_Student_Counts_Sec'!$F847))</f>
        <v>0</v>
      </c>
      <c r="N847" s="82">
        <f>IF(ISBLANK($D847),"",SUMIFS('8. 514 Details Included'!$I:$I,'8. 514 Details Included'!$A:$A,'7. 511_CAR_Student_Counts_Sec'!$A847,'8. 514 Details Included'!$E:$E,'7. 511_CAR_Student_Counts_Sec'!$D847,'8. 514 Details Included'!$D:$D,'7. 511_CAR_Student_Counts_Sec'!N$1,'8. 514 Details Included'!$G:$G,'7. 511_CAR_Student_Counts_Sec'!$F847))</f>
        <v>0</v>
      </c>
      <c r="O847" s="81">
        <f t="shared" si="39"/>
        <v>25</v>
      </c>
      <c r="P847" s="81">
        <f t="shared" si="40"/>
        <v>0</v>
      </c>
      <c r="Q847" s="81" t="str">
        <f t="shared" si="41"/>
        <v>6-8</v>
      </c>
    </row>
    <row r="848" spans="1:17" ht="15" outlineLevel="4" x14ac:dyDescent="0.2">
      <c r="A848" s="85">
        <v>215</v>
      </c>
      <c r="B848" s="86" t="s">
        <v>1107</v>
      </c>
      <c r="C848" s="86" t="s">
        <v>1169</v>
      </c>
      <c r="D848" s="85">
        <v>85</v>
      </c>
      <c r="E848" s="86" t="s">
        <v>1663</v>
      </c>
      <c r="F848" s="85">
        <v>5</v>
      </c>
      <c r="G848" s="85">
        <v>24</v>
      </c>
      <c r="H848" s="82">
        <f>IF(ISBLANK($D848),"",SUMIFS('8. 514 Details Included'!$I:$I,'8. 514 Details Included'!$A:$A,'7. 511_CAR_Student_Counts_Sec'!$A848,'8. 514 Details Included'!$E:$E,'7. 511_CAR_Student_Counts_Sec'!$D848,'8. 514 Details Included'!$D:$D,'7. 511_CAR_Student_Counts_Sec'!H$1,'8. 514 Details Included'!$G:$G,'7. 511_CAR_Student_Counts_Sec'!$F848))</f>
        <v>0</v>
      </c>
      <c r="I848" s="82">
        <f>IF(ISBLANK($D848),"",SUMIFS('8. 514 Details Included'!$I:$I,'8. 514 Details Included'!$A:$A,'7. 511_CAR_Student_Counts_Sec'!$A848,'8. 514 Details Included'!$E:$E,'7. 511_CAR_Student_Counts_Sec'!$D848,'8. 514 Details Included'!$D:$D,'7. 511_CAR_Student_Counts_Sec'!I$1,'8. 514 Details Included'!$G:$G,'7. 511_CAR_Student_Counts_Sec'!$F848))</f>
        <v>0</v>
      </c>
      <c r="J848" s="82">
        <f>IF(ISBLANK($D848),"",SUMIFS('8. 514 Details Included'!$I:$I,'8. 514 Details Included'!$A:$A,'7. 511_CAR_Student_Counts_Sec'!$A848,'8. 514 Details Included'!$E:$E,'7. 511_CAR_Student_Counts_Sec'!$D848,'8. 514 Details Included'!$D:$D,'7. 511_CAR_Student_Counts_Sec'!J$1,'8. 514 Details Included'!$G:$G,'7. 511_CAR_Student_Counts_Sec'!$F848))</f>
        <v>0</v>
      </c>
      <c r="K848" s="82">
        <f>IF(ISBLANK($D848),"",SUMIFS('8. 514 Details Included'!$I:$I,'8. 514 Details Included'!$A:$A,'7. 511_CAR_Student_Counts_Sec'!$A848,'8. 514 Details Included'!$E:$E,'7. 511_CAR_Student_Counts_Sec'!$D848,'8. 514 Details Included'!$D:$D,'7. 511_CAR_Student_Counts_Sec'!K$1,'8. 514 Details Included'!$G:$G,'7. 511_CAR_Student_Counts_Sec'!$F848))</f>
        <v>0</v>
      </c>
      <c r="L848" s="82">
        <f>IF(ISBLANK($D848),"",SUMIFS('8. 514 Details Included'!$I:$I,'8. 514 Details Included'!$A:$A,'7. 511_CAR_Student_Counts_Sec'!$A848,'8. 514 Details Included'!$E:$E,'7. 511_CAR_Student_Counts_Sec'!$D848,'8. 514 Details Included'!$D:$D,'7. 511_CAR_Student_Counts_Sec'!L$1,'8. 514 Details Included'!$G:$G,'7. 511_CAR_Student_Counts_Sec'!$F848))</f>
        <v>0</v>
      </c>
      <c r="M848" s="82">
        <f>IF(ISBLANK($D848),"",SUMIFS('8. 514 Details Included'!$I:$I,'8. 514 Details Included'!$A:$A,'7. 511_CAR_Student_Counts_Sec'!$A848,'8. 514 Details Included'!$E:$E,'7. 511_CAR_Student_Counts_Sec'!$D848,'8. 514 Details Included'!$D:$D,'7. 511_CAR_Student_Counts_Sec'!M$1,'8. 514 Details Included'!$G:$G,'7. 511_CAR_Student_Counts_Sec'!$F848))</f>
        <v>21</v>
      </c>
      <c r="N848" s="82">
        <f>IF(ISBLANK($D848),"",SUMIFS('8. 514 Details Included'!$I:$I,'8. 514 Details Included'!$A:$A,'7. 511_CAR_Student_Counts_Sec'!$A848,'8. 514 Details Included'!$E:$E,'7. 511_CAR_Student_Counts_Sec'!$D848,'8. 514 Details Included'!$D:$D,'7. 511_CAR_Student_Counts_Sec'!N$1,'8. 514 Details Included'!$G:$G,'7. 511_CAR_Student_Counts_Sec'!$F848))</f>
        <v>3</v>
      </c>
      <c r="O848" s="81">
        <f t="shared" si="39"/>
        <v>0</v>
      </c>
      <c r="P848" s="81">
        <f t="shared" si="40"/>
        <v>24</v>
      </c>
      <c r="Q848" s="81" t="str">
        <f t="shared" si="41"/>
        <v>9-12</v>
      </c>
    </row>
    <row r="849" spans="1:17" ht="15" outlineLevel="4" x14ac:dyDescent="0.2">
      <c r="A849" s="85">
        <v>215</v>
      </c>
      <c r="B849" s="86" t="s">
        <v>1107</v>
      </c>
      <c r="C849" s="86" t="s">
        <v>1169</v>
      </c>
      <c r="D849" s="85">
        <v>85</v>
      </c>
      <c r="E849" s="86" t="s">
        <v>1663</v>
      </c>
      <c r="F849" s="85">
        <v>6</v>
      </c>
      <c r="G849" s="85">
        <v>22</v>
      </c>
      <c r="H849" s="82">
        <f>IF(ISBLANK($D849),"",SUMIFS('8. 514 Details Included'!$I:$I,'8. 514 Details Included'!$A:$A,'7. 511_CAR_Student_Counts_Sec'!$A849,'8. 514 Details Included'!$E:$E,'7. 511_CAR_Student_Counts_Sec'!$D849,'8. 514 Details Included'!$D:$D,'7. 511_CAR_Student_Counts_Sec'!H$1,'8. 514 Details Included'!$G:$G,'7. 511_CAR_Student_Counts_Sec'!$F849))</f>
        <v>0</v>
      </c>
      <c r="I849" s="82">
        <f>IF(ISBLANK($D849),"",SUMIFS('8. 514 Details Included'!$I:$I,'8. 514 Details Included'!$A:$A,'7. 511_CAR_Student_Counts_Sec'!$A849,'8. 514 Details Included'!$E:$E,'7. 511_CAR_Student_Counts_Sec'!$D849,'8. 514 Details Included'!$D:$D,'7. 511_CAR_Student_Counts_Sec'!I$1,'8. 514 Details Included'!$G:$G,'7. 511_CAR_Student_Counts_Sec'!$F849))</f>
        <v>0</v>
      </c>
      <c r="J849" s="82">
        <f>IF(ISBLANK($D849),"",SUMIFS('8. 514 Details Included'!$I:$I,'8. 514 Details Included'!$A:$A,'7. 511_CAR_Student_Counts_Sec'!$A849,'8. 514 Details Included'!$E:$E,'7. 511_CAR_Student_Counts_Sec'!$D849,'8. 514 Details Included'!$D:$D,'7. 511_CAR_Student_Counts_Sec'!J$1,'8. 514 Details Included'!$G:$G,'7. 511_CAR_Student_Counts_Sec'!$F849))</f>
        <v>0</v>
      </c>
      <c r="K849" s="82">
        <f>IF(ISBLANK($D849),"",SUMIFS('8. 514 Details Included'!$I:$I,'8. 514 Details Included'!$A:$A,'7. 511_CAR_Student_Counts_Sec'!$A849,'8. 514 Details Included'!$E:$E,'7. 511_CAR_Student_Counts_Sec'!$D849,'8. 514 Details Included'!$D:$D,'7. 511_CAR_Student_Counts_Sec'!K$1,'8. 514 Details Included'!$G:$G,'7. 511_CAR_Student_Counts_Sec'!$F849))</f>
        <v>0</v>
      </c>
      <c r="L849" s="82">
        <f>IF(ISBLANK($D849),"",SUMIFS('8. 514 Details Included'!$I:$I,'8. 514 Details Included'!$A:$A,'7. 511_CAR_Student_Counts_Sec'!$A849,'8. 514 Details Included'!$E:$E,'7. 511_CAR_Student_Counts_Sec'!$D849,'8. 514 Details Included'!$D:$D,'7. 511_CAR_Student_Counts_Sec'!L$1,'8. 514 Details Included'!$G:$G,'7. 511_CAR_Student_Counts_Sec'!$F849))</f>
        <v>4</v>
      </c>
      <c r="M849" s="82">
        <f>IF(ISBLANK($D849),"",SUMIFS('8. 514 Details Included'!$I:$I,'8. 514 Details Included'!$A:$A,'7. 511_CAR_Student_Counts_Sec'!$A849,'8. 514 Details Included'!$E:$E,'7. 511_CAR_Student_Counts_Sec'!$D849,'8. 514 Details Included'!$D:$D,'7. 511_CAR_Student_Counts_Sec'!M$1,'8. 514 Details Included'!$G:$G,'7. 511_CAR_Student_Counts_Sec'!$F849))</f>
        <v>11</v>
      </c>
      <c r="N849" s="82">
        <f>IF(ISBLANK($D849),"",SUMIFS('8. 514 Details Included'!$I:$I,'8. 514 Details Included'!$A:$A,'7. 511_CAR_Student_Counts_Sec'!$A849,'8. 514 Details Included'!$E:$E,'7. 511_CAR_Student_Counts_Sec'!$D849,'8. 514 Details Included'!$D:$D,'7. 511_CAR_Student_Counts_Sec'!N$1,'8. 514 Details Included'!$G:$G,'7. 511_CAR_Student_Counts_Sec'!$F849))</f>
        <v>7</v>
      </c>
      <c r="O849" s="81">
        <f t="shared" si="39"/>
        <v>0</v>
      </c>
      <c r="P849" s="81">
        <f t="shared" si="40"/>
        <v>22</v>
      </c>
      <c r="Q849" s="81" t="str">
        <f t="shared" si="41"/>
        <v>9-12</v>
      </c>
    </row>
    <row r="850" spans="1:17" ht="15" outlineLevel="4" x14ac:dyDescent="0.2">
      <c r="A850" s="85">
        <v>215</v>
      </c>
      <c r="B850" s="86" t="s">
        <v>1107</v>
      </c>
      <c r="C850" s="86" t="s">
        <v>1169</v>
      </c>
      <c r="D850" s="85">
        <v>85</v>
      </c>
      <c r="E850" s="86" t="s">
        <v>1663</v>
      </c>
      <c r="F850" s="85">
        <v>8</v>
      </c>
      <c r="G850" s="85">
        <v>23</v>
      </c>
      <c r="H850" s="82">
        <f>IF(ISBLANK($D850),"",SUMIFS('8. 514 Details Included'!$I:$I,'8. 514 Details Included'!$A:$A,'7. 511_CAR_Student_Counts_Sec'!$A850,'8. 514 Details Included'!$E:$E,'7. 511_CAR_Student_Counts_Sec'!$D850,'8. 514 Details Included'!$D:$D,'7. 511_CAR_Student_Counts_Sec'!H$1,'8. 514 Details Included'!$G:$G,'7. 511_CAR_Student_Counts_Sec'!$F850))</f>
        <v>0</v>
      </c>
      <c r="I850" s="82">
        <f>IF(ISBLANK($D850),"",SUMIFS('8. 514 Details Included'!$I:$I,'8. 514 Details Included'!$A:$A,'7. 511_CAR_Student_Counts_Sec'!$A850,'8. 514 Details Included'!$E:$E,'7. 511_CAR_Student_Counts_Sec'!$D850,'8. 514 Details Included'!$D:$D,'7. 511_CAR_Student_Counts_Sec'!I$1,'8. 514 Details Included'!$G:$G,'7. 511_CAR_Student_Counts_Sec'!$F850))</f>
        <v>0</v>
      </c>
      <c r="J850" s="82">
        <f>IF(ISBLANK($D850),"",SUMIFS('8. 514 Details Included'!$I:$I,'8. 514 Details Included'!$A:$A,'7. 511_CAR_Student_Counts_Sec'!$A850,'8. 514 Details Included'!$E:$E,'7. 511_CAR_Student_Counts_Sec'!$D850,'8. 514 Details Included'!$D:$D,'7. 511_CAR_Student_Counts_Sec'!J$1,'8. 514 Details Included'!$G:$G,'7. 511_CAR_Student_Counts_Sec'!$F850))</f>
        <v>0</v>
      </c>
      <c r="K850" s="82">
        <f>IF(ISBLANK($D850),"",SUMIFS('8. 514 Details Included'!$I:$I,'8. 514 Details Included'!$A:$A,'7. 511_CAR_Student_Counts_Sec'!$A850,'8. 514 Details Included'!$E:$E,'7. 511_CAR_Student_Counts_Sec'!$D850,'8. 514 Details Included'!$D:$D,'7. 511_CAR_Student_Counts_Sec'!K$1,'8. 514 Details Included'!$G:$G,'7. 511_CAR_Student_Counts_Sec'!$F850))</f>
        <v>0</v>
      </c>
      <c r="L850" s="82">
        <f>IF(ISBLANK($D850),"",SUMIFS('8. 514 Details Included'!$I:$I,'8. 514 Details Included'!$A:$A,'7. 511_CAR_Student_Counts_Sec'!$A850,'8. 514 Details Included'!$E:$E,'7. 511_CAR_Student_Counts_Sec'!$D850,'8. 514 Details Included'!$D:$D,'7. 511_CAR_Student_Counts_Sec'!L$1,'8. 514 Details Included'!$G:$G,'7. 511_CAR_Student_Counts_Sec'!$F850))</f>
        <v>1</v>
      </c>
      <c r="M850" s="82">
        <f>IF(ISBLANK($D850),"",SUMIFS('8. 514 Details Included'!$I:$I,'8. 514 Details Included'!$A:$A,'7. 511_CAR_Student_Counts_Sec'!$A850,'8. 514 Details Included'!$E:$E,'7. 511_CAR_Student_Counts_Sec'!$D850,'8. 514 Details Included'!$D:$D,'7. 511_CAR_Student_Counts_Sec'!M$1,'8. 514 Details Included'!$G:$G,'7. 511_CAR_Student_Counts_Sec'!$F850))</f>
        <v>20</v>
      </c>
      <c r="N850" s="82">
        <f>IF(ISBLANK($D850),"",SUMIFS('8. 514 Details Included'!$I:$I,'8. 514 Details Included'!$A:$A,'7. 511_CAR_Student_Counts_Sec'!$A850,'8. 514 Details Included'!$E:$E,'7. 511_CAR_Student_Counts_Sec'!$D850,'8. 514 Details Included'!$D:$D,'7. 511_CAR_Student_Counts_Sec'!N$1,'8. 514 Details Included'!$G:$G,'7. 511_CAR_Student_Counts_Sec'!$F850))</f>
        <v>2</v>
      </c>
      <c r="O850" s="81">
        <f t="shared" si="39"/>
        <v>0</v>
      </c>
      <c r="P850" s="81">
        <f t="shared" si="40"/>
        <v>23</v>
      </c>
      <c r="Q850" s="81" t="str">
        <f t="shared" si="41"/>
        <v>9-12</v>
      </c>
    </row>
    <row r="851" spans="1:17" ht="15" outlineLevel="4" x14ac:dyDescent="0.2">
      <c r="A851" s="85">
        <v>215</v>
      </c>
      <c r="B851" s="86" t="s">
        <v>1107</v>
      </c>
      <c r="C851" s="86" t="s">
        <v>1169</v>
      </c>
      <c r="D851" s="85">
        <v>27</v>
      </c>
      <c r="E851" s="86" t="s">
        <v>1662</v>
      </c>
      <c r="F851" s="85">
        <v>7</v>
      </c>
      <c r="G851" s="85">
        <v>10</v>
      </c>
      <c r="H851" s="82">
        <f>IF(ISBLANK($D851),"",SUMIFS('8. 514 Details Included'!$I:$I,'8. 514 Details Included'!$A:$A,'7. 511_CAR_Student_Counts_Sec'!$A851,'8. 514 Details Included'!$E:$E,'7. 511_CAR_Student_Counts_Sec'!$D851,'8. 514 Details Included'!$D:$D,'7. 511_CAR_Student_Counts_Sec'!H$1,'8. 514 Details Included'!$G:$G,'7. 511_CAR_Student_Counts_Sec'!$F851))</f>
        <v>0</v>
      </c>
      <c r="I851" s="82">
        <f>IF(ISBLANK($D851),"",SUMIFS('8. 514 Details Included'!$I:$I,'8. 514 Details Included'!$A:$A,'7. 511_CAR_Student_Counts_Sec'!$A851,'8. 514 Details Included'!$E:$E,'7. 511_CAR_Student_Counts_Sec'!$D851,'8. 514 Details Included'!$D:$D,'7. 511_CAR_Student_Counts_Sec'!I$1,'8. 514 Details Included'!$G:$G,'7. 511_CAR_Student_Counts_Sec'!$F851))</f>
        <v>0</v>
      </c>
      <c r="J851" s="82">
        <f>IF(ISBLANK($D851),"",SUMIFS('8. 514 Details Included'!$I:$I,'8. 514 Details Included'!$A:$A,'7. 511_CAR_Student_Counts_Sec'!$A851,'8. 514 Details Included'!$E:$E,'7. 511_CAR_Student_Counts_Sec'!$D851,'8. 514 Details Included'!$D:$D,'7. 511_CAR_Student_Counts_Sec'!J$1,'8. 514 Details Included'!$G:$G,'7. 511_CAR_Student_Counts_Sec'!$F851))</f>
        <v>0</v>
      </c>
      <c r="K851" s="82">
        <f>IF(ISBLANK($D851),"",SUMIFS('8. 514 Details Included'!$I:$I,'8. 514 Details Included'!$A:$A,'7. 511_CAR_Student_Counts_Sec'!$A851,'8. 514 Details Included'!$E:$E,'7. 511_CAR_Student_Counts_Sec'!$D851,'8. 514 Details Included'!$D:$D,'7. 511_CAR_Student_Counts_Sec'!K$1,'8. 514 Details Included'!$G:$G,'7. 511_CAR_Student_Counts_Sec'!$F851))</f>
        <v>0</v>
      </c>
      <c r="L851" s="82">
        <f>IF(ISBLANK($D851),"",SUMIFS('8. 514 Details Included'!$I:$I,'8. 514 Details Included'!$A:$A,'7. 511_CAR_Student_Counts_Sec'!$A851,'8. 514 Details Included'!$E:$E,'7. 511_CAR_Student_Counts_Sec'!$D851,'8. 514 Details Included'!$D:$D,'7. 511_CAR_Student_Counts_Sec'!L$1,'8. 514 Details Included'!$G:$G,'7. 511_CAR_Student_Counts_Sec'!$F851))</f>
        <v>0</v>
      </c>
      <c r="M851" s="82">
        <f>IF(ISBLANK($D851),"",SUMIFS('8. 514 Details Included'!$I:$I,'8. 514 Details Included'!$A:$A,'7. 511_CAR_Student_Counts_Sec'!$A851,'8. 514 Details Included'!$E:$E,'7. 511_CAR_Student_Counts_Sec'!$D851,'8. 514 Details Included'!$D:$D,'7. 511_CAR_Student_Counts_Sec'!M$1,'8. 514 Details Included'!$G:$G,'7. 511_CAR_Student_Counts_Sec'!$F851))</f>
        <v>0</v>
      </c>
      <c r="N851" s="82">
        <f>IF(ISBLANK($D851),"",SUMIFS('8. 514 Details Included'!$I:$I,'8. 514 Details Included'!$A:$A,'7. 511_CAR_Student_Counts_Sec'!$A851,'8. 514 Details Included'!$E:$E,'7. 511_CAR_Student_Counts_Sec'!$D851,'8. 514 Details Included'!$D:$D,'7. 511_CAR_Student_Counts_Sec'!N$1,'8. 514 Details Included'!$G:$G,'7. 511_CAR_Student_Counts_Sec'!$F851))</f>
        <v>10</v>
      </c>
      <c r="O851" s="81">
        <f t="shared" si="39"/>
        <v>0</v>
      </c>
      <c r="P851" s="81">
        <f t="shared" si="40"/>
        <v>10</v>
      </c>
      <c r="Q851" s="81" t="str">
        <f t="shared" si="41"/>
        <v>9-12</v>
      </c>
    </row>
    <row r="852" spans="1:17" ht="15" outlineLevel="4" x14ac:dyDescent="0.2">
      <c r="A852" s="85">
        <v>215</v>
      </c>
      <c r="B852" s="86" t="s">
        <v>1107</v>
      </c>
      <c r="C852" s="86" t="s">
        <v>1169</v>
      </c>
      <c r="D852" s="85">
        <v>1</v>
      </c>
      <c r="E852" s="86" t="s">
        <v>1654</v>
      </c>
      <c r="F852" s="85">
        <v>1</v>
      </c>
      <c r="G852" s="85">
        <v>30</v>
      </c>
      <c r="H852" s="82">
        <f>IF(ISBLANK($D852),"",SUMIFS('8. 514 Details Included'!$I:$I,'8. 514 Details Included'!$A:$A,'7. 511_CAR_Student_Counts_Sec'!$A852,'8. 514 Details Included'!$E:$E,'7. 511_CAR_Student_Counts_Sec'!$D852,'8. 514 Details Included'!$D:$D,'7. 511_CAR_Student_Counts_Sec'!H$1,'8. 514 Details Included'!$G:$G,'7. 511_CAR_Student_Counts_Sec'!$F852))</f>
        <v>30</v>
      </c>
      <c r="I852" s="82">
        <f>IF(ISBLANK($D852),"",SUMIFS('8. 514 Details Included'!$I:$I,'8. 514 Details Included'!$A:$A,'7. 511_CAR_Student_Counts_Sec'!$A852,'8. 514 Details Included'!$E:$E,'7. 511_CAR_Student_Counts_Sec'!$D852,'8. 514 Details Included'!$D:$D,'7. 511_CAR_Student_Counts_Sec'!I$1,'8. 514 Details Included'!$G:$G,'7. 511_CAR_Student_Counts_Sec'!$F852))</f>
        <v>0</v>
      </c>
      <c r="J852" s="82">
        <f>IF(ISBLANK($D852),"",SUMIFS('8. 514 Details Included'!$I:$I,'8. 514 Details Included'!$A:$A,'7. 511_CAR_Student_Counts_Sec'!$A852,'8. 514 Details Included'!$E:$E,'7. 511_CAR_Student_Counts_Sec'!$D852,'8. 514 Details Included'!$D:$D,'7. 511_CAR_Student_Counts_Sec'!J$1,'8. 514 Details Included'!$G:$G,'7. 511_CAR_Student_Counts_Sec'!$F852))</f>
        <v>0</v>
      </c>
      <c r="K852" s="82">
        <f>IF(ISBLANK($D852),"",SUMIFS('8. 514 Details Included'!$I:$I,'8. 514 Details Included'!$A:$A,'7. 511_CAR_Student_Counts_Sec'!$A852,'8. 514 Details Included'!$E:$E,'7. 511_CAR_Student_Counts_Sec'!$D852,'8. 514 Details Included'!$D:$D,'7. 511_CAR_Student_Counts_Sec'!K$1,'8. 514 Details Included'!$G:$G,'7. 511_CAR_Student_Counts_Sec'!$F852))</f>
        <v>0</v>
      </c>
      <c r="L852" s="82">
        <f>IF(ISBLANK($D852),"",SUMIFS('8. 514 Details Included'!$I:$I,'8. 514 Details Included'!$A:$A,'7. 511_CAR_Student_Counts_Sec'!$A852,'8. 514 Details Included'!$E:$E,'7. 511_CAR_Student_Counts_Sec'!$D852,'8. 514 Details Included'!$D:$D,'7. 511_CAR_Student_Counts_Sec'!L$1,'8. 514 Details Included'!$G:$G,'7. 511_CAR_Student_Counts_Sec'!$F852))</f>
        <v>0</v>
      </c>
      <c r="M852" s="82">
        <f>IF(ISBLANK($D852),"",SUMIFS('8. 514 Details Included'!$I:$I,'8. 514 Details Included'!$A:$A,'7. 511_CAR_Student_Counts_Sec'!$A852,'8. 514 Details Included'!$E:$E,'7. 511_CAR_Student_Counts_Sec'!$D852,'8. 514 Details Included'!$D:$D,'7. 511_CAR_Student_Counts_Sec'!M$1,'8. 514 Details Included'!$G:$G,'7. 511_CAR_Student_Counts_Sec'!$F852))</f>
        <v>0</v>
      </c>
      <c r="N852" s="82">
        <f>IF(ISBLANK($D852),"",SUMIFS('8. 514 Details Included'!$I:$I,'8. 514 Details Included'!$A:$A,'7. 511_CAR_Student_Counts_Sec'!$A852,'8. 514 Details Included'!$E:$E,'7. 511_CAR_Student_Counts_Sec'!$D852,'8. 514 Details Included'!$D:$D,'7. 511_CAR_Student_Counts_Sec'!N$1,'8. 514 Details Included'!$G:$G,'7. 511_CAR_Student_Counts_Sec'!$F852))</f>
        <v>0</v>
      </c>
      <c r="O852" s="81">
        <f t="shared" si="39"/>
        <v>30</v>
      </c>
      <c r="P852" s="81">
        <f t="shared" si="40"/>
        <v>0</v>
      </c>
      <c r="Q852" s="81" t="str">
        <f t="shared" si="41"/>
        <v>6-8</v>
      </c>
    </row>
    <row r="853" spans="1:17" ht="15" outlineLevel="4" x14ac:dyDescent="0.2">
      <c r="A853" s="85">
        <v>215</v>
      </c>
      <c r="B853" s="86" t="s">
        <v>1107</v>
      </c>
      <c r="C853" s="86" t="s">
        <v>1169</v>
      </c>
      <c r="D853" s="85">
        <v>1</v>
      </c>
      <c r="E853" s="86" t="s">
        <v>1654</v>
      </c>
      <c r="F853" s="85">
        <v>4</v>
      </c>
      <c r="G853" s="85">
        <v>31</v>
      </c>
      <c r="H853" s="82">
        <f>IF(ISBLANK($D853),"",SUMIFS('8. 514 Details Included'!$I:$I,'8. 514 Details Included'!$A:$A,'7. 511_CAR_Student_Counts_Sec'!$A853,'8. 514 Details Included'!$E:$E,'7. 511_CAR_Student_Counts_Sec'!$D853,'8. 514 Details Included'!$D:$D,'7. 511_CAR_Student_Counts_Sec'!H$1,'8. 514 Details Included'!$G:$G,'7. 511_CAR_Student_Counts_Sec'!$F853))</f>
        <v>31</v>
      </c>
      <c r="I853" s="82">
        <f>IF(ISBLANK($D853),"",SUMIFS('8. 514 Details Included'!$I:$I,'8. 514 Details Included'!$A:$A,'7. 511_CAR_Student_Counts_Sec'!$A853,'8. 514 Details Included'!$E:$E,'7. 511_CAR_Student_Counts_Sec'!$D853,'8. 514 Details Included'!$D:$D,'7. 511_CAR_Student_Counts_Sec'!I$1,'8. 514 Details Included'!$G:$G,'7. 511_CAR_Student_Counts_Sec'!$F853))</f>
        <v>0</v>
      </c>
      <c r="J853" s="82">
        <f>IF(ISBLANK($D853),"",SUMIFS('8. 514 Details Included'!$I:$I,'8. 514 Details Included'!$A:$A,'7. 511_CAR_Student_Counts_Sec'!$A853,'8. 514 Details Included'!$E:$E,'7. 511_CAR_Student_Counts_Sec'!$D853,'8. 514 Details Included'!$D:$D,'7. 511_CAR_Student_Counts_Sec'!J$1,'8. 514 Details Included'!$G:$G,'7. 511_CAR_Student_Counts_Sec'!$F853))</f>
        <v>0</v>
      </c>
      <c r="K853" s="82">
        <f>IF(ISBLANK($D853),"",SUMIFS('8. 514 Details Included'!$I:$I,'8. 514 Details Included'!$A:$A,'7. 511_CAR_Student_Counts_Sec'!$A853,'8. 514 Details Included'!$E:$E,'7. 511_CAR_Student_Counts_Sec'!$D853,'8. 514 Details Included'!$D:$D,'7. 511_CAR_Student_Counts_Sec'!K$1,'8. 514 Details Included'!$G:$G,'7. 511_CAR_Student_Counts_Sec'!$F853))</f>
        <v>0</v>
      </c>
      <c r="L853" s="82">
        <f>IF(ISBLANK($D853),"",SUMIFS('8. 514 Details Included'!$I:$I,'8. 514 Details Included'!$A:$A,'7. 511_CAR_Student_Counts_Sec'!$A853,'8. 514 Details Included'!$E:$E,'7. 511_CAR_Student_Counts_Sec'!$D853,'8. 514 Details Included'!$D:$D,'7. 511_CAR_Student_Counts_Sec'!L$1,'8. 514 Details Included'!$G:$G,'7. 511_CAR_Student_Counts_Sec'!$F853))</f>
        <v>0</v>
      </c>
      <c r="M853" s="82">
        <f>IF(ISBLANK($D853),"",SUMIFS('8. 514 Details Included'!$I:$I,'8. 514 Details Included'!$A:$A,'7. 511_CAR_Student_Counts_Sec'!$A853,'8. 514 Details Included'!$E:$E,'7. 511_CAR_Student_Counts_Sec'!$D853,'8. 514 Details Included'!$D:$D,'7. 511_CAR_Student_Counts_Sec'!M$1,'8. 514 Details Included'!$G:$G,'7. 511_CAR_Student_Counts_Sec'!$F853))</f>
        <v>0</v>
      </c>
      <c r="N853" s="82">
        <f>IF(ISBLANK($D853),"",SUMIFS('8. 514 Details Included'!$I:$I,'8. 514 Details Included'!$A:$A,'7. 511_CAR_Student_Counts_Sec'!$A853,'8. 514 Details Included'!$E:$E,'7. 511_CAR_Student_Counts_Sec'!$D853,'8. 514 Details Included'!$D:$D,'7. 511_CAR_Student_Counts_Sec'!N$1,'8. 514 Details Included'!$G:$G,'7. 511_CAR_Student_Counts_Sec'!$F853))</f>
        <v>0</v>
      </c>
      <c r="O853" s="81">
        <f t="shared" si="39"/>
        <v>31</v>
      </c>
      <c r="P853" s="81">
        <f t="shared" si="40"/>
        <v>0</v>
      </c>
      <c r="Q853" s="81" t="str">
        <f t="shared" si="41"/>
        <v>6-8</v>
      </c>
    </row>
    <row r="854" spans="1:17" ht="15" outlineLevel="3" x14ac:dyDescent="0.2">
      <c r="A854" s="85"/>
      <c r="B854" s="86"/>
      <c r="C854" s="88" t="s">
        <v>1167</v>
      </c>
      <c r="D854" s="85"/>
      <c r="E854" s="86"/>
      <c r="F854" s="85"/>
      <c r="G854" s="85">
        <f>SUBTOTAL(1,G819:G853)</f>
        <v>26.228571428571428</v>
      </c>
      <c r="H854" s="82" t="str">
        <f>IF(ISBLANK($D854),"",SUMIFS('8. 514 Details Included'!$I:$I,'8. 514 Details Included'!$A:$A,'7. 511_CAR_Student_Counts_Sec'!$A854,'8. 514 Details Included'!$E:$E,'7. 511_CAR_Student_Counts_Sec'!$D854,'8. 514 Details Included'!$D:$D,'7. 511_CAR_Student_Counts_Sec'!H$1,'8. 514 Details Included'!$G:$G,'7. 511_CAR_Student_Counts_Sec'!$F854))</f>
        <v/>
      </c>
      <c r="I854" s="82" t="str">
        <f>IF(ISBLANK($D854),"",SUMIFS('8. 514 Details Included'!$I:$I,'8. 514 Details Included'!$A:$A,'7. 511_CAR_Student_Counts_Sec'!$A854,'8. 514 Details Included'!$E:$E,'7. 511_CAR_Student_Counts_Sec'!$D854,'8. 514 Details Included'!$D:$D,'7. 511_CAR_Student_Counts_Sec'!I$1,'8. 514 Details Included'!$G:$G,'7. 511_CAR_Student_Counts_Sec'!$F854))</f>
        <v/>
      </c>
      <c r="J854" s="82" t="str">
        <f>IF(ISBLANK($D854),"",SUMIFS('8. 514 Details Included'!$I:$I,'8. 514 Details Included'!$A:$A,'7. 511_CAR_Student_Counts_Sec'!$A854,'8. 514 Details Included'!$E:$E,'7. 511_CAR_Student_Counts_Sec'!$D854,'8. 514 Details Included'!$D:$D,'7. 511_CAR_Student_Counts_Sec'!J$1,'8. 514 Details Included'!$G:$G,'7. 511_CAR_Student_Counts_Sec'!$F854))</f>
        <v/>
      </c>
      <c r="K854" s="82" t="str">
        <f>IF(ISBLANK($D854),"",SUMIFS('8. 514 Details Included'!$I:$I,'8. 514 Details Included'!$A:$A,'7. 511_CAR_Student_Counts_Sec'!$A854,'8. 514 Details Included'!$E:$E,'7. 511_CAR_Student_Counts_Sec'!$D854,'8. 514 Details Included'!$D:$D,'7. 511_CAR_Student_Counts_Sec'!K$1,'8. 514 Details Included'!$G:$G,'7. 511_CAR_Student_Counts_Sec'!$F854))</f>
        <v/>
      </c>
      <c r="L854" s="82" t="str">
        <f>IF(ISBLANK($D854),"",SUMIFS('8. 514 Details Included'!$I:$I,'8. 514 Details Included'!$A:$A,'7. 511_CAR_Student_Counts_Sec'!$A854,'8. 514 Details Included'!$E:$E,'7. 511_CAR_Student_Counts_Sec'!$D854,'8. 514 Details Included'!$D:$D,'7. 511_CAR_Student_Counts_Sec'!L$1,'8. 514 Details Included'!$G:$G,'7. 511_CAR_Student_Counts_Sec'!$F854))</f>
        <v/>
      </c>
      <c r="M854" s="82" t="str">
        <f>IF(ISBLANK($D854),"",SUMIFS('8. 514 Details Included'!$I:$I,'8. 514 Details Included'!$A:$A,'7. 511_CAR_Student_Counts_Sec'!$A854,'8. 514 Details Included'!$E:$E,'7. 511_CAR_Student_Counts_Sec'!$D854,'8. 514 Details Included'!$D:$D,'7. 511_CAR_Student_Counts_Sec'!M$1,'8. 514 Details Included'!$G:$G,'7. 511_CAR_Student_Counts_Sec'!$F854))</f>
        <v/>
      </c>
      <c r="N854" s="82" t="str">
        <f>IF(ISBLANK($D854),"",SUMIFS('8. 514 Details Included'!$I:$I,'8. 514 Details Included'!$A:$A,'7. 511_CAR_Student_Counts_Sec'!$A854,'8. 514 Details Included'!$E:$E,'7. 511_CAR_Student_Counts_Sec'!$D854,'8. 514 Details Included'!$D:$D,'7. 511_CAR_Student_Counts_Sec'!N$1,'8. 514 Details Included'!$G:$G,'7. 511_CAR_Student_Counts_Sec'!$F854))</f>
        <v/>
      </c>
      <c r="O854" s="81" t="str">
        <f t="shared" si="39"/>
        <v/>
      </c>
      <c r="P854" s="81" t="str">
        <f t="shared" si="40"/>
        <v/>
      </c>
      <c r="Q854" s="81" t="str">
        <f t="shared" si="41"/>
        <v/>
      </c>
    </row>
    <row r="855" spans="1:17" ht="15" outlineLevel="4" x14ac:dyDescent="0.2">
      <c r="A855" s="85">
        <v>215</v>
      </c>
      <c r="B855" s="86" t="s">
        <v>1107</v>
      </c>
      <c r="C855" s="86" t="s">
        <v>1166</v>
      </c>
      <c r="D855" s="85">
        <v>88</v>
      </c>
      <c r="E855" s="86" t="s">
        <v>1661</v>
      </c>
      <c r="F855" s="85">
        <v>2</v>
      </c>
      <c r="G855" s="85">
        <v>31</v>
      </c>
      <c r="H855" s="82">
        <f>IF(ISBLANK($D855),"",SUMIFS('8. 514 Details Included'!$I:$I,'8. 514 Details Included'!$A:$A,'7. 511_CAR_Student_Counts_Sec'!$A855,'8. 514 Details Included'!$E:$E,'7. 511_CAR_Student_Counts_Sec'!$D855,'8. 514 Details Included'!$D:$D,'7. 511_CAR_Student_Counts_Sec'!H$1,'8. 514 Details Included'!$G:$G,'7. 511_CAR_Student_Counts_Sec'!$F855))</f>
        <v>0</v>
      </c>
      <c r="I855" s="82">
        <f>IF(ISBLANK($D855),"",SUMIFS('8. 514 Details Included'!$I:$I,'8. 514 Details Included'!$A:$A,'7. 511_CAR_Student_Counts_Sec'!$A855,'8. 514 Details Included'!$E:$E,'7. 511_CAR_Student_Counts_Sec'!$D855,'8. 514 Details Included'!$D:$D,'7. 511_CAR_Student_Counts_Sec'!I$1,'8. 514 Details Included'!$G:$G,'7. 511_CAR_Student_Counts_Sec'!$F855))</f>
        <v>0</v>
      </c>
      <c r="J855" s="82">
        <f>IF(ISBLANK($D855),"",SUMIFS('8. 514 Details Included'!$I:$I,'8. 514 Details Included'!$A:$A,'7. 511_CAR_Student_Counts_Sec'!$A855,'8. 514 Details Included'!$E:$E,'7. 511_CAR_Student_Counts_Sec'!$D855,'8. 514 Details Included'!$D:$D,'7. 511_CAR_Student_Counts_Sec'!J$1,'8. 514 Details Included'!$G:$G,'7. 511_CAR_Student_Counts_Sec'!$F855))</f>
        <v>31</v>
      </c>
      <c r="K855" s="82">
        <f>IF(ISBLANK($D855),"",SUMIFS('8. 514 Details Included'!$I:$I,'8. 514 Details Included'!$A:$A,'7. 511_CAR_Student_Counts_Sec'!$A855,'8. 514 Details Included'!$E:$E,'7. 511_CAR_Student_Counts_Sec'!$D855,'8. 514 Details Included'!$D:$D,'7. 511_CAR_Student_Counts_Sec'!K$1,'8. 514 Details Included'!$G:$G,'7. 511_CAR_Student_Counts_Sec'!$F855))</f>
        <v>0</v>
      </c>
      <c r="L855" s="82">
        <f>IF(ISBLANK($D855),"",SUMIFS('8. 514 Details Included'!$I:$I,'8. 514 Details Included'!$A:$A,'7. 511_CAR_Student_Counts_Sec'!$A855,'8. 514 Details Included'!$E:$E,'7. 511_CAR_Student_Counts_Sec'!$D855,'8. 514 Details Included'!$D:$D,'7. 511_CAR_Student_Counts_Sec'!L$1,'8. 514 Details Included'!$G:$G,'7. 511_CAR_Student_Counts_Sec'!$F855))</f>
        <v>0</v>
      </c>
      <c r="M855" s="82">
        <f>IF(ISBLANK($D855),"",SUMIFS('8. 514 Details Included'!$I:$I,'8. 514 Details Included'!$A:$A,'7. 511_CAR_Student_Counts_Sec'!$A855,'8. 514 Details Included'!$E:$E,'7. 511_CAR_Student_Counts_Sec'!$D855,'8. 514 Details Included'!$D:$D,'7. 511_CAR_Student_Counts_Sec'!M$1,'8. 514 Details Included'!$G:$G,'7. 511_CAR_Student_Counts_Sec'!$F855))</f>
        <v>0</v>
      </c>
      <c r="N855" s="82">
        <f>IF(ISBLANK($D855),"",SUMIFS('8. 514 Details Included'!$I:$I,'8. 514 Details Included'!$A:$A,'7. 511_CAR_Student_Counts_Sec'!$A855,'8. 514 Details Included'!$E:$E,'7. 511_CAR_Student_Counts_Sec'!$D855,'8. 514 Details Included'!$D:$D,'7. 511_CAR_Student_Counts_Sec'!N$1,'8. 514 Details Included'!$G:$G,'7. 511_CAR_Student_Counts_Sec'!$F855))</f>
        <v>0</v>
      </c>
      <c r="O855" s="81">
        <f t="shared" si="39"/>
        <v>31</v>
      </c>
      <c r="P855" s="81">
        <f t="shared" si="40"/>
        <v>0</v>
      </c>
      <c r="Q855" s="81" t="str">
        <f t="shared" si="41"/>
        <v>6-8</v>
      </c>
    </row>
    <row r="856" spans="1:17" ht="15" outlineLevel="4" x14ac:dyDescent="0.2">
      <c r="A856" s="85">
        <v>215</v>
      </c>
      <c r="B856" s="86" t="s">
        <v>1107</v>
      </c>
      <c r="C856" s="86" t="s">
        <v>1166</v>
      </c>
      <c r="D856" s="85">
        <v>88</v>
      </c>
      <c r="E856" s="86" t="s">
        <v>1661</v>
      </c>
      <c r="F856" s="85">
        <v>3</v>
      </c>
      <c r="G856" s="85">
        <v>26</v>
      </c>
      <c r="H856" s="82">
        <f>IF(ISBLANK($D856),"",SUMIFS('8. 514 Details Included'!$I:$I,'8. 514 Details Included'!$A:$A,'7. 511_CAR_Student_Counts_Sec'!$A856,'8. 514 Details Included'!$E:$E,'7. 511_CAR_Student_Counts_Sec'!$D856,'8. 514 Details Included'!$D:$D,'7. 511_CAR_Student_Counts_Sec'!H$1,'8. 514 Details Included'!$G:$G,'7. 511_CAR_Student_Counts_Sec'!$F856))</f>
        <v>0</v>
      </c>
      <c r="I856" s="82">
        <f>IF(ISBLANK($D856),"",SUMIFS('8. 514 Details Included'!$I:$I,'8. 514 Details Included'!$A:$A,'7. 511_CAR_Student_Counts_Sec'!$A856,'8. 514 Details Included'!$E:$E,'7. 511_CAR_Student_Counts_Sec'!$D856,'8. 514 Details Included'!$D:$D,'7. 511_CAR_Student_Counts_Sec'!I$1,'8. 514 Details Included'!$G:$G,'7. 511_CAR_Student_Counts_Sec'!$F856))</f>
        <v>0</v>
      </c>
      <c r="J856" s="82">
        <f>IF(ISBLANK($D856),"",SUMIFS('8. 514 Details Included'!$I:$I,'8. 514 Details Included'!$A:$A,'7. 511_CAR_Student_Counts_Sec'!$A856,'8. 514 Details Included'!$E:$E,'7. 511_CAR_Student_Counts_Sec'!$D856,'8. 514 Details Included'!$D:$D,'7. 511_CAR_Student_Counts_Sec'!J$1,'8. 514 Details Included'!$G:$G,'7. 511_CAR_Student_Counts_Sec'!$F856))</f>
        <v>26</v>
      </c>
      <c r="K856" s="82">
        <f>IF(ISBLANK($D856),"",SUMIFS('8. 514 Details Included'!$I:$I,'8. 514 Details Included'!$A:$A,'7. 511_CAR_Student_Counts_Sec'!$A856,'8. 514 Details Included'!$E:$E,'7. 511_CAR_Student_Counts_Sec'!$D856,'8. 514 Details Included'!$D:$D,'7. 511_CAR_Student_Counts_Sec'!K$1,'8. 514 Details Included'!$G:$G,'7. 511_CAR_Student_Counts_Sec'!$F856))</f>
        <v>0</v>
      </c>
      <c r="L856" s="82">
        <f>IF(ISBLANK($D856),"",SUMIFS('8. 514 Details Included'!$I:$I,'8. 514 Details Included'!$A:$A,'7. 511_CAR_Student_Counts_Sec'!$A856,'8. 514 Details Included'!$E:$E,'7. 511_CAR_Student_Counts_Sec'!$D856,'8. 514 Details Included'!$D:$D,'7. 511_CAR_Student_Counts_Sec'!L$1,'8. 514 Details Included'!$G:$G,'7. 511_CAR_Student_Counts_Sec'!$F856))</f>
        <v>0</v>
      </c>
      <c r="M856" s="82">
        <f>IF(ISBLANK($D856),"",SUMIFS('8. 514 Details Included'!$I:$I,'8. 514 Details Included'!$A:$A,'7. 511_CAR_Student_Counts_Sec'!$A856,'8. 514 Details Included'!$E:$E,'7. 511_CAR_Student_Counts_Sec'!$D856,'8. 514 Details Included'!$D:$D,'7. 511_CAR_Student_Counts_Sec'!M$1,'8. 514 Details Included'!$G:$G,'7. 511_CAR_Student_Counts_Sec'!$F856))</f>
        <v>0</v>
      </c>
      <c r="N856" s="82">
        <f>IF(ISBLANK($D856),"",SUMIFS('8. 514 Details Included'!$I:$I,'8. 514 Details Included'!$A:$A,'7. 511_CAR_Student_Counts_Sec'!$A856,'8. 514 Details Included'!$E:$E,'7. 511_CAR_Student_Counts_Sec'!$D856,'8. 514 Details Included'!$D:$D,'7. 511_CAR_Student_Counts_Sec'!N$1,'8. 514 Details Included'!$G:$G,'7. 511_CAR_Student_Counts_Sec'!$F856))</f>
        <v>0</v>
      </c>
      <c r="O856" s="81">
        <f t="shared" si="39"/>
        <v>26</v>
      </c>
      <c r="P856" s="81">
        <f t="shared" si="40"/>
        <v>0</v>
      </c>
      <c r="Q856" s="81" t="str">
        <f t="shared" si="41"/>
        <v>6-8</v>
      </c>
    </row>
    <row r="857" spans="1:17" ht="15" outlineLevel="4" x14ac:dyDescent="0.2">
      <c r="A857" s="85">
        <v>215</v>
      </c>
      <c r="B857" s="86" t="s">
        <v>1107</v>
      </c>
      <c r="C857" s="86" t="s">
        <v>1166</v>
      </c>
      <c r="D857" s="85">
        <v>88</v>
      </c>
      <c r="E857" s="86" t="s">
        <v>1661</v>
      </c>
      <c r="F857" s="85">
        <v>4</v>
      </c>
      <c r="G857" s="85">
        <v>31</v>
      </c>
      <c r="H857" s="82">
        <f>IF(ISBLANK($D857),"",SUMIFS('8. 514 Details Included'!$I:$I,'8. 514 Details Included'!$A:$A,'7. 511_CAR_Student_Counts_Sec'!$A857,'8. 514 Details Included'!$E:$E,'7. 511_CAR_Student_Counts_Sec'!$D857,'8. 514 Details Included'!$D:$D,'7. 511_CAR_Student_Counts_Sec'!H$1,'8. 514 Details Included'!$G:$G,'7. 511_CAR_Student_Counts_Sec'!$F857))</f>
        <v>0</v>
      </c>
      <c r="I857" s="82">
        <f>IF(ISBLANK($D857),"",SUMIFS('8. 514 Details Included'!$I:$I,'8. 514 Details Included'!$A:$A,'7. 511_CAR_Student_Counts_Sec'!$A857,'8. 514 Details Included'!$E:$E,'7. 511_CAR_Student_Counts_Sec'!$D857,'8. 514 Details Included'!$D:$D,'7. 511_CAR_Student_Counts_Sec'!I$1,'8. 514 Details Included'!$G:$G,'7. 511_CAR_Student_Counts_Sec'!$F857))</f>
        <v>0</v>
      </c>
      <c r="J857" s="82">
        <f>IF(ISBLANK($D857),"",SUMIFS('8. 514 Details Included'!$I:$I,'8. 514 Details Included'!$A:$A,'7. 511_CAR_Student_Counts_Sec'!$A857,'8. 514 Details Included'!$E:$E,'7. 511_CAR_Student_Counts_Sec'!$D857,'8. 514 Details Included'!$D:$D,'7. 511_CAR_Student_Counts_Sec'!J$1,'8. 514 Details Included'!$G:$G,'7. 511_CAR_Student_Counts_Sec'!$F857))</f>
        <v>31</v>
      </c>
      <c r="K857" s="82">
        <f>IF(ISBLANK($D857),"",SUMIFS('8. 514 Details Included'!$I:$I,'8. 514 Details Included'!$A:$A,'7. 511_CAR_Student_Counts_Sec'!$A857,'8. 514 Details Included'!$E:$E,'7. 511_CAR_Student_Counts_Sec'!$D857,'8. 514 Details Included'!$D:$D,'7. 511_CAR_Student_Counts_Sec'!K$1,'8. 514 Details Included'!$G:$G,'7. 511_CAR_Student_Counts_Sec'!$F857))</f>
        <v>0</v>
      </c>
      <c r="L857" s="82">
        <f>IF(ISBLANK($D857),"",SUMIFS('8. 514 Details Included'!$I:$I,'8. 514 Details Included'!$A:$A,'7. 511_CAR_Student_Counts_Sec'!$A857,'8. 514 Details Included'!$E:$E,'7. 511_CAR_Student_Counts_Sec'!$D857,'8. 514 Details Included'!$D:$D,'7. 511_CAR_Student_Counts_Sec'!L$1,'8. 514 Details Included'!$G:$G,'7. 511_CAR_Student_Counts_Sec'!$F857))</f>
        <v>0</v>
      </c>
      <c r="M857" s="82">
        <f>IF(ISBLANK($D857),"",SUMIFS('8. 514 Details Included'!$I:$I,'8. 514 Details Included'!$A:$A,'7. 511_CAR_Student_Counts_Sec'!$A857,'8. 514 Details Included'!$E:$E,'7. 511_CAR_Student_Counts_Sec'!$D857,'8. 514 Details Included'!$D:$D,'7. 511_CAR_Student_Counts_Sec'!M$1,'8. 514 Details Included'!$G:$G,'7. 511_CAR_Student_Counts_Sec'!$F857))</f>
        <v>0</v>
      </c>
      <c r="N857" s="82">
        <f>IF(ISBLANK($D857),"",SUMIFS('8. 514 Details Included'!$I:$I,'8. 514 Details Included'!$A:$A,'7. 511_CAR_Student_Counts_Sec'!$A857,'8. 514 Details Included'!$E:$E,'7. 511_CAR_Student_Counts_Sec'!$D857,'8. 514 Details Included'!$D:$D,'7. 511_CAR_Student_Counts_Sec'!N$1,'8. 514 Details Included'!$G:$G,'7. 511_CAR_Student_Counts_Sec'!$F857))</f>
        <v>0</v>
      </c>
      <c r="O857" s="81">
        <f t="shared" si="39"/>
        <v>31</v>
      </c>
      <c r="P857" s="81">
        <f t="shared" si="40"/>
        <v>0</v>
      </c>
      <c r="Q857" s="81" t="str">
        <f t="shared" si="41"/>
        <v>6-8</v>
      </c>
    </row>
    <row r="858" spans="1:17" ht="15" outlineLevel="4" x14ac:dyDescent="0.2">
      <c r="A858" s="85">
        <v>215</v>
      </c>
      <c r="B858" s="86" t="s">
        <v>1107</v>
      </c>
      <c r="C858" s="86" t="s">
        <v>1166</v>
      </c>
      <c r="D858" s="85">
        <v>88</v>
      </c>
      <c r="E858" s="86" t="s">
        <v>1661</v>
      </c>
      <c r="F858" s="85">
        <v>5</v>
      </c>
      <c r="G858" s="85">
        <v>30</v>
      </c>
      <c r="H858" s="82">
        <f>IF(ISBLANK($D858),"",SUMIFS('8. 514 Details Included'!$I:$I,'8. 514 Details Included'!$A:$A,'7. 511_CAR_Student_Counts_Sec'!$A858,'8. 514 Details Included'!$E:$E,'7. 511_CAR_Student_Counts_Sec'!$D858,'8. 514 Details Included'!$D:$D,'7. 511_CAR_Student_Counts_Sec'!H$1,'8. 514 Details Included'!$G:$G,'7. 511_CAR_Student_Counts_Sec'!$F858))</f>
        <v>0</v>
      </c>
      <c r="I858" s="82">
        <f>IF(ISBLANK($D858),"",SUMIFS('8. 514 Details Included'!$I:$I,'8. 514 Details Included'!$A:$A,'7. 511_CAR_Student_Counts_Sec'!$A858,'8. 514 Details Included'!$E:$E,'7. 511_CAR_Student_Counts_Sec'!$D858,'8. 514 Details Included'!$D:$D,'7. 511_CAR_Student_Counts_Sec'!I$1,'8. 514 Details Included'!$G:$G,'7. 511_CAR_Student_Counts_Sec'!$F858))</f>
        <v>0</v>
      </c>
      <c r="J858" s="82">
        <f>IF(ISBLANK($D858),"",SUMIFS('8. 514 Details Included'!$I:$I,'8. 514 Details Included'!$A:$A,'7. 511_CAR_Student_Counts_Sec'!$A858,'8. 514 Details Included'!$E:$E,'7. 511_CAR_Student_Counts_Sec'!$D858,'8. 514 Details Included'!$D:$D,'7. 511_CAR_Student_Counts_Sec'!J$1,'8. 514 Details Included'!$G:$G,'7. 511_CAR_Student_Counts_Sec'!$F858))</f>
        <v>30</v>
      </c>
      <c r="K858" s="82">
        <f>IF(ISBLANK($D858),"",SUMIFS('8. 514 Details Included'!$I:$I,'8. 514 Details Included'!$A:$A,'7. 511_CAR_Student_Counts_Sec'!$A858,'8. 514 Details Included'!$E:$E,'7. 511_CAR_Student_Counts_Sec'!$D858,'8. 514 Details Included'!$D:$D,'7. 511_CAR_Student_Counts_Sec'!K$1,'8. 514 Details Included'!$G:$G,'7. 511_CAR_Student_Counts_Sec'!$F858))</f>
        <v>0</v>
      </c>
      <c r="L858" s="82">
        <f>IF(ISBLANK($D858),"",SUMIFS('8. 514 Details Included'!$I:$I,'8. 514 Details Included'!$A:$A,'7. 511_CAR_Student_Counts_Sec'!$A858,'8. 514 Details Included'!$E:$E,'7. 511_CAR_Student_Counts_Sec'!$D858,'8. 514 Details Included'!$D:$D,'7. 511_CAR_Student_Counts_Sec'!L$1,'8. 514 Details Included'!$G:$G,'7. 511_CAR_Student_Counts_Sec'!$F858))</f>
        <v>0</v>
      </c>
      <c r="M858" s="82">
        <f>IF(ISBLANK($D858),"",SUMIFS('8. 514 Details Included'!$I:$I,'8. 514 Details Included'!$A:$A,'7. 511_CAR_Student_Counts_Sec'!$A858,'8. 514 Details Included'!$E:$E,'7. 511_CAR_Student_Counts_Sec'!$D858,'8. 514 Details Included'!$D:$D,'7. 511_CAR_Student_Counts_Sec'!M$1,'8. 514 Details Included'!$G:$G,'7. 511_CAR_Student_Counts_Sec'!$F858))</f>
        <v>0</v>
      </c>
      <c r="N858" s="82">
        <f>IF(ISBLANK($D858),"",SUMIFS('8. 514 Details Included'!$I:$I,'8. 514 Details Included'!$A:$A,'7. 511_CAR_Student_Counts_Sec'!$A858,'8. 514 Details Included'!$E:$E,'7. 511_CAR_Student_Counts_Sec'!$D858,'8. 514 Details Included'!$D:$D,'7. 511_CAR_Student_Counts_Sec'!N$1,'8. 514 Details Included'!$G:$G,'7. 511_CAR_Student_Counts_Sec'!$F858))</f>
        <v>0</v>
      </c>
      <c r="O858" s="81">
        <f t="shared" si="39"/>
        <v>30</v>
      </c>
      <c r="P858" s="81">
        <f t="shared" si="40"/>
        <v>0</v>
      </c>
      <c r="Q858" s="81" t="str">
        <f t="shared" si="41"/>
        <v>6-8</v>
      </c>
    </row>
    <row r="859" spans="1:17" ht="15" outlineLevel="4" x14ac:dyDescent="0.2">
      <c r="A859" s="85">
        <v>215</v>
      </c>
      <c r="B859" s="86" t="s">
        <v>1107</v>
      </c>
      <c r="C859" s="86" t="s">
        <v>1166</v>
      </c>
      <c r="D859" s="85">
        <v>80</v>
      </c>
      <c r="E859" s="86" t="s">
        <v>1660</v>
      </c>
      <c r="F859" s="85">
        <v>1</v>
      </c>
      <c r="G859" s="85">
        <v>31</v>
      </c>
      <c r="H859" s="82">
        <f>IF(ISBLANK($D859),"",SUMIFS('8. 514 Details Included'!$I:$I,'8. 514 Details Included'!$A:$A,'7. 511_CAR_Student_Counts_Sec'!$A859,'8. 514 Details Included'!$E:$E,'7. 511_CAR_Student_Counts_Sec'!$D859,'8. 514 Details Included'!$D:$D,'7. 511_CAR_Student_Counts_Sec'!H$1,'8. 514 Details Included'!$G:$G,'7. 511_CAR_Student_Counts_Sec'!$F859))</f>
        <v>0</v>
      </c>
      <c r="I859" s="82">
        <f>IF(ISBLANK($D859),"",SUMIFS('8. 514 Details Included'!$I:$I,'8. 514 Details Included'!$A:$A,'7. 511_CAR_Student_Counts_Sec'!$A859,'8. 514 Details Included'!$E:$E,'7. 511_CAR_Student_Counts_Sec'!$D859,'8. 514 Details Included'!$D:$D,'7. 511_CAR_Student_Counts_Sec'!I$1,'8. 514 Details Included'!$G:$G,'7. 511_CAR_Student_Counts_Sec'!$F859))</f>
        <v>0</v>
      </c>
      <c r="J859" s="82">
        <f>IF(ISBLANK($D859),"",SUMIFS('8. 514 Details Included'!$I:$I,'8. 514 Details Included'!$A:$A,'7. 511_CAR_Student_Counts_Sec'!$A859,'8. 514 Details Included'!$E:$E,'7. 511_CAR_Student_Counts_Sec'!$D859,'8. 514 Details Included'!$D:$D,'7. 511_CAR_Student_Counts_Sec'!J$1,'8. 514 Details Included'!$G:$G,'7. 511_CAR_Student_Counts_Sec'!$F859))</f>
        <v>0</v>
      </c>
      <c r="K859" s="82">
        <f>IF(ISBLANK($D859),"",SUMIFS('8. 514 Details Included'!$I:$I,'8. 514 Details Included'!$A:$A,'7. 511_CAR_Student_Counts_Sec'!$A859,'8. 514 Details Included'!$E:$E,'7. 511_CAR_Student_Counts_Sec'!$D859,'8. 514 Details Included'!$D:$D,'7. 511_CAR_Student_Counts_Sec'!K$1,'8. 514 Details Included'!$G:$G,'7. 511_CAR_Student_Counts_Sec'!$F859))</f>
        <v>26</v>
      </c>
      <c r="L859" s="82">
        <f>IF(ISBLANK($D859),"",SUMIFS('8. 514 Details Included'!$I:$I,'8. 514 Details Included'!$A:$A,'7. 511_CAR_Student_Counts_Sec'!$A859,'8. 514 Details Included'!$E:$E,'7. 511_CAR_Student_Counts_Sec'!$D859,'8. 514 Details Included'!$D:$D,'7. 511_CAR_Student_Counts_Sec'!L$1,'8. 514 Details Included'!$G:$G,'7. 511_CAR_Student_Counts_Sec'!$F859))</f>
        <v>5</v>
      </c>
      <c r="M859" s="82">
        <f>IF(ISBLANK($D859),"",SUMIFS('8. 514 Details Included'!$I:$I,'8. 514 Details Included'!$A:$A,'7. 511_CAR_Student_Counts_Sec'!$A859,'8. 514 Details Included'!$E:$E,'7. 511_CAR_Student_Counts_Sec'!$D859,'8. 514 Details Included'!$D:$D,'7. 511_CAR_Student_Counts_Sec'!M$1,'8. 514 Details Included'!$G:$G,'7. 511_CAR_Student_Counts_Sec'!$F859))</f>
        <v>0</v>
      </c>
      <c r="N859" s="82">
        <f>IF(ISBLANK($D859),"",SUMIFS('8. 514 Details Included'!$I:$I,'8. 514 Details Included'!$A:$A,'7. 511_CAR_Student_Counts_Sec'!$A859,'8. 514 Details Included'!$E:$E,'7. 511_CAR_Student_Counts_Sec'!$D859,'8. 514 Details Included'!$D:$D,'7. 511_CAR_Student_Counts_Sec'!N$1,'8. 514 Details Included'!$G:$G,'7. 511_CAR_Student_Counts_Sec'!$F859))</f>
        <v>0</v>
      </c>
      <c r="O859" s="81">
        <f t="shared" si="39"/>
        <v>0</v>
      </c>
      <c r="P859" s="81">
        <f t="shared" si="40"/>
        <v>31</v>
      </c>
      <c r="Q859" s="81" t="str">
        <f t="shared" si="41"/>
        <v>9-12</v>
      </c>
    </row>
    <row r="860" spans="1:17" ht="15" outlineLevel="4" x14ac:dyDescent="0.2">
      <c r="A860" s="85">
        <v>215</v>
      </c>
      <c r="B860" s="86" t="s">
        <v>1107</v>
      </c>
      <c r="C860" s="86" t="s">
        <v>1166</v>
      </c>
      <c r="D860" s="85">
        <v>80</v>
      </c>
      <c r="E860" s="86" t="s">
        <v>1660</v>
      </c>
      <c r="F860" s="85">
        <v>2</v>
      </c>
      <c r="G860" s="85">
        <v>34</v>
      </c>
      <c r="H860" s="82">
        <f>IF(ISBLANK($D860),"",SUMIFS('8. 514 Details Included'!$I:$I,'8. 514 Details Included'!$A:$A,'7. 511_CAR_Student_Counts_Sec'!$A860,'8. 514 Details Included'!$E:$E,'7. 511_CAR_Student_Counts_Sec'!$D860,'8. 514 Details Included'!$D:$D,'7. 511_CAR_Student_Counts_Sec'!H$1,'8. 514 Details Included'!$G:$G,'7. 511_CAR_Student_Counts_Sec'!$F860))</f>
        <v>0</v>
      </c>
      <c r="I860" s="82">
        <f>IF(ISBLANK($D860),"",SUMIFS('8. 514 Details Included'!$I:$I,'8. 514 Details Included'!$A:$A,'7. 511_CAR_Student_Counts_Sec'!$A860,'8. 514 Details Included'!$E:$E,'7. 511_CAR_Student_Counts_Sec'!$D860,'8. 514 Details Included'!$D:$D,'7. 511_CAR_Student_Counts_Sec'!I$1,'8. 514 Details Included'!$G:$G,'7. 511_CAR_Student_Counts_Sec'!$F860))</f>
        <v>0</v>
      </c>
      <c r="J860" s="82">
        <f>IF(ISBLANK($D860),"",SUMIFS('8. 514 Details Included'!$I:$I,'8. 514 Details Included'!$A:$A,'7. 511_CAR_Student_Counts_Sec'!$A860,'8. 514 Details Included'!$E:$E,'7. 511_CAR_Student_Counts_Sec'!$D860,'8. 514 Details Included'!$D:$D,'7. 511_CAR_Student_Counts_Sec'!J$1,'8. 514 Details Included'!$G:$G,'7. 511_CAR_Student_Counts_Sec'!$F860))</f>
        <v>0</v>
      </c>
      <c r="K860" s="82">
        <f>IF(ISBLANK($D860),"",SUMIFS('8. 514 Details Included'!$I:$I,'8. 514 Details Included'!$A:$A,'7. 511_CAR_Student_Counts_Sec'!$A860,'8. 514 Details Included'!$E:$E,'7. 511_CAR_Student_Counts_Sec'!$D860,'8. 514 Details Included'!$D:$D,'7. 511_CAR_Student_Counts_Sec'!K$1,'8. 514 Details Included'!$G:$G,'7. 511_CAR_Student_Counts_Sec'!$F860))</f>
        <v>0</v>
      </c>
      <c r="L860" s="82">
        <f>IF(ISBLANK($D860),"",SUMIFS('8. 514 Details Included'!$I:$I,'8. 514 Details Included'!$A:$A,'7. 511_CAR_Student_Counts_Sec'!$A860,'8. 514 Details Included'!$E:$E,'7. 511_CAR_Student_Counts_Sec'!$D860,'8. 514 Details Included'!$D:$D,'7. 511_CAR_Student_Counts_Sec'!L$1,'8. 514 Details Included'!$G:$G,'7. 511_CAR_Student_Counts_Sec'!$F860))</f>
        <v>21</v>
      </c>
      <c r="M860" s="82">
        <f>IF(ISBLANK($D860),"",SUMIFS('8. 514 Details Included'!$I:$I,'8. 514 Details Included'!$A:$A,'7. 511_CAR_Student_Counts_Sec'!$A860,'8. 514 Details Included'!$E:$E,'7. 511_CAR_Student_Counts_Sec'!$D860,'8. 514 Details Included'!$D:$D,'7. 511_CAR_Student_Counts_Sec'!M$1,'8. 514 Details Included'!$G:$G,'7. 511_CAR_Student_Counts_Sec'!$F860))</f>
        <v>6</v>
      </c>
      <c r="N860" s="82">
        <f>IF(ISBLANK($D860),"",SUMIFS('8. 514 Details Included'!$I:$I,'8. 514 Details Included'!$A:$A,'7. 511_CAR_Student_Counts_Sec'!$A860,'8. 514 Details Included'!$E:$E,'7. 511_CAR_Student_Counts_Sec'!$D860,'8. 514 Details Included'!$D:$D,'7. 511_CAR_Student_Counts_Sec'!N$1,'8. 514 Details Included'!$G:$G,'7. 511_CAR_Student_Counts_Sec'!$F860))</f>
        <v>7</v>
      </c>
      <c r="O860" s="81">
        <f t="shared" si="39"/>
        <v>0</v>
      </c>
      <c r="P860" s="81">
        <f t="shared" si="40"/>
        <v>34</v>
      </c>
      <c r="Q860" s="81" t="str">
        <f t="shared" si="41"/>
        <v>9-12</v>
      </c>
    </row>
    <row r="861" spans="1:17" ht="15" outlineLevel="4" x14ac:dyDescent="0.2">
      <c r="A861" s="85">
        <v>215</v>
      </c>
      <c r="B861" s="86" t="s">
        <v>1107</v>
      </c>
      <c r="C861" s="86" t="s">
        <v>1166</v>
      </c>
      <c r="D861" s="85">
        <v>80</v>
      </c>
      <c r="E861" s="86" t="s">
        <v>1660</v>
      </c>
      <c r="F861" s="85">
        <v>5</v>
      </c>
      <c r="G861" s="85">
        <v>31</v>
      </c>
      <c r="H861" s="82">
        <f>IF(ISBLANK($D861),"",SUMIFS('8. 514 Details Included'!$I:$I,'8. 514 Details Included'!$A:$A,'7. 511_CAR_Student_Counts_Sec'!$A861,'8. 514 Details Included'!$E:$E,'7. 511_CAR_Student_Counts_Sec'!$D861,'8. 514 Details Included'!$D:$D,'7. 511_CAR_Student_Counts_Sec'!H$1,'8. 514 Details Included'!$G:$G,'7. 511_CAR_Student_Counts_Sec'!$F861))</f>
        <v>0</v>
      </c>
      <c r="I861" s="82">
        <f>IF(ISBLANK($D861),"",SUMIFS('8. 514 Details Included'!$I:$I,'8. 514 Details Included'!$A:$A,'7. 511_CAR_Student_Counts_Sec'!$A861,'8. 514 Details Included'!$E:$E,'7. 511_CAR_Student_Counts_Sec'!$D861,'8. 514 Details Included'!$D:$D,'7. 511_CAR_Student_Counts_Sec'!I$1,'8. 514 Details Included'!$G:$G,'7. 511_CAR_Student_Counts_Sec'!$F861))</f>
        <v>0</v>
      </c>
      <c r="J861" s="82">
        <f>IF(ISBLANK($D861),"",SUMIFS('8. 514 Details Included'!$I:$I,'8. 514 Details Included'!$A:$A,'7. 511_CAR_Student_Counts_Sec'!$A861,'8. 514 Details Included'!$E:$E,'7. 511_CAR_Student_Counts_Sec'!$D861,'8. 514 Details Included'!$D:$D,'7. 511_CAR_Student_Counts_Sec'!J$1,'8. 514 Details Included'!$G:$G,'7. 511_CAR_Student_Counts_Sec'!$F861))</f>
        <v>0</v>
      </c>
      <c r="K861" s="82">
        <f>IF(ISBLANK($D861),"",SUMIFS('8. 514 Details Included'!$I:$I,'8. 514 Details Included'!$A:$A,'7. 511_CAR_Student_Counts_Sec'!$A861,'8. 514 Details Included'!$E:$E,'7. 511_CAR_Student_Counts_Sec'!$D861,'8. 514 Details Included'!$D:$D,'7. 511_CAR_Student_Counts_Sec'!K$1,'8. 514 Details Included'!$G:$G,'7. 511_CAR_Student_Counts_Sec'!$F861))</f>
        <v>0</v>
      </c>
      <c r="L861" s="82">
        <f>IF(ISBLANK($D861),"",SUMIFS('8. 514 Details Included'!$I:$I,'8. 514 Details Included'!$A:$A,'7. 511_CAR_Student_Counts_Sec'!$A861,'8. 514 Details Included'!$E:$E,'7. 511_CAR_Student_Counts_Sec'!$D861,'8. 514 Details Included'!$D:$D,'7. 511_CAR_Student_Counts_Sec'!L$1,'8. 514 Details Included'!$G:$G,'7. 511_CAR_Student_Counts_Sec'!$F861))</f>
        <v>24</v>
      </c>
      <c r="M861" s="82">
        <f>IF(ISBLANK($D861),"",SUMIFS('8. 514 Details Included'!$I:$I,'8. 514 Details Included'!$A:$A,'7. 511_CAR_Student_Counts_Sec'!$A861,'8. 514 Details Included'!$E:$E,'7. 511_CAR_Student_Counts_Sec'!$D861,'8. 514 Details Included'!$D:$D,'7. 511_CAR_Student_Counts_Sec'!M$1,'8. 514 Details Included'!$G:$G,'7. 511_CAR_Student_Counts_Sec'!$F861))</f>
        <v>5</v>
      </c>
      <c r="N861" s="82">
        <f>IF(ISBLANK($D861),"",SUMIFS('8. 514 Details Included'!$I:$I,'8. 514 Details Included'!$A:$A,'7. 511_CAR_Student_Counts_Sec'!$A861,'8. 514 Details Included'!$E:$E,'7. 511_CAR_Student_Counts_Sec'!$D861,'8. 514 Details Included'!$D:$D,'7. 511_CAR_Student_Counts_Sec'!N$1,'8. 514 Details Included'!$G:$G,'7. 511_CAR_Student_Counts_Sec'!$F861))</f>
        <v>2</v>
      </c>
      <c r="O861" s="81">
        <f t="shared" si="39"/>
        <v>0</v>
      </c>
      <c r="P861" s="81">
        <f t="shared" si="40"/>
        <v>31</v>
      </c>
      <c r="Q861" s="81" t="str">
        <f t="shared" si="41"/>
        <v>9-12</v>
      </c>
    </row>
    <row r="862" spans="1:17" ht="15" outlineLevel="4" x14ac:dyDescent="0.2">
      <c r="A862" s="85">
        <v>215</v>
      </c>
      <c r="B862" s="86" t="s">
        <v>1107</v>
      </c>
      <c r="C862" s="86" t="s">
        <v>1166</v>
      </c>
      <c r="D862" s="85">
        <v>80</v>
      </c>
      <c r="E862" s="86" t="s">
        <v>1660</v>
      </c>
      <c r="F862" s="85">
        <v>6</v>
      </c>
      <c r="G862" s="85">
        <v>15</v>
      </c>
      <c r="H862" s="82">
        <f>IF(ISBLANK($D862),"",SUMIFS('8. 514 Details Included'!$I:$I,'8. 514 Details Included'!$A:$A,'7. 511_CAR_Student_Counts_Sec'!$A862,'8. 514 Details Included'!$E:$E,'7. 511_CAR_Student_Counts_Sec'!$D862,'8. 514 Details Included'!$D:$D,'7. 511_CAR_Student_Counts_Sec'!H$1,'8. 514 Details Included'!$G:$G,'7. 511_CAR_Student_Counts_Sec'!$F862))</f>
        <v>0</v>
      </c>
      <c r="I862" s="82">
        <f>IF(ISBLANK($D862),"",SUMIFS('8. 514 Details Included'!$I:$I,'8. 514 Details Included'!$A:$A,'7. 511_CAR_Student_Counts_Sec'!$A862,'8. 514 Details Included'!$E:$E,'7. 511_CAR_Student_Counts_Sec'!$D862,'8. 514 Details Included'!$D:$D,'7. 511_CAR_Student_Counts_Sec'!I$1,'8. 514 Details Included'!$G:$G,'7. 511_CAR_Student_Counts_Sec'!$F862))</f>
        <v>0</v>
      </c>
      <c r="J862" s="82">
        <f>IF(ISBLANK($D862),"",SUMIFS('8. 514 Details Included'!$I:$I,'8. 514 Details Included'!$A:$A,'7. 511_CAR_Student_Counts_Sec'!$A862,'8. 514 Details Included'!$E:$E,'7. 511_CAR_Student_Counts_Sec'!$D862,'8. 514 Details Included'!$D:$D,'7. 511_CAR_Student_Counts_Sec'!J$1,'8. 514 Details Included'!$G:$G,'7. 511_CAR_Student_Counts_Sec'!$F862))</f>
        <v>0</v>
      </c>
      <c r="K862" s="82">
        <f>IF(ISBLANK($D862),"",SUMIFS('8. 514 Details Included'!$I:$I,'8. 514 Details Included'!$A:$A,'7. 511_CAR_Student_Counts_Sec'!$A862,'8. 514 Details Included'!$E:$E,'7. 511_CAR_Student_Counts_Sec'!$D862,'8. 514 Details Included'!$D:$D,'7. 511_CAR_Student_Counts_Sec'!K$1,'8. 514 Details Included'!$G:$G,'7. 511_CAR_Student_Counts_Sec'!$F862))</f>
        <v>11</v>
      </c>
      <c r="L862" s="82">
        <f>IF(ISBLANK($D862),"",SUMIFS('8. 514 Details Included'!$I:$I,'8. 514 Details Included'!$A:$A,'7. 511_CAR_Student_Counts_Sec'!$A862,'8. 514 Details Included'!$E:$E,'7. 511_CAR_Student_Counts_Sec'!$D862,'8. 514 Details Included'!$D:$D,'7. 511_CAR_Student_Counts_Sec'!L$1,'8. 514 Details Included'!$G:$G,'7. 511_CAR_Student_Counts_Sec'!$F862))</f>
        <v>3</v>
      </c>
      <c r="M862" s="82">
        <f>IF(ISBLANK($D862),"",SUMIFS('8. 514 Details Included'!$I:$I,'8. 514 Details Included'!$A:$A,'7. 511_CAR_Student_Counts_Sec'!$A862,'8. 514 Details Included'!$E:$E,'7. 511_CAR_Student_Counts_Sec'!$D862,'8. 514 Details Included'!$D:$D,'7. 511_CAR_Student_Counts_Sec'!M$1,'8. 514 Details Included'!$G:$G,'7. 511_CAR_Student_Counts_Sec'!$F862))</f>
        <v>1</v>
      </c>
      <c r="N862" s="82">
        <f>IF(ISBLANK($D862),"",SUMIFS('8. 514 Details Included'!$I:$I,'8. 514 Details Included'!$A:$A,'7. 511_CAR_Student_Counts_Sec'!$A862,'8. 514 Details Included'!$E:$E,'7. 511_CAR_Student_Counts_Sec'!$D862,'8. 514 Details Included'!$D:$D,'7. 511_CAR_Student_Counts_Sec'!N$1,'8. 514 Details Included'!$G:$G,'7. 511_CAR_Student_Counts_Sec'!$F862))</f>
        <v>0</v>
      </c>
      <c r="O862" s="81">
        <f t="shared" si="39"/>
        <v>0</v>
      </c>
      <c r="P862" s="81">
        <f t="shared" si="40"/>
        <v>15</v>
      </c>
      <c r="Q862" s="81" t="str">
        <f t="shared" si="41"/>
        <v>9-12</v>
      </c>
    </row>
    <row r="863" spans="1:17" ht="15" outlineLevel="4" x14ac:dyDescent="0.2">
      <c r="A863" s="85">
        <v>215</v>
      </c>
      <c r="B863" s="86" t="s">
        <v>1107</v>
      </c>
      <c r="C863" s="86" t="s">
        <v>1166</v>
      </c>
      <c r="D863" s="85">
        <v>80</v>
      </c>
      <c r="E863" s="86" t="s">
        <v>1660</v>
      </c>
      <c r="F863" s="85">
        <v>7</v>
      </c>
      <c r="G863" s="85">
        <v>33</v>
      </c>
      <c r="H863" s="82">
        <f>IF(ISBLANK($D863),"",SUMIFS('8. 514 Details Included'!$I:$I,'8. 514 Details Included'!$A:$A,'7. 511_CAR_Student_Counts_Sec'!$A863,'8. 514 Details Included'!$E:$E,'7. 511_CAR_Student_Counts_Sec'!$D863,'8. 514 Details Included'!$D:$D,'7. 511_CAR_Student_Counts_Sec'!H$1,'8. 514 Details Included'!$G:$G,'7. 511_CAR_Student_Counts_Sec'!$F863))</f>
        <v>0</v>
      </c>
      <c r="I863" s="82">
        <f>IF(ISBLANK($D863),"",SUMIFS('8. 514 Details Included'!$I:$I,'8. 514 Details Included'!$A:$A,'7. 511_CAR_Student_Counts_Sec'!$A863,'8. 514 Details Included'!$E:$E,'7. 511_CAR_Student_Counts_Sec'!$D863,'8. 514 Details Included'!$D:$D,'7. 511_CAR_Student_Counts_Sec'!I$1,'8. 514 Details Included'!$G:$G,'7. 511_CAR_Student_Counts_Sec'!$F863))</f>
        <v>0</v>
      </c>
      <c r="J863" s="82">
        <f>IF(ISBLANK($D863),"",SUMIFS('8. 514 Details Included'!$I:$I,'8. 514 Details Included'!$A:$A,'7. 511_CAR_Student_Counts_Sec'!$A863,'8. 514 Details Included'!$E:$E,'7. 511_CAR_Student_Counts_Sec'!$D863,'8. 514 Details Included'!$D:$D,'7. 511_CAR_Student_Counts_Sec'!J$1,'8. 514 Details Included'!$G:$G,'7. 511_CAR_Student_Counts_Sec'!$F863))</f>
        <v>0</v>
      </c>
      <c r="K863" s="82">
        <f>IF(ISBLANK($D863),"",SUMIFS('8. 514 Details Included'!$I:$I,'8. 514 Details Included'!$A:$A,'7. 511_CAR_Student_Counts_Sec'!$A863,'8. 514 Details Included'!$E:$E,'7. 511_CAR_Student_Counts_Sec'!$D863,'8. 514 Details Included'!$D:$D,'7. 511_CAR_Student_Counts_Sec'!K$1,'8. 514 Details Included'!$G:$G,'7. 511_CAR_Student_Counts_Sec'!$F863))</f>
        <v>0</v>
      </c>
      <c r="L863" s="82">
        <f>IF(ISBLANK($D863),"",SUMIFS('8. 514 Details Included'!$I:$I,'8. 514 Details Included'!$A:$A,'7. 511_CAR_Student_Counts_Sec'!$A863,'8. 514 Details Included'!$E:$E,'7. 511_CAR_Student_Counts_Sec'!$D863,'8. 514 Details Included'!$D:$D,'7. 511_CAR_Student_Counts_Sec'!L$1,'8. 514 Details Included'!$G:$G,'7. 511_CAR_Student_Counts_Sec'!$F863))</f>
        <v>23</v>
      </c>
      <c r="M863" s="82">
        <f>IF(ISBLANK($D863),"",SUMIFS('8. 514 Details Included'!$I:$I,'8. 514 Details Included'!$A:$A,'7. 511_CAR_Student_Counts_Sec'!$A863,'8. 514 Details Included'!$E:$E,'7. 511_CAR_Student_Counts_Sec'!$D863,'8. 514 Details Included'!$D:$D,'7. 511_CAR_Student_Counts_Sec'!M$1,'8. 514 Details Included'!$G:$G,'7. 511_CAR_Student_Counts_Sec'!$F863))</f>
        <v>5</v>
      </c>
      <c r="N863" s="82">
        <f>IF(ISBLANK($D863),"",SUMIFS('8. 514 Details Included'!$I:$I,'8. 514 Details Included'!$A:$A,'7. 511_CAR_Student_Counts_Sec'!$A863,'8. 514 Details Included'!$E:$E,'7. 511_CAR_Student_Counts_Sec'!$D863,'8. 514 Details Included'!$D:$D,'7. 511_CAR_Student_Counts_Sec'!N$1,'8. 514 Details Included'!$G:$G,'7. 511_CAR_Student_Counts_Sec'!$F863))</f>
        <v>5</v>
      </c>
      <c r="O863" s="81">
        <f t="shared" si="39"/>
        <v>0</v>
      </c>
      <c r="P863" s="81">
        <f t="shared" si="40"/>
        <v>33</v>
      </c>
      <c r="Q863" s="81" t="str">
        <f t="shared" si="41"/>
        <v>9-12</v>
      </c>
    </row>
    <row r="864" spans="1:17" ht="15" outlineLevel="4" x14ac:dyDescent="0.2">
      <c r="A864" s="85">
        <v>215</v>
      </c>
      <c r="B864" s="86" t="s">
        <v>1107</v>
      </c>
      <c r="C864" s="86" t="s">
        <v>1166</v>
      </c>
      <c r="D864" s="85">
        <v>80</v>
      </c>
      <c r="E864" s="86" t="s">
        <v>1660</v>
      </c>
      <c r="F864" s="85">
        <v>8</v>
      </c>
      <c r="G864" s="85">
        <v>32</v>
      </c>
      <c r="H864" s="82">
        <f>IF(ISBLANK($D864),"",SUMIFS('8. 514 Details Included'!$I:$I,'8. 514 Details Included'!$A:$A,'7. 511_CAR_Student_Counts_Sec'!$A864,'8. 514 Details Included'!$E:$E,'7. 511_CAR_Student_Counts_Sec'!$D864,'8. 514 Details Included'!$D:$D,'7. 511_CAR_Student_Counts_Sec'!H$1,'8. 514 Details Included'!$G:$G,'7. 511_CAR_Student_Counts_Sec'!$F864))</f>
        <v>0</v>
      </c>
      <c r="I864" s="82">
        <f>IF(ISBLANK($D864),"",SUMIFS('8. 514 Details Included'!$I:$I,'8. 514 Details Included'!$A:$A,'7. 511_CAR_Student_Counts_Sec'!$A864,'8. 514 Details Included'!$E:$E,'7. 511_CAR_Student_Counts_Sec'!$D864,'8. 514 Details Included'!$D:$D,'7. 511_CAR_Student_Counts_Sec'!I$1,'8. 514 Details Included'!$G:$G,'7. 511_CAR_Student_Counts_Sec'!$F864))</f>
        <v>0</v>
      </c>
      <c r="J864" s="82">
        <f>IF(ISBLANK($D864),"",SUMIFS('8. 514 Details Included'!$I:$I,'8. 514 Details Included'!$A:$A,'7. 511_CAR_Student_Counts_Sec'!$A864,'8. 514 Details Included'!$E:$E,'7. 511_CAR_Student_Counts_Sec'!$D864,'8. 514 Details Included'!$D:$D,'7. 511_CAR_Student_Counts_Sec'!J$1,'8. 514 Details Included'!$G:$G,'7. 511_CAR_Student_Counts_Sec'!$F864))</f>
        <v>0</v>
      </c>
      <c r="K864" s="82">
        <f>IF(ISBLANK($D864),"",SUMIFS('8. 514 Details Included'!$I:$I,'8. 514 Details Included'!$A:$A,'7. 511_CAR_Student_Counts_Sec'!$A864,'8. 514 Details Included'!$E:$E,'7. 511_CAR_Student_Counts_Sec'!$D864,'8. 514 Details Included'!$D:$D,'7. 511_CAR_Student_Counts_Sec'!K$1,'8. 514 Details Included'!$G:$G,'7. 511_CAR_Student_Counts_Sec'!$F864))</f>
        <v>0</v>
      </c>
      <c r="L864" s="82">
        <f>IF(ISBLANK($D864),"",SUMIFS('8. 514 Details Included'!$I:$I,'8. 514 Details Included'!$A:$A,'7. 511_CAR_Student_Counts_Sec'!$A864,'8. 514 Details Included'!$E:$E,'7. 511_CAR_Student_Counts_Sec'!$D864,'8. 514 Details Included'!$D:$D,'7. 511_CAR_Student_Counts_Sec'!L$1,'8. 514 Details Included'!$G:$G,'7. 511_CAR_Student_Counts_Sec'!$F864))</f>
        <v>27</v>
      </c>
      <c r="M864" s="82">
        <f>IF(ISBLANK($D864),"",SUMIFS('8. 514 Details Included'!$I:$I,'8. 514 Details Included'!$A:$A,'7. 511_CAR_Student_Counts_Sec'!$A864,'8. 514 Details Included'!$E:$E,'7. 511_CAR_Student_Counts_Sec'!$D864,'8. 514 Details Included'!$D:$D,'7. 511_CAR_Student_Counts_Sec'!M$1,'8. 514 Details Included'!$G:$G,'7. 511_CAR_Student_Counts_Sec'!$F864))</f>
        <v>4</v>
      </c>
      <c r="N864" s="82">
        <f>IF(ISBLANK($D864),"",SUMIFS('8. 514 Details Included'!$I:$I,'8. 514 Details Included'!$A:$A,'7. 511_CAR_Student_Counts_Sec'!$A864,'8. 514 Details Included'!$E:$E,'7. 511_CAR_Student_Counts_Sec'!$D864,'8. 514 Details Included'!$D:$D,'7. 511_CAR_Student_Counts_Sec'!N$1,'8. 514 Details Included'!$G:$G,'7. 511_CAR_Student_Counts_Sec'!$F864))</f>
        <v>1</v>
      </c>
      <c r="O864" s="81">
        <f t="shared" si="39"/>
        <v>0</v>
      </c>
      <c r="P864" s="81">
        <f t="shared" si="40"/>
        <v>32</v>
      </c>
      <c r="Q864" s="81" t="str">
        <f t="shared" si="41"/>
        <v>9-12</v>
      </c>
    </row>
    <row r="865" spans="1:17" ht="15" outlineLevel="4" x14ac:dyDescent="0.2">
      <c r="A865" s="85">
        <v>215</v>
      </c>
      <c r="B865" s="86" t="s">
        <v>1107</v>
      </c>
      <c r="C865" s="86" t="s">
        <v>1166</v>
      </c>
      <c r="D865" s="85">
        <v>972</v>
      </c>
      <c r="E865" s="86" t="s">
        <v>1659</v>
      </c>
      <c r="F865" s="85">
        <v>2</v>
      </c>
      <c r="G865" s="85">
        <v>24</v>
      </c>
      <c r="H865" s="82">
        <f>IF(ISBLANK($D865),"",SUMIFS('8. 514 Details Included'!$I:$I,'8. 514 Details Included'!$A:$A,'7. 511_CAR_Student_Counts_Sec'!$A865,'8. 514 Details Included'!$E:$E,'7. 511_CAR_Student_Counts_Sec'!$D865,'8. 514 Details Included'!$D:$D,'7. 511_CAR_Student_Counts_Sec'!H$1,'8. 514 Details Included'!$G:$G,'7. 511_CAR_Student_Counts_Sec'!$F865))</f>
        <v>0</v>
      </c>
      <c r="I865" s="82">
        <f>IF(ISBLANK($D865),"",SUMIFS('8. 514 Details Included'!$I:$I,'8. 514 Details Included'!$A:$A,'7. 511_CAR_Student_Counts_Sec'!$A865,'8. 514 Details Included'!$E:$E,'7. 511_CAR_Student_Counts_Sec'!$D865,'8. 514 Details Included'!$D:$D,'7. 511_CAR_Student_Counts_Sec'!I$1,'8. 514 Details Included'!$G:$G,'7. 511_CAR_Student_Counts_Sec'!$F865))</f>
        <v>0</v>
      </c>
      <c r="J865" s="82">
        <f>IF(ISBLANK($D865),"",SUMIFS('8. 514 Details Included'!$I:$I,'8. 514 Details Included'!$A:$A,'7. 511_CAR_Student_Counts_Sec'!$A865,'8. 514 Details Included'!$E:$E,'7. 511_CAR_Student_Counts_Sec'!$D865,'8. 514 Details Included'!$D:$D,'7. 511_CAR_Student_Counts_Sec'!J$1,'8. 514 Details Included'!$G:$G,'7. 511_CAR_Student_Counts_Sec'!$F865))</f>
        <v>0</v>
      </c>
      <c r="K865" s="82">
        <f>IF(ISBLANK($D865),"",SUMIFS('8. 514 Details Included'!$I:$I,'8. 514 Details Included'!$A:$A,'7. 511_CAR_Student_Counts_Sec'!$A865,'8. 514 Details Included'!$E:$E,'7. 511_CAR_Student_Counts_Sec'!$D865,'8. 514 Details Included'!$D:$D,'7. 511_CAR_Student_Counts_Sec'!K$1,'8. 514 Details Included'!$G:$G,'7. 511_CAR_Student_Counts_Sec'!$F865))</f>
        <v>16</v>
      </c>
      <c r="L865" s="82">
        <f>IF(ISBLANK($D865),"",SUMIFS('8. 514 Details Included'!$I:$I,'8. 514 Details Included'!$A:$A,'7. 511_CAR_Student_Counts_Sec'!$A865,'8. 514 Details Included'!$E:$E,'7. 511_CAR_Student_Counts_Sec'!$D865,'8. 514 Details Included'!$D:$D,'7. 511_CAR_Student_Counts_Sec'!L$1,'8. 514 Details Included'!$G:$G,'7. 511_CAR_Student_Counts_Sec'!$F865))</f>
        <v>2</v>
      </c>
      <c r="M865" s="82">
        <f>IF(ISBLANK($D865),"",SUMIFS('8. 514 Details Included'!$I:$I,'8. 514 Details Included'!$A:$A,'7. 511_CAR_Student_Counts_Sec'!$A865,'8. 514 Details Included'!$E:$E,'7. 511_CAR_Student_Counts_Sec'!$D865,'8. 514 Details Included'!$D:$D,'7. 511_CAR_Student_Counts_Sec'!M$1,'8. 514 Details Included'!$G:$G,'7. 511_CAR_Student_Counts_Sec'!$F865))</f>
        <v>3</v>
      </c>
      <c r="N865" s="82">
        <f>IF(ISBLANK($D865),"",SUMIFS('8. 514 Details Included'!$I:$I,'8. 514 Details Included'!$A:$A,'7. 511_CAR_Student_Counts_Sec'!$A865,'8. 514 Details Included'!$E:$E,'7. 511_CAR_Student_Counts_Sec'!$D865,'8. 514 Details Included'!$D:$D,'7. 511_CAR_Student_Counts_Sec'!N$1,'8. 514 Details Included'!$G:$G,'7. 511_CAR_Student_Counts_Sec'!$F865))</f>
        <v>3</v>
      </c>
      <c r="O865" s="81">
        <f t="shared" si="39"/>
        <v>0</v>
      </c>
      <c r="P865" s="81">
        <f t="shared" si="40"/>
        <v>24</v>
      </c>
      <c r="Q865" s="81" t="str">
        <f t="shared" si="41"/>
        <v>9-12</v>
      </c>
    </row>
    <row r="866" spans="1:17" ht="15" outlineLevel="4" x14ac:dyDescent="0.2">
      <c r="A866" s="85">
        <v>215</v>
      </c>
      <c r="B866" s="86" t="s">
        <v>1107</v>
      </c>
      <c r="C866" s="86" t="s">
        <v>1166</v>
      </c>
      <c r="D866" s="85">
        <v>972</v>
      </c>
      <c r="E866" s="86" t="s">
        <v>1659</v>
      </c>
      <c r="F866" s="85">
        <v>3</v>
      </c>
      <c r="G866" s="85">
        <v>26</v>
      </c>
      <c r="H866" s="82">
        <f>IF(ISBLANK($D866),"",SUMIFS('8. 514 Details Included'!$I:$I,'8. 514 Details Included'!$A:$A,'7. 511_CAR_Student_Counts_Sec'!$A866,'8. 514 Details Included'!$E:$E,'7. 511_CAR_Student_Counts_Sec'!$D866,'8. 514 Details Included'!$D:$D,'7. 511_CAR_Student_Counts_Sec'!H$1,'8. 514 Details Included'!$G:$G,'7. 511_CAR_Student_Counts_Sec'!$F866))</f>
        <v>0</v>
      </c>
      <c r="I866" s="82">
        <f>IF(ISBLANK($D866),"",SUMIFS('8. 514 Details Included'!$I:$I,'8. 514 Details Included'!$A:$A,'7. 511_CAR_Student_Counts_Sec'!$A866,'8. 514 Details Included'!$E:$E,'7. 511_CAR_Student_Counts_Sec'!$D866,'8. 514 Details Included'!$D:$D,'7. 511_CAR_Student_Counts_Sec'!I$1,'8. 514 Details Included'!$G:$G,'7. 511_CAR_Student_Counts_Sec'!$F866))</f>
        <v>0</v>
      </c>
      <c r="J866" s="82">
        <f>IF(ISBLANK($D866),"",SUMIFS('8. 514 Details Included'!$I:$I,'8. 514 Details Included'!$A:$A,'7. 511_CAR_Student_Counts_Sec'!$A866,'8. 514 Details Included'!$E:$E,'7. 511_CAR_Student_Counts_Sec'!$D866,'8. 514 Details Included'!$D:$D,'7. 511_CAR_Student_Counts_Sec'!J$1,'8. 514 Details Included'!$G:$G,'7. 511_CAR_Student_Counts_Sec'!$F866))</f>
        <v>0</v>
      </c>
      <c r="K866" s="82">
        <f>IF(ISBLANK($D866),"",SUMIFS('8. 514 Details Included'!$I:$I,'8. 514 Details Included'!$A:$A,'7. 511_CAR_Student_Counts_Sec'!$A866,'8. 514 Details Included'!$E:$E,'7. 511_CAR_Student_Counts_Sec'!$D866,'8. 514 Details Included'!$D:$D,'7. 511_CAR_Student_Counts_Sec'!K$1,'8. 514 Details Included'!$G:$G,'7. 511_CAR_Student_Counts_Sec'!$F866))</f>
        <v>14</v>
      </c>
      <c r="L866" s="82">
        <f>IF(ISBLANK($D866),"",SUMIFS('8. 514 Details Included'!$I:$I,'8. 514 Details Included'!$A:$A,'7. 511_CAR_Student_Counts_Sec'!$A866,'8. 514 Details Included'!$E:$E,'7. 511_CAR_Student_Counts_Sec'!$D866,'8. 514 Details Included'!$D:$D,'7. 511_CAR_Student_Counts_Sec'!L$1,'8. 514 Details Included'!$G:$G,'7. 511_CAR_Student_Counts_Sec'!$F866))</f>
        <v>7</v>
      </c>
      <c r="M866" s="82">
        <f>IF(ISBLANK($D866),"",SUMIFS('8. 514 Details Included'!$I:$I,'8. 514 Details Included'!$A:$A,'7. 511_CAR_Student_Counts_Sec'!$A866,'8. 514 Details Included'!$E:$E,'7. 511_CAR_Student_Counts_Sec'!$D866,'8. 514 Details Included'!$D:$D,'7. 511_CAR_Student_Counts_Sec'!M$1,'8. 514 Details Included'!$G:$G,'7. 511_CAR_Student_Counts_Sec'!$F866))</f>
        <v>5</v>
      </c>
      <c r="N866" s="82">
        <f>IF(ISBLANK($D866),"",SUMIFS('8. 514 Details Included'!$I:$I,'8. 514 Details Included'!$A:$A,'7. 511_CAR_Student_Counts_Sec'!$A866,'8. 514 Details Included'!$E:$E,'7. 511_CAR_Student_Counts_Sec'!$D866,'8. 514 Details Included'!$D:$D,'7. 511_CAR_Student_Counts_Sec'!N$1,'8. 514 Details Included'!$G:$G,'7. 511_CAR_Student_Counts_Sec'!$F866))</f>
        <v>0</v>
      </c>
      <c r="O866" s="81">
        <f t="shared" si="39"/>
        <v>0</v>
      </c>
      <c r="P866" s="81">
        <f t="shared" si="40"/>
        <v>26</v>
      </c>
      <c r="Q866" s="81" t="str">
        <f t="shared" si="41"/>
        <v>9-12</v>
      </c>
    </row>
    <row r="867" spans="1:17" ht="15" outlineLevel="4" x14ac:dyDescent="0.2">
      <c r="A867" s="85">
        <v>215</v>
      </c>
      <c r="B867" s="86" t="s">
        <v>1107</v>
      </c>
      <c r="C867" s="86" t="s">
        <v>1166</v>
      </c>
      <c r="D867" s="85">
        <v>972</v>
      </c>
      <c r="E867" s="86" t="s">
        <v>1659</v>
      </c>
      <c r="F867" s="85">
        <v>5</v>
      </c>
      <c r="G867" s="85">
        <v>22</v>
      </c>
      <c r="H867" s="82">
        <f>IF(ISBLANK($D867),"",SUMIFS('8. 514 Details Included'!$I:$I,'8. 514 Details Included'!$A:$A,'7. 511_CAR_Student_Counts_Sec'!$A867,'8. 514 Details Included'!$E:$E,'7. 511_CAR_Student_Counts_Sec'!$D867,'8. 514 Details Included'!$D:$D,'7. 511_CAR_Student_Counts_Sec'!H$1,'8. 514 Details Included'!$G:$G,'7. 511_CAR_Student_Counts_Sec'!$F867))</f>
        <v>0</v>
      </c>
      <c r="I867" s="82">
        <f>IF(ISBLANK($D867),"",SUMIFS('8. 514 Details Included'!$I:$I,'8. 514 Details Included'!$A:$A,'7. 511_CAR_Student_Counts_Sec'!$A867,'8. 514 Details Included'!$E:$E,'7. 511_CAR_Student_Counts_Sec'!$D867,'8. 514 Details Included'!$D:$D,'7. 511_CAR_Student_Counts_Sec'!I$1,'8. 514 Details Included'!$G:$G,'7. 511_CAR_Student_Counts_Sec'!$F867))</f>
        <v>0</v>
      </c>
      <c r="J867" s="82">
        <f>IF(ISBLANK($D867),"",SUMIFS('8. 514 Details Included'!$I:$I,'8. 514 Details Included'!$A:$A,'7. 511_CAR_Student_Counts_Sec'!$A867,'8. 514 Details Included'!$E:$E,'7. 511_CAR_Student_Counts_Sec'!$D867,'8. 514 Details Included'!$D:$D,'7. 511_CAR_Student_Counts_Sec'!J$1,'8. 514 Details Included'!$G:$G,'7. 511_CAR_Student_Counts_Sec'!$F867))</f>
        <v>0</v>
      </c>
      <c r="K867" s="82">
        <f>IF(ISBLANK($D867),"",SUMIFS('8. 514 Details Included'!$I:$I,'8. 514 Details Included'!$A:$A,'7. 511_CAR_Student_Counts_Sec'!$A867,'8. 514 Details Included'!$E:$E,'7. 511_CAR_Student_Counts_Sec'!$D867,'8. 514 Details Included'!$D:$D,'7. 511_CAR_Student_Counts_Sec'!K$1,'8. 514 Details Included'!$G:$G,'7. 511_CAR_Student_Counts_Sec'!$F867))</f>
        <v>15</v>
      </c>
      <c r="L867" s="82">
        <f>IF(ISBLANK($D867),"",SUMIFS('8. 514 Details Included'!$I:$I,'8. 514 Details Included'!$A:$A,'7. 511_CAR_Student_Counts_Sec'!$A867,'8. 514 Details Included'!$E:$E,'7. 511_CAR_Student_Counts_Sec'!$D867,'8. 514 Details Included'!$D:$D,'7. 511_CAR_Student_Counts_Sec'!L$1,'8. 514 Details Included'!$G:$G,'7. 511_CAR_Student_Counts_Sec'!$F867))</f>
        <v>6</v>
      </c>
      <c r="M867" s="82">
        <f>IF(ISBLANK($D867),"",SUMIFS('8. 514 Details Included'!$I:$I,'8. 514 Details Included'!$A:$A,'7. 511_CAR_Student_Counts_Sec'!$A867,'8. 514 Details Included'!$E:$E,'7. 511_CAR_Student_Counts_Sec'!$D867,'8. 514 Details Included'!$D:$D,'7. 511_CAR_Student_Counts_Sec'!M$1,'8. 514 Details Included'!$G:$G,'7. 511_CAR_Student_Counts_Sec'!$F867))</f>
        <v>1</v>
      </c>
      <c r="N867" s="82">
        <f>IF(ISBLANK($D867),"",SUMIFS('8. 514 Details Included'!$I:$I,'8. 514 Details Included'!$A:$A,'7. 511_CAR_Student_Counts_Sec'!$A867,'8. 514 Details Included'!$E:$E,'7. 511_CAR_Student_Counts_Sec'!$D867,'8. 514 Details Included'!$D:$D,'7. 511_CAR_Student_Counts_Sec'!N$1,'8. 514 Details Included'!$G:$G,'7. 511_CAR_Student_Counts_Sec'!$F867))</f>
        <v>0</v>
      </c>
      <c r="O867" s="81">
        <f t="shared" si="39"/>
        <v>0</v>
      </c>
      <c r="P867" s="81">
        <f t="shared" si="40"/>
        <v>22</v>
      </c>
      <c r="Q867" s="81" t="str">
        <f t="shared" si="41"/>
        <v>9-12</v>
      </c>
    </row>
    <row r="868" spans="1:17" ht="15" outlineLevel="4" x14ac:dyDescent="0.2">
      <c r="A868" s="85">
        <v>215</v>
      </c>
      <c r="B868" s="86" t="s">
        <v>1107</v>
      </c>
      <c r="C868" s="86" t="s">
        <v>1166</v>
      </c>
      <c r="D868" s="85">
        <v>972</v>
      </c>
      <c r="E868" s="86" t="s">
        <v>1659</v>
      </c>
      <c r="F868" s="85">
        <v>6</v>
      </c>
      <c r="G868" s="85">
        <v>22</v>
      </c>
      <c r="H868" s="82">
        <f>IF(ISBLANK($D868),"",SUMIFS('8. 514 Details Included'!$I:$I,'8. 514 Details Included'!$A:$A,'7. 511_CAR_Student_Counts_Sec'!$A868,'8. 514 Details Included'!$E:$E,'7. 511_CAR_Student_Counts_Sec'!$D868,'8. 514 Details Included'!$D:$D,'7. 511_CAR_Student_Counts_Sec'!H$1,'8. 514 Details Included'!$G:$G,'7. 511_CAR_Student_Counts_Sec'!$F868))</f>
        <v>0</v>
      </c>
      <c r="I868" s="82">
        <f>IF(ISBLANK($D868),"",SUMIFS('8. 514 Details Included'!$I:$I,'8. 514 Details Included'!$A:$A,'7. 511_CAR_Student_Counts_Sec'!$A868,'8. 514 Details Included'!$E:$E,'7. 511_CAR_Student_Counts_Sec'!$D868,'8. 514 Details Included'!$D:$D,'7. 511_CAR_Student_Counts_Sec'!I$1,'8. 514 Details Included'!$G:$G,'7. 511_CAR_Student_Counts_Sec'!$F868))</f>
        <v>0</v>
      </c>
      <c r="J868" s="82">
        <f>IF(ISBLANK($D868),"",SUMIFS('8. 514 Details Included'!$I:$I,'8. 514 Details Included'!$A:$A,'7. 511_CAR_Student_Counts_Sec'!$A868,'8. 514 Details Included'!$E:$E,'7. 511_CAR_Student_Counts_Sec'!$D868,'8. 514 Details Included'!$D:$D,'7. 511_CAR_Student_Counts_Sec'!J$1,'8. 514 Details Included'!$G:$G,'7. 511_CAR_Student_Counts_Sec'!$F868))</f>
        <v>0</v>
      </c>
      <c r="K868" s="82">
        <f>IF(ISBLANK($D868),"",SUMIFS('8. 514 Details Included'!$I:$I,'8. 514 Details Included'!$A:$A,'7. 511_CAR_Student_Counts_Sec'!$A868,'8. 514 Details Included'!$E:$E,'7. 511_CAR_Student_Counts_Sec'!$D868,'8. 514 Details Included'!$D:$D,'7. 511_CAR_Student_Counts_Sec'!K$1,'8. 514 Details Included'!$G:$G,'7. 511_CAR_Student_Counts_Sec'!$F868))</f>
        <v>18</v>
      </c>
      <c r="L868" s="82">
        <f>IF(ISBLANK($D868),"",SUMIFS('8. 514 Details Included'!$I:$I,'8. 514 Details Included'!$A:$A,'7. 511_CAR_Student_Counts_Sec'!$A868,'8. 514 Details Included'!$E:$E,'7. 511_CAR_Student_Counts_Sec'!$D868,'8. 514 Details Included'!$D:$D,'7. 511_CAR_Student_Counts_Sec'!L$1,'8. 514 Details Included'!$G:$G,'7. 511_CAR_Student_Counts_Sec'!$F868))</f>
        <v>1</v>
      </c>
      <c r="M868" s="82">
        <f>IF(ISBLANK($D868),"",SUMIFS('8. 514 Details Included'!$I:$I,'8. 514 Details Included'!$A:$A,'7. 511_CAR_Student_Counts_Sec'!$A868,'8. 514 Details Included'!$E:$E,'7. 511_CAR_Student_Counts_Sec'!$D868,'8. 514 Details Included'!$D:$D,'7. 511_CAR_Student_Counts_Sec'!M$1,'8. 514 Details Included'!$G:$G,'7. 511_CAR_Student_Counts_Sec'!$F868))</f>
        <v>1</v>
      </c>
      <c r="N868" s="82">
        <f>IF(ISBLANK($D868),"",SUMIFS('8. 514 Details Included'!$I:$I,'8. 514 Details Included'!$A:$A,'7. 511_CAR_Student_Counts_Sec'!$A868,'8. 514 Details Included'!$E:$E,'7. 511_CAR_Student_Counts_Sec'!$D868,'8. 514 Details Included'!$D:$D,'7. 511_CAR_Student_Counts_Sec'!N$1,'8. 514 Details Included'!$G:$G,'7. 511_CAR_Student_Counts_Sec'!$F868))</f>
        <v>2</v>
      </c>
      <c r="O868" s="81">
        <f t="shared" si="39"/>
        <v>0</v>
      </c>
      <c r="P868" s="81">
        <f t="shared" si="40"/>
        <v>22</v>
      </c>
      <c r="Q868" s="81" t="str">
        <f t="shared" si="41"/>
        <v>9-12</v>
      </c>
    </row>
    <row r="869" spans="1:17" ht="15" outlineLevel="4" x14ac:dyDescent="0.2">
      <c r="A869" s="85">
        <v>215</v>
      </c>
      <c r="B869" s="86" t="s">
        <v>1107</v>
      </c>
      <c r="C869" s="86" t="s">
        <v>1166</v>
      </c>
      <c r="D869" s="85">
        <v>972</v>
      </c>
      <c r="E869" s="86" t="s">
        <v>1659</v>
      </c>
      <c r="F869" s="85">
        <v>8</v>
      </c>
      <c r="G869" s="85">
        <v>15</v>
      </c>
      <c r="H869" s="82">
        <f>IF(ISBLANK($D869),"",SUMIFS('8. 514 Details Included'!$I:$I,'8. 514 Details Included'!$A:$A,'7. 511_CAR_Student_Counts_Sec'!$A869,'8. 514 Details Included'!$E:$E,'7. 511_CAR_Student_Counts_Sec'!$D869,'8. 514 Details Included'!$D:$D,'7. 511_CAR_Student_Counts_Sec'!H$1,'8. 514 Details Included'!$G:$G,'7. 511_CAR_Student_Counts_Sec'!$F869))</f>
        <v>0</v>
      </c>
      <c r="I869" s="82">
        <f>IF(ISBLANK($D869),"",SUMIFS('8. 514 Details Included'!$I:$I,'8. 514 Details Included'!$A:$A,'7. 511_CAR_Student_Counts_Sec'!$A869,'8. 514 Details Included'!$E:$E,'7. 511_CAR_Student_Counts_Sec'!$D869,'8. 514 Details Included'!$D:$D,'7. 511_CAR_Student_Counts_Sec'!I$1,'8. 514 Details Included'!$G:$G,'7. 511_CAR_Student_Counts_Sec'!$F869))</f>
        <v>0</v>
      </c>
      <c r="J869" s="82">
        <f>IF(ISBLANK($D869),"",SUMIFS('8. 514 Details Included'!$I:$I,'8. 514 Details Included'!$A:$A,'7. 511_CAR_Student_Counts_Sec'!$A869,'8. 514 Details Included'!$E:$E,'7. 511_CAR_Student_Counts_Sec'!$D869,'8. 514 Details Included'!$D:$D,'7. 511_CAR_Student_Counts_Sec'!J$1,'8. 514 Details Included'!$G:$G,'7. 511_CAR_Student_Counts_Sec'!$F869))</f>
        <v>0</v>
      </c>
      <c r="K869" s="82">
        <f>IF(ISBLANK($D869),"",SUMIFS('8. 514 Details Included'!$I:$I,'8. 514 Details Included'!$A:$A,'7. 511_CAR_Student_Counts_Sec'!$A869,'8. 514 Details Included'!$E:$E,'7. 511_CAR_Student_Counts_Sec'!$D869,'8. 514 Details Included'!$D:$D,'7. 511_CAR_Student_Counts_Sec'!K$1,'8. 514 Details Included'!$G:$G,'7. 511_CAR_Student_Counts_Sec'!$F869))</f>
        <v>10</v>
      </c>
      <c r="L869" s="82">
        <f>IF(ISBLANK($D869),"",SUMIFS('8. 514 Details Included'!$I:$I,'8. 514 Details Included'!$A:$A,'7. 511_CAR_Student_Counts_Sec'!$A869,'8. 514 Details Included'!$E:$E,'7. 511_CAR_Student_Counts_Sec'!$D869,'8. 514 Details Included'!$D:$D,'7. 511_CAR_Student_Counts_Sec'!L$1,'8. 514 Details Included'!$G:$G,'7. 511_CAR_Student_Counts_Sec'!$F869))</f>
        <v>5</v>
      </c>
      <c r="M869" s="82">
        <f>IF(ISBLANK($D869),"",SUMIFS('8. 514 Details Included'!$I:$I,'8. 514 Details Included'!$A:$A,'7. 511_CAR_Student_Counts_Sec'!$A869,'8. 514 Details Included'!$E:$E,'7. 511_CAR_Student_Counts_Sec'!$D869,'8. 514 Details Included'!$D:$D,'7. 511_CAR_Student_Counts_Sec'!M$1,'8. 514 Details Included'!$G:$G,'7. 511_CAR_Student_Counts_Sec'!$F869))</f>
        <v>0</v>
      </c>
      <c r="N869" s="82">
        <f>IF(ISBLANK($D869),"",SUMIFS('8. 514 Details Included'!$I:$I,'8. 514 Details Included'!$A:$A,'7. 511_CAR_Student_Counts_Sec'!$A869,'8. 514 Details Included'!$E:$E,'7. 511_CAR_Student_Counts_Sec'!$D869,'8. 514 Details Included'!$D:$D,'7. 511_CAR_Student_Counts_Sec'!N$1,'8. 514 Details Included'!$G:$G,'7. 511_CAR_Student_Counts_Sec'!$F869))</f>
        <v>0</v>
      </c>
      <c r="O869" s="81">
        <f t="shared" si="39"/>
        <v>0</v>
      </c>
      <c r="P869" s="81">
        <f t="shared" si="40"/>
        <v>15</v>
      </c>
      <c r="Q869" s="81" t="str">
        <f t="shared" si="41"/>
        <v>9-12</v>
      </c>
    </row>
    <row r="870" spans="1:17" ht="15" outlineLevel="4" x14ac:dyDescent="0.2">
      <c r="A870" s="85">
        <v>215</v>
      </c>
      <c r="B870" s="86" t="s">
        <v>1107</v>
      </c>
      <c r="C870" s="86" t="s">
        <v>1166</v>
      </c>
      <c r="D870" s="85">
        <v>29</v>
      </c>
      <c r="E870" s="86" t="s">
        <v>1658</v>
      </c>
      <c r="F870" s="85">
        <v>1</v>
      </c>
      <c r="G870" s="85">
        <v>30</v>
      </c>
      <c r="H870" s="82">
        <f>IF(ISBLANK($D870),"",SUMIFS('8. 514 Details Included'!$I:$I,'8. 514 Details Included'!$A:$A,'7. 511_CAR_Student_Counts_Sec'!$A870,'8. 514 Details Included'!$E:$E,'7. 511_CAR_Student_Counts_Sec'!$D870,'8. 514 Details Included'!$D:$D,'7. 511_CAR_Student_Counts_Sec'!H$1,'8. 514 Details Included'!$G:$G,'7. 511_CAR_Student_Counts_Sec'!$F870))</f>
        <v>0</v>
      </c>
      <c r="I870" s="82">
        <f>IF(ISBLANK($D870),"",SUMIFS('8. 514 Details Included'!$I:$I,'8. 514 Details Included'!$A:$A,'7. 511_CAR_Student_Counts_Sec'!$A870,'8. 514 Details Included'!$E:$E,'7. 511_CAR_Student_Counts_Sec'!$D870,'8. 514 Details Included'!$D:$D,'7. 511_CAR_Student_Counts_Sec'!I$1,'8. 514 Details Included'!$G:$G,'7. 511_CAR_Student_Counts_Sec'!$F870))</f>
        <v>30</v>
      </c>
      <c r="J870" s="82">
        <f>IF(ISBLANK($D870),"",SUMIFS('8. 514 Details Included'!$I:$I,'8. 514 Details Included'!$A:$A,'7. 511_CAR_Student_Counts_Sec'!$A870,'8. 514 Details Included'!$E:$E,'7. 511_CAR_Student_Counts_Sec'!$D870,'8. 514 Details Included'!$D:$D,'7. 511_CAR_Student_Counts_Sec'!J$1,'8. 514 Details Included'!$G:$G,'7. 511_CAR_Student_Counts_Sec'!$F870))</f>
        <v>0</v>
      </c>
      <c r="K870" s="82">
        <f>IF(ISBLANK($D870),"",SUMIFS('8. 514 Details Included'!$I:$I,'8. 514 Details Included'!$A:$A,'7. 511_CAR_Student_Counts_Sec'!$A870,'8. 514 Details Included'!$E:$E,'7. 511_CAR_Student_Counts_Sec'!$D870,'8. 514 Details Included'!$D:$D,'7. 511_CAR_Student_Counts_Sec'!K$1,'8. 514 Details Included'!$G:$G,'7. 511_CAR_Student_Counts_Sec'!$F870))</f>
        <v>0</v>
      </c>
      <c r="L870" s="82">
        <f>IF(ISBLANK($D870),"",SUMIFS('8. 514 Details Included'!$I:$I,'8. 514 Details Included'!$A:$A,'7. 511_CAR_Student_Counts_Sec'!$A870,'8. 514 Details Included'!$E:$E,'7. 511_CAR_Student_Counts_Sec'!$D870,'8. 514 Details Included'!$D:$D,'7. 511_CAR_Student_Counts_Sec'!L$1,'8. 514 Details Included'!$G:$G,'7. 511_CAR_Student_Counts_Sec'!$F870))</f>
        <v>0</v>
      </c>
      <c r="M870" s="82">
        <f>IF(ISBLANK($D870),"",SUMIFS('8. 514 Details Included'!$I:$I,'8. 514 Details Included'!$A:$A,'7. 511_CAR_Student_Counts_Sec'!$A870,'8. 514 Details Included'!$E:$E,'7. 511_CAR_Student_Counts_Sec'!$D870,'8. 514 Details Included'!$D:$D,'7. 511_CAR_Student_Counts_Sec'!M$1,'8. 514 Details Included'!$G:$G,'7. 511_CAR_Student_Counts_Sec'!$F870))</f>
        <v>0</v>
      </c>
      <c r="N870" s="82">
        <f>IF(ISBLANK($D870),"",SUMIFS('8. 514 Details Included'!$I:$I,'8. 514 Details Included'!$A:$A,'7. 511_CAR_Student_Counts_Sec'!$A870,'8. 514 Details Included'!$E:$E,'7. 511_CAR_Student_Counts_Sec'!$D870,'8. 514 Details Included'!$D:$D,'7. 511_CAR_Student_Counts_Sec'!N$1,'8. 514 Details Included'!$G:$G,'7. 511_CAR_Student_Counts_Sec'!$F870))</f>
        <v>0</v>
      </c>
      <c r="O870" s="81">
        <f t="shared" si="39"/>
        <v>30</v>
      </c>
      <c r="P870" s="81">
        <f t="shared" si="40"/>
        <v>0</v>
      </c>
      <c r="Q870" s="81" t="str">
        <f t="shared" si="41"/>
        <v>6-8</v>
      </c>
    </row>
    <row r="871" spans="1:17" ht="15" outlineLevel="4" x14ac:dyDescent="0.2">
      <c r="A871" s="85">
        <v>215</v>
      </c>
      <c r="B871" s="86" t="s">
        <v>1107</v>
      </c>
      <c r="C871" s="86" t="s">
        <v>1166</v>
      </c>
      <c r="D871" s="85">
        <v>29</v>
      </c>
      <c r="E871" s="86" t="s">
        <v>1658</v>
      </c>
      <c r="F871" s="85">
        <v>2</v>
      </c>
      <c r="G871" s="85">
        <v>25</v>
      </c>
      <c r="H871" s="82">
        <f>IF(ISBLANK($D871),"",SUMIFS('8. 514 Details Included'!$I:$I,'8. 514 Details Included'!$A:$A,'7. 511_CAR_Student_Counts_Sec'!$A871,'8. 514 Details Included'!$E:$E,'7. 511_CAR_Student_Counts_Sec'!$D871,'8. 514 Details Included'!$D:$D,'7. 511_CAR_Student_Counts_Sec'!H$1,'8. 514 Details Included'!$G:$G,'7. 511_CAR_Student_Counts_Sec'!$F871))</f>
        <v>0</v>
      </c>
      <c r="I871" s="82">
        <f>IF(ISBLANK($D871),"",SUMIFS('8. 514 Details Included'!$I:$I,'8. 514 Details Included'!$A:$A,'7. 511_CAR_Student_Counts_Sec'!$A871,'8. 514 Details Included'!$E:$E,'7. 511_CAR_Student_Counts_Sec'!$D871,'8. 514 Details Included'!$D:$D,'7. 511_CAR_Student_Counts_Sec'!I$1,'8. 514 Details Included'!$G:$G,'7. 511_CAR_Student_Counts_Sec'!$F871))</f>
        <v>25</v>
      </c>
      <c r="J871" s="82">
        <f>IF(ISBLANK($D871),"",SUMIFS('8. 514 Details Included'!$I:$I,'8. 514 Details Included'!$A:$A,'7. 511_CAR_Student_Counts_Sec'!$A871,'8. 514 Details Included'!$E:$E,'7. 511_CAR_Student_Counts_Sec'!$D871,'8. 514 Details Included'!$D:$D,'7. 511_CAR_Student_Counts_Sec'!J$1,'8. 514 Details Included'!$G:$G,'7. 511_CAR_Student_Counts_Sec'!$F871))</f>
        <v>0</v>
      </c>
      <c r="K871" s="82">
        <f>IF(ISBLANK($D871),"",SUMIFS('8. 514 Details Included'!$I:$I,'8. 514 Details Included'!$A:$A,'7. 511_CAR_Student_Counts_Sec'!$A871,'8. 514 Details Included'!$E:$E,'7. 511_CAR_Student_Counts_Sec'!$D871,'8. 514 Details Included'!$D:$D,'7. 511_CAR_Student_Counts_Sec'!K$1,'8. 514 Details Included'!$G:$G,'7. 511_CAR_Student_Counts_Sec'!$F871))</f>
        <v>0</v>
      </c>
      <c r="L871" s="82">
        <f>IF(ISBLANK($D871),"",SUMIFS('8. 514 Details Included'!$I:$I,'8. 514 Details Included'!$A:$A,'7. 511_CAR_Student_Counts_Sec'!$A871,'8. 514 Details Included'!$E:$E,'7. 511_CAR_Student_Counts_Sec'!$D871,'8. 514 Details Included'!$D:$D,'7. 511_CAR_Student_Counts_Sec'!L$1,'8. 514 Details Included'!$G:$G,'7. 511_CAR_Student_Counts_Sec'!$F871))</f>
        <v>0</v>
      </c>
      <c r="M871" s="82">
        <f>IF(ISBLANK($D871),"",SUMIFS('8. 514 Details Included'!$I:$I,'8. 514 Details Included'!$A:$A,'7. 511_CAR_Student_Counts_Sec'!$A871,'8. 514 Details Included'!$E:$E,'7. 511_CAR_Student_Counts_Sec'!$D871,'8. 514 Details Included'!$D:$D,'7. 511_CAR_Student_Counts_Sec'!M$1,'8. 514 Details Included'!$G:$G,'7. 511_CAR_Student_Counts_Sec'!$F871))</f>
        <v>0</v>
      </c>
      <c r="N871" s="82">
        <f>IF(ISBLANK($D871),"",SUMIFS('8. 514 Details Included'!$I:$I,'8. 514 Details Included'!$A:$A,'7. 511_CAR_Student_Counts_Sec'!$A871,'8. 514 Details Included'!$E:$E,'7. 511_CAR_Student_Counts_Sec'!$D871,'8. 514 Details Included'!$D:$D,'7. 511_CAR_Student_Counts_Sec'!N$1,'8. 514 Details Included'!$G:$G,'7. 511_CAR_Student_Counts_Sec'!$F871))</f>
        <v>0</v>
      </c>
      <c r="O871" s="81">
        <f t="shared" si="39"/>
        <v>25</v>
      </c>
      <c r="P871" s="81">
        <f t="shared" si="40"/>
        <v>0</v>
      </c>
      <c r="Q871" s="81" t="str">
        <f t="shared" si="41"/>
        <v>6-8</v>
      </c>
    </row>
    <row r="872" spans="1:17" ht="15" outlineLevel="4" x14ac:dyDescent="0.2">
      <c r="A872" s="85">
        <v>215</v>
      </c>
      <c r="B872" s="86" t="s">
        <v>1107</v>
      </c>
      <c r="C872" s="86" t="s">
        <v>1166</v>
      </c>
      <c r="D872" s="85">
        <v>29</v>
      </c>
      <c r="E872" s="86" t="s">
        <v>1658</v>
      </c>
      <c r="F872" s="85">
        <v>4</v>
      </c>
      <c r="G872" s="85">
        <v>31</v>
      </c>
      <c r="H872" s="82">
        <f>IF(ISBLANK($D872),"",SUMIFS('8. 514 Details Included'!$I:$I,'8. 514 Details Included'!$A:$A,'7. 511_CAR_Student_Counts_Sec'!$A872,'8. 514 Details Included'!$E:$E,'7. 511_CAR_Student_Counts_Sec'!$D872,'8. 514 Details Included'!$D:$D,'7. 511_CAR_Student_Counts_Sec'!H$1,'8. 514 Details Included'!$G:$G,'7. 511_CAR_Student_Counts_Sec'!$F872))</f>
        <v>0</v>
      </c>
      <c r="I872" s="82">
        <f>IF(ISBLANK($D872),"",SUMIFS('8. 514 Details Included'!$I:$I,'8. 514 Details Included'!$A:$A,'7. 511_CAR_Student_Counts_Sec'!$A872,'8. 514 Details Included'!$E:$E,'7. 511_CAR_Student_Counts_Sec'!$D872,'8. 514 Details Included'!$D:$D,'7. 511_CAR_Student_Counts_Sec'!I$1,'8. 514 Details Included'!$G:$G,'7. 511_CAR_Student_Counts_Sec'!$F872))</f>
        <v>31</v>
      </c>
      <c r="J872" s="82">
        <f>IF(ISBLANK($D872),"",SUMIFS('8. 514 Details Included'!$I:$I,'8. 514 Details Included'!$A:$A,'7. 511_CAR_Student_Counts_Sec'!$A872,'8. 514 Details Included'!$E:$E,'7. 511_CAR_Student_Counts_Sec'!$D872,'8. 514 Details Included'!$D:$D,'7. 511_CAR_Student_Counts_Sec'!J$1,'8. 514 Details Included'!$G:$G,'7. 511_CAR_Student_Counts_Sec'!$F872))</f>
        <v>0</v>
      </c>
      <c r="K872" s="82">
        <f>IF(ISBLANK($D872),"",SUMIFS('8. 514 Details Included'!$I:$I,'8. 514 Details Included'!$A:$A,'7. 511_CAR_Student_Counts_Sec'!$A872,'8. 514 Details Included'!$E:$E,'7. 511_CAR_Student_Counts_Sec'!$D872,'8. 514 Details Included'!$D:$D,'7. 511_CAR_Student_Counts_Sec'!K$1,'8. 514 Details Included'!$G:$G,'7. 511_CAR_Student_Counts_Sec'!$F872))</f>
        <v>0</v>
      </c>
      <c r="L872" s="82">
        <f>IF(ISBLANK($D872),"",SUMIFS('8. 514 Details Included'!$I:$I,'8. 514 Details Included'!$A:$A,'7. 511_CAR_Student_Counts_Sec'!$A872,'8. 514 Details Included'!$E:$E,'7. 511_CAR_Student_Counts_Sec'!$D872,'8. 514 Details Included'!$D:$D,'7. 511_CAR_Student_Counts_Sec'!L$1,'8. 514 Details Included'!$G:$G,'7. 511_CAR_Student_Counts_Sec'!$F872))</f>
        <v>0</v>
      </c>
      <c r="M872" s="82">
        <f>IF(ISBLANK($D872),"",SUMIFS('8. 514 Details Included'!$I:$I,'8. 514 Details Included'!$A:$A,'7. 511_CAR_Student_Counts_Sec'!$A872,'8. 514 Details Included'!$E:$E,'7. 511_CAR_Student_Counts_Sec'!$D872,'8. 514 Details Included'!$D:$D,'7. 511_CAR_Student_Counts_Sec'!M$1,'8. 514 Details Included'!$G:$G,'7. 511_CAR_Student_Counts_Sec'!$F872))</f>
        <v>0</v>
      </c>
      <c r="N872" s="82">
        <f>IF(ISBLANK($D872),"",SUMIFS('8. 514 Details Included'!$I:$I,'8. 514 Details Included'!$A:$A,'7. 511_CAR_Student_Counts_Sec'!$A872,'8. 514 Details Included'!$E:$E,'7. 511_CAR_Student_Counts_Sec'!$D872,'8. 514 Details Included'!$D:$D,'7. 511_CAR_Student_Counts_Sec'!N$1,'8. 514 Details Included'!$G:$G,'7. 511_CAR_Student_Counts_Sec'!$F872))</f>
        <v>0</v>
      </c>
      <c r="O872" s="81">
        <f t="shared" si="39"/>
        <v>31</v>
      </c>
      <c r="P872" s="81">
        <f t="shared" si="40"/>
        <v>0</v>
      </c>
      <c r="Q872" s="81" t="str">
        <f t="shared" si="41"/>
        <v>6-8</v>
      </c>
    </row>
    <row r="873" spans="1:17" ht="15" outlineLevel="4" x14ac:dyDescent="0.2">
      <c r="A873" s="85">
        <v>215</v>
      </c>
      <c r="B873" s="86" t="s">
        <v>1107</v>
      </c>
      <c r="C873" s="86" t="s">
        <v>1166</v>
      </c>
      <c r="D873" s="85">
        <v>29</v>
      </c>
      <c r="E873" s="86" t="s">
        <v>1658</v>
      </c>
      <c r="F873" s="85">
        <v>5</v>
      </c>
      <c r="G873" s="85">
        <v>32</v>
      </c>
      <c r="H873" s="82">
        <f>IF(ISBLANK($D873),"",SUMIFS('8. 514 Details Included'!$I:$I,'8. 514 Details Included'!$A:$A,'7. 511_CAR_Student_Counts_Sec'!$A873,'8. 514 Details Included'!$E:$E,'7. 511_CAR_Student_Counts_Sec'!$D873,'8. 514 Details Included'!$D:$D,'7. 511_CAR_Student_Counts_Sec'!H$1,'8. 514 Details Included'!$G:$G,'7. 511_CAR_Student_Counts_Sec'!$F873))</f>
        <v>0</v>
      </c>
      <c r="I873" s="82">
        <f>IF(ISBLANK($D873),"",SUMIFS('8. 514 Details Included'!$I:$I,'8. 514 Details Included'!$A:$A,'7. 511_CAR_Student_Counts_Sec'!$A873,'8. 514 Details Included'!$E:$E,'7. 511_CAR_Student_Counts_Sec'!$D873,'8. 514 Details Included'!$D:$D,'7. 511_CAR_Student_Counts_Sec'!I$1,'8. 514 Details Included'!$G:$G,'7. 511_CAR_Student_Counts_Sec'!$F873))</f>
        <v>32</v>
      </c>
      <c r="J873" s="82">
        <f>IF(ISBLANK($D873),"",SUMIFS('8. 514 Details Included'!$I:$I,'8. 514 Details Included'!$A:$A,'7. 511_CAR_Student_Counts_Sec'!$A873,'8. 514 Details Included'!$E:$E,'7. 511_CAR_Student_Counts_Sec'!$D873,'8. 514 Details Included'!$D:$D,'7. 511_CAR_Student_Counts_Sec'!J$1,'8. 514 Details Included'!$G:$G,'7. 511_CAR_Student_Counts_Sec'!$F873))</f>
        <v>0</v>
      </c>
      <c r="K873" s="82">
        <f>IF(ISBLANK($D873),"",SUMIFS('8. 514 Details Included'!$I:$I,'8. 514 Details Included'!$A:$A,'7. 511_CAR_Student_Counts_Sec'!$A873,'8. 514 Details Included'!$E:$E,'7. 511_CAR_Student_Counts_Sec'!$D873,'8. 514 Details Included'!$D:$D,'7. 511_CAR_Student_Counts_Sec'!K$1,'8. 514 Details Included'!$G:$G,'7. 511_CAR_Student_Counts_Sec'!$F873))</f>
        <v>0</v>
      </c>
      <c r="L873" s="82">
        <f>IF(ISBLANK($D873),"",SUMIFS('8. 514 Details Included'!$I:$I,'8. 514 Details Included'!$A:$A,'7. 511_CAR_Student_Counts_Sec'!$A873,'8. 514 Details Included'!$E:$E,'7. 511_CAR_Student_Counts_Sec'!$D873,'8. 514 Details Included'!$D:$D,'7. 511_CAR_Student_Counts_Sec'!L$1,'8. 514 Details Included'!$G:$G,'7. 511_CAR_Student_Counts_Sec'!$F873))</f>
        <v>0</v>
      </c>
      <c r="M873" s="82">
        <f>IF(ISBLANK($D873),"",SUMIFS('8. 514 Details Included'!$I:$I,'8. 514 Details Included'!$A:$A,'7. 511_CAR_Student_Counts_Sec'!$A873,'8. 514 Details Included'!$E:$E,'7. 511_CAR_Student_Counts_Sec'!$D873,'8. 514 Details Included'!$D:$D,'7. 511_CAR_Student_Counts_Sec'!M$1,'8. 514 Details Included'!$G:$G,'7. 511_CAR_Student_Counts_Sec'!$F873))</f>
        <v>0</v>
      </c>
      <c r="N873" s="82">
        <f>IF(ISBLANK($D873),"",SUMIFS('8. 514 Details Included'!$I:$I,'8. 514 Details Included'!$A:$A,'7. 511_CAR_Student_Counts_Sec'!$A873,'8. 514 Details Included'!$E:$E,'7. 511_CAR_Student_Counts_Sec'!$D873,'8. 514 Details Included'!$D:$D,'7. 511_CAR_Student_Counts_Sec'!N$1,'8. 514 Details Included'!$G:$G,'7. 511_CAR_Student_Counts_Sec'!$F873))</f>
        <v>0</v>
      </c>
      <c r="O873" s="81">
        <f t="shared" si="39"/>
        <v>32</v>
      </c>
      <c r="P873" s="81">
        <f t="shared" si="40"/>
        <v>0</v>
      </c>
      <c r="Q873" s="81" t="str">
        <f t="shared" si="41"/>
        <v>6-8</v>
      </c>
    </row>
    <row r="874" spans="1:17" ht="15" outlineLevel="4" x14ac:dyDescent="0.2">
      <c r="A874" s="85">
        <v>215</v>
      </c>
      <c r="B874" s="86" t="s">
        <v>1107</v>
      </c>
      <c r="C874" s="86" t="s">
        <v>1166</v>
      </c>
      <c r="D874" s="85">
        <v>970</v>
      </c>
      <c r="E874" s="86" t="s">
        <v>1657</v>
      </c>
      <c r="F874" s="85">
        <v>1</v>
      </c>
      <c r="G874" s="85">
        <v>21</v>
      </c>
      <c r="H874" s="82">
        <f>IF(ISBLANK($D874),"",SUMIFS('8. 514 Details Included'!$I:$I,'8. 514 Details Included'!$A:$A,'7. 511_CAR_Student_Counts_Sec'!$A874,'8. 514 Details Included'!$E:$E,'7. 511_CAR_Student_Counts_Sec'!$D874,'8. 514 Details Included'!$D:$D,'7. 511_CAR_Student_Counts_Sec'!H$1,'8. 514 Details Included'!$G:$G,'7. 511_CAR_Student_Counts_Sec'!$F874))</f>
        <v>0</v>
      </c>
      <c r="I874" s="82">
        <f>IF(ISBLANK($D874),"",SUMIFS('8. 514 Details Included'!$I:$I,'8. 514 Details Included'!$A:$A,'7. 511_CAR_Student_Counts_Sec'!$A874,'8. 514 Details Included'!$E:$E,'7. 511_CAR_Student_Counts_Sec'!$D874,'8. 514 Details Included'!$D:$D,'7. 511_CAR_Student_Counts_Sec'!I$1,'8. 514 Details Included'!$G:$G,'7. 511_CAR_Student_Counts_Sec'!$F874))</f>
        <v>0</v>
      </c>
      <c r="J874" s="82">
        <f>IF(ISBLANK($D874),"",SUMIFS('8. 514 Details Included'!$I:$I,'8. 514 Details Included'!$A:$A,'7. 511_CAR_Student_Counts_Sec'!$A874,'8. 514 Details Included'!$E:$E,'7. 511_CAR_Student_Counts_Sec'!$D874,'8. 514 Details Included'!$D:$D,'7. 511_CAR_Student_Counts_Sec'!J$1,'8. 514 Details Included'!$G:$G,'7. 511_CAR_Student_Counts_Sec'!$F874))</f>
        <v>0</v>
      </c>
      <c r="K874" s="82">
        <f>IF(ISBLANK($D874),"",SUMIFS('8. 514 Details Included'!$I:$I,'8. 514 Details Included'!$A:$A,'7. 511_CAR_Student_Counts_Sec'!$A874,'8. 514 Details Included'!$E:$E,'7. 511_CAR_Student_Counts_Sec'!$D874,'8. 514 Details Included'!$D:$D,'7. 511_CAR_Student_Counts_Sec'!K$1,'8. 514 Details Included'!$G:$G,'7. 511_CAR_Student_Counts_Sec'!$F874))</f>
        <v>0</v>
      </c>
      <c r="L874" s="82">
        <f>IF(ISBLANK($D874),"",SUMIFS('8. 514 Details Included'!$I:$I,'8. 514 Details Included'!$A:$A,'7. 511_CAR_Student_Counts_Sec'!$A874,'8. 514 Details Included'!$E:$E,'7. 511_CAR_Student_Counts_Sec'!$D874,'8. 514 Details Included'!$D:$D,'7. 511_CAR_Student_Counts_Sec'!L$1,'8. 514 Details Included'!$G:$G,'7. 511_CAR_Student_Counts_Sec'!$F874))</f>
        <v>0</v>
      </c>
      <c r="M874" s="82">
        <f>IF(ISBLANK($D874),"",SUMIFS('8. 514 Details Included'!$I:$I,'8. 514 Details Included'!$A:$A,'7. 511_CAR_Student_Counts_Sec'!$A874,'8. 514 Details Included'!$E:$E,'7. 511_CAR_Student_Counts_Sec'!$D874,'8. 514 Details Included'!$D:$D,'7. 511_CAR_Student_Counts_Sec'!M$1,'8. 514 Details Included'!$G:$G,'7. 511_CAR_Student_Counts_Sec'!$F874))</f>
        <v>18</v>
      </c>
      <c r="N874" s="82">
        <f>IF(ISBLANK($D874),"",SUMIFS('8. 514 Details Included'!$I:$I,'8. 514 Details Included'!$A:$A,'7. 511_CAR_Student_Counts_Sec'!$A874,'8. 514 Details Included'!$E:$E,'7. 511_CAR_Student_Counts_Sec'!$D874,'8. 514 Details Included'!$D:$D,'7. 511_CAR_Student_Counts_Sec'!N$1,'8. 514 Details Included'!$G:$G,'7. 511_CAR_Student_Counts_Sec'!$F874))</f>
        <v>3</v>
      </c>
      <c r="O874" s="81">
        <f t="shared" si="39"/>
        <v>0</v>
      </c>
      <c r="P874" s="81">
        <f t="shared" si="40"/>
        <v>21</v>
      </c>
      <c r="Q874" s="81" t="str">
        <f t="shared" si="41"/>
        <v>9-12</v>
      </c>
    </row>
    <row r="875" spans="1:17" ht="15" outlineLevel="4" x14ac:dyDescent="0.2">
      <c r="A875" s="85">
        <v>215</v>
      </c>
      <c r="B875" s="86" t="s">
        <v>1107</v>
      </c>
      <c r="C875" s="86" t="s">
        <v>1166</v>
      </c>
      <c r="D875" s="85">
        <v>970</v>
      </c>
      <c r="E875" s="86" t="s">
        <v>1657</v>
      </c>
      <c r="F875" s="85">
        <v>3</v>
      </c>
      <c r="G875" s="85">
        <v>32</v>
      </c>
      <c r="H875" s="82">
        <f>IF(ISBLANK($D875),"",SUMIFS('8. 514 Details Included'!$I:$I,'8. 514 Details Included'!$A:$A,'7. 511_CAR_Student_Counts_Sec'!$A875,'8. 514 Details Included'!$E:$E,'7. 511_CAR_Student_Counts_Sec'!$D875,'8. 514 Details Included'!$D:$D,'7. 511_CAR_Student_Counts_Sec'!H$1,'8. 514 Details Included'!$G:$G,'7. 511_CAR_Student_Counts_Sec'!$F875))</f>
        <v>0</v>
      </c>
      <c r="I875" s="82">
        <f>IF(ISBLANK($D875),"",SUMIFS('8. 514 Details Included'!$I:$I,'8. 514 Details Included'!$A:$A,'7. 511_CAR_Student_Counts_Sec'!$A875,'8. 514 Details Included'!$E:$E,'7. 511_CAR_Student_Counts_Sec'!$D875,'8. 514 Details Included'!$D:$D,'7. 511_CAR_Student_Counts_Sec'!I$1,'8. 514 Details Included'!$G:$G,'7. 511_CAR_Student_Counts_Sec'!$F875))</f>
        <v>0</v>
      </c>
      <c r="J875" s="82">
        <f>IF(ISBLANK($D875),"",SUMIFS('8. 514 Details Included'!$I:$I,'8. 514 Details Included'!$A:$A,'7. 511_CAR_Student_Counts_Sec'!$A875,'8. 514 Details Included'!$E:$E,'7. 511_CAR_Student_Counts_Sec'!$D875,'8. 514 Details Included'!$D:$D,'7. 511_CAR_Student_Counts_Sec'!J$1,'8. 514 Details Included'!$G:$G,'7. 511_CAR_Student_Counts_Sec'!$F875))</f>
        <v>0</v>
      </c>
      <c r="K875" s="82">
        <f>IF(ISBLANK($D875),"",SUMIFS('8. 514 Details Included'!$I:$I,'8. 514 Details Included'!$A:$A,'7. 511_CAR_Student_Counts_Sec'!$A875,'8. 514 Details Included'!$E:$E,'7. 511_CAR_Student_Counts_Sec'!$D875,'8. 514 Details Included'!$D:$D,'7. 511_CAR_Student_Counts_Sec'!K$1,'8. 514 Details Included'!$G:$G,'7. 511_CAR_Student_Counts_Sec'!$F875))</f>
        <v>0</v>
      </c>
      <c r="L875" s="82">
        <f>IF(ISBLANK($D875),"",SUMIFS('8. 514 Details Included'!$I:$I,'8. 514 Details Included'!$A:$A,'7. 511_CAR_Student_Counts_Sec'!$A875,'8. 514 Details Included'!$E:$E,'7. 511_CAR_Student_Counts_Sec'!$D875,'8. 514 Details Included'!$D:$D,'7. 511_CAR_Student_Counts_Sec'!L$1,'8. 514 Details Included'!$G:$G,'7. 511_CAR_Student_Counts_Sec'!$F875))</f>
        <v>0</v>
      </c>
      <c r="M875" s="82">
        <f>IF(ISBLANK($D875),"",SUMIFS('8. 514 Details Included'!$I:$I,'8. 514 Details Included'!$A:$A,'7. 511_CAR_Student_Counts_Sec'!$A875,'8. 514 Details Included'!$E:$E,'7. 511_CAR_Student_Counts_Sec'!$D875,'8. 514 Details Included'!$D:$D,'7. 511_CAR_Student_Counts_Sec'!M$1,'8. 514 Details Included'!$G:$G,'7. 511_CAR_Student_Counts_Sec'!$F875))</f>
        <v>19</v>
      </c>
      <c r="N875" s="82">
        <f>IF(ISBLANK($D875),"",SUMIFS('8. 514 Details Included'!$I:$I,'8. 514 Details Included'!$A:$A,'7. 511_CAR_Student_Counts_Sec'!$A875,'8. 514 Details Included'!$E:$E,'7. 511_CAR_Student_Counts_Sec'!$D875,'8. 514 Details Included'!$D:$D,'7. 511_CAR_Student_Counts_Sec'!N$1,'8. 514 Details Included'!$G:$G,'7. 511_CAR_Student_Counts_Sec'!$F875))</f>
        <v>13</v>
      </c>
      <c r="O875" s="81">
        <f t="shared" si="39"/>
        <v>0</v>
      </c>
      <c r="P875" s="81">
        <f t="shared" si="40"/>
        <v>32</v>
      </c>
      <c r="Q875" s="81" t="str">
        <f t="shared" si="41"/>
        <v>9-12</v>
      </c>
    </row>
    <row r="876" spans="1:17" ht="15" outlineLevel="4" x14ac:dyDescent="0.2">
      <c r="A876" s="85">
        <v>215</v>
      </c>
      <c r="B876" s="86" t="s">
        <v>1107</v>
      </c>
      <c r="C876" s="86" t="s">
        <v>1166</v>
      </c>
      <c r="D876" s="85">
        <v>970</v>
      </c>
      <c r="E876" s="86" t="s">
        <v>1657</v>
      </c>
      <c r="F876" s="85">
        <v>4</v>
      </c>
      <c r="G876" s="85">
        <v>22</v>
      </c>
      <c r="H876" s="82">
        <f>IF(ISBLANK($D876),"",SUMIFS('8. 514 Details Included'!$I:$I,'8. 514 Details Included'!$A:$A,'7. 511_CAR_Student_Counts_Sec'!$A876,'8. 514 Details Included'!$E:$E,'7. 511_CAR_Student_Counts_Sec'!$D876,'8. 514 Details Included'!$D:$D,'7. 511_CAR_Student_Counts_Sec'!H$1,'8. 514 Details Included'!$G:$G,'7. 511_CAR_Student_Counts_Sec'!$F876))</f>
        <v>0</v>
      </c>
      <c r="I876" s="82">
        <f>IF(ISBLANK($D876),"",SUMIFS('8. 514 Details Included'!$I:$I,'8. 514 Details Included'!$A:$A,'7. 511_CAR_Student_Counts_Sec'!$A876,'8. 514 Details Included'!$E:$E,'7. 511_CAR_Student_Counts_Sec'!$D876,'8. 514 Details Included'!$D:$D,'7. 511_CAR_Student_Counts_Sec'!I$1,'8. 514 Details Included'!$G:$G,'7. 511_CAR_Student_Counts_Sec'!$F876))</f>
        <v>0</v>
      </c>
      <c r="J876" s="82">
        <f>IF(ISBLANK($D876),"",SUMIFS('8. 514 Details Included'!$I:$I,'8. 514 Details Included'!$A:$A,'7. 511_CAR_Student_Counts_Sec'!$A876,'8. 514 Details Included'!$E:$E,'7. 511_CAR_Student_Counts_Sec'!$D876,'8. 514 Details Included'!$D:$D,'7. 511_CAR_Student_Counts_Sec'!J$1,'8. 514 Details Included'!$G:$G,'7. 511_CAR_Student_Counts_Sec'!$F876))</f>
        <v>0</v>
      </c>
      <c r="K876" s="82">
        <f>IF(ISBLANK($D876),"",SUMIFS('8. 514 Details Included'!$I:$I,'8. 514 Details Included'!$A:$A,'7. 511_CAR_Student_Counts_Sec'!$A876,'8. 514 Details Included'!$E:$E,'7. 511_CAR_Student_Counts_Sec'!$D876,'8. 514 Details Included'!$D:$D,'7. 511_CAR_Student_Counts_Sec'!K$1,'8. 514 Details Included'!$G:$G,'7. 511_CAR_Student_Counts_Sec'!$F876))</f>
        <v>0</v>
      </c>
      <c r="L876" s="82">
        <f>IF(ISBLANK($D876),"",SUMIFS('8. 514 Details Included'!$I:$I,'8. 514 Details Included'!$A:$A,'7. 511_CAR_Student_Counts_Sec'!$A876,'8. 514 Details Included'!$E:$E,'7. 511_CAR_Student_Counts_Sec'!$D876,'8. 514 Details Included'!$D:$D,'7. 511_CAR_Student_Counts_Sec'!L$1,'8. 514 Details Included'!$G:$G,'7. 511_CAR_Student_Counts_Sec'!$F876))</f>
        <v>1</v>
      </c>
      <c r="M876" s="82">
        <f>IF(ISBLANK($D876),"",SUMIFS('8. 514 Details Included'!$I:$I,'8. 514 Details Included'!$A:$A,'7. 511_CAR_Student_Counts_Sec'!$A876,'8. 514 Details Included'!$E:$E,'7. 511_CAR_Student_Counts_Sec'!$D876,'8. 514 Details Included'!$D:$D,'7. 511_CAR_Student_Counts_Sec'!M$1,'8. 514 Details Included'!$G:$G,'7. 511_CAR_Student_Counts_Sec'!$F876))</f>
        <v>8</v>
      </c>
      <c r="N876" s="82">
        <f>IF(ISBLANK($D876),"",SUMIFS('8. 514 Details Included'!$I:$I,'8. 514 Details Included'!$A:$A,'7. 511_CAR_Student_Counts_Sec'!$A876,'8. 514 Details Included'!$E:$E,'7. 511_CAR_Student_Counts_Sec'!$D876,'8. 514 Details Included'!$D:$D,'7. 511_CAR_Student_Counts_Sec'!N$1,'8. 514 Details Included'!$G:$G,'7. 511_CAR_Student_Counts_Sec'!$F876))</f>
        <v>13</v>
      </c>
      <c r="O876" s="81">
        <f t="shared" si="39"/>
        <v>0</v>
      </c>
      <c r="P876" s="81">
        <f t="shared" si="40"/>
        <v>22</v>
      </c>
      <c r="Q876" s="81" t="str">
        <f t="shared" si="41"/>
        <v>9-12</v>
      </c>
    </row>
    <row r="877" spans="1:17" ht="15" outlineLevel="4" x14ac:dyDescent="0.2">
      <c r="A877" s="85">
        <v>215</v>
      </c>
      <c r="B877" s="86" t="s">
        <v>1107</v>
      </c>
      <c r="C877" s="86" t="s">
        <v>1166</v>
      </c>
      <c r="D877" s="85">
        <v>970</v>
      </c>
      <c r="E877" s="86" t="s">
        <v>1657</v>
      </c>
      <c r="F877" s="85">
        <v>6</v>
      </c>
      <c r="G877" s="85">
        <v>23</v>
      </c>
      <c r="H877" s="82">
        <f>IF(ISBLANK($D877),"",SUMIFS('8. 514 Details Included'!$I:$I,'8. 514 Details Included'!$A:$A,'7. 511_CAR_Student_Counts_Sec'!$A877,'8. 514 Details Included'!$E:$E,'7. 511_CAR_Student_Counts_Sec'!$D877,'8. 514 Details Included'!$D:$D,'7. 511_CAR_Student_Counts_Sec'!H$1,'8. 514 Details Included'!$G:$G,'7. 511_CAR_Student_Counts_Sec'!$F877))</f>
        <v>0</v>
      </c>
      <c r="I877" s="82">
        <f>IF(ISBLANK($D877),"",SUMIFS('8. 514 Details Included'!$I:$I,'8. 514 Details Included'!$A:$A,'7. 511_CAR_Student_Counts_Sec'!$A877,'8. 514 Details Included'!$E:$E,'7. 511_CAR_Student_Counts_Sec'!$D877,'8. 514 Details Included'!$D:$D,'7. 511_CAR_Student_Counts_Sec'!I$1,'8. 514 Details Included'!$G:$G,'7. 511_CAR_Student_Counts_Sec'!$F877))</f>
        <v>0</v>
      </c>
      <c r="J877" s="82">
        <f>IF(ISBLANK($D877),"",SUMIFS('8. 514 Details Included'!$I:$I,'8. 514 Details Included'!$A:$A,'7. 511_CAR_Student_Counts_Sec'!$A877,'8. 514 Details Included'!$E:$E,'7. 511_CAR_Student_Counts_Sec'!$D877,'8. 514 Details Included'!$D:$D,'7. 511_CAR_Student_Counts_Sec'!J$1,'8. 514 Details Included'!$G:$G,'7. 511_CAR_Student_Counts_Sec'!$F877))</f>
        <v>0</v>
      </c>
      <c r="K877" s="82">
        <f>IF(ISBLANK($D877),"",SUMIFS('8. 514 Details Included'!$I:$I,'8. 514 Details Included'!$A:$A,'7. 511_CAR_Student_Counts_Sec'!$A877,'8. 514 Details Included'!$E:$E,'7. 511_CAR_Student_Counts_Sec'!$D877,'8. 514 Details Included'!$D:$D,'7. 511_CAR_Student_Counts_Sec'!K$1,'8. 514 Details Included'!$G:$G,'7. 511_CAR_Student_Counts_Sec'!$F877))</f>
        <v>0</v>
      </c>
      <c r="L877" s="82">
        <f>IF(ISBLANK($D877),"",SUMIFS('8. 514 Details Included'!$I:$I,'8. 514 Details Included'!$A:$A,'7. 511_CAR_Student_Counts_Sec'!$A877,'8. 514 Details Included'!$E:$E,'7. 511_CAR_Student_Counts_Sec'!$D877,'8. 514 Details Included'!$D:$D,'7. 511_CAR_Student_Counts_Sec'!L$1,'8. 514 Details Included'!$G:$G,'7. 511_CAR_Student_Counts_Sec'!$F877))</f>
        <v>0</v>
      </c>
      <c r="M877" s="82">
        <f>IF(ISBLANK($D877),"",SUMIFS('8. 514 Details Included'!$I:$I,'8. 514 Details Included'!$A:$A,'7. 511_CAR_Student_Counts_Sec'!$A877,'8. 514 Details Included'!$E:$E,'7. 511_CAR_Student_Counts_Sec'!$D877,'8. 514 Details Included'!$D:$D,'7. 511_CAR_Student_Counts_Sec'!M$1,'8. 514 Details Included'!$G:$G,'7. 511_CAR_Student_Counts_Sec'!$F877))</f>
        <v>12</v>
      </c>
      <c r="N877" s="82">
        <f>IF(ISBLANK($D877),"",SUMIFS('8. 514 Details Included'!$I:$I,'8. 514 Details Included'!$A:$A,'7. 511_CAR_Student_Counts_Sec'!$A877,'8. 514 Details Included'!$E:$E,'7. 511_CAR_Student_Counts_Sec'!$D877,'8. 514 Details Included'!$D:$D,'7. 511_CAR_Student_Counts_Sec'!N$1,'8. 514 Details Included'!$G:$G,'7. 511_CAR_Student_Counts_Sec'!$F877))</f>
        <v>11</v>
      </c>
      <c r="O877" s="81">
        <f t="shared" si="39"/>
        <v>0</v>
      </c>
      <c r="P877" s="81">
        <f t="shared" si="40"/>
        <v>23</v>
      </c>
      <c r="Q877" s="81" t="str">
        <f t="shared" si="41"/>
        <v>9-12</v>
      </c>
    </row>
    <row r="878" spans="1:17" ht="15" outlineLevel="4" x14ac:dyDescent="0.2">
      <c r="A878" s="85">
        <v>215</v>
      </c>
      <c r="B878" s="86" t="s">
        <v>1107</v>
      </c>
      <c r="C878" s="86" t="s">
        <v>1166</v>
      </c>
      <c r="D878" s="85">
        <v>970</v>
      </c>
      <c r="E878" s="86" t="s">
        <v>1657</v>
      </c>
      <c r="F878" s="85">
        <v>7</v>
      </c>
      <c r="G878" s="85">
        <v>29</v>
      </c>
      <c r="H878" s="82">
        <f>IF(ISBLANK($D878),"",SUMIFS('8. 514 Details Included'!$I:$I,'8. 514 Details Included'!$A:$A,'7. 511_CAR_Student_Counts_Sec'!$A878,'8. 514 Details Included'!$E:$E,'7. 511_CAR_Student_Counts_Sec'!$D878,'8. 514 Details Included'!$D:$D,'7. 511_CAR_Student_Counts_Sec'!H$1,'8. 514 Details Included'!$G:$G,'7. 511_CAR_Student_Counts_Sec'!$F878))</f>
        <v>0</v>
      </c>
      <c r="I878" s="82">
        <f>IF(ISBLANK($D878),"",SUMIFS('8. 514 Details Included'!$I:$I,'8. 514 Details Included'!$A:$A,'7. 511_CAR_Student_Counts_Sec'!$A878,'8. 514 Details Included'!$E:$E,'7. 511_CAR_Student_Counts_Sec'!$D878,'8. 514 Details Included'!$D:$D,'7. 511_CAR_Student_Counts_Sec'!I$1,'8. 514 Details Included'!$G:$G,'7. 511_CAR_Student_Counts_Sec'!$F878))</f>
        <v>0</v>
      </c>
      <c r="J878" s="82">
        <f>IF(ISBLANK($D878),"",SUMIFS('8. 514 Details Included'!$I:$I,'8. 514 Details Included'!$A:$A,'7. 511_CAR_Student_Counts_Sec'!$A878,'8. 514 Details Included'!$E:$E,'7. 511_CAR_Student_Counts_Sec'!$D878,'8. 514 Details Included'!$D:$D,'7. 511_CAR_Student_Counts_Sec'!J$1,'8. 514 Details Included'!$G:$G,'7. 511_CAR_Student_Counts_Sec'!$F878))</f>
        <v>0</v>
      </c>
      <c r="K878" s="82">
        <f>IF(ISBLANK($D878),"",SUMIFS('8. 514 Details Included'!$I:$I,'8. 514 Details Included'!$A:$A,'7. 511_CAR_Student_Counts_Sec'!$A878,'8. 514 Details Included'!$E:$E,'7. 511_CAR_Student_Counts_Sec'!$D878,'8. 514 Details Included'!$D:$D,'7. 511_CAR_Student_Counts_Sec'!K$1,'8. 514 Details Included'!$G:$G,'7. 511_CAR_Student_Counts_Sec'!$F878))</f>
        <v>0</v>
      </c>
      <c r="L878" s="82">
        <f>IF(ISBLANK($D878),"",SUMIFS('8. 514 Details Included'!$I:$I,'8. 514 Details Included'!$A:$A,'7. 511_CAR_Student_Counts_Sec'!$A878,'8. 514 Details Included'!$E:$E,'7. 511_CAR_Student_Counts_Sec'!$D878,'8. 514 Details Included'!$D:$D,'7. 511_CAR_Student_Counts_Sec'!L$1,'8. 514 Details Included'!$G:$G,'7. 511_CAR_Student_Counts_Sec'!$F878))</f>
        <v>0</v>
      </c>
      <c r="M878" s="82">
        <f>IF(ISBLANK($D878),"",SUMIFS('8. 514 Details Included'!$I:$I,'8. 514 Details Included'!$A:$A,'7. 511_CAR_Student_Counts_Sec'!$A878,'8. 514 Details Included'!$E:$E,'7. 511_CAR_Student_Counts_Sec'!$D878,'8. 514 Details Included'!$D:$D,'7. 511_CAR_Student_Counts_Sec'!M$1,'8. 514 Details Included'!$G:$G,'7. 511_CAR_Student_Counts_Sec'!$F878))</f>
        <v>16</v>
      </c>
      <c r="N878" s="82">
        <f>IF(ISBLANK($D878),"",SUMIFS('8. 514 Details Included'!$I:$I,'8. 514 Details Included'!$A:$A,'7. 511_CAR_Student_Counts_Sec'!$A878,'8. 514 Details Included'!$E:$E,'7. 511_CAR_Student_Counts_Sec'!$D878,'8. 514 Details Included'!$D:$D,'7. 511_CAR_Student_Counts_Sec'!N$1,'8. 514 Details Included'!$G:$G,'7. 511_CAR_Student_Counts_Sec'!$F878))</f>
        <v>13</v>
      </c>
      <c r="O878" s="81">
        <f t="shared" si="39"/>
        <v>0</v>
      </c>
      <c r="P878" s="81">
        <f t="shared" si="40"/>
        <v>29</v>
      </c>
      <c r="Q878" s="81" t="str">
        <f t="shared" si="41"/>
        <v>9-12</v>
      </c>
    </row>
    <row r="879" spans="1:17" ht="15" outlineLevel="4" x14ac:dyDescent="0.2">
      <c r="A879" s="85">
        <v>215</v>
      </c>
      <c r="B879" s="86" t="s">
        <v>1107</v>
      </c>
      <c r="C879" s="86" t="s">
        <v>1166</v>
      </c>
      <c r="D879" s="85">
        <v>970</v>
      </c>
      <c r="E879" s="86" t="s">
        <v>1657</v>
      </c>
      <c r="F879" s="85">
        <v>8</v>
      </c>
      <c r="G879" s="85">
        <v>25</v>
      </c>
      <c r="H879" s="82">
        <f>IF(ISBLANK($D879),"",SUMIFS('8. 514 Details Included'!$I:$I,'8. 514 Details Included'!$A:$A,'7. 511_CAR_Student_Counts_Sec'!$A879,'8. 514 Details Included'!$E:$E,'7. 511_CAR_Student_Counts_Sec'!$D879,'8. 514 Details Included'!$D:$D,'7. 511_CAR_Student_Counts_Sec'!H$1,'8. 514 Details Included'!$G:$G,'7. 511_CAR_Student_Counts_Sec'!$F879))</f>
        <v>0</v>
      </c>
      <c r="I879" s="82">
        <f>IF(ISBLANK($D879),"",SUMIFS('8. 514 Details Included'!$I:$I,'8. 514 Details Included'!$A:$A,'7. 511_CAR_Student_Counts_Sec'!$A879,'8. 514 Details Included'!$E:$E,'7. 511_CAR_Student_Counts_Sec'!$D879,'8. 514 Details Included'!$D:$D,'7. 511_CAR_Student_Counts_Sec'!I$1,'8. 514 Details Included'!$G:$G,'7. 511_CAR_Student_Counts_Sec'!$F879))</f>
        <v>0</v>
      </c>
      <c r="J879" s="82">
        <f>IF(ISBLANK($D879),"",SUMIFS('8. 514 Details Included'!$I:$I,'8. 514 Details Included'!$A:$A,'7. 511_CAR_Student_Counts_Sec'!$A879,'8. 514 Details Included'!$E:$E,'7. 511_CAR_Student_Counts_Sec'!$D879,'8. 514 Details Included'!$D:$D,'7. 511_CAR_Student_Counts_Sec'!J$1,'8. 514 Details Included'!$G:$G,'7. 511_CAR_Student_Counts_Sec'!$F879))</f>
        <v>0</v>
      </c>
      <c r="K879" s="82">
        <f>IF(ISBLANK($D879),"",SUMIFS('8. 514 Details Included'!$I:$I,'8. 514 Details Included'!$A:$A,'7. 511_CAR_Student_Counts_Sec'!$A879,'8. 514 Details Included'!$E:$E,'7. 511_CAR_Student_Counts_Sec'!$D879,'8. 514 Details Included'!$D:$D,'7. 511_CAR_Student_Counts_Sec'!K$1,'8. 514 Details Included'!$G:$G,'7. 511_CAR_Student_Counts_Sec'!$F879))</f>
        <v>0</v>
      </c>
      <c r="L879" s="82">
        <f>IF(ISBLANK($D879),"",SUMIFS('8. 514 Details Included'!$I:$I,'8. 514 Details Included'!$A:$A,'7. 511_CAR_Student_Counts_Sec'!$A879,'8. 514 Details Included'!$E:$E,'7. 511_CAR_Student_Counts_Sec'!$D879,'8. 514 Details Included'!$D:$D,'7. 511_CAR_Student_Counts_Sec'!L$1,'8. 514 Details Included'!$G:$G,'7. 511_CAR_Student_Counts_Sec'!$F879))</f>
        <v>0</v>
      </c>
      <c r="M879" s="82">
        <f>IF(ISBLANK($D879),"",SUMIFS('8. 514 Details Included'!$I:$I,'8. 514 Details Included'!$A:$A,'7. 511_CAR_Student_Counts_Sec'!$A879,'8. 514 Details Included'!$E:$E,'7. 511_CAR_Student_Counts_Sec'!$D879,'8. 514 Details Included'!$D:$D,'7. 511_CAR_Student_Counts_Sec'!M$1,'8. 514 Details Included'!$G:$G,'7. 511_CAR_Student_Counts_Sec'!$F879))</f>
        <v>22</v>
      </c>
      <c r="N879" s="82">
        <f>IF(ISBLANK($D879),"",SUMIFS('8. 514 Details Included'!$I:$I,'8. 514 Details Included'!$A:$A,'7. 511_CAR_Student_Counts_Sec'!$A879,'8. 514 Details Included'!$E:$E,'7. 511_CAR_Student_Counts_Sec'!$D879,'8. 514 Details Included'!$D:$D,'7. 511_CAR_Student_Counts_Sec'!N$1,'8. 514 Details Included'!$G:$G,'7. 511_CAR_Student_Counts_Sec'!$F879))</f>
        <v>3</v>
      </c>
      <c r="O879" s="81">
        <f t="shared" si="39"/>
        <v>0</v>
      </c>
      <c r="P879" s="81">
        <f t="shared" si="40"/>
        <v>25</v>
      </c>
      <c r="Q879" s="81" t="str">
        <f t="shared" si="41"/>
        <v>9-12</v>
      </c>
    </row>
    <row r="880" spans="1:17" ht="15" outlineLevel="4" x14ac:dyDescent="0.2">
      <c r="A880" s="85">
        <v>215</v>
      </c>
      <c r="B880" s="86" t="s">
        <v>1107</v>
      </c>
      <c r="C880" s="86" t="s">
        <v>1166</v>
      </c>
      <c r="D880" s="85">
        <v>78</v>
      </c>
      <c r="E880" s="86" t="s">
        <v>1656</v>
      </c>
      <c r="F880" s="85">
        <v>2</v>
      </c>
      <c r="G880" s="85">
        <v>28</v>
      </c>
      <c r="H880" s="82">
        <f>IF(ISBLANK($D880),"",SUMIFS('8. 514 Details Included'!$I:$I,'8. 514 Details Included'!$A:$A,'7. 511_CAR_Student_Counts_Sec'!$A880,'8. 514 Details Included'!$E:$E,'7. 511_CAR_Student_Counts_Sec'!$D880,'8. 514 Details Included'!$D:$D,'7. 511_CAR_Student_Counts_Sec'!H$1,'8. 514 Details Included'!$G:$G,'7. 511_CAR_Student_Counts_Sec'!$F880))</f>
        <v>0</v>
      </c>
      <c r="I880" s="82">
        <f>IF(ISBLANK($D880),"",SUMIFS('8. 514 Details Included'!$I:$I,'8. 514 Details Included'!$A:$A,'7. 511_CAR_Student_Counts_Sec'!$A880,'8. 514 Details Included'!$E:$E,'7. 511_CAR_Student_Counts_Sec'!$D880,'8. 514 Details Included'!$D:$D,'7. 511_CAR_Student_Counts_Sec'!I$1,'8. 514 Details Included'!$G:$G,'7. 511_CAR_Student_Counts_Sec'!$F880))</f>
        <v>0</v>
      </c>
      <c r="J880" s="82">
        <f>IF(ISBLANK($D880),"",SUMIFS('8. 514 Details Included'!$I:$I,'8. 514 Details Included'!$A:$A,'7. 511_CAR_Student_Counts_Sec'!$A880,'8. 514 Details Included'!$E:$E,'7. 511_CAR_Student_Counts_Sec'!$D880,'8. 514 Details Included'!$D:$D,'7. 511_CAR_Student_Counts_Sec'!J$1,'8. 514 Details Included'!$G:$G,'7. 511_CAR_Student_Counts_Sec'!$F880))</f>
        <v>0</v>
      </c>
      <c r="K880" s="82">
        <f>IF(ISBLANK($D880),"",SUMIFS('8. 514 Details Included'!$I:$I,'8. 514 Details Included'!$A:$A,'7. 511_CAR_Student_Counts_Sec'!$A880,'8. 514 Details Included'!$E:$E,'7. 511_CAR_Student_Counts_Sec'!$D880,'8. 514 Details Included'!$D:$D,'7. 511_CAR_Student_Counts_Sec'!K$1,'8. 514 Details Included'!$G:$G,'7. 511_CAR_Student_Counts_Sec'!$F880))</f>
        <v>0</v>
      </c>
      <c r="L880" s="82">
        <f>IF(ISBLANK($D880),"",SUMIFS('8. 514 Details Included'!$I:$I,'8. 514 Details Included'!$A:$A,'7. 511_CAR_Student_Counts_Sec'!$A880,'8. 514 Details Included'!$E:$E,'7. 511_CAR_Student_Counts_Sec'!$D880,'8. 514 Details Included'!$D:$D,'7. 511_CAR_Student_Counts_Sec'!L$1,'8. 514 Details Included'!$G:$G,'7. 511_CAR_Student_Counts_Sec'!$F880))</f>
        <v>10</v>
      </c>
      <c r="M880" s="82">
        <f>IF(ISBLANK($D880),"",SUMIFS('8. 514 Details Included'!$I:$I,'8. 514 Details Included'!$A:$A,'7. 511_CAR_Student_Counts_Sec'!$A880,'8. 514 Details Included'!$E:$E,'7. 511_CAR_Student_Counts_Sec'!$D880,'8. 514 Details Included'!$D:$D,'7. 511_CAR_Student_Counts_Sec'!M$1,'8. 514 Details Included'!$G:$G,'7. 511_CAR_Student_Counts_Sec'!$F880))</f>
        <v>9</v>
      </c>
      <c r="N880" s="82">
        <f>IF(ISBLANK($D880),"",SUMIFS('8. 514 Details Included'!$I:$I,'8. 514 Details Included'!$A:$A,'7. 511_CAR_Student_Counts_Sec'!$A880,'8. 514 Details Included'!$E:$E,'7. 511_CAR_Student_Counts_Sec'!$D880,'8. 514 Details Included'!$D:$D,'7. 511_CAR_Student_Counts_Sec'!N$1,'8. 514 Details Included'!$G:$G,'7. 511_CAR_Student_Counts_Sec'!$F880))</f>
        <v>9</v>
      </c>
      <c r="O880" s="81">
        <f t="shared" si="39"/>
        <v>0</v>
      </c>
      <c r="P880" s="81">
        <f t="shared" si="40"/>
        <v>28</v>
      </c>
      <c r="Q880" s="81" t="str">
        <f t="shared" si="41"/>
        <v>9-12</v>
      </c>
    </row>
    <row r="881" spans="1:17" ht="15" outlineLevel="4" x14ac:dyDescent="0.2">
      <c r="A881" s="85">
        <v>215</v>
      </c>
      <c r="B881" s="86" t="s">
        <v>1107</v>
      </c>
      <c r="C881" s="86" t="s">
        <v>1166</v>
      </c>
      <c r="D881" s="85">
        <v>78</v>
      </c>
      <c r="E881" s="86" t="s">
        <v>1656</v>
      </c>
      <c r="F881" s="85">
        <v>3</v>
      </c>
      <c r="G881" s="85">
        <v>25</v>
      </c>
      <c r="H881" s="82">
        <f>IF(ISBLANK($D881),"",SUMIFS('8. 514 Details Included'!$I:$I,'8. 514 Details Included'!$A:$A,'7. 511_CAR_Student_Counts_Sec'!$A881,'8. 514 Details Included'!$E:$E,'7. 511_CAR_Student_Counts_Sec'!$D881,'8. 514 Details Included'!$D:$D,'7. 511_CAR_Student_Counts_Sec'!H$1,'8. 514 Details Included'!$G:$G,'7. 511_CAR_Student_Counts_Sec'!$F881))</f>
        <v>0</v>
      </c>
      <c r="I881" s="82">
        <f>IF(ISBLANK($D881),"",SUMIFS('8. 514 Details Included'!$I:$I,'8. 514 Details Included'!$A:$A,'7. 511_CAR_Student_Counts_Sec'!$A881,'8. 514 Details Included'!$E:$E,'7. 511_CAR_Student_Counts_Sec'!$D881,'8. 514 Details Included'!$D:$D,'7. 511_CAR_Student_Counts_Sec'!I$1,'8. 514 Details Included'!$G:$G,'7. 511_CAR_Student_Counts_Sec'!$F881))</f>
        <v>0</v>
      </c>
      <c r="J881" s="82">
        <f>IF(ISBLANK($D881),"",SUMIFS('8. 514 Details Included'!$I:$I,'8. 514 Details Included'!$A:$A,'7. 511_CAR_Student_Counts_Sec'!$A881,'8. 514 Details Included'!$E:$E,'7. 511_CAR_Student_Counts_Sec'!$D881,'8. 514 Details Included'!$D:$D,'7. 511_CAR_Student_Counts_Sec'!J$1,'8. 514 Details Included'!$G:$G,'7. 511_CAR_Student_Counts_Sec'!$F881))</f>
        <v>0</v>
      </c>
      <c r="K881" s="82">
        <f>IF(ISBLANK($D881),"",SUMIFS('8. 514 Details Included'!$I:$I,'8. 514 Details Included'!$A:$A,'7. 511_CAR_Student_Counts_Sec'!$A881,'8. 514 Details Included'!$E:$E,'7. 511_CAR_Student_Counts_Sec'!$D881,'8. 514 Details Included'!$D:$D,'7. 511_CAR_Student_Counts_Sec'!K$1,'8. 514 Details Included'!$G:$G,'7. 511_CAR_Student_Counts_Sec'!$F881))</f>
        <v>0</v>
      </c>
      <c r="L881" s="82">
        <f>IF(ISBLANK($D881),"",SUMIFS('8. 514 Details Included'!$I:$I,'8. 514 Details Included'!$A:$A,'7. 511_CAR_Student_Counts_Sec'!$A881,'8. 514 Details Included'!$E:$E,'7. 511_CAR_Student_Counts_Sec'!$D881,'8. 514 Details Included'!$D:$D,'7. 511_CAR_Student_Counts_Sec'!L$1,'8. 514 Details Included'!$G:$G,'7. 511_CAR_Student_Counts_Sec'!$F881))</f>
        <v>10</v>
      </c>
      <c r="M881" s="82">
        <f>IF(ISBLANK($D881),"",SUMIFS('8. 514 Details Included'!$I:$I,'8. 514 Details Included'!$A:$A,'7. 511_CAR_Student_Counts_Sec'!$A881,'8. 514 Details Included'!$E:$E,'7. 511_CAR_Student_Counts_Sec'!$D881,'8. 514 Details Included'!$D:$D,'7. 511_CAR_Student_Counts_Sec'!M$1,'8. 514 Details Included'!$G:$G,'7. 511_CAR_Student_Counts_Sec'!$F881))</f>
        <v>9</v>
      </c>
      <c r="N881" s="82">
        <f>IF(ISBLANK($D881),"",SUMIFS('8. 514 Details Included'!$I:$I,'8. 514 Details Included'!$A:$A,'7. 511_CAR_Student_Counts_Sec'!$A881,'8. 514 Details Included'!$E:$E,'7. 511_CAR_Student_Counts_Sec'!$D881,'8. 514 Details Included'!$D:$D,'7. 511_CAR_Student_Counts_Sec'!N$1,'8. 514 Details Included'!$G:$G,'7. 511_CAR_Student_Counts_Sec'!$F881))</f>
        <v>6</v>
      </c>
      <c r="O881" s="81">
        <f t="shared" si="39"/>
        <v>0</v>
      </c>
      <c r="P881" s="81">
        <f t="shared" si="40"/>
        <v>25</v>
      </c>
      <c r="Q881" s="81" t="str">
        <f t="shared" si="41"/>
        <v>9-12</v>
      </c>
    </row>
    <row r="882" spans="1:17" ht="15" outlineLevel="4" x14ac:dyDescent="0.2">
      <c r="A882" s="85">
        <v>215</v>
      </c>
      <c r="B882" s="86" t="s">
        <v>1107</v>
      </c>
      <c r="C882" s="86" t="s">
        <v>1166</v>
      </c>
      <c r="D882" s="85">
        <v>78</v>
      </c>
      <c r="E882" s="86" t="s">
        <v>1656</v>
      </c>
      <c r="F882" s="85">
        <v>4</v>
      </c>
      <c r="G882" s="85">
        <v>24</v>
      </c>
      <c r="H882" s="82">
        <f>IF(ISBLANK($D882),"",SUMIFS('8. 514 Details Included'!$I:$I,'8. 514 Details Included'!$A:$A,'7. 511_CAR_Student_Counts_Sec'!$A882,'8. 514 Details Included'!$E:$E,'7. 511_CAR_Student_Counts_Sec'!$D882,'8. 514 Details Included'!$D:$D,'7. 511_CAR_Student_Counts_Sec'!H$1,'8. 514 Details Included'!$G:$G,'7. 511_CAR_Student_Counts_Sec'!$F882))</f>
        <v>0</v>
      </c>
      <c r="I882" s="82">
        <f>IF(ISBLANK($D882),"",SUMIFS('8. 514 Details Included'!$I:$I,'8. 514 Details Included'!$A:$A,'7. 511_CAR_Student_Counts_Sec'!$A882,'8. 514 Details Included'!$E:$E,'7. 511_CAR_Student_Counts_Sec'!$D882,'8. 514 Details Included'!$D:$D,'7. 511_CAR_Student_Counts_Sec'!I$1,'8. 514 Details Included'!$G:$G,'7. 511_CAR_Student_Counts_Sec'!$F882))</f>
        <v>0</v>
      </c>
      <c r="J882" s="82">
        <f>IF(ISBLANK($D882),"",SUMIFS('8. 514 Details Included'!$I:$I,'8. 514 Details Included'!$A:$A,'7. 511_CAR_Student_Counts_Sec'!$A882,'8. 514 Details Included'!$E:$E,'7. 511_CAR_Student_Counts_Sec'!$D882,'8. 514 Details Included'!$D:$D,'7. 511_CAR_Student_Counts_Sec'!J$1,'8. 514 Details Included'!$G:$G,'7. 511_CAR_Student_Counts_Sec'!$F882))</f>
        <v>0</v>
      </c>
      <c r="K882" s="82">
        <f>IF(ISBLANK($D882),"",SUMIFS('8. 514 Details Included'!$I:$I,'8. 514 Details Included'!$A:$A,'7. 511_CAR_Student_Counts_Sec'!$A882,'8. 514 Details Included'!$E:$E,'7. 511_CAR_Student_Counts_Sec'!$D882,'8. 514 Details Included'!$D:$D,'7. 511_CAR_Student_Counts_Sec'!K$1,'8. 514 Details Included'!$G:$G,'7. 511_CAR_Student_Counts_Sec'!$F882))</f>
        <v>0</v>
      </c>
      <c r="L882" s="82">
        <f>IF(ISBLANK($D882),"",SUMIFS('8. 514 Details Included'!$I:$I,'8. 514 Details Included'!$A:$A,'7. 511_CAR_Student_Counts_Sec'!$A882,'8. 514 Details Included'!$E:$E,'7. 511_CAR_Student_Counts_Sec'!$D882,'8. 514 Details Included'!$D:$D,'7. 511_CAR_Student_Counts_Sec'!L$1,'8. 514 Details Included'!$G:$G,'7. 511_CAR_Student_Counts_Sec'!$F882))</f>
        <v>17</v>
      </c>
      <c r="M882" s="82">
        <f>IF(ISBLANK($D882),"",SUMIFS('8. 514 Details Included'!$I:$I,'8. 514 Details Included'!$A:$A,'7. 511_CAR_Student_Counts_Sec'!$A882,'8. 514 Details Included'!$E:$E,'7. 511_CAR_Student_Counts_Sec'!$D882,'8. 514 Details Included'!$D:$D,'7. 511_CAR_Student_Counts_Sec'!M$1,'8. 514 Details Included'!$G:$G,'7. 511_CAR_Student_Counts_Sec'!$F882))</f>
        <v>2</v>
      </c>
      <c r="N882" s="82">
        <f>IF(ISBLANK($D882),"",SUMIFS('8. 514 Details Included'!$I:$I,'8. 514 Details Included'!$A:$A,'7. 511_CAR_Student_Counts_Sec'!$A882,'8. 514 Details Included'!$E:$E,'7. 511_CAR_Student_Counts_Sec'!$D882,'8. 514 Details Included'!$D:$D,'7. 511_CAR_Student_Counts_Sec'!N$1,'8. 514 Details Included'!$G:$G,'7. 511_CAR_Student_Counts_Sec'!$F882))</f>
        <v>5</v>
      </c>
      <c r="O882" s="81">
        <f t="shared" si="39"/>
        <v>0</v>
      </c>
      <c r="P882" s="81">
        <f t="shared" si="40"/>
        <v>24</v>
      </c>
      <c r="Q882" s="81" t="str">
        <f t="shared" si="41"/>
        <v>9-12</v>
      </c>
    </row>
    <row r="883" spans="1:17" ht="15" outlineLevel="4" x14ac:dyDescent="0.2">
      <c r="A883" s="85">
        <v>215</v>
      </c>
      <c r="B883" s="86" t="s">
        <v>1107</v>
      </c>
      <c r="C883" s="86" t="s">
        <v>1166</v>
      </c>
      <c r="D883" s="85">
        <v>78</v>
      </c>
      <c r="E883" s="86" t="s">
        <v>1656</v>
      </c>
      <c r="F883" s="85">
        <v>5</v>
      </c>
      <c r="G883" s="85">
        <v>17</v>
      </c>
      <c r="H883" s="82">
        <f>IF(ISBLANK($D883),"",SUMIFS('8. 514 Details Included'!$I:$I,'8. 514 Details Included'!$A:$A,'7. 511_CAR_Student_Counts_Sec'!$A883,'8. 514 Details Included'!$E:$E,'7. 511_CAR_Student_Counts_Sec'!$D883,'8. 514 Details Included'!$D:$D,'7. 511_CAR_Student_Counts_Sec'!H$1,'8. 514 Details Included'!$G:$G,'7. 511_CAR_Student_Counts_Sec'!$F883))</f>
        <v>0</v>
      </c>
      <c r="I883" s="82">
        <f>IF(ISBLANK($D883),"",SUMIFS('8. 514 Details Included'!$I:$I,'8. 514 Details Included'!$A:$A,'7. 511_CAR_Student_Counts_Sec'!$A883,'8. 514 Details Included'!$E:$E,'7. 511_CAR_Student_Counts_Sec'!$D883,'8. 514 Details Included'!$D:$D,'7. 511_CAR_Student_Counts_Sec'!I$1,'8. 514 Details Included'!$G:$G,'7. 511_CAR_Student_Counts_Sec'!$F883))</f>
        <v>0</v>
      </c>
      <c r="J883" s="82">
        <f>IF(ISBLANK($D883),"",SUMIFS('8. 514 Details Included'!$I:$I,'8. 514 Details Included'!$A:$A,'7. 511_CAR_Student_Counts_Sec'!$A883,'8. 514 Details Included'!$E:$E,'7. 511_CAR_Student_Counts_Sec'!$D883,'8. 514 Details Included'!$D:$D,'7. 511_CAR_Student_Counts_Sec'!J$1,'8. 514 Details Included'!$G:$G,'7. 511_CAR_Student_Counts_Sec'!$F883))</f>
        <v>0</v>
      </c>
      <c r="K883" s="82">
        <f>IF(ISBLANK($D883),"",SUMIFS('8. 514 Details Included'!$I:$I,'8. 514 Details Included'!$A:$A,'7. 511_CAR_Student_Counts_Sec'!$A883,'8. 514 Details Included'!$E:$E,'7. 511_CAR_Student_Counts_Sec'!$D883,'8. 514 Details Included'!$D:$D,'7. 511_CAR_Student_Counts_Sec'!K$1,'8. 514 Details Included'!$G:$G,'7. 511_CAR_Student_Counts_Sec'!$F883))</f>
        <v>0</v>
      </c>
      <c r="L883" s="82">
        <f>IF(ISBLANK($D883),"",SUMIFS('8. 514 Details Included'!$I:$I,'8. 514 Details Included'!$A:$A,'7. 511_CAR_Student_Counts_Sec'!$A883,'8. 514 Details Included'!$E:$E,'7. 511_CAR_Student_Counts_Sec'!$D883,'8. 514 Details Included'!$D:$D,'7. 511_CAR_Student_Counts_Sec'!L$1,'8. 514 Details Included'!$G:$G,'7. 511_CAR_Student_Counts_Sec'!$F883))</f>
        <v>8</v>
      </c>
      <c r="M883" s="82">
        <f>IF(ISBLANK($D883),"",SUMIFS('8. 514 Details Included'!$I:$I,'8. 514 Details Included'!$A:$A,'7. 511_CAR_Student_Counts_Sec'!$A883,'8. 514 Details Included'!$E:$E,'7. 511_CAR_Student_Counts_Sec'!$D883,'8. 514 Details Included'!$D:$D,'7. 511_CAR_Student_Counts_Sec'!M$1,'8. 514 Details Included'!$G:$G,'7. 511_CAR_Student_Counts_Sec'!$F883))</f>
        <v>7</v>
      </c>
      <c r="N883" s="82">
        <f>IF(ISBLANK($D883),"",SUMIFS('8. 514 Details Included'!$I:$I,'8. 514 Details Included'!$A:$A,'7. 511_CAR_Student_Counts_Sec'!$A883,'8. 514 Details Included'!$E:$E,'7. 511_CAR_Student_Counts_Sec'!$D883,'8. 514 Details Included'!$D:$D,'7. 511_CAR_Student_Counts_Sec'!N$1,'8. 514 Details Included'!$G:$G,'7. 511_CAR_Student_Counts_Sec'!$F883))</f>
        <v>2</v>
      </c>
      <c r="O883" s="81">
        <f t="shared" si="39"/>
        <v>0</v>
      </c>
      <c r="P883" s="81">
        <f t="shared" si="40"/>
        <v>17</v>
      </c>
      <c r="Q883" s="81" t="str">
        <f t="shared" si="41"/>
        <v>9-12</v>
      </c>
    </row>
    <row r="884" spans="1:17" ht="15" outlineLevel="4" x14ac:dyDescent="0.2">
      <c r="A884" s="85">
        <v>215</v>
      </c>
      <c r="B884" s="86" t="s">
        <v>1107</v>
      </c>
      <c r="C884" s="86" t="s">
        <v>1166</v>
      </c>
      <c r="D884" s="85">
        <v>78</v>
      </c>
      <c r="E884" s="86" t="s">
        <v>1656</v>
      </c>
      <c r="F884" s="85">
        <v>6</v>
      </c>
      <c r="G884" s="85">
        <v>26</v>
      </c>
      <c r="H884" s="82">
        <f>IF(ISBLANK($D884),"",SUMIFS('8. 514 Details Included'!$I:$I,'8. 514 Details Included'!$A:$A,'7. 511_CAR_Student_Counts_Sec'!$A884,'8. 514 Details Included'!$E:$E,'7. 511_CAR_Student_Counts_Sec'!$D884,'8. 514 Details Included'!$D:$D,'7. 511_CAR_Student_Counts_Sec'!H$1,'8. 514 Details Included'!$G:$G,'7. 511_CAR_Student_Counts_Sec'!$F884))</f>
        <v>0</v>
      </c>
      <c r="I884" s="82">
        <f>IF(ISBLANK($D884),"",SUMIFS('8. 514 Details Included'!$I:$I,'8. 514 Details Included'!$A:$A,'7. 511_CAR_Student_Counts_Sec'!$A884,'8. 514 Details Included'!$E:$E,'7. 511_CAR_Student_Counts_Sec'!$D884,'8. 514 Details Included'!$D:$D,'7. 511_CAR_Student_Counts_Sec'!I$1,'8. 514 Details Included'!$G:$G,'7. 511_CAR_Student_Counts_Sec'!$F884))</f>
        <v>0</v>
      </c>
      <c r="J884" s="82">
        <f>IF(ISBLANK($D884),"",SUMIFS('8. 514 Details Included'!$I:$I,'8. 514 Details Included'!$A:$A,'7. 511_CAR_Student_Counts_Sec'!$A884,'8. 514 Details Included'!$E:$E,'7. 511_CAR_Student_Counts_Sec'!$D884,'8. 514 Details Included'!$D:$D,'7. 511_CAR_Student_Counts_Sec'!J$1,'8. 514 Details Included'!$G:$G,'7. 511_CAR_Student_Counts_Sec'!$F884))</f>
        <v>0</v>
      </c>
      <c r="K884" s="82">
        <f>IF(ISBLANK($D884),"",SUMIFS('8. 514 Details Included'!$I:$I,'8. 514 Details Included'!$A:$A,'7. 511_CAR_Student_Counts_Sec'!$A884,'8. 514 Details Included'!$E:$E,'7. 511_CAR_Student_Counts_Sec'!$D884,'8. 514 Details Included'!$D:$D,'7. 511_CAR_Student_Counts_Sec'!K$1,'8. 514 Details Included'!$G:$G,'7. 511_CAR_Student_Counts_Sec'!$F884))</f>
        <v>0</v>
      </c>
      <c r="L884" s="82">
        <f>IF(ISBLANK($D884),"",SUMIFS('8. 514 Details Included'!$I:$I,'8. 514 Details Included'!$A:$A,'7. 511_CAR_Student_Counts_Sec'!$A884,'8. 514 Details Included'!$E:$E,'7. 511_CAR_Student_Counts_Sec'!$D884,'8. 514 Details Included'!$D:$D,'7. 511_CAR_Student_Counts_Sec'!L$1,'8. 514 Details Included'!$G:$G,'7. 511_CAR_Student_Counts_Sec'!$F884))</f>
        <v>20</v>
      </c>
      <c r="M884" s="82">
        <f>IF(ISBLANK($D884),"",SUMIFS('8. 514 Details Included'!$I:$I,'8. 514 Details Included'!$A:$A,'7. 511_CAR_Student_Counts_Sec'!$A884,'8. 514 Details Included'!$E:$E,'7. 511_CAR_Student_Counts_Sec'!$D884,'8. 514 Details Included'!$D:$D,'7. 511_CAR_Student_Counts_Sec'!M$1,'8. 514 Details Included'!$G:$G,'7. 511_CAR_Student_Counts_Sec'!$F884))</f>
        <v>4</v>
      </c>
      <c r="N884" s="82">
        <f>IF(ISBLANK($D884),"",SUMIFS('8. 514 Details Included'!$I:$I,'8. 514 Details Included'!$A:$A,'7. 511_CAR_Student_Counts_Sec'!$A884,'8. 514 Details Included'!$E:$E,'7. 511_CAR_Student_Counts_Sec'!$D884,'8. 514 Details Included'!$D:$D,'7. 511_CAR_Student_Counts_Sec'!N$1,'8. 514 Details Included'!$G:$G,'7. 511_CAR_Student_Counts_Sec'!$F884))</f>
        <v>2</v>
      </c>
      <c r="O884" s="81">
        <f t="shared" si="39"/>
        <v>0</v>
      </c>
      <c r="P884" s="81">
        <f t="shared" si="40"/>
        <v>26</v>
      </c>
      <c r="Q884" s="81" t="str">
        <f t="shared" si="41"/>
        <v>9-12</v>
      </c>
    </row>
    <row r="885" spans="1:17" ht="15" outlineLevel="4" x14ac:dyDescent="0.2">
      <c r="A885" s="85">
        <v>215</v>
      </c>
      <c r="B885" s="86" t="s">
        <v>1107</v>
      </c>
      <c r="C885" s="86" t="s">
        <v>1166</v>
      </c>
      <c r="D885" s="85">
        <v>78</v>
      </c>
      <c r="E885" s="86" t="s">
        <v>1656</v>
      </c>
      <c r="F885" s="85">
        <v>7</v>
      </c>
      <c r="G885" s="85">
        <v>21</v>
      </c>
      <c r="H885" s="82">
        <f>IF(ISBLANK($D885),"",SUMIFS('8. 514 Details Included'!$I:$I,'8. 514 Details Included'!$A:$A,'7. 511_CAR_Student_Counts_Sec'!$A885,'8. 514 Details Included'!$E:$E,'7. 511_CAR_Student_Counts_Sec'!$D885,'8. 514 Details Included'!$D:$D,'7. 511_CAR_Student_Counts_Sec'!H$1,'8. 514 Details Included'!$G:$G,'7. 511_CAR_Student_Counts_Sec'!$F885))</f>
        <v>0</v>
      </c>
      <c r="I885" s="82">
        <f>IF(ISBLANK($D885),"",SUMIFS('8. 514 Details Included'!$I:$I,'8. 514 Details Included'!$A:$A,'7. 511_CAR_Student_Counts_Sec'!$A885,'8. 514 Details Included'!$E:$E,'7. 511_CAR_Student_Counts_Sec'!$D885,'8. 514 Details Included'!$D:$D,'7. 511_CAR_Student_Counts_Sec'!I$1,'8. 514 Details Included'!$G:$G,'7. 511_CAR_Student_Counts_Sec'!$F885))</f>
        <v>0</v>
      </c>
      <c r="J885" s="82">
        <f>IF(ISBLANK($D885),"",SUMIFS('8. 514 Details Included'!$I:$I,'8. 514 Details Included'!$A:$A,'7. 511_CAR_Student_Counts_Sec'!$A885,'8. 514 Details Included'!$E:$E,'7. 511_CAR_Student_Counts_Sec'!$D885,'8. 514 Details Included'!$D:$D,'7. 511_CAR_Student_Counts_Sec'!J$1,'8. 514 Details Included'!$G:$G,'7. 511_CAR_Student_Counts_Sec'!$F885))</f>
        <v>0</v>
      </c>
      <c r="K885" s="82">
        <f>IF(ISBLANK($D885),"",SUMIFS('8. 514 Details Included'!$I:$I,'8. 514 Details Included'!$A:$A,'7. 511_CAR_Student_Counts_Sec'!$A885,'8. 514 Details Included'!$E:$E,'7. 511_CAR_Student_Counts_Sec'!$D885,'8. 514 Details Included'!$D:$D,'7. 511_CAR_Student_Counts_Sec'!K$1,'8. 514 Details Included'!$G:$G,'7. 511_CAR_Student_Counts_Sec'!$F885))</f>
        <v>0</v>
      </c>
      <c r="L885" s="82">
        <f>IF(ISBLANK($D885),"",SUMIFS('8. 514 Details Included'!$I:$I,'8. 514 Details Included'!$A:$A,'7. 511_CAR_Student_Counts_Sec'!$A885,'8. 514 Details Included'!$E:$E,'7. 511_CAR_Student_Counts_Sec'!$D885,'8. 514 Details Included'!$D:$D,'7. 511_CAR_Student_Counts_Sec'!L$1,'8. 514 Details Included'!$G:$G,'7. 511_CAR_Student_Counts_Sec'!$F885))</f>
        <v>4</v>
      </c>
      <c r="M885" s="82">
        <f>IF(ISBLANK($D885),"",SUMIFS('8. 514 Details Included'!$I:$I,'8. 514 Details Included'!$A:$A,'7. 511_CAR_Student_Counts_Sec'!$A885,'8. 514 Details Included'!$E:$E,'7. 511_CAR_Student_Counts_Sec'!$D885,'8. 514 Details Included'!$D:$D,'7. 511_CAR_Student_Counts_Sec'!M$1,'8. 514 Details Included'!$G:$G,'7. 511_CAR_Student_Counts_Sec'!$F885))</f>
        <v>15</v>
      </c>
      <c r="N885" s="82">
        <f>IF(ISBLANK($D885),"",SUMIFS('8. 514 Details Included'!$I:$I,'8. 514 Details Included'!$A:$A,'7. 511_CAR_Student_Counts_Sec'!$A885,'8. 514 Details Included'!$E:$E,'7. 511_CAR_Student_Counts_Sec'!$D885,'8. 514 Details Included'!$D:$D,'7. 511_CAR_Student_Counts_Sec'!N$1,'8. 514 Details Included'!$G:$G,'7. 511_CAR_Student_Counts_Sec'!$F885))</f>
        <v>2</v>
      </c>
      <c r="O885" s="81">
        <f t="shared" si="39"/>
        <v>0</v>
      </c>
      <c r="P885" s="81">
        <f t="shared" si="40"/>
        <v>21</v>
      </c>
      <c r="Q885" s="81" t="str">
        <f t="shared" si="41"/>
        <v>9-12</v>
      </c>
    </row>
    <row r="886" spans="1:17" ht="15" outlineLevel="4" x14ac:dyDescent="0.2">
      <c r="A886" s="85">
        <v>215</v>
      </c>
      <c r="B886" s="86" t="s">
        <v>1107</v>
      </c>
      <c r="C886" s="86" t="s">
        <v>1166</v>
      </c>
      <c r="D886" s="85">
        <v>11</v>
      </c>
      <c r="E886" s="86" t="s">
        <v>1655</v>
      </c>
      <c r="F886" s="85">
        <v>3</v>
      </c>
      <c r="G886" s="85">
        <v>29</v>
      </c>
      <c r="H886" s="82">
        <f>IF(ISBLANK($D886),"",SUMIFS('8. 514 Details Included'!$I:$I,'8. 514 Details Included'!$A:$A,'7. 511_CAR_Student_Counts_Sec'!$A886,'8. 514 Details Included'!$E:$E,'7. 511_CAR_Student_Counts_Sec'!$D886,'8. 514 Details Included'!$D:$D,'7. 511_CAR_Student_Counts_Sec'!H$1,'8. 514 Details Included'!$G:$G,'7. 511_CAR_Student_Counts_Sec'!$F886))</f>
        <v>29</v>
      </c>
      <c r="I886" s="82">
        <f>IF(ISBLANK($D886),"",SUMIFS('8. 514 Details Included'!$I:$I,'8. 514 Details Included'!$A:$A,'7. 511_CAR_Student_Counts_Sec'!$A886,'8. 514 Details Included'!$E:$E,'7. 511_CAR_Student_Counts_Sec'!$D886,'8. 514 Details Included'!$D:$D,'7. 511_CAR_Student_Counts_Sec'!I$1,'8. 514 Details Included'!$G:$G,'7. 511_CAR_Student_Counts_Sec'!$F886))</f>
        <v>0</v>
      </c>
      <c r="J886" s="82">
        <f>IF(ISBLANK($D886),"",SUMIFS('8. 514 Details Included'!$I:$I,'8. 514 Details Included'!$A:$A,'7. 511_CAR_Student_Counts_Sec'!$A886,'8. 514 Details Included'!$E:$E,'7. 511_CAR_Student_Counts_Sec'!$D886,'8. 514 Details Included'!$D:$D,'7. 511_CAR_Student_Counts_Sec'!J$1,'8. 514 Details Included'!$G:$G,'7. 511_CAR_Student_Counts_Sec'!$F886))</f>
        <v>0</v>
      </c>
      <c r="K886" s="82">
        <f>IF(ISBLANK($D886),"",SUMIFS('8. 514 Details Included'!$I:$I,'8. 514 Details Included'!$A:$A,'7. 511_CAR_Student_Counts_Sec'!$A886,'8. 514 Details Included'!$E:$E,'7. 511_CAR_Student_Counts_Sec'!$D886,'8. 514 Details Included'!$D:$D,'7. 511_CAR_Student_Counts_Sec'!K$1,'8. 514 Details Included'!$G:$G,'7. 511_CAR_Student_Counts_Sec'!$F886))</f>
        <v>0</v>
      </c>
      <c r="L886" s="82">
        <f>IF(ISBLANK($D886),"",SUMIFS('8. 514 Details Included'!$I:$I,'8. 514 Details Included'!$A:$A,'7. 511_CAR_Student_Counts_Sec'!$A886,'8. 514 Details Included'!$E:$E,'7. 511_CAR_Student_Counts_Sec'!$D886,'8. 514 Details Included'!$D:$D,'7. 511_CAR_Student_Counts_Sec'!L$1,'8. 514 Details Included'!$G:$G,'7. 511_CAR_Student_Counts_Sec'!$F886))</f>
        <v>0</v>
      </c>
      <c r="M886" s="82">
        <f>IF(ISBLANK($D886),"",SUMIFS('8. 514 Details Included'!$I:$I,'8. 514 Details Included'!$A:$A,'7. 511_CAR_Student_Counts_Sec'!$A886,'8. 514 Details Included'!$E:$E,'7. 511_CAR_Student_Counts_Sec'!$D886,'8. 514 Details Included'!$D:$D,'7. 511_CAR_Student_Counts_Sec'!M$1,'8. 514 Details Included'!$G:$G,'7. 511_CAR_Student_Counts_Sec'!$F886))</f>
        <v>0</v>
      </c>
      <c r="N886" s="82">
        <f>IF(ISBLANK($D886),"",SUMIFS('8. 514 Details Included'!$I:$I,'8. 514 Details Included'!$A:$A,'7. 511_CAR_Student_Counts_Sec'!$A886,'8. 514 Details Included'!$E:$E,'7. 511_CAR_Student_Counts_Sec'!$D886,'8. 514 Details Included'!$D:$D,'7. 511_CAR_Student_Counts_Sec'!N$1,'8. 514 Details Included'!$G:$G,'7. 511_CAR_Student_Counts_Sec'!$F886))</f>
        <v>0</v>
      </c>
      <c r="O886" s="81">
        <f t="shared" si="39"/>
        <v>29</v>
      </c>
      <c r="P886" s="81">
        <f t="shared" si="40"/>
        <v>0</v>
      </c>
      <c r="Q886" s="81" t="str">
        <f t="shared" si="41"/>
        <v>6-8</v>
      </c>
    </row>
    <row r="887" spans="1:17" ht="15" outlineLevel="4" x14ac:dyDescent="0.2">
      <c r="A887" s="85">
        <v>215</v>
      </c>
      <c r="B887" s="86" t="s">
        <v>1107</v>
      </c>
      <c r="C887" s="86" t="s">
        <v>1166</v>
      </c>
      <c r="D887" s="85">
        <v>11</v>
      </c>
      <c r="E887" s="86" t="s">
        <v>1655</v>
      </c>
      <c r="F887" s="85">
        <v>6</v>
      </c>
      <c r="G887" s="85">
        <v>31</v>
      </c>
      <c r="H887" s="82">
        <f>IF(ISBLANK($D887),"",SUMIFS('8. 514 Details Included'!$I:$I,'8. 514 Details Included'!$A:$A,'7. 511_CAR_Student_Counts_Sec'!$A887,'8. 514 Details Included'!$E:$E,'7. 511_CAR_Student_Counts_Sec'!$D887,'8. 514 Details Included'!$D:$D,'7. 511_CAR_Student_Counts_Sec'!H$1,'8. 514 Details Included'!$G:$G,'7. 511_CAR_Student_Counts_Sec'!$F887))</f>
        <v>31</v>
      </c>
      <c r="I887" s="82">
        <f>IF(ISBLANK($D887),"",SUMIFS('8. 514 Details Included'!$I:$I,'8. 514 Details Included'!$A:$A,'7. 511_CAR_Student_Counts_Sec'!$A887,'8. 514 Details Included'!$E:$E,'7. 511_CAR_Student_Counts_Sec'!$D887,'8. 514 Details Included'!$D:$D,'7. 511_CAR_Student_Counts_Sec'!I$1,'8. 514 Details Included'!$G:$G,'7. 511_CAR_Student_Counts_Sec'!$F887))</f>
        <v>0</v>
      </c>
      <c r="J887" s="82">
        <f>IF(ISBLANK($D887),"",SUMIFS('8. 514 Details Included'!$I:$I,'8. 514 Details Included'!$A:$A,'7. 511_CAR_Student_Counts_Sec'!$A887,'8. 514 Details Included'!$E:$E,'7. 511_CAR_Student_Counts_Sec'!$D887,'8. 514 Details Included'!$D:$D,'7. 511_CAR_Student_Counts_Sec'!J$1,'8. 514 Details Included'!$G:$G,'7. 511_CAR_Student_Counts_Sec'!$F887))</f>
        <v>0</v>
      </c>
      <c r="K887" s="82">
        <f>IF(ISBLANK($D887),"",SUMIFS('8. 514 Details Included'!$I:$I,'8. 514 Details Included'!$A:$A,'7. 511_CAR_Student_Counts_Sec'!$A887,'8. 514 Details Included'!$E:$E,'7. 511_CAR_Student_Counts_Sec'!$D887,'8. 514 Details Included'!$D:$D,'7. 511_CAR_Student_Counts_Sec'!K$1,'8. 514 Details Included'!$G:$G,'7. 511_CAR_Student_Counts_Sec'!$F887))</f>
        <v>0</v>
      </c>
      <c r="L887" s="82">
        <f>IF(ISBLANK($D887),"",SUMIFS('8. 514 Details Included'!$I:$I,'8. 514 Details Included'!$A:$A,'7. 511_CAR_Student_Counts_Sec'!$A887,'8. 514 Details Included'!$E:$E,'7. 511_CAR_Student_Counts_Sec'!$D887,'8. 514 Details Included'!$D:$D,'7. 511_CAR_Student_Counts_Sec'!L$1,'8. 514 Details Included'!$G:$G,'7. 511_CAR_Student_Counts_Sec'!$F887))</f>
        <v>0</v>
      </c>
      <c r="M887" s="82">
        <f>IF(ISBLANK($D887),"",SUMIFS('8. 514 Details Included'!$I:$I,'8. 514 Details Included'!$A:$A,'7. 511_CAR_Student_Counts_Sec'!$A887,'8. 514 Details Included'!$E:$E,'7. 511_CAR_Student_Counts_Sec'!$D887,'8. 514 Details Included'!$D:$D,'7. 511_CAR_Student_Counts_Sec'!M$1,'8. 514 Details Included'!$G:$G,'7. 511_CAR_Student_Counts_Sec'!$F887))</f>
        <v>0</v>
      </c>
      <c r="N887" s="82">
        <f>IF(ISBLANK($D887),"",SUMIFS('8. 514 Details Included'!$I:$I,'8. 514 Details Included'!$A:$A,'7. 511_CAR_Student_Counts_Sec'!$A887,'8. 514 Details Included'!$E:$E,'7. 511_CAR_Student_Counts_Sec'!$D887,'8. 514 Details Included'!$D:$D,'7. 511_CAR_Student_Counts_Sec'!N$1,'8. 514 Details Included'!$G:$G,'7. 511_CAR_Student_Counts_Sec'!$F887))</f>
        <v>0</v>
      </c>
      <c r="O887" s="81">
        <f t="shared" si="39"/>
        <v>31</v>
      </c>
      <c r="P887" s="81">
        <f t="shared" si="40"/>
        <v>0</v>
      </c>
      <c r="Q887" s="81" t="str">
        <f t="shared" si="41"/>
        <v>6-8</v>
      </c>
    </row>
    <row r="888" spans="1:17" ht="15" outlineLevel="4" x14ac:dyDescent="0.2">
      <c r="A888" s="85">
        <v>215</v>
      </c>
      <c r="B888" s="86" t="s">
        <v>1107</v>
      </c>
      <c r="C888" s="86" t="s">
        <v>1166</v>
      </c>
      <c r="D888" s="85">
        <v>1</v>
      </c>
      <c r="E888" s="86" t="s">
        <v>1654</v>
      </c>
      <c r="F888" s="85">
        <v>3</v>
      </c>
      <c r="G888" s="85">
        <v>30</v>
      </c>
      <c r="H888" s="82">
        <f>IF(ISBLANK($D888),"",SUMIFS('8. 514 Details Included'!$I:$I,'8. 514 Details Included'!$A:$A,'7. 511_CAR_Student_Counts_Sec'!$A888,'8. 514 Details Included'!$E:$E,'7. 511_CAR_Student_Counts_Sec'!$D888,'8. 514 Details Included'!$D:$D,'7. 511_CAR_Student_Counts_Sec'!H$1,'8. 514 Details Included'!$G:$G,'7. 511_CAR_Student_Counts_Sec'!$F888))</f>
        <v>30</v>
      </c>
      <c r="I888" s="82">
        <f>IF(ISBLANK($D888),"",SUMIFS('8. 514 Details Included'!$I:$I,'8. 514 Details Included'!$A:$A,'7. 511_CAR_Student_Counts_Sec'!$A888,'8. 514 Details Included'!$E:$E,'7. 511_CAR_Student_Counts_Sec'!$D888,'8. 514 Details Included'!$D:$D,'7. 511_CAR_Student_Counts_Sec'!I$1,'8. 514 Details Included'!$G:$G,'7. 511_CAR_Student_Counts_Sec'!$F888))</f>
        <v>0</v>
      </c>
      <c r="J888" s="82">
        <f>IF(ISBLANK($D888),"",SUMIFS('8. 514 Details Included'!$I:$I,'8. 514 Details Included'!$A:$A,'7. 511_CAR_Student_Counts_Sec'!$A888,'8. 514 Details Included'!$E:$E,'7. 511_CAR_Student_Counts_Sec'!$D888,'8. 514 Details Included'!$D:$D,'7. 511_CAR_Student_Counts_Sec'!J$1,'8. 514 Details Included'!$G:$G,'7. 511_CAR_Student_Counts_Sec'!$F888))</f>
        <v>0</v>
      </c>
      <c r="K888" s="82">
        <f>IF(ISBLANK($D888),"",SUMIFS('8. 514 Details Included'!$I:$I,'8. 514 Details Included'!$A:$A,'7. 511_CAR_Student_Counts_Sec'!$A888,'8. 514 Details Included'!$E:$E,'7. 511_CAR_Student_Counts_Sec'!$D888,'8. 514 Details Included'!$D:$D,'7. 511_CAR_Student_Counts_Sec'!K$1,'8. 514 Details Included'!$G:$G,'7. 511_CAR_Student_Counts_Sec'!$F888))</f>
        <v>0</v>
      </c>
      <c r="L888" s="82">
        <f>IF(ISBLANK($D888),"",SUMIFS('8. 514 Details Included'!$I:$I,'8. 514 Details Included'!$A:$A,'7. 511_CAR_Student_Counts_Sec'!$A888,'8. 514 Details Included'!$E:$E,'7. 511_CAR_Student_Counts_Sec'!$D888,'8. 514 Details Included'!$D:$D,'7. 511_CAR_Student_Counts_Sec'!L$1,'8. 514 Details Included'!$G:$G,'7. 511_CAR_Student_Counts_Sec'!$F888))</f>
        <v>0</v>
      </c>
      <c r="M888" s="82">
        <f>IF(ISBLANK($D888),"",SUMIFS('8. 514 Details Included'!$I:$I,'8. 514 Details Included'!$A:$A,'7. 511_CAR_Student_Counts_Sec'!$A888,'8. 514 Details Included'!$E:$E,'7. 511_CAR_Student_Counts_Sec'!$D888,'8. 514 Details Included'!$D:$D,'7. 511_CAR_Student_Counts_Sec'!M$1,'8. 514 Details Included'!$G:$G,'7. 511_CAR_Student_Counts_Sec'!$F888))</f>
        <v>0</v>
      </c>
      <c r="N888" s="82">
        <f>IF(ISBLANK($D888),"",SUMIFS('8. 514 Details Included'!$I:$I,'8. 514 Details Included'!$A:$A,'7. 511_CAR_Student_Counts_Sec'!$A888,'8. 514 Details Included'!$E:$E,'7. 511_CAR_Student_Counts_Sec'!$D888,'8. 514 Details Included'!$D:$D,'7. 511_CAR_Student_Counts_Sec'!N$1,'8. 514 Details Included'!$G:$G,'7. 511_CAR_Student_Counts_Sec'!$F888))</f>
        <v>0</v>
      </c>
      <c r="O888" s="81">
        <f t="shared" si="39"/>
        <v>30</v>
      </c>
      <c r="P888" s="81">
        <f t="shared" si="40"/>
        <v>0</v>
      </c>
      <c r="Q888" s="81" t="str">
        <f t="shared" si="41"/>
        <v>6-8</v>
      </c>
    </row>
    <row r="889" spans="1:17" ht="15" outlineLevel="4" x14ac:dyDescent="0.2">
      <c r="A889" s="85">
        <v>215</v>
      </c>
      <c r="B889" s="86" t="s">
        <v>1107</v>
      </c>
      <c r="C889" s="86" t="s">
        <v>1166</v>
      </c>
      <c r="D889" s="85">
        <v>1</v>
      </c>
      <c r="E889" s="86" t="s">
        <v>1654</v>
      </c>
      <c r="F889" s="85">
        <v>6</v>
      </c>
      <c r="G889" s="85">
        <v>31</v>
      </c>
      <c r="H889" s="82">
        <f>IF(ISBLANK($D889),"",SUMIFS('8. 514 Details Included'!$I:$I,'8. 514 Details Included'!$A:$A,'7. 511_CAR_Student_Counts_Sec'!$A889,'8. 514 Details Included'!$E:$E,'7. 511_CAR_Student_Counts_Sec'!$D889,'8. 514 Details Included'!$D:$D,'7. 511_CAR_Student_Counts_Sec'!H$1,'8. 514 Details Included'!$G:$G,'7. 511_CAR_Student_Counts_Sec'!$F889))</f>
        <v>31</v>
      </c>
      <c r="I889" s="82">
        <f>IF(ISBLANK($D889),"",SUMIFS('8. 514 Details Included'!$I:$I,'8. 514 Details Included'!$A:$A,'7. 511_CAR_Student_Counts_Sec'!$A889,'8. 514 Details Included'!$E:$E,'7. 511_CAR_Student_Counts_Sec'!$D889,'8. 514 Details Included'!$D:$D,'7. 511_CAR_Student_Counts_Sec'!I$1,'8. 514 Details Included'!$G:$G,'7. 511_CAR_Student_Counts_Sec'!$F889))</f>
        <v>0</v>
      </c>
      <c r="J889" s="82">
        <f>IF(ISBLANK($D889),"",SUMIFS('8. 514 Details Included'!$I:$I,'8. 514 Details Included'!$A:$A,'7. 511_CAR_Student_Counts_Sec'!$A889,'8. 514 Details Included'!$E:$E,'7. 511_CAR_Student_Counts_Sec'!$D889,'8. 514 Details Included'!$D:$D,'7. 511_CAR_Student_Counts_Sec'!J$1,'8. 514 Details Included'!$G:$G,'7. 511_CAR_Student_Counts_Sec'!$F889))</f>
        <v>0</v>
      </c>
      <c r="K889" s="82">
        <f>IF(ISBLANK($D889),"",SUMIFS('8. 514 Details Included'!$I:$I,'8. 514 Details Included'!$A:$A,'7. 511_CAR_Student_Counts_Sec'!$A889,'8. 514 Details Included'!$E:$E,'7. 511_CAR_Student_Counts_Sec'!$D889,'8. 514 Details Included'!$D:$D,'7. 511_CAR_Student_Counts_Sec'!K$1,'8. 514 Details Included'!$G:$G,'7. 511_CAR_Student_Counts_Sec'!$F889))</f>
        <v>0</v>
      </c>
      <c r="L889" s="82">
        <f>IF(ISBLANK($D889),"",SUMIFS('8. 514 Details Included'!$I:$I,'8. 514 Details Included'!$A:$A,'7. 511_CAR_Student_Counts_Sec'!$A889,'8. 514 Details Included'!$E:$E,'7. 511_CAR_Student_Counts_Sec'!$D889,'8. 514 Details Included'!$D:$D,'7. 511_CAR_Student_Counts_Sec'!L$1,'8. 514 Details Included'!$G:$G,'7. 511_CAR_Student_Counts_Sec'!$F889))</f>
        <v>0</v>
      </c>
      <c r="M889" s="82">
        <f>IF(ISBLANK($D889),"",SUMIFS('8. 514 Details Included'!$I:$I,'8. 514 Details Included'!$A:$A,'7. 511_CAR_Student_Counts_Sec'!$A889,'8. 514 Details Included'!$E:$E,'7. 511_CAR_Student_Counts_Sec'!$D889,'8. 514 Details Included'!$D:$D,'7. 511_CAR_Student_Counts_Sec'!M$1,'8. 514 Details Included'!$G:$G,'7. 511_CAR_Student_Counts_Sec'!$F889))</f>
        <v>0</v>
      </c>
      <c r="N889" s="82">
        <f>IF(ISBLANK($D889),"",SUMIFS('8. 514 Details Included'!$I:$I,'8. 514 Details Included'!$A:$A,'7. 511_CAR_Student_Counts_Sec'!$A889,'8. 514 Details Included'!$E:$E,'7. 511_CAR_Student_Counts_Sec'!$D889,'8. 514 Details Included'!$D:$D,'7. 511_CAR_Student_Counts_Sec'!N$1,'8. 514 Details Included'!$G:$G,'7. 511_CAR_Student_Counts_Sec'!$F889))</f>
        <v>0</v>
      </c>
      <c r="O889" s="81">
        <f t="shared" si="39"/>
        <v>31</v>
      </c>
      <c r="P889" s="81">
        <f t="shared" si="40"/>
        <v>0</v>
      </c>
      <c r="Q889" s="81" t="str">
        <f t="shared" si="41"/>
        <v>6-8</v>
      </c>
    </row>
    <row r="890" spans="1:17" ht="15" outlineLevel="3" x14ac:dyDescent="0.2">
      <c r="A890" s="85"/>
      <c r="B890" s="86"/>
      <c r="C890" s="88" t="s">
        <v>1164</v>
      </c>
      <c r="D890" s="85"/>
      <c r="E890" s="86"/>
      <c r="F890" s="85"/>
      <c r="G890" s="85">
        <f>SUBTOTAL(1,G855:G889)</f>
        <v>26.714285714285715</v>
      </c>
      <c r="H890" s="82" t="str">
        <f>IF(ISBLANK($D890),"",SUMIFS('8. 514 Details Included'!$I:$I,'8. 514 Details Included'!$A:$A,'7. 511_CAR_Student_Counts_Sec'!$A890,'8. 514 Details Included'!$E:$E,'7. 511_CAR_Student_Counts_Sec'!$D890,'8. 514 Details Included'!$D:$D,'7. 511_CAR_Student_Counts_Sec'!H$1,'8. 514 Details Included'!$G:$G,'7. 511_CAR_Student_Counts_Sec'!$F890))</f>
        <v/>
      </c>
      <c r="I890" s="82" t="str">
        <f>IF(ISBLANK($D890),"",SUMIFS('8. 514 Details Included'!$I:$I,'8. 514 Details Included'!$A:$A,'7. 511_CAR_Student_Counts_Sec'!$A890,'8. 514 Details Included'!$E:$E,'7. 511_CAR_Student_Counts_Sec'!$D890,'8. 514 Details Included'!$D:$D,'7. 511_CAR_Student_Counts_Sec'!I$1,'8. 514 Details Included'!$G:$G,'7. 511_CAR_Student_Counts_Sec'!$F890))</f>
        <v/>
      </c>
      <c r="J890" s="82" t="str">
        <f>IF(ISBLANK($D890),"",SUMIFS('8. 514 Details Included'!$I:$I,'8. 514 Details Included'!$A:$A,'7. 511_CAR_Student_Counts_Sec'!$A890,'8. 514 Details Included'!$E:$E,'7. 511_CAR_Student_Counts_Sec'!$D890,'8. 514 Details Included'!$D:$D,'7. 511_CAR_Student_Counts_Sec'!J$1,'8. 514 Details Included'!$G:$G,'7. 511_CAR_Student_Counts_Sec'!$F890))</f>
        <v/>
      </c>
      <c r="K890" s="82" t="str">
        <f>IF(ISBLANK($D890),"",SUMIFS('8. 514 Details Included'!$I:$I,'8. 514 Details Included'!$A:$A,'7. 511_CAR_Student_Counts_Sec'!$A890,'8. 514 Details Included'!$E:$E,'7. 511_CAR_Student_Counts_Sec'!$D890,'8. 514 Details Included'!$D:$D,'7. 511_CAR_Student_Counts_Sec'!K$1,'8. 514 Details Included'!$G:$G,'7. 511_CAR_Student_Counts_Sec'!$F890))</f>
        <v/>
      </c>
      <c r="L890" s="82" t="str">
        <f>IF(ISBLANK($D890),"",SUMIFS('8. 514 Details Included'!$I:$I,'8. 514 Details Included'!$A:$A,'7. 511_CAR_Student_Counts_Sec'!$A890,'8. 514 Details Included'!$E:$E,'7. 511_CAR_Student_Counts_Sec'!$D890,'8. 514 Details Included'!$D:$D,'7. 511_CAR_Student_Counts_Sec'!L$1,'8. 514 Details Included'!$G:$G,'7. 511_CAR_Student_Counts_Sec'!$F890))</f>
        <v/>
      </c>
      <c r="M890" s="82" t="str">
        <f>IF(ISBLANK($D890),"",SUMIFS('8. 514 Details Included'!$I:$I,'8. 514 Details Included'!$A:$A,'7. 511_CAR_Student_Counts_Sec'!$A890,'8. 514 Details Included'!$E:$E,'7. 511_CAR_Student_Counts_Sec'!$D890,'8. 514 Details Included'!$D:$D,'7. 511_CAR_Student_Counts_Sec'!M$1,'8. 514 Details Included'!$G:$G,'7. 511_CAR_Student_Counts_Sec'!$F890))</f>
        <v/>
      </c>
      <c r="N890" s="82" t="str">
        <f>IF(ISBLANK($D890),"",SUMIFS('8. 514 Details Included'!$I:$I,'8. 514 Details Included'!$A:$A,'7. 511_CAR_Student_Counts_Sec'!$A890,'8. 514 Details Included'!$E:$E,'7. 511_CAR_Student_Counts_Sec'!$D890,'8. 514 Details Included'!$D:$D,'7. 511_CAR_Student_Counts_Sec'!N$1,'8. 514 Details Included'!$G:$G,'7. 511_CAR_Student_Counts_Sec'!$F890))</f>
        <v/>
      </c>
      <c r="O890" s="81" t="str">
        <f t="shared" si="39"/>
        <v/>
      </c>
      <c r="P890" s="81" t="str">
        <f t="shared" si="40"/>
        <v/>
      </c>
      <c r="Q890" s="81" t="str">
        <f t="shared" si="41"/>
        <v/>
      </c>
    </row>
    <row r="891" spans="1:17" ht="15" outlineLevel="4" x14ac:dyDescent="0.2">
      <c r="A891" s="85">
        <v>215</v>
      </c>
      <c r="B891" s="86" t="s">
        <v>1107</v>
      </c>
      <c r="C891" s="86" t="s">
        <v>1163</v>
      </c>
      <c r="D891" s="85">
        <v>94</v>
      </c>
      <c r="E891" s="86" t="s">
        <v>1653</v>
      </c>
      <c r="F891" s="85">
        <v>1</v>
      </c>
      <c r="G891" s="85">
        <v>33</v>
      </c>
      <c r="H891" s="82">
        <f>IF(ISBLANK($D891),"",SUMIFS('8. 514 Details Included'!$I:$I,'8. 514 Details Included'!$A:$A,'7. 511_CAR_Student_Counts_Sec'!$A891,'8. 514 Details Included'!$E:$E,'7. 511_CAR_Student_Counts_Sec'!$D891,'8. 514 Details Included'!$D:$D,'7. 511_CAR_Student_Counts_Sec'!H$1,'8. 514 Details Included'!$G:$G,'7. 511_CAR_Student_Counts_Sec'!$F891))</f>
        <v>0</v>
      </c>
      <c r="I891" s="82">
        <f>IF(ISBLANK($D891),"",SUMIFS('8. 514 Details Included'!$I:$I,'8. 514 Details Included'!$A:$A,'7. 511_CAR_Student_Counts_Sec'!$A891,'8. 514 Details Included'!$E:$E,'7. 511_CAR_Student_Counts_Sec'!$D891,'8. 514 Details Included'!$D:$D,'7. 511_CAR_Student_Counts_Sec'!I$1,'8. 514 Details Included'!$G:$G,'7. 511_CAR_Student_Counts_Sec'!$F891))</f>
        <v>0</v>
      </c>
      <c r="J891" s="82">
        <f>IF(ISBLANK($D891),"",SUMIFS('8. 514 Details Included'!$I:$I,'8. 514 Details Included'!$A:$A,'7. 511_CAR_Student_Counts_Sec'!$A891,'8. 514 Details Included'!$E:$E,'7. 511_CAR_Student_Counts_Sec'!$D891,'8. 514 Details Included'!$D:$D,'7. 511_CAR_Student_Counts_Sec'!J$1,'8. 514 Details Included'!$G:$G,'7. 511_CAR_Student_Counts_Sec'!$F891))</f>
        <v>0</v>
      </c>
      <c r="K891" s="82">
        <f>IF(ISBLANK($D891),"",SUMIFS('8. 514 Details Included'!$I:$I,'8. 514 Details Included'!$A:$A,'7. 511_CAR_Student_Counts_Sec'!$A891,'8. 514 Details Included'!$E:$E,'7. 511_CAR_Student_Counts_Sec'!$D891,'8. 514 Details Included'!$D:$D,'7. 511_CAR_Student_Counts_Sec'!K$1,'8. 514 Details Included'!$G:$G,'7. 511_CAR_Student_Counts_Sec'!$F891))</f>
        <v>27</v>
      </c>
      <c r="L891" s="82">
        <f>IF(ISBLANK($D891),"",SUMIFS('8. 514 Details Included'!$I:$I,'8. 514 Details Included'!$A:$A,'7. 511_CAR_Student_Counts_Sec'!$A891,'8. 514 Details Included'!$E:$E,'7. 511_CAR_Student_Counts_Sec'!$D891,'8. 514 Details Included'!$D:$D,'7. 511_CAR_Student_Counts_Sec'!L$1,'8. 514 Details Included'!$G:$G,'7. 511_CAR_Student_Counts_Sec'!$F891))</f>
        <v>5</v>
      </c>
      <c r="M891" s="82">
        <f>IF(ISBLANK($D891),"",SUMIFS('8. 514 Details Included'!$I:$I,'8. 514 Details Included'!$A:$A,'7. 511_CAR_Student_Counts_Sec'!$A891,'8. 514 Details Included'!$E:$E,'7. 511_CAR_Student_Counts_Sec'!$D891,'8. 514 Details Included'!$D:$D,'7. 511_CAR_Student_Counts_Sec'!M$1,'8. 514 Details Included'!$G:$G,'7. 511_CAR_Student_Counts_Sec'!$F891))</f>
        <v>1</v>
      </c>
      <c r="N891" s="82">
        <f>IF(ISBLANK($D891),"",SUMIFS('8. 514 Details Included'!$I:$I,'8. 514 Details Included'!$A:$A,'7. 511_CAR_Student_Counts_Sec'!$A891,'8. 514 Details Included'!$E:$E,'7. 511_CAR_Student_Counts_Sec'!$D891,'8. 514 Details Included'!$D:$D,'7. 511_CAR_Student_Counts_Sec'!N$1,'8. 514 Details Included'!$G:$G,'7. 511_CAR_Student_Counts_Sec'!$F891))</f>
        <v>0</v>
      </c>
      <c r="O891" s="81">
        <f t="shared" si="39"/>
        <v>0</v>
      </c>
      <c r="P891" s="81">
        <f t="shared" si="40"/>
        <v>33</v>
      </c>
      <c r="Q891" s="81" t="str">
        <f t="shared" si="41"/>
        <v>9-12</v>
      </c>
    </row>
    <row r="892" spans="1:17" ht="15" outlineLevel="4" x14ac:dyDescent="0.2">
      <c r="A892" s="85">
        <v>215</v>
      </c>
      <c r="B892" s="86" t="s">
        <v>1107</v>
      </c>
      <c r="C892" s="86" t="s">
        <v>1163</v>
      </c>
      <c r="D892" s="85">
        <v>94</v>
      </c>
      <c r="E892" s="86" t="s">
        <v>1653</v>
      </c>
      <c r="F892" s="85">
        <v>2</v>
      </c>
      <c r="G892" s="85">
        <v>22</v>
      </c>
      <c r="H892" s="82">
        <f>IF(ISBLANK($D892),"",SUMIFS('8. 514 Details Included'!$I:$I,'8. 514 Details Included'!$A:$A,'7. 511_CAR_Student_Counts_Sec'!$A892,'8. 514 Details Included'!$E:$E,'7. 511_CAR_Student_Counts_Sec'!$D892,'8. 514 Details Included'!$D:$D,'7. 511_CAR_Student_Counts_Sec'!H$1,'8. 514 Details Included'!$G:$G,'7. 511_CAR_Student_Counts_Sec'!$F892))</f>
        <v>0</v>
      </c>
      <c r="I892" s="82">
        <f>IF(ISBLANK($D892),"",SUMIFS('8. 514 Details Included'!$I:$I,'8. 514 Details Included'!$A:$A,'7. 511_CAR_Student_Counts_Sec'!$A892,'8. 514 Details Included'!$E:$E,'7. 511_CAR_Student_Counts_Sec'!$D892,'8. 514 Details Included'!$D:$D,'7. 511_CAR_Student_Counts_Sec'!I$1,'8. 514 Details Included'!$G:$G,'7. 511_CAR_Student_Counts_Sec'!$F892))</f>
        <v>0</v>
      </c>
      <c r="J892" s="82">
        <f>IF(ISBLANK($D892),"",SUMIFS('8. 514 Details Included'!$I:$I,'8. 514 Details Included'!$A:$A,'7. 511_CAR_Student_Counts_Sec'!$A892,'8. 514 Details Included'!$E:$E,'7. 511_CAR_Student_Counts_Sec'!$D892,'8. 514 Details Included'!$D:$D,'7. 511_CAR_Student_Counts_Sec'!J$1,'8. 514 Details Included'!$G:$G,'7. 511_CAR_Student_Counts_Sec'!$F892))</f>
        <v>0</v>
      </c>
      <c r="K892" s="82">
        <f>IF(ISBLANK($D892),"",SUMIFS('8. 514 Details Included'!$I:$I,'8. 514 Details Included'!$A:$A,'7. 511_CAR_Student_Counts_Sec'!$A892,'8. 514 Details Included'!$E:$E,'7. 511_CAR_Student_Counts_Sec'!$D892,'8. 514 Details Included'!$D:$D,'7. 511_CAR_Student_Counts_Sec'!K$1,'8. 514 Details Included'!$G:$G,'7. 511_CAR_Student_Counts_Sec'!$F892))</f>
        <v>14</v>
      </c>
      <c r="L892" s="82">
        <f>IF(ISBLANK($D892),"",SUMIFS('8. 514 Details Included'!$I:$I,'8. 514 Details Included'!$A:$A,'7. 511_CAR_Student_Counts_Sec'!$A892,'8. 514 Details Included'!$E:$E,'7. 511_CAR_Student_Counts_Sec'!$D892,'8. 514 Details Included'!$D:$D,'7. 511_CAR_Student_Counts_Sec'!L$1,'8. 514 Details Included'!$G:$G,'7. 511_CAR_Student_Counts_Sec'!$F892))</f>
        <v>7</v>
      </c>
      <c r="M892" s="82">
        <f>IF(ISBLANK($D892),"",SUMIFS('8. 514 Details Included'!$I:$I,'8. 514 Details Included'!$A:$A,'7. 511_CAR_Student_Counts_Sec'!$A892,'8. 514 Details Included'!$E:$E,'7. 511_CAR_Student_Counts_Sec'!$D892,'8. 514 Details Included'!$D:$D,'7. 511_CAR_Student_Counts_Sec'!M$1,'8. 514 Details Included'!$G:$G,'7. 511_CAR_Student_Counts_Sec'!$F892))</f>
        <v>1</v>
      </c>
      <c r="N892" s="82">
        <f>IF(ISBLANK($D892),"",SUMIFS('8. 514 Details Included'!$I:$I,'8. 514 Details Included'!$A:$A,'7. 511_CAR_Student_Counts_Sec'!$A892,'8. 514 Details Included'!$E:$E,'7. 511_CAR_Student_Counts_Sec'!$D892,'8. 514 Details Included'!$D:$D,'7. 511_CAR_Student_Counts_Sec'!N$1,'8. 514 Details Included'!$G:$G,'7. 511_CAR_Student_Counts_Sec'!$F892))</f>
        <v>0</v>
      </c>
      <c r="O892" s="81">
        <f t="shared" si="39"/>
        <v>0</v>
      </c>
      <c r="P892" s="81">
        <f t="shared" si="40"/>
        <v>22</v>
      </c>
      <c r="Q892" s="81" t="str">
        <f t="shared" si="41"/>
        <v>9-12</v>
      </c>
    </row>
    <row r="893" spans="1:17" ht="15" outlineLevel="4" x14ac:dyDescent="0.2">
      <c r="A893" s="85">
        <v>215</v>
      </c>
      <c r="B893" s="86" t="s">
        <v>1107</v>
      </c>
      <c r="C893" s="86" t="s">
        <v>1163</v>
      </c>
      <c r="D893" s="85">
        <v>94</v>
      </c>
      <c r="E893" s="86" t="s">
        <v>1653</v>
      </c>
      <c r="F893" s="85">
        <v>3</v>
      </c>
      <c r="G893" s="85">
        <v>26</v>
      </c>
      <c r="H893" s="82">
        <f>IF(ISBLANK($D893),"",SUMIFS('8. 514 Details Included'!$I:$I,'8. 514 Details Included'!$A:$A,'7. 511_CAR_Student_Counts_Sec'!$A893,'8. 514 Details Included'!$E:$E,'7. 511_CAR_Student_Counts_Sec'!$D893,'8. 514 Details Included'!$D:$D,'7. 511_CAR_Student_Counts_Sec'!H$1,'8. 514 Details Included'!$G:$G,'7. 511_CAR_Student_Counts_Sec'!$F893))</f>
        <v>0</v>
      </c>
      <c r="I893" s="82">
        <f>IF(ISBLANK($D893),"",SUMIFS('8. 514 Details Included'!$I:$I,'8. 514 Details Included'!$A:$A,'7. 511_CAR_Student_Counts_Sec'!$A893,'8. 514 Details Included'!$E:$E,'7. 511_CAR_Student_Counts_Sec'!$D893,'8. 514 Details Included'!$D:$D,'7. 511_CAR_Student_Counts_Sec'!I$1,'8. 514 Details Included'!$G:$G,'7. 511_CAR_Student_Counts_Sec'!$F893))</f>
        <v>0</v>
      </c>
      <c r="J893" s="82">
        <f>IF(ISBLANK($D893),"",SUMIFS('8. 514 Details Included'!$I:$I,'8. 514 Details Included'!$A:$A,'7. 511_CAR_Student_Counts_Sec'!$A893,'8. 514 Details Included'!$E:$E,'7. 511_CAR_Student_Counts_Sec'!$D893,'8. 514 Details Included'!$D:$D,'7. 511_CAR_Student_Counts_Sec'!J$1,'8. 514 Details Included'!$G:$G,'7. 511_CAR_Student_Counts_Sec'!$F893))</f>
        <v>0</v>
      </c>
      <c r="K893" s="82">
        <f>IF(ISBLANK($D893),"",SUMIFS('8. 514 Details Included'!$I:$I,'8. 514 Details Included'!$A:$A,'7. 511_CAR_Student_Counts_Sec'!$A893,'8. 514 Details Included'!$E:$E,'7. 511_CAR_Student_Counts_Sec'!$D893,'8. 514 Details Included'!$D:$D,'7. 511_CAR_Student_Counts_Sec'!K$1,'8. 514 Details Included'!$G:$G,'7. 511_CAR_Student_Counts_Sec'!$F893))</f>
        <v>13</v>
      </c>
      <c r="L893" s="82">
        <f>IF(ISBLANK($D893),"",SUMIFS('8. 514 Details Included'!$I:$I,'8. 514 Details Included'!$A:$A,'7. 511_CAR_Student_Counts_Sec'!$A893,'8. 514 Details Included'!$E:$E,'7. 511_CAR_Student_Counts_Sec'!$D893,'8. 514 Details Included'!$D:$D,'7. 511_CAR_Student_Counts_Sec'!L$1,'8. 514 Details Included'!$G:$G,'7. 511_CAR_Student_Counts_Sec'!$F893))</f>
        <v>11</v>
      </c>
      <c r="M893" s="82">
        <f>IF(ISBLANK($D893),"",SUMIFS('8. 514 Details Included'!$I:$I,'8. 514 Details Included'!$A:$A,'7. 511_CAR_Student_Counts_Sec'!$A893,'8. 514 Details Included'!$E:$E,'7. 511_CAR_Student_Counts_Sec'!$D893,'8. 514 Details Included'!$D:$D,'7. 511_CAR_Student_Counts_Sec'!M$1,'8. 514 Details Included'!$G:$G,'7. 511_CAR_Student_Counts_Sec'!$F893))</f>
        <v>1</v>
      </c>
      <c r="N893" s="82">
        <f>IF(ISBLANK($D893),"",SUMIFS('8. 514 Details Included'!$I:$I,'8. 514 Details Included'!$A:$A,'7. 511_CAR_Student_Counts_Sec'!$A893,'8. 514 Details Included'!$E:$E,'7. 511_CAR_Student_Counts_Sec'!$D893,'8. 514 Details Included'!$D:$D,'7. 511_CAR_Student_Counts_Sec'!N$1,'8. 514 Details Included'!$G:$G,'7. 511_CAR_Student_Counts_Sec'!$F893))</f>
        <v>1</v>
      </c>
      <c r="O893" s="81">
        <f t="shared" si="39"/>
        <v>0</v>
      </c>
      <c r="P893" s="81">
        <f t="shared" si="40"/>
        <v>26</v>
      </c>
      <c r="Q893" s="81" t="str">
        <f t="shared" si="41"/>
        <v>9-12</v>
      </c>
    </row>
    <row r="894" spans="1:17" ht="15" outlineLevel="4" x14ac:dyDescent="0.2">
      <c r="A894" s="85">
        <v>215</v>
      </c>
      <c r="B894" s="86" t="s">
        <v>1107</v>
      </c>
      <c r="C894" s="86" t="s">
        <v>1163</v>
      </c>
      <c r="D894" s="85">
        <v>94</v>
      </c>
      <c r="E894" s="86" t="s">
        <v>1653</v>
      </c>
      <c r="F894" s="85">
        <v>5</v>
      </c>
      <c r="G894" s="85">
        <v>16</v>
      </c>
      <c r="H894" s="82">
        <f>IF(ISBLANK($D894),"",SUMIFS('8. 514 Details Included'!$I:$I,'8. 514 Details Included'!$A:$A,'7. 511_CAR_Student_Counts_Sec'!$A894,'8. 514 Details Included'!$E:$E,'7. 511_CAR_Student_Counts_Sec'!$D894,'8. 514 Details Included'!$D:$D,'7. 511_CAR_Student_Counts_Sec'!H$1,'8. 514 Details Included'!$G:$G,'7. 511_CAR_Student_Counts_Sec'!$F894))</f>
        <v>0</v>
      </c>
      <c r="I894" s="82">
        <f>IF(ISBLANK($D894),"",SUMIFS('8. 514 Details Included'!$I:$I,'8. 514 Details Included'!$A:$A,'7. 511_CAR_Student_Counts_Sec'!$A894,'8. 514 Details Included'!$E:$E,'7. 511_CAR_Student_Counts_Sec'!$D894,'8. 514 Details Included'!$D:$D,'7. 511_CAR_Student_Counts_Sec'!I$1,'8. 514 Details Included'!$G:$G,'7. 511_CAR_Student_Counts_Sec'!$F894))</f>
        <v>0</v>
      </c>
      <c r="J894" s="82">
        <f>IF(ISBLANK($D894),"",SUMIFS('8. 514 Details Included'!$I:$I,'8. 514 Details Included'!$A:$A,'7. 511_CAR_Student_Counts_Sec'!$A894,'8. 514 Details Included'!$E:$E,'7. 511_CAR_Student_Counts_Sec'!$D894,'8. 514 Details Included'!$D:$D,'7. 511_CAR_Student_Counts_Sec'!J$1,'8. 514 Details Included'!$G:$G,'7. 511_CAR_Student_Counts_Sec'!$F894))</f>
        <v>0</v>
      </c>
      <c r="K894" s="82">
        <f>IF(ISBLANK($D894),"",SUMIFS('8. 514 Details Included'!$I:$I,'8. 514 Details Included'!$A:$A,'7. 511_CAR_Student_Counts_Sec'!$A894,'8. 514 Details Included'!$E:$E,'7. 511_CAR_Student_Counts_Sec'!$D894,'8. 514 Details Included'!$D:$D,'7. 511_CAR_Student_Counts_Sec'!K$1,'8. 514 Details Included'!$G:$G,'7. 511_CAR_Student_Counts_Sec'!$F894))</f>
        <v>14</v>
      </c>
      <c r="L894" s="82">
        <f>IF(ISBLANK($D894),"",SUMIFS('8. 514 Details Included'!$I:$I,'8. 514 Details Included'!$A:$A,'7. 511_CAR_Student_Counts_Sec'!$A894,'8. 514 Details Included'!$E:$E,'7. 511_CAR_Student_Counts_Sec'!$D894,'8. 514 Details Included'!$D:$D,'7. 511_CAR_Student_Counts_Sec'!L$1,'8. 514 Details Included'!$G:$G,'7. 511_CAR_Student_Counts_Sec'!$F894))</f>
        <v>2</v>
      </c>
      <c r="M894" s="82">
        <f>IF(ISBLANK($D894),"",SUMIFS('8. 514 Details Included'!$I:$I,'8. 514 Details Included'!$A:$A,'7. 511_CAR_Student_Counts_Sec'!$A894,'8. 514 Details Included'!$E:$E,'7. 511_CAR_Student_Counts_Sec'!$D894,'8. 514 Details Included'!$D:$D,'7. 511_CAR_Student_Counts_Sec'!M$1,'8. 514 Details Included'!$G:$G,'7. 511_CAR_Student_Counts_Sec'!$F894))</f>
        <v>0</v>
      </c>
      <c r="N894" s="82">
        <f>IF(ISBLANK($D894),"",SUMIFS('8. 514 Details Included'!$I:$I,'8. 514 Details Included'!$A:$A,'7. 511_CAR_Student_Counts_Sec'!$A894,'8. 514 Details Included'!$E:$E,'7. 511_CAR_Student_Counts_Sec'!$D894,'8. 514 Details Included'!$D:$D,'7. 511_CAR_Student_Counts_Sec'!N$1,'8. 514 Details Included'!$G:$G,'7. 511_CAR_Student_Counts_Sec'!$F894))</f>
        <v>0</v>
      </c>
      <c r="O894" s="81">
        <f t="shared" si="39"/>
        <v>0</v>
      </c>
      <c r="P894" s="81">
        <f t="shared" si="40"/>
        <v>16</v>
      </c>
      <c r="Q894" s="81" t="str">
        <f t="shared" si="41"/>
        <v>9-12</v>
      </c>
    </row>
    <row r="895" spans="1:17" ht="15" outlineLevel="4" x14ac:dyDescent="0.2">
      <c r="A895" s="85">
        <v>215</v>
      </c>
      <c r="B895" s="86" t="s">
        <v>1107</v>
      </c>
      <c r="C895" s="86" t="s">
        <v>1163</v>
      </c>
      <c r="D895" s="85">
        <v>94</v>
      </c>
      <c r="E895" s="86" t="s">
        <v>1653</v>
      </c>
      <c r="F895" s="85">
        <v>6</v>
      </c>
      <c r="G895" s="85">
        <v>24</v>
      </c>
      <c r="H895" s="82">
        <f>IF(ISBLANK($D895),"",SUMIFS('8. 514 Details Included'!$I:$I,'8. 514 Details Included'!$A:$A,'7. 511_CAR_Student_Counts_Sec'!$A895,'8. 514 Details Included'!$E:$E,'7. 511_CAR_Student_Counts_Sec'!$D895,'8. 514 Details Included'!$D:$D,'7. 511_CAR_Student_Counts_Sec'!H$1,'8. 514 Details Included'!$G:$G,'7. 511_CAR_Student_Counts_Sec'!$F895))</f>
        <v>0</v>
      </c>
      <c r="I895" s="82">
        <f>IF(ISBLANK($D895),"",SUMIFS('8. 514 Details Included'!$I:$I,'8. 514 Details Included'!$A:$A,'7. 511_CAR_Student_Counts_Sec'!$A895,'8. 514 Details Included'!$E:$E,'7. 511_CAR_Student_Counts_Sec'!$D895,'8. 514 Details Included'!$D:$D,'7. 511_CAR_Student_Counts_Sec'!I$1,'8. 514 Details Included'!$G:$G,'7. 511_CAR_Student_Counts_Sec'!$F895))</f>
        <v>0</v>
      </c>
      <c r="J895" s="82">
        <f>IF(ISBLANK($D895),"",SUMIFS('8. 514 Details Included'!$I:$I,'8. 514 Details Included'!$A:$A,'7. 511_CAR_Student_Counts_Sec'!$A895,'8. 514 Details Included'!$E:$E,'7. 511_CAR_Student_Counts_Sec'!$D895,'8. 514 Details Included'!$D:$D,'7. 511_CAR_Student_Counts_Sec'!J$1,'8. 514 Details Included'!$G:$G,'7. 511_CAR_Student_Counts_Sec'!$F895))</f>
        <v>0</v>
      </c>
      <c r="K895" s="82">
        <f>IF(ISBLANK($D895),"",SUMIFS('8. 514 Details Included'!$I:$I,'8. 514 Details Included'!$A:$A,'7. 511_CAR_Student_Counts_Sec'!$A895,'8. 514 Details Included'!$E:$E,'7. 511_CAR_Student_Counts_Sec'!$D895,'8. 514 Details Included'!$D:$D,'7. 511_CAR_Student_Counts_Sec'!K$1,'8. 514 Details Included'!$G:$G,'7. 511_CAR_Student_Counts_Sec'!$F895))</f>
        <v>21</v>
      </c>
      <c r="L895" s="82">
        <f>IF(ISBLANK($D895),"",SUMIFS('8. 514 Details Included'!$I:$I,'8. 514 Details Included'!$A:$A,'7. 511_CAR_Student_Counts_Sec'!$A895,'8. 514 Details Included'!$E:$E,'7. 511_CAR_Student_Counts_Sec'!$D895,'8. 514 Details Included'!$D:$D,'7. 511_CAR_Student_Counts_Sec'!L$1,'8. 514 Details Included'!$G:$G,'7. 511_CAR_Student_Counts_Sec'!$F895))</f>
        <v>2</v>
      </c>
      <c r="M895" s="82">
        <f>IF(ISBLANK($D895),"",SUMIFS('8. 514 Details Included'!$I:$I,'8. 514 Details Included'!$A:$A,'7. 511_CAR_Student_Counts_Sec'!$A895,'8. 514 Details Included'!$E:$E,'7. 511_CAR_Student_Counts_Sec'!$D895,'8. 514 Details Included'!$D:$D,'7. 511_CAR_Student_Counts_Sec'!M$1,'8. 514 Details Included'!$G:$G,'7. 511_CAR_Student_Counts_Sec'!$F895))</f>
        <v>0</v>
      </c>
      <c r="N895" s="82">
        <f>IF(ISBLANK($D895),"",SUMIFS('8. 514 Details Included'!$I:$I,'8. 514 Details Included'!$A:$A,'7. 511_CAR_Student_Counts_Sec'!$A895,'8. 514 Details Included'!$E:$E,'7. 511_CAR_Student_Counts_Sec'!$D895,'8. 514 Details Included'!$D:$D,'7. 511_CAR_Student_Counts_Sec'!N$1,'8. 514 Details Included'!$G:$G,'7. 511_CAR_Student_Counts_Sec'!$F895))</f>
        <v>1</v>
      </c>
      <c r="O895" s="81">
        <f t="shared" si="39"/>
        <v>0</v>
      </c>
      <c r="P895" s="81">
        <f t="shared" si="40"/>
        <v>24</v>
      </c>
      <c r="Q895" s="81" t="str">
        <f t="shared" si="41"/>
        <v>9-12</v>
      </c>
    </row>
    <row r="896" spans="1:17" ht="15" outlineLevel="4" x14ac:dyDescent="0.2">
      <c r="A896" s="85">
        <v>215</v>
      </c>
      <c r="B896" s="86" t="s">
        <v>1107</v>
      </c>
      <c r="C896" s="86" t="s">
        <v>1163</v>
      </c>
      <c r="D896" s="85">
        <v>94</v>
      </c>
      <c r="E896" s="86" t="s">
        <v>1653</v>
      </c>
      <c r="F896" s="85">
        <v>8</v>
      </c>
      <c r="G896" s="85">
        <v>28</v>
      </c>
      <c r="H896" s="82">
        <f>IF(ISBLANK($D896),"",SUMIFS('8. 514 Details Included'!$I:$I,'8. 514 Details Included'!$A:$A,'7. 511_CAR_Student_Counts_Sec'!$A896,'8. 514 Details Included'!$E:$E,'7. 511_CAR_Student_Counts_Sec'!$D896,'8. 514 Details Included'!$D:$D,'7. 511_CAR_Student_Counts_Sec'!H$1,'8. 514 Details Included'!$G:$G,'7. 511_CAR_Student_Counts_Sec'!$F896))</f>
        <v>0</v>
      </c>
      <c r="I896" s="82">
        <f>IF(ISBLANK($D896),"",SUMIFS('8. 514 Details Included'!$I:$I,'8. 514 Details Included'!$A:$A,'7. 511_CAR_Student_Counts_Sec'!$A896,'8. 514 Details Included'!$E:$E,'7. 511_CAR_Student_Counts_Sec'!$D896,'8. 514 Details Included'!$D:$D,'7. 511_CAR_Student_Counts_Sec'!I$1,'8. 514 Details Included'!$G:$G,'7. 511_CAR_Student_Counts_Sec'!$F896))</f>
        <v>0</v>
      </c>
      <c r="J896" s="82">
        <f>IF(ISBLANK($D896),"",SUMIFS('8. 514 Details Included'!$I:$I,'8. 514 Details Included'!$A:$A,'7. 511_CAR_Student_Counts_Sec'!$A896,'8. 514 Details Included'!$E:$E,'7. 511_CAR_Student_Counts_Sec'!$D896,'8. 514 Details Included'!$D:$D,'7. 511_CAR_Student_Counts_Sec'!J$1,'8. 514 Details Included'!$G:$G,'7. 511_CAR_Student_Counts_Sec'!$F896))</f>
        <v>0</v>
      </c>
      <c r="K896" s="82">
        <f>IF(ISBLANK($D896),"",SUMIFS('8. 514 Details Included'!$I:$I,'8. 514 Details Included'!$A:$A,'7. 511_CAR_Student_Counts_Sec'!$A896,'8. 514 Details Included'!$E:$E,'7. 511_CAR_Student_Counts_Sec'!$D896,'8. 514 Details Included'!$D:$D,'7. 511_CAR_Student_Counts_Sec'!K$1,'8. 514 Details Included'!$G:$G,'7. 511_CAR_Student_Counts_Sec'!$F896))</f>
        <v>21</v>
      </c>
      <c r="L896" s="82">
        <f>IF(ISBLANK($D896),"",SUMIFS('8. 514 Details Included'!$I:$I,'8. 514 Details Included'!$A:$A,'7. 511_CAR_Student_Counts_Sec'!$A896,'8. 514 Details Included'!$E:$E,'7. 511_CAR_Student_Counts_Sec'!$D896,'8. 514 Details Included'!$D:$D,'7. 511_CAR_Student_Counts_Sec'!L$1,'8. 514 Details Included'!$G:$G,'7. 511_CAR_Student_Counts_Sec'!$F896))</f>
        <v>7</v>
      </c>
      <c r="M896" s="82">
        <f>IF(ISBLANK($D896),"",SUMIFS('8. 514 Details Included'!$I:$I,'8. 514 Details Included'!$A:$A,'7. 511_CAR_Student_Counts_Sec'!$A896,'8. 514 Details Included'!$E:$E,'7. 511_CAR_Student_Counts_Sec'!$D896,'8. 514 Details Included'!$D:$D,'7. 511_CAR_Student_Counts_Sec'!M$1,'8. 514 Details Included'!$G:$G,'7. 511_CAR_Student_Counts_Sec'!$F896))</f>
        <v>0</v>
      </c>
      <c r="N896" s="82">
        <f>IF(ISBLANK($D896),"",SUMIFS('8. 514 Details Included'!$I:$I,'8. 514 Details Included'!$A:$A,'7. 511_CAR_Student_Counts_Sec'!$A896,'8. 514 Details Included'!$E:$E,'7. 511_CAR_Student_Counts_Sec'!$D896,'8. 514 Details Included'!$D:$D,'7. 511_CAR_Student_Counts_Sec'!N$1,'8. 514 Details Included'!$G:$G,'7. 511_CAR_Student_Counts_Sec'!$F896))</f>
        <v>0</v>
      </c>
      <c r="O896" s="81">
        <f t="shared" si="39"/>
        <v>0</v>
      </c>
      <c r="P896" s="81">
        <f t="shared" si="40"/>
        <v>28</v>
      </c>
      <c r="Q896" s="81" t="str">
        <f t="shared" si="41"/>
        <v>9-12</v>
      </c>
    </row>
    <row r="897" spans="1:17" ht="15" outlineLevel="4" x14ac:dyDescent="0.2">
      <c r="A897" s="85">
        <v>215</v>
      </c>
      <c r="B897" s="86" t="s">
        <v>1107</v>
      </c>
      <c r="C897" s="86" t="s">
        <v>1163</v>
      </c>
      <c r="D897" s="85">
        <v>62</v>
      </c>
      <c r="E897" s="86" t="s">
        <v>1652</v>
      </c>
      <c r="F897" s="85">
        <v>2</v>
      </c>
      <c r="G897" s="85">
        <v>28</v>
      </c>
      <c r="H897" s="82">
        <f>IF(ISBLANK($D897),"",SUMIFS('8. 514 Details Included'!$I:$I,'8. 514 Details Included'!$A:$A,'7. 511_CAR_Student_Counts_Sec'!$A897,'8. 514 Details Included'!$E:$E,'7. 511_CAR_Student_Counts_Sec'!$D897,'8. 514 Details Included'!$D:$D,'7. 511_CAR_Student_Counts_Sec'!H$1,'8. 514 Details Included'!$G:$G,'7. 511_CAR_Student_Counts_Sec'!$F897))</f>
        <v>0</v>
      </c>
      <c r="I897" s="82">
        <f>IF(ISBLANK($D897),"",SUMIFS('8. 514 Details Included'!$I:$I,'8. 514 Details Included'!$A:$A,'7. 511_CAR_Student_Counts_Sec'!$A897,'8. 514 Details Included'!$E:$E,'7. 511_CAR_Student_Counts_Sec'!$D897,'8. 514 Details Included'!$D:$D,'7. 511_CAR_Student_Counts_Sec'!I$1,'8. 514 Details Included'!$G:$G,'7. 511_CAR_Student_Counts_Sec'!$F897))</f>
        <v>0</v>
      </c>
      <c r="J897" s="82">
        <f>IF(ISBLANK($D897),"",SUMIFS('8. 514 Details Included'!$I:$I,'8. 514 Details Included'!$A:$A,'7. 511_CAR_Student_Counts_Sec'!$A897,'8. 514 Details Included'!$E:$E,'7. 511_CAR_Student_Counts_Sec'!$D897,'8. 514 Details Included'!$D:$D,'7. 511_CAR_Student_Counts_Sec'!J$1,'8. 514 Details Included'!$G:$G,'7. 511_CAR_Student_Counts_Sec'!$F897))</f>
        <v>28</v>
      </c>
      <c r="K897" s="82">
        <f>IF(ISBLANK($D897),"",SUMIFS('8. 514 Details Included'!$I:$I,'8. 514 Details Included'!$A:$A,'7. 511_CAR_Student_Counts_Sec'!$A897,'8. 514 Details Included'!$E:$E,'7. 511_CAR_Student_Counts_Sec'!$D897,'8. 514 Details Included'!$D:$D,'7. 511_CAR_Student_Counts_Sec'!K$1,'8. 514 Details Included'!$G:$G,'7. 511_CAR_Student_Counts_Sec'!$F897))</f>
        <v>0</v>
      </c>
      <c r="L897" s="82">
        <f>IF(ISBLANK($D897),"",SUMIFS('8. 514 Details Included'!$I:$I,'8. 514 Details Included'!$A:$A,'7. 511_CAR_Student_Counts_Sec'!$A897,'8. 514 Details Included'!$E:$E,'7. 511_CAR_Student_Counts_Sec'!$D897,'8. 514 Details Included'!$D:$D,'7. 511_CAR_Student_Counts_Sec'!L$1,'8. 514 Details Included'!$G:$G,'7. 511_CAR_Student_Counts_Sec'!$F897))</f>
        <v>0</v>
      </c>
      <c r="M897" s="82">
        <f>IF(ISBLANK($D897),"",SUMIFS('8. 514 Details Included'!$I:$I,'8. 514 Details Included'!$A:$A,'7. 511_CAR_Student_Counts_Sec'!$A897,'8. 514 Details Included'!$E:$E,'7. 511_CAR_Student_Counts_Sec'!$D897,'8. 514 Details Included'!$D:$D,'7. 511_CAR_Student_Counts_Sec'!M$1,'8. 514 Details Included'!$G:$G,'7. 511_CAR_Student_Counts_Sec'!$F897))</f>
        <v>0</v>
      </c>
      <c r="N897" s="82">
        <f>IF(ISBLANK($D897),"",SUMIFS('8. 514 Details Included'!$I:$I,'8. 514 Details Included'!$A:$A,'7. 511_CAR_Student_Counts_Sec'!$A897,'8. 514 Details Included'!$E:$E,'7. 511_CAR_Student_Counts_Sec'!$D897,'8. 514 Details Included'!$D:$D,'7. 511_CAR_Student_Counts_Sec'!N$1,'8. 514 Details Included'!$G:$G,'7. 511_CAR_Student_Counts_Sec'!$F897))</f>
        <v>0</v>
      </c>
      <c r="O897" s="81">
        <f t="shared" si="39"/>
        <v>28</v>
      </c>
      <c r="P897" s="81">
        <f t="shared" si="40"/>
        <v>0</v>
      </c>
      <c r="Q897" s="81" t="str">
        <f t="shared" si="41"/>
        <v>6-8</v>
      </c>
    </row>
    <row r="898" spans="1:17" ht="15" outlineLevel="4" x14ac:dyDescent="0.2">
      <c r="A898" s="85">
        <v>215</v>
      </c>
      <c r="B898" s="86" t="s">
        <v>1107</v>
      </c>
      <c r="C898" s="86" t="s">
        <v>1163</v>
      </c>
      <c r="D898" s="85">
        <v>62</v>
      </c>
      <c r="E898" s="86" t="s">
        <v>1652</v>
      </c>
      <c r="F898" s="85">
        <v>3</v>
      </c>
      <c r="G898" s="85">
        <v>31</v>
      </c>
      <c r="H898" s="82">
        <f>IF(ISBLANK($D898),"",SUMIFS('8. 514 Details Included'!$I:$I,'8. 514 Details Included'!$A:$A,'7. 511_CAR_Student_Counts_Sec'!$A898,'8. 514 Details Included'!$E:$E,'7. 511_CAR_Student_Counts_Sec'!$D898,'8. 514 Details Included'!$D:$D,'7. 511_CAR_Student_Counts_Sec'!H$1,'8. 514 Details Included'!$G:$G,'7. 511_CAR_Student_Counts_Sec'!$F898))</f>
        <v>0</v>
      </c>
      <c r="I898" s="82">
        <f>IF(ISBLANK($D898),"",SUMIFS('8. 514 Details Included'!$I:$I,'8. 514 Details Included'!$A:$A,'7. 511_CAR_Student_Counts_Sec'!$A898,'8. 514 Details Included'!$E:$E,'7. 511_CAR_Student_Counts_Sec'!$D898,'8. 514 Details Included'!$D:$D,'7. 511_CAR_Student_Counts_Sec'!I$1,'8. 514 Details Included'!$G:$G,'7. 511_CAR_Student_Counts_Sec'!$F898))</f>
        <v>0</v>
      </c>
      <c r="J898" s="82">
        <f>IF(ISBLANK($D898),"",SUMIFS('8. 514 Details Included'!$I:$I,'8. 514 Details Included'!$A:$A,'7. 511_CAR_Student_Counts_Sec'!$A898,'8. 514 Details Included'!$E:$E,'7. 511_CAR_Student_Counts_Sec'!$D898,'8. 514 Details Included'!$D:$D,'7. 511_CAR_Student_Counts_Sec'!J$1,'8. 514 Details Included'!$G:$G,'7. 511_CAR_Student_Counts_Sec'!$F898))</f>
        <v>31</v>
      </c>
      <c r="K898" s="82">
        <f>IF(ISBLANK($D898),"",SUMIFS('8. 514 Details Included'!$I:$I,'8. 514 Details Included'!$A:$A,'7. 511_CAR_Student_Counts_Sec'!$A898,'8. 514 Details Included'!$E:$E,'7. 511_CAR_Student_Counts_Sec'!$D898,'8. 514 Details Included'!$D:$D,'7. 511_CAR_Student_Counts_Sec'!K$1,'8. 514 Details Included'!$G:$G,'7. 511_CAR_Student_Counts_Sec'!$F898))</f>
        <v>0</v>
      </c>
      <c r="L898" s="82">
        <f>IF(ISBLANK($D898),"",SUMIFS('8. 514 Details Included'!$I:$I,'8. 514 Details Included'!$A:$A,'7. 511_CAR_Student_Counts_Sec'!$A898,'8. 514 Details Included'!$E:$E,'7. 511_CAR_Student_Counts_Sec'!$D898,'8. 514 Details Included'!$D:$D,'7. 511_CAR_Student_Counts_Sec'!L$1,'8. 514 Details Included'!$G:$G,'7. 511_CAR_Student_Counts_Sec'!$F898))</f>
        <v>0</v>
      </c>
      <c r="M898" s="82">
        <f>IF(ISBLANK($D898),"",SUMIFS('8. 514 Details Included'!$I:$I,'8. 514 Details Included'!$A:$A,'7. 511_CAR_Student_Counts_Sec'!$A898,'8. 514 Details Included'!$E:$E,'7. 511_CAR_Student_Counts_Sec'!$D898,'8. 514 Details Included'!$D:$D,'7. 511_CAR_Student_Counts_Sec'!M$1,'8. 514 Details Included'!$G:$G,'7. 511_CAR_Student_Counts_Sec'!$F898))</f>
        <v>0</v>
      </c>
      <c r="N898" s="82">
        <f>IF(ISBLANK($D898),"",SUMIFS('8. 514 Details Included'!$I:$I,'8. 514 Details Included'!$A:$A,'7. 511_CAR_Student_Counts_Sec'!$A898,'8. 514 Details Included'!$E:$E,'7. 511_CAR_Student_Counts_Sec'!$D898,'8. 514 Details Included'!$D:$D,'7. 511_CAR_Student_Counts_Sec'!N$1,'8. 514 Details Included'!$G:$G,'7. 511_CAR_Student_Counts_Sec'!$F898))</f>
        <v>0</v>
      </c>
      <c r="O898" s="81">
        <f t="shared" ref="O898:O961" si="42">IF(ISBLANK($D898),"",SUM(H898:J898))</f>
        <v>31</v>
      </c>
      <c r="P898" s="81">
        <f t="shared" ref="P898:P961" si="43">IF(ISBLANK($D898),"",SUM(K898:N898))</f>
        <v>0</v>
      </c>
      <c r="Q898" s="81" t="str">
        <f t="shared" ref="Q898:Q961" si="44">IF(SUM(O898:P898)=0,"",IF(O898&gt;0,"6-8",IF(P898&gt;0,"9-12","Both 6-8 and 9-12")))</f>
        <v>6-8</v>
      </c>
    </row>
    <row r="899" spans="1:17" ht="15" outlineLevel="4" x14ac:dyDescent="0.2">
      <c r="A899" s="85">
        <v>215</v>
      </c>
      <c r="B899" s="86" t="s">
        <v>1107</v>
      </c>
      <c r="C899" s="86" t="s">
        <v>1163</v>
      </c>
      <c r="D899" s="85">
        <v>62</v>
      </c>
      <c r="E899" s="86" t="s">
        <v>1652</v>
      </c>
      <c r="F899" s="85">
        <v>4</v>
      </c>
      <c r="G899" s="85">
        <v>28</v>
      </c>
      <c r="H899" s="82">
        <f>IF(ISBLANK($D899),"",SUMIFS('8. 514 Details Included'!$I:$I,'8. 514 Details Included'!$A:$A,'7. 511_CAR_Student_Counts_Sec'!$A899,'8. 514 Details Included'!$E:$E,'7. 511_CAR_Student_Counts_Sec'!$D899,'8. 514 Details Included'!$D:$D,'7. 511_CAR_Student_Counts_Sec'!H$1,'8. 514 Details Included'!$G:$G,'7. 511_CAR_Student_Counts_Sec'!$F899))</f>
        <v>0</v>
      </c>
      <c r="I899" s="82">
        <f>IF(ISBLANK($D899),"",SUMIFS('8. 514 Details Included'!$I:$I,'8. 514 Details Included'!$A:$A,'7. 511_CAR_Student_Counts_Sec'!$A899,'8. 514 Details Included'!$E:$E,'7. 511_CAR_Student_Counts_Sec'!$D899,'8. 514 Details Included'!$D:$D,'7. 511_CAR_Student_Counts_Sec'!I$1,'8. 514 Details Included'!$G:$G,'7. 511_CAR_Student_Counts_Sec'!$F899))</f>
        <v>0</v>
      </c>
      <c r="J899" s="82">
        <f>IF(ISBLANK($D899),"",SUMIFS('8. 514 Details Included'!$I:$I,'8. 514 Details Included'!$A:$A,'7. 511_CAR_Student_Counts_Sec'!$A899,'8. 514 Details Included'!$E:$E,'7. 511_CAR_Student_Counts_Sec'!$D899,'8. 514 Details Included'!$D:$D,'7. 511_CAR_Student_Counts_Sec'!J$1,'8. 514 Details Included'!$G:$G,'7. 511_CAR_Student_Counts_Sec'!$F899))</f>
        <v>28</v>
      </c>
      <c r="K899" s="82">
        <f>IF(ISBLANK($D899),"",SUMIFS('8. 514 Details Included'!$I:$I,'8. 514 Details Included'!$A:$A,'7. 511_CAR_Student_Counts_Sec'!$A899,'8. 514 Details Included'!$E:$E,'7. 511_CAR_Student_Counts_Sec'!$D899,'8. 514 Details Included'!$D:$D,'7. 511_CAR_Student_Counts_Sec'!K$1,'8. 514 Details Included'!$G:$G,'7. 511_CAR_Student_Counts_Sec'!$F899))</f>
        <v>0</v>
      </c>
      <c r="L899" s="82">
        <f>IF(ISBLANK($D899),"",SUMIFS('8. 514 Details Included'!$I:$I,'8. 514 Details Included'!$A:$A,'7. 511_CAR_Student_Counts_Sec'!$A899,'8. 514 Details Included'!$E:$E,'7. 511_CAR_Student_Counts_Sec'!$D899,'8. 514 Details Included'!$D:$D,'7. 511_CAR_Student_Counts_Sec'!L$1,'8. 514 Details Included'!$G:$G,'7. 511_CAR_Student_Counts_Sec'!$F899))</f>
        <v>0</v>
      </c>
      <c r="M899" s="82">
        <f>IF(ISBLANK($D899),"",SUMIFS('8. 514 Details Included'!$I:$I,'8. 514 Details Included'!$A:$A,'7. 511_CAR_Student_Counts_Sec'!$A899,'8. 514 Details Included'!$E:$E,'7. 511_CAR_Student_Counts_Sec'!$D899,'8. 514 Details Included'!$D:$D,'7. 511_CAR_Student_Counts_Sec'!M$1,'8. 514 Details Included'!$G:$G,'7. 511_CAR_Student_Counts_Sec'!$F899))</f>
        <v>0</v>
      </c>
      <c r="N899" s="82">
        <f>IF(ISBLANK($D899),"",SUMIFS('8. 514 Details Included'!$I:$I,'8. 514 Details Included'!$A:$A,'7. 511_CAR_Student_Counts_Sec'!$A899,'8. 514 Details Included'!$E:$E,'7. 511_CAR_Student_Counts_Sec'!$D899,'8. 514 Details Included'!$D:$D,'7. 511_CAR_Student_Counts_Sec'!N$1,'8. 514 Details Included'!$G:$G,'7. 511_CAR_Student_Counts_Sec'!$F899))</f>
        <v>0</v>
      </c>
      <c r="O899" s="81">
        <f t="shared" si="42"/>
        <v>28</v>
      </c>
      <c r="P899" s="81">
        <f t="shared" si="43"/>
        <v>0</v>
      </c>
      <c r="Q899" s="81" t="str">
        <f t="shared" si="44"/>
        <v>6-8</v>
      </c>
    </row>
    <row r="900" spans="1:17" ht="15" outlineLevel="4" x14ac:dyDescent="0.2">
      <c r="A900" s="85">
        <v>215</v>
      </c>
      <c r="B900" s="86" t="s">
        <v>1107</v>
      </c>
      <c r="C900" s="86" t="s">
        <v>1163</v>
      </c>
      <c r="D900" s="85">
        <v>62</v>
      </c>
      <c r="E900" s="86" t="s">
        <v>1652</v>
      </c>
      <c r="F900" s="85">
        <v>5</v>
      </c>
      <c r="G900" s="85">
        <v>30</v>
      </c>
      <c r="H900" s="82">
        <f>IF(ISBLANK($D900),"",SUMIFS('8. 514 Details Included'!$I:$I,'8. 514 Details Included'!$A:$A,'7. 511_CAR_Student_Counts_Sec'!$A900,'8. 514 Details Included'!$E:$E,'7. 511_CAR_Student_Counts_Sec'!$D900,'8. 514 Details Included'!$D:$D,'7. 511_CAR_Student_Counts_Sec'!H$1,'8. 514 Details Included'!$G:$G,'7. 511_CAR_Student_Counts_Sec'!$F900))</f>
        <v>0</v>
      </c>
      <c r="I900" s="82">
        <f>IF(ISBLANK($D900),"",SUMIFS('8. 514 Details Included'!$I:$I,'8. 514 Details Included'!$A:$A,'7. 511_CAR_Student_Counts_Sec'!$A900,'8. 514 Details Included'!$E:$E,'7. 511_CAR_Student_Counts_Sec'!$D900,'8. 514 Details Included'!$D:$D,'7. 511_CAR_Student_Counts_Sec'!I$1,'8. 514 Details Included'!$G:$G,'7. 511_CAR_Student_Counts_Sec'!$F900))</f>
        <v>0</v>
      </c>
      <c r="J900" s="82">
        <f>IF(ISBLANK($D900),"",SUMIFS('8. 514 Details Included'!$I:$I,'8. 514 Details Included'!$A:$A,'7. 511_CAR_Student_Counts_Sec'!$A900,'8. 514 Details Included'!$E:$E,'7. 511_CAR_Student_Counts_Sec'!$D900,'8. 514 Details Included'!$D:$D,'7. 511_CAR_Student_Counts_Sec'!J$1,'8. 514 Details Included'!$G:$G,'7. 511_CAR_Student_Counts_Sec'!$F900))</f>
        <v>30</v>
      </c>
      <c r="K900" s="82">
        <f>IF(ISBLANK($D900),"",SUMIFS('8. 514 Details Included'!$I:$I,'8. 514 Details Included'!$A:$A,'7. 511_CAR_Student_Counts_Sec'!$A900,'8. 514 Details Included'!$E:$E,'7. 511_CAR_Student_Counts_Sec'!$D900,'8. 514 Details Included'!$D:$D,'7. 511_CAR_Student_Counts_Sec'!K$1,'8. 514 Details Included'!$G:$G,'7. 511_CAR_Student_Counts_Sec'!$F900))</f>
        <v>0</v>
      </c>
      <c r="L900" s="82">
        <f>IF(ISBLANK($D900),"",SUMIFS('8. 514 Details Included'!$I:$I,'8. 514 Details Included'!$A:$A,'7. 511_CAR_Student_Counts_Sec'!$A900,'8. 514 Details Included'!$E:$E,'7. 511_CAR_Student_Counts_Sec'!$D900,'8. 514 Details Included'!$D:$D,'7. 511_CAR_Student_Counts_Sec'!L$1,'8. 514 Details Included'!$G:$G,'7. 511_CAR_Student_Counts_Sec'!$F900))</f>
        <v>0</v>
      </c>
      <c r="M900" s="82">
        <f>IF(ISBLANK($D900),"",SUMIFS('8. 514 Details Included'!$I:$I,'8. 514 Details Included'!$A:$A,'7. 511_CAR_Student_Counts_Sec'!$A900,'8. 514 Details Included'!$E:$E,'7. 511_CAR_Student_Counts_Sec'!$D900,'8. 514 Details Included'!$D:$D,'7. 511_CAR_Student_Counts_Sec'!M$1,'8. 514 Details Included'!$G:$G,'7. 511_CAR_Student_Counts_Sec'!$F900))</f>
        <v>0</v>
      </c>
      <c r="N900" s="82">
        <f>IF(ISBLANK($D900),"",SUMIFS('8. 514 Details Included'!$I:$I,'8. 514 Details Included'!$A:$A,'7. 511_CAR_Student_Counts_Sec'!$A900,'8. 514 Details Included'!$E:$E,'7. 511_CAR_Student_Counts_Sec'!$D900,'8. 514 Details Included'!$D:$D,'7. 511_CAR_Student_Counts_Sec'!N$1,'8. 514 Details Included'!$G:$G,'7. 511_CAR_Student_Counts_Sec'!$F900))</f>
        <v>0</v>
      </c>
      <c r="O900" s="81">
        <f t="shared" si="42"/>
        <v>30</v>
      </c>
      <c r="P900" s="81">
        <f t="shared" si="43"/>
        <v>0</v>
      </c>
      <c r="Q900" s="81" t="str">
        <f t="shared" si="44"/>
        <v>6-8</v>
      </c>
    </row>
    <row r="901" spans="1:17" ht="15" outlineLevel="4" x14ac:dyDescent="0.2">
      <c r="A901" s="85">
        <v>215</v>
      </c>
      <c r="B901" s="86" t="s">
        <v>1107</v>
      </c>
      <c r="C901" s="86" t="s">
        <v>1163</v>
      </c>
      <c r="D901" s="85">
        <v>983</v>
      </c>
      <c r="E901" s="86" t="s">
        <v>1651</v>
      </c>
      <c r="F901" s="85">
        <v>1</v>
      </c>
      <c r="G901" s="85">
        <v>25</v>
      </c>
      <c r="H901" s="82">
        <f>IF(ISBLANK($D901),"",SUMIFS('8. 514 Details Included'!$I:$I,'8. 514 Details Included'!$A:$A,'7. 511_CAR_Student_Counts_Sec'!$A901,'8. 514 Details Included'!$E:$E,'7. 511_CAR_Student_Counts_Sec'!$D901,'8. 514 Details Included'!$D:$D,'7. 511_CAR_Student_Counts_Sec'!H$1,'8. 514 Details Included'!$G:$G,'7. 511_CAR_Student_Counts_Sec'!$F901))</f>
        <v>0</v>
      </c>
      <c r="I901" s="82">
        <f>IF(ISBLANK($D901),"",SUMIFS('8. 514 Details Included'!$I:$I,'8. 514 Details Included'!$A:$A,'7. 511_CAR_Student_Counts_Sec'!$A901,'8. 514 Details Included'!$E:$E,'7. 511_CAR_Student_Counts_Sec'!$D901,'8. 514 Details Included'!$D:$D,'7. 511_CAR_Student_Counts_Sec'!I$1,'8. 514 Details Included'!$G:$G,'7. 511_CAR_Student_Counts_Sec'!$F901))</f>
        <v>25</v>
      </c>
      <c r="J901" s="82">
        <f>IF(ISBLANK($D901),"",SUMIFS('8. 514 Details Included'!$I:$I,'8. 514 Details Included'!$A:$A,'7. 511_CAR_Student_Counts_Sec'!$A901,'8. 514 Details Included'!$E:$E,'7. 511_CAR_Student_Counts_Sec'!$D901,'8. 514 Details Included'!$D:$D,'7. 511_CAR_Student_Counts_Sec'!J$1,'8. 514 Details Included'!$G:$G,'7. 511_CAR_Student_Counts_Sec'!$F901))</f>
        <v>0</v>
      </c>
      <c r="K901" s="82">
        <f>IF(ISBLANK($D901),"",SUMIFS('8. 514 Details Included'!$I:$I,'8. 514 Details Included'!$A:$A,'7. 511_CAR_Student_Counts_Sec'!$A901,'8. 514 Details Included'!$E:$E,'7. 511_CAR_Student_Counts_Sec'!$D901,'8. 514 Details Included'!$D:$D,'7. 511_CAR_Student_Counts_Sec'!K$1,'8. 514 Details Included'!$G:$G,'7. 511_CAR_Student_Counts_Sec'!$F901))</f>
        <v>0</v>
      </c>
      <c r="L901" s="82">
        <f>IF(ISBLANK($D901),"",SUMIFS('8. 514 Details Included'!$I:$I,'8. 514 Details Included'!$A:$A,'7. 511_CAR_Student_Counts_Sec'!$A901,'8. 514 Details Included'!$E:$E,'7. 511_CAR_Student_Counts_Sec'!$D901,'8. 514 Details Included'!$D:$D,'7. 511_CAR_Student_Counts_Sec'!L$1,'8. 514 Details Included'!$G:$G,'7. 511_CAR_Student_Counts_Sec'!$F901))</f>
        <v>0</v>
      </c>
      <c r="M901" s="82">
        <f>IF(ISBLANK($D901),"",SUMIFS('8. 514 Details Included'!$I:$I,'8. 514 Details Included'!$A:$A,'7. 511_CAR_Student_Counts_Sec'!$A901,'8. 514 Details Included'!$E:$E,'7. 511_CAR_Student_Counts_Sec'!$D901,'8. 514 Details Included'!$D:$D,'7. 511_CAR_Student_Counts_Sec'!M$1,'8. 514 Details Included'!$G:$G,'7. 511_CAR_Student_Counts_Sec'!$F901))</f>
        <v>0</v>
      </c>
      <c r="N901" s="82">
        <f>IF(ISBLANK($D901),"",SUMIFS('8. 514 Details Included'!$I:$I,'8. 514 Details Included'!$A:$A,'7. 511_CAR_Student_Counts_Sec'!$A901,'8. 514 Details Included'!$E:$E,'7. 511_CAR_Student_Counts_Sec'!$D901,'8. 514 Details Included'!$D:$D,'7. 511_CAR_Student_Counts_Sec'!N$1,'8. 514 Details Included'!$G:$G,'7. 511_CAR_Student_Counts_Sec'!$F901))</f>
        <v>0</v>
      </c>
      <c r="O901" s="81">
        <f t="shared" si="42"/>
        <v>25</v>
      </c>
      <c r="P901" s="81">
        <f t="shared" si="43"/>
        <v>0</v>
      </c>
      <c r="Q901" s="81" t="str">
        <f t="shared" si="44"/>
        <v>6-8</v>
      </c>
    </row>
    <row r="902" spans="1:17" ht="15" outlineLevel="4" x14ac:dyDescent="0.2">
      <c r="A902" s="85">
        <v>215</v>
      </c>
      <c r="B902" s="86" t="s">
        <v>1107</v>
      </c>
      <c r="C902" s="86" t="s">
        <v>1163</v>
      </c>
      <c r="D902" s="85">
        <v>983</v>
      </c>
      <c r="E902" s="86" t="s">
        <v>1651</v>
      </c>
      <c r="F902" s="85">
        <v>2</v>
      </c>
      <c r="G902" s="85">
        <v>31</v>
      </c>
      <c r="H902" s="82">
        <f>IF(ISBLANK($D902),"",SUMIFS('8. 514 Details Included'!$I:$I,'8. 514 Details Included'!$A:$A,'7. 511_CAR_Student_Counts_Sec'!$A902,'8. 514 Details Included'!$E:$E,'7. 511_CAR_Student_Counts_Sec'!$D902,'8. 514 Details Included'!$D:$D,'7. 511_CAR_Student_Counts_Sec'!H$1,'8. 514 Details Included'!$G:$G,'7. 511_CAR_Student_Counts_Sec'!$F902))</f>
        <v>0</v>
      </c>
      <c r="I902" s="82">
        <f>IF(ISBLANK($D902),"",SUMIFS('8. 514 Details Included'!$I:$I,'8. 514 Details Included'!$A:$A,'7. 511_CAR_Student_Counts_Sec'!$A902,'8. 514 Details Included'!$E:$E,'7. 511_CAR_Student_Counts_Sec'!$D902,'8. 514 Details Included'!$D:$D,'7. 511_CAR_Student_Counts_Sec'!I$1,'8. 514 Details Included'!$G:$G,'7. 511_CAR_Student_Counts_Sec'!$F902))</f>
        <v>31</v>
      </c>
      <c r="J902" s="82">
        <f>IF(ISBLANK($D902),"",SUMIFS('8. 514 Details Included'!$I:$I,'8. 514 Details Included'!$A:$A,'7. 511_CAR_Student_Counts_Sec'!$A902,'8. 514 Details Included'!$E:$E,'7. 511_CAR_Student_Counts_Sec'!$D902,'8. 514 Details Included'!$D:$D,'7. 511_CAR_Student_Counts_Sec'!J$1,'8. 514 Details Included'!$G:$G,'7. 511_CAR_Student_Counts_Sec'!$F902))</f>
        <v>0</v>
      </c>
      <c r="K902" s="82">
        <f>IF(ISBLANK($D902),"",SUMIFS('8. 514 Details Included'!$I:$I,'8. 514 Details Included'!$A:$A,'7. 511_CAR_Student_Counts_Sec'!$A902,'8. 514 Details Included'!$E:$E,'7. 511_CAR_Student_Counts_Sec'!$D902,'8. 514 Details Included'!$D:$D,'7. 511_CAR_Student_Counts_Sec'!K$1,'8. 514 Details Included'!$G:$G,'7. 511_CAR_Student_Counts_Sec'!$F902))</f>
        <v>0</v>
      </c>
      <c r="L902" s="82">
        <f>IF(ISBLANK($D902),"",SUMIFS('8. 514 Details Included'!$I:$I,'8. 514 Details Included'!$A:$A,'7. 511_CAR_Student_Counts_Sec'!$A902,'8. 514 Details Included'!$E:$E,'7. 511_CAR_Student_Counts_Sec'!$D902,'8. 514 Details Included'!$D:$D,'7. 511_CAR_Student_Counts_Sec'!L$1,'8. 514 Details Included'!$G:$G,'7. 511_CAR_Student_Counts_Sec'!$F902))</f>
        <v>0</v>
      </c>
      <c r="M902" s="82">
        <f>IF(ISBLANK($D902),"",SUMIFS('8. 514 Details Included'!$I:$I,'8. 514 Details Included'!$A:$A,'7. 511_CAR_Student_Counts_Sec'!$A902,'8. 514 Details Included'!$E:$E,'7. 511_CAR_Student_Counts_Sec'!$D902,'8. 514 Details Included'!$D:$D,'7. 511_CAR_Student_Counts_Sec'!M$1,'8. 514 Details Included'!$G:$G,'7. 511_CAR_Student_Counts_Sec'!$F902))</f>
        <v>0</v>
      </c>
      <c r="N902" s="82">
        <f>IF(ISBLANK($D902),"",SUMIFS('8. 514 Details Included'!$I:$I,'8. 514 Details Included'!$A:$A,'7. 511_CAR_Student_Counts_Sec'!$A902,'8. 514 Details Included'!$E:$E,'7. 511_CAR_Student_Counts_Sec'!$D902,'8. 514 Details Included'!$D:$D,'7. 511_CAR_Student_Counts_Sec'!N$1,'8. 514 Details Included'!$G:$G,'7. 511_CAR_Student_Counts_Sec'!$F902))</f>
        <v>0</v>
      </c>
      <c r="O902" s="81">
        <f t="shared" si="42"/>
        <v>31</v>
      </c>
      <c r="P902" s="81">
        <f t="shared" si="43"/>
        <v>0</v>
      </c>
      <c r="Q902" s="81" t="str">
        <f t="shared" si="44"/>
        <v>6-8</v>
      </c>
    </row>
    <row r="903" spans="1:17" ht="15" outlineLevel="4" x14ac:dyDescent="0.2">
      <c r="A903" s="85">
        <v>215</v>
      </c>
      <c r="B903" s="86" t="s">
        <v>1107</v>
      </c>
      <c r="C903" s="86" t="s">
        <v>1163</v>
      </c>
      <c r="D903" s="85">
        <v>983</v>
      </c>
      <c r="E903" s="86" t="s">
        <v>1651</v>
      </c>
      <c r="F903" s="85">
        <v>4</v>
      </c>
      <c r="G903" s="85">
        <v>29</v>
      </c>
      <c r="H903" s="82">
        <f>IF(ISBLANK($D903),"",SUMIFS('8. 514 Details Included'!$I:$I,'8. 514 Details Included'!$A:$A,'7. 511_CAR_Student_Counts_Sec'!$A903,'8. 514 Details Included'!$E:$E,'7. 511_CAR_Student_Counts_Sec'!$D903,'8. 514 Details Included'!$D:$D,'7. 511_CAR_Student_Counts_Sec'!H$1,'8. 514 Details Included'!$G:$G,'7. 511_CAR_Student_Counts_Sec'!$F903))</f>
        <v>0</v>
      </c>
      <c r="I903" s="82">
        <f>IF(ISBLANK($D903),"",SUMIFS('8. 514 Details Included'!$I:$I,'8. 514 Details Included'!$A:$A,'7. 511_CAR_Student_Counts_Sec'!$A903,'8. 514 Details Included'!$E:$E,'7. 511_CAR_Student_Counts_Sec'!$D903,'8. 514 Details Included'!$D:$D,'7. 511_CAR_Student_Counts_Sec'!I$1,'8. 514 Details Included'!$G:$G,'7. 511_CAR_Student_Counts_Sec'!$F903))</f>
        <v>29</v>
      </c>
      <c r="J903" s="82">
        <f>IF(ISBLANK($D903),"",SUMIFS('8. 514 Details Included'!$I:$I,'8. 514 Details Included'!$A:$A,'7. 511_CAR_Student_Counts_Sec'!$A903,'8. 514 Details Included'!$E:$E,'7. 511_CAR_Student_Counts_Sec'!$D903,'8. 514 Details Included'!$D:$D,'7. 511_CAR_Student_Counts_Sec'!J$1,'8. 514 Details Included'!$G:$G,'7. 511_CAR_Student_Counts_Sec'!$F903))</f>
        <v>0</v>
      </c>
      <c r="K903" s="82">
        <f>IF(ISBLANK($D903),"",SUMIFS('8. 514 Details Included'!$I:$I,'8. 514 Details Included'!$A:$A,'7. 511_CAR_Student_Counts_Sec'!$A903,'8. 514 Details Included'!$E:$E,'7. 511_CAR_Student_Counts_Sec'!$D903,'8. 514 Details Included'!$D:$D,'7. 511_CAR_Student_Counts_Sec'!K$1,'8. 514 Details Included'!$G:$G,'7. 511_CAR_Student_Counts_Sec'!$F903))</f>
        <v>0</v>
      </c>
      <c r="L903" s="82">
        <f>IF(ISBLANK($D903),"",SUMIFS('8. 514 Details Included'!$I:$I,'8. 514 Details Included'!$A:$A,'7. 511_CAR_Student_Counts_Sec'!$A903,'8. 514 Details Included'!$E:$E,'7. 511_CAR_Student_Counts_Sec'!$D903,'8. 514 Details Included'!$D:$D,'7. 511_CAR_Student_Counts_Sec'!L$1,'8. 514 Details Included'!$G:$G,'7. 511_CAR_Student_Counts_Sec'!$F903))</f>
        <v>0</v>
      </c>
      <c r="M903" s="82">
        <f>IF(ISBLANK($D903),"",SUMIFS('8. 514 Details Included'!$I:$I,'8. 514 Details Included'!$A:$A,'7. 511_CAR_Student_Counts_Sec'!$A903,'8. 514 Details Included'!$E:$E,'7. 511_CAR_Student_Counts_Sec'!$D903,'8. 514 Details Included'!$D:$D,'7. 511_CAR_Student_Counts_Sec'!M$1,'8. 514 Details Included'!$G:$G,'7. 511_CAR_Student_Counts_Sec'!$F903))</f>
        <v>0</v>
      </c>
      <c r="N903" s="82">
        <f>IF(ISBLANK($D903),"",SUMIFS('8. 514 Details Included'!$I:$I,'8. 514 Details Included'!$A:$A,'7. 511_CAR_Student_Counts_Sec'!$A903,'8. 514 Details Included'!$E:$E,'7. 511_CAR_Student_Counts_Sec'!$D903,'8. 514 Details Included'!$D:$D,'7. 511_CAR_Student_Counts_Sec'!N$1,'8. 514 Details Included'!$G:$G,'7. 511_CAR_Student_Counts_Sec'!$F903))</f>
        <v>0</v>
      </c>
      <c r="O903" s="81">
        <f t="shared" si="42"/>
        <v>29</v>
      </c>
      <c r="P903" s="81">
        <f t="shared" si="43"/>
        <v>0</v>
      </c>
      <c r="Q903" s="81" t="str">
        <f t="shared" si="44"/>
        <v>6-8</v>
      </c>
    </row>
    <row r="904" spans="1:17" ht="15" outlineLevel="4" x14ac:dyDescent="0.2">
      <c r="A904" s="85">
        <v>215</v>
      </c>
      <c r="B904" s="86" t="s">
        <v>1107</v>
      </c>
      <c r="C904" s="86" t="s">
        <v>1163</v>
      </c>
      <c r="D904" s="85">
        <v>983</v>
      </c>
      <c r="E904" s="86" t="s">
        <v>1651</v>
      </c>
      <c r="F904" s="85">
        <v>5</v>
      </c>
      <c r="G904" s="85">
        <v>29</v>
      </c>
      <c r="H904" s="82">
        <f>IF(ISBLANK($D904),"",SUMIFS('8. 514 Details Included'!$I:$I,'8. 514 Details Included'!$A:$A,'7. 511_CAR_Student_Counts_Sec'!$A904,'8. 514 Details Included'!$E:$E,'7. 511_CAR_Student_Counts_Sec'!$D904,'8. 514 Details Included'!$D:$D,'7. 511_CAR_Student_Counts_Sec'!H$1,'8. 514 Details Included'!$G:$G,'7. 511_CAR_Student_Counts_Sec'!$F904))</f>
        <v>0</v>
      </c>
      <c r="I904" s="82">
        <f>IF(ISBLANK($D904),"",SUMIFS('8. 514 Details Included'!$I:$I,'8. 514 Details Included'!$A:$A,'7. 511_CAR_Student_Counts_Sec'!$A904,'8. 514 Details Included'!$E:$E,'7. 511_CAR_Student_Counts_Sec'!$D904,'8. 514 Details Included'!$D:$D,'7. 511_CAR_Student_Counts_Sec'!I$1,'8. 514 Details Included'!$G:$G,'7. 511_CAR_Student_Counts_Sec'!$F904))</f>
        <v>29</v>
      </c>
      <c r="J904" s="82">
        <f>IF(ISBLANK($D904),"",SUMIFS('8. 514 Details Included'!$I:$I,'8. 514 Details Included'!$A:$A,'7. 511_CAR_Student_Counts_Sec'!$A904,'8. 514 Details Included'!$E:$E,'7. 511_CAR_Student_Counts_Sec'!$D904,'8. 514 Details Included'!$D:$D,'7. 511_CAR_Student_Counts_Sec'!J$1,'8. 514 Details Included'!$G:$G,'7. 511_CAR_Student_Counts_Sec'!$F904))</f>
        <v>0</v>
      </c>
      <c r="K904" s="82">
        <f>IF(ISBLANK($D904),"",SUMIFS('8. 514 Details Included'!$I:$I,'8. 514 Details Included'!$A:$A,'7. 511_CAR_Student_Counts_Sec'!$A904,'8. 514 Details Included'!$E:$E,'7. 511_CAR_Student_Counts_Sec'!$D904,'8. 514 Details Included'!$D:$D,'7. 511_CAR_Student_Counts_Sec'!K$1,'8. 514 Details Included'!$G:$G,'7. 511_CAR_Student_Counts_Sec'!$F904))</f>
        <v>0</v>
      </c>
      <c r="L904" s="82">
        <f>IF(ISBLANK($D904),"",SUMIFS('8. 514 Details Included'!$I:$I,'8. 514 Details Included'!$A:$A,'7. 511_CAR_Student_Counts_Sec'!$A904,'8. 514 Details Included'!$E:$E,'7. 511_CAR_Student_Counts_Sec'!$D904,'8. 514 Details Included'!$D:$D,'7. 511_CAR_Student_Counts_Sec'!L$1,'8. 514 Details Included'!$G:$G,'7. 511_CAR_Student_Counts_Sec'!$F904))</f>
        <v>0</v>
      </c>
      <c r="M904" s="82">
        <f>IF(ISBLANK($D904),"",SUMIFS('8. 514 Details Included'!$I:$I,'8. 514 Details Included'!$A:$A,'7. 511_CAR_Student_Counts_Sec'!$A904,'8. 514 Details Included'!$E:$E,'7. 511_CAR_Student_Counts_Sec'!$D904,'8. 514 Details Included'!$D:$D,'7. 511_CAR_Student_Counts_Sec'!M$1,'8. 514 Details Included'!$G:$G,'7. 511_CAR_Student_Counts_Sec'!$F904))</f>
        <v>0</v>
      </c>
      <c r="N904" s="82">
        <f>IF(ISBLANK($D904),"",SUMIFS('8. 514 Details Included'!$I:$I,'8. 514 Details Included'!$A:$A,'7. 511_CAR_Student_Counts_Sec'!$A904,'8. 514 Details Included'!$E:$E,'7. 511_CAR_Student_Counts_Sec'!$D904,'8. 514 Details Included'!$D:$D,'7. 511_CAR_Student_Counts_Sec'!N$1,'8. 514 Details Included'!$G:$G,'7. 511_CAR_Student_Counts_Sec'!$F904))</f>
        <v>0</v>
      </c>
      <c r="O904" s="81">
        <f t="shared" si="42"/>
        <v>29</v>
      </c>
      <c r="P904" s="81">
        <f t="shared" si="43"/>
        <v>0</v>
      </c>
      <c r="Q904" s="81" t="str">
        <f t="shared" si="44"/>
        <v>6-8</v>
      </c>
    </row>
    <row r="905" spans="1:17" ht="15" outlineLevel="4" x14ac:dyDescent="0.2">
      <c r="A905" s="85">
        <v>215</v>
      </c>
      <c r="B905" s="86" t="s">
        <v>1107</v>
      </c>
      <c r="C905" s="86" t="s">
        <v>1163</v>
      </c>
      <c r="D905" s="85">
        <v>79</v>
      </c>
      <c r="E905" s="86" t="s">
        <v>1650</v>
      </c>
      <c r="F905" s="85">
        <v>1</v>
      </c>
      <c r="G905" s="85">
        <v>27</v>
      </c>
      <c r="H905" s="82">
        <f>IF(ISBLANK($D905),"",SUMIFS('8. 514 Details Included'!$I:$I,'8. 514 Details Included'!$A:$A,'7. 511_CAR_Student_Counts_Sec'!$A905,'8. 514 Details Included'!$E:$E,'7. 511_CAR_Student_Counts_Sec'!$D905,'8. 514 Details Included'!$D:$D,'7. 511_CAR_Student_Counts_Sec'!H$1,'8. 514 Details Included'!$G:$G,'7. 511_CAR_Student_Counts_Sec'!$F905))</f>
        <v>0</v>
      </c>
      <c r="I905" s="82">
        <f>IF(ISBLANK($D905),"",SUMIFS('8. 514 Details Included'!$I:$I,'8. 514 Details Included'!$A:$A,'7. 511_CAR_Student_Counts_Sec'!$A905,'8. 514 Details Included'!$E:$E,'7. 511_CAR_Student_Counts_Sec'!$D905,'8. 514 Details Included'!$D:$D,'7. 511_CAR_Student_Counts_Sec'!I$1,'8. 514 Details Included'!$G:$G,'7. 511_CAR_Student_Counts_Sec'!$F905))</f>
        <v>0</v>
      </c>
      <c r="J905" s="82">
        <f>IF(ISBLANK($D905),"",SUMIFS('8. 514 Details Included'!$I:$I,'8. 514 Details Included'!$A:$A,'7. 511_CAR_Student_Counts_Sec'!$A905,'8. 514 Details Included'!$E:$E,'7. 511_CAR_Student_Counts_Sec'!$D905,'8. 514 Details Included'!$D:$D,'7. 511_CAR_Student_Counts_Sec'!J$1,'8. 514 Details Included'!$G:$G,'7. 511_CAR_Student_Counts_Sec'!$F905))</f>
        <v>0</v>
      </c>
      <c r="K905" s="82">
        <f>IF(ISBLANK($D905),"",SUMIFS('8. 514 Details Included'!$I:$I,'8. 514 Details Included'!$A:$A,'7. 511_CAR_Student_Counts_Sec'!$A905,'8. 514 Details Included'!$E:$E,'7. 511_CAR_Student_Counts_Sec'!$D905,'8. 514 Details Included'!$D:$D,'7. 511_CAR_Student_Counts_Sec'!K$1,'8. 514 Details Included'!$G:$G,'7. 511_CAR_Student_Counts_Sec'!$F905))</f>
        <v>0</v>
      </c>
      <c r="L905" s="82">
        <f>IF(ISBLANK($D905),"",SUMIFS('8. 514 Details Included'!$I:$I,'8. 514 Details Included'!$A:$A,'7. 511_CAR_Student_Counts_Sec'!$A905,'8. 514 Details Included'!$E:$E,'7. 511_CAR_Student_Counts_Sec'!$D905,'8. 514 Details Included'!$D:$D,'7. 511_CAR_Student_Counts_Sec'!L$1,'8. 514 Details Included'!$G:$G,'7. 511_CAR_Student_Counts_Sec'!$F905))</f>
        <v>0</v>
      </c>
      <c r="M905" s="82">
        <f>IF(ISBLANK($D905),"",SUMIFS('8. 514 Details Included'!$I:$I,'8. 514 Details Included'!$A:$A,'7. 511_CAR_Student_Counts_Sec'!$A905,'8. 514 Details Included'!$E:$E,'7. 511_CAR_Student_Counts_Sec'!$D905,'8. 514 Details Included'!$D:$D,'7. 511_CAR_Student_Counts_Sec'!M$1,'8. 514 Details Included'!$G:$G,'7. 511_CAR_Student_Counts_Sec'!$F905))</f>
        <v>25</v>
      </c>
      <c r="N905" s="82">
        <f>IF(ISBLANK($D905),"",SUMIFS('8. 514 Details Included'!$I:$I,'8. 514 Details Included'!$A:$A,'7. 511_CAR_Student_Counts_Sec'!$A905,'8. 514 Details Included'!$E:$E,'7. 511_CAR_Student_Counts_Sec'!$D905,'8. 514 Details Included'!$D:$D,'7. 511_CAR_Student_Counts_Sec'!N$1,'8. 514 Details Included'!$G:$G,'7. 511_CAR_Student_Counts_Sec'!$F905))</f>
        <v>2</v>
      </c>
      <c r="O905" s="81">
        <f t="shared" si="42"/>
        <v>0</v>
      </c>
      <c r="P905" s="81">
        <f t="shared" si="43"/>
        <v>27</v>
      </c>
      <c r="Q905" s="81" t="str">
        <f t="shared" si="44"/>
        <v>9-12</v>
      </c>
    </row>
    <row r="906" spans="1:17" ht="15" outlineLevel="4" x14ac:dyDescent="0.2">
      <c r="A906" s="85">
        <v>215</v>
      </c>
      <c r="B906" s="86" t="s">
        <v>1107</v>
      </c>
      <c r="C906" s="86" t="s">
        <v>1163</v>
      </c>
      <c r="D906" s="85">
        <v>79</v>
      </c>
      <c r="E906" s="86" t="s">
        <v>1650</v>
      </c>
      <c r="F906" s="85">
        <v>3</v>
      </c>
      <c r="G906" s="85">
        <v>34</v>
      </c>
      <c r="H906" s="82">
        <f>IF(ISBLANK($D906),"",SUMIFS('8. 514 Details Included'!$I:$I,'8. 514 Details Included'!$A:$A,'7. 511_CAR_Student_Counts_Sec'!$A906,'8. 514 Details Included'!$E:$E,'7. 511_CAR_Student_Counts_Sec'!$D906,'8. 514 Details Included'!$D:$D,'7. 511_CAR_Student_Counts_Sec'!H$1,'8. 514 Details Included'!$G:$G,'7. 511_CAR_Student_Counts_Sec'!$F906))</f>
        <v>0</v>
      </c>
      <c r="I906" s="82">
        <f>IF(ISBLANK($D906),"",SUMIFS('8. 514 Details Included'!$I:$I,'8. 514 Details Included'!$A:$A,'7. 511_CAR_Student_Counts_Sec'!$A906,'8. 514 Details Included'!$E:$E,'7. 511_CAR_Student_Counts_Sec'!$D906,'8. 514 Details Included'!$D:$D,'7. 511_CAR_Student_Counts_Sec'!I$1,'8. 514 Details Included'!$G:$G,'7. 511_CAR_Student_Counts_Sec'!$F906))</f>
        <v>0</v>
      </c>
      <c r="J906" s="82">
        <f>IF(ISBLANK($D906),"",SUMIFS('8. 514 Details Included'!$I:$I,'8. 514 Details Included'!$A:$A,'7. 511_CAR_Student_Counts_Sec'!$A906,'8. 514 Details Included'!$E:$E,'7. 511_CAR_Student_Counts_Sec'!$D906,'8. 514 Details Included'!$D:$D,'7. 511_CAR_Student_Counts_Sec'!J$1,'8. 514 Details Included'!$G:$G,'7. 511_CAR_Student_Counts_Sec'!$F906))</f>
        <v>0</v>
      </c>
      <c r="K906" s="82">
        <f>IF(ISBLANK($D906),"",SUMIFS('8. 514 Details Included'!$I:$I,'8. 514 Details Included'!$A:$A,'7. 511_CAR_Student_Counts_Sec'!$A906,'8. 514 Details Included'!$E:$E,'7. 511_CAR_Student_Counts_Sec'!$D906,'8. 514 Details Included'!$D:$D,'7. 511_CAR_Student_Counts_Sec'!K$1,'8. 514 Details Included'!$G:$G,'7. 511_CAR_Student_Counts_Sec'!$F906))</f>
        <v>0</v>
      </c>
      <c r="L906" s="82">
        <f>IF(ISBLANK($D906),"",SUMIFS('8. 514 Details Included'!$I:$I,'8. 514 Details Included'!$A:$A,'7. 511_CAR_Student_Counts_Sec'!$A906,'8. 514 Details Included'!$E:$E,'7. 511_CAR_Student_Counts_Sec'!$D906,'8. 514 Details Included'!$D:$D,'7. 511_CAR_Student_Counts_Sec'!L$1,'8. 514 Details Included'!$G:$G,'7. 511_CAR_Student_Counts_Sec'!$F906))</f>
        <v>27</v>
      </c>
      <c r="M906" s="82">
        <f>IF(ISBLANK($D906),"",SUMIFS('8. 514 Details Included'!$I:$I,'8. 514 Details Included'!$A:$A,'7. 511_CAR_Student_Counts_Sec'!$A906,'8. 514 Details Included'!$E:$E,'7. 511_CAR_Student_Counts_Sec'!$D906,'8. 514 Details Included'!$D:$D,'7. 511_CAR_Student_Counts_Sec'!M$1,'8. 514 Details Included'!$G:$G,'7. 511_CAR_Student_Counts_Sec'!$F906))</f>
        <v>6</v>
      </c>
      <c r="N906" s="82">
        <f>IF(ISBLANK($D906),"",SUMIFS('8. 514 Details Included'!$I:$I,'8. 514 Details Included'!$A:$A,'7. 511_CAR_Student_Counts_Sec'!$A906,'8. 514 Details Included'!$E:$E,'7. 511_CAR_Student_Counts_Sec'!$D906,'8. 514 Details Included'!$D:$D,'7. 511_CAR_Student_Counts_Sec'!N$1,'8. 514 Details Included'!$G:$G,'7. 511_CAR_Student_Counts_Sec'!$F906))</f>
        <v>1</v>
      </c>
      <c r="O906" s="81">
        <f t="shared" si="42"/>
        <v>0</v>
      </c>
      <c r="P906" s="81">
        <f t="shared" si="43"/>
        <v>34</v>
      </c>
      <c r="Q906" s="81" t="str">
        <f t="shared" si="44"/>
        <v>9-12</v>
      </c>
    </row>
    <row r="907" spans="1:17" ht="15" outlineLevel="4" x14ac:dyDescent="0.2">
      <c r="A907" s="85">
        <v>215</v>
      </c>
      <c r="B907" s="86" t="s">
        <v>1107</v>
      </c>
      <c r="C907" s="86" t="s">
        <v>1163</v>
      </c>
      <c r="D907" s="85">
        <v>79</v>
      </c>
      <c r="E907" s="86" t="s">
        <v>1650</v>
      </c>
      <c r="F907" s="85">
        <v>4</v>
      </c>
      <c r="G907" s="85">
        <v>32</v>
      </c>
      <c r="H907" s="82">
        <f>IF(ISBLANK($D907),"",SUMIFS('8. 514 Details Included'!$I:$I,'8. 514 Details Included'!$A:$A,'7. 511_CAR_Student_Counts_Sec'!$A907,'8. 514 Details Included'!$E:$E,'7. 511_CAR_Student_Counts_Sec'!$D907,'8. 514 Details Included'!$D:$D,'7. 511_CAR_Student_Counts_Sec'!H$1,'8. 514 Details Included'!$G:$G,'7. 511_CAR_Student_Counts_Sec'!$F907))</f>
        <v>0</v>
      </c>
      <c r="I907" s="82">
        <f>IF(ISBLANK($D907),"",SUMIFS('8. 514 Details Included'!$I:$I,'8. 514 Details Included'!$A:$A,'7. 511_CAR_Student_Counts_Sec'!$A907,'8. 514 Details Included'!$E:$E,'7. 511_CAR_Student_Counts_Sec'!$D907,'8. 514 Details Included'!$D:$D,'7. 511_CAR_Student_Counts_Sec'!I$1,'8. 514 Details Included'!$G:$G,'7. 511_CAR_Student_Counts_Sec'!$F907))</f>
        <v>0</v>
      </c>
      <c r="J907" s="82">
        <f>IF(ISBLANK($D907),"",SUMIFS('8. 514 Details Included'!$I:$I,'8. 514 Details Included'!$A:$A,'7. 511_CAR_Student_Counts_Sec'!$A907,'8. 514 Details Included'!$E:$E,'7. 511_CAR_Student_Counts_Sec'!$D907,'8. 514 Details Included'!$D:$D,'7. 511_CAR_Student_Counts_Sec'!J$1,'8. 514 Details Included'!$G:$G,'7. 511_CAR_Student_Counts_Sec'!$F907))</f>
        <v>0</v>
      </c>
      <c r="K907" s="82">
        <f>IF(ISBLANK($D907),"",SUMIFS('8. 514 Details Included'!$I:$I,'8. 514 Details Included'!$A:$A,'7. 511_CAR_Student_Counts_Sec'!$A907,'8. 514 Details Included'!$E:$E,'7. 511_CAR_Student_Counts_Sec'!$D907,'8. 514 Details Included'!$D:$D,'7. 511_CAR_Student_Counts_Sec'!K$1,'8. 514 Details Included'!$G:$G,'7. 511_CAR_Student_Counts_Sec'!$F907))</f>
        <v>0</v>
      </c>
      <c r="L907" s="82">
        <f>IF(ISBLANK($D907),"",SUMIFS('8. 514 Details Included'!$I:$I,'8. 514 Details Included'!$A:$A,'7. 511_CAR_Student_Counts_Sec'!$A907,'8. 514 Details Included'!$E:$E,'7. 511_CAR_Student_Counts_Sec'!$D907,'8. 514 Details Included'!$D:$D,'7. 511_CAR_Student_Counts_Sec'!L$1,'8. 514 Details Included'!$G:$G,'7. 511_CAR_Student_Counts_Sec'!$F907))</f>
        <v>0</v>
      </c>
      <c r="M907" s="82">
        <f>IF(ISBLANK($D907),"",SUMIFS('8. 514 Details Included'!$I:$I,'8. 514 Details Included'!$A:$A,'7. 511_CAR_Student_Counts_Sec'!$A907,'8. 514 Details Included'!$E:$E,'7. 511_CAR_Student_Counts_Sec'!$D907,'8. 514 Details Included'!$D:$D,'7. 511_CAR_Student_Counts_Sec'!M$1,'8. 514 Details Included'!$G:$G,'7. 511_CAR_Student_Counts_Sec'!$F907))</f>
        <v>29</v>
      </c>
      <c r="N907" s="82">
        <f>IF(ISBLANK($D907),"",SUMIFS('8. 514 Details Included'!$I:$I,'8. 514 Details Included'!$A:$A,'7. 511_CAR_Student_Counts_Sec'!$A907,'8. 514 Details Included'!$E:$E,'7. 511_CAR_Student_Counts_Sec'!$D907,'8. 514 Details Included'!$D:$D,'7. 511_CAR_Student_Counts_Sec'!N$1,'8. 514 Details Included'!$G:$G,'7. 511_CAR_Student_Counts_Sec'!$F907))</f>
        <v>3</v>
      </c>
      <c r="O907" s="81">
        <f t="shared" si="42"/>
        <v>0</v>
      </c>
      <c r="P907" s="81">
        <f t="shared" si="43"/>
        <v>32</v>
      </c>
      <c r="Q907" s="81" t="str">
        <f t="shared" si="44"/>
        <v>9-12</v>
      </c>
    </row>
    <row r="908" spans="1:17" ht="15" outlineLevel="4" x14ac:dyDescent="0.2">
      <c r="A908" s="85">
        <v>215</v>
      </c>
      <c r="B908" s="86" t="s">
        <v>1107</v>
      </c>
      <c r="C908" s="86" t="s">
        <v>1163</v>
      </c>
      <c r="D908" s="85">
        <v>79</v>
      </c>
      <c r="E908" s="86" t="s">
        <v>1650</v>
      </c>
      <c r="F908" s="85">
        <v>5</v>
      </c>
      <c r="G908" s="85">
        <v>28</v>
      </c>
      <c r="H908" s="82">
        <f>IF(ISBLANK($D908),"",SUMIFS('8. 514 Details Included'!$I:$I,'8. 514 Details Included'!$A:$A,'7. 511_CAR_Student_Counts_Sec'!$A908,'8. 514 Details Included'!$E:$E,'7. 511_CAR_Student_Counts_Sec'!$D908,'8. 514 Details Included'!$D:$D,'7. 511_CAR_Student_Counts_Sec'!H$1,'8. 514 Details Included'!$G:$G,'7. 511_CAR_Student_Counts_Sec'!$F908))</f>
        <v>0</v>
      </c>
      <c r="I908" s="82">
        <f>IF(ISBLANK($D908),"",SUMIFS('8. 514 Details Included'!$I:$I,'8. 514 Details Included'!$A:$A,'7. 511_CAR_Student_Counts_Sec'!$A908,'8. 514 Details Included'!$E:$E,'7. 511_CAR_Student_Counts_Sec'!$D908,'8. 514 Details Included'!$D:$D,'7. 511_CAR_Student_Counts_Sec'!I$1,'8. 514 Details Included'!$G:$G,'7. 511_CAR_Student_Counts_Sec'!$F908))</f>
        <v>0</v>
      </c>
      <c r="J908" s="82">
        <f>IF(ISBLANK($D908),"",SUMIFS('8. 514 Details Included'!$I:$I,'8. 514 Details Included'!$A:$A,'7. 511_CAR_Student_Counts_Sec'!$A908,'8. 514 Details Included'!$E:$E,'7. 511_CAR_Student_Counts_Sec'!$D908,'8. 514 Details Included'!$D:$D,'7. 511_CAR_Student_Counts_Sec'!J$1,'8. 514 Details Included'!$G:$G,'7. 511_CAR_Student_Counts_Sec'!$F908))</f>
        <v>0</v>
      </c>
      <c r="K908" s="82">
        <f>IF(ISBLANK($D908),"",SUMIFS('8. 514 Details Included'!$I:$I,'8. 514 Details Included'!$A:$A,'7. 511_CAR_Student_Counts_Sec'!$A908,'8. 514 Details Included'!$E:$E,'7. 511_CAR_Student_Counts_Sec'!$D908,'8. 514 Details Included'!$D:$D,'7. 511_CAR_Student_Counts_Sec'!K$1,'8. 514 Details Included'!$G:$G,'7. 511_CAR_Student_Counts_Sec'!$F908))</f>
        <v>0</v>
      </c>
      <c r="L908" s="82">
        <f>IF(ISBLANK($D908),"",SUMIFS('8. 514 Details Included'!$I:$I,'8. 514 Details Included'!$A:$A,'7. 511_CAR_Student_Counts_Sec'!$A908,'8. 514 Details Included'!$E:$E,'7. 511_CAR_Student_Counts_Sec'!$D908,'8. 514 Details Included'!$D:$D,'7. 511_CAR_Student_Counts_Sec'!L$1,'8. 514 Details Included'!$G:$G,'7. 511_CAR_Student_Counts_Sec'!$F908))</f>
        <v>19</v>
      </c>
      <c r="M908" s="82">
        <f>IF(ISBLANK($D908),"",SUMIFS('8. 514 Details Included'!$I:$I,'8. 514 Details Included'!$A:$A,'7. 511_CAR_Student_Counts_Sec'!$A908,'8. 514 Details Included'!$E:$E,'7. 511_CAR_Student_Counts_Sec'!$D908,'8. 514 Details Included'!$D:$D,'7. 511_CAR_Student_Counts_Sec'!M$1,'8. 514 Details Included'!$G:$G,'7. 511_CAR_Student_Counts_Sec'!$F908))</f>
        <v>8</v>
      </c>
      <c r="N908" s="82">
        <f>IF(ISBLANK($D908),"",SUMIFS('8. 514 Details Included'!$I:$I,'8. 514 Details Included'!$A:$A,'7. 511_CAR_Student_Counts_Sec'!$A908,'8. 514 Details Included'!$E:$E,'7. 511_CAR_Student_Counts_Sec'!$D908,'8. 514 Details Included'!$D:$D,'7. 511_CAR_Student_Counts_Sec'!N$1,'8. 514 Details Included'!$G:$G,'7. 511_CAR_Student_Counts_Sec'!$F908))</f>
        <v>1</v>
      </c>
      <c r="O908" s="81">
        <f t="shared" si="42"/>
        <v>0</v>
      </c>
      <c r="P908" s="81">
        <f t="shared" si="43"/>
        <v>28</v>
      </c>
      <c r="Q908" s="81" t="str">
        <f t="shared" si="44"/>
        <v>9-12</v>
      </c>
    </row>
    <row r="909" spans="1:17" ht="15" outlineLevel="4" x14ac:dyDescent="0.2">
      <c r="A909" s="85">
        <v>215</v>
      </c>
      <c r="B909" s="86" t="s">
        <v>1107</v>
      </c>
      <c r="C909" s="86" t="s">
        <v>1163</v>
      </c>
      <c r="D909" s="85">
        <v>79</v>
      </c>
      <c r="E909" s="86" t="s">
        <v>1650</v>
      </c>
      <c r="F909" s="85">
        <v>6</v>
      </c>
      <c r="G909" s="85">
        <v>25</v>
      </c>
      <c r="H909" s="82">
        <f>IF(ISBLANK($D909),"",SUMIFS('8. 514 Details Included'!$I:$I,'8. 514 Details Included'!$A:$A,'7. 511_CAR_Student_Counts_Sec'!$A909,'8. 514 Details Included'!$E:$E,'7. 511_CAR_Student_Counts_Sec'!$D909,'8. 514 Details Included'!$D:$D,'7. 511_CAR_Student_Counts_Sec'!H$1,'8. 514 Details Included'!$G:$G,'7. 511_CAR_Student_Counts_Sec'!$F909))</f>
        <v>0</v>
      </c>
      <c r="I909" s="82">
        <f>IF(ISBLANK($D909),"",SUMIFS('8. 514 Details Included'!$I:$I,'8. 514 Details Included'!$A:$A,'7. 511_CAR_Student_Counts_Sec'!$A909,'8. 514 Details Included'!$E:$E,'7. 511_CAR_Student_Counts_Sec'!$D909,'8. 514 Details Included'!$D:$D,'7. 511_CAR_Student_Counts_Sec'!I$1,'8. 514 Details Included'!$G:$G,'7. 511_CAR_Student_Counts_Sec'!$F909))</f>
        <v>0</v>
      </c>
      <c r="J909" s="82">
        <f>IF(ISBLANK($D909),"",SUMIFS('8. 514 Details Included'!$I:$I,'8. 514 Details Included'!$A:$A,'7. 511_CAR_Student_Counts_Sec'!$A909,'8. 514 Details Included'!$E:$E,'7. 511_CAR_Student_Counts_Sec'!$D909,'8. 514 Details Included'!$D:$D,'7. 511_CAR_Student_Counts_Sec'!J$1,'8. 514 Details Included'!$G:$G,'7. 511_CAR_Student_Counts_Sec'!$F909))</f>
        <v>0</v>
      </c>
      <c r="K909" s="82">
        <f>IF(ISBLANK($D909),"",SUMIFS('8. 514 Details Included'!$I:$I,'8. 514 Details Included'!$A:$A,'7. 511_CAR_Student_Counts_Sec'!$A909,'8. 514 Details Included'!$E:$E,'7. 511_CAR_Student_Counts_Sec'!$D909,'8. 514 Details Included'!$D:$D,'7. 511_CAR_Student_Counts_Sec'!K$1,'8. 514 Details Included'!$G:$G,'7. 511_CAR_Student_Counts_Sec'!$F909))</f>
        <v>0</v>
      </c>
      <c r="L909" s="82">
        <f>IF(ISBLANK($D909),"",SUMIFS('8. 514 Details Included'!$I:$I,'8. 514 Details Included'!$A:$A,'7. 511_CAR_Student_Counts_Sec'!$A909,'8. 514 Details Included'!$E:$E,'7. 511_CAR_Student_Counts_Sec'!$D909,'8. 514 Details Included'!$D:$D,'7. 511_CAR_Student_Counts_Sec'!L$1,'8. 514 Details Included'!$G:$G,'7. 511_CAR_Student_Counts_Sec'!$F909))</f>
        <v>0</v>
      </c>
      <c r="M909" s="82">
        <f>IF(ISBLANK($D909),"",SUMIFS('8. 514 Details Included'!$I:$I,'8. 514 Details Included'!$A:$A,'7. 511_CAR_Student_Counts_Sec'!$A909,'8. 514 Details Included'!$E:$E,'7. 511_CAR_Student_Counts_Sec'!$D909,'8. 514 Details Included'!$D:$D,'7. 511_CAR_Student_Counts_Sec'!M$1,'8. 514 Details Included'!$G:$G,'7. 511_CAR_Student_Counts_Sec'!$F909))</f>
        <v>22</v>
      </c>
      <c r="N909" s="82">
        <f>IF(ISBLANK($D909),"",SUMIFS('8. 514 Details Included'!$I:$I,'8. 514 Details Included'!$A:$A,'7. 511_CAR_Student_Counts_Sec'!$A909,'8. 514 Details Included'!$E:$E,'7. 511_CAR_Student_Counts_Sec'!$D909,'8. 514 Details Included'!$D:$D,'7. 511_CAR_Student_Counts_Sec'!N$1,'8. 514 Details Included'!$G:$G,'7. 511_CAR_Student_Counts_Sec'!$F909))</f>
        <v>3</v>
      </c>
      <c r="O909" s="81">
        <f t="shared" si="42"/>
        <v>0</v>
      </c>
      <c r="P909" s="81">
        <f t="shared" si="43"/>
        <v>25</v>
      </c>
      <c r="Q909" s="81" t="str">
        <f t="shared" si="44"/>
        <v>9-12</v>
      </c>
    </row>
    <row r="910" spans="1:17" ht="15" outlineLevel="4" x14ac:dyDescent="0.2">
      <c r="A910" s="85">
        <v>215</v>
      </c>
      <c r="B910" s="86" t="s">
        <v>1107</v>
      </c>
      <c r="C910" s="86" t="s">
        <v>1163</v>
      </c>
      <c r="D910" s="85">
        <v>79</v>
      </c>
      <c r="E910" s="86" t="s">
        <v>1650</v>
      </c>
      <c r="F910" s="85">
        <v>8</v>
      </c>
      <c r="G910" s="85">
        <v>22</v>
      </c>
      <c r="H910" s="82">
        <f>IF(ISBLANK($D910),"",SUMIFS('8. 514 Details Included'!$I:$I,'8. 514 Details Included'!$A:$A,'7. 511_CAR_Student_Counts_Sec'!$A910,'8. 514 Details Included'!$E:$E,'7. 511_CAR_Student_Counts_Sec'!$D910,'8. 514 Details Included'!$D:$D,'7. 511_CAR_Student_Counts_Sec'!H$1,'8. 514 Details Included'!$G:$G,'7. 511_CAR_Student_Counts_Sec'!$F910))</f>
        <v>0</v>
      </c>
      <c r="I910" s="82">
        <f>IF(ISBLANK($D910),"",SUMIFS('8. 514 Details Included'!$I:$I,'8. 514 Details Included'!$A:$A,'7. 511_CAR_Student_Counts_Sec'!$A910,'8. 514 Details Included'!$E:$E,'7. 511_CAR_Student_Counts_Sec'!$D910,'8. 514 Details Included'!$D:$D,'7. 511_CAR_Student_Counts_Sec'!I$1,'8. 514 Details Included'!$G:$G,'7. 511_CAR_Student_Counts_Sec'!$F910))</f>
        <v>0</v>
      </c>
      <c r="J910" s="82">
        <f>IF(ISBLANK($D910),"",SUMIFS('8. 514 Details Included'!$I:$I,'8. 514 Details Included'!$A:$A,'7. 511_CAR_Student_Counts_Sec'!$A910,'8. 514 Details Included'!$E:$E,'7. 511_CAR_Student_Counts_Sec'!$D910,'8. 514 Details Included'!$D:$D,'7. 511_CAR_Student_Counts_Sec'!J$1,'8. 514 Details Included'!$G:$G,'7. 511_CAR_Student_Counts_Sec'!$F910))</f>
        <v>0</v>
      </c>
      <c r="K910" s="82">
        <f>IF(ISBLANK($D910),"",SUMIFS('8. 514 Details Included'!$I:$I,'8. 514 Details Included'!$A:$A,'7. 511_CAR_Student_Counts_Sec'!$A910,'8. 514 Details Included'!$E:$E,'7. 511_CAR_Student_Counts_Sec'!$D910,'8. 514 Details Included'!$D:$D,'7. 511_CAR_Student_Counts_Sec'!K$1,'8. 514 Details Included'!$G:$G,'7. 511_CAR_Student_Counts_Sec'!$F910))</f>
        <v>0</v>
      </c>
      <c r="L910" s="82">
        <f>IF(ISBLANK($D910),"",SUMIFS('8. 514 Details Included'!$I:$I,'8. 514 Details Included'!$A:$A,'7. 511_CAR_Student_Counts_Sec'!$A910,'8. 514 Details Included'!$E:$E,'7. 511_CAR_Student_Counts_Sec'!$D910,'8. 514 Details Included'!$D:$D,'7. 511_CAR_Student_Counts_Sec'!L$1,'8. 514 Details Included'!$G:$G,'7. 511_CAR_Student_Counts_Sec'!$F910))</f>
        <v>0</v>
      </c>
      <c r="M910" s="82">
        <f>IF(ISBLANK($D910),"",SUMIFS('8. 514 Details Included'!$I:$I,'8. 514 Details Included'!$A:$A,'7. 511_CAR_Student_Counts_Sec'!$A910,'8. 514 Details Included'!$E:$E,'7. 511_CAR_Student_Counts_Sec'!$D910,'8. 514 Details Included'!$D:$D,'7. 511_CAR_Student_Counts_Sec'!M$1,'8. 514 Details Included'!$G:$G,'7. 511_CAR_Student_Counts_Sec'!$F910))</f>
        <v>19</v>
      </c>
      <c r="N910" s="82">
        <f>IF(ISBLANK($D910),"",SUMIFS('8. 514 Details Included'!$I:$I,'8. 514 Details Included'!$A:$A,'7. 511_CAR_Student_Counts_Sec'!$A910,'8. 514 Details Included'!$E:$E,'7. 511_CAR_Student_Counts_Sec'!$D910,'8. 514 Details Included'!$D:$D,'7. 511_CAR_Student_Counts_Sec'!N$1,'8. 514 Details Included'!$G:$G,'7. 511_CAR_Student_Counts_Sec'!$F910))</f>
        <v>3</v>
      </c>
      <c r="O910" s="81">
        <f t="shared" si="42"/>
        <v>0</v>
      </c>
      <c r="P910" s="81">
        <f t="shared" si="43"/>
        <v>22</v>
      </c>
      <c r="Q910" s="81" t="str">
        <f t="shared" si="44"/>
        <v>9-12</v>
      </c>
    </row>
    <row r="911" spans="1:17" ht="15" outlineLevel="4" x14ac:dyDescent="0.2">
      <c r="A911" s="85">
        <v>215</v>
      </c>
      <c r="B911" s="86" t="s">
        <v>1107</v>
      </c>
      <c r="C911" s="86" t="s">
        <v>1163</v>
      </c>
      <c r="D911" s="85">
        <v>401</v>
      </c>
      <c r="E911" s="86" t="s">
        <v>1649</v>
      </c>
      <c r="F911" s="85">
        <v>3</v>
      </c>
      <c r="G911" s="85">
        <v>29</v>
      </c>
      <c r="H911" s="82">
        <f>IF(ISBLANK($D911),"",SUMIFS('8. 514 Details Included'!$I:$I,'8. 514 Details Included'!$A:$A,'7. 511_CAR_Student_Counts_Sec'!$A911,'8. 514 Details Included'!$E:$E,'7. 511_CAR_Student_Counts_Sec'!$D911,'8. 514 Details Included'!$D:$D,'7. 511_CAR_Student_Counts_Sec'!H$1,'8. 514 Details Included'!$G:$G,'7. 511_CAR_Student_Counts_Sec'!$F911))</f>
        <v>29</v>
      </c>
      <c r="I911" s="82">
        <f>IF(ISBLANK($D911),"",SUMIFS('8. 514 Details Included'!$I:$I,'8. 514 Details Included'!$A:$A,'7. 511_CAR_Student_Counts_Sec'!$A911,'8. 514 Details Included'!$E:$E,'7. 511_CAR_Student_Counts_Sec'!$D911,'8. 514 Details Included'!$D:$D,'7. 511_CAR_Student_Counts_Sec'!I$1,'8. 514 Details Included'!$G:$G,'7. 511_CAR_Student_Counts_Sec'!$F911))</f>
        <v>0</v>
      </c>
      <c r="J911" s="82">
        <f>IF(ISBLANK($D911),"",SUMIFS('8. 514 Details Included'!$I:$I,'8. 514 Details Included'!$A:$A,'7. 511_CAR_Student_Counts_Sec'!$A911,'8. 514 Details Included'!$E:$E,'7. 511_CAR_Student_Counts_Sec'!$D911,'8. 514 Details Included'!$D:$D,'7. 511_CAR_Student_Counts_Sec'!J$1,'8. 514 Details Included'!$G:$G,'7. 511_CAR_Student_Counts_Sec'!$F911))</f>
        <v>0</v>
      </c>
      <c r="K911" s="82">
        <f>IF(ISBLANK($D911),"",SUMIFS('8. 514 Details Included'!$I:$I,'8. 514 Details Included'!$A:$A,'7. 511_CAR_Student_Counts_Sec'!$A911,'8. 514 Details Included'!$E:$E,'7. 511_CAR_Student_Counts_Sec'!$D911,'8. 514 Details Included'!$D:$D,'7. 511_CAR_Student_Counts_Sec'!K$1,'8. 514 Details Included'!$G:$G,'7. 511_CAR_Student_Counts_Sec'!$F911))</f>
        <v>0</v>
      </c>
      <c r="L911" s="82">
        <f>IF(ISBLANK($D911),"",SUMIFS('8. 514 Details Included'!$I:$I,'8. 514 Details Included'!$A:$A,'7. 511_CAR_Student_Counts_Sec'!$A911,'8. 514 Details Included'!$E:$E,'7. 511_CAR_Student_Counts_Sec'!$D911,'8. 514 Details Included'!$D:$D,'7. 511_CAR_Student_Counts_Sec'!L$1,'8. 514 Details Included'!$G:$G,'7. 511_CAR_Student_Counts_Sec'!$F911))</f>
        <v>0</v>
      </c>
      <c r="M911" s="82">
        <f>IF(ISBLANK($D911),"",SUMIFS('8. 514 Details Included'!$I:$I,'8. 514 Details Included'!$A:$A,'7. 511_CAR_Student_Counts_Sec'!$A911,'8. 514 Details Included'!$E:$E,'7. 511_CAR_Student_Counts_Sec'!$D911,'8. 514 Details Included'!$D:$D,'7. 511_CAR_Student_Counts_Sec'!M$1,'8. 514 Details Included'!$G:$G,'7. 511_CAR_Student_Counts_Sec'!$F911))</f>
        <v>0</v>
      </c>
      <c r="N911" s="82">
        <f>IF(ISBLANK($D911),"",SUMIFS('8. 514 Details Included'!$I:$I,'8. 514 Details Included'!$A:$A,'7. 511_CAR_Student_Counts_Sec'!$A911,'8. 514 Details Included'!$E:$E,'7. 511_CAR_Student_Counts_Sec'!$D911,'8. 514 Details Included'!$D:$D,'7. 511_CAR_Student_Counts_Sec'!N$1,'8. 514 Details Included'!$G:$G,'7. 511_CAR_Student_Counts_Sec'!$F911))</f>
        <v>0</v>
      </c>
      <c r="O911" s="81">
        <f t="shared" si="42"/>
        <v>29</v>
      </c>
      <c r="P911" s="81">
        <f t="shared" si="43"/>
        <v>0</v>
      </c>
      <c r="Q911" s="81" t="str">
        <f t="shared" si="44"/>
        <v>6-8</v>
      </c>
    </row>
    <row r="912" spans="1:17" ht="15" outlineLevel="4" x14ac:dyDescent="0.2">
      <c r="A912" s="85">
        <v>215</v>
      </c>
      <c r="B912" s="86" t="s">
        <v>1107</v>
      </c>
      <c r="C912" s="86" t="s">
        <v>1163</v>
      </c>
      <c r="D912" s="85">
        <v>401</v>
      </c>
      <c r="E912" s="86" t="s">
        <v>1649</v>
      </c>
      <c r="F912" s="85">
        <v>6</v>
      </c>
      <c r="G912" s="85">
        <v>29</v>
      </c>
      <c r="H912" s="82">
        <f>IF(ISBLANK($D912),"",SUMIFS('8. 514 Details Included'!$I:$I,'8. 514 Details Included'!$A:$A,'7. 511_CAR_Student_Counts_Sec'!$A912,'8. 514 Details Included'!$E:$E,'7. 511_CAR_Student_Counts_Sec'!$D912,'8. 514 Details Included'!$D:$D,'7. 511_CAR_Student_Counts_Sec'!H$1,'8. 514 Details Included'!$G:$G,'7. 511_CAR_Student_Counts_Sec'!$F912))</f>
        <v>29</v>
      </c>
      <c r="I912" s="82">
        <f>IF(ISBLANK($D912),"",SUMIFS('8. 514 Details Included'!$I:$I,'8. 514 Details Included'!$A:$A,'7. 511_CAR_Student_Counts_Sec'!$A912,'8. 514 Details Included'!$E:$E,'7. 511_CAR_Student_Counts_Sec'!$D912,'8. 514 Details Included'!$D:$D,'7. 511_CAR_Student_Counts_Sec'!I$1,'8. 514 Details Included'!$G:$G,'7. 511_CAR_Student_Counts_Sec'!$F912))</f>
        <v>0</v>
      </c>
      <c r="J912" s="82">
        <f>IF(ISBLANK($D912),"",SUMIFS('8. 514 Details Included'!$I:$I,'8. 514 Details Included'!$A:$A,'7. 511_CAR_Student_Counts_Sec'!$A912,'8. 514 Details Included'!$E:$E,'7. 511_CAR_Student_Counts_Sec'!$D912,'8. 514 Details Included'!$D:$D,'7. 511_CAR_Student_Counts_Sec'!J$1,'8. 514 Details Included'!$G:$G,'7. 511_CAR_Student_Counts_Sec'!$F912))</f>
        <v>0</v>
      </c>
      <c r="K912" s="82">
        <f>IF(ISBLANK($D912),"",SUMIFS('8. 514 Details Included'!$I:$I,'8. 514 Details Included'!$A:$A,'7. 511_CAR_Student_Counts_Sec'!$A912,'8. 514 Details Included'!$E:$E,'7. 511_CAR_Student_Counts_Sec'!$D912,'8. 514 Details Included'!$D:$D,'7. 511_CAR_Student_Counts_Sec'!K$1,'8. 514 Details Included'!$G:$G,'7. 511_CAR_Student_Counts_Sec'!$F912))</f>
        <v>0</v>
      </c>
      <c r="L912" s="82">
        <f>IF(ISBLANK($D912),"",SUMIFS('8. 514 Details Included'!$I:$I,'8. 514 Details Included'!$A:$A,'7. 511_CAR_Student_Counts_Sec'!$A912,'8. 514 Details Included'!$E:$E,'7. 511_CAR_Student_Counts_Sec'!$D912,'8. 514 Details Included'!$D:$D,'7. 511_CAR_Student_Counts_Sec'!L$1,'8. 514 Details Included'!$G:$G,'7. 511_CAR_Student_Counts_Sec'!$F912))</f>
        <v>0</v>
      </c>
      <c r="M912" s="82">
        <f>IF(ISBLANK($D912),"",SUMIFS('8. 514 Details Included'!$I:$I,'8. 514 Details Included'!$A:$A,'7. 511_CAR_Student_Counts_Sec'!$A912,'8. 514 Details Included'!$E:$E,'7. 511_CAR_Student_Counts_Sec'!$D912,'8. 514 Details Included'!$D:$D,'7. 511_CAR_Student_Counts_Sec'!M$1,'8. 514 Details Included'!$G:$G,'7. 511_CAR_Student_Counts_Sec'!$F912))</f>
        <v>0</v>
      </c>
      <c r="N912" s="82">
        <f>IF(ISBLANK($D912),"",SUMIFS('8. 514 Details Included'!$I:$I,'8. 514 Details Included'!$A:$A,'7. 511_CAR_Student_Counts_Sec'!$A912,'8. 514 Details Included'!$E:$E,'7. 511_CAR_Student_Counts_Sec'!$D912,'8. 514 Details Included'!$D:$D,'7. 511_CAR_Student_Counts_Sec'!N$1,'8. 514 Details Included'!$G:$G,'7. 511_CAR_Student_Counts_Sec'!$F912))</f>
        <v>0</v>
      </c>
      <c r="O912" s="81">
        <f t="shared" si="42"/>
        <v>29</v>
      </c>
      <c r="P912" s="81">
        <f t="shared" si="43"/>
        <v>0</v>
      </c>
      <c r="Q912" s="81" t="str">
        <f t="shared" si="44"/>
        <v>6-8</v>
      </c>
    </row>
    <row r="913" spans="1:17" ht="15" outlineLevel="4" x14ac:dyDescent="0.2">
      <c r="A913" s="85">
        <v>215</v>
      </c>
      <c r="B913" s="86" t="s">
        <v>1107</v>
      </c>
      <c r="C913" s="86" t="s">
        <v>1163</v>
      </c>
      <c r="D913" s="85">
        <v>35</v>
      </c>
      <c r="E913" s="86" t="s">
        <v>1648</v>
      </c>
      <c r="F913" s="85">
        <v>2</v>
      </c>
      <c r="G913" s="85">
        <v>27</v>
      </c>
      <c r="H913" s="82">
        <f>IF(ISBLANK($D913),"",SUMIFS('8. 514 Details Included'!$I:$I,'8. 514 Details Included'!$A:$A,'7. 511_CAR_Student_Counts_Sec'!$A913,'8. 514 Details Included'!$E:$E,'7. 511_CAR_Student_Counts_Sec'!$D913,'8. 514 Details Included'!$D:$D,'7. 511_CAR_Student_Counts_Sec'!H$1,'8. 514 Details Included'!$G:$G,'7. 511_CAR_Student_Counts_Sec'!$F913))</f>
        <v>0</v>
      </c>
      <c r="I913" s="82">
        <f>IF(ISBLANK($D913),"",SUMIFS('8. 514 Details Included'!$I:$I,'8. 514 Details Included'!$A:$A,'7. 511_CAR_Student_Counts_Sec'!$A913,'8. 514 Details Included'!$E:$E,'7. 511_CAR_Student_Counts_Sec'!$D913,'8. 514 Details Included'!$D:$D,'7. 511_CAR_Student_Counts_Sec'!I$1,'8. 514 Details Included'!$G:$G,'7. 511_CAR_Student_Counts_Sec'!$F913))</f>
        <v>0</v>
      </c>
      <c r="J913" s="82">
        <f>IF(ISBLANK($D913),"",SUMIFS('8. 514 Details Included'!$I:$I,'8. 514 Details Included'!$A:$A,'7. 511_CAR_Student_Counts_Sec'!$A913,'8. 514 Details Included'!$E:$E,'7. 511_CAR_Student_Counts_Sec'!$D913,'8. 514 Details Included'!$D:$D,'7. 511_CAR_Student_Counts_Sec'!J$1,'8. 514 Details Included'!$G:$G,'7. 511_CAR_Student_Counts_Sec'!$F913))</f>
        <v>0</v>
      </c>
      <c r="K913" s="82">
        <f>IF(ISBLANK($D913),"",SUMIFS('8. 514 Details Included'!$I:$I,'8. 514 Details Included'!$A:$A,'7. 511_CAR_Student_Counts_Sec'!$A913,'8. 514 Details Included'!$E:$E,'7. 511_CAR_Student_Counts_Sec'!$D913,'8. 514 Details Included'!$D:$D,'7. 511_CAR_Student_Counts_Sec'!K$1,'8. 514 Details Included'!$G:$G,'7. 511_CAR_Student_Counts_Sec'!$F913))</f>
        <v>0</v>
      </c>
      <c r="L913" s="82">
        <f>IF(ISBLANK($D913),"",SUMIFS('8. 514 Details Included'!$I:$I,'8. 514 Details Included'!$A:$A,'7. 511_CAR_Student_Counts_Sec'!$A913,'8. 514 Details Included'!$E:$E,'7. 511_CAR_Student_Counts_Sec'!$D913,'8. 514 Details Included'!$D:$D,'7. 511_CAR_Student_Counts_Sec'!L$1,'8. 514 Details Included'!$G:$G,'7. 511_CAR_Student_Counts_Sec'!$F913))</f>
        <v>12</v>
      </c>
      <c r="M913" s="82">
        <f>IF(ISBLANK($D913),"",SUMIFS('8. 514 Details Included'!$I:$I,'8. 514 Details Included'!$A:$A,'7. 511_CAR_Student_Counts_Sec'!$A913,'8. 514 Details Included'!$E:$E,'7. 511_CAR_Student_Counts_Sec'!$D913,'8. 514 Details Included'!$D:$D,'7. 511_CAR_Student_Counts_Sec'!M$1,'8. 514 Details Included'!$G:$G,'7. 511_CAR_Student_Counts_Sec'!$F913))</f>
        <v>4</v>
      </c>
      <c r="N913" s="82">
        <f>IF(ISBLANK($D913),"",SUMIFS('8. 514 Details Included'!$I:$I,'8. 514 Details Included'!$A:$A,'7. 511_CAR_Student_Counts_Sec'!$A913,'8. 514 Details Included'!$E:$E,'7. 511_CAR_Student_Counts_Sec'!$D913,'8. 514 Details Included'!$D:$D,'7. 511_CAR_Student_Counts_Sec'!N$1,'8. 514 Details Included'!$G:$G,'7. 511_CAR_Student_Counts_Sec'!$F913))</f>
        <v>11</v>
      </c>
      <c r="O913" s="81">
        <f t="shared" si="42"/>
        <v>0</v>
      </c>
      <c r="P913" s="81">
        <f t="shared" si="43"/>
        <v>27</v>
      </c>
      <c r="Q913" s="81" t="str">
        <f t="shared" si="44"/>
        <v>9-12</v>
      </c>
    </row>
    <row r="914" spans="1:17" ht="15" outlineLevel="4" x14ac:dyDescent="0.2">
      <c r="A914" s="85">
        <v>215</v>
      </c>
      <c r="B914" s="86" t="s">
        <v>1107</v>
      </c>
      <c r="C914" s="86" t="s">
        <v>1163</v>
      </c>
      <c r="D914" s="85">
        <v>967</v>
      </c>
      <c r="E914" s="86" t="s">
        <v>1647</v>
      </c>
      <c r="F914" s="85">
        <v>1</v>
      </c>
      <c r="G914" s="85">
        <v>25</v>
      </c>
      <c r="H914" s="82">
        <f>IF(ISBLANK($D914),"",SUMIFS('8. 514 Details Included'!$I:$I,'8. 514 Details Included'!$A:$A,'7. 511_CAR_Student_Counts_Sec'!$A914,'8. 514 Details Included'!$E:$E,'7. 511_CAR_Student_Counts_Sec'!$D914,'8. 514 Details Included'!$D:$D,'7. 511_CAR_Student_Counts_Sec'!H$1,'8. 514 Details Included'!$G:$G,'7. 511_CAR_Student_Counts_Sec'!$F914))</f>
        <v>0</v>
      </c>
      <c r="I914" s="82">
        <f>IF(ISBLANK($D914),"",SUMIFS('8. 514 Details Included'!$I:$I,'8. 514 Details Included'!$A:$A,'7. 511_CAR_Student_Counts_Sec'!$A914,'8. 514 Details Included'!$E:$E,'7. 511_CAR_Student_Counts_Sec'!$D914,'8. 514 Details Included'!$D:$D,'7. 511_CAR_Student_Counts_Sec'!I$1,'8. 514 Details Included'!$G:$G,'7. 511_CAR_Student_Counts_Sec'!$F914))</f>
        <v>0</v>
      </c>
      <c r="J914" s="82">
        <f>IF(ISBLANK($D914),"",SUMIFS('8. 514 Details Included'!$I:$I,'8. 514 Details Included'!$A:$A,'7. 511_CAR_Student_Counts_Sec'!$A914,'8. 514 Details Included'!$E:$E,'7. 511_CAR_Student_Counts_Sec'!$D914,'8. 514 Details Included'!$D:$D,'7. 511_CAR_Student_Counts_Sec'!J$1,'8. 514 Details Included'!$G:$G,'7. 511_CAR_Student_Counts_Sec'!$F914))</f>
        <v>0</v>
      </c>
      <c r="K914" s="82">
        <f>IF(ISBLANK($D914),"",SUMIFS('8. 514 Details Included'!$I:$I,'8. 514 Details Included'!$A:$A,'7. 511_CAR_Student_Counts_Sec'!$A914,'8. 514 Details Included'!$E:$E,'7. 511_CAR_Student_Counts_Sec'!$D914,'8. 514 Details Included'!$D:$D,'7. 511_CAR_Student_Counts_Sec'!K$1,'8. 514 Details Included'!$G:$G,'7. 511_CAR_Student_Counts_Sec'!$F914))</f>
        <v>0</v>
      </c>
      <c r="L914" s="82">
        <f>IF(ISBLANK($D914),"",SUMIFS('8. 514 Details Included'!$I:$I,'8. 514 Details Included'!$A:$A,'7. 511_CAR_Student_Counts_Sec'!$A914,'8. 514 Details Included'!$E:$E,'7. 511_CAR_Student_Counts_Sec'!$D914,'8. 514 Details Included'!$D:$D,'7. 511_CAR_Student_Counts_Sec'!L$1,'8. 514 Details Included'!$G:$G,'7. 511_CAR_Student_Counts_Sec'!$F914))</f>
        <v>0</v>
      </c>
      <c r="M914" s="82">
        <f>IF(ISBLANK($D914),"",SUMIFS('8. 514 Details Included'!$I:$I,'8. 514 Details Included'!$A:$A,'7. 511_CAR_Student_Counts_Sec'!$A914,'8. 514 Details Included'!$E:$E,'7. 511_CAR_Student_Counts_Sec'!$D914,'8. 514 Details Included'!$D:$D,'7. 511_CAR_Student_Counts_Sec'!M$1,'8. 514 Details Included'!$G:$G,'7. 511_CAR_Student_Counts_Sec'!$F914))</f>
        <v>0</v>
      </c>
      <c r="N914" s="82">
        <f>IF(ISBLANK($D914),"",SUMIFS('8. 514 Details Included'!$I:$I,'8. 514 Details Included'!$A:$A,'7. 511_CAR_Student_Counts_Sec'!$A914,'8. 514 Details Included'!$E:$E,'7. 511_CAR_Student_Counts_Sec'!$D914,'8. 514 Details Included'!$D:$D,'7. 511_CAR_Student_Counts_Sec'!N$1,'8. 514 Details Included'!$G:$G,'7. 511_CAR_Student_Counts_Sec'!$F914))</f>
        <v>25</v>
      </c>
      <c r="O914" s="81">
        <f t="shared" si="42"/>
        <v>0</v>
      </c>
      <c r="P914" s="81">
        <f t="shared" si="43"/>
        <v>25</v>
      </c>
      <c r="Q914" s="81" t="str">
        <f t="shared" si="44"/>
        <v>9-12</v>
      </c>
    </row>
    <row r="915" spans="1:17" ht="15" outlineLevel="4" x14ac:dyDescent="0.2">
      <c r="A915" s="85">
        <v>215</v>
      </c>
      <c r="B915" s="86" t="s">
        <v>1107</v>
      </c>
      <c r="C915" s="86" t="s">
        <v>1163</v>
      </c>
      <c r="D915" s="85">
        <v>967</v>
      </c>
      <c r="E915" s="86" t="s">
        <v>1647</v>
      </c>
      <c r="F915" s="85">
        <v>4</v>
      </c>
      <c r="G915" s="85">
        <v>29</v>
      </c>
      <c r="H915" s="82">
        <f>IF(ISBLANK($D915),"",SUMIFS('8. 514 Details Included'!$I:$I,'8. 514 Details Included'!$A:$A,'7. 511_CAR_Student_Counts_Sec'!$A915,'8. 514 Details Included'!$E:$E,'7. 511_CAR_Student_Counts_Sec'!$D915,'8. 514 Details Included'!$D:$D,'7. 511_CAR_Student_Counts_Sec'!H$1,'8. 514 Details Included'!$G:$G,'7. 511_CAR_Student_Counts_Sec'!$F915))</f>
        <v>0</v>
      </c>
      <c r="I915" s="82">
        <f>IF(ISBLANK($D915),"",SUMIFS('8. 514 Details Included'!$I:$I,'8. 514 Details Included'!$A:$A,'7. 511_CAR_Student_Counts_Sec'!$A915,'8. 514 Details Included'!$E:$E,'7. 511_CAR_Student_Counts_Sec'!$D915,'8. 514 Details Included'!$D:$D,'7. 511_CAR_Student_Counts_Sec'!I$1,'8. 514 Details Included'!$G:$G,'7. 511_CAR_Student_Counts_Sec'!$F915))</f>
        <v>0</v>
      </c>
      <c r="J915" s="82">
        <f>IF(ISBLANK($D915),"",SUMIFS('8. 514 Details Included'!$I:$I,'8. 514 Details Included'!$A:$A,'7. 511_CAR_Student_Counts_Sec'!$A915,'8. 514 Details Included'!$E:$E,'7. 511_CAR_Student_Counts_Sec'!$D915,'8. 514 Details Included'!$D:$D,'7. 511_CAR_Student_Counts_Sec'!J$1,'8. 514 Details Included'!$G:$G,'7. 511_CAR_Student_Counts_Sec'!$F915))</f>
        <v>0</v>
      </c>
      <c r="K915" s="82">
        <f>IF(ISBLANK($D915),"",SUMIFS('8. 514 Details Included'!$I:$I,'8. 514 Details Included'!$A:$A,'7. 511_CAR_Student_Counts_Sec'!$A915,'8. 514 Details Included'!$E:$E,'7. 511_CAR_Student_Counts_Sec'!$D915,'8. 514 Details Included'!$D:$D,'7. 511_CAR_Student_Counts_Sec'!K$1,'8. 514 Details Included'!$G:$G,'7. 511_CAR_Student_Counts_Sec'!$F915))</f>
        <v>0</v>
      </c>
      <c r="L915" s="82">
        <f>IF(ISBLANK($D915),"",SUMIFS('8. 514 Details Included'!$I:$I,'8. 514 Details Included'!$A:$A,'7. 511_CAR_Student_Counts_Sec'!$A915,'8. 514 Details Included'!$E:$E,'7. 511_CAR_Student_Counts_Sec'!$D915,'8. 514 Details Included'!$D:$D,'7. 511_CAR_Student_Counts_Sec'!L$1,'8. 514 Details Included'!$G:$G,'7. 511_CAR_Student_Counts_Sec'!$F915))</f>
        <v>18</v>
      </c>
      <c r="M915" s="82">
        <f>IF(ISBLANK($D915),"",SUMIFS('8. 514 Details Included'!$I:$I,'8. 514 Details Included'!$A:$A,'7. 511_CAR_Student_Counts_Sec'!$A915,'8. 514 Details Included'!$E:$E,'7. 511_CAR_Student_Counts_Sec'!$D915,'8. 514 Details Included'!$D:$D,'7. 511_CAR_Student_Counts_Sec'!M$1,'8. 514 Details Included'!$G:$G,'7. 511_CAR_Student_Counts_Sec'!$F915))</f>
        <v>11</v>
      </c>
      <c r="N915" s="82">
        <f>IF(ISBLANK($D915),"",SUMIFS('8. 514 Details Included'!$I:$I,'8. 514 Details Included'!$A:$A,'7. 511_CAR_Student_Counts_Sec'!$A915,'8. 514 Details Included'!$E:$E,'7. 511_CAR_Student_Counts_Sec'!$D915,'8. 514 Details Included'!$D:$D,'7. 511_CAR_Student_Counts_Sec'!N$1,'8. 514 Details Included'!$G:$G,'7. 511_CAR_Student_Counts_Sec'!$F915))</f>
        <v>0</v>
      </c>
      <c r="O915" s="81">
        <f t="shared" si="42"/>
        <v>0</v>
      </c>
      <c r="P915" s="81">
        <f t="shared" si="43"/>
        <v>29</v>
      </c>
      <c r="Q915" s="81" t="str">
        <f t="shared" si="44"/>
        <v>9-12</v>
      </c>
    </row>
    <row r="916" spans="1:17" ht="15" outlineLevel="4" x14ac:dyDescent="0.2">
      <c r="A916" s="85">
        <v>215</v>
      </c>
      <c r="B916" s="86" t="s">
        <v>1107</v>
      </c>
      <c r="C916" s="86" t="s">
        <v>1163</v>
      </c>
      <c r="D916" s="85">
        <v>967</v>
      </c>
      <c r="E916" s="86" t="s">
        <v>1647</v>
      </c>
      <c r="F916" s="85">
        <v>5</v>
      </c>
      <c r="G916" s="85">
        <v>22</v>
      </c>
      <c r="H916" s="82">
        <f>IF(ISBLANK($D916),"",SUMIFS('8. 514 Details Included'!$I:$I,'8. 514 Details Included'!$A:$A,'7. 511_CAR_Student_Counts_Sec'!$A916,'8. 514 Details Included'!$E:$E,'7. 511_CAR_Student_Counts_Sec'!$D916,'8. 514 Details Included'!$D:$D,'7. 511_CAR_Student_Counts_Sec'!H$1,'8. 514 Details Included'!$G:$G,'7. 511_CAR_Student_Counts_Sec'!$F916))</f>
        <v>0</v>
      </c>
      <c r="I916" s="82">
        <f>IF(ISBLANK($D916),"",SUMIFS('8. 514 Details Included'!$I:$I,'8. 514 Details Included'!$A:$A,'7. 511_CAR_Student_Counts_Sec'!$A916,'8. 514 Details Included'!$E:$E,'7. 511_CAR_Student_Counts_Sec'!$D916,'8. 514 Details Included'!$D:$D,'7. 511_CAR_Student_Counts_Sec'!I$1,'8. 514 Details Included'!$G:$G,'7. 511_CAR_Student_Counts_Sec'!$F916))</f>
        <v>0</v>
      </c>
      <c r="J916" s="82">
        <f>IF(ISBLANK($D916),"",SUMIFS('8. 514 Details Included'!$I:$I,'8. 514 Details Included'!$A:$A,'7. 511_CAR_Student_Counts_Sec'!$A916,'8. 514 Details Included'!$E:$E,'7. 511_CAR_Student_Counts_Sec'!$D916,'8. 514 Details Included'!$D:$D,'7. 511_CAR_Student_Counts_Sec'!J$1,'8. 514 Details Included'!$G:$G,'7. 511_CAR_Student_Counts_Sec'!$F916))</f>
        <v>0</v>
      </c>
      <c r="K916" s="82">
        <f>IF(ISBLANK($D916),"",SUMIFS('8. 514 Details Included'!$I:$I,'8. 514 Details Included'!$A:$A,'7. 511_CAR_Student_Counts_Sec'!$A916,'8. 514 Details Included'!$E:$E,'7. 511_CAR_Student_Counts_Sec'!$D916,'8. 514 Details Included'!$D:$D,'7. 511_CAR_Student_Counts_Sec'!K$1,'8. 514 Details Included'!$G:$G,'7. 511_CAR_Student_Counts_Sec'!$F916))</f>
        <v>0</v>
      </c>
      <c r="L916" s="82">
        <f>IF(ISBLANK($D916),"",SUMIFS('8. 514 Details Included'!$I:$I,'8. 514 Details Included'!$A:$A,'7. 511_CAR_Student_Counts_Sec'!$A916,'8. 514 Details Included'!$E:$E,'7. 511_CAR_Student_Counts_Sec'!$D916,'8. 514 Details Included'!$D:$D,'7. 511_CAR_Student_Counts_Sec'!L$1,'8. 514 Details Included'!$G:$G,'7. 511_CAR_Student_Counts_Sec'!$F916))</f>
        <v>0</v>
      </c>
      <c r="M916" s="82">
        <f>IF(ISBLANK($D916),"",SUMIFS('8. 514 Details Included'!$I:$I,'8. 514 Details Included'!$A:$A,'7. 511_CAR_Student_Counts_Sec'!$A916,'8. 514 Details Included'!$E:$E,'7. 511_CAR_Student_Counts_Sec'!$D916,'8. 514 Details Included'!$D:$D,'7. 511_CAR_Student_Counts_Sec'!M$1,'8. 514 Details Included'!$G:$G,'7. 511_CAR_Student_Counts_Sec'!$F916))</f>
        <v>1</v>
      </c>
      <c r="N916" s="82">
        <f>IF(ISBLANK($D916),"",SUMIFS('8. 514 Details Included'!$I:$I,'8. 514 Details Included'!$A:$A,'7. 511_CAR_Student_Counts_Sec'!$A916,'8. 514 Details Included'!$E:$E,'7. 511_CAR_Student_Counts_Sec'!$D916,'8. 514 Details Included'!$D:$D,'7. 511_CAR_Student_Counts_Sec'!N$1,'8. 514 Details Included'!$G:$G,'7. 511_CAR_Student_Counts_Sec'!$F916))</f>
        <v>21</v>
      </c>
      <c r="O916" s="81">
        <f t="shared" si="42"/>
        <v>0</v>
      </c>
      <c r="P916" s="81">
        <f t="shared" si="43"/>
        <v>22</v>
      </c>
      <c r="Q916" s="81" t="str">
        <f t="shared" si="44"/>
        <v>9-12</v>
      </c>
    </row>
    <row r="917" spans="1:17" ht="15" outlineLevel="4" x14ac:dyDescent="0.2">
      <c r="A917" s="85">
        <v>215</v>
      </c>
      <c r="B917" s="86" t="s">
        <v>1107</v>
      </c>
      <c r="C917" s="86" t="s">
        <v>1163</v>
      </c>
      <c r="D917" s="85">
        <v>967</v>
      </c>
      <c r="E917" s="86" t="s">
        <v>1647</v>
      </c>
      <c r="F917" s="85">
        <v>6</v>
      </c>
      <c r="G917" s="85">
        <v>26</v>
      </c>
      <c r="H917" s="82">
        <f>IF(ISBLANK($D917),"",SUMIFS('8. 514 Details Included'!$I:$I,'8. 514 Details Included'!$A:$A,'7. 511_CAR_Student_Counts_Sec'!$A917,'8. 514 Details Included'!$E:$E,'7. 511_CAR_Student_Counts_Sec'!$D917,'8. 514 Details Included'!$D:$D,'7. 511_CAR_Student_Counts_Sec'!H$1,'8. 514 Details Included'!$G:$G,'7. 511_CAR_Student_Counts_Sec'!$F917))</f>
        <v>0</v>
      </c>
      <c r="I917" s="82">
        <f>IF(ISBLANK($D917),"",SUMIFS('8. 514 Details Included'!$I:$I,'8. 514 Details Included'!$A:$A,'7. 511_CAR_Student_Counts_Sec'!$A917,'8. 514 Details Included'!$E:$E,'7. 511_CAR_Student_Counts_Sec'!$D917,'8. 514 Details Included'!$D:$D,'7. 511_CAR_Student_Counts_Sec'!I$1,'8. 514 Details Included'!$G:$G,'7. 511_CAR_Student_Counts_Sec'!$F917))</f>
        <v>0</v>
      </c>
      <c r="J917" s="82">
        <f>IF(ISBLANK($D917),"",SUMIFS('8. 514 Details Included'!$I:$I,'8. 514 Details Included'!$A:$A,'7. 511_CAR_Student_Counts_Sec'!$A917,'8. 514 Details Included'!$E:$E,'7. 511_CAR_Student_Counts_Sec'!$D917,'8. 514 Details Included'!$D:$D,'7. 511_CAR_Student_Counts_Sec'!J$1,'8. 514 Details Included'!$G:$G,'7. 511_CAR_Student_Counts_Sec'!$F917))</f>
        <v>0</v>
      </c>
      <c r="K917" s="82">
        <f>IF(ISBLANK($D917),"",SUMIFS('8. 514 Details Included'!$I:$I,'8. 514 Details Included'!$A:$A,'7. 511_CAR_Student_Counts_Sec'!$A917,'8. 514 Details Included'!$E:$E,'7. 511_CAR_Student_Counts_Sec'!$D917,'8. 514 Details Included'!$D:$D,'7. 511_CAR_Student_Counts_Sec'!K$1,'8. 514 Details Included'!$G:$G,'7. 511_CAR_Student_Counts_Sec'!$F917))</f>
        <v>0</v>
      </c>
      <c r="L917" s="82">
        <f>IF(ISBLANK($D917),"",SUMIFS('8. 514 Details Included'!$I:$I,'8. 514 Details Included'!$A:$A,'7. 511_CAR_Student_Counts_Sec'!$A917,'8. 514 Details Included'!$E:$E,'7. 511_CAR_Student_Counts_Sec'!$D917,'8. 514 Details Included'!$D:$D,'7. 511_CAR_Student_Counts_Sec'!L$1,'8. 514 Details Included'!$G:$G,'7. 511_CAR_Student_Counts_Sec'!$F917))</f>
        <v>24</v>
      </c>
      <c r="M917" s="82">
        <f>IF(ISBLANK($D917),"",SUMIFS('8. 514 Details Included'!$I:$I,'8. 514 Details Included'!$A:$A,'7. 511_CAR_Student_Counts_Sec'!$A917,'8. 514 Details Included'!$E:$E,'7. 511_CAR_Student_Counts_Sec'!$D917,'8. 514 Details Included'!$D:$D,'7. 511_CAR_Student_Counts_Sec'!M$1,'8. 514 Details Included'!$G:$G,'7. 511_CAR_Student_Counts_Sec'!$F917))</f>
        <v>2</v>
      </c>
      <c r="N917" s="82">
        <f>IF(ISBLANK($D917),"",SUMIFS('8. 514 Details Included'!$I:$I,'8. 514 Details Included'!$A:$A,'7. 511_CAR_Student_Counts_Sec'!$A917,'8. 514 Details Included'!$E:$E,'7. 511_CAR_Student_Counts_Sec'!$D917,'8. 514 Details Included'!$D:$D,'7. 511_CAR_Student_Counts_Sec'!N$1,'8. 514 Details Included'!$G:$G,'7. 511_CAR_Student_Counts_Sec'!$F917))</f>
        <v>0</v>
      </c>
      <c r="O917" s="81">
        <f t="shared" si="42"/>
        <v>0</v>
      </c>
      <c r="P917" s="81">
        <f t="shared" si="43"/>
        <v>26</v>
      </c>
      <c r="Q917" s="81" t="str">
        <f t="shared" si="44"/>
        <v>9-12</v>
      </c>
    </row>
    <row r="918" spans="1:17" ht="15" outlineLevel="4" x14ac:dyDescent="0.2">
      <c r="A918" s="85">
        <v>215</v>
      </c>
      <c r="B918" s="86" t="s">
        <v>1107</v>
      </c>
      <c r="C918" s="86" t="s">
        <v>1163</v>
      </c>
      <c r="D918" s="85">
        <v>967</v>
      </c>
      <c r="E918" s="86" t="s">
        <v>1647</v>
      </c>
      <c r="F918" s="85">
        <v>7</v>
      </c>
      <c r="G918" s="85">
        <v>29</v>
      </c>
      <c r="H918" s="82">
        <f>IF(ISBLANK($D918),"",SUMIFS('8. 514 Details Included'!$I:$I,'8. 514 Details Included'!$A:$A,'7. 511_CAR_Student_Counts_Sec'!$A918,'8. 514 Details Included'!$E:$E,'7. 511_CAR_Student_Counts_Sec'!$D918,'8. 514 Details Included'!$D:$D,'7. 511_CAR_Student_Counts_Sec'!H$1,'8. 514 Details Included'!$G:$G,'7. 511_CAR_Student_Counts_Sec'!$F918))</f>
        <v>0</v>
      </c>
      <c r="I918" s="82">
        <f>IF(ISBLANK($D918),"",SUMIFS('8. 514 Details Included'!$I:$I,'8. 514 Details Included'!$A:$A,'7. 511_CAR_Student_Counts_Sec'!$A918,'8. 514 Details Included'!$E:$E,'7. 511_CAR_Student_Counts_Sec'!$D918,'8. 514 Details Included'!$D:$D,'7. 511_CAR_Student_Counts_Sec'!I$1,'8. 514 Details Included'!$G:$G,'7. 511_CAR_Student_Counts_Sec'!$F918))</f>
        <v>0</v>
      </c>
      <c r="J918" s="82">
        <f>IF(ISBLANK($D918),"",SUMIFS('8. 514 Details Included'!$I:$I,'8. 514 Details Included'!$A:$A,'7. 511_CAR_Student_Counts_Sec'!$A918,'8. 514 Details Included'!$E:$E,'7. 511_CAR_Student_Counts_Sec'!$D918,'8. 514 Details Included'!$D:$D,'7. 511_CAR_Student_Counts_Sec'!J$1,'8. 514 Details Included'!$G:$G,'7. 511_CAR_Student_Counts_Sec'!$F918))</f>
        <v>0</v>
      </c>
      <c r="K918" s="82">
        <f>IF(ISBLANK($D918),"",SUMIFS('8. 514 Details Included'!$I:$I,'8. 514 Details Included'!$A:$A,'7. 511_CAR_Student_Counts_Sec'!$A918,'8. 514 Details Included'!$E:$E,'7. 511_CAR_Student_Counts_Sec'!$D918,'8. 514 Details Included'!$D:$D,'7. 511_CAR_Student_Counts_Sec'!K$1,'8. 514 Details Included'!$G:$G,'7. 511_CAR_Student_Counts_Sec'!$F918))</f>
        <v>0</v>
      </c>
      <c r="L918" s="82">
        <f>IF(ISBLANK($D918),"",SUMIFS('8. 514 Details Included'!$I:$I,'8. 514 Details Included'!$A:$A,'7. 511_CAR_Student_Counts_Sec'!$A918,'8. 514 Details Included'!$E:$E,'7. 511_CAR_Student_Counts_Sec'!$D918,'8. 514 Details Included'!$D:$D,'7. 511_CAR_Student_Counts_Sec'!L$1,'8. 514 Details Included'!$G:$G,'7. 511_CAR_Student_Counts_Sec'!$F918))</f>
        <v>19</v>
      </c>
      <c r="M918" s="82">
        <f>IF(ISBLANK($D918),"",SUMIFS('8. 514 Details Included'!$I:$I,'8. 514 Details Included'!$A:$A,'7. 511_CAR_Student_Counts_Sec'!$A918,'8. 514 Details Included'!$E:$E,'7. 511_CAR_Student_Counts_Sec'!$D918,'8. 514 Details Included'!$D:$D,'7. 511_CAR_Student_Counts_Sec'!M$1,'8. 514 Details Included'!$G:$G,'7. 511_CAR_Student_Counts_Sec'!$F918))</f>
        <v>7</v>
      </c>
      <c r="N918" s="82">
        <f>IF(ISBLANK($D918),"",SUMIFS('8. 514 Details Included'!$I:$I,'8. 514 Details Included'!$A:$A,'7. 511_CAR_Student_Counts_Sec'!$A918,'8. 514 Details Included'!$E:$E,'7. 511_CAR_Student_Counts_Sec'!$D918,'8. 514 Details Included'!$D:$D,'7. 511_CAR_Student_Counts_Sec'!N$1,'8. 514 Details Included'!$G:$G,'7. 511_CAR_Student_Counts_Sec'!$F918))</f>
        <v>3</v>
      </c>
      <c r="O918" s="81">
        <f t="shared" si="42"/>
        <v>0</v>
      </c>
      <c r="P918" s="81">
        <f t="shared" si="43"/>
        <v>29</v>
      </c>
      <c r="Q918" s="81" t="str">
        <f t="shared" si="44"/>
        <v>9-12</v>
      </c>
    </row>
    <row r="919" spans="1:17" ht="15" outlineLevel="4" x14ac:dyDescent="0.2">
      <c r="A919" s="85">
        <v>215</v>
      </c>
      <c r="B919" s="86" t="s">
        <v>1107</v>
      </c>
      <c r="C919" s="86" t="s">
        <v>1163</v>
      </c>
      <c r="D919" s="85">
        <v>967</v>
      </c>
      <c r="E919" s="86" t="s">
        <v>1647</v>
      </c>
      <c r="F919" s="85">
        <v>8</v>
      </c>
      <c r="G919" s="85">
        <v>29</v>
      </c>
      <c r="H919" s="82">
        <f>IF(ISBLANK($D919),"",SUMIFS('8. 514 Details Included'!$I:$I,'8. 514 Details Included'!$A:$A,'7. 511_CAR_Student_Counts_Sec'!$A919,'8. 514 Details Included'!$E:$E,'7. 511_CAR_Student_Counts_Sec'!$D919,'8. 514 Details Included'!$D:$D,'7. 511_CAR_Student_Counts_Sec'!H$1,'8. 514 Details Included'!$G:$G,'7. 511_CAR_Student_Counts_Sec'!$F919))</f>
        <v>0</v>
      </c>
      <c r="I919" s="82">
        <f>IF(ISBLANK($D919),"",SUMIFS('8. 514 Details Included'!$I:$I,'8. 514 Details Included'!$A:$A,'7. 511_CAR_Student_Counts_Sec'!$A919,'8. 514 Details Included'!$E:$E,'7. 511_CAR_Student_Counts_Sec'!$D919,'8. 514 Details Included'!$D:$D,'7. 511_CAR_Student_Counts_Sec'!I$1,'8. 514 Details Included'!$G:$G,'7. 511_CAR_Student_Counts_Sec'!$F919))</f>
        <v>0</v>
      </c>
      <c r="J919" s="82">
        <f>IF(ISBLANK($D919),"",SUMIFS('8. 514 Details Included'!$I:$I,'8. 514 Details Included'!$A:$A,'7. 511_CAR_Student_Counts_Sec'!$A919,'8. 514 Details Included'!$E:$E,'7. 511_CAR_Student_Counts_Sec'!$D919,'8. 514 Details Included'!$D:$D,'7. 511_CAR_Student_Counts_Sec'!J$1,'8. 514 Details Included'!$G:$G,'7. 511_CAR_Student_Counts_Sec'!$F919))</f>
        <v>0</v>
      </c>
      <c r="K919" s="82">
        <f>IF(ISBLANK($D919),"",SUMIFS('8. 514 Details Included'!$I:$I,'8. 514 Details Included'!$A:$A,'7. 511_CAR_Student_Counts_Sec'!$A919,'8. 514 Details Included'!$E:$E,'7. 511_CAR_Student_Counts_Sec'!$D919,'8. 514 Details Included'!$D:$D,'7. 511_CAR_Student_Counts_Sec'!K$1,'8. 514 Details Included'!$G:$G,'7. 511_CAR_Student_Counts_Sec'!$F919))</f>
        <v>0</v>
      </c>
      <c r="L919" s="82">
        <f>IF(ISBLANK($D919),"",SUMIFS('8. 514 Details Included'!$I:$I,'8. 514 Details Included'!$A:$A,'7. 511_CAR_Student_Counts_Sec'!$A919,'8. 514 Details Included'!$E:$E,'7. 511_CAR_Student_Counts_Sec'!$D919,'8. 514 Details Included'!$D:$D,'7. 511_CAR_Student_Counts_Sec'!L$1,'8. 514 Details Included'!$G:$G,'7. 511_CAR_Student_Counts_Sec'!$F919))</f>
        <v>0</v>
      </c>
      <c r="M919" s="82">
        <f>IF(ISBLANK($D919),"",SUMIFS('8. 514 Details Included'!$I:$I,'8. 514 Details Included'!$A:$A,'7. 511_CAR_Student_Counts_Sec'!$A919,'8. 514 Details Included'!$E:$E,'7. 511_CAR_Student_Counts_Sec'!$D919,'8. 514 Details Included'!$D:$D,'7. 511_CAR_Student_Counts_Sec'!M$1,'8. 514 Details Included'!$G:$G,'7. 511_CAR_Student_Counts_Sec'!$F919))</f>
        <v>1</v>
      </c>
      <c r="N919" s="82">
        <f>IF(ISBLANK($D919),"",SUMIFS('8. 514 Details Included'!$I:$I,'8. 514 Details Included'!$A:$A,'7. 511_CAR_Student_Counts_Sec'!$A919,'8. 514 Details Included'!$E:$E,'7. 511_CAR_Student_Counts_Sec'!$D919,'8. 514 Details Included'!$D:$D,'7. 511_CAR_Student_Counts_Sec'!N$1,'8. 514 Details Included'!$G:$G,'7. 511_CAR_Student_Counts_Sec'!$F919))</f>
        <v>28</v>
      </c>
      <c r="O919" s="81">
        <f t="shared" si="42"/>
        <v>0</v>
      </c>
      <c r="P919" s="81">
        <f t="shared" si="43"/>
        <v>29</v>
      </c>
      <c r="Q919" s="81" t="str">
        <f t="shared" si="44"/>
        <v>9-12</v>
      </c>
    </row>
    <row r="920" spans="1:17" ht="15" outlineLevel="4" x14ac:dyDescent="0.2">
      <c r="A920" s="85">
        <v>215</v>
      </c>
      <c r="B920" s="86" t="s">
        <v>1107</v>
      </c>
      <c r="C920" s="86" t="s">
        <v>1163</v>
      </c>
      <c r="D920" s="85">
        <v>89</v>
      </c>
      <c r="E920" s="86" t="s">
        <v>1646</v>
      </c>
      <c r="F920" s="85">
        <v>3</v>
      </c>
      <c r="G920" s="85">
        <v>31</v>
      </c>
      <c r="H920" s="82">
        <f>IF(ISBLANK($D920),"",SUMIFS('8. 514 Details Included'!$I:$I,'8. 514 Details Included'!$A:$A,'7. 511_CAR_Student_Counts_Sec'!$A920,'8. 514 Details Included'!$E:$E,'7. 511_CAR_Student_Counts_Sec'!$D920,'8. 514 Details Included'!$D:$D,'7. 511_CAR_Student_Counts_Sec'!H$1,'8. 514 Details Included'!$G:$G,'7. 511_CAR_Student_Counts_Sec'!$F920))</f>
        <v>31</v>
      </c>
      <c r="I920" s="82">
        <f>IF(ISBLANK($D920),"",SUMIFS('8. 514 Details Included'!$I:$I,'8. 514 Details Included'!$A:$A,'7. 511_CAR_Student_Counts_Sec'!$A920,'8. 514 Details Included'!$E:$E,'7. 511_CAR_Student_Counts_Sec'!$D920,'8. 514 Details Included'!$D:$D,'7. 511_CAR_Student_Counts_Sec'!I$1,'8. 514 Details Included'!$G:$G,'7. 511_CAR_Student_Counts_Sec'!$F920))</f>
        <v>0</v>
      </c>
      <c r="J920" s="82">
        <f>IF(ISBLANK($D920),"",SUMIFS('8. 514 Details Included'!$I:$I,'8. 514 Details Included'!$A:$A,'7. 511_CAR_Student_Counts_Sec'!$A920,'8. 514 Details Included'!$E:$E,'7. 511_CAR_Student_Counts_Sec'!$D920,'8. 514 Details Included'!$D:$D,'7. 511_CAR_Student_Counts_Sec'!J$1,'8. 514 Details Included'!$G:$G,'7. 511_CAR_Student_Counts_Sec'!$F920))</f>
        <v>0</v>
      </c>
      <c r="K920" s="82">
        <f>IF(ISBLANK($D920),"",SUMIFS('8. 514 Details Included'!$I:$I,'8. 514 Details Included'!$A:$A,'7. 511_CAR_Student_Counts_Sec'!$A920,'8. 514 Details Included'!$E:$E,'7. 511_CAR_Student_Counts_Sec'!$D920,'8. 514 Details Included'!$D:$D,'7. 511_CAR_Student_Counts_Sec'!K$1,'8. 514 Details Included'!$G:$G,'7. 511_CAR_Student_Counts_Sec'!$F920))</f>
        <v>0</v>
      </c>
      <c r="L920" s="82">
        <f>IF(ISBLANK($D920),"",SUMIFS('8. 514 Details Included'!$I:$I,'8. 514 Details Included'!$A:$A,'7. 511_CAR_Student_Counts_Sec'!$A920,'8. 514 Details Included'!$E:$E,'7. 511_CAR_Student_Counts_Sec'!$D920,'8. 514 Details Included'!$D:$D,'7. 511_CAR_Student_Counts_Sec'!L$1,'8. 514 Details Included'!$G:$G,'7. 511_CAR_Student_Counts_Sec'!$F920))</f>
        <v>0</v>
      </c>
      <c r="M920" s="82">
        <f>IF(ISBLANK($D920),"",SUMIFS('8. 514 Details Included'!$I:$I,'8. 514 Details Included'!$A:$A,'7. 511_CAR_Student_Counts_Sec'!$A920,'8. 514 Details Included'!$E:$E,'7. 511_CAR_Student_Counts_Sec'!$D920,'8. 514 Details Included'!$D:$D,'7. 511_CAR_Student_Counts_Sec'!M$1,'8. 514 Details Included'!$G:$G,'7. 511_CAR_Student_Counts_Sec'!$F920))</f>
        <v>0</v>
      </c>
      <c r="N920" s="82">
        <f>IF(ISBLANK($D920),"",SUMIFS('8. 514 Details Included'!$I:$I,'8. 514 Details Included'!$A:$A,'7. 511_CAR_Student_Counts_Sec'!$A920,'8. 514 Details Included'!$E:$E,'7. 511_CAR_Student_Counts_Sec'!$D920,'8. 514 Details Included'!$D:$D,'7. 511_CAR_Student_Counts_Sec'!N$1,'8. 514 Details Included'!$G:$G,'7. 511_CAR_Student_Counts_Sec'!$F920))</f>
        <v>0</v>
      </c>
      <c r="O920" s="81">
        <f t="shared" si="42"/>
        <v>31</v>
      </c>
      <c r="P920" s="81">
        <f t="shared" si="43"/>
        <v>0</v>
      </c>
      <c r="Q920" s="81" t="str">
        <f t="shared" si="44"/>
        <v>6-8</v>
      </c>
    </row>
    <row r="921" spans="1:17" ht="15" outlineLevel="4" x14ac:dyDescent="0.2">
      <c r="A921" s="85">
        <v>215</v>
      </c>
      <c r="B921" s="86" t="s">
        <v>1107</v>
      </c>
      <c r="C921" s="86" t="s">
        <v>1163</v>
      </c>
      <c r="D921" s="85">
        <v>89</v>
      </c>
      <c r="E921" s="86" t="s">
        <v>1646</v>
      </c>
      <c r="F921" s="85">
        <v>6</v>
      </c>
      <c r="G921" s="85">
        <v>30</v>
      </c>
      <c r="H921" s="82">
        <f>IF(ISBLANK($D921),"",SUMIFS('8. 514 Details Included'!$I:$I,'8. 514 Details Included'!$A:$A,'7. 511_CAR_Student_Counts_Sec'!$A921,'8. 514 Details Included'!$E:$E,'7. 511_CAR_Student_Counts_Sec'!$D921,'8. 514 Details Included'!$D:$D,'7. 511_CAR_Student_Counts_Sec'!H$1,'8. 514 Details Included'!$G:$G,'7. 511_CAR_Student_Counts_Sec'!$F921))</f>
        <v>30</v>
      </c>
      <c r="I921" s="82">
        <f>IF(ISBLANK($D921),"",SUMIFS('8. 514 Details Included'!$I:$I,'8. 514 Details Included'!$A:$A,'7. 511_CAR_Student_Counts_Sec'!$A921,'8. 514 Details Included'!$E:$E,'7. 511_CAR_Student_Counts_Sec'!$D921,'8. 514 Details Included'!$D:$D,'7. 511_CAR_Student_Counts_Sec'!I$1,'8. 514 Details Included'!$G:$G,'7. 511_CAR_Student_Counts_Sec'!$F921))</f>
        <v>0</v>
      </c>
      <c r="J921" s="82">
        <f>IF(ISBLANK($D921),"",SUMIFS('8. 514 Details Included'!$I:$I,'8. 514 Details Included'!$A:$A,'7. 511_CAR_Student_Counts_Sec'!$A921,'8. 514 Details Included'!$E:$E,'7. 511_CAR_Student_Counts_Sec'!$D921,'8. 514 Details Included'!$D:$D,'7. 511_CAR_Student_Counts_Sec'!J$1,'8. 514 Details Included'!$G:$G,'7. 511_CAR_Student_Counts_Sec'!$F921))</f>
        <v>0</v>
      </c>
      <c r="K921" s="82">
        <f>IF(ISBLANK($D921),"",SUMIFS('8. 514 Details Included'!$I:$I,'8. 514 Details Included'!$A:$A,'7. 511_CAR_Student_Counts_Sec'!$A921,'8. 514 Details Included'!$E:$E,'7. 511_CAR_Student_Counts_Sec'!$D921,'8. 514 Details Included'!$D:$D,'7. 511_CAR_Student_Counts_Sec'!K$1,'8. 514 Details Included'!$G:$G,'7. 511_CAR_Student_Counts_Sec'!$F921))</f>
        <v>0</v>
      </c>
      <c r="L921" s="82">
        <f>IF(ISBLANK($D921),"",SUMIFS('8. 514 Details Included'!$I:$I,'8. 514 Details Included'!$A:$A,'7. 511_CAR_Student_Counts_Sec'!$A921,'8. 514 Details Included'!$E:$E,'7. 511_CAR_Student_Counts_Sec'!$D921,'8. 514 Details Included'!$D:$D,'7. 511_CAR_Student_Counts_Sec'!L$1,'8. 514 Details Included'!$G:$G,'7. 511_CAR_Student_Counts_Sec'!$F921))</f>
        <v>0</v>
      </c>
      <c r="M921" s="82">
        <f>IF(ISBLANK($D921),"",SUMIFS('8. 514 Details Included'!$I:$I,'8. 514 Details Included'!$A:$A,'7. 511_CAR_Student_Counts_Sec'!$A921,'8. 514 Details Included'!$E:$E,'7. 511_CAR_Student_Counts_Sec'!$D921,'8. 514 Details Included'!$D:$D,'7. 511_CAR_Student_Counts_Sec'!M$1,'8. 514 Details Included'!$G:$G,'7. 511_CAR_Student_Counts_Sec'!$F921))</f>
        <v>0</v>
      </c>
      <c r="N921" s="82">
        <f>IF(ISBLANK($D921),"",SUMIFS('8. 514 Details Included'!$I:$I,'8. 514 Details Included'!$A:$A,'7. 511_CAR_Student_Counts_Sec'!$A921,'8. 514 Details Included'!$E:$E,'7. 511_CAR_Student_Counts_Sec'!$D921,'8. 514 Details Included'!$D:$D,'7. 511_CAR_Student_Counts_Sec'!N$1,'8. 514 Details Included'!$G:$G,'7. 511_CAR_Student_Counts_Sec'!$F921))</f>
        <v>0</v>
      </c>
      <c r="O921" s="81">
        <f t="shared" si="42"/>
        <v>30</v>
      </c>
      <c r="P921" s="81">
        <f t="shared" si="43"/>
        <v>0</v>
      </c>
      <c r="Q921" s="81" t="str">
        <f t="shared" si="44"/>
        <v>6-8</v>
      </c>
    </row>
    <row r="922" spans="1:17" ht="15" outlineLevel="4" x14ac:dyDescent="0.2">
      <c r="A922" s="85">
        <v>215</v>
      </c>
      <c r="B922" s="86" t="s">
        <v>1107</v>
      </c>
      <c r="C922" s="86" t="s">
        <v>1163</v>
      </c>
      <c r="D922" s="85">
        <v>57</v>
      </c>
      <c r="E922" s="86" t="s">
        <v>1645</v>
      </c>
      <c r="F922" s="85">
        <v>2</v>
      </c>
      <c r="G922" s="85">
        <v>29</v>
      </c>
      <c r="H922" s="82">
        <f>IF(ISBLANK($D922),"",SUMIFS('8. 514 Details Included'!$I:$I,'8. 514 Details Included'!$A:$A,'7. 511_CAR_Student_Counts_Sec'!$A922,'8. 514 Details Included'!$E:$E,'7. 511_CAR_Student_Counts_Sec'!$D922,'8. 514 Details Included'!$D:$D,'7. 511_CAR_Student_Counts_Sec'!H$1,'8. 514 Details Included'!$G:$G,'7. 511_CAR_Student_Counts_Sec'!$F922))</f>
        <v>0</v>
      </c>
      <c r="I922" s="82">
        <f>IF(ISBLANK($D922),"",SUMIFS('8. 514 Details Included'!$I:$I,'8. 514 Details Included'!$A:$A,'7. 511_CAR_Student_Counts_Sec'!$A922,'8. 514 Details Included'!$E:$E,'7. 511_CAR_Student_Counts_Sec'!$D922,'8. 514 Details Included'!$D:$D,'7. 511_CAR_Student_Counts_Sec'!I$1,'8. 514 Details Included'!$G:$G,'7. 511_CAR_Student_Counts_Sec'!$F922))</f>
        <v>0</v>
      </c>
      <c r="J922" s="82">
        <f>IF(ISBLANK($D922),"",SUMIFS('8. 514 Details Included'!$I:$I,'8. 514 Details Included'!$A:$A,'7. 511_CAR_Student_Counts_Sec'!$A922,'8. 514 Details Included'!$E:$E,'7. 511_CAR_Student_Counts_Sec'!$D922,'8. 514 Details Included'!$D:$D,'7. 511_CAR_Student_Counts_Sec'!J$1,'8. 514 Details Included'!$G:$G,'7. 511_CAR_Student_Counts_Sec'!$F922))</f>
        <v>0</v>
      </c>
      <c r="K922" s="82">
        <f>IF(ISBLANK($D922),"",SUMIFS('8. 514 Details Included'!$I:$I,'8. 514 Details Included'!$A:$A,'7. 511_CAR_Student_Counts_Sec'!$A922,'8. 514 Details Included'!$E:$E,'7. 511_CAR_Student_Counts_Sec'!$D922,'8. 514 Details Included'!$D:$D,'7. 511_CAR_Student_Counts_Sec'!K$1,'8. 514 Details Included'!$G:$G,'7. 511_CAR_Student_Counts_Sec'!$F922))</f>
        <v>27</v>
      </c>
      <c r="L922" s="82">
        <f>IF(ISBLANK($D922),"",SUMIFS('8. 514 Details Included'!$I:$I,'8. 514 Details Included'!$A:$A,'7. 511_CAR_Student_Counts_Sec'!$A922,'8. 514 Details Included'!$E:$E,'7. 511_CAR_Student_Counts_Sec'!$D922,'8. 514 Details Included'!$D:$D,'7. 511_CAR_Student_Counts_Sec'!L$1,'8. 514 Details Included'!$G:$G,'7. 511_CAR_Student_Counts_Sec'!$F922))</f>
        <v>2</v>
      </c>
      <c r="M922" s="82">
        <f>IF(ISBLANK($D922),"",SUMIFS('8. 514 Details Included'!$I:$I,'8. 514 Details Included'!$A:$A,'7. 511_CAR_Student_Counts_Sec'!$A922,'8. 514 Details Included'!$E:$E,'7. 511_CAR_Student_Counts_Sec'!$D922,'8. 514 Details Included'!$D:$D,'7. 511_CAR_Student_Counts_Sec'!M$1,'8. 514 Details Included'!$G:$G,'7. 511_CAR_Student_Counts_Sec'!$F922))</f>
        <v>0</v>
      </c>
      <c r="N922" s="82">
        <f>IF(ISBLANK($D922),"",SUMIFS('8. 514 Details Included'!$I:$I,'8. 514 Details Included'!$A:$A,'7. 511_CAR_Student_Counts_Sec'!$A922,'8. 514 Details Included'!$E:$E,'7. 511_CAR_Student_Counts_Sec'!$D922,'8. 514 Details Included'!$D:$D,'7. 511_CAR_Student_Counts_Sec'!N$1,'8. 514 Details Included'!$G:$G,'7. 511_CAR_Student_Counts_Sec'!$F922))</f>
        <v>0</v>
      </c>
      <c r="O922" s="81">
        <f t="shared" si="42"/>
        <v>0</v>
      </c>
      <c r="P922" s="81">
        <f t="shared" si="43"/>
        <v>29</v>
      </c>
      <c r="Q922" s="81" t="str">
        <f t="shared" si="44"/>
        <v>9-12</v>
      </c>
    </row>
    <row r="923" spans="1:17" ht="15" outlineLevel="4" x14ac:dyDescent="0.2">
      <c r="A923" s="85">
        <v>215</v>
      </c>
      <c r="B923" s="86" t="s">
        <v>1107</v>
      </c>
      <c r="C923" s="86" t="s">
        <v>1163</v>
      </c>
      <c r="D923" s="85">
        <v>57</v>
      </c>
      <c r="E923" s="86" t="s">
        <v>1645</v>
      </c>
      <c r="F923" s="85">
        <v>6</v>
      </c>
      <c r="G923" s="85">
        <v>26</v>
      </c>
      <c r="H923" s="82">
        <f>IF(ISBLANK($D923),"",SUMIFS('8. 514 Details Included'!$I:$I,'8. 514 Details Included'!$A:$A,'7. 511_CAR_Student_Counts_Sec'!$A923,'8. 514 Details Included'!$E:$E,'7. 511_CAR_Student_Counts_Sec'!$D923,'8. 514 Details Included'!$D:$D,'7. 511_CAR_Student_Counts_Sec'!H$1,'8. 514 Details Included'!$G:$G,'7. 511_CAR_Student_Counts_Sec'!$F923))</f>
        <v>0</v>
      </c>
      <c r="I923" s="82">
        <f>IF(ISBLANK($D923),"",SUMIFS('8. 514 Details Included'!$I:$I,'8. 514 Details Included'!$A:$A,'7. 511_CAR_Student_Counts_Sec'!$A923,'8. 514 Details Included'!$E:$E,'7. 511_CAR_Student_Counts_Sec'!$D923,'8. 514 Details Included'!$D:$D,'7. 511_CAR_Student_Counts_Sec'!I$1,'8. 514 Details Included'!$G:$G,'7. 511_CAR_Student_Counts_Sec'!$F923))</f>
        <v>0</v>
      </c>
      <c r="J923" s="82">
        <f>IF(ISBLANK($D923),"",SUMIFS('8. 514 Details Included'!$I:$I,'8. 514 Details Included'!$A:$A,'7. 511_CAR_Student_Counts_Sec'!$A923,'8. 514 Details Included'!$E:$E,'7. 511_CAR_Student_Counts_Sec'!$D923,'8. 514 Details Included'!$D:$D,'7. 511_CAR_Student_Counts_Sec'!J$1,'8. 514 Details Included'!$G:$G,'7. 511_CAR_Student_Counts_Sec'!$F923))</f>
        <v>0</v>
      </c>
      <c r="K923" s="82">
        <f>IF(ISBLANK($D923),"",SUMIFS('8. 514 Details Included'!$I:$I,'8. 514 Details Included'!$A:$A,'7. 511_CAR_Student_Counts_Sec'!$A923,'8. 514 Details Included'!$E:$E,'7. 511_CAR_Student_Counts_Sec'!$D923,'8. 514 Details Included'!$D:$D,'7. 511_CAR_Student_Counts_Sec'!K$1,'8. 514 Details Included'!$G:$G,'7. 511_CAR_Student_Counts_Sec'!$F923))</f>
        <v>22</v>
      </c>
      <c r="L923" s="82">
        <f>IF(ISBLANK($D923),"",SUMIFS('8. 514 Details Included'!$I:$I,'8. 514 Details Included'!$A:$A,'7. 511_CAR_Student_Counts_Sec'!$A923,'8. 514 Details Included'!$E:$E,'7. 511_CAR_Student_Counts_Sec'!$D923,'8. 514 Details Included'!$D:$D,'7. 511_CAR_Student_Counts_Sec'!L$1,'8. 514 Details Included'!$G:$G,'7. 511_CAR_Student_Counts_Sec'!$F923))</f>
        <v>4</v>
      </c>
      <c r="M923" s="82">
        <f>IF(ISBLANK($D923),"",SUMIFS('8. 514 Details Included'!$I:$I,'8. 514 Details Included'!$A:$A,'7. 511_CAR_Student_Counts_Sec'!$A923,'8. 514 Details Included'!$E:$E,'7. 511_CAR_Student_Counts_Sec'!$D923,'8. 514 Details Included'!$D:$D,'7. 511_CAR_Student_Counts_Sec'!M$1,'8. 514 Details Included'!$G:$G,'7. 511_CAR_Student_Counts_Sec'!$F923))</f>
        <v>0</v>
      </c>
      <c r="N923" s="82">
        <f>IF(ISBLANK($D923),"",SUMIFS('8. 514 Details Included'!$I:$I,'8. 514 Details Included'!$A:$A,'7. 511_CAR_Student_Counts_Sec'!$A923,'8. 514 Details Included'!$E:$E,'7. 511_CAR_Student_Counts_Sec'!$D923,'8. 514 Details Included'!$D:$D,'7. 511_CAR_Student_Counts_Sec'!N$1,'8. 514 Details Included'!$G:$G,'7. 511_CAR_Student_Counts_Sec'!$F923))</f>
        <v>0</v>
      </c>
      <c r="O923" s="81">
        <f t="shared" si="42"/>
        <v>0</v>
      </c>
      <c r="P923" s="81">
        <f t="shared" si="43"/>
        <v>26</v>
      </c>
      <c r="Q923" s="81" t="str">
        <f t="shared" si="44"/>
        <v>9-12</v>
      </c>
    </row>
    <row r="924" spans="1:17" ht="15" outlineLevel="4" x14ac:dyDescent="0.2">
      <c r="A924" s="85">
        <v>215</v>
      </c>
      <c r="B924" s="86" t="s">
        <v>1107</v>
      </c>
      <c r="C924" s="86" t="s">
        <v>1163</v>
      </c>
      <c r="D924" s="85">
        <v>57</v>
      </c>
      <c r="E924" s="86" t="s">
        <v>1645</v>
      </c>
      <c r="F924" s="85">
        <v>7</v>
      </c>
      <c r="G924" s="85">
        <v>34</v>
      </c>
      <c r="H924" s="82">
        <f>IF(ISBLANK($D924),"",SUMIFS('8. 514 Details Included'!$I:$I,'8. 514 Details Included'!$A:$A,'7. 511_CAR_Student_Counts_Sec'!$A924,'8. 514 Details Included'!$E:$E,'7. 511_CAR_Student_Counts_Sec'!$D924,'8. 514 Details Included'!$D:$D,'7. 511_CAR_Student_Counts_Sec'!H$1,'8. 514 Details Included'!$G:$G,'7. 511_CAR_Student_Counts_Sec'!$F924))</f>
        <v>0</v>
      </c>
      <c r="I924" s="82">
        <f>IF(ISBLANK($D924),"",SUMIFS('8. 514 Details Included'!$I:$I,'8. 514 Details Included'!$A:$A,'7. 511_CAR_Student_Counts_Sec'!$A924,'8. 514 Details Included'!$E:$E,'7. 511_CAR_Student_Counts_Sec'!$D924,'8. 514 Details Included'!$D:$D,'7. 511_CAR_Student_Counts_Sec'!I$1,'8. 514 Details Included'!$G:$G,'7. 511_CAR_Student_Counts_Sec'!$F924))</f>
        <v>0</v>
      </c>
      <c r="J924" s="82">
        <f>IF(ISBLANK($D924),"",SUMIFS('8. 514 Details Included'!$I:$I,'8. 514 Details Included'!$A:$A,'7. 511_CAR_Student_Counts_Sec'!$A924,'8. 514 Details Included'!$E:$E,'7. 511_CAR_Student_Counts_Sec'!$D924,'8. 514 Details Included'!$D:$D,'7. 511_CAR_Student_Counts_Sec'!J$1,'8. 514 Details Included'!$G:$G,'7. 511_CAR_Student_Counts_Sec'!$F924))</f>
        <v>0</v>
      </c>
      <c r="K924" s="82">
        <f>IF(ISBLANK($D924),"",SUMIFS('8. 514 Details Included'!$I:$I,'8. 514 Details Included'!$A:$A,'7. 511_CAR_Student_Counts_Sec'!$A924,'8. 514 Details Included'!$E:$E,'7. 511_CAR_Student_Counts_Sec'!$D924,'8. 514 Details Included'!$D:$D,'7. 511_CAR_Student_Counts_Sec'!K$1,'8. 514 Details Included'!$G:$G,'7. 511_CAR_Student_Counts_Sec'!$F924))</f>
        <v>31</v>
      </c>
      <c r="L924" s="82">
        <f>IF(ISBLANK($D924),"",SUMIFS('8. 514 Details Included'!$I:$I,'8. 514 Details Included'!$A:$A,'7. 511_CAR_Student_Counts_Sec'!$A924,'8. 514 Details Included'!$E:$E,'7. 511_CAR_Student_Counts_Sec'!$D924,'8. 514 Details Included'!$D:$D,'7. 511_CAR_Student_Counts_Sec'!L$1,'8. 514 Details Included'!$G:$G,'7. 511_CAR_Student_Counts_Sec'!$F924))</f>
        <v>2</v>
      </c>
      <c r="M924" s="82">
        <f>IF(ISBLANK($D924),"",SUMIFS('8. 514 Details Included'!$I:$I,'8. 514 Details Included'!$A:$A,'7. 511_CAR_Student_Counts_Sec'!$A924,'8. 514 Details Included'!$E:$E,'7. 511_CAR_Student_Counts_Sec'!$D924,'8. 514 Details Included'!$D:$D,'7. 511_CAR_Student_Counts_Sec'!M$1,'8. 514 Details Included'!$G:$G,'7. 511_CAR_Student_Counts_Sec'!$F924))</f>
        <v>1</v>
      </c>
      <c r="N924" s="82">
        <f>IF(ISBLANK($D924),"",SUMIFS('8. 514 Details Included'!$I:$I,'8. 514 Details Included'!$A:$A,'7. 511_CAR_Student_Counts_Sec'!$A924,'8. 514 Details Included'!$E:$E,'7. 511_CAR_Student_Counts_Sec'!$D924,'8. 514 Details Included'!$D:$D,'7. 511_CAR_Student_Counts_Sec'!N$1,'8. 514 Details Included'!$G:$G,'7. 511_CAR_Student_Counts_Sec'!$F924))</f>
        <v>0</v>
      </c>
      <c r="O924" s="81">
        <f t="shared" si="42"/>
        <v>0</v>
      </c>
      <c r="P924" s="81">
        <f t="shared" si="43"/>
        <v>34</v>
      </c>
      <c r="Q924" s="81" t="str">
        <f t="shared" si="44"/>
        <v>9-12</v>
      </c>
    </row>
    <row r="925" spans="1:17" ht="15" outlineLevel="4" x14ac:dyDescent="0.2">
      <c r="A925" s="85">
        <v>215</v>
      </c>
      <c r="B925" s="86" t="s">
        <v>1107</v>
      </c>
      <c r="C925" s="86" t="s">
        <v>1163</v>
      </c>
      <c r="D925" s="85">
        <v>57</v>
      </c>
      <c r="E925" s="86" t="s">
        <v>1645</v>
      </c>
      <c r="F925" s="85">
        <v>8</v>
      </c>
      <c r="G925" s="85">
        <v>32</v>
      </c>
      <c r="H925" s="82">
        <f>IF(ISBLANK($D925),"",SUMIFS('8. 514 Details Included'!$I:$I,'8. 514 Details Included'!$A:$A,'7. 511_CAR_Student_Counts_Sec'!$A925,'8. 514 Details Included'!$E:$E,'7. 511_CAR_Student_Counts_Sec'!$D925,'8. 514 Details Included'!$D:$D,'7. 511_CAR_Student_Counts_Sec'!H$1,'8. 514 Details Included'!$G:$G,'7. 511_CAR_Student_Counts_Sec'!$F925))</f>
        <v>0</v>
      </c>
      <c r="I925" s="82">
        <f>IF(ISBLANK($D925),"",SUMIFS('8. 514 Details Included'!$I:$I,'8. 514 Details Included'!$A:$A,'7. 511_CAR_Student_Counts_Sec'!$A925,'8. 514 Details Included'!$E:$E,'7. 511_CAR_Student_Counts_Sec'!$D925,'8. 514 Details Included'!$D:$D,'7. 511_CAR_Student_Counts_Sec'!I$1,'8. 514 Details Included'!$G:$G,'7. 511_CAR_Student_Counts_Sec'!$F925))</f>
        <v>0</v>
      </c>
      <c r="J925" s="82">
        <f>IF(ISBLANK($D925),"",SUMIFS('8. 514 Details Included'!$I:$I,'8. 514 Details Included'!$A:$A,'7. 511_CAR_Student_Counts_Sec'!$A925,'8. 514 Details Included'!$E:$E,'7. 511_CAR_Student_Counts_Sec'!$D925,'8. 514 Details Included'!$D:$D,'7. 511_CAR_Student_Counts_Sec'!J$1,'8. 514 Details Included'!$G:$G,'7. 511_CAR_Student_Counts_Sec'!$F925))</f>
        <v>0</v>
      </c>
      <c r="K925" s="82">
        <f>IF(ISBLANK($D925),"",SUMIFS('8. 514 Details Included'!$I:$I,'8. 514 Details Included'!$A:$A,'7. 511_CAR_Student_Counts_Sec'!$A925,'8. 514 Details Included'!$E:$E,'7. 511_CAR_Student_Counts_Sec'!$D925,'8. 514 Details Included'!$D:$D,'7. 511_CAR_Student_Counts_Sec'!K$1,'8. 514 Details Included'!$G:$G,'7. 511_CAR_Student_Counts_Sec'!$F925))</f>
        <v>30</v>
      </c>
      <c r="L925" s="82">
        <f>IF(ISBLANK($D925),"",SUMIFS('8. 514 Details Included'!$I:$I,'8. 514 Details Included'!$A:$A,'7. 511_CAR_Student_Counts_Sec'!$A925,'8. 514 Details Included'!$E:$E,'7. 511_CAR_Student_Counts_Sec'!$D925,'8. 514 Details Included'!$D:$D,'7. 511_CAR_Student_Counts_Sec'!L$1,'8. 514 Details Included'!$G:$G,'7. 511_CAR_Student_Counts_Sec'!$F925))</f>
        <v>1</v>
      </c>
      <c r="M925" s="82">
        <f>IF(ISBLANK($D925),"",SUMIFS('8. 514 Details Included'!$I:$I,'8. 514 Details Included'!$A:$A,'7. 511_CAR_Student_Counts_Sec'!$A925,'8. 514 Details Included'!$E:$E,'7. 511_CAR_Student_Counts_Sec'!$D925,'8. 514 Details Included'!$D:$D,'7. 511_CAR_Student_Counts_Sec'!M$1,'8. 514 Details Included'!$G:$G,'7. 511_CAR_Student_Counts_Sec'!$F925))</f>
        <v>1</v>
      </c>
      <c r="N925" s="82">
        <f>IF(ISBLANK($D925),"",SUMIFS('8. 514 Details Included'!$I:$I,'8. 514 Details Included'!$A:$A,'7. 511_CAR_Student_Counts_Sec'!$A925,'8. 514 Details Included'!$E:$E,'7. 511_CAR_Student_Counts_Sec'!$D925,'8. 514 Details Included'!$D:$D,'7. 511_CAR_Student_Counts_Sec'!N$1,'8. 514 Details Included'!$G:$G,'7. 511_CAR_Student_Counts_Sec'!$F925))</f>
        <v>0</v>
      </c>
      <c r="O925" s="81">
        <f t="shared" si="42"/>
        <v>0</v>
      </c>
      <c r="P925" s="81">
        <f t="shared" si="43"/>
        <v>32</v>
      </c>
      <c r="Q925" s="81" t="str">
        <f t="shared" si="44"/>
        <v>9-12</v>
      </c>
    </row>
    <row r="926" spans="1:17" ht="15" outlineLevel="3" x14ac:dyDescent="0.2">
      <c r="A926" s="85"/>
      <c r="B926" s="86"/>
      <c r="C926" s="88" t="s">
        <v>1161</v>
      </c>
      <c r="D926" s="85"/>
      <c r="E926" s="86"/>
      <c r="F926" s="85"/>
      <c r="G926" s="85">
        <f>SUBTOTAL(1,G891:G925)</f>
        <v>27.857142857142858</v>
      </c>
      <c r="H926" s="82" t="str">
        <f>IF(ISBLANK($D926),"",SUMIFS('8. 514 Details Included'!$I:$I,'8. 514 Details Included'!$A:$A,'7. 511_CAR_Student_Counts_Sec'!$A926,'8. 514 Details Included'!$E:$E,'7. 511_CAR_Student_Counts_Sec'!$D926,'8. 514 Details Included'!$D:$D,'7. 511_CAR_Student_Counts_Sec'!H$1,'8. 514 Details Included'!$G:$G,'7. 511_CAR_Student_Counts_Sec'!$F926))</f>
        <v/>
      </c>
      <c r="I926" s="82" t="str">
        <f>IF(ISBLANK($D926),"",SUMIFS('8. 514 Details Included'!$I:$I,'8. 514 Details Included'!$A:$A,'7. 511_CAR_Student_Counts_Sec'!$A926,'8. 514 Details Included'!$E:$E,'7. 511_CAR_Student_Counts_Sec'!$D926,'8. 514 Details Included'!$D:$D,'7. 511_CAR_Student_Counts_Sec'!I$1,'8. 514 Details Included'!$G:$G,'7. 511_CAR_Student_Counts_Sec'!$F926))</f>
        <v/>
      </c>
      <c r="J926" s="82" t="str">
        <f>IF(ISBLANK($D926),"",SUMIFS('8. 514 Details Included'!$I:$I,'8. 514 Details Included'!$A:$A,'7. 511_CAR_Student_Counts_Sec'!$A926,'8. 514 Details Included'!$E:$E,'7. 511_CAR_Student_Counts_Sec'!$D926,'8. 514 Details Included'!$D:$D,'7. 511_CAR_Student_Counts_Sec'!J$1,'8. 514 Details Included'!$G:$G,'7. 511_CAR_Student_Counts_Sec'!$F926))</f>
        <v/>
      </c>
      <c r="K926" s="82" t="str">
        <f>IF(ISBLANK($D926),"",SUMIFS('8. 514 Details Included'!$I:$I,'8. 514 Details Included'!$A:$A,'7. 511_CAR_Student_Counts_Sec'!$A926,'8. 514 Details Included'!$E:$E,'7. 511_CAR_Student_Counts_Sec'!$D926,'8. 514 Details Included'!$D:$D,'7. 511_CAR_Student_Counts_Sec'!K$1,'8. 514 Details Included'!$G:$G,'7. 511_CAR_Student_Counts_Sec'!$F926))</f>
        <v/>
      </c>
      <c r="L926" s="82" t="str">
        <f>IF(ISBLANK($D926),"",SUMIFS('8. 514 Details Included'!$I:$I,'8. 514 Details Included'!$A:$A,'7. 511_CAR_Student_Counts_Sec'!$A926,'8. 514 Details Included'!$E:$E,'7. 511_CAR_Student_Counts_Sec'!$D926,'8. 514 Details Included'!$D:$D,'7. 511_CAR_Student_Counts_Sec'!L$1,'8. 514 Details Included'!$G:$G,'7. 511_CAR_Student_Counts_Sec'!$F926))</f>
        <v/>
      </c>
      <c r="M926" s="82" t="str">
        <f>IF(ISBLANK($D926),"",SUMIFS('8. 514 Details Included'!$I:$I,'8. 514 Details Included'!$A:$A,'7. 511_CAR_Student_Counts_Sec'!$A926,'8. 514 Details Included'!$E:$E,'7. 511_CAR_Student_Counts_Sec'!$D926,'8. 514 Details Included'!$D:$D,'7. 511_CAR_Student_Counts_Sec'!M$1,'8. 514 Details Included'!$G:$G,'7. 511_CAR_Student_Counts_Sec'!$F926))</f>
        <v/>
      </c>
      <c r="N926" s="82" t="str">
        <f>IF(ISBLANK($D926),"",SUMIFS('8. 514 Details Included'!$I:$I,'8. 514 Details Included'!$A:$A,'7. 511_CAR_Student_Counts_Sec'!$A926,'8. 514 Details Included'!$E:$E,'7. 511_CAR_Student_Counts_Sec'!$D926,'8. 514 Details Included'!$D:$D,'7. 511_CAR_Student_Counts_Sec'!N$1,'8. 514 Details Included'!$G:$G,'7. 511_CAR_Student_Counts_Sec'!$F926))</f>
        <v/>
      </c>
      <c r="O926" s="81" t="str">
        <f t="shared" si="42"/>
        <v/>
      </c>
      <c r="P926" s="81" t="str">
        <f t="shared" si="43"/>
        <v/>
      </c>
      <c r="Q926" s="81" t="str">
        <f t="shared" si="44"/>
        <v/>
      </c>
    </row>
    <row r="927" spans="1:17" ht="15" outlineLevel="4" x14ac:dyDescent="0.2">
      <c r="A927" s="85">
        <v>215</v>
      </c>
      <c r="B927" s="86" t="s">
        <v>1107</v>
      </c>
      <c r="C927" s="86" t="s">
        <v>1273</v>
      </c>
      <c r="D927" s="85">
        <v>5</v>
      </c>
      <c r="E927" s="86" t="s">
        <v>1644</v>
      </c>
      <c r="F927" s="85">
        <v>1</v>
      </c>
      <c r="G927" s="85">
        <v>7</v>
      </c>
      <c r="H927" s="82">
        <f>IF(ISBLANK($D927),"",SUMIFS('8. 514 Details Included'!$I:$I,'8. 514 Details Included'!$A:$A,'7. 511_CAR_Student_Counts_Sec'!$A927,'8. 514 Details Included'!$E:$E,'7. 511_CAR_Student_Counts_Sec'!$D927,'8. 514 Details Included'!$D:$D,'7. 511_CAR_Student_Counts_Sec'!H$1,'8. 514 Details Included'!$G:$G,'7. 511_CAR_Student_Counts_Sec'!$F927))</f>
        <v>2</v>
      </c>
      <c r="I927" s="82">
        <f>IF(ISBLANK($D927),"",SUMIFS('8. 514 Details Included'!$I:$I,'8. 514 Details Included'!$A:$A,'7. 511_CAR_Student_Counts_Sec'!$A927,'8. 514 Details Included'!$E:$E,'7. 511_CAR_Student_Counts_Sec'!$D927,'8. 514 Details Included'!$D:$D,'7. 511_CAR_Student_Counts_Sec'!I$1,'8. 514 Details Included'!$G:$G,'7. 511_CAR_Student_Counts_Sec'!$F927))</f>
        <v>3</v>
      </c>
      <c r="J927" s="82">
        <f>IF(ISBLANK($D927),"",SUMIFS('8. 514 Details Included'!$I:$I,'8. 514 Details Included'!$A:$A,'7. 511_CAR_Student_Counts_Sec'!$A927,'8. 514 Details Included'!$E:$E,'7. 511_CAR_Student_Counts_Sec'!$D927,'8. 514 Details Included'!$D:$D,'7. 511_CAR_Student_Counts_Sec'!J$1,'8. 514 Details Included'!$G:$G,'7. 511_CAR_Student_Counts_Sec'!$F927))</f>
        <v>2</v>
      </c>
      <c r="K927" s="82">
        <f>IF(ISBLANK($D927),"",SUMIFS('8. 514 Details Included'!$I:$I,'8. 514 Details Included'!$A:$A,'7. 511_CAR_Student_Counts_Sec'!$A927,'8. 514 Details Included'!$E:$E,'7. 511_CAR_Student_Counts_Sec'!$D927,'8. 514 Details Included'!$D:$D,'7. 511_CAR_Student_Counts_Sec'!K$1,'8. 514 Details Included'!$G:$G,'7. 511_CAR_Student_Counts_Sec'!$F927))</f>
        <v>0</v>
      </c>
      <c r="L927" s="82">
        <f>IF(ISBLANK($D927),"",SUMIFS('8. 514 Details Included'!$I:$I,'8. 514 Details Included'!$A:$A,'7. 511_CAR_Student_Counts_Sec'!$A927,'8. 514 Details Included'!$E:$E,'7. 511_CAR_Student_Counts_Sec'!$D927,'8. 514 Details Included'!$D:$D,'7. 511_CAR_Student_Counts_Sec'!L$1,'8. 514 Details Included'!$G:$G,'7. 511_CAR_Student_Counts_Sec'!$F927))</f>
        <v>0</v>
      </c>
      <c r="M927" s="82">
        <f>IF(ISBLANK($D927),"",SUMIFS('8. 514 Details Included'!$I:$I,'8. 514 Details Included'!$A:$A,'7. 511_CAR_Student_Counts_Sec'!$A927,'8. 514 Details Included'!$E:$E,'7. 511_CAR_Student_Counts_Sec'!$D927,'8. 514 Details Included'!$D:$D,'7. 511_CAR_Student_Counts_Sec'!M$1,'8. 514 Details Included'!$G:$G,'7. 511_CAR_Student_Counts_Sec'!$F927))</f>
        <v>0</v>
      </c>
      <c r="N927" s="82">
        <f>IF(ISBLANK($D927),"",SUMIFS('8. 514 Details Included'!$I:$I,'8. 514 Details Included'!$A:$A,'7. 511_CAR_Student_Counts_Sec'!$A927,'8. 514 Details Included'!$E:$E,'7. 511_CAR_Student_Counts_Sec'!$D927,'8. 514 Details Included'!$D:$D,'7. 511_CAR_Student_Counts_Sec'!N$1,'8. 514 Details Included'!$G:$G,'7. 511_CAR_Student_Counts_Sec'!$F927))</f>
        <v>0</v>
      </c>
      <c r="O927" s="81">
        <f t="shared" si="42"/>
        <v>7</v>
      </c>
      <c r="P927" s="81">
        <f t="shared" si="43"/>
        <v>0</v>
      </c>
      <c r="Q927" s="81" t="str">
        <f t="shared" si="44"/>
        <v>6-8</v>
      </c>
    </row>
    <row r="928" spans="1:17" ht="15" outlineLevel="4" x14ac:dyDescent="0.2">
      <c r="A928" s="85">
        <v>215</v>
      </c>
      <c r="B928" s="86" t="s">
        <v>1107</v>
      </c>
      <c r="C928" s="86" t="s">
        <v>1273</v>
      </c>
      <c r="D928" s="85">
        <v>5</v>
      </c>
      <c r="E928" s="86" t="s">
        <v>1644</v>
      </c>
      <c r="F928" s="85">
        <v>2</v>
      </c>
      <c r="G928" s="85">
        <v>7</v>
      </c>
      <c r="H928" s="82">
        <f>IF(ISBLANK($D928),"",SUMIFS('8. 514 Details Included'!$I:$I,'8. 514 Details Included'!$A:$A,'7. 511_CAR_Student_Counts_Sec'!$A928,'8. 514 Details Included'!$E:$E,'7. 511_CAR_Student_Counts_Sec'!$D928,'8. 514 Details Included'!$D:$D,'7. 511_CAR_Student_Counts_Sec'!H$1,'8. 514 Details Included'!$G:$G,'7. 511_CAR_Student_Counts_Sec'!$F928))</f>
        <v>2</v>
      </c>
      <c r="I928" s="82">
        <f>IF(ISBLANK($D928),"",SUMIFS('8. 514 Details Included'!$I:$I,'8. 514 Details Included'!$A:$A,'7. 511_CAR_Student_Counts_Sec'!$A928,'8. 514 Details Included'!$E:$E,'7. 511_CAR_Student_Counts_Sec'!$D928,'8. 514 Details Included'!$D:$D,'7. 511_CAR_Student_Counts_Sec'!I$1,'8. 514 Details Included'!$G:$G,'7. 511_CAR_Student_Counts_Sec'!$F928))</f>
        <v>3</v>
      </c>
      <c r="J928" s="82">
        <f>IF(ISBLANK($D928),"",SUMIFS('8. 514 Details Included'!$I:$I,'8. 514 Details Included'!$A:$A,'7. 511_CAR_Student_Counts_Sec'!$A928,'8. 514 Details Included'!$E:$E,'7. 511_CAR_Student_Counts_Sec'!$D928,'8. 514 Details Included'!$D:$D,'7. 511_CAR_Student_Counts_Sec'!J$1,'8. 514 Details Included'!$G:$G,'7. 511_CAR_Student_Counts_Sec'!$F928))</f>
        <v>2</v>
      </c>
      <c r="K928" s="82">
        <f>IF(ISBLANK($D928),"",SUMIFS('8. 514 Details Included'!$I:$I,'8. 514 Details Included'!$A:$A,'7. 511_CAR_Student_Counts_Sec'!$A928,'8. 514 Details Included'!$E:$E,'7. 511_CAR_Student_Counts_Sec'!$D928,'8. 514 Details Included'!$D:$D,'7. 511_CAR_Student_Counts_Sec'!K$1,'8. 514 Details Included'!$G:$G,'7. 511_CAR_Student_Counts_Sec'!$F928))</f>
        <v>0</v>
      </c>
      <c r="L928" s="82">
        <f>IF(ISBLANK($D928),"",SUMIFS('8. 514 Details Included'!$I:$I,'8. 514 Details Included'!$A:$A,'7. 511_CAR_Student_Counts_Sec'!$A928,'8. 514 Details Included'!$E:$E,'7. 511_CAR_Student_Counts_Sec'!$D928,'8. 514 Details Included'!$D:$D,'7. 511_CAR_Student_Counts_Sec'!L$1,'8. 514 Details Included'!$G:$G,'7. 511_CAR_Student_Counts_Sec'!$F928))</f>
        <v>0</v>
      </c>
      <c r="M928" s="82">
        <f>IF(ISBLANK($D928),"",SUMIFS('8. 514 Details Included'!$I:$I,'8. 514 Details Included'!$A:$A,'7. 511_CAR_Student_Counts_Sec'!$A928,'8. 514 Details Included'!$E:$E,'7. 511_CAR_Student_Counts_Sec'!$D928,'8. 514 Details Included'!$D:$D,'7. 511_CAR_Student_Counts_Sec'!M$1,'8. 514 Details Included'!$G:$G,'7. 511_CAR_Student_Counts_Sec'!$F928))</f>
        <v>0</v>
      </c>
      <c r="N928" s="82">
        <f>IF(ISBLANK($D928),"",SUMIFS('8. 514 Details Included'!$I:$I,'8. 514 Details Included'!$A:$A,'7. 511_CAR_Student_Counts_Sec'!$A928,'8. 514 Details Included'!$E:$E,'7. 511_CAR_Student_Counts_Sec'!$D928,'8. 514 Details Included'!$D:$D,'7. 511_CAR_Student_Counts_Sec'!N$1,'8. 514 Details Included'!$G:$G,'7. 511_CAR_Student_Counts_Sec'!$F928))</f>
        <v>0</v>
      </c>
      <c r="O928" s="81">
        <f t="shared" si="42"/>
        <v>7</v>
      </c>
      <c r="P928" s="81">
        <f t="shared" si="43"/>
        <v>0</v>
      </c>
      <c r="Q928" s="81" t="str">
        <f t="shared" si="44"/>
        <v>6-8</v>
      </c>
    </row>
    <row r="929" spans="1:17" ht="15" outlineLevel="3" x14ac:dyDescent="0.2">
      <c r="A929" s="85"/>
      <c r="B929" s="86"/>
      <c r="C929" s="88" t="s">
        <v>1271</v>
      </c>
      <c r="D929" s="85"/>
      <c r="E929" s="86"/>
      <c r="F929" s="85"/>
      <c r="G929" s="85">
        <f>SUBTOTAL(1,G927:G928)</f>
        <v>7</v>
      </c>
      <c r="H929" s="82" t="str">
        <f>IF(ISBLANK($D929),"",SUMIFS('8. 514 Details Included'!$I:$I,'8. 514 Details Included'!$A:$A,'7. 511_CAR_Student_Counts_Sec'!$A929,'8. 514 Details Included'!$E:$E,'7. 511_CAR_Student_Counts_Sec'!$D929,'8. 514 Details Included'!$D:$D,'7. 511_CAR_Student_Counts_Sec'!H$1,'8. 514 Details Included'!$G:$G,'7. 511_CAR_Student_Counts_Sec'!$F929))</f>
        <v/>
      </c>
      <c r="I929" s="82" t="str">
        <f>IF(ISBLANK($D929),"",SUMIFS('8. 514 Details Included'!$I:$I,'8. 514 Details Included'!$A:$A,'7. 511_CAR_Student_Counts_Sec'!$A929,'8. 514 Details Included'!$E:$E,'7. 511_CAR_Student_Counts_Sec'!$D929,'8. 514 Details Included'!$D:$D,'7. 511_CAR_Student_Counts_Sec'!I$1,'8. 514 Details Included'!$G:$G,'7. 511_CAR_Student_Counts_Sec'!$F929))</f>
        <v/>
      </c>
      <c r="J929" s="82" t="str">
        <f>IF(ISBLANK($D929),"",SUMIFS('8. 514 Details Included'!$I:$I,'8. 514 Details Included'!$A:$A,'7. 511_CAR_Student_Counts_Sec'!$A929,'8. 514 Details Included'!$E:$E,'7. 511_CAR_Student_Counts_Sec'!$D929,'8. 514 Details Included'!$D:$D,'7. 511_CAR_Student_Counts_Sec'!J$1,'8. 514 Details Included'!$G:$G,'7. 511_CAR_Student_Counts_Sec'!$F929))</f>
        <v/>
      </c>
      <c r="K929" s="82" t="str">
        <f>IF(ISBLANK($D929),"",SUMIFS('8. 514 Details Included'!$I:$I,'8. 514 Details Included'!$A:$A,'7. 511_CAR_Student_Counts_Sec'!$A929,'8. 514 Details Included'!$E:$E,'7. 511_CAR_Student_Counts_Sec'!$D929,'8. 514 Details Included'!$D:$D,'7. 511_CAR_Student_Counts_Sec'!K$1,'8. 514 Details Included'!$G:$G,'7. 511_CAR_Student_Counts_Sec'!$F929))</f>
        <v/>
      </c>
      <c r="L929" s="82" t="str">
        <f>IF(ISBLANK($D929),"",SUMIFS('8. 514 Details Included'!$I:$I,'8. 514 Details Included'!$A:$A,'7. 511_CAR_Student_Counts_Sec'!$A929,'8. 514 Details Included'!$E:$E,'7. 511_CAR_Student_Counts_Sec'!$D929,'8. 514 Details Included'!$D:$D,'7. 511_CAR_Student_Counts_Sec'!L$1,'8. 514 Details Included'!$G:$G,'7. 511_CAR_Student_Counts_Sec'!$F929))</f>
        <v/>
      </c>
      <c r="M929" s="82" t="str">
        <f>IF(ISBLANK($D929),"",SUMIFS('8. 514 Details Included'!$I:$I,'8. 514 Details Included'!$A:$A,'7. 511_CAR_Student_Counts_Sec'!$A929,'8. 514 Details Included'!$E:$E,'7. 511_CAR_Student_Counts_Sec'!$D929,'8. 514 Details Included'!$D:$D,'7. 511_CAR_Student_Counts_Sec'!M$1,'8. 514 Details Included'!$G:$G,'7. 511_CAR_Student_Counts_Sec'!$F929))</f>
        <v/>
      </c>
      <c r="N929" s="82" t="str">
        <f>IF(ISBLANK($D929),"",SUMIFS('8. 514 Details Included'!$I:$I,'8. 514 Details Included'!$A:$A,'7. 511_CAR_Student_Counts_Sec'!$A929,'8. 514 Details Included'!$E:$E,'7. 511_CAR_Student_Counts_Sec'!$D929,'8. 514 Details Included'!$D:$D,'7. 511_CAR_Student_Counts_Sec'!N$1,'8. 514 Details Included'!$G:$G,'7. 511_CAR_Student_Counts_Sec'!$F929))</f>
        <v/>
      </c>
      <c r="O929" s="81" t="str">
        <f t="shared" si="42"/>
        <v/>
      </c>
      <c r="P929" s="81" t="str">
        <f t="shared" si="43"/>
        <v/>
      </c>
      <c r="Q929" s="81" t="str">
        <f t="shared" si="44"/>
        <v/>
      </c>
    </row>
    <row r="930" spans="1:17" ht="15" outlineLevel="2" x14ac:dyDescent="0.2">
      <c r="A930" s="87" t="s">
        <v>1643</v>
      </c>
      <c r="B930" s="86"/>
      <c r="C930" s="86"/>
      <c r="D930" s="85"/>
      <c r="E930" s="86"/>
      <c r="F930" s="85"/>
      <c r="G930" s="85">
        <f>SUBTOTAL(1,G780:G928)</f>
        <v>26.689655172413794</v>
      </c>
      <c r="H930" s="82" t="str">
        <f>IF(ISBLANK($D930),"",SUMIFS('8. 514 Details Included'!$I:$I,'8. 514 Details Included'!$A:$A,'7. 511_CAR_Student_Counts_Sec'!$A930,'8. 514 Details Included'!$E:$E,'7. 511_CAR_Student_Counts_Sec'!$D930,'8. 514 Details Included'!$D:$D,'7. 511_CAR_Student_Counts_Sec'!H$1,'8. 514 Details Included'!$G:$G,'7. 511_CAR_Student_Counts_Sec'!$F930))</f>
        <v/>
      </c>
      <c r="I930" s="82" t="str">
        <f>IF(ISBLANK($D930),"",SUMIFS('8. 514 Details Included'!$I:$I,'8. 514 Details Included'!$A:$A,'7. 511_CAR_Student_Counts_Sec'!$A930,'8. 514 Details Included'!$E:$E,'7. 511_CAR_Student_Counts_Sec'!$D930,'8. 514 Details Included'!$D:$D,'7. 511_CAR_Student_Counts_Sec'!I$1,'8. 514 Details Included'!$G:$G,'7. 511_CAR_Student_Counts_Sec'!$F930))</f>
        <v/>
      </c>
      <c r="J930" s="82" t="str">
        <f>IF(ISBLANK($D930),"",SUMIFS('8. 514 Details Included'!$I:$I,'8. 514 Details Included'!$A:$A,'7. 511_CAR_Student_Counts_Sec'!$A930,'8. 514 Details Included'!$E:$E,'7. 511_CAR_Student_Counts_Sec'!$D930,'8. 514 Details Included'!$D:$D,'7. 511_CAR_Student_Counts_Sec'!J$1,'8. 514 Details Included'!$G:$G,'7. 511_CAR_Student_Counts_Sec'!$F930))</f>
        <v/>
      </c>
      <c r="K930" s="82" t="str">
        <f>IF(ISBLANK($D930),"",SUMIFS('8. 514 Details Included'!$I:$I,'8. 514 Details Included'!$A:$A,'7. 511_CAR_Student_Counts_Sec'!$A930,'8. 514 Details Included'!$E:$E,'7. 511_CAR_Student_Counts_Sec'!$D930,'8. 514 Details Included'!$D:$D,'7. 511_CAR_Student_Counts_Sec'!K$1,'8. 514 Details Included'!$G:$G,'7. 511_CAR_Student_Counts_Sec'!$F930))</f>
        <v/>
      </c>
      <c r="L930" s="82" t="str">
        <f>IF(ISBLANK($D930),"",SUMIFS('8. 514 Details Included'!$I:$I,'8. 514 Details Included'!$A:$A,'7. 511_CAR_Student_Counts_Sec'!$A930,'8. 514 Details Included'!$E:$E,'7. 511_CAR_Student_Counts_Sec'!$D930,'8. 514 Details Included'!$D:$D,'7. 511_CAR_Student_Counts_Sec'!L$1,'8. 514 Details Included'!$G:$G,'7. 511_CAR_Student_Counts_Sec'!$F930))</f>
        <v/>
      </c>
      <c r="M930" s="82" t="str">
        <f>IF(ISBLANK($D930),"",SUMIFS('8. 514 Details Included'!$I:$I,'8. 514 Details Included'!$A:$A,'7. 511_CAR_Student_Counts_Sec'!$A930,'8. 514 Details Included'!$E:$E,'7. 511_CAR_Student_Counts_Sec'!$D930,'8. 514 Details Included'!$D:$D,'7. 511_CAR_Student_Counts_Sec'!M$1,'8. 514 Details Included'!$G:$G,'7. 511_CAR_Student_Counts_Sec'!$F930))</f>
        <v/>
      </c>
      <c r="N930" s="82" t="str">
        <f>IF(ISBLANK($D930),"",SUMIFS('8. 514 Details Included'!$I:$I,'8. 514 Details Included'!$A:$A,'7. 511_CAR_Student_Counts_Sec'!$A930,'8. 514 Details Included'!$E:$E,'7. 511_CAR_Student_Counts_Sec'!$D930,'8. 514 Details Included'!$D:$D,'7. 511_CAR_Student_Counts_Sec'!N$1,'8. 514 Details Included'!$G:$G,'7. 511_CAR_Student_Counts_Sec'!$F930))</f>
        <v/>
      </c>
      <c r="O930" s="81" t="str">
        <f t="shared" si="42"/>
        <v/>
      </c>
      <c r="P930" s="81" t="str">
        <f t="shared" si="43"/>
        <v/>
      </c>
      <c r="Q930" s="81" t="str">
        <f t="shared" si="44"/>
        <v/>
      </c>
    </row>
    <row r="931" spans="1:17" ht="15" outlineLevel="4" x14ac:dyDescent="0.2">
      <c r="A931" s="85">
        <v>217</v>
      </c>
      <c r="B931" s="86" t="s">
        <v>1118</v>
      </c>
      <c r="C931" s="86" t="s">
        <v>1172</v>
      </c>
      <c r="D931" s="85">
        <v>2</v>
      </c>
      <c r="E931" s="86" t="s">
        <v>1639</v>
      </c>
      <c r="F931" s="85">
        <v>1</v>
      </c>
      <c r="G931" s="85">
        <v>18</v>
      </c>
      <c r="H931" s="82">
        <f>IF(ISBLANK($D931),"",SUMIFS('8. 514 Details Included'!$I:$I,'8. 514 Details Included'!$A:$A,'7. 511_CAR_Student_Counts_Sec'!$A931,'8. 514 Details Included'!$E:$E,'7. 511_CAR_Student_Counts_Sec'!$D931,'8. 514 Details Included'!$D:$D,'7. 511_CAR_Student_Counts_Sec'!H$1,'8. 514 Details Included'!$G:$G,'7. 511_CAR_Student_Counts_Sec'!$F931))</f>
        <v>18</v>
      </c>
      <c r="I931" s="82">
        <f>IF(ISBLANK($D931),"",SUMIFS('8. 514 Details Included'!$I:$I,'8. 514 Details Included'!$A:$A,'7. 511_CAR_Student_Counts_Sec'!$A931,'8. 514 Details Included'!$E:$E,'7. 511_CAR_Student_Counts_Sec'!$D931,'8. 514 Details Included'!$D:$D,'7. 511_CAR_Student_Counts_Sec'!I$1,'8. 514 Details Included'!$G:$G,'7. 511_CAR_Student_Counts_Sec'!$F931))</f>
        <v>0</v>
      </c>
      <c r="J931" s="82">
        <f>IF(ISBLANK($D931),"",SUMIFS('8. 514 Details Included'!$I:$I,'8. 514 Details Included'!$A:$A,'7. 511_CAR_Student_Counts_Sec'!$A931,'8. 514 Details Included'!$E:$E,'7. 511_CAR_Student_Counts_Sec'!$D931,'8. 514 Details Included'!$D:$D,'7. 511_CAR_Student_Counts_Sec'!J$1,'8. 514 Details Included'!$G:$G,'7. 511_CAR_Student_Counts_Sec'!$F931))</f>
        <v>0</v>
      </c>
      <c r="K931" s="82">
        <f>IF(ISBLANK($D931),"",SUMIFS('8. 514 Details Included'!$I:$I,'8. 514 Details Included'!$A:$A,'7. 511_CAR_Student_Counts_Sec'!$A931,'8. 514 Details Included'!$E:$E,'7. 511_CAR_Student_Counts_Sec'!$D931,'8. 514 Details Included'!$D:$D,'7. 511_CAR_Student_Counts_Sec'!K$1,'8. 514 Details Included'!$G:$G,'7. 511_CAR_Student_Counts_Sec'!$F931))</f>
        <v>0</v>
      </c>
      <c r="L931" s="82">
        <f>IF(ISBLANK($D931),"",SUMIFS('8. 514 Details Included'!$I:$I,'8. 514 Details Included'!$A:$A,'7. 511_CAR_Student_Counts_Sec'!$A931,'8. 514 Details Included'!$E:$E,'7. 511_CAR_Student_Counts_Sec'!$D931,'8. 514 Details Included'!$D:$D,'7. 511_CAR_Student_Counts_Sec'!L$1,'8. 514 Details Included'!$G:$G,'7. 511_CAR_Student_Counts_Sec'!$F931))</f>
        <v>0</v>
      </c>
      <c r="M931" s="82">
        <f>IF(ISBLANK($D931),"",SUMIFS('8. 514 Details Included'!$I:$I,'8. 514 Details Included'!$A:$A,'7. 511_CAR_Student_Counts_Sec'!$A931,'8. 514 Details Included'!$E:$E,'7. 511_CAR_Student_Counts_Sec'!$D931,'8. 514 Details Included'!$D:$D,'7. 511_CAR_Student_Counts_Sec'!M$1,'8. 514 Details Included'!$G:$G,'7. 511_CAR_Student_Counts_Sec'!$F931))</f>
        <v>0</v>
      </c>
      <c r="N931" s="82">
        <f>IF(ISBLANK($D931),"",SUMIFS('8. 514 Details Included'!$I:$I,'8. 514 Details Included'!$A:$A,'7. 511_CAR_Student_Counts_Sec'!$A931,'8. 514 Details Included'!$E:$E,'7. 511_CAR_Student_Counts_Sec'!$D931,'8. 514 Details Included'!$D:$D,'7. 511_CAR_Student_Counts_Sec'!N$1,'8. 514 Details Included'!$G:$G,'7. 511_CAR_Student_Counts_Sec'!$F931))</f>
        <v>0</v>
      </c>
      <c r="O931" s="81">
        <f t="shared" si="42"/>
        <v>18</v>
      </c>
      <c r="P931" s="81">
        <f t="shared" si="43"/>
        <v>0</v>
      </c>
      <c r="Q931" s="81" t="str">
        <f t="shared" si="44"/>
        <v>6-8</v>
      </c>
    </row>
    <row r="932" spans="1:17" ht="15" outlineLevel="4" x14ac:dyDescent="0.2">
      <c r="A932" s="85">
        <v>217</v>
      </c>
      <c r="B932" s="86" t="s">
        <v>1118</v>
      </c>
      <c r="C932" s="86" t="s">
        <v>1172</v>
      </c>
      <c r="D932" s="85">
        <v>2</v>
      </c>
      <c r="E932" s="86" t="s">
        <v>1639</v>
      </c>
      <c r="F932" s="85">
        <v>2</v>
      </c>
      <c r="G932" s="85">
        <v>17</v>
      </c>
      <c r="H932" s="82">
        <f>IF(ISBLANK($D932),"",SUMIFS('8. 514 Details Included'!$I:$I,'8. 514 Details Included'!$A:$A,'7. 511_CAR_Student_Counts_Sec'!$A932,'8. 514 Details Included'!$E:$E,'7. 511_CAR_Student_Counts_Sec'!$D932,'8. 514 Details Included'!$D:$D,'7. 511_CAR_Student_Counts_Sec'!H$1,'8. 514 Details Included'!$G:$G,'7. 511_CAR_Student_Counts_Sec'!$F932))</f>
        <v>17</v>
      </c>
      <c r="I932" s="82">
        <f>IF(ISBLANK($D932),"",SUMIFS('8. 514 Details Included'!$I:$I,'8. 514 Details Included'!$A:$A,'7. 511_CAR_Student_Counts_Sec'!$A932,'8. 514 Details Included'!$E:$E,'7. 511_CAR_Student_Counts_Sec'!$D932,'8. 514 Details Included'!$D:$D,'7. 511_CAR_Student_Counts_Sec'!I$1,'8. 514 Details Included'!$G:$G,'7. 511_CAR_Student_Counts_Sec'!$F932))</f>
        <v>0</v>
      </c>
      <c r="J932" s="82">
        <f>IF(ISBLANK($D932),"",SUMIFS('8. 514 Details Included'!$I:$I,'8. 514 Details Included'!$A:$A,'7. 511_CAR_Student_Counts_Sec'!$A932,'8. 514 Details Included'!$E:$E,'7. 511_CAR_Student_Counts_Sec'!$D932,'8. 514 Details Included'!$D:$D,'7. 511_CAR_Student_Counts_Sec'!J$1,'8. 514 Details Included'!$G:$G,'7. 511_CAR_Student_Counts_Sec'!$F932))</f>
        <v>0</v>
      </c>
      <c r="K932" s="82">
        <f>IF(ISBLANK($D932),"",SUMIFS('8. 514 Details Included'!$I:$I,'8. 514 Details Included'!$A:$A,'7. 511_CAR_Student_Counts_Sec'!$A932,'8. 514 Details Included'!$E:$E,'7. 511_CAR_Student_Counts_Sec'!$D932,'8. 514 Details Included'!$D:$D,'7. 511_CAR_Student_Counts_Sec'!K$1,'8. 514 Details Included'!$G:$G,'7. 511_CAR_Student_Counts_Sec'!$F932))</f>
        <v>0</v>
      </c>
      <c r="L932" s="82">
        <f>IF(ISBLANK($D932),"",SUMIFS('8. 514 Details Included'!$I:$I,'8. 514 Details Included'!$A:$A,'7. 511_CAR_Student_Counts_Sec'!$A932,'8. 514 Details Included'!$E:$E,'7. 511_CAR_Student_Counts_Sec'!$D932,'8. 514 Details Included'!$D:$D,'7. 511_CAR_Student_Counts_Sec'!L$1,'8. 514 Details Included'!$G:$G,'7. 511_CAR_Student_Counts_Sec'!$F932))</f>
        <v>0</v>
      </c>
      <c r="M932" s="82">
        <f>IF(ISBLANK($D932),"",SUMIFS('8. 514 Details Included'!$I:$I,'8. 514 Details Included'!$A:$A,'7. 511_CAR_Student_Counts_Sec'!$A932,'8. 514 Details Included'!$E:$E,'7. 511_CAR_Student_Counts_Sec'!$D932,'8. 514 Details Included'!$D:$D,'7. 511_CAR_Student_Counts_Sec'!M$1,'8. 514 Details Included'!$G:$G,'7. 511_CAR_Student_Counts_Sec'!$F932))</f>
        <v>0</v>
      </c>
      <c r="N932" s="82">
        <f>IF(ISBLANK($D932),"",SUMIFS('8. 514 Details Included'!$I:$I,'8. 514 Details Included'!$A:$A,'7. 511_CAR_Student_Counts_Sec'!$A932,'8. 514 Details Included'!$E:$E,'7. 511_CAR_Student_Counts_Sec'!$D932,'8. 514 Details Included'!$D:$D,'7. 511_CAR_Student_Counts_Sec'!N$1,'8. 514 Details Included'!$G:$G,'7. 511_CAR_Student_Counts_Sec'!$F932))</f>
        <v>0</v>
      </c>
      <c r="O932" s="81">
        <f t="shared" si="42"/>
        <v>17</v>
      </c>
      <c r="P932" s="81">
        <f t="shared" si="43"/>
        <v>0</v>
      </c>
      <c r="Q932" s="81" t="str">
        <f t="shared" si="44"/>
        <v>6-8</v>
      </c>
    </row>
    <row r="933" spans="1:17" ht="15" outlineLevel="4" x14ac:dyDescent="0.2">
      <c r="A933" s="85">
        <v>217</v>
      </c>
      <c r="B933" s="86" t="s">
        <v>1118</v>
      </c>
      <c r="C933" s="86" t="s">
        <v>1172</v>
      </c>
      <c r="D933" s="85">
        <v>2</v>
      </c>
      <c r="E933" s="86" t="s">
        <v>1639</v>
      </c>
      <c r="F933" s="85">
        <v>5</v>
      </c>
      <c r="G933" s="85">
        <v>18</v>
      </c>
      <c r="H933" s="82">
        <f>IF(ISBLANK($D933),"",SUMIFS('8. 514 Details Included'!$I:$I,'8. 514 Details Included'!$A:$A,'7. 511_CAR_Student_Counts_Sec'!$A933,'8. 514 Details Included'!$E:$E,'7. 511_CAR_Student_Counts_Sec'!$D933,'8. 514 Details Included'!$D:$D,'7. 511_CAR_Student_Counts_Sec'!H$1,'8. 514 Details Included'!$G:$G,'7. 511_CAR_Student_Counts_Sec'!$F933))</f>
        <v>18</v>
      </c>
      <c r="I933" s="82">
        <f>IF(ISBLANK($D933),"",SUMIFS('8. 514 Details Included'!$I:$I,'8. 514 Details Included'!$A:$A,'7. 511_CAR_Student_Counts_Sec'!$A933,'8. 514 Details Included'!$E:$E,'7. 511_CAR_Student_Counts_Sec'!$D933,'8. 514 Details Included'!$D:$D,'7. 511_CAR_Student_Counts_Sec'!I$1,'8. 514 Details Included'!$G:$G,'7. 511_CAR_Student_Counts_Sec'!$F933))</f>
        <v>0</v>
      </c>
      <c r="J933" s="82">
        <f>IF(ISBLANK($D933),"",SUMIFS('8. 514 Details Included'!$I:$I,'8. 514 Details Included'!$A:$A,'7. 511_CAR_Student_Counts_Sec'!$A933,'8. 514 Details Included'!$E:$E,'7. 511_CAR_Student_Counts_Sec'!$D933,'8. 514 Details Included'!$D:$D,'7. 511_CAR_Student_Counts_Sec'!J$1,'8. 514 Details Included'!$G:$G,'7. 511_CAR_Student_Counts_Sec'!$F933))</f>
        <v>0</v>
      </c>
      <c r="K933" s="82">
        <f>IF(ISBLANK($D933),"",SUMIFS('8. 514 Details Included'!$I:$I,'8. 514 Details Included'!$A:$A,'7. 511_CAR_Student_Counts_Sec'!$A933,'8. 514 Details Included'!$E:$E,'7. 511_CAR_Student_Counts_Sec'!$D933,'8. 514 Details Included'!$D:$D,'7. 511_CAR_Student_Counts_Sec'!K$1,'8. 514 Details Included'!$G:$G,'7. 511_CAR_Student_Counts_Sec'!$F933))</f>
        <v>0</v>
      </c>
      <c r="L933" s="82">
        <f>IF(ISBLANK($D933),"",SUMIFS('8. 514 Details Included'!$I:$I,'8. 514 Details Included'!$A:$A,'7. 511_CAR_Student_Counts_Sec'!$A933,'8. 514 Details Included'!$E:$E,'7. 511_CAR_Student_Counts_Sec'!$D933,'8. 514 Details Included'!$D:$D,'7. 511_CAR_Student_Counts_Sec'!L$1,'8. 514 Details Included'!$G:$G,'7. 511_CAR_Student_Counts_Sec'!$F933))</f>
        <v>0</v>
      </c>
      <c r="M933" s="82">
        <f>IF(ISBLANK($D933),"",SUMIFS('8. 514 Details Included'!$I:$I,'8. 514 Details Included'!$A:$A,'7. 511_CAR_Student_Counts_Sec'!$A933,'8. 514 Details Included'!$E:$E,'7. 511_CAR_Student_Counts_Sec'!$D933,'8. 514 Details Included'!$D:$D,'7. 511_CAR_Student_Counts_Sec'!M$1,'8. 514 Details Included'!$G:$G,'7. 511_CAR_Student_Counts_Sec'!$F933))</f>
        <v>0</v>
      </c>
      <c r="N933" s="82">
        <f>IF(ISBLANK($D933),"",SUMIFS('8. 514 Details Included'!$I:$I,'8. 514 Details Included'!$A:$A,'7. 511_CAR_Student_Counts_Sec'!$A933,'8. 514 Details Included'!$E:$E,'7. 511_CAR_Student_Counts_Sec'!$D933,'8. 514 Details Included'!$D:$D,'7. 511_CAR_Student_Counts_Sec'!N$1,'8. 514 Details Included'!$G:$G,'7. 511_CAR_Student_Counts_Sec'!$F933))</f>
        <v>0</v>
      </c>
      <c r="O933" s="81">
        <f t="shared" si="42"/>
        <v>18</v>
      </c>
      <c r="P933" s="81">
        <f t="shared" si="43"/>
        <v>0</v>
      </c>
      <c r="Q933" s="81" t="str">
        <f t="shared" si="44"/>
        <v>6-8</v>
      </c>
    </row>
    <row r="934" spans="1:17" ht="15" outlineLevel="4" x14ac:dyDescent="0.2">
      <c r="A934" s="85">
        <v>217</v>
      </c>
      <c r="B934" s="86" t="s">
        <v>1118</v>
      </c>
      <c r="C934" s="86" t="s">
        <v>1172</v>
      </c>
      <c r="D934" s="85">
        <v>9</v>
      </c>
      <c r="E934" s="86" t="s">
        <v>1642</v>
      </c>
      <c r="F934" s="85">
        <v>1</v>
      </c>
      <c r="G934" s="85">
        <v>18</v>
      </c>
      <c r="H934" s="82">
        <f>IF(ISBLANK($D934),"",SUMIFS('8. 514 Details Included'!$I:$I,'8. 514 Details Included'!$A:$A,'7. 511_CAR_Student_Counts_Sec'!$A934,'8. 514 Details Included'!$E:$E,'7. 511_CAR_Student_Counts_Sec'!$D934,'8. 514 Details Included'!$D:$D,'7. 511_CAR_Student_Counts_Sec'!H$1,'8. 514 Details Included'!$G:$G,'7. 511_CAR_Student_Counts_Sec'!$F934))</f>
        <v>18</v>
      </c>
      <c r="I934" s="82">
        <f>IF(ISBLANK($D934),"",SUMIFS('8. 514 Details Included'!$I:$I,'8. 514 Details Included'!$A:$A,'7. 511_CAR_Student_Counts_Sec'!$A934,'8. 514 Details Included'!$E:$E,'7. 511_CAR_Student_Counts_Sec'!$D934,'8. 514 Details Included'!$D:$D,'7. 511_CAR_Student_Counts_Sec'!I$1,'8. 514 Details Included'!$G:$G,'7. 511_CAR_Student_Counts_Sec'!$F934))</f>
        <v>0</v>
      </c>
      <c r="J934" s="82">
        <f>IF(ISBLANK($D934),"",SUMIFS('8. 514 Details Included'!$I:$I,'8. 514 Details Included'!$A:$A,'7. 511_CAR_Student_Counts_Sec'!$A934,'8. 514 Details Included'!$E:$E,'7. 511_CAR_Student_Counts_Sec'!$D934,'8. 514 Details Included'!$D:$D,'7. 511_CAR_Student_Counts_Sec'!J$1,'8. 514 Details Included'!$G:$G,'7. 511_CAR_Student_Counts_Sec'!$F934))</f>
        <v>0</v>
      </c>
      <c r="K934" s="82">
        <f>IF(ISBLANK($D934),"",SUMIFS('8. 514 Details Included'!$I:$I,'8. 514 Details Included'!$A:$A,'7. 511_CAR_Student_Counts_Sec'!$A934,'8. 514 Details Included'!$E:$E,'7. 511_CAR_Student_Counts_Sec'!$D934,'8. 514 Details Included'!$D:$D,'7. 511_CAR_Student_Counts_Sec'!K$1,'8. 514 Details Included'!$G:$G,'7. 511_CAR_Student_Counts_Sec'!$F934))</f>
        <v>0</v>
      </c>
      <c r="L934" s="82">
        <f>IF(ISBLANK($D934),"",SUMIFS('8. 514 Details Included'!$I:$I,'8. 514 Details Included'!$A:$A,'7. 511_CAR_Student_Counts_Sec'!$A934,'8. 514 Details Included'!$E:$E,'7. 511_CAR_Student_Counts_Sec'!$D934,'8. 514 Details Included'!$D:$D,'7. 511_CAR_Student_Counts_Sec'!L$1,'8. 514 Details Included'!$G:$G,'7. 511_CAR_Student_Counts_Sec'!$F934))</f>
        <v>0</v>
      </c>
      <c r="M934" s="82">
        <f>IF(ISBLANK($D934),"",SUMIFS('8. 514 Details Included'!$I:$I,'8. 514 Details Included'!$A:$A,'7. 511_CAR_Student_Counts_Sec'!$A934,'8. 514 Details Included'!$E:$E,'7. 511_CAR_Student_Counts_Sec'!$D934,'8. 514 Details Included'!$D:$D,'7. 511_CAR_Student_Counts_Sec'!M$1,'8. 514 Details Included'!$G:$G,'7. 511_CAR_Student_Counts_Sec'!$F934))</f>
        <v>0</v>
      </c>
      <c r="N934" s="82">
        <f>IF(ISBLANK($D934),"",SUMIFS('8. 514 Details Included'!$I:$I,'8. 514 Details Included'!$A:$A,'7. 511_CAR_Student_Counts_Sec'!$A934,'8. 514 Details Included'!$E:$E,'7. 511_CAR_Student_Counts_Sec'!$D934,'8. 514 Details Included'!$D:$D,'7. 511_CAR_Student_Counts_Sec'!N$1,'8. 514 Details Included'!$G:$G,'7. 511_CAR_Student_Counts_Sec'!$F934))</f>
        <v>0</v>
      </c>
      <c r="O934" s="81">
        <f t="shared" si="42"/>
        <v>18</v>
      </c>
      <c r="P934" s="81">
        <f t="shared" si="43"/>
        <v>0</v>
      </c>
      <c r="Q934" s="81" t="str">
        <f t="shared" si="44"/>
        <v>6-8</v>
      </c>
    </row>
    <row r="935" spans="1:17" ht="15" outlineLevel="4" x14ac:dyDescent="0.2">
      <c r="A935" s="85">
        <v>217</v>
      </c>
      <c r="B935" s="86" t="s">
        <v>1118</v>
      </c>
      <c r="C935" s="86" t="s">
        <v>1172</v>
      </c>
      <c r="D935" s="85">
        <v>9</v>
      </c>
      <c r="E935" s="86" t="s">
        <v>1642</v>
      </c>
      <c r="F935" s="85">
        <v>4</v>
      </c>
      <c r="G935" s="85">
        <v>18</v>
      </c>
      <c r="H935" s="82">
        <f>IF(ISBLANK($D935),"",SUMIFS('8. 514 Details Included'!$I:$I,'8. 514 Details Included'!$A:$A,'7. 511_CAR_Student_Counts_Sec'!$A935,'8. 514 Details Included'!$E:$E,'7. 511_CAR_Student_Counts_Sec'!$D935,'8. 514 Details Included'!$D:$D,'7. 511_CAR_Student_Counts_Sec'!H$1,'8. 514 Details Included'!$G:$G,'7. 511_CAR_Student_Counts_Sec'!$F935))</f>
        <v>18</v>
      </c>
      <c r="I935" s="82">
        <f>IF(ISBLANK($D935),"",SUMIFS('8. 514 Details Included'!$I:$I,'8. 514 Details Included'!$A:$A,'7. 511_CAR_Student_Counts_Sec'!$A935,'8. 514 Details Included'!$E:$E,'7. 511_CAR_Student_Counts_Sec'!$D935,'8. 514 Details Included'!$D:$D,'7. 511_CAR_Student_Counts_Sec'!I$1,'8. 514 Details Included'!$G:$G,'7. 511_CAR_Student_Counts_Sec'!$F935))</f>
        <v>0</v>
      </c>
      <c r="J935" s="82">
        <f>IF(ISBLANK($D935),"",SUMIFS('8. 514 Details Included'!$I:$I,'8. 514 Details Included'!$A:$A,'7. 511_CAR_Student_Counts_Sec'!$A935,'8. 514 Details Included'!$E:$E,'7. 511_CAR_Student_Counts_Sec'!$D935,'8. 514 Details Included'!$D:$D,'7. 511_CAR_Student_Counts_Sec'!J$1,'8. 514 Details Included'!$G:$G,'7. 511_CAR_Student_Counts_Sec'!$F935))</f>
        <v>0</v>
      </c>
      <c r="K935" s="82">
        <f>IF(ISBLANK($D935),"",SUMIFS('8. 514 Details Included'!$I:$I,'8. 514 Details Included'!$A:$A,'7. 511_CAR_Student_Counts_Sec'!$A935,'8. 514 Details Included'!$E:$E,'7. 511_CAR_Student_Counts_Sec'!$D935,'8. 514 Details Included'!$D:$D,'7. 511_CAR_Student_Counts_Sec'!K$1,'8. 514 Details Included'!$G:$G,'7. 511_CAR_Student_Counts_Sec'!$F935))</f>
        <v>0</v>
      </c>
      <c r="L935" s="82">
        <f>IF(ISBLANK($D935),"",SUMIFS('8. 514 Details Included'!$I:$I,'8. 514 Details Included'!$A:$A,'7. 511_CAR_Student_Counts_Sec'!$A935,'8. 514 Details Included'!$E:$E,'7. 511_CAR_Student_Counts_Sec'!$D935,'8. 514 Details Included'!$D:$D,'7. 511_CAR_Student_Counts_Sec'!L$1,'8. 514 Details Included'!$G:$G,'7. 511_CAR_Student_Counts_Sec'!$F935))</f>
        <v>0</v>
      </c>
      <c r="M935" s="82">
        <f>IF(ISBLANK($D935),"",SUMIFS('8. 514 Details Included'!$I:$I,'8. 514 Details Included'!$A:$A,'7. 511_CAR_Student_Counts_Sec'!$A935,'8. 514 Details Included'!$E:$E,'7. 511_CAR_Student_Counts_Sec'!$D935,'8. 514 Details Included'!$D:$D,'7. 511_CAR_Student_Counts_Sec'!M$1,'8. 514 Details Included'!$G:$G,'7. 511_CAR_Student_Counts_Sec'!$F935))</f>
        <v>0</v>
      </c>
      <c r="N935" s="82">
        <f>IF(ISBLANK($D935),"",SUMIFS('8. 514 Details Included'!$I:$I,'8. 514 Details Included'!$A:$A,'7. 511_CAR_Student_Counts_Sec'!$A935,'8. 514 Details Included'!$E:$E,'7. 511_CAR_Student_Counts_Sec'!$D935,'8. 514 Details Included'!$D:$D,'7. 511_CAR_Student_Counts_Sec'!N$1,'8. 514 Details Included'!$G:$G,'7. 511_CAR_Student_Counts_Sec'!$F935))</f>
        <v>0</v>
      </c>
      <c r="O935" s="81">
        <f t="shared" si="42"/>
        <v>18</v>
      </c>
      <c r="P935" s="81">
        <f t="shared" si="43"/>
        <v>0</v>
      </c>
      <c r="Q935" s="81" t="str">
        <f t="shared" si="44"/>
        <v>6-8</v>
      </c>
    </row>
    <row r="936" spans="1:17" ht="15" outlineLevel="4" x14ac:dyDescent="0.2">
      <c r="A936" s="85">
        <v>217</v>
      </c>
      <c r="B936" s="86" t="s">
        <v>1118</v>
      </c>
      <c r="C936" s="86" t="s">
        <v>1172</v>
      </c>
      <c r="D936" s="85">
        <v>9</v>
      </c>
      <c r="E936" s="86" t="s">
        <v>1642</v>
      </c>
      <c r="F936" s="85">
        <v>5</v>
      </c>
      <c r="G936" s="85">
        <v>17</v>
      </c>
      <c r="H936" s="82">
        <f>IF(ISBLANK($D936),"",SUMIFS('8. 514 Details Included'!$I:$I,'8. 514 Details Included'!$A:$A,'7. 511_CAR_Student_Counts_Sec'!$A936,'8. 514 Details Included'!$E:$E,'7. 511_CAR_Student_Counts_Sec'!$D936,'8. 514 Details Included'!$D:$D,'7. 511_CAR_Student_Counts_Sec'!H$1,'8. 514 Details Included'!$G:$G,'7. 511_CAR_Student_Counts_Sec'!$F936))</f>
        <v>17</v>
      </c>
      <c r="I936" s="82">
        <f>IF(ISBLANK($D936),"",SUMIFS('8. 514 Details Included'!$I:$I,'8. 514 Details Included'!$A:$A,'7. 511_CAR_Student_Counts_Sec'!$A936,'8. 514 Details Included'!$E:$E,'7. 511_CAR_Student_Counts_Sec'!$D936,'8. 514 Details Included'!$D:$D,'7. 511_CAR_Student_Counts_Sec'!I$1,'8. 514 Details Included'!$G:$G,'7. 511_CAR_Student_Counts_Sec'!$F936))</f>
        <v>0</v>
      </c>
      <c r="J936" s="82">
        <f>IF(ISBLANK($D936),"",SUMIFS('8. 514 Details Included'!$I:$I,'8. 514 Details Included'!$A:$A,'7. 511_CAR_Student_Counts_Sec'!$A936,'8. 514 Details Included'!$E:$E,'7. 511_CAR_Student_Counts_Sec'!$D936,'8. 514 Details Included'!$D:$D,'7. 511_CAR_Student_Counts_Sec'!J$1,'8. 514 Details Included'!$G:$G,'7. 511_CAR_Student_Counts_Sec'!$F936))</f>
        <v>0</v>
      </c>
      <c r="K936" s="82">
        <f>IF(ISBLANK($D936),"",SUMIFS('8. 514 Details Included'!$I:$I,'8. 514 Details Included'!$A:$A,'7. 511_CAR_Student_Counts_Sec'!$A936,'8. 514 Details Included'!$E:$E,'7. 511_CAR_Student_Counts_Sec'!$D936,'8. 514 Details Included'!$D:$D,'7. 511_CAR_Student_Counts_Sec'!K$1,'8. 514 Details Included'!$G:$G,'7. 511_CAR_Student_Counts_Sec'!$F936))</f>
        <v>0</v>
      </c>
      <c r="L936" s="82">
        <f>IF(ISBLANK($D936),"",SUMIFS('8. 514 Details Included'!$I:$I,'8. 514 Details Included'!$A:$A,'7. 511_CAR_Student_Counts_Sec'!$A936,'8. 514 Details Included'!$E:$E,'7. 511_CAR_Student_Counts_Sec'!$D936,'8. 514 Details Included'!$D:$D,'7. 511_CAR_Student_Counts_Sec'!L$1,'8. 514 Details Included'!$G:$G,'7. 511_CAR_Student_Counts_Sec'!$F936))</f>
        <v>0</v>
      </c>
      <c r="M936" s="82">
        <f>IF(ISBLANK($D936),"",SUMIFS('8. 514 Details Included'!$I:$I,'8. 514 Details Included'!$A:$A,'7. 511_CAR_Student_Counts_Sec'!$A936,'8. 514 Details Included'!$E:$E,'7. 511_CAR_Student_Counts_Sec'!$D936,'8. 514 Details Included'!$D:$D,'7. 511_CAR_Student_Counts_Sec'!M$1,'8. 514 Details Included'!$G:$G,'7. 511_CAR_Student_Counts_Sec'!$F936))</f>
        <v>0</v>
      </c>
      <c r="N936" s="82">
        <f>IF(ISBLANK($D936),"",SUMIFS('8. 514 Details Included'!$I:$I,'8. 514 Details Included'!$A:$A,'7. 511_CAR_Student_Counts_Sec'!$A936,'8. 514 Details Included'!$E:$E,'7. 511_CAR_Student_Counts_Sec'!$D936,'8. 514 Details Included'!$D:$D,'7. 511_CAR_Student_Counts_Sec'!N$1,'8. 514 Details Included'!$G:$G,'7. 511_CAR_Student_Counts_Sec'!$F936))</f>
        <v>0</v>
      </c>
      <c r="O936" s="81">
        <f t="shared" si="42"/>
        <v>17</v>
      </c>
      <c r="P936" s="81">
        <f t="shared" si="43"/>
        <v>0</v>
      </c>
      <c r="Q936" s="81" t="str">
        <f t="shared" si="44"/>
        <v>6-8</v>
      </c>
    </row>
    <row r="937" spans="1:17" ht="15" outlineLevel="3" x14ac:dyDescent="0.2">
      <c r="A937" s="85"/>
      <c r="B937" s="86"/>
      <c r="C937" s="88" t="s">
        <v>1170</v>
      </c>
      <c r="D937" s="85"/>
      <c r="E937" s="86"/>
      <c r="F937" s="85"/>
      <c r="G937" s="85">
        <f>SUBTOTAL(1,G931:G936)</f>
        <v>17.666666666666668</v>
      </c>
      <c r="H937" s="82" t="str">
        <f>IF(ISBLANK($D937),"",SUMIFS('8. 514 Details Included'!$I:$I,'8. 514 Details Included'!$A:$A,'7. 511_CAR_Student_Counts_Sec'!$A937,'8. 514 Details Included'!$E:$E,'7. 511_CAR_Student_Counts_Sec'!$D937,'8. 514 Details Included'!$D:$D,'7. 511_CAR_Student_Counts_Sec'!H$1,'8. 514 Details Included'!$G:$G,'7. 511_CAR_Student_Counts_Sec'!$F937))</f>
        <v/>
      </c>
      <c r="I937" s="82" t="str">
        <f>IF(ISBLANK($D937),"",SUMIFS('8. 514 Details Included'!$I:$I,'8. 514 Details Included'!$A:$A,'7. 511_CAR_Student_Counts_Sec'!$A937,'8. 514 Details Included'!$E:$E,'7. 511_CAR_Student_Counts_Sec'!$D937,'8. 514 Details Included'!$D:$D,'7. 511_CAR_Student_Counts_Sec'!I$1,'8. 514 Details Included'!$G:$G,'7. 511_CAR_Student_Counts_Sec'!$F937))</f>
        <v/>
      </c>
      <c r="J937" s="82" t="str">
        <f>IF(ISBLANK($D937),"",SUMIFS('8. 514 Details Included'!$I:$I,'8. 514 Details Included'!$A:$A,'7. 511_CAR_Student_Counts_Sec'!$A937,'8. 514 Details Included'!$E:$E,'7. 511_CAR_Student_Counts_Sec'!$D937,'8. 514 Details Included'!$D:$D,'7. 511_CAR_Student_Counts_Sec'!J$1,'8. 514 Details Included'!$G:$G,'7. 511_CAR_Student_Counts_Sec'!$F937))</f>
        <v/>
      </c>
      <c r="K937" s="82" t="str">
        <f>IF(ISBLANK($D937),"",SUMIFS('8. 514 Details Included'!$I:$I,'8. 514 Details Included'!$A:$A,'7. 511_CAR_Student_Counts_Sec'!$A937,'8. 514 Details Included'!$E:$E,'7. 511_CAR_Student_Counts_Sec'!$D937,'8. 514 Details Included'!$D:$D,'7. 511_CAR_Student_Counts_Sec'!K$1,'8. 514 Details Included'!$G:$G,'7. 511_CAR_Student_Counts_Sec'!$F937))</f>
        <v/>
      </c>
      <c r="L937" s="82" t="str">
        <f>IF(ISBLANK($D937),"",SUMIFS('8. 514 Details Included'!$I:$I,'8. 514 Details Included'!$A:$A,'7. 511_CAR_Student_Counts_Sec'!$A937,'8. 514 Details Included'!$E:$E,'7. 511_CAR_Student_Counts_Sec'!$D937,'8. 514 Details Included'!$D:$D,'7. 511_CAR_Student_Counts_Sec'!L$1,'8. 514 Details Included'!$G:$G,'7. 511_CAR_Student_Counts_Sec'!$F937))</f>
        <v/>
      </c>
      <c r="M937" s="82" t="str">
        <f>IF(ISBLANK($D937),"",SUMIFS('8. 514 Details Included'!$I:$I,'8. 514 Details Included'!$A:$A,'7. 511_CAR_Student_Counts_Sec'!$A937,'8. 514 Details Included'!$E:$E,'7. 511_CAR_Student_Counts_Sec'!$D937,'8. 514 Details Included'!$D:$D,'7. 511_CAR_Student_Counts_Sec'!M$1,'8. 514 Details Included'!$G:$G,'7. 511_CAR_Student_Counts_Sec'!$F937))</f>
        <v/>
      </c>
      <c r="N937" s="82" t="str">
        <f>IF(ISBLANK($D937),"",SUMIFS('8. 514 Details Included'!$I:$I,'8. 514 Details Included'!$A:$A,'7. 511_CAR_Student_Counts_Sec'!$A937,'8. 514 Details Included'!$E:$E,'7. 511_CAR_Student_Counts_Sec'!$D937,'8. 514 Details Included'!$D:$D,'7. 511_CAR_Student_Counts_Sec'!N$1,'8. 514 Details Included'!$G:$G,'7. 511_CAR_Student_Counts_Sec'!$F937))</f>
        <v/>
      </c>
      <c r="O937" s="81" t="str">
        <f t="shared" si="42"/>
        <v/>
      </c>
      <c r="P937" s="81" t="str">
        <f t="shared" si="43"/>
        <v/>
      </c>
      <c r="Q937" s="81" t="str">
        <f t="shared" si="44"/>
        <v/>
      </c>
    </row>
    <row r="938" spans="1:17" ht="15" outlineLevel="4" x14ac:dyDescent="0.2">
      <c r="A938" s="85">
        <v>217</v>
      </c>
      <c r="B938" s="86" t="s">
        <v>1118</v>
      </c>
      <c r="C938" s="86" t="s">
        <v>1169</v>
      </c>
      <c r="D938" s="85">
        <v>1</v>
      </c>
      <c r="E938" s="86" t="s">
        <v>1641</v>
      </c>
      <c r="F938" s="85">
        <v>2</v>
      </c>
      <c r="G938" s="85">
        <v>18</v>
      </c>
      <c r="H938" s="82">
        <f>IF(ISBLANK($D938),"",SUMIFS('8. 514 Details Included'!$I:$I,'8. 514 Details Included'!$A:$A,'7. 511_CAR_Student_Counts_Sec'!$A938,'8. 514 Details Included'!$E:$E,'7. 511_CAR_Student_Counts_Sec'!$D938,'8. 514 Details Included'!$D:$D,'7. 511_CAR_Student_Counts_Sec'!H$1,'8. 514 Details Included'!$G:$G,'7. 511_CAR_Student_Counts_Sec'!$F938))</f>
        <v>18</v>
      </c>
      <c r="I938" s="82">
        <f>IF(ISBLANK($D938),"",SUMIFS('8. 514 Details Included'!$I:$I,'8. 514 Details Included'!$A:$A,'7. 511_CAR_Student_Counts_Sec'!$A938,'8. 514 Details Included'!$E:$E,'7. 511_CAR_Student_Counts_Sec'!$D938,'8. 514 Details Included'!$D:$D,'7. 511_CAR_Student_Counts_Sec'!I$1,'8. 514 Details Included'!$G:$G,'7. 511_CAR_Student_Counts_Sec'!$F938))</f>
        <v>0</v>
      </c>
      <c r="J938" s="82">
        <f>IF(ISBLANK($D938),"",SUMIFS('8. 514 Details Included'!$I:$I,'8. 514 Details Included'!$A:$A,'7. 511_CAR_Student_Counts_Sec'!$A938,'8. 514 Details Included'!$E:$E,'7. 511_CAR_Student_Counts_Sec'!$D938,'8. 514 Details Included'!$D:$D,'7. 511_CAR_Student_Counts_Sec'!J$1,'8. 514 Details Included'!$G:$G,'7. 511_CAR_Student_Counts_Sec'!$F938))</f>
        <v>0</v>
      </c>
      <c r="K938" s="82">
        <f>IF(ISBLANK($D938),"",SUMIFS('8. 514 Details Included'!$I:$I,'8. 514 Details Included'!$A:$A,'7. 511_CAR_Student_Counts_Sec'!$A938,'8. 514 Details Included'!$E:$E,'7. 511_CAR_Student_Counts_Sec'!$D938,'8. 514 Details Included'!$D:$D,'7. 511_CAR_Student_Counts_Sec'!K$1,'8. 514 Details Included'!$G:$G,'7. 511_CAR_Student_Counts_Sec'!$F938))</f>
        <v>0</v>
      </c>
      <c r="L938" s="82">
        <f>IF(ISBLANK($D938),"",SUMIFS('8. 514 Details Included'!$I:$I,'8. 514 Details Included'!$A:$A,'7. 511_CAR_Student_Counts_Sec'!$A938,'8. 514 Details Included'!$E:$E,'7. 511_CAR_Student_Counts_Sec'!$D938,'8. 514 Details Included'!$D:$D,'7. 511_CAR_Student_Counts_Sec'!L$1,'8. 514 Details Included'!$G:$G,'7. 511_CAR_Student_Counts_Sec'!$F938))</f>
        <v>0</v>
      </c>
      <c r="M938" s="82">
        <f>IF(ISBLANK($D938),"",SUMIFS('8. 514 Details Included'!$I:$I,'8. 514 Details Included'!$A:$A,'7. 511_CAR_Student_Counts_Sec'!$A938,'8. 514 Details Included'!$E:$E,'7. 511_CAR_Student_Counts_Sec'!$D938,'8. 514 Details Included'!$D:$D,'7. 511_CAR_Student_Counts_Sec'!M$1,'8. 514 Details Included'!$G:$G,'7. 511_CAR_Student_Counts_Sec'!$F938))</f>
        <v>0</v>
      </c>
      <c r="N938" s="82">
        <f>IF(ISBLANK($D938),"",SUMIFS('8. 514 Details Included'!$I:$I,'8. 514 Details Included'!$A:$A,'7. 511_CAR_Student_Counts_Sec'!$A938,'8. 514 Details Included'!$E:$E,'7. 511_CAR_Student_Counts_Sec'!$D938,'8. 514 Details Included'!$D:$D,'7. 511_CAR_Student_Counts_Sec'!N$1,'8. 514 Details Included'!$G:$G,'7. 511_CAR_Student_Counts_Sec'!$F938))</f>
        <v>0</v>
      </c>
      <c r="O938" s="81">
        <f t="shared" si="42"/>
        <v>18</v>
      </c>
      <c r="P938" s="81">
        <f t="shared" si="43"/>
        <v>0</v>
      </c>
      <c r="Q938" s="81" t="str">
        <f t="shared" si="44"/>
        <v>6-8</v>
      </c>
    </row>
    <row r="939" spans="1:17" ht="15" outlineLevel="4" x14ac:dyDescent="0.2">
      <c r="A939" s="85">
        <v>217</v>
      </c>
      <c r="B939" s="86" t="s">
        <v>1118</v>
      </c>
      <c r="C939" s="86" t="s">
        <v>1169</v>
      </c>
      <c r="D939" s="85">
        <v>1</v>
      </c>
      <c r="E939" s="86" t="s">
        <v>1641</v>
      </c>
      <c r="F939" s="85">
        <v>4</v>
      </c>
      <c r="G939" s="85">
        <v>17</v>
      </c>
      <c r="H939" s="82">
        <f>IF(ISBLANK($D939),"",SUMIFS('8. 514 Details Included'!$I:$I,'8. 514 Details Included'!$A:$A,'7. 511_CAR_Student_Counts_Sec'!$A939,'8. 514 Details Included'!$E:$E,'7. 511_CAR_Student_Counts_Sec'!$D939,'8. 514 Details Included'!$D:$D,'7. 511_CAR_Student_Counts_Sec'!H$1,'8. 514 Details Included'!$G:$G,'7. 511_CAR_Student_Counts_Sec'!$F939))</f>
        <v>17</v>
      </c>
      <c r="I939" s="82">
        <f>IF(ISBLANK($D939),"",SUMIFS('8. 514 Details Included'!$I:$I,'8. 514 Details Included'!$A:$A,'7. 511_CAR_Student_Counts_Sec'!$A939,'8. 514 Details Included'!$E:$E,'7. 511_CAR_Student_Counts_Sec'!$D939,'8. 514 Details Included'!$D:$D,'7. 511_CAR_Student_Counts_Sec'!I$1,'8. 514 Details Included'!$G:$G,'7. 511_CAR_Student_Counts_Sec'!$F939))</f>
        <v>0</v>
      </c>
      <c r="J939" s="82">
        <f>IF(ISBLANK($D939),"",SUMIFS('8. 514 Details Included'!$I:$I,'8. 514 Details Included'!$A:$A,'7. 511_CAR_Student_Counts_Sec'!$A939,'8. 514 Details Included'!$E:$E,'7. 511_CAR_Student_Counts_Sec'!$D939,'8. 514 Details Included'!$D:$D,'7. 511_CAR_Student_Counts_Sec'!J$1,'8. 514 Details Included'!$G:$G,'7. 511_CAR_Student_Counts_Sec'!$F939))</f>
        <v>0</v>
      </c>
      <c r="K939" s="82">
        <f>IF(ISBLANK($D939),"",SUMIFS('8. 514 Details Included'!$I:$I,'8. 514 Details Included'!$A:$A,'7. 511_CAR_Student_Counts_Sec'!$A939,'8. 514 Details Included'!$E:$E,'7. 511_CAR_Student_Counts_Sec'!$D939,'8. 514 Details Included'!$D:$D,'7. 511_CAR_Student_Counts_Sec'!K$1,'8. 514 Details Included'!$G:$G,'7. 511_CAR_Student_Counts_Sec'!$F939))</f>
        <v>0</v>
      </c>
      <c r="L939" s="82">
        <f>IF(ISBLANK($D939),"",SUMIFS('8. 514 Details Included'!$I:$I,'8. 514 Details Included'!$A:$A,'7. 511_CAR_Student_Counts_Sec'!$A939,'8. 514 Details Included'!$E:$E,'7. 511_CAR_Student_Counts_Sec'!$D939,'8. 514 Details Included'!$D:$D,'7. 511_CAR_Student_Counts_Sec'!L$1,'8. 514 Details Included'!$G:$G,'7. 511_CAR_Student_Counts_Sec'!$F939))</f>
        <v>0</v>
      </c>
      <c r="M939" s="82">
        <f>IF(ISBLANK($D939),"",SUMIFS('8. 514 Details Included'!$I:$I,'8. 514 Details Included'!$A:$A,'7. 511_CAR_Student_Counts_Sec'!$A939,'8. 514 Details Included'!$E:$E,'7. 511_CAR_Student_Counts_Sec'!$D939,'8. 514 Details Included'!$D:$D,'7. 511_CAR_Student_Counts_Sec'!M$1,'8. 514 Details Included'!$G:$G,'7. 511_CAR_Student_Counts_Sec'!$F939))</f>
        <v>0</v>
      </c>
      <c r="N939" s="82">
        <f>IF(ISBLANK($D939),"",SUMIFS('8. 514 Details Included'!$I:$I,'8. 514 Details Included'!$A:$A,'7. 511_CAR_Student_Counts_Sec'!$A939,'8. 514 Details Included'!$E:$E,'7. 511_CAR_Student_Counts_Sec'!$D939,'8. 514 Details Included'!$D:$D,'7. 511_CAR_Student_Counts_Sec'!N$1,'8. 514 Details Included'!$G:$G,'7. 511_CAR_Student_Counts_Sec'!$F939))</f>
        <v>0</v>
      </c>
      <c r="O939" s="81">
        <f t="shared" si="42"/>
        <v>17</v>
      </c>
      <c r="P939" s="81">
        <f t="shared" si="43"/>
        <v>0</v>
      </c>
      <c r="Q939" s="81" t="str">
        <f t="shared" si="44"/>
        <v>6-8</v>
      </c>
    </row>
    <row r="940" spans="1:17" ht="15" outlineLevel="4" x14ac:dyDescent="0.2">
      <c r="A940" s="85">
        <v>217</v>
      </c>
      <c r="B940" s="86" t="s">
        <v>1118</v>
      </c>
      <c r="C940" s="86" t="s">
        <v>1169</v>
      </c>
      <c r="D940" s="85">
        <v>1</v>
      </c>
      <c r="E940" s="86" t="s">
        <v>1641</v>
      </c>
      <c r="F940" s="85">
        <v>5</v>
      </c>
      <c r="G940" s="85">
        <v>18</v>
      </c>
      <c r="H940" s="82">
        <f>IF(ISBLANK($D940),"",SUMIFS('8. 514 Details Included'!$I:$I,'8. 514 Details Included'!$A:$A,'7. 511_CAR_Student_Counts_Sec'!$A940,'8. 514 Details Included'!$E:$E,'7. 511_CAR_Student_Counts_Sec'!$D940,'8. 514 Details Included'!$D:$D,'7. 511_CAR_Student_Counts_Sec'!H$1,'8. 514 Details Included'!$G:$G,'7. 511_CAR_Student_Counts_Sec'!$F940))</f>
        <v>18</v>
      </c>
      <c r="I940" s="82">
        <f>IF(ISBLANK($D940),"",SUMIFS('8. 514 Details Included'!$I:$I,'8. 514 Details Included'!$A:$A,'7. 511_CAR_Student_Counts_Sec'!$A940,'8. 514 Details Included'!$E:$E,'7. 511_CAR_Student_Counts_Sec'!$D940,'8. 514 Details Included'!$D:$D,'7. 511_CAR_Student_Counts_Sec'!I$1,'8. 514 Details Included'!$G:$G,'7. 511_CAR_Student_Counts_Sec'!$F940))</f>
        <v>0</v>
      </c>
      <c r="J940" s="82">
        <f>IF(ISBLANK($D940),"",SUMIFS('8. 514 Details Included'!$I:$I,'8. 514 Details Included'!$A:$A,'7. 511_CAR_Student_Counts_Sec'!$A940,'8. 514 Details Included'!$E:$E,'7. 511_CAR_Student_Counts_Sec'!$D940,'8. 514 Details Included'!$D:$D,'7. 511_CAR_Student_Counts_Sec'!J$1,'8. 514 Details Included'!$G:$G,'7. 511_CAR_Student_Counts_Sec'!$F940))</f>
        <v>0</v>
      </c>
      <c r="K940" s="82">
        <f>IF(ISBLANK($D940),"",SUMIFS('8. 514 Details Included'!$I:$I,'8. 514 Details Included'!$A:$A,'7. 511_CAR_Student_Counts_Sec'!$A940,'8. 514 Details Included'!$E:$E,'7. 511_CAR_Student_Counts_Sec'!$D940,'8. 514 Details Included'!$D:$D,'7. 511_CAR_Student_Counts_Sec'!K$1,'8. 514 Details Included'!$G:$G,'7. 511_CAR_Student_Counts_Sec'!$F940))</f>
        <v>0</v>
      </c>
      <c r="L940" s="82">
        <f>IF(ISBLANK($D940),"",SUMIFS('8. 514 Details Included'!$I:$I,'8. 514 Details Included'!$A:$A,'7. 511_CAR_Student_Counts_Sec'!$A940,'8. 514 Details Included'!$E:$E,'7. 511_CAR_Student_Counts_Sec'!$D940,'8. 514 Details Included'!$D:$D,'7. 511_CAR_Student_Counts_Sec'!L$1,'8. 514 Details Included'!$G:$G,'7. 511_CAR_Student_Counts_Sec'!$F940))</f>
        <v>0</v>
      </c>
      <c r="M940" s="82">
        <f>IF(ISBLANK($D940),"",SUMIFS('8. 514 Details Included'!$I:$I,'8. 514 Details Included'!$A:$A,'7. 511_CAR_Student_Counts_Sec'!$A940,'8. 514 Details Included'!$E:$E,'7. 511_CAR_Student_Counts_Sec'!$D940,'8. 514 Details Included'!$D:$D,'7. 511_CAR_Student_Counts_Sec'!M$1,'8. 514 Details Included'!$G:$G,'7. 511_CAR_Student_Counts_Sec'!$F940))</f>
        <v>0</v>
      </c>
      <c r="N940" s="82">
        <f>IF(ISBLANK($D940),"",SUMIFS('8. 514 Details Included'!$I:$I,'8. 514 Details Included'!$A:$A,'7. 511_CAR_Student_Counts_Sec'!$A940,'8. 514 Details Included'!$E:$E,'7. 511_CAR_Student_Counts_Sec'!$D940,'8. 514 Details Included'!$D:$D,'7. 511_CAR_Student_Counts_Sec'!N$1,'8. 514 Details Included'!$G:$G,'7. 511_CAR_Student_Counts_Sec'!$F940))</f>
        <v>0</v>
      </c>
      <c r="O940" s="81">
        <f t="shared" si="42"/>
        <v>18</v>
      </c>
      <c r="P940" s="81">
        <f t="shared" si="43"/>
        <v>0</v>
      </c>
      <c r="Q940" s="81" t="str">
        <f t="shared" si="44"/>
        <v>6-8</v>
      </c>
    </row>
    <row r="941" spans="1:17" ht="15" outlineLevel="3" x14ac:dyDescent="0.2">
      <c r="A941" s="85"/>
      <c r="B941" s="86"/>
      <c r="C941" s="88" t="s">
        <v>1167</v>
      </c>
      <c r="D941" s="85"/>
      <c r="E941" s="86"/>
      <c r="F941" s="85"/>
      <c r="G941" s="85">
        <f>SUBTOTAL(1,G938:G940)</f>
        <v>17.666666666666668</v>
      </c>
      <c r="H941" s="82" t="str">
        <f>IF(ISBLANK($D941),"",SUMIFS('8. 514 Details Included'!$I:$I,'8. 514 Details Included'!$A:$A,'7. 511_CAR_Student_Counts_Sec'!$A941,'8. 514 Details Included'!$E:$E,'7. 511_CAR_Student_Counts_Sec'!$D941,'8. 514 Details Included'!$D:$D,'7. 511_CAR_Student_Counts_Sec'!H$1,'8. 514 Details Included'!$G:$G,'7. 511_CAR_Student_Counts_Sec'!$F941))</f>
        <v/>
      </c>
      <c r="I941" s="82" t="str">
        <f>IF(ISBLANK($D941),"",SUMIFS('8. 514 Details Included'!$I:$I,'8. 514 Details Included'!$A:$A,'7. 511_CAR_Student_Counts_Sec'!$A941,'8. 514 Details Included'!$E:$E,'7. 511_CAR_Student_Counts_Sec'!$D941,'8. 514 Details Included'!$D:$D,'7. 511_CAR_Student_Counts_Sec'!I$1,'8. 514 Details Included'!$G:$G,'7. 511_CAR_Student_Counts_Sec'!$F941))</f>
        <v/>
      </c>
      <c r="J941" s="82" t="str">
        <f>IF(ISBLANK($D941),"",SUMIFS('8. 514 Details Included'!$I:$I,'8. 514 Details Included'!$A:$A,'7. 511_CAR_Student_Counts_Sec'!$A941,'8. 514 Details Included'!$E:$E,'7. 511_CAR_Student_Counts_Sec'!$D941,'8. 514 Details Included'!$D:$D,'7. 511_CAR_Student_Counts_Sec'!J$1,'8. 514 Details Included'!$G:$G,'7. 511_CAR_Student_Counts_Sec'!$F941))</f>
        <v/>
      </c>
      <c r="K941" s="82" t="str">
        <f>IF(ISBLANK($D941),"",SUMIFS('8. 514 Details Included'!$I:$I,'8. 514 Details Included'!$A:$A,'7. 511_CAR_Student_Counts_Sec'!$A941,'8. 514 Details Included'!$E:$E,'7. 511_CAR_Student_Counts_Sec'!$D941,'8. 514 Details Included'!$D:$D,'7. 511_CAR_Student_Counts_Sec'!K$1,'8. 514 Details Included'!$G:$G,'7. 511_CAR_Student_Counts_Sec'!$F941))</f>
        <v/>
      </c>
      <c r="L941" s="82" t="str">
        <f>IF(ISBLANK($D941),"",SUMIFS('8. 514 Details Included'!$I:$I,'8. 514 Details Included'!$A:$A,'7. 511_CAR_Student_Counts_Sec'!$A941,'8. 514 Details Included'!$E:$E,'7. 511_CAR_Student_Counts_Sec'!$D941,'8. 514 Details Included'!$D:$D,'7. 511_CAR_Student_Counts_Sec'!L$1,'8. 514 Details Included'!$G:$G,'7. 511_CAR_Student_Counts_Sec'!$F941))</f>
        <v/>
      </c>
      <c r="M941" s="82" t="str">
        <f>IF(ISBLANK($D941),"",SUMIFS('8. 514 Details Included'!$I:$I,'8. 514 Details Included'!$A:$A,'7. 511_CAR_Student_Counts_Sec'!$A941,'8. 514 Details Included'!$E:$E,'7. 511_CAR_Student_Counts_Sec'!$D941,'8. 514 Details Included'!$D:$D,'7. 511_CAR_Student_Counts_Sec'!M$1,'8. 514 Details Included'!$G:$G,'7. 511_CAR_Student_Counts_Sec'!$F941))</f>
        <v/>
      </c>
      <c r="N941" s="82" t="str">
        <f>IF(ISBLANK($D941),"",SUMIFS('8. 514 Details Included'!$I:$I,'8. 514 Details Included'!$A:$A,'7. 511_CAR_Student_Counts_Sec'!$A941,'8. 514 Details Included'!$E:$E,'7. 511_CAR_Student_Counts_Sec'!$D941,'8. 514 Details Included'!$D:$D,'7. 511_CAR_Student_Counts_Sec'!N$1,'8. 514 Details Included'!$G:$G,'7. 511_CAR_Student_Counts_Sec'!$F941))</f>
        <v/>
      </c>
      <c r="O941" s="81" t="str">
        <f t="shared" si="42"/>
        <v/>
      </c>
      <c r="P941" s="81" t="str">
        <f t="shared" si="43"/>
        <v/>
      </c>
      <c r="Q941" s="81" t="str">
        <f t="shared" si="44"/>
        <v/>
      </c>
    </row>
    <row r="942" spans="1:17" ht="15" outlineLevel="4" x14ac:dyDescent="0.2">
      <c r="A942" s="85">
        <v>217</v>
      </c>
      <c r="B942" s="86" t="s">
        <v>1118</v>
      </c>
      <c r="C942" s="86" t="s">
        <v>1166</v>
      </c>
      <c r="D942" s="85">
        <v>8</v>
      </c>
      <c r="E942" s="86" t="s">
        <v>1640</v>
      </c>
      <c r="F942" s="85">
        <v>1</v>
      </c>
      <c r="G942" s="85">
        <v>17</v>
      </c>
      <c r="H942" s="82">
        <f>IF(ISBLANK($D942),"",SUMIFS('8. 514 Details Included'!$I:$I,'8. 514 Details Included'!$A:$A,'7. 511_CAR_Student_Counts_Sec'!$A942,'8. 514 Details Included'!$E:$E,'7. 511_CAR_Student_Counts_Sec'!$D942,'8. 514 Details Included'!$D:$D,'7. 511_CAR_Student_Counts_Sec'!H$1,'8. 514 Details Included'!$G:$G,'7. 511_CAR_Student_Counts_Sec'!$F942))</f>
        <v>17</v>
      </c>
      <c r="I942" s="82">
        <f>IF(ISBLANK($D942),"",SUMIFS('8. 514 Details Included'!$I:$I,'8. 514 Details Included'!$A:$A,'7. 511_CAR_Student_Counts_Sec'!$A942,'8. 514 Details Included'!$E:$E,'7. 511_CAR_Student_Counts_Sec'!$D942,'8. 514 Details Included'!$D:$D,'7. 511_CAR_Student_Counts_Sec'!I$1,'8. 514 Details Included'!$G:$G,'7. 511_CAR_Student_Counts_Sec'!$F942))</f>
        <v>0</v>
      </c>
      <c r="J942" s="82">
        <f>IF(ISBLANK($D942),"",SUMIFS('8. 514 Details Included'!$I:$I,'8. 514 Details Included'!$A:$A,'7. 511_CAR_Student_Counts_Sec'!$A942,'8. 514 Details Included'!$E:$E,'7. 511_CAR_Student_Counts_Sec'!$D942,'8. 514 Details Included'!$D:$D,'7. 511_CAR_Student_Counts_Sec'!J$1,'8. 514 Details Included'!$G:$G,'7. 511_CAR_Student_Counts_Sec'!$F942))</f>
        <v>0</v>
      </c>
      <c r="K942" s="82">
        <f>IF(ISBLANK($D942),"",SUMIFS('8. 514 Details Included'!$I:$I,'8. 514 Details Included'!$A:$A,'7. 511_CAR_Student_Counts_Sec'!$A942,'8. 514 Details Included'!$E:$E,'7. 511_CAR_Student_Counts_Sec'!$D942,'8. 514 Details Included'!$D:$D,'7. 511_CAR_Student_Counts_Sec'!K$1,'8. 514 Details Included'!$G:$G,'7. 511_CAR_Student_Counts_Sec'!$F942))</f>
        <v>0</v>
      </c>
      <c r="L942" s="82">
        <f>IF(ISBLANK($D942),"",SUMIFS('8. 514 Details Included'!$I:$I,'8. 514 Details Included'!$A:$A,'7. 511_CAR_Student_Counts_Sec'!$A942,'8. 514 Details Included'!$E:$E,'7. 511_CAR_Student_Counts_Sec'!$D942,'8. 514 Details Included'!$D:$D,'7. 511_CAR_Student_Counts_Sec'!L$1,'8. 514 Details Included'!$G:$G,'7. 511_CAR_Student_Counts_Sec'!$F942))</f>
        <v>0</v>
      </c>
      <c r="M942" s="82">
        <f>IF(ISBLANK($D942),"",SUMIFS('8. 514 Details Included'!$I:$I,'8. 514 Details Included'!$A:$A,'7. 511_CAR_Student_Counts_Sec'!$A942,'8. 514 Details Included'!$E:$E,'7. 511_CAR_Student_Counts_Sec'!$D942,'8. 514 Details Included'!$D:$D,'7. 511_CAR_Student_Counts_Sec'!M$1,'8. 514 Details Included'!$G:$G,'7. 511_CAR_Student_Counts_Sec'!$F942))</f>
        <v>0</v>
      </c>
      <c r="N942" s="82">
        <f>IF(ISBLANK($D942),"",SUMIFS('8. 514 Details Included'!$I:$I,'8. 514 Details Included'!$A:$A,'7. 511_CAR_Student_Counts_Sec'!$A942,'8. 514 Details Included'!$E:$E,'7. 511_CAR_Student_Counts_Sec'!$D942,'8. 514 Details Included'!$D:$D,'7. 511_CAR_Student_Counts_Sec'!N$1,'8. 514 Details Included'!$G:$G,'7. 511_CAR_Student_Counts_Sec'!$F942))</f>
        <v>0</v>
      </c>
      <c r="O942" s="81">
        <f t="shared" si="42"/>
        <v>17</v>
      </c>
      <c r="P942" s="81">
        <f t="shared" si="43"/>
        <v>0</v>
      </c>
      <c r="Q942" s="81" t="str">
        <f t="shared" si="44"/>
        <v>6-8</v>
      </c>
    </row>
    <row r="943" spans="1:17" ht="15" outlineLevel="4" x14ac:dyDescent="0.2">
      <c r="A943" s="85">
        <v>217</v>
      </c>
      <c r="B943" s="86" t="s">
        <v>1118</v>
      </c>
      <c r="C943" s="86" t="s">
        <v>1166</v>
      </c>
      <c r="D943" s="85">
        <v>8</v>
      </c>
      <c r="E943" s="86" t="s">
        <v>1640</v>
      </c>
      <c r="F943" s="85">
        <v>2</v>
      </c>
      <c r="G943" s="85">
        <v>18</v>
      </c>
      <c r="H943" s="82">
        <f>IF(ISBLANK($D943),"",SUMIFS('8. 514 Details Included'!$I:$I,'8. 514 Details Included'!$A:$A,'7. 511_CAR_Student_Counts_Sec'!$A943,'8. 514 Details Included'!$E:$E,'7. 511_CAR_Student_Counts_Sec'!$D943,'8. 514 Details Included'!$D:$D,'7. 511_CAR_Student_Counts_Sec'!H$1,'8. 514 Details Included'!$G:$G,'7. 511_CAR_Student_Counts_Sec'!$F943))</f>
        <v>18</v>
      </c>
      <c r="I943" s="82">
        <f>IF(ISBLANK($D943),"",SUMIFS('8. 514 Details Included'!$I:$I,'8. 514 Details Included'!$A:$A,'7. 511_CAR_Student_Counts_Sec'!$A943,'8. 514 Details Included'!$E:$E,'7. 511_CAR_Student_Counts_Sec'!$D943,'8. 514 Details Included'!$D:$D,'7. 511_CAR_Student_Counts_Sec'!I$1,'8. 514 Details Included'!$G:$G,'7. 511_CAR_Student_Counts_Sec'!$F943))</f>
        <v>0</v>
      </c>
      <c r="J943" s="82">
        <f>IF(ISBLANK($D943),"",SUMIFS('8. 514 Details Included'!$I:$I,'8. 514 Details Included'!$A:$A,'7. 511_CAR_Student_Counts_Sec'!$A943,'8. 514 Details Included'!$E:$E,'7. 511_CAR_Student_Counts_Sec'!$D943,'8. 514 Details Included'!$D:$D,'7. 511_CAR_Student_Counts_Sec'!J$1,'8. 514 Details Included'!$G:$G,'7. 511_CAR_Student_Counts_Sec'!$F943))</f>
        <v>0</v>
      </c>
      <c r="K943" s="82">
        <f>IF(ISBLANK($D943),"",SUMIFS('8. 514 Details Included'!$I:$I,'8. 514 Details Included'!$A:$A,'7. 511_CAR_Student_Counts_Sec'!$A943,'8. 514 Details Included'!$E:$E,'7. 511_CAR_Student_Counts_Sec'!$D943,'8. 514 Details Included'!$D:$D,'7. 511_CAR_Student_Counts_Sec'!K$1,'8. 514 Details Included'!$G:$G,'7. 511_CAR_Student_Counts_Sec'!$F943))</f>
        <v>0</v>
      </c>
      <c r="L943" s="82">
        <f>IF(ISBLANK($D943),"",SUMIFS('8. 514 Details Included'!$I:$I,'8. 514 Details Included'!$A:$A,'7. 511_CAR_Student_Counts_Sec'!$A943,'8. 514 Details Included'!$E:$E,'7. 511_CAR_Student_Counts_Sec'!$D943,'8. 514 Details Included'!$D:$D,'7. 511_CAR_Student_Counts_Sec'!L$1,'8. 514 Details Included'!$G:$G,'7. 511_CAR_Student_Counts_Sec'!$F943))</f>
        <v>0</v>
      </c>
      <c r="M943" s="82">
        <f>IF(ISBLANK($D943),"",SUMIFS('8. 514 Details Included'!$I:$I,'8. 514 Details Included'!$A:$A,'7. 511_CAR_Student_Counts_Sec'!$A943,'8. 514 Details Included'!$E:$E,'7. 511_CAR_Student_Counts_Sec'!$D943,'8. 514 Details Included'!$D:$D,'7. 511_CAR_Student_Counts_Sec'!M$1,'8. 514 Details Included'!$G:$G,'7. 511_CAR_Student_Counts_Sec'!$F943))</f>
        <v>0</v>
      </c>
      <c r="N943" s="82">
        <f>IF(ISBLANK($D943),"",SUMIFS('8. 514 Details Included'!$I:$I,'8. 514 Details Included'!$A:$A,'7. 511_CAR_Student_Counts_Sec'!$A943,'8. 514 Details Included'!$E:$E,'7. 511_CAR_Student_Counts_Sec'!$D943,'8. 514 Details Included'!$D:$D,'7. 511_CAR_Student_Counts_Sec'!N$1,'8. 514 Details Included'!$G:$G,'7. 511_CAR_Student_Counts_Sec'!$F943))</f>
        <v>0</v>
      </c>
      <c r="O943" s="81">
        <f t="shared" si="42"/>
        <v>18</v>
      </c>
      <c r="P943" s="81">
        <f t="shared" si="43"/>
        <v>0</v>
      </c>
      <c r="Q943" s="81" t="str">
        <f t="shared" si="44"/>
        <v>6-8</v>
      </c>
    </row>
    <row r="944" spans="1:17" ht="15" outlineLevel="4" x14ac:dyDescent="0.2">
      <c r="A944" s="85">
        <v>217</v>
      </c>
      <c r="B944" s="86" t="s">
        <v>1118</v>
      </c>
      <c r="C944" s="86" t="s">
        <v>1166</v>
      </c>
      <c r="D944" s="85">
        <v>8</v>
      </c>
      <c r="E944" s="86" t="s">
        <v>1640</v>
      </c>
      <c r="F944" s="85">
        <v>4</v>
      </c>
      <c r="G944" s="85">
        <v>18</v>
      </c>
      <c r="H944" s="82">
        <f>IF(ISBLANK($D944),"",SUMIFS('8. 514 Details Included'!$I:$I,'8. 514 Details Included'!$A:$A,'7. 511_CAR_Student_Counts_Sec'!$A944,'8. 514 Details Included'!$E:$E,'7. 511_CAR_Student_Counts_Sec'!$D944,'8. 514 Details Included'!$D:$D,'7. 511_CAR_Student_Counts_Sec'!H$1,'8. 514 Details Included'!$G:$G,'7. 511_CAR_Student_Counts_Sec'!$F944))</f>
        <v>18</v>
      </c>
      <c r="I944" s="82">
        <f>IF(ISBLANK($D944),"",SUMIFS('8. 514 Details Included'!$I:$I,'8. 514 Details Included'!$A:$A,'7. 511_CAR_Student_Counts_Sec'!$A944,'8. 514 Details Included'!$E:$E,'7. 511_CAR_Student_Counts_Sec'!$D944,'8. 514 Details Included'!$D:$D,'7. 511_CAR_Student_Counts_Sec'!I$1,'8. 514 Details Included'!$G:$G,'7. 511_CAR_Student_Counts_Sec'!$F944))</f>
        <v>0</v>
      </c>
      <c r="J944" s="82">
        <f>IF(ISBLANK($D944),"",SUMIFS('8. 514 Details Included'!$I:$I,'8. 514 Details Included'!$A:$A,'7. 511_CAR_Student_Counts_Sec'!$A944,'8. 514 Details Included'!$E:$E,'7. 511_CAR_Student_Counts_Sec'!$D944,'8. 514 Details Included'!$D:$D,'7. 511_CAR_Student_Counts_Sec'!J$1,'8. 514 Details Included'!$G:$G,'7. 511_CAR_Student_Counts_Sec'!$F944))</f>
        <v>0</v>
      </c>
      <c r="K944" s="82">
        <f>IF(ISBLANK($D944),"",SUMIFS('8. 514 Details Included'!$I:$I,'8. 514 Details Included'!$A:$A,'7. 511_CAR_Student_Counts_Sec'!$A944,'8. 514 Details Included'!$E:$E,'7. 511_CAR_Student_Counts_Sec'!$D944,'8. 514 Details Included'!$D:$D,'7. 511_CAR_Student_Counts_Sec'!K$1,'8. 514 Details Included'!$G:$G,'7. 511_CAR_Student_Counts_Sec'!$F944))</f>
        <v>0</v>
      </c>
      <c r="L944" s="82">
        <f>IF(ISBLANK($D944),"",SUMIFS('8. 514 Details Included'!$I:$I,'8. 514 Details Included'!$A:$A,'7. 511_CAR_Student_Counts_Sec'!$A944,'8. 514 Details Included'!$E:$E,'7. 511_CAR_Student_Counts_Sec'!$D944,'8. 514 Details Included'!$D:$D,'7. 511_CAR_Student_Counts_Sec'!L$1,'8. 514 Details Included'!$G:$G,'7. 511_CAR_Student_Counts_Sec'!$F944))</f>
        <v>0</v>
      </c>
      <c r="M944" s="82">
        <f>IF(ISBLANK($D944),"",SUMIFS('8. 514 Details Included'!$I:$I,'8. 514 Details Included'!$A:$A,'7. 511_CAR_Student_Counts_Sec'!$A944,'8. 514 Details Included'!$E:$E,'7. 511_CAR_Student_Counts_Sec'!$D944,'8. 514 Details Included'!$D:$D,'7. 511_CAR_Student_Counts_Sec'!M$1,'8. 514 Details Included'!$G:$G,'7. 511_CAR_Student_Counts_Sec'!$F944))</f>
        <v>0</v>
      </c>
      <c r="N944" s="82">
        <f>IF(ISBLANK($D944),"",SUMIFS('8. 514 Details Included'!$I:$I,'8. 514 Details Included'!$A:$A,'7. 511_CAR_Student_Counts_Sec'!$A944,'8. 514 Details Included'!$E:$E,'7. 511_CAR_Student_Counts_Sec'!$D944,'8. 514 Details Included'!$D:$D,'7. 511_CAR_Student_Counts_Sec'!N$1,'8. 514 Details Included'!$G:$G,'7. 511_CAR_Student_Counts_Sec'!$F944))</f>
        <v>0</v>
      </c>
      <c r="O944" s="81">
        <f t="shared" si="42"/>
        <v>18</v>
      </c>
      <c r="P944" s="81">
        <f t="shared" si="43"/>
        <v>0</v>
      </c>
      <c r="Q944" s="81" t="str">
        <f t="shared" si="44"/>
        <v>6-8</v>
      </c>
    </row>
    <row r="945" spans="1:17" ht="15" outlineLevel="3" x14ac:dyDescent="0.2">
      <c r="A945" s="85"/>
      <c r="B945" s="86"/>
      <c r="C945" s="88" t="s">
        <v>1164</v>
      </c>
      <c r="D945" s="85"/>
      <c r="E945" s="86"/>
      <c r="F945" s="85"/>
      <c r="G945" s="85">
        <f>SUBTOTAL(1,G942:G944)</f>
        <v>17.666666666666668</v>
      </c>
      <c r="H945" s="82" t="str">
        <f>IF(ISBLANK($D945),"",SUMIFS('8. 514 Details Included'!$I:$I,'8. 514 Details Included'!$A:$A,'7. 511_CAR_Student_Counts_Sec'!$A945,'8. 514 Details Included'!$E:$E,'7. 511_CAR_Student_Counts_Sec'!$D945,'8. 514 Details Included'!$D:$D,'7. 511_CAR_Student_Counts_Sec'!H$1,'8. 514 Details Included'!$G:$G,'7. 511_CAR_Student_Counts_Sec'!$F945))</f>
        <v/>
      </c>
      <c r="I945" s="82" t="str">
        <f>IF(ISBLANK($D945),"",SUMIFS('8. 514 Details Included'!$I:$I,'8. 514 Details Included'!$A:$A,'7. 511_CAR_Student_Counts_Sec'!$A945,'8. 514 Details Included'!$E:$E,'7. 511_CAR_Student_Counts_Sec'!$D945,'8. 514 Details Included'!$D:$D,'7. 511_CAR_Student_Counts_Sec'!I$1,'8. 514 Details Included'!$G:$G,'7. 511_CAR_Student_Counts_Sec'!$F945))</f>
        <v/>
      </c>
      <c r="J945" s="82" t="str">
        <f>IF(ISBLANK($D945),"",SUMIFS('8. 514 Details Included'!$I:$I,'8. 514 Details Included'!$A:$A,'7. 511_CAR_Student_Counts_Sec'!$A945,'8. 514 Details Included'!$E:$E,'7. 511_CAR_Student_Counts_Sec'!$D945,'8. 514 Details Included'!$D:$D,'7. 511_CAR_Student_Counts_Sec'!J$1,'8. 514 Details Included'!$G:$G,'7. 511_CAR_Student_Counts_Sec'!$F945))</f>
        <v/>
      </c>
      <c r="K945" s="82" t="str">
        <f>IF(ISBLANK($D945),"",SUMIFS('8. 514 Details Included'!$I:$I,'8. 514 Details Included'!$A:$A,'7. 511_CAR_Student_Counts_Sec'!$A945,'8. 514 Details Included'!$E:$E,'7. 511_CAR_Student_Counts_Sec'!$D945,'8. 514 Details Included'!$D:$D,'7. 511_CAR_Student_Counts_Sec'!K$1,'8. 514 Details Included'!$G:$G,'7. 511_CAR_Student_Counts_Sec'!$F945))</f>
        <v/>
      </c>
      <c r="L945" s="82" t="str">
        <f>IF(ISBLANK($D945),"",SUMIFS('8. 514 Details Included'!$I:$I,'8. 514 Details Included'!$A:$A,'7. 511_CAR_Student_Counts_Sec'!$A945,'8. 514 Details Included'!$E:$E,'7. 511_CAR_Student_Counts_Sec'!$D945,'8. 514 Details Included'!$D:$D,'7. 511_CAR_Student_Counts_Sec'!L$1,'8. 514 Details Included'!$G:$G,'7. 511_CAR_Student_Counts_Sec'!$F945))</f>
        <v/>
      </c>
      <c r="M945" s="82" t="str">
        <f>IF(ISBLANK($D945),"",SUMIFS('8. 514 Details Included'!$I:$I,'8. 514 Details Included'!$A:$A,'7. 511_CAR_Student_Counts_Sec'!$A945,'8. 514 Details Included'!$E:$E,'7. 511_CAR_Student_Counts_Sec'!$D945,'8. 514 Details Included'!$D:$D,'7. 511_CAR_Student_Counts_Sec'!M$1,'8. 514 Details Included'!$G:$G,'7. 511_CAR_Student_Counts_Sec'!$F945))</f>
        <v/>
      </c>
      <c r="N945" s="82" t="str">
        <f>IF(ISBLANK($D945),"",SUMIFS('8. 514 Details Included'!$I:$I,'8. 514 Details Included'!$A:$A,'7. 511_CAR_Student_Counts_Sec'!$A945,'8. 514 Details Included'!$E:$E,'7. 511_CAR_Student_Counts_Sec'!$D945,'8. 514 Details Included'!$D:$D,'7. 511_CAR_Student_Counts_Sec'!N$1,'8. 514 Details Included'!$G:$G,'7. 511_CAR_Student_Counts_Sec'!$F945))</f>
        <v/>
      </c>
      <c r="O945" s="81" t="str">
        <f t="shared" si="42"/>
        <v/>
      </c>
      <c r="P945" s="81" t="str">
        <f t="shared" si="43"/>
        <v/>
      </c>
      <c r="Q945" s="81" t="str">
        <f t="shared" si="44"/>
        <v/>
      </c>
    </row>
    <row r="946" spans="1:17" ht="15" outlineLevel="4" x14ac:dyDescent="0.2">
      <c r="A946" s="85">
        <v>217</v>
      </c>
      <c r="B946" s="86" t="s">
        <v>1118</v>
      </c>
      <c r="C946" s="86" t="s">
        <v>1163</v>
      </c>
      <c r="D946" s="85">
        <v>2</v>
      </c>
      <c r="E946" s="86" t="s">
        <v>1639</v>
      </c>
      <c r="F946" s="85">
        <v>0</v>
      </c>
      <c r="G946" s="85">
        <v>53</v>
      </c>
      <c r="H946" s="82">
        <f>IF(ISBLANK($D946),"",SUMIFS('8. 514 Details Included'!$I:$I,'8. 514 Details Included'!$A:$A,'7. 511_CAR_Student_Counts_Sec'!$A946,'8. 514 Details Included'!$E:$E,'7. 511_CAR_Student_Counts_Sec'!$D946,'8. 514 Details Included'!$D:$D,'7. 511_CAR_Student_Counts_Sec'!H$1,'8. 514 Details Included'!$G:$G,'7. 511_CAR_Student_Counts_Sec'!$F946))</f>
        <v>53</v>
      </c>
      <c r="I946" s="82">
        <f>IF(ISBLANK($D946),"",SUMIFS('8. 514 Details Included'!$I:$I,'8. 514 Details Included'!$A:$A,'7. 511_CAR_Student_Counts_Sec'!$A946,'8. 514 Details Included'!$E:$E,'7. 511_CAR_Student_Counts_Sec'!$D946,'8. 514 Details Included'!$D:$D,'7. 511_CAR_Student_Counts_Sec'!I$1,'8. 514 Details Included'!$G:$G,'7. 511_CAR_Student_Counts_Sec'!$F946))</f>
        <v>0</v>
      </c>
      <c r="J946" s="82">
        <f>IF(ISBLANK($D946),"",SUMIFS('8. 514 Details Included'!$I:$I,'8. 514 Details Included'!$A:$A,'7. 511_CAR_Student_Counts_Sec'!$A946,'8. 514 Details Included'!$E:$E,'7. 511_CAR_Student_Counts_Sec'!$D946,'8. 514 Details Included'!$D:$D,'7. 511_CAR_Student_Counts_Sec'!J$1,'8. 514 Details Included'!$G:$G,'7. 511_CAR_Student_Counts_Sec'!$F946))</f>
        <v>0</v>
      </c>
      <c r="K946" s="82">
        <f>IF(ISBLANK($D946),"",SUMIFS('8. 514 Details Included'!$I:$I,'8. 514 Details Included'!$A:$A,'7. 511_CAR_Student_Counts_Sec'!$A946,'8. 514 Details Included'!$E:$E,'7. 511_CAR_Student_Counts_Sec'!$D946,'8. 514 Details Included'!$D:$D,'7. 511_CAR_Student_Counts_Sec'!K$1,'8. 514 Details Included'!$G:$G,'7. 511_CAR_Student_Counts_Sec'!$F946))</f>
        <v>0</v>
      </c>
      <c r="L946" s="82">
        <f>IF(ISBLANK($D946),"",SUMIFS('8. 514 Details Included'!$I:$I,'8. 514 Details Included'!$A:$A,'7. 511_CAR_Student_Counts_Sec'!$A946,'8. 514 Details Included'!$E:$E,'7. 511_CAR_Student_Counts_Sec'!$D946,'8. 514 Details Included'!$D:$D,'7. 511_CAR_Student_Counts_Sec'!L$1,'8. 514 Details Included'!$G:$G,'7. 511_CAR_Student_Counts_Sec'!$F946))</f>
        <v>0</v>
      </c>
      <c r="M946" s="82">
        <f>IF(ISBLANK($D946),"",SUMIFS('8. 514 Details Included'!$I:$I,'8. 514 Details Included'!$A:$A,'7. 511_CAR_Student_Counts_Sec'!$A946,'8. 514 Details Included'!$E:$E,'7. 511_CAR_Student_Counts_Sec'!$D946,'8. 514 Details Included'!$D:$D,'7. 511_CAR_Student_Counts_Sec'!M$1,'8. 514 Details Included'!$G:$G,'7. 511_CAR_Student_Counts_Sec'!$F946))</f>
        <v>0</v>
      </c>
      <c r="N946" s="82">
        <f>IF(ISBLANK($D946),"",SUMIFS('8. 514 Details Included'!$I:$I,'8. 514 Details Included'!$A:$A,'7. 511_CAR_Student_Counts_Sec'!$A946,'8. 514 Details Included'!$E:$E,'7. 511_CAR_Student_Counts_Sec'!$D946,'8. 514 Details Included'!$D:$D,'7. 511_CAR_Student_Counts_Sec'!N$1,'8. 514 Details Included'!$G:$G,'7. 511_CAR_Student_Counts_Sec'!$F946))</f>
        <v>0</v>
      </c>
      <c r="O946" s="81">
        <f t="shared" si="42"/>
        <v>53</v>
      </c>
      <c r="P946" s="81">
        <f t="shared" si="43"/>
        <v>0</v>
      </c>
      <c r="Q946" s="81" t="str">
        <f t="shared" si="44"/>
        <v>6-8</v>
      </c>
    </row>
    <row r="947" spans="1:17" ht="15" outlineLevel="3" x14ac:dyDescent="0.2">
      <c r="A947" s="85"/>
      <c r="B947" s="86"/>
      <c r="C947" s="88" t="s">
        <v>1161</v>
      </c>
      <c r="D947" s="85"/>
      <c r="E947" s="86"/>
      <c r="F947" s="85"/>
      <c r="G947" s="85">
        <f>SUBTOTAL(1,G946:G946)</f>
        <v>53</v>
      </c>
      <c r="H947" s="82" t="str">
        <f>IF(ISBLANK($D947),"",SUMIFS('8. 514 Details Included'!$I:$I,'8. 514 Details Included'!$A:$A,'7. 511_CAR_Student_Counts_Sec'!$A947,'8. 514 Details Included'!$E:$E,'7. 511_CAR_Student_Counts_Sec'!$D947,'8. 514 Details Included'!$D:$D,'7. 511_CAR_Student_Counts_Sec'!H$1,'8. 514 Details Included'!$G:$G,'7. 511_CAR_Student_Counts_Sec'!$F947))</f>
        <v/>
      </c>
      <c r="I947" s="82" t="str">
        <f>IF(ISBLANK($D947),"",SUMIFS('8. 514 Details Included'!$I:$I,'8. 514 Details Included'!$A:$A,'7. 511_CAR_Student_Counts_Sec'!$A947,'8. 514 Details Included'!$E:$E,'7. 511_CAR_Student_Counts_Sec'!$D947,'8. 514 Details Included'!$D:$D,'7. 511_CAR_Student_Counts_Sec'!I$1,'8. 514 Details Included'!$G:$G,'7. 511_CAR_Student_Counts_Sec'!$F947))</f>
        <v/>
      </c>
      <c r="J947" s="82" t="str">
        <f>IF(ISBLANK($D947),"",SUMIFS('8. 514 Details Included'!$I:$I,'8. 514 Details Included'!$A:$A,'7. 511_CAR_Student_Counts_Sec'!$A947,'8. 514 Details Included'!$E:$E,'7. 511_CAR_Student_Counts_Sec'!$D947,'8. 514 Details Included'!$D:$D,'7. 511_CAR_Student_Counts_Sec'!J$1,'8. 514 Details Included'!$G:$G,'7. 511_CAR_Student_Counts_Sec'!$F947))</f>
        <v/>
      </c>
      <c r="K947" s="82" t="str">
        <f>IF(ISBLANK($D947),"",SUMIFS('8. 514 Details Included'!$I:$I,'8. 514 Details Included'!$A:$A,'7. 511_CAR_Student_Counts_Sec'!$A947,'8. 514 Details Included'!$E:$E,'7. 511_CAR_Student_Counts_Sec'!$D947,'8. 514 Details Included'!$D:$D,'7. 511_CAR_Student_Counts_Sec'!K$1,'8. 514 Details Included'!$G:$G,'7. 511_CAR_Student_Counts_Sec'!$F947))</f>
        <v/>
      </c>
      <c r="L947" s="82" t="str">
        <f>IF(ISBLANK($D947),"",SUMIFS('8. 514 Details Included'!$I:$I,'8. 514 Details Included'!$A:$A,'7. 511_CAR_Student_Counts_Sec'!$A947,'8. 514 Details Included'!$E:$E,'7. 511_CAR_Student_Counts_Sec'!$D947,'8. 514 Details Included'!$D:$D,'7. 511_CAR_Student_Counts_Sec'!L$1,'8. 514 Details Included'!$G:$G,'7. 511_CAR_Student_Counts_Sec'!$F947))</f>
        <v/>
      </c>
      <c r="M947" s="82" t="str">
        <f>IF(ISBLANK($D947),"",SUMIFS('8. 514 Details Included'!$I:$I,'8. 514 Details Included'!$A:$A,'7. 511_CAR_Student_Counts_Sec'!$A947,'8. 514 Details Included'!$E:$E,'7. 511_CAR_Student_Counts_Sec'!$D947,'8. 514 Details Included'!$D:$D,'7. 511_CAR_Student_Counts_Sec'!M$1,'8. 514 Details Included'!$G:$G,'7. 511_CAR_Student_Counts_Sec'!$F947))</f>
        <v/>
      </c>
      <c r="N947" s="82" t="str">
        <f>IF(ISBLANK($D947),"",SUMIFS('8. 514 Details Included'!$I:$I,'8. 514 Details Included'!$A:$A,'7. 511_CAR_Student_Counts_Sec'!$A947,'8. 514 Details Included'!$E:$E,'7. 511_CAR_Student_Counts_Sec'!$D947,'8. 514 Details Included'!$D:$D,'7. 511_CAR_Student_Counts_Sec'!N$1,'8. 514 Details Included'!$G:$G,'7. 511_CAR_Student_Counts_Sec'!$F947))</f>
        <v/>
      </c>
      <c r="O947" s="81" t="str">
        <f t="shared" si="42"/>
        <v/>
      </c>
      <c r="P947" s="81" t="str">
        <f t="shared" si="43"/>
        <v/>
      </c>
      <c r="Q947" s="81" t="str">
        <f t="shared" si="44"/>
        <v/>
      </c>
    </row>
    <row r="948" spans="1:17" ht="15" outlineLevel="2" x14ac:dyDescent="0.2">
      <c r="A948" s="87" t="s">
        <v>1638</v>
      </c>
      <c r="B948" s="86"/>
      <c r="C948" s="86"/>
      <c r="D948" s="85"/>
      <c r="E948" s="86"/>
      <c r="F948" s="85"/>
      <c r="G948" s="85">
        <f>SUBTOTAL(1,G931:G946)</f>
        <v>20.384615384615383</v>
      </c>
      <c r="H948" s="82" t="str">
        <f>IF(ISBLANK($D948),"",SUMIFS('8. 514 Details Included'!$I:$I,'8. 514 Details Included'!$A:$A,'7. 511_CAR_Student_Counts_Sec'!$A948,'8. 514 Details Included'!$E:$E,'7. 511_CAR_Student_Counts_Sec'!$D948,'8. 514 Details Included'!$D:$D,'7. 511_CAR_Student_Counts_Sec'!H$1,'8. 514 Details Included'!$G:$G,'7. 511_CAR_Student_Counts_Sec'!$F948))</f>
        <v/>
      </c>
      <c r="I948" s="82" t="str">
        <f>IF(ISBLANK($D948),"",SUMIFS('8. 514 Details Included'!$I:$I,'8. 514 Details Included'!$A:$A,'7. 511_CAR_Student_Counts_Sec'!$A948,'8. 514 Details Included'!$E:$E,'7. 511_CAR_Student_Counts_Sec'!$D948,'8. 514 Details Included'!$D:$D,'7. 511_CAR_Student_Counts_Sec'!I$1,'8. 514 Details Included'!$G:$G,'7. 511_CAR_Student_Counts_Sec'!$F948))</f>
        <v/>
      </c>
      <c r="J948" s="82" t="str">
        <f>IF(ISBLANK($D948),"",SUMIFS('8. 514 Details Included'!$I:$I,'8. 514 Details Included'!$A:$A,'7. 511_CAR_Student_Counts_Sec'!$A948,'8. 514 Details Included'!$E:$E,'7. 511_CAR_Student_Counts_Sec'!$D948,'8. 514 Details Included'!$D:$D,'7. 511_CAR_Student_Counts_Sec'!J$1,'8. 514 Details Included'!$G:$G,'7. 511_CAR_Student_Counts_Sec'!$F948))</f>
        <v/>
      </c>
      <c r="K948" s="82" t="str">
        <f>IF(ISBLANK($D948),"",SUMIFS('8. 514 Details Included'!$I:$I,'8. 514 Details Included'!$A:$A,'7. 511_CAR_Student_Counts_Sec'!$A948,'8. 514 Details Included'!$E:$E,'7. 511_CAR_Student_Counts_Sec'!$D948,'8. 514 Details Included'!$D:$D,'7. 511_CAR_Student_Counts_Sec'!K$1,'8. 514 Details Included'!$G:$G,'7. 511_CAR_Student_Counts_Sec'!$F948))</f>
        <v/>
      </c>
      <c r="L948" s="82" t="str">
        <f>IF(ISBLANK($D948),"",SUMIFS('8. 514 Details Included'!$I:$I,'8. 514 Details Included'!$A:$A,'7. 511_CAR_Student_Counts_Sec'!$A948,'8. 514 Details Included'!$E:$E,'7. 511_CAR_Student_Counts_Sec'!$D948,'8. 514 Details Included'!$D:$D,'7. 511_CAR_Student_Counts_Sec'!L$1,'8. 514 Details Included'!$G:$G,'7. 511_CAR_Student_Counts_Sec'!$F948))</f>
        <v/>
      </c>
      <c r="M948" s="82" t="str">
        <f>IF(ISBLANK($D948),"",SUMIFS('8. 514 Details Included'!$I:$I,'8. 514 Details Included'!$A:$A,'7. 511_CAR_Student_Counts_Sec'!$A948,'8. 514 Details Included'!$E:$E,'7. 511_CAR_Student_Counts_Sec'!$D948,'8. 514 Details Included'!$D:$D,'7. 511_CAR_Student_Counts_Sec'!M$1,'8. 514 Details Included'!$G:$G,'7. 511_CAR_Student_Counts_Sec'!$F948))</f>
        <v/>
      </c>
      <c r="N948" s="82" t="str">
        <f>IF(ISBLANK($D948),"",SUMIFS('8. 514 Details Included'!$I:$I,'8. 514 Details Included'!$A:$A,'7. 511_CAR_Student_Counts_Sec'!$A948,'8. 514 Details Included'!$E:$E,'7. 511_CAR_Student_Counts_Sec'!$D948,'8. 514 Details Included'!$D:$D,'7. 511_CAR_Student_Counts_Sec'!N$1,'8. 514 Details Included'!$G:$G,'7. 511_CAR_Student_Counts_Sec'!$F948))</f>
        <v/>
      </c>
      <c r="O948" s="81" t="str">
        <f t="shared" si="42"/>
        <v/>
      </c>
      <c r="P948" s="81" t="str">
        <f t="shared" si="43"/>
        <v/>
      </c>
      <c r="Q948" s="81" t="str">
        <f t="shared" si="44"/>
        <v/>
      </c>
    </row>
    <row r="949" spans="1:17" ht="15" outlineLevel="4" x14ac:dyDescent="0.2">
      <c r="A949" s="85">
        <v>221</v>
      </c>
      <c r="B949" s="86" t="s">
        <v>1121</v>
      </c>
      <c r="C949" s="86" t="s">
        <v>1172</v>
      </c>
      <c r="D949" s="85">
        <v>9</v>
      </c>
      <c r="E949" s="86" t="s">
        <v>1637</v>
      </c>
      <c r="F949" s="85">
        <v>1</v>
      </c>
      <c r="G949" s="85">
        <v>31</v>
      </c>
      <c r="H949" s="82">
        <f>IF(ISBLANK($D949),"",SUMIFS('8. 514 Details Included'!$I:$I,'8. 514 Details Included'!$A:$A,'7. 511_CAR_Student_Counts_Sec'!$A949,'8. 514 Details Included'!$E:$E,'7. 511_CAR_Student_Counts_Sec'!$D949,'8. 514 Details Included'!$D:$D,'7. 511_CAR_Student_Counts_Sec'!H$1,'8. 514 Details Included'!$G:$G,'7. 511_CAR_Student_Counts_Sec'!$F949))</f>
        <v>0</v>
      </c>
      <c r="I949" s="82">
        <f>IF(ISBLANK($D949),"",SUMIFS('8. 514 Details Included'!$I:$I,'8. 514 Details Included'!$A:$A,'7. 511_CAR_Student_Counts_Sec'!$A949,'8. 514 Details Included'!$E:$E,'7. 511_CAR_Student_Counts_Sec'!$D949,'8. 514 Details Included'!$D:$D,'7. 511_CAR_Student_Counts_Sec'!I$1,'8. 514 Details Included'!$G:$G,'7. 511_CAR_Student_Counts_Sec'!$F949))</f>
        <v>0</v>
      </c>
      <c r="J949" s="82">
        <f>IF(ISBLANK($D949),"",SUMIFS('8. 514 Details Included'!$I:$I,'8. 514 Details Included'!$A:$A,'7. 511_CAR_Student_Counts_Sec'!$A949,'8. 514 Details Included'!$E:$E,'7. 511_CAR_Student_Counts_Sec'!$D949,'8. 514 Details Included'!$D:$D,'7. 511_CAR_Student_Counts_Sec'!J$1,'8. 514 Details Included'!$G:$G,'7. 511_CAR_Student_Counts_Sec'!$F949))</f>
        <v>31</v>
      </c>
      <c r="K949" s="82">
        <f>IF(ISBLANK($D949),"",SUMIFS('8. 514 Details Included'!$I:$I,'8. 514 Details Included'!$A:$A,'7. 511_CAR_Student_Counts_Sec'!$A949,'8. 514 Details Included'!$E:$E,'7. 511_CAR_Student_Counts_Sec'!$D949,'8. 514 Details Included'!$D:$D,'7. 511_CAR_Student_Counts_Sec'!K$1,'8. 514 Details Included'!$G:$G,'7. 511_CAR_Student_Counts_Sec'!$F949))</f>
        <v>0</v>
      </c>
      <c r="L949" s="82">
        <f>IF(ISBLANK($D949),"",SUMIFS('8. 514 Details Included'!$I:$I,'8. 514 Details Included'!$A:$A,'7. 511_CAR_Student_Counts_Sec'!$A949,'8. 514 Details Included'!$E:$E,'7. 511_CAR_Student_Counts_Sec'!$D949,'8. 514 Details Included'!$D:$D,'7. 511_CAR_Student_Counts_Sec'!L$1,'8. 514 Details Included'!$G:$G,'7. 511_CAR_Student_Counts_Sec'!$F949))</f>
        <v>0</v>
      </c>
      <c r="M949" s="82">
        <f>IF(ISBLANK($D949),"",SUMIFS('8. 514 Details Included'!$I:$I,'8. 514 Details Included'!$A:$A,'7. 511_CAR_Student_Counts_Sec'!$A949,'8. 514 Details Included'!$E:$E,'7. 511_CAR_Student_Counts_Sec'!$D949,'8. 514 Details Included'!$D:$D,'7. 511_CAR_Student_Counts_Sec'!M$1,'8. 514 Details Included'!$G:$G,'7. 511_CAR_Student_Counts_Sec'!$F949))</f>
        <v>0</v>
      </c>
      <c r="N949" s="82">
        <f>IF(ISBLANK($D949),"",SUMIFS('8. 514 Details Included'!$I:$I,'8. 514 Details Included'!$A:$A,'7. 511_CAR_Student_Counts_Sec'!$A949,'8. 514 Details Included'!$E:$E,'7. 511_CAR_Student_Counts_Sec'!$D949,'8. 514 Details Included'!$D:$D,'7. 511_CAR_Student_Counts_Sec'!N$1,'8. 514 Details Included'!$G:$G,'7. 511_CAR_Student_Counts_Sec'!$F949))</f>
        <v>0</v>
      </c>
      <c r="O949" s="81">
        <f t="shared" si="42"/>
        <v>31</v>
      </c>
      <c r="P949" s="81">
        <f t="shared" si="43"/>
        <v>0</v>
      </c>
      <c r="Q949" s="81" t="str">
        <f t="shared" si="44"/>
        <v>6-8</v>
      </c>
    </row>
    <row r="950" spans="1:17" ht="15" outlineLevel="4" x14ac:dyDescent="0.2">
      <c r="A950" s="85">
        <v>221</v>
      </c>
      <c r="B950" s="86" t="s">
        <v>1121</v>
      </c>
      <c r="C950" s="86" t="s">
        <v>1172</v>
      </c>
      <c r="D950" s="85">
        <v>9</v>
      </c>
      <c r="E950" s="86" t="s">
        <v>1637</v>
      </c>
      <c r="F950" s="85">
        <v>2</v>
      </c>
      <c r="G950" s="85">
        <v>31</v>
      </c>
      <c r="H950" s="82">
        <f>IF(ISBLANK($D950),"",SUMIFS('8. 514 Details Included'!$I:$I,'8. 514 Details Included'!$A:$A,'7. 511_CAR_Student_Counts_Sec'!$A950,'8. 514 Details Included'!$E:$E,'7. 511_CAR_Student_Counts_Sec'!$D950,'8. 514 Details Included'!$D:$D,'7. 511_CAR_Student_Counts_Sec'!H$1,'8. 514 Details Included'!$G:$G,'7. 511_CAR_Student_Counts_Sec'!$F950))</f>
        <v>0</v>
      </c>
      <c r="I950" s="82">
        <f>IF(ISBLANK($D950),"",SUMIFS('8. 514 Details Included'!$I:$I,'8. 514 Details Included'!$A:$A,'7. 511_CAR_Student_Counts_Sec'!$A950,'8. 514 Details Included'!$E:$E,'7. 511_CAR_Student_Counts_Sec'!$D950,'8. 514 Details Included'!$D:$D,'7. 511_CAR_Student_Counts_Sec'!I$1,'8. 514 Details Included'!$G:$G,'7. 511_CAR_Student_Counts_Sec'!$F950))</f>
        <v>0</v>
      </c>
      <c r="J950" s="82">
        <f>IF(ISBLANK($D950),"",SUMIFS('8. 514 Details Included'!$I:$I,'8. 514 Details Included'!$A:$A,'7. 511_CAR_Student_Counts_Sec'!$A950,'8. 514 Details Included'!$E:$E,'7. 511_CAR_Student_Counts_Sec'!$D950,'8. 514 Details Included'!$D:$D,'7. 511_CAR_Student_Counts_Sec'!J$1,'8. 514 Details Included'!$G:$G,'7. 511_CAR_Student_Counts_Sec'!$F950))</f>
        <v>31</v>
      </c>
      <c r="K950" s="82">
        <f>IF(ISBLANK($D950),"",SUMIFS('8. 514 Details Included'!$I:$I,'8. 514 Details Included'!$A:$A,'7. 511_CAR_Student_Counts_Sec'!$A950,'8. 514 Details Included'!$E:$E,'7. 511_CAR_Student_Counts_Sec'!$D950,'8. 514 Details Included'!$D:$D,'7. 511_CAR_Student_Counts_Sec'!K$1,'8. 514 Details Included'!$G:$G,'7. 511_CAR_Student_Counts_Sec'!$F950))</f>
        <v>0</v>
      </c>
      <c r="L950" s="82">
        <f>IF(ISBLANK($D950),"",SUMIFS('8. 514 Details Included'!$I:$I,'8. 514 Details Included'!$A:$A,'7. 511_CAR_Student_Counts_Sec'!$A950,'8. 514 Details Included'!$E:$E,'7. 511_CAR_Student_Counts_Sec'!$D950,'8. 514 Details Included'!$D:$D,'7. 511_CAR_Student_Counts_Sec'!L$1,'8. 514 Details Included'!$G:$G,'7. 511_CAR_Student_Counts_Sec'!$F950))</f>
        <v>0</v>
      </c>
      <c r="M950" s="82">
        <f>IF(ISBLANK($D950),"",SUMIFS('8. 514 Details Included'!$I:$I,'8. 514 Details Included'!$A:$A,'7. 511_CAR_Student_Counts_Sec'!$A950,'8. 514 Details Included'!$E:$E,'7. 511_CAR_Student_Counts_Sec'!$D950,'8. 514 Details Included'!$D:$D,'7. 511_CAR_Student_Counts_Sec'!M$1,'8. 514 Details Included'!$G:$G,'7. 511_CAR_Student_Counts_Sec'!$F950))</f>
        <v>0</v>
      </c>
      <c r="N950" s="82">
        <f>IF(ISBLANK($D950),"",SUMIFS('8. 514 Details Included'!$I:$I,'8. 514 Details Included'!$A:$A,'7. 511_CAR_Student_Counts_Sec'!$A950,'8. 514 Details Included'!$E:$E,'7. 511_CAR_Student_Counts_Sec'!$D950,'8. 514 Details Included'!$D:$D,'7. 511_CAR_Student_Counts_Sec'!N$1,'8. 514 Details Included'!$G:$G,'7. 511_CAR_Student_Counts_Sec'!$F950))</f>
        <v>0</v>
      </c>
      <c r="O950" s="81">
        <f t="shared" si="42"/>
        <v>31</v>
      </c>
      <c r="P950" s="81">
        <f t="shared" si="43"/>
        <v>0</v>
      </c>
      <c r="Q950" s="81" t="str">
        <f t="shared" si="44"/>
        <v>6-8</v>
      </c>
    </row>
    <row r="951" spans="1:17" ht="15" outlineLevel="4" x14ac:dyDescent="0.2">
      <c r="A951" s="85">
        <v>221</v>
      </c>
      <c r="B951" s="86" t="s">
        <v>1121</v>
      </c>
      <c r="C951" s="86" t="s">
        <v>1172</v>
      </c>
      <c r="D951" s="85">
        <v>9</v>
      </c>
      <c r="E951" s="86" t="s">
        <v>1637</v>
      </c>
      <c r="F951" s="85">
        <v>4</v>
      </c>
      <c r="G951" s="85">
        <v>31</v>
      </c>
      <c r="H951" s="82">
        <f>IF(ISBLANK($D951),"",SUMIFS('8. 514 Details Included'!$I:$I,'8. 514 Details Included'!$A:$A,'7. 511_CAR_Student_Counts_Sec'!$A951,'8. 514 Details Included'!$E:$E,'7. 511_CAR_Student_Counts_Sec'!$D951,'8. 514 Details Included'!$D:$D,'7. 511_CAR_Student_Counts_Sec'!H$1,'8. 514 Details Included'!$G:$G,'7. 511_CAR_Student_Counts_Sec'!$F951))</f>
        <v>0</v>
      </c>
      <c r="I951" s="82">
        <f>IF(ISBLANK($D951),"",SUMIFS('8. 514 Details Included'!$I:$I,'8. 514 Details Included'!$A:$A,'7. 511_CAR_Student_Counts_Sec'!$A951,'8. 514 Details Included'!$E:$E,'7. 511_CAR_Student_Counts_Sec'!$D951,'8. 514 Details Included'!$D:$D,'7. 511_CAR_Student_Counts_Sec'!I$1,'8. 514 Details Included'!$G:$G,'7. 511_CAR_Student_Counts_Sec'!$F951))</f>
        <v>0</v>
      </c>
      <c r="J951" s="82">
        <f>IF(ISBLANK($D951),"",SUMIFS('8. 514 Details Included'!$I:$I,'8. 514 Details Included'!$A:$A,'7. 511_CAR_Student_Counts_Sec'!$A951,'8. 514 Details Included'!$E:$E,'7. 511_CAR_Student_Counts_Sec'!$D951,'8. 514 Details Included'!$D:$D,'7. 511_CAR_Student_Counts_Sec'!J$1,'8. 514 Details Included'!$G:$G,'7. 511_CAR_Student_Counts_Sec'!$F951))</f>
        <v>31</v>
      </c>
      <c r="K951" s="82">
        <f>IF(ISBLANK($D951),"",SUMIFS('8. 514 Details Included'!$I:$I,'8. 514 Details Included'!$A:$A,'7. 511_CAR_Student_Counts_Sec'!$A951,'8. 514 Details Included'!$E:$E,'7. 511_CAR_Student_Counts_Sec'!$D951,'8. 514 Details Included'!$D:$D,'7. 511_CAR_Student_Counts_Sec'!K$1,'8. 514 Details Included'!$G:$G,'7. 511_CAR_Student_Counts_Sec'!$F951))</f>
        <v>0</v>
      </c>
      <c r="L951" s="82">
        <f>IF(ISBLANK($D951),"",SUMIFS('8. 514 Details Included'!$I:$I,'8. 514 Details Included'!$A:$A,'7. 511_CAR_Student_Counts_Sec'!$A951,'8. 514 Details Included'!$E:$E,'7. 511_CAR_Student_Counts_Sec'!$D951,'8. 514 Details Included'!$D:$D,'7. 511_CAR_Student_Counts_Sec'!L$1,'8. 514 Details Included'!$G:$G,'7. 511_CAR_Student_Counts_Sec'!$F951))</f>
        <v>0</v>
      </c>
      <c r="M951" s="82">
        <f>IF(ISBLANK($D951),"",SUMIFS('8. 514 Details Included'!$I:$I,'8. 514 Details Included'!$A:$A,'7. 511_CAR_Student_Counts_Sec'!$A951,'8. 514 Details Included'!$E:$E,'7. 511_CAR_Student_Counts_Sec'!$D951,'8. 514 Details Included'!$D:$D,'7. 511_CAR_Student_Counts_Sec'!M$1,'8. 514 Details Included'!$G:$G,'7. 511_CAR_Student_Counts_Sec'!$F951))</f>
        <v>0</v>
      </c>
      <c r="N951" s="82">
        <f>IF(ISBLANK($D951),"",SUMIFS('8. 514 Details Included'!$I:$I,'8. 514 Details Included'!$A:$A,'7. 511_CAR_Student_Counts_Sec'!$A951,'8. 514 Details Included'!$E:$E,'7. 511_CAR_Student_Counts_Sec'!$D951,'8. 514 Details Included'!$D:$D,'7. 511_CAR_Student_Counts_Sec'!N$1,'8. 514 Details Included'!$G:$G,'7. 511_CAR_Student_Counts_Sec'!$F951))</f>
        <v>0</v>
      </c>
      <c r="O951" s="81">
        <f t="shared" si="42"/>
        <v>31</v>
      </c>
      <c r="P951" s="81">
        <f t="shared" si="43"/>
        <v>0</v>
      </c>
      <c r="Q951" s="81" t="str">
        <f t="shared" si="44"/>
        <v>6-8</v>
      </c>
    </row>
    <row r="952" spans="1:17" ht="15" outlineLevel="4" x14ac:dyDescent="0.2">
      <c r="A952" s="85">
        <v>221</v>
      </c>
      <c r="B952" s="86" t="s">
        <v>1121</v>
      </c>
      <c r="C952" s="86" t="s">
        <v>1172</v>
      </c>
      <c r="D952" s="85">
        <v>9</v>
      </c>
      <c r="E952" s="86" t="s">
        <v>1637</v>
      </c>
      <c r="F952" s="85">
        <v>6</v>
      </c>
      <c r="G952" s="85">
        <v>32</v>
      </c>
      <c r="H952" s="82">
        <f>IF(ISBLANK($D952),"",SUMIFS('8. 514 Details Included'!$I:$I,'8. 514 Details Included'!$A:$A,'7. 511_CAR_Student_Counts_Sec'!$A952,'8. 514 Details Included'!$E:$E,'7. 511_CAR_Student_Counts_Sec'!$D952,'8. 514 Details Included'!$D:$D,'7. 511_CAR_Student_Counts_Sec'!H$1,'8. 514 Details Included'!$G:$G,'7. 511_CAR_Student_Counts_Sec'!$F952))</f>
        <v>0</v>
      </c>
      <c r="I952" s="82">
        <f>IF(ISBLANK($D952),"",SUMIFS('8. 514 Details Included'!$I:$I,'8. 514 Details Included'!$A:$A,'7. 511_CAR_Student_Counts_Sec'!$A952,'8. 514 Details Included'!$E:$E,'7. 511_CAR_Student_Counts_Sec'!$D952,'8. 514 Details Included'!$D:$D,'7. 511_CAR_Student_Counts_Sec'!I$1,'8. 514 Details Included'!$G:$G,'7. 511_CAR_Student_Counts_Sec'!$F952))</f>
        <v>0</v>
      </c>
      <c r="J952" s="82">
        <f>IF(ISBLANK($D952),"",SUMIFS('8. 514 Details Included'!$I:$I,'8. 514 Details Included'!$A:$A,'7. 511_CAR_Student_Counts_Sec'!$A952,'8. 514 Details Included'!$E:$E,'7. 511_CAR_Student_Counts_Sec'!$D952,'8. 514 Details Included'!$D:$D,'7. 511_CAR_Student_Counts_Sec'!J$1,'8. 514 Details Included'!$G:$G,'7. 511_CAR_Student_Counts_Sec'!$F952))</f>
        <v>32</v>
      </c>
      <c r="K952" s="82">
        <f>IF(ISBLANK($D952),"",SUMIFS('8. 514 Details Included'!$I:$I,'8. 514 Details Included'!$A:$A,'7. 511_CAR_Student_Counts_Sec'!$A952,'8. 514 Details Included'!$E:$E,'7. 511_CAR_Student_Counts_Sec'!$D952,'8. 514 Details Included'!$D:$D,'7. 511_CAR_Student_Counts_Sec'!K$1,'8. 514 Details Included'!$G:$G,'7. 511_CAR_Student_Counts_Sec'!$F952))</f>
        <v>0</v>
      </c>
      <c r="L952" s="82">
        <f>IF(ISBLANK($D952),"",SUMIFS('8. 514 Details Included'!$I:$I,'8. 514 Details Included'!$A:$A,'7. 511_CAR_Student_Counts_Sec'!$A952,'8. 514 Details Included'!$E:$E,'7. 511_CAR_Student_Counts_Sec'!$D952,'8. 514 Details Included'!$D:$D,'7. 511_CAR_Student_Counts_Sec'!L$1,'8. 514 Details Included'!$G:$G,'7. 511_CAR_Student_Counts_Sec'!$F952))</f>
        <v>0</v>
      </c>
      <c r="M952" s="82">
        <f>IF(ISBLANK($D952),"",SUMIFS('8. 514 Details Included'!$I:$I,'8. 514 Details Included'!$A:$A,'7. 511_CAR_Student_Counts_Sec'!$A952,'8. 514 Details Included'!$E:$E,'7. 511_CAR_Student_Counts_Sec'!$D952,'8. 514 Details Included'!$D:$D,'7. 511_CAR_Student_Counts_Sec'!M$1,'8. 514 Details Included'!$G:$G,'7. 511_CAR_Student_Counts_Sec'!$F952))</f>
        <v>0</v>
      </c>
      <c r="N952" s="82">
        <f>IF(ISBLANK($D952),"",SUMIFS('8. 514 Details Included'!$I:$I,'8. 514 Details Included'!$A:$A,'7. 511_CAR_Student_Counts_Sec'!$A952,'8. 514 Details Included'!$E:$E,'7. 511_CAR_Student_Counts_Sec'!$D952,'8. 514 Details Included'!$D:$D,'7. 511_CAR_Student_Counts_Sec'!N$1,'8. 514 Details Included'!$G:$G,'7. 511_CAR_Student_Counts_Sec'!$F952))</f>
        <v>0</v>
      </c>
      <c r="O952" s="81">
        <f t="shared" si="42"/>
        <v>32</v>
      </c>
      <c r="P952" s="81">
        <f t="shared" si="43"/>
        <v>0</v>
      </c>
      <c r="Q952" s="81" t="str">
        <f t="shared" si="44"/>
        <v>6-8</v>
      </c>
    </row>
    <row r="953" spans="1:17" ht="15" outlineLevel="4" x14ac:dyDescent="0.2">
      <c r="A953" s="85">
        <v>221</v>
      </c>
      <c r="B953" s="86" t="s">
        <v>1121</v>
      </c>
      <c r="C953" s="86" t="s">
        <v>1172</v>
      </c>
      <c r="D953" s="85">
        <v>955</v>
      </c>
      <c r="E953" s="86" t="s">
        <v>1636</v>
      </c>
      <c r="F953" s="85">
        <v>1</v>
      </c>
      <c r="G953" s="85">
        <v>28</v>
      </c>
      <c r="H953" s="82">
        <f>IF(ISBLANK($D953),"",SUMIFS('8. 514 Details Included'!$I:$I,'8. 514 Details Included'!$A:$A,'7. 511_CAR_Student_Counts_Sec'!$A953,'8. 514 Details Included'!$E:$E,'7. 511_CAR_Student_Counts_Sec'!$D953,'8. 514 Details Included'!$D:$D,'7. 511_CAR_Student_Counts_Sec'!H$1,'8. 514 Details Included'!$G:$G,'7. 511_CAR_Student_Counts_Sec'!$F953))</f>
        <v>0</v>
      </c>
      <c r="I953" s="82">
        <f>IF(ISBLANK($D953),"",SUMIFS('8. 514 Details Included'!$I:$I,'8. 514 Details Included'!$A:$A,'7. 511_CAR_Student_Counts_Sec'!$A953,'8. 514 Details Included'!$E:$E,'7. 511_CAR_Student_Counts_Sec'!$D953,'8. 514 Details Included'!$D:$D,'7. 511_CAR_Student_Counts_Sec'!I$1,'8. 514 Details Included'!$G:$G,'7. 511_CAR_Student_Counts_Sec'!$F953))</f>
        <v>28</v>
      </c>
      <c r="J953" s="82">
        <f>IF(ISBLANK($D953),"",SUMIFS('8. 514 Details Included'!$I:$I,'8. 514 Details Included'!$A:$A,'7. 511_CAR_Student_Counts_Sec'!$A953,'8. 514 Details Included'!$E:$E,'7. 511_CAR_Student_Counts_Sec'!$D953,'8. 514 Details Included'!$D:$D,'7. 511_CAR_Student_Counts_Sec'!J$1,'8. 514 Details Included'!$G:$G,'7. 511_CAR_Student_Counts_Sec'!$F953))</f>
        <v>0</v>
      </c>
      <c r="K953" s="82">
        <f>IF(ISBLANK($D953),"",SUMIFS('8. 514 Details Included'!$I:$I,'8. 514 Details Included'!$A:$A,'7. 511_CAR_Student_Counts_Sec'!$A953,'8. 514 Details Included'!$E:$E,'7. 511_CAR_Student_Counts_Sec'!$D953,'8. 514 Details Included'!$D:$D,'7. 511_CAR_Student_Counts_Sec'!K$1,'8. 514 Details Included'!$G:$G,'7. 511_CAR_Student_Counts_Sec'!$F953))</f>
        <v>0</v>
      </c>
      <c r="L953" s="82">
        <f>IF(ISBLANK($D953),"",SUMIFS('8. 514 Details Included'!$I:$I,'8. 514 Details Included'!$A:$A,'7. 511_CAR_Student_Counts_Sec'!$A953,'8. 514 Details Included'!$E:$E,'7. 511_CAR_Student_Counts_Sec'!$D953,'8. 514 Details Included'!$D:$D,'7. 511_CAR_Student_Counts_Sec'!L$1,'8. 514 Details Included'!$G:$G,'7. 511_CAR_Student_Counts_Sec'!$F953))</f>
        <v>0</v>
      </c>
      <c r="M953" s="82">
        <f>IF(ISBLANK($D953),"",SUMIFS('8. 514 Details Included'!$I:$I,'8. 514 Details Included'!$A:$A,'7. 511_CAR_Student_Counts_Sec'!$A953,'8. 514 Details Included'!$E:$E,'7. 511_CAR_Student_Counts_Sec'!$D953,'8. 514 Details Included'!$D:$D,'7. 511_CAR_Student_Counts_Sec'!M$1,'8. 514 Details Included'!$G:$G,'7. 511_CAR_Student_Counts_Sec'!$F953))</f>
        <v>0</v>
      </c>
      <c r="N953" s="82">
        <f>IF(ISBLANK($D953),"",SUMIFS('8. 514 Details Included'!$I:$I,'8. 514 Details Included'!$A:$A,'7. 511_CAR_Student_Counts_Sec'!$A953,'8. 514 Details Included'!$E:$E,'7. 511_CAR_Student_Counts_Sec'!$D953,'8. 514 Details Included'!$D:$D,'7. 511_CAR_Student_Counts_Sec'!N$1,'8. 514 Details Included'!$G:$G,'7. 511_CAR_Student_Counts_Sec'!$F953))</f>
        <v>0</v>
      </c>
      <c r="O953" s="81">
        <f t="shared" si="42"/>
        <v>28</v>
      </c>
      <c r="P953" s="81">
        <f t="shared" si="43"/>
        <v>0</v>
      </c>
      <c r="Q953" s="81" t="str">
        <f t="shared" si="44"/>
        <v>6-8</v>
      </c>
    </row>
    <row r="954" spans="1:17" ht="15" outlineLevel="4" x14ac:dyDescent="0.2">
      <c r="A954" s="85">
        <v>221</v>
      </c>
      <c r="B954" s="86" t="s">
        <v>1121</v>
      </c>
      <c r="C954" s="86" t="s">
        <v>1172</v>
      </c>
      <c r="D954" s="85">
        <v>955</v>
      </c>
      <c r="E954" s="86" t="s">
        <v>1636</v>
      </c>
      <c r="F954" s="85">
        <v>2</v>
      </c>
      <c r="G954" s="85">
        <v>27</v>
      </c>
      <c r="H954" s="82">
        <f>IF(ISBLANK($D954),"",SUMIFS('8. 514 Details Included'!$I:$I,'8. 514 Details Included'!$A:$A,'7. 511_CAR_Student_Counts_Sec'!$A954,'8. 514 Details Included'!$E:$E,'7. 511_CAR_Student_Counts_Sec'!$D954,'8. 514 Details Included'!$D:$D,'7. 511_CAR_Student_Counts_Sec'!H$1,'8. 514 Details Included'!$G:$G,'7. 511_CAR_Student_Counts_Sec'!$F954))</f>
        <v>0</v>
      </c>
      <c r="I954" s="82">
        <f>IF(ISBLANK($D954),"",SUMIFS('8. 514 Details Included'!$I:$I,'8. 514 Details Included'!$A:$A,'7. 511_CAR_Student_Counts_Sec'!$A954,'8. 514 Details Included'!$E:$E,'7. 511_CAR_Student_Counts_Sec'!$D954,'8. 514 Details Included'!$D:$D,'7. 511_CAR_Student_Counts_Sec'!I$1,'8. 514 Details Included'!$G:$G,'7. 511_CAR_Student_Counts_Sec'!$F954))</f>
        <v>27</v>
      </c>
      <c r="J954" s="82">
        <f>IF(ISBLANK($D954),"",SUMIFS('8. 514 Details Included'!$I:$I,'8. 514 Details Included'!$A:$A,'7. 511_CAR_Student_Counts_Sec'!$A954,'8. 514 Details Included'!$E:$E,'7. 511_CAR_Student_Counts_Sec'!$D954,'8. 514 Details Included'!$D:$D,'7. 511_CAR_Student_Counts_Sec'!J$1,'8. 514 Details Included'!$G:$G,'7. 511_CAR_Student_Counts_Sec'!$F954))</f>
        <v>0</v>
      </c>
      <c r="K954" s="82">
        <f>IF(ISBLANK($D954),"",SUMIFS('8. 514 Details Included'!$I:$I,'8. 514 Details Included'!$A:$A,'7. 511_CAR_Student_Counts_Sec'!$A954,'8. 514 Details Included'!$E:$E,'7. 511_CAR_Student_Counts_Sec'!$D954,'8. 514 Details Included'!$D:$D,'7. 511_CAR_Student_Counts_Sec'!K$1,'8. 514 Details Included'!$G:$G,'7. 511_CAR_Student_Counts_Sec'!$F954))</f>
        <v>0</v>
      </c>
      <c r="L954" s="82">
        <f>IF(ISBLANK($D954),"",SUMIFS('8. 514 Details Included'!$I:$I,'8. 514 Details Included'!$A:$A,'7. 511_CAR_Student_Counts_Sec'!$A954,'8. 514 Details Included'!$E:$E,'7. 511_CAR_Student_Counts_Sec'!$D954,'8. 514 Details Included'!$D:$D,'7. 511_CAR_Student_Counts_Sec'!L$1,'8. 514 Details Included'!$G:$G,'7. 511_CAR_Student_Counts_Sec'!$F954))</f>
        <v>0</v>
      </c>
      <c r="M954" s="82">
        <f>IF(ISBLANK($D954),"",SUMIFS('8. 514 Details Included'!$I:$I,'8. 514 Details Included'!$A:$A,'7. 511_CAR_Student_Counts_Sec'!$A954,'8. 514 Details Included'!$E:$E,'7. 511_CAR_Student_Counts_Sec'!$D954,'8. 514 Details Included'!$D:$D,'7. 511_CAR_Student_Counts_Sec'!M$1,'8. 514 Details Included'!$G:$G,'7. 511_CAR_Student_Counts_Sec'!$F954))</f>
        <v>0</v>
      </c>
      <c r="N954" s="82">
        <f>IF(ISBLANK($D954),"",SUMIFS('8. 514 Details Included'!$I:$I,'8. 514 Details Included'!$A:$A,'7. 511_CAR_Student_Counts_Sec'!$A954,'8. 514 Details Included'!$E:$E,'7. 511_CAR_Student_Counts_Sec'!$D954,'8. 514 Details Included'!$D:$D,'7. 511_CAR_Student_Counts_Sec'!N$1,'8. 514 Details Included'!$G:$G,'7. 511_CAR_Student_Counts_Sec'!$F954))</f>
        <v>0</v>
      </c>
      <c r="O954" s="81">
        <f t="shared" si="42"/>
        <v>27</v>
      </c>
      <c r="P954" s="81">
        <f t="shared" si="43"/>
        <v>0</v>
      </c>
      <c r="Q954" s="81" t="str">
        <f t="shared" si="44"/>
        <v>6-8</v>
      </c>
    </row>
    <row r="955" spans="1:17" ht="15" outlineLevel="4" x14ac:dyDescent="0.2">
      <c r="A955" s="85">
        <v>221</v>
      </c>
      <c r="B955" s="86" t="s">
        <v>1121</v>
      </c>
      <c r="C955" s="86" t="s">
        <v>1172</v>
      </c>
      <c r="D955" s="85">
        <v>955</v>
      </c>
      <c r="E955" s="86" t="s">
        <v>1636</v>
      </c>
      <c r="F955" s="85">
        <v>3</v>
      </c>
      <c r="G955" s="85">
        <v>32</v>
      </c>
      <c r="H955" s="82">
        <f>IF(ISBLANK($D955),"",SUMIFS('8. 514 Details Included'!$I:$I,'8. 514 Details Included'!$A:$A,'7. 511_CAR_Student_Counts_Sec'!$A955,'8. 514 Details Included'!$E:$E,'7. 511_CAR_Student_Counts_Sec'!$D955,'8. 514 Details Included'!$D:$D,'7. 511_CAR_Student_Counts_Sec'!H$1,'8. 514 Details Included'!$G:$G,'7. 511_CAR_Student_Counts_Sec'!$F955))</f>
        <v>0</v>
      </c>
      <c r="I955" s="82">
        <f>IF(ISBLANK($D955),"",SUMIFS('8. 514 Details Included'!$I:$I,'8. 514 Details Included'!$A:$A,'7. 511_CAR_Student_Counts_Sec'!$A955,'8. 514 Details Included'!$E:$E,'7. 511_CAR_Student_Counts_Sec'!$D955,'8. 514 Details Included'!$D:$D,'7. 511_CAR_Student_Counts_Sec'!I$1,'8. 514 Details Included'!$G:$G,'7. 511_CAR_Student_Counts_Sec'!$F955))</f>
        <v>32</v>
      </c>
      <c r="J955" s="82">
        <f>IF(ISBLANK($D955),"",SUMIFS('8. 514 Details Included'!$I:$I,'8. 514 Details Included'!$A:$A,'7. 511_CAR_Student_Counts_Sec'!$A955,'8. 514 Details Included'!$E:$E,'7. 511_CAR_Student_Counts_Sec'!$D955,'8. 514 Details Included'!$D:$D,'7. 511_CAR_Student_Counts_Sec'!J$1,'8. 514 Details Included'!$G:$G,'7. 511_CAR_Student_Counts_Sec'!$F955))</f>
        <v>0</v>
      </c>
      <c r="K955" s="82">
        <f>IF(ISBLANK($D955),"",SUMIFS('8. 514 Details Included'!$I:$I,'8. 514 Details Included'!$A:$A,'7. 511_CAR_Student_Counts_Sec'!$A955,'8. 514 Details Included'!$E:$E,'7. 511_CAR_Student_Counts_Sec'!$D955,'8. 514 Details Included'!$D:$D,'7. 511_CAR_Student_Counts_Sec'!K$1,'8. 514 Details Included'!$G:$G,'7. 511_CAR_Student_Counts_Sec'!$F955))</f>
        <v>0</v>
      </c>
      <c r="L955" s="82">
        <f>IF(ISBLANK($D955),"",SUMIFS('8. 514 Details Included'!$I:$I,'8. 514 Details Included'!$A:$A,'7. 511_CAR_Student_Counts_Sec'!$A955,'8. 514 Details Included'!$E:$E,'7. 511_CAR_Student_Counts_Sec'!$D955,'8. 514 Details Included'!$D:$D,'7. 511_CAR_Student_Counts_Sec'!L$1,'8. 514 Details Included'!$G:$G,'7. 511_CAR_Student_Counts_Sec'!$F955))</f>
        <v>0</v>
      </c>
      <c r="M955" s="82">
        <f>IF(ISBLANK($D955),"",SUMIFS('8. 514 Details Included'!$I:$I,'8. 514 Details Included'!$A:$A,'7. 511_CAR_Student_Counts_Sec'!$A955,'8. 514 Details Included'!$E:$E,'7. 511_CAR_Student_Counts_Sec'!$D955,'8. 514 Details Included'!$D:$D,'7. 511_CAR_Student_Counts_Sec'!M$1,'8. 514 Details Included'!$G:$G,'7. 511_CAR_Student_Counts_Sec'!$F955))</f>
        <v>0</v>
      </c>
      <c r="N955" s="82">
        <f>IF(ISBLANK($D955),"",SUMIFS('8. 514 Details Included'!$I:$I,'8. 514 Details Included'!$A:$A,'7. 511_CAR_Student_Counts_Sec'!$A955,'8. 514 Details Included'!$E:$E,'7. 511_CAR_Student_Counts_Sec'!$D955,'8. 514 Details Included'!$D:$D,'7. 511_CAR_Student_Counts_Sec'!N$1,'8. 514 Details Included'!$G:$G,'7. 511_CAR_Student_Counts_Sec'!$F955))</f>
        <v>0</v>
      </c>
      <c r="O955" s="81">
        <f t="shared" si="42"/>
        <v>32</v>
      </c>
      <c r="P955" s="81">
        <f t="shared" si="43"/>
        <v>0</v>
      </c>
      <c r="Q955" s="81" t="str">
        <f t="shared" si="44"/>
        <v>6-8</v>
      </c>
    </row>
    <row r="956" spans="1:17" ht="15" outlineLevel="4" x14ac:dyDescent="0.2">
      <c r="A956" s="85">
        <v>221</v>
      </c>
      <c r="B956" s="86" t="s">
        <v>1121</v>
      </c>
      <c r="C956" s="86" t="s">
        <v>1172</v>
      </c>
      <c r="D956" s="85">
        <v>955</v>
      </c>
      <c r="E956" s="86" t="s">
        <v>1636</v>
      </c>
      <c r="F956" s="85">
        <v>5</v>
      </c>
      <c r="G956" s="85">
        <v>32</v>
      </c>
      <c r="H956" s="82">
        <f>IF(ISBLANK($D956),"",SUMIFS('8. 514 Details Included'!$I:$I,'8. 514 Details Included'!$A:$A,'7. 511_CAR_Student_Counts_Sec'!$A956,'8. 514 Details Included'!$E:$E,'7. 511_CAR_Student_Counts_Sec'!$D956,'8. 514 Details Included'!$D:$D,'7. 511_CAR_Student_Counts_Sec'!H$1,'8. 514 Details Included'!$G:$G,'7. 511_CAR_Student_Counts_Sec'!$F956))</f>
        <v>0</v>
      </c>
      <c r="I956" s="82">
        <f>IF(ISBLANK($D956),"",SUMIFS('8. 514 Details Included'!$I:$I,'8. 514 Details Included'!$A:$A,'7. 511_CAR_Student_Counts_Sec'!$A956,'8. 514 Details Included'!$E:$E,'7. 511_CAR_Student_Counts_Sec'!$D956,'8. 514 Details Included'!$D:$D,'7. 511_CAR_Student_Counts_Sec'!I$1,'8. 514 Details Included'!$G:$G,'7. 511_CAR_Student_Counts_Sec'!$F956))</f>
        <v>32</v>
      </c>
      <c r="J956" s="82">
        <f>IF(ISBLANK($D956),"",SUMIFS('8. 514 Details Included'!$I:$I,'8. 514 Details Included'!$A:$A,'7. 511_CAR_Student_Counts_Sec'!$A956,'8. 514 Details Included'!$E:$E,'7. 511_CAR_Student_Counts_Sec'!$D956,'8. 514 Details Included'!$D:$D,'7. 511_CAR_Student_Counts_Sec'!J$1,'8. 514 Details Included'!$G:$G,'7. 511_CAR_Student_Counts_Sec'!$F956))</f>
        <v>0</v>
      </c>
      <c r="K956" s="82">
        <f>IF(ISBLANK($D956),"",SUMIFS('8. 514 Details Included'!$I:$I,'8. 514 Details Included'!$A:$A,'7. 511_CAR_Student_Counts_Sec'!$A956,'8. 514 Details Included'!$E:$E,'7. 511_CAR_Student_Counts_Sec'!$D956,'8. 514 Details Included'!$D:$D,'7. 511_CAR_Student_Counts_Sec'!K$1,'8. 514 Details Included'!$G:$G,'7. 511_CAR_Student_Counts_Sec'!$F956))</f>
        <v>0</v>
      </c>
      <c r="L956" s="82">
        <f>IF(ISBLANK($D956),"",SUMIFS('8. 514 Details Included'!$I:$I,'8. 514 Details Included'!$A:$A,'7. 511_CAR_Student_Counts_Sec'!$A956,'8. 514 Details Included'!$E:$E,'7. 511_CAR_Student_Counts_Sec'!$D956,'8. 514 Details Included'!$D:$D,'7. 511_CAR_Student_Counts_Sec'!L$1,'8. 514 Details Included'!$G:$G,'7. 511_CAR_Student_Counts_Sec'!$F956))</f>
        <v>0</v>
      </c>
      <c r="M956" s="82">
        <f>IF(ISBLANK($D956),"",SUMIFS('8. 514 Details Included'!$I:$I,'8. 514 Details Included'!$A:$A,'7. 511_CAR_Student_Counts_Sec'!$A956,'8. 514 Details Included'!$E:$E,'7. 511_CAR_Student_Counts_Sec'!$D956,'8. 514 Details Included'!$D:$D,'7. 511_CAR_Student_Counts_Sec'!M$1,'8. 514 Details Included'!$G:$G,'7. 511_CAR_Student_Counts_Sec'!$F956))</f>
        <v>0</v>
      </c>
      <c r="N956" s="82">
        <f>IF(ISBLANK($D956),"",SUMIFS('8. 514 Details Included'!$I:$I,'8. 514 Details Included'!$A:$A,'7. 511_CAR_Student_Counts_Sec'!$A956,'8. 514 Details Included'!$E:$E,'7. 511_CAR_Student_Counts_Sec'!$D956,'8. 514 Details Included'!$D:$D,'7. 511_CAR_Student_Counts_Sec'!N$1,'8. 514 Details Included'!$G:$G,'7. 511_CAR_Student_Counts_Sec'!$F956))</f>
        <v>0</v>
      </c>
      <c r="O956" s="81">
        <f t="shared" si="42"/>
        <v>32</v>
      </c>
      <c r="P956" s="81">
        <f t="shared" si="43"/>
        <v>0</v>
      </c>
      <c r="Q956" s="81" t="str">
        <f t="shared" si="44"/>
        <v>6-8</v>
      </c>
    </row>
    <row r="957" spans="1:17" ht="15" outlineLevel="4" x14ac:dyDescent="0.2">
      <c r="A957" s="85">
        <v>221</v>
      </c>
      <c r="B957" s="86" t="s">
        <v>1121</v>
      </c>
      <c r="C957" s="86" t="s">
        <v>1172</v>
      </c>
      <c r="D957" s="85">
        <v>3</v>
      </c>
      <c r="E957" s="86" t="s">
        <v>1635</v>
      </c>
      <c r="F957" s="85">
        <v>3</v>
      </c>
      <c r="G957" s="85">
        <v>17</v>
      </c>
      <c r="H957" s="82">
        <f>IF(ISBLANK($D957),"",SUMIFS('8. 514 Details Included'!$I:$I,'8. 514 Details Included'!$A:$A,'7. 511_CAR_Student_Counts_Sec'!$A957,'8. 514 Details Included'!$E:$E,'7. 511_CAR_Student_Counts_Sec'!$D957,'8. 514 Details Included'!$D:$D,'7. 511_CAR_Student_Counts_Sec'!H$1,'8. 514 Details Included'!$G:$G,'7. 511_CAR_Student_Counts_Sec'!$F957))</f>
        <v>14</v>
      </c>
      <c r="I957" s="82">
        <f>IF(ISBLANK($D957),"",SUMIFS('8. 514 Details Included'!$I:$I,'8. 514 Details Included'!$A:$A,'7. 511_CAR_Student_Counts_Sec'!$A957,'8. 514 Details Included'!$E:$E,'7. 511_CAR_Student_Counts_Sec'!$D957,'8. 514 Details Included'!$D:$D,'7. 511_CAR_Student_Counts_Sec'!I$1,'8. 514 Details Included'!$G:$G,'7. 511_CAR_Student_Counts_Sec'!$F957))</f>
        <v>2</v>
      </c>
      <c r="J957" s="82">
        <f>IF(ISBLANK($D957),"",SUMIFS('8. 514 Details Included'!$I:$I,'8. 514 Details Included'!$A:$A,'7. 511_CAR_Student_Counts_Sec'!$A957,'8. 514 Details Included'!$E:$E,'7. 511_CAR_Student_Counts_Sec'!$D957,'8. 514 Details Included'!$D:$D,'7. 511_CAR_Student_Counts_Sec'!J$1,'8. 514 Details Included'!$G:$G,'7. 511_CAR_Student_Counts_Sec'!$F957))</f>
        <v>1</v>
      </c>
      <c r="K957" s="82">
        <f>IF(ISBLANK($D957),"",SUMIFS('8. 514 Details Included'!$I:$I,'8. 514 Details Included'!$A:$A,'7. 511_CAR_Student_Counts_Sec'!$A957,'8. 514 Details Included'!$E:$E,'7. 511_CAR_Student_Counts_Sec'!$D957,'8. 514 Details Included'!$D:$D,'7. 511_CAR_Student_Counts_Sec'!K$1,'8. 514 Details Included'!$G:$G,'7. 511_CAR_Student_Counts_Sec'!$F957))</f>
        <v>0</v>
      </c>
      <c r="L957" s="82">
        <f>IF(ISBLANK($D957),"",SUMIFS('8. 514 Details Included'!$I:$I,'8. 514 Details Included'!$A:$A,'7. 511_CAR_Student_Counts_Sec'!$A957,'8. 514 Details Included'!$E:$E,'7. 511_CAR_Student_Counts_Sec'!$D957,'8. 514 Details Included'!$D:$D,'7. 511_CAR_Student_Counts_Sec'!L$1,'8. 514 Details Included'!$G:$G,'7. 511_CAR_Student_Counts_Sec'!$F957))</f>
        <v>0</v>
      </c>
      <c r="M957" s="82">
        <f>IF(ISBLANK($D957),"",SUMIFS('8. 514 Details Included'!$I:$I,'8. 514 Details Included'!$A:$A,'7. 511_CAR_Student_Counts_Sec'!$A957,'8. 514 Details Included'!$E:$E,'7. 511_CAR_Student_Counts_Sec'!$D957,'8. 514 Details Included'!$D:$D,'7. 511_CAR_Student_Counts_Sec'!M$1,'8. 514 Details Included'!$G:$G,'7. 511_CAR_Student_Counts_Sec'!$F957))</f>
        <v>0</v>
      </c>
      <c r="N957" s="82">
        <f>IF(ISBLANK($D957),"",SUMIFS('8. 514 Details Included'!$I:$I,'8. 514 Details Included'!$A:$A,'7. 511_CAR_Student_Counts_Sec'!$A957,'8. 514 Details Included'!$E:$E,'7. 511_CAR_Student_Counts_Sec'!$D957,'8. 514 Details Included'!$D:$D,'7. 511_CAR_Student_Counts_Sec'!N$1,'8. 514 Details Included'!$G:$G,'7. 511_CAR_Student_Counts_Sec'!$F957))</f>
        <v>0</v>
      </c>
      <c r="O957" s="81">
        <f t="shared" si="42"/>
        <v>17</v>
      </c>
      <c r="P957" s="81">
        <f t="shared" si="43"/>
        <v>0</v>
      </c>
      <c r="Q957" s="81" t="str">
        <f t="shared" si="44"/>
        <v>6-8</v>
      </c>
    </row>
    <row r="958" spans="1:17" ht="15" outlineLevel="4" x14ac:dyDescent="0.2">
      <c r="A958" s="85">
        <v>221</v>
      </c>
      <c r="B958" s="86" t="s">
        <v>1121</v>
      </c>
      <c r="C958" s="86" t="s">
        <v>1172</v>
      </c>
      <c r="D958" s="85">
        <v>3</v>
      </c>
      <c r="E958" s="86" t="s">
        <v>1635</v>
      </c>
      <c r="F958" s="85">
        <v>5</v>
      </c>
      <c r="G958" s="85">
        <v>18</v>
      </c>
      <c r="H958" s="82">
        <f>IF(ISBLANK($D958),"",SUMIFS('8. 514 Details Included'!$I:$I,'8. 514 Details Included'!$A:$A,'7. 511_CAR_Student_Counts_Sec'!$A958,'8. 514 Details Included'!$E:$E,'7. 511_CAR_Student_Counts_Sec'!$D958,'8. 514 Details Included'!$D:$D,'7. 511_CAR_Student_Counts_Sec'!H$1,'8. 514 Details Included'!$G:$G,'7. 511_CAR_Student_Counts_Sec'!$F958))</f>
        <v>0</v>
      </c>
      <c r="I958" s="82">
        <f>IF(ISBLANK($D958),"",SUMIFS('8. 514 Details Included'!$I:$I,'8. 514 Details Included'!$A:$A,'7. 511_CAR_Student_Counts_Sec'!$A958,'8. 514 Details Included'!$E:$E,'7. 511_CAR_Student_Counts_Sec'!$D958,'8. 514 Details Included'!$D:$D,'7. 511_CAR_Student_Counts_Sec'!I$1,'8. 514 Details Included'!$G:$G,'7. 511_CAR_Student_Counts_Sec'!$F958))</f>
        <v>0</v>
      </c>
      <c r="J958" s="82">
        <f>IF(ISBLANK($D958),"",SUMIFS('8. 514 Details Included'!$I:$I,'8. 514 Details Included'!$A:$A,'7. 511_CAR_Student_Counts_Sec'!$A958,'8. 514 Details Included'!$E:$E,'7. 511_CAR_Student_Counts_Sec'!$D958,'8. 514 Details Included'!$D:$D,'7. 511_CAR_Student_Counts_Sec'!J$1,'8. 514 Details Included'!$G:$G,'7. 511_CAR_Student_Counts_Sec'!$F958))</f>
        <v>18</v>
      </c>
      <c r="K958" s="82">
        <f>IF(ISBLANK($D958),"",SUMIFS('8. 514 Details Included'!$I:$I,'8. 514 Details Included'!$A:$A,'7. 511_CAR_Student_Counts_Sec'!$A958,'8. 514 Details Included'!$E:$E,'7. 511_CAR_Student_Counts_Sec'!$D958,'8. 514 Details Included'!$D:$D,'7. 511_CAR_Student_Counts_Sec'!K$1,'8. 514 Details Included'!$G:$G,'7. 511_CAR_Student_Counts_Sec'!$F958))</f>
        <v>0</v>
      </c>
      <c r="L958" s="82">
        <f>IF(ISBLANK($D958),"",SUMIFS('8. 514 Details Included'!$I:$I,'8. 514 Details Included'!$A:$A,'7. 511_CAR_Student_Counts_Sec'!$A958,'8. 514 Details Included'!$E:$E,'7. 511_CAR_Student_Counts_Sec'!$D958,'8. 514 Details Included'!$D:$D,'7. 511_CAR_Student_Counts_Sec'!L$1,'8. 514 Details Included'!$G:$G,'7. 511_CAR_Student_Counts_Sec'!$F958))</f>
        <v>0</v>
      </c>
      <c r="M958" s="82">
        <f>IF(ISBLANK($D958),"",SUMIFS('8. 514 Details Included'!$I:$I,'8. 514 Details Included'!$A:$A,'7. 511_CAR_Student_Counts_Sec'!$A958,'8. 514 Details Included'!$E:$E,'7. 511_CAR_Student_Counts_Sec'!$D958,'8. 514 Details Included'!$D:$D,'7. 511_CAR_Student_Counts_Sec'!M$1,'8. 514 Details Included'!$G:$G,'7. 511_CAR_Student_Counts_Sec'!$F958))</f>
        <v>0</v>
      </c>
      <c r="N958" s="82">
        <f>IF(ISBLANK($D958),"",SUMIFS('8. 514 Details Included'!$I:$I,'8. 514 Details Included'!$A:$A,'7. 511_CAR_Student_Counts_Sec'!$A958,'8. 514 Details Included'!$E:$E,'7. 511_CAR_Student_Counts_Sec'!$D958,'8. 514 Details Included'!$D:$D,'7. 511_CAR_Student_Counts_Sec'!N$1,'8. 514 Details Included'!$G:$G,'7. 511_CAR_Student_Counts_Sec'!$F958))</f>
        <v>0</v>
      </c>
      <c r="O958" s="81">
        <f t="shared" si="42"/>
        <v>18</v>
      </c>
      <c r="P958" s="81">
        <f t="shared" si="43"/>
        <v>0</v>
      </c>
      <c r="Q958" s="81" t="str">
        <f t="shared" si="44"/>
        <v>6-8</v>
      </c>
    </row>
    <row r="959" spans="1:17" ht="15" outlineLevel="4" x14ac:dyDescent="0.2">
      <c r="A959" s="85">
        <v>221</v>
      </c>
      <c r="B959" s="86" t="s">
        <v>1121</v>
      </c>
      <c r="C959" s="86" t="s">
        <v>1172</v>
      </c>
      <c r="D959" s="85">
        <v>21</v>
      </c>
      <c r="E959" s="86" t="s">
        <v>1634</v>
      </c>
      <c r="F959" s="85">
        <v>1</v>
      </c>
      <c r="G959" s="85">
        <v>30</v>
      </c>
      <c r="H959" s="82">
        <f>IF(ISBLANK($D959),"",SUMIFS('8. 514 Details Included'!$I:$I,'8. 514 Details Included'!$A:$A,'7. 511_CAR_Student_Counts_Sec'!$A959,'8. 514 Details Included'!$E:$E,'7. 511_CAR_Student_Counts_Sec'!$D959,'8. 514 Details Included'!$D:$D,'7. 511_CAR_Student_Counts_Sec'!H$1,'8. 514 Details Included'!$G:$G,'7. 511_CAR_Student_Counts_Sec'!$F959))</f>
        <v>29</v>
      </c>
      <c r="I959" s="82">
        <f>IF(ISBLANK($D959),"",SUMIFS('8. 514 Details Included'!$I:$I,'8. 514 Details Included'!$A:$A,'7. 511_CAR_Student_Counts_Sec'!$A959,'8. 514 Details Included'!$E:$E,'7. 511_CAR_Student_Counts_Sec'!$D959,'8. 514 Details Included'!$D:$D,'7. 511_CAR_Student_Counts_Sec'!I$1,'8. 514 Details Included'!$G:$G,'7. 511_CAR_Student_Counts_Sec'!$F959))</f>
        <v>1</v>
      </c>
      <c r="J959" s="82">
        <f>IF(ISBLANK($D959),"",SUMIFS('8. 514 Details Included'!$I:$I,'8. 514 Details Included'!$A:$A,'7. 511_CAR_Student_Counts_Sec'!$A959,'8. 514 Details Included'!$E:$E,'7. 511_CAR_Student_Counts_Sec'!$D959,'8. 514 Details Included'!$D:$D,'7. 511_CAR_Student_Counts_Sec'!J$1,'8. 514 Details Included'!$G:$G,'7. 511_CAR_Student_Counts_Sec'!$F959))</f>
        <v>0</v>
      </c>
      <c r="K959" s="82">
        <f>IF(ISBLANK($D959),"",SUMIFS('8. 514 Details Included'!$I:$I,'8. 514 Details Included'!$A:$A,'7. 511_CAR_Student_Counts_Sec'!$A959,'8. 514 Details Included'!$E:$E,'7. 511_CAR_Student_Counts_Sec'!$D959,'8. 514 Details Included'!$D:$D,'7. 511_CAR_Student_Counts_Sec'!K$1,'8. 514 Details Included'!$G:$G,'7. 511_CAR_Student_Counts_Sec'!$F959))</f>
        <v>0</v>
      </c>
      <c r="L959" s="82">
        <f>IF(ISBLANK($D959),"",SUMIFS('8. 514 Details Included'!$I:$I,'8. 514 Details Included'!$A:$A,'7. 511_CAR_Student_Counts_Sec'!$A959,'8. 514 Details Included'!$E:$E,'7. 511_CAR_Student_Counts_Sec'!$D959,'8. 514 Details Included'!$D:$D,'7. 511_CAR_Student_Counts_Sec'!L$1,'8. 514 Details Included'!$G:$G,'7. 511_CAR_Student_Counts_Sec'!$F959))</f>
        <v>0</v>
      </c>
      <c r="M959" s="82">
        <f>IF(ISBLANK($D959),"",SUMIFS('8. 514 Details Included'!$I:$I,'8. 514 Details Included'!$A:$A,'7. 511_CAR_Student_Counts_Sec'!$A959,'8. 514 Details Included'!$E:$E,'7. 511_CAR_Student_Counts_Sec'!$D959,'8. 514 Details Included'!$D:$D,'7. 511_CAR_Student_Counts_Sec'!M$1,'8. 514 Details Included'!$G:$G,'7. 511_CAR_Student_Counts_Sec'!$F959))</f>
        <v>0</v>
      </c>
      <c r="N959" s="82">
        <f>IF(ISBLANK($D959),"",SUMIFS('8. 514 Details Included'!$I:$I,'8. 514 Details Included'!$A:$A,'7. 511_CAR_Student_Counts_Sec'!$A959,'8. 514 Details Included'!$E:$E,'7. 511_CAR_Student_Counts_Sec'!$D959,'8. 514 Details Included'!$D:$D,'7. 511_CAR_Student_Counts_Sec'!N$1,'8. 514 Details Included'!$G:$G,'7. 511_CAR_Student_Counts_Sec'!$F959))</f>
        <v>0</v>
      </c>
      <c r="O959" s="81">
        <f t="shared" si="42"/>
        <v>30</v>
      </c>
      <c r="P959" s="81">
        <f t="shared" si="43"/>
        <v>0</v>
      </c>
      <c r="Q959" s="81" t="str">
        <f t="shared" si="44"/>
        <v>6-8</v>
      </c>
    </row>
    <row r="960" spans="1:17" ht="15" outlineLevel="4" x14ac:dyDescent="0.2">
      <c r="A960" s="85">
        <v>221</v>
      </c>
      <c r="B960" s="86" t="s">
        <v>1121</v>
      </c>
      <c r="C960" s="86" t="s">
        <v>1172</v>
      </c>
      <c r="D960" s="85">
        <v>21</v>
      </c>
      <c r="E960" s="86" t="s">
        <v>1634</v>
      </c>
      <c r="F960" s="85">
        <v>2</v>
      </c>
      <c r="G960" s="85">
        <v>29</v>
      </c>
      <c r="H960" s="82">
        <f>IF(ISBLANK($D960),"",SUMIFS('8. 514 Details Included'!$I:$I,'8. 514 Details Included'!$A:$A,'7. 511_CAR_Student_Counts_Sec'!$A960,'8. 514 Details Included'!$E:$E,'7. 511_CAR_Student_Counts_Sec'!$D960,'8. 514 Details Included'!$D:$D,'7. 511_CAR_Student_Counts_Sec'!H$1,'8. 514 Details Included'!$G:$G,'7. 511_CAR_Student_Counts_Sec'!$F960))</f>
        <v>28</v>
      </c>
      <c r="I960" s="82">
        <f>IF(ISBLANK($D960),"",SUMIFS('8. 514 Details Included'!$I:$I,'8. 514 Details Included'!$A:$A,'7. 511_CAR_Student_Counts_Sec'!$A960,'8. 514 Details Included'!$E:$E,'7. 511_CAR_Student_Counts_Sec'!$D960,'8. 514 Details Included'!$D:$D,'7. 511_CAR_Student_Counts_Sec'!I$1,'8. 514 Details Included'!$G:$G,'7. 511_CAR_Student_Counts_Sec'!$F960))</f>
        <v>1</v>
      </c>
      <c r="J960" s="82">
        <f>IF(ISBLANK($D960),"",SUMIFS('8. 514 Details Included'!$I:$I,'8. 514 Details Included'!$A:$A,'7. 511_CAR_Student_Counts_Sec'!$A960,'8. 514 Details Included'!$E:$E,'7. 511_CAR_Student_Counts_Sec'!$D960,'8. 514 Details Included'!$D:$D,'7. 511_CAR_Student_Counts_Sec'!J$1,'8. 514 Details Included'!$G:$G,'7. 511_CAR_Student_Counts_Sec'!$F960))</f>
        <v>0</v>
      </c>
      <c r="K960" s="82">
        <f>IF(ISBLANK($D960),"",SUMIFS('8. 514 Details Included'!$I:$I,'8. 514 Details Included'!$A:$A,'7. 511_CAR_Student_Counts_Sec'!$A960,'8. 514 Details Included'!$E:$E,'7. 511_CAR_Student_Counts_Sec'!$D960,'8. 514 Details Included'!$D:$D,'7. 511_CAR_Student_Counts_Sec'!K$1,'8. 514 Details Included'!$G:$G,'7. 511_CAR_Student_Counts_Sec'!$F960))</f>
        <v>0</v>
      </c>
      <c r="L960" s="82">
        <f>IF(ISBLANK($D960),"",SUMIFS('8. 514 Details Included'!$I:$I,'8. 514 Details Included'!$A:$A,'7. 511_CAR_Student_Counts_Sec'!$A960,'8. 514 Details Included'!$E:$E,'7. 511_CAR_Student_Counts_Sec'!$D960,'8. 514 Details Included'!$D:$D,'7. 511_CAR_Student_Counts_Sec'!L$1,'8. 514 Details Included'!$G:$G,'7. 511_CAR_Student_Counts_Sec'!$F960))</f>
        <v>0</v>
      </c>
      <c r="M960" s="82">
        <f>IF(ISBLANK($D960),"",SUMIFS('8. 514 Details Included'!$I:$I,'8. 514 Details Included'!$A:$A,'7. 511_CAR_Student_Counts_Sec'!$A960,'8. 514 Details Included'!$E:$E,'7. 511_CAR_Student_Counts_Sec'!$D960,'8. 514 Details Included'!$D:$D,'7. 511_CAR_Student_Counts_Sec'!M$1,'8. 514 Details Included'!$G:$G,'7. 511_CAR_Student_Counts_Sec'!$F960))</f>
        <v>0</v>
      </c>
      <c r="N960" s="82">
        <f>IF(ISBLANK($D960),"",SUMIFS('8. 514 Details Included'!$I:$I,'8. 514 Details Included'!$A:$A,'7. 511_CAR_Student_Counts_Sec'!$A960,'8. 514 Details Included'!$E:$E,'7. 511_CAR_Student_Counts_Sec'!$D960,'8. 514 Details Included'!$D:$D,'7. 511_CAR_Student_Counts_Sec'!N$1,'8. 514 Details Included'!$G:$G,'7. 511_CAR_Student_Counts_Sec'!$F960))</f>
        <v>0</v>
      </c>
      <c r="O960" s="81">
        <f t="shared" si="42"/>
        <v>29</v>
      </c>
      <c r="P960" s="81">
        <f t="shared" si="43"/>
        <v>0</v>
      </c>
      <c r="Q960" s="81" t="str">
        <f t="shared" si="44"/>
        <v>6-8</v>
      </c>
    </row>
    <row r="961" spans="1:17" ht="15" outlineLevel="4" x14ac:dyDescent="0.2">
      <c r="A961" s="85">
        <v>221</v>
      </c>
      <c r="B961" s="86" t="s">
        <v>1121</v>
      </c>
      <c r="C961" s="86" t="s">
        <v>1172</v>
      </c>
      <c r="D961" s="85">
        <v>21</v>
      </c>
      <c r="E961" s="86" t="s">
        <v>1634</v>
      </c>
      <c r="F961" s="85">
        <v>4</v>
      </c>
      <c r="G961" s="85">
        <v>33</v>
      </c>
      <c r="H961" s="82">
        <f>IF(ISBLANK($D961),"",SUMIFS('8. 514 Details Included'!$I:$I,'8. 514 Details Included'!$A:$A,'7. 511_CAR_Student_Counts_Sec'!$A961,'8. 514 Details Included'!$E:$E,'7. 511_CAR_Student_Counts_Sec'!$D961,'8. 514 Details Included'!$D:$D,'7. 511_CAR_Student_Counts_Sec'!H$1,'8. 514 Details Included'!$G:$G,'7. 511_CAR_Student_Counts_Sec'!$F961))</f>
        <v>33</v>
      </c>
      <c r="I961" s="82">
        <f>IF(ISBLANK($D961),"",SUMIFS('8. 514 Details Included'!$I:$I,'8. 514 Details Included'!$A:$A,'7. 511_CAR_Student_Counts_Sec'!$A961,'8. 514 Details Included'!$E:$E,'7. 511_CAR_Student_Counts_Sec'!$D961,'8. 514 Details Included'!$D:$D,'7. 511_CAR_Student_Counts_Sec'!I$1,'8. 514 Details Included'!$G:$G,'7. 511_CAR_Student_Counts_Sec'!$F961))</f>
        <v>0</v>
      </c>
      <c r="J961" s="82">
        <f>IF(ISBLANK($D961),"",SUMIFS('8. 514 Details Included'!$I:$I,'8. 514 Details Included'!$A:$A,'7. 511_CAR_Student_Counts_Sec'!$A961,'8. 514 Details Included'!$E:$E,'7. 511_CAR_Student_Counts_Sec'!$D961,'8. 514 Details Included'!$D:$D,'7. 511_CAR_Student_Counts_Sec'!J$1,'8. 514 Details Included'!$G:$G,'7. 511_CAR_Student_Counts_Sec'!$F961))</f>
        <v>0</v>
      </c>
      <c r="K961" s="82">
        <f>IF(ISBLANK($D961),"",SUMIFS('8. 514 Details Included'!$I:$I,'8. 514 Details Included'!$A:$A,'7. 511_CAR_Student_Counts_Sec'!$A961,'8. 514 Details Included'!$E:$E,'7. 511_CAR_Student_Counts_Sec'!$D961,'8. 514 Details Included'!$D:$D,'7. 511_CAR_Student_Counts_Sec'!K$1,'8. 514 Details Included'!$G:$G,'7. 511_CAR_Student_Counts_Sec'!$F961))</f>
        <v>0</v>
      </c>
      <c r="L961" s="82">
        <f>IF(ISBLANK($D961),"",SUMIFS('8. 514 Details Included'!$I:$I,'8. 514 Details Included'!$A:$A,'7. 511_CAR_Student_Counts_Sec'!$A961,'8. 514 Details Included'!$E:$E,'7. 511_CAR_Student_Counts_Sec'!$D961,'8. 514 Details Included'!$D:$D,'7. 511_CAR_Student_Counts_Sec'!L$1,'8. 514 Details Included'!$G:$G,'7. 511_CAR_Student_Counts_Sec'!$F961))</f>
        <v>0</v>
      </c>
      <c r="M961" s="82">
        <f>IF(ISBLANK($D961),"",SUMIFS('8. 514 Details Included'!$I:$I,'8. 514 Details Included'!$A:$A,'7. 511_CAR_Student_Counts_Sec'!$A961,'8. 514 Details Included'!$E:$E,'7. 511_CAR_Student_Counts_Sec'!$D961,'8. 514 Details Included'!$D:$D,'7. 511_CAR_Student_Counts_Sec'!M$1,'8. 514 Details Included'!$G:$G,'7. 511_CAR_Student_Counts_Sec'!$F961))</f>
        <v>0</v>
      </c>
      <c r="N961" s="82">
        <f>IF(ISBLANK($D961),"",SUMIFS('8. 514 Details Included'!$I:$I,'8. 514 Details Included'!$A:$A,'7. 511_CAR_Student_Counts_Sec'!$A961,'8. 514 Details Included'!$E:$E,'7. 511_CAR_Student_Counts_Sec'!$D961,'8. 514 Details Included'!$D:$D,'7. 511_CAR_Student_Counts_Sec'!N$1,'8. 514 Details Included'!$G:$G,'7. 511_CAR_Student_Counts_Sec'!$F961))</f>
        <v>0</v>
      </c>
      <c r="O961" s="81">
        <f t="shared" si="42"/>
        <v>33</v>
      </c>
      <c r="P961" s="81">
        <f t="shared" si="43"/>
        <v>0</v>
      </c>
      <c r="Q961" s="81" t="str">
        <f t="shared" si="44"/>
        <v>6-8</v>
      </c>
    </row>
    <row r="962" spans="1:17" ht="15" outlineLevel="4" x14ac:dyDescent="0.2">
      <c r="A962" s="85">
        <v>221</v>
      </c>
      <c r="B962" s="86" t="s">
        <v>1121</v>
      </c>
      <c r="C962" s="86" t="s">
        <v>1172</v>
      </c>
      <c r="D962" s="85">
        <v>21</v>
      </c>
      <c r="E962" s="86" t="s">
        <v>1634</v>
      </c>
      <c r="F962" s="85">
        <v>5</v>
      </c>
      <c r="G962" s="85">
        <v>31</v>
      </c>
      <c r="H962" s="82">
        <f>IF(ISBLANK($D962),"",SUMIFS('8. 514 Details Included'!$I:$I,'8. 514 Details Included'!$A:$A,'7. 511_CAR_Student_Counts_Sec'!$A962,'8. 514 Details Included'!$E:$E,'7. 511_CAR_Student_Counts_Sec'!$D962,'8. 514 Details Included'!$D:$D,'7. 511_CAR_Student_Counts_Sec'!H$1,'8. 514 Details Included'!$G:$G,'7. 511_CAR_Student_Counts_Sec'!$F962))</f>
        <v>31</v>
      </c>
      <c r="I962" s="82">
        <f>IF(ISBLANK($D962),"",SUMIFS('8. 514 Details Included'!$I:$I,'8. 514 Details Included'!$A:$A,'7. 511_CAR_Student_Counts_Sec'!$A962,'8. 514 Details Included'!$E:$E,'7. 511_CAR_Student_Counts_Sec'!$D962,'8. 514 Details Included'!$D:$D,'7. 511_CAR_Student_Counts_Sec'!I$1,'8. 514 Details Included'!$G:$G,'7. 511_CAR_Student_Counts_Sec'!$F962))</f>
        <v>0</v>
      </c>
      <c r="J962" s="82">
        <f>IF(ISBLANK($D962),"",SUMIFS('8. 514 Details Included'!$I:$I,'8. 514 Details Included'!$A:$A,'7. 511_CAR_Student_Counts_Sec'!$A962,'8. 514 Details Included'!$E:$E,'7. 511_CAR_Student_Counts_Sec'!$D962,'8. 514 Details Included'!$D:$D,'7. 511_CAR_Student_Counts_Sec'!J$1,'8. 514 Details Included'!$G:$G,'7. 511_CAR_Student_Counts_Sec'!$F962))</f>
        <v>0</v>
      </c>
      <c r="K962" s="82">
        <f>IF(ISBLANK($D962),"",SUMIFS('8. 514 Details Included'!$I:$I,'8. 514 Details Included'!$A:$A,'7. 511_CAR_Student_Counts_Sec'!$A962,'8. 514 Details Included'!$E:$E,'7. 511_CAR_Student_Counts_Sec'!$D962,'8. 514 Details Included'!$D:$D,'7. 511_CAR_Student_Counts_Sec'!K$1,'8. 514 Details Included'!$G:$G,'7. 511_CAR_Student_Counts_Sec'!$F962))</f>
        <v>0</v>
      </c>
      <c r="L962" s="82">
        <f>IF(ISBLANK($D962),"",SUMIFS('8. 514 Details Included'!$I:$I,'8. 514 Details Included'!$A:$A,'7. 511_CAR_Student_Counts_Sec'!$A962,'8. 514 Details Included'!$E:$E,'7. 511_CAR_Student_Counts_Sec'!$D962,'8. 514 Details Included'!$D:$D,'7. 511_CAR_Student_Counts_Sec'!L$1,'8. 514 Details Included'!$G:$G,'7. 511_CAR_Student_Counts_Sec'!$F962))</f>
        <v>0</v>
      </c>
      <c r="M962" s="82">
        <f>IF(ISBLANK($D962),"",SUMIFS('8. 514 Details Included'!$I:$I,'8. 514 Details Included'!$A:$A,'7. 511_CAR_Student_Counts_Sec'!$A962,'8. 514 Details Included'!$E:$E,'7. 511_CAR_Student_Counts_Sec'!$D962,'8. 514 Details Included'!$D:$D,'7. 511_CAR_Student_Counts_Sec'!M$1,'8. 514 Details Included'!$G:$G,'7. 511_CAR_Student_Counts_Sec'!$F962))</f>
        <v>0</v>
      </c>
      <c r="N962" s="82">
        <f>IF(ISBLANK($D962),"",SUMIFS('8. 514 Details Included'!$I:$I,'8. 514 Details Included'!$A:$A,'7. 511_CAR_Student_Counts_Sec'!$A962,'8. 514 Details Included'!$E:$E,'7. 511_CAR_Student_Counts_Sec'!$D962,'8. 514 Details Included'!$D:$D,'7. 511_CAR_Student_Counts_Sec'!N$1,'8. 514 Details Included'!$G:$G,'7. 511_CAR_Student_Counts_Sec'!$F962))</f>
        <v>0</v>
      </c>
      <c r="O962" s="81">
        <f t="shared" ref="O962:O1025" si="45">IF(ISBLANK($D962),"",SUM(H962:J962))</f>
        <v>31</v>
      </c>
      <c r="P962" s="81">
        <f t="shared" ref="P962:P1025" si="46">IF(ISBLANK($D962),"",SUM(K962:N962))</f>
        <v>0</v>
      </c>
      <c r="Q962" s="81" t="str">
        <f t="shared" ref="Q962:Q1025" si="47">IF(SUM(O962:P962)=0,"",IF(O962&gt;0,"6-8",IF(P962&gt;0,"9-12","Both 6-8 and 9-12")))</f>
        <v>6-8</v>
      </c>
    </row>
    <row r="963" spans="1:17" ht="15" outlineLevel="3" x14ac:dyDescent="0.2">
      <c r="A963" s="85"/>
      <c r="B963" s="86"/>
      <c r="C963" s="88" t="s">
        <v>1170</v>
      </c>
      <c r="D963" s="85"/>
      <c r="E963" s="86"/>
      <c r="F963" s="85"/>
      <c r="G963" s="85">
        <f>SUBTOTAL(1,G949:G962)</f>
        <v>28.714285714285715</v>
      </c>
      <c r="H963" s="82" t="str">
        <f>IF(ISBLANK($D963),"",SUMIFS('8. 514 Details Included'!$I:$I,'8. 514 Details Included'!$A:$A,'7. 511_CAR_Student_Counts_Sec'!$A963,'8. 514 Details Included'!$E:$E,'7. 511_CAR_Student_Counts_Sec'!$D963,'8. 514 Details Included'!$D:$D,'7. 511_CAR_Student_Counts_Sec'!H$1,'8. 514 Details Included'!$G:$G,'7. 511_CAR_Student_Counts_Sec'!$F963))</f>
        <v/>
      </c>
      <c r="I963" s="82" t="str">
        <f>IF(ISBLANK($D963),"",SUMIFS('8. 514 Details Included'!$I:$I,'8. 514 Details Included'!$A:$A,'7. 511_CAR_Student_Counts_Sec'!$A963,'8. 514 Details Included'!$E:$E,'7. 511_CAR_Student_Counts_Sec'!$D963,'8. 514 Details Included'!$D:$D,'7. 511_CAR_Student_Counts_Sec'!I$1,'8. 514 Details Included'!$G:$G,'7. 511_CAR_Student_Counts_Sec'!$F963))</f>
        <v/>
      </c>
      <c r="J963" s="82" t="str">
        <f>IF(ISBLANK($D963),"",SUMIFS('8. 514 Details Included'!$I:$I,'8. 514 Details Included'!$A:$A,'7. 511_CAR_Student_Counts_Sec'!$A963,'8. 514 Details Included'!$E:$E,'7. 511_CAR_Student_Counts_Sec'!$D963,'8. 514 Details Included'!$D:$D,'7. 511_CAR_Student_Counts_Sec'!J$1,'8. 514 Details Included'!$G:$G,'7. 511_CAR_Student_Counts_Sec'!$F963))</f>
        <v/>
      </c>
      <c r="K963" s="82" t="str">
        <f>IF(ISBLANK($D963),"",SUMIFS('8. 514 Details Included'!$I:$I,'8. 514 Details Included'!$A:$A,'7. 511_CAR_Student_Counts_Sec'!$A963,'8. 514 Details Included'!$E:$E,'7. 511_CAR_Student_Counts_Sec'!$D963,'8. 514 Details Included'!$D:$D,'7. 511_CAR_Student_Counts_Sec'!K$1,'8. 514 Details Included'!$G:$G,'7. 511_CAR_Student_Counts_Sec'!$F963))</f>
        <v/>
      </c>
      <c r="L963" s="82" t="str">
        <f>IF(ISBLANK($D963),"",SUMIFS('8. 514 Details Included'!$I:$I,'8. 514 Details Included'!$A:$A,'7. 511_CAR_Student_Counts_Sec'!$A963,'8. 514 Details Included'!$E:$E,'7. 511_CAR_Student_Counts_Sec'!$D963,'8. 514 Details Included'!$D:$D,'7. 511_CAR_Student_Counts_Sec'!L$1,'8. 514 Details Included'!$G:$G,'7. 511_CAR_Student_Counts_Sec'!$F963))</f>
        <v/>
      </c>
      <c r="M963" s="82" t="str">
        <f>IF(ISBLANK($D963),"",SUMIFS('8. 514 Details Included'!$I:$I,'8. 514 Details Included'!$A:$A,'7. 511_CAR_Student_Counts_Sec'!$A963,'8. 514 Details Included'!$E:$E,'7. 511_CAR_Student_Counts_Sec'!$D963,'8. 514 Details Included'!$D:$D,'7. 511_CAR_Student_Counts_Sec'!M$1,'8. 514 Details Included'!$G:$G,'7. 511_CAR_Student_Counts_Sec'!$F963))</f>
        <v/>
      </c>
      <c r="N963" s="82" t="str">
        <f>IF(ISBLANK($D963),"",SUMIFS('8. 514 Details Included'!$I:$I,'8. 514 Details Included'!$A:$A,'7. 511_CAR_Student_Counts_Sec'!$A963,'8. 514 Details Included'!$E:$E,'7. 511_CAR_Student_Counts_Sec'!$D963,'8. 514 Details Included'!$D:$D,'7. 511_CAR_Student_Counts_Sec'!N$1,'8. 514 Details Included'!$G:$G,'7. 511_CAR_Student_Counts_Sec'!$F963))</f>
        <v/>
      </c>
      <c r="O963" s="81" t="str">
        <f t="shared" si="45"/>
        <v/>
      </c>
      <c r="P963" s="81" t="str">
        <f t="shared" si="46"/>
        <v/>
      </c>
      <c r="Q963" s="81" t="str">
        <f t="shared" si="47"/>
        <v/>
      </c>
    </row>
    <row r="964" spans="1:17" ht="15" outlineLevel="4" x14ac:dyDescent="0.2">
      <c r="A964" s="85">
        <v>221</v>
      </c>
      <c r="B964" s="86" t="s">
        <v>1121</v>
      </c>
      <c r="C964" s="86" t="s">
        <v>1169</v>
      </c>
      <c r="D964" s="85">
        <v>32</v>
      </c>
      <c r="E964" s="86" t="s">
        <v>1633</v>
      </c>
      <c r="F964" s="85">
        <v>1</v>
      </c>
      <c r="G964" s="85">
        <v>31</v>
      </c>
      <c r="H964" s="82">
        <f>IF(ISBLANK($D964),"",SUMIFS('8. 514 Details Included'!$I:$I,'8. 514 Details Included'!$A:$A,'7. 511_CAR_Student_Counts_Sec'!$A964,'8. 514 Details Included'!$E:$E,'7. 511_CAR_Student_Counts_Sec'!$D964,'8. 514 Details Included'!$D:$D,'7. 511_CAR_Student_Counts_Sec'!H$1,'8. 514 Details Included'!$G:$G,'7. 511_CAR_Student_Counts_Sec'!$F964))</f>
        <v>0</v>
      </c>
      <c r="I964" s="82">
        <f>IF(ISBLANK($D964),"",SUMIFS('8. 514 Details Included'!$I:$I,'8. 514 Details Included'!$A:$A,'7. 511_CAR_Student_Counts_Sec'!$A964,'8. 514 Details Included'!$E:$E,'7. 511_CAR_Student_Counts_Sec'!$D964,'8. 514 Details Included'!$D:$D,'7. 511_CAR_Student_Counts_Sec'!I$1,'8. 514 Details Included'!$G:$G,'7. 511_CAR_Student_Counts_Sec'!$F964))</f>
        <v>0</v>
      </c>
      <c r="J964" s="82">
        <f>IF(ISBLANK($D964),"",SUMIFS('8. 514 Details Included'!$I:$I,'8. 514 Details Included'!$A:$A,'7. 511_CAR_Student_Counts_Sec'!$A964,'8. 514 Details Included'!$E:$E,'7. 511_CAR_Student_Counts_Sec'!$D964,'8. 514 Details Included'!$D:$D,'7. 511_CAR_Student_Counts_Sec'!J$1,'8. 514 Details Included'!$G:$G,'7. 511_CAR_Student_Counts_Sec'!$F964))</f>
        <v>31</v>
      </c>
      <c r="K964" s="82">
        <f>IF(ISBLANK($D964),"",SUMIFS('8. 514 Details Included'!$I:$I,'8. 514 Details Included'!$A:$A,'7. 511_CAR_Student_Counts_Sec'!$A964,'8. 514 Details Included'!$E:$E,'7. 511_CAR_Student_Counts_Sec'!$D964,'8. 514 Details Included'!$D:$D,'7. 511_CAR_Student_Counts_Sec'!K$1,'8. 514 Details Included'!$G:$G,'7. 511_CAR_Student_Counts_Sec'!$F964))</f>
        <v>0</v>
      </c>
      <c r="L964" s="82">
        <f>IF(ISBLANK($D964),"",SUMIFS('8. 514 Details Included'!$I:$I,'8. 514 Details Included'!$A:$A,'7. 511_CAR_Student_Counts_Sec'!$A964,'8. 514 Details Included'!$E:$E,'7. 511_CAR_Student_Counts_Sec'!$D964,'8. 514 Details Included'!$D:$D,'7. 511_CAR_Student_Counts_Sec'!L$1,'8. 514 Details Included'!$G:$G,'7. 511_CAR_Student_Counts_Sec'!$F964))</f>
        <v>0</v>
      </c>
      <c r="M964" s="82">
        <f>IF(ISBLANK($D964),"",SUMIFS('8. 514 Details Included'!$I:$I,'8. 514 Details Included'!$A:$A,'7. 511_CAR_Student_Counts_Sec'!$A964,'8. 514 Details Included'!$E:$E,'7. 511_CAR_Student_Counts_Sec'!$D964,'8. 514 Details Included'!$D:$D,'7. 511_CAR_Student_Counts_Sec'!M$1,'8. 514 Details Included'!$G:$G,'7. 511_CAR_Student_Counts_Sec'!$F964))</f>
        <v>0</v>
      </c>
      <c r="N964" s="82">
        <f>IF(ISBLANK($D964),"",SUMIFS('8. 514 Details Included'!$I:$I,'8. 514 Details Included'!$A:$A,'7. 511_CAR_Student_Counts_Sec'!$A964,'8. 514 Details Included'!$E:$E,'7. 511_CAR_Student_Counts_Sec'!$D964,'8. 514 Details Included'!$D:$D,'7. 511_CAR_Student_Counts_Sec'!N$1,'8. 514 Details Included'!$G:$G,'7. 511_CAR_Student_Counts_Sec'!$F964))</f>
        <v>0</v>
      </c>
      <c r="O964" s="81">
        <f t="shared" si="45"/>
        <v>31</v>
      </c>
      <c r="P964" s="81">
        <f t="shared" si="46"/>
        <v>0</v>
      </c>
      <c r="Q964" s="81" t="str">
        <f t="shared" si="47"/>
        <v>6-8</v>
      </c>
    </row>
    <row r="965" spans="1:17" ht="15" outlineLevel="4" x14ac:dyDescent="0.2">
      <c r="A965" s="85">
        <v>221</v>
      </c>
      <c r="B965" s="86" t="s">
        <v>1121</v>
      </c>
      <c r="C965" s="86" t="s">
        <v>1169</v>
      </c>
      <c r="D965" s="85">
        <v>32</v>
      </c>
      <c r="E965" s="86" t="s">
        <v>1633</v>
      </c>
      <c r="F965" s="85">
        <v>3</v>
      </c>
      <c r="G965" s="85">
        <v>31</v>
      </c>
      <c r="H965" s="82">
        <f>IF(ISBLANK($D965),"",SUMIFS('8. 514 Details Included'!$I:$I,'8. 514 Details Included'!$A:$A,'7. 511_CAR_Student_Counts_Sec'!$A965,'8. 514 Details Included'!$E:$E,'7. 511_CAR_Student_Counts_Sec'!$D965,'8. 514 Details Included'!$D:$D,'7. 511_CAR_Student_Counts_Sec'!H$1,'8. 514 Details Included'!$G:$G,'7. 511_CAR_Student_Counts_Sec'!$F965))</f>
        <v>0</v>
      </c>
      <c r="I965" s="82">
        <f>IF(ISBLANK($D965),"",SUMIFS('8. 514 Details Included'!$I:$I,'8. 514 Details Included'!$A:$A,'7. 511_CAR_Student_Counts_Sec'!$A965,'8. 514 Details Included'!$E:$E,'7. 511_CAR_Student_Counts_Sec'!$D965,'8. 514 Details Included'!$D:$D,'7. 511_CAR_Student_Counts_Sec'!I$1,'8. 514 Details Included'!$G:$G,'7. 511_CAR_Student_Counts_Sec'!$F965))</f>
        <v>0</v>
      </c>
      <c r="J965" s="82">
        <f>IF(ISBLANK($D965),"",SUMIFS('8. 514 Details Included'!$I:$I,'8. 514 Details Included'!$A:$A,'7. 511_CAR_Student_Counts_Sec'!$A965,'8. 514 Details Included'!$E:$E,'7. 511_CAR_Student_Counts_Sec'!$D965,'8. 514 Details Included'!$D:$D,'7. 511_CAR_Student_Counts_Sec'!J$1,'8. 514 Details Included'!$G:$G,'7. 511_CAR_Student_Counts_Sec'!$F965))</f>
        <v>31</v>
      </c>
      <c r="K965" s="82">
        <f>IF(ISBLANK($D965),"",SUMIFS('8. 514 Details Included'!$I:$I,'8. 514 Details Included'!$A:$A,'7. 511_CAR_Student_Counts_Sec'!$A965,'8. 514 Details Included'!$E:$E,'7. 511_CAR_Student_Counts_Sec'!$D965,'8. 514 Details Included'!$D:$D,'7. 511_CAR_Student_Counts_Sec'!K$1,'8. 514 Details Included'!$G:$G,'7. 511_CAR_Student_Counts_Sec'!$F965))</f>
        <v>0</v>
      </c>
      <c r="L965" s="82">
        <f>IF(ISBLANK($D965),"",SUMIFS('8. 514 Details Included'!$I:$I,'8. 514 Details Included'!$A:$A,'7. 511_CAR_Student_Counts_Sec'!$A965,'8. 514 Details Included'!$E:$E,'7. 511_CAR_Student_Counts_Sec'!$D965,'8. 514 Details Included'!$D:$D,'7. 511_CAR_Student_Counts_Sec'!L$1,'8. 514 Details Included'!$G:$G,'7. 511_CAR_Student_Counts_Sec'!$F965))</f>
        <v>0</v>
      </c>
      <c r="M965" s="82">
        <f>IF(ISBLANK($D965),"",SUMIFS('8. 514 Details Included'!$I:$I,'8. 514 Details Included'!$A:$A,'7. 511_CAR_Student_Counts_Sec'!$A965,'8. 514 Details Included'!$E:$E,'7. 511_CAR_Student_Counts_Sec'!$D965,'8. 514 Details Included'!$D:$D,'7. 511_CAR_Student_Counts_Sec'!M$1,'8. 514 Details Included'!$G:$G,'7. 511_CAR_Student_Counts_Sec'!$F965))</f>
        <v>0</v>
      </c>
      <c r="N965" s="82">
        <f>IF(ISBLANK($D965),"",SUMIFS('8. 514 Details Included'!$I:$I,'8. 514 Details Included'!$A:$A,'7. 511_CAR_Student_Counts_Sec'!$A965,'8. 514 Details Included'!$E:$E,'7. 511_CAR_Student_Counts_Sec'!$D965,'8. 514 Details Included'!$D:$D,'7. 511_CAR_Student_Counts_Sec'!N$1,'8. 514 Details Included'!$G:$G,'7. 511_CAR_Student_Counts_Sec'!$F965))</f>
        <v>0</v>
      </c>
      <c r="O965" s="81">
        <f t="shared" si="45"/>
        <v>31</v>
      </c>
      <c r="P965" s="81">
        <f t="shared" si="46"/>
        <v>0</v>
      </c>
      <c r="Q965" s="81" t="str">
        <f t="shared" si="47"/>
        <v>6-8</v>
      </c>
    </row>
    <row r="966" spans="1:17" ht="15" outlineLevel="4" x14ac:dyDescent="0.2">
      <c r="A966" s="85">
        <v>221</v>
      </c>
      <c r="B966" s="86" t="s">
        <v>1121</v>
      </c>
      <c r="C966" s="86" t="s">
        <v>1169</v>
      </c>
      <c r="D966" s="85">
        <v>32</v>
      </c>
      <c r="E966" s="86" t="s">
        <v>1633</v>
      </c>
      <c r="F966" s="85">
        <v>4</v>
      </c>
      <c r="G966" s="85">
        <v>32</v>
      </c>
      <c r="H966" s="82">
        <f>IF(ISBLANK($D966),"",SUMIFS('8. 514 Details Included'!$I:$I,'8. 514 Details Included'!$A:$A,'7. 511_CAR_Student_Counts_Sec'!$A966,'8. 514 Details Included'!$E:$E,'7. 511_CAR_Student_Counts_Sec'!$D966,'8. 514 Details Included'!$D:$D,'7. 511_CAR_Student_Counts_Sec'!H$1,'8. 514 Details Included'!$G:$G,'7. 511_CAR_Student_Counts_Sec'!$F966))</f>
        <v>0</v>
      </c>
      <c r="I966" s="82">
        <f>IF(ISBLANK($D966),"",SUMIFS('8. 514 Details Included'!$I:$I,'8. 514 Details Included'!$A:$A,'7. 511_CAR_Student_Counts_Sec'!$A966,'8. 514 Details Included'!$E:$E,'7. 511_CAR_Student_Counts_Sec'!$D966,'8. 514 Details Included'!$D:$D,'7. 511_CAR_Student_Counts_Sec'!I$1,'8. 514 Details Included'!$G:$G,'7. 511_CAR_Student_Counts_Sec'!$F966))</f>
        <v>0</v>
      </c>
      <c r="J966" s="82">
        <f>IF(ISBLANK($D966),"",SUMIFS('8. 514 Details Included'!$I:$I,'8. 514 Details Included'!$A:$A,'7. 511_CAR_Student_Counts_Sec'!$A966,'8. 514 Details Included'!$E:$E,'7. 511_CAR_Student_Counts_Sec'!$D966,'8. 514 Details Included'!$D:$D,'7. 511_CAR_Student_Counts_Sec'!J$1,'8. 514 Details Included'!$G:$G,'7. 511_CAR_Student_Counts_Sec'!$F966))</f>
        <v>32</v>
      </c>
      <c r="K966" s="82">
        <f>IF(ISBLANK($D966),"",SUMIFS('8. 514 Details Included'!$I:$I,'8. 514 Details Included'!$A:$A,'7. 511_CAR_Student_Counts_Sec'!$A966,'8. 514 Details Included'!$E:$E,'7. 511_CAR_Student_Counts_Sec'!$D966,'8. 514 Details Included'!$D:$D,'7. 511_CAR_Student_Counts_Sec'!K$1,'8. 514 Details Included'!$G:$G,'7. 511_CAR_Student_Counts_Sec'!$F966))</f>
        <v>0</v>
      </c>
      <c r="L966" s="82">
        <f>IF(ISBLANK($D966),"",SUMIFS('8. 514 Details Included'!$I:$I,'8. 514 Details Included'!$A:$A,'7. 511_CAR_Student_Counts_Sec'!$A966,'8. 514 Details Included'!$E:$E,'7. 511_CAR_Student_Counts_Sec'!$D966,'8. 514 Details Included'!$D:$D,'7. 511_CAR_Student_Counts_Sec'!L$1,'8. 514 Details Included'!$G:$G,'7. 511_CAR_Student_Counts_Sec'!$F966))</f>
        <v>0</v>
      </c>
      <c r="M966" s="82">
        <f>IF(ISBLANK($D966),"",SUMIFS('8. 514 Details Included'!$I:$I,'8. 514 Details Included'!$A:$A,'7. 511_CAR_Student_Counts_Sec'!$A966,'8. 514 Details Included'!$E:$E,'7. 511_CAR_Student_Counts_Sec'!$D966,'8. 514 Details Included'!$D:$D,'7. 511_CAR_Student_Counts_Sec'!M$1,'8. 514 Details Included'!$G:$G,'7. 511_CAR_Student_Counts_Sec'!$F966))</f>
        <v>0</v>
      </c>
      <c r="N966" s="82">
        <f>IF(ISBLANK($D966),"",SUMIFS('8. 514 Details Included'!$I:$I,'8. 514 Details Included'!$A:$A,'7. 511_CAR_Student_Counts_Sec'!$A966,'8. 514 Details Included'!$E:$E,'7. 511_CAR_Student_Counts_Sec'!$D966,'8. 514 Details Included'!$D:$D,'7. 511_CAR_Student_Counts_Sec'!N$1,'8. 514 Details Included'!$G:$G,'7. 511_CAR_Student_Counts_Sec'!$F966))</f>
        <v>0</v>
      </c>
      <c r="O966" s="81">
        <f t="shared" si="45"/>
        <v>32</v>
      </c>
      <c r="P966" s="81">
        <f t="shared" si="46"/>
        <v>0</v>
      </c>
      <c r="Q966" s="81" t="str">
        <f t="shared" si="47"/>
        <v>6-8</v>
      </c>
    </row>
    <row r="967" spans="1:17" ht="15" outlineLevel="4" x14ac:dyDescent="0.2">
      <c r="A967" s="85">
        <v>221</v>
      </c>
      <c r="B967" s="86" t="s">
        <v>1121</v>
      </c>
      <c r="C967" s="86" t="s">
        <v>1169</v>
      </c>
      <c r="D967" s="85">
        <v>32</v>
      </c>
      <c r="E967" s="86" t="s">
        <v>1633</v>
      </c>
      <c r="F967" s="85">
        <v>5</v>
      </c>
      <c r="G967" s="85">
        <v>32</v>
      </c>
      <c r="H967" s="82">
        <f>IF(ISBLANK($D967),"",SUMIFS('8. 514 Details Included'!$I:$I,'8. 514 Details Included'!$A:$A,'7. 511_CAR_Student_Counts_Sec'!$A967,'8. 514 Details Included'!$E:$E,'7. 511_CAR_Student_Counts_Sec'!$D967,'8. 514 Details Included'!$D:$D,'7. 511_CAR_Student_Counts_Sec'!H$1,'8. 514 Details Included'!$G:$G,'7. 511_CAR_Student_Counts_Sec'!$F967))</f>
        <v>0</v>
      </c>
      <c r="I967" s="82">
        <f>IF(ISBLANK($D967),"",SUMIFS('8. 514 Details Included'!$I:$I,'8. 514 Details Included'!$A:$A,'7. 511_CAR_Student_Counts_Sec'!$A967,'8. 514 Details Included'!$E:$E,'7. 511_CAR_Student_Counts_Sec'!$D967,'8. 514 Details Included'!$D:$D,'7. 511_CAR_Student_Counts_Sec'!I$1,'8. 514 Details Included'!$G:$G,'7. 511_CAR_Student_Counts_Sec'!$F967))</f>
        <v>0</v>
      </c>
      <c r="J967" s="82">
        <f>IF(ISBLANK($D967),"",SUMIFS('8. 514 Details Included'!$I:$I,'8. 514 Details Included'!$A:$A,'7. 511_CAR_Student_Counts_Sec'!$A967,'8. 514 Details Included'!$E:$E,'7. 511_CAR_Student_Counts_Sec'!$D967,'8. 514 Details Included'!$D:$D,'7. 511_CAR_Student_Counts_Sec'!J$1,'8. 514 Details Included'!$G:$G,'7. 511_CAR_Student_Counts_Sec'!$F967))</f>
        <v>32</v>
      </c>
      <c r="K967" s="82">
        <f>IF(ISBLANK($D967),"",SUMIFS('8. 514 Details Included'!$I:$I,'8. 514 Details Included'!$A:$A,'7. 511_CAR_Student_Counts_Sec'!$A967,'8. 514 Details Included'!$E:$E,'7. 511_CAR_Student_Counts_Sec'!$D967,'8. 514 Details Included'!$D:$D,'7. 511_CAR_Student_Counts_Sec'!K$1,'8. 514 Details Included'!$G:$G,'7. 511_CAR_Student_Counts_Sec'!$F967))</f>
        <v>0</v>
      </c>
      <c r="L967" s="82">
        <f>IF(ISBLANK($D967),"",SUMIFS('8. 514 Details Included'!$I:$I,'8. 514 Details Included'!$A:$A,'7. 511_CAR_Student_Counts_Sec'!$A967,'8. 514 Details Included'!$E:$E,'7. 511_CAR_Student_Counts_Sec'!$D967,'8. 514 Details Included'!$D:$D,'7. 511_CAR_Student_Counts_Sec'!L$1,'8. 514 Details Included'!$G:$G,'7. 511_CAR_Student_Counts_Sec'!$F967))</f>
        <v>0</v>
      </c>
      <c r="M967" s="82">
        <f>IF(ISBLANK($D967),"",SUMIFS('8. 514 Details Included'!$I:$I,'8. 514 Details Included'!$A:$A,'7. 511_CAR_Student_Counts_Sec'!$A967,'8. 514 Details Included'!$E:$E,'7. 511_CAR_Student_Counts_Sec'!$D967,'8. 514 Details Included'!$D:$D,'7. 511_CAR_Student_Counts_Sec'!M$1,'8. 514 Details Included'!$G:$G,'7. 511_CAR_Student_Counts_Sec'!$F967))</f>
        <v>0</v>
      </c>
      <c r="N967" s="82">
        <f>IF(ISBLANK($D967),"",SUMIFS('8. 514 Details Included'!$I:$I,'8. 514 Details Included'!$A:$A,'7. 511_CAR_Student_Counts_Sec'!$A967,'8. 514 Details Included'!$E:$E,'7. 511_CAR_Student_Counts_Sec'!$D967,'8. 514 Details Included'!$D:$D,'7. 511_CAR_Student_Counts_Sec'!N$1,'8. 514 Details Included'!$G:$G,'7. 511_CAR_Student_Counts_Sec'!$F967))</f>
        <v>0</v>
      </c>
      <c r="O967" s="81">
        <f t="shared" si="45"/>
        <v>32</v>
      </c>
      <c r="P967" s="81">
        <f t="shared" si="46"/>
        <v>0</v>
      </c>
      <c r="Q967" s="81" t="str">
        <f t="shared" si="47"/>
        <v>6-8</v>
      </c>
    </row>
    <row r="968" spans="1:17" ht="15" outlineLevel="4" x14ac:dyDescent="0.2">
      <c r="A968" s="85">
        <v>221</v>
      </c>
      <c r="B968" s="86" t="s">
        <v>1121</v>
      </c>
      <c r="C968" s="86" t="s">
        <v>1169</v>
      </c>
      <c r="D968" s="85">
        <v>32</v>
      </c>
      <c r="E968" s="86" t="s">
        <v>1633</v>
      </c>
      <c r="F968" s="85">
        <v>6</v>
      </c>
      <c r="G968" s="85">
        <v>31</v>
      </c>
      <c r="H968" s="82">
        <f>IF(ISBLANK($D968),"",SUMIFS('8. 514 Details Included'!$I:$I,'8. 514 Details Included'!$A:$A,'7. 511_CAR_Student_Counts_Sec'!$A968,'8. 514 Details Included'!$E:$E,'7. 511_CAR_Student_Counts_Sec'!$D968,'8. 514 Details Included'!$D:$D,'7. 511_CAR_Student_Counts_Sec'!H$1,'8. 514 Details Included'!$G:$G,'7. 511_CAR_Student_Counts_Sec'!$F968))</f>
        <v>0</v>
      </c>
      <c r="I968" s="82">
        <f>IF(ISBLANK($D968),"",SUMIFS('8. 514 Details Included'!$I:$I,'8. 514 Details Included'!$A:$A,'7. 511_CAR_Student_Counts_Sec'!$A968,'8. 514 Details Included'!$E:$E,'7. 511_CAR_Student_Counts_Sec'!$D968,'8. 514 Details Included'!$D:$D,'7. 511_CAR_Student_Counts_Sec'!I$1,'8. 514 Details Included'!$G:$G,'7. 511_CAR_Student_Counts_Sec'!$F968))</f>
        <v>0</v>
      </c>
      <c r="J968" s="82">
        <f>IF(ISBLANK($D968),"",SUMIFS('8. 514 Details Included'!$I:$I,'8. 514 Details Included'!$A:$A,'7. 511_CAR_Student_Counts_Sec'!$A968,'8. 514 Details Included'!$E:$E,'7. 511_CAR_Student_Counts_Sec'!$D968,'8. 514 Details Included'!$D:$D,'7. 511_CAR_Student_Counts_Sec'!J$1,'8. 514 Details Included'!$G:$G,'7. 511_CAR_Student_Counts_Sec'!$F968))</f>
        <v>31</v>
      </c>
      <c r="K968" s="82">
        <f>IF(ISBLANK($D968),"",SUMIFS('8. 514 Details Included'!$I:$I,'8. 514 Details Included'!$A:$A,'7. 511_CAR_Student_Counts_Sec'!$A968,'8. 514 Details Included'!$E:$E,'7. 511_CAR_Student_Counts_Sec'!$D968,'8. 514 Details Included'!$D:$D,'7. 511_CAR_Student_Counts_Sec'!K$1,'8. 514 Details Included'!$G:$G,'7. 511_CAR_Student_Counts_Sec'!$F968))</f>
        <v>0</v>
      </c>
      <c r="L968" s="82">
        <f>IF(ISBLANK($D968),"",SUMIFS('8. 514 Details Included'!$I:$I,'8. 514 Details Included'!$A:$A,'7. 511_CAR_Student_Counts_Sec'!$A968,'8. 514 Details Included'!$E:$E,'7. 511_CAR_Student_Counts_Sec'!$D968,'8. 514 Details Included'!$D:$D,'7. 511_CAR_Student_Counts_Sec'!L$1,'8. 514 Details Included'!$G:$G,'7. 511_CAR_Student_Counts_Sec'!$F968))</f>
        <v>0</v>
      </c>
      <c r="M968" s="82">
        <f>IF(ISBLANK($D968),"",SUMIFS('8. 514 Details Included'!$I:$I,'8. 514 Details Included'!$A:$A,'7. 511_CAR_Student_Counts_Sec'!$A968,'8. 514 Details Included'!$E:$E,'7. 511_CAR_Student_Counts_Sec'!$D968,'8. 514 Details Included'!$D:$D,'7. 511_CAR_Student_Counts_Sec'!M$1,'8. 514 Details Included'!$G:$G,'7. 511_CAR_Student_Counts_Sec'!$F968))</f>
        <v>0</v>
      </c>
      <c r="N968" s="82">
        <f>IF(ISBLANK($D968),"",SUMIFS('8. 514 Details Included'!$I:$I,'8. 514 Details Included'!$A:$A,'7. 511_CAR_Student_Counts_Sec'!$A968,'8. 514 Details Included'!$E:$E,'7. 511_CAR_Student_Counts_Sec'!$D968,'8. 514 Details Included'!$D:$D,'7. 511_CAR_Student_Counts_Sec'!N$1,'8. 514 Details Included'!$G:$G,'7. 511_CAR_Student_Counts_Sec'!$F968))</f>
        <v>0</v>
      </c>
      <c r="O968" s="81">
        <f t="shared" si="45"/>
        <v>31</v>
      </c>
      <c r="P968" s="81">
        <f t="shared" si="46"/>
        <v>0</v>
      </c>
      <c r="Q968" s="81" t="str">
        <f t="shared" si="47"/>
        <v>6-8</v>
      </c>
    </row>
    <row r="969" spans="1:17" ht="15" outlineLevel="4" x14ac:dyDescent="0.2">
      <c r="A969" s="85">
        <v>221</v>
      </c>
      <c r="B969" s="86" t="s">
        <v>1121</v>
      </c>
      <c r="C969" s="86" t="s">
        <v>1169</v>
      </c>
      <c r="D969" s="85">
        <v>5</v>
      </c>
      <c r="E969" s="86" t="s">
        <v>1632</v>
      </c>
      <c r="F969" s="85">
        <v>1</v>
      </c>
      <c r="G969" s="85">
        <v>27</v>
      </c>
      <c r="H969" s="82">
        <f>IF(ISBLANK($D969),"",SUMIFS('8. 514 Details Included'!$I:$I,'8. 514 Details Included'!$A:$A,'7. 511_CAR_Student_Counts_Sec'!$A969,'8. 514 Details Included'!$E:$E,'7. 511_CAR_Student_Counts_Sec'!$D969,'8. 514 Details Included'!$D:$D,'7. 511_CAR_Student_Counts_Sec'!H$1,'8. 514 Details Included'!$G:$G,'7. 511_CAR_Student_Counts_Sec'!$F969))</f>
        <v>0</v>
      </c>
      <c r="I969" s="82">
        <f>IF(ISBLANK($D969),"",SUMIFS('8. 514 Details Included'!$I:$I,'8. 514 Details Included'!$A:$A,'7. 511_CAR_Student_Counts_Sec'!$A969,'8. 514 Details Included'!$E:$E,'7. 511_CAR_Student_Counts_Sec'!$D969,'8. 514 Details Included'!$D:$D,'7. 511_CAR_Student_Counts_Sec'!I$1,'8. 514 Details Included'!$G:$G,'7. 511_CAR_Student_Counts_Sec'!$F969))</f>
        <v>27</v>
      </c>
      <c r="J969" s="82">
        <f>IF(ISBLANK($D969),"",SUMIFS('8. 514 Details Included'!$I:$I,'8. 514 Details Included'!$A:$A,'7. 511_CAR_Student_Counts_Sec'!$A969,'8. 514 Details Included'!$E:$E,'7. 511_CAR_Student_Counts_Sec'!$D969,'8. 514 Details Included'!$D:$D,'7. 511_CAR_Student_Counts_Sec'!J$1,'8. 514 Details Included'!$G:$G,'7. 511_CAR_Student_Counts_Sec'!$F969))</f>
        <v>0</v>
      </c>
      <c r="K969" s="82">
        <f>IF(ISBLANK($D969),"",SUMIFS('8. 514 Details Included'!$I:$I,'8. 514 Details Included'!$A:$A,'7. 511_CAR_Student_Counts_Sec'!$A969,'8. 514 Details Included'!$E:$E,'7. 511_CAR_Student_Counts_Sec'!$D969,'8. 514 Details Included'!$D:$D,'7. 511_CAR_Student_Counts_Sec'!K$1,'8. 514 Details Included'!$G:$G,'7. 511_CAR_Student_Counts_Sec'!$F969))</f>
        <v>0</v>
      </c>
      <c r="L969" s="82">
        <f>IF(ISBLANK($D969),"",SUMIFS('8. 514 Details Included'!$I:$I,'8. 514 Details Included'!$A:$A,'7. 511_CAR_Student_Counts_Sec'!$A969,'8. 514 Details Included'!$E:$E,'7. 511_CAR_Student_Counts_Sec'!$D969,'8. 514 Details Included'!$D:$D,'7. 511_CAR_Student_Counts_Sec'!L$1,'8. 514 Details Included'!$G:$G,'7. 511_CAR_Student_Counts_Sec'!$F969))</f>
        <v>0</v>
      </c>
      <c r="M969" s="82">
        <f>IF(ISBLANK($D969),"",SUMIFS('8. 514 Details Included'!$I:$I,'8. 514 Details Included'!$A:$A,'7. 511_CAR_Student_Counts_Sec'!$A969,'8. 514 Details Included'!$E:$E,'7. 511_CAR_Student_Counts_Sec'!$D969,'8. 514 Details Included'!$D:$D,'7. 511_CAR_Student_Counts_Sec'!M$1,'8. 514 Details Included'!$G:$G,'7. 511_CAR_Student_Counts_Sec'!$F969))</f>
        <v>0</v>
      </c>
      <c r="N969" s="82">
        <f>IF(ISBLANK($D969),"",SUMIFS('8. 514 Details Included'!$I:$I,'8. 514 Details Included'!$A:$A,'7. 511_CAR_Student_Counts_Sec'!$A969,'8. 514 Details Included'!$E:$E,'7. 511_CAR_Student_Counts_Sec'!$D969,'8. 514 Details Included'!$D:$D,'7. 511_CAR_Student_Counts_Sec'!N$1,'8. 514 Details Included'!$G:$G,'7. 511_CAR_Student_Counts_Sec'!$F969))</f>
        <v>0</v>
      </c>
      <c r="O969" s="81">
        <f t="shared" si="45"/>
        <v>27</v>
      </c>
      <c r="P969" s="81">
        <f t="shared" si="46"/>
        <v>0</v>
      </c>
      <c r="Q969" s="81" t="str">
        <f t="shared" si="47"/>
        <v>6-8</v>
      </c>
    </row>
    <row r="970" spans="1:17" ht="15" outlineLevel="4" x14ac:dyDescent="0.2">
      <c r="A970" s="85">
        <v>221</v>
      </c>
      <c r="B970" s="86" t="s">
        <v>1121</v>
      </c>
      <c r="C970" s="86" t="s">
        <v>1169</v>
      </c>
      <c r="D970" s="85">
        <v>5</v>
      </c>
      <c r="E970" s="86" t="s">
        <v>1632</v>
      </c>
      <c r="F970" s="85">
        <v>3</v>
      </c>
      <c r="G970" s="85">
        <v>32</v>
      </c>
      <c r="H970" s="82">
        <f>IF(ISBLANK($D970),"",SUMIFS('8. 514 Details Included'!$I:$I,'8. 514 Details Included'!$A:$A,'7. 511_CAR_Student_Counts_Sec'!$A970,'8. 514 Details Included'!$E:$E,'7. 511_CAR_Student_Counts_Sec'!$D970,'8. 514 Details Included'!$D:$D,'7. 511_CAR_Student_Counts_Sec'!H$1,'8. 514 Details Included'!$G:$G,'7. 511_CAR_Student_Counts_Sec'!$F970))</f>
        <v>0</v>
      </c>
      <c r="I970" s="82">
        <f>IF(ISBLANK($D970),"",SUMIFS('8. 514 Details Included'!$I:$I,'8. 514 Details Included'!$A:$A,'7. 511_CAR_Student_Counts_Sec'!$A970,'8. 514 Details Included'!$E:$E,'7. 511_CAR_Student_Counts_Sec'!$D970,'8. 514 Details Included'!$D:$D,'7. 511_CAR_Student_Counts_Sec'!I$1,'8. 514 Details Included'!$G:$G,'7. 511_CAR_Student_Counts_Sec'!$F970))</f>
        <v>32</v>
      </c>
      <c r="J970" s="82">
        <f>IF(ISBLANK($D970),"",SUMIFS('8. 514 Details Included'!$I:$I,'8. 514 Details Included'!$A:$A,'7. 511_CAR_Student_Counts_Sec'!$A970,'8. 514 Details Included'!$E:$E,'7. 511_CAR_Student_Counts_Sec'!$D970,'8. 514 Details Included'!$D:$D,'7. 511_CAR_Student_Counts_Sec'!J$1,'8. 514 Details Included'!$G:$G,'7. 511_CAR_Student_Counts_Sec'!$F970))</f>
        <v>0</v>
      </c>
      <c r="K970" s="82">
        <f>IF(ISBLANK($D970),"",SUMIFS('8. 514 Details Included'!$I:$I,'8. 514 Details Included'!$A:$A,'7. 511_CAR_Student_Counts_Sec'!$A970,'8. 514 Details Included'!$E:$E,'7. 511_CAR_Student_Counts_Sec'!$D970,'8. 514 Details Included'!$D:$D,'7. 511_CAR_Student_Counts_Sec'!K$1,'8. 514 Details Included'!$G:$G,'7. 511_CAR_Student_Counts_Sec'!$F970))</f>
        <v>0</v>
      </c>
      <c r="L970" s="82">
        <f>IF(ISBLANK($D970),"",SUMIFS('8. 514 Details Included'!$I:$I,'8. 514 Details Included'!$A:$A,'7. 511_CAR_Student_Counts_Sec'!$A970,'8. 514 Details Included'!$E:$E,'7. 511_CAR_Student_Counts_Sec'!$D970,'8. 514 Details Included'!$D:$D,'7. 511_CAR_Student_Counts_Sec'!L$1,'8. 514 Details Included'!$G:$G,'7. 511_CAR_Student_Counts_Sec'!$F970))</f>
        <v>0</v>
      </c>
      <c r="M970" s="82">
        <f>IF(ISBLANK($D970),"",SUMIFS('8. 514 Details Included'!$I:$I,'8. 514 Details Included'!$A:$A,'7. 511_CAR_Student_Counts_Sec'!$A970,'8. 514 Details Included'!$E:$E,'7. 511_CAR_Student_Counts_Sec'!$D970,'8. 514 Details Included'!$D:$D,'7. 511_CAR_Student_Counts_Sec'!M$1,'8. 514 Details Included'!$G:$G,'7. 511_CAR_Student_Counts_Sec'!$F970))</f>
        <v>0</v>
      </c>
      <c r="N970" s="82">
        <f>IF(ISBLANK($D970),"",SUMIFS('8. 514 Details Included'!$I:$I,'8. 514 Details Included'!$A:$A,'7. 511_CAR_Student_Counts_Sec'!$A970,'8. 514 Details Included'!$E:$E,'7. 511_CAR_Student_Counts_Sec'!$D970,'8. 514 Details Included'!$D:$D,'7. 511_CAR_Student_Counts_Sec'!N$1,'8. 514 Details Included'!$G:$G,'7. 511_CAR_Student_Counts_Sec'!$F970))</f>
        <v>0</v>
      </c>
      <c r="O970" s="81">
        <f t="shared" si="45"/>
        <v>32</v>
      </c>
      <c r="P970" s="81">
        <f t="shared" si="46"/>
        <v>0</v>
      </c>
      <c r="Q970" s="81" t="str">
        <f t="shared" si="47"/>
        <v>6-8</v>
      </c>
    </row>
    <row r="971" spans="1:17" ht="15" outlineLevel="4" x14ac:dyDescent="0.2">
      <c r="A971" s="85">
        <v>221</v>
      </c>
      <c r="B971" s="86" t="s">
        <v>1121</v>
      </c>
      <c r="C971" s="86" t="s">
        <v>1169</v>
      </c>
      <c r="D971" s="85">
        <v>5</v>
      </c>
      <c r="E971" s="86" t="s">
        <v>1632</v>
      </c>
      <c r="F971" s="85">
        <v>5</v>
      </c>
      <c r="G971" s="85">
        <v>30</v>
      </c>
      <c r="H971" s="82">
        <f>IF(ISBLANK($D971),"",SUMIFS('8. 514 Details Included'!$I:$I,'8. 514 Details Included'!$A:$A,'7. 511_CAR_Student_Counts_Sec'!$A971,'8. 514 Details Included'!$E:$E,'7. 511_CAR_Student_Counts_Sec'!$D971,'8. 514 Details Included'!$D:$D,'7. 511_CAR_Student_Counts_Sec'!H$1,'8. 514 Details Included'!$G:$G,'7. 511_CAR_Student_Counts_Sec'!$F971))</f>
        <v>0</v>
      </c>
      <c r="I971" s="82">
        <f>IF(ISBLANK($D971),"",SUMIFS('8. 514 Details Included'!$I:$I,'8. 514 Details Included'!$A:$A,'7. 511_CAR_Student_Counts_Sec'!$A971,'8. 514 Details Included'!$E:$E,'7. 511_CAR_Student_Counts_Sec'!$D971,'8. 514 Details Included'!$D:$D,'7. 511_CAR_Student_Counts_Sec'!I$1,'8. 514 Details Included'!$G:$G,'7. 511_CAR_Student_Counts_Sec'!$F971))</f>
        <v>30</v>
      </c>
      <c r="J971" s="82">
        <f>IF(ISBLANK($D971),"",SUMIFS('8. 514 Details Included'!$I:$I,'8. 514 Details Included'!$A:$A,'7. 511_CAR_Student_Counts_Sec'!$A971,'8. 514 Details Included'!$E:$E,'7. 511_CAR_Student_Counts_Sec'!$D971,'8. 514 Details Included'!$D:$D,'7. 511_CAR_Student_Counts_Sec'!J$1,'8. 514 Details Included'!$G:$G,'7. 511_CAR_Student_Counts_Sec'!$F971))</f>
        <v>0</v>
      </c>
      <c r="K971" s="82">
        <f>IF(ISBLANK($D971),"",SUMIFS('8. 514 Details Included'!$I:$I,'8. 514 Details Included'!$A:$A,'7. 511_CAR_Student_Counts_Sec'!$A971,'8. 514 Details Included'!$E:$E,'7. 511_CAR_Student_Counts_Sec'!$D971,'8. 514 Details Included'!$D:$D,'7. 511_CAR_Student_Counts_Sec'!K$1,'8. 514 Details Included'!$G:$G,'7. 511_CAR_Student_Counts_Sec'!$F971))</f>
        <v>0</v>
      </c>
      <c r="L971" s="82">
        <f>IF(ISBLANK($D971),"",SUMIFS('8. 514 Details Included'!$I:$I,'8. 514 Details Included'!$A:$A,'7. 511_CAR_Student_Counts_Sec'!$A971,'8. 514 Details Included'!$E:$E,'7. 511_CAR_Student_Counts_Sec'!$D971,'8. 514 Details Included'!$D:$D,'7. 511_CAR_Student_Counts_Sec'!L$1,'8. 514 Details Included'!$G:$G,'7. 511_CAR_Student_Counts_Sec'!$F971))</f>
        <v>0</v>
      </c>
      <c r="M971" s="82">
        <f>IF(ISBLANK($D971),"",SUMIFS('8. 514 Details Included'!$I:$I,'8. 514 Details Included'!$A:$A,'7. 511_CAR_Student_Counts_Sec'!$A971,'8. 514 Details Included'!$E:$E,'7. 511_CAR_Student_Counts_Sec'!$D971,'8. 514 Details Included'!$D:$D,'7. 511_CAR_Student_Counts_Sec'!M$1,'8. 514 Details Included'!$G:$G,'7. 511_CAR_Student_Counts_Sec'!$F971))</f>
        <v>0</v>
      </c>
      <c r="N971" s="82">
        <f>IF(ISBLANK($D971),"",SUMIFS('8. 514 Details Included'!$I:$I,'8. 514 Details Included'!$A:$A,'7. 511_CAR_Student_Counts_Sec'!$A971,'8. 514 Details Included'!$E:$E,'7. 511_CAR_Student_Counts_Sec'!$D971,'8. 514 Details Included'!$D:$D,'7. 511_CAR_Student_Counts_Sec'!N$1,'8. 514 Details Included'!$G:$G,'7. 511_CAR_Student_Counts_Sec'!$F971))</f>
        <v>0</v>
      </c>
      <c r="O971" s="81">
        <f t="shared" si="45"/>
        <v>30</v>
      </c>
      <c r="P971" s="81">
        <f t="shared" si="46"/>
        <v>0</v>
      </c>
      <c r="Q971" s="81" t="str">
        <f t="shared" si="47"/>
        <v>6-8</v>
      </c>
    </row>
    <row r="972" spans="1:17" ht="15" outlineLevel="4" x14ac:dyDescent="0.2">
      <c r="A972" s="85">
        <v>221</v>
      </c>
      <c r="B972" s="86" t="s">
        <v>1121</v>
      </c>
      <c r="C972" s="86" t="s">
        <v>1169</v>
      </c>
      <c r="D972" s="85">
        <v>5</v>
      </c>
      <c r="E972" s="86" t="s">
        <v>1632</v>
      </c>
      <c r="F972" s="85">
        <v>6</v>
      </c>
      <c r="G972" s="85">
        <v>32</v>
      </c>
      <c r="H972" s="82">
        <f>IF(ISBLANK($D972),"",SUMIFS('8. 514 Details Included'!$I:$I,'8. 514 Details Included'!$A:$A,'7. 511_CAR_Student_Counts_Sec'!$A972,'8. 514 Details Included'!$E:$E,'7. 511_CAR_Student_Counts_Sec'!$D972,'8. 514 Details Included'!$D:$D,'7. 511_CAR_Student_Counts_Sec'!H$1,'8. 514 Details Included'!$G:$G,'7. 511_CAR_Student_Counts_Sec'!$F972))</f>
        <v>0</v>
      </c>
      <c r="I972" s="82">
        <f>IF(ISBLANK($D972),"",SUMIFS('8. 514 Details Included'!$I:$I,'8. 514 Details Included'!$A:$A,'7. 511_CAR_Student_Counts_Sec'!$A972,'8. 514 Details Included'!$E:$E,'7. 511_CAR_Student_Counts_Sec'!$D972,'8. 514 Details Included'!$D:$D,'7. 511_CAR_Student_Counts_Sec'!I$1,'8. 514 Details Included'!$G:$G,'7. 511_CAR_Student_Counts_Sec'!$F972))</f>
        <v>32</v>
      </c>
      <c r="J972" s="82">
        <f>IF(ISBLANK($D972),"",SUMIFS('8. 514 Details Included'!$I:$I,'8. 514 Details Included'!$A:$A,'7. 511_CAR_Student_Counts_Sec'!$A972,'8. 514 Details Included'!$E:$E,'7. 511_CAR_Student_Counts_Sec'!$D972,'8. 514 Details Included'!$D:$D,'7. 511_CAR_Student_Counts_Sec'!J$1,'8. 514 Details Included'!$G:$G,'7. 511_CAR_Student_Counts_Sec'!$F972))</f>
        <v>0</v>
      </c>
      <c r="K972" s="82">
        <f>IF(ISBLANK($D972),"",SUMIFS('8. 514 Details Included'!$I:$I,'8. 514 Details Included'!$A:$A,'7. 511_CAR_Student_Counts_Sec'!$A972,'8. 514 Details Included'!$E:$E,'7. 511_CAR_Student_Counts_Sec'!$D972,'8. 514 Details Included'!$D:$D,'7. 511_CAR_Student_Counts_Sec'!K$1,'8. 514 Details Included'!$G:$G,'7. 511_CAR_Student_Counts_Sec'!$F972))</f>
        <v>0</v>
      </c>
      <c r="L972" s="82">
        <f>IF(ISBLANK($D972),"",SUMIFS('8. 514 Details Included'!$I:$I,'8. 514 Details Included'!$A:$A,'7. 511_CAR_Student_Counts_Sec'!$A972,'8. 514 Details Included'!$E:$E,'7. 511_CAR_Student_Counts_Sec'!$D972,'8. 514 Details Included'!$D:$D,'7. 511_CAR_Student_Counts_Sec'!L$1,'8. 514 Details Included'!$G:$G,'7. 511_CAR_Student_Counts_Sec'!$F972))</f>
        <v>0</v>
      </c>
      <c r="M972" s="82">
        <f>IF(ISBLANK($D972),"",SUMIFS('8. 514 Details Included'!$I:$I,'8. 514 Details Included'!$A:$A,'7. 511_CAR_Student_Counts_Sec'!$A972,'8. 514 Details Included'!$E:$E,'7. 511_CAR_Student_Counts_Sec'!$D972,'8. 514 Details Included'!$D:$D,'7. 511_CAR_Student_Counts_Sec'!M$1,'8. 514 Details Included'!$G:$G,'7. 511_CAR_Student_Counts_Sec'!$F972))</f>
        <v>0</v>
      </c>
      <c r="N972" s="82">
        <f>IF(ISBLANK($D972),"",SUMIFS('8. 514 Details Included'!$I:$I,'8. 514 Details Included'!$A:$A,'7. 511_CAR_Student_Counts_Sec'!$A972,'8. 514 Details Included'!$E:$E,'7. 511_CAR_Student_Counts_Sec'!$D972,'8. 514 Details Included'!$D:$D,'7. 511_CAR_Student_Counts_Sec'!N$1,'8. 514 Details Included'!$G:$G,'7. 511_CAR_Student_Counts_Sec'!$F972))</f>
        <v>0</v>
      </c>
      <c r="O972" s="81">
        <f t="shared" si="45"/>
        <v>32</v>
      </c>
      <c r="P972" s="81">
        <f t="shared" si="46"/>
        <v>0</v>
      </c>
      <c r="Q972" s="81" t="str">
        <f t="shared" si="47"/>
        <v>6-8</v>
      </c>
    </row>
    <row r="973" spans="1:17" ht="15" outlineLevel="4" x14ac:dyDescent="0.2">
      <c r="A973" s="85">
        <v>221</v>
      </c>
      <c r="B973" s="86" t="s">
        <v>1121</v>
      </c>
      <c r="C973" s="86" t="s">
        <v>1169</v>
      </c>
      <c r="D973" s="85">
        <v>6</v>
      </c>
      <c r="E973" s="86" t="s">
        <v>1631</v>
      </c>
      <c r="F973" s="85">
        <v>1</v>
      </c>
      <c r="G973" s="85">
        <v>33</v>
      </c>
      <c r="H973" s="82">
        <f>IF(ISBLANK($D973),"",SUMIFS('8. 514 Details Included'!$I:$I,'8. 514 Details Included'!$A:$A,'7. 511_CAR_Student_Counts_Sec'!$A973,'8. 514 Details Included'!$E:$E,'7. 511_CAR_Student_Counts_Sec'!$D973,'8. 514 Details Included'!$D:$D,'7. 511_CAR_Student_Counts_Sec'!H$1,'8. 514 Details Included'!$G:$G,'7. 511_CAR_Student_Counts_Sec'!$F973))</f>
        <v>33</v>
      </c>
      <c r="I973" s="82">
        <f>IF(ISBLANK($D973),"",SUMIFS('8. 514 Details Included'!$I:$I,'8. 514 Details Included'!$A:$A,'7. 511_CAR_Student_Counts_Sec'!$A973,'8. 514 Details Included'!$E:$E,'7. 511_CAR_Student_Counts_Sec'!$D973,'8. 514 Details Included'!$D:$D,'7. 511_CAR_Student_Counts_Sec'!I$1,'8. 514 Details Included'!$G:$G,'7. 511_CAR_Student_Counts_Sec'!$F973))</f>
        <v>0</v>
      </c>
      <c r="J973" s="82">
        <f>IF(ISBLANK($D973),"",SUMIFS('8. 514 Details Included'!$I:$I,'8. 514 Details Included'!$A:$A,'7. 511_CAR_Student_Counts_Sec'!$A973,'8. 514 Details Included'!$E:$E,'7. 511_CAR_Student_Counts_Sec'!$D973,'8. 514 Details Included'!$D:$D,'7. 511_CAR_Student_Counts_Sec'!J$1,'8. 514 Details Included'!$G:$G,'7. 511_CAR_Student_Counts_Sec'!$F973))</f>
        <v>0</v>
      </c>
      <c r="K973" s="82">
        <f>IF(ISBLANK($D973),"",SUMIFS('8. 514 Details Included'!$I:$I,'8. 514 Details Included'!$A:$A,'7. 511_CAR_Student_Counts_Sec'!$A973,'8. 514 Details Included'!$E:$E,'7. 511_CAR_Student_Counts_Sec'!$D973,'8. 514 Details Included'!$D:$D,'7. 511_CAR_Student_Counts_Sec'!K$1,'8. 514 Details Included'!$G:$G,'7. 511_CAR_Student_Counts_Sec'!$F973))</f>
        <v>0</v>
      </c>
      <c r="L973" s="82">
        <f>IF(ISBLANK($D973),"",SUMIFS('8. 514 Details Included'!$I:$I,'8. 514 Details Included'!$A:$A,'7. 511_CAR_Student_Counts_Sec'!$A973,'8. 514 Details Included'!$E:$E,'7. 511_CAR_Student_Counts_Sec'!$D973,'8. 514 Details Included'!$D:$D,'7. 511_CAR_Student_Counts_Sec'!L$1,'8. 514 Details Included'!$G:$G,'7. 511_CAR_Student_Counts_Sec'!$F973))</f>
        <v>0</v>
      </c>
      <c r="M973" s="82">
        <f>IF(ISBLANK($D973),"",SUMIFS('8. 514 Details Included'!$I:$I,'8. 514 Details Included'!$A:$A,'7. 511_CAR_Student_Counts_Sec'!$A973,'8. 514 Details Included'!$E:$E,'7. 511_CAR_Student_Counts_Sec'!$D973,'8. 514 Details Included'!$D:$D,'7. 511_CAR_Student_Counts_Sec'!M$1,'8. 514 Details Included'!$G:$G,'7. 511_CAR_Student_Counts_Sec'!$F973))</f>
        <v>0</v>
      </c>
      <c r="N973" s="82">
        <f>IF(ISBLANK($D973),"",SUMIFS('8. 514 Details Included'!$I:$I,'8. 514 Details Included'!$A:$A,'7. 511_CAR_Student_Counts_Sec'!$A973,'8. 514 Details Included'!$E:$E,'7. 511_CAR_Student_Counts_Sec'!$D973,'8. 514 Details Included'!$D:$D,'7. 511_CAR_Student_Counts_Sec'!N$1,'8. 514 Details Included'!$G:$G,'7. 511_CAR_Student_Counts_Sec'!$F973))</f>
        <v>0</v>
      </c>
      <c r="O973" s="81">
        <f t="shared" si="45"/>
        <v>33</v>
      </c>
      <c r="P973" s="81">
        <f t="shared" si="46"/>
        <v>0</v>
      </c>
      <c r="Q973" s="81" t="str">
        <f t="shared" si="47"/>
        <v>6-8</v>
      </c>
    </row>
    <row r="974" spans="1:17" ht="15" outlineLevel="4" x14ac:dyDescent="0.2">
      <c r="A974" s="85">
        <v>221</v>
      </c>
      <c r="B974" s="86" t="s">
        <v>1121</v>
      </c>
      <c r="C974" s="86" t="s">
        <v>1169</v>
      </c>
      <c r="D974" s="85">
        <v>6</v>
      </c>
      <c r="E974" s="86" t="s">
        <v>1631</v>
      </c>
      <c r="F974" s="85">
        <v>2</v>
      </c>
      <c r="G974" s="85">
        <v>31</v>
      </c>
      <c r="H974" s="82">
        <f>IF(ISBLANK($D974),"",SUMIFS('8. 514 Details Included'!$I:$I,'8. 514 Details Included'!$A:$A,'7. 511_CAR_Student_Counts_Sec'!$A974,'8. 514 Details Included'!$E:$E,'7. 511_CAR_Student_Counts_Sec'!$D974,'8. 514 Details Included'!$D:$D,'7. 511_CAR_Student_Counts_Sec'!H$1,'8. 514 Details Included'!$G:$G,'7. 511_CAR_Student_Counts_Sec'!$F974))</f>
        <v>31</v>
      </c>
      <c r="I974" s="82">
        <f>IF(ISBLANK($D974),"",SUMIFS('8. 514 Details Included'!$I:$I,'8. 514 Details Included'!$A:$A,'7. 511_CAR_Student_Counts_Sec'!$A974,'8. 514 Details Included'!$E:$E,'7. 511_CAR_Student_Counts_Sec'!$D974,'8. 514 Details Included'!$D:$D,'7. 511_CAR_Student_Counts_Sec'!I$1,'8. 514 Details Included'!$G:$G,'7. 511_CAR_Student_Counts_Sec'!$F974))</f>
        <v>0</v>
      </c>
      <c r="J974" s="82">
        <f>IF(ISBLANK($D974),"",SUMIFS('8. 514 Details Included'!$I:$I,'8. 514 Details Included'!$A:$A,'7. 511_CAR_Student_Counts_Sec'!$A974,'8. 514 Details Included'!$E:$E,'7. 511_CAR_Student_Counts_Sec'!$D974,'8. 514 Details Included'!$D:$D,'7. 511_CAR_Student_Counts_Sec'!J$1,'8. 514 Details Included'!$G:$G,'7. 511_CAR_Student_Counts_Sec'!$F974))</f>
        <v>0</v>
      </c>
      <c r="K974" s="82">
        <f>IF(ISBLANK($D974),"",SUMIFS('8. 514 Details Included'!$I:$I,'8. 514 Details Included'!$A:$A,'7. 511_CAR_Student_Counts_Sec'!$A974,'8. 514 Details Included'!$E:$E,'7. 511_CAR_Student_Counts_Sec'!$D974,'8. 514 Details Included'!$D:$D,'7. 511_CAR_Student_Counts_Sec'!K$1,'8. 514 Details Included'!$G:$G,'7. 511_CAR_Student_Counts_Sec'!$F974))</f>
        <v>0</v>
      </c>
      <c r="L974" s="82">
        <f>IF(ISBLANK($D974),"",SUMIFS('8. 514 Details Included'!$I:$I,'8. 514 Details Included'!$A:$A,'7. 511_CAR_Student_Counts_Sec'!$A974,'8. 514 Details Included'!$E:$E,'7. 511_CAR_Student_Counts_Sec'!$D974,'8. 514 Details Included'!$D:$D,'7. 511_CAR_Student_Counts_Sec'!L$1,'8. 514 Details Included'!$G:$G,'7. 511_CAR_Student_Counts_Sec'!$F974))</f>
        <v>0</v>
      </c>
      <c r="M974" s="82">
        <f>IF(ISBLANK($D974),"",SUMIFS('8. 514 Details Included'!$I:$I,'8. 514 Details Included'!$A:$A,'7. 511_CAR_Student_Counts_Sec'!$A974,'8. 514 Details Included'!$E:$E,'7. 511_CAR_Student_Counts_Sec'!$D974,'8. 514 Details Included'!$D:$D,'7. 511_CAR_Student_Counts_Sec'!M$1,'8. 514 Details Included'!$G:$G,'7. 511_CAR_Student_Counts_Sec'!$F974))</f>
        <v>0</v>
      </c>
      <c r="N974" s="82">
        <f>IF(ISBLANK($D974),"",SUMIFS('8. 514 Details Included'!$I:$I,'8. 514 Details Included'!$A:$A,'7. 511_CAR_Student_Counts_Sec'!$A974,'8. 514 Details Included'!$E:$E,'7. 511_CAR_Student_Counts_Sec'!$D974,'8. 514 Details Included'!$D:$D,'7. 511_CAR_Student_Counts_Sec'!N$1,'8. 514 Details Included'!$G:$G,'7. 511_CAR_Student_Counts_Sec'!$F974))</f>
        <v>0</v>
      </c>
      <c r="O974" s="81">
        <f t="shared" si="45"/>
        <v>31</v>
      </c>
      <c r="P974" s="81">
        <f t="shared" si="46"/>
        <v>0</v>
      </c>
      <c r="Q974" s="81" t="str">
        <f t="shared" si="47"/>
        <v>6-8</v>
      </c>
    </row>
    <row r="975" spans="1:17" ht="15" outlineLevel="4" x14ac:dyDescent="0.2">
      <c r="A975" s="85">
        <v>221</v>
      </c>
      <c r="B975" s="86" t="s">
        <v>1121</v>
      </c>
      <c r="C975" s="86" t="s">
        <v>1169</v>
      </c>
      <c r="D975" s="85">
        <v>6</v>
      </c>
      <c r="E975" s="86" t="s">
        <v>1631</v>
      </c>
      <c r="F975" s="85">
        <v>5</v>
      </c>
      <c r="G975" s="85">
        <v>29</v>
      </c>
      <c r="H975" s="82">
        <f>IF(ISBLANK($D975),"",SUMIFS('8. 514 Details Included'!$I:$I,'8. 514 Details Included'!$A:$A,'7. 511_CAR_Student_Counts_Sec'!$A975,'8. 514 Details Included'!$E:$E,'7. 511_CAR_Student_Counts_Sec'!$D975,'8. 514 Details Included'!$D:$D,'7. 511_CAR_Student_Counts_Sec'!H$1,'8. 514 Details Included'!$G:$G,'7. 511_CAR_Student_Counts_Sec'!$F975))</f>
        <v>28</v>
      </c>
      <c r="I975" s="82">
        <f>IF(ISBLANK($D975),"",SUMIFS('8. 514 Details Included'!$I:$I,'8. 514 Details Included'!$A:$A,'7. 511_CAR_Student_Counts_Sec'!$A975,'8. 514 Details Included'!$E:$E,'7. 511_CAR_Student_Counts_Sec'!$D975,'8. 514 Details Included'!$D:$D,'7. 511_CAR_Student_Counts_Sec'!I$1,'8. 514 Details Included'!$G:$G,'7. 511_CAR_Student_Counts_Sec'!$F975))</f>
        <v>1</v>
      </c>
      <c r="J975" s="82">
        <f>IF(ISBLANK($D975),"",SUMIFS('8. 514 Details Included'!$I:$I,'8. 514 Details Included'!$A:$A,'7. 511_CAR_Student_Counts_Sec'!$A975,'8. 514 Details Included'!$E:$E,'7. 511_CAR_Student_Counts_Sec'!$D975,'8. 514 Details Included'!$D:$D,'7. 511_CAR_Student_Counts_Sec'!J$1,'8. 514 Details Included'!$G:$G,'7. 511_CAR_Student_Counts_Sec'!$F975))</f>
        <v>0</v>
      </c>
      <c r="K975" s="82">
        <f>IF(ISBLANK($D975),"",SUMIFS('8. 514 Details Included'!$I:$I,'8. 514 Details Included'!$A:$A,'7. 511_CAR_Student_Counts_Sec'!$A975,'8. 514 Details Included'!$E:$E,'7. 511_CAR_Student_Counts_Sec'!$D975,'8. 514 Details Included'!$D:$D,'7. 511_CAR_Student_Counts_Sec'!K$1,'8. 514 Details Included'!$G:$G,'7. 511_CAR_Student_Counts_Sec'!$F975))</f>
        <v>0</v>
      </c>
      <c r="L975" s="82">
        <f>IF(ISBLANK($D975),"",SUMIFS('8. 514 Details Included'!$I:$I,'8. 514 Details Included'!$A:$A,'7. 511_CAR_Student_Counts_Sec'!$A975,'8. 514 Details Included'!$E:$E,'7. 511_CAR_Student_Counts_Sec'!$D975,'8. 514 Details Included'!$D:$D,'7. 511_CAR_Student_Counts_Sec'!L$1,'8. 514 Details Included'!$G:$G,'7. 511_CAR_Student_Counts_Sec'!$F975))</f>
        <v>0</v>
      </c>
      <c r="M975" s="82">
        <f>IF(ISBLANK($D975),"",SUMIFS('8. 514 Details Included'!$I:$I,'8. 514 Details Included'!$A:$A,'7. 511_CAR_Student_Counts_Sec'!$A975,'8. 514 Details Included'!$E:$E,'7. 511_CAR_Student_Counts_Sec'!$D975,'8. 514 Details Included'!$D:$D,'7. 511_CAR_Student_Counts_Sec'!M$1,'8. 514 Details Included'!$G:$G,'7. 511_CAR_Student_Counts_Sec'!$F975))</f>
        <v>0</v>
      </c>
      <c r="N975" s="82">
        <f>IF(ISBLANK($D975),"",SUMIFS('8. 514 Details Included'!$I:$I,'8. 514 Details Included'!$A:$A,'7. 511_CAR_Student_Counts_Sec'!$A975,'8. 514 Details Included'!$E:$E,'7. 511_CAR_Student_Counts_Sec'!$D975,'8. 514 Details Included'!$D:$D,'7. 511_CAR_Student_Counts_Sec'!N$1,'8. 514 Details Included'!$G:$G,'7. 511_CAR_Student_Counts_Sec'!$F975))</f>
        <v>0</v>
      </c>
      <c r="O975" s="81">
        <f t="shared" si="45"/>
        <v>29</v>
      </c>
      <c r="P975" s="81">
        <f t="shared" si="46"/>
        <v>0</v>
      </c>
      <c r="Q975" s="81" t="str">
        <f t="shared" si="47"/>
        <v>6-8</v>
      </c>
    </row>
    <row r="976" spans="1:17" ht="15" outlineLevel="4" x14ac:dyDescent="0.2">
      <c r="A976" s="85">
        <v>221</v>
      </c>
      <c r="B976" s="86" t="s">
        <v>1121</v>
      </c>
      <c r="C976" s="86" t="s">
        <v>1169</v>
      </c>
      <c r="D976" s="85">
        <v>6</v>
      </c>
      <c r="E976" s="86" t="s">
        <v>1631</v>
      </c>
      <c r="F976" s="85">
        <v>6</v>
      </c>
      <c r="G976" s="85">
        <v>30</v>
      </c>
      <c r="H976" s="82">
        <f>IF(ISBLANK($D976),"",SUMIFS('8. 514 Details Included'!$I:$I,'8. 514 Details Included'!$A:$A,'7. 511_CAR_Student_Counts_Sec'!$A976,'8. 514 Details Included'!$E:$E,'7. 511_CAR_Student_Counts_Sec'!$D976,'8. 514 Details Included'!$D:$D,'7. 511_CAR_Student_Counts_Sec'!H$1,'8. 514 Details Included'!$G:$G,'7. 511_CAR_Student_Counts_Sec'!$F976))</f>
        <v>29</v>
      </c>
      <c r="I976" s="82">
        <f>IF(ISBLANK($D976),"",SUMIFS('8. 514 Details Included'!$I:$I,'8. 514 Details Included'!$A:$A,'7. 511_CAR_Student_Counts_Sec'!$A976,'8. 514 Details Included'!$E:$E,'7. 511_CAR_Student_Counts_Sec'!$D976,'8. 514 Details Included'!$D:$D,'7. 511_CAR_Student_Counts_Sec'!I$1,'8. 514 Details Included'!$G:$G,'7. 511_CAR_Student_Counts_Sec'!$F976))</f>
        <v>1</v>
      </c>
      <c r="J976" s="82">
        <f>IF(ISBLANK($D976),"",SUMIFS('8. 514 Details Included'!$I:$I,'8. 514 Details Included'!$A:$A,'7. 511_CAR_Student_Counts_Sec'!$A976,'8. 514 Details Included'!$E:$E,'7. 511_CAR_Student_Counts_Sec'!$D976,'8. 514 Details Included'!$D:$D,'7. 511_CAR_Student_Counts_Sec'!J$1,'8. 514 Details Included'!$G:$G,'7. 511_CAR_Student_Counts_Sec'!$F976))</f>
        <v>0</v>
      </c>
      <c r="K976" s="82">
        <f>IF(ISBLANK($D976),"",SUMIFS('8. 514 Details Included'!$I:$I,'8. 514 Details Included'!$A:$A,'7. 511_CAR_Student_Counts_Sec'!$A976,'8. 514 Details Included'!$E:$E,'7. 511_CAR_Student_Counts_Sec'!$D976,'8. 514 Details Included'!$D:$D,'7. 511_CAR_Student_Counts_Sec'!K$1,'8. 514 Details Included'!$G:$G,'7. 511_CAR_Student_Counts_Sec'!$F976))</f>
        <v>0</v>
      </c>
      <c r="L976" s="82">
        <f>IF(ISBLANK($D976),"",SUMIFS('8. 514 Details Included'!$I:$I,'8. 514 Details Included'!$A:$A,'7. 511_CAR_Student_Counts_Sec'!$A976,'8. 514 Details Included'!$E:$E,'7. 511_CAR_Student_Counts_Sec'!$D976,'8. 514 Details Included'!$D:$D,'7. 511_CAR_Student_Counts_Sec'!L$1,'8. 514 Details Included'!$G:$G,'7. 511_CAR_Student_Counts_Sec'!$F976))</f>
        <v>0</v>
      </c>
      <c r="M976" s="82">
        <f>IF(ISBLANK($D976),"",SUMIFS('8. 514 Details Included'!$I:$I,'8. 514 Details Included'!$A:$A,'7. 511_CAR_Student_Counts_Sec'!$A976,'8. 514 Details Included'!$E:$E,'7. 511_CAR_Student_Counts_Sec'!$D976,'8. 514 Details Included'!$D:$D,'7. 511_CAR_Student_Counts_Sec'!M$1,'8. 514 Details Included'!$G:$G,'7. 511_CAR_Student_Counts_Sec'!$F976))</f>
        <v>0</v>
      </c>
      <c r="N976" s="82">
        <f>IF(ISBLANK($D976),"",SUMIFS('8. 514 Details Included'!$I:$I,'8. 514 Details Included'!$A:$A,'7. 511_CAR_Student_Counts_Sec'!$A976,'8. 514 Details Included'!$E:$E,'7. 511_CAR_Student_Counts_Sec'!$D976,'8. 514 Details Included'!$D:$D,'7. 511_CAR_Student_Counts_Sec'!N$1,'8. 514 Details Included'!$G:$G,'7. 511_CAR_Student_Counts_Sec'!$F976))</f>
        <v>0</v>
      </c>
      <c r="O976" s="81">
        <f t="shared" si="45"/>
        <v>30</v>
      </c>
      <c r="P976" s="81">
        <f t="shared" si="46"/>
        <v>0</v>
      </c>
      <c r="Q976" s="81" t="str">
        <f t="shared" si="47"/>
        <v>6-8</v>
      </c>
    </row>
    <row r="977" spans="1:17" ht="15" outlineLevel="3" x14ac:dyDescent="0.2">
      <c r="A977" s="85"/>
      <c r="B977" s="86"/>
      <c r="C977" s="88" t="s">
        <v>1167</v>
      </c>
      <c r="D977" s="85"/>
      <c r="E977" s="86"/>
      <c r="F977" s="85"/>
      <c r="G977" s="85">
        <f>SUBTOTAL(1,G964:G976)</f>
        <v>30.846153846153847</v>
      </c>
      <c r="H977" s="82" t="str">
        <f>IF(ISBLANK($D977),"",SUMIFS('8. 514 Details Included'!$I:$I,'8. 514 Details Included'!$A:$A,'7. 511_CAR_Student_Counts_Sec'!$A977,'8. 514 Details Included'!$E:$E,'7. 511_CAR_Student_Counts_Sec'!$D977,'8. 514 Details Included'!$D:$D,'7. 511_CAR_Student_Counts_Sec'!H$1,'8. 514 Details Included'!$G:$G,'7. 511_CAR_Student_Counts_Sec'!$F977))</f>
        <v/>
      </c>
      <c r="I977" s="82" t="str">
        <f>IF(ISBLANK($D977),"",SUMIFS('8. 514 Details Included'!$I:$I,'8. 514 Details Included'!$A:$A,'7. 511_CAR_Student_Counts_Sec'!$A977,'8. 514 Details Included'!$E:$E,'7. 511_CAR_Student_Counts_Sec'!$D977,'8. 514 Details Included'!$D:$D,'7. 511_CAR_Student_Counts_Sec'!I$1,'8. 514 Details Included'!$G:$G,'7. 511_CAR_Student_Counts_Sec'!$F977))</f>
        <v/>
      </c>
      <c r="J977" s="82" t="str">
        <f>IF(ISBLANK($D977),"",SUMIFS('8. 514 Details Included'!$I:$I,'8. 514 Details Included'!$A:$A,'7. 511_CAR_Student_Counts_Sec'!$A977,'8. 514 Details Included'!$E:$E,'7. 511_CAR_Student_Counts_Sec'!$D977,'8. 514 Details Included'!$D:$D,'7. 511_CAR_Student_Counts_Sec'!J$1,'8. 514 Details Included'!$G:$G,'7. 511_CAR_Student_Counts_Sec'!$F977))</f>
        <v/>
      </c>
      <c r="K977" s="82" t="str">
        <f>IF(ISBLANK($D977),"",SUMIFS('8. 514 Details Included'!$I:$I,'8. 514 Details Included'!$A:$A,'7. 511_CAR_Student_Counts_Sec'!$A977,'8. 514 Details Included'!$E:$E,'7. 511_CAR_Student_Counts_Sec'!$D977,'8. 514 Details Included'!$D:$D,'7. 511_CAR_Student_Counts_Sec'!K$1,'8. 514 Details Included'!$G:$G,'7. 511_CAR_Student_Counts_Sec'!$F977))</f>
        <v/>
      </c>
      <c r="L977" s="82" t="str">
        <f>IF(ISBLANK($D977),"",SUMIFS('8. 514 Details Included'!$I:$I,'8. 514 Details Included'!$A:$A,'7. 511_CAR_Student_Counts_Sec'!$A977,'8. 514 Details Included'!$E:$E,'7. 511_CAR_Student_Counts_Sec'!$D977,'8. 514 Details Included'!$D:$D,'7. 511_CAR_Student_Counts_Sec'!L$1,'8. 514 Details Included'!$G:$G,'7. 511_CAR_Student_Counts_Sec'!$F977))</f>
        <v/>
      </c>
      <c r="M977" s="82" t="str">
        <f>IF(ISBLANK($D977),"",SUMIFS('8. 514 Details Included'!$I:$I,'8. 514 Details Included'!$A:$A,'7. 511_CAR_Student_Counts_Sec'!$A977,'8. 514 Details Included'!$E:$E,'7. 511_CAR_Student_Counts_Sec'!$D977,'8. 514 Details Included'!$D:$D,'7. 511_CAR_Student_Counts_Sec'!M$1,'8. 514 Details Included'!$G:$G,'7. 511_CAR_Student_Counts_Sec'!$F977))</f>
        <v/>
      </c>
      <c r="N977" s="82" t="str">
        <f>IF(ISBLANK($D977),"",SUMIFS('8. 514 Details Included'!$I:$I,'8. 514 Details Included'!$A:$A,'7. 511_CAR_Student_Counts_Sec'!$A977,'8. 514 Details Included'!$E:$E,'7. 511_CAR_Student_Counts_Sec'!$D977,'8. 514 Details Included'!$D:$D,'7. 511_CAR_Student_Counts_Sec'!N$1,'8. 514 Details Included'!$G:$G,'7. 511_CAR_Student_Counts_Sec'!$F977))</f>
        <v/>
      </c>
      <c r="O977" s="81" t="str">
        <f t="shared" si="45"/>
        <v/>
      </c>
      <c r="P977" s="81" t="str">
        <f t="shared" si="46"/>
        <v/>
      </c>
      <c r="Q977" s="81" t="str">
        <f t="shared" si="47"/>
        <v/>
      </c>
    </row>
    <row r="978" spans="1:17" ht="15" outlineLevel="4" x14ac:dyDescent="0.2">
      <c r="A978" s="85">
        <v>221</v>
      </c>
      <c r="B978" s="86" t="s">
        <v>1121</v>
      </c>
      <c r="C978" s="86" t="s">
        <v>1166</v>
      </c>
      <c r="D978" s="85">
        <v>979</v>
      </c>
      <c r="E978" s="86" t="s">
        <v>1630</v>
      </c>
      <c r="F978" s="85">
        <v>1</v>
      </c>
      <c r="G978" s="85">
        <v>32</v>
      </c>
      <c r="H978" s="82">
        <f>IF(ISBLANK($D978),"",SUMIFS('8. 514 Details Included'!$I:$I,'8. 514 Details Included'!$A:$A,'7. 511_CAR_Student_Counts_Sec'!$A978,'8. 514 Details Included'!$E:$E,'7. 511_CAR_Student_Counts_Sec'!$D978,'8. 514 Details Included'!$D:$D,'7. 511_CAR_Student_Counts_Sec'!H$1,'8. 514 Details Included'!$G:$G,'7. 511_CAR_Student_Counts_Sec'!$F978))</f>
        <v>0</v>
      </c>
      <c r="I978" s="82">
        <f>IF(ISBLANK($D978),"",SUMIFS('8. 514 Details Included'!$I:$I,'8. 514 Details Included'!$A:$A,'7. 511_CAR_Student_Counts_Sec'!$A978,'8. 514 Details Included'!$E:$E,'7. 511_CAR_Student_Counts_Sec'!$D978,'8. 514 Details Included'!$D:$D,'7. 511_CAR_Student_Counts_Sec'!I$1,'8. 514 Details Included'!$G:$G,'7. 511_CAR_Student_Counts_Sec'!$F978))</f>
        <v>0</v>
      </c>
      <c r="J978" s="82">
        <f>IF(ISBLANK($D978),"",SUMIFS('8. 514 Details Included'!$I:$I,'8. 514 Details Included'!$A:$A,'7. 511_CAR_Student_Counts_Sec'!$A978,'8. 514 Details Included'!$E:$E,'7. 511_CAR_Student_Counts_Sec'!$D978,'8. 514 Details Included'!$D:$D,'7. 511_CAR_Student_Counts_Sec'!J$1,'8. 514 Details Included'!$G:$G,'7. 511_CAR_Student_Counts_Sec'!$F978))</f>
        <v>32</v>
      </c>
      <c r="K978" s="82">
        <f>IF(ISBLANK($D978),"",SUMIFS('8. 514 Details Included'!$I:$I,'8. 514 Details Included'!$A:$A,'7. 511_CAR_Student_Counts_Sec'!$A978,'8. 514 Details Included'!$E:$E,'7. 511_CAR_Student_Counts_Sec'!$D978,'8. 514 Details Included'!$D:$D,'7. 511_CAR_Student_Counts_Sec'!K$1,'8. 514 Details Included'!$G:$G,'7. 511_CAR_Student_Counts_Sec'!$F978))</f>
        <v>0</v>
      </c>
      <c r="L978" s="82">
        <f>IF(ISBLANK($D978),"",SUMIFS('8. 514 Details Included'!$I:$I,'8. 514 Details Included'!$A:$A,'7. 511_CAR_Student_Counts_Sec'!$A978,'8. 514 Details Included'!$E:$E,'7. 511_CAR_Student_Counts_Sec'!$D978,'8. 514 Details Included'!$D:$D,'7. 511_CAR_Student_Counts_Sec'!L$1,'8. 514 Details Included'!$G:$G,'7. 511_CAR_Student_Counts_Sec'!$F978))</f>
        <v>0</v>
      </c>
      <c r="M978" s="82">
        <f>IF(ISBLANK($D978),"",SUMIFS('8. 514 Details Included'!$I:$I,'8. 514 Details Included'!$A:$A,'7. 511_CAR_Student_Counts_Sec'!$A978,'8. 514 Details Included'!$E:$E,'7. 511_CAR_Student_Counts_Sec'!$D978,'8. 514 Details Included'!$D:$D,'7. 511_CAR_Student_Counts_Sec'!M$1,'8. 514 Details Included'!$G:$G,'7. 511_CAR_Student_Counts_Sec'!$F978))</f>
        <v>0</v>
      </c>
      <c r="N978" s="82">
        <f>IF(ISBLANK($D978),"",SUMIFS('8. 514 Details Included'!$I:$I,'8. 514 Details Included'!$A:$A,'7. 511_CAR_Student_Counts_Sec'!$A978,'8. 514 Details Included'!$E:$E,'7. 511_CAR_Student_Counts_Sec'!$D978,'8. 514 Details Included'!$D:$D,'7. 511_CAR_Student_Counts_Sec'!N$1,'8. 514 Details Included'!$G:$G,'7. 511_CAR_Student_Counts_Sec'!$F978))</f>
        <v>0</v>
      </c>
      <c r="O978" s="81">
        <f t="shared" si="45"/>
        <v>32</v>
      </c>
      <c r="P978" s="81">
        <f t="shared" si="46"/>
        <v>0</v>
      </c>
      <c r="Q978" s="81" t="str">
        <f t="shared" si="47"/>
        <v>6-8</v>
      </c>
    </row>
    <row r="979" spans="1:17" ht="15" outlineLevel="4" x14ac:dyDescent="0.2">
      <c r="A979" s="85">
        <v>221</v>
      </c>
      <c r="B979" s="86" t="s">
        <v>1121</v>
      </c>
      <c r="C979" s="86" t="s">
        <v>1166</v>
      </c>
      <c r="D979" s="85">
        <v>979</v>
      </c>
      <c r="E979" s="86" t="s">
        <v>1630</v>
      </c>
      <c r="F979" s="85">
        <v>2</v>
      </c>
      <c r="G979" s="85">
        <v>31</v>
      </c>
      <c r="H979" s="82">
        <f>IF(ISBLANK($D979),"",SUMIFS('8. 514 Details Included'!$I:$I,'8. 514 Details Included'!$A:$A,'7. 511_CAR_Student_Counts_Sec'!$A979,'8. 514 Details Included'!$E:$E,'7. 511_CAR_Student_Counts_Sec'!$D979,'8. 514 Details Included'!$D:$D,'7. 511_CAR_Student_Counts_Sec'!H$1,'8. 514 Details Included'!$G:$G,'7. 511_CAR_Student_Counts_Sec'!$F979))</f>
        <v>0</v>
      </c>
      <c r="I979" s="82">
        <f>IF(ISBLANK($D979),"",SUMIFS('8. 514 Details Included'!$I:$I,'8. 514 Details Included'!$A:$A,'7. 511_CAR_Student_Counts_Sec'!$A979,'8. 514 Details Included'!$E:$E,'7. 511_CAR_Student_Counts_Sec'!$D979,'8. 514 Details Included'!$D:$D,'7. 511_CAR_Student_Counts_Sec'!I$1,'8. 514 Details Included'!$G:$G,'7. 511_CAR_Student_Counts_Sec'!$F979))</f>
        <v>0</v>
      </c>
      <c r="J979" s="82">
        <f>IF(ISBLANK($D979),"",SUMIFS('8. 514 Details Included'!$I:$I,'8. 514 Details Included'!$A:$A,'7. 511_CAR_Student_Counts_Sec'!$A979,'8. 514 Details Included'!$E:$E,'7. 511_CAR_Student_Counts_Sec'!$D979,'8. 514 Details Included'!$D:$D,'7. 511_CAR_Student_Counts_Sec'!J$1,'8. 514 Details Included'!$G:$G,'7. 511_CAR_Student_Counts_Sec'!$F979))</f>
        <v>31</v>
      </c>
      <c r="K979" s="82">
        <f>IF(ISBLANK($D979),"",SUMIFS('8. 514 Details Included'!$I:$I,'8. 514 Details Included'!$A:$A,'7. 511_CAR_Student_Counts_Sec'!$A979,'8. 514 Details Included'!$E:$E,'7. 511_CAR_Student_Counts_Sec'!$D979,'8. 514 Details Included'!$D:$D,'7. 511_CAR_Student_Counts_Sec'!K$1,'8. 514 Details Included'!$G:$G,'7. 511_CAR_Student_Counts_Sec'!$F979))</f>
        <v>0</v>
      </c>
      <c r="L979" s="82">
        <f>IF(ISBLANK($D979),"",SUMIFS('8. 514 Details Included'!$I:$I,'8. 514 Details Included'!$A:$A,'7. 511_CAR_Student_Counts_Sec'!$A979,'8. 514 Details Included'!$E:$E,'7. 511_CAR_Student_Counts_Sec'!$D979,'8. 514 Details Included'!$D:$D,'7. 511_CAR_Student_Counts_Sec'!L$1,'8. 514 Details Included'!$G:$G,'7. 511_CAR_Student_Counts_Sec'!$F979))</f>
        <v>0</v>
      </c>
      <c r="M979" s="82">
        <f>IF(ISBLANK($D979),"",SUMIFS('8. 514 Details Included'!$I:$I,'8. 514 Details Included'!$A:$A,'7. 511_CAR_Student_Counts_Sec'!$A979,'8. 514 Details Included'!$E:$E,'7. 511_CAR_Student_Counts_Sec'!$D979,'8. 514 Details Included'!$D:$D,'7. 511_CAR_Student_Counts_Sec'!M$1,'8. 514 Details Included'!$G:$G,'7. 511_CAR_Student_Counts_Sec'!$F979))</f>
        <v>0</v>
      </c>
      <c r="N979" s="82">
        <f>IF(ISBLANK($D979),"",SUMIFS('8. 514 Details Included'!$I:$I,'8. 514 Details Included'!$A:$A,'7. 511_CAR_Student_Counts_Sec'!$A979,'8. 514 Details Included'!$E:$E,'7. 511_CAR_Student_Counts_Sec'!$D979,'8. 514 Details Included'!$D:$D,'7. 511_CAR_Student_Counts_Sec'!N$1,'8. 514 Details Included'!$G:$G,'7. 511_CAR_Student_Counts_Sec'!$F979))</f>
        <v>0</v>
      </c>
      <c r="O979" s="81">
        <f t="shared" si="45"/>
        <v>31</v>
      </c>
      <c r="P979" s="81">
        <f t="shared" si="46"/>
        <v>0</v>
      </c>
      <c r="Q979" s="81" t="str">
        <f t="shared" si="47"/>
        <v>6-8</v>
      </c>
    </row>
    <row r="980" spans="1:17" ht="15" outlineLevel="4" x14ac:dyDescent="0.2">
      <c r="A980" s="85">
        <v>221</v>
      </c>
      <c r="B980" s="86" t="s">
        <v>1121</v>
      </c>
      <c r="C980" s="86" t="s">
        <v>1166</v>
      </c>
      <c r="D980" s="85">
        <v>979</v>
      </c>
      <c r="E980" s="86" t="s">
        <v>1630</v>
      </c>
      <c r="F980" s="85">
        <v>3</v>
      </c>
      <c r="G980" s="85">
        <v>31</v>
      </c>
      <c r="H980" s="82">
        <f>IF(ISBLANK($D980),"",SUMIFS('8. 514 Details Included'!$I:$I,'8. 514 Details Included'!$A:$A,'7. 511_CAR_Student_Counts_Sec'!$A980,'8. 514 Details Included'!$E:$E,'7. 511_CAR_Student_Counts_Sec'!$D980,'8. 514 Details Included'!$D:$D,'7. 511_CAR_Student_Counts_Sec'!H$1,'8. 514 Details Included'!$G:$G,'7. 511_CAR_Student_Counts_Sec'!$F980))</f>
        <v>0</v>
      </c>
      <c r="I980" s="82">
        <f>IF(ISBLANK($D980),"",SUMIFS('8. 514 Details Included'!$I:$I,'8. 514 Details Included'!$A:$A,'7. 511_CAR_Student_Counts_Sec'!$A980,'8. 514 Details Included'!$E:$E,'7. 511_CAR_Student_Counts_Sec'!$D980,'8. 514 Details Included'!$D:$D,'7. 511_CAR_Student_Counts_Sec'!I$1,'8. 514 Details Included'!$G:$G,'7. 511_CAR_Student_Counts_Sec'!$F980))</f>
        <v>0</v>
      </c>
      <c r="J980" s="82">
        <f>IF(ISBLANK($D980),"",SUMIFS('8. 514 Details Included'!$I:$I,'8. 514 Details Included'!$A:$A,'7. 511_CAR_Student_Counts_Sec'!$A980,'8. 514 Details Included'!$E:$E,'7. 511_CAR_Student_Counts_Sec'!$D980,'8. 514 Details Included'!$D:$D,'7. 511_CAR_Student_Counts_Sec'!J$1,'8. 514 Details Included'!$G:$G,'7. 511_CAR_Student_Counts_Sec'!$F980))</f>
        <v>31</v>
      </c>
      <c r="K980" s="82">
        <f>IF(ISBLANK($D980),"",SUMIFS('8. 514 Details Included'!$I:$I,'8. 514 Details Included'!$A:$A,'7. 511_CAR_Student_Counts_Sec'!$A980,'8. 514 Details Included'!$E:$E,'7. 511_CAR_Student_Counts_Sec'!$D980,'8. 514 Details Included'!$D:$D,'7. 511_CAR_Student_Counts_Sec'!K$1,'8. 514 Details Included'!$G:$G,'7. 511_CAR_Student_Counts_Sec'!$F980))</f>
        <v>0</v>
      </c>
      <c r="L980" s="82">
        <f>IF(ISBLANK($D980),"",SUMIFS('8. 514 Details Included'!$I:$I,'8. 514 Details Included'!$A:$A,'7. 511_CAR_Student_Counts_Sec'!$A980,'8. 514 Details Included'!$E:$E,'7. 511_CAR_Student_Counts_Sec'!$D980,'8. 514 Details Included'!$D:$D,'7. 511_CAR_Student_Counts_Sec'!L$1,'8. 514 Details Included'!$G:$G,'7. 511_CAR_Student_Counts_Sec'!$F980))</f>
        <v>0</v>
      </c>
      <c r="M980" s="82">
        <f>IF(ISBLANK($D980),"",SUMIFS('8. 514 Details Included'!$I:$I,'8. 514 Details Included'!$A:$A,'7. 511_CAR_Student_Counts_Sec'!$A980,'8. 514 Details Included'!$E:$E,'7. 511_CAR_Student_Counts_Sec'!$D980,'8. 514 Details Included'!$D:$D,'7. 511_CAR_Student_Counts_Sec'!M$1,'8. 514 Details Included'!$G:$G,'7. 511_CAR_Student_Counts_Sec'!$F980))</f>
        <v>0</v>
      </c>
      <c r="N980" s="82">
        <f>IF(ISBLANK($D980),"",SUMIFS('8. 514 Details Included'!$I:$I,'8. 514 Details Included'!$A:$A,'7. 511_CAR_Student_Counts_Sec'!$A980,'8. 514 Details Included'!$E:$E,'7. 511_CAR_Student_Counts_Sec'!$D980,'8. 514 Details Included'!$D:$D,'7. 511_CAR_Student_Counts_Sec'!N$1,'8. 514 Details Included'!$G:$G,'7. 511_CAR_Student_Counts_Sec'!$F980))</f>
        <v>0</v>
      </c>
      <c r="O980" s="81">
        <f t="shared" si="45"/>
        <v>31</v>
      </c>
      <c r="P980" s="81">
        <f t="shared" si="46"/>
        <v>0</v>
      </c>
      <c r="Q980" s="81" t="str">
        <f t="shared" si="47"/>
        <v>6-8</v>
      </c>
    </row>
    <row r="981" spans="1:17" ht="15" outlineLevel="4" x14ac:dyDescent="0.2">
      <c r="A981" s="85">
        <v>221</v>
      </c>
      <c r="B981" s="86" t="s">
        <v>1121</v>
      </c>
      <c r="C981" s="86" t="s">
        <v>1166</v>
      </c>
      <c r="D981" s="85">
        <v>979</v>
      </c>
      <c r="E981" s="86" t="s">
        <v>1630</v>
      </c>
      <c r="F981" s="85">
        <v>4</v>
      </c>
      <c r="G981" s="85">
        <v>31</v>
      </c>
      <c r="H981" s="82">
        <f>IF(ISBLANK($D981),"",SUMIFS('8. 514 Details Included'!$I:$I,'8. 514 Details Included'!$A:$A,'7. 511_CAR_Student_Counts_Sec'!$A981,'8. 514 Details Included'!$E:$E,'7. 511_CAR_Student_Counts_Sec'!$D981,'8. 514 Details Included'!$D:$D,'7. 511_CAR_Student_Counts_Sec'!H$1,'8. 514 Details Included'!$G:$G,'7. 511_CAR_Student_Counts_Sec'!$F981))</f>
        <v>0</v>
      </c>
      <c r="I981" s="82">
        <f>IF(ISBLANK($D981),"",SUMIFS('8. 514 Details Included'!$I:$I,'8. 514 Details Included'!$A:$A,'7. 511_CAR_Student_Counts_Sec'!$A981,'8. 514 Details Included'!$E:$E,'7. 511_CAR_Student_Counts_Sec'!$D981,'8. 514 Details Included'!$D:$D,'7. 511_CAR_Student_Counts_Sec'!I$1,'8. 514 Details Included'!$G:$G,'7. 511_CAR_Student_Counts_Sec'!$F981))</f>
        <v>0</v>
      </c>
      <c r="J981" s="82">
        <f>IF(ISBLANK($D981),"",SUMIFS('8. 514 Details Included'!$I:$I,'8. 514 Details Included'!$A:$A,'7. 511_CAR_Student_Counts_Sec'!$A981,'8. 514 Details Included'!$E:$E,'7. 511_CAR_Student_Counts_Sec'!$D981,'8. 514 Details Included'!$D:$D,'7. 511_CAR_Student_Counts_Sec'!J$1,'8. 514 Details Included'!$G:$G,'7. 511_CAR_Student_Counts_Sec'!$F981))</f>
        <v>31</v>
      </c>
      <c r="K981" s="82">
        <f>IF(ISBLANK($D981),"",SUMIFS('8. 514 Details Included'!$I:$I,'8. 514 Details Included'!$A:$A,'7. 511_CAR_Student_Counts_Sec'!$A981,'8. 514 Details Included'!$E:$E,'7. 511_CAR_Student_Counts_Sec'!$D981,'8. 514 Details Included'!$D:$D,'7. 511_CAR_Student_Counts_Sec'!K$1,'8. 514 Details Included'!$G:$G,'7. 511_CAR_Student_Counts_Sec'!$F981))</f>
        <v>0</v>
      </c>
      <c r="L981" s="82">
        <f>IF(ISBLANK($D981),"",SUMIFS('8. 514 Details Included'!$I:$I,'8. 514 Details Included'!$A:$A,'7. 511_CAR_Student_Counts_Sec'!$A981,'8. 514 Details Included'!$E:$E,'7. 511_CAR_Student_Counts_Sec'!$D981,'8. 514 Details Included'!$D:$D,'7. 511_CAR_Student_Counts_Sec'!L$1,'8. 514 Details Included'!$G:$G,'7. 511_CAR_Student_Counts_Sec'!$F981))</f>
        <v>0</v>
      </c>
      <c r="M981" s="82">
        <f>IF(ISBLANK($D981),"",SUMIFS('8. 514 Details Included'!$I:$I,'8. 514 Details Included'!$A:$A,'7. 511_CAR_Student_Counts_Sec'!$A981,'8. 514 Details Included'!$E:$E,'7. 511_CAR_Student_Counts_Sec'!$D981,'8. 514 Details Included'!$D:$D,'7. 511_CAR_Student_Counts_Sec'!M$1,'8. 514 Details Included'!$G:$G,'7. 511_CAR_Student_Counts_Sec'!$F981))</f>
        <v>0</v>
      </c>
      <c r="N981" s="82">
        <f>IF(ISBLANK($D981),"",SUMIFS('8. 514 Details Included'!$I:$I,'8. 514 Details Included'!$A:$A,'7. 511_CAR_Student_Counts_Sec'!$A981,'8. 514 Details Included'!$E:$E,'7. 511_CAR_Student_Counts_Sec'!$D981,'8. 514 Details Included'!$D:$D,'7. 511_CAR_Student_Counts_Sec'!N$1,'8. 514 Details Included'!$G:$G,'7. 511_CAR_Student_Counts_Sec'!$F981))</f>
        <v>0</v>
      </c>
      <c r="O981" s="81">
        <f t="shared" si="45"/>
        <v>31</v>
      </c>
      <c r="P981" s="81">
        <f t="shared" si="46"/>
        <v>0</v>
      </c>
      <c r="Q981" s="81" t="str">
        <f t="shared" si="47"/>
        <v>6-8</v>
      </c>
    </row>
    <row r="982" spans="1:17" ht="15" outlineLevel="4" x14ac:dyDescent="0.2">
      <c r="A982" s="85">
        <v>221</v>
      </c>
      <c r="B982" s="86" t="s">
        <v>1121</v>
      </c>
      <c r="C982" s="86" t="s">
        <v>1166</v>
      </c>
      <c r="D982" s="85">
        <v>30</v>
      </c>
      <c r="E982" s="86" t="s">
        <v>1629</v>
      </c>
      <c r="F982" s="85">
        <v>2</v>
      </c>
      <c r="G982" s="85">
        <v>24</v>
      </c>
      <c r="H982" s="82">
        <f>IF(ISBLANK($D982),"",SUMIFS('8. 514 Details Included'!$I:$I,'8. 514 Details Included'!$A:$A,'7. 511_CAR_Student_Counts_Sec'!$A982,'8. 514 Details Included'!$E:$E,'7. 511_CAR_Student_Counts_Sec'!$D982,'8. 514 Details Included'!$D:$D,'7. 511_CAR_Student_Counts_Sec'!H$1,'8. 514 Details Included'!$G:$G,'7. 511_CAR_Student_Counts_Sec'!$F982))</f>
        <v>24</v>
      </c>
      <c r="I982" s="82">
        <f>IF(ISBLANK($D982),"",SUMIFS('8. 514 Details Included'!$I:$I,'8. 514 Details Included'!$A:$A,'7. 511_CAR_Student_Counts_Sec'!$A982,'8. 514 Details Included'!$E:$E,'7. 511_CAR_Student_Counts_Sec'!$D982,'8. 514 Details Included'!$D:$D,'7. 511_CAR_Student_Counts_Sec'!I$1,'8. 514 Details Included'!$G:$G,'7. 511_CAR_Student_Counts_Sec'!$F982))</f>
        <v>0</v>
      </c>
      <c r="J982" s="82">
        <f>IF(ISBLANK($D982),"",SUMIFS('8. 514 Details Included'!$I:$I,'8. 514 Details Included'!$A:$A,'7. 511_CAR_Student_Counts_Sec'!$A982,'8. 514 Details Included'!$E:$E,'7. 511_CAR_Student_Counts_Sec'!$D982,'8. 514 Details Included'!$D:$D,'7. 511_CAR_Student_Counts_Sec'!J$1,'8. 514 Details Included'!$G:$G,'7. 511_CAR_Student_Counts_Sec'!$F982))</f>
        <v>0</v>
      </c>
      <c r="K982" s="82">
        <f>IF(ISBLANK($D982),"",SUMIFS('8. 514 Details Included'!$I:$I,'8. 514 Details Included'!$A:$A,'7. 511_CAR_Student_Counts_Sec'!$A982,'8. 514 Details Included'!$E:$E,'7. 511_CAR_Student_Counts_Sec'!$D982,'8. 514 Details Included'!$D:$D,'7. 511_CAR_Student_Counts_Sec'!K$1,'8. 514 Details Included'!$G:$G,'7. 511_CAR_Student_Counts_Sec'!$F982))</f>
        <v>0</v>
      </c>
      <c r="L982" s="82">
        <f>IF(ISBLANK($D982),"",SUMIFS('8. 514 Details Included'!$I:$I,'8. 514 Details Included'!$A:$A,'7. 511_CAR_Student_Counts_Sec'!$A982,'8. 514 Details Included'!$E:$E,'7. 511_CAR_Student_Counts_Sec'!$D982,'8. 514 Details Included'!$D:$D,'7. 511_CAR_Student_Counts_Sec'!L$1,'8. 514 Details Included'!$G:$G,'7. 511_CAR_Student_Counts_Sec'!$F982))</f>
        <v>0</v>
      </c>
      <c r="M982" s="82">
        <f>IF(ISBLANK($D982),"",SUMIFS('8. 514 Details Included'!$I:$I,'8. 514 Details Included'!$A:$A,'7. 511_CAR_Student_Counts_Sec'!$A982,'8. 514 Details Included'!$E:$E,'7. 511_CAR_Student_Counts_Sec'!$D982,'8. 514 Details Included'!$D:$D,'7. 511_CAR_Student_Counts_Sec'!M$1,'8. 514 Details Included'!$G:$G,'7. 511_CAR_Student_Counts_Sec'!$F982))</f>
        <v>0</v>
      </c>
      <c r="N982" s="82">
        <f>IF(ISBLANK($D982),"",SUMIFS('8. 514 Details Included'!$I:$I,'8. 514 Details Included'!$A:$A,'7. 511_CAR_Student_Counts_Sec'!$A982,'8. 514 Details Included'!$E:$E,'7. 511_CAR_Student_Counts_Sec'!$D982,'8. 514 Details Included'!$D:$D,'7. 511_CAR_Student_Counts_Sec'!N$1,'8. 514 Details Included'!$G:$G,'7. 511_CAR_Student_Counts_Sec'!$F982))</f>
        <v>0</v>
      </c>
      <c r="O982" s="81">
        <f t="shared" si="45"/>
        <v>24</v>
      </c>
      <c r="P982" s="81">
        <f t="shared" si="46"/>
        <v>0</v>
      </c>
      <c r="Q982" s="81" t="str">
        <f t="shared" si="47"/>
        <v>6-8</v>
      </c>
    </row>
    <row r="983" spans="1:17" ht="15" outlineLevel="4" x14ac:dyDescent="0.2">
      <c r="A983" s="85">
        <v>221</v>
      </c>
      <c r="B983" s="86" t="s">
        <v>1121</v>
      </c>
      <c r="C983" s="86" t="s">
        <v>1166</v>
      </c>
      <c r="D983" s="85">
        <v>30</v>
      </c>
      <c r="E983" s="86" t="s">
        <v>1629</v>
      </c>
      <c r="F983" s="85">
        <v>4</v>
      </c>
      <c r="G983" s="85">
        <v>25</v>
      </c>
      <c r="H983" s="82">
        <f>IF(ISBLANK($D983),"",SUMIFS('8. 514 Details Included'!$I:$I,'8. 514 Details Included'!$A:$A,'7. 511_CAR_Student_Counts_Sec'!$A983,'8. 514 Details Included'!$E:$E,'7. 511_CAR_Student_Counts_Sec'!$D983,'8. 514 Details Included'!$D:$D,'7. 511_CAR_Student_Counts_Sec'!H$1,'8. 514 Details Included'!$G:$G,'7. 511_CAR_Student_Counts_Sec'!$F983))</f>
        <v>24</v>
      </c>
      <c r="I983" s="82">
        <f>IF(ISBLANK($D983),"",SUMIFS('8. 514 Details Included'!$I:$I,'8. 514 Details Included'!$A:$A,'7. 511_CAR_Student_Counts_Sec'!$A983,'8. 514 Details Included'!$E:$E,'7. 511_CAR_Student_Counts_Sec'!$D983,'8. 514 Details Included'!$D:$D,'7. 511_CAR_Student_Counts_Sec'!I$1,'8. 514 Details Included'!$G:$G,'7. 511_CAR_Student_Counts_Sec'!$F983))</f>
        <v>1</v>
      </c>
      <c r="J983" s="82">
        <f>IF(ISBLANK($D983),"",SUMIFS('8. 514 Details Included'!$I:$I,'8. 514 Details Included'!$A:$A,'7. 511_CAR_Student_Counts_Sec'!$A983,'8. 514 Details Included'!$E:$E,'7. 511_CAR_Student_Counts_Sec'!$D983,'8. 514 Details Included'!$D:$D,'7. 511_CAR_Student_Counts_Sec'!J$1,'8. 514 Details Included'!$G:$G,'7. 511_CAR_Student_Counts_Sec'!$F983))</f>
        <v>0</v>
      </c>
      <c r="K983" s="82">
        <f>IF(ISBLANK($D983),"",SUMIFS('8. 514 Details Included'!$I:$I,'8. 514 Details Included'!$A:$A,'7. 511_CAR_Student_Counts_Sec'!$A983,'8. 514 Details Included'!$E:$E,'7. 511_CAR_Student_Counts_Sec'!$D983,'8. 514 Details Included'!$D:$D,'7. 511_CAR_Student_Counts_Sec'!K$1,'8. 514 Details Included'!$G:$G,'7. 511_CAR_Student_Counts_Sec'!$F983))</f>
        <v>0</v>
      </c>
      <c r="L983" s="82">
        <f>IF(ISBLANK($D983),"",SUMIFS('8. 514 Details Included'!$I:$I,'8. 514 Details Included'!$A:$A,'7. 511_CAR_Student_Counts_Sec'!$A983,'8. 514 Details Included'!$E:$E,'7. 511_CAR_Student_Counts_Sec'!$D983,'8. 514 Details Included'!$D:$D,'7. 511_CAR_Student_Counts_Sec'!L$1,'8. 514 Details Included'!$G:$G,'7. 511_CAR_Student_Counts_Sec'!$F983))</f>
        <v>0</v>
      </c>
      <c r="M983" s="82">
        <f>IF(ISBLANK($D983),"",SUMIFS('8. 514 Details Included'!$I:$I,'8. 514 Details Included'!$A:$A,'7. 511_CAR_Student_Counts_Sec'!$A983,'8. 514 Details Included'!$E:$E,'7. 511_CAR_Student_Counts_Sec'!$D983,'8. 514 Details Included'!$D:$D,'7. 511_CAR_Student_Counts_Sec'!M$1,'8. 514 Details Included'!$G:$G,'7. 511_CAR_Student_Counts_Sec'!$F983))</f>
        <v>0</v>
      </c>
      <c r="N983" s="82">
        <f>IF(ISBLANK($D983),"",SUMIFS('8. 514 Details Included'!$I:$I,'8. 514 Details Included'!$A:$A,'7. 511_CAR_Student_Counts_Sec'!$A983,'8. 514 Details Included'!$E:$E,'7. 511_CAR_Student_Counts_Sec'!$D983,'8. 514 Details Included'!$D:$D,'7. 511_CAR_Student_Counts_Sec'!N$1,'8. 514 Details Included'!$G:$G,'7. 511_CAR_Student_Counts_Sec'!$F983))</f>
        <v>0</v>
      </c>
      <c r="O983" s="81">
        <f t="shared" si="45"/>
        <v>25</v>
      </c>
      <c r="P983" s="81">
        <f t="shared" si="46"/>
        <v>0</v>
      </c>
      <c r="Q983" s="81" t="str">
        <f t="shared" si="47"/>
        <v>6-8</v>
      </c>
    </row>
    <row r="984" spans="1:17" ht="15" outlineLevel="4" x14ac:dyDescent="0.2">
      <c r="A984" s="85">
        <v>221</v>
      </c>
      <c r="B984" s="86" t="s">
        <v>1121</v>
      </c>
      <c r="C984" s="86" t="s">
        <v>1166</v>
      </c>
      <c r="D984" s="85">
        <v>30</v>
      </c>
      <c r="E984" s="86" t="s">
        <v>1629</v>
      </c>
      <c r="F984" s="85">
        <v>5</v>
      </c>
      <c r="G984" s="85">
        <v>31</v>
      </c>
      <c r="H984" s="82">
        <f>IF(ISBLANK($D984),"",SUMIFS('8. 514 Details Included'!$I:$I,'8. 514 Details Included'!$A:$A,'7. 511_CAR_Student_Counts_Sec'!$A984,'8. 514 Details Included'!$E:$E,'7. 511_CAR_Student_Counts_Sec'!$D984,'8. 514 Details Included'!$D:$D,'7. 511_CAR_Student_Counts_Sec'!H$1,'8. 514 Details Included'!$G:$G,'7. 511_CAR_Student_Counts_Sec'!$F984))</f>
        <v>31</v>
      </c>
      <c r="I984" s="82">
        <f>IF(ISBLANK($D984),"",SUMIFS('8. 514 Details Included'!$I:$I,'8. 514 Details Included'!$A:$A,'7. 511_CAR_Student_Counts_Sec'!$A984,'8. 514 Details Included'!$E:$E,'7. 511_CAR_Student_Counts_Sec'!$D984,'8. 514 Details Included'!$D:$D,'7. 511_CAR_Student_Counts_Sec'!I$1,'8. 514 Details Included'!$G:$G,'7. 511_CAR_Student_Counts_Sec'!$F984))</f>
        <v>0</v>
      </c>
      <c r="J984" s="82">
        <f>IF(ISBLANK($D984),"",SUMIFS('8. 514 Details Included'!$I:$I,'8. 514 Details Included'!$A:$A,'7. 511_CAR_Student_Counts_Sec'!$A984,'8. 514 Details Included'!$E:$E,'7. 511_CAR_Student_Counts_Sec'!$D984,'8. 514 Details Included'!$D:$D,'7. 511_CAR_Student_Counts_Sec'!J$1,'8. 514 Details Included'!$G:$G,'7. 511_CAR_Student_Counts_Sec'!$F984))</f>
        <v>0</v>
      </c>
      <c r="K984" s="82">
        <f>IF(ISBLANK($D984),"",SUMIFS('8. 514 Details Included'!$I:$I,'8. 514 Details Included'!$A:$A,'7. 511_CAR_Student_Counts_Sec'!$A984,'8. 514 Details Included'!$E:$E,'7. 511_CAR_Student_Counts_Sec'!$D984,'8. 514 Details Included'!$D:$D,'7. 511_CAR_Student_Counts_Sec'!K$1,'8. 514 Details Included'!$G:$G,'7. 511_CAR_Student_Counts_Sec'!$F984))</f>
        <v>0</v>
      </c>
      <c r="L984" s="82">
        <f>IF(ISBLANK($D984),"",SUMIFS('8. 514 Details Included'!$I:$I,'8. 514 Details Included'!$A:$A,'7. 511_CAR_Student_Counts_Sec'!$A984,'8. 514 Details Included'!$E:$E,'7. 511_CAR_Student_Counts_Sec'!$D984,'8. 514 Details Included'!$D:$D,'7. 511_CAR_Student_Counts_Sec'!L$1,'8. 514 Details Included'!$G:$G,'7. 511_CAR_Student_Counts_Sec'!$F984))</f>
        <v>0</v>
      </c>
      <c r="M984" s="82">
        <f>IF(ISBLANK($D984),"",SUMIFS('8. 514 Details Included'!$I:$I,'8. 514 Details Included'!$A:$A,'7. 511_CAR_Student_Counts_Sec'!$A984,'8. 514 Details Included'!$E:$E,'7. 511_CAR_Student_Counts_Sec'!$D984,'8. 514 Details Included'!$D:$D,'7. 511_CAR_Student_Counts_Sec'!M$1,'8. 514 Details Included'!$G:$G,'7. 511_CAR_Student_Counts_Sec'!$F984))</f>
        <v>0</v>
      </c>
      <c r="N984" s="82">
        <f>IF(ISBLANK($D984),"",SUMIFS('8. 514 Details Included'!$I:$I,'8. 514 Details Included'!$A:$A,'7. 511_CAR_Student_Counts_Sec'!$A984,'8. 514 Details Included'!$E:$E,'7. 511_CAR_Student_Counts_Sec'!$D984,'8. 514 Details Included'!$D:$D,'7. 511_CAR_Student_Counts_Sec'!N$1,'8. 514 Details Included'!$G:$G,'7. 511_CAR_Student_Counts_Sec'!$F984))</f>
        <v>0</v>
      </c>
      <c r="O984" s="81">
        <f t="shared" si="45"/>
        <v>31</v>
      </c>
      <c r="P984" s="81">
        <f t="shared" si="46"/>
        <v>0</v>
      </c>
      <c r="Q984" s="81" t="str">
        <f t="shared" si="47"/>
        <v>6-8</v>
      </c>
    </row>
    <row r="985" spans="1:17" ht="15" outlineLevel="4" x14ac:dyDescent="0.2">
      <c r="A985" s="85">
        <v>221</v>
      </c>
      <c r="B985" s="86" t="s">
        <v>1121</v>
      </c>
      <c r="C985" s="86" t="s">
        <v>1166</v>
      </c>
      <c r="D985" s="85">
        <v>30</v>
      </c>
      <c r="E985" s="86" t="s">
        <v>1629</v>
      </c>
      <c r="F985" s="85">
        <v>6</v>
      </c>
      <c r="G985" s="85">
        <v>27</v>
      </c>
      <c r="H985" s="82">
        <f>IF(ISBLANK($D985),"",SUMIFS('8. 514 Details Included'!$I:$I,'8. 514 Details Included'!$A:$A,'7. 511_CAR_Student_Counts_Sec'!$A985,'8. 514 Details Included'!$E:$E,'7. 511_CAR_Student_Counts_Sec'!$D985,'8. 514 Details Included'!$D:$D,'7. 511_CAR_Student_Counts_Sec'!H$1,'8. 514 Details Included'!$G:$G,'7. 511_CAR_Student_Counts_Sec'!$F985))</f>
        <v>27</v>
      </c>
      <c r="I985" s="82">
        <f>IF(ISBLANK($D985),"",SUMIFS('8. 514 Details Included'!$I:$I,'8. 514 Details Included'!$A:$A,'7. 511_CAR_Student_Counts_Sec'!$A985,'8. 514 Details Included'!$E:$E,'7. 511_CAR_Student_Counts_Sec'!$D985,'8. 514 Details Included'!$D:$D,'7. 511_CAR_Student_Counts_Sec'!I$1,'8. 514 Details Included'!$G:$G,'7. 511_CAR_Student_Counts_Sec'!$F985))</f>
        <v>0</v>
      </c>
      <c r="J985" s="82">
        <f>IF(ISBLANK($D985),"",SUMIFS('8. 514 Details Included'!$I:$I,'8. 514 Details Included'!$A:$A,'7. 511_CAR_Student_Counts_Sec'!$A985,'8. 514 Details Included'!$E:$E,'7. 511_CAR_Student_Counts_Sec'!$D985,'8. 514 Details Included'!$D:$D,'7. 511_CAR_Student_Counts_Sec'!J$1,'8. 514 Details Included'!$G:$G,'7. 511_CAR_Student_Counts_Sec'!$F985))</f>
        <v>0</v>
      </c>
      <c r="K985" s="82">
        <f>IF(ISBLANK($D985),"",SUMIFS('8. 514 Details Included'!$I:$I,'8. 514 Details Included'!$A:$A,'7. 511_CAR_Student_Counts_Sec'!$A985,'8. 514 Details Included'!$E:$E,'7. 511_CAR_Student_Counts_Sec'!$D985,'8. 514 Details Included'!$D:$D,'7. 511_CAR_Student_Counts_Sec'!K$1,'8. 514 Details Included'!$G:$G,'7. 511_CAR_Student_Counts_Sec'!$F985))</f>
        <v>0</v>
      </c>
      <c r="L985" s="82">
        <f>IF(ISBLANK($D985),"",SUMIFS('8. 514 Details Included'!$I:$I,'8. 514 Details Included'!$A:$A,'7. 511_CAR_Student_Counts_Sec'!$A985,'8. 514 Details Included'!$E:$E,'7. 511_CAR_Student_Counts_Sec'!$D985,'8. 514 Details Included'!$D:$D,'7. 511_CAR_Student_Counts_Sec'!L$1,'8. 514 Details Included'!$G:$G,'7. 511_CAR_Student_Counts_Sec'!$F985))</f>
        <v>0</v>
      </c>
      <c r="M985" s="82">
        <f>IF(ISBLANK($D985),"",SUMIFS('8. 514 Details Included'!$I:$I,'8. 514 Details Included'!$A:$A,'7. 511_CAR_Student_Counts_Sec'!$A985,'8. 514 Details Included'!$E:$E,'7. 511_CAR_Student_Counts_Sec'!$D985,'8. 514 Details Included'!$D:$D,'7. 511_CAR_Student_Counts_Sec'!M$1,'8. 514 Details Included'!$G:$G,'7. 511_CAR_Student_Counts_Sec'!$F985))</f>
        <v>0</v>
      </c>
      <c r="N985" s="82">
        <f>IF(ISBLANK($D985),"",SUMIFS('8. 514 Details Included'!$I:$I,'8. 514 Details Included'!$A:$A,'7. 511_CAR_Student_Counts_Sec'!$A985,'8. 514 Details Included'!$E:$E,'7. 511_CAR_Student_Counts_Sec'!$D985,'8. 514 Details Included'!$D:$D,'7. 511_CAR_Student_Counts_Sec'!N$1,'8. 514 Details Included'!$G:$G,'7. 511_CAR_Student_Counts_Sec'!$F985))</f>
        <v>0</v>
      </c>
      <c r="O985" s="81">
        <f t="shared" si="45"/>
        <v>27</v>
      </c>
      <c r="P985" s="81">
        <f t="shared" si="46"/>
        <v>0</v>
      </c>
      <c r="Q985" s="81" t="str">
        <f t="shared" si="47"/>
        <v>6-8</v>
      </c>
    </row>
    <row r="986" spans="1:17" ht="15" outlineLevel="4" x14ac:dyDescent="0.2">
      <c r="A986" s="85">
        <v>221</v>
      </c>
      <c r="B986" s="86" t="s">
        <v>1121</v>
      </c>
      <c r="C986" s="86" t="s">
        <v>1166</v>
      </c>
      <c r="D986" s="85">
        <v>13</v>
      </c>
      <c r="E986" s="86" t="s">
        <v>1628</v>
      </c>
      <c r="F986" s="85">
        <v>2</v>
      </c>
      <c r="G986" s="85">
        <v>21</v>
      </c>
      <c r="H986" s="82">
        <f>IF(ISBLANK($D986),"",SUMIFS('8. 514 Details Included'!$I:$I,'8. 514 Details Included'!$A:$A,'7. 511_CAR_Student_Counts_Sec'!$A986,'8. 514 Details Included'!$E:$E,'7. 511_CAR_Student_Counts_Sec'!$D986,'8. 514 Details Included'!$D:$D,'7. 511_CAR_Student_Counts_Sec'!H$1,'8. 514 Details Included'!$G:$G,'7. 511_CAR_Student_Counts_Sec'!$F986))</f>
        <v>0</v>
      </c>
      <c r="I986" s="82">
        <f>IF(ISBLANK($D986),"",SUMIFS('8. 514 Details Included'!$I:$I,'8. 514 Details Included'!$A:$A,'7. 511_CAR_Student_Counts_Sec'!$A986,'8. 514 Details Included'!$E:$E,'7. 511_CAR_Student_Counts_Sec'!$D986,'8. 514 Details Included'!$D:$D,'7. 511_CAR_Student_Counts_Sec'!I$1,'8. 514 Details Included'!$G:$G,'7. 511_CAR_Student_Counts_Sec'!$F986))</f>
        <v>21</v>
      </c>
      <c r="J986" s="82">
        <f>IF(ISBLANK($D986),"",SUMIFS('8. 514 Details Included'!$I:$I,'8. 514 Details Included'!$A:$A,'7. 511_CAR_Student_Counts_Sec'!$A986,'8. 514 Details Included'!$E:$E,'7. 511_CAR_Student_Counts_Sec'!$D986,'8. 514 Details Included'!$D:$D,'7. 511_CAR_Student_Counts_Sec'!J$1,'8. 514 Details Included'!$G:$G,'7. 511_CAR_Student_Counts_Sec'!$F986))</f>
        <v>0</v>
      </c>
      <c r="K986" s="82">
        <f>IF(ISBLANK($D986),"",SUMIFS('8. 514 Details Included'!$I:$I,'8. 514 Details Included'!$A:$A,'7. 511_CAR_Student_Counts_Sec'!$A986,'8. 514 Details Included'!$E:$E,'7. 511_CAR_Student_Counts_Sec'!$D986,'8. 514 Details Included'!$D:$D,'7. 511_CAR_Student_Counts_Sec'!K$1,'8. 514 Details Included'!$G:$G,'7. 511_CAR_Student_Counts_Sec'!$F986))</f>
        <v>0</v>
      </c>
      <c r="L986" s="82">
        <f>IF(ISBLANK($D986),"",SUMIFS('8. 514 Details Included'!$I:$I,'8. 514 Details Included'!$A:$A,'7. 511_CAR_Student_Counts_Sec'!$A986,'8. 514 Details Included'!$E:$E,'7. 511_CAR_Student_Counts_Sec'!$D986,'8. 514 Details Included'!$D:$D,'7. 511_CAR_Student_Counts_Sec'!L$1,'8. 514 Details Included'!$G:$G,'7. 511_CAR_Student_Counts_Sec'!$F986))</f>
        <v>0</v>
      </c>
      <c r="M986" s="82">
        <f>IF(ISBLANK($D986),"",SUMIFS('8. 514 Details Included'!$I:$I,'8. 514 Details Included'!$A:$A,'7. 511_CAR_Student_Counts_Sec'!$A986,'8. 514 Details Included'!$E:$E,'7. 511_CAR_Student_Counts_Sec'!$D986,'8. 514 Details Included'!$D:$D,'7. 511_CAR_Student_Counts_Sec'!M$1,'8. 514 Details Included'!$G:$G,'7. 511_CAR_Student_Counts_Sec'!$F986))</f>
        <v>0</v>
      </c>
      <c r="N986" s="82">
        <f>IF(ISBLANK($D986),"",SUMIFS('8. 514 Details Included'!$I:$I,'8. 514 Details Included'!$A:$A,'7. 511_CAR_Student_Counts_Sec'!$A986,'8. 514 Details Included'!$E:$E,'7. 511_CAR_Student_Counts_Sec'!$D986,'8. 514 Details Included'!$D:$D,'7. 511_CAR_Student_Counts_Sec'!N$1,'8. 514 Details Included'!$G:$G,'7. 511_CAR_Student_Counts_Sec'!$F986))</f>
        <v>0</v>
      </c>
      <c r="O986" s="81">
        <f t="shared" si="45"/>
        <v>21</v>
      </c>
      <c r="P986" s="81">
        <f t="shared" si="46"/>
        <v>0</v>
      </c>
      <c r="Q986" s="81" t="str">
        <f t="shared" si="47"/>
        <v>6-8</v>
      </c>
    </row>
    <row r="987" spans="1:17" ht="15" outlineLevel="4" x14ac:dyDescent="0.2">
      <c r="A987" s="85">
        <v>221</v>
      </c>
      <c r="B987" s="86" t="s">
        <v>1121</v>
      </c>
      <c r="C987" s="86" t="s">
        <v>1166</v>
      </c>
      <c r="D987" s="85">
        <v>13</v>
      </c>
      <c r="E987" s="86" t="s">
        <v>1628</v>
      </c>
      <c r="F987" s="85">
        <v>3</v>
      </c>
      <c r="G987" s="85">
        <v>24</v>
      </c>
      <c r="H987" s="82">
        <f>IF(ISBLANK($D987),"",SUMIFS('8. 514 Details Included'!$I:$I,'8. 514 Details Included'!$A:$A,'7. 511_CAR_Student_Counts_Sec'!$A987,'8. 514 Details Included'!$E:$E,'7. 511_CAR_Student_Counts_Sec'!$D987,'8. 514 Details Included'!$D:$D,'7. 511_CAR_Student_Counts_Sec'!H$1,'8. 514 Details Included'!$G:$G,'7. 511_CAR_Student_Counts_Sec'!$F987))</f>
        <v>0</v>
      </c>
      <c r="I987" s="82">
        <f>IF(ISBLANK($D987),"",SUMIFS('8. 514 Details Included'!$I:$I,'8. 514 Details Included'!$A:$A,'7. 511_CAR_Student_Counts_Sec'!$A987,'8. 514 Details Included'!$E:$E,'7. 511_CAR_Student_Counts_Sec'!$D987,'8. 514 Details Included'!$D:$D,'7. 511_CAR_Student_Counts_Sec'!I$1,'8. 514 Details Included'!$G:$G,'7. 511_CAR_Student_Counts_Sec'!$F987))</f>
        <v>24</v>
      </c>
      <c r="J987" s="82">
        <f>IF(ISBLANK($D987),"",SUMIFS('8. 514 Details Included'!$I:$I,'8. 514 Details Included'!$A:$A,'7. 511_CAR_Student_Counts_Sec'!$A987,'8. 514 Details Included'!$E:$E,'7. 511_CAR_Student_Counts_Sec'!$D987,'8. 514 Details Included'!$D:$D,'7. 511_CAR_Student_Counts_Sec'!J$1,'8. 514 Details Included'!$G:$G,'7. 511_CAR_Student_Counts_Sec'!$F987))</f>
        <v>0</v>
      </c>
      <c r="K987" s="82">
        <f>IF(ISBLANK($D987),"",SUMIFS('8. 514 Details Included'!$I:$I,'8. 514 Details Included'!$A:$A,'7. 511_CAR_Student_Counts_Sec'!$A987,'8. 514 Details Included'!$E:$E,'7. 511_CAR_Student_Counts_Sec'!$D987,'8. 514 Details Included'!$D:$D,'7. 511_CAR_Student_Counts_Sec'!K$1,'8. 514 Details Included'!$G:$G,'7. 511_CAR_Student_Counts_Sec'!$F987))</f>
        <v>0</v>
      </c>
      <c r="L987" s="82">
        <f>IF(ISBLANK($D987),"",SUMIFS('8. 514 Details Included'!$I:$I,'8. 514 Details Included'!$A:$A,'7. 511_CAR_Student_Counts_Sec'!$A987,'8. 514 Details Included'!$E:$E,'7. 511_CAR_Student_Counts_Sec'!$D987,'8. 514 Details Included'!$D:$D,'7. 511_CAR_Student_Counts_Sec'!L$1,'8. 514 Details Included'!$G:$G,'7. 511_CAR_Student_Counts_Sec'!$F987))</f>
        <v>0</v>
      </c>
      <c r="M987" s="82">
        <f>IF(ISBLANK($D987),"",SUMIFS('8. 514 Details Included'!$I:$I,'8. 514 Details Included'!$A:$A,'7. 511_CAR_Student_Counts_Sec'!$A987,'8. 514 Details Included'!$E:$E,'7. 511_CAR_Student_Counts_Sec'!$D987,'8. 514 Details Included'!$D:$D,'7. 511_CAR_Student_Counts_Sec'!M$1,'8. 514 Details Included'!$G:$G,'7. 511_CAR_Student_Counts_Sec'!$F987))</f>
        <v>0</v>
      </c>
      <c r="N987" s="82">
        <f>IF(ISBLANK($D987),"",SUMIFS('8. 514 Details Included'!$I:$I,'8. 514 Details Included'!$A:$A,'7. 511_CAR_Student_Counts_Sec'!$A987,'8. 514 Details Included'!$E:$E,'7. 511_CAR_Student_Counts_Sec'!$D987,'8. 514 Details Included'!$D:$D,'7. 511_CAR_Student_Counts_Sec'!N$1,'8. 514 Details Included'!$G:$G,'7. 511_CAR_Student_Counts_Sec'!$F987))</f>
        <v>0</v>
      </c>
      <c r="O987" s="81">
        <f t="shared" si="45"/>
        <v>24</v>
      </c>
      <c r="P987" s="81">
        <f t="shared" si="46"/>
        <v>0</v>
      </c>
      <c r="Q987" s="81" t="str">
        <f t="shared" si="47"/>
        <v>6-8</v>
      </c>
    </row>
    <row r="988" spans="1:17" ht="15" outlineLevel="4" x14ac:dyDescent="0.2">
      <c r="A988" s="85">
        <v>221</v>
      </c>
      <c r="B988" s="86" t="s">
        <v>1121</v>
      </c>
      <c r="C988" s="86" t="s">
        <v>1166</v>
      </c>
      <c r="D988" s="85">
        <v>13</v>
      </c>
      <c r="E988" s="86" t="s">
        <v>1628</v>
      </c>
      <c r="F988" s="85">
        <v>5</v>
      </c>
      <c r="G988" s="85">
        <v>25</v>
      </c>
      <c r="H988" s="82">
        <f>IF(ISBLANK($D988),"",SUMIFS('8. 514 Details Included'!$I:$I,'8. 514 Details Included'!$A:$A,'7. 511_CAR_Student_Counts_Sec'!$A988,'8. 514 Details Included'!$E:$E,'7. 511_CAR_Student_Counts_Sec'!$D988,'8. 514 Details Included'!$D:$D,'7. 511_CAR_Student_Counts_Sec'!H$1,'8. 514 Details Included'!$G:$G,'7. 511_CAR_Student_Counts_Sec'!$F988))</f>
        <v>0</v>
      </c>
      <c r="I988" s="82">
        <f>IF(ISBLANK($D988),"",SUMIFS('8. 514 Details Included'!$I:$I,'8. 514 Details Included'!$A:$A,'7. 511_CAR_Student_Counts_Sec'!$A988,'8. 514 Details Included'!$E:$E,'7. 511_CAR_Student_Counts_Sec'!$D988,'8. 514 Details Included'!$D:$D,'7. 511_CAR_Student_Counts_Sec'!I$1,'8. 514 Details Included'!$G:$G,'7. 511_CAR_Student_Counts_Sec'!$F988))</f>
        <v>25</v>
      </c>
      <c r="J988" s="82">
        <f>IF(ISBLANK($D988),"",SUMIFS('8. 514 Details Included'!$I:$I,'8. 514 Details Included'!$A:$A,'7. 511_CAR_Student_Counts_Sec'!$A988,'8. 514 Details Included'!$E:$E,'7. 511_CAR_Student_Counts_Sec'!$D988,'8. 514 Details Included'!$D:$D,'7. 511_CAR_Student_Counts_Sec'!J$1,'8. 514 Details Included'!$G:$G,'7. 511_CAR_Student_Counts_Sec'!$F988))</f>
        <v>0</v>
      </c>
      <c r="K988" s="82">
        <f>IF(ISBLANK($D988),"",SUMIFS('8. 514 Details Included'!$I:$I,'8. 514 Details Included'!$A:$A,'7. 511_CAR_Student_Counts_Sec'!$A988,'8. 514 Details Included'!$E:$E,'7. 511_CAR_Student_Counts_Sec'!$D988,'8. 514 Details Included'!$D:$D,'7. 511_CAR_Student_Counts_Sec'!K$1,'8. 514 Details Included'!$G:$G,'7. 511_CAR_Student_Counts_Sec'!$F988))</f>
        <v>0</v>
      </c>
      <c r="L988" s="82">
        <f>IF(ISBLANK($D988),"",SUMIFS('8. 514 Details Included'!$I:$I,'8. 514 Details Included'!$A:$A,'7. 511_CAR_Student_Counts_Sec'!$A988,'8. 514 Details Included'!$E:$E,'7. 511_CAR_Student_Counts_Sec'!$D988,'8. 514 Details Included'!$D:$D,'7. 511_CAR_Student_Counts_Sec'!L$1,'8. 514 Details Included'!$G:$G,'7. 511_CAR_Student_Counts_Sec'!$F988))</f>
        <v>0</v>
      </c>
      <c r="M988" s="82">
        <f>IF(ISBLANK($D988),"",SUMIFS('8. 514 Details Included'!$I:$I,'8. 514 Details Included'!$A:$A,'7. 511_CAR_Student_Counts_Sec'!$A988,'8. 514 Details Included'!$E:$E,'7. 511_CAR_Student_Counts_Sec'!$D988,'8. 514 Details Included'!$D:$D,'7. 511_CAR_Student_Counts_Sec'!M$1,'8. 514 Details Included'!$G:$G,'7. 511_CAR_Student_Counts_Sec'!$F988))</f>
        <v>0</v>
      </c>
      <c r="N988" s="82">
        <f>IF(ISBLANK($D988),"",SUMIFS('8. 514 Details Included'!$I:$I,'8. 514 Details Included'!$A:$A,'7. 511_CAR_Student_Counts_Sec'!$A988,'8. 514 Details Included'!$E:$E,'7. 511_CAR_Student_Counts_Sec'!$D988,'8. 514 Details Included'!$D:$D,'7. 511_CAR_Student_Counts_Sec'!N$1,'8. 514 Details Included'!$G:$G,'7. 511_CAR_Student_Counts_Sec'!$F988))</f>
        <v>0</v>
      </c>
      <c r="O988" s="81">
        <f t="shared" si="45"/>
        <v>25</v>
      </c>
      <c r="P988" s="81">
        <f t="shared" si="46"/>
        <v>0</v>
      </c>
      <c r="Q988" s="81" t="str">
        <f t="shared" si="47"/>
        <v>6-8</v>
      </c>
    </row>
    <row r="989" spans="1:17" ht="15" outlineLevel="4" x14ac:dyDescent="0.2">
      <c r="A989" s="85">
        <v>221</v>
      </c>
      <c r="B989" s="86" t="s">
        <v>1121</v>
      </c>
      <c r="C989" s="86" t="s">
        <v>1166</v>
      </c>
      <c r="D989" s="85">
        <v>13</v>
      </c>
      <c r="E989" s="86" t="s">
        <v>1628</v>
      </c>
      <c r="F989" s="85">
        <v>6</v>
      </c>
      <c r="G989" s="85">
        <v>25</v>
      </c>
      <c r="H989" s="82">
        <f>IF(ISBLANK($D989),"",SUMIFS('8. 514 Details Included'!$I:$I,'8. 514 Details Included'!$A:$A,'7. 511_CAR_Student_Counts_Sec'!$A989,'8. 514 Details Included'!$E:$E,'7. 511_CAR_Student_Counts_Sec'!$D989,'8. 514 Details Included'!$D:$D,'7. 511_CAR_Student_Counts_Sec'!H$1,'8. 514 Details Included'!$G:$G,'7. 511_CAR_Student_Counts_Sec'!$F989))</f>
        <v>0</v>
      </c>
      <c r="I989" s="82">
        <f>IF(ISBLANK($D989),"",SUMIFS('8. 514 Details Included'!$I:$I,'8. 514 Details Included'!$A:$A,'7. 511_CAR_Student_Counts_Sec'!$A989,'8. 514 Details Included'!$E:$E,'7. 511_CAR_Student_Counts_Sec'!$D989,'8. 514 Details Included'!$D:$D,'7. 511_CAR_Student_Counts_Sec'!I$1,'8. 514 Details Included'!$G:$G,'7. 511_CAR_Student_Counts_Sec'!$F989))</f>
        <v>25</v>
      </c>
      <c r="J989" s="82">
        <f>IF(ISBLANK($D989),"",SUMIFS('8. 514 Details Included'!$I:$I,'8. 514 Details Included'!$A:$A,'7. 511_CAR_Student_Counts_Sec'!$A989,'8. 514 Details Included'!$E:$E,'7. 511_CAR_Student_Counts_Sec'!$D989,'8. 514 Details Included'!$D:$D,'7. 511_CAR_Student_Counts_Sec'!J$1,'8. 514 Details Included'!$G:$G,'7. 511_CAR_Student_Counts_Sec'!$F989))</f>
        <v>0</v>
      </c>
      <c r="K989" s="82">
        <f>IF(ISBLANK($D989),"",SUMIFS('8. 514 Details Included'!$I:$I,'8. 514 Details Included'!$A:$A,'7. 511_CAR_Student_Counts_Sec'!$A989,'8. 514 Details Included'!$E:$E,'7. 511_CAR_Student_Counts_Sec'!$D989,'8. 514 Details Included'!$D:$D,'7. 511_CAR_Student_Counts_Sec'!K$1,'8. 514 Details Included'!$G:$G,'7. 511_CAR_Student_Counts_Sec'!$F989))</f>
        <v>0</v>
      </c>
      <c r="L989" s="82">
        <f>IF(ISBLANK($D989),"",SUMIFS('8. 514 Details Included'!$I:$I,'8. 514 Details Included'!$A:$A,'7. 511_CAR_Student_Counts_Sec'!$A989,'8. 514 Details Included'!$E:$E,'7. 511_CAR_Student_Counts_Sec'!$D989,'8. 514 Details Included'!$D:$D,'7. 511_CAR_Student_Counts_Sec'!L$1,'8. 514 Details Included'!$G:$G,'7. 511_CAR_Student_Counts_Sec'!$F989))</f>
        <v>0</v>
      </c>
      <c r="M989" s="82">
        <f>IF(ISBLANK($D989),"",SUMIFS('8. 514 Details Included'!$I:$I,'8. 514 Details Included'!$A:$A,'7. 511_CAR_Student_Counts_Sec'!$A989,'8. 514 Details Included'!$E:$E,'7. 511_CAR_Student_Counts_Sec'!$D989,'8. 514 Details Included'!$D:$D,'7. 511_CAR_Student_Counts_Sec'!M$1,'8. 514 Details Included'!$G:$G,'7. 511_CAR_Student_Counts_Sec'!$F989))</f>
        <v>0</v>
      </c>
      <c r="N989" s="82">
        <f>IF(ISBLANK($D989),"",SUMIFS('8. 514 Details Included'!$I:$I,'8. 514 Details Included'!$A:$A,'7. 511_CAR_Student_Counts_Sec'!$A989,'8. 514 Details Included'!$E:$E,'7. 511_CAR_Student_Counts_Sec'!$D989,'8. 514 Details Included'!$D:$D,'7. 511_CAR_Student_Counts_Sec'!N$1,'8. 514 Details Included'!$G:$G,'7. 511_CAR_Student_Counts_Sec'!$F989))</f>
        <v>0</v>
      </c>
      <c r="O989" s="81">
        <f t="shared" si="45"/>
        <v>25</v>
      </c>
      <c r="P989" s="81">
        <f t="shared" si="46"/>
        <v>0</v>
      </c>
      <c r="Q989" s="81" t="str">
        <f t="shared" si="47"/>
        <v>6-8</v>
      </c>
    </row>
    <row r="990" spans="1:17" ht="15" outlineLevel="3" x14ac:dyDescent="0.2">
      <c r="A990" s="85"/>
      <c r="B990" s="86"/>
      <c r="C990" s="88" t="s">
        <v>1164</v>
      </c>
      <c r="D990" s="85"/>
      <c r="E990" s="86"/>
      <c r="F990" s="85"/>
      <c r="G990" s="85">
        <f>SUBTOTAL(1,G978:G989)</f>
        <v>27.25</v>
      </c>
      <c r="H990" s="82" t="str">
        <f>IF(ISBLANK($D990),"",SUMIFS('8. 514 Details Included'!$I:$I,'8. 514 Details Included'!$A:$A,'7. 511_CAR_Student_Counts_Sec'!$A990,'8. 514 Details Included'!$E:$E,'7. 511_CAR_Student_Counts_Sec'!$D990,'8. 514 Details Included'!$D:$D,'7. 511_CAR_Student_Counts_Sec'!H$1,'8. 514 Details Included'!$G:$G,'7. 511_CAR_Student_Counts_Sec'!$F990))</f>
        <v/>
      </c>
      <c r="I990" s="82" t="str">
        <f>IF(ISBLANK($D990),"",SUMIFS('8. 514 Details Included'!$I:$I,'8. 514 Details Included'!$A:$A,'7. 511_CAR_Student_Counts_Sec'!$A990,'8. 514 Details Included'!$E:$E,'7. 511_CAR_Student_Counts_Sec'!$D990,'8. 514 Details Included'!$D:$D,'7. 511_CAR_Student_Counts_Sec'!I$1,'8. 514 Details Included'!$G:$G,'7. 511_CAR_Student_Counts_Sec'!$F990))</f>
        <v/>
      </c>
      <c r="J990" s="82" t="str">
        <f>IF(ISBLANK($D990),"",SUMIFS('8. 514 Details Included'!$I:$I,'8. 514 Details Included'!$A:$A,'7. 511_CAR_Student_Counts_Sec'!$A990,'8. 514 Details Included'!$E:$E,'7. 511_CAR_Student_Counts_Sec'!$D990,'8. 514 Details Included'!$D:$D,'7. 511_CAR_Student_Counts_Sec'!J$1,'8. 514 Details Included'!$G:$G,'7. 511_CAR_Student_Counts_Sec'!$F990))</f>
        <v/>
      </c>
      <c r="K990" s="82" t="str">
        <f>IF(ISBLANK($D990),"",SUMIFS('8. 514 Details Included'!$I:$I,'8. 514 Details Included'!$A:$A,'7. 511_CAR_Student_Counts_Sec'!$A990,'8. 514 Details Included'!$E:$E,'7. 511_CAR_Student_Counts_Sec'!$D990,'8. 514 Details Included'!$D:$D,'7. 511_CAR_Student_Counts_Sec'!K$1,'8. 514 Details Included'!$G:$G,'7. 511_CAR_Student_Counts_Sec'!$F990))</f>
        <v/>
      </c>
      <c r="L990" s="82" t="str">
        <f>IF(ISBLANK($D990),"",SUMIFS('8. 514 Details Included'!$I:$I,'8. 514 Details Included'!$A:$A,'7. 511_CAR_Student_Counts_Sec'!$A990,'8. 514 Details Included'!$E:$E,'7. 511_CAR_Student_Counts_Sec'!$D990,'8. 514 Details Included'!$D:$D,'7. 511_CAR_Student_Counts_Sec'!L$1,'8. 514 Details Included'!$G:$G,'7. 511_CAR_Student_Counts_Sec'!$F990))</f>
        <v/>
      </c>
      <c r="M990" s="82" t="str">
        <f>IF(ISBLANK($D990),"",SUMIFS('8. 514 Details Included'!$I:$I,'8. 514 Details Included'!$A:$A,'7. 511_CAR_Student_Counts_Sec'!$A990,'8. 514 Details Included'!$E:$E,'7. 511_CAR_Student_Counts_Sec'!$D990,'8. 514 Details Included'!$D:$D,'7. 511_CAR_Student_Counts_Sec'!M$1,'8. 514 Details Included'!$G:$G,'7. 511_CAR_Student_Counts_Sec'!$F990))</f>
        <v/>
      </c>
      <c r="N990" s="82" t="str">
        <f>IF(ISBLANK($D990),"",SUMIFS('8. 514 Details Included'!$I:$I,'8. 514 Details Included'!$A:$A,'7. 511_CAR_Student_Counts_Sec'!$A990,'8. 514 Details Included'!$E:$E,'7. 511_CAR_Student_Counts_Sec'!$D990,'8. 514 Details Included'!$D:$D,'7. 511_CAR_Student_Counts_Sec'!N$1,'8. 514 Details Included'!$G:$G,'7. 511_CAR_Student_Counts_Sec'!$F990))</f>
        <v/>
      </c>
      <c r="O990" s="81" t="str">
        <f t="shared" si="45"/>
        <v/>
      </c>
      <c r="P990" s="81" t="str">
        <f t="shared" si="46"/>
        <v/>
      </c>
      <c r="Q990" s="81" t="str">
        <f t="shared" si="47"/>
        <v/>
      </c>
    </row>
    <row r="991" spans="1:17" ht="15" outlineLevel="4" x14ac:dyDescent="0.2">
      <c r="A991" s="85">
        <v>221</v>
      </c>
      <c r="B991" s="86" t="s">
        <v>1121</v>
      </c>
      <c r="C991" s="86" t="s">
        <v>1163</v>
      </c>
      <c r="D991" s="85">
        <v>8</v>
      </c>
      <c r="E991" s="86" t="s">
        <v>1627</v>
      </c>
      <c r="F991" s="85">
        <v>1</v>
      </c>
      <c r="G991" s="85">
        <v>27</v>
      </c>
      <c r="H991" s="82">
        <f>IF(ISBLANK($D991),"",SUMIFS('8. 514 Details Included'!$I:$I,'8. 514 Details Included'!$A:$A,'7. 511_CAR_Student_Counts_Sec'!$A991,'8. 514 Details Included'!$E:$E,'7. 511_CAR_Student_Counts_Sec'!$D991,'8. 514 Details Included'!$D:$D,'7. 511_CAR_Student_Counts_Sec'!H$1,'8. 514 Details Included'!$G:$G,'7. 511_CAR_Student_Counts_Sec'!$F991))</f>
        <v>0</v>
      </c>
      <c r="I991" s="82">
        <f>IF(ISBLANK($D991),"",SUMIFS('8. 514 Details Included'!$I:$I,'8. 514 Details Included'!$A:$A,'7. 511_CAR_Student_Counts_Sec'!$A991,'8. 514 Details Included'!$E:$E,'7. 511_CAR_Student_Counts_Sec'!$D991,'8. 514 Details Included'!$D:$D,'7. 511_CAR_Student_Counts_Sec'!I$1,'8. 514 Details Included'!$G:$G,'7. 511_CAR_Student_Counts_Sec'!$F991))</f>
        <v>27</v>
      </c>
      <c r="J991" s="82">
        <f>IF(ISBLANK($D991),"",SUMIFS('8. 514 Details Included'!$I:$I,'8. 514 Details Included'!$A:$A,'7. 511_CAR_Student_Counts_Sec'!$A991,'8. 514 Details Included'!$E:$E,'7. 511_CAR_Student_Counts_Sec'!$D991,'8. 514 Details Included'!$D:$D,'7. 511_CAR_Student_Counts_Sec'!J$1,'8. 514 Details Included'!$G:$G,'7. 511_CAR_Student_Counts_Sec'!$F991))</f>
        <v>0</v>
      </c>
      <c r="K991" s="82">
        <f>IF(ISBLANK($D991),"",SUMIFS('8. 514 Details Included'!$I:$I,'8. 514 Details Included'!$A:$A,'7. 511_CAR_Student_Counts_Sec'!$A991,'8. 514 Details Included'!$E:$E,'7. 511_CAR_Student_Counts_Sec'!$D991,'8. 514 Details Included'!$D:$D,'7. 511_CAR_Student_Counts_Sec'!K$1,'8. 514 Details Included'!$G:$G,'7. 511_CAR_Student_Counts_Sec'!$F991))</f>
        <v>0</v>
      </c>
      <c r="L991" s="82">
        <f>IF(ISBLANK($D991),"",SUMIFS('8. 514 Details Included'!$I:$I,'8. 514 Details Included'!$A:$A,'7. 511_CAR_Student_Counts_Sec'!$A991,'8. 514 Details Included'!$E:$E,'7. 511_CAR_Student_Counts_Sec'!$D991,'8. 514 Details Included'!$D:$D,'7. 511_CAR_Student_Counts_Sec'!L$1,'8. 514 Details Included'!$G:$G,'7. 511_CAR_Student_Counts_Sec'!$F991))</f>
        <v>0</v>
      </c>
      <c r="M991" s="82">
        <f>IF(ISBLANK($D991),"",SUMIFS('8. 514 Details Included'!$I:$I,'8. 514 Details Included'!$A:$A,'7. 511_CAR_Student_Counts_Sec'!$A991,'8. 514 Details Included'!$E:$E,'7. 511_CAR_Student_Counts_Sec'!$D991,'8. 514 Details Included'!$D:$D,'7. 511_CAR_Student_Counts_Sec'!M$1,'8. 514 Details Included'!$G:$G,'7. 511_CAR_Student_Counts_Sec'!$F991))</f>
        <v>0</v>
      </c>
      <c r="N991" s="82">
        <f>IF(ISBLANK($D991),"",SUMIFS('8. 514 Details Included'!$I:$I,'8. 514 Details Included'!$A:$A,'7. 511_CAR_Student_Counts_Sec'!$A991,'8. 514 Details Included'!$E:$E,'7. 511_CAR_Student_Counts_Sec'!$D991,'8. 514 Details Included'!$D:$D,'7. 511_CAR_Student_Counts_Sec'!N$1,'8. 514 Details Included'!$G:$G,'7. 511_CAR_Student_Counts_Sec'!$F991))</f>
        <v>0</v>
      </c>
      <c r="O991" s="81">
        <f t="shared" si="45"/>
        <v>27</v>
      </c>
      <c r="P991" s="81">
        <f t="shared" si="46"/>
        <v>0</v>
      </c>
      <c r="Q991" s="81" t="str">
        <f t="shared" si="47"/>
        <v>6-8</v>
      </c>
    </row>
    <row r="992" spans="1:17" ht="15" outlineLevel="4" x14ac:dyDescent="0.2">
      <c r="A992" s="85">
        <v>221</v>
      </c>
      <c r="B992" s="86" t="s">
        <v>1121</v>
      </c>
      <c r="C992" s="86" t="s">
        <v>1163</v>
      </c>
      <c r="D992" s="85">
        <v>8</v>
      </c>
      <c r="E992" s="86" t="s">
        <v>1627</v>
      </c>
      <c r="F992" s="85">
        <v>2</v>
      </c>
      <c r="G992" s="85">
        <v>23</v>
      </c>
      <c r="H992" s="82">
        <f>IF(ISBLANK($D992),"",SUMIFS('8. 514 Details Included'!$I:$I,'8. 514 Details Included'!$A:$A,'7. 511_CAR_Student_Counts_Sec'!$A992,'8. 514 Details Included'!$E:$E,'7. 511_CAR_Student_Counts_Sec'!$D992,'8. 514 Details Included'!$D:$D,'7. 511_CAR_Student_Counts_Sec'!H$1,'8. 514 Details Included'!$G:$G,'7. 511_CAR_Student_Counts_Sec'!$F992))</f>
        <v>0</v>
      </c>
      <c r="I992" s="82">
        <f>IF(ISBLANK($D992),"",SUMIFS('8. 514 Details Included'!$I:$I,'8. 514 Details Included'!$A:$A,'7. 511_CAR_Student_Counts_Sec'!$A992,'8. 514 Details Included'!$E:$E,'7. 511_CAR_Student_Counts_Sec'!$D992,'8. 514 Details Included'!$D:$D,'7. 511_CAR_Student_Counts_Sec'!I$1,'8. 514 Details Included'!$G:$G,'7. 511_CAR_Student_Counts_Sec'!$F992))</f>
        <v>23</v>
      </c>
      <c r="J992" s="82">
        <f>IF(ISBLANK($D992),"",SUMIFS('8. 514 Details Included'!$I:$I,'8. 514 Details Included'!$A:$A,'7. 511_CAR_Student_Counts_Sec'!$A992,'8. 514 Details Included'!$E:$E,'7. 511_CAR_Student_Counts_Sec'!$D992,'8. 514 Details Included'!$D:$D,'7. 511_CAR_Student_Counts_Sec'!J$1,'8. 514 Details Included'!$G:$G,'7. 511_CAR_Student_Counts_Sec'!$F992))</f>
        <v>0</v>
      </c>
      <c r="K992" s="82">
        <f>IF(ISBLANK($D992),"",SUMIFS('8. 514 Details Included'!$I:$I,'8. 514 Details Included'!$A:$A,'7. 511_CAR_Student_Counts_Sec'!$A992,'8. 514 Details Included'!$E:$E,'7. 511_CAR_Student_Counts_Sec'!$D992,'8. 514 Details Included'!$D:$D,'7. 511_CAR_Student_Counts_Sec'!K$1,'8. 514 Details Included'!$G:$G,'7. 511_CAR_Student_Counts_Sec'!$F992))</f>
        <v>0</v>
      </c>
      <c r="L992" s="82">
        <f>IF(ISBLANK($D992),"",SUMIFS('8. 514 Details Included'!$I:$I,'8. 514 Details Included'!$A:$A,'7. 511_CAR_Student_Counts_Sec'!$A992,'8. 514 Details Included'!$E:$E,'7. 511_CAR_Student_Counts_Sec'!$D992,'8. 514 Details Included'!$D:$D,'7. 511_CAR_Student_Counts_Sec'!L$1,'8. 514 Details Included'!$G:$G,'7. 511_CAR_Student_Counts_Sec'!$F992))</f>
        <v>0</v>
      </c>
      <c r="M992" s="82">
        <f>IF(ISBLANK($D992),"",SUMIFS('8. 514 Details Included'!$I:$I,'8. 514 Details Included'!$A:$A,'7. 511_CAR_Student_Counts_Sec'!$A992,'8. 514 Details Included'!$E:$E,'7. 511_CAR_Student_Counts_Sec'!$D992,'8. 514 Details Included'!$D:$D,'7. 511_CAR_Student_Counts_Sec'!M$1,'8. 514 Details Included'!$G:$G,'7. 511_CAR_Student_Counts_Sec'!$F992))</f>
        <v>0</v>
      </c>
      <c r="N992" s="82">
        <f>IF(ISBLANK($D992),"",SUMIFS('8. 514 Details Included'!$I:$I,'8. 514 Details Included'!$A:$A,'7. 511_CAR_Student_Counts_Sec'!$A992,'8. 514 Details Included'!$E:$E,'7. 511_CAR_Student_Counts_Sec'!$D992,'8. 514 Details Included'!$D:$D,'7. 511_CAR_Student_Counts_Sec'!N$1,'8. 514 Details Included'!$G:$G,'7. 511_CAR_Student_Counts_Sec'!$F992))</f>
        <v>0</v>
      </c>
      <c r="O992" s="81">
        <f t="shared" si="45"/>
        <v>23</v>
      </c>
      <c r="P992" s="81">
        <f t="shared" si="46"/>
        <v>0</v>
      </c>
      <c r="Q992" s="81" t="str">
        <f t="shared" si="47"/>
        <v>6-8</v>
      </c>
    </row>
    <row r="993" spans="1:17" ht="15" outlineLevel="4" x14ac:dyDescent="0.2">
      <c r="A993" s="85">
        <v>221</v>
      </c>
      <c r="B993" s="86" t="s">
        <v>1121</v>
      </c>
      <c r="C993" s="86" t="s">
        <v>1163</v>
      </c>
      <c r="D993" s="85">
        <v>8</v>
      </c>
      <c r="E993" s="86" t="s">
        <v>1627</v>
      </c>
      <c r="F993" s="85">
        <v>5</v>
      </c>
      <c r="G993" s="85">
        <v>26</v>
      </c>
      <c r="H993" s="82">
        <f>IF(ISBLANK($D993),"",SUMIFS('8. 514 Details Included'!$I:$I,'8. 514 Details Included'!$A:$A,'7. 511_CAR_Student_Counts_Sec'!$A993,'8. 514 Details Included'!$E:$E,'7. 511_CAR_Student_Counts_Sec'!$D993,'8. 514 Details Included'!$D:$D,'7. 511_CAR_Student_Counts_Sec'!H$1,'8. 514 Details Included'!$G:$G,'7. 511_CAR_Student_Counts_Sec'!$F993))</f>
        <v>0</v>
      </c>
      <c r="I993" s="82">
        <f>IF(ISBLANK($D993),"",SUMIFS('8. 514 Details Included'!$I:$I,'8. 514 Details Included'!$A:$A,'7. 511_CAR_Student_Counts_Sec'!$A993,'8. 514 Details Included'!$E:$E,'7. 511_CAR_Student_Counts_Sec'!$D993,'8. 514 Details Included'!$D:$D,'7. 511_CAR_Student_Counts_Sec'!I$1,'8. 514 Details Included'!$G:$G,'7. 511_CAR_Student_Counts_Sec'!$F993))</f>
        <v>26</v>
      </c>
      <c r="J993" s="82">
        <f>IF(ISBLANK($D993),"",SUMIFS('8. 514 Details Included'!$I:$I,'8. 514 Details Included'!$A:$A,'7. 511_CAR_Student_Counts_Sec'!$A993,'8. 514 Details Included'!$E:$E,'7. 511_CAR_Student_Counts_Sec'!$D993,'8. 514 Details Included'!$D:$D,'7. 511_CAR_Student_Counts_Sec'!J$1,'8. 514 Details Included'!$G:$G,'7. 511_CAR_Student_Counts_Sec'!$F993))</f>
        <v>0</v>
      </c>
      <c r="K993" s="82">
        <f>IF(ISBLANK($D993),"",SUMIFS('8. 514 Details Included'!$I:$I,'8. 514 Details Included'!$A:$A,'7. 511_CAR_Student_Counts_Sec'!$A993,'8. 514 Details Included'!$E:$E,'7. 511_CAR_Student_Counts_Sec'!$D993,'8. 514 Details Included'!$D:$D,'7. 511_CAR_Student_Counts_Sec'!K$1,'8. 514 Details Included'!$G:$G,'7. 511_CAR_Student_Counts_Sec'!$F993))</f>
        <v>0</v>
      </c>
      <c r="L993" s="82">
        <f>IF(ISBLANK($D993),"",SUMIFS('8. 514 Details Included'!$I:$I,'8. 514 Details Included'!$A:$A,'7. 511_CAR_Student_Counts_Sec'!$A993,'8. 514 Details Included'!$E:$E,'7. 511_CAR_Student_Counts_Sec'!$D993,'8. 514 Details Included'!$D:$D,'7. 511_CAR_Student_Counts_Sec'!L$1,'8. 514 Details Included'!$G:$G,'7. 511_CAR_Student_Counts_Sec'!$F993))</f>
        <v>0</v>
      </c>
      <c r="M993" s="82">
        <f>IF(ISBLANK($D993),"",SUMIFS('8. 514 Details Included'!$I:$I,'8. 514 Details Included'!$A:$A,'7. 511_CAR_Student_Counts_Sec'!$A993,'8. 514 Details Included'!$E:$E,'7. 511_CAR_Student_Counts_Sec'!$D993,'8. 514 Details Included'!$D:$D,'7. 511_CAR_Student_Counts_Sec'!M$1,'8. 514 Details Included'!$G:$G,'7. 511_CAR_Student_Counts_Sec'!$F993))</f>
        <v>0</v>
      </c>
      <c r="N993" s="82">
        <f>IF(ISBLANK($D993),"",SUMIFS('8. 514 Details Included'!$I:$I,'8. 514 Details Included'!$A:$A,'7. 511_CAR_Student_Counts_Sec'!$A993,'8. 514 Details Included'!$E:$E,'7. 511_CAR_Student_Counts_Sec'!$D993,'8. 514 Details Included'!$D:$D,'7. 511_CAR_Student_Counts_Sec'!N$1,'8. 514 Details Included'!$G:$G,'7. 511_CAR_Student_Counts_Sec'!$F993))</f>
        <v>0</v>
      </c>
      <c r="O993" s="81">
        <f t="shared" si="45"/>
        <v>26</v>
      </c>
      <c r="P993" s="81">
        <f t="shared" si="46"/>
        <v>0</v>
      </c>
      <c r="Q993" s="81" t="str">
        <f t="shared" si="47"/>
        <v>6-8</v>
      </c>
    </row>
    <row r="994" spans="1:17" ht="15" outlineLevel="4" x14ac:dyDescent="0.2">
      <c r="A994" s="85">
        <v>221</v>
      </c>
      <c r="B994" s="86" t="s">
        <v>1121</v>
      </c>
      <c r="C994" s="86" t="s">
        <v>1163</v>
      </c>
      <c r="D994" s="85">
        <v>8</v>
      </c>
      <c r="E994" s="86" t="s">
        <v>1627</v>
      </c>
      <c r="F994" s="85">
        <v>6</v>
      </c>
      <c r="G994" s="85">
        <v>23</v>
      </c>
      <c r="H994" s="82">
        <f>IF(ISBLANK($D994),"",SUMIFS('8. 514 Details Included'!$I:$I,'8. 514 Details Included'!$A:$A,'7. 511_CAR_Student_Counts_Sec'!$A994,'8. 514 Details Included'!$E:$E,'7. 511_CAR_Student_Counts_Sec'!$D994,'8. 514 Details Included'!$D:$D,'7. 511_CAR_Student_Counts_Sec'!H$1,'8. 514 Details Included'!$G:$G,'7. 511_CAR_Student_Counts_Sec'!$F994))</f>
        <v>0</v>
      </c>
      <c r="I994" s="82">
        <f>IF(ISBLANK($D994),"",SUMIFS('8. 514 Details Included'!$I:$I,'8. 514 Details Included'!$A:$A,'7. 511_CAR_Student_Counts_Sec'!$A994,'8. 514 Details Included'!$E:$E,'7. 511_CAR_Student_Counts_Sec'!$D994,'8. 514 Details Included'!$D:$D,'7. 511_CAR_Student_Counts_Sec'!I$1,'8. 514 Details Included'!$G:$G,'7. 511_CAR_Student_Counts_Sec'!$F994))</f>
        <v>23</v>
      </c>
      <c r="J994" s="82">
        <f>IF(ISBLANK($D994),"",SUMIFS('8. 514 Details Included'!$I:$I,'8. 514 Details Included'!$A:$A,'7. 511_CAR_Student_Counts_Sec'!$A994,'8. 514 Details Included'!$E:$E,'7. 511_CAR_Student_Counts_Sec'!$D994,'8. 514 Details Included'!$D:$D,'7. 511_CAR_Student_Counts_Sec'!J$1,'8. 514 Details Included'!$G:$G,'7. 511_CAR_Student_Counts_Sec'!$F994))</f>
        <v>0</v>
      </c>
      <c r="K994" s="82">
        <f>IF(ISBLANK($D994),"",SUMIFS('8. 514 Details Included'!$I:$I,'8. 514 Details Included'!$A:$A,'7. 511_CAR_Student_Counts_Sec'!$A994,'8. 514 Details Included'!$E:$E,'7. 511_CAR_Student_Counts_Sec'!$D994,'8. 514 Details Included'!$D:$D,'7. 511_CAR_Student_Counts_Sec'!K$1,'8. 514 Details Included'!$G:$G,'7. 511_CAR_Student_Counts_Sec'!$F994))</f>
        <v>0</v>
      </c>
      <c r="L994" s="82">
        <f>IF(ISBLANK($D994),"",SUMIFS('8. 514 Details Included'!$I:$I,'8. 514 Details Included'!$A:$A,'7. 511_CAR_Student_Counts_Sec'!$A994,'8. 514 Details Included'!$E:$E,'7. 511_CAR_Student_Counts_Sec'!$D994,'8. 514 Details Included'!$D:$D,'7. 511_CAR_Student_Counts_Sec'!L$1,'8. 514 Details Included'!$G:$G,'7. 511_CAR_Student_Counts_Sec'!$F994))</f>
        <v>0</v>
      </c>
      <c r="M994" s="82">
        <f>IF(ISBLANK($D994),"",SUMIFS('8. 514 Details Included'!$I:$I,'8. 514 Details Included'!$A:$A,'7. 511_CAR_Student_Counts_Sec'!$A994,'8. 514 Details Included'!$E:$E,'7. 511_CAR_Student_Counts_Sec'!$D994,'8. 514 Details Included'!$D:$D,'7. 511_CAR_Student_Counts_Sec'!M$1,'8. 514 Details Included'!$G:$G,'7. 511_CAR_Student_Counts_Sec'!$F994))</f>
        <v>0</v>
      </c>
      <c r="N994" s="82">
        <f>IF(ISBLANK($D994),"",SUMIFS('8. 514 Details Included'!$I:$I,'8. 514 Details Included'!$A:$A,'7. 511_CAR_Student_Counts_Sec'!$A994,'8. 514 Details Included'!$E:$E,'7. 511_CAR_Student_Counts_Sec'!$D994,'8. 514 Details Included'!$D:$D,'7. 511_CAR_Student_Counts_Sec'!N$1,'8. 514 Details Included'!$G:$G,'7. 511_CAR_Student_Counts_Sec'!$F994))</f>
        <v>0</v>
      </c>
      <c r="O994" s="81">
        <f t="shared" si="45"/>
        <v>23</v>
      </c>
      <c r="P994" s="81">
        <f t="shared" si="46"/>
        <v>0</v>
      </c>
      <c r="Q994" s="81" t="str">
        <f t="shared" si="47"/>
        <v>6-8</v>
      </c>
    </row>
    <row r="995" spans="1:17" ht="15" outlineLevel="4" x14ac:dyDescent="0.2">
      <c r="A995" s="85">
        <v>221</v>
      </c>
      <c r="B995" s="86" t="s">
        <v>1121</v>
      </c>
      <c r="C995" s="86" t="s">
        <v>1163</v>
      </c>
      <c r="D995" s="85">
        <v>31</v>
      </c>
      <c r="E995" s="86" t="s">
        <v>1626</v>
      </c>
      <c r="F995" s="85">
        <v>2</v>
      </c>
      <c r="G995" s="85">
        <v>33</v>
      </c>
      <c r="H995" s="82">
        <f>IF(ISBLANK($D995),"",SUMIFS('8. 514 Details Included'!$I:$I,'8. 514 Details Included'!$A:$A,'7. 511_CAR_Student_Counts_Sec'!$A995,'8. 514 Details Included'!$E:$E,'7. 511_CAR_Student_Counts_Sec'!$D995,'8. 514 Details Included'!$D:$D,'7. 511_CAR_Student_Counts_Sec'!H$1,'8. 514 Details Included'!$G:$G,'7. 511_CAR_Student_Counts_Sec'!$F995))</f>
        <v>0</v>
      </c>
      <c r="I995" s="82">
        <f>IF(ISBLANK($D995),"",SUMIFS('8. 514 Details Included'!$I:$I,'8. 514 Details Included'!$A:$A,'7. 511_CAR_Student_Counts_Sec'!$A995,'8. 514 Details Included'!$E:$E,'7. 511_CAR_Student_Counts_Sec'!$D995,'8. 514 Details Included'!$D:$D,'7. 511_CAR_Student_Counts_Sec'!I$1,'8. 514 Details Included'!$G:$G,'7. 511_CAR_Student_Counts_Sec'!$F995))</f>
        <v>0</v>
      </c>
      <c r="J995" s="82">
        <f>IF(ISBLANK($D995),"",SUMIFS('8. 514 Details Included'!$I:$I,'8. 514 Details Included'!$A:$A,'7. 511_CAR_Student_Counts_Sec'!$A995,'8. 514 Details Included'!$E:$E,'7. 511_CAR_Student_Counts_Sec'!$D995,'8. 514 Details Included'!$D:$D,'7. 511_CAR_Student_Counts_Sec'!J$1,'8. 514 Details Included'!$G:$G,'7. 511_CAR_Student_Counts_Sec'!$F995))</f>
        <v>33</v>
      </c>
      <c r="K995" s="82">
        <f>IF(ISBLANK($D995),"",SUMIFS('8. 514 Details Included'!$I:$I,'8. 514 Details Included'!$A:$A,'7. 511_CAR_Student_Counts_Sec'!$A995,'8. 514 Details Included'!$E:$E,'7. 511_CAR_Student_Counts_Sec'!$D995,'8. 514 Details Included'!$D:$D,'7. 511_CAR_Student_Counts_Sec'!K$1,'8. 514 Details Included'!$G:$G,'7. 511_CAR_Student_Counts_Sec'!$F995))</f>
        <v>0</v>
      </c>
      <c r="L995" s="82">
        <f>IF(ISBLANK($D995),"",SUMIFS('8. 514 Details Included'!$I:$I,'8. 514 Details Included'!$A:$A,'7. 511_CAR_Student_Counts_Sec'!$A995,'8. 514 Details Included'!$E:$E,'7. 511_CAR_Student_Counts_Sec'!$D995,'8. 514 Details Included'!$D:$D,'7. 511_CAR_Student_Counts_Sec'!L$1,'8. 514 Details Included'!$G:$G,'7. 511_CAR_Student_Counts_Sec'!$F995))</f>
        <v>0</v>
      </c>
      <c r="M995" s="82">
        <f>IF(ISBLANK($D995),"",SUMIFS('8. 514 Details Included'!$I:$I,'8. 514 Details Included'!$A:$A,'7. 511_CAR_Student_Counts_Sec'!$A995,'8. 514 Details Included'!$E:$E,'7. 511_CAR_Student_Counts_Sec'!$D995,'8. 514 Details Included'!$D:$D,'7. 511_CAR_Student_Counts_Sec'!M$1,'8. 514 Details Included'!$G:$G,'7. 511_CAR_Student_Counts_Sec'!$F995))</f>
        <v>0</v>
      </c>
      <c r="N995" s="82">
        <f>IF(ISBLANK($D995),"",SUMIFS('8. 514 Details Included'!$I:$I,'8. 514 Details Included'!$A:$A,'7. 511_CAR_Student_Counts_Sec'!$A995,'8. 514 Details Included'!$E:$E,'7. 511_CAR_Student_Counts_Sec'!$D995,'8. 514 Details Included'!$D:$D,'7. 511_CAR_Student_Counts_Sec'!N$1,'8. 514 Details Included'!$G:$G,'7. 511_CAR_Student_Counts_Sec'!$F995))</f>
        <v>0</v>
      </c>
      <c r="O995" s="81">
        <f t="shared" si="45"/>
        <v>33</v>
      </c>
      <c r="P995" s="81">
        <f t="shared" si="46"/>
        <v>0</v>
      </c>
      <c r="Q995" s="81" t="str">
        <f t="shared" si="47"/>
        <v>6-8</v>
      </c>
    </row>
    <row r="996" spans="1:17" ht="15" outlineLevel="4" x14ac:dyDescent="0.2">
      <c r="A996" s="85">
        <v>221</v>
      </c>
      <c r="B996" s="86" t="s">
        <v>1121</v>
      </c>
      <c r="C996" s="86" t="s">
        <v>1163</v>
      </c>
      <c r="D996" s="85">
        <v>31</v>
      </c>
      <c r="E996" s="86" t="s">
        <v>1626</v>
      </c>
      <c r="F996" s="85">
        <v>3</v>
      </c>
      <c r="G996" s="85">
        <v>30</v>
      </c>
      <c r="H996" s="82">
        <f>IF(ISBLANK($D996),"",SUMIFS('8. 514 Details Included'!$I:$I,'8. 514 Details Included'!$A:$A,'7. 511_CAR_Student_Counts_Sec'!$A996,'8. 514 Details Included'!$E:$E,'7. 511_CAR_Student_Counts_Sec'!$D996,'8. 514 Details Included'!$D:$D,'7. 511_CAR_Student_Counts_Sec'!H$1,'8. 514 Details Included'!$G:$G,'7. 511_CAR_Student_Counts_Sec'!$F996))</f>
        <v>0</v>
      </c>
      <c r="I996" s="82">
        <f>IF(ISBLANK($D996),"",SUMIFS('8. 514 Details Included'!$I:$I,'8. 514 Details Included'!$A:$A,'7. 511_CAR_Student_Counts_Sec'!$A996,'8. 514 Details Included'!$E:$E,'7. 511_CAR_Student_Counts_Sec'!$D996,'8. 514 Details Included'!$D:$D,'7. 511_CAR_Student_Counts_Sec'!I$1,'8. 514 Details Included'!$G:$G,'7. 511_CAR_Student_Counts_Sec'!$F996))</f>
        <v>0</v>
      </c>
      <c r="J996" s="82">
        <f>IF(ISBLANK($D996),"",SUMIFS('8. 514 Details Included'!$I:$I,'8. 514 Details Included'!$A:$A,'7. 511_CAR_Student_Counts_Sec'!$A996,'8. 514 Details Included'!$E:$E,'7. 511_CAR_Student_Counts_Sec'!$D996,'8. 514 Details Included'!$D:$D,'7. 511_CAR_Student_Counts_Sec'!J$1,'8. 514 Details Included'!$G:$G,'7. 511_CAR_Student_Counts_Sec'!$F996))</f>
        <v>30</v>
      </c>
      <c r="K996" s="82">
        <f>IF(ISBLANK($D996),"",SUMIFS('8. 514 Details Included'!$I:$I,'8. 514 Details Included'!$A:$A,'7. 511_CAR_Student_Counts_Sec'!$A996,'8. 514 Details Included'!$E:$E,'7. 511_CAR_Student_Counts_Sec'!$D996,'8. 514 Details Included'!$D:$D,'7. 511_CAR_Student_Counts_Sec'!K$1,'8. 514 Details Included'!$G:$G,'7. 511_CAR_Student_Counts_Sec'!$F996))</f>
        <v>0</v>
      </c>
      <c r="L996" s="82">
        <f>IF(ISBLANK($D996),"",SUMIFS('8. 514 Details Included'!$I:$I,'8. 514 Details Included'!$A:$A,'7. 511_CAR_Student_Counts_Sec'!$A996,'8. 514 Details Included'!$E:$E,'7. 511_CAR_Student_Counts_Sec'!$D996,'8. 514 Details Included'!$D:$D,'7. 511_CAR_Student_Counts_Sec'!L$1,'8. 514 Details Included'!$G:$G,'7. 511_CAR_Student_Counts_Sec'!$F996))</f>
        <v>0</v>
      </c>
      <c r="M996" s="82">
        <f>IF(ISBLANK($D996),"",SUMIFS('8. 514 Details Included'!$I:$I,'8. 514 Details Included'!$A:$A,'7. 511_CAR_Student_Counts_Sec'!$A996,'8. 514 Details Included'!$E:$E,'7. 511_CAR_Student_Counts_Sec'!$D996,'8. 514 Details Included'!$D:$D,'7. 511_CAR_Student_Counts_Sec'!M$1,'8. 514 Details Included'!$G:$G,'7. 511_CAR_Student_Counts_Sec'!$F996))</f>
        <v>0</v>
      </c>
      <c r="N996" s="82">
        <f>IF(ISBLANK($D996),"",SUMIFS('8. 514 Details Included'!$I:$I,'8. 514 Details Included'!$A:$A,'7. 511_CAR_Student_Counts_Sec'!$A996,'8. 514 Details Included'!$E:$E,'7. 511_CAR_Student_Counts_Sec'!$D996,'8. 514 Details Included'!$D:$D,'7. 511_CAR_Student_Counts_Sec'!N$1,'8. 514 Details Included'!$G:$G,'7. 511_CAR_Student_Counts_Sec'!$F996))</f>
        <v>0</v>
      </c>
      <c r="O996" s="81">
        <f t="shared" si="45"/>
        <v>30</v>
      </c>
      <c r="P996" s="81">
        <f t="shared" si="46"/>
        <v>0</v>
      </c>
      <c r="Q996" s="81" t="str">
        <f t="shared" si="47"/>
        <v>6-8</v>
      </c>
    </row>
    <row r="997" spans="1:17" ht="15" outlineLevel="4" x14ac:dyDescent="0.2">
      <c r="A997" s="85">
        <v>221</v>
      </c>
      <c r="B997" s="86" t="s">
        <v>1121</v>
      </c>
      <c r="C997" s="86" t="s">
        <v>1163</v>
      </c>
      <c r="D997" s="85">
        <v>31</v>
      </c>
      <c r="E997" s="86" t="s">
        <v>1626</v>
      </c>
      <c r="F997" s="85">
        <v>4</v>
      </c>
      <c r="G997" s="85">
        <v>31</v>
      </c>
      <c r="H997" s="82">
        <f>IF(ISBLANK($D997),"",SUMIFS('8. 514 Details Included'!$I:$I,'8. 514 Details Included'!$A:$A,'7. 511_CAR_Student_Counts_Sec'!$A997,'8. 514 Details Included'!$E:$E,'7. 511_CAR_Student_Counts_Sec'!$D997,'8. 514 Details Included'!$D:$D,'7. 511_CAR_Student_Counts_Sec'!H$1,'8. 514 Details Included'!$G:$G,'7. 511_CAR_Student_Counts_Sec'!$F997))</f>
        <v>0</v>
      </c>
      <c r="I997" s="82">
        <f>IF(ISBLANK($D997),"",SUMIFS('8. 514 Details Included'!$I:$I,'8. 514 Details Included'!$A:$A,'7. 511_CAR_Student_Counts_Sec'!$A997,'8. 514 Details Included'!$E:$E,'7. 511_CAR_Student_Counts_Sec'!$D997,'8. 514 Details Included'!$D:$D,'7. 511_CAR_Student_Counts_Sec'!I$1,'8. 514 Details Included'!$G:$G,'7. 511_CAR_Student_Counts_Sec'!$F997))</f>
        <v>0</v>
      </c>
      <c r="J997" s="82">
        <f>IF(ISBLANK($D997),"",SUMIFS('8. 514 Details Included'!$I:$I,'8. 514 Details Included'!$A:$A,'7. 511_CAR_Student_Counts_Sec'!$A997,'8. 514 Details Included'!$E:$E,'7. 511_CAR_Student_Counts_Sec'!$D997,'8. 514 Details Included'!$D:$D,'7. 511_CAR_Student_Counts_Sec'!J$1,'8. 514 Details Included'!$G:$G,'7. 511_CAR_Student_Counts_Sec'!$F997))</f>
        <v>31</v>
      </c>
      <c r="K997" s="82">
        <f>IF(ISBLANK($D997),"",SUMIFS('8. 514 Details Included'!$I:$I,'8. 514 Details Included'!$A:$A,'7. 511_CAR_Student_Counts_Sec'!$A997,'8. 514 Details Included'!$E:$E,'7. 511_CAR_Student_Counts_Sec'!$D997,'8. 514 Details Included'!$D:$D,'7. 511_CAR_Student_Counts_Sec'!K$1,'8. 514 Details Included'!$G:$G,'7. 511_CAR_Student_Counts_Sec'!$F997))</f>
        <v>0</v>
      </c>
      <c r="L997" s="82">
        <f>IF(ISBLANK($D997),"",SUMIFS('8. 514 Details Included'!$I:$I,'8. 514 Details Included'!$A:$A,'7. 511_CAR_Student_Counts_Sec'!$A997,'8. 514 Details Included'!$E:$E,'7. 511_CAR_Student_Counts_Sec'!$D997,'8. 514 Details Included'!$D:$D,'7. 511_CAR_Student_Counts_Sec'!L$1,'8. 514 Details Included'!$G:$G,'7. 511_CAR_Student_Counts_Sec'!$F997))</f>
        <v>0</v>
      </c>
      <c r="M997" s="82">
        <f>IF(ISBLANK($D997),"",SUMIFS('8. 514 Details Included'!$I:$I,'8. 514 Details Included'!$A:$A,'7. 511_CAR_Student_Counts_Sec'!$A997,'8. 514 Details Included'!$E:$E,'7. 511_CAR_Student_Counts_Sec'!$D997,'8. 514 Details Included'!$D:$D,'7. 511_CAR_Student_Counts_Sec'!M$1,'8. 514 Details Included'!$G:$G,'7. 511_CAR_Student_Counts_Sec'!$F997))</f>
        <v>0</v>
      </c>
      <c r="N997" s="82">
        <f>IF(ISBLANK($D997),"",SUMIFS('8. 514 Details Included'!$I:$I,'8. 514 Details Included'!$A:$A,'7. 511_CAR_Student_Counts_Sec'!$A997,'8. 514 Details Included'!$E:$E,'7. 511_CAR_Student_Counts_Sec'!$D997,'8. 514 Details Included'!$D:$D,'7. 511_CAR_Student_Counts_Sec'!N$1,'8. 514 Details Included'!$G:$G,'7. 511_CAR_Student_Counts_Sec'!$F997))</f>
        <v>0</v>
      </c>
      <c r="O997" s="81">
        <f t="shared" si="45"/>
        <v>31</v>
      </c>
      <c r="P997" s="81">
        <f t="shared" si="46"/>
        <v>0</v>
      </c>
      <c r="Q997" s="81" t="str">
        <f t="shared" si="47"/>
        <v>6-8</v>
      </c>
    </row>
    <row r="998" spans="1:17" ht="15" outlineLevel="4" x14ac:dyDescent="0.2">
      <c r="A998" s="85">
        <v>221</v>
      </c>
      <c r="B998" s="86" t="s">
        <v>1121</v>
      </c>
      <c r="C998" s="86" t="s">
        <v>1163</v>
      </c>
      <c r="D998" s="85">
        <v>31</v>
      </c>
      <c r="E998" s="86" t="s">
        <v>1626</v>
      </c>
      <c r="F998" s="85">
        <v>6</v>
      </c>
      <c r="G998" s="85">
        <v>31</v>
      </c>
      <c r="H998" s="82">
        <f>IF(ISBLANK($D998),"",SUMIFS('8. 514 Details Included'!$I:$I,'8. 514 Details Included'!$A:$A,'7. 511_CAR_Student_Counts_Sec'!$A998,'8. 514 Details Included'!$E:$E,'7. 511_CAR_Student_Counts_Sec'!$D998,'8. 514 Details Included'!$D:$D,'7. 511_CAR_Student_Counts_Sec'!H$1,'8. 514 Details Included'!$G:$G,'7. 511_CAR_Student_Counts_Sec'!$F998))</f>
        <v>0</v>
      </c>
      <c r="I998" s="82">
        <f>IF(ISBLANK($D998),"",SUMIFS('8. 514 Details Included'!$I:$I,'8. 514 Details Included'!$A:$A,'7. 511_CAR_Student_Counts_Sec'!$A998,'8. 514 Details Included'!$E:$E,'7. 511_CAR_Student_Counts_Sec'!$D998,'8. 514 Details Included'!$D:$D,'7. 511_CAR_Student_Counts_Sec'!I$1,'8. 514 Details Included'!$G:$G,'7. 511_CAR_Student_Counts_Sec'!$F998))</f>
        <v>0</v>
      </c>
      <c r="J998" s="82">
        <f>IF(ISBLANK($D998),"",SUMIFS('8. 514 Details Included'!$I:$I,'8. 514 Details Included'!$A:$A,'7. 511_CAR_Student_Counts_Sec'!$A998,'8. 514 Details Included'!$E:$E,'7. 511_CAR_Student_Counts_Sec'!$D998,'8. 514 Details Included'!$D:$D,'7. 511_CAR_Student_Counts_Sec'!J$1,'8. 514 Details Included'!$G:$G,'7. 511_CAR_Student_Counts_Sec'!$F998))</f>
        <v>31</v>
      </c>
      <c r="K998" s="82">
        <f>IF(ISBLANK($D998),"",SUMIFS('8. 514 Details Included'!$I:$I,'8. 514 Details Included'!$A:$A,'7. 511_CAR_Student_Counts_Sec'!$A998,'8. 514 Details Included'!$E:$E,'7. 511_CAR_Student_Counts_Sec'!$D998,'8. 514 Details Included'!$D:$D,'7. 511_CAR_Student_Counts_Sec'!K$1,'8. 514 Details Included'!$G:$G,'7. 511_CAR_Student_Counts_Sec'!$F998))</f>
        <v>0</v>
      </c>
      <c r="L998" s="82">
        <f>IF(ISBLANK($D998),"",SUMIFS('8. 514 Details Included'!$I:$I,'8. 514 Details Included'!$A:$A,'7. 511_CAR_Student_Counts_Sec'!$A998,'8. 514 Details Included'!$E:$E,'7. 511_CAR_Student_Counts_Sec'!$D998,'8. 514 Details Included'!$D:$D,'7. 511_CAR_Student_Counts_Sec'!L$1,'8. 514 Details Included'!$G:$G,'7. 511_CAR_Student_Counts_Sec'!$F998))</f>
        <v>0</v>
      </c>
      <c r="M998" s="82">
        <f>IF(ISBLANK($D998),"",SUMIFS('8. 514 Details Included'!$I:$I,'8. 514 Details Included'!$A:$A,'7. 511_CAR_Student_Counts_Sec'!$A998,'8. 514 Details Included'!$E:$E,'7. 511_CAR_Student_Counts_Sec'!$D998,'8. 514 Details Included'!$D:$D,'7. 511_CAR_Student_Counts_Sec'!M$1,'8. 514 Details Included'!$G:$G,'7. 511_CAR_Student_Counts_Sec'!$F998))</f>
        <v>0</v>
      </c>
      <c r="N998" s="82">
        <f>IF(ISBLANK($D998),"",SUMIFS('8. 514 Details Included'!$I:$I,'8. 514 Details Included'!$A:$A,'7. 511_CAR_Student_Counts_Sec'!$A998,'8. 514 Details Included'!$E:$E,'7. 511_CAR_Student_Counts_Sec'!$D998,'8. 514 Details Included'!$D:$D,'7. 511_CAR_Student_Counts_Sec'!N$1,'8. 514 Details Included'!$G:$G,'7. 511_CAR_Student_Counts_Sec'!$F998))</f>
        <v>0</v>
      </c>
      <c r="O998" s="81">
        <f t="shared" si="45"/>
        <v>31</v>
      </c>
      <c r="P998" s="81">
        <f t="shared" si="46"/>
        <v>0</v>
      </c>
      <c r="Q998" s="81" t="str">
        <f t="shared" si="47"/>
        <v>6-8</v>
      </c>
    </row>
    <row r="999" spans="1:17" ht="15" outlineLevel="4" x14ac:dyDescent="0.2">
      <c r="A999" s="85">
        <v>221</v>
      </c>
      <c r="B999" s="86" t="s">
        <v>1121</v>
      </c>
      <c r="C999" s="86" t="s">
        <v>1163</v>
      </c>
      <c r="D999" s="85">
        <v>999</v>
      </c>
      <c r="E999" s="86" t="s">
        <v>1625</v>
      </c>
      <c r="F999" s="85">
        <v>1</v>
      </c>
      <c r="G999" s="85">
        <v>21</v>
      </c>
      <c r="H999" s="82">
        <f>IF(ISBLANK($D999),"",SUMIFS('8. 514 Details Included'!$I:$I,'8. 514 Details Included'!$A:$A,'7. 511_CAR_Student_Counts_Sec'!$A999,'8. 514 Details Included'!$E:$E,'7. 511_CAR_Student_Counts_Sec'!$D999,'8. 514 Details Included'!$D:$D,'7. 511_CAR_Student_Counts_Sec'!H$1,'8. 514 Details Included'!$G:$G,'7. 511_CAR_Student_Counts_Sec'!$F999))</f>
        <v>20</v>
      </c>
      <c r="I999" s="82">
        <f>IF(ISBLANK($D999),"",SUMIFS('8. 514 Details Included'!$I:$I,'8. 514 Details Included'!$A:$A,'7. 511_CAR_Student_Counts_Sec'!$A999,'8. 514 Details Included'!$E:$E,'7. 511_CAR_Student_Counts_Sec'!$D999,'8. 514 Details Included'!$D:$D,'7. 511_CAR_Student_Counts_Sec'!I$1,'8. 514 Details Included'!$G:$G,'7. 511_CAR_Student_Counts_Sec'!$F999))</f>
        <v>1</v>
      </c>
      <c r="J999" s="82">
        <f>IF(ISBLANK($D999),"",SUMIFS('8. 514 Details Included'!$I:$I,'8. 514 Details Included'!$A:$A,'7. 511_CAR_Student_Counts_Sec'!$A999,'8. 514 Details Included'!$E:$E,'7. 511_CAR_Student_Counts_Sec'!$D999,'8. 514 Details Included'!$D:$D,'7. 511_CAR_Student_Counts_Sec'!J$1,'8. 514 Details Included'!$G:$G,'7. 511_CAR_Student_Counts_Sec'!$F999))</f>
        <v>0</v>
      </c>
      <c r="K999" s="82">
        <f>IF(ISBLANK($D999),"",SUMIFS('8. 514 Details Included'!$I:$I,'8. 514 Details Included'!$A:$A,'7. 511_CAR_Student_Counts_Sec'!$A999,'8. 514 Details Included'!$E:$E,'7. 511_CAR_Student_Counts_Sec'!$D999,'8. 514 Details Included'!$D:$D,'7. 511_CAR_Student_Counts_Sec'!K$1,'8. 514 Details Included'!$G:$G,'7. 511_CAR_Student_Counts_Sec'!$F999))</f>
        <v>0</v>
      </c>
      <c r="L999" s="82">
        <f>IF(ISBLANK($D999),"",SUMIFS('8. 514 Details Included'!$I:$I,'8. 514 Details Included'!$A:$A,'7. 511_CAR_Student_Counts_Sec'!$A999,'8. 514 Details Included'!$E:$E,'7. 511_CAR_Student_Counts_Sec'!$D999,'8. 514 Details Included'!$D:$D,'7. 511_CAR_Student_Counts_Sec'!L$1,'8. 514 Details Included'!$G:$G,'7. 511_CAR_Student_Counts_Sec'!$F999))</f>
        <v>0</v>
      </c>
      <c r="M999" s="82">
        <f>IF(ISBLANK($D999),"",SUMIFS('8. 514 Details Included'!$I:$I,'8. 514 Details Included'!$A:$A,'7. 511_CAR_Student_Counts_Sec'!$A999,'8. 514 Details Included'!$E:$E,'7. 511_CAR_Student_Counts_Sec'!$D999,'8. 514 Details Included'!$D:$D,'7. 511_CAR_Student_Counts_Sec'!M$1,'8. 514 Details Included'!$G:$G,'7. 511_CAR_Student_Counts_Sec'!$F999))</f>
        <v>0</v>
      </c>
      <c r="N999" s="82">
        <f>IF(ISBLANK($D999),"",SUMIFS('8. 514 Details Included'!$I:$I,'8. 514 Details Included'!$A:$A,'7. 511_CAR_Student_Counts_Sec'!$A999,'8. 514 Details Included'!$E:$E,'7. 511_CAR_Student_Counts_Sec'!$D999,'8. 514 Details Included'!$D:$D,'7. 511_CAR_Student_Counts_Sec'!N$1,'8. 514 Details Included'!$G:$G,'7. 511_CAR_Student_Counts_Sec'!$F999))</f>
        <v>0</v>
      </c>
      <c r="O999" s="81">
        <f t="shared" si="45"/>
        <v>21</v>
      </c>
      <c r="P999" s="81">
        <f t="shared" si="46"/>
        <v>0</v>
      </c>
      <c r="Q999" s="81" t="str">
        <f t="shared" si="47"/>
        <v>6-8</v>
      </c>
    </row>
    <row r="1000" spans="1:17" ht="15" outlineLevel="4" x14ac:dyDescent="0.2">
      <c r="A1000" s="85">
        <v>221</v>
      </c>
      <c r="B1000" s="86" t="s">
        <v>1121</v>
      </c>
      <c r="C1000" s="86" t="s">
        <v>1163</v>
      </c>
      <c r="D1000" s="85">
        <v>999</v>
      </c>
      <c r="E1000" s="86" t="s">
        <v>1625</v>
      </c>
      <c r="F1000" s="85">
        <v>4</v>
      </c>
      <c r="G1000" s="85">
        <v>25</v>
      </c>
      <c r="H1000" s="82">
        <f>IF(ISBLANK($D1000),"",SUMIFS('8. 514 Details Included'!$I:$I,'8. 514 Details Included'!$A:$A,'7. 511_CAR_Student_Counts_Sec'!$A1000,'8. 514 Details Included'!$E:$E,'7. 511_CAR_Student_Counts_Sec'!$D1000,'8. 514 Details Included'!$D:$D,'7. 511_CAR_Student_Counts_Sec'!H$1,'8. 514 Details Included'!$G:$G,'7. 511_CAR_Student_Counts_Sec'!$F1000))</f>
        <v>25</v>
      </c>
      <c r="I1000" s="82">
        <f>IF(ISBLANK($D1000),"",SUMIFS('8. 514 Details Included'!$I:$I,'8. 514 Details Included'!$A:$A,'7. 511_CAR_Student_Counts_Sec'!$A1000,'8. 514 Details Included'!$E:$E,'7. 511_CAR_Student_Counts_Sec'!$D1000,'8. 514 Details Included'!$D:$D,'7. 511_CAR_Student_Counts_Sec'!I$1,'8. 514 Details Included'!$G:$G,'7. 511_CAR_Student_Counts_Sec'!$F1000))</f>
        <v>0</v>
      </c>
      <c r="J1000" s="82">
        <f>IF(ISBLANK($D1000),"",SUMIFS('8. 514 Details Included'!$I:$I,'8. 514 Details Included'!$A:$A,'7. 511_CAR_Student_Counts_Sec'!$A1000,'8. 514 Details Included'!$E:$E,'7. 511_CAR_Student_Counts_Sec'!$D1000,'8. 514 Details Included'!$D:$D,'7. 511_CAR_Student_Counts_Sec'!J$1,'8. 514 Details Included'!$G:$G,'7. 511_CAR_Student_Counts_Sec'!$F1000))</f>
        <v>0</v>
      </c>
      <c r="K1000" s="82">
        <f>IF(ISBLANK($D1000),"",SUMIFS('8. 514 Details Included'!$I:$I,'8. 514 Details Included'!$A:$A,'7. 511_CAR_Student_Counts_Sec'!$A1000,'8. 514 Details Included'!$E:$E,'7. 511_CAR_Student_Counts_Sec'!$D1000,'8. 514 Details Included'!$D:$D,'7. 511_CAR_Student_Counts_Sec'!K$1,'8. 514 Details Included'!$G:$G,'7. 511_CAR_Student_Counts_Sec'!$F1000))</f>
        <v>0</v>
      </c>
      <c r="L1000" s="82">
        <f>IF(ISBLANK($D1000),"",SUMIFS('8. 514 Details Included'!$I:$I,'8. 514 Details Included'!$A:$A,'7. 511_CAR_Student_Counts_Sec'!$A1000,'8. 514 Details Included'!$E:$E,'7. 511_CAR_Student_Counts_Sec'!$D1000,'8. 514 Details Included'!$D:$D,'7. 511_CAR_Student_Counts_Sec'!L$1,'8. 514 Details Included'!$G:$G,'7. 511_CAR_Student_Counts_Sec'!$F1000))</f>
        <v>0</v>
      </c>
      <c r="M1000" s="82">
        <f>IF(ISBLANK($D1000),"",SUMIFS('8. 514 Details Included'!$I:$I,'8. 514 Details Included'!$A:$A,'7. 511_CAR_Student_Counts_Sec'!$A1000,'8. 514 Details Included'!$E:$E,'7. 511_CAR_Student_Counts_Sec'!$D1000,'8. 514 Details Included'!$D:$D,'7. 511_CAR_Student_Counts_Sec'!M$1,'8. 514 Details Included'!$G:$G,'7. 511_CAR_Student_Counts_Sec'!$F1000))</f>
        <v>0</v>
      </c>
      <c r="N1000" s="82">
        <f>IF(ISBLANK($D1000),"",SUMIFS('8. 514 Details Included'!$I:$I,'8. 514 Details Included'!$A:$A,'7. 511_CAR_Student_Counts_Sec'!$A1000,'8. 514 Details Included'!$E:$E,'7. 511_CAR_Student_Counts_Sec'!$D1000,'8. 514 Details Included'!$D:$D,'7. 511_CAR_Student_Counts_Sec'!N$1,'8. 514 Details Included'!$G:$G,'7. 511_CAR_Student_Counts_Sec'!$F1000))</f>
        <v>0</v>
      </c>
      <c r="O1000" s="81">
        <f t="shared" si="45"/>
        <v>25</v>
      </c>
      <c r="P1000" s="81">
        <f t="shared" si="46"/>
        <v>0</v>
      </c>
      <c r="Q1000" s="81" t="str">
        <f t="shared" si="47"/>
        <v>6-8</v>
      </c>
    </row>
    <row r="1001" spans="1:17" ht="15" outlineLevel="4" x14ac:dyDescent="0.2">
      <c r="A1001" s="85">
        <v>221</v>
      </c>
      <c r="B1001" s="86" t="s">
        <v>1121</v>
      </c>
      <c r="C1001" s="86" t="s">
        <v>1163</v>
      </c>
      <c r="D1001" s="85">
        <v>999</v>
      </c>
      <c r="E1001" s="86" t="s">
        <v>1625</v>
      </c>
      <c r="F1001" s="85">
        <v>5</v>
      </c>
      <c r="G1001" s="85">
        <v>30</v>
      </c>
      <c r="H1001" s="82">
        <f>IF(ISBLANK($D1001),"",SUMIFS('8. 514 Details Included'!$I:$I,'8. 514 Details Included'!$A:$A,'7. 511_CAR_Student_Counts_Sec'!$A1001,'8. 514 Details Included'!$E:$E,'7. 511_CAR_Student_Counts_Sec'!$D1001,'8. 514 Details Included'!$D:$D,'7. 511_CAR_Student_Counts_Sec'!H$1,'8. 514 Details Included'!$G:$G,'7. 511_CAR_Student_Counts_Sec'!$F1001))</f>
        <v>29</v>
      </c>
      <c r="I1001" s="82">
        <f>IF(ISBLANK($D1001),"",SUMIFS('8. 514 Details Included'!$I:$I,'8. 514 Details Included'!$A:$A,'7. 511_CAR_Student_Counts_Sec'!$A1001,'8. 514 Details Included'!$E:$E,'7. 511_CAR_Student_Counts_Sec'!$D1001,'8. 514 Details Included'!$D:$D,'7. 511_CAR_Student_Counts_Sec'!I$1,'8. 514 Details Included'!$G:$G,'7. 511_CAR_Student_Counts_Sec'!$F1001))</f>
        <v>1</v>
      </c>
      <c r="J1001" s="82">
        <f>IF(ISBLANK($D1001),"",SUMIFS('8. 514 Details Included'!$I:$I,'8. 514 Details Included'!$A:$A,'7. 511_CAR_Student_Counts_Sec'!$A1001,'8. 514 Details Included'!$E:$E,'7. 511_CAR_Student_Counts_Sec'!$D1001,'8. 514 Details Included'!$D:$D,'7. 511_CAR_Student_Counts_Sec'!J$1,'8. 514 Details Included'!$G:$G,'7. 511_CAR_Student_Counts_Sec'!$F1001))</f>
        <v>0</v>
      </c>
      <c r="K1001" s="82">
        <f>IF(ISBLANK($D1001),"",SUMIFS('8. 514 Details Included'!$I:$I,'8. 514 Details Included'!$A:$A,'7. 511_CAR_Student_Counts_Sec'!$A1001,'8. 514 Details Included'!$E:$E,'7. 511_CAR_Student_Counts_Sec'!$D1001,'8. 514 Details Included'!$D:$D,'7. 511_CAR_Student_Counts_Sec'!K$1,'8. 514 Details Included'!$G:$G,'7. 511_CAR_Student_Counts_Sec'!$F1001))</f>
        <v>0</v>
      </c>
      <c r="L1001" s="82">
        <f>IF(ISBLANK($D1001),"",SUMIFS('8. 514 Details Included'!$I:$I,'8. 514 Details Included'!$A:$A,'7. 511_CAR_Student_Counts_Sec'!$A1001,'8. 514 Details Included'!$E:$E,'7. 511_CAR_Student_Counts_Sec'!$D1001,'8. 514 Details Included'!$D:$D,'7. 511_CAR_Student_Counts_Sec'!L$1,'8. 514 Details Included'!$G:$G,'7. 511_CAR_Student_Counts_Sec'!$F1001))</f>
        <v>0</v>
      </c>
      <c r="M1001" s="82">
        <f>IF(ISBLANK($D1001),"",SUMIFS('8. 514 Details Included'!$I:$I,'8. 514 Details Included'!$A:$A,'7. 511_CAR_Student_Counts_Sec'!$A1001,'8. 514 Details Included'!$E:$E,'7. 511_CAR_Student_Counts_Sec'!$D1001,'8. 514 Details Included'!$D:$D,'7. 511_CAR_Student_Counts_Sec'!M$1,'8. 514 Details Included'!$G:$G,'7. 511_CAR_Student_Counts_Sec'!$F1001))</f>
        <v>0</v>
      </c>
      <c r="N1001" s="82">
        <f>IF(ISBLANK($D1001),"",SUMIFS('8. 514 Details Included'!$I:$I,'8. 514 Details Included'!$A:$A,'7. 511_CAR_Student_Counts_Sec'!$A1001,'8. 514 Details Included'!$E:$E,'7. 511_CAR_Student_Counts_Sec'!$D1001,'8. 514 Details Included'!$D:$D,'7. 511_CAR_Student_Counts_Sec'!N$1,'8. 514 Details Included'!$G:$G,'7. 511_CAR_Student_Counts_Sec'!$F1001))</f>
        <v>0</v>
      </c>
      <c r="O1001" s="81">
        <f t="shared" si="45"/>
        <v>30</v>
      </c>
      <c r="P1001" s="81">
        <f t="shared" si="46"/>
        <v>0</v>
      </c>
      <c r="Q1001" s="81" t="str">
        <f t="shared" si="47"/>
        <v>6-8</v>
      </c>
    </row>
    <row r="1002" spans="1:17" ht="15" outlineLevel="4" x14ac:dyDescent="0.2">
      <c r="A1002" s="85">
        <v>221</v>
      </c>
      <c r="B1002" s="86" t="s">
        <v>1121</v>
      </c>
      <c r="C1002" s="86" t="s">
        <v>1163</v>
      </c>
      <c r="D1002" s="85">
        <v>999</v>
      </c>
      <c r="E1002" s="86" t="s">
        <v>1625</v>
      </c>
      <c r="F1002" s="85">
        <v>6</v>
      </c>
      <c r="G1002" s="85">
        <v>25</v>
      </c>
      <c r="H1002" s="82">
        <f>IF(ISBLANK($D1002),"",SUMIFS('8. 514 Details Included'!$I:$I,'8. 514 Details Included'!$A:$A,'7. 511_CAR_Student_Counts_Sec'!$A1002,'8. 514 Details Included'!$E:$E,'7. 511_CAR_Student_Counts_Sec'!$D1002,'8. 514 Details Included'!$D:$D,'7. 511_CAR_Student_Counts_Sec'!H$1,'8. 514 Details Included'!$G:$G,'7. 511_CAR_Student_Counts_Sec'!$F1002))</f>
        <v>25</v>
      </c>
      <c r="I1002" s="82">
        <f>IF(ISBLANK($D1002),"",SUMIFS('8. 514 Details Included'!$I:$I,'8. 514 Details Included'!$A:$A,'7. 511_CAR_Student_Counts_Sec'!$A1002,'8. 514 Details Included'!$E:$E,'7. 511_CAR_Student_Counts_Sec'!$D1002,'8. 514 Details Included'!$D:$D,'7. 511_CAR_Student_Counts_Sec'!I$1,'8. 514 Details Included'!$G:$G,'7. 511_CAR_Student_Counts_Sec'!$F1002))</f>
        <v>0</v>
      </c>
      <c r="J1002" s="82">
        <f>IF(ISBLANK($D1002),"",SUMIFS('8. 514 Details Included'!$I:$I,'8. 514 Details Included'!$A:$A,'7. 511_CAR_Student_Counts_Sec'!$A1002,'8. 514 Details Included'!$E:$E,'7. 511_CAR_Student_Counts_Sec'!$D1002,'8. 514 Details Included'!$D:$D,'7. 511_CAR_Student_Counts_Sec'!J$1,'8. 514 Details Included'!$G:$G,'7. 511_CAR_Student_Counts_Sec'!$F1002))</f>
        <v>0</v>
      </c>
      <c r="K1002" s="82">
        <f>IF(ISBLANK($D1002),"",SUMIFS('8. 514 Details Included'!$I:$I,'8. 514 Details Included'!$A:$A,'7. 511_CAR_Student_Counts_Sec'!$A1002,'8. 514 Details Included'!$E:$E,'7. 511_CAR_Student_Counts_Sec'!$D1002,'8. 514 Details Included'!$D:$D,'7. 511_CAR_Student_Counts_Sec'!K$1,'8. 514 Details Included'!$G:$G,'7. 511_CAR_Student_Counts_Sec'!$F1002))</f>
        <v>0</v>
      </c>
      <c r="L1002" s="82">
        <f>IF(ISBLANK($D1002),"",SUMIFS('8. 514 Details Included'!$I:$I,'8. 514 Details Included'!$A:$A,'7. 511_CAR_Student_Counts_Sec'!$A1002,'8. 514 Details Included'!$E:$E,'7. 511_CAR_Student_Counts_Sec'!$D1002,'8. 514 Details Included'!$D:$D,'7. 511_CAR_Student_Counts_Sec'!L$1,'8. 514 Details Included'!$G:$G,'7. 511_CAR_Student_Counts_Sec'!$F1002))</f>
        <v>0</v>
      </c>
      <c r="M1002" s="82">
        <f>IF(ISBLANK($D1002),"",SUMIFS('8. 514 Details Included'!$I:$I,'8. 514 Details Included'!$A:$A,'7. 511_CAR_Student_Counts_Sec'!$A1002,'8. 514 Details Included'!$E:$E,'7. 511_CAR_Student_Counts_Sec'!$D1002,'8. 514 Details Included'!$D:$D,'7. 511_CAR_Student_Counts_Sec'!M$1,'8. 514 Details Included'!$G:$G,'7. 511_CAR_Student_Counts_Sec'!$F1002))</f>
        <v>0</v>
      </c>
      <c r="N1002" s="82">
        <f>IF(ISBLANK($D1002),"",SUMIFS('8. 514 Details Included'!$I:$I,'8. 514 Details Included'!$A:$A,'7. 511_CAR_Student_Counts_Sec'!$A1002,'8. 514 Details Included'!$E:$E,'7. 511_CAR_Student_Counts_Sec'!$D1002,'8. 514 Details Included'!$D:$D,'7. 511_CAR_Student_Counts_Sec'!N$1,'8. 514 Details Included'!$G:$G,'7. 511_CAR_Student_Counts_Sec'!$F1002))</f>
        <v>0</v>
      </c>
      <c r="O1002" s="81">
        <f t="shared" si="45"/>
        <v>25</v>
      </c>
      <c r="P1002" s="81">
        <f t="shared" si="46"/>
        <v>0</v>
      </c>
      <c r="Q1002" s="81" t="str">
        <f t="shared" si="47"/>
        <v>6-8</v>
      </c>
    </row>
    <row r="1003" spans="1:17" ht="15" outlineLevel="3" x14ac:dyDescent="0.2">
      <c r="A1003" s="85"/>
      <c r="B1003" s="86"/>
      <c r="C1003" s="88" t="s">
        <v>1161</v>
      </c>
      <c r="D1003" s="85"/>
      <c r="E1003" s="86"/>
      <c r="F1003" s="85"/>
      <c r="G1003" s="85">
        <f>SUBTOTAL(1,G991:G1002)</f>
        <v>27.083333333333332</v>
      </c>
      <c r="H1003" s="82" t="str">
        <f>IF(ISBLANK($D1003),"",SUMIFS('8. 514 Details Included'!$I:$I,'8. 514 Details Included'!$A:$A,'7. 511_CAR_Student_Counts_Sec'!$A1003,'8. 514 Details Included'!$E:$E,'7. 511_CAR_Student_Counts_Sec'!$D1003,'8. 514 Details Included'!$D:$D,'7. 511_CAR_Student_Counts_Sec'!H$1,'8. 514 Details Included'!$G:$G,'7. 511_CAR_Student_Counts_Sec'!$F1003))</f>
        <v/>
      </c>
      <c r="I1003" s="82" t="str">
        <f>IF(ISBLANK($D1003),"",SUMIFS('8. 514 Details Included'!$I:$I,'8. 514 Details Included'!$A:$A,'7. 511_CAR_Student_Counts_Sec'!$A1003,'8. 514 Details Included'!$E:$E,'7. 511_CAR_Student_Counts_Sec'!$D1003,'8. 514 Details Included'!$D:$D,'7. 511_CAR_Student_Counts_Sec'!I$1,'8. 514 Details Included'!$G:$G,'7. 511_CAR_Student_Counts_Sec'!$F1003))</f>
        <v/>
      </c>
      <c r="J1003" s="82" t="str">
        <f>IF(ISBLANK($D1003),"",SUMIFS('8. 514 Details Included'!$I:$I,'8. 514 Details Included'!$A:$A,'7. 511_CAR_Student_Counts_Sec'!$A1003,'8. 514 Details Included'!$E:$E,'7. 511_CAR_Student_Counts_Sec'!$D1003,'8. 514 Details Included'!$D:$D,'7. 511_CAR_Student_Counts_Sec'!J$1,'8. 514 Details Included'!$G:$G,'7. 511_CAR_Student_Counts_Sec'!$F1003))</f>
        <v/>
      </c>
      <c r="K1003" s="82" t="str">
        <f>IF(ISBLANK($D1003),"",SUMIFS('8. 514 Details Included'!$I:$I,'8. 514 Details Included'!$A:$A,'7. 511_CAR_Student_Counts_Sec'!$A1003,'8. 514 Details Included'!$E:$E,'7. 511_CAR_Student_Counts_Sec'!$D1003,'8. 514 Details Included'!$D:$D,'7. 511_CAR_Student_Counts_Sec'!K$1,'8. 514 Details Included'!$G:$G,'7. 511_CAR_Student_Counts_Sec'!$F1003))</f>
        <v/>
      </c>
      <c r="L1003" s="82" t="str">
        <f>IF(ISBLANK($D1003),"",SUMIFS('8. 514 Details Included'!$I:$I,'8. 514 Details Included'!$A:$A,'7. 511_CAR_Student_Counts_Sec'!$A1003,'8. 514 Details Included'!$E:$E,'7. 511_CAR_Student_Counts_Sec'!$D1003,'8. 514 Details Included'!$D:$D,'7. 511_CAR_Student_Counts_Sec'!L$1,'8. 514 Details Included'!$G:$G,'7. 511_CAR_Student_Counts_Sec'!$F1003))</f>
        <v/>
      </c>
      <c r="M1003" s="82" t="str">
        <f>IF(ISBLANK($D1003),"",SUMIFS('8. 514 Details Included'!$I:$I,'8. 514 Details Included'!$A:$A,'7. 511_CAR_Student_Counts_Sec'!$A1003,'8. 514 Details Included'!$E:$E,'7. 511_CAR_Student_Counts_Sec'!$D1003,'8. 514 Details Included'!$D:$D,'7. 511_CAR_Student_Counts_Sec'!M$1,'8. 514 Details Included'!$G:$G,'7. 511_CAR_Student_Counts_Sec'!$F1003))</f>
        <v/>
      </c>
      <c r="N1003" s="82" t="str">
        <f>IF(ISBLANK($D1003),"",SUMIFS('8. 514 Details Included'!$I:$I,'8. 514 Details Included'!$A:$A,'7. 511_CAR_Student_Counts_Sec'!$A1003,'8. 514 Details Included'!$E:$E,'7. 511_CAR_Student_Counts_Sec'!$D1003,'8. 514 Details Included'!$D:$D,'7. 511_CAR_Student_Counts_Sec'!N$1,'8. 514 Details Included'!$G:$G,'7. 511_CAR_Student_Counts_Sec'!$F1003))</f>
        <v/>
      </c>
      <c r="O1003" s="81" t="str">
        <f t="shared" si="45"/>
        <v/>
      </c>
      <c r="P1003" s="81" t="str">
        <f t="shared" si="46"/>
        <v/>
      </c>
      <c r="Q1003" s="81" t="str">
        <f t="shared" si="47"/>
        <v/>
      </c>
    </row>
    <row r="1004" spans="1:17" ht="15" outlineLevel="4" x14ac:dyDescent="0.2">
      <c r="A1004" s="85">
        <v>221</v>
      </c>
      <c r="B1004" s="86" t="s">
        <v>1121</v>
      </c>
      <c r="C1004" s="86" t="s">
        <v>1273</v>
      </c>
      <c r="D1004" s="85">
        <v>1</v>
      </c>
      <c r="E1004" s="86" t="s">
        <v>1624</v>
      </c>
      <c r="F1004" s="85">
        <v>1</v>
      </c>
      <c r="G1004" s="85">
        <v>13</v>
      </c>
      <c r="H1004" s="82">
        <f>IF(ISBLANK($D1004),"",SUMIFS('8. 514 Details Included'!$I:$I,'8. 514 Details Included'!$A:$A,'7. 511_CAR_Student_Counts_Sec'!$A1004,'8. 514 Details Included'!$E:$E,'7. 511_CAR_Student_Counts_Sec'!$D1004,'8. 514 Details Included'!$D:$D,'7. 511_CAR_Student_Counts_Sec'!H$1,'8. 514 Details Included'!$G:$G,'7. 511_CAR_Student_Counts_Sec'!$F1004))</f>
        <v>8</v>
      </c>
      <c r="I1004" s="82">
        <f>IF(ISBLANK($D1004),"",SUMIFS('8. 514 Details Included'!$I:$I,'8. 514 Details Included'!$A:$A,'7. 511_CAR_Student_Counts_Sec'!$A1004,'8. 514 Details Included'!$E:$E,'7. 511_CAR_Student_Counts_Sec'!$D1004,'8. 514 Details Included'!$D:$D,'7. 511_CAR_Student_Counts_Sec'!I$1,'8. 514 Details Included'!$G:$G,'7. 511_CAR_Student_Counts_Sec'!$F1004))</f>
        <v>5</v>
      </c>
      <c r="J1004" s="82">
        <f>IF(ISBLANK($D1004),"",SUMIFS('8. 514 Details Included'!$I:$I,'8. 514 Details Included'!$A:$A,'7. 511_CAR_Student_Counts_Sec'!$A1004,'8. 514 Details Included'!$E:$E,'7. 511_CAR_Student_Counts_Sec'!$D1004,'8. 514 Details Included'!$D:$D,'7. 511_CAR_Student_Counts_Sec'!J$1,'8. 514 Details Included'!$G:$G,'7. 511_CAR_Student_Counts_Sec'!$F1004))</f>
        <v>0</v>
      </c>
      <c r="K1004" s="82">
        <f>IF(ISBLANK($D1004),"",SUMIFS('8. 514 Details Included'!$I:$I,'8. 514 Details Included'!$A:$A,'7. 511_CAR_Student_Counts_Sec'!$A1004,'8. 514 Details Included'!$E:$E,'7. 511_CAR_Student_Counts_Sec'!$D1004,'8. 514 Details Included'!$D:$D,'7. 511_CAR_Student_Counts_Sec'!K$1,'8. 514 Details Included'!$G:$G,'7. 511_CAR_Student_Counts_Sec'!$F1004))</f>
        <v>0</v>
      </c>
      <c r="L1004" s="82">
        <f>IF(ISBLANK($D1004),"",SUMIFS('8. 514 Details Included'!$I:$I,'8. 514 Details Included'!$A:$A,'7. 511_CAR_Student_Counts_Sec'!$A1004,'8. 514 Details Included'!$E:$E,'7. 511_CAR_Student_Counts_Sec'!$D1004,'8. 514 Details Included'!$D:$D,'7. 511_CAR_Student_Counts_Sec'!L$1,'8. 514 Details Included'!$G:$G,'7. 511_CAR_Student_Counts_Sec'!$F1004))</f>
        <v>0</v>
      </c>
      <c r="M1004" s="82">
        <f>IF(ISBLANK($D1004),"",SUMIFS('8. 514 Details Included'!$I:$I,'8. 514 Details Included'!$A:$A,'7. 511_CAR_Student_Counts_Sec'!$A1004,'8. 514 Details Included'!$E:$E,'7. 511_CAR_Student_Counts_Sec'!$D1004,'8. 514 Details Included'!$D:$D,'7. 511_CAR_Student_Counts_Sec'!M$1,'8. 514 Details Included'!$G:$G,'7. 511_CAR_Student_Counts_Sec'!$F1004))</f>
        <v>0</v>
      </c>
      <c r="N1004" s="82">
        <f>IF(ISBLANK($D1004),"",SUMIFS('8. 514 Details Included'!$I:$I,'8. 514 Details Included'!$A:$A,'7. 511_CAR_Student_Counts_Sec'!$A1004,'8. 514 Details Included'!$E:$E,'7. 511_CAR_Student_Counts_Sec'!$D1004,'8. 514 Details Included'!$D:$D,'7. 511_CAR_Student_Counts_Sec'!N$1,'8. 514 Details Included'!$G:$G,'7. 511_CAR_Student_Counts_Sec'!$F1004))</f>
        <v>0</v>
      </c>
      <c r="O1004" s="81">
        <f t="shared" si="45"/>
        <v>13</v>
      </c>
      <c r="P1004" s="81">
        <f t="shared" si="46"/>
        <v>0</v>
      </c>
      <c r="Q1004" s="81" t="str">
        <f t="shared" si="47"/>
        <v>6-8</v>
      </c>
    </row>
    <row r="1005" spans="1:17" ht="15" outlineLevel="4" x14ac:dyDescent="0.2">
      <c r="A1005" s="85">
        <v>221</v>
      </c>
      <c r="B1005" s="86" t="s">
        <v>1121</v>
      </c>
      <c r="C1005" s="86" t="s">
        <v>1273</v>
      </c>
      <c r="D1005" s="85">
        <v>1</v>
      </c>
      <c r="E1005" s="86" t="s">
        <v>1624</v>
      </c>
      <c r="F1005" s="85">
        <v>2</v>
      </c>
      <c r="G1005" s="85">
        <v>9</v>
      </c>
      <c r="H1005" s="82">
        <f>IF(ISBLANK($D1005),"",SUMIFS('8. 514 Details Included'!$I:$I,'8. 514 Details Included'!$A:$A,'7. 511_CAR_Student_Counts_Sec'!$A1005,'8. 514 Details Included'!$E:$E,'7. 511_CAR_Student_Counts_Sec'!$D1005,'8. 514 Details Included'!$D:$D,'7. 511_CAR_Student_Counts_Sec'!H$1,'8. 514 Details Included'!$G:$G,'7. 511_CAR_Student_Counts_Sec'!$F1005))</f>
        <v>0</v>
      </c>
      <c r="I1005" s="82">
        <f>IF(ISBLANK($D1005),"",SUMIFS('8. 514 Details Included'!$I:$I,'8. 514 Details Included'!$A:$A,'7. 511_CAR_Student_Counts_Sec'!$A1005,'8. 514 Details Included'!$E:$E,'7. 511_CAR_Student_Counts_Sec'!$D1005,'8. 514 Details Included'!$D:$D,'7. 511_CAR_Student_Counts_Sec'!I$1,'8. 514 Details Included'!$G:$G,'7. 511_CAR_Student_Counts_Sec'!$F1005))</f>
        <v>9</v>
      </c>
      <c r="J1005" s="82">
        <f>IF(ISBLANK($D1005),"",SUMIFS('8. 514 Details Included'!$I:$I,'8. 514 Details Included'!$A:$A,'7. 511_CAR_Student_Counts_Sec'!$A1005,'8. 514 Details Included'!$E:$E,'7. 511_CAR_Student_Counts_Sec'!$D1005,'8. 514 Details Included'!$D:$D,'7. 511_CAR_Student_Counts_Sec'!J$1,'8. 514 Details Included'!$G:$G,'7. 511_CAR_Student_Counts_Sec'!$F1005))</f>
        <v>0</v>
      </c>
      <c r="K1005" s="82">
        <f>IF(ISBLANK($D1005),"",SUMIFS('8. 514 Details Included'!$I:$I,'8. 514 Details Included'!$A:$A,'7. 511_CAR_Student_Counts_Sec'!$A1005,'8. 514 Details Included'!$E:$E,'7. 511_CAR_Student_Counts_Sec'!$D1005,'8. 514 Details Included'!$D:$D,'7. 511_CAR_Student_Counts_Sec'!K$1,'8. 514 Details Included'!$G:$G,'7. 511_CAR_Student_Counts_Sec'!$F1005))</f>
        <v>0</v>
      </c>
      <c r="L1005" s="82">
        <f>IF(ISBLANK($D1005),"",SUMIFS('8. 514 Details Included'!$I:$I,'8. 514 Details Included'!$A:$A,'7. 511_CAR_Student_Counts_Sec'!$A1005,'8. 514 Details Included'!$E:$E,'7. 511_CAR_Student_Counts_Sec'!$D1005,'8. 514 Details Included'!$D:$D,'7. 511_CAR_Student_Counts_Sec'!L$1,'8. 514 Details Included'!$G:$G,'7. 511_CAR_Student_Counts_Sec'!$F1005))</f>
        <v>0</v>
      </c>
      <c r="M1005" s="82">
        <f>IF(ISBLANK($D1005),"",SUMIFS('8. 514 Details Included'!$I:$I,'8. 514 Details Included'!$A:$A,'7. 511_CAR_Student_Counts_Sec'!$A1005,'8. 514 Details Included'!$E:$E,'7. 511_CAR_Student_Counts_Sec'!$D1005,'8. 514 Details Included'!$D:$D,'7. 511_CAR_Student_Counts_Sec'!M$1,'8. 514 Details Included'!$G:$G,'7. 511_CAR_Student_Counts_Sec'!$F1005))</f>
        <v>0</v>
      </c>
      <c r="N1005" s="82">
        <f>IF(ISBLANK($D1005),"",SUMIFS('8. 514 Details Included'!$I:$I,'8. 514 Details Included'!$A:$A,'7. 511_CAR_Student_Counts_Sec'!$A1005,'8. 514 Details Included'!$E:$E,'7. 511_CAR_Student_Counts_Sec'!$D1005,'8. 514 Details Included'!$D:$D,'7. 511_CAR_Student_Counts_Sec'!N$1,'8. 514 Details Included'!$G:$G,'7. 511_CAR_Student_Counts_Sec'!$F1005))</f>
        <v>0</v>
      </c>
      <c r="O1005" s="81">
        <f t="shared" si="45"/>
        <v>9</v>
      </c>
      <c r="P1005" s="81">
        <f t="shared" si="46"/>
        <v>0</v>
      </c>
      <c r="Q1005" s="81" t="str">
        <f t="shared" si="47"/>
        <v>6-8</v>
      </c>
    </row>
    <row r="1006" spans="1:17" ht="15" outlineLevel="4" x14ac:dyDescent="0.2">
      <c r="A1006" s="85">
        <v>221</v>
      </c>
      <c r="B1006" s="86" t="s">
        <v>1121</v>
      </c>
      <c r="C1006" s="86" t="s">
        <v>1273</v>
      </c>
      <c r="D1006" s="85">
        <v>1</v>
      </c>
      <c r="E1006" s="86" t="s">
        <v>1624</v>
      </c>
      <c r="F1006" s="85">
        <v>3</v>
      </c>
      <c r="G1006" s="85">
        <v>8</v>
      </c>
      <c r="H1006" s="82">
        <f>IF(ISBLANK($D1006),"",SUMIFS('8. 514 Details Included'!$I:$I,'8. 514 Details Included'!$A:$A,'7. 511_CAR_Student_Counts_Sec'!$A1006,'8. 514 Details Included'!$E:$E,'7. 511_CAR_Student_Counts_Sec'!$D1006,'8. 514 Details Included'!$D:$D,'7. 511_CAR_Student_Counts_Sec'!H$1,'8. 514 Details Included'!$G:$G,'7. 511_CAR_Student_Counts_Sec'!$F1006))</f>
        <v>0</v>
      </c>
      <c r="I1006" s="82">
        <f>IF(ISBLANK($D1006),"",SUMIFS('8. 514 Details Included'!$I:$I,'8. 514 Details Included'!$A:$A,'7. 511_CAR_Student_Counts_Sec'!$A1006,'8. 514 Details Included'!$E:$E,'7. 511_CAR_Student_Counts_Sec'!$D1006,'8. 514 Details Included'!$D:$D,'7. 511_CAR_Student_Counts_Sec'!I$1,'8. 514 Details Included'!$G:$G,'7. 511_CAR_Student_Counts_Sec'!$F1006))</f>
        <v>7</v>
      </c>
      <c r="J1006" s="82">
        <f>IF(ISBLANK($D1006),"",SUMIFS('8. 514 Details Included'!$I:$I,'8. 514 Details Included'!$A:$A,'7. 511_CAR_Student_Counts_Sec'!$A1006,'8. 514 Details Included'!$E:$E,'7. 511_CAR_Student_Counts_Sec'!$D1006,'8. 514 Details Included'!$D:$D,'7. 511_CAR_Student_Counts_Sec'!J$1,'8. 514 Details Included'!$G:$G,'7. 511_CAR_Student_Counts_Sec'!$F1006))</f>
        <v>1</v>
      </c>
      <c r="K1006" s="82">
        <f>IF(ISBLANK($D1006),"",SUMIFS('8. 514 Details Included'!$I:$I,'8. 514 Details Included'!$A:$A,'7. 511_CAR_Student_Counts_Sec'!$A1006,'8. 514 Details Included'!$E:$E,'7. 511_CAR_Student_Counts_Sec'!$D1006,'8. 514 Details Included'!$D:$D,'7. 511_CAR_Student_Counts_Sec'!K$1,'8. 514 Details Included'!$G:$G,'7. 511_CAR_Student_Counts_Sec'!$F1006))</f>
        <v>0</v>
      </c>
      <c r="L1006" s="82">
        <f>IF(ISBLANK($D1006),"",SUMIFS('8. 514 Details Included'!$I:$I,'8. 514 Details Included'!$A:$A,'7. 511_CAR_Student_Counts_Sec'!$A1006,'8. 514 Details Included'!$E:$E,'7. 511_CAR_Student_Counts_Sec'!$D1006,'8. 514 Details Included'!$D:$D,'7. 511_CAR_Student_Counts_Sec'!L$1,'8. 514 Details Included'!$G:$G,'7. 511_CAR_Student_Counts_Sec'!$F1006))</f>
        <v>0</v>
      </c>
      <c r="M1006" s="82">
        <f>IF(ISBLANK($D1006),"",SUMIFS('8. 514 Details Included'!$I:$I,'8. 514 Details Included'!$A:$A,'7. 511_CAR_Student_Counts_Sec'!$A1006,'8. 514 Details Included'!$E:$E,'7. 511_CAR_Student_Counts_Sec'!$D1006,'8. 514 Details Included'!$D:$D,'7. 511_CAR_Student_Counts_Sec'!M$1,'8. 514 Details Included'!$G:$G,'7. 511_CAR_Student_Counts_Sec'!$F1006))</f>
        <v>0</v>
      </c>
      <c r="N1006" s="82">
        <f>IF(ISBLANK($D1006),"",SUMIFS('8. 514 Details Included'!$I:$I,'8. 514 Details Included'!$A:$A,'7. 511_CAR_Student_Counts_Sec'!$A1006,'8. 514 Details Included'!$E:$E,'7. 511_CAR_Student_Counts_Sec'!$D1006,'8. 514 Details Included'!$D:$D,'7. 511_CAR_Student_Counts_Sec'!N$1,'8. 514 Details Included'!$G:$G,'7. 511_CAR_Student_Counts_Sec'!$F1006))</f>
        <v>0</v>
      </c>
      <c r="O1006" s="81">
        <f t="shared" si="45"/>
        <v>8</v>
      </c>
      <c r="P1006" s="81">
        <f t="shared" si="46"/>
        <v>0</v>
      </c>
      <c r="Q1006" s="81" t="str">
        <f t="shared" si="47"/>
        <v>6-8</v>
      </c>
    </row>
    <row r="1007" spans="1:17" ht="15" outlineLevel="4" x14ac:dyDescent="0.2">
      <c r="A1007" s="85">
        <v>221</v>
      </c>
      <c r="B1007" s="86" t="s">
        <v>1121</v>
      </c>
      <c r="C1007" s="86" t="s">
        <v>1273</v>
      </c>
      <c r="D1007" s="85">
        <v>1</v>
      </c>
      <c r="E1007" s="86" t="s">
        <v>1624</v>
      </c>
      <c r="F1007" s="85">
        <v>4</v>
      </c>
      <c r="G1007" s="85">
        <v>6</v>
      </c>
      <c r="H1007" s="82">
        <f>IF(ISBLANK($D1007),"",SUMIFS('8. 514 Details Included'!$I:$I,'8. 514 Details Included'!$A:$A,'7. 511_CAR_Student_Counts_Sec'!$A1007,'8. 514 Details Included'!$E:$E,'7. 511_CAR_Student_Counts_Sec'!$D1007,'8. 514 Details Included'!$D:$D,'7. 511_CAR_Student_Counts_Sec'!H$1,'8. 514 Details Included'!$G:$G,'7. 511_CAR_Student_Counts_Sec'!$F1007))</f>
        <v>6</v>
      </c>
      <c r="I1007" s="82">
        <f>IF(ISBLANK($D1007),"",SUMIFS('8. 514 Details Included'!$I:$I,'8. 514 Details Included'!$A:$A,'7. 511_CAR_Student_Counts_Sec'!$A1007,'8. 514 Details Included'!$E:$E,'7. 511_CAR_Student_Counts_Sec'!$D1007,'8. 514 Details Included'!$D:$D,'7. 511_CAR_Student_Counts_Sec'!I$1,'8. 514 Details Included'!$G:$G,'7. 511_CAR_Student_Counts_Sec'!$F1007))</f>
        <v>0</v>
      </c>
      <c r="J1007" s="82">
        <f>IF(ISBLANK($D1007),"",SUMIFS('8. 514 Details Included'!$I:$I,'8. 514 Details Included'!$A:$A,'7. 511_CAR_Student_Counts_Sec'!$A1007,'8. 514 Details Included'!$E:$E,'7. 511_CAR_Student_Counts_Sec'!$D1007,'8. 514 Details Included'!$D:$D,'7. 511_CAR_Student_Counts_Sec'!J$1,'8. 514 Details Included'!$G:$G,'7. 511_CAR_Student_Counts_Sec'!$F1007))</f>
        <v>0</v>
      </c>
      <c r="K1007" s="82">
        <f>IF(ISBLANK($D1007),"",SUMIFS('8. 514 Details Included'!$I:$I,'8. 514 Details Included'!$A:$A,'7. 511_CAR_Student_Counts_Sec'!$A1007,'8. 514 Details Included'!$E:$E,'7. 511_CAR_Student_Counts_Sec'!$D1007,'8. 514 Details Included'!$D:$D,'7. 511_CAR_Student_Counts_Sec'!K$1,'8. 514 Details Included'!$G:$G,'7. 511_CAR_Student_Counts_Sec'!$F1007))</f>
        <v>0</v>
      </c>
      <c r="L1007" s="82">
        <f>IF(ISBLANK($D1007),"",SUMIFS('8. 514 Details Included'!$I:$I,'8. 514 Details Included'!$A:$A,'7. 511_CAR_Student_Counts_Sec'!$A1007,'8. 514 Details Included'!$E:$E,'7. 511_CAR_Student_Counts_Sec'!$D1007,'8. 514 Details Included'!$D:$D,'7. 511_CAR_Student_Counts_Sec'!L$1,'8. 514 Details Included'!$G:$G,'7. 511_CAR_Student_Counts_Sec'!$F1007))</f>
        <v>0</v>
      </c>
      <c r="M1007" s="82">
        <f>IF(ISBLANK($D1007),"",SUMIFS('8. 514 Details Included'!$I:$I,'8. 514 Details Included'!$A:$A,'7. 511_CAR_Student_Counts_Sec'!$A1007,'8. 514 Details Included'!$E:$E,'7. 511_CAR_Student_Counts_Sec'!$D1007,'8. 514 Details Included'!$D:$D,'7. 511_CAR_Student_Counts_Sec'!M$1,'8. 514 Details Included'!$G:$G,'7. 511_CAR_Student_Counts_Sec'!$F1007))</f>
        <v>0</v>
      </c>
      <c r="N1007" s="82">
        <f>IF(ISBLANK($D1007),"",SUMIFS('8. 514 Details Included'!$I:$I,'8. 514 Details Included'!$A:$A,'7. 511_CAR_Student_Counts_Sec'!$A1007,'8. 514 Details Included'!$E:$E,'7. 511_CAR_Student_Counts_Sec'!$D1007,'8. 514 Details Included'!$D:$D,'7. 511_CAR_Student_Counts_Sec'!N$1,'8. 514 Details Included'!$G:$G,'7. 511_CAR_Student_Counts_Sec'!$F1007))</f>
        <v>0</v>
      </c>
      <c r="O1007" s="81">
        <f t="shared" si="45"/>
        <v>6</v>
      </c>
      <c r="P1007" s="81">
        <f t="shared" si="46"/>
        <v>0</v>
      </c>
      <c r="Q1007" s="81" t="str">
        <f t="shared" si="47"/>
        <v>6-8</v>
      </c>
    </row>
    <row r="1008" spans="1:17" ht="15" outlineLevel="4" x14ac:dyDescent="0.2">
      <c r="A1008" s="85">
        <v>221</v>
      </c>
      <c r="B1008" s="86" t="s">
        <v>1121</v>
      </c>
      <c r="C1008" s="86" t="s">
        <v>1273</v>
      </c>
      <c r="D1008" s="85">
        <v>1</v>
      </c>
      <c r="E1008" s="86" t="s">
        <v>1624</v>
      </c>
      <c r="F1008" s="85">
        <v>6</v>
      </c>
      <c r="G1008" s="85">
        <v>8</v>
      </c>
      <c r="H1008" s="82">
        <f>IF(ISBLANK($D1008),"",SUMIFS('8. 514 Details Included'!$I:$I,'8. 514 Details Included'!$A:$A,'7. 511_CAR_Student_Counts_Sec'!$A1008,'8. 514 Details Included'!$E:$E,'7. 511_CAR_Student_Counts_Sec'!$D1008,'8. 514 Details Included'!$D:$D,'7. 511_CAR_Student_Counts_Sec'!H$1,'8. 514 Details Included'!$G:$G,'7. 511_CAR_Student_Counts_Sec'!$F1008))</f>
        <v>8</v>
      </c>
      <c r="I1008" s="82">
        <f>IF(ISBLANK($D1008),"",SUMIFS('8. 514 Details Included'!$I:$I,'8. 514 Details Included'!$A:$A,'7. 511_CAR_Student_Counts_Sec'!$A1008,'8. 514 Details Included'!$E:$E,'7. 511_CAR_Student_Counts_Sec'!$D1008,'8. 514 Details Included'!$D:$D,'7. 511_CAR_Student_Counts_Sec'!I$1,'8. 514 Details Included'!$G:$G,'7. 511_CAR_Student_Counts_Sec'!$F1008))</f>
        <v>0</v>
      </c>
      <c r="J1008" s="82">
        <f>IF(ISBLANK($D1008),"",SUMIFS('8. 514 Details Included'!$I:$I,'8. 514 Details Included'!$A:$A,'7. 511_CAR_Student_Counts_Sec'!$A1008,'8. 514 Details Included'!$E:$E,'7. 511_CAR_Student_Counts_Sec'!$D1008,'8. 514 Details Included'!$D:$D,'7. 511_CAR_Student_Counts_Sec'!J$1,'8. 514 Details Included'!$G:$G,'7. 511_CAR_Student_Counts_Sec'!$F1008))</f>
        <v>0</v>
      </c>
      <c r="K1008" s="82">
        <f>IF(ISBLANK($D1008),"",SUMIFS('8. 514 Details Included'!$I:$I,'8. 514 Details Included'!$A:$A,'7. 511_CAR_Student_Counts_Sec'!$A1008,'8. 514 Details Included'!$E:$E,'7. 511_CAR_Student_Counts_Sec'!$D1008,'8. 514 Details Included'!$D:$D,'7. 511_CAR_Student_Counts_Sec'!K$1,'8. 514 Details Included'!$G:$G,'7. 511_CAR_Student_Counts_Sec'!$F1008))</f>
        <v>0</v>
      </c>
      <c r="L1008" s="82">
        <f>IF(ISBLANK($D1008),"",SUMIFS('8. 514 Details Included'!$I:$I,'8. 514 Details Included'!$A:$A,'7. 511_CAR_Student_Counts_Sec'!$A1008,'8. 514 Details Included'!$E:$E,'7. 511_CAR_Student_Counts_Sec'!$D1008,'8. 514 Details Included'!$D:$D,'7. 511_CAR_Student_Counts_Sec'!L$1,'8. 514 Details Included'!$G:$G,'7. 511_CAR_Student_Counts_Sec'!$F1008))</f>
        <v>0</v>
      </c>
      <c r="M1008" s="82">
        <f>IF(ISBLANK($D1008),"",SUMIFS('8. 514 Details Included'!$I:$I,'8. 514 Details Included'!$A:$A,'7. 511_CAR_Student_Counts_Sec'!$A1008,'8. 514 Details Included'!$E:$E,'7. 511_CAR_Student_Counts_Sec'!$D1008,'8. 514 Details Included'!$D:$D,'7. 511_CAR_Student_Counts_Sec'!M$1,'8. 514 Details Included'!$G:$G,'7. 511_CAR_Student_Counts_Sec'!$F1008))</f>
        <v>0</v>
      </c>
      <c r="N1008" s="82">
        <f>IF(ISBLANK($D1008),"",SUMIFS('8. 514 Details Included'!$I:$I,'8. 514 Details Included'!$A:$A,'7. 511_CAR_Student_Counts_Sec'!$A1008,'8. 514 Details Included'!$E:$E,'7. 511_CAR_Student_Counts_Sec'!$D1008,'8. 514 Details Included'!$D:$D,'7. 511_CAR_Student_Counts_Sec'!N$1,'8. 514 Details Included'!$G:$G,'7. 511_CAR_Student_Counts_Sec'!$F1008))</f>
        <v>0</v>
      </c>
      <c r="O1008" s="81">
        <f t="shared" si="45"/>
        <v>8</v>
      </c>
      <c r="P1008" s="81">
        <f t="shared" si="46"/>
        <v>0</v>
      </c>
      <c r="Q1008" s="81" t="str">
        <f t="shared" si="47"/>
        <v>6-8</v>
      </c>
    </row>
    <row r="1009" spans="1:17" ht="15" outlineLevel="3" x14ac:dyDescent="0.2">
      <c r="A1009" s="85"/>
      <c r="B1009" s="86"/>
      <c r="C1009" s="88" t="s">
        <v>1271</v>
      </c>
      <c r="D1009" s="85"/>
      <c r="E1009" s="86"/>
      <c r="F1009" s="85"/>
      <c r="G1009" s="85">
        <f>SUBTOTAL(1,G1004:G1008)</f>
        <v>8.8000000000000007</v>
      </c>
      <c r="H1009" s="82" t="str">
        <f>IF(ISBLANK($D1009),"",SUMIFS('8. 514 Details Included'!$I:$I,'8. 514 Details Included'!$A:$A,'7. 511_CAR_Student_Counts_Sec'!$A1009,'8. 514 Details Included'!$E:$E,'7. 511_CAR_Student_Counts_Sec'!$D1009,'8. 514 Details Included'!$D:$D,'7. 511_CAR_Student_Counts_Sec'!H$1,'8. 514 Details Included'!$G:$G,'7. 511_CAR_Student_Counts_Sec'!$F1009))</f>
        <v/>
      </c>
      <c r="I1009" s="82" t="str">
        <f>IF(ISBLANK($D1009),"",SUMIFS('8. 514 Details Included'!$I:$I,'8. 514 Details Included'!$A:$A,'7. 511_CAR_Student_Counts_Sec'!$A1009,'8. 514 Details Included'!$E:$E,'7. 511_CAR_Student_Counts_Sec'!$D1009,'8. 514 Details Included'!$D:$D,'7. 511_CAR_Student_Counts_Sec'!I$1,'8. 514 Details Included'!$G:$G,'7. 511_CAR_Student_Counts_Sec'!$F1009))</f>
        <v/>
      </c>
      <c r="J1009" s="82" t="str">
        <f>IF(ISBLANK($D1009),"",SUMIFS('8. 514 Details Included'!$I:$I,'8. 514 Details Included'!$A:$A,'7. 511_CAR_Student_Counts_Sec'!$A1009,'8. 514 Details Included'!$E:$E,'7. 511_CAR_Student_Counts_Sec'!$D1009,'8. 514 Details Included'!$D:$D,'7. 511_CAR_Student_Counts_Sec'!J$1,'8. 514 Details Included'!$G:$G,'7. 511_CAR_Student_Counts_Sec'!$F1009))</f>
        <v/>
      </c>
      <c r="K1009" s="82" t="str">
        <f>IF(ISBLANK($D1009),"",SUMIFS('8. 514 Details Included'!$I:$I,'8. 514 Details Included'!$A:$A,'7. 511_CAR_Student_Counts_Sec'!$A1009,'8. 514 Details Included'!$E:$E,'7. 511_CAR_Student_Counts_Sec'!$D1009,'8. 514 Details Included'!$D:$D,'7. 511_CAR_Student_Counts_Sec'!K$1,'8. 514 Details Included'!$G:$G,'7. 511_CAR_Student_Counts_Sec'!$F1009))</f>
        <v/>
      </c>
      <c r="L1009" s="82" t="str">
        <f>IF(ISBLANK($D1009),"",SUMIFS('8. 514 Details Included'!$I:$I,'8. 514 Details Included'!$A:$A,'7. 511_CAR_Student_Counts_Sec'!$A1009,'8. 514 Details Included'!$E:$E,'7. 511_CAR_Student_Counts_Sec'!$D1009,'8. 514 Details Included'!$D:$D,'7. 511_CAR_Student_Counts_Sec'!L$1,'8. 514 Details Included'!$G:$G,'7. 511_CAR_Student_Counts_Sec'!$F1009))</f>
        <v/>
      </c>
      <c r="M1009" s="82" t="str">
        <f>IF(ISBLANK($D1009),"",SUMIFS('8. 514 Details Included'!$I:$I,'8. 514 Details Included'!$A:$A,'7. 511_CAR_Student_Counts_Sec'!$A1009,'8. 514 Details Included'!$E:$E,'7. 511_CAR_Student_Counts_Sec'!$D1009,'8. 514 Details Included'!$D:$D,'7. 511_CAR_Student_Counts_Sec'!M$1,'8. 514 Details Included'!$G:$G,'7. 511_CAR_Student_Counts_Sec'!$F1009))</f>
        <v/>
      </c>
      <c r="N1009" s="82" t="str">
        <f>IF(ISBLANK($D1009),"",SUMIFS('8. 514 Details Included'!$I:$I,'8. 514 Details Included'!$A:$A,'7. 511_CAR_Student_Counts_Sec'!$A1009,'8. 514 Details Included'!$E:$E,'7. 511_CAR_Student_Counts_Sec'!$D1009,'8. 514 Details Included'!$D:$D,'7. 511_CAR_Student_Counts_Sec'!N$1,'8. 514 Details Included'!$G:$G,'7. 511_CAR_Student_Counts_Sec'!$F1009))</f>
        <v/>
      </c>
      <c r="O1009" s="81" t="str">
        <f t="shared" si="45"/>
        <v/>
      </c>
      <c r="P1009" s="81" t="str">
        <f t="shared" si="46"/>
        <v/>
      </c>
      <c r="Q1009" s="81" t="str">
        <f t="shared" si="47"/>
        <v/>
      </c>
    </row>
    <row r="1010" spans="1:17" ht="15" outlineLevel="2" x14ac:dyDescent="0.2">
      <c r="A1010" s="87" t="s">
        <v>1623</v>
      </c>
      <c r="B1010" s="86"/>
      <c r="C1010" s="86"/>
      <c r="D1010" s="85"/>
      <c r="E1010" s="86"/>
      <c r="F1010" s="85"/>
      <c r="G1010" s="85">
        <f>SUBTOTAL(1,G949:G1008)</f>
        <v>26.767857142857142</v>
      </c>
      <c r="H1010" s="82" t="str">
        <f>IF(ISBLANK($D1010),"",SUMIFS('8. 514 Details Included'!$I:$I,'8. 514 Details Included'!$A:$A,'7. 511_CAR_Student_Counts_Sec'!$A1010,'8. 514 Details Included'!$E:$E,'7. 511_CAR_Student_Counts_Sec'!$D1010,'8. 514 Details Included'!$D:$D,'7. 511_CAR_Student_Counts_Sec'!H$1,'8. 514 Details Included'!$G:$G,'7. 511_CAR_Student_Counts_Sec'!$F1010))</f>
        <v/>
      </c>
      <c r="I1010" s="82" t="str">
        <f>IF(ISBLANK($D1010),"",SUMIFS('8. 514 Details Included'!$I:$I,'8. 514 Details Included'!$A:$A,'7. 511_CAR_Student_Counts_Sec'!$A1010,'8. 514 Details Included'!$E:$E,'7. 511_CAR_Student_Counts_Sec'!$D1010,'8. 514 Details Included'!$D:$D,'7. 511_CAR_Student_Counts_Sec'!I$1,'8. 514 Details Included'!$G:$G,'7. 511_CAR_Student_Counts_Sec'!$F1010))</f>
        <v/>
      </c>
      <c r="J1010" s="82" t="str">
        <f>IF(ISBLANK($D1010),"",SUMIFS('8. 514 Details Included'!$I:$I,'8. 514 Details Included'!$A:$A,'7. 511_CAR_Student_Counts_Sec'!$A1010,'8. 514 Details Included'!$E:$E,'7. 511_CAR_Student_Counts_Sec'!$D1010,'8. 514 Details Included'!$D:$D,'7. 511_CAR_Student_Counts_Sec'!J$1,'8. 514 Details Included'!$G:$G,'7. 511_CAR_Student_Counts_Sec'!$F1010))</f>
        <v/>
      </c>
      <c r="K1010" s="82" t="str">
        <f>IF(ISBLANK($D1010),"",SUMIFS('8. 514 Details Included'!$I:$I,'8. 514 Details Included'!$A:$A,'7. 511_CAR_Student_Counts_Sec'!$A1010,'8. 514 Details Included'!$E:$E,'7. 511_CAR_Student_Counts_Sec'!$D1010,'8. 514 Details Included'!$D:$D,'7. 511_CAR_Student_Counts_Sec'!K$1,'8. 514 Details Included'!$G:$G,'7. 511_CAR_Student_Counts_Sec'!$F1010))</f>
        <v/>
      </c>
      <c r="L1010" s="82" t="str">
        <f>IF(ISBLANK($D1010),"",SUMIFS('8. 514 Details Included'!$I:$I,'8. 514 Details Included'!$A:$A,'7. 511_CAR_Student_Counts_Sec'!$A1010,'8. 514 Details Included'!$E:$E,'7. 511_CAR_Student_Counts_Sec'!$D1010,'8. 514 Details Included'!$D:$D,'7. 511_CAR_Student_Counts_Sec'!L$1,'8. 514 Details Included'!$G:$G,'7. 511_CAR_Student_Counts_Sec'!$F1010))</f>
        <v/>
      </c>
      <c r="M1010" s="82" t="str">
        <f>IF(ISBLANK($D1010),"",SUMIFS('8. 514 Details Included'!$I:$I,'8. 514 Details Included'!$A:$A,'7. 511_CAR_Student_Counts_Sec'!$A1010,'8. 514 Details Included'!$E:$E,'7. 511_CAR_Student_Counts_Sec'!$D1010,'8. 514 Details Included'!$D:$D,'7. 511_CAR_Student_Counts_Sec'!M$1,'8. 514 Details Included'!$G:$G,'7. 511_CAR_Student_Counts_Sec'!$F1010))</f>
        <v/>
      </c>
      <c r="N1010" s="82" t="str">
        <f>IF(ISBLANK($D1010),"",SUMIFS('8. 514 Details Included'!$I:$I,'8. 514 Details Included'!$A:$A,'7. 511_CAR_Student_Counts_Sec'!$A1010,'8. 514 Details Included'!$E:$E,'7. 511_CAR_Student_Counts_Sec'!$D1010,'8. 514 Details Included'!$D:$D,'7. 511_CAR_Student_Counts_Sec'!N$1,'8. 514 Details Included'!$G:$G,'7. 511_CAR_Student_Counts_Sec'!$F1010))</f>
        <v/>
      </c>
      <c r="O1010" s="81" t="str">
        <f t="shared" si="45"/>
        <v/>
      </c>
      <c r="P1010" s="81" t="str">
        <f t="shared" si="46"/>
        <v/>
      </c>
      <c r="Q1010" s="81" t="str">
        <f t="shared" si="47"/>
        <v/>
      </c>
    </row>
    <row r="1011" spans="1:17" ht="15" outlineLevel="4" x14ac:dyDescent="0.2">
      <c r="A1011" s="85">
        <v>224</v>
      </c>
      <c r="B1011" s="86" t="s">
        <v>1124</v>
      </c>
      <c r="C1011" s="86" t="s">
        <v>1172</v>
      </c>
      <c r="D1011" s="85">
        <v>343</v>
      </c>
      <c r="E1011" s="86" t="s">
        <v>1614</v>
      </c>
      <c r="F1011" s="85">
        <v>2</v>
      </c>
      <c r="G1011" s="85">
        <v>32</v>
      </c>
      <c r="H1011" s="82">
        <f>IF(ISBLANK($D1011),"",SUMIFS('8. 514 Details Included'!$I:$I,'8. 514 Details Included'!$A:$A,'7. 511_CAR_Student_Counts_Sec'!$A1011,'8. 514 Details Included'!$E:$E,'7. 511_CAR_Student_Counts_Sec'!$D1011,'8. 514 Details Included'!$D:$D,'7. 511_CAR_Student_Counts_Sec'!H$1,'8. 514 Details Included'!$G:$G,'7. 511_CAR_Student_Counts_Sec'!$F1011))</f>
        <v>0</v>
      </c>
      <c r="I1011" s="82">
        <f>IF(ISBLANK($D1011),"",SUMIFS('8. 514 Details Included'!$I:$I,'8. 514 Details Included'!$A:$A,'7. 511_CAR_Student_Counts_Sec'!$A1011,'8. 514 Details Included'!$E:$E,'7. 511_CAR_Student_Counts_Sec'!$D1011,'8. 514 Details Included'!$D:$D,'7. 511_CAR_Student_Counts_Sec'!I$1,'8. 514 Details Included'!$G:$G,'7. 511_CAR_Student_Counts_Sec'!$F1011))</f>
        <v>31</v>
      </c>
      <c r="J1011" s="82">
        <f>IF(ISBLANK($D1011),"",SUMIFS('8. 514 Details Included'!$I:$I,'8. 514 Details Included'!$A:$A,'7. 511_CAR_Student_Counts_Sec'!$A1011,'8. 514 Details Included'!$E:$E,'7. 511_CAR_Student_Counts_Sec'!$D1011,'8. 514 Details Included'!$D:$D,'7. 511_CAR_Student_Counts_Sec'!J$1,'8. 514 Details Included'!$G:$G,'7. 511_CAR_Student_Counts_Sec'!$F1011))</f>
        <v>1</v>
      </c>
      <c r="K1011" s="82">
        <f>IF(ISBLANK($D1011),"",SUMIFS('8. 514 Details Included'!$I:$I,'8. 514 Details Included'!$A:$A,'7. 511_CAR_Student_Counts_Sec'!$A1011,'8. 514 Details Included'!$E:$E,'7. 511_CAR_Student_Counts_Sec'!$D1011,'8. 514 Details Included'!$D:$D,'7. 511_CAR_Student_Counts_Sec'!K$1,'8. 514 Details Included'!$G:$G,'7. 511_CAR_Student_Counts_Sec'!$F1011))</f>
        <v>0</v>
      </c>
      <c r="L1011" s="82">
        <f>IF(ISBLANK($D1011),"",SUMIFS('8. 514 Details Included'!$I:$I,'8. 514 Details Included'!$A:$A,'7. 511_CAR_Student_Counts_Sec'!$A1011,'8. 514 Details Included'!$E:$E,'7. 511_CAR_Student_Counts_Sec'!$D1011,'8. 514 Details Included'!$D:$D,'7. 511_CAR_Student_Counts_Sec'!L$1,'8. 514 Details Included'!$G:$G,'7. 511_CAR_Student_Counts_Sec'!$F1011))</f>
        <v>0</v>
      </c>
      <c r="M1011" s="82">
        <f>IF(ISBLANK($D1011),"",SUMIFS('8. 514 Details Included'!$I:$I,'8. 514 Details Included'!$A:$A,'7. 511_CAR_Student_Counts_Sec'!$A1011,'8. 514 Details Included'!$E:$E,'7. 511_CAR_Student_Counts_Sec'!$D1011,'8. 514 Details Included'!$D:$D,'7. 511_CAR_Student_Counts_Sec'!M$1,'8. 514 Details Included'!$G:$G,'7. 511_CAR_Student_Counts_Sec'!$F1011))</f>
        <v>0</v>
      </c>
      <c r="N1011" s="82">
        <f>IF(ISBLANK($D1011),"",SUMIFS('8. 514 Details Included'!$I:$I,'8. 514 Details Included'!$A:$A,'7. 511_CAR_Student_Counts_Sec'!$A1011,'8. 514 Details Included'!$E:$E,'7. 511_CAR_Student_Counts_Sec'!$D1011,'8. 514 Details Included'!$D:$D,'7. 511_CAR_Student_Counts_Sec'!N$1,'8. 514 Details Included'!$G:$G,'7. 511_CAR_Student_Counts_Sec'!$F1011))</f>
        <v>0</v>
      </c>
      <c r="O1011" s="81">
        <f t="shared" si="45"/>
        <v>32</v>
      </c>
      <c r="P1011" s="81">
        <f t="shared" si="46"/>
        <v>0</v>
      </c>
      <c r="Q1011" s="81" t="str">
        <f t="shared" si="47"/>
        <v>6-8</v>
      </c>
    </row>
    <row r="1012" spans="1:17" ht="15" outlineLevel="4" x14ac:dyDescent="0.2">
      <c r="A1012" s="85">
        <v>224</v>
      </c>
      <c r="B1012" s="86" t="s">
        <v>1124</v>
      </c>
      <c r="C1012" s="86" t="s">
        <v>1172</v>
      </c>
      <c r="D1012" s="85">
        <v>343</v>
      </c>
      <c r="E1012" s="86" t="s">
        <v>1614</v>
      </c>
      <c r="F1012" s="85">
        <v>5</v>
      </c>
      <c r="G1012" s="85">
        <v>15</v>
      </c>
      <c r="H1012" s="82">
        <f>IF(ISBLANK($D1012),"",SUMIFS('8. 514 Details Included'!$I:$I,'8. 514 Details Included'!$A:$A,'7. 511_CAR_Student_Counts_Sec'!$A1012,'8. 514 Details Included'!$E:$E,'7. 511_CAR_Student_Counts_Sec'!$D1012,'8. 514 Details Included'!$D:$D,'7. 511_CAR_Student_Counts_Sec'!H$1,'8. 514 Details Included'!$G:$G,'7. 511_CAR_Student_Counts_Sec'!$F1012))</f>
        <v>0</v>
      </c>
      <c r="I1012" s="82">
        <f>IF(ISBLANK($D1012),"",SUMIFS('8. 514 Details Included'!$I:$I,'8. 514 Details Included'!$A:$A,'7. 511_CAR_Student_Counts_Sec'!$A1012,'8. 514 Details Included'!$E:$E,'7. 511_CAR_Student_Counts_Sec'!$D1012,'8. 514 Details Included'!$D:$D,'7. 511_CAR_Student_Counts_Sec'!I$1,'8. 514 Details Included'!$G:$G,'7. 511_CAR_Student_Counts_Sec'!$F1012))</f>
        <v>15</v>
      </c>
      <c r="J1012" s="82">
        <f>IF(ISBLANK($D1012),"",SUMIFS('8. 514 Details Included'!$I:$I,'8. 514 Details Included'!$A:$A,'7. 511_CAR_Student_Counts_Sec'!$A1012,'8. 514 Details Included'!$E:$E,'7. 511_CAR_Student_Counts_Sec'!$D1012,'8. 514 Details Included'!$D:$D,'7. 511_CAR_Student_Counts_Sec'!J$1,'8. 514 Details Included'!$G:$G,'7. 511_CAR_Student_Counts_Sec'!$F1012))</f>
        <v>0</v>
      </c>
      <c r="K1012" s="82">
        <f>IF(ISBLANK($D1012),"",SUMIFS('8. 514 Details Included'!$I:$I,'8. 514 Details Included'!$A:$A,'7. 511_CAR_Student_Counts_Sec'!$A1012,'8. 514 Details Included'!$E:$E,'7. 511_CAR_Student_Counts_Sec'!$D1012,'8. 514 Details Included'!$D:$D,'7. 511_CAR_Student_Counts_Sec'!K$1,'8. 514 Details Included'!$G:$G,'7. 511_CAR_Student_Counts_Sec'!$F1012))</f>
        <v>0</v>
      </c>
      <c r="L1012" s="82">
        <f>IF(ISBLANK($D1012),"",SUMIFS('8. 514 Details Included'!$I:$I,'8. 514 Details Included'!$A:$A,'7. 511_CAR_Student_Counts_Sec'!$A1012,'8. 514 Details Included'!$E:$E,'7. 511_CAR_Student_Counts_Sec'!$D1012,'8. 514 Details Included'!$D:$D,'7. 511_CAR_Student_Counts_Sec'!L$1,'8. 514 Details Included'!$G:$G,'7. 511_CAR_Student_Counts_Sec'!$F1012))</f>
        <v>0</v>
      </c>
      <c r="M1012" s="82">
        <f>IF(ISBLANK($D1012),"",SUMIFS('8. 514 Details Included'!$I:$I,'8. 514 Details Included'!$A:$A,'7. 511_CAR_Student_Counts_Sec'!$A1012,'8. 514 Details Included'!$E:$E,'7. 511_CAR_Student_Counts_Sec'!$D1012,'8. 514 Details Included'!$D:$D,'7. 511_CAR_Student_Counts_Sec'!M$1,'8. 514 Details Included'!$G:$G,'7. 511_CAR_Student_Counts_Sec'!$F1012))</f>
        <v>0</v>
      </c>
      <c r="N1012" s="82">
        <f>IF(ISBLANK($D1012),"",SUMIFS('8. 514 Details Included'!$I:$I,'8. 514 Details Included'!$A:$A,'7. 511_CAR_Student_Counts_Sec'!$A1012,'8. 514 Details Included'!$E:$E,'7. 511_CAR_Student_Counts_Sec'!$D1012,'8. 514 Details Included'!$D:$D,'7. 511_CAR_Student_Counts_Sec'!N$1,'8. 514 Details Included'!$G:$G,'7. 511_CAR_Student_Counts_Sec'!$F1012))</f>
        <v>0</v>
      </c>
      <c r="O1012" s="81">
        <f t="shared" si="45"/>
        <v>15</v>
      </c>
      <c r="P1012" s="81">
        <f t="shared" si="46"/>
        <v>0</v>
      </c>
      <c r="Q1012" s="81" t="str">
        <f t="shared" si="47"/>
        <v>6-8</v>
      </c>
    </row>
    <row r="1013" spans="1:17" ht="15" outlineLevel="4" x14ac:dyDescent="0.2">
      <c r="A1013" s="85">
        <v>224</v>
      </c>
      <c r="B1013" s="86" t="s">
        <v>1124</v>
      </c>
      <c r="C1013" s="86" t="s">
        <v>1172</v>
      </c>
      <c r="D1013" s="85">
        <v>339</v>
      </c>
      <c r="E1013" s="86" t="s">
        <v>1622</v>
      </c>
      <c r="F1013" s="85">
        <v>1</v>
      </c>
      <c r="G1013" s="85">
        <v>26</v>
      </c>
      <c r="H1013" s="82">
        <f>IF(ISBLANK($D1013),"",SUMIFS('8. 514 Details Included'!$I:$I,'8. 514 Details Included'!$A:$A,'7. 511_CAR_Student_Counts_Sec'!$A1013,'8. 514 Details Included'!$E:$E,'7. 511_CAR_Student_Counts_Sec'!$D1013,'8. 514 Details Included'!$D:$D,'7. 511_CAR_Student_Counts_Sec'!H$1,'8. 514 Details Included'!$G:$G,'7. 511_CAR_Student_Counts_Sec'!$F1013))</f>
        <v>0</v>
      </c>
      <c r="I1013" s="82">
        <f>IF(ISBLANK($D1013),"",SUMIFS('8. 514 Details Included'!$I:$I,'8. 514 Details Included'!$A:$A,'7. 511_CAR_Student_Counts_Sec'!$A1013,'8. 514 Details Included'!$E:$E,'7. 511_CAR_Student_Counts_Sec'!$D1013,'8. 514 Details Included'!$D:$D,'7. 511_CAR_Student_Counts_Sec'!I$1,'8. 514 Details Included'!$G:$G,'7. 511_CAR_Student_Counts_Sec'!$F1013))</f>
        <v>0</v>
      </c>
      <c r="J1013" s="82">
        <f>IF(ISBLANK($D1013),"",SUMIFS('8. 514 Details Included'!$I:$I,'8. 514 Details Included'!$A:$A,'7. 511_CAR_Student_Counts_Sec'!$A1013,'8. 514 Details Included'!$E:$E,'7. 511_CAR_Student_Counts_Sec'!$D1013,'8. 514 Details Included'!$D:$D,'7. 511_CAR_Student_Counts_Sec'!J$1,'8. 514 Details Included'!$G:$G,'7. 511_CAR_Student_Counts_Sec'!$F1013))</f>
        <v>26</v>
      </c>
      <c r="K1013" s="82">
        <f>IF(ISBLANK($D1013),"",SUMIFS('8. 514 Details Included'!$I:$I,'8. 514 Details Included'!$A:$A,'7. 511_CAR_Student_Counts_Sec'!$A1013,'8. 514 Details Included'!$E:$E,'7. 511_CAR_Student_Counts_Sec'!$D1013,'8. 514 Details Included'!$D:$D,'7. 511_CAR_Student_Counts_Sec'!K$1,'8. 514 Details Included'!$G:$G,'7. 511_CAR_Student_Counts_Sec'!$F1013))</f>
        <v>0</v>
      </c>
      <c r="L1013" s="82">
        <f>IF(ISBLANK($D1013),"",SUMIFS('8. 514 Details Included'!$I:$I,'8. 514 Details Included'!$A:$A,'7. 511_CAR_Student_Counts_Sec'!$A1013,'8. 514 Details Included'!$E:$E,'7. 511_CAR_Student_Counts_Sec'!$D1013,'8. 514 Details Included'!$D:$D,'7. 511_CAR_Student_Counts_Sec'!L$1,'8. 514 Details Included'!$G:$G,'7. 511_CAR_Student_Counts_Sec'!$F1013))</f>
        <v>0</v>
      </c>
      <c r="M1013" s="82">
        <f>IF(ISBLANK($D1013),"",SUMIFS('8. 514 Details Included'!$I:$I,'8. 514 Details Included'!$A:$A,'7. 511_CAR_Student_Counts_Sec'!$A1013,'8. 514 Details Included'!$E:$E,'7. 511_CAR_Student_Counts_Sec'!$D1013,'8. 514 Details Included'!$D:$D,'7. 511_CAR_Student_Counts_Sec'!M$1,'8. 514 Details Included'!$G:$G,'7. 511_CAR_Student_Counts_Sec'!$F1013))</f>
        <v>0</v>
      </c>
      <c r="N1013" s="82">
        <f>IF(ISBLANK($D1013),"",SUMIFS('8. 514 Details Included'!$I:$I,'8. 514 Details Included'!$A:$A,'7. 511_CAR_Student_Counts_Sec'!$A1013,'8. 514 Details Included'!$E:$E,'7. 511_CAR_Student_Counts_Sec'!$D1013,'8. 514 Details Included'!$D:$D,'7. 511_CAR_Student_Counts_Sec'!N$1,'8. 514 Details Included'!$G:$G,'7. 511_CAR_Student_Counts_Sec'!$F1013))</f>
        <v>0</v>
      </c>
      <c r="O1013" s="81">
        <f t="shared" si="45"/>
        <v>26</v>
      </c>
      <c r="P1013" s="81">
        <f t="shared" si="46"/>
        <v>0</v>
      </c>
      <c r="Q1013" s="81" t="str">
        <f t="shared" si="47"/>
        <v>6-8</v>
      </c>
    </row>
    <row r="1014" spans="1:17" ht="15" outlineLevel="4" x14ac:dyDescent="0.2">
      <c r="A1014" s="85">
        <v>224</v>
      </c>
      <c r="B1014" s="86" t="s">
        <v>1124</v>
      </c>
      <c r="C1014" s="86" t="s">
        <v>1172</v>
      </c>
      <c r="D1014" s="85">
        <v>339</v>
      </c>
      <c r="E1014" s="86" t="s">
        <v>1622</v>
      </c>
      <c r="F1014" s="85">
        <v>3</v>
      </c>
      <c r="G1014" s="85">
        <v>28</v>
      </c>
      <c r="H1014" s="82">
        <f>IF(ISBLANK($D1014),"",SUMIFS('8. 514 Details Included'!$I:$I,'8. 514 Details Included'!$A:$A,'7. 511_CAR_Student_Counts_Sec'!$A1014,'8. 514 Details Included'!$E:$E,'7. 511_CAR_Student_Counts_Sec'!$D1014,'8. 514 Details Included'!$D:$D,'7. 511_CAR_Student_Counts_Sec'!H$1,'8. 514 Details Included'!$G:$G,'7. 511_CAR_Student_Counts_Sec'!$F1014))</f>
        <v>0</v>
      </c>
      <c r="I1014" s="82">
        <f>IF(ISBLANK($D1014),"",SUMIFS('8. 514 Details Included'!$I:$I,'8. 514 Details Included'!$A:$A,'7. 511_CAR_Student_Counts_Sec'!$A1014,'8. 514 Details Included'!$E:$E,'7. 511_CAR_Student_Counts_Sec'!$D1014,'8. 514 Details Included'!$D:$D,'7. 511_CAR_Student_Counts_Sec'!I$1,'8. 514 Details Included'!$G:$G,'7. 511_CAR_Student_Counts_Sec'!$F1014))</f>
        <v>0</v>
      </c>
      <c r="J1014" s="82">
        <f>IF(ISBLANK($D1014),"",SUMIFS('8. 514 Details Included'!$I:$I,'8. 514 Details Included'!$A:$A,'7. 511_CAR_Student_Counts_Sec'!$A1014,'8. 514 Details Included'!$E:$E,'7. 511_CAR_Student_Counts_Sec'!$D1014,'8. 514 Details Included'!$D:$D,'7. 511_CAR_Student_Counts_Sec'!J$1,'8. 514 Details Included'!$G:$G,'7. 511_CAR_Student_Counts_Sec'!$F1014))</f>
        <v>28</v>
      </c>
      <c r="K1014" s="82">
        <f>IF(ISBLANK($D1014),"",SUMIFS('8. 514 Details Included'!$I:$I,'8. 514 Details Included'!$A:$A,'7. 511_CAR_Student_Counts_Sec'!$A1014,'8. 514 Details Included'!$E:$E,'7. 511_CAR_Student_Counts_Sec'!$D1014,'8. 514 Details Included'!$D:$D,'7. 511_CAR_Student_Counts_Sec'!K$1,'8. 514 Details Included'!$G:$G,'7. 511_CAR_Student_Counts_Sec'!$F1014))</f>
        <v>0</v>
      </c>
      <c r="L1014" s="82">
        <f>IF(ISBLANK($D1014),"",SUMIFS('8. 514 Details Included'!$I:$I,'8. 514 Details Included'!$A:$A,'7. 511_CAR_Student_Counts_Sec'!$A1014,'8. 514 Details Included'!$E:$E,'7. 511_CAR_Student_Counts_Sec'!$D1014,'8. 514 Details Included'!$D:$D,'7. 511_CAR_Student_Counts_Sec'!L$1,'8. 514 Details Included'!$G:$G,'7. 511_CAR_Student_Counts_Sec'!$F1014))</f>
        <v>0</v>
      </c>
      <c r="M1014" s="82">
        <f>IF(ISBLANK($D1014),"",SUMIFS('8. 514 Details Included'!$I:$I,'8. 514 Details Included'!$A:$A,'7. 511_CAR_Student_Counts_Sec'!$A1014,'8. 514 Details Included'!$E:$E,'7. 511_CAR_Student_Counts_Sec'!$D1014,'8. 514 Details Included'!$D:$D,'7. 511_CAR_Student_Counts_Sec'!M$1,'8. 514 Details Included'!$G:$G,'7. 511_CAR_Student_Counts_Sec'!$F1014))</f>
        <v>0</v>
      </c>
      <c r="N1014" s="82">
        <f>IF(ISBLANK($D1014),"",SUMIFS('8. 514 Details Included'!$I:$I,'8. 514 Details Included'!$A:$A,'7. 511_CAR_Student_Counts_Sec'!$A1014,'8. 514 Details Included'!$E:$E,'7. 511_CAR_Student_Counts_Sec'!$D1014,'8. 514 Details Included'!$D:$D,'7. 511_CAR_Student_Counts_Sec'!N$1,'8. 514 Details Included'!$G:$G,'7. 511_CAR_Student_Counts_Sec'!$F1014))</f>
        <v>0</v>
      </c>
      <c r="O1014" s="81">
        <f t="shared" si="45"/>
        <v>28</v>
      </c>
      <c r="P1014" s="81">
        <f t="shared" si="46"/>
        <v>0</v>
      </c>
      <c r="Q1014" s="81" t="str">
        <f t="shared" si="47"/>
        <v>6-8</v>
      </c>
    </row>
    <row r="1015" spans="1:17" ht="15" outlineLevel="4" x14ac:dyDescent="0.2">
      <c r="A1015" s="85">
        <v>224</v>
      </c>
      <c r="B1015" s="86" t="s">
        <v>1124</v>
      </c>
      <c r="C1015" s="86" t="s">
        <v>1172</v>
      </c>
      <c r="D1015" s="85">
        <v>339</v>
      </c>
      <c r="E1015" s="86" t="s">
        <v>1622</v>
      </c>
      <c r="F1015" s="85">
        <v>5</v>
      </c>
      <c r="G1015" s="85">
        <v>26</v>
      </c>
      <c r="H1015" s="82">
        <f>IF(ISBLANK($D1015),"",SUMIFS('8. 514 Details Included'!$I:$I,'8. 514 Details Included'!$A:$A,'7. 511_CAR_Student_Counts_Sec'!$A1015,'8. 514 Details Included'!$E:$E,'7. 511_CAR_Student_Counts_Sec'!$D1015,'8. 514 Details Included'!$D:$D,'7. 511_CAR_Student_Counts_Sec'!H$1,'8. 514 Details Included'!$G:$G,'7. 511_CAR_Student_Counts_Sec'!$F1015))</f>
        <v>0</v>
      </c>
      <c r="I1015" s="82">
        <f>IF(ISBLANK($D1015),"",SUMIFS('8. 514 Details Included'!$I:$I,'8. 514 Details Included'!$A:$A,'7. 511_CAR_Student_Counts_Sec'!$A1015,'8. 514 Details Included'!$E:$E,'7. 511_CAR_Student_Counts_Sec'!$D1015,'8. 514 Details Included'!$D:$D,'7. 511_CAR_Student_Counts_Sec'!I$1,'8. 514 Details Included'!$G:$G,'7. 511_CAR_Student_Counts_Sec'!$F1015))</f>
        <v>0</v>
      </c>
      <c r="J1015" s="82">
        <f>IF(ISBLANK($D1015),"",SUMIFS('8. 514 Details Included'!$I:$I,'8. 514 Details Included'!$A:$A,'7. 511_CAR_Student_Counts_Sec'!$A1015,'8. 514 Details Included'!$E:$E,'7. 511_CAR_Student_Counts_Sec'!$D1015,'8. 514 Details Included'!$D:$D,'7. 511_CAR_Student_Counts_Sec'!J$1,'8. 514 Details Included'!$G:$G,'7. 511_CAR_Student_Counts_Sec'!$F1015))</f>
        <v>26</v>
      </c>
      <c r="K1015" s="82">
        <f>IF(ISBLANK($D1015),"",SUMIFS('8. 514 Details Included'!$I:$I,'8. 514 Details Included'!$A:$A,'7. 511_CAR_Student_Counts_Sec'!$A1015,'8. 514 Details Included'!$E:$E,'7. 511_CAR_Student_Counts_Sec'!$D1015,'8. 514 Details Included'!$D:$D,'7. 511_CAR_Student_Counts_Sec'!K$1,'8. 514 Details Included'!$G:$G,'7. 511_CAR_Student_Counts_Sec'!$F1015))</f>
        <v>0</v>
      </c>
      <c r="L1015" s="82">
        <f>IF(ISBLANK($D1015),"",SUMIFS('8. 514 Details Included'!$I:$I,'8. 514 Details Included'!$A:$A,'7. 511_CAR_Student_Counts_Sec'!$A1015,'8. 514 Details Included'!$E:$E,'7. 511_CAR_Student_Counts_Sec'!$D1015,'8. 514 Details Included'!$D:$D,'7. 511_CAR_Student_Counts_Sec'!L$1,'8. 514 Details Included'!$G:$G,'7. 511_CAR_Student_Counts_Sec'!$F1015))</f>
        <v>0</v>
      </c>
      <c r="M1015" s="82">
        <f>IF(ISBLANK($D1015),"",SUMIFS('8. 514 Details Included'!$I:$I,'8. 514 Details Included'!$A:$A,'7. 511_CAR_Student_Counts_Sec'!$A1015,'8. 514 Details Included'!$E:$E,'7. 511_CAR_Student_Counts_Sec'!$D1015,'8. 514 Details Included'!$D:$D,'7. 511_CAR_Student_Counts_Sec'!M$1,'8. 514 Details Included'!$G:$G,'7. 511_CAR_Student_Counts_Sec'!$F1015))</f>
        <v>0</v>
      </c>
      <c r="N1015" s="82">
        <f>IF(ISBLANK($D1015),"",SUMIFS('8. 514 Details Included'!$I:$I,'8. 514 Details Included'!$A:$A,'7. 511_CAR_Student_Counts_Sec'!$A1015,'8. 514 Details Included'!$E:$E,'7. 511_CAR_Student_Counts_Sec'!$D1015,'8. 514 Details Included'!$D:$D,'7. 511_CAR_Student_Counts_Sec'!N$1,'8. 514 Details Included'!$G:$G,'7. 511_CAR_Student_Counts_Sec'!$F1015))</f>
        <v>0</v>
      </c>
      <c r="O1015" s="81">
        <f t="shared" si="45"/>
        <v>26</v>
      </c>
      <c r="P1015" s="81">
        <f t="shared" si="46"/>
        <v>0</v>
      </c>
      <c r="Q1015" s="81" t="str">
        <f t="shared" si="47"/>
        <v>6-8</v>
      </c>
    </row>
    <row r="1016" spans="1:17" ht="15" outlineLevel="4" x14ac:dyDescent="0.2">
      <c r="A1016" s="85">
        <v>224</v>
      </c>
      <c r="B1016" s="86" t="s">
        <v>1124</v>
      </c>
      <c r="C1016" s="86" t="s">
        <v>1172</v>
      </c>
      <c r="D1016" s="85">
        <v>339</v>
      </c>
      <c r="E1016" s="86" t="s">
        <v>1622</v>
      </c>
      <c r="F1016" s="85">
        <v>6</v>
      </c>
      <c r="G1016" s="85">
        <v>15</v>
      </c>
      <c r="H1016" s="82">
        <f>IF(ISBLANK($D1016),"",SUMIFS('8. 514 Details Included'!$I:$I,'8. 514 Details Included'!$A:$A,'7. 511_CAR_Student_Counts_Sec'!$A1016,'8. 514 Details Included'!$E:$E,'7. 511_CAR_Student_Counts_Sec'!$D1016,'8. 514 Details Included'!$D:$D,'7. 511_CAR_Student_Counts_Sec'!H$1,'8. 514 Details Included'!$G:$G,'7. 511_CAR_Student_Counts_Sec'!$F1016))</f>
        <v>0</v>
      </c>
      <c r="I1016" s="82">
        <f>IF(ISBLANK($D1016),"",SUMIFS('8. 514 Details Included'!$I:$I,'8. 514 Details Included'!$A:$A,'7. 511_CAR_Student_Counts_Sec'!$A1016,'8. 514 Details Included'!$E:$E,'7. 511_CAR_Student_Counts_Sec'!$D1016,'8. 514 Details Included'!$D:$D,'7. 511_CAR_Student_Counts_Sec'!I$1,'8. 514 Details Included'!$G:$G,'7. 511_CAR_Student_Counts_Sec'!$F1016))</f>
        <v>0</v>
      </c>
      <c r="J1016" s="82">
        <f>IF(ISBLANK($D1016),"",SUMIFS('8. 514 Details Included'!$I:$I,'8. 514 Details Included'!$A:$A,'7. 511_CAR_Student_Counts_Sec'!$A1016,'8. 514 Details Included'!$E:$E,'7. 511_CAR_Student_Counts_Sec'!$D1016,'8. 514 Details Included'!$D:$D,'7. 511_CAR_Student_Counts_Sec'!J$1,'8. 514 Details Included'!$G:$G,'7. 511_CAR_Student_Counts_Sec'!$F1016))</f>
        <v>15</v>
      </c>
      <c r="K1016" s="82">
        <f>IF(ISBLANK($D1016),"",SUMIFS('8. 514 Details Included'!$I:$I,'8. 514 Details Included'!$A:$A,'7. 511_CAR_Student_Counts_Sec'!$A1016,'8. 514 Details Included'!$E:$E,'7. 511_CAR_Student_Counts_Sec'!$D1016,'8. 514 Details Included'!$D:$D,'7. 511_CAR_Student_Counts_Sec'!K$1,'8. 514 Details Included'!$G:$G,'7. 511_CAR_Student_Counts_Sec'!$F1016))</f>
        <v>0</v>
      </c>
      <c r="L1016" s="82">
        <f>IF(ISBLANK($D1016),"",SUMIFS('8. 514 Details Included'!$I:$I,'8. 514 Details Included'!$A:$A,'7. 511_CAR_Student_Counts_Sec'!$A1016,'8. 514 Details Included'!$E:$E,'7. 511_CAR_Student_Counts_Sec'!$D1016,'8. 514 Details Included'!$D:$D,'7. 511_CAR_Student_Counts_Sec'!L$1,'8. 514 Details Included'!$G:$G,'7. 511_CAR_Student_Counts_Sec'!$F1016))</f>
        <v>0</v>
      </c>
      <c r="M1016" s="82">
        <f>IF(ISBLANK($D1016),"",SUMIFS('8. 514 Details Included'!$I:$I,'8. 514 Details Included'!$A:$A,'7. 511_CAR_Student_Counts_Sec'!$A1016,'8. 514 Details Included'!$E:$E,'7. 511_CAR_Student_Counts_Sec'!$D1016,'8. 514 Details Included'!$D:$D,'7. 511_CAR_Student_Counts_Sec'!M$1,'8. 514 Details Included'!$G:$G,'7. 511_CAR_Student_Counts_Sec'!$F1016))</f>
        <v>0</v>
      </c>
      <c r="N1016" s="82">
        <f>IF(ISBLANK($D1016),"",SUMIFS('8. 514 Details Included'!$I:$I,'8. 514 Details Included'!$A:$A,'7. 511_CAR_Student_Counts_Sec'!$A1016,'8. 514 Details Included'!$E:$E,'7. 511_CAR_Student_Counts_Sec'!$D1016,'8. 514 Details Included'!$D:$D,'7. 511_CAR_Student_Counts_Sec'!N$1,'8. 514 Details Included'!$G:$G,'7. 511_CAR_Student_Counts_Sec'!$F1016))</f>
        <v>0</v>
      </c>
      <c r="O1016" s="81">
        <f t="shared" si="45"/>
        <v>15</v>
      </c>
      <c r="P1016" s="81">
        <f t="shared" si="46"/>
        <v>0</v>
      </c>
      <c r="Q1016" s="81" t="str">
        <f t="shared" si="47"/>
        <v>6-8</v>
      </c>
    </row>
    <row r="1017" spans="1:17" ht="15" outlineLevel="4" x14ac:dyDescent="0.2">
      <c r="A1017" s="85">
        <v>224</v>
      </c>
      <c r="B1017" s="86" t="s">
        <v>1124</v>
      </c>
      <c r="C1017" s="86" t="s">
        <v>1172</v>
      </c>
      <c r="D1017" s="85">
        <v>339</v>
      </c>
      <c r="E1017" s="86" t="s">
        <v>1622</v>
      </c>
      <c r="F1017" s="85">
        <v>7</v>
      </c>
      <c r="G1017" s="85">
        <v>27</v>
      </c>
      <c r="H1017" s="82">
        <f>IF(ISBLANK($D1017),"",SUMIFS('8. 514 Details Included'!$I:$I,'8. 514 Details Included'!$A:$A,'7. 511_CAR_Student_Counts_Sec'!$A1017,'8. 514 Details Included'!$E:$E,'7. 511_CAR_Student_Counts_Sec'!$D1017,'8. 514 Details Included'!$D:$D,'7. 511_CAR_Student_Counts_Sec'!H$1,'8. 514 Details Included'!$G:$G,'7. 511_CAR_Student_Counts_Sec'!$F1017))</f>
        <v>0</v>
      </c>
      <c r="I1017" s="82">
        <f>IF(ISBLANK($D1017),"",SUMIFS('8. 514 Details Included'!$I:$I,'8. 514 Details Included'!$A:$A,'7. 511_CAR_Student_Counts_Sec'!$A1017,'8. 514 Details Included'!$E:$E,'7. 511_CAR_Student_Counts_Sec'!$D1017,'8. 514 Details Included'!$D:$D,'7. 511_CAR_Student_Counts_Sec'!I$1,'8. 514 Details Included'!$G:$G,'7. 511_CAR_Student_Counts_Sec'!$F1017))</f>
        <v>0</v>
      </c>
      <c r="J1017" s="82">
        <f>IF(ISBLANK($D1017),"",SUMIFS('8. 514 Details Included'!$I:$I,'8. 514 Details Included'!$A:$A,'7. 511_CAR_Student_Counts_Sec'!$A1017,'8. 514 Details Included'!$E:$E,'7. 511_CAR_Student_Counts_Sec'!$D1017,'8. 514 Details Included'!$D:$D,'7. 511_CAR_Student_Counts_Sec'!J$1,'8. 514 Details Included'!$G:$G,'7. 511_CAR_Student_Counts_Sec'!$F1017))</f>
        <v>27</v>
      </c>
      <c r="K1017" s="82">
        <f>IF(ISBLANK($D1017),"",SUMIFS('8. 514 Details Included'!$I:$I,'8. 514 Details Included'!$A:$A,'7. 511_CAR_Student_Counts_Sec'!$A1017,'8. 514 Details Included'!$E:$E,'7. 511_CAR_Student_Counts_Sec'!$D1017,'8. 514 Details Included'!$D:$D,'7. 511_CAR_Student_Counts_Sec'!K$1,'8. 514 Details Included'!$G:$G,'7. 511_CAR_Student_Counts_Sec'!$F1017))</f>
        <v>0</v>
      </c>
      <c r="L1017" s="82">
        <f>IF(ISBLANK($D1017),"",SUMIFS('8. 514 Details Included'!$I:$I,'8. 514 Details Included'!$A:$A,'7. 511_CAR_Student_Counts_Sec'!$A1017,'8. 514 Details Included'!$E:$E,'7. 511_CAR_Student_Counts_Sec'!$D1017,'8. 514 Details Included'!$D:$D,'7. 511_CAR_Student_Counts_Sec'!L$1,'8. 514 Details Included'!$G:$G,'7. 511_CAR_Student_Counts_Sec'!$F1017))</f>
        <v>0</v>
      </c>
      <c r="M1017" s="82">
        <f>IF(ISBLANK($D1017),"",SUMIFS('8. 514 Details Included'!$I:$I,'8. 514 Details Included'!$A:$A,'7. 511_CAR_Student_Counts_Sec'!$A1017,'8. 514 Details Included'!$E:$E,'7. 511_CAR_Student_Counts_Sec'!$D1017,'8. 514 Details Included'!$D:$D,'7. 511_CAR_Student_Counts_Sec'!M$1,'8. 514 Details Included'!$G:$G,'7. 511_CAR_Student_Counts_Sec'!$F1017))</f>
        <v>0</v>
      </c>
      <c r="N1017" s="82">
        <f>IF(ISBLANK($D1017),"",SUMIFS('8. 514 Details Included'!$I:$I,'8. 514 Details Included'!$A:$A,'7. 511_CAR_Student_Counts_Sec'!$A1017,'8. 514 Details Included'!$E:$E,'7. 511_CAR_Student_Counts_Sec'!$D1017,'8. 514 Details Included'!$D:$D,'7. 511_CAR_Student_Counts_Sec'!N$1,'8. 514 Details Included'!$G:$G,'7. 511_CAR_Student_Counts_Sec'!$F1017))</f>
        <v>0</v>
      </c>
      <c r="O1017" s="81">
        <f t="shared" si="45"/>
        <v>27</v>
      </c>
      <c r="P1017" s="81">
        <f t="shared" si="46"/>
        <v>0</v>
      </c>
      <c r="Q1017" s="81" t="str">
        <f t="shared" si="47"/>
        <v>6-8</v>
      </c>
    </row>
    <row r="1018" spans="1:17" ht="15" outlineLevel="4" x14ac:dyDescent="0.2">
      <c r="A1018" s="85">
        <v>224</v>
      </c>
      <c r="B1018" s="86" t="s">
        <v>1124</v>
      </c>
      <c r="C1018" s="86" t="s">
        <v>1172</v>
      </c>
      <c r="D1018" s="85">
        <v>293</v>
      </c>
      <c r="E1018" s="86" t="s">
        <v>1613</v>
      </c>
      <c r="F1018" s="85">
        <v>1</v>
      </c>
      <c r="G1018" s="85">
        <v>35</v>
      </c>
      <c r="H1018" s="82">
        <f>IF(ISBLANK($D1018),"",SUMIFS('8. 514 Details Included'!$I:$I,'8. 514 Details Included'!$A:$A,'7. 511_CAR_Student_Counts_Sec'!$A1018,'8. 514 Details Included'!$E:$E,'7. 511_CAR_Student_Counts_Sec'!$D1018,'8. 514 Details Included'!$D:$D,'7. 511_CAR_Student_Counts_Sec'!H$1,'8. 514 Details Included'!$G:$G,'7. 511_CAR_Student_Counts_Sec'!$F1018))</f>
        <v>35</v>
      </c>
      <c r="I1018" s="82">
        <f>IF(ISBLANK($D1018),"",SUMIFS('8. 514 Details Included'!$I:$I,'8. 514 Details Included'!$A:$A,'7. 511_CAR_Student_Counts_Sec'!$A1018,'8. 514 Details Included'!$E:$E,'7. 511_CAR_Student_Counts_Sec'!$D1018,'8. 514 Details Included'!$D:$D,'7. 511_CAR_Student_Counts_Sec'!I$1,'8. 514 Details Included'!$G:$G,'7. 511_CAR_Student_Counts_Sec'!$F1018))</f>
        <v>0</v>
      </c>
      <c r="J1018" s="82">
        <f>IF(ISBLANK($D1018),"",SUMIFS('8. 514 Details Included'!$I:$I,'8. 514 Details Included'!$A:$A,'7. 511_CAR_Student_Counts_Sec'!$A1018,'8. 514 Details Included'!$E:$E,'7. 511_CAR_Student_Counts_Sec'!$D1018,'8. 514 Details Included'!$D:$D,'7. 511_CAR_Student_Counts_Sec'!J$1,'8. 514 Details Included'!$G:$G,'7. 511_CAR_Student_Counts_Sec'!$F1018))</f>
        <v>0</v>
      </c>
      <c r="K1018" s="82">
        <f>IF(ISBLANK($D1018),"",SUMIFS('8. 514 Details Included'!$I:$I,'8. 514 Details Included'!$A:$A,'7. 511_CAR_Student_Counts_Sec'!$A1018,'8. 514 Details Included'!$E:$E,'7. 511_CAR_Student_Counts_Sec'!$D1018,'8. 514 Details Included'!$D:$D,'7. 511_CAR_Student_Counts_Sec'!K$1,'8. 514 Details Included'!$G:$G,'7. 511_CAR_Student_Counts_Sec'!$F1018))</f>
        <v>0</v>
      </c>
      <c r="L1018" s="82">
        <f>IF(ISBLANK($D1018),"",SUMIFS('8. 514 Details Included'!$I:$I,'8. 514 Details Included'!$A:$A,'7. 511_CAR_Student_Counts_Sec'!$A1018,'8. 514 Details Included'!$E:$E,'7. 511_CAR_Student_Counts_Sec'!$D1018,'8. 514 Details Included'!$D:$D,'7. 511_CAR_Student_Counts_Sec'!L$1,'8. 514 Details Included'!$G:$G,'7. 511_CAR_Student_Counts_Sec'!$F1018))</f>
        <v>0</v>
      </c>
      <c r="M1018" s="82">
        <f>IF(ISBLANK($D1018),"",SUMIFS('8. 514 Details Included'!$I:$I,'8. 514 Details Included'!$A:$A,'7. 511_CAR_Student_Counts_Sec'!$A1018,'8. 514 Details Included'!$E:$E,'7. 511_CAR_Student_Counts_Sec'!$D1018,'8. 514 Details Included'!$D:$D,'7. 511_CAR_Student_Counts_Sec'!M$1,'8. 514 Details Included'!$G:$G,'7. 511_CAR_Student_Counts_Sec'!$F1018))</f>
        <v>0</v>
      </c>
      <c r="N1018" s="82">
        <f>IF(ISBLANK($D1018),"",SUMIFS('8. 514 Details Included'!$I:$I,'8. 514 Details Included'!$A:$A,'7. 511_CAR_Student_Counts_Sec'!$A1018,'8. 514 Details Included'!$E:$E,'7. 511_CAR_Student_Counts_Sec'!$D1018,'8. 514 Details Included'!$D:$D,'7. 511_CAR_Student_Counts_Sec'!N$1,'8. 514 Details Included'!$G:$G,'7. 511_CAR_Student_Counts_Sec'!$F1018))</f>
        <v>0</v>
      </c>
      <c r="O1018" s="81">
        <f t="shared" si="45"/>
        <v>35</v>
      </c>
      <c r="P1018" s="81">
        <f t="shared" si="46"/>
        <v>0</v>
      </c>
      <c r="Q1018" s="81" t="str">
        <f t="shared" si="47"/>
        <v>6-8</v>
      </c>
    </row>
    <row r="1019" spans="1:17" ht="15" outlineLevel="4" x14ac:dyDescent="0.2">
      <c r="A1019" s="85">
        <v>224</v>
      </c>
      <c r="B1019" s="86" t="s">
        <v>1124</v>
      </c>
      <c r="C1019" s="86" t="s">
        <v>1172</v>
      </c>
      <c r="D1019" s="85">
        <v>271</v>
      </c>
      <c r="E1019" s="86" t="s">
        <v>1612</v>
      </c>
      <c r="F1019" s="85">
        <v>1</v>
      </c>
      <c r="G1019" s="85">
        <v>18</v>
      </c>
      <c r="H1019" s="82">
        <f>IF(ISBLANK($D1019),"",SUMIFS('8. 514 Details Included'!$I:$I,'8. 514 Details Included'!$A:$A,'7. 511_CAR_Student_Counts_Sec'!$A1019,'8. 514 Details Included'!$E:$E,'7. 511_CAR_Student_Counts_Sec'!$D1019,'8. 514 Details Included'!$D:$D,'7. 511_CAR_Student_Counts_Sec'!H$1,'8. 514 Details Included'!$G:$G,'7. 511_CAR_Student_Counts_Sec'!$F1019))</f>
        <v>0</v>
      </c>
      <c r="I1019" s="82">
        <f>IF(ISBLANK($D1019),"",SUMIFS('8. 514 Details Included'!$I:$I,'8. 514 Details Included'!$A:$A,'7. 511_CAR_Student_Counts_Sec'!$A1019,'8. 514 Details Included'!$E:$E,'7. 511_CAR_Student_Counts_Sec'!$D1019,'8. 514 Details Included'!$D:$D,'7. 511_CAR_Student_Counts_Sec'!I$1,'8. 514 Details Included'!$G:$G,'7. 511_CAR_Student_Counts_Sec'!$F1019))</f>
        <v>18</v>
      </c>
      <c r="J1019" s="82">
        <f>IF(ISBLANK($D1019),"",SUMIFS('8. 514 Details Included'!$I:$I,'8. 514 Details Included'!$A:$A,'7. 511_CAR_Student_Counts_Sec'!$A1019,'8. 514 Details Included'!$E:$E,'7. 511_CAR_Student_Counts_Sec'!$D1019,'8. 514 Details Included'!$D:$D,'7. 511_CAR_Student_Counts_Sec'!J$1,'8. 514 Details Included'!$G:$G,'7. 511_CAR_Student_Counts_Sec'!$F1019))</f>
        <v>0</v>
      </c>
      <c r="K1019" s="82">
        <f>IF(ISBLANK($D1019),"",SUMIFS('8. 514 Details Included'!$I:$I,'8. 514 Details Included'!$A:$A,'7. 511_CAR_Student_Counts_Sec'!$A1019,'8. 514 Details Included'!$E:$E,'7. 511_CAR_Student_Counts_Sec'!$D1019,'8. 514 Details Included'!$D:$D,'7. 511_CAR_Student_Counts_Sec'!K$1,'8. 514 Details Included'!$G:$G,'7. 511_CAR_Student_Counts_Sec'!$F1019))</f>
        <v>0</v>
      </c>
      <c r="L1019" s="82">
        <f>IF(ISBLANK($D1019),"",SUMIFS('8. 514 Details Included'!$I:$I,'8. 514 Details Included'!$A:$A,'7. 511_CAR_Student_Counts_Sec'!$A1019,'8. 514 Details Included'!$E:$E,'7. 511_CAR_Student_Counts_Sec'!$D1019,'8. 514 Details Included'!$D:$D,'7. 511_CAR_Student_Counts_Sec'!L$1,'8. 514 Details Included'!$G:$G,'7. 511_CAR_Student_Counts_Sec'!$F1019))</f>
        <v>0</v>
      </c>
      <c r="M1019" s="82">
        <f>IF(ISBLANK($D1019),"",SUMIFS('8. 514 Details Included'!$I:$I,'8. 514 Details Included'!$A:$A,'7. 511_CAR_Student_Counts_Sec'!$A1019,'8. 514 Details Included'!$E:$E,'7. 511_CAR_Student_Counts_Sec'!$D1019,'8. 514 Details Included'!$D:$D,'7. 511_CAR_Student_Counts_Sec'!M$1,'8. 514 Details Included'!$G:$G,'7. 511_CAR_Student_Counts_Sec'!$F1019))</f>
        <v>0</v>
      </c>
      <c r="N1019" s="82">
        <f>IF(ISBLANK($D1019),"",SUMIFS('8. 514 Details Included'!$I:$I,'8. 514 Details Included'!$A:$A,'7. 511_CAR_Student_Counts_Sec'!$A1019,'8. 514 Details Included'!$E:$E,'7. 511_CAR_Student_Counts_Sec'!$D1019,'8. 514 Details Included'!$D:$D,'7. 511_CAR_Student_Counts_Sec'!N$1,'8. 514 Details Included'!$G:$G,'7. 511_CAR_Student_Counts_Sec'!$F1019))</f>
        <v>0</v>
      </c>
      <c r="O1019" s="81">
        <f t="shared" si="45"/>
        <v>18</v>
      </c>
      <c r="P1019" s="81">
        <f t="shared" si="46"/>
        <v>0</v>
      </c>
      <c r="Q1019" s="81" t="str">
        <f t="shared" si="47"/>
        <v>6-8</v>
      </c>
    </row>
    <row r="1020" spans="1:17" ht="15" outlineLevel="4" x14ac:dyDescent="0.2">
      <c r="A1020" s="85">
        <v>224</v>
      </c>
      <c r="B1020" s="86" t="s">
        <v>1124</v>
      </c>
      <c r="C1020" s="86" t="s">
        <v>1172</v>
      </c>
      <c r="D1020" s="85">
        <v>271</v>
      </c>
      <c r="E1020" s="86" t="s">
        <v>1612</v>
      </c>
      <c r="F1020" s="85">
        <v>2</v>
      </c>
      <c r="G1020" s="85">
        <v>18</v>
      </c>
      <c r="H1020" s="82">
        <f>IF(ISBLANK($D1020),"",SUMIFS('8. 514 Details Included'!$I:$I,'8. 514 Details Included'!$A:$A,'7. 511_CAR_Student_Counts_Sec'!$A1020,'8. 514 Details Included'!$E:$E,'7. 511_CAR_Student_Counts_Sec'!$D1020,'8. 514 Details Included'!$D:$D,'7. 511_CAR_Student_Counts_Sec'!H$1,'8. 514 Details Included'!$G:$G,'7. 511_CAR_Student_Counts_Sec'!$F1020))</f>
        <v>0</v>
      </c>
      <c r="I1020" s="82">
        <f>IF(ISBLANK($D1020),"",SUMIFS('8. 514 Details Included'!$I:$I,'8. 514 Details Included'!$A:$A,'7. 511_CAR_Student_Counts_Sec'!$A1020,'8. 514 Details Included'!$E:$E,'7. 511_CAR_Student_Counts_Sec'!$D1020,'8. 514 Details Included'!$D:$D,'7. 511_CAR_Student_Counts_Sec'!I$1,'8. 514 Details Included'!$G:$G,'7. 511_CAR_Student_Counts_Sec'!$F1020))</f>
        <v>0</v>
      </c>
      <c r="J1020" s="82">
        <f>IF(ISBLANK($D1020),"",SUMIFS('8. 514 Details Included'!$I:$I,'8. 514 Details Included'!$A:$A,'7. 511_CAR_Student_Counts_Sec'!$A1020,'8. 514 Details Included'!$E:$E,'7. 511_CAR_Student_Counts_Sec'!$D1020,'8. 514 Details Included'!$D:$D,'7. 511_CAR_Student_Counts_Sec'!J$1,'8. 514 Details Included'!$G:$G,'7. 511_CAR_Student_Counts_Sec'!$F1020))</f>
        <v>18</v>
      </c>
      <c r="K1020" s="82">
        <f>IF(ISBLANK($D1020),"",SUMIFS('8. 514 Details Included'!$I:$I,'8. 514 Details Included'!$A:$A,'7. 511_CAR_Student_Counts_Sec'!$A1020,'8. 514 Details Included'!$E:$E,'7. 511_CAR_Student_Counts_Sec'!$D1020,'8. 514 Details Included'!$D:$D,'7. 511_CAR_Student_Counts_Sec'!K$1,'8. 514 Details Included'!$G:$G,'7. 511_CAR_Student_Counts_Sec'!$F1020))</f>
        <v>0</v>
      </c>
      <c r="L1020" s="82">
        <f>IF(ISBLANK($D1020),"",SUMIFS('8. 514 Details Included'!$I:$I,'8. 514 Details Included'!$A:$A,'7. 511_CAR_Student_Counts_Sec'!$A1020,'8. 514 Details Included'!$E:$E,'7. 511_CAR_Student_Counts_Sec'!$D1020,'8. 514 Details Included'!$D:$D,'7. 511_CAR_Student_Counts_Sec'!L$1,'8. 514 Details Included'!$G:$G,'7. 511_CAR_Student_Counts_Sec'!$F1020))</f>
        <v>0</v>
      </c>
      <c r="M1020" s="82">
        <f>IF(ISBLANK($D1020),"",SUMIFS('8. 514 Details Included'!$I:$I,'8. 514 Details Included'!$A:$A,'7. 511_CAR_Student_Counts_Sec'!$A1020,'8. 514 Details Included'!$E:$E,'7. 511_CAR_Student_Counts_Sec'!$D1020,'8. 514 Details Included'!$D:$D,'7. 511_CAR_Student_Counts_Sec'!M$1,'8. 514 Details Included'!$G:$G,'7. 511_CAR_Student_Counts_Sec'!$F1020))</f>
        <v>0</v>
      </c>
      <c r="N1020" s="82">
        <f>IF(ISBLANK($D1020),"",SUMIFS('8. 514 Details Included'!$I:$I,'8. 514 Details Included'!$A:$A,'7. 511_CAR_Student_Counts_Sec'!$A1020,'8. 514 Details Included'!$E:$E,'7. 511_CAR_Student_Counts_Sec'!$D1020,'8. 514 Details Included'!$D:$D,'7. 511_CAR_Student_Counts_Sec'!N$1,'8. 514 Details Included'!$G:$G,'7. 511_CAR_Student_Counts_Sec'!$F1020))</f>
        <v>0</v>
      </c>
      <c r="O1020" s="81">
        <f t="shared" si="45"/>
        <v>18</v>
      </c>
      <c r="P1020" s="81">
        <f t="shared" si="46"/>
        <v>0</v>
      </c>
      <c r="Q1020" s="81" t="str">
        <f t="shared" si="47"/>
        <v>6-8</v>
      </c>
    </row>
    <row r="1021" spans="1:17" ht="15" outlineLevel="4" x14ac:dyDescent="0.2">
      <c r="A1021" s="85">
        <v>224</v>
      </c>
      <c r="B1021" s="86" t="s">
        <v>1124</v>
      </c>
      <c r="C1021" s="86" t="s">
        <v>1172</v>
      </c>
      <c r="D1021" s="85">
        <v>271</v>
      </c>
      <c r="E1021" s="86" t="s">
        <v>1612</v>
      </c>
      <c r="F1021" s="85">
        <v>3</v>
      </c>
      <c r="G1021" s="85">
        <v>19</v>
      </c>
      <c r="H1021" s="82">
        <f>IF(ISBLANK($D1021),"",SUMIFS('8. 514 Details Included'!$I:$I,'8. 514 Details Included'!$A:$A,'7. 511_CAR_Student_Counts_Sec'!$A1021,'8. 514 Details Included'!$E:$E,'7. 511_CAR_Student_Counts_Sec'!$D1021,'8. 514 Details Included'!$D:$D,'7. 511_CAR_Student_Counts_Sec'!H$1,'8. 514 Details Included'!$G:$G,'7. 511_CAR_Student_Counts_Sec'!$F1021))</f>
        <v>18</v>
      </c>
      <c r="I1021" s="82">
        <f>IF(ISBLANK($D1021),"",SUMIFS('8. 514 Details Included'!$I:$I,'8. 514 Details Included'!$A:$A,'7. 511_CAR_Student_Counts_Sec'!$A1021,'8. 514 Details Included'!$E:$E,'7. 511_CAR_Student_Counts_Sec'!$D1021,'8. 514 Details Included'!$D:$D,'7. 511_CAR_Student_Counts_Sec'!I$1,'8. 514 Details Included'!$G:$G,'7. 511_CAR_Student_Counts_Sec'!$F1021))</f>
        <v>1</v>
      </c>
      <c r="J1021" s="82">
        <f>IF(ISBLANK($D1021),"",SUMIFS('8. 514 Details Included'!$I:$I,'8. 514 Details Included'!$A:$A,'7. 511_CAR_Student_Counts_Sec'!$A1021,'8. 514 Details Included'!$E:$E,'7. 511_CAR_Student_Counts_Sec'!$D1021,'8. 514 Details Included'!$D:$D,'7. 511_CAR_Student_Counts_Sec'!J$1,'8. 514 Details Included'!$G:$G,'7. 511_CAR_Student_Counts_Sec'!$F1021))</f>
        <v>0</v>
      </c>
      <c r="K1021" s="82">
        <f>IF(ISBLANK($D1021),"",SUMIFS('8. 514 Details Included'!$I:$I,'8. 514 Details Included'!$A:$A,'7. 511_CAR_Student_Counts_Sec'!$A1021,'8. 514 Details Included'!$E:$E,'7. 511_CAR_Student_Counts_Sec'!$D1021,'8. 514 Details Included'!$D:$D,'7. 511_CAR_Student_Counts_Sec'!K$1,'8. 514 Details Included'!$G:$G,'7. 511_CAR_Student_Counts_Sec'!$F1021))</f>
        <v>0</v>
      </c>
      <c r="L1021" s="82">
        <f>IF(ISBLANK($D1021),"",SUMIFS('8. 514 Details Included'!$I:$I,'8. 514 Details Included'!$A:$A,'7. 511_CAR_Student_Counts_Sec'!$A1021,'8. 514 Details Included'!$E:$E,'7. 511_CAR_Student_Counts_Sec'!$D1021,'8. 514 Details Included'!$D:$D,'7. 511_CAR_Student_Counts_Sec'!L$1,'8. 514 Details Included'!$G:$G,'7. 511_CAR_Student_Counts_Sec'!$F1021))</f>
        <v>0</v>
      </c>
      <c r="M1021" s="82">
        <f>IF(ISBLANK($D1021),"",SUMIFS('8. 514 Details Included'!$I:$I,'8. 514 Details Included'!$A:$A,'7. 511_CAR_Student_Counts_Sec'!$A1021,'8. 514 Details Included'!$E:$E,'7. 511_CAR_Student_Counts_Sec'!$D1021,'8. 514 Details Included'!$D:$D,'7. 511_CAR_Student_Counts_Sec'!M$1,'8. 514 Details Included'!$G:$G,'7. 511_CAR_Student_Counts_Sec'!$F1021))</f>
        <v>0</v>
      </c>
      <c r="N1021" s="82">
        <f>IF(ISBLANK($D1021),"",SUMIFS('8. 514 Details Included'!$I:$I,'8. 514 Details Included'!$A:$A,'7. 511_CAR_Student_Counts_Sec'!$A1021,'8. 514 Details Included'!$E:$E,'7. 511_CAR_Student_Counts_Sec'!$D1021,'8. 514 Details Included'!$D:$D,'7. 511_CAR_Student_Counts_Sec'!N$1,'8. 514 Details Included'!$G:$G,'7. 511_CAR_Student_Counts_Sec'!$F1021))</f>
        <v>0</v>
      </c>
      <c r="O1021" s="81">
        <f t="shared" si="45"/>
        <v>19</v>
      </c>
      <c r="P1021" s="81">
        <f t="shared" si="46"/>
        <v>0</v>
      </c>
      <c r="Q1021" s="81" t="str">
        <f t="shared" si="47"/>
        <v>6-8</v>
      </c>
    </row>
    <row r="1022" spans="1:17" ht="15" outlineLevel="4" x14ac:dyDescent="0.2">
      <c r="A1022" s="85">
        <v>224</v>
      </c>
      <c r="B1022" s="86" t="s">
        <v>1124</v>
      </c>
      <c r="C1022" s="86" t="s">
        <v>1172</v>
      </c>
      <c r="D1022" s="85">
        <v>311</v>
      </c>
      <c r="E1022" s="86" t="s">
        <v>1621</v>
      </c>
      <c r="F1022" s="85">
        <v>6</v>
      </c>
      <c r="G1022" s="85">
        <v>14</v>
      </c>
      <c r="H1022" s="82">
        <f>IF(ISBLANK($D1022),"",SUMIFS('8. 514 Details Included'!$I:$I,'8. 514 Details Included'!$A:$A,'7. 511_CAR_Student_Counts_Sec'!$A1022,'8. 514 Details Included'!$E:$E,'7. 511_CAR_Student_Counts_Sec'!$D1022,'8. 514 Details Included'!$D:$D,'7. 511_CAR_Student_Counts_Sec'!H$1,'8. 514 Details Included'!$G:$G,'7. 511_CAR_Student_Counts_Sec'!$F1022))</f>
        <v>0</v>
      </c>
      <c r="I1022" s="82">
        <f>IF(ISBLANK($D1022),"",SUMIFS('8. 514 Details Included'!$I:$I,'8. 514 Details Included'!$A:$A,'7. 511_CAR_Student_Counts_Sec'!$A1022,'8. 514 Details Included'!$E:$E,'7. 511_CAR_Student_Counts_Sec'!$D1022,'8. 514 Details Included'!$D:$D,'7. 511_CAR_Student_Counts_Sec'!I$1,'8. 514 Details Included'!$G:$G,'7. 511_CAR_Student_Counts_Sec'!$F1022))</f>
        <v>2</v>
      </c>
      <c r="J1022" s="82">
        <f>IF(ISBLANK($D1022),"",SUMIFS('8. 514 Details Included'!$I:$I,'8. 514 Details Included'!$A:$A,'7. 511_CAR_Student_Counts_Sec'!$A1022,'8. 514 Details Included'!$E:$E,'7. 511_CAR_Student_Counts_Sec'!$D1022,'8. 514 Details Included'!$D:$D,'7. 511_CAR_Student_Counts_Sec'!J$1,'8. 514 Details Included'!$G:$G,'7. 511_CAR_Student_Counts_Sec'!$F1022))</f>
        <v>12</v>
      </c>
      <c r="K1022" s="82">
        <f>IF(ISBLANK($D1022),"",SUMIFS('8. 514 Details Included'!$I:$I,'8. 514 Details Included'!$A:$A,'7. 511_CAR_Student_Counts_Sec'!$A1022,'8. 514 Details Included'!$E:$E,'7. 511_CAR_Student_Counts_Sec'!$D1022,'8. 514 Details Included'!$D:$D,'7. 511_CAR_Student_Counts_Sec'!K$1,'8. 514 Details Included'!$G:$G,'7. 511_CAR_Student_Counts_Sec'!$F1022))</f>
        <v>0</v>
      </c>
      <c r="L1022" s="82">
        <f>IF(ISBLANK($D1022),"",SUMIFS('8. 514 Details Included'!$I:$I,'8. 514 Details Included'!$A:$A,'7. 511_CAR_Student_Counts_Sec'!$A1022,'8. 514 Details Included'!$E:$E,'7. 511_CAR_Student_Counts_Sec'!$D1022,'8. 514 Details Included'!$D:$D,'7. 511_CAR_Student_Counts_Sec'!L$1,'8. 514 Details Included'!$G:$G,'7. 511_CAR_Student_Counts_Sec'!$F1022))</f>
        <v>0</v>
      </c>
      <c r="M1022" s="82">
        <f>IF(ISBLANK($D1022),"",SUMIFS('8. 514 Details Included'!$I:$I,'8. 514 Details Included'!$A:$A,'7. 511_CAR_Student_Counts_Sec'!$A1022,'8. 514 Details Included'!$E:$E,'7. 511_CAR_Student_Counts_Sec'!$D1022,'8. 514 Details Included'!$D:$D,'7. 511_CAR_Student_Counts_Sec'!M$1,'8. 514 Details Included'!$G:$G,'7. 511_CAR_Student_Counts_Sec'!$F1022))</f>
        <v>0</v>
      </c>
      <c r="N1022" s="82">
        <f>IF(ISBLANK($D1022),"",SUMIFS('8. 514 Details Included'!$I:$I,'8. 514 Details Included'!$A:$A,'7. 511_CAR_Student_Counts_Sec'!$A1022,'8. 514 Details Included'!$E:$E,'7. 511_CAR_Student_Counts_Sec'!$D1022,'8. 514 Details Included'!$D:$D,'7. 511_CAR_Student_Counts_Sec'!N$1,'8. 514 Details Included'!$G:$G,'7. 511_CAR_Student_Counts_Sec'!$F1022))</f>
        <v>0</v>
      </c>
      <c r="O1022" s="81">
        <f t="shared" si="45"/>
        <v>14</v>
      </c>
      <c r="P1022" s="81">
        <f t="shared" si="46"/>
        <v>0</v>
      </c>
      <c r="Q1022" s="81" t="str">
        <f t="shared" si="47"/>
        <v>6-8</v>
      </c>
    </row>
    <row r="1023" spans="1:17" ht="15" outlineLevel="4" x14ac:dyDescent="0.2">
      <c r="A1023" s="85">
        <v>224</v>
      </c>
      <c r="B1023" s="86" t="s">
        <v>1124</v>
      </c>
      <c r="C1023" s="86" t="s">
        <v>1172</v>
      </c>
      <c r="D1023" s="85">
        <v>311</v>
      </c>
      <c r="E1023" s="86" t="s">
        <v>1621</v>
      </c>
      <c r="F1023" s="85">
        <v>7</v>
      </c>
      <c r="G1023" s="85">
        <v>3</v>
      </c>
      <c r="H1023" s="82">
        <f>IF(ISBLANK($D1023),"",SUMIFS('8. 514 Details Included'!$I:$I,'8. 514 Details Included'!$A:$A,'7. 511_CAR_Student_Counts_Sec'!$A1023,'8. 514 Details Included'!$E:$E,'7. 511_CAR_Student_Counts_Sec'!$D1023,'8. 514 Details Included'!$D:$D,'7. 511_CAR_Student_Counts_Sec'!H$1,'8. 514 Details Included'!$G:$G,'7. 511_CAR_Student_Counts_Sec'!$F1023))</f>
        <v>0</v>
      </c>
      <c r="I1023" s="82">
        <f>IF(ISBLANK($D1023),"",SUMIFS('8. 514 Details Included'!$I:$I,'8. 514 Details Included'!$A:$A,'7. 511_CAR_Student_Counts_Sec'!$A1023,'8. 514 Details Included'!$E:$E,'7. 511_CAR_Student_Counts_Sec'!$D1023,'8. 514 Details Included'!$D:$D,'7. 511_CAR_Student_Counts_Sec'!I$1,'8. 514 Details Included'!$G:$G,'7. 511_CAR_Student_Counts_Sec'!$F1023))</f>
        <v>0</v>
      </c>
      <c r="J1023" s="82">
        <f>IF(ISBLANK($D1023),"",SUMIFS('8. 514 Details Included'!$I:$I,'8. 514 Details Included'!$A:$A,'7. 511_CAR_Student_Counts_Sec'!$A1023,'8. 514 Details Included'!$E:$E,'7. 511_CAR_Student_Counts_Sec'!$D1023,'8. 514 Details Included'!$D:$D,'7. 511_CAR_Student_Counts_Sec'!J$1,'8. 514 Details Included'!$G:$G,'7. 511_CAR_Student_Counts_Sec'!$F1023))</f>
        <v>3</v>
      </c>
      <c r="K1023" s="82">
        <f>IF(ISBLANK($D1023),"",SUMIFS('8. 514 Details Included'!$I:$I,'8. 514 Details Included'!$A:$A,'7. 511_CAR_Student_Counts_Sec'!$A1023,'8. 514 Details Included'!$E:$E,'7. 511_CAR_Student_Counts_Sec'!$D1023,'8. 514 Details Included'!$D:$D,'7. 511_CAR_Student_Counts_Sec'!K$1,'8. 514 Details Included'!$G:$G,'7. 511_CAR_Student_Counts_Sec'!$F1023))</f>
        <v>0</v>
      </c>
      <c r="L1023" s="82">
        <f>IF(ISBLANK($D1023),"",SUMIFS('8. 514 Details Included'!$I:$I,'8. 514 Details Included'!$A:$A,'7. 511_CAR_Student_Counts_Sec'!$A1023,'8. 514 Details Included'!$E:$E,'7. 511_CAR_Student_Counts_Sec'!$D1023,'8. 514 Details Included'!$D:$D,'7. 511_CAR_Student_Counts_Sec'!L$1,'8. 514 Details Included'!$G:$G,'7. 511_CAR_Student_Counts_Sec'!$F1023))</f>
        <v>0</v>
      </c>
      <c r="M1023" s="82">
        <f>IF(ISBLANK($D1023),"",SUMIFS('8. 514 Details Included'!$I:$I,'8. 514 Details Included'!$A:$A,'7. 511_CAR_Student_Counts_Sec'!$A1023,'8. 514 Details Included'!$E:$E,'7. 511_CAR_Student_Counts_Sec'!$D1023,'8. 514 Details Included'!$D:$D,'7. 511_CAR_Student_Counts_Sec'!M$1,'8. 514 Details Included'!$G:$G,'7. 511_CAR_Student_Counts_Sec'!$F1023))</f>
        <v>0</v>
      </c>
      <c r="N1023" s="82">
        <f>IF(ISBLANK($D1023),"",SUMIFS('8. 514 Details Included'!$I:$I,'8. 514 Details Included'!$A:$A,'7. 511_CAR_Student_Counts_Sec'!$A1023,'8. 514 Details Included'!$E:$E,'7. 511_CAR_Student_Counts_Sec'!$D1023,'8. 514 Details Included'!$D:$D,'7. 511_CAR_Student_Counts_Sec'!N$1,'8. 514 Details Included'!$G:$G,'7. 511_CAR_Student_Counts_Sec'!$F1023))</f>
        <v>0</v>
      </c>
      <c r="O1023" s="81">
        <f t="shared" si="45"/>
        <v>3</v>
      </c>
      <c r="P1023" s="81">
        <f t="shared" si="46"/>
        <v>0</v>
      </c>
      <c r="Q1023" s="81" t="str">
        <f t="shared" si="47"/>
        <v>6-8</v>
      </c>
    </row>
    <row r="1024" spans="1:17" ht="15" outlineLevel="4" x14ac:dyDescent="0.2">
      <c r="A1024" s="85">
        <v>224</v>
      </c>
      <c r="B1024" s="86" t="s">
        <v>1124</v>
      </c>
      <c r="C1024" s="86" t="s">
        <v>1172</v>
      </c>
      <c r="D1024" s="85">
        <v>330</v>
      </c>
      <c r="E1024" s="86" t="s">
        <v>1611</v>
      </c>
      <c r="F1024" s="85">
        <v>1</v>
      </c>
      <c r="G1024" s="85">
        <v>33</v>
      </c>
      <c r="H1024" s="82">
        <f>IF(ISBLANK($D1024),"",SUMIFS('8. 514 Details Included'!$I:$I,'8. 514 Details Included'!$A:$A,'7. 511_CAR_Student_Counts_Sec'!$A1024,'8. 514 Details Included'!$E:$E,'7. 511_CAR_Student_Counts_Sec'!$D1024,'8. 514 Details Included'!$D:$D,'7. 511_CAR_Student_Counts_Sec'!H$1,'8. 514 Details Included'!$G:$G,'7. 511_CAR_Student_Counts_Sec'!$F1024))</f>
        <v>33</v>
      </c>
      <c r="I1024" s="82">
        <f>IF(ISBLANK($D1024),"",SUMIFS('8. 514 Details Included'!$I:$I,'8. 514 Details Included'!$A:$A,'7. 511_CAR_Student_Counts_Sec'!$A1024,'8. 514 Details Included'!$E:$E,'7. 511_CAR_Student_Counts_Sec'!$D1024,'8. 514 Details Included'!$D:$D,'7. 511_CAR_Student_Counts_Sec'!I$1,'8. 514 Details Included'!$G:$G,'7. 511_CAR_Student_Counts_Sec'!$F1024))</f>
        <v>0</v>
      </c>
      <c r="J1024" s="82">
        <f>IF(ISBLANK($D1024),"",SUMIFS('8. 514 Details Included'!$I:$I,'8. 514 Details Included'!$A:$A,'7. 511_CAR_Student_Counts_Sec'!$A1024,'8. 514 Details Included'!$E:$E,'7. 511_CAR_Student_Counts_Sec'!$D1024,'8. 514 Details Included'!$D:$D,'7. 511_CAR_Student_Counts_Sec'!J$1,'8. 514 Details Included'!$G:$G,'7. 511_CAR_Student_Counts_Sec'!$F1024))</f>
        <v>0</v>
      </c>
      <c r="K1024" s="82">
        <f>IF(ISBLANK($D1024),"",SUMIFS('8. 514 Details Included'!$I:$I,'8. 514 Details Included'!$A:$A,'7. 511_CAR_Student_Counts_Sec'!$A1024,'8. 514 Details Included'!$E:$E,'7. 511_CAR_Student_Counts_Sec'!$D1024,'8. 514 Details Included'!$D:$D,'7. 511_CAR_Student_Counts_Sec'!K$1,'8. 514 Details Included'!$G:$G,'7. 511_CAR_Student_Counts_Sec'!$F1024))</f>
        <v>0</v>
      </c>
      <c r="L1024" s="82">
        <f>IF(ISBLANK($D1024),"",SUMIFS('8. 514 Details Included'!$I:$I,'8. 514 Details Included'!$A:$A,'7. 511_CAR_Student_Counts_Sec'!$A1024,'8. 514 Details Included'!$E:$E,'7. 511_CAR_Student_Counts_Sec'!$D1024,'8. 514 Details Included'!$D:$D,'7. 511_CAR_Student_Counts_Sec'!L$1,'8. 514 Details Included'!$G:$G,'7. 511_CAR_Student_Counts_Sec'!$F1024))</f>
        <v>0</v>
      </c>
      <c r="M1024" s="82">
        <f>IF(ISBLANK($D1024),"",SUMIFS('8. 514 Details Included'!$I:$I,'8. 514 Details Included'!$A:$A,'7. 511_CAR_Student_Counts_Sec'!$A1024,'8. 514 Details Included'!$E:$E,'7. 511_CAR_Student_Counts_Sec'!$D1024,'8. 514 Details Included'!$D:$D,'7. 511_CAR_Student_Counts_Sec'!M$1,'8. 514 Details Included'!$G:$G,'7. 511_CAR_Student_Counts_Sec'!$F1024))</f>
        <v>0</v>
      </c>
      <c r="N1024" s="82">
        <f>IF(ISBLANK($D1024),"",SUMIFS('8. 514 Details Included'!$I:$I,'8. 514 Details Included'!$A:$A,'7. 511_CAR_Student_Counts_Sec'!$A1024,'8. 514 Details Included'!$E:$E,'7. 511_CAR_Student_Counts_Sec'!$D1024,'8. 514 Details Included'!$D:$D,'7. 511_CAR_Student_Counts_Sec'!N$1,'8. 514 Details Included'!$G:$G,'7. 511_CAR_Student_Counts_Sec'!$F1024))</f>
        <v>0</v>
      </c>
      <c r="O1024" s="81">
        <f t="shared" si="45"/>
        <v>33</v>
      </c>
      <c r="P1024" s="81">
        <f t="shared" si="46"/>
        <v>0</v>
      </c>
      <c r="Q1024" s="81" t="str">
        <f t="shared" si="47"/>
        <v>6-8</v>
      </c>
    </row>
    <row r="1025" spans="1:17" ht="15" outlineLevel="4" x14ac:dyDescent="0.2">
      <c r="A1025" s="85">
        <v>224</v>
      </c>
      <c r="B1025" s="86" t="s">
        <v>1124</v>
      </c>
      <c r="C1025" s="86" t="s">
        <v>1172</v>
      </c>
      <c r="D1025" s="85">
        <v>330</v>
      </c>
      <c r="E1025" s="86" t="s">
        <v>1611</v>
      </c>
      <c r="F1025" s="85">
        <v>5</v>
      </c>
      <c r="G1025" s="85">
        <v>35</v>
      </c>
      <c r="H1025" s="82">
        <f>IF(ISBLANK($D1025),"",SUMIFS('8. 514 Details Included'!$I:$I,'8. 514 Details Included'!$A:$A,'7. 511_CAR_Student_Counts_Sec'!$A1025,'8. 514 Details Included'!$E:$E,'7. 511_CAR_Student_Counts_Sec'!$D1025,'8. 514 Details Included'!$D:$D,'7. 511_CAR_Student_Counts_Sec'!H$1,'8. 514 Details Included'!$G:$G,'7. 511_CAR_Student_Counts_Sec'!$F1025))</f>
        <v>35</v>
      </c>
      <c r="I1025" s="82">
        <f>IF(ISBLANK($D1025),"",SUMIFS('8. 514 Details Included'!$I:$I,'8. 514 Details Included'!$A:$A,'7. 511_CAR_Student_Counts_Sec'!$A1025,'8. 514 Details Included'!$E:$E,'7. 511_CAR_Student_Counts_Sec'!$D1025,'8. 514 Details Included'!$D:$D,'7. 511_CAR_Student_Counts_Sec'!I$1,'8. 514 Details Included'!$G:$G,'7. 511_CAR_Student_Counts_Sec'!$F1025))</f>
        <v>0</v>
      </c>
      <c r="J1025" s="82">
        <f>IF(ISBLANK($D1025),"",SUMIFS('8. 514 Details Included'!$I:$I,'8. 514 Details Included'!$A:$A,'7. 511_CAR_Student_Counts_Sec'!$A1025,'8. 514 Details Included'!$E:$E,'7. 511_CAR_Student_Counts_Sec'!$D1025,'8. 514 Details Included'!$D:$D,'7. 511_CAR_Student_Counts_Sec'!J$1,'8. 514 Details Included'!$G:$G,'7. 511_CAR_Student_Counts_Sec'!$F1025))</f>
        <v>0</v>
      </c>
      <c r="K1025" s="82">
        <f>IF(ISBLANK($D1025),"",SUMIFS('8. 514 Details Included'!$I:$I,'8. 514 Details Included'!$A:$A,'7. 511_CAR_Student_Counts_Sec'!$A1025,'8. 514 Details Included'!$E:$E,'7. 511_CAR_Student_Counts_Sec'!$D1025,'8. 514 Details Included'!$D:$D,'7. 511_CAR_Student_Counts_Sec'!K$1,'8. 514 Details Included'!$G:$G,'7. 511_CAR_Student_Counts_Sec'!$F1025))</f>
        <v>0</v>
      </c>
      <c r="L1025" s="82">
        <f>IF(ISBLANK($D1025),"",SUMIFS('8. 514 Details Included'!$I:$I,'8. 514 Details Included'!$A:$A,'7. 511_CAR_Student_Counts_Sec'!$A1025,'8. 514 Details Included'!$E:$E,'7. 511_CAR_Student_Counts_Sec'!$D1025,'8. 514 Details Included'!$D:$D,'7. 511_CAR_Student_Counts_Sec'!L$1,'8. 514 Details Included'!$G:$G,'7. 511_CAR_Student_Counts_Sec'!$F1025))</f>
        <v>0</v>
      </c>
      <c r="M1025" s="82">
        <f>IF(ISBLANK($D1025),"",SUMIFS('8. 514 Details Included'!$I:$I,'8. 514 Details Included'!$A:$A,'7. 511_CAR_Student_Counts_Sec'!$A1025,'8. 514 Details Included'!$E:$E,'7. 511_CAR_Student_Counts_Sec'!$D1025,'8. 514 Details Included'!$D:$D,'7. 511_CAR_Student_Counts_Sec'!M$1,'8. 514 Details Included'!$G:$G,'7. 511_CAR_Student_Counts_Sec'!$F1025))</f>
        <v>0</v>
      </c>
      <c r="N1025" s="82">
        <f>IF(ISBLANK($D1025),"",SUMIFS('8. 514 Details Included'!$I:$I,'8. 514 Details Included'!$A:$A,'7. 511_CAR_Student_Counts_Sec'!$A1025,'8. 514 Details Included'!$E:$E,'7. 511_CAR_Student_Counts_Sec'!$D1025,'8. 514 Details Included'!$D:$D,'7. 511_CAR_Student_Counts_Sec'!N$1,'8. 514 Details Included'!$G:$G,'7. 511_CAR_Student_Counts_Sec'!$F1025))</f>
        <v>0</v>
      </c>
      <c r="O1025" s="81">
        <f t="shared" si="45"/>
        <v>35</v>
      </c>
      <c r="P1025" s="81">
        <f t="shared" si="46"/>
        <v>0</v>
      </c>
      <c r="Q1025" s="81" t="str">
        <f t="shared" si="47"/>
        <v>6-8</v>
      </c>
    </row>
    <row r="1026" spans="1:17" ht="15" outlineLevel="4" x14ac:dyDescent="0.2">
      <c r="A1026" s="85">
        <v>224</v>
      </c>
      <c r="B1026" s="86" t="s">
        <v>1124</v>
      </c>
      <c r="C1026" s="86" t="s">
        <v>1172</v>
      </c>
      <c r="D1026" s="85">
        <v>330</v>
      </c>
      <c r="E1026" s="86" t="s">
        <v>1611</v>
      </c>
      <c r="F1026" s="85">
        <v>7</v>
      </c>
      <c r="G1026" s="85">
        <v>12</v>
      </c>
      <c r="H1026" s="82">
        <f>IF(ISBLANK($D1026),"",SUMIFS('8. 514 Details Included'!$I:$I,'8. 514 Details Included'!$A:$A,'7. 511_CAR_Student_Counts_Sec'!$A1026,'8. 514 Details Included'!$E:$E,'7. 511_CAR_Student_Counts_Sec'!$D1026,'8. 514 Details Included'!$D:$D,'7. 511_CAR_Student_Counts_Sec'!H$1,'8. 514 Details Included'!$G:$G,'7. 511_CAR_Student_Counts_Sec'!$F1026))</f>
        <v>12</v>
      </c>
      <c r="I1026" s="82">
        <f>IF(ISBLANK($D1026),"",SUMIFS('8. 514 Details Included'!$I:$I,'8. 514 Details Included'!$A:$A,'7. 511_CAR_Student_Counts_Sec'!$A1026,'8. 514 Details Included'!$E:$E,'7. 511_CAR_Student_Counts_Sec'!$D1026,'8. 514 Details Included'!$D:$D,'7. 511_CAR_Student_Counts_Sec'!I$1,'8. 514 Details Included'!$G:$G,'7. 511_CAR_Student_Counts_Sec'!$F1026))</f>
        <v>0</v>
      </c>
      <c r="J1026" s="82">
        <f>IF(ISBLANK($D1026),"",SUMIFS('8. 514 Details Included'!$I:$I,'8. 514 Details Included'!$A:$A,'7. 511_CAR_Student_Counts_Sec'!$A1026,'8. 514 Details Included'!$E:$E,'7. 511_CAR_Student_Counts_Sec'!$D1026,'8. 514 Details Included'!$D:$D,'7. 511_CAR_Student_Counts_Sec'!J$1,'8. 514 Details Included'!$G:$G,'7. 511_CAR_Student_Counts_Sec'!$F1026))</f>
        <v>0</v>
      </c>
      <c r="K1026" s="82">
        <f>IF(ISBLANK($D1026),"",SUMIFS('8. 514 Details Included'!$I:$I,'8. 514 Details Included'!$A:$A,'7. 511_CAR_Student_Counts_Sec'!$A1026,'8. 514 Details Included'!$E:$E,'7. 511_CAR_Student_Counts_Sec'!$D1026,'8. 514 Details Included'!$D:$D,'7. 511_CAR_Student_Counts_Sec'!K$1,'8. 514 Details Included'!$G:$G,'7. 511_CAR_Student_Counts_Sec'!$F1026))</f>
        <v>0</v>
      </c>
      <c r="L1026" s="82">
        <f>IF(ISBLANK($D1026),"",SUMIFS('8. 514 Details Included'!$I:$I,'8. 514 Details Included'!$A:$A,'7. 511_CAR_Student_Counts_Sec'!$A1026,'8. 514 Details Included'!$E:$E,'7. 511_CAR_Student_Counts_Sec'!$D1026,'8. 514 Details Included'!$D:$D,'7. 511_CAR_Student_Counts_Sec'!L$1,'8. 514 Details Included'!$G:$G,'7. 511_CAR_Student_Counts_Sec'!$F1026))</f>
        <v>0</v>
      </c>
      <c r="M1026" s="82">
        <f>IF(ISBLANK($D1026),"",SUMIFS('8. 514 Details Included'!$I:$I,'8. 514 Details Included'!$A:$A,'7. 511_CAR_Student_Counts_Sec'!$A1026,'8. 514 Details Included'!$E:$E,'7. 511_CAR_Student_Counts_Sec'!$D1026,'8. 514 Details Included'!$D:$D,'7. 511_CAR_Student_Counts_Sec'!M$1,'8. 514 Details Included'!$G:$G,'7. 511_CAR_Student_Counts_Sec'!$F1026))</f>
        <v>0</v>
      </c>
      <c r="N1026" s="82">
        <f>IF(ISBLANK($D1026),"",SUMIFS('8. 514 Details Included'!$I:$I,'8. 514 Details Included'!$A:$A,'7. 511_CAR_Student_Counts_Sec'!$A1026,'8. 514 Details Included'!$E:$E,'7. 511_CAR_Student_Counts_Sec'!$D1026,'8. 514 Details Included'!$D:$D,'7. 511_CAR_Student_Counts_Sec'!N$1,'8. 514 Details Included'!$G:$G,'7. 511_CAR_Student_Counts_Sec'!$F1026))</f>
        <v>0</v>
      </c>
      <c r="O1026" s="81">
        <f t="shared" ref="O1026:O1089" si="48">IF(ISBLANK($D1026),"",SUM(H1026:J1026))</f>
        <v>12</v>
      </c>
      <c r="P1026" s="81">
        <f t="shared" ref="P1026:P1089" si="49">IF(ISBLANK($D1026),"",SUM(K1026:N1026))</f>
        <v>0</v>
      </c>
      <c r="Q1026" s="81" t="str">
        <f t="shared" ref="Q1026:Q1089" si="50">IF(SUM(O1026:P1026)=0,"",IF(O1026&gt;0,"6-8",IF(P1026&gt;0,"9-12","Both 6-8 and 9-12")))</f>
        <v>6-8</v>
      </c>
    </row>
    <row r="1027" spans="1:17" ht="15" outlineLevel="4" x14ac:dyDescent="0.2">
      <c r="A1027" s="85">
        <v>224</v>
      </c>
      <c r="B1027" s="86" t="s">
        <v>1124</v>
      </c>
      <c r="C1027" s="86" t="s">
        <v>1172</v>
      </c>
      <c r="D1027" s="85">
        <v>327</v>
      </c>
      <c r="E1027" s="86" t="s">
        <v>1610</v>
      </c>
      <c r="F1027" s="85">
        <v>1</v>
      </c>
      <c r="G1027" s="85">
        <v>21</v>
      </c>
      <c r="H1027" s="82">
        <f>IF(ISBLANK($D1027),"",SUMIFS('8. 514 Details Included'!$I:$I,'8. 514 Details Included'!$A:$A,'7. 511_CAR_Student_Counts_Sec'!$A1027,'8. 514 Details Included'!$E:$E,'7. 511_CAR_Student_Counts_Sec'!$D1027,'8. 514 Details Included'!$D:$D,'7. 511_CAR_Student_Counts_Sec'!H$1,'8. 514 Details Included'!$G:$G,'7. 511_CAR_Student_Counts_Sec'!$F1027))</f>
        <v>0</v>
      </c>
      <c r="I1027" s="82">
        <f>IF(ISBLANK($D1027),"",SUMIFS('8. 514 Details Included'!$I:$I,'8. 514 Details Included'!$A:$A,'7. 511_CAR_Student_Counts_Sec'!$A1027,'8. 514 Details Included'!$E:$E,'7. 511_CAR_Student_Counts_Sec'!$D1027,'8. 514 Details Included'!$D:$D,'7. 511_CAR_Student_Counts_Sec'!I$1,'8. 514 Details Included'!$G:$G,'7. 511_CAR_Student_Counts_Sec'!$F1027))</f>
        <v>20</v>
      </c>
      <c r="J1027" s="82">
        <f>IF(ISBLANK($D1027),"",SUMIFS('8. 514 Details Included'!$I:$I,'8. 514 Details Included'!$A:$A,'7. 511_CAR_Student_Counts_Sec'!$A1027,'8. 514 Details Included'!$E:$E,'7. 511_CAR_Student_Counts_Sec'!$D1027,'8. 514 Details Included'!$D:$D,'7. 511_CAR_Student_Counts_Sec'!J$1,'8. 514 Details Included'!$G:$G,'7. 511_CAR_Student_Counts_Sec'!$F1027))</f>
        <v>1</v>
      </c>
      <c r="K1027" s="82">
        <f>IF(ISBLANK($D1027),"",SUMIFS('8. 514 Details Included'!$I:$I,'8. 514 Details Included'!$A:$A,'7. 511_CAR_Student_Counts_Sec'!$A1027,'8. 514 Details Included'!$E:$E,'7. 511_CAR_Student_Counts_Sec'!$D1027,'8. 514 Details Included'!$D:$D,'7. 511_CAR_Student_Counts_Sec'!K$1,'8. 514 Details Included'!$G:$G,'7. 511_CAR_Student_Counts_Sec'!$F1027))</f>
        <v>0</v>
      </c>
      <c r="L1027" s="82">
        <f>IF(ISBLANK($D1027),"",SUMIFS('8. 514 Details Included'!$I:$I,'8. 514 Details Included'!$A:$A,'7. 511_CAR_Student_Counts_Sec'!$A1027,'8. 514 Details Included'!$E:$E,'7. 511_CAR_Student_Counts_Sec'!$D1027,'8. 514 Details Included'!$D:$D,'7. 511_CAR_Student_Counts_Sec'!L$1,'8. 514 Details Included'!$G:$G,'7. 511_CAR_Student_Counts_Sec'!$F1027))</f>
        <v>0</v>
      </c>
      <c r="M1027" s="82">
        <f>IF(ISBLANK($D1027),"",SUMIFS('8. 514 Details Included'!$I:$I,'8. 514 Details Included'!$A:$A,'7. 511_CAR_Student_Counts_Sec'!$A1027,'8. 514 Details Included'!$E:$E,'7. 511_CAR_Student_Counts_Sec'!$D1027,'8. 514 Details Included'!$D:$D,'7. 511_CAR_Student_Counts_Sec'!M$1,'8. 514 Details Included'!$G:$G,'7. 511_CAR_Student_Counts_Sec'!$F1027))</f>
        <v>0</v>
      </c>
      <c r="N1027" s="82">
        <f>IF(ISBLANK($D1027),"",SUMIFS('8. 514 Details Included'!$I:$I,'8. 514 Details Included'!$A:$A,'7. 511_CAR_Student_Counts_Sec'!$A1027,'8. 514 Details Included'!$E:$E,'7. 511_CAR_Student_Counts_Sec'!$D1027,'8. 514 Details Included'!$D:$D,'7. 511_CAR_Student_Counts_Sec'!N$1,'8. 514 Details Included'!$G:$G,'7. 511_CAR_Student_Counts_Sec'!$F1027))</f>
        <v>0</v>
      </c>
      <c r="O1027" s="81">
        <f t="shared" si="48"/>
        <v>21</v>
      </c>
      <c r="P1027" s="81">
        <f t="shared" si="49"/>
        <v>0</v>
      </c>
      <c r="Q1027" s="81" t="str">
        <f t="shared" si="50"/>
        <v>6-8</v>
      </c>
    </row>
    <row r="1028" spans="1:17" ht="15" outlineLevel="4" x14ac:dyDescent="0.2">
      <c r="A1028" s="85">
        <v>224</v>
      </c>
      <c r="B1028" s="86" t="s">
        <v>1124</v>
      </c>
      <c r="C1028" s="86" t="s">
        <v>1172</v>
      </c>
      <c r="D1028" s="85">
        <v>327</v>
      </c>
      <c r="E1028" s="86" t="s">
        <v>1610</v>
      </c>
      <c r="F1028" s="85">
        <v>2</v>
      </c>
      <c r="G1028" s="85">
        <v>21</v>
      </c>
      <c r="H1028" s="82">
        <f>IF(ISBLANK($D1028),"",SUMIFS('8. 514 Details Included'!$I:$I,'8. 514 Details Included'!$A:$A,'7. 511_CAR_Student_Counts_Sec'!$A1028,'8. 514 Details Included'!$E:$E,'7. 511_CAR_Student_Counts_Sec'!$D1028,'8. 514 Details Included'!$D:$D,'7. 511_CAR_Student_Counts_Sec'!H$1,'8. 514 Details Included'!$G:$G,'7. 511_CAR_Student_Counts_Sec'!$F1028))</f>
        <v>0</v>
      </c>
      <c r="I1028" s="82">
        <f>IF(ISBLANK($D1028),"",SUMIFS('8. 514 Details Included'!$I:$I,'8. 514 Details Included'!$A:$A,'7. 511_CAR_Student_Counts_Sec'!$A1028,'8. 514 Details Included'!$E:$E,'7. 511_CAR_Student_Counts_Sec'!$D1028,'8. 514 Details Included'!$D:$D,'7. 511_CAR_Student_Counts_Sec'!I$1,'8. 514 Details Included'!$G:$G,'7. 511_CAR_Student_Counts_Sec'!$F1028))</f>
        <v>21</v>
      </c>
      <c r="J1028" s="82">
        <f>IF(ISBLANK($D1028),"",SUMIFS('8. 514 Details Included'!$I:$I,'8. 514 Details Included'!$A:$A,'7. 511_CAR_Student_Counts_Sec'!$A1028,'8. 514 Details Included'!$E:$E,'7. 511_CAR_Student_Counts_Sec'!$D1028,'8. 514 Details Included'!$D:$D,'7. 511_CAR_Student_Counts_Sec'!J$1,'8. 514 Details Included'!$G:$G,'7. 511_CAR_Student_Counts_Sec'!$F1028))</f>
        <v>0</v>
      </c>
      <c r="K1028" s="82">
        <f>IF(ISBLANK($D1028),"",SUMIFS('8. 514 Details Included'!$I:$I,'8. 514 Details Included'!$A:$A,'7. 511_CAR_Student_Counts_Sec'!$A1028,'8. 514 Details Included'!$E:$E,'7. 511_CAR_Student_Counts_Sec'!$D1028,'8. 514 Details Included'!$D:$D,'7. 511_CAR_Student_Counts_Sec'!K$1,'8. 514 Details Included'!$G:$G,'7. 511_CAR_Student_Counts_Sec'!$F1028))</f>
        <v>0</v>
      </c>
      <c r="L1028" s="82">
        <f>IF(ISBLANK($D1028),"",SUMIFS('8. 514 Details Included'!$I:$I,'8. 514 Details Included'!$A:$A,'7. 511_CAR_Student_Counts_Sec'!$A1028,'8. 514 Details Included'!$E:$E,'7. 511_CAR_Student_Counts_Sec'!$D1028,'8. 514 Details Included'!$D:$D,'7. 511_CAR_Student_Counts_Sec'!L$1,'8. 514 Details Included'!$G:$G,'7. 511_CAR_Student_Counts_Sec'!$F1028))</f>
        <v>0</v>
      </c>
      <c r="M1028" s="82">
        <f>IF(ISBLANK($D1028),"",SUMIFS('8. 514 Details Included'!$I:$I,'8. 514 Details Included'!$A:$A,'7. 511_CAR_Student_Counts_Sec'!$A1028,'8. 514 Details Included'!$E:$E,'7. 511_CAR_Student_Counts_Sec'!$D1028,'8. 514 Details Included'!$D:$D,'7. 511_CAR_Student_Counts_Sec'!M$1,'8. 514 Details Included'!$G:$G,'7. 511_CAR_Student_Counts_Sec'!$F1028))</f>
        <v>0</v>
      </c>
      <c r="N1028" s="82">
        <f>IF(ISBLANK($D1028),"",SUMIFS('8. 514 Details Included'!$I:$I,'8. 514 Details Included'!$A:$A,'7. 511_CAR_Student_Counts_Sec'!$A1028,'8. 514 Details Included'!$E:$E,'7. 511_CAR_Student_Counts_Sec'!$D1028,'8. 514 Details Included'!$D:$D,'7. 511_CAR_Student_Counts_Sec'!N$1,'8. 514 Details Included'!$G:$G,'7. 511_CAR_Student_Counts_Sec'!$F1028))</f>
        <v>0</v>
      </c>
      <c r="O1028" s="81">
        <f t="shared" si="48"/>
        <v>21</v>
      </c>
      <c r="P1028" s="81">
        <f t="shared" si="49"/>
        <v>0</v>
      </c>
      <c r="Q1028" s="81" t="str">
        <f t="shared" si="50"/>
        <v>6-8</v>
      </c>
    </row>
    <row r="1029" spans="1:17" ht="15" outlineLevel="4" x14ac:dyDescent="0.2">
      <c r="A1029" s="85">
        <v>224</v>
      </c>
      <c r="B1029" s="86" t="s">
        <v>1124</v>
      </c>
      <c r="C1029" s="86" t="s">
        <v>1172</v>
      </c>
      <c r="D1029" s="85">
        <v>327</v>
      </c>
      <c r="E1029" s="86" t="s">
        <v>1610</v>
      </c>
      <c r="F1029" s="85">
        <v>6</v>
      </c>
      <c r="G1029" s="85">
        <v>30</v>
      </c>
      <c r="H1029" s="82">
        <f>IF(ISBLANK($D1029),"",SUMIFS('8. 514 Details Included'!$I:$I,'8. 514 Details Included'!$A:$A,'7. 511_CAR_Student_Counts_Sec'!$A1029,'8. 514 Details Included'!$E:$E,'7. 511_CAR_Student_Counts_Sec'!$D1029,'8. 514 Details Included'!$D:$D,'7. 511_CAR_Student_Counts_Sec'!H$1,'8. 514 Details Included'!$G:$G,'7. 511_CAR_Student_Counts_Sec'!$F1029))</f>
        <v>0</v>
      </c>
      <c r="I1029" s="82">
        <f>IF(ISBLANK($D1029),"",SUMIFS('8. 514 Details Included'!$I:$I,'8. 514 Details Included'!$A:$A,'7. 511_CAR_Student_Counts_Sec'!$A1029,'8. 514 Details Included'!$E:$E,'7. 511_CAR_Student_Counts_Sec'!$D1029,'8. 514 Details Included'!$D:$D,'7. 511_CAR_Student_Counts_Sec'!I$1,'8. 514 Details Included'!$G:$G,'7. 511_CAR_Student_Counts_Sec'!$F1029))</f>
        <v>30</v>
      </c>
      <c r="J1029" s="82">
        <f>IF(ISBLANK($D1029),"",SUMIFS('8. 514 Details Included'!$I:$I,'8. 514 Details Included'!$A:$A,'7. 511_CAR_Student_Counts_Sec'!$A1029,'8. 514 Details Included'!$E:$E,'7. 511_CAR_Student_Counts_Sec'!$D1029,'8. 514 Details Included'!$D:$D,'7. 511_CAR_Student_Counts_Sec'!J$1,'8. 514 Details Included'!$G:$G,'7. 511_CAR_Student_Counts_Sec'!$F1029))</f>
        <v>0</v>
      </c>
      <c r="K1029" s="82">
        <f>IF(ISBLANK($D1029),"",SUMIFS('8. 514 Details Included'!$I:$I,'8. 514 Details Included'!$A:$A,'7. 511_CAR_Student_Counts_Sec'!$A1029,'8. 514 Details Included'!$E:$E,'7. 511_CAR_Student_Counts_Sec'!$D1029,'8. 514 Details Included'!$D:$D,'7. 511_CAR_Student_Counts_Sec'!K$1,'8. 514 Details Included'!$G:$G,'7. 511_CAR_Student_Counts_Sec'!$F1029))</f>
        <v>0</v>
      </c>
      <c r="L1029" s="82">
        <f>IF(ISBLANK($D1029),"",SUMIFS('8. 514 Details Included'!$I:$I,'8. 514 Details Included'!$A:$A,'7. 511_CAR_Student_Counts_Sec'!$A1029,'8. 514 Details Included'!$E:$E,'7. 511_CAR_Student_Counts_Sec'!$D1029,'8. 514 Details Included'!$D:$D,'7. 511_CAR_Student_Counts_Sec'!L$1,'8. 514 Details Included'!$G:$G,'7. 511_CAR_Student_Counts_Sec'!$F1029))</f>
        <v>0</v>
      </c>
      <c r="M1029" s="82">
        <f>IF(ISBLANK($D1029),"",SUMIFS('8. 514 Details Included'!$I:$I,'8. 514 Details Included'!$A:$A,'7. 511_CAR_Student_Counts_Sec'!$A1029,'8. 514 Details Included'!$E:$E,'7. 511_CAR_Student_Counts_Sec'!$D1029,'8. 514 Details Included'!$D:$D,'7. 511_CAR_Student_Counts_Sec'!M$1,'8. 514 Details Included'!$G:$G,'7. 511_CAR_Student_Counts_Sec'!$F1029))</f>
        <v>0</v>
      </c>
      <c r="N1029" s="82">
        <f>IF(ISBLANK($D1029),"",SUMIFS('8. 514 Details Included'!$I:$I,'8. 514 Details Included'!$A:$A,'7. 511_CAR_Student_Counts_Sec'!$A1029,'8. 514 Details Included'!$E:$E,'7. 511_CAR_Student_Counts_Sec'!$D1029,'8. 514 Details Included'!$D:$D,'7. 511_CAR_Student_Counts_Sec'!N$1,'8. 514 Details Included'!$G:$G,'7. 511_CAR_Student_Counts_Sec'!$F1029))</f>
        <v>0</v>
      </c>
      <c r="O1029" s="81">
        <f t="shared" si="48"/>
        <v>30</v>
      </c>
      <c r="P1029" s="81">
        <f t="shared" si="49"/>
        <v>0</v>
      </c>
      <c r="Q1029" s="81" t="str">
        <f t="shared" si="50"/>
        <v>6-8</v>
      </c>
    </row>
    <row r="1030" spans="1:17" ht="15" outlineLevel="3" x14ac:dyDescent="0.2">
      <c r="A1030" s="85"/>
      <c r="B1030" s="86"/>
      <c r="C1030" s="88" t="s">
        <v>1170</v>
      </c>
      <c r="D1030" s="85"/>
      <c r="E1030" s="86"/>
      <c r="F1030" s="85"/>
      <c r="G1030" s="85">
        <f>SUBTOTAL(1,G1011:G1029)</f>
        <v>22.526315789473685</v>
      </c>
      <c r="H1030" s="82" t="str">
        <f>IF(ISBLANK($D1030),"",SUMIFS('8. 514 Details Included'!$I:$I,'8. 514 Details Included'!$A:$A,'7. 511_CAR_Student_Counts_Sec'!$A1030,'8. 514 Details Included'!$E:$E,'7. 511_CAR_Student_Counts_Sec'!$D1030,'8. 514 Details Included'!$D:$D,'7. 511_CAR_Student_Counts_Sec'!H$1,'8. 514 Details Included'!$G:$G,'7. 511_CAR_Student_Counts_Sec'!$F1030))</f>
        <v/>
      </c>
      <c r="I1030" s="82" t="str">
        <f>IF(ISBLANK($D1030),"",SUMIFS('8. 514 Details Included'!$I:$I,'8. 514 Details Included'!$A:$A,'7. 511_CAR_Student_Counts_Sec'!$A1030,'8. 514 Details Included'!$E:$E,'7. 511_CAR_Student_Counts_Sec'!$D1030,'8. 514 Details Included'!$D:$D,'7. 511_CAR_Student_Counts_Sec'!I$1,'8. 514 Details Included'!$G:$G,'7. 511_CAR_Student_Counts_Sec'!$F1030))</f>
        <v/>
      </c>
      <c r="J1030" s="82" t="str">
        <f>IF(ISBLANK($D1030),"",SUMIFS('8. 514 Details Included'!$I:$I,'8. 514 Details Included'!$A:$A,'7. 511_CAR_Student_Counts_Sec'!$A1030,'8. 514 Details Included'!$E:$E,'7. 511_CAR_Student_Counts_Sec'!$D1030,'8. 514 Details Included'!$D:$D,'7. 511_CAR_Student_Counts_Sec'!J$1,'8. 514 Details Included'!$G:$G,'7. 511_CAR_Student_Counts_Sec'!$F1030))</f>
        <v/>
      </c>
      <c r="K1030" s="82" t="str">
        <f>IF(ISBLANK($D1030),"",SUMIFS('8. 514 Details Included'!$I:$I,'8. 514 Details Included'!$A:$A,'7. 511_CAR_Student_Counts_Sec'!$A1030,'8. 514 Details Included'!$E:$E,'7. 511_CAR_Student_Counts_Sec'!$D1030,'8. 514 Details Included'!$D:$D,'7. 511_CAR_Student_Counts_Sec'!K$1,'8. 514 Details Included'!$G:$G,'7. 511_CAR_Student_Counts_Sec'!$F1030))</f>
        <v/>
      </c>
      <c r="L1030" s="82" t="str">
        <f>IF(ISBLANK($D1030),"",SUMIFS('8. 514 Details Included'!$I:$I,'8. 514 Details Included'!$A:$A,'7. 511_CAR_Student_Counts_Sec'!$A1030,'8. 514 Details Included'!$E:$E,'7. 511_CAR_Student_Counts_Sec'!$D1030,'8. 514 Details Included'!$D:$D,'7. 511_CAR_Student_Counts_Sec'!L$1,'8. 514 Details Included'!$G:$G,'7. 511_CAR_Student_Counts_Sec'!$F1030))</f>
        <v/>
      </c>
      <c r="M1030" s="82" t="str">
        <f>IF(ISBLANK($D1030),"",SUMIFS('8. 514 Details Included'!$I:$I,'8. 514 Details Included'!$A:$A,'7. 511_CAR_Student_Counts_Sec'!$A1030,'8. 514 Details Included'!$E:$E,'7. 511_CAR_Student_Counts_Sec'!$D1030,'8. 514 Details Included'!$D:$D,'7. 511_CAR_Student_Counts_Sec'!M$1,'8. 514 Details Included'!$G:$G,'7. 511_CAR_Student_Counts_Sec'!$F1030))</f>
        <v/>
      </c>
      <c r="N1030" s="82" t="str">
        <f>IF(ISBLANK($D1030),"",SUMIFS('8. 514 Details Included'!$I:$I,'8. 514 Details Included'!$A:$A,'7. 511_CAR_Student_Counts_Sec'!$A1030,'8. 514 Details Included'!$E:$E,'7. 511_CAR_Student_Counts_Sec'!$D1030,'8. 514 Details Included'!$D:$D,'7. 511_CAR_Student_Counts_Sec'!N$1,'8. 514 Details Included'!$G:$G,'7. 511_CAR_Student_Counts_Sec'!$F1030))</f>
        <v/>
      </c>
      <c r="O1030" s="81" t="str">
        <f t="shared" si="48"/>
        <v/>
      </c>
      <c r="P1030" s="81" t="str">
        <f t="shared" si="49"/>
        <v/>
      </c>
      <c r="Q1030" s="81" t="str">
        <f t="shared" si="50"/>
        <v/>
      </c>
    </row>
    <row r="1031" spans="1:17" ht="15" outlineLevel="4" x14ac:dyDescent="0.2">
      <c r="A1031" s="85">
        <v>224</v>
      </c>
      <c r="B1031" s="86" t="s">
        <v>1124</v>
      </c>
      <c r="C1031" s="86" t="s">
        <v>1169</v>
      </c>
      <c r="D1031" s="85">
        <v>343</v>
      </c>
      <c r="E1031" s="86" t="s">
        <v>1614</v>
      </c>
      <c r="F1031" s="85">
        <v>6</v>
      </c>
      <c r="G1031" s="85">
        <v>32</v>
      </c>
      <c r="H1031" s="82">
        <f>IF(ISBLANK($D1031),"",SUMIFS('8. 514 Details Included'!$I:$I,'8. 514 Details Included'!$A:$A,'7. 511_CAR_Student_Counts_Sec'!$A1031,'8. 514 Details Included'!$E:$E,'7. 511_CAR_Student_Counts_Sec'!$D1031,'8. 514 Details Included'!$D:$D,'7. 511_CAR_Student_Counts_Sec'!H$1,'8. 514 Details Included'!$G:$G,'7. 511_CAR_Student_Counts_Sec'!$F1031))</f>
        <v>0</v>
      </c>
      <c r="I1031" s="82">
        <f>IF(ISBLANK($D1031),"",SUMIFS('8. 514 Details Included'!$I:$I,'8. 514 Details Included'!$A:$A,'7. 511_CAR_Student_Counts_Sec'!$A1031,'8. 514 Details Included'!$E:$E,'7. 511_CAR_Student_Counts_Sec'!$D1031,'8. 514 Details Included'!$D:$D,'7. 511_CAR_Student_Counts_Sec'!I$1,'8. 514 Details Included'!$G:$G,'7. 511_CAR_Student_Counts_Sec'!$F1031))</f>
        <v>31</v>
      </c>
      <c r="J1031" s="82">
        <f>IF(ISBLANK($D1031),"",SUMIFS('8. 514 Details Included'!$I:$I,'8. 514 Details Included'!$A:$A,'7. 511_CAR_Student_Counts_Sec'!$A1031,'8. 514 Details Included'!$E:$E,'7. 511_CAR_Student_Counts_Sec'!$D1031,'8. 514 Details Included'!$D:$D,'7. 511_CAR_Student_Counts_Sec'!J$1,'8. 514 Details Included'!$G:$G,'7. 511_CAR_Student_Counts_Sec'!$F1031))</f>
        <v>1</v>
      </c>
      <c r="K1031" s="82">
        <f>IF(ISBLANK($D1031),"",SUMIFS('8. 514 Details Included'!$I:$I,'8. 514 Details Included'!$A:$A,'7. 511_CAR_Student_Counts_Sec'!$A1031,'8. 514 Details Included'!$E:$E,'7. 511_CAR_Student_Counts_Sec'!$D1031,'8. 514 Details Included'!$D:$D,'7. 511_CAR_Student_Counts_Sec'!K$1,'8. 514 Details Included'!$G:$G,'7. 511_CAR_Student_Counts_Sec'!$F1031))</f>
        <v>0</v>
      </c>
      <c r="L1031" s="82">
        <f>IF(ISBLANK($D1031),"",SUMIFS('8. 514 Details Included'!$I:$I,'8. 514 Details Included'!$A:$A,'7. 511_CAR_Student_Counts_Sec'!$A1031,'8. 514 Details Included'!$E:$E,'7. 511_CAR_Student_Counts_Sec'!$D1031,'8. 514 Details Included'!$D:$D,'7. 511_CAR_Student_Counts_Sec'!L$1,'8. 514 Details Included'!$G:$G,'7. 511_CAR_Student_Counts_Sec'!$F1031))</f>
        <v>0</v>
      </c>
      <c r="M1031" s="82">
        <f>IF(ISBLANK($D1031),"",SUMIFS('8. 514 Details Included'!$I:$I,'8. 514 Details Included'!$A:$A,'7. 511_CAR_Student_Counts_Sec'!$A1031,'8. 514 Details Included'!$E:$E,'7. 511_CAR_Student_Counts_Sec'!$D1031,'8. 514 Details Included'!$D:$D,'7. 511_CAR_Student_Counts_Sec'!M$1,'8. 514 Details Included'!$G:$G,'7. 511_CAR_Student_Counts_Sec'!$F1031))</f>
        <v>0</v>
      </c>
      <c r="N1031" s="82">
        <f>IF(ISBLANK($D1031),"",SUMIFS('8. 514 Details Included'!$I:$I,'8. 514 Details Included'!$A:$A,'7. 511_CAR_Student_Counts_Sec'!$A1031,'8. 514 Details Included'!$E:$E,'7. 511_CAR_Student_Counts_Sec'!$D1031,'8. 514 Details Included'!$D:$D,'7. 511_CAR_Student_Counts_Sec'!N$1,'8. 514 Details Included'!$G:$G,'7. 511_CAR_Student_Counts_Sec'!$F1031))</f>
        <v>0</v>
      </c>
      <c r="O1031" s="81">
        <f t="shared" si="48"/>
        <v>32</v>
      </c>
      <c r="P1031" s="81">
        <f t="shared" si="49"/>
        <v>0</v>
      </c>
      <c r="Q1031" s="81" t="str">
        <f t="shared" si="50"/>
        <v>6-8</v>
      </c>
    </row>
    <row r="1032" spans="1:17" ht="15" outlineLevel="4" x14ac:dyDescent="0.2">
      <c r="A1032" s="85">
        <v>224</v>
      </c>
      <c r="B1032" s="86" t="s">
        <v>1124</v>
      </c>
      <c r="C1032" s="86" t="s">
        <v>1169</v>
      </c>
      <c r="D1032" s="85">
        <v>293</v>
      </c>
      <c r="E1032" s="86" t="s">
        <v>1613</v>
      </c>
      <c r="F1032" s="85">
        <v>5</v>
      </c>
      <c r="G1032" s="85">
        <v>35</v>
      </c>
      <c r="H1032" s="82">
        <f>IF(ISBLANK($D1032),"",SUMIFS('8. 514 Details Included'!$I:$I,'8. 514 Details Included'!$A:$A,'7. 511_CAR_Student_Counts_Sec'!$A1032,'8. 514 Details Included'!$E:$E,'7. 511_CAR_Student_Counts_Sec'!$D1032,'8. 514 Details Included'!$D:$D,'7. 511_CAR_Student_Counts_Sec'!H$1,'8. 514 Details Included'!$G:$G,'7. 511_CAR_Student_Counts_Sec'!$F1032))</f>
        <v>35</v>
      </c>
      <c r="I1032" s="82">
        <f>IF(ISBLANK($D1032),"",SUMIFS('8. 514 Details Included'!$I:$I,'8. 514 Details Included'!$A:$A,'7. 511_CAR_Student_Counts_Sec'!$A1032,'8. 514 Details Included'!$E:$E,'7. 511_CAR_Student_Counts_Sec'!$D1032,'8. 514 Details Included'!$D:$D,'7. 511_CAR_Student_Counts_Sec'!I$1,'8. 514 Details Included'!$G:$G,'7. 511_CAR_Student_Counts_Sec'!$F1032))</f>
        <v>0</v>
      </c>
      <c r="J1032" s="82">
        <f>IF(ISBLANK($D1032),"",SUMIFS('8. 514 Details Included'!$I:$I,'8. 514 Details Included'!$A:$A,'7. 511_CAR_Student_Counts_Sec'!$A1032,'8. 514 Details Included'!$E:$E,'7. 511_CAR_Student_Counts_Sec'!$D1032,'8. 514 Details Included'!$D:$D,'7. 511_CAR_Student_Counts_Sec'!J$1,'8. 514 Details Included'!$G:$G,'7. 511_CAR_Student_Counts_Sec'!$F1032))</f>
        <v>0</v>
      </c>
      <c r="K1032" s="82">
        <f>IF(ISBLANK($D1032),"",SUMIFS('8. 514 Details Included'!$I:$I,'8. 514 Details Included'!$A:$A,'7. 511_CAR_Student_Counts_Sec'!$A1032,'8. 514 Details Included'!$E:$E,'7. 511_CAR_Student_Counts_Sec'!$D1032,'8. 514 Details Included'!$D:$D,'7. 511_CAR_Student_Counts_Sec'!K$1,'8. 514 Details Included'!$G:$G,'7. 511_CAR_Student_Counts_Sec'!$F1032))</f>
        <v>0</v>
      </c>
      <c r="L1032" s="82">
        <f>IF(ISBLANK($D1032),"",SUMIFS('8. 514 Details Included'!$I:$I,'8. 514 Details Included'!$A:$A,'7. 511_CAR_Student_Counts_Sec'!$A1032,'8. 514 Details Included'!$E:$E,'7. 511_CAR_Student_Counts_Sec'!$D1032,'8. 514 Details Included'!$D:$D,'7. 511_CAR_Student_Counts_Sec'!L$1,'8. 514 Details Included'!$G:$G,'7. 511_CAR_Student_Counts_Sec'!$F1032))</f>
        <v>0</v>
      </c>
      <c r="M1032" s="82">
        <f>IF(ISBLANK($D1032),"",SUMIFS('8. 514 Details Included'!$I:$I,'8. 514 Details Included'!$A:$A,'7. 511_CAR_Student_Counts_Sec'!$A1032,'8. 514 Details Included'!$E:$E,'7. 511_CAR_Student_Counts_Sec'!$D1032,'8. 514 Details Included'!$D:$D,'7. 511_CAR_Student_Counts_Sec'!M$1,'8. 514 Details Included'!$G:$G,'7. 511_CAR_Student_Counts_Sec'!$F1032))</f>
        <v>0</v>
      </c>
      <c r="N1032" s="82">
        <f>IF(ISBLANK($D1032),"",SUMIFS('8. 514 Details Included'!$I:$I,'8. 514 Details Included'!$A:$A,'7. 511_CAR_Student_Counts_Sec'!$A1032,'8. 514 Details Included'!$E:$E,'7. 511_CAR_Student_Counts_Sec'!$D1032,'8. 514 Details Included'!$D:$D,'7. 511_CAR_Student_Counts_Sec'!N$1,'8. 514 Details Included'!$G:$G,'7. 511_CAR_Student_Counts_Sec'!$F1032))</f>
        <v>0</v>
      </c>
      <c r="O1032" s="81">
        <f t="shared" si="48"/>
        <v>35</v>
      </c>
      <c r="P1032" s="81">
        <f t="shared" si="49"/>
        <v>0</v>
      </c>
      <c r="Q1032" s="81" t="str">
        <f t="shared" si="50"/>
        <v>6-8</v>
      </c>
    </row>
    <row r="1033" spans="1:17" ht="15" outlineLevel="4" x14ac:dyDescent="0.2">
      <c r="A1033" s="85">
        <v>224</v>
      </c>
      <c r="B1033" s="86" t="s">
        <v>1124</v>
      </c>
      <c r="C1033" s="86" t="s">
        <v>1169</v>
      </c>
      <c r="D1033" s="85">
        <v>342</v>
      </c>
      <c r="E1033" s="86" t="s">
        <v>1620</v>
      </c>
      <c r="F1033" s="85">
        <v>1</v>
      </c>
      <c r="G1033" s="85">
        <v>32</v>
      </c>
      <c r="H1033" s="82">
        <f>IF(ISBLANK($D1033),"",SUMIFS('8. 514 Details Included'!$I:$I,'8. 514 Details Included'!$A:$A,'7. 511_CAR_Student_Counts_Sec'!$A1033,'8. 514 Details Included'!$E:$E,'7. 511_CAR_Student_Counts_Sec'!$D1033,'8. 514 Details Included'!$D:$D,'7. 511_CAR_Student_Counts_Sec'!H$1,'8. 514 Details Included'!$G:$G,'7. 511_CAR_Student_Counts_Sec'!$F1033))</f>
        <v>0</v>
      </c>
      <c r="I1033" s="82">
        <f>IF(ISBLANK($D1033),"",SUMIFS('8. 514 Details Included'!$I:$I,'8. 514 Details Included'!$A:$A,'7. 511_CAR_Student_Counts_Sec'!$A1033,'8. 514 Details Included'!$E:$E,'7. 511_CAR_Student_Counts_Sec'!$D1033,'8. 514 Details Included'!$D:$D,'7. 511_CAR_Student_Counts_Sec'!I$1,'8. 514 Details Included'!$G:$G,'7. 511_CAR_Student_Counts_Sec'!$F1033))</f>
        <v>0</v>
      </c>
      <c r="J1033" s="82">
        <f>IF(ISBLANK($D1033),"",SUMIFS('8. 514 Details Included'!$I:$I,'8. 514 Details Included'!$A:$A,'7. 511_CAR_Student_Counts_Sec'!$A1033,'8. 514 Details Included'!$E:$E,'7. 511_CAR_Student_Counts_Sec'!$D1033,'8. 514 Details Included'!$D:$D,'7. 511_CAR_Student_Counts_Sec'!J$1,'8. 514 Details Included'!$G:$G,'7. 511_CAR_Student_Counts_Sec'!$F1033))</f>
        <v>32</v>
      </c>
      <c r="K1033" s="82">
        <f>IF(ISBLANK($D1033),"",SUMIFS('8. 514 Details Included'!$I:$I,'8. 514 Details Included'!$A:$A,'7. 511_CAR_Student_Counts_Sec'!$A1033,'8. 514 Details Included'!$E:$E,'7. 511_CAR_Student_Counts_Sec'!$D1033,'8. 514 Details Included'!$D:$D,'7. 511_CAR_Student_Counts_Sec'!K$1,'8. 514 Details Included'!$G:$G,'7. 511_CAR_Student_Counts_Sec'!$F1033))</f>
        <v>0</v>
      </c>
      <c r="L1033" s="82">
        <f>IF(ISBLANK($D1033),"",SUMIFS('8. 514 Details Included'!$I:$I,'8. 514 Details Included'!$A:$A,'7. 511_CAR_Student_Counts_Sec'!$A1033,'8. 514 Details Included'!$E:$E,'7. 511_CAR_Student_Counts_Sec'!$D1033,'8. 514 Details Included'!$D:$D,'7. 511_CAR_Student_Counts_Sec'!L$1,'8. 514 Details Included'!$G:$G,'7. 511_CAR_Student_Counts_Sec'!$F1033))</f>
        <v>0</v>
      </c>
      <c r="M1033" s="82">
        <f>IF(ISBLANK($D1033),"",SUMIFS('8. 514 Details Included'!$I:$I,'8. 514 Details Included'!$A:$A,'7. 511_CAR_Student_Counts_Sec'!$A1033,'8. 514 Details Included'!$E:$E,'7. 511_CAR_Student_Counts_Sec'!$D1033,'8. 514 Details Included'!$D:$D,'7. 511_CAR_Student_Counts_Sec'!M$1,'8. 514 Details Included'!$G:$G,'7. 511_CAR_Student_Counts_Sec'!$F1033))</f>
        <v>0</v>
      </c>
      <c r="N1033" s="82">
        <f>IF(ISBLANK($D1033),"",SUMIFS('8. 514 Details Included'!$I:$I,'8. 514 Details Included'!$A:$A,'7. 511_CAR_Student_Counts_Sec'!$A1033,'8. 514 Details Included'!$E:$E,'7. 511_CAR_Student_Counts_Sec'!$D1033,'8. 514 Details Included'!$D:$D,'7. 511_CAR_Student_Counts_Sec'!N$1,'8. 514 Details Included'!$G:$G,'7. 511_CAR_Student_Counts_Sec'!$F1033))</f>
        <v>0</v>
      </c>
      <c r="O1033" s="81">
        <f t="shared" si="48"/>
        <v>32</v>
      </c>
      <c r="P1033" s="81">
        <f t="shared" si="49"/>
        <v>0</v>
      </c>
      <c r="Q1033" s="81" t="str">
        <f t="shared" si="50"/>
        <v>6-8</v>
      </c>
    </row>
    <row r="1034" spans="1:17" ht="15" outlineLevel="4" x14ac:dyDescent="0.2">
      <c r="A1034" s="85">
        <v>224</v>
      </c>
      <c r="B1034" s="86" t="s">
        <v>1124</v>
      </c>
      <c r="C1034" s="86" t="s">
        <v>1169</v>
      </c>
      <c r="D1034" s="85">
        <v>342</v>
      </c>
      <c r="E1034" s="86" t="s">
        <v>1620</v>
      </c>
      <c r="F1034" s="85">
        <v>3</v>
      </c>
      <c r="G1034" s="85">
        <v>25</v>
      </c>
      <c r="H1034" s="82">
        <f>IF(ISBLANK($D1034),"",SUMIFS('8. 514 Details Included'!$I:$I,'8. 514 Details Included'!$A:$A,'7. 511_CAR_Student_Counts_Sec'!$A1034,'8. 514 Details Included'!$E:$E,'7. 511_CAR_Student_Counts_Sec'!$D1034,'8. 514 Details Included'!$D:$D,'7. 511_CAR_Student_Counts_Sec'!H$1,'8. 514 Details Included'!$G:$G,'7. 511_CAR_Student_Counts_Sec'!$F1034))</f>
        <v>0</v>
      </c>
      <c r="I1034" s="82">
        <f>IF(ISBLANK($D1034),"",SUMIFS('8. 514 Details Included'!$I:$I,'8. 514 Details Included'!$A:$A,'7. 511_CAR_Student_Counts_Sec'!$A1034,'8. 514 Details Included'!$E:$E,'7. 511_CAR_Student_Counts_Sec'!$D1034,'8. 514 Details Included'!$D:$D,'7. 511_CAR_Student_Counts_Sec'!I$1,'8. 514 Details Included'!$G:$G,'7. 511_CAR_Student_Counts_Sec'!$F1034))</f>
        <v>0</v>
      </c>
      <c r="J1034" s="82">
        <f>IF(ISBLANK($D1034),"",SUMIFS('8. 514 Details Included'!$I:$I,'8. 514 Details Included'!$A:$A,'7. 511_CAR_Student_Counts_Sec'!$A1034,'8. 514 Details Included'!$E:$E,'7. 511_CAR_Student_Counts_Sec'!$D1034,'8. 514 Details Included'!$D:$D,'7. 511_CAR_Student_Counts_Sec'!J$1,'8. 514 Details Included'!$G:$G,'7. 511_CAR_Student_Counts_Sec'!$F1034))</f>
        <v>25</v>
      </c>
      <c r="K1034" s="82">
        <f>IF(ISBLANK($D1034),"",SUMIFS('8. 514 Details Included'!$I:$I,'8. 514 Details Included'!$A:$A,'7. 511_CAR_Student_Counts_Sec'!$A1034,'8. 514 Details Included'!$E:$E,'7. 511_CAR_Student_Counts_Sec'!$D1034,'8. 514 Details Included'!$D:$D,'7. 511_CAR_Student_Counts_Sec'!K$1,'8. 514 Details Included'!$G:$G,'7. 511_CAR_Student_Counts_Sec'!$F1034))</f>
        <v>0</v>
      </c>
      <c r="L1034" s="82">
        <f>IF(ISBLANK($D1034),"",SUMIFS('8. 514 Details Included'!$I:$I,'8. 514 Details Included'!$A:$A,'7. 511_CAR_Student_Counts_Sec'!$A1034,'8. 514 Details Included'!$E:$E,'7. 511_CAR_Student_Counts_Sec'!$D1034,'8. 514 Details Included'!$D:$D,'7. 511_CAR_Student_Counts_Sec'!L$1,'8. 514 Details Included'!$G:$G,'7. 511_CAR_Student_Counts_Sec'!$F1034))</f>
        <v>0</v>
      </c>
      <c r="M1034" s="82">
        <f>IF(ISBLANK($D1034),"",SUMIFS('8. 514 Details Included'!$I:$I,'8. 514 Details Included'!$A:$A,'7. 511_CAR_Student_Counts_Sec'!$A1034,'8. 514 Details Included'!$E:$E,'7. 511_CAR_Student_Counts_Sec'!$D1034,'8. 514 Details Included'!$D:$D,'7. 511_CAR_Student_Counts_Sec'!M$1,'8. 514 Details Included'!$G:$G,'7. 511_CAR_Student_Counts_Sec'!$F1034))</f>
        <v>0</v>
      </c>
      <c r="N1034" s="82">
        <f>IF(ISBLANK($D1034),"",SUMIFS('8. 514 Details Included'!$I:$I,'8. 514 Details Included'!$A:$A,'7. 511_CAR_Student_Counts_Sec'!$A1034,'8. 514 Details Included'!$E:$E,'7. 511_CAR_Student_Counts_Sec'!$D1034,'8. 514 Details Included'!$D:$D,'7. 511_CAR_Student_Counts_Sec'!N$1,'8. 514 Details Included'!$G:$G,'7. 511_CAR_Student_Counts_Sec'!$F1034))</f>
        <v>0</v>
      </c>
      <c r="O1034" s="81">
        <f t="shared" si="48"/>
        <v>25</v>
      </c>
      <c r="P1034" s="81">
        <f t="shared" si="49"/>
        <v>0</v>
      </c>
      <c r="Q1034" s="81" t="str">
        <f t="shared" si="50"/>
        <v>6-8</v>
      </c>
    </row>
    <row r="1035" spans="1:17" ht="15" outlineLevel="4" x14ac:dyDescent="0.2">
      <c r="A1035" s="85">
        <v>224</v>
      </c>
      <c r="B1035" s="86" t="s">
        <v>1124</v>
      </c>
      <c r="C1035" s="86" t="s">
        <v>1169</v>
      </c>
      <c r="D1035" s="85">
        <v>342</v>
      </c>
      <c r="E1035" s="86" t="s">
        <v>1620</v>
      </c>
      <c r="F1035" s="85">
        <v>5</v>
      </c>
      <c r="G1035" s="85">
        <v>26</v>
      </c>
      <c r="H1035" s="82">
        <f>IF(ISBLANK($D1035),"",SUMIFS('8. 514 Details Included'!$I:$I,'8. 514 Details Included'!$A:$A,'7. 511_CAR_Student_Counts_Sec'!$A1035,'8. 514 Details Included'!$E:$E,'7. 511_CAR_Student_Counts_Sec'!$D1035,'8. 514 Details Included'!$D:$D,'7. 511_CAR_Student_Counts_Sec'!H$1,'8. 514 Details Included'!$G:$G,'7. 511_CAR_Student_Counts_Sec'!$F1035))</f>
        <v>0</v>
      </c>
      <c r="I1035" s="82">
        <f>IF(ISBLANK($D1035),"",SUMIFS('8. 514 Details Included'!$I:$I,'8. 514 Details Included'!$A:$A,'7. 511_CAR_Student_Counts_Sec'!$A1035,'8. 514 Details Included'!$E:$E,'7. 511_CAR_Student_Counts_Sec'!$D1035,'8. 514 Details Included'!$D:$D,'7. 511_CAR_Student_Counts_Sec'!I$1,'8. 514 Details Included'!$G:$G,'7. 511_CAR_Student_Counts_Sec'!$F1035))</f>
        <v>0</v>
      </c>
      <c r="J1035" s="82">
        <f>IF(ISBLANK($D1035),"",SUMIFS('8. 514 Details Included'!$I:$I,'8. 514 Details Included'!$A:$A,'7. 511_CAR_Student_Counts_Sec'!$A1035,'8. 514 Details Included'!$E:$E,'7. 511_CAR_Student_Counts_Sec'!$D1035,'8. 514 Details Included'!$D:$D,'7. 511_CAR_Student_Counts_Sec'!J$1,'8. 514 Details Included'!$G:$G,'7. 511_CAR_Student_Counts_Sec'!$F1035))</f>
        <v>26</v>
      </c>
      <c r="K1035" s="82">
        <f>IF(ISBLANK($D1035),"",SUMIFS('8. 514 Details Included'!$I:$I,'8. 514 Details Included'!$A:$A,'7. 511_CAR_Student_Counts_Sec'!$A1035,'8. 514 Details Included'!$E:$E,'7. 511_CAR_Student_Counts_Sec'!$D1035,'8. 514 Details Included'!$D:$D,'7. 511_CAR_Student_Counts_Sec'!K$1,'8. 514 Details Included'!$G:$G,'7. 511_CAR_Student_Counts_Sec'!$F1035))</f>
        <v>0</v>
      </c>
      <c r="L1035" s="82">
        <f>IF(ISBLANK($D1035),"",SUMIFS('8. 514 Details Included'!$I:$I,'8. 514 Details Included'!$A:$A,'7. 511_CAR_Student_Counts_Sec'!$A1035,'8. 514 Details Included'!$E:$E,'7. 511_CAR_Student_Counts_Sec'!$D1035,'8. 514 Details Included'!$D:$D,'7. 511_CAR_Student_Counts_Sec'!L$1,'8. 514 Details Included'!$G:$G,'7. 511_CAR_Student_Counts_Sec'!$F1035))</f>
        <v>0</v>
      </c>
      <c r="M1035" s="82">
        <f>IF(ISBLANK($D1035),"",SUMIFS('8. 514 Details Included'!$I:$I,'8. 514 Details Included'!$A:$A,'7. 511_CAR_Student_Counts_Sec'!$A1035,'8. 514 Details Included'!$E:$E,'7. 511_CAR_Student_Counts_Sec'!$D1035,'8. 514 Details Included'!$D:$D,'7. 511_CAR_Student_Counts_Sec'!M$1,'8. 514 Details Included'!$G:$G,'7. 511_CAR_Student_Counts_Sec'!$F1035))</f>
        <v>0</v>
      </c>
      <c r="N1035" s="82">
        <f>IF(ISBLANK($D1035),"",SUMIFS('8. 514 Details Included'!$I:$I,'8. 514 Details Included'!$A:$A,'7. 511_CAR_Student_Counts_Sec'!$A1035,'8. 514 Details Included'!$E:$E,'7. 511_CAR_Student_Counts_Sec'!$D1035,'8. 514 Details Included'!$D:$D,'7. 511_CAR_Student_Counts_Sec'!N$1,'8. 514 Details Included'!$G:$G,'7. 511_CAR_Student_Counts_Sec'!$F1035))</f>
        <v>0</v>
      </c>
      <c r="O1035" s="81">
        <f t="shared" si="48"/>
        <v>26</v>
      </c>
      <c r="P1035" s="81">
        <f t="shared" si="49"/>
        <v>0</v>
      </c>
      <c r="Q1035" s="81" t="str">
        <f t="shared" si="50"/>
        <v>6-8</v>
      </c>
    </row>
    <row r="1036" spans="1:17" ht="15" outlineLevel="4" x14ac:dyDescent="0.2">
      <c r="A1036" s="85">
        <v>224</v>
      </c>
      <c r="B1036" s="86" t="s">
        <v>1124</v>
      </c>
      <c r="C1036" s="86" t="s">
        <v>1169</v>
      </c>
      <c r="D1036" s="85">
        <v>342</v>
      </c>
      <c r="E1036" s="86" t="s">
        <v>1620</v>
      </c>
      <c r="F1036" s="85">
        <v>6</v>
      </c>
      <c r="G1036" s="85">
        <v>13</v>
      </c>
      <c r="H1036" s="82">
        <f>IF(ISBLANK($D1036),"",SUMIFS('8. 514 Details Included'!$I:$I,'8. 514 Details Included'!$A:$A,'7. 511_CAR_Student_Counts_Sec'!$A1036,'8. 514 Details Included'!$E:$E,'7. 511_CAR_Student_Counts_Sec'!$D1036,'8. 514 Details Included'!$D:$D,'7. 511_CAR_Student_Counts_Sec'!H$1,'8. 514 Details Included'!$G:$G,'7. 511_CAR_Student_Counts_Sec'!$F1036))</f>
        <v>0</v>
      </c>
      <c r="I1036" s="82">
        <f>IF(ISBLANK($D1036),"",SUMIFS('8. 514 Details Included'!$I:$I,'8. 514 Details Included'!$A:$A,'7. 511_CAR_Student_Counts_Sec'!$A1036,'8. 514 Details Included'!$E:$E,'7. 511_CAR_Student_Counts_Sec'!$D1036,'8. 514 Details Included'!$D:$D,'7. 511_CAR_Student_Counts_Sec'!I$1,'8. 514 Details Included'!$G:$G,'7. 511_CAR_Student_Counts_Sec'!$F1036))</f>
        <v>0</v>
      </c>
      <c r="J1036" s="82">
        <f>IF(ISBLANK($D1036),"",SUMIFS('8. 514 Details Included'!$I:$I,'8. 514 Details Included'!$A:$A,'7. 511_CAR_Student_Counts_Sec'!$A1036,'8. 514 Details Included'!$E:$E,'7. 511_CAR_Student_Counts_Sec'!$D1036,'8. 514 Details Included'!$D:$D,'7. 511_CAR_Student_Counts_Sec'!J$1,'8. 514 Details Included'!$G:$G,'7. 511_CAR_Student_Counts_Sec'!$F1036))</f>
        <v>13</v>
      </c>
      <c r="K1036" s="82">
        <f>IF(ISBLANK($D1036),"",SUMIFS('8. 514 Details Included'!$I:$I,'8. 514 Details Included'!$A:$A,'7. 511_CAR_Student_Counts_Sec'!$A1036,'8. 514 Details Included'!$E:$E,'7. 511_CAR_Student_Counts_Sec'!$D1036,'8. 514 Details Included'!$D:$D,'7. 511_CAR_Student_Counts_Sec'!K$1,'8. 514 Details Included'!$G:$G,'7. 511_CAR_Student_Counts_Sec'!$F1036))</f>
        <v>0</v>
      </c>
      <c r="L1036" s="82">
        <f>IF(ISBLANK($D1036),"",SUMIFS('8. 514 Details Included'!$I:$I,'8. 514 Details Included'!$A:$A,'7. 511_CAR_Student_Counts_Sec'!$A1036,'8. 514 Details Included'!$E:$E,'7. 511_CAR_Student_Counts_Sec'!$D1036,'8. 514 Details Included'!$D:$D,'7. 511_CAR_Student_Counts_Sec'!L$1,'8. 514 Details Included'!$G:$G,'7. 511_CAR_Student_Counts_Sec'!$F1036))</f>
        <v>0</v>
      </c>
      <c r="M1036" s="82">
        <f>IF(ISBLANK($D1036),"",SUMIFS('8. 514 Details Included'!$I:$I,'8. 514 Details Included'!$A:$A,'7. 511_CAR_Student_Counts_Sec'!$A1036,'8. 514 Details Included'!$E:$E,'7. 511_CAR_Student_Counts_Sec'!$D1036,'8. 514 Details Included'!$D:$D,'7. 511_CAR_Student_Counts_Sec'!M$1,'8. 514 Details Included'!$G:$G,'7. 511_CAR_Student_Counts_Sec'!$F1036))</f>
        <v>0</v>
      </c>
      <c r="N1036" s="82">
        <f>IF(ISBLANK($D1036),"",SUMIFS('8. 514 Details Included'!$I:$I,'8. 514 Details Included'!$A:$A,'7. 511_CAR_Student_Counts_Sec'!$A1036,'8. 514 Details Included'!$E:$E,'7. 511_CAR_Student_Counts_Sec'!$D1036,'8. 514 Details Included'!$D:$D,'7. 511_CAR_Student_Counts_Sec'!N$1,'8. 514 Details Included'!$G:$G,'7. 511_CAR_Student_Counts_Sec'!$F1036))</f>
        <v>0</v>
      </c>
      <c r="O1036" s="81">
        <f t="shared" si="48"/>
        <v>13</v>
      </c>
      <c r="P1036" s="81">
        <f t="shared" si="49"/>
        <v>0</v>
      </c>
      <c r="Q1036" s="81" t="str">
        <f t="shared" si="50"/>
        <v>6-8</v>
      </c>
    </row>
    <row r="1037" spans="1:17" ht="15" outlineLevel="4" x14ac:dyDescent="0.2">
      <c r="A1037" s="85">
        <v>224</v>
      </c>
      <c r="B1037" s="86" t="s">
        <v>1124</v>
      </c>
      <c r="C1037" s="86" t="s">
        <v>1169</v>
      </c>
      <c r="D1037" s="85">
        <v>342</v>
      </c>
      <c r="E1037" s="86" t="s">
        <v>1620</v>
      </c>
      <c r="F1037" s="85">
        <v>7</v>
      </c>
      <c r="G1037" s="85">
        <v>24</v>
      </c>
      <c r="H1037" s="82">
        <f>IF(ISBLANK($D1037),"",SUMIFS('8. 514 Details Included'!$I:$I,'8. 514 Details Included'!$A:$A,'7. 511_CAR_Student_Counts_Sec'!$A1037,'8. 514 Details Included'!$E:$E,'7. 511_CAR_Student_Counts_Sec'!$D1037,'8. 514 Details Included'!$D:$D,'7. 511_CAR_Student_Counts_Sec'!H$1,'8. 514 Details Included'!$G:$G,'7. 511_CAR_Student_Counts_Sec'!$F1037))</f>
        <v>0</v>
      </c>
      <c r="I1037" s="82">
        <f>IF(ISBLANK($D1037),"",SUMIFS('8. 514 Details Included'!$I:$I,'8. 514 Details Included'!$A:$A,'7. 511_CAR_Student_Counts_Sec'!$A1037,'8. 514 Details Included'!$E:$E,'7. 511_CAR_Student_Counts_Sec'!$D1037,'8. 514 Details Included'!$D:$D,'7. 511_CAR_Student_Counts_Sec'!I$1,'8. 514 Details Included'!$G:$G,'7. 511_CAR_Student_Counts_Sec'!$F1037))</f>
        <v>0</v>
      </c>
      <c r="J1037" s="82">
        <f>IF(ISBLANK($D1037),"",SUMIFS('8. 514 Details Included'!$I:$I,'8. 514 Details Included'!$A:$A,'7. 511_CAR_Student_Counts_Sec'!$A1037,'8. 514 Details Included'!$E:$E,'7. 511_CAR_Student_Counts_Sec'!$D1037,'8. 514 Details Included'!$D:$D,'7. 511_CAR_Student_Counts_Sec'!J$1,'8. 514 Details Included'!$G:$G,'7. 511_CAR_Student_Counts_Sec'!$F1037))</f>
        <v>24</v>
      </c>
      <c r="K1037" s="82">
        <f>IF(ISBLANK($D1037),"",SUMIFS('8. 514 Details Included'!$I:$I,'8. 514 Details Included'!$A:$A,'7. 511_CAR_Student_Counts_Sec'!$A1037,'8. 514 Details Included'!$E:$E,'7. 511_CAR_Student_Counts_Sec'!$D1037,'8. 514 Details Included'!$D:$D,'7. 511_CAR_Student_Counts_Sec'!K$1,'8. 514 Details Included'!$G:$G,'7. 511_CAR_Student_Counts_Sec'!$F1037))</f>
        <v>0</v>
      </c>
      <c r="L1037" s="82">
        <f>IF(ISBLANK($D1037),"",SUMIFS('8. 514 Details Included'!$I:$I,'8. 514 Details Included'!$A:$A,'7. 511_CAR_Student_Counts_Sec'!$A1037,'8. 514 Details Included'!$E:$E,'7. 511_CAR_Student_Counts_Sec'!$D1037,'8. 514 Details Included'!$D:$D,'7. 511_CAR_Student_Counts_Sec'!L$1,'8. 514 Details Included'!$G:$G,'7. 511_CAR_Student_Counts_Sec'!$F1037))</f>
        <v>0</v>
      </c>
      <c r="M1037" s="82">
        <f>IF(ISBLANK($D1037),"",SUMIFS('8. 514 Details Included'!$I:$I,'8. 514 Details Included'!$A:$A,'7. 511_CAR_Student_Counts_Sec'!$A1037,'8. 514 Details Included'!$E:$E,'7. 511_CAR_Student_Counts_Sec'!$D1037,'8. 514 Details Included'!$D:$D,'7. 511_CAR_Student_Counts_Sec'!M$1,'8. 514 Details Included'!$G:$G,'7. 511_CAR_Student_Counts_Sec'!$F1037))</f>
        <v>0</v>
      </c>
      <c r="N1037" s="82">
        <f>IF(ISBLANK($D1037),"",SUMIFS('8. 514 Details Included'!$I:$I,'8. 514 Details Included'!$A:$A,'7. 511_CAR_Student_Counts_Sec'!$A1037,'8. 514 Details Included'!$E:$E,'7. 511_CAR_Student_Counts_Sec'!$D1037,'8. 514 Details Included'!$D:$D,'7. 511_CAR_Student_Counts_Sec'!N$1,'8. 514 Details Included'!$G:$G,'7. 511_CAR_Student_Counts_Sec'!$F1037))</f>
        <v>0</v>
      </c>
      <c r="O1037" s="81">
        <f t="shared" si="48"/>
        <v>24</v>
      </c>
      <c r="P1037" s="81">
        <f t="shared" si="49"/>
        <v>0</v>
      </c>
      <c r="Q1037" s="81" t="str">
        <f t="shared" si="50"/>
        <v>6-8</v>
      </c>
    </row>
    <row r="1038" spans="1:17" ht="15" outlineLevel="4" x14ac:dyDescent="0.2">
      <c r="A1038" s="85">
        <v>224</v>
      </c>
      <c r="B1038" s="86" t="s">
        <v>1124</v>
      </c>
      <c r="C1038" s="86" t="s">
        <v>1169</v>
      </c>
      <c r="D1038" s="85">
        <v>310</v>
      </c>
      <c r="E1038" s="86" t="s">
        <v>1618</v>
      </c>
      <c r="F1038" s="85">
        <v>1</v>
      </c>
      <c r="G1038" s="85">
        <v>38</v>
      </c>
      <c r="H1038" s="82">
        <f>IF(ISBLANK($D1038),"",SUMIFS('8. 514 Details Included'!$I:$I,'8. 514 Details Included'!$A:$A,'7. 511_CAR_Student_Counts_Sec'!$A1038,'8. 514 Details Included'!$E:$E,'7. 511_CAR_Student_Counts_Sec'!$D1038,'8. 514 Details Included'!$D:$D,'7. 511_CAR_Student_Counts_Sec'!H$1,'8. 514 Details Included'!$G:$G,'7. 511_CAR_Student_Counts_Sec'!$F1038))</f>
        <v>38</v>
      </c>
      <c r="I1038" s="82">
        <f>IF(ISBLANK($D1038),"",SUMIFS('8. 514 Details Included'!$I:$I,'8. 514 Details Included'!$A:$A,'7. 511_CAR_Student_Counts_Sec'!$A1038,'8. 514 Details Included'!$E:$E,'7. 511_CAR_Student_Counts_Sec'!$D1038,'8. 514 Details Included'!$D:$D,'7. 511_CAR_Student_Counts_Sec'!I$1,'8. 514 Details Included'!$G:$G,'7. 511_CAR_Student_Counts_Sec'!$F1038))</f>
        <v>0</v>
      </c>
      <c r="J1038" s="82">
        <f>IF(ISBLANK($D1038),"",SUMIFS('8. 514 Details Included'!$I:$I,'8. 514 Details Included'!$A:$A,'7. 511_CAR_Student_Counts_Sec'!$A1038,'8. 514 Details Included'!$E:$E,'7. 511_CAR_Student_Counts_Sec'!$D1038,'8. 514 Details Included'!$D:$D,'7. 511_CAR_Student_Counts_Sec'!J$1,'8. 514 Details Included'!$G:$G,'7. 511_CAR_Student_Counts_Sec'!$F1038))</f>
        <v>0</v>
      </c>
      <c r="K1038" s="82">
        <f>IF(ISBLANK($D1038),"",SUMIFS('8. 514 Details Included'!$I:$I,'8. 514 Details Included'!$A:$A,'7. 511_CAR_Student_Counts_Sec'!$A1038,'8. 514 Details Included'!$E:$E,'7. 511_CAR_Student_Counts_Sec'!$D1038,'8. 514 Details Included'!$D:$D,'7. 511_CAR_Student_Counts_Sec'!K$1,'8. 514 Details Included'!$G:$G,'7. 511_CAR_Student_Counts_Sec'!$F1038))</f>
        <v>0</v>
      </c>
      <c r="L1038" s="82">
        <f>IF(ISBLANK($D1038),"",SUMIFS('8. 514 Details Included'!$I:$I,'8. 514 Details Included'!$A:$A,'7. 511_CAR_Student_Counts_Sec'!$A1038,'8. 514 Details Included'!$E:$E,'7. 511_CAR_Student_Counts_Sec'!$D1038,'8. 514 Details Included'!$D:$D,'7. 511_CAR_Student_Counts_Sec'!L$1,'8. 514 Details Included'!$G:$G,'7. 511_CAR_Student_Counts_Sec'!$F1038))</f>
        <v>0</v>
      </c>
      <c r="M1038" s="82">
        <f>IF(ISBLANK($D1038),"",SUMIFS('8. 514 Details Included'!$I:$I,'8. 514 Details Included'!$A:$A,'7. 511_CAR_Student_Counts_Sec'!$A1038,'8. 514 Details Included'!$E:$E,'7. 511_CAR_Student_Counts_Sec'!$D1038,'8. 514 Details Included'!$D:$D,'7. 511_CAR_Student_Counts_Sec'!M$1,'8. 514 Details Included'!$G:$G,'7. 511_CAR_Student_Counts_Sec'!$F1038))</f>
        <v>0</v>
      </c>
      <c r="N1038" s="82">
        <f>IF(ISBLANK($D1038),"",SUMIFS('8. 514 Details Included'!$I:$I,'8. 514 Details Included'!$A:$A,'7. 511_CAR_Student_Counts_Sec'!$A1038,'8. 514 Details Included'!$E:$E,'7. 511_CAR_Student_Counts_Sec'!$D1038,'8. 514 Details Included'!$D:$D,'7. 511_CAR_Student_Counts_Sec'!N$1,'8. 514 Details Included'!$G:$G,'7. 511_CAR_Student_Counts_Sec'!$F1038))</f>
        <v>0</v>
      </c>
      <c r="O1038" s="81">
        <f t="shared" si="48"/>
        <v>38</v>
      </c>
      <c r="P1038" s="81">
        <f t="shared" si="49"/>
        <v>0</v>
      </c>
      <c r="Q1038" s="81" t="str">
        <f t="shared" si="50"/>
        <v>6-8</v>
      </c>
    </row>
    <row r="1039" spans="1:17" ht="15" outlineLevel="4" x14ac:dyDescent="0.2">
      <c r="A1039" s="85">
        <v>224</v>
      </c>
      <c r="B1039" s="86" t="s">
        <v>1124</v>
      </c>
      <c r="C1039" s="86" t="s">
        <v>1169</v>
      </c>
      <c r="D1039" s="85">
        <v>310</v>
      </c>
      <c r="E1039" s="86" t="s">
        <v>1618</v>
      </c>
      <c r="F1039" s="85">
        <v>5</v>
      </c>
      <c r="G1039" s="85">
        <v>33</v>
      </c>
      <c r="H1039" s="82">
        <f>IF(ISBLANK($D1039),"",SUMIFS('8. 514 Details Included'!$I:$I,'8. 514 Details Included'!$A:$A,'7. 511_CAR_Student_Counts_Sec'!$A1039,'8. 514 Details Included'!$E:$E,'7. 511_CAR_Student_Counts_Sec'!$D1039,'8. 514 Details Included'!$D:$D,'7. 511_CAR_Student_Counts_Sec'!H$1,'8. 514 Details Included'!$G:$G,'7. 511_CAR_Student_Counts_Sec'!$F1039))</f>
        <v>33</v>
      </c>
      <c r="I1039" s="82">
        <f>IF(ISBLANK($D1039),"",SUMIFS('8. 514 Details Included'!$I:$I,'8. 514 Details Included'!$A:$A,'7. 511_CAR_Student_Counts_Sec'!$A1039,'8. 514 Details Included'!$E:$E,'7. 511_CAR_Student_Counts_Sec'!$D1039,'8. 514 Details Included'!$D:$D,'7. 511_CAR_Student_Counts_Sec'!I$1,'8. 514 Details Included'!$G:$G,'7. 511_CAR_Student_Counts_Sec'!$F1039))</f>
        <v>0</v>
      </c>
      <c r="J1039" s="82">
        <f>IF(ISBLANK($D1039),"",SUMIFS('8. 514 Details Included'!$I:$I,'8. 514 Details Included'!$A:$A,'7. 511_CAR_Student_Counts_Sec'!$A1039,'8. 514 Details Included'!$E:$E,'7. 511_CAR_Student_Counts_Sec'!$D1039,'8. 514 Details Included'!$D:$D,'7. 511_CAR_Student_Counts_Sec'!J$1,'8. 514 Details Included'!$G:$G,'7. 511_CAR_Student_Counts_Sec'!$F1039))</f>
        <v>0</v>
      </c>
      <c r="K1039" s="82">
        <f>IF(ISBLANK($D1039),"",SUMIFS('8. 514 Details Included'!$I:$I,'8. 514 Details Included'!$A:$A,'7. 511_CAR_Student_Counts_Sec'!$A1039,'8. 514 Details Included'!$E:$E,'7. 511_CAR_Student_Counts_Sec'!$D1039,'8. 514 Details Included'!$D:$D,'7. 511_CAR_Student_Counts_Sec'!K$1,'8. 514 Details Included'!$G:$G,'7. 511_CAR_Student_Counts_Sec'!$F1039))</f>
        <v>0</v>
      </c>
      <c r="L1039" s="82">
        <f>IF(ISBLANK($D1039),"",SUMIFS('8. 514 Details Included'!$I:$I,'8. 514 Details Included'!$A:$A,'7. 511_CAR_Student_Counts_Sec'!$A1039,'8. 514 Details Included'!$E:$E,'7. 511_CAR_Student_Counts_Sec'!$D1039,'8. 514 Details Included'!$D:$D,'7. 511_CAR_Student_Counts_Sec'!L$1,'8. 514 Details Included'!$G:$G,'7. 511_CAR_Student_Counts_Sec'!$F1039))</f>
        <v>0</v>
      </c>
      <c r="M1039" s="82">
        <f>IF(ISBLANK($D1039),"",SUMIFS('8. 514 Details Included'!$I:$I,'8. 514 Details Included'!$A:$A,'7. 511_CAR_Student_Counts_Sec'!$A1039,'8. 514 Details Included'!$E:$E,'7. 511_CAR_Student_Counts_Sec'!$D1039,'8. 514 Details Included'!$D:$D,'7. 511_CAR_Student_Counts_Sec'!M$1,'8. 514 Details Included'!$G:$G,'7. 511_CAR_Student_Counts_Sec'!$F1039))</f>
        <v>0</v>
      </c>
      <c r="N1039" s="82">
        <f>IF(ISBLANK($D1039),"",SUMIFS('8. 514 Details Included'!$I:$I,'8. 514 Details Included'!$A:$A,'7. 511_CAR_Student_Counts_Sec'!$A1039,'8. 514 Details Included'!$E:$E,'7. 511_CAR_Student_Counts_Sec'!$D1039,'8. 514 Details Included'!$D:$D,'7. 511_CAR_Student_Counts_Sec'!N$1,'8. 514 Details Included'!$G:$G,'7. 511_CAR_Student_Counts_Sec'!$F1039))</f>
        <v>0</v>
      </c>
      <c r="O1039" s="81">
        <f t="shared" si="48"/>
        <v>33</v>
      </c>
      <c r="P1039" s="81">
        <f t="shared" si="49"/>
        <v>0</v>
      </c>
      <c r="Q1039" s="81" t="str">
        <f t="shared" si="50"/>
        <v>6-8</v>
      </c>
    </row>
    <row r="1040" spans="1:17" ht="15" outlineLevel="4" x14ac:dyDescent="0.2">
      <c r="A1040" s="85">
        <v>224</v>
      </c>
      <c r="B1040" s="86" t="s">
        <v>1124</v>
      </c>
      <c r="C1040" s="86" t="s">
        <v>1169</v>
      </c>
      <c r="D1040" s="85">
        <v>319</v>
      </c>
      <c r="E1040" s="86" t="s">
        <v>1619</v>
      </c>
      <c r="F1040" s="85">
        <v>6</v>
      </c>
      <c r="G1040" s="85">
        <v>14</v>
      </c>
      <c r="H1040" s="82">
        <f>IF(ISBLANK($D1040),"",SUMIFS('8. 514 Details Included'!$I:$I,'8. 514 Details Included'!$A:$A,'7. 511_CAR_Student_Counts_Sec'!$A1040,'8. 514 Details Included'!$E:$E,'7. 511_CAR_Student_Counts_Sec'!$D1040,'8. 514 Details Included'!$D:$D,'7. 511_CAR_Student_Counts_Sec'!H$1,'8. 514 Details Included'!$G:$G,'7. 511_CAR_Student_Counts_Sec'!$F1040))</f>
        <v>0</v>
      </c>
      <c r="I1040" s="82">
        <f>IF(ISBLANK($D1040),"",SUMIFS('8. 514 Details Included'!$I:$I,'8. 514 Details Included'!$A:$A,'7. 511_CAR_Student_Counts_Sec'!$A1040,'8. 514 Details Included'!$E:$E,'7. 511_CAR_Student_Counts_Sec'!$D1040,'8. 514 Details Included'!$D:$D,'7. 511_CAR_Student_Counts_Sec'!I$1,'8. 514 Details Included'!$G:$G,'7. 511_CAR_Student_Counts_Sec'!$F1040))</f>
        <v>0</v>
      </c>
      <c r="J1040" s="82">
        <f>IF(ISBLANK($D1040),"",SUMIFS('8. 514 Details Included'!$I:$I,'8. 514 Details Included'!$A:$A,'7. 511_CAR_Student_Counts_Sec'!$A1040,'8. 514 Details Included'!$E:$E,'7. 511_CAR_Student_Counts_Sec'!$D1040,'8. 514 Details Included'!$D:$D,'7. 511_CAR_Student_Counts_Sec'!J$1,'8. 514 Details Included'!$G:$G,'7. 511_CAR_Student_Counts_Sec'!$F1040))</f>
        <v>14</v>
      </c>
      <c r="K1040" s="82">
        <f>IF(ISBLANK($D1040),"",SUMIFS('8. 514 Details Included'!$I:$I,'8. 514 Details Included'!$A:$A,'7. 511_CAR_Student_Counts_Sec'!$A1040,'8. 514 Details Included'!$E:$E,'7. 511_CAR_Student_Counts_Sec'!$D1040,'8. 514 Details Included'!$D:$D,'7. 511_CAR_Student_Counts_Sec'!K$1,'8. 514 Details Included'!$G:$G,'7. 511_CAR_Student_Counts_Sec'!$F1040))</f>
        <v>0</v>
      </c>
      <c r="L1040" s="82">
        <f>IF(ISBLANK($D1040),"",SUMIFS('8. 514 Details Included'!$I:$I,'8. 514 Details Included'!$A:$A,'7. 511_CAR_Student_Counts_Sec'!$A1040,'8. 514 Details Included'!$E:$E,'7. 511_CAR_Student_Counts_Sec'!$D1040,'8. 514 Details Included'!$D:$D,'7. 511_CAR_Student_Counts_Sec'!L$1,'8. 514 Details Included'!$G:$G,'7. 511_CAR_Student_Counts_Sec'!$F1040))</f>
        <v>0</v>
      </c>
      <c r="M1040" s="82">
        <f>IF(ISBLANK($D1040),"",SUMIFS('8. 514 Details Included'!$I:$I,'8. 514 Details Included'!$A:$A,'7. 511_CAR_Student_Counts_Sec'!$A1040,'8. 514 Details Included'!$E:$E,'7. 511_CAR_Student_Counts_Sec'!$D1040,'8. 514 Details Included'!$D:$D,'7. 511_CAR_Student_Counts_Sec'!M$1,'8. 514 Details Included'!$G:$G,'7. 511_CAR_Student_Counts_Sec'!$F1040))</f>
        <v>0</v>
      </c>
      <c r="N1040" s="82">
        <f>IF(ISBLANK($D1040),"",SUMIFS('8. 514 Details Included'!$I:$I,'8. 514 Details Included'!$A:$A,'7. 511_CAR_Student_Counts_Sec'!$A1040,'8. 514 Details Included'!$E:$E,'7. 511_CAR_Student_Counts_Sec'!$D1040,'8. 514 Details Included'!$D:$D,'7. 511_CAR_Student_Counts_Sec'!N$1,'8. 514 Details Included'!$G:$G,'7. 511_CAR_Student_Counts_Sec'!$F1040))</f>
        <v>0</v>
      </c>
      <c r="O1040" s="81">
        <f t="shared" si="48"/>
        <v>14</v>
      </c>
      <c r="P1040" s="81">
        <f t="shared" si="49"/>
        <v>0</v>
      </c>
      <c r="Q1040" s="81" t="str">
        <f t="shared" si="50"/>
        <v>6-8</v>
      </c>
    </row>
    <row r="1041" spans="1:17" ht="15" outlineLevel="4" x14ac:dyDescent="0.2">
      <c r="A1041" s="85">
        <v>224</v>
      </c>
      <c r="B1041" s="86" t="s">
        <v>1124</v>
      </c>
      <c r="C1041" s="86" t="s">
        <v>1169</v>
      </c>
      <c r="D1041" s="85">
        <v>314</v>
      </c>
      <c r="E1041" s="86" t="s">
        <v>1616</v>
      </c>
      <c r="F1041" s="85">
        <v>2</v>
      </c>
      <c r="G1041" s="85">
        <v>32</v>
      </c>
      <c r="H1041" s="82">
        <f>IF(ISBLANK($D1041),"",SUMIFS('8. 514 Details Included'!$I:$I,'8. 514 Details Included'!$A:$A,'7. 511_CAR_Student_Counts_Sec'!$A1041,'8. 514 Details Included'!$E:$E,'7. 511_CAR_Student_Counts_Sec'!$D1041,'8. 514 Details Included'!$D:$D,'7. 511_CAR_Student_Counts_Sec'!H$1,'8. 514 Details Included'!$G:$G,'7. 511_CAR_Student_Counts_Sec'!$F1041))</f>
        <v>0</v>
      </c>
      <c r="I1041" s="82">
        <f>IF(ISBLANK($D1041),"",SUMIFS('8. 514 Details Included'!$I:$I,'8. 514 Details Included'!$A:$A,'7. 511_CAR_Student_Counts_Sec'!$A1041,'8. 514 Details Included'!$E:$E,'7. 511_CAR_Student_Counts_Sec'!$D1041,'8. 514 Details Included'!$D:$D,'7. 511_CAR_Student_Counts_Sec'!I$1,'8. 514 Details Included'!$G:$G,'7. 511_CAR_Student_Counts_Sec'!$F1041))</f>
        <v>32</v>
      </c>
      <c r="J1041" s="82">
        <f>IF(ISBLANK($D1041),"",SUMIFS('8. 514 Details Included'!$I:$I,'8. 514 Details Included'!$A:$A,'7. 511_CAR_Student_Counts_Sec'!$A1041,'8. 514 Details Included'!$E:$E,'7. 511_CAR_Student_Counts_Sec'!$D1041,'8. 514 Details Included'!$D:$D,'7. 511_CAR_Student_Counts_Sec'!J$1,'8. 514 Details Included'!$G:$G,'7. 511_CAR_Student_Counts_Sec'!$F1041))</f>
        <v>0</v>
      </c>
      <c r="K1041" s="82">
        <f>IF(ISBLANK($D1041),"",SUMIFS('8. 514 Details Included'!$I:$I,'8. 514 Details Included'!$A:$A,'7. 511_CAR_Student_Counts_Sec'!$A1041,'8. 514 Details Included'!$E:$E,'7. 511_CAR_Student_Counts_Sec'!$D1041,'8. 514 Details Included'!$D:$D,'7. 511_CAR_Student_Counts_Sec'!K$1,'8. 514 Details Included'!$G:$G,'7. 511_CAR_Student_Counts_Sec'!$F1041))</f>
        <v>0</v>
      </c>
      <c r="L1041" s="82">
        <f>IF(ISBLANK($D1041),"",SUMIFS('8. 514 Details Included'!$I:$I,'8. 514 Details Included'!$A:$A,'7. 511_CAR_Student_Counts_Sec'!$A1041,'8. 514 Details Included'!$E:$E,'7. 511_CAR_Student_Counts_Sec'!$D1041,'8. 514 Details Included'!$D:$D,'7. 511_CAR_Student_Counts_Sec'!L$1,'8. 514 Details Included'!$G:$G,'7. 511_CAR_Student_Counts_Sec'!$F1041))</f>
        <v>0</v>
      </c>
      <c r="M1041" s="82">
        <f>IF(ISBLANK($D1041),"",SUMIFS('8. 514 Details Included'!$I:$I,'8. 514 Details Included'!$A:$A,'7. 511_CAR_Student_Counts_Sec'!$A1041,'8. 514 Details Included'!$E:$E,'7. 511_CAR_Student_Counts_Sec'!$D1041,'8. 514 Details Included'!$D:$D,'7. 511_CAR_Student_Counts_Sec'!M$1,'8. 514 Details Included'!$G:$G,'7. 511_CAR_Student_Counts_Sec'!$F1041))</f>
        <v>0</v>
      </c>
      <c r="N1041" s="82">
        <f>IF(ISBLANK($D1041),"",SUMIFS('8. 514 Details Included'!$I:$I,'8. 514 Details Included'!$A:$A,'7. 511_CAR_Student_Counts_Sec'!$A1041,'8. 514 Details Included'!$E:$E,'7. 511_CAR_Student_Counts_Sec'!$D1041,'8. 514 Details Included'!$D:$D,'7. 511_CAR_Student_Counts_Sec'!N$1,'8. 514 Details Included'!$G:$G,'7. 511_CAR_Student_Counts_Sec'!$F1041))</f>
        <v>0</v>
      </c>
      <c r="O1041" s="81">
        <f t="shared" si="48"/>
        <v>32</v>
      </c>
      <c r="P1041" s="81">
        <f t="shared" si="49"/>
        <v>0</v>
      </c>
      <c r="Q1041" s="81" t="str">
        <f t="shared" si="50"/>
        <v>6-8</v>
      </c>
    </row>
    <row r="1042" spans="1:17" ht="15" outlineLevel="4" x14ac:dyDescent="0.2">
      <c r="A1042" s="85">
        <v>224</v>
      </c>
      <c r="B1042" s="86" t="s">
        <v>1124</v>
      </c>
      <c r="C1042" s="86" t="s">
        <v>1169</v>
      </c>
      <c r="D1042" s="85">
        <v>314</v>
      </c>
      <c r="E1042" s="86" t="s">
        <v>1616</v>
      </c>
      <c r="F1042" s="85">
        <v>5</v>
      </c>
      <c r="G1042" s="85">
        <v>18</v>
      </c>
      <c r="H1042" s="82">
        <f>IF(ISBLANK($D1042),"",SUMIFS('8. 514 Details Included'!$I:$I,'8. 514 Details Included'!$A:$A,'7. 511_CAR_Student_Counts_Sec'!$A1042,'8. 514 Details Included'!$E:$E,'7. 511_CAR_Student_Counts_Sec'!$D1042,'8. 514 Details Included'!$D:$D,'7. 511_CAR_Student_Counts_Sec'!H$1,'8. 514 Details Included'!$G:$G,'7. 511_CAR_Student_Counts_Sec'!$F1042))</f>
        <v>0</v>
      </c>
      <c r="I1042" s="82">
        <f>IF(ISBLANK($D1042),"",SUMIFS('8. 514 Details Included'!$I:$I,'8. 514 Details Included'!$A:$A,'7. 511_CAR_Student_Counts_Sec'!$A1042,'8. 514 Details Included'!$E:$E,'7. 511_CAR_Student_Counts_Sec'!$D1042,'8. 514 Details Included'!$D:$D,'7. 511_CAR_Student_Counts_Sec'!I$1,'8. 514 Details Included'!$G:$G,'7. 511_CAR_Student_Counts_Sec'!$F1042))</f>
        <v>18</v>
      </c>
      <c r="J1042" s="82">
        <f>IF(ISBLANK($D1042),"",SUMIFS('8. 514 Details Included'!$I:$I,'8. 514 Details Included'!$A:$A,'7. 511_CAR_Student_Counts_Sec'!$A1042,'8. 514 Details Included'!$E:$E,'7. 511_CAR_Student_Counts_Sec'!$D1042,'8. 514 Details Included'!$D:$D,'7. 511_CAR_Student_Counts_Sec'!J$1,'8. 514 Details Included'!$G:$G,'7. 511_CAR_Student_Counts_Sec'!$F1042))</f>
        <v>0</v>
      </c>
      <c r="K1042" s="82">
        <f>IF(ISBLANK($D1042),"",SUMIFS('8. 514 Details Included'!$I:$I,'8. 514 Details Included'!$A:$A,'7. 511_CAR_Student_Counts_Sec'!$A1042,'8. 514 Details Included'!$E:$E,'7. 511_CAR_Student_Counts_Sec'!$D1042,'8. 514 Details Included'!$D:$D,'7. 511_CAR_Student_Counts_Sec'!K$1,'8. 514 Details Included'!$G:$G,'7. 511_CAR_Student_Counts_Sec'!$F1042))</f>
        <v>0</v>
      </c>
      <c r="L1042" s="82">
        <f>IF(ISBLANK($D1042),"",SUMIFS('8. 514 Details Included'!$I:$I,'8. 514 Details Included'!$A:$A,'7. 511_CAR_Student_Counts_Sec'!$A1042,'8. 514 Details Included'!$E:$E,'7. 511_CAR_Student_Counts_Sec'!$D1042,'8. 514 Details Included'!$D:$D,'7. 511_CAR_Student_Counts_Sec'!L$1,'8. 514 Details Included'!$G:$G,'7. 511_CAR_Student_Counts_Sec'!$F1042))</f>
        <v>0</v>
      </c>
      <c r="M1042" s="82">
        <f>IF(ISBLANK($D1042),"",SUMIFS('8. 514 Details Included'!$I:$I,'8. 514 Details Included'!$A:$A,'7. 511_CAR_Student_Counts_Sec'!$A1042,'8. 514 Details Included'!$E:$E,'7. 511_CAR_Student_Counts_Sec'!$D1042,'8. 514 Details Included'!$D:$D,'7. 511_CAR_Student_Counts_Sec'!M$1,'8. 514 Details Included'!$G:$G,'7. 511_CAR_Student_Counts_Sec'!$F1042))</f>
        <v>0</v>
      </c>
      <c r="N1042" s="82">
        <f>IF(ISBLANK($D1042),"",SUMIFS('8. 514 Details Included'!$I:$I,'8. 514 Details Included'!$A:$A,'7. 511_CAR_Student_Counts_Sec'!$A1042,'8. 514 Details Included'!$E:$E,'7. 511_CAR_Student_Counts_Sec'!$D1042,'8. 514 Details Included'!$D:$D,'7. 511_CAR_Student_Counts_Sec'!N$1,'8. 514 Details Included'!$G:$G,'7. 511_CAR_Student_Counts_Sec'!$F1042))</f>
        <v>0</v>
      </c>
      <c r="O1042" s="81">
        <f t="shared" si="48"/>
        <v>18</v>
      </c>
      <c r="P1042" s="81">
        <f t="shared" si="49"/>
        <v>0</v>
      </c>
      <c r="Q1042" s="81" t="str">
        <f t="shared" si="50"/>
        <v>6-8</v>
      </c>
    </row>
    <row r="1043" spans="1:17" ht="15" outlineLevel="4" x14ac:dyDescent="0.2">
      <c r="A1043" s="85">
        <v>224</v>
      </c>
      <c r="B1043" s="86" t="s">
        <v>1124</v>
      </c>
      <c r="C1043" s="86" t="s">
        <v>1169</v>
      </c>
      <c r="D1043" s="85">
        <v>314</v>
      </c>
      <c r="E1043" s="86" t="s">
        <v>1616</v>
      </c>
      <c r="F1043" s="85">
        <v>6</v>
      </c>
      <c r="G1043" s="85">
        <v>29</v>
      </c>
      <c r="H1043" s="82">
        <f>IF(ISBLANK($D1043),"",SUMIFS('8. 514 Details Included'!$I:$I,'8. 514 Details Included'!$A:$A,'7. 511_CAR_Student_Counts_Sec'!$A1043,'8. 514 Details Included'!$E:$E,'7. 511_CAR_Student_Counts_Sec'!$D1043,'8. 514 Details Included'!$D:$D,'7. 511_CAR_Student_Counts_Sec'!H$1,'8. 514 Details Included'!$G:$G,'7. 511_CAR_Student_Counts_Sec'!$F1043))</f>
        <v>0</v>
      </c>
      <c r="I1043" s="82">
        <f>IF(ISBLANK($D1043),"",SUMIFS('8. 514 Details Included'!$I:$I,'8. 514 Details Included'!$A:$A,'7. 511_CAR_Student_Counts_Sec'!$A1043,'8. 514 Details Included'!$E:$E,'7. 511_CAR_Student_Counts_Sec'!$D1043,'8. 514 Details Included'!$D:$D,'7. 511_CAR_Student_Counts_Sec'!I$1,'8. 514 Details Included'!$G:$G,'7. 511_CAR_Student_Counts_Sec'!$F1043))</f>
        <v>29</v>
      </c>
      <c r="J1043" s="82">
        <f>IF(ISBLANK($D1043),"",SUMIFS('8. 514 Details Included'!$I:$I,'8. 514 Details Included'!$A:$A,'7. 511_CAR_Student_Counts_Sec'!$A1043,'8. 514 Details Included'!$E:$E,'7. 511_CAR_Student_Counts_Sec'!$D1043,'8. 514 Details Included'!$D:$D,'7. 511_CAR_Student_Counts_Sec'!J$1,'8. 514 Details Included'!$G:$G,'7. 511_CAR_Student_Counts_Sec'!$F1043))</f>
        <v>0</v>
      </c>
      <c r="K1043" s="82">
        <f>IF(ISBLANK($D1043),"",SUMIFS('8. 514 Details Included'!$I:$I,'8. 514 Details Included'!$A:$A,'7. 511_CAR_Student_Counts_Sec'!$A1043,'8. 514 Details Included'!$E:$E,'7. 511_CAR_Student_Counts_Sec'!$D1043,'8. 514 Details Included'!$D:$D,'7. 511_CAR_Student_Counts_Sec'!K$1,'8. 514 Details Included'!$G:$G,'7. 511_CAR_Student_Counts_Sec'!$F1043))</f>
        <v>0</v>
      </c>
      <c r="L1043" s="82">
        <f>IF(ISBLANK($D1043),"",SUMIFS('8. 514 Details Included'!$I:$I,'8. 514 Details Included'!$A:$A,'7. 511_CAR_Student_Counts_Sec'!$A1043,'8. 514 Details Included'!$E:$E,'7. 511_CAR_Student_Counts_Sec'!$D1043,'8. 514 Details Included'!$D:$D,'7. 511_CAR_Student_Counts_Sec'!L$1,'8. 514 Details Included'!$G:$G,'7. 511_CAR_Student_Counts_Sec'!$F1043))</f>
        <v>0</v>
      </c>
      <c r="M1043" s="82">
        <f>IF(ISBLANK($D1043),"",SUMIFS('8. 514 Details Included'!$I:$I,'8. 514 Details Included'!$A:$A,'7. 511_CAR_Student_Counts_Sec'!$A1043,'8. 514 Details Included'!$E:$E,'7. 511_CAR_Student_Counts_Sec'!$D1043,'8. 514 Details Included'!$D:$D,'7. 511_CAR_Student_Counts_Sec'!M$1,'8. 514 Details Included'!$G:$G,'7. 511_CAR_Student_Counts_Sec'!$F1043))</f>
        <v>0</v>
      </c>
      <c r="N1043" s="82">
        <f>IF(ISBLANK($D1043),"",SUMIFS('8. 514 Details Included'!$I:$I,'8. 514 Details Included'!$A:$A,'7. 511_CAR_Student_Counts_Sec'!$A1043,'8. 514 Details Included'!$E:$E,'7. 511_CAR_Student_Counts_Sec'!$D1043,'8. 514 Details Included'!$D:$D,'7. 511_CAR_Student_Counts_Sec'!N$1,'8. 514 Details Included'!$G:$G,'7. 511_CAR_Student_Counts_Sec'!$F1043))</f>
        <v>0</v>
      </c>
      <c r="O1043" s="81">
        <f t="shared" si="48"/>
        <v>29</v>
      </c>
      <c r="P1043" s="81">
        <f t="shared" si="49"/>
        <v>0</v>
      </c>
      <c r="Q1043" s="81" t="str">
        <f t="shared" si="50"/>
        <v>6-8</v>
      </c>
    </row>
    <row r="1044" spans="1:17" ht="15" outlineLevel="3" x14ac:dyDescent="0.2">
      <c r="A1044" s="85"/>
      <c r="B1044" s="86"/>
      <c r="C1044" s="88" t="s">
        <v>1167</v>
      </c>
      <c r="D1044" s="85"/>
      <c r="E1044" s="86"/>
      <c r="F1044" s="85"/>
      <c r="G1044" s="85">
        <f>SUBTOTAL(1,G1031:G1043)</f>
        <v>27</v>
      </c>
      <c r="H1044" s="82" t="str">
        <f>IF(ISBLANK($D1044),"",SUMIFS('8. 514 Details Included'!$I:$I,'8. 514 Details Included'!$A:$A,'7. 511_CAR_Student_Counts_Sec'!$A1044,'8. 514 Details Included'!$E:$E,'7. 511_CAR_Student_Counts_Sec'!$D1044,'8. 514 Details Included'!$D:$D,'7. 511_CAR_Student_Counts_Sec'!H$1,'8. 514 Details Included'!$G:$G,'7. 511_CAR_Student_Counts_Sec'!$F1044))</f>
        <v/>
      </c>
      <c r="I1044" s="82" t="str">
        <f>IF(ISBLANK($D1044),"",SUMIFS('8. 514 Details Included'!$I:$I,'8. 514 Details Included'!$A:$A,'7. 511_CAR_Student_Counts_Sec'!$A1044,'8. 514 Details Included'!$E:$E,'7. 511_CAR_Student_Counts_Sec'!$D1044,'8. 514 Details Included'!$D:$D,'7. 511_CAR_Student_Counts_Sec'!I$1,'8. 514 Details Included'!$G:$G,'7. 511_CAR_Student_Counts_Sec'!$F1044))</f>
        <v/>
      </c>
      <c r="J1044" s="82" t="str">
        <f>IF(ISBLANK($D1044),"",SUMIFS('8. 514 Details Included'!$I:$I,'8. 514 Details Included'!$A:$A,'7. 511_CAR_Student_Counts_Sec'!$A1044,'8. 514 Details Included'!$E:$E,'7. 511_CAR_Student_Counts_Sec'!$D1044,'8. 514 Details Included'!$D:$D,'7. 511_CAR_Student_Counts_Sec'!J$1,'8. 514 Details Included'!$G:$G,'7. 511_CAR_Student_Counts_Sec'!$F1044))</f>
        <v/>
      </c>
      <c r="K1044" s="82" t="str">
        <f>IF(ISBLANK($D1044),"",SUMIFS('8. 514 Details Included'!$I:$I,'8. 514 Details Included'!$A:$A,'7. 511_CAR_Student_Counts_Sec'!$A1044,'8. 514 Details Included'!$E:$E,'7. 511_CAR_Student_Counts_Sec'!$D1044,'8. 514 Details Included'!$D:$D,'7. 511_CAR_Student_Counts_Sec'!K$1,'8. 514 Details Included'!$G:$G,'7. 511_CAR_Student_Counts_Sec'!$F1044))</f>
        <v/>
      </c>
      <c r="L1044" s="82" t="str">
        <f>IF(ISBLANK($D1044),"",SUMIFS('8. 514 Details Included'!$I:$I,'8. 514 Details Included'!$A:$A,'7. 511_CAR_Student_Counts_Sec'!$A1044,'8. 514 Details Included'!$E:$E,'7. 511_CAR_Student_Counts_Sec'!$D1044,'8. 514 Details Included'!$D:$D,'7. 511_CAR_Student_Counts_Sec'!L$1,'8. 514 Details Included'!$G:$G,'7. 511_CAR_Student_Counts_Sec'!$F1044))</f>
        <v/>
      </c>
      <c r="M1044" s="82" t="str">
        <f>IF(ISBLANK($D1044),"",SUMIFS('8. 514 Details Included'!$I:$I,'8. 514 Details Included'!$A:$A,'7. 511_CAR_Student_Counts_Sec'!$A1044,'8. 514 Details Included'!$E:$E,'7. 511_CAR_Student_Counts_Sec'!$D1044,'8. 514 Details Included'!$D:$D,'7. 511_CAR_Student_Counts_Sec'!M$1,'8. 514 Details Included'!$G:$G,'7. 511_CAR_Student_Counts_Sec'!$F1044))</f>
        <v/>
      </c>
      <c r="N1044" s="82" t="str">
        <f>IF(ISBLANK($D1044),"",SUMIFS('8. 514 Details Included'!$I:$I,'8. 514 Details Included'!$A:$A,'7. 511_CAR_Student_Counts_Sec'!$A1044,'8. 514 Details Included'!$E:$E,'7. 511_CAR_Student_Counts_Sec'!$D1044,'8. 514 Details Included'!$D:$D,'7. 511_CAR_Student_Counts_Sec'!N$1,'8. 514 Details Included'!$G:$G,'7. 511_CAR_Student_Counts_Sec'!$F1044))</f>
        <v/>
      </c>
      <c r="O1044" s="81" t="str">
        <f t="shared" si="48"/>
        <v/>
      </c>
      <c r="P1044" s="81" t="str">
        <f t="shared" si="49"/>
        <v/>
      </c>
      <c r="Q1044" s="81" t="str">
        <f t="shared" si="50"/>
        <v/>
      </c>
    </row>
    <row r="1045" spans="1:17" ht="15" outlineLevel="4" x14ac:dyDescent="0.2">
      <c r="A1045" s="85">
        <v>224</v>
      </c>
      <c r="B1045" s="86" t="s">
        <v>1124</v>
      </c>
      <c r="C1045" s="86" t="s">
        <v>1166</v>
      </c>
      <c r="D1045" s="85">
        <v>343</v>
      </c>
      <c r="E1045" s="86" t="s">
        <v>1614</v>
      </c>
      <c r="F1045" s="85">
        <v>7</v>
      </c>
      <c r="G1045" s="85">
        <v>32</v>
      </c>
      <c r="H1045" s="82">
        <f>IF(ISBLANK($D1045),"",SUMIFS('8. 514 Details Included'!$I:$I,'8. 514 Details Included'!$A:$A,'7. 511_CAR_Student_Counts_Sec'!$A1045,'8. 514 Details Included'!$E:$E,'7. 511_CAR_Student_Counts_Sec'!$D1045,'8. 514 Details Included'!$D:$D,'7. 511_CAR_Student_Counts_Sec'!H$1,'8. 514 Details Included'!$G:$G,'7. 511_CAR_Student_Counts_Sec'!$F1045))</f>
        <v>0</v>
      </c>
      <c r="I1045" s="82">
        <f>IF(ISBLANK($D1045),"",SUMIFS('8. 514 Details Included'!$I:$I,'8. 514 Details Included'!$A:$A,'7. 511_CAR_Student_Counts_Sec'!$A1045,'8. 514 Details Included'!$E:$E,'7. 511_CAR_Student_Counts_Sec'!$D1045,'8. 514 Details Included'!$D:$D,'7. 511_CAR_Student_Counts_Sec'!I$1,'8. 514 Details Included'!$G:$G,'7. 511_CAR_Student_Counts_Sec'!$F1045))</f>
        <v>31</v>
      </c>
      <c r="J1045" s="82">
        <f>IF(ISBLANK($D1045),"",SUMIFS('8. 514 Details Included'!$I:$I,'8. 514 Details Included'!$A:$A,'7. 511_CAR_Student_Counts_Sec'!$A1045,'8. 514 Details Included'!$E:$E,'7. 511_CAR_Student_Counts_Sec'!$D1045,'8. 514 Details Included'!$D:$D,'7. 511_CAR_Student_Counts_Sec'!J$1,'8. 514 Details Included'!$G:$G,'7. 511_CAR_Student_Counts_Sec'!$F1045))</f>
        <v>1</v>
      </c>
      <c r="K1045" s="82">
        <f>IF(ISBLANK($D1045),"",SUMIFS('8. 514 Details Included'!$I:$I,'8. 514 Details Included'!$A:$A,'7. 511_CAR_Student_Counts_Sec'!$A1045,'8. 514 Details Included'!$E:$E,'7. 511_CAR_Student_Counts_Sec'!$D1045,'8. 514 Details Included'!$D:$D,'7. 511_CAR_Student_Counts_Sec'!K$1,'8. 514 Details Included'!$G:$G,'7. 511_CAR_Student_Counts_Sec'!$F1045))</f>
        <v>0</v>
      </c>
      <c r="L1045" s="82">
        <f>IF(ISBLANK($D1045),"",SUMIFS('8. 514 Details Included'!$I:$I,'8. 514 Details Included'!$A:$A,'7. 511_CAR_Student_Counts_Sec'!$A1045,'8. 514 Details Included'!$E:$E,'7. 511_CAR_Student_Counts_Sec'!$D1045,'8. 514 Details Included'!$D:$D,'7. 511_CAR_Student_Counts_Sec'!L$1,'8. 514 Details Included'!$G:$G,'7. 511_CAR_Student_Counts_Sec'!$F1045))</f>
        <v>0</v>
      </c>
      <c r="M1045" s="82">
        <f>IF(ISBLANK($D1045),"",SUMIFS('8. 514 Details Included'!$I:$I,'8. 514 Details Included'!$A:$A,'7. 511_CAR_Student_Counts_Sec'!$A1045,'8. 514 Details Included'!$E:$E,'7. 511_CAR_Student_Counts_Sec'!$D1045,'8. 514 Details Included'!$D:$D,'7. 511_CAR_Student_Counts_Sec'!M$1,'8. 514 Details Included'!$G:$G,'7. 511_CAR_Student_Counts_Sec'!$F1045))</f>
        <v>0</v>
      </c>
      <c r="N1045" s="82">
        <f>IF(ISBLANK($D1045),"",SUMIFS('8. 514 Details Included'!$I:$I,'8. 514 Details Included'!$A:$A,'7. 511_CAR_Student_Counts_Sec'!$A1045,'8. 514 Details Included'!$E:$E,'7. 511_CAR_Student_Counts_Sec'!$D1045,'8. 514 Details Included'!$D:$D,'7. 511_CAR_Student_Counts_Sec'!N$1,'8. 514 Details Included'!$G:$G,'7. 511_CAR_Student_Counts_Sec'!$F1045))</f>
        <v>0</v>
      </c>
      <c r="O1045" s="81">
        <f t="shared" si="48"/>
        <v>32</v>
      </c>
      <c r="P1045" s="81">
        <f t="shared" si="49"/>
        <v>0</v>
      </c>
      <c r="Q1045" s="81" t="str">
        <f t="shared" si="50"/>
        <v>6-8</v>
      </c>
    </row>
    <row r="1046" spans="1:17" ht="15" outlineLevel="4" x14ac:dyDescent="0.2">
      <c r="A1046" s="85">
        <v>224</v>
      </c>
      <c r="B1046" s="86" t="s">
        <v>1124</v>
      </c>
      <c r="C1046" s="86" t="s">
        <v>1166</v>
      </c>
      <c r="D1046" s="85">
        <v>293</v>
      </c>
      <c r="E1046" s="86" t="s">
        <v>1613</v>
      </c>
      <c r="F1046" s="85">
        <v>6</v>
      </c>
      <c r="G1046" s="85">
        <v>35</v>
      </c>
      <c r="H1046" s="82">
        <f>IF(ISBLANK($D1046),"",SUMIFS('8. 514 Details Included'!$I:$I,'8. 514 Details Included'!$A:$A,'7. 511_CAR_Student_Counts_Sec'!$A1046,'8. 514 Details Included'!$E:$E,'7. 511_CAR_Student_Counts_Sec'!$D1046,'8. 514 Details Included'!$D:$D,'7. 511_CAR_Student_Counts_Sec'!H$1,'8. 514 Details Included'!$G:$G,'7. 511_CAR_Student_Counts_Sec'!$F1046))</f>
        <v>35</v>
      </c>
      <c r="I1046" s="82">
        <f>IF(ISBLANK($D1046),"",SUMIFS('8. 514 Details Included'!$I:$I,'8. 514 Details Included'!$A:$A,'7. 511_CAR_Student_Counts_Sec'!$A1046,'8. 514 Details Included'!$E:$E,'7. 511_CAR_Student_Counts_Sec'!$D1046,'8. 514 Details Included'!$D:$D,'7. 511_CAR_Student_Counts_Sec'!I$1,'8. 514 Details Included'!$G:$G,'7. 511_CAR_Student_Counts_Sec'!$F1046))</f>
        <v>0</v>
      </c>
      <c r="J1046" s="82">
        <f>IF(ISBLANK($D1046),"",SUMIFS('8. 514 Details Included'!$I:$I,'8. 514 Details Included'!$A:$A,'7. 511_CAR_Student_Counts_Sec'!$A1046,'8. 514 Details Included'!$E:$E,'7. 511_CAR_Student_Counts_Sec'!$D1046,'8. 514 Details Included'!$D:$D,'7. 511_CAR_Student_Counts_Sec'!J$1,'8. 514 Details Included'!$G:$G,'7. 511_CAR_Student_Counts_Sec'!$F1046))</f>
        <v>0</v>
      </c>
      <c r="K1046" s="82">
        <f>IF(ISBLANK($D1046),"",SUMIFS('8. 514 Details Included'!$I:$I,'8. 514 Details Included'!$A:$A,'7. 511_CAR_Student_Counts_Sec'!$A1046,'8. 514 Details Included'!$E:$E,'7. 511_CAR_Student_Counts_Sec'!$D1046,'8. 514 Details Included'!$D:$D,'7. 511_CAR_Student_Counts_Sec'!K$1,'8. 514 Details Included'!$G:$G,'7. 511_CAR_Student_Counts_Sec'!$F1046))</f>
        <v>0</v>
      </c>
      <c r="L1046" s="82">
        <f>IF(ISBLANK($D1046),"",SUMIFS('8. 514 Details Included'!$I:$I,'8. 514 Details Included'!$A:$A,'7. 511_CAR_Student_Counts_Sec'!$A1046,'8. 514 Details Included'!$E:$E,'7. 511_CAR_Student_Counts_Sec'!$D1046,'8. 514 Details Included'!$D:$D,'7. 511_CAR_Student_Counts_Sec'!L$1,'8. 514 Details Included'!$G:$G,'7. 511_CAR_Student_Counts_Sec'!$F1046))</f>
        <v>0</v>
      </c>
      <c r="M1046" s="82">
        <f>IF(ISBLANK($D1046),"",SUMIFS('8. 514 Details Included'!$I:$I,'8. 514 Details Included'!$A:$A,'7. 511_CAR_Student_Counts_Sec'!$A1046,'8. 514 Details Included'!$E:$E,'7. 511_CAR_Student_Counts_Sec'!$D1046,'8. 514 Details Included'!$D:$D,'7. 511_CAR_Student_Counts_Sec'!M$1,'8. 514 Details Included'!$G:$G,'7. 511_CAR_Student_Counts_Sec'!$F1046))</f>
        <v>0</v>
      </c>
      <c r="N1046" s="82">
        <f>IF(ISBLANK($D1046),"",SUMIFS('8. 514 Details Included'!$I:$I,'8. 514 Details Included'!$A:$A,'7. 511_CAR_Student_Counts_Sec'!$A1046,'8. 514 Details Included'!$E:$E,'7. 511_CAR_Student_Counts_Sec'!$D1046,'8. 514 Details Included'!$D:$D,'7. 511_CAR_Student_Counts_Sec'!N$1,'8. 514 Details Included'!$G:$G,'7. 511_CAR_Student_Counts_Sec'!$F1046))</f>
        <v>0</v>
      </c>
      <c r="O1046" s="81">
        <f t="shared" si="48"/>
        <v>35</v>
      </c>
      <c r="P1046" s="81">
        <f t="shared" si="49"/>
        <v>0</v>
      </c>
      <c r="Q1046" s="81" t="str">
        <f t="shared" si="50"/>
        <v>6-8</v>
      </c>
    </row>
    <row r="1047" spans="1:17" ht="15" outlineLevel="4" x14ac:dyDescent="0.2">
      <c r="A1047" s="85">
        <v>224</v>
      </c>
      <c r="B1047" s="86" t="s">
        <v>1124</v>
      </c>
      <c r="C1047" s="86" t="s">
        <v>1166</v>
      </c>
      <c r="D1047" s="85">
        <v>310</v>
      </c>
      <c r="E1047" s="86" t="s">
        <v>1618</v>
      </c>
      <c r="F1047" s="85">
        <v>2</v>
      </c>
      <c r="G1047" s="85">
        <v>38</v>
      </c>
      <c r="H1047" s="82">
        <f>IF(ISBLANK($D1047),"",SUMIFS('8. 514 Details Included'!$I:$I,'8. 514 Details Included'!$A:$A,'7. 511_CAR_Student_Counts_Sec'!$A1047,'8. 514 Details Included'!$E:$E,'7. 511_CAR_Student_Counts_Sec'!$D1047,'8. 514 Details Included'!$D:$D,'7. 511_CAR_Student_Counts_Sec'!H$1,'8. 514 Details Included'!$G:$G,'7. 511_CAR_Student_Counts_Sec'!$F1047))</f>
        <v>38</v>
      </c>
      <c r="I1047" s="82">
        <f>IF(ISBLANK($D1047),"",SUMIFS('8. 514 Details Included'!$I:$I,'8. 514 Details Included'!$A:$A,'7. 511_CAR_Student_Counts_Sec'!$A1047,'8. 514 Details Included'!$E:$E,'7. 511_CAR_Student_Counts_Sec'!$D1047,'8. 514 Details Included'!$D:$D,'7. 511_CAR_Student_Counts_Sec'!I$1,'8. 514 Details Included'!$G:$G,'7. 511_CAR_Student_Counts_Sec'!$F1047))</f>
        <v>0</v>
      </c>
      <c r="J1047" s="82">
        <f>IF(ISBLANK($D1047),"",SUMIFS('8. 514 Details Included'!$I:$I,'8. 514 Details Included'!$A:$A,'7. 511_CAR_Student_Counts_Sec'!$A1047,'8. 514 Details Included'!$E:$E,'7. 511_CAR_Student_Counts_Sec'!$D1047,'8. 514 Details Included'!$D:$D,'7. 511_CAR_Student_Counts_Sec'!J$1,'8. 514 Details Included'!$G:$G,'7. 511_CAR_Student_Counts_Sec'!$F1047))</f>
        <v>0</v>
      </c>
      <c r="K1047" s="82">
        <f>IF(ISBLANK($D1047),"",SUMIFS('8. 514 Details Included'!$I:$I,'8. 514 Details Included'!$A:$A,'7. 511_CAR_Student_Counts_Sec'!$A1047,'8. 514 Details Included'!$E:$E,'7. 511_CAR_Student_Counts_Sec'!$D1047,'8. 514 Details Included'!$D:$D,'7. 511_CAR_Student_Counts_Sec'!K$1,'8. 514 Details Included'!$G:$G,'7. 511_CAR_Student_Counts_Sec'!$F1047))</f>
        <v>0</v>
      </c>
      <c r="L1047" s="82">
        <f>IF(ISBLANK($D1047),"",SUMIFS('8. 514 Details Included'!$I:$I,'8. 514 Details Included'!$A:$A,'7. 511_CAR_Student_Counts_Sec'!$A1047,'8. 514 Details Included'!$E:$E,'7. 511_CAR_Student_Counts_Sec'!$D1047,'8. 514 Details Included'!$D:$D,'7. 511_CAR_Student_Counts_Sec'!L$1,'8. 514 Details Included'!$G:$G,'7. 511_CAR_Student_Counts_Sec'!$F1047))</f>
        <v>0</v>
      </c>
      <c r="M1047" s="82">
        <f>IF(ISBLANK($D1047),"",SUMIFS('8. 514 Details Included'!$I:$I,'8. 514 Details Included'!$A:$A,'7. 511_CAR_Student_Counts_Sec'!$A1047,'8. 514 Details Included'!$E:$E,'7. 511_CAR_Student_Counts_Sec'!$D1047,'8. 514 Details Included'!$D:$D,'7. 511_CAR_Student_Counts_Sec'!M$1,'8. 514 Details Included'!$G:$G,'7. 511_CAR_Student_Counts_Sec'!$F1047))</f>
        <v>0</v>
      </c>
      <c r="N1047" s="82">
        <f>IF(ISBLANK($D1047),"",SUMIFS('8. 514 Details Included'!$I:$I,'8. 514 Details Included'!$A:$A,'7. 511_CAR_Student_Counts_Sec'!$A1047,'8. 514 Details Included'!$E:$E,'7. 511_CAR_Student_Counts_Sec'!$D1047,'8. 514 Details Included'!$D:$D,'7. 511_CAR_Student_Counts_Sec'!N$1,'8. 514 Details Included'!$G:$G,'7. 511_CAR_Student_Counts_Sec'!$F1047))</f>
        <v>0</v>
      </c>
      <c r="O1047" s="81">
        <f t="shared" si="48"/>
        <v>38</v>
      </c>
      <c r="P1047" s="81">
        <f t="shared" si="49"/>
        <v>0</v>
      </c>
      <c r="Q1047" s="81" t="str">
        <f t="shared" si="50"/>
        <v>6-8</v>
      </c>
    </row>
    <row r="1048" spans="1:17" ht="15" outlineLevel="4" x14ac:dyDescent="0.2">
      <c r="A1048" s="85">
        <v>224</v>
      </c>
      <c r="B1048" s="86" t="s">
        <v>1124</v>
      </c>
      <c r="C1048" s="86" t="s">
        <v>1166</v>
      </c>
      <c r="D1048" s="85">
        <v>310</v>
      </c>
      <c r="E1048" s="86" t="s">
        <v>1618</v>
      </c>
      <c r="F1048" s="85">
        <v>6</v>
      </c>
      <c r="G1048" s="85">
        <v>33</v>
      </c>
      <c r="H1048" s="82">
        <f>IF(ISBLANK($D1048),"",SUMIFS('8. 514 Details Included'!$I:$I,'8. 514 Details Included'!$A:$A,'7. 511_CAR_Student_Counts_Sec'!$A1048,'8. 514 Details Included'!$E:$E,'7. 511_CAR_Student_Counts_Sec'!$D1048,'8. 514 Details Included'!$D:$D,'7. 511_CAR_Student_Counts_Sec'!H$1,'8. 514 Details Included'!$G:$G,'7. 511_CAR_Student_Counts_Sec'!$F1048))</f>
        <v>33</v>
      </c>
      <c r="I1048" s="82">
        <f>IF(ISBLANK($D1048),"",SUMIFS('8. 514 Details Included'!$I:$I,'8. 514 Details Included'!$A:$A,'7. 511_CAR_Student_Counts_Sec'!$A1048,'8. 514 Details Included'!$E:$E,'7. 511_CAR_Student_Counts_Sec'!$D1048,'8. 514 Details Included'!$D:$D,'7. 511_CAR_Student_Counts_Sec'!I$1,'8. 514 Details Included'!$G:$G,'7. 511_CAR_Student_Counts_Sec'!$F1048))</f>
        <v>0</v>
      </c>
      <c r="J1048" s="82">
        <f>IF(ISBLANK($D1048),"",SUMIFS('8. 514 Details Included'!$I:$I,'8. 514 Details Included'!$A:$A,'7. 511_CAR_Student_Counts_Sec'!$A1048,'8. 514 Details Included'!$E:$E,'7. 511_CAR_Student_Counts_Sec'!$D1048,'8. 514 Details Included'!$D:$D,'7. 511_CAR_Student_Counts_Sec'!J$1,'8. 514 Details Included'!$G:$G,'7. 511_CAR_Student_Counts_Sec'!$F1048))</f>
        <v>0</v>
      </c>
      <c r="K1048" s="82">
        <f>IF(ISBLANK($D1048),"",SUMIFS('8. 514 Details Included'!$I:$I,'8. 514 Details Included'!$A:$A,'7. 511_CAR_Student_Counts_Sec'!$A1048,'8. 514 Details Included'!$E:$E,'7. 511_CAR_Student_Counts_Sec'!$D1048,'8. 514 Details Included'!$D:$D,'7. 511_CAR_Student_Counts_Sec'!K$1,'8. 514 Details Included'!$G:$G,'7. 511_CAR_Student_Counts_Sec'!$F1048))</f>
        <v>0</v>
      </c>
      <c r="L1048" s="82">
        <f>IF(ISBLANK($D1048),"",SUMIFS('8. 514 Details Included'!$I:$I,'8. 514 Details Included'!$A:$A,'7. 511_CAR_Student_Counts_Sec'!$A1048,'8. 514 Details Included'!$E:$E,'7. 511_CAR_Student_Counts_Sec'!$D1048,'8. 514 Details Included'!$D:$D,'7. 511_CAR_Student_Counts_Sec'!L$1,'8. 514 Details Included'!$G:$G,'7. 511_CAR_Student_Counts_Sec'!$F1048))</f>
        <v>0</v>
      </c>
      <c r="M1048" s="82">
        <f>IF(ISBLANK($D1048),"",SUMIFS('8. 514 Details Included'!$I:$I,'8. 514 Details Included'!$A:$A,'7. 511_CAR_Student_Counts_Sec'!$A1048,'8. 514 Details Included'!$E:$E,'7. 511_CAR_Student_Counts_Sec'!$D1048,'8. 514 Details Included'!$D:$D,'7. 511_CAR_Student_Counts_Sec'!M$1,'8. 514 Details Included'!$G:$G,'7. 511_CAR_Student_Counts_Sec'!$F1048))</f>
        <v>0</v>
      </c>
      <c r="N1048" s="82">
        <f>IF(ISBLANK($D1048),"",SUMIFS('8. 514 Details Included'!$I:$I,'8. 514 Details Included'!$A:$A,'7. 511_CAR_Student_Counts_Sec'!$A1048,'8. 514 Details Included'!$E:$E,'7. 511_CAR_Student_Counts_Sec'!$D1048,'8. 514 Details Included'!$D:$D,'7. 511_CAR_Student_Counts_Sec'!N$1,'8. 514 Details Included'!$G:$G,'7. 511_CAR_Student_Counts_Sec'!$F1048))</f>
        <v>0</v>
      </c>
      <c r="O1048" s="81">
        <f t="shared" si="48"/>
        <v>33</v>
      </c>
      <c r="P1048" s="81">
        <f t="shared" si="49"/>
        <v>0</v>
      </c>
      <c r="Q1048" s="81" t="str">
        <f t="shared" si="50"/>
        <v>6-8</v>
      </c>
    </row>
    <row r="1049" spans="1:17" ht="15" outlineLevel="4" x14ac:dyDescent="0.2">
      <c r="A1049" s="85">
        <v>224</v>
      </c>
      <c r="B1049" s="86" t="s">
        <v>1124</v>
      </c>
      <c r="C1049" s="86" t="s">
        <v>1166</v>
      </c>
      <c r="D1049" s="85">
        <v>344</v>
      </c>
      <c r="E1049" s="86" t="s">
        <v>1617</v>
      </c>
      <c r="F1049" s="85">
        <v>1</v>
      </c>
      <c r="G1049" s="85">
        <v>30</v>
      </c>
      <c r="H1049" s="82">
        <f>IF(ISBLANK($D1049),"",SUMIFS('8. 514 Details Included'!$I:$I,'8. 514 Details Included'!$A:$A,'7. 511_CAR_Student_Counts_Sec'!$A1049,'8. 514 Details Included'!$E:$E,'7. 511_CAR_Student_Counts_Sec'!$D1049,'8. 514 Details Included'!$D:$D,'7. 511_CAR_Student_Counts_Sec'!H$1,'8. 514 Details Included'!$G:$G,'7. 511_CAR_Student_Counts_Sec'!$F1049))</f>
        <v>0</v>
      </c>
      <c r="I1049" s="82">
        <f>IF(ISBLANK($D1049),"",SUMIFS('8. 514 Details Included'!$I:$I,'8. 514 Details Included'!$A:$A,'7. 511_CAR_Student_Counts_Sec'!$A1049,'8. 514 Details Included'!$E:$E,'7. 511_CAR_Student_Counts_Sec'!$D1049,'8. 514 Details Included'!$D:$D,'7. 511_CAR_Student_Counts_Sec'!I$1,'8. 514 Details Included'!$G:$G,'7. 511_CAR_Student_Counts_Sec'!$F1049))</f>
        <v>0</v>
      </c>
      <c r="J1049" s="82">
        <f>IF(ISBLANK($D1049),"",SUMIFS('8. 514 Details Included'!$I:$I,'8. 514 Details Included'!$A:$A,'7. 511_CAR_Student_Counts_Sec'!$A1049,'8. 514 Details Included'!$E:$E,'7. 511_CAR_Student_Counts_Sec'!$D1049,'8. 514 Details Included'!$D:$D,'7. 511_CAR_Student_Counts_Sec'!J$1,'8. 514 Details Included'!$G:$G,'7. 511_CAR_Student_Counts_Sec'!$F1049))</f>
        <v>30</v>
      </c>
      <c r="K1049" s="82">
        <f>IF(ISBLANK($D1049),"",SUMIFS('8. 514 Details Included'!$I:$I,'8. 514 Details Included'!$A:$A,'7. 511_CAR_Student_Counts_Sec'!$A1049,'8. 514 Details Included'!$E:$E,'7. 511_CAR_Student_Counts_Sec'!$D1049,'8. 514 Details Included'!$D:$D,'7. 511_CAR_Student_Counts_Sec'!K$1,'8. 514 Details Included'!$G:$G,'7. 511_CAR_Student_Counts_Sec'!$F1049))</f>
        <v>0</v>
      </c>
      <c r="L1049" s="82">
        <f>IF(ISBLANK($D1049),"",SUMIFS('8. 514 Details Included'!$I:$I,'8. 514 Details Included'!$A:$A,'7. 511_CAR_Student_Counts_Sec'!$A1049,'8. 514 Details Included'!$E:$E,'7. 511_CAR_Student_Counts_Sec'!$D1049,'8. 514 Details Included'!$D:$D,'7. 511_CAR_Student_Counts_Sec'!L$1,'8. 514 Details Included'!$G:$G,'7. 511_CAR_Student_Counts_Sec'!$F1049))</f>
        <v>0</v>
      </c>
      <c r="M1049" s="82">
        <f>IF(ISBLANK($D1049),"",SUMIFS('8. 514 Details Included'!$I:$I,'8. 514 Details Included'!$A:$A,'7. 511_CAR_Student_Counts_Sec'!$A1049,'8. 514 Details Included'!$E:$E,'7. 511_CAR_Student_Counts_Sec'!$D1049,'8. 514 Details Included'!$D:$D,'7. 511_CAR_Student_Counts_Sec'!M$1,'8. 514 Details Included'!$G:$G,'7. 511_CAR_Student_Counts_Sec'!$F1049))</f>
        <v>0</v>
      </c>
      <c r="N1049" s="82">
        <f>IF(ISBLANK($D1049),"",SUMIFS('8. 514 Details Included'!$I:$I,'8. 514 Details Included'!$A:$A,'7. 511_CAR_Student_Counts_Sec'!$A1049,'8. 514 Details Included'!$E:$E,'7. 511_CAR_Student_Counts_Sec'!$D1049,'8. 514 Details Included'!$D:$D,'7. 511_CAR_Student_Counts_Sec'!N$1,'8. 514 Details Included'!$G:$G,'7. 511_CAR_Student_Counts_Sec'!$F1049))</f>
        <v>0</v>
      </c>
      <c r="O1049" s="81">
        <f t="shared" si="48"/>
        <v>30</v>
      </c>
      <c r="P1049" s="81">
        <f t="shared" si="49"/>
        <v>0</v>
      </c>
      <c r="Q1049" s="81" t="str">
        <f t="shared" si="50"/>
        <v>6-8</v>
      </c>
    </row>
    <row r="1050" spans="1:17" ht="15" outlineLevel="4" x14ac:dyDescent="0.2">
      <c r="A1050" s="85">
        <v>224</v>
      </c>
      <c r="B1050" s="86" t="s">
        <v>1124</v>
      </c>
      <c r="C1050" s="86" t="s">
        <v>1166</v>
      </c>
      <c r="D1050" s="85">
        <v>344</v>
      </c>
      <c r="E1050" s="86" t="s">
        <v>1617</v>
      </c>
      <c r="F1050" s="85">
        <v>3</v>
      </c>
      <c r="G1050" s="85">
        <v>35</v>
      </c>
      <c r="H1050" s="82">
        <f>IF(ISBLANK($D1050),"",SUMIFS('8. 514 Details Included'!$I:$I,'8. 514 Details Included'!$A:$A,'7. 511_CAR_Student_Counts_Sec'!$A1050,'8. 514 Details Included'!$E:$E,'7. 511_CAR_Student_Counts_Sec'!$D1050,'8. 514 Details Included'!$D:$D,'7. 511_CAR_Student_Counts_Sec'!H$1,'8. 514 Details Included'!$G:$G,'7. 511_CAR_Student_Counts_Sec'!$F1050))</f>
        <v>0</v>
      </c>
      <c r="I1050" s="82">
        <f>IF(ISBLANK($D1050),"",SUMIFS('8. 514 Details Included'!$I:$I,'8. 514 Details Included'!$A:$A,'7. 511_CAR_Student_Counts_Sec'!$A1050,'8. 514 Details Included'!$E:$E,'7. 511_CAR_Student_Counts_Sec'!$D1050,'8. 514 Details Included'!$D:$D,'7. 511_CAR_Student_Counts_Sec'!I$1,'8. 514 Details Included'!$G:$G,'7. 511_CAR_Student_Counts_Sec'!$F1050))</f>
        <v>0</v>
      </c>
      <c r="J1050" s="82">
        <f>IF(ISBLANK($D1050),"",SUMIFS('8. 514 Details Included'!$I:$I,'8. 514 Details Included'!$A:$A,'7. 511_CAR_Student_Counts_Sec'!$A1050,'8. 514 Details Included'!$E:$E,'7. 511_CAR_Student_Counts_Sec'!$D1050,'8. 514 Details Included'!$D:$D,'7. 511_CAR_Student_Counts_Sec'!J$1,'8. 514 Details Included'!$G:$G,'7. 511_CAR_Student_Counts_Sec'!$F1050))</f>
        <v>35</v>
      </c>
      <c r="K1050" s="82">
        <f>IF(ISBLANK($D1050),"",SUMIFS('8. 514 Details Included'!$I:$I,'8. 514 Details Included'!$A:$A,'7. 511_CAR_Student_Counts_Sec'!$A1050,'8. 514 Details Included'!$E:$E,'7. 511_CAR_Student_Counts_Sec'!$D1050,'8. 514 Details Included'!$D:$D,'7. 511_CAR_Student_Counts_Sec'!K$1,'8. 514 Details Included'!$G:$G,'7. 511_CAR_Student_Counts_Sec'!$F1050))</f>
        <v>0</v>
      </c>
      <c r="L1050" s="82">
        <f>IF(ISBLANK($D1050),"",SUMIFS('8. 514 Details Included'!$I:$I,'8. 514 Details Included'!$A:$A,'7. 511_CAR_Student_Counts_Sec'!$A1050,'8. 514 Details Included'!$E:$E,'7. 511_CAR_Student_Counts_Sec'!$D1050,'8. 514 Details Included'!$D:$D,'7. 511_CAR_Student_Counts_Sec'!L$1,'8. 514 Details Included'!$G:$G,'7. 511_CAR_Student_Counts_Sec'!$F1050))</f>
        <v>0</v>
      </c>
      <c r="M1050" s="82">
        <f>IF(ISBLANK($D1050),"",SUMIFS('8. 514 Details Included'!$I:$I,'8. 514 Details Included'!$A:$A,'7. 511_CAR_Student_Counts_Sec'!$A1050,'8. 514 Details Included'!$E:$E,'7. 511_CAR_Student_Counts_Sec'!$D1050,'8. 514 Details Included'!$D:$D,'7. 511_CAR_Student_Counts_Sec'!M$1,'8. 514 Details Included'!$G:$G,'7. 511_CAR_Student_Counts_Sec'!$F1050))</f>
        <v>0</v>
      </c>
      <c r="N1050" s="82">
        <f>IF(ISBLANK($D1050),"",SUMIFS('8. 514 Details Included'!$I:$I,'8. 514 Details Included'!$A:$A,'7. 511_CAR_Student_Counts_Sec'!$A1050,'8. 514 Details Included'!$E:$E,'7. 511_CAR_Student_Counts_Sec'!$D1050,'8. 514 Details Included'!$D:$D,'7. 511_CAR_Student_Counts_Sec'!N$1,'8. 514 Details Included'!$G:$G,'7. 511_CAR_Student_Counts_Sec'!$F1050))</f>
        <v>0</v>
      </c>
      <c r="O1050" s="81">
        <f t="shared" si="48"/>
        <v>35</v>
      </c>
      <c r="P1050" s="81">
        <f t="shared" si="49"/>
        <v>0</v>
      </c>
      <c r="Q1050" s="81" t="str">
        <f t="shared" si="50"/>
        <v>6-8</v>
      </c>
    </row>
    <row r="1051" spans="1:17" ht="15" outlineLevel="4" x14ac:dyDescent="0.2">
      <c r="A1051" s="85">
        <v>224</v>
      </c>
      <c r="B1051" s="86" t="s">
        <v>1124</v>
      </c>
      <c r="C1051" s="86" t="s">
        <v>1166</v>
      </c>
      <c r="D1051" s="85">
        <v>344</v>
      </c>
      <c r="E1051" s="86" t="s">
        <v>1617</v>
      </c>
      <c r="F1051" s="85">
        <v>5</v>
      </c>
      <c r="G1051" s="85">
        <v>28</v>
      </c>
      <c r="H1051" s="82">
        <f>IF(ISBLANK($D1051),"",SUMIFS('8. 514 Details Included'!$I:$I,'8. 514 Details Included'!$A:$A,'7. 511_CAR_Student_Counts_Sec'!$A1051,'8. 514 Details Included'!$E:$E,'7. 511_CAR_Student_Counts_Sec'!$D1051,'8. 514 Details Included'!$D:$D,'7. 511_CAR_Student_Counts_Sec'!H$1,'8. 514 Details Included'!$G:$G,'7. 511_CAR_Student_Counts_Sec'!$F1051))</f>
        <v>0</v>
      </c>
      <c r="I1051" s="82">
        <f>IF(ISBLANK($D1051),"",SUMIFS('8. 514 Details Included'!$I:$I,'8. 514 Details Included'!$A:$A,'7. 511_CAR_Student_Counts_Sec'!$A1051,'8. 514 Details Included'!$E:$E,'7. 511_CAR_Student_Counts_Sec'!$D1051,'8. 514 Details Included'!$D:$D,'7. 511_CAR_Student_Counts_Sec'!I$1,'8. 514 Details Included'!$G:$G,'7. 511_CAR_Student_Counts_Sec'!$F1051))</f>
        <v>0</v>
      </c>
      <c r="J1051" s="82">
        <f>IF(ISBLANK($D1051),"",SUMIFS('8. 514 Details Included'!$I:$I,'8. 514 Details Included'!$A:$A,'7. 511_CAR_Student_Counts_Sec'!$A1051,'8. 514 Details Included'!$E:$E,'7. 511_CAR_Student_Counts_Sec'!$D1051,'8. 514 Details Included'!$D:$D,'7. 511_CAR_Student_Counts_Sec'!J$1,'8. 514 Details Included'!$G:$G,'7. 511_CAR_Student_Counts_Sec'!$F1051))</f>
        <v>28</v>
      </c>
      <c r="K1051" s="82">
        <f>IF(ISBLANK($D1051),"",SUMIFS('8. 514 Details Included'!$I:$I,'8. 514 Details Included'!$A:$A,'7. 511_CAR_Student_Counts_Sec'!$A1051,'8. 514 Details Included'!$E:$E,'7. 511_CAR_Student_Counts_Sec'!$D1051,'8. 514 Details Included'!$D:$D,'7. 511_CAR_Student_Counts_Sec'!K$1,'8. 514 Details Included'!$G:$G,'7. 511_CAR_Student_Counts_Sec'!$F1051))</f>
        <v>0</v>
      </c>
      <c r="L1051" s="82">
        <f>IF(ISBLANK($D1051),"",SUMIFS('8. 514 Details Included'!$I:$I,'8. 514 Details Included'!$A:$A,'7. 511_CAR_Student_Counts_Sec'!$A1051,'8. 514 Details Included'!$E:$E,'7. 511_CAR_Student_Counts_Sec'!$D1051,'8. 514 Details Included'!$D:$D,'7. 511_CAR_Student_Counts_Sec'!L$1,'8. 514 Details Included'!$G:$G,'7. 511_CAR_Student_Counts_Sec'!$F1051))</f>
        <v>0</v>
      </c>
      <c r="M1051" s="82">
        <f>IF(ISBLANK($D1051),"",SUMIFS('8. 514 Details Included'!$I:$I,'8. 514 Details Included'!$A:$A,'7. 511_CAR_Student_Counts_Sec'!$A1051,'8. 514 Details Included'!$E:$E,'7. 511_CAR_Student_Counts_Sec'!$D1051,'8. 514 Details Included'!$D:$D,'7. 511_CAR_Student_Counts_Sec'!M$1,'8. 514 Details Included'!$G:$G,'7. 511_CAR_Student_Counts_Sec'!$F1051))</f>
        <v>0</v>
      </c>
      <c r="N1051" s="82">
        <f>IF(ISBLANK($D1051),"",SUMIFS('8. 514 Details Included'!$I:$I,'8. 514 Details Included'!$A:$A,'7. 511_CAR_Student_Counts_Sec'!$A1051,'8. 514 Details Included'!$E:$E,'7. 511_CAR_Student_Counts_Sec'!$D1051,'8. 514 Details Included'!$D:$D,'7. 511_CAR_Student_Counts_Sec'!N$1,'8. 514 Details Included'!$G:$G,'7. 511_CAR_Student_Counts_Sec'!$F1051))</f>
        <v>0</v>
      </c>
      <c r="O1051" s="81">
        <f t="shared" si="48"/>
        <v>28</v>
      </c>
      <c r="P1051" s="81">
        <f t="shared" si="49"/>
        <v>0</v>
      </c>
      <c r="Q1051" s="81" t="str">
        <f t="shared" si="50"/>
        <v>6-8</v>
      </c>
    </row>
    <row r="1052" spans="1:17" ht="15" outlineLevel="4" x14ac:dyDescent="0.2">
      <c r="A1052" s="85">
        <v>224</v>
      </c>
      <c r="B1052" s="86" t="s">
        <v>1124</v>
      </c>
      <c r="C1052" s="86" t="s">
        <v>1166</v>
      </c>
      <c r="D1052" s="85">
        <v>344</v>
      </c>
      <c r="E1052" s="86" t="s">
        <v>1617</v>
      </c>
      <c r="F1052" s="85">
        <v>7</v>
      </c>
      <c r="G1052" s="85">
        <v>29</v>
      </c>
      <c r="H1052" s="82">
        <f>IF(ISBLANK($D1052),"",SUMIFS('8. 514 Details Included'!$I:$I,'8. 514 Details Included'!$A:$A,'7. 511_CAR_Student_Counts_Sec'!$A1052,'8. 514 Details Included'!$E:$E,'7. 511_CAR_Student_Counts_Sec'!$D1052,'8. 514 Details Included'!$D:$D,'7. 511_CAR_Student_Counts_Sec'!H$1,'8. 514 Details Included'!$G:$G,'7. 511_CAR_Student_Counts_Sec'!$F1052))</f>
        <v>0</v>
      </c>
      <c r="I1052" s="82">
        <f>IF(ISBLANK($D1052),"",SUMIFS('8. 514 Details Included'!$I:$I,'8. 514 Details Included'!$A:$A,'7. 511_CAR_Student_Counts_Sec'!$A1052,'8. 514 Details Included'!$E:$E,'7. 511_CAR_Student_Counts_Sec'!$D1052,'8. 514 Details Included'!$D:$D,'7. 511_CAR_Student_Counts_Sec'!I$1,'8. 514 Details Included'!$G:$G,'7. 511_CAR_Student_Counts_Sec'!$F1052))</f>
        <v>0</v>
      </c>
      <c r="J1052" s="82">
        <f>IF(ISBLANK($D1052),"",SUMIFS('8. 514 Details Included'!$I:$I,'8. 514 Details Included'!$A:$A,'7. 511_CAR_Student_Counts_Sec'!$A1052,'8. 514 Details Included'!$E:$E,'7. 511_CAR_Student_Counts_Sec'!$D1052,'8. 514 Details Included'!$D:$D,'7. 511_CAR_Student_Counts_Sec'!J$1,'8. 514 Details Included'!$G:$G,'7. 511_CAR_Student_Counts_Sec'!$F1052))</f>
        <v>29</v>
      </c>
      <c r="K1052" s="82">
        <f>IF(ISBLANK($D1052),"",SUMIFS('8. 514 Details Included'!$I:$I,'8. 514 Details Included'!$A:$A,'7. 511_CAR_Student_Counts_Sec'!$A1052,'8. 514 Details Included'!$E:$E,'7. 511_CAR_Student_Counts_Sec'!$D1052,'8. 514 Details Included'!$D:$D,'7. 511_CAR_Student_Counts_Sec'!K$1,'8. 514 Details Included'!$G:$G,'7. 511_CAR_Student_Counts_Sec'!$F1052))</f>
        <v>0</v>
      </c>
      <c r="L1052" s="82">
        <f>IF(ISBLANK($D1052),"",SUMIFS('8. 514 Details Included'!$I:$I,'8. 514 Details Included'!$A:$A,'7. 511_CAR_Student_Counts_Sec'!$A1052,'8. 514 Details Included'!$E:$E,'7. 511_CAR_Student_Counts_Sec'!$D1052,'8. 514 Details Included'!$D:$D,'7. 511_CAR_Student_Counts_Sec'!L$1,'8. 514 Details Included'!$G:$G,'7. 511_CAR_Student_Counts_Sec'!$F1052))</f>
        <v>0</v>
      </c>
      <c r="M1052" s="82">
        <f>IF(ISBLANK($D1052),"",SUMIFS('8. 514 Details Included'!$I:$I,'8. 514 Details Included'!$A:$A,'7. 511_CAR_Student_Counts_Sec'!$A1052,'8. 514 Details Included'!$E:$E,'7. 511_CAR_Student_Counts_Sec'!$D1052,'8. 514 Details Included'!$D:$D,'7. 511_CAR_Student_Counts_Sec'!M$1,'8. 514 Details Included'!$G:$G,'7. 511_CAR_Student_Counts_Sec'!$F1052))</f>
        <v>0</v>
      </c>
      <c r="N1052" s="82">
        <f>IF(ISBLANK($D1052),"",SUMIFS('8. 514 Details Included'!$I:$I,'8. 514 Details Included'!$A:$A,'7. 511_CAR_Student_Counts_Sec'!$A1052,'8. 514 Details Included'!$E:$E,'7. 511_CAR_Student_Counts_Sec'!$D1052,'8. 514 Details Included'!$D:$D,'7. 511_CAR_Student_Counts_Sec'!N$1,'8. 514 Details Included'!$G:$G,'7. 511_CAR_Student_Counts_Sec'!$F1052))</f>
        <v>0</v>
      </c>
      <c r="O1052" s="81">
        <f t="shared" si="48"/>
        <v>29</v>
      </c>
      <c r="P1052" s="81">
        <f t="shared" si="49"/>
        <v>0</v>
      </c>
      <c r="Q1052" s="81" t="str">
        <f t="shared" si="50"/>
        <v>6-8</v>
      </c>
    </row>
    <row r="1053" spans="1:17" ht="15" outlineLevel="4" x14ac:dyDescent="0.2">
      <c r="A1053" s="85">
        <v>224</v>
      </c>
      <c r="B1053" s="86" t="s">
        <v>1124</v>
      </c>
      <c r="C1053" s="86" t="s">
        <v>1166</v>
      </c>
      <c r="D1053" s="85">
        <v>314</v>
      </c>
      <c r="E1053" s="86" t="s">
        <v>1616</v>
      </c>
      <c r="F1053" s="85">
        <v>3</v>
      </c>
      <c r="G1053" s="85">
        <v>32</v>
      </c>
      <c r="H1053" s="82">
        <f>IF(ISBLANK($D1053),"",SUMIFS('8. 514 Details Included'!$I:$I,'8. 514 Details Included'!$A:$A,'7. 511_CAR_Student_Counts_Sec'!$A1053,'8. 514 Details Included'!$E:$E,'7. 511_CAR_Student_Counts_Sec'!$D1053,'8. 514 Details Included'!$D:$D,'7. 511_CAR_Student_Counts_Sec'!H$1,'8. 514 Details Included'!$G:$G,'7. 511_CAR_Student_Counts_Sec'!$F1053))</f>
        <v>0</v>
      </c>
      <c r="I1053" s="82">
        <f>IF(ISBLANK($D1053),"",SUMIFS('8. 514 Details Included'!$I:$I,'8. 514 Details Included'!$A:$A,'7. 511_CAR_Student_Counts_Sec'!$A1053,'8. 514 Details Included'!$E:$E,'7. 511_CAR_Student_Counts_Sec'!$D1053,'8. 514 Details Included'!$D:$D,'7. 511_CAR_Student_Counts_Sec'!I$1,'8. 514 Details Included'!$G:$G,'7. 511_CAR_Student_Counts_Sec'!$F1053))</f>
        <v>32</v>
      </c>
      <c r="J1053" s="82">
        <f>IF(ISBLANK($D1053),"",SUMIFS('8. 514 Details Included'!$I:$I,'8. 514 Details Included'!$A:$A,'7. 511_CAR_Student_Counts_Sec'!$A1053,'8. 514 Details Included'!$E:$E,'7. 511_CAR_Student_Counts_Sec'!$D1053,'8. 514 Details Included'!$D:$D,'7. 511_CAR_Student_Counts_Sec'!J$1,'8. 514 Details Included'!$G:$G,'7. 511_CAR_Student_Counts_Sec'!$F1053))</f>
        <v>0</v>
      </c>
      <c r="K1053" s="82">
        <f>IF(ISBLANK($D1053),"",SUMIFS('8. 514 Details Included'!$I:$I,'8. 514 Details Included'!$A:$A,'7. 511_CAR_Student_Counts_Sec'!$A1053,'8. 514 Details Included'!$E:$E,'7. 511_CAR_Student_Counts_Sec'!$D1053,'8. 514 Details Included'!$D:$D,'7. 511_CAR_Student_Counts_Sec'!K$1,'8. 514 Details Included'!$G:$G,'7. 511_CAR_Student_Counts_Sec'!$F1053))</f>
        <v>0</v>
      </c>
      <c r="L1053" s="82">
        <f>IF(ISBLANK($D1053),"",SUMIFS('8. 514 Details Included'!$I:$I,'8. 514 Details Included'!$A:$A,'7. 511_CAR_Student_Counts_Sec'!$A1053,'8. 514 Details Included'!$E:$E,'7. 511_CAR_Student_Counts_Sec'!$D1053,'8. 514 Details Included'!$D:$D,'7. 511_CAR_Student_Counts_Sec'!L$1,'8. 514 Details Included'!$G:$G,'7. 511_CAR_Student_Counts_Sec'!$F1053))</f>
        <v>0</v>
      </c>
      <c r="M1053" s="82">
        <f>IF(ISBLANK($D1053),"",SUMIFS('8. 514 Details Included'!$I:$I,'8. 514 Details Included'!$A:$A,'7. 511_CAR_Student_Counts_Sec'!$A1053,'8. 514 Details Included'!$E:$E,'7. 511_CAR_Student_Counts_Sec'!$D1053,'8. 514 Details Included'!$D:$D,'7. 511_CAR_Student_Counts_Sec'!M$1,'8. 514 Details Included'!$G:$G,'7. 511_CAR_Student_Counts_Sec'!$F1053))</f>
        <v>0</v>
      </c>
      <c r="N1053" s="82">
        <f>IF(ISBLANK($D1053),"",SUMIFS('8. 514 Details Included'!$I:$I,'8. 514 Details Included'!$A:$A,'7. 511_CAR_Student_Counts_Sec'!$A1053,'8. 514 Details Included'!$E:$E,'7. 511_CAR_Student_Counts_Sec'!$D1053,'8. 514 Details Included'!$D:$D,'7. 511_CAR_Student_Counts_Sec'!N$1,'8. 514 Details Included'!$G:$G,'7. 511_CAR_Student_Counts_Sec'!$F1053))</f>
        <v>0</v>
      </c>
      <c r="O1053" s="81">
        <f t="shared" si="48"/>
        <v>32</v>
      </c>
      <c r="P1053" s="81">
        <f t="shared" si="49"/>
        <v>0</v>
      </c>
      <c r="Q1053" s="81" t="str">
        <f t="shared" si="50"/>
        <v>6-8</v>
      </c>
    </row>
    <row r="1054" spans="1:17" ht="15" outlineLevel="4" x14ac:dyDescent="0.2">
      <c r="A1054" s="85">
        <v>224</v>
      </c>
      <c r="B1054" s="86" t="s">
        <v>1124</v>
      </c>
      <c r="C1054" s="86" t="s">
        <v>1166</v>
      </c>
      <c r="D1054" s="85">
        <v>314</v>
      </c>
      <c r="E1054" s="86" t="s">
        <v>1616</v>
      </c>
      <c r="F1054" s="85">
        <v>7</v>
      </c>
      <c r="G1054" s="85">
        <v>29</v>
      </c>
      <c r="H1054" s="82">
        <f>IF(ISBLANK($D1054),"",SUMIFS('8. 514 Details Included'!$I:$I,'8. 514 Details Included'!$A:$A,'7. 511_CAR_Student_Counts_Sec'!$A1054,'8. 514 Details Included'!$E:$E,'7. 511_CAR_Student_Counts_Sec'!$D1054,'8. 514 Details Included'!$D:$D,'7. 511_CAR_Student_Counts_Sec'!H$1,'8. 514 Details Included'!$G:$G,'7. 511_CAR_Student_Counts_Sec'!$F1054))</f>
        <v>0</v>
      </c>
      <c r="I1054" s="82">
        <f>IF(ISBLANK($D1054),"",SUMIFS('8. 514 Details Included'!$I:$I,'8. 514 Details Included'!$A:$A,'7. 511_CAR_Student_Counts_Sec'!$A1054,'8. 514 Details Included'!$E:$E,'7. 511_CAR_Student_Counts_Sec'!$D1054,'8. 514 Details Included'!$D:$D,'7. 511_CAR_Student_Counts_Sec'!I$1,'8. 514 Details Included'!$G:$G,'7. 511_CAR_Student_Counts_Sec'!$F1054))</f>
        <v>29</v>
      </c>
      <c r="J1054" s="82">
        <f>IF(ISBLANK($D1054),"",SUMIFS('8. 514 Details Included'!$I:$I,'8. 514 Details Included'!$A:$A,'7. 511_CAR_Student_Counts_Sec'!$A1054,'8. 514 Details Included'!$E:$E,'7. 511_CAR_Student_Counts_Sec'!$D1054,'8. 514 Details Included'!$D:$D,'7. 511_CAR_Student_Counts_Sec'!J$1,'8. 514 Details Included'!$G:$G,'7. 511_CAR_Student_Counts_Sec'!$F1054))</f>
        <v>0</v>
      </c>
      <c r="K1054" s="82">
        <f>IF(ISBLANK($D1054),"",SUMIFS('8. 514 Details Included'!$I:$I,'8. 514 Details Included'!$A:$A,'7. 511_CAR_Student_Counts_Sec'!$A1054,'8. 514 Details Included'!$E:$E,'7. 511_CAR_Student_Counts_Sec'!$D1054,'8. 514 Details Included'!$D:$D,'7. 511_CAR_Student_Counts_Sec'!K$1,'8. 514 Details Included'!$G:$G,'7. 511_CAR_Student_Counts_Sec'!$F1054))</f>
        <v>0</v>
      </c>
      <c r="L1054" s="82">
        <f>IF(ISBLANK($D1054),"",SUMIFS('8. 514 Details Included'!$I:$I,'8. 514 Details Included'!$A:$A,'7. 511_CAR_Student_Counts_Sec'!$A1054,'8. 514 Details Included'!$E:$E,'7. 511_CAR_Student_Counts_Sec'!$D1054,'8. 514 Details Included'!$D:$D,'7. 511_CAR_Student_Counts_Sec'!L$1,'8. 514 Details Included'!$G:$G,'7. 511_CAR_Student_Counts_Sec'!$F1054))</f>
        <v>0</v>
      </c>
      <c r="M1054" s="82">
        <f>IF(ISBLANK($D1054),"",SUMIFS('8. 514 Details Included'!$I:$I,'8. 514 Details Included'!$A:$A,'7. 511_CAR_Student_Counts_Sec'!$A1054,'8. 514 Details Included'!$E:$E,'7. 511_CAR_Student_Counts_Sec'!$D1054,'8. 514 Details Included'!$D:$D,'7. 511_CAR_Student_Counts_Sec'!M$1,'8. 514 Details Included'!$G:$G,'7. 511_CAR_Student_Counts_Sec'!$F1054))</f>
        <v>0</v>
      </c>
      <c r="N1054" s="82">
        <f>IF(ISBLANK($D1054),"",SUMIFS('8. 514 Details Included'!$I:$I,'8. 514 Details Included'!$A:$A,'7. 511_CAR_Student_Counts_Sec'!$A1054,'8. 514 Details Included'!$E:$E,'7. 511_CAR_Student_Counts_Sec'!$D1054,'8. 514 Details Included'!$D:$D,'7. 511_CAR_Student_Counts_Sec'!N$1,'8. 514 Details Included'!$G:$G,'7. 511_CAR_Student_Counts_Sec'!$F1054))</f>
        <v>0</v>
      </c>
      <c r="O1054" s="81">
        <f t="shared" si="48"/>
        <v>29</v>
      </c>
      <c r="P1054" s="81">
        <f t="shared" si="49"/>
        <v>0</v>
      </c>
      <c r="Q1054" s="81" t="str">
        <f t="shared" si="50"/>
        <v>6-8</v>
      </c>
    </row>
    <row r="1055" spans="1:17" ht="15" outlineLevel="3" x14ac:dyDescent="0.2">
      <c r="A1055" s="85"/>
      <c r="B1055" s="86"/>
      <c r="C1055" s="88" t="s">
        <v>1164</v>
      </c>
      <c r="D1055" s="85"/>
      <c r="E1055" s="86"/>
      <c r="F1055" s="85"/>
      <c r="G1055" s="85">
        <f>SUBTOTAL(1,G1045:G1054)</f>
        <v>32.1</v>
      </c>
      <c r="H1055" s="82" t="str">
        <f>IF(ISBLANK($D1055),"",SUMIFS('8. 514 Details Included'!$I:$I,'8. 514 Details Included'!$A:$A,'7. 511_CAR_Student_Counts_Sec'!$A1055,'8. 514 Details Included'!$E:$E,'7. 511_CAR_Student_Counts_Sec'!$D1055,'8. 514 Details Included'!$D:$D,'7. 511_CAR_Student_Counts_Sec'!H$1,'8. 514 Details Included'!$G:$G,'7. 511_CAR_Student_Counts_Sec'!$F1055))</f>
        <v/>
      </c>
      <c r="I1055" s="82" t="str">
        <f>IF(ISBLANK($D1055),"",SUMIFS('8. 514 Details Included'!$I:$I,'8. 514 Details Included'!$A:$A,'7. 511_CAR_Student_Counts_Sec'!$A1055,'8. 514 Details Included'!$E:$E,'7. 511_CAR_Student_Counts_Sec'!$D1055,'8. 514 Details Included'!$D:$D,'7. 511_CAR_Student_Counts_Sec'!I$1,'8. 514 Details Included'!$G:$G,'7. 511_CAR_Student_Counts_Sec'!$F1055))</f>
        <v/>
      </c>
      <c r="J1055" s="82" t="str">
        <f>IF(ISBLANK($D1055),"",SUMIFS('8. 514 Details Included'!$I:$I,'8. 514 Details Included'!$A:$A,'7. 511_CAR_Student_Counts_Sec'!$A1055,'8. 514 Details Included'!$E:$E,'7. 511_CAR_Student_Counts_Sec'!$D1055,'8. 514 Details Included'!$D:$D,'7. 511_CAR_Student_Counts_Sec'!J$1,'8. 514 Details Included'!$G:$G,'7. 511_CAR_Student_Counts_Sec'!$F1055))</f>
        <v/>
      </c>
      <c r="K1055" s="82" t="str">
        <f>IF(ISBLANK($D1055),"",SUMIFS('8. 514 Details Included'!$I:$I,'8. 514 Details Included'!$A:$A,'7. 511_CAR_Student_Counts_Sec'!$A1055,'8. 514 Details Included'!$E:$E,'7. 511_CAR_Student_Counts_Sec'!$D1055,'8. 514 Details Included'!$D:$D,'7. 511_CAR_Student_Counts_Sec'!K$1,'8. 514 Details Included'!$G:$G,'7. 511_CAR_Student_Counts_Sec'!$F1055))</f>
        <v/>
      </c>
      <c r="L1055" s="82" t="str">
        <f>IF(ISBLANK($D1055),"",SUMIFS('8. 514 Details Included'!$I:$I,'8. 514 Details Included'!$A:$A,'7. 511_CAR_Student_Counts_Sec'!$A1055,'8. 514 Details Included'!$E:$E,'7. 511_CAR_Student_Counts_Sec'!$D1055,'8. 514 Details Included'!$D:$D,'7. 511_CAR_Student_Counts_Sec'!L$1,'8. 514 Details Included'!$G:$G,'7. 511_CAR_Student_Counts_Sec'!$F1055))</f>
        <v/>
      </c>
      <c r="M1055" s="82" t="str">
        <f>IF(ISBLANK($D1055),"",SUMIFS('8. 514 Details Included'!$I:$I,'8. 514 Details Included'!$A:$A,'7. 511_CAR_Student_Counts_Sec'!$A1055,'8. 514 Details Included'!$E:$E,'7. 511_CAR_Student_Counts_Sec'!$D1055,'8. 514 Details Included'!$D:$D,'7. 511_CAR_Student_Counts_Sec'!M$1,'8. 514 Details Included'!$G:$G,'7. 511_CAR_Student_Counts_Sec'!$F1055))</f>
        <v/>
      </c>
      <c r="N1055" s="82" t="str">
        <f>IF(ISBLANK($D1055),"",SUMIFS('8. 514 Details Included'!$I:$I,'8. 514 Details Included'!$A:$A,'7. 511_CAR_Student_Counts_Sec'!$A1055,'8. 514 Details Included'!$E:$E,'7. 511_CAR_Student_Counts_Sec'!$D1055,'8. 514 Details Included'!$D:$D,'7. 511_CAR_Student_Counts_Sec'!N$1,'8. 514 Details Included'!$G:$G,'7. 511_CAR_Student_Counts_Sec'!$F1055))</f>
        <v/>
      </c>
      <c r="O1055" s="81" t="str">
        <f t="shared" si="48"/>
        <v/>
      </c>
      <c r="P1055" s="81" t="str">
        <f t="shared" si="49"/>
        <v/>
      </c>
      <c r="Q1055" s="81" t="str">
        <f t="shared" si="50"/>
        <v/>
      </c>
    </row>
    <row r="1056" spans="1:17" ht="15" outlineLevel="4" x14ac:dyDescent="0.2">
      <c r="A1056" s="85">
        <v>224</v>
      </c>
      <c r="B1056" s="86" t="s">
        <v>1124</v>
      </c>
      <c r="C1056" s="86" t="s">
        <v>1163</v>
      </c>
      <c r="D1056" s="85">
        <v>308</v>
      </c>
      <c r="E1056" s="86" t="s">
        <v>1615</v>
      </c>
      <c r="F1056" s="85">
        <v>1</v>
      </c>
      <c r="G1056" s="85">
        <v>27</v>
      </c>
      <c r="H1056" s="82">
        <f>IF(ISBLANK($D1056),"",SUMIFS('8. 514 Details Included'!$I:$I,'8. 514 Details Included'!$A:$A,'7. 511_CAR_Student_Counts_Sec'!$A1056,'8. 514 Details Included'!$E:$E,'7. 511_CAR_Student_Counts_Sec'!$D1056,'8. 514 Details Included'!$D:$D,'7. 511_CAR_Student_Counts_Sec'!H$1,'8. 514 Details Included'!$G:$G,'7. 511_CAR_Student_Counts_Sec'!$F1056))</f>
        <v>0</v>
      </c>
      <c r="I1056" s="82">
        <f>IF(ISBLANK($D1056),"",SUMIFS('8. 514 Details Included'!$I:$I,'8. 514 Details Included'!$A:$A,'7. 511_CAR_Student_Counts_Sec'!$A1056,'8. 514 Details Included'!$E:$E,'7. 511_CAR_Student_Counts_Sec'!$D1056,'8. 514 Details Included'!$D:$D,'7. 511_CAR_Student_Counts_Sec'!I$1,'8. 514 Details Included'!$G:$G,'7. 511_CAR_Student_Counts_Sec'!$F1056))</f>
        <v>0</v>
      </c>
      <c r="J1056" s="82">
        <f>IF(ISBLANK($D1056),"",SUMIFS('8. 514 Details Included'!$I:$I,'8. 514 Details Included'!$A:$A,'7. 511_CAR_Student_Counts_Sec'!$A1056,'8. 514 Details Included'!$E:$E,'7. 511_CAR_Student_Counts_Sec'!$D1056,'8. 514 Details Included'!$D:$D,'7. 511_CAR_Student_Counts_Sec'!J$1,'8. 514 Details Included'!$G:$G,'7. 511_CAR_Student_Counts_Sec'!$F1056))</f>
        <v>27</v>
      </c>
      <c r="K1056" s="82">
        <f>IF(ISBLANK($D1056),"",SUMIFS('8. 514 Details Included'!$I:$I,'8. 514 Details Included'!$A:$A,'7. 511_CAR_Student_Counts_Sec'!$A1056,'8. 514 Details Included'!$E:$E,'7. 511_CAR_Student_Counts_Sec'!$D1056,'8. 514 Details Included'!$D:$D,'7. 511_CAR_Student_Counts_Sec'!K$1,'8. 514 Details Included'!$G:$G,'7. 511_CAR_Student_Counts_Sec'!$F1056))</f>
        <v>0</v>
      </c>
      <c r="L1056" s="82">
        <f>IF(ISBLANK($D1056),"",SUMIFS('8. 514 Details Included'!$I:$I,'8. 514 Details Included'!$A:$A,'7. 511_CAR_Student_Counts_Sec'!$A1056,'8. 514 Details Included'!$E:$E,'7. 511_CAR_Student_Counts_Sec'!$D1056,'8. 514 Details Included'!$D:$D,'7. 511_CAR_Student_Counts_Sec'!L$1,'8. 514 Details Included'!$G:$G,'7. 511_CAR_Student_Counts_Sec'!$F1056))</f>
        <v>0</v>
      </c>
      <c r="M1056" s="82">
        <f>IF(ISBLANK($D1056),"",SUMIFS('8. 514 Details Included'!$I:$I,'8. 514 Details Included'!$A:$A,'7. 511_CAR_Student_Counts_Sec'!$A1056,'8. 514 Details Included'!$E:$E,'7. 511_CAR_Student_Counts_Sec'!$D1056,'8. 514 Details Included'!$D:$D,'7. 511_CAR_Student_Counts_Sec'!M$1,'8. 514 Details Included'!$G:$G,'7. 511_CAR_Student_Counts_Sec'!$F1056))</f>
        <v>0</v>
      </c>
      <c r="N1056" s="82">
        <f>IF(ISBLANK($D1056),"",SUMIFS('8. 514 Details Included'!$I:$I,'8. 514 Details Included'!$A:$A,'7. 511_CAR_Student_Counts_Sec'!$A1056,'8. 514 Details Included'!$E:$E,'7. 511_CAR_Student_Counts_Sec'!$D1056,'8. 514 Details Included'!$D:$D,'7. 511_CAR_Student_Counts_Sec'!N$1,'8. 514 Details Included'!$G:$G,'7. 511_CAR_Student_Counts_Sec'!$F1056))</f>
        <v>0</v>
      </c>
      <c r="O1056" s="81">
        <f t="shared" si="48"/>
        <v>27</v>
      </c>
      <c r="P1056" s="81">
        <f t="shared" si="49"/>
        <v>0</v>
      </c>
      <c r="Q1056" s="81" t="str">
        <f t="shared" si="50"/>
        <v>6-8</v>
      </c>
    </row>
    <row r="1057" spans="1:17" ht="15" outlineLevel="4" x14ac:dyDescent="0.2">
      <c r="A1057" s="85">
        <v>224</v>
      </c>
      <c r="B1057" s="86" t="s">
        <v>1124</v>
      </c>
      <c r="C1057" s="86" t="s">
        <v>1163</v>
      </c>
      <c r="D1057" s="85">
        <v>308</v>
      </c>
      <c r="E1057" s="86" t="s">
        <v>1615</v>
      </c>
      <c r="F1057" s="85">
        <v>3</v>
      </c>
      <c r="G1057" s="85">
        <v>26</v>
      </c>
      <c r="H1057" s="82">
        <f>IF(ISBLANK($D1057),"",SUMIFS('8. 514 Details Included'!$I:$I,'8. 514 Details Included'!$A:$A,'7. 511_CAR_Student_Counts_Sec'!$A1057,'8. 514 Details Included'!$E:$E,'7. 511_CAR_Student_Counts_Sec'!$D1057,'8. 514 Details Included'!$D:$D,'7. 511_CAR_Student_Counts_Sec'!H$1,'8. 514 Details Included'!$G:$G,'7. 511_CAR_Student_Counts_Sec'!$F1057))</f>
        <v>0</v>
      </c>
      <c r="I1057" s="82">
        <f>IF(ISBLANK($D1057),"",SUMIFS('8. 514 Details Included'!$I:$I,'8. 514 Details Included'!$A:$A,'7. 511_CAR_Student_Counts_Sec'!$A1057,'8. 514 Details Included'!$E:$E,'7. 511_CAR_Student_Counts_Sec'!$D1057,'8. 514 Details Included'!$D:$D,'7. 511_CAR_Student_Counts_Sec'!I$1,'8. 514 Details Included'!$G:$G,'7. 511_CAR_Student_Counts_Sec'!$F1057))</f>
        <v>0</v>
      </c>
      <c r="J1057" s="82">
        <f>IF(ISBLANK($D1057),"",SUMIFS('8. 514 Details Included'!$I:$I,'8. 514 Details Included'!$A:$A,'7. 511_CAR_Student_Counts_Sec'!$A1057,'8. 514 Details Included'!$E:$E,'7. 511_CAR_Student_Counts_Sec'!$D1057,'8. 514 Details Included'!$D:$D,'7. 511_CAR_Student_Counts_Sec'!J$1,'8. 514 Details Included'!$G:$G,'7. 511_CAR_Student_Counts_Sec'!$F1057))</f>
        <v>26</v>
      </c>
      <c r="K1057" s="82">
        <f>IF(ISBLANK($D1057),"",SUMIFS('8. 514 Details Included'!$I:$I,'8. 514 Details Included'!$A:$A,'7. 511_CAR_Student_Counts_Sec'!$A1057,'8. 514 Details Included'!$E:$E,'7. 511_CAR_Student_Counts_Sec'!$D1057,'8. 514 Details Included'!$D:$D,'7. 511_CAR_Student_Counts_Sec'!K$1,'8. 514 Details Included'!$G:$G,'7. 511_CAR_Student_Counts_Sec'!$F1057))</f>
        <v>0</v>
      </c>
      <c r="L1057" s="82">
        <f>IF(ISBLANK($D1057),"",SUMIFS('8. 514 Details Included'!$I:$I,'8. 514 Details Included'!$A:$A,'7. 511_CAR_Student_Counts_Sec'!$A1057,'8. 514 Details Included'!$E:$E,'7. 511_CAR_Student_Counts_Sec'!$D1057,'8. 514 Details Included'!$D:$D,'7. 511_CAR_Student_Counts_Sec'!L$1,'8. 514 Details Included'!$G:$G,'7. 511_CAR_Student_Counts_Sec'!$F1057))</f>
        <v>0</v>
      </c>
      <c r="M1057" s="82">
        <f>IF(ISBLANK($D1057),"",SUMIFS('8. 514 Details Included'!$I:$I,'8. 514 Details Included'!$A:$A,'7. 511_CAR_Student_Counts_Sec'!$A1057,'8. 514 Details Included'!$E:$E,'7. 511_CAR_Student_Counts_Sec'!$D1057,'8. 514 Details Included'!$D:$D,'7. 511_CAR_Student_Counts_Sec'!M$1,'8. 514 Details Included'!$G:$G,'7. 511_CAR_Student_Counts_Sec'!$F1057))</f>
        <v>0</v>
      </c>
      <c r="N1057" s="82">
        <f>IF(ISBLANK($D1057),"",SUMIFS('8. 514 Details Included'!$I:$I,'8. 514 Details Included'!$A:$A,'7. 511_CAR_Student_Counts_Sec'!$A1057,'8. 514 Details Included'!$E:$E,'7. 511_CAR_Student_Counts_Sec'!$D1057,'8. 514 Details Included'!$D:$D,'7. 511_CAR_Student_Counts_Sec'!N$1,'8. 514 Details Included'!$G:$G,'7. 511_CAR_Student_Counts_Sec'!$F1057))</f>
        <v>0</v>
      </c>
      <c r="O1057" s="81">
        <f t="shared" si="48"/>
        <v>26</v>
      </c>
      <c r="P1057" s="81">
        <f t="shared" si="49"/>
        <v>0</v>
      </c>
      <c r="Q1057" s="81" t="str">
        <f t="shared" si="50"/>
        <v>6-8</v>
      </c>
    </row>
    <row r="1058" spans="1:17" ht="15" outlineLevel="4" x14ac:dyDescent="0.2">
      <c r="A1058" s="85">
        <v>224</v>
      </c>
      <c r="B1058" s="86" t="s">
        <v>1124</v>
      </c>
      <c r="C1058" s="86" t="s">
        <v>1163</v>
      </c>
      <c r="D1058" s="85">
        <v>308</v>
      </c>
      <c r="E1058" s="86" t="s">
        <v>1615</v>
      </c>
      <c r="F1058" s="85">
        <v>5</v>
      </c>
      <c r="G1058" s="85">
        <v>26</v>
      </c>
      <c r="H1058" s="82">
        <f>IF(ISBLANK($D1058),"",SUMIFS('8. 514 Details Included'!$I:$I,'8. 514 Details Included'!$A:$A,'7. 511_CAR_Student_Counts_Sec'!$A1058,'8. 514 Details Included'!$E:$E,'7. 511_CAR_Student_Counts_Sec'!$D1058,'8. 514 Details Included'!$D:$D,'7. 511_CAR_Student_Counts_Sec'!H$1,'8. 514 Details Included'!$G:$G,'7. 511_CAR_Student_Counts_Sec'!$F1058))</f>
        <v>0</v>
      </c>
      <c r="I1058" s="82">
        <f>IF(ISBLANK($D1058),"",SUMIFS('8. 514 Details Included'!$I:$I,'8. 514 Details Included'!$A:$A,'7. 511_CAR_Student_Counts_Sec'!$A1058,'8. 514 Details Included'!$E:$E,'7. 511_CAR_Student_Counts_Sec'!$D1058,'8. 514 Details Included'!$D:$D,'7. 511_CAR_Student_Counts_Sec'!I$1,'8. 514 Details Included'!$G:$G,'7. 511_CAR_Student_Counts_Sec'!$F1058))</f>
        <v>0</v>
      </c>
      <c r="J1058" s="82">
        <f>IF(ISBLANK($D1058),"",SUMIFS('8. 514 Details Included'!$I:$I,'8. 514 Details Included'!$A:$A,'7. 511_CAR_Student_Counts_Sec'!$A1058,'8. 514 Details Included'!$E:$E,'7. 511_CAR_Student_Counts_Sec'!$D1058,'8. 514 Details Included'!$D:$D,'7. 511_CAR_Student_Counts_Sec'!J$1,'8. 514 Details Included'!$G:$G,'7. 511_CAR_Student_Counts_Sec'!$F1058))</f>
        <v>26</v>
      </c>
      <c r="K1058" s="82">
        <f>IF(ISBLANK($D1058),"",SUMIFS('8. 514 Details Included'!$I:$I,'8. 514 Details Included'!$A:$A,'7. 511_CAR_Student_Counts_Sec'!$A1058,'8. 514 Details Included'!$E:$E,'7. 511_CAR_Student_Counts_Sec'!$D1058,'8. 514 Details Included'!$D:$D,'7. 511_CAR_Student_Counts_Sec'!K$1,'8. 514 Details Included'!$G:$G,'7. 511_CAR_Student_Counts_Sec'!$F1058))</f>
        <v>0</v>
      </c>
      <c r="L1058" s="82">
        <f>IF(ISBLANK($D1058),"",SUMIFS('8. 514 Details Included'!$I:$I,'8. 514 Details Included'!$A:$A,'7. 511_CAR_Student_Counts_Sec'!$A1058,'8. 514 Details Included'!$E:$E,'7. 511_CAR_Student_Counts_Sec'!$D1058,'8. 514 Details Included'!$D:$D,'7. 511_CAR_Student_Counts_Sec'!L$1,'8. 514 Details Included'!$G:$G,'7. 511_CAR_Student_Counts_Sec'!$F1058))</f>
        <v>0</v>
      </c>
      <c r="M1058" s="82">
        <f>IF(ISBLANK($D1058),"",SUMIFS('8. 514 Details Included'!$I:$I,'8. 514 Details Included'!$A:$A,'7. 511_CAR_Student_Counts_Sec'!$A1058,'8. 514 Details Included'!$E:$E,'7. 511_CAR_Student_Counts_Sec'!$D1058,'8. 514 Details Included'!$D:$D,'7. 511_CAR_Student_Counts_Sec'!M$1,'8. 514 Details Included'!$G:$G,'7. 511_CAR_Student_Counts_Sec'!$F1058))</f>
        <v>0</v>
      </c>
      <c r="N1058" s="82">
        <f>IF(ISBLANK($D1058),"",SUMIFS('8. 514 Details Included'!$I:$I,'8. 514 Details Included'!$A:$A,'7. 511_CAR_Student_Counts_Sec'!$A1058,'8. 514 Details Included'!$E:$E,'7. 511_CAR_Student_Counts_Sec'!$D1058,'8. 514 Details Included'!$D:$D,'7. 511_CAR_Student_Counts_Sec'!N$1,'8. 514 Details Included'!$G:$G,'7. 511_CAR_Student_Counts_Sec'!$F1058))</f>
        <v>0</v>
      </c>
      <c r="O1058" s="81">
        <f t="shared" si="48"/>
        <v>26</v>
      </c>
      <c r="P1058" s="81">
        <f t="shared" si="49"/>
        <v>0</v>
      </c>
      <c r="Q1058" s="81" t="str">
        <f t="shared" si="50"/>
        <v>6-8</v>
      </c>
    </row>
    <row r="1059" spans="1:17" ht="15" outlineLevel="4" x14ac:dyDescent="0.2">
      <c r="A1059" s="85">
        <v>224</v>
      </c>
      <c r="B1059" s="86" t="s">
        <v>1124</v>
      </c>
      <c r="C1059" s="86" t="s">
        <v>1163</v>
      </c>
      <c r="D1059" s="85">
        <v>343</v>
      </c>
      <c r="E1059" s="86" t="s">
        <v>1614</v>
      </c>
      <c r="F1059" s="85">
        <v>3</v>
      </c>
      <c r="G1059" s="85">
        <v>32</v>
      </c>
      <c r="H1059" s="82">
        <f>IF(ISBLANK($D1059),"",SUMIFS('8. 514 Details Included'!$I:$I,'8. 514 Details Included'!$A:$A,'7. 511_CAR_Student_Counts_Sec'!$A1059,'8. 514 Details Included'!$E:$E,'7. 511_CAR_Student_Counts_Sec'!$D1059,'8. 514 Details Included'!$D:$D,'7. 511_CAR_Student_Counts_Sec'!H$1,'8. 514 Details Included'!$G:$G,'7. 511_CAR_Student_Counts_Sec'!$F1059))</f>
        <v>0</v>
      </c>
      <c r="I1059" s="82">
        <f>IF(ISBLANK($D1059),"",SUMIFS('8. 514 Details Included'!$I:$I,'8. 514 Details Included'!$A:$A,'7. 511_CAR_Student_Counts_Sec'!$A1059,'8. 514 Details Included'!$E:$E,'7. 511_CAR_Student_Counts_Sec'!$D1059,'8. 514 Details Included'!$D:$D,'7. 511_CAR_Student_Counts_Sec'!I$1,'8. 514 Details Included'!$G:$G,'7. 511_CAR_Student_Counts_Sec'!$F1059))</f>
        <v>31</v>
      </c>
      <c r="J1059" s="82">
        <f>IF(ISBLANK($D1059),"",SUMIFS('8. 514 Details Included'!$I:$I,'8. 514 Details Included'!$A:$A,'7. 511_CAR_Student_Counts_Sec'!$A1059,'8. 514 Details Included'!$E:$E,'7. 511_CAR_Student_Counts_Sec'!$D1059,'8. 514 Details Included'!$D:$D,'7. 511_CAR_Student_Counts_Sec'!J$1,'8. 514 Details Included'!$G:$G,'7. 511_CAR_Student_Counts_Sec'!$F1059))</f>
        <v>1</v>
      </c>
      <c r="K1059" s="82">
        <f>IF(ISBLANK($D1059),"",SUMIFS('8. 514 Details Included'!$I:$I,'8. 514 Details Included'!$A:$A,'7. 511_CAR_Student_Counts_Sec'!$A1059,'8. 514 Details Included'!$E:$E,'7. 511_CAR_Student_Counts_Sec'!$D1059,'8. 514 Details Included'!$D:$D,'7. 511_CAR_Student_Counts_Sec'!K$1,'8. 514 Details Included'!$G:$G,'7. 511_CAR_Student_Counts_Sec'!$F1059))</f>
        <v>0</v>
      </c>
      <c r="L1059" s="82">
        <f>IF(ISBLANK($D1059),"",SUMIFS('8. 514 Details Included'!$I:$I,'8. 514 Details Included'!$A:$A,'7. 511_CAR_Student_Counts_Sec'!$A1059,'8. 514 Details Included'!$E:$E,'7. 511_CAR_Student_Counts_Sec'!$D1059,'8. 514 Details Included'!$D:$D,'7. 511_CAR_Student_Counts_Sec'!L$1,'8. 514 Details Included'!$G:$G,'7. 511_CAR_Student_Counts_Sec'!$F1059))</f>
        <v>0</v>
      </c>
      <c r="M1059" s="82">
        <f>IF(ISBLANK($D1059),"",SUMIFS('8. 514 Details Included'!$I:$I,'8. 514 Details Included'!$A:$A,'7. 511_CAR_Student_Counts_Sec'!$A1059,'8. 514 Details Included'!$E:$E,'7. 511_CAR_Student_Counts_Sec'!$D1059,'8. 514 Details Included'!$D:$D,'7. 511_CAR_Student_Counts_Sec'!M$1,'8. 514 Details Included'!$G:$G,'7. 511_CAR_Student_Counts_Sec'!$F1059))</f>
        <v>0</v>
      </c>
      <c r="N1059" s="82">
        <f>IF(ISBLANK($D1059),"",SUMIFS('8. 514 Details Included'!$I:$I,'8. 514 Details Included'!$A:$A,'7. 511_CAR_Student_Counts_Sec'!$A1059,'8. 514 Details Included'!$E:$E,'7. 511_CAR_Student_Counts_Sec'!$D1059,'8. 514 Details Included'!$D:$D,'7. 511_CAR_Student_Counts_Sec'!N$1,'8. 514 Details Included'!$G:$G,'7. 511_CAR_Student_Counts_Sec'!$F1059))</f>
        <v>0</v>
      </c>
      <c r="O1059" s="81">
        <f t="shared" si="48"/>
        <v>32</v>
      </c>
      <c r="P1059" s="81">
        <f t="shared" si="49"/>
        <v>0</v>
      </c>
      <c r="Q1059" s="81" t="str">
        <f t="shared" si="50"/>
        <v>6-8</v>
      </c>
    </row>
    <row r="1060" spans="1:17" ht="15" outlineLevel="4" x14ac:dyDescent="0.2">
      <c r="A1060" s="85">
        <v>224</v>
      </c>
      <c r="B1060" s="86" t="s">
        <v>1124</v>
      </c>
      <c r="C1060" s="86" t="s">
        <v>1163</v>
      </c>
      <c r="D1060" s="85">
        <v>293</v>
      </c>
      <c r="E1060" s="86" t="s">
        <v>1613</v>
      </c>
      <c r="F1060" s="85">
        <v>2</v>
      </c>
      <c r="G1060" s="85">
        <v>35</v>
      </c>
      <c r="H1060" s="82">
        <f>IF(ISBLANK($D1060),"",SUMIFS('8. 514 Details Included'!$I:$I,'8. 514 Details Included'!$A:$A,'7. 511_CAR_Student_Counts_Sec'!$A1060,'8. 514 Details Included'!$E:$E,'7. 511_CAR_Student_Counts_Sec'!$D1060,'8. 514 Details Included'!$D:$D,'7. 511_CAR_Student_Counts_Sec'!H$1,'8. 514 Details Included'!$G:$G,'7. 511_CAR_Student_Counts_Sec'!$F1060))</f>
        <v>35</v>
      </c>
      <c r="I1060" s="82">
        <f>IF(ISBLANK($D1060),"",SUMIFS('8. 514 Details Included'!$I:$I,'8. 514 Details Included'!$A:$A,'7. 511_CAR_Student_Counts_Sec'!$A1060,'8. 514 Details Included'!$E:$E,'7. 511_CAR_Student_Counts_Sec'!$D1060,'8. 514 Details Included'!$D:$D,'7. 511_CAR_Student_Counts_Sec'!I$1,'8. 514 Details Included'!$G:$G,'7. 511_CAR_Student_Counts_Sec'!$F1060))</f>
        <v>0</v>
      </c>
      <c r="J1060" s="82">
        <f>IF(ISBLANK($D1060),"",SUMIFS('8. 514 Details Included'!$I:$I,'8. 514 Details Included'!$A:$A,'7. 511_CAR_Student_Counts_Sec'!$A1060,'8. 514 Details Included'!$E:$E,'7. 511_CAR_Student_Counts_Sec'!$D1060,'8. 514 Details Included'!$D:$D,'7. 511_CAR_Student_Counts_Sec'!J$1,'8. 514 Details Included'!$G:$G,'7. 511_CAR_Student_Counts_Sec'!$F1060))</f>
        <v>0</v>
      </c>
      <c r="K1060" s="82">
        <f>IF(ISBLANK($D1060),"",SUMIFS('8. 514 Details Included'!$I:$I,'8. 514 Details Included'!$A:$A,'7. 511_CAR_Student_Counts_Sec'!$A1060,'8. 514 Details Included'!$E:$E,'7. 511_CAR_Student_Counts_Sec'!$D1060,'8. 514 Details Included'!$D:$D,'7. 511_CAR_Student_Counts_Sec'!K$1,'8. 514 Details Included'!$G:$G,'7. 511_CAR_Student_Counts_Sec'!$F1060))</f>
        <v>0</v>
      </c>
      <c r="L1060" s="82">
        <f>IF(ISBLANK($D1060),"",SUMIFS('8. 514 Details Included'!$I:$I,'8. 514 Details Included'!$A:$A,'7. 511_CAR_Student_Counts_Sec'!$A1060,'8. 514 Details Included'!$E:$E,'7. 511_CAR_Student_Counts_Sec'!$D1060,'8. 514 Details Included'!$D:$D,'7. 511_CAR_Student_Counts_Sec'!L$1,'8. 514 Details Included'!$G:$G,'7. 511_CAR_Student_Counts_Sec'!$F1060))</f>
        <v>0</v>
      </c>
      <c r="M1060" s="82">
        <f>IF(ISBLANK($D1060),"",SUMIFS('8. 514 Details Included'!$I:$I,'8. 514 Details Included'!$A:$A,'7. 511_CAR_Student_Counts_Sec'!$A1060,'8. 514 Details Included'!$E:$E,'7. 511_CAR_Student_Counts_Sec'!$D1060,'8. 514 Details Included'!$D:$D,'7. 511_CAR_Student_Counts_Sec'!M$1,'8. 514 Details Included'!$G:$G,'7. 511_CAR_Student_Counts_Sec'!$F1060))</f>
        <v>0</v>
      </c>
      <c r="N1060" s="82">
        <f>IF(ISBLANK($D1060),"",SUMIFS('8. 514 Details Included'!$I:$I,'8. 514 Details Included'!$A:$A,'7. 511_CAR_Student_Counts_Sec'!$A1060,'8. 514 Details Included'!$E:$E,'7. 511_CAR_Student_Counts_Sec'!$D1060,'8. 514 Details Included'!$D:$D,'7. 511_CAR_Student_Counts_Sec'!N$1,'8. 514 Details Included'!$G:$G,'7. 511_CAR_Student_Counts_Sec'!$F1060))</f>
        <v>0</v>
      </c>
      <c r="O1060" s="81">
        <f t="shared" si="48"/>
        <v>35</v>
      </c>
      <c r="P1060" s="81">
        <f t="shared" si="49"/>
        <v>0</v>
      </c>
      <c r="Q1060" s="81" t="str">
        <f t="shared" si="50"/>
        <v>6-8</v>
      </c>
    </row>
    <row r="1061" spans="1:17" ht="15" outlineLevel="4" x14ac:dyDescent="0.2">
      <c r="A1061" s="85">
        <v>224</v>
      </c>
      <c r="B1061" s="86" t="s">
        <v>1124</v>
      </c>
      <c r="C1061" s="86" t="s">
        <v>1163</v>
      </c>
      <c r="D1061" s="85">
        <v>271</v>
      </c>
      <c r="E1061" s="86" t="s">
        <v>1612</v>
      </c>
      <c r="F1061" s="85">
        <v>7</v>
      </c>
      <c r="G1061" s="85">
        <v>27</v>
      </c>
      <c r="H1061" s="82">
        <f>IF(ISBLANK($D1061),"",SUMIFS('8. 514 Details Included'!$I:$I,'8. 514 Details Included'!$A:$A,'7. 511_CAR_Student_Counts_Sec'!$A1061,'8. 514 Details Included'!$E:$E,'7. 511_CAR_Student_Counts_Sec'!$D1061,'8. 514 Details Included'!$D:$D,'7. 511_CAR_Student_Counts_Sec'!H$1,'8. 514 Details Included'!$G:$G,'7. 511_CAR_Student_Counts_Sec'!$F1061))</f>
        <v>0</v>
      </c>
      <c r="I1061" s="82">
        <f>IF(ISBLANK($D1061),"",SUMIFS('8. 514 Details Included'!$I:$I,'8. 514 Details Included'!$A:$A,'7. 511_CAR_Student_Counts_Sec'!$A1061,'8. 514 Details Included'!$E:$E,'7. 511_CAR_Student_Counts_Sec'!$D1061,'8. 514 Details Included'!$D:$D,'7. 511_CAR_Student_Counts_Sec'!I$1,'8. 514 Details Included'!$G:$G,'7. 511_CAR_Student_Counts_Sec'!$F1061))</f>
        <v>0</v>
      </c>
      <c r="J1061" s="82">
        <f>IF(ISBLANK($D1061),"",SUMIFS('8. 514 Details Included'!$I:$I,'8. 514 Details Included'!$A:$A,'7. 511_CAR_Student_Counts_Sec'!$A1061,'8. 514 Details Included'!$E:$E,'7. 511_CAR_Student_Counts_Sec'!$D1061,'8. 514 Details Included'!$D:$D,'7. 511_CAR_Student_Counts_Sec'!J$1,'8. 514 Details Included'!$G:$G,'7. 511_CAR_Student_Counts_Sec'!$F1061))</f>
        <v>27</v>
      </c>
      <c r="K1061" s="82">
        <f>IF(ISBLANK($D1061),"",SUMIFS('8. 514 Details Included'!$I:$I,'8. 514 Details Included'!$A:$A,'7. 511_CAR_Student_Counts_Sec'!$A1061,'8. 514 Details Included'!$E:$E,'7. 511_CAR_Student_Counts_Sec'!$D1061,'8. 514 Details Included'!$D:$D,'7. 511_CAR_Student_Counts_Sec'!K$1,'8. 514 Details Included'!$G:$G,'7. 511_CAR_Student_Counts_Sec'!$F1061))</f>
        <v>0</v>
      </c>
      <c r="L1061" s="82">
        <f>IF(ISBLANK($D1061),"",SUMIFS('8. 514 Details Included'!$I:$I,'8. 514 Details Included'!$A:$A,'7. 511_CAR_Student_Counts_Sec'!$A1061,'8. 514 Details Included'!$E:$E,'7. 511_CAR_Student_Counts_Sec'!$D1061,'8. 514 Details Included'!$D:$D,'7. 511_CAR_Student_Counts_Sec'!L$1,'8. 514 Details Included'!$G:$G,'7. 511_CAR_Student_Counts_Sec'!$F1061))</f>
        <v>0</v>
      </c>
      <c r="M1061" s="82">
        <f>IF(ISBLANK($D1061),"",SUMIFS('8. 514 Details Included'!$I:$I,'8. 514 Details Included'!$A:$A,'7. 511_CAR_Student_Counts_Sec'!$A1061,'8. 514 Details Included'!$E:$E,'7. 511_CAR_Student_Counts_Sec'!$D1061,'8. 514 Details Included'!$D:$D,'7. 511_CAR_Student_Counts_Sec'!M$1,'8. 514 Details Included'!$G:$G,'7. 511_CAR_Student_Counts_Sec'!$F1061))</f>
        <v>0</v>
      </c>
      <c r="N1061" s="82">
        <f>IF(ISBLANK($D1061),"",SUMIFS('8. 514 Details Included'!$I:$I,'8. 514 Details Included'!$A:$A,'7. 511_CAR_Student_Counts_Sec'!$A1061,'8. 514 Details Included'!$E:$E,'7. 511_CAR_Student_Counts_Sec'!$D1061,'8. 514 Details Included'!$D:$D,'7. 511_CAR_Student_Counts_Sec'!N$1,'8. 514 Details Included'!$G:$G,'7. 511_CAR_Student_Counts_Sec'!$F1061))</f>
        <v>0</v>
      </c>
      <c r="O1061" s="81">
        <f t="shared" si="48"/>
        <v>27</v>
      </c>
      <c r="P1061" s="81">
        <f t="shared" si="49"/>
        <v>0</v>
      </c>
      <c r="Q1061" s="81" t="str">
        <f t="shared" si="50"/>
        <v>6-8</v>
      </c>
    </row>
    <row r="1062" spans="1:17" ht="15" outlineLevel="4" x14ac:dyDescent="0.2">
      <c r="A1062" s="85">
        <v>224</v>
      </c>
      <c r="B1062" s="86" t="s">
        <v>1124</v>
      </c>
      <c r="C1062" s="86" t="s">
        <v>1163</v>
      </c>
      <c r="D1062" s="85">
        <v>330</v>
      </c>
      <c r="E1062" s="86" t="s">
        <v>1611</v>
      </c>
      <c r="F1062" s="85">
        <v>2</v>
      </c>
      <c r="G1062" s="85">
        <v>33</v>
      </c>
      <c r="H1062" s="82">
        <f>IF(ISBLANK($D1062),"",SUMIFS('8. 514 Details Included'!$I:$I,'8. 514 Details Included'!$A:$A,'7. 511_CAR_Student_Counts_Sec'!$A1062,'8. 514 Details Included'!$E:$E,'7. 511_CAR_Student_Counts_Sec'!$D1062,'8. 514 Details Included'!$D:$D,'7. 511_CAR_Student_Counts_Sec'!H$1,'8. 514 Details Included'!$G:$G,'7. 511_CAR_Student_Counts_Sec'!$F1062))</f>
        <v>33</v>
      </c>
      <c r="I1062" s="82">
        <f>IF(ISBLANK($D1062),"",SUMIFS('8. 514 Details Included'!$I:$I,'8. 514 Details Included'!$A:$A,'7. 511_CAR_Student_Counts_Sec'!$A1062,'8. 514 Details Included'!$E:$E,'7. 511_CAR_Student_Counts_Sec'!$D1062,'8. 514 Details Included'!$D:$D,'7. 511_CAR_Student_Counts_Sec'!I$1,'8. 514 Details Included'!$G:$G,'7. 511_CAR_Student_Counts_Sec'!$F1062))</f>
        <v>0</v>
      </c>
      <c r="J1062" s="82">
        <f>IF(ISBLANK($D1062),"",SUMIFS('8. 514 Details Included'!$I:$I,'8. 514 Details Included'!$A:$A,'7. 511_CAR_Student_Counts_Sec'!$A1062,'8. 514 Details Included'!$E:$E,'7. 511_CAR_Student_Counts_Sec'!$D1062,'8. 514 Details Included'!$D:$D,'7. 511_CAR_Student_Counts_Sec'!J$1,'8. 514 Details Included'!$G:$G,'7. 511_CAR_Student_Counts_Sec'!$F1062))</f>
        <v>0</v>
      </c>
      <c r="K1062" s="82">
        <f>IF(ISBLANK($D1062),"",SUMIFS('8. 514 Details Included'!$I:$I,'8. 514 Details Included'!$A:$A,'7. 511_CAR_Student_Counts_Sec'!$A1062,'8. 514 Details Included'!$E:$E,'7. 511_CAR_Student_Counts_Sec'!$D1062,'8. 514 Details Included'!$D:$D,'7. 511_CAR_Student_Counts_Sec'!K$1,'8. 514 Details Included'!$G:$G,'7. 511_CAR_Student_Counts_Sec'!$F1062))</f>
        <v>0</v>
      </c>
      <c r="L1062" s="82">
        <f>IF(ISBLANK($D1062),"",SUMIFS('8. 514 Details Included'!$I:$I,'8. 514 Details Included'!$A:$A,'7. 511_CAR_Student_Counts_Sec'!$A1062,'8. 514 Details Included'!$E:$E,'7. 511_CAR_Student_Counts_Sec'!$D1062,'8. 514 Details Included'!$D:$D,'7. 511_CAR_Student_Counts_Sec'!L$1,'8. 514 Details Included'!$G:$G,'7. 511_CAR_Student_Counts_Sec'!$F1062))</f>
        <v>0</v>
      </c>
      <c r="M1062" s="82">
        <f>IF(ISBLANK($D1062),"",SUMIFS('8. 514 Details Included'!$I:$I,'8. 514 Details Included'!$A:$A,'7. 511_CAR_Student_Counts_Sec'!$A1062,'8. 514 Details Included'!$E:$E,'7. 511_CAR_Student_Counts_Sec'!$D1062,'8. 514 Details Included'!$D:$D,'7. 511_CAR_Student_Counts_Sec'!M$1,'8. 514 Details Included'!$G:$G,'7. 511_CAR_Student_Counts_Sec'!$F1062))</f>
        <v>0</v>
      </c>
      <c r="N1062" s="82">
        <f>IF(ISBLANK($D1062),"",SUMIFS('8. 514 Details Included'!$I:$I,'8. 514 Details Included'!$A:$A,'7. 511_CAR_Student_Counts_Sec'!$A1062,'8. 514 Details Included'!$E:$E,'7. 511_CAR_Student_Counts_Sec'!$D1062,'8. 514 Details Included'!$D:$D,'7. 511_CAR_Student_Counts_Sec'!N$1,'8. 514 Details Included'!$G:$G,'7. 511_CAR_Student_Counts_Sec'!$F1062))</f>
        <v>0</v>
      </c>
      <c r="O1062" s="81">
        <f t="shared" si="48"/>
        <v>33</v>
      </c>
      <c r="P1062" s="81">
        <f t="shared" si="49"/>
        <v>0</v>
      </c>
      <c r="Q1062" s="81" t="str">
        <f t="shared" si="50"/>
        <v>6-8</v>
      </c>
    </row>
    <row r="1063" spans="1:17" ht="15" outlineLevel="4" x14ac:dyDescent="0.2">
      <c r="A1063" s="85">
        <v>224</v>
      </c>
      <c r="B1063" s="86" t="s">
        <v>1124</v>
      </c>
      <c r="C1063" s="86" t="s">
        <v>1163</v>
      </c>
      <c r="D1063" s="85">
        <v>330</v>
      </c>
      <c r="E1063" s="86" t="s">
        <v>1611</v>
      </c>
      <c r="F1063" s="85">
        <v>6</v>
      </c>
      <c r="G1063" s="85">
        <v>35</v>
      </c>
      <c r="H1063" s="82">
        <f>IF(ISBLANK($D1063),"",SUMIFS('8. 514 Details Included'!$I:$I,'8. 514 Details Included'!$A:$A,'7. 511_CAR_Student_Counts_Sec'!$A1063,'8. 514 Details Included'!$E:$E,'7. 511_CAR_Student_Counts_Sec'!$D1063,'8. 514 Details Included'!$D:$D,'7. 511_CAR_Student_Counts_Sec'!H$1,'8. 514 Details Included'!$G:$G,'7. 511_CAR_Student_Counts_Sec'!$F1063))</f>
        <v>35</v>
      </c>
      <c r="I1063" s="82">
        <f>IF(ISBLANK($D1063),"",SUMIFS('8. 514 Details Included'!$I:$I,'8. 514 Details Included'!$A:$A,'7. 511_CAR_Student_Counts_Sec'!$A1063,'8. 514 Details Included'!$E:$E,'7. 511_CAR_Student_Counts_Sec'!$D1063,'8. 514 Details Included'!$D:$D,'7. 511_CAR_Student_Counts_Sec'!I$1,'8. 514 Details Included'!$G:$G,'7. 511_CAR_Student_Counts_Sec'!$F1063))</f>
        <v>0</v>
      </c>
      <c r="J1063" s="82">
        <f>IF(ISBLANK($D1063),"",SUMIFS('8. 514 Details Included'!$I:$I,'8. 514 Details Included'!$A:$A,'7. 511_CAR_Student_Counts_Sec'!$A1063,'8. 514 Details Included'!$E:$E,'7. 511_CAR_Student_Counts_Sec'!$D1063,'8. 514 Details Included'!$D:$D,'7. 511_CAR_Student_Counts_Sec'!J$1,'8. 514 Details Included'!$G:$G,'7. 511_CAR_Student_Counts_Sec'!$F1063))</f>
        <v>0</v>
      </c>
      <c r="K1063" s="82">
        <f>IF(ISBLANK($D1063),"",SUMIFS('8. 514 Details Included'!$I:$I,'8. 514 Details Included'!$A:$A,'7. 511_CAR_Student_Counts_Sec'!$A1063,'8. 514 Details Included'!$E:$E,'7. 511_CAR_Student_Counts_Sec'!$D1063,'8. 514 Details Included'!$D:$D,'7. 511_CAR_Student_Counts_Sec'!K$1,'8. 514 Details Included'!$G:$G,'7. 511_CAR_Student_Counts_Sec'!$F1063))</f>
        <v>0</v>
      </c>
      <c r="L1063" s="82">
        <f>IF(ISBLANK($D1063),"",SUMIFS('8. 514 Details Included'!$I:$I,'8. 514 Details Included'!$A:$A,'7. 511_CAR_Student_Counts_Sec'!$A1063,'8. 514 Details Included'!$E:$E,'7. 511_CAR_Student_Counts_Sec'!$D1063,'8. 514 Details Included'!$D:$D,'7. 511_CAR_Student_Counts_Sec'!L$1,'8. 514 Details Included'!$G:$G,'7. 511_CAR_Student_Counts_Sec'!$F1063))</f>
        <v>0</v>
      </c>
      <c r="M1063" s="82">
        <f>IF(ISBLANK($D1063),"",SUMIFS('8. 514 Details Included'!$I:$I,'8. 514 Details Included'!$A:$A,'7. 511_CAR_Student_Counts_Sec'!$A1063,'8. 514 Details Included'!$E:$E,'7. 511_CAR_Student_Counts_Sec'!$D1063,'8. 514 Details Included'!$D:$D,'7. 511_CAR_Student_Counts_Sec'!M$1,'8. 514 Details Included'!$G:$G,'7. 511_CAR_Student_Counts_Sec'!$F1063))</f>
        <v>0</v>
      </c>
      <c r="N1063" s="82">
        <f>IF(ISBLANK($D1063),"",SUMIFS('8. 514 Details Included'!$I:$I,'8. 514 Details Included'!$A:$A,'7. 511_CAR_Student_Counts_Sec'!$A1063,'8. 514 Details Included'!$E:$E,'7. 511_CAR_Student_Counts_Sec'!$D1063,'8. 514 Details Included'!$D:$D,'7. 511_CAR_Student_Counts_Sec'!N$1,'8. 514 Details Included'!$G:$G,'7. 511_CAR_Student_Counts_Sec'!$F1063))</f>
        <v>0</v>
      </c>
      <c r="O1063" s="81">
        <f t="shared" si="48"/>
        <v>35</v>
      </c>
      <c r="P1063" s="81">
        <f t="shared" si="49"/>
        <v>0</v>
      </c>
      <c r="Q1063" s="81" t="str">
        <f t="shared" si="50"/>
        <v>6-8</v>
      </c>
    </row>
    <row r="1064" spans="1:17" ht="15" outlineLevel="4" x14ac:dyDescent="0.2">
      <c r="A1064" s="85">
        <v>224</v>
      </c>
      <c r="B1064" s="86" t="s">
        <v>1124</v>
      </c>
      <c r="C1064" s="86" t="s">
        <v>1163</v>
      </c>
      <c r="D1064" s="85">
        <v>327</v>
      </c>
      <c r="E1064" s="86" t="s">
        <v>1610</v>
      </c>
      <c r="F1064" s="85">
        <v>3</v>
      </c>
      <c r="G1064" s="85">
        <v>21</v>
      </c>
      <c r="H1064" s="82">
        <f>IF(ISBLANK($D1064),"",SUMIFS('8. 514 Details Included'!$I:$I,'8. 514 Details Included'!$A:$A,'7. 511_CAR_Student_Counts_Sec'!$A1064,'8. 514 Details Included'!$E:$E,'7. 511_CAR_Student_Counts_Sec'!$D1064,'8. 514 Details Included'!$D:$D,'7. 511_CAR_Student_Counts_Sec'!H$1,'8. 514 Details Included'!$G:$G,'7. 511_CAR_Student_Counts_Sec'!$F1064))</f>
        <v>0</v>
      </c>
      <c r="I1064" s="82">
        <f>IF(ISBLANK($D1064),"",SUMIFS('8. 514 Details Included'!$I:$I,'8. 514 Details Included'!$A:$A,'7. 511_CAR_Student_Counts_Sec'!$A1064,'8. 514 Details Included'!$E:$E,'7. 511_CAR_Student_Counts_Sec'!$D1064,'8. 514 Details Included'!$D:$D,'7. 511_CAR_Student_Counts_Sec'!I$1,'8. 514 Details Included'!$G:$G,'7. 511_CAR_Student_Counts_Sec'!$F1064))</f>
        <v>21</v>
      </c>
      <c r="J1064" s="82">
        <f>IF(ISBLANK($D1064),"",SUMIFS('8. 514 Details Included'!$I:$I,'8. 514 Details Included'!$A:$A,'7. 511_CAR_Student_Counts_Sec'!$A1064,'8. 514 Details Included'!$E:$E,'7. 511_CAR_Student_Counts_Sec'!$D1064,'8. 514 Details Included'!$D:$D,'7. 511_CAR_Student_Counts_Sec'!J$1,'8. 514 Details Included'!$G:$G,'7. 511_CAR_Student_Counts_Sec'!$F1064))</f>
        <v>0</v>
      </c>
      <c r="K1064" s="82">
        <f>IF(ISBLANK($D1064),"",SUMIFS('8. 514 Details Included'!$I:$I,'8. 514 Details Included'!$A:$A,'7. 511_CAR_Student_Counts_Sec'!$A1064,'8. 514 Details Included'!$E:$E,'7. 511_CAR_Student_Counts_Sec'!$D1064,'8. 514 Details Included'!$D:$D,'7. 511_CAR_Student_Counts_Sec'!K$1,'8. 514 Details Included'!$G:$G,'7. 511_CAR_Student_Counts_Sec'!$F1064))</f>
        <v>0</v>
      </c>
      <c r="L1064" s="82">
        <f>IF(ISBLANK($D1064),"",SUMIFS('8. 514 Details Included'!$I:$I,'8. 514 Details Included'!$A:$A,'7. 511_CAR_Student_Counts_Sec'!$A1064,'8. 514 Details Included'!$E:$E,'7. 511_CAR_Student_Counts_Sec'!$D1064,'8. 514 Details Included'!$D:$D,'7. 511_CAR_Student_Counts_Sec'!L$1,'8. 514 Details Included'!$G:$G,'7. 511_CAR_Student_Counts_Sec'!$F1064))</f>
        <v>0</v>
      </c>
      <c r="M1064" s="82">
        <f>IF(ISBLANK($D1064),"",SUMIFS('8. 514 Details Included'!$I:$I,'8. 514 Details Included'!$A:$A,'7. 511_CAR_Student_Counts_Sec'!$A1064,'8. 514 Details Included'!$E:$E,'7. 511_CAR_Student_Counts_Sec'!$D1064,'8. 514 Details Included'!$D:$D,'7. 511_CAR_Student_Counts_Sec'!M$1,'8. 514 Details Included'!$G:$G,'7. 511_CAR_Student_Counts_Sec'!$F1064))</f>
        <v>0</v>
      </c>
      <c r="N1064" s="82">
        <f>IF(ISBLANK($D1064),"",SUMIFS('8. 514 Details Included'!$I:$I,'8. 514 Details Included'!$A:$A,'7. 511_CAR_Student_Counts_Sec'!$A1064,'8. 514 Details Included'!$E:$E,'7. 511_CAR_Student_Counts_Sec'!$D1064,'8. 514 Details Included'!$D:$D,'7. 511_CAR_Student_Counts_Sec'!N$1,'8. 514 Details Included'!$G:$G,'7. 511_CAR_Student_Counts_Sec'!$F1064))</f>
        <v>0</v>
      </c>
      <c r="O1064" s="81">
        <f t="shared" si="48"/>
        <v>21</v>
      </c>
      <c r="P1064" s="81">
        <f t="shared" si="49"/>
        <v>0</v>
      </c>
      <c r="Q1064" s="81" t="str">
        <f t="shared" si="50"/>
        <v>6-8</v>
      </c>
    </row>
    <row r="1065" spans="1:17" ht="15" outlineLevel="4" x14ac:dyDescent="0.2">
      <c r="A1065" s="85">
        <v>224</v>
      </c>
      <c r="B1065" s="86" t="s">
        <v>1124</v>
      </c>
      <c r="C1065" s="86" t="s">
        <v>1163</v>
      </c>
      <c r="D1065" s="85">
        <v>327</v>
      </c>
      <c r="E1065" s="86" t="s">
        <v>1610</v>
      </c>
      <c r="F1065" s="85">
        <v>7</v>
      </c>
      <c r="G1065" s="85">
        <v>30</v>
      </c>
      <c r="H1065" s="82">
        <f>IF(ISBLANK($D1065),"",SUMIFS('8. 514 Details Included'!$I:$I,'8. 514 Details Included'!$A:$A,'7. 511_CAR_Student_Counts_Sec'!$A1065,'8. 514 Details Included'!$E:$E,'7. 511_CAR_Student_Counts_Sec'!$D1065,'8. 514 Details Included'!$D:$D,'7. 511_CAR_Student_Counts_Sec'!H$1,'8. 514 Details Included'!$G:$G,'7. 511_CAR_Student_Counts_Sec'!$F1065))</f>
        <v>0</v>
      </c>
      <c r="I1065" s="82">
        <f>IF(ISBLANK($D1065),"",SUMIFS('8. 514 Details Included'!$I:$I,'8. 514 Details Included'!$A:$A,'7. 511_CAR_Student_Counts_Sec'!$A1065,'8. 514 Details Included'!$E:$E,'7. 511_CAR_Student_Counts_Sec'!$D1065,'8. 514 Details Included'!$D:$D,'7. 511_CAR_Student_Counts_Sec'!I$1,'8. 514 Details Included'!$G:$G,'7. 511_CAR_Student_Counts_Sec'!$F1065))</f>
        <v>30</v>
      </c>
      <c r="J1065" s="82">
        <f>IF(ISBLANK($D1065),"",SUMIFS('8. 514 Details Included'!$I:$I,'8. 514 Details Included'!$A:$A,'7. 511_CAR_Student_Counts_Sec'!$A1065,'8. 514 Details Included'!$E:$E,'7. 511_CAR_Student_Counts_Sec'!$D1065,'8. 514 Details Included'!$D:$D,'7. 511_CAR_Student_Counts_Sec'!J$1,'8. 514 Details Included'!$G:$G,'7. 511_CAR_Student_Counts_Sec'!$F1065))</f>
        <v>0</v>
      </c>
      <c r="K1065" s="82">
        <f>IF(ISBLANK($D1065),"",SUMIFS('8. 514 Details Included'!$I:$I,'8. 514 Details Included'!$A:$A,'7. 511_CAR_Student_Counts_Sec'!$A1065,'8. 514 Details Included'!$E:$E,'7. 511_CAR_Student_Counts_Sec'!$D1065,'8. 514 Details Included'!$D:$D,'7. 511_CAR_Student_Counts_Sec'!K$1,'8. 514 Details Included'!$G:$G,'7. 511_CAR_Student_Counts_Sec'!$F1065))</f>
        <v>0</v>
      </c>
      <c r="L1065" s="82">
        <f>IF(ISBLANK($D1065),"",SUMIFS('8. 514 Details Included'!$I:$I,'8. 514 Details Included'!$A:$A,'7. 511_CAR_Student_Counts_Sec'!$A1065,'8. 514 Details Included'!$E:$E,'7. 511_CAR_Student_Counts_Sec'!$D1065,'8. 514 Details Included'!$D:$D,'7. 511_CAR_Student_Counts_Sec'!L$1,'8. 514 Details Included'!$G:$G,'7. 511_CAR_Student_Counts_Sec'!$F1065))</f>
        <v>0</v>
      </c>
      <c r="M1065" s="82">
        <f>IF(ISBLANK($D1065),"",SUMIFS('8. 514 Details Included'!$I:$I,'8. 514 Details Included'!$A:$A,'7. 511_CAR_Student_Counts_Sec'!$A1065,'8. 514 Details Included'!$E:$E,'7. 511_CAR_Student_Counts_Sec'!$D1065,'8. 514 Details Included'!$D:$D,'7. 511_CAR_Student_Counts_Sec'!M$1,'8. 514 Details Included'!$G:$G,'7. 511_CAR_Student_Counts_Sec'!$F1065))</f>
        <v>0</v>
      </c>
      <c r="N1065" s="82">
        <f>IF(ISBLANK($D1065),"",SUMIFS('8. 514 Details Included'!$I:$I,'8. 514 Details Included'!$A:$A,'7. 511_CAR_Student_Counts_Sec'!$A1065,'8. 514 Details Included'!$E:$E,'7. 511_CAR_Student_Counts_Sec'!$D1065,'8. 514 Details Included'!$D:$D,'7. 511_CAR_Student_Counts_Sec'!N$1,'8. 514 Details Included'!$G:$G,'7. 511_CAR_Student_Counts_Sec'!$F1065))</f>
        <v>0</v>
      </c>
      <c r="O1065" s="81">
        <f t="shared" si="48"/>
        <v>30</v>
      </c>
      <c r="P1065" s="81">
        <f t="shared" si="49"/>
        <v>0</v>
      </c>
      <c r="Q1065" s="81" t="str">
        <f t="shared" si="50"/>
        <v>6-8</v>
      </c>
    </row>
    <row r="1066" spans="1:17" ht="15" outlineLevel="3" x14ac:dyDescent="0.2">
      <c r="A1066" s="85"/>
      <c r="B1066" s="86"/>
      <c r="C1066" s="88" t="s">
        <v>1161</v>
      </c>
      <c r="D1066" s="85"/>
      <c r="E1066" s="86"/>
      <c r="F1066" s="85"/>
      <c r="G1066" s="85">
        <f>SUBTOTAL(1,G1056:G1065)</f>
        <v>29.2</v>
      </c>
      <c r="H1066" s="82" t="str">
        <f>IF(ISBLANK($D1066),"",SUMIFS('8. 514 Details Included'!$I:$I,'8. 514 Details Included'!$A:$A,'7. 511_CAR_Student_Counts_Sec'!$A1066,'8. 514 Details Included'!$E:$E,'7. 511_CAR_Student_Counts_Sec'!$D1066,'8. 514 Details Included'!$D:$D,'7. 511_CAR_Student_Counts_Sec'!H$1,'8. 514 Details Included'!$G:$G,'7. 511_CAR_Student_Counts_Sec'!$F1066))</f>
        <v/>
      </c>
      <c r="I1066" s="82" t="str">
        <f>IF(ISBLANK($D1066),"",SUMIFS('8. 514 Details Included'!$I:$I,'8. 514 Details Included'!$A:$A,'7. 511_CAR_Student_Counts_Sec'!$A1066,'8. 514 Details Included'!$E:$E,'7. 511_CAR_Student_Counts_Sec'!$D1066,'8. 514 Details Included'!$D:$D,'7. 511_CAR_Student_Counts_Sec'!I$1,'8. 514 Details Included'!$G:$G,'7. 511_CAR_Student_Counts_Sec'!$F1066))</f>
        <v/>
      </c>
      <c r="J1066" s="82" t="str">
        <f>IF(ISBLANK($D1066),"",SUMIFS('8. 514 Details Included'!$I:$I,'8. 514 Details Included'!$A:$A,'7. 511_CAR_Student_Counts_Sec'!$A1066,'8. 514 Details Included'!$E:$E,'7. 511_CAR_Student_Counts_Sec'!$D1066,'8. 514 Details Included'!$D:$D,'7. 511_CAR_Student_Counts_Sec'!J$1,'8. 514 Details Included'!$G:$G,'7. 511_CAR_Student_Counts_Sec'!$F1066))</f>
        <v/>
      </c>
      <c r="K1066" s="82" t="str">
        <f>IF(ISBLANK($D1066),"",SUMIFS('8. 514 Details Included'!$I:$I,'8. 514 Details Included'!$A:$A,'7. 511_CAR_Student_Counts_Sec'!$A1066,'8. 514 Details Included'!$E:$E,'7. 511_CAR_Student_Counts_Sec'!$D1066,'8. 514 Details Included'!$D:$D,'7. 511_CAR_Student_Counts_Sec'!K$1,'8. 514 Details Included'!$G:$G,'7. 511_CAR_Student_Counts_Sec'!$F1066))</f>
        <v/>
      </c>
      <c r="L1066" s="82" t="str">
        <f>IF(ISBLANK($D1066),"",SUMIFS('8. 514 Details Included'!$I:$I,'8. 514 Details Included'!$A:$A,'7. 511_CAR_Student_Counts_Sec'!$A1066,'8. 514 Details Included'!$E:$E,'7. 511_CAR_Student_Counts_Sec'!$D1066,'8. 514 Details Included'!$D:$D,'7. 511_CAR_Student_Counts_Sec'!L$1,'8. 514 Details Included'!$G:$G,'7. 511_CAR_Student_Counts_Sec'!$F1066))</f>
        <v/>
      </c>
      <c r="M1066" s="82" t="str">
        <f>IF(ISBLANK($D1066),"",SUMIFS('8. 514 Details Included'!$I:$I,'8. 514 Details Included'!$A:$A,'7. 511_CAR_Student_Counts_Sec'!$A1066,'8. 514 Details Included'!$E:$E,'7. 511_CAR_Student_Counts_Sec'!$D1066,'8. 514 Details Included'!$D:$D,'7. 511_CAR_Student_Counts_Sec'!M$1,'8. 514 Details Included'!$G:$G,'7. 511_CAR_Student_Counts_Sec'!$F1066))</f>
        <v/>
      </c>
      <c r="N1066" s="82" t="str">
        <f>IF(ISBLANK($D1066),"",SUMIFS('8. 514 Details Included'!$I:$I,'8. 514 Details Included'!$A:$A,'7. 511_CAR_Student_Counts_Sec'!$A1066,'8. 514 Details Included'!$E:$E,'7. 511_CAR_Student_Counts_Sec'!$D1066,'8. 514 Details Included'!$D:$D,'7. 511_CAR_Student_Counts_Sec'!N$1,'8. 514 Details Included'!$G:$G,'7. 511_CAR_Student_Counts_Sec'!$F1066))</f>
        <v/>
      </c>
      <c r="O1066" s="81" t="str">
        <f t="shared" si="48"/>
        <v/>
      </c>
      <c r="P1066" s="81" t="str">
        <f t="shared" si="49"/>
        <v/>
      </c>
      <c r="Q1066" s="81" t="str">
        <f t="shared" si="50"/>
        <v/>
      </c>
    </row>
    <row r="1067" spans="1:17" ht="15" outlineLevel="4" x14ac:dyDescent="0.2">
      <c r="A1067" s="85">
        <v>224</v>
      </c>
      <c r="B1067" s="86" t="s">
        <v>1124</v>
      </c>
      <c r="C1067" s="86" t="s">
        <v>1273</v>
      </c>
      <c r="D1067" s="85">
        <v>340</v>
      </c>
      <c r="E1067" s="86" t="s">
        <v>1609</v>
      </c>
      <c r="F1067" s="85">
        <v>1</v>
      </c>
      <c r="G1067" s="85">
        <v>10</v>
      </c>
      <c r="H1067" s="82">
        <f>IF(ISBLANK($D1067),"",SUMIFS('8. 514 Details Included'!$I:$I,'8. 514 Details Included'!$A:$A,'7. 511_CAR_Student_Counts_Sec'!$A1067,'8. 514 Details Included'!$E:$E,'7. 511_CAR_Student_Counts_Sec'!$D1067,'8. 514 Details Included'!$D:$D,'7. 511_CAR_Student_Counts_Sec'!H$1,'8. 514 Details Included'!$G:$G,'7. 511_CAR_Student_Counts_Sec'!$F1067))</f>
        <v>0</v>
      </c>
      <c r="I1067" s="82">
        <f>IF(ISBLANK($D1067),"",SUMIFS('8. 514 Details Included'!$I:$I,'8. 514 Details Included'!$A:$A,'7. 511_CAR_Student_Counts_Sec'!$A1067,'8. 514 Details Included'!$E:$E,'7. 511_CAR_Student_Counts_Sec'!$D1067,'8. 514 Details Included'!$D:$D,'7. 511_CAR_Student_Counts_Sec'!I$1,'8. 514 Details Included'!$G:$G,'7. 511_CAR_Student_Counts_Sec'!$F1067))</f>
        <v>7</v>
      </c>
      <c r="J1067" s="82">
        <f>IF(ISBLANK($D1067),"",SUMIFS('8. 514 Details Included'!$I:$I,'8. 514 Details Included'!$A:$A,'7. 511_CAR_Student_Counts_Sec'!$A1067,'8. 514 Details Included'!$E:$E,'7. 511_CAR_Student_Counts_Sec'!$D1067,'8. 514 Details Included'!$D:$D,'7. 511_CAR_Student_Counts_Sec'!J$1,'8. 514 Details Included'!$G:$G,'7. 511_CAR_Student_Counts_Sec'!$F1067))</f>
        <v>3</v>
      </c>
      <c r="K1067" s="82">
        <f>IF(ISBLANK($D1067),"",SUMIFS('8. 514 Details Included'!$I:$I,'8. 514 Details Included'!$A:$A,'7. 511_CAR_Student_Counts_Sec'!$A1067,'8. 514 Details Included'!$E:$E,'7. 511_CAR_Student_Counts_Sec'!$D1067,'8. 514 Details Included'!$D:$D,'7. 511_CAR_Student_Counts_Sec'!K$1,'8. 514 Details Included'!$G:$G,'7. 511_CAR_Student_Counts_Sec'!$F1067))</f>
        <v>0</v>
      </c>
      <c r="L1067" s="82">
        <f>IF(ISBLANK($D1067),"",SUMIFS('8. 514 Details Included'!$I:$I,'8. 514 Details Included'!$A:$A,'7. 511_CAR_Student_Counts_Sec'!$A1067,'8. 514 Details Included'!$E:$E,'7. 511_CAR_Student_Counts_Sec'!$D1067,'8. 514 Details Included'!$D:$D,'7. 511_CAR_Student_Counts_Sec'!L$1,'8. 514 Details Included'!$G:$G,'7. 511_CAR_Student_Counts_Sec'!$F1067))</f>
        <v>0</v>
      </c>
      <c r="M1067" s="82">
        <f>IF(ISBLANK($D1067),"",SUMIFS('8. 514 Details Included'!$I:$I,'8. 514 Details Included'!$A:$A,'7. 511_CAR_Student_Counts_Sec'!$A1067,'8. 514 Details Included'!$E:$E,'7. 511_CAR_Student_Counts_Sec'!$D1067,'8. 514 Details Included'!$D:$D,'7. 511_CAR_Student_Counts_Sec'!M$1,'8. 514 Details Included'!$G:$G,'7. 511_CAR_Student_Counts_Sec'!$F1067))</f>
        <v>0</v>
      </c>
      <c r="N1067" s="82">
        <f>IF(ISBLANK($D1067),"",SUMIFS('8. 514 Details Included'!$I:$I,'8. 514 Details Included'!$A:$A,'7. 511_CAR_Student_Counts_Sec'!$A1067,'8. 514 Details Included'!$E:$E,'7. 511_CAR_Student_Counts_Sec'!$D1067,'8. 514 Details Included'!$D:$D,'7. 511_CAR_Student_Counts_Sec'!N$1,'8. 514 Details Included'!$G:$G,'7. 511_CAR_Student_Counts_Sec'!$F1067))</f>
        <v>0</v>
      </c>
      <c r="O1067" s="81">
        <f t="shared" si="48"/>
        <v>10</v>
      </c>
      <c r="P1067" s="81">
        <f t="shared" si="49"/>
        <v>0</v>
      </c>
      <c r="Q1067" s="81" t="str">
        <f t="shared" si="50"/>
        <v>6-8</v>
      </c>
    </row>
    <row r="1068" spans="1:17" ht="15" outlineLevel="4" x14ac:dyDescent="0.2">
      <c r="A1068" s="85">
        <v>224</v>
      </c>
      <c r="B1068" s="86" t="s">
        <v>1124</v>
      </c>
      <c r="C1068" s="86" t="s">
        <v>1273</v>
      </c>
      <c r="D1068" s="85">
        <v>340</v>
      </c>
      <c r="E1068" s="86" t="s">
        <v>1609</v>
      </c>
      <c r="F1068" s="85">
        <v>3</v>
      </c>
      <c r="G1068" s="85">
        <v>10</v>
      </c>
      <c r="H1068" s="82">
        <f>IF(ISBLANK($D1068),"",SUMIFS('8. 514 Details Included'!$I:$I,'8. 514 Details Included'!$A:$A,'7. 511_CAR_Student_Counts_Sec'!$A1068,'8. 514 Details Included'!$E:$E,'7. 511_CAR_Student_Counts_Sec'!$D1068,'8. 514 Details Included'!$D:$D,'7. 511_CAR_Student_Counts_Sec'!H$1,'8. 514 Details Included'!$G:$G,'7. 511_CAR_Student_Counts_Sec'!$F1068))</f>
        <v>0</v>
      </c>
      <c r="I1068" s="82">
        <f>IF(ISBLANK($D1068),"",SUMIFS('8. 514 Details Included'!$I:$I,'8. 514 Details Included'!$A:$A,'7. 511_CAR_Student_Counts_Sec'!$A1068,'8. 514 Details Included'!$E:$E,'7. 511_CAR_Student_Counts_Sec'!$D1068,'8. 514 Details Included'!$D:$D,'7. 511_CAR_Student_Counts_Sec'!I$1,'8. 514 Details Included'!$G:$G,'7. 511_CAR_Student_Counts_Sec'!$F1068))</f>
        <v>7</v>
      </c>
      <c r="J1068" s="82">
        <f>IF(ISBLANK($D1068),"",SUMIFS('8. 514 Details Included'!$I:$I,'8. 514 Details Included'!$A:$A,'7. 511_CAR_Student_Counts_Sec'!$A1068,'8. 514 Details Included'!$E:$E,'7. 511_CAR_Student_Counts_Sec'!$D1068,'8. 514 Details Included'!$D:$D,'7. 511_CAR_Student_Counts_Sec'!J$1,'8. 514 Details Included'!$G:$G,'7. 511_CAR_Student_Counts_Sec'!$F1068))</f>
        <v>3</v>
      </c>
      <c r="K1068" s="82">
        <f>IF(ISBLANK($D1068),"",SUMIFS('8. 514 Details Included'!$I:$I,'8. 514 Details Included'!$A:$A,'7. 511_CAR_Student_Counts_Sec'!$A1068,'8. 514 Details Included'!$E:$E,'7. 511_CAR_Student_Counts_Sec'!$D1068,'8. 514 Details Included'!$D:$D,'7. 511_CAR_Student_Counts_Sec'!K$1,'8. 514 Details Included'!$G:$G,'7. 511_CAR_Student_Counts_Sec'!$F1068))</f>
        <v>0</v>
      </c>
      <c r="L1068" s="82">
        <f>IF(ISBLANK($D1068),"",SUMIFS('8. 514 Details Included'!$I:$I,'8. 514 Details Included'!$A:$A,'7. 511_CAR_Student_Counts_Sec'!$A1068,'8. 514 Details Included'!$E:$E,'7. 511_CAR_Student_Counts_Sec'!$D1068,'8. 514 Details Included'!$D:$D,'7. 511_CAR_Student_Counts_Sec'!L$1,'8. 514 Details Included'!$G:$G,'7. 511_CAR_Student_Counts_Sec'!$F1068))</f>
        <v>0</v>
      </c>
      <c r="M1068" s="82">
        <f>IF(ISBLANK($D1068),"",SUMIFS('8. 514 Details Included'!$I:$I,'8. 514 Details Included'!$A:$A,'7. 511_CAR_Student_Counts_Sec'!$A1068,'8. 514 Details Included'!$E:$E,'7. 511_CAR_Student_Counts_Sec'!$D1068,'8. 514 Details Included'!$D:$D,'7. 511_CAR_Student_Counts_Sec'!M$1,'8. 514 Details Included'!$G:$G,'7. 511_CAR_Student_Counts_Sec'!$F1068))</f>
        <v>0</v>
      </c>
      <c r="N1068" s="82">
        <f>IF(ISBLANK($D1068),"",SUMIFS('8. 514 Details Included'!$I:$I,'8. 514 Details Included'!$A:$A,'7. 511_CAR_Student_Counts_Sec'!$A1068,'8. 514 Details Included'!$E:$E,'7. 511_CAR_Student_Counts_Sec'!$D1068,'8. 514 Details Included'!$D:$D,'7. 511_CAR_Student_Counts_Sec'!N$1,'8. 514 Details Included'!$G:$G,'7. 511_CAR_Student_Counts_Sec'!$F1068))</f>
        <v>0</v>
      </c>
      <c r="O1068" s="81">
        <f t="shared" si="48"/>
        <v>10</v>
      </c>
      <c r="P1068" s="81">
        <f t="shared" si="49"/>
        <v>0</v>
      </c>
      <c r="Q1068" s="81" t="str">
        <f t="shared" si="50"/>
        <v>6-8</v>
      </c>
    </row>
    <row r="1069" spans="1:17" ht="15" outlineLevel="4" x14ac:dyDescent="0.2">
      <c r="A1069" s="85">
        <v>224</v>
      </c>
      <c r="B1069" s="86" t="s">
        <v>1124</v>
      </c>
      <c r="C1069" s="86" t="s">
        <v>1273</v>
      </c>
      <c r="D1069" s="85">
        <v>340</v>
      </c>
      <c r="E1069" s="86" t="s">
        <v>1609</v>
      </c>
      <c r="F1069" s="85">
        <v>5</v>
      </c>
      <c r="G1069" s="85">
        <v>17</v>
      </c>
      <c r="H1069" s="82">
        <f>IF(ISBLANK($D1069),"",SUMIFS('8. 514 Details Included'!$I:$I,'8. 514 Details Included'!$A:$A,'7. 511_CAR_Student_Counts_Sec'!$A1069,'8. 514 Details Included'!$E:$E,'7. 511_CAR_Student_Counts_Sec'!$D1069,'8. 514 Details Included'!$D:$D,'7. 511_CAR_Student_Counts_Sec'!H$1,'8. 514 Details Included'!$G:$G,'7. 511_CAR_Student_Counts_Sec'!$F1069))</f>
        <v>3</v>
      </c>
      <c r="I1069" s="82">
        <f>IF(ISBLANK($D1069),"",SUMIFS('8. 514 Details Included'!$I:$I,'8. 514 Details Included'!$A:$A,'7. 511_CAR_Student_Counts_Sec'!$A1069,'8. 514 Details Included'!$E:$E,'7. 511_CAR_Student_Counts_Sec'!$D1069,'8. 514 Details Included'!$D:$D,'7. 511_CAR_Student_Counts_Sec'!I$1,'8. 514 Details Included'!$G:$G,'7. 511_CAR_Student_Counts_Sec'!$F1069))</f>
        <v>2</v>
      </c>
      <c r="J1069" s="82">
        <f>IF(ISBLANK($D1069),"",SUMIFS('8. 514 Details Included'!$I:$I,'8. 514 Details Included'!$A:$A,'7. 511_CAR_Student_Counts_Sec'!$A1069,'8. 514 Details Included'!$E:$E,'7. 511_CAR_Student_Counts_Sec'!$D1069,'8. 514 Details Included'!$D:$D,'7. 511_CAR_Student_Counts_Sec'!J$1,'8. 514 Details Included'!$G:$G,'7. 511_CAR_Student_Counts_Sec'!$F1069))</f>
        <v>12</v>
      </c>
      <c r="K1069" s="82">
        <f>IF(ISBLANK($D1069),"",SUMIFS('8. 514 Details Included'!$I:$I,'8. 514 Details Included'!$A:$A,'7. 511_CAR_Student_Counts_Sec'!$A1069,'8. 514 Details Included'!$E:$E,'7. 511_CAR_Student_Counts_Sec'!$D1069,'8. 514 Details Included'!$D:$D,'7. 511_CAR_Student_Counts_Sec'!K$1,'8. 514 Details Included'!$G:$G,'7. 511_CAR_Student_Counts_Sec'!$F1069))</f>
        <v>0</v>
      </c>
      <c r="L1069" s="82">
        <f>IF(ISBLANK($D1069),"",SUMIFS('8. 514 Details Included'!$I:$I,'8. 514 Details Included'!$A:$A,'7. 511_CAR_Student_Counts_Sec'!$A1069,'8. 514 Details Included'!$E:$E,'7. 511_CAR_Student_Counts_Sec'!$D1069,'8. 514 Details Included'!$D:$D,'7. 511_CAR_Student_Counts_Sec'!L$1,'8. 514 Details Included'!$G:$G,'7. 511_CAR_Student_Counts_Sec'!$F1069))</f>
        <v>0</v>
      </c>
      <c r="M1069" s="82">
        <f>IF(ISBLANK($D1069),"",SUMIFS('8. 514 Details Included'!$I:$I,'8. 514 Details Included'!$A:$A,'7. 511_CAR_Student_Counts_Sec'!$A1069,'8. 514 Details Included'!$E:$E,'7. 511_CAR_Student_Counts_Sec'!$D1069,'8. 514 Details Included'!$D:$D,'7. 511_CAR_Student_Counts_Sec'!M$1,'8. 514 Details Included'!$G:$G,'7. 511_CAR_Student_Counts_Sec'!$F1069))</f>
        <v>0</v>
      </c>
      <c r="N1069" s="82">
        <f>IF(ISBLANK($D1069),"",SUMIFS('8. 514 Details Included'!$I:$I,'8. 514 Details Included'!$A:$A,'7. 511_CAR_Student_Counts_Sec'!$A1069,'8. 514 Details Included'!$E:$E,'7. 511_CAR_Student_Counts_Sec'!$D1069,'8. 514 Details Included'!$D:$D,'7. 511_CAR_Student_Counts_Sec'!N$1,'8. 514 Details Included'!$G:$G,'7. 511_CAR_Student_Counts_Sec'!$F1069))</f>
        <v>0</v>
      </c>
      <c r="O1069" s="81">
        <f t="shared" si="48"/>
        <v>17</v>
      </c>
      <c r="P1069" s="81">
        <f t="shared" si="49"/>
        <v>0</v>
      </c>
      <c r="Q1069" s="81" t="str">
        <f t="shared" si="50"/>
        <v>6-8</v>
      </c>
    </row>
    <row r="1070" spans="1:17" ht="15" outlineLevel="4" x14ac:dyDescent="0.2">
      <c r="A1070" s="85">
        <v>224</v>
      </c>
      <c r="B1070" s="86" t="s">
        <v>1124</v>
      </c>
      <c r="C1070" s="86" t="s">
        <v>1273</v>
      </c>
      <c r="D1070" s="85">
        <v>340</v>
      </c>
      <c r="E1070" s="86" t="s">
        <v>1609</v>
      </c>
      <c r="F1070" s="85">
        <v>7</v>
      </c>
      <c r="G1070" s="85">
        <v>17</v>
      </c>
      <c r="H1070" s="82">
        <f>IF(ISBLANK($D1070),"",SUMIFS('8. 514 Details Included'!$I:$I,'8. 514 Details Included'!$A:$A,'7. 511_CAR_Student_Counts_Sec'!$A1070,'8. 514 Details Included'!$E:$E,'7. 511_CAR_Student_Counts_Sec'!$D1070,'8. 514 Details Included'!$D:$D,'7. 511_CAR_Student_Counts_Sec'!H$1,'8. 514 Details Included'!$G:$G,'7. 511_CAR_Student_Counts_Sec'!$F1070))</f>
        <v>3</v>
      </c>
      <c r="I1070" s="82">
        <f>IF(ISBLANK($D1070),"",SUMIFS('8. 514 Details Included'!$I:$I,'8. 514 Details Included'!$A:$A,'7. 511_CAR_Student_Counts_Sec'!$A1070,'8. 514 Details Included'!$E:$E,'7. 511_CAR_Student_Counts_Sec'!$D1070,'8. 514 Details Included'!$D:$D,'7. 511_CAR_Student_Counts_Sec'!I$1,'8. 514 Details Included'!$G:$G,'7. 511_CAR_Student_Counts_Sec'!$F1070))</f>
        <v>2</v>
      </c>
      <c r="J1070" s="82">
        <f>IF(ISBLANK($D1070),"",SUMIFS('8. 514 Details Included'!$I:$I,'8. 514 Details Included'!$A:$A,'7. 511_CAR_Student_Counts_Sec'!$A1070,'8. 514 Details Included'!$E:$E,'7. 511_CAR_Student_Counts_Sec'!$D1070,'8. 514 Details Included'!$D:$D,'7. 511_CAR_Student_Counts_Sec'!J$1,'8. 514 Details Included'!$G:$G,'7. 511_CAR_Student_Counts_Sec'!$F1070))</f>
        <v>12</v>
      </c>
      <c r="K1070" s="82">
        <f>IF(ISBLANK($D1070),"",SUMIFS('8. 514 Details Included'!$I:$I,'8. 514 Details Included'!$A:$A,'7. 511_CAR_Student_Counts_Sec'!$A1070,'8. 514 Details Included'!$E:$E,'7. 511_CAR_Student_Counts_Sec'!$D1070,'8. 514 Details Included'!$D:$D,'7. 511_CAR_Student_Counts_Sec'!K$1,'8. 514 Details Included'!$G:$G,'7. 511_CAR_Student_Counts_Sec'!$F1070))</f>
        <v>0</v>
      </c>
      <c r="L1070" s="82">
        <f>IF(ISBLANK($D1070),"",SUMIFS('8. 514 Details Included'!$I:$I,'8. 514 Details Included'!$A:$A,'7. 511_CAR_Student_Counts_Sec'!$A1070,'8. 514 Details Included'!$E:$E,'7. 511_CAR_Student_Counts_Sec'!$D1070,'8. 514 Details Included'!$D:$D,'7. 511_CAR_Student_Counts_Sec'!L$1,'8. 514 Details Included'!$G:$G,'7. 511_CAR_Student_Counts_Sec'!$F1070))</f>
        <v>0</v>
      </c>
      <c r="M1070" s="82">
        <f>IF(ISBLANK($D1070),"",SUMIFS('8. 514 Details Included'!$I:$I,'8. 514 Details Included'!$A:$A,'7. 511_CAR_Student_Counts_Sec'!$A1070,'8. 514 Details Included'!$E:$E,'7. 511_CAR_Student_Counts_Sec'!$D1070,'8. 514 Details Included'!$D:$D,'7. 511_CAR_Student_Counts_Sec'!M$1,'8. 514 Details Included'!$G:$G,'7. 511_CAR_Student_Counts_Sec'!$F1070))</f>
        <v>0</v>
      </c>
      <c r="N1070" s="82">
        <f>IF(ISBLANK($D1070),"",SUMIFS('8. 514 Details Included'!$I:$I,'8. 514 Details Included'!$A:$A,'7. 511_CAR_Student_Counts_Sec'!$A1070,'8. 514 Details Included'!$E:$E,'7. 511_CAR_Student_Counts_Sec'!$D1070,'8. 514 Details Included'!$D:$D,'7. 511_CAR_Student_Counts_Sec'!N$1,'8. 514 Details Included'!$G:$G,'7. 511_CAR_Student_Counts_Sec'!$F1070))</f>
        <v>0</v>
      </c>
      <c r="O1070" s="81">
        <f t="shared" si="48"/>
        <v>17</v>
      </c>
      <c r="P1070" s="81">
        <f t="shared" si="49"/>
        <v>0</v>
      </c>
      <c r="Q1070" s="81" t="str">
        <f t="shared" si="50"/>
        <v>6-8</v>
      </c>
    </row>
    <row r="1071" spans="1:17" ht="15" outlineLevel="4" x14ac:dyDescent="0.2">
      <c r="A1071" s="85">
        <v>224</v>
      </c>
      <c r="B1071" s="86" t="s">
        <v>1124</v>
      </c>
      <c r="C1071" s="86" t="s">
        <v>1273</v>
      </c>
      <c r="D1071" s="85">
        <v>347</v>
      </c>
      <c r="E1071" s="86" t="s">
        <v>1608</v>
      </c>
      <c r="F1071" s="85">
        <v>1</v>
      </c>
      <c r="G1071" s="85">
        <v>18</v>
      </c>
      <c r="H1071" s="82">
        <f>IF(ISBLANK($D1071),"",SUMIFS('8. 514 Details Included'!$I:$I,'8. 514 Details Included'!$A:$A,'7. 511_CAR_Student_Counts_Sec'!$A1071,'8. 514 Details Included'!$E:$E,'7. 511_CAR_Student_Counts_Sec'!$D1071,'8. 514 Details Included'!$D:$D,'7. 511_CAR_Student_Counts_Sec'!H$1,'8. 514 Details Included'!$G:$G,'7. 511_CAR_Student_Counts_Sec'!$F1071))</f>
        <v>7</v>
      </c>
      <c r="I1071" s="82">
        <f>IF(ISBLANK($D1071),"",SUMIFS('8. 514 Details Included'!$I:$I,'8. 514 Details Included'!$A:$A,'7. 511_CAR_Student_Counts_Sec'!$A1071,'8. 514 Details Included'!$E:$E,'7. 511_CAR_Student_Counts_Sec'!$D1071,'8. 514 Details Included'!$D:$D,'7. 511_CAR_Student_Counts_Sec'!I$1,'8. 514 Details Included'!$G:$G,'7. 511_CAR_Student_Counts_Sec'!$F1071))</f>
        <v>3</v>
      </c>
      <c r="J1071" s="82">
        <f>IF(ISBLANK($D1071),"",SUMIFS('8. 514 Details Included'!$I:$I,'8. 514 Details Included'!$A:$A,'7. 511_CAR_Student_Counts_Sec'!$A1071,'8. 514 Details Included'!$E:$E,'7. 511_CAR_Student_Counts_Sec'!$D1071,'8. 514 Details Included'!$D:$D,'7. 511_CAR_Student_Counts_Sec'!J$1,'8. 514 Details Included'!$G:$G,'7. 511_CAR_Student_Counts_Sec'!$F1071))</f>
        <v>8</v>
      </c>
      <c r="K1071" s="82">
        <f>IF(ISBLANK($D1071),"",SUMIFS('8. 514 Details Included'!$I:$I,'8. 514 Details Included'!$A:$A,'7. 511_CAR_Student_Counts_Sec'!$A1071,'8. 514 Details Included'!$E:$E,'7. 511_CAR_Student_Counts_Sec'!$D1071,'8. 514 Details Included'!$D:$D,'7. 511_CAR_Student_Counts_Sec'!K$1,'8. 514 Details Included'!$G:$G,'7. 511_CAR_Student_Counts_Sec'!$F1071))</f>
        <v>0</v>
      </c>
      <c r="L1071" s="82">
        <f>IF(ISBLANK($D1071),"",SUMIFS('8. 514 Details Included'!$I:$I,'8. 514 Details Included'!$A:$A,'7. 511_CAR_Student_Counts_Sec'!$A1071,'8. 514 Details Included'!$E:$E,'7. 511_CAR_Student_Counts_Sec'!$D1071,'8. 514 Details Included'!$D:$D,'7. 511_CAR_Student_Counts_Sec'!L$1,'8. 514 Details Included'!$G:$G,'7. 511_CAR_Student_Counts_Sec'!$F1071))</f>
        <v>0</v>
      </c>
      <c r="M1071" s="82">
        <f>IF(ISBLANK($D1071),"",SUMIFS('8. 514 Details Included'!$I:$I,'8. 514 Details Included'!$A:$A,'7. 511_CAR_Student_Counts_Sec'!$A1071,'8. 514 Details Included'!$E:$E,'7. 511_CAR_Student_Counts_Sec'!$D1071,'8. 514 Details Included'!$D:$D,'7. 511_CAR_Student_Counts_Sec'!M$1,'8. 514 Details Included'!$G:$G,'7. 511_CAR_Student_Counts_Sec'!$F1071))</f>
        <v>0</v>
      </c>
      <c r="N1071" s="82">
        <f>IF(ISBLANK($D1071),"",SUMIFS('8. 514 Details Included'!$I:$I,'8. 514 Details Included'!$A:$A,'7. 511_CAR_Student_Counts_Sec'!$A1071,'8. 514 Details Included'!$E:$E,'7. 511_CAR_Student_Counts_Sec'!$D1071,'8. 514 Details Included'!$D:$D,'7. 511_CAR_Student_Counts_Sec'!N$1,'8. 514 Details Included'!$G:$G,'7. 511_CAR_Student_Counts_Sec'!$F1071))</f>
        <v>0</v>
      </c>
      <c r="O1071" s="81">
        <f t="shared" si="48"/>
        <v>18</v>
      </c>
      <c r="P1071" s="81">
        <f t="shared" si="49"/>
        <v>0</v>
      </c>
      <c r="Q1071" s="81" t="str">
        <f t="shared" si="50"/>
        <v>6-8</v>
      </c>
    </row>
    <row r="1072" spans="1:17" ht="15" outlineLevel="4" x14ac:dyDescent="0.2">
      <c r="A1072" s="85">
        <v>224</v>
      </c>
      <c r="B1072" s="86" t="s">
        <v>1124</v>
      </c>
      <c r="C1072" s="86" t="s">
        <v>1273</v>
      </c>
      <c r="D1072" s="85">
        <v>347</v>
      </c>
      <c r="E1072" s="86" t="s">
        <v>1608</v>
      </c>
      <c r="F1072" s="85">
        <v>5</v>
      </c>
      <c r="G1072" s="85">
        <v>18</v>
      </c>
      <c r="H1072" s="82">
        <f>IF(ISBLANK($D1072),"",SUMIFS('8. 514 Details Included'!$I:$I,'8. 514 Details Included'!$A:$A,'7. 511_CAR_Student_Counts_Sec'!$A1072,'8. 514 Details Included'!$E:$E,'7. 511_CAR_Student_Counts_Sec'!$D1072,'8. 514 Details Included'!$D:$D,'7. 511_CAR_Student_Counts_Sec'!H$1,'8. 514 Details Included'!$G:$G,'7. 511_CAR_Student_Counts_Sec'!$F1072))</f>
        <v>7</v>
      </c>
      <c r="I1072" s="82">
        <f>IF(ISBLANK($D1072),"",SUMIFS('8. 514 Details Included'!$I:$I,'8. 514 Details Included'!$A:$A,'7. 511_CAR_Student_Counts_Sec'!$A1072,'8. 514 Details Included'!$E:$E,'7. 511_CAR_Student_Counts_Sec'!$D1072,'8. 514 Details Included'!$D:$D,'7. 511_CAR_Student_Counts_Sec'!I$1,'8. 514 Details Included'!$G:$G,'7. 511_CAR_Student_Counts_Sec'!$F1072))</f>
        <v>3</v>
      </c>
      <c r="J1072" s="82">
        <f>IF(ISBLANK($D1072),"",SUMIFS('8. 514 Details Included'!$I:$I,'8. 514 Details Included'!$A:$A,'7. 511_CAR_Student_Counts_Sec'!$A1072,'8. 514 Details Included'!$E:$E,'7. 511_CAR_Student_Counts_Sec'!$D1072,'8. 514 Details Included'!$D:$D,'7. 511_CAR_Student_Counts_Sec'!J$1,'8. 514 Details Included'!$G:$G,'7. 511_CAR_Student_Counts_Sec'!$F1072))</f>
        <v>8</v>
      </c>
      <c r="K1072" s="82">
        <f>IF(ISBLANK($D1072),"",SUMIFS('8. 514 Details Included'!$I:$I,'8. 514 Details Included'!$A:$A,'7. 511_CAR_Student_Counts_Sec'!$A1072,'8. 514 Details Included'!$E:$E,'7. 511_CAR_Student_Counts_Sec'!$D1072,'8. 514 Details Included'!$D:$D,'7. 511_CAR_Student_Counts_Sec'!K$1,'8. 514 Details Included'!$G:$G,'7. 511_CAR_Student_Counts_Sec'!$F1072))</f>
        <v>0</v>
      </c>
      <c r="L1072" s="82">
        <f>IF(ISBLANK($D1072),"",SUMIFS('8. 514 Details Included'!$I:$I,'8. 514 Details Included'!$A:$A,'7. 511_CAR_Student_Counts_Sec'!$A1072,'8. 514 Details Included'!$E:$E,'7. 511_CAR_Student_Counts_Sec'!$D1072,'8. 514 Details Included'!$D:$D,'7. 511_CAR_Student_Counts_Sec'!L$1,'8. 514 Details Included'!$G:$G,'7. 511_CAR_Student_Counts_Sec'!$F1072))</f>
        <v>0</v>
      </c>
      <c r="M1072" s="82">
        <f>IF(ISBLANK($D1072),"",SUMIFS('8. 514 Details Included'!$I:$I,'8. 514 Details Included'!$A:$A,'7. 511_CAR_Student_Counts_Sec'!$A1072,'8. 514 Details Included'!$E:$E,'7. 511_CAR_Student_Counts_Sec'!$D1072,'8. 514 Details Included'!$D:$D,'7. 511_CAR_Student_Counts_Sec'!M$1,'8. 514 Details Included'!$G:$G,'7. 511_CAR_Student_Counts_Sec'!$F1072))</f>
        <v>0</v>
      </c>
      <c r="N1072" s="82">
        <f>IF(ISBLANK($D1072),"",SUMIFS('8. 514 Details Included'!$I:$I,'8. 514 Details Included'!$A:$A,'7. 511_CAR_Student_Counts_Sec'!$A1072,'8. 514 Details Included'!$E:$E,'7. 511_CAR_Student_Counts_Sec'!$D1072,'8. 514 Details Included'!$D:$D,'7. 511_CAR_Student_Counts_Sec'!N$1,'8. 514 Details Included'!$G:$G,'7. 511_CAR_Student_Counts_Sec'!$F1072))</f>
        <v>0</v>
      </c>
      <c r="O1072" s="81">
        <f t="shared" si="48"/>
        <v>18</v>
      </c>
      <c r="P1072" s="81">
        <f t="shared" si="49"/>
        <v>0</v>
      </c>
      <c r="Q1072" s="81" t="str">
        <f t="shared" si="50"/>
        <v>6-8</v>
      </c>
    </row>
    <row r="1073" spans="1:17" ht="15" outlineLevel="4" x14ac:dyDescent="0.2">
      <c r="A1073" s="85">
        <v>224</v>
      </c>
      <c r="B1073" s="86" t="s">
        <v>1124</v>
      </c>
      <c r="C1073" s="86" t="s">
        <v>1273</v>
      </c>
      <c r="D1073" s="85">
        <v>347</v>
      </c>
      <c r="E1073" s="86" t="s">
        <v>1608</v>
      </c>
      <c r="F1073" s="85">
        <v>6</v>
      </c>
      <c r="G1073" s="85">
        <v>18</v>
      </c>
      <c r="H1073" s="82">
        <f>IF(ISBLANK($D1073),"",SUMIFS('8. 514 Details Included'!$I:$I,'8. 514 Details Included'!$A:$A,'7. 511_CAR_Student_Counts_Sec'!$A1073,'8. 514 Details Included'!$E:$E,'7. 511_CAR_Student_Counts_Sec'!$D1073,'8. 514 Details Included'!$D:$D,'7. 511_CAR_Student_Counts_Sec'!H$1,'8. 514 Details Included'!$G:$G,'7. 511_CAR_Student_Counts_Sec'!$F1073))</f>
        <v>7</v>
      </c>
      <c r="I1073" s="82">
        <f>IF(ISBLANK($D1073),"",SUMIFS('8. 514 Details Included'!$I:$I,'8. 514 Details Included'!$A:$A,'7. 511_CAR_Student_Counts_Sec'!$A1073,'8. 514 Details Included'!$E:$E,'7. 511_CAR_Student_Counts_Sec'!$D1073,'8. 514 Details Included'!$D:$D,'7. 511_CAR_Student_Counts_Sec'!I$1,'8. 514 Details Included'!$G:$G,'7. 511_CAR_Student_Counts_Sec'!$F1073))</f>
        <v>3</v>
      </c>
      <c r="J1073" s="82">
        <f>IF(ISBLANK($D1073),"",SUMIFS('8. 514 Details Included'!$I:$I,'8. 514 Details Included'!$A:$A,'7. 511_CAR_Student_Counts_Sec'!$A1073,'8. 514 Details Included'!$E:$E,'7. 511_CAR_Student_Counts_Sec'!$D1073,'8. 514 Details Included'!$D:$D,'7. 511_CAR_Student_Counts_Sec'!J$1,'8. 514 Details Included'!$G:$G,'7. 511_CAR_Student_Counts_Sec'!$F1073))</f>
        <v>8</v>
      </c>
      <c r="K1073" s="82">
        <f>IF(ISBLANK($D1073),"",SUMIFS('8. 514 Details Included'!$I:$I,'8. 514 Details Included'!$A:$A,'7. 511_CAR_Student_Counts_Sec'!$A1073,'8. 514 Details Included'!$E:$E,'7. 511_CAR_Student_Counts_Sec'!$D1073,'8. 514 Details Included'!$D:$D,'7. 511_CAR_Student_Counts_Sec'!K$1,'8. 514 Details Included'!$G:$G,'7. 511_CAR_Student_Counts_Sec'!$F1073))</f>
        <v>0</v>
      </c>
      <c r="L1073" s="82">
        <f>IF(ISBLANK($D1073),"",SUMIFS('8. 514 Details Included'!$I:$I,'8. 514 Details Included'!$A:$A,'7. 511_CAR_Student_Counts_Sec'!$A1073,'8. 514 Details Included'!$E:$E,'7. 511_CAR_Student_Counts_Sec'!$D1073,'8. 514 Details Included'!$D:$D,'7. 511_CAR_Student_Counts_Sec'!L$1,'8. 514 Details Included'!$G:$G,'7. 511_CAR_Student_Counts_Sec'!$F1073))</f>
        <v>0</v>
      </c>
      <c r="M1073" s="82">
        <f>IF(ISBLANK($D1073),"",SUMIFS('8. 514 Details Included'!$I:$I,'8. 514 Details Included'!$A:$A,'7. 511_CAR_Student_Counts_Sec'!$A1073,'8. 514 Details Included'!$E:$E,'7. 511_CAR_Student_Counts_Sec'!$D1073,'8. 514 Details Included'!$D:$D,'7. 511_CAR_Student_Counts_Sec'!M$1,'8. 514 Details Included'!$G:$G,'7. 511_CAR_Student_Counts_Sec'!$F1073))</f>
        <v>0</v>
      </c>
      <c r="N1073" s="82">
        <f>IF(ISBLANK($D1073),"",SUMIFS('8. 514 Details Included'!$I:$I,'8. 514 Details Included'!$A:$A,'7. 511_CAR_Student_Counts_Sec'!$A1073,'8. 514 Details Included'!$E:$E,'7. 511_CAR_Student_Counts_Sec'!$D1073,'8. 514 Details Included'!$D:$D,'7. 511_CAR_Student_Counts_Sec'!N$1,'8. 514 Details Included'!$G:$G,'7. 511_CAR_Student_Counts_Sec'!$F1073))</f>
        <v>0</v>
      </c>
      <c r="O1073" s="81">
        <f t="shared" si="48"/>
        <v>18</v>
      </c>
      <c r="P1073" s="81">
        <f t="shared" si="49"/>
        <v>0</v>
      </c>
      <c r="Q1073" s="81" t="str">
        <f t="shared" si="50"/>
        <v>6-8</v>
      </c>
    </row>
    <row r="1074" spans="1:17" ht="15" outlineLevel="3" x14ac:dyDescent="0.2">
      <c r="A1074" s="85"/>
      <c r="B1074" s="86"/>
      <c r="C1074" s="88" t="s">
        <v>1271</v>
      </c>
      <c r="D1074" s="85"/>
      <c r="E1074" s="86"/>
      <c r="F1074" s="85"/>
      <c r="G1074" s="85">
        <f>SUBTOTAL(1,G1067:G1073)</f>
        <v>15.428571428571429</v>
      </c>
      <c r="H1074" s="82" t="str">
        <f>IF(ISBLANK($D1074),"",SUMIFS('8. 514 Details Included'!$I:$I,'8. 514 Details Included'!$A:$A,'7. 511_CAR_Student_Counts_Sec'!$A1074,'8. 514 Details Included'!$E:$E,'7. 511_CAR_Student_Counts_Sec'!$D1074,'8. 514 Details Included'!$D:$D,'7. 511_CAR_Student_Counts_Sec'!H$1,'8. 514 Details Included'!$G:$G,'7. 511_CAR_Student_Counts_Sec'!$F1074))</f>
        <v/>
      </c>
      <c r="I1074" s="82" t="str">
        <f>IF(ISBLANK($D1074),"",SUMIFS('8. 514 Details Included'!$I:$I,'8. 514 Details Included'!$A:$A,'7. 511_CAR_Student_Counts_Sec'!$A1074,'8. 514 Details Included'!$E:$E,'7. 511_CAR_Student_Counts_Sec'!$D1074,'8. 514 Details Included'!$D:$D,'7. 511_CAR_Student_Counts_Sec'!I$1,'8. 514 Details Included'!$G:$G,'7. 511_CAR_Student_Counts_Sec'!$F1074))</f>
        <v/>
      </c>
      <c r="J1074" s="82" t="str">
        <f>IF(ISBLANK($D1074),"",SUMIFS('8. 514 Details Included'!$I:$I,'8. 514 Details Included'!$A:$A,'7. 511_CAR_Student_Counts_Sec'!$A1074,'8. 514 Details Included'!$E:$E,'7. 511_CAR_Student_Counts_Sec'!$D1074,'8. 514 Details Included'!$D:$D,'7. 511_CAR_Student_Counts_Sec'!J$1,'8. 514 Details Included'!$G:$G,'7. 511_CAR_Student_Counts_Sec'!$F1074))</f>
        <v/>
      </c>
      <c r="K1074" s="82" t="str">
        <f>IF(ISBLANK($D1074),"",SUMIFS('8. 514 Details Included'!$I:$I,'8. 514 Details Included'!$A:$A,'7. 511_CAR_Student_Counts_Sec'!$A1074,'8. 514 Details Included'!$E:$E,'7. 511_CAR_Student_Counts_Sec'!$D1074,'8. 514 Details Included'!$D:$D,'7. 511_CAR_Student_Counts_Sec'!K$1,'8. 514 Details Included'!$G:$G,'7. 511_CAR_Student_Counts_Sec'!$F1074))</f>
        <v/>
      </c>
      <c r="L1074" s="82" t="str">
        <f>IF(ISBLANK($D1074),"",SUMIFS('8. 514 Details Included'!$I:$I,'8. 514 Details Included'!$A:$A,'7. 511_CAR_Student_Counts_Sec'!$A1074,'8. 514 Details Included'!$E:$E,'7. 511_CAR_Student_Counts_Sec'!$D1074,'8. 514 Details Included'!$D:$D,'7. 511_CAR_Student_Counts_Sec'!L$1,'8. 514 Details Included'!$G:$G,'7. 511_CAR_Student_Counts_Sec'!$F1074))</f>
        <v/>
      </c>
      <c r="M1074" s="82" t="str">
        <f>IF(ISBLANK($D1074),"",SUMIFS('8. 514 Details Included'!$I:$I,'8. 514 Details Included'!$A:$A,'7. 511_CAR_Student_Counts_Sec'!$A1074,'8. 514 Details Included'!$E:$E,'7. 511_CAR_Student_Counts_Sec'!$D1074,'8. 514 Details Included'!$D:$D,'7. 511_CAR_Student_Counts_Sec'!M$1,'8. 514 Details Included'!$G:$G,'7. 511_CAR_Student_Counts_Sec'!$F1074))</f>
        <v/>
      </c>
      <c r="N1074" s="82" t="str">
        <f>IF(ISBLANK($D1074),"",SUMIFS('8. 514 Details Included'!$I:$I,'8. 514 Details Included'!$A:$A,'7. 511_CAR_Student_Counts_Sec'!$A1074,'8. 514 Details Included'!$E:$E,'7. 511_CAR_Student_Counts_Sec'!$D1074,'8. 514 Details Included'!$D:$D,'7. 511_CAR_Student_Counts_Sec'!N$1,'8. 514 Details Included'!$G:$G,'7. 511_CAR_Student_Counts_Sec'!$F1074))</f>
        <v/>
      </c>
      <c r="O1074" s="81" t="str">
        <f t="shared" si="48"/>
        <v/>
      </c>
      <c r="P1074" s="81" t="str">
        <f t="shared" si="49"/>
        <v/>
      </c>
      <c r="Q1074" s="81" t="str">
        <f t="shared" si="50"/>
        <v/>
      </c>
    </row>
    <row r="1075" spans="1:17" ht="15" outlineLevel="2" x14ac:dyDescent="0.2">
      <c r="A1075" s="87" t="s">
        <v>1607</v>
      </c>
      <c r="B1075" s="86"/>
      <c r="C1075" s="86"/>
      <c r="D1075" s="85"/>
      <c r="E1075" s="86"/>
      <c r="F1075" s="85"/>
      <c r="G1075" s="85">
        <f>SUBTOTAL(1,G1011:G1073)</f>
        <v>25.423728813559322</v>
      </c>
      <c r="H1075" s="82" t="str">
        <f>IF(ISBLANK($D1075),"",SUMIFS('8. 514 Details Included'!$I:$I,'8. 514 Details Included'!$A:$A,'7. 511_CAR_Student_Counts_Sec'!$A1075,'8. 514 Details Included'!$E:$E,'7. 511_CAR_Student_Counts_Sec'!$D1075,'8. 514 Details Included'!$D:$D,'7. 511_CAR_Student_Counts_Sec'!H$1,'8. 514 Details Included'!$G:$G,'7. 511_CAR_Student_Counts_Sec'!$F1075))</f>
        <v/>
      </c>
      <c r="I1075" s="82" t="str">
        <f>IF(ISBLANK($D1075),"",SUMIFS('8. 514 Details Included'!$I:$I,'8. 514 Details Included'!$A:$A,'7. 511_CAR_Student_Counts_Sec'!$A1075,'8. 514 Details Included'!$E:$E,'7. 511_CAR_Student_Counts_Sec'!$D1075,'8. 514 Details Included'!$D:$D,'7. 511_CAR_Student_Counts_Sec'!I$1,'8. 514 Details Included'!$G:$G,'7. 511_CAR_Student_Counts_Sec'!$F1075))</f>
        <v/>
      </c>
      <c r="J1075" s="82" t="str">
        <f>IF(ISBLANK($D1075),"",SUMIFS('8. 514 Details Included'!$I:$I,'8. 514 Details Included'!$A:$A,'7. 511_CAR_Student_Counts_Sec'!$A1075,'8. 514 Details Included'!$E:$E,'7. 511_CAR_Student_Counts_Sec'!$D1075,'8. 514 Details Included'!$D:$D,'7. 511_CAR_Student_Counts_Sec'!J$1,'8. 514 Details Included'!$G:$G,'7. 511_CAR_Student_Counts_Sec'!$F1075))</f>
        <v/>
      </c>
      <c r="K1075" s="82" t="str">
        <f>IF(ISBLANK($D1075),"",SUMIFS('8. 514 Details Included'!$I:$I,'8. 514 Details Included'!$A:$A,'7. 511_CAR_Student_Counts_Sec'!$A1075,'8. 514 Details Included'!$E:$E,'7. 511_CAR_Student_Counts_Sec'!$D1075,'8. 514 Details Included'!$D:$D,'7. 511_CAR_Student_Counts_Sec'!K$1,'8. 514 Details Included'!$G:$G,'7. 511_CAR_Student_Counts_Sec'!$F1075))</f>
        <v/>
      </c>
      <c r="L1075" s="82" t="str">
        <f>IF(ISBLANK($D1075),"",SUMIFS('8. 514 Details Included'!$I:$I,'8. 514 Details Included'!$A:$A,'7. 511_CAR_Student_Counts_Sec'!$A1075,'8. 514 Details Included'!$E:$E,'7. 511_CAR_Student_Counts_Sec'!$D1075,'8. 514 Details Included'!$D:$D,'7. 511_CAR_Student_Counts_Sec'!L$1,'8. 514 Details Included'!$G:$G,'7. 511_CAR_Student_Counts_Sec'!$F1075))</f>
        <v/>
      </c>
      <c r="M1075" s="82" t="str">
        <f>IF(ISBLANK($D1075),"",SUMIFS('8. 514 Details Included'!$I:$I,'8. 514 Details Included'!$A:$A,'7. 511_CAR_Student_Counts_Sec'!$A1075,'8. 514 Details Included'!$E:$E,'7. 511_CAR_Student_Counts_Sec'!$D1075,'8. 514 Details Included'!$D:$D,'7. 511_CAR_Student_Counts_Sec'!M$1,'8. 514 Details Included'!$G:$G,'7. 511_CAR_Student_Counts_Sec'!$F1075))</f>
        <v/>
      </c>
      <c r="N1075" s="82" t="str">
        <f>IF(ISBLANK($D1075),"",SUMIFS('8. 514 Details Included'!$I:$I,'8. 514 Details Included'!$A:$A,'7. 511_CAR_Student_Counts_Sec'!$A1075,'8. 514 Details Included'!$E:$E,'7. 511_CAR_Student_Counts_Sec'!$D1075,'8. 514 Details Included'!$D:$D,'7. 511_CAR_Student_Counts_Sec'!N$1,'8. 514 Details Included'!$G:$G,'7. 511_CAR_Student_Counts_Sec'!$F1075))</f>
        <v/>
      </c>
      <c r="O1075" s="81" t="str">
        <f t="shared" si="48"/>
        <v/>
      </c>
      <c r="P1075" s="81" t="str">
        <f t="shared" si="49"/>
        <v/>
      </c>
      <c r="Q1075" s="81" t="str">
        <f t="shared" si="50"/>
        <v/>
      </c>
    </row>
    <row r="1076" spans="1:17" ht="15" outlineLevel="4" x14ac:dyDescent="0.2">
      <c r="A1076" s="85">
        <v>226</v>
      </c>
      <c r="B1076" s="86" t="s">
        <v>1116</v>
      </c>
      <c r="C1076" s="86" t="s">
        <v>1172</v>
      </c>
      <c r="D1076" s="85">
        <v>85</v>
      </c>
      <c r="E1076" s="86" t="s">
        <v>1599</v>
      </c>
      <c r="F1076" s="85">
        <v>2</v>
      </c>
      <c r="G1076" s="85">
        <v>31</v>
      </c>
      <c r="H1076" s="82">
        <f>IF(ISBLANK($D1076),"",SUMIFS('8. 514 Details Included'!$I:$I,'8. 514 Details Included'!$A:$A,'7. 511_CAR_Student_Counts_Sec'!$A1076,'8. 514 Details Included'!$E:$E,'7. 511_CAR_Student_Counts_Sec'!$D1076,'8. 514 Details Included'!$D:$D,'7. 511_CAR_Student_Counts_Sec'!H$1,'8. 514 Details Included'!$G:$G,'7. 511_CAR_Student_Counts_Sec'!$F1076))</f>
        <v>0</v>
      </c>
      <c r="I1076" s="82">
        <f>IF(ISBLANK($D1076),"",SUMIFS('8. 514 Details Included'!$I:$I,'8. 514 Details Included'!$A:$A,'7. 511_CAR_Student_Counts_Sec'!$A1076,'8. 514 Details Included'!$E:$E,'7. 511_CAR_Student_Counts_Sec'!$D1076,'8. 514 Details Included'!$D:$D,'7. 511_CAR_Student_Counts_Sec'!I$1,'8. 514 Details Included'!$G:$G,'7. 511_CAR_Student_Counts_Sec'!$F1076))</f>
        <v>31</v>
      </c>
      <c r="J1076" s="82">
        <f>IF(ISBLANK($D1076),"",SUMIFS('8. 514 Details Included'!$I:$I,'8. 514 Details Included'!$A:$A,'7. 511_CAR_Student_Counts_Sec'!$A1076,'8. 514 Details Included'!$E:$E,'7. 511_CAR_Student_Counts_Sec'!$D1076,'8. 514 Details Included'!$D:$D,'7. 511_CAR_Student_Counts_Sec'!J$1,'8. 514 Details Included'!$G:$G,'7. 511_CAR_Student_Counts_Sec'!$F1076))</f>
        <v>0</v>
      </c>
      <c r="K1076" s="82">
        <f>IF(ISBLANK($D1076),"",SUMIFS('8. 514 Details Included'!$I:$I,'8. 514 Details Included'!$A:$A,'7. 511_CAR_Student_Counts_Sec'!$A1076,'8. 514 Details Included'!$E:$E,'7. 511_CAR_Student_Counts_Sec'!$D1076,'8. 514 Details Included'!$D:$D,'7. 511_CAR_Student_Counts_Sec'!K$1,'8. 514 Details Included'!$G:$G,'7. 511_CAR_Student_Counts_Sec'!$F1076))</f>
        <v>0</v>
      </c>
      <c r="L1076" s="82">
        <f>IF(ISBLANK($D1076),"",SUMIFS('8. 514 Details Included'!$I:$I,'8. 514 Details Included'!$A:$A,'7. 511_CAR_Student_Counts_Sec'!$A1076,'8. 514 Details Included'!$E:$E,'7. 511_CAR_Student_Counts_Sec'!$D1076,'8. 514 Details Included'!$D:$D,'7. 511_CAR_Student_Counts_Sec'!L$1,'8. 514 Details Included'!$G:$G,'7. 511_CAR_Student_Counts_Sec'!$F1076))</f>
        <v>0</v>
      </c>
      <c r="M1076" s="82">
        <f>IF(ISBLANK($D1076),"",SUMIFS('8. 514 Details Included'!$I:$I,'8. 514 Details Included'!$A:$A,'7. 511_CAR_Student_Counts_Sec'!$A1076,'8. 514 Details Included'!$E:$E,'7. 511_CAR_Student_Counts_Sec'!$D1076,'8. 514 Details Included'!$D:$D,'7. 511_CAR_Student_Counts_Sec'!M$1,'8. 514 Details Included'!$G:$G,'7. 511_CAR_Student_Counts_Sec'!$F1076))</f>
        <v>0</v>
      </c>
      <c r="N1076" s="82">
        <f>IF(ISBLANK($D1076),"",SUMIFS('8. 514 Details Included'!$I:$I,'8. 514 Details Included'!$A:$A,'7. 511_CAR_Student_Counts_Sec'!$A1076,'8. 514 Details Included'!$E:$E,'7. 511_CAR_Student_Counts_Sec'!$D1076,'8. 514 Details Included'!$D:$D,'7. 511_CAR_Student_Counts_Sec'!N$1,'8. 514 Details Included'!$G:$G,'7. 511_CAR_Student_Counts_Sec'!$F1076))</f>
        <v>0</v>
      </c>
      <c r="O1076" s="81">
        <f t="shared" si="48"/>
        <v>31</v>
      </c>
      <c r="P1076" s="81">
        <f t="shared" si="49"/>
        <v>0</v>
      </c>
      <c r="Q1076" s="81" t="str">
        <f t="shared" si="50"/>
        <v>6-8</v>
      </c>
    </row>
    <row r="1077" spans="1:17" ht="15" outlineLevel="4" x14ac:dyDescent="0.2">
      <c r="A1077" s="85">
        <v>226</v>
      </c>
      <c r="B1077" s="86" t="s">
        <v>1116</v>
      </c>
      <c r="C1077" s="86" t="s">
        <v>1172</v>
      </c>
      <c r="D1077" s="85">
        <v>85</v>
      </c>
      <c r="E1077" s="86" t="s">
        <v>1599</v>
      </c>
      <c r="F1077" s="85">
        <v>5</v>
      </c>
      <c r="G1077" s="85">
        <v>29</v>
      </c>
      <c r="H1077" s="82">
        <f>IF(ISBLANK($D1077),"",SUMIFS('8. 514 Details Included'!$I:$I,'8. 514 Details Included'!$A:$A,'7. 511_CAR_Student_Counts_Sec'!$A1077,'8. 514 Details Included'!$E:$E,'7. 511_CAR_Student_Counts_Sec'!$D1077,'8. 514 Details Included'!$D:$D,'7. 511_CAR_Student_Counts_Sec'!H$1,'8. 514 Details Included'!$G:$G,'7. 511_CAR_Student_Counts_Sec'!$F1077))</f>
        <v>0</v>
      </c>
      <c r="I1077" s="82">
        <f>IF(ISBLANK($D1077),"",SUMIFS('8. 514 Details Included'!$I:$I,'8. 514 Details Included'!$A:$A,'7. 511_CAR_Student_Counts_Sec'!$A1077,'8. 514 Details Included'!$E:$E,'7. 511_CAR_Student_Counts_Sec'!$D1077,'8. 514 Details Included'!$D:$D,'7. 511_CAR_Student_Counts_Sec'!I$1,'8. 514 Details Included'!$G:$G,'7. 511_CAR_Student_Counts_Sec'!$F1077))</f>
        <v>29</v>
      </c>
      <c r="J1077" s="82">
        <f>IF(ISBLANK($D1077),"",SUMIFS('8. 514 Details Included'!$I:$I,'8. 514 Details Included'!$A:$A,'7. 511_CAR_Student_Counts_Sec'!$A1077,'8. 514 Details Included'!$E:$E,'7. 511_CAR_Student_Counts_Sec'!$D1077,'8. 514 Details Included'!$D:$D,'7. 511_CAR_Student_Counts_Sec'!J$1,'8. 514 Details Included'!$G:$G,'7. 511_CAR_Student_Counts_Sec'!$F1077))</f>
        <v>0</v>
      </c>
      <c r="K1077" s="82">
        <f>IF(ISBLANK($D1077),"",SUMIFS('8. 514 Details Included'!$I:$I,'8. 514 Details Included'!$A:$A,'7. 511_CAR_Student_Counts_Sec'!$A1077,'8. 514 Details Included'!$E:$E,'7. 511_CAR_Student_Counts_Sec'!$D1077,'8. 514 Details Included'!$D:$D,'7. 511_CAR_Student_Counts_Sec'!K$1,'8. 514 Details Included'!$G:$G,'7. 511_CAR_Student_Counts_Sec'!$F1077))</f>
        <v>0</v>
      </c>
      <c r="L1077" s="82">
        <f>IF(ISBLANK($D1077),"",SUMIFS('8. 514 Details Included'!$I:$I,'8. 514 Details Included'!$A:$A,'7. 511_CAR_Student_Counts_Sec'!$A1077,'8. 514 Details Included'!$E:$E,'7. 511_CAR_Student_Counts_Sec'!$D1077,'8. 514 Details Included'!$D:$D,'7. 511_CAR_Student_Counts_Sec'!L$1,'8. 514 Details Included'!$G:$G,'7. 511_CAR_Student_Counts_Sec'!$F1077))</f>
        <v>0</v>
      </c>
      <c r="M1077" s="82">
        <f>IF(ISBLANK($D1077),"",SUMIFS('8. 514 Details Included'!$I:$I,'8. 514 Details Included'!$A:$A,'7. 511_CAR_Student_Counts_Sec'!$A1077,'8. 514 Details Included'!$E:$E,'7. 511_CAR_Student_Counts_Sec'!$D1077,'8. 514 Details Included'!$D:$D,'7. 511_CAR_Student_Counts_Sec'!M$1,'8. 514 Details Included'!$G:$G,'7. 511_CAR_Student_Counts_Sec'!$F1077))</f>
        <v>0</v>
      </c>
      <c r="N1077" s="82">
        <f>IF(ISBLANK($D1077),"",SUMIFS('8. 514 Details Included'!$I:$I,'8. 514 Details Included'!$A:$A,'7. 511_CAR_Student_Counts_Sec'!$A1077,'8. 514 Details Included'!$E:$E,'7. 511_CAR_Student_Counts_Sec'!$D1077,'8. 514 Details Included'!$D:$D,'7. 511_CAR_Student_Counts_Sec'!N$1,'8. 514 Details Included'!$G:$G,'7. 511_CAR_Student_Counts_Sec'!$F1077))</f>
        <v>0</v>
      </c>
      <c r="O1077" s="81">
        <f t="shared" si="48"/>
        <v>29</v>
      </c>
      <c r="P1077" s="81">
        <f t="shared" si="49"/>
        <v>0</v>
      </c>
      <c r="Q1077" s="81" t="str">
        <f t="shared" si="50"/>
        <v>6-8</v>
      </c>
    </row>
    <row r="1078" spans="1:17" ht="15" outlineLevel="4" x14ac:dyDescent="0.2">
      <c r="A1078" s="85">
        <v>226</v>
      </c>
      <c r="B1078" s="86" t="s">
        <v>1116</v>
      </c>
      <c r="C1078" s="86" t="s">
        <v>1172</v>
      </c>
      <c r="D1078" s="85">
        <v>121</v>
      </c>
      <c r="E1078" s="86" t="s">
        <v>1606</v>
      </c>
      <c r="F1078" s="85">
        <v>1</v>
      </c>
      <c r="G1078" s="85">
        <v>34</v>
      </c>
      <c r="H1078" s="82">
        <f>IF(ISBLANK($D1078),"",SUMIFS('8. 514 Details Included'!$I:$I,'8. 514 Details Included'!$A:$A,'7. 511_CAR_Student_Counts_Sec'!$A1078,'8. 514 Details Included'!$E:$E,'7. 511_CAR_Student_Counts_Sec'!$D1078,'8. 514 Details Included'!$D:$D,'7. 511_CAR_Student_Counts_Sec'!H$1,'8. 514 Details Included'!$G:$G,'7. 511_CAR_Student_Counts_Sec'!$F1078))</f>
        <v>0</v>
      </c>
      <c r="I1078" s="82">
        <f>IF(ISBLANK($D1078),"",SUMIFS('8. 514 Details Included'!$I:$I,'8. 514 Details Included'!$A:$A,'7. 511_CAR_Student_Counts_Sec'!$A1078,'8. 514 Details Included'!$E:$E,'7. 511_CAR_Student_Counts_Sec'!$D1078,'8. 514 Details Included'!$D:$D,'7. 511_CAR_Student_Counts_Sec'!I$1,'8. 514 Details Included'!$G:$G,'7. 511_CAR_Student_Counts_Sec'!$F1078))</f>
        <v>0</v>
      </c>
      <c r="J1078" s="82">
        <f>IF(ISBLANK($D1078),"",SUMIFS('8. 514 Details Included'!$I:$I,'8. 514 Details Included'!$A:$A,'7. 511_CAR_Student_Counts_Sec'!$A1078,'8. 514 Details Included'!$E:$E,'7. 511_CAR_Student_Counts_Sec'!$D1078,'8. 514 Details Included'!$D:$D,'7. 511_CAR_Student_Counts_Sec'!J$1,'8. 514 Details Included'!$G:$G,'7. 511_CAR_Student_Counts_Sec'!$F1078))</f>
        <v>34</v>
      </c>
      <c r="K1078" s="82">
        <f>IF(ISBLANK($D1078),"",SUMIFS('8. 514 Details Included'!$I:$I,'8. 514 Details Included'!$A:$A,'7. 511_CAR_Student_Counts_Sec'!$A1078,'8. 514 Details Included'!$E:$E,'7. 511_CAR_Student_Counts_Sec'!$D1078,'8. 514 Details Included'!$D:$D,'7. 511_CAR_Student_Counts_Sec'!K$1,'8. 514 Details Included'!$G:$G,'7. 511_CAR_Student_Counts_Sec'!$F1078))</f>
        <v>0</v>
      </c>
      <c r="L1078" s="82">
        <f>IF(ISBLANK($D1078),"",SUMIFS('8. 514 Details Included'!$I:$I,'8. 514 Details Included'!$A:$A,'7. 511_CAR_Student_Counts_Sec'!$A1078,'8. 514 Details Included'!$E:$E,'7. 511_CAR_Student_Counts_Sec'!$D1078,'8. 514 Details Included'!$D:$D,'7. 511_CAR_Student_Counts_Sec'!L$1,'8. 514 Details Included'!$G:$G,'7. 511_CAR_Student_Counts_Sec'!$F1078))</f>
        <v>0</v>
      </c>
      <c r="M1078" s="82">
        <f>IF(ISBLANK($D1078),"",SUMIFS('8. 514 Details Included'!$I:$I,'8. 514 Details Included'!$A:$A,'7. 511_CAR_Student_Counts_Sec'!$A1078,'8. 514 Details Included'!$E:$E,'7. 511_CAR_Student_Counts_Sec'!$D1078,'8. 514 Details Included'!$D:$D,'7. 511_CAR_Student_Counts_Sec'!M$1,'8. 514 Details Included'!$G:$G,'7. 511_CAR_Student_Counts_Sec'!$F1078))</f>
        <v>0</v>
      </c>
      <c r="N1078" s="82">
        <f>IF(ISBLANK($D1078),"",SUMIFS('8. 514 Details Included'!$I:$I,'8. 514 Details Included'!$A:$A,'7. 511_CAR_Student_Counts_Sec'!$A1078,'8. 514 Details Included'!$E:$E,'7. 511_CAR_Student_Counts_Sec'!$D1078,'8. 514 Details Included'!$D:$D,'7. 511_CAR_Student_Counts_Sec'!N$1,'8. 514 Details Included'!$G:$G,'7. 511_CAR_Student_Counts_Sec'!$F1078))</f>
        <v>0</v>
      </c>
      <c r="O1078" s="81">
        <f t="shared" si="48"/>
        <v>34</v>
      </c>
      <c r="P1078" s="81">
        <f t="shared" si="49"/>
        <v>0</v>
      </c>
      <c r="Q1078" s="81" t="str">
        <f t="shared" si="50"/>
        <v>6-8</v>
      </c>
    </row>
    <row r="1079" spans="1:17" ht="15" outlineLevel="4" x14ac:dyDescent="0.2">
      <c r="A1079" s="85">
        <v>226</v>
      </c>
      <c r="B1079" s="86" t="s">
        <v>1116</v>
      </c>
      <c r="C1079" s="86" t="s">
        <v>1172</v>
      </c>
      <c r="D1079" s="85">
        <v>121</v>
      </c>
      <c r="E1079" s="86" t="s">
        <v>1606</v>
      </c>
      <c r="F1079" s="85">
        <v>2</v>
      </c>
      <c r="G1079" s="85">
        <v>33</v>
      </c>
      <c r="H1079" s="82">
        <f>IF(ISBLANK($D1079),"",SUMIFS('8. 514 Details Included'!$I:$I,'8. 514 Details Included'!$A:$A,'7. 511_CAR_Student_Counts_Sec'!$A1079,'8. 514 Details Included'!$E:$E,'7. 511_CAR_Student_Counts_Sec'!$D1079,'8. 514 Details Included'!$D:$D,'7. 511_CAR_Student_Counts_Sec'!H$1,'8. 514 Details Included'!$G:$G,'7. 511_CAR_Student_Counts_Sec'!$F1079))</f>
        <v>0</v>
      </c>
      <c r="I1079" s="82">
        <f>IF(ISBLANK($D1079),"",SUMIFS('8. 514 Details Included'!$I:$I,'8. 514 Details Included'!$A:$A,'7. 511_CAR_Student_Counts_Sec'!$A1079,'8. 514 Details Included'!$E:$E,'7. 511_CAR_Student_Counts_Sec'!$D1079,'8. 514 Details Included'!$D:$D,'7. 511_CAR_Student_Counts_Sec'!I$1,'8. 514 Details Included'!$G:$G,'7. 511_CAR_Student_Counts_Sec'!$F1079))</f>
        <v>0</v>
      </c>
      <c r="J1079" s="82">
        <f>IF(ISBLANK($D1079),"",SUMIFS('8. 514 Details Included'!$I:$I,'8. 514 Details Included'!$A:$A,'7. 511_CAR_Student_Counts_Sec'!$A1079,'8. 514 Details Included'!$E:$E,'7. 511_CAR_Student_Counts_Sec'!$D1079,'8. 514 Details Included'!$D:$D,'7. 511_CAR_Student_Counts_Sec'!J$1,'8. 514 Details Included'!$G:$G,'7. 511_CAR_Student_Counts_Sec'!$F1079))</f>
        <v>33</v>
      </c>
      <c r="K1079" s="82">
        <f>IF(ISBLANK($D1079),"",SUMIFS('8. 514 Details Included'!$I:$I,'8. 514 Details Included'!$A:$A,'7. 511_CAR_Student_Counts_Sec'!$A1079,'8. 514 Details Included'!$E:$E,'7. 511_CAR_Student_Counts_Sec'!$D1079,'8. 514 Details Included'!$D:$D,'7. 511_CAR_Student_Counts_Sec'!K$1,'8. 514 Details Included'!$G:$G,'7. 511_CAR_Student_Counts_Sec'!$F1079))</f>
        <v>0</v>
      </c>
      <c r="L1079" s="82">
        <f>IF(ISBLANK($D1079),"",SUMIFS('8. 514 Details Included'!$I:$I,'8. 514 Details Included'!$A:$A,'7. 511_CAR_Student_Counts_Sec'!$A1079,'8. 514 Details Included'!$E:$E,'7. 511_CAR_Student_Counts_Sec'!$D1079,'8. 514 Details Included'!$D:$D,'7. 511_CAR_Student_Counts_Sec'!L$1,'8. 514 Details Included'!$G:$G,'7. 511_CAR_Student_Counts_Sec'!$F1079))</f>
        <v>0</v>
      </c>
      <c r="M1079" s="82">
        <f>IF(ISBLANK($D1079),"",SUMIFS('8. 514 Details Included'!$I:$I,'8. 514 Details Included'!$A:$A,'7. 511_CAR_Student_Counts_Sec'!$A1079,'8. 514 Details Included'!$E:$E,'7. 511_CAR_Student_Counts_Sec'!$D1079,'8. 514 Details Included'!$D:$D,'7. 511_CAR_Student_Counts_Sec'!M$1,'8. 514 Details Included'!$G:$G,'7. 511_CAR_Student_Counts_Sec'!$F1079))</f>
        <v>0</v>
      </c>
      <c r="N1079" s="82">
        <f>IF(ISBLANK($D1079),"",SUMIFS('8. 514 Details Included'!$I:$I,'8. 514 Details Included'!$A:$A,'7. 511_CAR_Student_Counts_Sec'!$A1079,'8. 514 Details Included'!$E:$E,'7. 511_CAR_Student_Counts_Sec'!$D1079,'8. 514 Details Included'!$D:$D,'7. 511_CAR_Student_Counts_Sec'!N$1,'8. 514 Details Included'!$G:$G,'7. 511_CAR_Student_Counts_Sec'!$F1079))</f>
        <v>0</v>
      </c>
      <c r="O1079" s="81">
        <f t="shared" si="48"/>
        <v>33</v>
      </c>
      <c r="P1079" s="81">
        <f t="shared" si="49"/>
        <v>0</v>
      </c>
      <c r="Q1079" s="81" t="str">
        <f t="shared" si="50"/>
        <v>6-8</v>
      </c>
    </row>
    <row r="1080" spans="1:17" ht="15" outlineLevel="4" x14ac:dyDescent="0.2">
      <c r="A1080" s="85">
        <v>226</v>
      </c>
      <c r="B1080" s="86" t="s">
        <v>1116</v>
      </c>
      <c r="C1080" s="86" t="s">
        <v>1172</v>
      </c>
      <c r="D1080" s="85">
        <v>121</v>
      </c>
      <c r="E1080" s="86" t="s">
        <v>1606</v>
      </c>
      <c r="F1080" s="85">
        <v>3</v>
      </c>
      <c r="G1080" s="85">
        <v>31</v>
      </c>
      <c r="H1080" s="82">
        <f>IF(ISBLANK($D1080),"",SUMIFS('8. 514 Details Included'!$I:$I,'8. 514 Details Included'!$A:$A,'7. 511_CAR_Student_Counts_Sec'!$A1080,'8. 514 Details Included'!$E:$E,'7. 511_CAR_Student_Counts_Sec'!$D1080,'8. 514 Details Included'!$D:$D,'7. 511_CAR_Student_Counts_Sec'!H$1,'8. 514 Details Included'!$G:$G,'7. 511_CAR_Student_Counts_Sec'!$F1080))</f>
        <v>0</v>
      </c>
      <c r="I1080" s="82">
        <f>IF(ISBLANK($D1080),"",SUMIFS('8. 514 Details Included'!$I:$I,'8. 514 Details Included'!$A:$A,'7. 511_CAR_Student_Counts_Sec'!$A1080,'8. 514 Details Included'!$E:$E,'7. 511_CAR_Student_Counts_Sec'!$D1080,'8. 514 Details Included'!$D:$D,'7. 511_CAR_Student_Counts_Sec'!I$1,'8. 514 Details Included'!$G:$G,'7. 511_CAR_Student_Counts_Sec'!$F1080))</f>
        <v>0</v>
      </c>
      <c r="J1080" s="82">
        <f>IF(ISBLANK($D1080),"",SUMIFS('8. 514 Details Included'!$I:$I,'8. 514 Details Included'!$A:$A,'7. 511_CAR_Student_Counts_Sec'!$A1080,'8. 514 Details Included'!$E:$E,'7. 511_CAR_Student_Counts_Sec'!$D1080,'8. 514 Details Included'!$D:$D,'7. 511_CAR_Student_Counts_Sec'!J$1,'8. 514 Details Included'!$G:$G,'7. 511_CAR_Student_Counts_Sec'!$F1080))</f>
        <v>31</v>
      </c>
      <c r="K1080" s="82">
        <f>IF(ISBLANK($D1080),"",SUMIFS('8. 514 Details Included'!$I:$I,'8. 514 Details Included'!$A:$A,'7. 511_CAR_Student_Counts_Sec'!$A1080,'8. 514 Details Included'!$E:$E,'7. 511_CAR_Student_Counts_Sec'!$D1080,'8. 514 Details Included'!$D:$D,'7. 511_CAR_Student_Counts_Sec'!K$1,'8. 514 Details Included'!$G:$G,'7. 511_CAR_Student_Counts_Sec'!$F1080))</f>
        <v>0</v>
      </c>
      <c r="L1080" s="82">
        <f>IF(ISBLANK($D1080),"",SUMIFS('8. 514 Details Included'!$I:$I,'8. 514 Details Included'!$A:$A,'7. 511_CAR_Student_Counts_Sec'!$A1080,'8. 514 Details Included'!$E:$E,'7. 511_CAR_Student_Counts_Sec'!$D1080,'8. 514 Details Included'!$D:$D,'7. 511_CAR_Student_Counts_Sec'!L$1,'8. 514 Details Included'!$G:$G,'7. 511_CAR_Student_Counts_Sec'!$F1080))</f>
        <v>0</v>
      </c>
      <c r="M1080" s="82">
        <f>IF(ISBLANK($D1080),"",SUMIFS('8. 514 Details Included'!$I:$I,'8. 514 Details Included'!$A:$A,'7. 511_CAR_Student_Counts_Sec'!$A1080,'8. 514 Details Included'!$E:$E,'7. 511_CAR_Student_Counts_Sec'!$D1080,'8. 514 Details Included'!$D:$D,'7. 511_CAR_Student_Counts_Sec'!M$1,'8. 514 Details Included'!$G:$G,'7. 511_CAR_Student_Counts_Sec'!$F1080))</f>
        <v>0</v>
      </c>
      <c r="N1080" s="82">
        <f>IF(ISBLANK($D1080),"",SUMIFS('8. 514 Details Included'!$I:$I,'8. 514 Details Included'!$A:$A,'7. 511_CAR_Student_Counts_Sec'!$A1080,'8. 514 Details Included'!$E:$E,'7. 511_CAR_Student_Counts_Sec'!$D1080,'8. 514 Details Included'!$D:$D,'7. 511_CAR_Student_Counts_Sec'!N$1,'8. 514 Details Included'!$G:$G,'7. 511_CAR_Student_Counts_Sec'!$F1080))</f>
        <v>0</v>
      </c>
      <c r="O1080" s="81">
        <f t="shared" si="48"/>
        <v>31</v>
      </c>
      <c r="P1080" s="81">
        <f t="shared" si="49"/>
        <v>0</v>
      </c>
      <c r="Q1080" s="81" t="str">
        <f t="shared" si="50"/>
        <v>6-8</v>
      </c>
    </row>
    <row r="1081" spans="1:17" ht="15" outlineLevel="4" x14ac:dyDescent="0.2">
      <c r="A1081" s="85">
        <v>226</v>
      </c>
      <c r="B1081" s="86" t="s">
        <v>1116</v>
      </c>
      <c r="C1081" s="86" t="s">
        <v>1172</v>
      </c>
      <c r="D1081" s="85">
        <v>121</v>
      </c>
      <c r="E1081" s="86" t="s">
        <v>1606</v>
      </c>
      <c r="F1081" s="85">
        <v>5</v>
      </c>
      <c r="G1081" s="85">
        <v>32</v>
      </c>
      <c r="H1081" s="82">
        <f>IF(ISBLANK($D1081),"",SUMIFS('8. 514 Details Included'!$I:$I,'8. 514 Details Included'!$A:$A,'7. 511_CAR_Student_Counts_Sec'!$A1081,'8. 514 Details Included'!$E:$E,'7. 511_CAR_Student_Counts_Sec'!$D1081,'8. 514 Details Included'!$D:$D,'7. 511_CAR_Student_Counts_Sec'!H$1,'8. 514 Details Included'!$G:$G,'7. 511_CAR_Student_Counts_Sec'!$F1081))</f>
        <v>0</v>
      </c>
      <c r="I1081" s="82">
        <f>IF(ISBLANK($D1081),"",SUMIFS('8. 514 Details Included'!$I:$I,'8. 514 Details Included'!$A:$A,'7. 511_CAR_Student_Counts_Sec'!$A1081,'8. 514 Details Included'!$E:$E,'7. 511_CAR_Student_Counts_Sec'!$D1081,'8. 514 Details Included'!$D:$D,'7. 511_CAR_Student_Counts_Sec'!I$1,'8. 514 Details Included'!$G:$G,'7. 511_CAR_Student_Counts_Sec'!$F1081))</f>
        <v>32</v>
      </c>
      <c r="J1081" s="82">
        <f>IF(ISBLANK($D1081),"",SUMIFS('8. 514 Details Included'!$I:$I,'8. 514 Details Included'!$A:$A,'7. 511_CAR_Student_Counts_Sec'!$A1081,'8. 514 Details Included'!$E:$E,'7. 511_CAR_Student_Counts_Sec'!$D1081,'8. 514 Details Included'!$D:$D,'7. 511_CAR_Student_Counts_Sec'!J$1,'8. 514 Details Included'!$G:$G,'7. 511_CAR_Student_Counts_Sec'!$F1081))</f>
        <v>0</v>
      </c>
      <c r="K1081" s="82">
        <f>IF(ISBLANK($D1081),"",SUMIFS('8. 514 Details Included'!$I:$I,'8. 514 Details Included'!$A:$A,'7. 511_CAR_Student_Counts_Sec'!$A1081,'8. 514 Details Included'!$E:$E,'7. 511_CAR_Student_Counts_Sec'!$D1081,'8. 514 Details Included'!$D:$D,'7. 511_CAR_Student_Counts_Sec'!K$1,'8. 514 Details Included'!$G:$G,'7. 511_CAR_Student_Counts_Sec'!$F1081))</f>
        <v>0</v>
      </c>
      <c r="L1081" s="82">
        <f>IF(ISBLANK($D1081),"",SUMIFS('8. 514 Details Included'!$I:$I,'8. 514 Details Included'!$A:$A,'7. 511_CAR_Student_Counts_Sec'!$A1081,'8. 514 Details Included'!$E:$E,'7. 511_CAR_Student_Counts_Sec'!$D1081,'8. 514 Details Included'!$D:$D,'7. 511_CAR_Student_Counts_Sec'!L$1,'8. 514 Details Included'!$G:$G,'7. 511_CAR_Student_Counts_Sec'!$F1081))</f>
        <v>0</v>
      </c>
      <c r="M1081" s="82">
        <f>IF(ISBLANK($D1081),"",SUMIFS('8. 514 Details Included'!$I:$I,'8. 514 Details Included'!$A:$A,'7. 511_CAR_Student_Counts_Sec'!$A1081,'8. 514 Details Included'!$E:$E,'7. 511_CAR_Student_Counts_Sec'!$D1081,'8. 514 Details Included'!$D:$D,'7. 511_CAR_Student_Counts_Sec'!M$1,'8. 514 Details Included'!$G:$G,'7. 511_CAR_Student_Counts_Sec'!$F1081))</f>
        <v>0</v>
      </c>
      <c r="N1081" s="82">
        <f>IF(ISBLANK($D1081),"",SUMIFS('8. 514 Details Included'!$I:$I,'8. 514 Details Included'!$A:$A,'7. 511_CAR_Student_Counts_Sec'!$A1081,'8. 514 Details Included'!$E:$E,'7. 511_CAR_Student_Counts_Sec'!$D1081,'8. 514 Details Included'!$D:$D,'7. 511_CAR_Student_Counts_Sec'!N$1,'8. 514 Details Included'!$G:$G,'7. 511_CAR_Student_Counts_Sec'!$F1081))</f>
        <v>0</v>
      </c>
      <c r="O1081" s="81">
        <f t="shared" si="48"/>
        <v>32</v>
      </c>
      <c r="P1081" s="81">
        <f t="shared" si="49"/>
        <v>0</v>
      </c>
      <c r="Q1081" s="81" t="str">
        <f t="shared" si="50"/>
        <v>6-8</v>
      </c>
    </row>
    <row r="1082" spans="1:17" ht="15" outlineLevel="4" x14ac:dyDescent="0.2">
      <c r="A1082" s="85">
        <v>226</v>
      </c>
      <c r="B1082" s="86" t="s">
        <v>1116</v>
      </c>
      <c r="C1082" s="86" t="s">
        <v>1172</v>
      </c>
      <c r="D1082" s="85">
        <v>121</v>
      </c>
      <c r="E1082" s="86" t="s">
        <v>1606</v>
      </c>
      <c r="F1082" s="85">
        <v>7</v>
      </c>
      <c r="G1082" s="85">
        <v>28</v>
      </c>
      <c r="H1082" s="82">
        <f>IF(ISBLANK($D1082),"",SUMIFS('8. 514 Details Included'!$I:$I,'8. 514 Details Included'!$A:$A,'7. 511_CAR_Student_Counts_Sec'!$A1082,'8. 514 Details Included'!$E:$E,'7. 511_CAR_Student_Counts_Sec'!$D1082,'8. 514 Details Included'!$D:$D,'7. 511_CAR_Student_Counts_Sec'!H$1,'8. 514 Details Included'!$G:$G,'7. 511_CAR_Student_Counts_Sec'!$F1082))</f>
        <v>3</v>
      </c>
      <c r="I1082" s="82">
        <f>IF(ISBLANK($D1082),"",SUMIFS('8. 514 Details Included'!$I:$I,'8. 514 Details Included'!$A:$A,'7. 511_CAR_Student_Counts_Sec'!$A1082,'8. 514 Details Included'!$E:$E,'7. 511_CAR_Student_Counts_Sec'!$D1082,'8. 514 Details Included'!$D:$D,'7. 511_CAR_Student_Counts_Sec'!I$1,'8. 514 Details Included'!$G:$G,'7. 511_CAR_Student_Counts_Sec'!$F1082))</f>
        <v>17</v>
      </c>
      <c r="J1082" s="82">
        <f>IF(ISBLANK($D1082),"",SUMIFS('8. 514 Details Included'!$I:$I,'8. 514 Details Included'!$A:$A,'7. 511_CAR_Student_Counts_Sec'!$A1082,'8. 514 Details Included'!$E:$E,'7. 511_CAR_Student_Counts_Sec'!$D1082,'8. 514 Details Included'!$D:$D,'7. 511_CAR_Student_Counts_Sec'!J$1,'8. 514 Details Included'!$G:$G,'7. 511_CAR_Student_Counts_Sec'!$F1082))</f>
        <v>8</v>
      </c>
      <c r="K1082" s="82">
        <f>IF(ISBLANK($D1082),"",SUMIFS('8. 514 Details Included'!$I:$I,'8. 514 Details Included'!$A:$A,'7. 511_CAR_Student_Counts_Sec'!$A1082,'8. 514 Details Included'!$E:$E,'7. 511_CAR_Student_Counts_Sec'!$D1082,'8. 514 Details Included'!$D:$D,'7. 511_CAR_Student_Counts_Sec'!K$1,'8. 514 Details Included'!$G:$G,'7. 511_CAR_Student_Counts_Sec'!$F1082))</f>
        <v>0</v>
      </c>
      <c r="L1082" s="82">
        <f>IF(ISBLANK($D1082),"",SUMIFS('8. 514 Details Included'!$I:$I,'8. 514 Details Included'!$A:$A,'7. 511_CAR_Student_Counts_Sec'!$A1082,'8. 514 Details Included'!$E:$E,'7. 511_CAR_Student_Counts_Sec'!$D1082,'8. 514 Details Included'!$D:$D,'7. 511_CAR_Student_Counts_Sec'!L$1,'8. 514 Details Included'!$G:$G,'7. 511_CAR_Student_Counts_Sec'!$F1082))</f>
        <v>0</v>
      </c>
      <c r="M1082" s="82">
        <f>IF(ISBLANK($D1082),"",SUMIFS('8. 514 Details Included'!$I:$I,'8. 514 Details Included'!$A:$A,'7. 511_CAR_Student_Counts_Sec'!$A1082,'8. 514 Details Included'!$E:$E,'7. 511_CAR_Student_Counts_Sec'!$D1082,'8. 514 Details Included'!$D:$D,'7. 511_CAR_Student_Counts_Sec'!M$1,'8. 514 Details Included'!$G:$G,'7. 511_CAR_Student_Counts_Sec'!$F1082))</f>
        <v>0</v>
      </c>
      <c r="N1082" s="82">
        <f>IF(ISBLANK($D1082),"",SUMIFS('8. 514 Details Included'!$I:$I,'8. 514 Details Included'!$A:$A,'7. 511_CAR_Student_Counts_Sec'!$A1082,'8. 514 Details Included'!$E:$E,'7. 511_CAR_Student_Counts_Sec'!$D1082,'8. 514 Details Included'!$D:$D,'7. 511_CAR_Student_Counts_Sec'!N$1,'8. 514 Details Included'!$G:$G,'7. 511_CAR_Student_Counts_Sec'!$F1082))</f>
        <v>0</v>
      </c>
      <c r="O1082" s="81">
        <f t="shared" si="48"/>
        <v>28</v>
      </c>
      <c r="P1082" s="81">
        <f t="shared" si="49"/>
        <v>0</v>
      </c>
      <c r="Q1082" s="81" t="str">
        <f t="shared" si="50"/>
        <v>6-8</v>
      </c>
    </row>
    <row r="1083" spans="1:17" ht="15" outlineLevel="4" x14ac:dyDescent="0.2">
      <c r="A1083" s="85">
        <v>226</v>
      </c>
      <c r="B1083" s="86" t="s">
        <v>1116</v>
      </c>
      <c r="C1083" s="86" t="s">
        <v>1172</v>
      </c>
      <c r="D1083" s="85">
        <v>151</v>
      </c>
      <c r="E1083" s="86" t="s">
        <v>30</v>
      </c>
      <c r="F1083" s="85">
        <v>1</v>
      </c>
      <c r="G1083" s="85">
        <v>21</v>
      </c>
      <c r="H1083" s="82">
        <f>IF(ISBLANK($D1083),"",SUMIFS('8. 514 Details Included'!$I:$I,'8. 514 Details Included'!$A:$A,'7. 511_CAR_Student_Counts_Sec'!$A1083,'8. 514 Details Included'!$E:$E,'7. 511_CAR_Student_Counts_Sec'!$D1083,'8. 514 Details Included'!$D:$D,'7. 511_CAR_Student_Counts_Sec'!H$1,'8. 514 Details Included'!$G:$G,'7. 511_CAR_Student_Counts_Sec'!$F1083))</f>
        <v>21</v>
      </c>
      <c r="I1083" s="82">
        <f>IF(ISBLANK($D1083),"",SUMIFS('8. 514 Details Included'!$I:$I,'8. 514 Details Included'!$A:$A,'7. 511_CAR_Student_Counts_Sec'!$A1083,'8. 514 Details Included'!$E:$E,'7. 511_CAR_Student_Counts_Sec'!$D1083,'8. 514 Details Included'!$D:$D,'7. 511_CAR_Student_Counts_Sec'!I$1,'8. 514 Details Included'!$G:$G,'7. 511_CAR_Student_Counts_Sec'!$F1083))</f>
        <v>0</v>
      </c>
      <c r="J1083" s="82">
        <f>IF(ISBLANK($D1083),"",SUMIFS('8. 514 Details Included'!$I:$I,'8. 514 Details Included'!$A:$A,'7. 511_CAR_Student_Counts_Sec'!$A1083,'8. 514 Details Included'!$E:$E,'7. 511_CAR_Student_Counts_Sec'!$D1083,'8. 514 Details Included'!$D:$D,'7. 511_CAR_Student_Counts_Sec'!J$1,'8. 514 Details Included'!$G:$G,'7. 511_CAR_Student_Counts_Sec'!$F1083))</f>
        <v>0</v>
      </c>
      <c r="K1083" s="82">
        <f>IF(ISBLANK($D1083),"",SUMIFS('8. 514 Details Included'!$I:$I,'8. 514 Details Included'!$A:$A,'7. 511_CAR_Student_Counts_Sec'!$A1083,'8. 514 Details Included'!$E:$E,'7. 511_CAR_Student_Counts_Sec'!$D1083,'8. 514 Details Included'!$D:$D,'7. 511_CAR_Student_Counts_Sec'!K$1,'8. 514 Details Included'!$G:$G,'7. 511_CAR_Student_Counts_Sec'!$F1083))</f>
        <v>0</v>
      </c>
      <c r="L1083" s="82">
        <f>IF(ISBLANK($D1083),"",SUMIFS('8. 514 Details Included'!$I:$I,'8. 514 Details Included'!$A:$A,'7. 511_CAR_Student_Counts_Sec'!$A1083,'8. 514 Details Included'!$E:$E,'7. 511_CAR_Student_Counts_Sec'!$D1083,'8. 514 Details Included'!$D:$D,'7. 511_CAR_Student_Counts_Sec'!L$1,'8. 514 Details Included'!$G:$G,'7. 511_CAR_Student_Counts_Sec'!$F1083))</f>
        <v>0</v>
      </c>
      <c r="M1083" s="82">
        <f>IF(ISBLANK($D1083),"",SUMIFS('8. 514 Details Included'!$I:$I,'8. 514 Details Included'!$A:$A,'7. 511_CAR_Student_Counts_Sec'!$A1083,'8. 514 Details Included'!$E:$E,'7. 511_CAR_Student_Counts_Sec'!$D1083,'8. 514 Details Included'!$D:$D,'7. 511_CAR_Student_Counts_Sec'!M$1,'8. 514 Details Included'!$G:$G,'7. 511_CAR_Student_Counts_Sec'!$F1083))</f>
        <v>0</v>
      </c>
      <c r="N1083" s="82">
        <f>IF(ISBLANK($D1083),"",SUMIFS('8. 514 Details Included'!$I:$I,'8. 514 Details Included'!$A:$A,'7. 511_CAR_Student_Counts_Sec'!$A1083,'8. 514 Details Included'!$E:$E,'7. 511_CAR_Student_Counts_Sec'!$D1083,'8. 514 Details Included'!$D:$D,'7. 511_CAR_Student_Counts_Sec'!N$1,'8. 514 Details Included'!$G:$G,'7. 511_CAR_Student_Counts_Sec'!$F1083))</f>
        <v>0</v>
      </c>
      <c r="O1083" s="81">
        <f t="shared" si="48"/>
        <v>21</v>
      </c>
      <c r="P1083" s="81">
        <f t="shared" si="49"/>
        <v>0</v>
      </c>
      <c r="Q1083" s="81" t="str">
        <f t="shared" si="50"/>
        <v>6-8</v>
      </c>
    </row>
    <row r="1084" spans="1:17" ht="15" outlineLevel="4" x14ac:dyDescent="0.2">
      <c r="A1084" s="85">
        <v>226</v>
      </c>
      <c r="B1084" s="86" t="s">
        <v>1116</v>
      </c>
      <c r="C1084" s="86" t="s">
        <v>1172</v>
      </c>
      <c r="D1084" s="85">
        <v>151</v>
      </c>
      <c r="E1084" s="86" t="s">
        <v>30</v>
      </c>
      <c r="F1084" s="85">
        <v>2</v>
      </c>
      <c r="G1084" s="85">
        <v>23</v>
      </c>
      <c r="H1084" s="82">
        <f>IF(ISBLANK($D1084),"",SUMIFS('8. 514 Details Included'!$I:$I,'8. 514 Details Included'!$A:$A,'7. 511_CAR_Student_Counts_Sec'!$A1084,'8. 514 Details Included'!$E:$E,'7. 511_CAR_Student_Counts_Sec'!$D1084,'8. 514 Details Included'!$D:$D,'7. 511_CAR_Student_Counts_Sec'!H$1,'8. 514 Details Included'!$G:$G,'7. 511_CAR_Student_Counts_Sec'!$F1084))</f>
        <v>23</v>
      </c>
      <c r="I1084" s="82">
        <f>IF(ISBLANK($D1084),"",SUMIFS('8. 514 Details Included'!$I:$I,'8. 514 Details Included'!$A:$A,'7. 511_CAR_Student_Counts_Sec'!$A1084,'8. 514 Details Included'!$E:$E,'7. 511_CAR_Student_Counts_Sec'!$D1084,'8. 514 Details Included'!$D:$D,'7. 511_CAR_Student_Counts_Sec'!I$1,'8. 514 Details Included'!$G:$G,'7. 511_CAR_Student_Counts_Sec'!$F1084))</f>
        <v>0</v>
      </c>
      <c r="J1084" s="82">
        <f>IF(ISBLANK($D1084),"",SUMIFS('8. 514 Details Included'!$I:$I,'8. 514 Details Included'!$A:$A,'7. 511_CAR_Student_Counts_Sec'!$A1084,'8. 514 Details Included'!$E:$E,'7. 511_CAR_Student_Counts_Sec'!$D1084,'8. 514 Details Included'!$D:$D,'7. 511_CAR_Student_Counts_Sec'!J$1,'8. 514 Details Included'!$G:$G,'7. 511_CAR_Student_Counts_Sec'!$F1084))</f>
        <v>0</v>
      </c>
      <c r="K1084" s="82">
        <f>IF(ISBLANK($D1084),"",SUMIFS('8. 514 Details Included'!$I:$I,'8. 514 Details Included'!$A:$A,'7. 511_CAR_Student_Counts_Sec'!$A1084,'8. 514 Details Included'!$E:$E,'7. 511_CAR_Student_Counts_Sec'!$D1084,'8. 514 Details Included'!$D:$D,'7. 511_CAR_Student_Counts_Sec'!K$1,'8. 514 Details Included'!$G:$G,'7. 511_CAR_Student_Counts_Sec'!$F1084))</f>
        <v>0</v>
      </c>
      <c r="L1084" s="82">
        <f>IF(ISBLANK($D1084),"",SUMIFS('8. 514 Details Included'!$I:$I,'8. 514 Details Included'!$A:$A,'7. 511_CAR_Student_Counts_Sec'!$A1084,'8. 514 Details Included'!$E:$E,'7. 511_CAR_Student_Counts_Sec'!$D1084,'8. 514 Details Included'!$D:$D,'7. 511_CAR_Student_Counts_Sec'!L$1,'8. 514 Details Included'!$G:$G,'7. 511_CAR_Student_Counts_Sec'!$F1084))</f>
        <v>0</v>
      </c>
      <c r="M1084" s="82">
        <f>IF(ISBLANK($D1084),"",SUMIFS('8. 514 Details Included'!$I:$I,'8. 514 Details Included'!$A:$A,'7. 511_CAR_Student_Counts_Sec'!$A1084,'8. 514 Details Included'!$E:$E,'7. 511_CAR_Student_Counts_Sec'!$D1084,'8. 514 Details Included'!$D:$D,'7. 511_CAR_Student_Counts_Sec'!M$1,'8. 514 Details Included'!$G:$G,'7. 511_CAR_Student_Counts_Sec'!$F1084))</f>
        <v>0</v>
      </c>
      <c r="N1084" s="82">
        <f>IF(ISBLANK($D1084),"",SUMIFS('8. 514 Details Included'!$I:$I,'8. 514 Details Included'!$A:$A,'7. 511_CAR_Student_Counts_Sec'!$A1084,'8. 514 Details Included'!$E:$E,'7. 511_CAR_Student_Counts_Sec'!$D1084,'8. 514 Details Included'!$D:$D,'7. 511_CAR_Student_Counts_Sec'!N$1,'8. 514 Details Included'!$G:$G,'7. 511_CAR_Student_Counts_Sec'!$F1084))</f>
        <v>0</v>
      </c>
      <c r="O1084" s="81">
        <f t="shared" si="48"/>
        <v>23</v>
      </c>
      <c r="P1084" s="81">
        <f t="shared" si="49"/>
        <v>0</v>
      </c>
      <c r="Q1084" s="81" t="str">
        <f t="shared" si="50"/>
        <v>6-8</v>
      </c>
    </row>
    <row r="1085" spans="1:17" ht="15" outlineLevel="4" x14ac:dyDescent="0.2">
      <c r="A1085" s="85">
        <v>226</v>
      </c>
      <c r="B1085" s="86" t="s">
        <v>1116</v>
      </c>
      <c r="C1085" s="86" t="s">
        <v>1172</v>
      </c>
      <c r="D1085" s="85">
        <v>151</v>
      </c>
      <c r="E1085" s="86" t="s">
        <v>30</v>
      </c>
      <c r="F1085" s="85">
        <v>4</v>
      </c>
      <c r="G1085" s="85">
        <v>22</v>
      </c>
      <c r="H1085" s="82">
        <f>IF(ISBLANK($D1085),"",SUMIFS('8. 514 Details Included'!$I:$I,'8. 514 Details Included'!$A:$A,'7. 511_CAR_Student_Counts_Sec'!$A1085,'8. 514 Details Included'!$E:$E,'7. 511_CAR_Student_Counts_Sec'!$D1085,'8. 514 Details Included'!$D:$D,'7. 511_CAR_Student_Counts_Sec'!H$1,'8. 514 Details Included'!$G:$G,'7. 511_CAR_Student_Counts_Sec'!$F1085))</f>
        <v>22</v>
      </c>
      <c r="I1085" s="82">
        <f>IF(ISBLANK($D1085),"",SUMIFS('8. 514 Details Included'!$I:$I,'8. 514 Details Included'!$A:$A,'7. 511_CAR_Student_Counts_Sec'!$A1085,'8. 514 Details Included'!$E:$E,'7. 511_CAR_Student_Counts_Sec'!$D1085,'8. 514 Details Included'!$D:$D,'7. 511_CAR_Student_Counts_Sec'!I$1,'8. 514 Details Included'!$G:$G,'7. 511_CAR_Student_Counts_Sec'!$F1085))</f>
        <v>0</v>
      </c>
      <c r="J1085" s="82">
        <f>IF(ISBLANK($D1085),"",SUMIFS('8. 514 Details Included'!$I:$I,'8. 514 Details Included'!$A:$A,'7. 511_CAR_Student_Counts_Sec'!$A1085,'8. 514 Details Included'!$E:$E,'7. 511_CAR_Student_Counts_Sec'!$D1085,'8. 514 Details Included'!$D:$D,'7. 511_CAR_Student_Counts_Sec'!J$1,'8. 514 Details Included'!$G:$G,'7. 511_CAR_Student_Counts_Sec'!$F1085))</f>
        <v>0</v>
      </c>
      <c r="K1085" s="82">
        <f>IF(ISBLANK($D1085),"",SUMIFS('8. 514 Details Included'!$I:$I,'8. 514 Details Included'!$A:$A,'7. 511_CAR_Student_Counts_Sec'!$A1085,'8. 514 Details Included'!$E:$E,'7. 511_CAR_Student_Counts_Sec'!$D1085,'8. 514 Details Included'!$D:$D,'7. 511_CAR_Student_Counts_Sec'!K$1,'8. 514 Details Included'!$G:$G,'7. 511_CAR_Student_Counts_Sec'!$F1085))</f>
        <v>0</v>
      </c>
      <c r="L1085" s="82">
        <f>IF(ISBLANK($D1085),"",SUMIFS('8. 514 Details Included'!$I:$I,'8. 514 Details Included'!$A:$A,'7. 511_CAR_Student_Counts_Sec'!$A1085,'8. 514 Details Included'!$E:$E,'7. 511_CAR_Student_Counts_Sec'!$D1085,'8. 514 Details Included'!$D:$D,'7. 511_CAR_Student_Counts_Sec'!L$1,'8. 514 Details Included'!$G:$G,'7. 511_CAR_Student_Counts_Sec'!$F1085))</f>
        <v>0</v>
      </c>
      <c r="M1085" s="82">
        <f>IF(ISBLANK($D1085),"",SUMIFS('8. 514 Details Included'!$I:$I,'8. 514 Details Included'!$A:$A,'7. 511_CAR_Student_Counts_Sec'!$A1085,'8. 514 Details Included'!$E:$E,'7. 511_CAR_Student_Counts_Sec'!$D1085,'8. 514 Details Included'!$D:$D,'7. 511_CAR_Student_Counts_Sec'!M$1,'8. 514 Details Included'!$G:$G,'7. 511_CAR_Student_Counts_Sec'!$F1085))</f>
        <v>0</v>
      </c>
      <c r="N1085" s="82">
        <f>IF(ISBLANK($D1085),"",SUMIFS('8. 514 Details Included'!$I:$I,'8. 514 Details Included'!$A:$A,'7. 511_CAR_Student_Counts_Sec'!$A1085,'8. 514 Details Included'!$E:$E,'7. 511_CAR_Student_Counts_Sec'!$D1085,'8. 514 Details Included'!$D:$D,'7. 511_CAR_Student_Counts_Sec'!N$1,'8. 514 Details Included'!$G:$G,'7. 511_CAR_Student_Counts_Sec'!$F1085))</f>
        <v>0</v>
      </c>
      <c r="O1085" s="81">
        <f t="shared" si="48"/>
        <v>22</v>
      </c>
      <c r="P1085" s="81">
        <f t="shared" si="49"/>
        <v>0</v>
      </c>
      <c r="Q1085" s="81" t="str">
        <f t="shared" si="50"/>
        <v>6-8</v>
      </c>
    </row>
    <row r="1086" spans="1:17" ht="15" outlineLevel="4" x14ac:dyDescent="0.2">
      <c r="A1086" s="85">
        <v>226</v>
      </c>
      <c r="B1086" s="86" t="s">
        <v>1116</v>
      </c>
      <c r="C1086" s="86" t="s">
        <v>1172</v>
      </c>
      <c r="D1086" s="85">
        <v>151</v>
      </c>
      <c r="E1086" s="86" t="s">
        <v>30</v>
      </c>
      <c r="F1086" s="85">
        <v>6</v>
      </c>
      <c r="G1086" s="85">
        <v>21</v>
      </c>
      <c r="H1086" s="82">
        <f>IF(ISBLANK($D1086),"",SUMIFS('8. 514 Details Included'!$I:$I,'8. 514 Details Included'!$A:$A,'7. 511_CAR_Student_Counts_Sec'!$A1086,'8. 514 Details Included'!$E:$E,'7. 511_CAR_Student_Counts_Sec'!$D1086,'8. 514 Details Included'!$D:$D,'7. 511_CAR_Student_Counts_Sec'!H$1,'8. 514 Details Included'!$G:$G,'7. 511_CAR_Student_Counts_Sec'!$F1086))</f>
        <v>21</v>
      </c>
      <c r="I1086" s="82">
        <f>IF(ISBLANK($D1086),"",SUMIFS('8. 514 Details Included'!$I:$I,'8. 514 Details Included'!$A:$A,'7. 511_CAR_Student_Counts_Sec'!$A1086,'8. 514 Details Included'!$E:$E,'7. 511_CAR_Student_Counts_Sec'!$D1086,'8. 514 Details Included'!$D:$D,'7. 511_CAR_Student_Counts_Sec'!I$1,'8. 514 Details Included'!$G:$G,'7. 511_CAR_Student_Counts_Sec'!$F1086))</f>
        <v>0</v>
      </c>
      <c r="J1086" s="82">
        <f>IF(ISBLANK($D1086),"",SUMIFS('8. 514 Details Included'!$I:$I,'8. 514 Details Included'!$A:$A,'7. 511_CAR_Student_Counts_Sec'!$A1086,'8. 514 Details Included'!$E:$E,'7. 511_CAR_Student_Counts_Sec'!$D1086,'8. 514 Details Included'!$D:$D,'7. 511_CAR_Student_Counts_Sec'!J$1,'8. 514 Details Included'!$G:$G,'7. 511_CAR_Student_Counts_Sec'!$F1086))</f>
        <v>0</v>
      </c>
      <c r="K1086" s="82">
        <f>IF(ISBLANK($D1086),"",SUMIFS('8. 514 Details Included'!$I:$I,'8. 514 Details Included'!$A:$A,'7. 511_CAR_Student_Counts_Sec'!$A1086,'8. 514 Details Included'!$E:$E,'7. 511_CAR_Student_Counts_Sec'!$D1086,'8. 514 Details Included'!$D:$D,'7. 511_CAR_Student_Counts_Sec'!K$1,'8. 514 Details Included'!$G:$G,'7. 511_CAR_Student_Counts_Sec'!$F1086))</f>
        <v>0</v>
      </c>
      <c r="L1086" s="82">
        <f>IF(ISBLANK($D1086),"",SUMIFS('8. 514 Details Included'!$I:$I,'8. 514 Details Included'!$A:$A,'7. 511_CAR_Student_Counts_Sec'!$A1086,'8. 514 Details Included'!$E:$E,'7. 511_CAR_Student_Counts_Sec'!$D1086,'8. 514 Details Included'!$D:$D,'7. 511_CAR_Student_Counts_Sec'!L$1,'8. 514 Details Included'!$G:$G,'7. 511_CAR_Student_Counts_Sec'!$F1086))</f>
        <v>0</v>
      </c>
      <c r="M1086" s="82">
        <f>IF(ISBLANK($D1086),"",SUMIFS('8. 514 Details Included'!$I:$I,'8. 514 Details Included'!$A:$A,'7. 511_CAR_Student_Counts_Sec'!$A1086,'8. 514 Details Included'!$E:$E,'7. 511_CAR_Student_Counts_Sec'!$D1086,'8. 514 Details Included'!$D:$D,'7. 511_CAR_Student_Counts_Sec'!M$1,'8. 514 Details Included'!$G:$G,'7. 511_CAR_Student_Counts_Sec'!$F1086))</f>
        <v>0</v>
      </c>
      <c r="N1086" s="82">
        <f>IF(ISBLANK($D1086),"",SUMIFS('8. 514 Details Included'!$I:$I,'8. 514 Details Included'!$A:$A,'7. 511_CAR_Student_Counts_Sec'!$A1086,'8. 514 Details Included'!$E:$E,'7. 511_CAR_Student_Counts_Sec'!$D1086,'8. 514 Details Included'!$D:$D,'7. 511_CAR_Student_Counts_Sec'!N$1,'8. 514 Details Included'!$G:$G,'7. 511_CAR_Student_Counts_Sec'!$F1086))</f>
        <v>0</v>
      </c>
      <c r="O1086" s="81">
        <f t="shared" si="48"/>
        <v>21</v>
      </c>
      <c r="P1086" s="81">
        <f t="shared" si="49"/>
        <v>0</v>
      </c>
      <c r="Q1086" s="81" t="str">
        <f t="shared" si="50"/>
        <v>6-8</v>
      </c>
    </row>
    <row r="1087" spans="1:17" ht="15" outlineLevel="4" x14ac:dyDescent="0.2">
      <c r="A1087" s="85">
        <v>226</v>
      </c>
      <c r="B1087" s="86" t="s">
        <v>1116</v>
      </c>
      <c r="C1087" s="86" t="s">
        <v>1172</v>
      </c>
      <c r="D1087" s="85">
        <v>143</v>
      </c>
      <c r="E1087" s="86" t="s">
        <v>1596</v>
      </c>
      <c r="F1087" s="85">
        <v>1</v>
      </c>
      <c r="G1087" s="85">
        <v>22</v>
      </c>
      <c r="H1087" s="82">
        <f>IF(ISBLANK($D1087),"",SUMIFS('8. 514 Details Included'!$I:$I,'8. 514 Details Included'!$A:$A,'7. 511_CAR_Student_Counts_Sec'!$A1087,'8. 514 Details Included'!$E:$E,'7. 511_CAR_Student_Counts_Sec'!$D1087,'8. 514 Details Included'!$D:$D,'7. 511_CAR_Student_Counts_Sec'!H$1,'8. 514 Details Included'!$G:$G,'7. 511_CAR_Student_Counts_Sec'!$F1087))</f>
        <v>0</v>
      </c>
      <c r="I1087" s="82">
        <f>IF(ISBLANK($D1087),"",SUMIFS('8. 514 Details Included'!$I:$I,'8. 514 Details Included'!$A:$A,'7. 511_CAR_Student_Counts_Sec'!$A1087,'8. 514 Details Included'!$E:$E,'7. 511_CAR_Student_Counts_Sec'!$D1087,'8. 514 Details Included'!$D:$D,'7. 511_CAR_Student_Counts_Sec'!I$1,'8. 514 Details Included'!$G:$G,'7. 511_CAR_Student_Counts_Sec'!$F1087))</f>
        <v>22</v>
      </c>
      <c r="J1087" s="82">
        <f>IF(ISBLANK($D1087),"",SUMIFS('8. 514 Details Included'!$I:$I,'8. 514 Details Included'!$A:$A,'7. 511_CAR_Student_Counts_Sec'!$A1087,'8. 514 Details Included'!$E:$E,'7. 511_CAR_Student_Counts_Sec'!$D1087,'8. 514 Details Included'!$D:$D,'7. 511_CAR_Student_Counts_Sec'!J$1,'8. 514 Details Included'!$G:$G,'7. 511_CAR_Student_Counts_Sec'!$F1087))</f>
        <v>0</v>
      </c>
      <c r="K1087" s="82">
        <f>IF(ISBLANK($D1087),"",SUMIFS('8. 514 Details Included'!$I:$I,'8. 514 Details Included'!$A:$A,'7. 511_CAR_Student_Counts_Sec'!$A1087,'8. 514 Details Included'!$E:$E,'7. 511_CAR_Student_Counts_Sec'!$D1087,'8. 514 Details Included'!$D:$D,'7. 511_CAR_Student_Counts_Sec'!K$1,'8. 514 Details Included'!$G:$G,'7. 511_CAR_Student_Counts_Sec'!$F1087))</f>
        <v>0</v>
      </c>
      <c r="L1087" s="82">
        <f>IF(ISBLANK($D1087),"",SUMIFS('8. 514 Details Included'!$I:$I,'8. 514 Details Included'!$A:$A,'7. 511_CAR_Student_Counts_Sec'!$A1087,'8. 514 Details Included'!$E:$E,'7. 511_CAR_Student_Counts_Sec'!$D1087,'8. 514 Details Included'!$D:$D,'7. 511_CAR_Student_Counts_Sec'!L$1,'8. 514 Details Included'!$G:$G,'7. 511_CAR_Student_Counts_Sec'!$F1087))</f>
        <v>0</v>
      </c>
      <c r="M1087" s="82">
        <f>IF(ISBLANK($D1087),"",SUMIFS('8. 514 Details Included'!$I:$I,'8. 514 Details Included'!$A:$A,'7. 511_CAR_Student_Counts_Sec'!$A1087,'8. 514 Details Included'!$E:$E,'7. 511_CAR_Student_Counts_Sec'!$D1087,'8. 514 Details Included'!$D:$D,'7. 511_CAR_Student_Counts_Sec'!M$1,'8. 514 Details Included'!$G:$G,'7. 511_CAR_Student_Counts_Sec'!$F1087))</f>
        <v>0</v>
      </c>
      <c r="N1087" s="82">
        <f>IF(ISBLANK($D1087),"",SUMIFS('8. 514 Details Included'!$I:$I,'8. 514 Details Included'!$A:$A,'7. 511_CAR_Student_Counts_Sec'!$A1087,'8. 514 Details Included'!$E:$E,'7. 511_CAR_Student_Counts_Sec'!$D1087,'8. 514 Details Included'!$D:$D,'7. 511_CAR_Student_Counts_Sec'!N$1,'8. 514 Details Included'!$G:$G,'7. 511_CAR_Student_Counts_Sec'!$F1087))</f>
        <v>0</v>
      </c>
      <c r="O1087" s="81">
        <f t="shared" si="48"/>
        <v>22</v>
      </c>
      <c r="P1087" s="81">
        <f t="shared" si="49"/>
        <v>0</v>
      </c>
      <c r="Q1087" s="81" t="str">
        <f t="shared" si="50"/>
        <v>6-8</v>
      </c>
    </row>
    <row r="1088" spans="1:17" ht="15" outlineLevel="3" x14ac:dyDescent="0.2">
      <c r="A1088" s="85"/>
      <c r="B1088" s="86"/>
      <c r="C1088" s="88" t="s">
        <v>1170</v>
      </c>
      <c r="D1088" s="85"/>
      <c r="E1088" s="86"/>
      <c r="F1088" s="85"/>
      <c r="G1088" s="85">
        <f>SUBTOTAL(1,G1076:G1087)</f>
        <v>27.25</v>
      </c>
      <c r="H1088" s="82" t="str">
        <f>IF(ISBLANK($D1088),"",SUMIFS('8. 514 Details Included'!$I:$I,'8. 514 Details Included'!$A:$A,'7. 511_CAR_Student_Counts_Sec'!$A1088,'8. 514 Details Included'!$E:$E,'7. 511_CAR_Student_Counts_Sec'!$D1088,'8. 514 Details Included'!$D:$D,'7. 511_CAR_Student_Counts_Sec'!H$1,'8. 514 Details Included'!$G:$G,'7. 511_CAR_Student_Counts_Sec'!$F1088))</f>
        <v/>
      </c>
      <c r="I1088" s="82" t="str">
        <f>IF(ISBLANK($D1088),"",SUMIFS('8. 514 Details Included'!$I:$I,'8. 514 Details Included'!$A:$A,'7. 511_CAR_Student_Counts_Sec'!$A1088,'8. 514 Details Included'!$E:$E,'7. 511_CAR_Student_Counts_Sec'!$D1088,'8. 514 Details Included'!$D:$D,'7. 511_CAR_Student_Counts_Sec'!I$1,'8. 514 Details Included'!$G:$G,'7. 511_CAR_Student_Counts_Sec'!$F1088))</f>
        <v/>
      </c>
      <c r="J1088" s="82" t="str">
        <f>IF(ISBLANK($D1088),"",SUMIFS('8. 514 Details Included'!$I:$I,'8. 514 Details Included'!$A:$A,'7. 511_CAR_Student_Counts_Sec'!$A1088,'8. 514 Details Included'!$E:$E,'7. 511_CAR_Student_Counts_Sec'!$D1088,'8. 514 Details Included'!$D:$D,'7. 511_CAR_Student_Counts_Sec'!J$1,'8. 514 Details Included'!$G:$G,'7. 511_CAR_Student_Counts_Sec'!$F1088))</f>
        <v/>
      </c>
      <c r="K1088" s="82" t="str">
        <f>IF(ISBLANK($D1088),"",SUMIFS('8. 514 Details Included'!$I:$I,'8. 514 Details Included'!$A:$A,'7. 511_CAR_Student_Counts_Sec'!$A1088,'8. 514 Details Included'!$E:$E,'7. 511_CAR_Student_Counts_Sec'!$D1088,'8. 514 Details Included'!$D:$D,'7. 511_CAR_Student_Counts_Sec'!K$1,'8. 514 Details Included'!$G:$G,'7. 511_CAR_Student_Counts_Sec'!$F1088))</f>
        <v/>
      </c>
      <c r="L1088" s="82" t="str">
        <f>IF(ISBLANK($D1088),"",SUMIFS('8. 514 Details Included'!$I:$I,'8. 514 Details Included'!$A:$A,'7. 511_CAR_Student_Counts_Sec'!$A1088,'8. 514 Details Included'!$E:$E,'7. 511_CAR_Student_Counts_Sec'!$D1088,'8. 514 Details Included'!$D:$D,'7. 511_CAR_Student_Counts_Sec'!L$1,'8. 514 Details Included'!$G:$G,'7. 511_CAR_Student_Counts_Sec'!$F1088))</f>
        <v/>
      </c>
      <c r="M1088" s="82" t="str">
        <f>IF(ISBLANK($D1088),"",SUMIFS('8. 514 Details Included'!$I:$I,'8. 514 Details Included'!$A:$A,'7. 511_CAR_Student_Counts_Sec'!$A1088,'8. 514 Details Included'!$E:$E,'7. 511_CAR_Student_Counts_Sec'!$D1088,'8. 514 Details Included'!$D:$D,'7. 511_CAR_Student_Counts_Sec'!M$1,'8. 514 Details Included'!$G:$G,'7. 511_CAR_Student_Counts_Sec'!$F1088))</f>
        <v/>
      </c>
      <c r="N1088" s="82" t="str">
        <f>IF(ISBLANK($D1088),"",SUMIFS('8. 514 Details Included'!$I:$I,'8. 514 Details Included'!$A:$A,'7. 511_CAR_Student_Counts_Sec'!$A1088,'8. 514 Details Included'!$E:$E,'7. 511_CAR_Student_Counts_Sec'!$D1088,'8. 514 Details Included'!$D:$D,'7. 511_CAR_Student_Counts_Sec'!N$1,'8. 514 Details Included'!$G:$G,'7. 511_CAR_Student_Counts_Sec'!$F1088))</f>
        <v/>
      </c>
      <c r="O1088" s="81" t="str">
        <f t="shared" si="48"/>
        <v/>
      </c>
      <c r="P1088" s="81" t="str">
        <f t="shared" si="49"/>
        <v/>
      </c>
      <c r="Q1088" s="81" t="str">
        <f t="shared" si="50"/>
        <v/>
      </c>
    </row>
    <row r="1089" spans="1:17" ht="15" outlineLevel="4" x14ac:dyDescent="0.2">
      <c r="A1089" s="85">
        <v>226</v>
      </c>
      <c r="B1089" s="86" t="s">
        <v>1116</v>
      </c>
      <c r="C1089" s="86" t="s">
        <v>1169</v>
      </c>
      <c r="D1089" s="85">
        <v>152</v>
      </c>
      <c r="E1089" s="86" t="s">
        <v>1605</v>
      </c>
      <c r="F1089" s="85">
        <v>1</v>
      </c>
      <c r="G1089" s="85">
        <v>33</v>
      </c>
      <c r="H1089" s="82">
        <f>IF(ISBLANK($D1089),"",SUMIFS('8. 514 Details Included'!$I:$I,'8. 514 Details Included'!$A:$A,'7. 511_CAR_Student_Counts_Sec'!$A1089,'8. 514 Details Included'!$E:$E,'7. 511_CAR_Student_Counts_Sec'!$D1089,'8. 514 Details Included'!$D:$D,'7. 511_CAR_Student_Counts_Sec'!H$1,'8. 514 Details Included'!$G:$G,'7. 511_CAR_Student_Counts_Sec'!$F1089))</f>
        <v>0</v>
      </c>
      <c r="I1089" s="82">
        <f>IF(ISBLANK($D1089),"",SUMIFS('8. 514 Details Included'!$I:$I,'8. 514 Details Included'!$A:$A,'7. 511_CAR_Student_Counts_Sec'!$A1089,'8. 514 Details Included'!$E:$E,'7. 511_CAR_Student_Counts_Sec'!$D1089,'8. 514 Details Included'!$D:$D,'7. 511_CAR_Student_Counts_Sec'!I$1,'8. 514 Details Included'!$G:$G,'7. 511_CAR_Student_Counts_Sec'!$F1089))</f>
        <v>0</v>
      </c>
      <c r="J1089" s="82">
        <f>IF(ISBLANK($D1089),"",SUMIFS('8. 514 Details Included'!$I:$I,'8. 514 Details Included'!$A:$A,'7. 511_CAR_Student_Counts_Sec'!$A1089,'8. 514 Details Included'!$E:$E,'7. 511_CAR_Student_Counts_Sec'!$D1089,'8. 514 Details Included'!$D:$D,'7. 511_CAR_Student_Counts_Sec'!J$1,'8. 514 Details Included'!$G:$G,'7. 511_CAR_Student_Counts_Sec'!$F1089))</f>
        <v>33</v>
      </c>
      <c r="K1089" s="82">
        <f>IF(ISBLANK($D1089),"",SUMIFS('8. 514 Details Included'!$I:$I,'8. 514 Details Included'!$A:$A,'7. 511_CAR_Student_Counts_Sec'!$A1089,'8. 514 Details Included'!$E:$E,'7. 511_CAR_Student_Counts_Sec'!$D1089,'8. 514 Details Included'!$D:$D,'7. 511_CAR_Student_Counts_Sec'!K$1,'8. 514 Details Included'!$G:$G,'7. 511_CAR_Student_Counts_Sec'!$F1089))</f>
        <v>0</v>
      </c>
      <c r="L1089" s="82">
        <f>IF(ISBLANK($D1089),"",SUMIFS('8. 514 Details Included'!$I:$I,'8. 514 Details Included'!$A:$A,'7. 511_CAR_Student_Counts_Sec'!$A1089,'8. 514 Details Included'!$E:$E,'7. 511_CAR_Student_Counts_Sec'!$D1089,'8. 514 Details Included'!$D:$D,'7. 511_CAR_Student_Counts_Sec'!L$1,'8. 514 Details Included'!$G:$G,'7. 511_CAR_Student_Counts_Sec'!$F1089))</f>
        <v>0</v>
      </c>
      <c r="M1089" s="82">
        <f>IF(ISBLANK($D1089),"",SUMIFS('8. 514 Details Included'!$I:$I,'8. 514 Details Included'!$A:$A,'7. 511_CAR_Student_Counts_Sec'!$A1089,'8. 514 Details Included'!$E:$E,'7. 511_CAR_Student_Counts_Sec'!$D1089,'8. 514 Details Included'!$D:$D,'7. 511_CAR_Student_Counts_Sec'!M$1,'8. 514 Details Included'!$G:$G,'7. 511_CAR_Student_Counts_Sec'!$F1089))</f>
        <v>0</v>
      </c>
      <c r="N1089" s="82">
        <f>IF(ISBLANK($D1089),"",SUMIFS('8. 514 Details Included'!$I:$I,'8. 514 Details Included'!$A:$A,'7. 511_CAR_Student_Counts_Sec'!$A1089,'8. 514 Details Included'!$E:$E,'7. 511_CAR_Student_Counts_Sec'!$D1089,'8. 514 Details Included'!$D:$D,'7. 511_CAR_Student_Counts_Sec'!N$1,'8. 514 Details Included'!$G:$G,'7. 511_CAR_Student_Counts_Sec'!$F1089))</f>
        <v>0</v>
      </c>
      <c r="O1089" s="81">
        <f t="shared" si="48"/>
        <v>33</v>
      </c>
      <c r="P1089" s="81">
        <f t="shared" si="49"/>
        <v>0</v>
      </c>
      <c r="Q1089" s="81" t="str">
        <f t="shared" si="50"/>
        <v>6-8</v>
      </c>
    </row>
    <row r="1090" spans="1:17" ht="15" outlineLevel="4" x14ac:dyDescent="0.2">
      <c r="A1090" s="85">
        <v>226</v>
      </c>
      <c r="B1090" s="86" t="s">
        <v>1116</v>
      </c>
      <c r="C1090" s="86" t="s">
        <v>1169</v>
      </c>
      <c r="D1090" s="85">
        <v>152</v>
      </c>
      <c r="E1090" s="86" t="s">
        <v>1605</v>
      </c>
      <c r="F1090" s="85">
        <v>2</v>
      </c>
      <c r="G1090" s="85">
        <v>34</v>
      </c>
      <c r="H1090" s="82">
        <f>IF(ISBLANK($D1090),"",SUMIFS('8. 514 Details Included'!$I:$I,'8. 514 Details Included'!$A:$A,'7. 511_CAR_Student_Counts_Sec'!$A1090,'8. 514 Details Included'!$E:$E,'7. 511_CAR_Student_Counts_Sec'!$D1090,'8. 514 Details Included'!$D:$D,'7. 511_CAR_Student_Counts_Sec'!H$1,'8. 514 Details Included'!$G:$G,'7. 511_CAR_Student_Counts_Sec'!$F1090))</f>
        <v>0</v>
      </c>
      <c r="I1090" s="82">
        <f>IF(ISBLANK($D1090),"",SUMIFS('8. 514 Details Included'!$I:$I,'8. 514 Details Included'!$A:$A,'7. 511_CAR_Student_Counts_Sec'!$A1090,'8. 514 Details Included'!$E:$E,'7. 511_CAR_Student_Counts_Sec'!$D1090,'8. 514 Details Included'!$D:$D,'7. 511_CAR_Student_Counts_Sec'!I$1,'8. 514 Details Included'!$G:$G,'7. 511_CAR_Student_Counts_Sec'!$F1090))</f>
        <v>0</v>
      </c>
      <c r="J1090" s="82">
        <f>IF(ISBLANK($D1090),"",SUMIFS('8. 514 Details Included'!$I:$I,'8. 514 Details Included'!$A:$A,'7. 511_CAR_Student_Counts_Sec'!$A1090,'8. 514 Details Included'!$E:$E,'7. 511_CAR_Student_Counts_Sec'!$D1090,'8. 514 Details Included'!$D:$D,'7. 511_CAR_Student_Counts_Sec'!J$1,'8. 514 Details Included'!$G:$G,'7. 511_CAR_Student_Counts_Sec'!$F1090))</f>
        <v>34</v>
      </c>
      <c r="K1090" s="82">
        <f>IF(ISBLANK($D1090),"",SUMIFS('8. 514 Details Included'!$I:$I,'8. 514 Details Included'!$A:$A,'7. 511_CAR_Student_Counts_Sec'!$A1090,'8. 514 Details Included'!$E:$E,'7. 511_CAR_Student_Counts_Sec'!$D1090,'8. 514 Details Included'!$D:$D,'7. 511_CAR_Student_Counts_Sec'!K$1,'8. 514 Details Included'!$G:$G,'7. 511_CAR_Student_Counts_Sec'!$F1090))</f>
        <v>0</v>
      </c>
      <c r="L1090" s="82">
        <f>IF(ISBLANK($D1090),"",SUMIFS('8. 514 Details Included'!$I:$I,'8. 514 Details Included'!$A:$A,'7. 511_CAR_Student_Counts_Sec'!$A1090,'8. 514 Details Included'!$E:$E,'7. 511_CAR_Student_Counts_Sec'!$D1090,'8. 514 Details Included'!$D:$D,'7. 511_CAR_Student_Counts_Sec'!L$1,'8. 514 Details Included'!$G:$G,'7. 511_CAR_Student_Counts_Sec'!$F1090))</f>
        <v>0</v>
      </c>
      <c r="M1090" s="82">
        <f>IF(ISBLANK($D1090),"",SUMIFS('8. 514 Details Included'!$I:$I,'8. 514 Details Included'!$A:$A,'7. 511_CAR_Student_Counts_Sec'!$A1090,'8. 514 Details Included'!$E:$E,'7. 511_CAR_Student_Counts_Sec'!$D1090,'8. 514 Details Included'!$D:$D,'7. 511_CAR_Student_Counts_Sec'!M$1,'8. 514 Details Included'!$G:$G,'7. 511_CAR_Student_Counts_Sec'!$F1090))</f>
        <v>0</v>
      </c>
      <c r="N1090" s="82">
        <f>IF(ISBLANK($D1090),"",SUMIFS('8. 514 Details Included'!$I:$I,'8. 514 Details Included'!$A:$A,'7. 511_CAR_Student_Counts_Sec'!$A1090,'8. 514 Details Included'!$E:$E,'7. 511_CAR_Student_Counts_Sec'!$D1090,'8. 514 Details Included'!$D:$D,'7. 511_CAR_Student_Counts_Sec'!N$1,'8. 514 Details Included'!$G:$G,'7. 511_CAR_Student_Counts_Sec'!$F1090))</f>
        <v>0</v>
      </c>
      <c r="O1090" s="81">
        <f t="shared" ref="O1090:O1153" si="51">IF(ISBLANK($D1090),"",SUM(H1090:J1090))</f>
        <v>34</v>
      </c>
      <c r="P1090" s="81">
        <f t="shared" ref="P1090:P1153" si="52">IF(ISBLANK($D1090),"",SUM(K1090:N1090))</f>
        <v>0</v>
      </c>
      <c r="Q1090" s="81" t="str">
        <f t="shared" ref="Q1090:Q1153" si="53">IF(SUM(O1090:P1090)=0,"",IF(O1090&gt;0,"6-8",IF(P1090&gt;0,"9-12","Both 6-8 and 9-12")))</f>
        <v>6-8</v>
      </c>
    </row>
    <row r="1091" spans="1:17" ht="15" outlineLevel="4" x14ac:dyDescent="0.2">
      <c r="A1091" s="85">
        <v>226</v>
      </c>
      <c r="B1091" s="86" t="s">
        <v>1116</v>
      </c>
      <c r="C1091" s="86" t="s">
        <v>1169</v>
      </c>
      <c r="D1091" s="85">
        <v>152</v>
      </c>
      <c r="E1091" s="86" t="s">
        <v>1605</v>
      </c>
      <c r="F1091" s="85">
        <v>5</v>
      </c>
      <c r="G1091" s="85">
        <v>31</v>
      </c>
      <c r="H1091" s="82">
        <f>IF(ISBLANK($D1091),"",SUMIFS('8. 514 Details Included'!$I:$I,'8. 514 Details Included'!$A:$A,'7. 511_CAR_Student_Counts_Sec'!$A1091,'8. 514 Details Included'!$E:$E,'7. 511_CAR_Student_Counts_Sec'!$D1091,'8. 514 Details Included'!$D:$D,'7. 511_CAR_Student_Counts_Sec'!H$1,'8. 514 Details Included'!$G:$G,'7. 511_CAR_Student_Counts_Sec'!$F1091))</f>
        <v>0</v>
      </c>
      <c r="I1091" s="82">
        <f>IF(ISBLANK($D1091),"",SUMIFS('8. 514 Details Included'!$I:$I,'8. 514 Details Included'!$A:$A,'7. 511_CAR_Student_Counts_Sec'!$A1091,'8. 514 Details Included'!$E:$E,'7. 511_CAR_Student_Counts_Sec'!$D1091,'8. 514 Details Included'!$D:$D,'7. 511_CAR_Student_Counts_Sec'!I$1,'8. 514 Details Included'!$G:$G,'7. 511_CAR_Student_Counts_Sec'!$F1091))</f>
        <v>0</v>
      </c>
      <c r="J1091" s="82">
        <f>IF(ISBLANK($D1091),"",SUMIFS('8. 514 Details Included'!$I:$I,'8. 514 Details Included'!$A:$A,'7. 511_CAR_Student_Counts_Sec'!$A1091,'8. 514 Details Included'!$E:$E,'7. 511_CAR_Student_Counts_Sec'!$D1091,'8. 514 Details Included'!$D:$D,'7. 511_CAR_Student_Counts_Sec'!J$1,'8. 514 Details Included'!$G:$G,'7. 511_CAR_Student_Counts_Sec'!$F1091))</f>
        <v>31</v>
      </c>
      <c r="K1091" s="82">
        <f>IF(ISBLANK($D1091),"",SUMIFS('8. 514 Details Included'!$I:$I,'8. 514 Details Included'!$A:$A,'7. 511_CAR_Student_Counts_Sec'!$A1091,'8. 514 Details Included'!$E:$E,'7. 511_CAR_Student_Counts_Sec'!$D1091,'8. 514 Details Included'!$D:$D,'7. 511_CAR_Student_Counts_Sec'!K$1,'8. 514 Details Included'!$G:$G,'7. 511_CAR_Student_Counts_Sec'!$F1091))</f>
        <v>0</v>
      </c>
      <c r="L1091" s="82">
        <f>IF(ISBLANK($D1091),"",SUMIFS('8. 514 Details Included'!$I:$I,'8. 514 Details Included'!$A:$A,'7. 511_CAR_Student_Counts_Sec'!$A1091,'8. 514 Details Included'!$E:$E,'7. 511_CAR_Student_Counts_Sec'!$D1091,'8. 514 Details Included'!$D:$D,'7. 511_CAR_Student_Counts_Sec'!L$1,'8. 514 Details Included'!$G:$G,'7. 511_CAR_Student_Counts_Sec'!$F1091))</f>
        <v>0</v>
      </c>
      <c r="M1091" s="82">
        <f>IF(ISBLANK($D1091),"",SUMIFS('8. 514 Details Included'!$I:$I,'8. 514 Details Included'!$A:$A,'7. 511_CAR_Student_Counts_Sec'!$A1091,'8. 514 Details Included'!$E:$E,'7. 511_CAR_Student_Counts_Sec'!$D1091,'8. 514 Details Included'!$D:$D,'7. 511_CAR_Student_Counts_Sec'!M$1,'8. 514 Details Included'!$G:$G,'7. 511_CAR_Student_Counts_Sec'!$F1091))</f>
        <v>0</v>
      </c>
      <c r="N1091" s="82">
        <f>IF(ISBLANK($D1091),"",SUMIFS('8. 514 Details Included'!$I:$I,'8. 514 Details Included'!$A:$A,'7. 511_CAR_Student_Counts_Sec'!$A1091,'8. 514 Details Included'!$E:$E,'7. 511_CAR_Student_Counts_Sec'!$D1091,'8. 514 Details Included'!$D:$D,'7. 511_CAR_Student_Counts_Sec'!N$1,'8. 514 Details Included'!$G:$G,'7. 511_CAR_Student_Counts_Sec'!$F1091))</f>
        <v>0</v>
      </c>
      <c r="O1091" s="81">
        <f t="shared" si="51"/>
        <v>31</v>
      </c>
      <c r="P1091" s="81">
        <f t="shared" si="52"/>
        <v>0</v>
      </c>
      <c r="Q1091" s="81" t="str">
        <f t="shared" si="53"/>
        <v>6-8</v>
      </c>
    </row>
    <row r="1092" spans="1:17" ht="15" outlineLevel="4" x14ac:dyDescent="0.2">
      <c r="A1092" s="85">
        <v>226</v>
      </c>
      <c r="B1092" s="86" t="s">
        <v>1116</v>
      </c>
      <c r="C1092" s="86" t="s">
        <v>1169</v>
      </c>
      <c r="D1092" s="85">
        <v>152</v>
      </c>
      <c r="E1092" s="86" t="s">
        <v>1605</v>
      </c>
      <c r="F1092" s="85">
        <v>6</v>
      </c>
      <c r="G1092" s="85">
        <v>32</v>
      </c>
      <c r="H1092" s="82">
        <f>IF(ISBLANK($D1092),"",SUMIFS('8. 514 Details Included'!$I:$I,'8. 514 Details Included'!$A:$A,'7. 511_CAR_Student_Counts_Sec'!$A1092,'8. 514 Details Included'!$E:$E,'7. 511_CAR_Student_Counts_Sec'!$D1092,'8. 514 Details Included'!$D:$D,'7. 511_CAR_Student_Counts_Sec'!H$1,'8. 514 Details Included'!$G:$G,'7. 511_CAR_Student_Counts_Sec'!$F1092))</f>
        <v>0</v>
      </c>
      <c r="I1092" s="82">
        <f>IF(ISBLANK($D1092),"",SUMIFS('8. 514 Details Included'!$I:$I,'8. 514 Details Included'!$A:$A,'7. 511_CAR_Student_Counts_Sec'!$A1092,'8. 514 Details Included'!$E:$E,'7. 511_CAR_Student_Counts_Sec'!$D1092,'8. 514 Details Included'!$D:$D,'7. 511_CAR_Student_Counts_Sec'!I$1,'8. 514 Details Included'!$G:$G,'7. 511_CAR_Student_Counts_Sec'!$F1092))</f>
        <v>32</v>
      </c>
      <c r="J1092" s="82">
        <f>IF(ISBLANK($D1092),"",SUMIFS('8. 514 Details Included'!$I:$I,'8. 514 Details Included'!$A:$A,'7. 511_CAR_Student_Counts_Sec'!$A1092,'8. 514 Details Included'!$E:$E,'7. 511_CAR_Student_Counts_Sec'!$D1092,'8. 514 Details Included'!$D:$D,'7. 511_CAR_Student_Counts_Sec'!J$1,'8. 514 Details Included'!$G:$G,'7. 511_CAR_Student_Counts_Sec'!$F1092))</f>
        <v>0</v>
      </c>
      <c r="K1092" s="82">
        <f>IF(ISBLANK($D1092),"",SUMIFS('8. 514 Details Included'!$I:$I,'8. 514 Details Included'!$A:$A,'7. 511_CAR_Student_Counts_Sec'!$A1092,'8. 514 Details Included'!$E:$E,'7. 511_CAR_Student_Counts_Sec'!$D1092,'8. 514 Details Included'!$D:$D,'7. 511_CAR_Student_Counts_Sec'!K$1,'8. 514 Details Included'!$G:$G,'7. 511_CAR_Student_Counts_Sec'!$F1092))</f>
        <v>0</v>
      </c>
      <c r="L1092" s="82">
        <f>IF(ISBLANK($D1092),"",SUMIFS('8. 514 Details Included'!$I:$I,'8. 514 Details Included'!$A:$A,'7. 511_CAR_Student_Counts_Sec'!$A1092,'8. 514 Details Included'!$E:$E,'7. 511_CAR_Student_Counts_Sec'!$D1092,'8. 514 Details Included'!$D:$D,'7. 511_CAR_Student_Counts_Sec'!L$1,'8. 514 Details Included'!$G:$G,'7. 511_CAR_Student_Counts_Sec'!$F1092))</f>
        <v>0</v>
      </c>
      <c r="M1092" s="82">
        <f>IF(ISBLANK($D1092),"",SUMIFS('8. 514 Details Included'!$I:$I,'8. 514 Details Included'!$A:$A,'7. 511_CAR_Student_Counts_Sec'!$A1092,'8. 514 Details Included'!$E:$E,'7. 511_CAR_Student_Counts_Sec'!$D1092,'8. 514 Details Included'!$D:$D,'7. 511_CAR_Student_Counts_Sec'!M$1,'8. 514 Details Included'!$G:$G,'7. 511_CAR_Student_Counts_Sec'!$F1092))</f>
        <v>0</v>
      </c>
      <c r="N1092" s="82">
        <f>IF(ISBLANK($D1092),"",SUMIFS('8. 514 Details Included'!$I:$I,'8. 514 Details Included'!$A:$A,'7. 511_CAR_Student_Counts_Sec'!$A1092,'8. 514 Details Included'!$E:$E,'7. 511_CAR_Student_Counts_Sec'!$D1092,'8. 514 Details Included'!$D:$D,'7. 511_CAR_Student_Counts_Sec'!N$1,'8. 514 Details Included'!$G:$G,'7. 511_CAR_Student_Counts_Sec'!$F1092))</f>
        <v>0</v>
      </c>
      <c r="O1092" s="81">
        <f t="shared" si="51"/>
        <v>32</v>
      </c>
      <c r="P1092" s="81">
        <f t="shared" si="52"/>
        <v>0</v>
      </c>
      <c r="Q1092" s="81" t="str">
        <f t="shared" si="53"/>
        <v>6-8</v>
      </c>
    </row>
    <row r="1093" spans="1:17" ht="15" outlineLevel="4" x14ac:dyDescent="0.2">
      <c r="A1093" s="85">
        <v>226</v>
      </c>
      <c r="B1093" s="86" t="s">
        <v>1116</v>
      </c>
      <c r="C1093" s="86" t="s">
        <v>1169</v>
      </c>
      <c r="D1093" s="85">
        <v>120</v>
      </c>
      <c r="E1093" s="86" t="s">
        <v>1604</v>
      </c>
      <c r="F1093" s="85">
        <v>1</v>
      </c>
      <c r="G1093" s="85">
        <v>21</v>
      </c>
      <c r="H1093" s="82">
        <f>IF(ISBLANK($D1093),"",SUMIFS('8. 514 Details Included'!$I:$I,'8. 514 Details Included'!$A:$A,'7. 511_CAR_Student_Counts_Sec'!$A1093,'8. 514 Details Included'!$E:$E,'7. 511_CAR_Student_Counts_Sec'!$D1093,'8. 514 Details Included'!$D:$D,'7. 511_CAR_Student_Counts_Sec'!H$1,'8. 514 Details Included'!$G:$G,'7. 511_CAR_Student_Counts_Sec'!$F1093))</f>
        <v>21</v>
      </c>
      <c r="I1093" s="82">
        <f>IF(ISBLANK($D1093),"",SUMIFS('8. 514 Details Included'!$I:$I,'8. 514 Details Included'!$A:$A,'7. 511_CAR_Student_Counts_Sec'!$A1093,'8. 514 Details Included'!$E:$E,'7. 511_CAR_Student_Counts_Sec'!$D1093,'8. 514 Details Included'!$D:$D,'7. 511_CAR_Student_Counts_Sec'!I$1,'8. 514 Details Included'!$G:$G,'7. 511_CAR_Student_Counts_Sec'!$F1093))</f>
        <v>0</v>
      </c>
      <c r="J1093" s="82">
        <f>IF(ISBLANK($D1093),"",SUMIFS('8. 514 Details Included'!$I:$I,'8. 514 Details Included'!$A:$A,'7. 511_CAR_Student_Counts_Sec'!$A1093,'8. 514 Details Included'!$E:$E,'7. 511_CAR_Student_Counts_Sec'!$D1093,'8. 514 Details Included'!$D:$D,'7. 511_CAR_Student_Counts_Sec'!J$1,'8. 514 Details Included'!$G:$G,'7. 511_CAR_Student_Counts_Sec'!$F1093))</f>
        <v>0</v>
      </c>
      <c r="K1093" s="82">
        <f>IF(ISBLANK($D1093),"",SUMIFS('8. 514 Details Included'!$I:$I,'8. 514 Details Included'!$A:$A,'7. 511_CAR_Student_Counts_Sec'!$A1093,'8. 514 Details Included'!$E:$E,'7. 511_CAR_Student_Counts_Sec'!$D1093,'8. 514 Details Included'!$D:$D,'7. 511_CAR_Student_Counts_Sec'!K$1,'8. 514 Details Included'!$G:$G,'7. 511_CAR_Student_Counts_Sec'!$F1093))</f>
        <v>0</v>
      </c>
      <c r="L1093" s="82">
        <f>IF(ISBLANK($D1093),"",SUMIFS('8. 514 Details Included'!$I:$I,'8. 514 Details Included'!$A:$A,'7. 511_CAR_Student_Counts_Sec'!$A1093,'8. 514 Details Included'!$E:$E,'7. 511_CAR_Student_Counts_Sec'!$D1093,'8. 514 Details Included'!$D:$D,'7. 511_CAR_Student_Counts_Sec'!L$1,'8. 514 Details Included'!$G:$G,'7. 511_CAR_Student_Counts_Sec'!$F1093))</f>
        <v>0</v>
      </c>
      <c r="M1093" s="82">
        <f>IF(ISBLANK($D1093),"",SUMIFS('8. 514 Details Included'!$I:$I,'8. 514 Details Included'!$A:$A,'7. 511_CAR_Student_Counts_Sec'!$A1093,'8. 514 Details Included'!$E:$E,'7. 511_CAR_Student_Counts_Sec'!$D1093,'8. 514 Details Included'!$D:$D,'7. 511_CAR_Student_Counts_Sec'!M$1,'8. 514 Details Included'!$G:$G,'7. 511_CAR_Student_Counts_Sec'!$F1093))</f>
        <v>0</v>
      </c>
      <c r="N1093" s="82">
        <f>IF(ISBLANK($D1093),"",SUMIFS('8. 514 Details Included'!$I:$I,'8. 514 Details Included'!$A:$A,'7. 511_CAR_Student_Counts_Sec'!$A1093,'8. 514 Details Included'!$E:$E,'7. 511_CAR_Student_Counts_Sec'!$D1093,'8. 514 Details Included'!$D:$D,'7. 511_CAR_Student_Counts_Sec'!N$1,'8. 514 Details Included'!$G:$G,'7. 511_CAR_Student_Counts_Sec'!$F1093))</f>
        <v>0</v>
      </c>
      <c r="O1093" s="81">
        <f t="shared" si="51"/>
        <v>21</v>
      </c>
      <c r="P1093" s="81">
        <f t="shared" si="52"/>
        <v>0</v>
      </c>
      <c r="Q1093" s="81" t="str">
        <f t="shared" si="53"/>
        <v>6-8</v>
      </c>
    </row>
    <row r="1094" spans="1:17" ht="15" outlineLevel="4" x14ac:dyDescent="0.2">
      <c r="A1094" s="85">
        <v>226</v>
      </c>
      <c r="B1094" s="86" t="s">
        <v>1116</v>
      </c>
      <c r="C1094" s="86" t="s">
        <v>1169</v>
      </c>
      <c r="D1094" s="85">
        <v>120</v>
      </c>
      <c r="E1094" s="86" t="s">
        <v>1604</v>
      </c>
      <c r="F1094" s="85">
        <v>2</v>
      </c>
      <c r="G1094" s="85">
        <v>21</v>
      </c>
      <c r="H1094" s="82">
        <f>IF(ISBLANK($D1094),"",SUMIFS('8. 514 Details Included'!$I:$I,'8. 514 Details Included'!$A:$A,'7. 511_CAR_Student_Counts_Sec'!$A1094,'8. 514 Details Included'!$E:$E,'7. 511_CAR_Student_Counts_Sec'!$D1094,'8. 514 Details Included'!$D:$D,'7. 511_CAR_Student_Counts_Sec'!H$1,'8. 514 Details Included'!$G:$G,'7. 511_CAR_Student_Counts_Sec'!$F1094))</f>
        <v>21</v>
      </c>
      <c r="I1094" s="82">
        <f>IF(ISBLANK($D1094),"",SUMIFS('8. 514 Details Included'!$I:$I,'8. 514 Details Included'!$A:$A,'7. 511_CAR_Student_Counts_Sec'!$A1094,'8. 514 Details Included'!$E:$E,'7. 511_CAR_Student_Counts_Sec'!$D1094,'8. 514 Details Included'!$D:$D,'7. 511_CAR_Student_Counts_Sec'!I$1,'8. 514 Details Included'!$G:$G,'7. 511_CAR_Student_Counts_Sec'!$F1094))</f>
        <v>0</v>
      </c>
      <c r="J1094" s="82">
        <f>IF(ISBLANK($D1094),"",SUMIFS('8. 514 Details Included'!$I:$I,'8. 514 Details Included'!$A:$A,'7. 511_CAR_Student_Counts_Sec'!$A1094,'8. 514 Details Included'!$E:$E,'7. 511_CAR_Student_Counts_Sec'!$D1094,'8. 514 Details Included'!$D:$D,'7. 511_CAR_Student_Counts_Sec'!J$1,'8. 514 Details Included'!$G:$G,'7. 511_CAR_Student_Counts_Sec'!$F1094))</f>
        <v>0</v>
      </c>
      <c r="K1094" s="82">
        <f>IF(ISBLANK($D1094),"",SUMIFS('8. 514 Details Included'!$I:$I,'8. 514 Details Included'!$A:$A,'7. 511_CAR_Student_Counts_Sec'!$A1094,'8. 514 Details Included'!$E:$E,'7. 511_CAR_Student_Counts_Sec'!$D1094,'8. 514 Details Included'!$D:$D,'7. 511_CAR_Student_Counts_Sec'!K$1,'8. 514 Details Included'!$G:$G,'7. 511_CAR_Student_Counts_Sec'!$F1094))</f>
        <v>0</v>
      </c>
      <c r="L1094" s="82">
        <f>IF(ISBLANK($D1094),"",SUMIFS('8. 514 Details Included'!$I:$I,'8. 514 Details Included'!$A:$A,'7. 511_CAR_Student_Counts_Sec'!$A1094,'8. 514 Details Included'!$E:$E,'7. 511_CAR_Student_Counts_Sec'!$D1094,'8. 514 Details Included'!$D:$D,'7. 511_CAR_Student_Counts_Sec'!L$1,'8. 514 Details Included'!$G:$G,'7. 511_CAR_Student_Counts_Sec'!$F1094))</f>
        <v>0</v>
      </c>
      <c r="M1094" s="82">
        <f>IF(ISBLANK($D1094),"",SUMIFS('8. 514 Details Included'!$I:$I,'8. 514 Details Included'!$A:$A,'7. 511_CAR_Student_Counts_Sec'!$A1094,'8. 514 Details Included'!$E:$E,'7. 511_CAR_Student_Counts_Sec'!$D1094,'8. 514 Details Included'!$D:$D,'7. 511_CAR_Student_Counts_Sec'!M$1,'8. 514 Details Included'!$G:$G,'7. 511_CAR_Student_Counts_Sec'!$F1094))</f>
        <v>0</v>
      </c>
      <c r="N1094" s="82">
        <f>IF(ISBLANK($D1094),"",SUMIFS('8. 514 Details Included'!$I:$I,'8. 514 Details Included'!$A:$A,'7. 511_CAR_Student_Counts_Sec'!$A1094,'8. 514 Details Included'!$E:$E,'7. 511_CAR_Student_Counts_Sec'!$D1094,'8. 514 Details Included'!$D:$D,'7. 511_CAR_Student_Counts_Sec'!N$1,'8. 514 Details Included'!$G:$G,'7. 511_CAR_Student_Counts_Sec'!$F1094))</f>
        <v>0</v>
      </c>
      <c r="O1094" s="81">
        <f t="shared" si="51"/>
        <v>21</v>
      </c>
      <c r="P1094" s="81">
        <f t="shared" si="52"/>
        <v>0</v>
      </c>
      <c r="Q1094" s="81" t="str">
        <f t="shared" si="53"/>
        <v>6-8</v>
      </c>
    </row>
    <row r="1095" spans="1:17" ht="15" outlineLevel="4" x14ac:dyDescent="0.2">
      <c r="A1095" s="85">
        <v>226</v>
      </c>
      <c r="B1095" s="86" t="s">
        <v>1116</v>
      </c>
      <c r="C1095" s="86" t="s">
        <v>1169</v>
      </c>
      <c r="D1095" s="85">
        <v>120</v>
      </c>
      <c r="E1095" s="86" t="s">
        <v>1604</v>
      </c>
      <c r="F1095" s="85">
        <v>4</v>
      </c>
      <c r="G1095" s="85">
        <v>23</v>
      </c>
      <c r="H1095" s="82">
        <f>IF(ISBLANK($D1095),"",SUMIFS('8. 514 Details Included'!$I:$I,'8. 514 Details Included'!$A:$A,'7. 511_CAR_Student_Counts_Sec'!$A1095,'8. 514 Details Included'!$E:$E,'7. 511_CAR_Student_Counts_Sec'!$D1095,'8. 514 Details Included'!$D:$D,'7. 511_CAR_Student_Counts_Sec'!H$1,'8. 514 Details Included'!$G:$G,'7. 511_CAR_Student_Counts_Sec'!$F1095))</f>
        <v>23</v>
      </c>
      <c r="I1095" s="82">
        <f>IF(ISBLANK($D1095),"",SUMIFS('8. 514 Details Included'!$I:$I,'8. 514 Details Included'!$A:$A,'7. 511_CAR_Student_Counts_Sec'!$A1095,'8. 514 Details Included'!$E:$E,'7. 511_CAR_Student_Counts_Sec'!$D1095,'8. 514 Details Included'!$D:$D,'7. 511_CAR_Student_Counts_Sec'!I$1,'8. 514 Details Included'!$G:$G,'7. 511_CAR_Student_Counts_Sec'!$F1095))</f>
        <v>0</v>
      </c>
      <c r="J1095" s="82">
        <f>IF(ISBLANK($D1095),"",SUMIFS('8. 514 Details Included'!$I:$I,'8. 514 Details Included'!$A:$A,'7. 511_CAR_Student_Counts_Sec'!$A1095,'8. 514 Details Included'!$E:$E,'7. 511_CAR_Student_Counts_Sec'!$D1095,'8. 514 Details Included'!$D:$D,'7. 511_CAR_Student_Counts_Sec'!J$1,'8. 514 Details Included'!$G:$G,'7. 511_CAR_Student_Counts_Sec'!$F1095))</f>
        <v>0</v>
      </c>
      <c r="K1095" s="82">
        <f>IF(ISBLANK($D1095),"",SUMIFS('8. 514 Details Included'!$I:$I,'8. 514 Details Included'!$A:$A,'7. 511_CAR_Student_Counts_Sec'!$A1095,'8. 514 Details Included'!$E:$E,'7. 511_CAR_Student_Counts_Sec'!$D1095,'8. 514 Details Included'!$D:$D,'7. 511_CAR_Student_Counts_Sec'!K$1,'8. 514 Details Included'!$G:$G,'7. 511_CAR_Student_Counts_Sec'!$F1095))</f>
        <v>0</v>
      </c>
      <c r="L1095" s="82">
        <f>IF(ISBLANK($D1095),"",SUMIFS('8. 514 Details Included'!$I:$I,'8. 514 Details Included'!$A:$A,'7. 511_CAR_Student_Counts_Sec'!$A1095,'8. 514 Details Included'!$E:$E,'7. 511_CAR_Student_Counts_Sec'!$D1095,'8. 514 Details Included'!$D:$D,'7. 511_CAR_Student_Counts_Sec'!L$1,'8. 514 Details Included'!$G:$G,'7. 511_CAR_Student_Counts_Sec'!$F1095))</f>
        <v>0</v>
      </c>
      <c r="M1095" s="82">
        <f>IF(ISBLANK($D1095),"",SUMIFS('8. 514 Details Included'!$I:$I,'8. 514 Details Included'!$A:$A,'7. 511_CAR_Student_Counts_Sec'!$A1095,'8. 514 Details Included'!$E:$E,'7. 511_CAR_Student_Counts_Sec'!$D1095,'8. 514 Details Included'!$D:$D,'7. 511_CAR_Student_Counts_Sec'!M$1,'8. 514 Details Included'!$G:$G,'7. 511_CAR_Student_Counts_Sec'!$F1095))</f>
        <v>0</v>
      </c>
      <c r="N1095" s="82">
        <f>IF(ISBLANK($D1095),"",SUMIFS('8. 514 Details Included'!$I:$I,'8. 514 Details Included'!$A:$A,'7. 511_CAR_Student_Counts_Sec'!$A1095,'8. 514 Details Included'!$E:$E,'7. 511_CAR_Student_Counts_Sec'!$D1095,'8. 514 Details Included'!$D:$D,'7. 511_CAR_Student_Counts_Sec'!N$1,'8. 514 Details Included'!$G:$G,'7. 511_CAR_Student_Counts_Sec'!$F1095))</f>
        <v>0</v>
      </c>
      <c r="O1095" s="81">
        <f t="shared" si="51"/>
        <v>23</v>
      </c>
      <c r="P1095" s="81">
        <f t="shared" si="52"/>
        <v>0</v>
      </c>
      <c r="Q1095" s="81" t="str">
        <f t="shared" si="53"/>
        <v>6-8</v>
      </c>
    </row>
    <row r="1096" spans="1:17" ht="15" outlineLevel="4" x14ac:dyDescent="0.2">
      <c r="A1096" s="85">
        <v>226</v>
      </c>
      <c r="B1096" s="86" t="s">
        <v>1116</v>
      </c>
      <c r="C1096" s="86" t="s">
        <v>1169</v>
      </c>
      <c r="D1096" s="85">
        <v>120</v>
      </c>
      <c r="E1096" s="86" t="s">
        <v>1604</v>
      </c>
      <c r="F1096" s="85">
        <v>6</v>
      </c>
      <c r="G1096" s="85">
        <v>22</v>
      </c>
      <c r="H1096" s="82">
        <f>IF(ISBLANK($D1096),"",SUMIFS('8. 514 Details Included'!$I:$I,'8. 514 Details Included'!$A:$A,'7. 511_CAR_Student_Counts_Sec'!$A1096,'8. 514 Details Included'!$E:$E,'7. 511_CAR_Student_Counts_Sec'!$D1096,'8. 514 Details Included'!$D:$D,'7. 511_CAR_Student_Counts_Sec'!H$1,'8. 514 Details Included'!$G:$G,'7. 511_CAR_Student_Counts_Sec'!$F1096))</f>
        <v>22</v>
      </c>
      <c r="I1096" s="82">
        <f>IF(ISBLANK($D1096),"",SUMIFS('8. 514 Details Included'!$I:$I,'8. 514 Details Included'!$A:$A,'7. 511_CAR_Student_Counts_Sec'!$A1096,'8. 514 Details Included'!$E:$E,'7. 511_CAR_Student_Counts_Sec'!$D1096,'8. 514 Details Included'!$D:$D,'7. 511_CAR_Student_Counts_Sec'!I$1,'8. 514 Details Included'!$G:$G,'7. 511_CAR_Student_Counts_Sec'!$F1096))</f>
        <v>0</v>
      </c>
      <c r="J1096" s="82">
        <f>IF(ISBLANK($D1096),"",SUMIFS('8. 514 Details Included'!$I:$I,'8. 514 Details Included'!$A:$A,'7. 511_CAR_Student_Counts_Sec'!$A1096,'8. 514 Details Included'!$E:$E,'7. 511_CAR_Student_Counts_Sec'!$D1096,'8. 514 Details Included'!$D:$D,'7. 511_CAR_Student_Counts_Sec'!J$1,'8. 514 Details Included'!$G:$G,'7. 511_CAR_Student_Counts_Sec'!$F1096))</f>
        <v>0</v>
      </c>
      <c r="K1096" s="82">
        <f>IF(ISBLANK($D1096),"",SUMIFS('8. 514 Details Included'!$I:$I,'8. 514 Details Included'!$A:$A,'7. 511_CAR_Student_Counts_Sec'!$A1096,'8. 514 Details Included'!$E:$E,'7. 511_CAR_Student_Counts_Sec'!$D1096,'8. 514 Details Included'!$D:$D,'7. 511_CAR_Student_Counts_Sec'!K$1,'8. 514 Details Included'!$G:$G,'7. 511_CAR_Student_Counts_Sec'!$F1096))</f>
        <v>0</v>
      </c>
      <c r="L1096" s="82">
        <f>IF(ISBLANK($D1096),"",SUMIFS('8. 514 Details Included'!$I:$I,'8. 514 Details Included'!$A:$A,'7. 511_CAR_Student_Counts_Sec'!$A1096,'8. 514 Details Included'!$E:$E,'7. 511_CAR_Student_Counts_Sec'!$D1096,'8. 514 Details Included'!$D:$D,'7. 511_CAR_Student_Counts_Sec'!L$1,'8. 514 Details Included'!$G:$G,'7. 511_CAR_Student_Counts_Sec'!$F1096))</f>
        <v>0</v>
      </c>
      <c r="M1096" s="82">
        <f>IF(ISBLANK($D1096),"",SUMIFS('8. 514 Details Included'!$I:$I,'8. 514 Details Included'!$A:$A,'7. 511_CAR_Student_Counts_Sec'!$A1096,'8. 514 Details Included'!$E:$E,'7. 511_CAR_Student_Counts_Sec'!$D1096,'8. 514 Details Included'!$D:$D,'7. 511_CAR_Student_Counts_Sec'!M$1,'8. 514 Details Included'!$G:$G,'7. 511_CAR_Student_Counts_Sec'!$F1096))</f>
        <v>0</v>
      </c>
      <c r="N1096" s="82">
        <f>IF(ISBLANK($D1096),"",SUMIFS('8. 514 Details Included'!$I:$I,'8. 514 Details Included'!$A:$A,'7. 511_CAR_Student_Counts_Sec'!$A1096,'8. 514 Details Included'!$E:$E,'7. 511_CAR_Student_Counts_Sec'!$D1096,'8. 514 Details Included'!$D:$D,'7. 511_CAR_Student_Counts_Sec'!N$1,'8. 514 Details Included'!$G:$G,'7. 511_CAR_Student_Counts_Sec'!$F1096))</f>
        <v>0</v>
      </c>
      <c r="O1096" s="81">
        <f t="shared" si="51"/>
        <v>22</v>
      </c>
      <c r="P1096" s="81">
        <f t="shared" si="52"/>
        <v>0</v>
      </c>
      <c r="Q1096" s="81" t="str">
        <f t="shared" si="53"/>
        <v>6-8</v>
      </c>
    </row>
    <row r="1097" spans="1:17" ht="15" outlineLevel="4" x14ac:dyDescent="0.2">
      <c r="A1097" s="85">
        <v>226</v>
      </c>
      <c r="B1097" s="86" t="s">
        <v>1116</v>
      </c>
      <c r="C1097" s="86" t="s">
        <v>1169</v>
      </c>
      <c r="D1097" s="85">
        <v>128</v>
      </c>
      <c r="E1097" s="86" t="s">
        <v>1603</v>
      </c>
      <c r="F1097" s="85">
        <v>1</v>
      </c>
      <c r="G1097" s="85">
        <v>29</v>
      </c>
      <c r="H1097" s="82">
        <f>IF(ISBLANK($D1097),"",SUMIFS('8. 514 Details Included'!$I:$I,'8. 514 Details Included'!$A:$A,'7. 511_CAR_Student_Counts_Sec'!$A1097,'8. 514 Details Included'!$E:$E,'7. 511_CAR_Student_Counts_Sec'!$D1097,'8. 514 Details Included'!$D:$D,'7. 511_CAR_Student_Counts_Sec'!H$1,'8. 514 Details Included'!$G:$G,'7. 511_CAR_Student_Counts_Sec'!$F1097))</f>
        <v>0</v>
      </c>
      <c r="I1097" s="82">
        <f>IF(ISBLANK($D1097),"",SUMIFS('8. 514 Details Included'!$I:$I,'8. 514 Details Included'!$A:$A,'7. 511_CAR_Student_Counts_Sec'!$A1097,'8. 514 Details Included'!$E:$E,'7. 511_CAR_Student_Counts_Sec'!$D1097,'8. 514 Details Included'!$D:$D,'7. 511_CAR_Student_Counts_Sec'!I$1,'8. 514 Details Included'!$G:$G,'7. 511_CAR_Student_Counts_Sec'!$F1097))</f>
        <v>29</v>
      </c>
      <c r="J1097" s="82">
        <f>IF(ISBLANK($D1097),"",SUMIFS('8. 514 Details Included'!$I:$I,'8. 514 Details Included'!$A:$A,'7. 511_CAR_Student_Counts_Sec'!$A1097,'8. 514 Details Included'!$E:$E,'7. 511_CAR_Student_Counts_Sec'!$D1097,'8. 514 Details Included'!$D:$D,'7. 511_CAR_Student_Counts_Sec'!J$1,'8. 514 Details Included'!$G:$G,'7. 511_CAR_Student_Counts_Sec'!$F1097))</f>
        <v>0</v>
      </c>
      <c r="K1097" s="82">
        <f>IF(ISBLANK($D1097),"",SUMIFS('8. 514 Details Included'!$I:$I,'8. 514 Details Included'!$A:$A,'7. 511_CAR_Student_Counts_Sec'!$A1097,'8. 514 Details Included'!$E:$E,'7. 511_CAR_Student_Counts_Sec'!$D1097,'8. 514 Details Included'!$D:$D,'7. 511_CAR_Student_Counts_Sec'!K$1,'8. 514 Details Included'!$G:$G,'7. 511_CAR_Student_Counts_Sec'!$F1097))</f>
        <v>0</v>
      </c>
      <c r="L1097" s="82">
        <f>IF(ISBLANK($D1097),"",SUMIFS('8. 514 Details Included'!$I:$I,'8. 514 Details Included'!$A:$A,'7. 511_CAR_Student_Counts_Sec'!$A1097,'8. 514 Details Included'!$E:$E,'7. 511_CAR_Student_Counts_Sec'!$D1097,'8. 514 Details Included'!$D:$D,'7. 511_CAR_Student_Counts_Sec'!L$1,'8. 514 Details Included'!$G:$G,'7. 511_CAR_Student_Counts_Sec'!$F1097))</f>
        <v>0</v>
      </c>
      <c r="M1097" s="82">
        <f>IF(ISBLANK($D1097),"",SUMIFS('8. 514 Details Included'!$I:$I,'8. 514 Details Included'!$A:$A,'7. 511_CAR_Student_Counts_Sec'!$A1097,'8. 514 Details Included'!$E:$E,'7. 511_CAR_Student_Counts_Sec'!$D1097,'8. 514 Details Included'!$D:$D,'7. 511_CAR_Student_Counts_Sec'!M$1,'8. 514 Details Included'!$G:$G,'7. 511_CAR_Student_Counts_Sec'!$F1097))</f>
        <v>0</v>
      </c>
      <c r="N1097" s="82">
        <f>IF(ISBLANK($D1097),"",SUMIFS('8. 514 Details Included'!$I:$I,'8. 514 Details Included'!$A:$A,'7. 511_CAR_Student_Counts_Sec'!$A1097,'8. 514 Details Included'!$E:$E,'7. 511_CAR_Student_Counts_Sec'!$D1097,'8. 514 Details Included'!$D:$D,'7. 511_CAR_Student_Counts_Sec'!N$1,'8. 514 Details Included'!$G:$G,'7. 511_CAR_Student_Counts_Sec'!$F1097))</f>
        <v>0</v>
      </c>
      <c r="O1097" s="81">
        <f t="shared" si="51"/>
        <v>29</v>
      </c>
      <c r="P1097" s="81">
        <f t="shared" si="52"/>
        <v>0</v>
      </c>
      <c r="Q1097" s="81" t="str">
        <f t="shared" si="53"/>
        <v>6-8</v>
      </c>
    </row>
    <row r="1098" spans="1:17" ht="15" outlineLevel="4" x14ac:dyDescent="0.2">
      <c r="A1098" s="85">
        <v>226</v>
      </c>
      <c r="B1098" s="86" t="s">
        <v>1116</v>
      </c>
      <c r="C1098" s="86" t="s">
        <v>1169</v>
      </c>
      <c r="D1098" s="85">
        <v>128</v>
      </c>
      <c r="E1098" s="86" t="s">
        <v>1603</v>
      </c>
      <c r="F1098" s="85">
        <v>3</v>
      </c>
      <c r="G1098" s="85">
        <v>31</v>
      </c>
      <c r="H1098" s="82">
        <f>IF(ISBLANK($D1098),"",SUMIFS('8. 514 Details Included'!$I:$I,'8. 514 Details Included'!$A:$A,'7. 511_CAR_Student_Counts_Sec'!$A1098,'8. 514 Details Included'!$E:$E,'7. 511_CAR_Student_Counts_Sec'!$D1098,'8. 514 Details Included'!$D:$D,'7. 511_CAR_Student_Counts_Sec'!H$1,'8. 514 Details Included'!$G:$G,'7. 511_CAR_Student_Counts_Sec'!$F1098))</f>
        <v>0</v>
      </c>
      <c r="I1098" s="82">
        <f>IF(ISBLANK($D1098),"",SUMIFS('8. 514 Details Included'!$I:$I,'8. 514 Details Included'!$A:$A,'7. 511_CAR_Student_Counts_Sec'!$A1098,'8. 514 Details Included'!$E:$E,'7. 511_CAR_Student_Counts_Sec'!$D1098,'8. 514 Details Included'!$D:$D,'7. 511_CAR_Student_Counts_Sec'!I$1,'8. 514 Details Included'!$G:$G,'7. 511_CAR_Student_Counts_Sec'!$F1098))</f>
        <v>31</v>
      </c>
      <c r="J1098" s="82">
        <f>IF(ISBLANK($D1098),"",SUMIFS('8. 514 Details Included'!$I:$I,'8. 514 Details Included'!$A:$A,'7. 511_CAR_Student_Counts_Sec'!$A1098,'8. 514 Details Included'!$E:$E,'7. 511_CAR_Student_Counts_Sec'!$D1098,'8. 514 Details Included'!$D:$D,'7. 511_CAR_Student_Counts_Sec'!J$1,'8. 514 Details Included'!$G:$G,'7. 511_CAR_Student_Counts_Sec'!$F1098))</f>
        <v>0</v>
      </c>
      <c r="K1098" s="82">
        <f>IF(ISBLANK($D1098),"",SUMIFS('8. 514 Details Included'!$I:$I,'8. 514 Details Included'!$A:$A,'7. 511_CAR_Student_Counts_Sec'!$A1098,'8. 514 Details Included'!$E:$E,'7. 511_CAR_Student_Counts_Sec'!$D1098,'8. 514 Details Included'!$D:$D,'7. 511_CAR_Student_Counts_Sec'!K$1,'8. 514 Details Included'!$G:$G,'7. 511_CAR_Student_Counts_Sec'!$F1098))</f>
        <v>0</v>
      </c>
      <c r="L1098" s="82">
        <f>IF(ISBLANK($D1098),"",SUMIFS('8. 514 Details Included'!$I:$I,'8. 514 Details Included'!$A:$A,'7. 511_CAR_Student_Counts_Sec'!$A1098,'8. 514 Details Included'!$E:$E,'7. 511_CAR_Student_Counts_Sec'!$D1098,'8. 514 Details Included'!$D:$D,'7. 511_CAR_Student_Counts_Sec'!L$1,'8. 514 Details Included'!$G:$G,'7. 511_CAR_Student_Counts_Sec'!$F1098))</f>
        <v>0</v>
      </c>
      <c r="M1098" s="82">
        <f>IF(ISBLANK($D1098),"",SUMIFS('8. 514 Details Included'!$I:$I,'8. 514 Details Included'!$A:$A,'7. 511_CAR_Student_Counts_Sec'!$A1098,'8. 514 Details Included'!$E:$E,'7. 511_CAR_Student_Counts_Sec'!$D1098,'8. 514 Details Included'!$D:$D,'7. 511_CAR_Student_Counts_Sec'!M$1,'8. 514 Details Included'!$G:$G,'7. 511_CAR_Student_Counts_Sec'!$F1098))</f>
        <v>0</v>
      </c>
      <c r="N1098" s="82">
        <f>IF(ISBLANK($D1098),"",SUMIFS('8. 514 Details Included'!$I:$I,'8. 514 Details Included'!$A:$A,'7. 511_CAR_Student_Counts_Sec'!$A1098,'8. 514 Details Included'!$E:$E,'7. 511_CAR_Student_Counts_Sec'!$D1098,'8. 514 Details Included'!$D:$D,'7. 511_CAR_Student_Counts_Sec'!N$1,'8. 514 Details Included'!$G:$G,'7. 511_CAR_Student_Counts_Sec'!$F1098))</f>
        <v>0</v>
      </c>
      <c r="O1098" s="81">
        <f t="shared" si="51"/>
        <v>31</v>
      </c>
      <c r="P1098" s="81">
        <f t="shared" si="52"/>
        <v>0</v>
      </c>
      <c r="Q1098" s="81" t="str">
        <f t="shared" si="53"/>
        <v>6-8</v>
      </c>
    </row>
    <row r="1099" spans="1:17" ht="15" outlineLevel="4" x14ac:dyDescent="0.2">
      <c r="A1099" s="85">
        <v>226</v>
      </c>
      <c r="B1099" s="86" t="s">
        <v>1116</v>
      </c>
      <c r="C1099" s="86" t="s">
        <v>1169</v>
      </c>
      <c r="D1099" s="85">
        <v>143</v>
      </c>
      <c r="E1099" s="86" t="s">
        <v>1596</v>
      </c>
      <c r="F1099" s="85">
        <v>5</v>
      </c>
      <c r="G1099" s="85">
        <v>22</v>
      </c>
      <c r="H1099" s="82">
        <f>IF(ISBLANK($D1099),"",SUMIFS('8. 514 Details Included'!$I:$I,'8. 514 Details Included'!$A:$A,'7. 511_CAR_Student_Counts_Sec'!$A1099,'8. 514 Details Included'!$E:$E,'7. 511_CAR_Student_Counts_Sec'!$D1099,'8. 514 Details Included'!$D:$D,'7. 511_CAR_Student_Counts_Sec'!H$1,'8. 514 Details Included'!$G:$G,'7. 511_CAR_Student_Counts_Sec'!$F1099))</f>
        <v>0</v>
      </c>
      <c r="I1099" s="82">
        <f>IF(ISBLANK($D1099),"",SUMIFS('8. 514 Details Included'!$I:$I,'8. 514 Details Included'!$A:$A,'7. 511_CAR_Student_Counts_Sec'!$A1099,'8. 514 Details Included'!$E:$E,'7. 511_CAR_Student_Counts_Sec'!$D1099,'8. 514 Details Included'!$D:$D,'7. 511_CAR_Student_Counts_Sec'!I$1,'8. 514 Details Included'!$G:$G,'7. 511_CAR_Student_Counts_Sec'!$F1099))</f>
        <v>22</v>
      </c>
      <c r="J1099" s="82">
        <f>IF(ISBLANK($D1099),"",SUMIFS('8. 514 Details Included'!$I:$I,'8. 514 Details Included'!$A:$A,'7. 511_CAR_Student_Counts_Sec'!$A1099,'8. 514 Details Included'!$E:$E,'7. 511_CAR_Student_Counts_Sec'!$D1099,'8. 514 Details Included'!$D:$D,'7. 511_CAR_Student_Counts_Sec'!J$1,'8. 514 Details Included'!$G:$G,'7. 511_CAR_Student_Counts_Sec'!$F1099))</f>
        <v>0</v>
      </c>
      <c r="K1099" s="82">
        <f>IF(ISBLANK($D1099),"",SUMIFS('8. 514 Details Included'!$I:$I,'8. 514 Details Included'!$A:$A,'7. 511_CAR_Student_Counts_Sec'!$A1099,'8. 514 Details Included'!$E:$E,'7. 511_CAR_Student_Counts_Sec'!$D1099,'8. 514 Details Included'!$D:$D,'7. 511_CAR_Student_Counts_Sec'!K$1,'8. 514 Details Included'!$G:$G,'7. 511_CAR_Student_Counts_Sec'!$F1099))</f>
        <v>0</v>
      </c>
      <c r="L1099" s="82">
        <f>IF(ISBLANK($D1099),"",SUMIFS('8. 514 Details Included'!$I:$I,'8. 514 Details Included'!$A:$A,'7. 511_CAR_Student_Counts_Sec'!$A1099,'8. 514 Details Included'!$E:$E,'7. 511_CAR_Student_Counts_Sec'!$D1099,'8. 514 Details Included'!$D:$D,'7. 511_CAR_Student_Counts_Sec'!L$1,'8. 514 Details Included'!$G:$G,'7. 511_CAR_Student_Counts_Sec'!$F1099))</f>
        <v>0</v>
      </c>
      <c r="M1099" s="82">
        <f>IF(ISBLANK($D1099),"",SUMIFS('8. 514 Details Included'!$I:$I,'8. 514 Details Included'!$A:$A,'7. 511_CAR_Student_Counts_Sec'!$A1099,'8. 514 Details Included'!$E:$E,'7. 511_CAR_Student_Counts_Sec'!$D1099,'8. 514 Details Included'!$D:$D,'7. 511_CAR_Student_Counts_Sec'!M$1,'8. 514 Details Included'!$G:$G,'7. 511_CAR_Student_Counts_Sec'!$F1099))</f>
        <v>0</v>
      </c>
      <c r="N1099" s="82">
        <f>IF(ISBLANK($D1099),"",SUMIFS('8. 514 Details Included'!$I:$I,'8. 514 Details Included'!$A:$A,'7. 511_CAR_Student_Counts_Sec'!$A1099,'8. 514 Details Included'!$E:$E,'7. 511_CAR_Student_Counts_Sec'!$D1099,'8. 514 Details Included'!$D:$D,'7. 511_CAR_Student_Counts_Sec'!N$1,'8. 514 Details Included'!$G:$G,'7. 511_CAR_Student_Counts_Sec'!$F1099))</f>
        <v>0</v>
      </c>
      <c r="O1099" s="81">
        <f t="shared" si="51"/>
        <v>22</v>
      </c>
      <c r="P1099" s="81">
        <f t="shared" si="52"/>
        <v>0</v>
      </c>
      <c r="Q1099" s="81" t="str">
        <f t="shared" si="53"/>
        <v>6-8</v>
      </c>
    </row>
    <row r="1100" spans="1:17" ht="15" outlineLevel="3" x14ac:dyDescent="0.2">
      <c r="A1100" s="85"/>
      <c r="B1100" s="86"/>
      <c r="C1100" s="88" t="s">
        <v>1167</v>
      </c>
      <c r="D1100" s="85"/>
      <c r="E1100" s="86"/>
      <c r="F1100" s="85"/>
      <c r="G1100" s="85">
        <f>SUBTOTAL(1,G1089:G1099)</f>
        <v>27.181818181818183</v>
      </c>
      <c r="H1100" s="82" t="str">
        <f>IF(ISBLANK($D1100),"",SUMIFS('8. 514 Details Included'!$I:$I,'8. 514 Details Included'!$A:$A,'7. 511_CAR_Student_Counts_Sec'!$A1100,'8. 514 Details Included'!$E:$E,'7. 511_CAR_Student_Counts_Sec'!$D1100,'8. 514 Details Included'!$D:$D,'7. 511_CAR_Student_Counts_Sec'!H$1,'8. 514 Details Included'!$G:$G,'7. 511_CAR_Student_Counts_Sec'!$F1100))</f>
        <v/>
      </c>
      <c r="I1100" s="82" t="str">
        <f>IF(ISBLANK($D1100),"",SUMIFS('8. 514 Details Included'!$I:$I,'8. 514 Details Included'!$A:$A,'7. 511_CAR_Student_Counts_Sec'!$A1100,'8. 514 Details Included'!$E:$E,'7. 511_CAR_Student_Counts_Sec'!$D1100,'8. 514 Details Included'!$D:$D,'7. 511_CAR_Student_Counts_Sec'!I$1,'8. 514 Details Included'!$G:$G,'7. 511_CAR_Student_Counts_Sec'!$F1100))</f>
        <v/>
      </c>
      <c r="J1100" s="82" t="str">
        <f>IF(ISBLANK($D1100),"",SUMIFS('8. 514 Details Included'!$I:$I,'8. 514 Details Included'!$A:$A,'7. 511_CAR_Student_Counts_Sec'!$A1100,'8. 514 Details Included'!$E:$E,'7. 511_CAR_Student_Counts_Sec'!$D1100,'8. 514 Details Included'!$D:$D,'7. 511_CAR_Student_Counts_Sec'!J$1,'8. 514 Details Included'!$G:$G,'7. 511_CAR_Student_Counts_Sec'!$F1100))</f>
        <v/>
      </c>
      <c r="K1100" s="82" t="str">
        <f>IF(ISBLANK($D1100),"",SUMIFS('8. 514 Details Included'!$I:$I,'8. 514 Details Included'!$A:$A,'7. 511_CAR_Student_Counts_Sec'!$A1100,'8. 514 Details Included'!$E:$E,'7. 511_CAR_Student_Counts_Sec'!$D1100,'8. 514 Details Included'!$D:$D,'7. 511_CAR_Student_Counts_Sec'!K$1,'8. 514 Details Included'!$G:$G,'7. 511_CAR_Student_Counts_Sec'!$F1100))</f>
        <v/>
      </c>
      <c r="L1100" s="82" t="str">
        <f>IF(ISBLANK($D1100),"",SUMIFS('8. 514 Details Included'!$I:$I,'8. 514 Details Included'!$A:$A,'7. 511_CAR_Student_Counts_Sec'!$A1100,'8. 514 Details Included'!$E:$E,'7. 511_CAR_Student_Counts_Sec'!$D1100,'8. 514 Details Included'!$D:$D,'7. 511_CAR_Student_Counts_Sec'!L$1,'8. 514 Details Included'!$G:$G,'7. 511_CAR_Student_Counts_Sec'!$F1100))</f>
        <v/>
      </c>
      <c r="M1100" s="82" t="str">
        <f>IF(ISBLANK($D1100),"",SUMIFS('8. 514 Details Included'!$I:$I,'8. 514 Details Included'!$A:$A,'7. 511_CAR_Student_Counts_Sec'!$A1100,'8. 514 Details Included'!$E:$E,'7. 511_CAR_Student_Counts_Sec'!$D1100,'8. 514 Details Included'!$D:$D,'7. 511_CAR_Student_Counts_Sec'!M$1,'8. 514 Details Included'!$G:$G,'7. 511_CAR_Student_Counts_Sec'!$F1100))</f>
        <v/>
      </c>
      <c r="N1100" s="82" t="str">
        <f>IF(ISBLANK($D1100),"",SUMIFS('8. 514 Details Included'!$I:$I,'8. 514 Details Included'!$A:$A,'7. 511_CAR_Student_Counts_Sec'!$A1100,'8. 514 Details Included'!$E:$E,'7. 511_CAR_Student_Counts_Sec'!$D1100,'8. 514 Details Included'!$D:$D,'7. 511_CAR_Student_Counts_Sec'!N$1,'8. 514 Details Included'!$G:$G,'7. 511_CAR_Student_Counts_Sec'!$F1100))</f>
        <v/>
      </c>
      <c r="O1100" s="81" t="str">
        <f t="shared" si="51"/>
        <v/>
      </c>
      <c r="P1100" s="81" t="str">
        <f t="shared" si="52"/>
        <v/>
      </c>
      <c r="Q1100" s="81" t="str">
        <f t="shared" si="53"/>
        <v/>
      </c>
    </row>
    <row r="1101" spans="1:17" ht="15" outlineLevel="4" x14ac:dyDescent="0.2">
      <c r="A1101" s="85">
        <v>226</v>
      </c>
      <c r="B1101" s="86" t="s">
        <v>1116</v>
      </c>
      <c r="C1101" s="86" t="s">
        <v>1166</v>
      </c>
      <c r="D1101" s="85">
        <v>128</v>
      </c>
      <c r="E1101" s="86" t="s">
        <v>1603</v>
      </c>
      <c r="F1101" s="85">
        <v>2</v>
      </c>
      <c r="G1101" s="85">
        <v>29</v>
      </c>
      <c r="H1101" s="82">
        <f>IF(ISBLANK($D1101),"",SUMIFS('8. 514 Details Included'!$I:$I,'8. 514 Details Included'!$A:$A,'7. 511_CAR_Student_Counts_Sec'!$A1101,'8. 514 Details Included'!$E:$E,'7. 511_CAR_Student_Counts_Sec'!$D1101,'8. 514 Details Included'!$D:$D,'7. 511_CAR_Student_Counts_Sec'!H$1,'8. 514 Details Included'!$G:$G,'7. 511_CAR_Student_Counts_Sec'!$F1101))</f>
        <v>0</v>
      </c>
      <c r="I1101" s="82">
        <f>IF(ISBLANK($D1101),"",SUMIFS('8. 514 Details Included'!$I:$I,'8. 514 Details Included'!$A:$A,'7. 511_CAR_Student_Counts_Sec'!$A1101,'8. 514 Details Included'!$E:$E,'7. 511_CAR_Student_Counts_Sec'!$D1101,'8. 514 Details Included'!$D:$D,'7. 511_CAR_Student_Counts_Sec'!I$1,'8. 514 Details Included'!$G:$G,'7. 511_CAR_Student_Counts_Sec'!$F1101))</f>
        <v>29</v>
      </c>
      <c r="J1101" s="82">
        <f>IF(ISBLANK($D1101),"",SUMIFS('8. 514 Details Included'!$I:$I,'8. 514 Details Included'!$A:$A,'7. 511_CAR_Student_Counts_Sec'!$A1101,'8. 514 Details Included'!$E:$E,'7. 511_CAR_Student_Counts_Sec'!$D1101,'8. 514 Details Included'!$D:$D,'7. 511_CAR_Student_Counts_Sec'!J$1,'8. 514 Details Included'!$G:$G,'7. 511_CAR_Student_Counts_Sec'!$F1101))</f>
        <v>0</v>
      </c>
      <c r="K1101" s="82">
        <f>IF(ISBLANK($D1101),"",SUMIFS('8. 514 Details Included'!$I:$I,'8. 514 Details Included'!$A:$A,'7. 511_CAR_Student_Counts_Sec'!$A1101,'8. 514 Details Included'!$E:$E,'7. 511_CAR_Student_Counts_Sec'!$D1101,'8. 514 Details Included'!$D:$D,'7. 511_CAR_Student_Counts_Sec'!K$1,'8. 514 Details Included'!$G:$G,'7. 511_CAR_Student_Counts_Sec'!$F1101))</f>
        <v>0</v>
      </c>
      <c r="L1101" s="82">
        <f>IF(ISBLANK($D1101),"",SUMIFS('8. 514 Details Included'!$I:$I,'8. 514 Details Included'!$A:$A,'7. 511_CAR_Student_Counts_Sec'!$A1101,'8. 514 Details Included'!$E:$E,'7. 511_CAR_Student_Counts_Sec'!$D1101,'8. 514 Details Included'!$D:$D,'7. 511_CAR_Student_Counts_Sec'!L$1,'8. 514 Details Included'!$G:$G,'7. 511_CAR_Student_Counts_Sec'!$F1101))</f>
        <v>0</v>
      </c>
      <c r="M1101" s="82">
        <f>IF(ISBLANK($D1101),"",SUMIFS('8. 514 Details Included'!$I:$I,'8. 514 Details Included'!$A:$A,'7. 511_CAR_Student_Counts_Sec'!$A1101,'8. 514 Details Included'!$E:$E,'7. 511_CAR_Student_Counts_Sec'!$D1101,'8. 514 Details Included'!$D:$D,'7. 511_CAR_Student_Counts_Sec'!M$1,'8. 514 Details Included'!$G:$G,'7. 511_CAR_Student_Counts_Sec'!$F1101))</f>
        <v>0</v>
      </c>
      <c r="N1101" s="82">
        <f>IF(ISBLANK($D1101),"",SUMIFS('8. 514 Details Included'!$I:$I,'8. 514 Details Included'!$A:$A,'7. 511_CAR_Student_Counts_Sec'!$A1101,'8. 514 Details Included'!$E:$E,'7. 511_CAR_Student_Counts_Sec'!$D1101,'8. 514 Details Included'!$D:$D,'7. 511_CAR_Student_Counts_Sec'!N$1,'8. 514 Details Included'!$G:$G,'7. 511_CAR_Student_Counts_Sec'!$F1101))</f>
        <v>0</v>
      </c>
      <c r="O1101" s="81">
        <f t="shared" si="51"/>
        <v>29</v>
      </c>
      <c r="P1101" s="81">
        <f t="shared" si="52"/>
        <v>0</v>
      </c>
      <c r="Q1101" s="81" t="str">
        <f t="shared" si="53"/>
        <v>6-8</v>
      </c>
    </row>
    <row r="1102" spans="1:17" ht="15" outlineLevel="4" x14ac:dyDescent="0.2">
      <c r="A1102" s="85">
        <v>226</v>
      </c>
      <c r="B1102" s="86" t="s">
        <v>1116</v>
      </c>
      <c r="C1102" s="86" t="s">
        <v>1166</v>
      </c>
      <c r="D1102" s="85">
        <v>128</v>
      </c>
      <c r="E1102" s="86" t="s">
        <v>1603</v>
      </c>
      <c r="F1102" s="85">
        <v>5</v>
      </c>
      <c r="G1102" s="85">
        <v>31</v>
      </c>
      <c r="H1102" s="82">
        <f>IF(ISBLANK($D1102),"",SUMIFS('8. 514 Details Included'!$I:$I,'8. 514 Details Included'!$A:$A,'7. 511_CAR_Student_Counts_Sec'!$A1102,'8. 514 Details Included'!$E:$E,'7. 511_CAR_Student_Counts_Sec'!$D1102,'8. 514 Details Included'!$D:$D,'7. 511_CAR_Student_Counts_Sec'!H$1,'8. 514 Details Included'!$G:$G,'7. 511_CAR_Student_Counts_Sec'!$F1102))</f>
        <v>0</v>
      </c>
      <c r="I1102" s="82">
        <f>IF(ISBLANK($D1102),"",SUMIFS('8. 514 Details Included'!$I:$I,'8. 514 Details Included'!$A:$A,'7. 511_CAR_Student_Counts_Sec'!$A1102,'8. 514 Details Included'!$E:$E,'7. 511_CAR_Student_Counts_Sec'!$D1102,'8. 514 Details Included'!$D:$D,'7. 511_CAR_Student_Counts_Sec'!I$1,'8. 514 Details Included'!$G:$G,'7. 511_CAR_Student_Counts_Sec'!$F1102))</f>
        <v>31</v>
      </c>
      <c r="J1102" s="82">
        <f>IF(ISBLANK($D1102),"",SUMIFS('8. 514 Details Included'!$I:$I,'8. 514 Details Included'!$A:$A,'7. 511_CAR_Student_Counts_Sec'!$A1102,'8. 514 Details Included'!$E:$E,'7. 511_CAR_Student_Counts_Sec'!$D1102,'8. 514 Details Included'!$D:$D,'7. 511_CAR_Student_Counts_Sec'!J$1,'8. 514 Details Included'!$G:$G,'7. 511_CAR_Student_Counts_Sec'!$F1102))</f>
        <v>0</v>
      </c>
      <c r="K1102" s="82">
        <f>IF(ISBLANK($D1102),"",SUMIFS('8. 514 Details Included'!$I:$I,'8. 514 Details Included'!$A:$A,'7. 511_CAR_Student_Counts_Sec'!$A1102,'8. 514 Details Included'!$E:$E,'7. 511_CAR_Student_Counts_Sec'!$D1102,'8. 514 Details Included'!$D:$D,'7. 511_CAR_Student_Counts_Sec'!K$1,'8. 514 Details Included'!$G:$G,'7. 511_CAR_Student_Counts_Sec'!$F1102))</f>
        <v>0</v>
      </c>
      <c r="L1102" s="82">
        <f>IF(ISBLANK($D1102),"",SUMIFS('8. 514 Details Included'!$I:$I,'8. 514 Details Included'!$A:$A,'7. 511_CAR_Student_Counts_Sec'!$A1102,'8. 514 Details Included'!$E:$E,'7. 511_CAR_Student_Counts_Sec'!$D1102,'8. 514 Details Included'!$D:$D,'7. 511_CAR_Student_Counts_Sec'!L$1,'8. 514 Details Included'!$G:$G,'7. 511_CAR_Student_Counts_Sec'!$F1102))</f>
        <v>0</v>
      </c>
      <c r="M1102" s="82">
        <f>IF(ISBLANK($D1102),"",SUMIFS('8. 514 Details Included'!$I:$I,'8. 514 Details Included'!$A:$A,'7. 511_CAR_Student_Counts_Sec'!$A1102,'8. 514 Details Included'!$E:$E,'7. 511_CAR_Student_Counts_Sec'!$D1102,'8. 514 Details Included'!$D:$D,'7. 511_CAR_Student_Counts_Sec'!M$1,'8. 514 Details Included'!$G:$G,'7. 511_CAR_Student_Counts_Sec'!$F1102))</f>
        <v>0</v>
      </c>
      <c r="N1102" s="82">
        <f>IF(ISBLANK($D1102),"",SUMIFS('8. 514 Details Included'!$I:$I,'8. 514 Details Included'!$A:$A,'7. 511_CAR_Student_Counts_Sec'!$A1102,'8. 514 Details Included'!$E:$E,'7. 511_CAR_Student_Counts_Sec'!$D1102,'8. 514 Details Included'!$D:$D,'7. 511_CAR_Student_Counts_Sec'!N$1,'8. 514 Details Included'!$G:$G,'7. 511_CAR_Student_Counts_Sec'!$F1102))</f>
        <v>0</v>
      </c>
      <c r="O1102" s="81">
        <f t="shared" si="51"/>
        <v>31</v>
      </c>
      <c r="P1102" s="81">
        <f t="shared" si="52"/>
        <v>0</v>
      </c>
      <c r="Q1102" s="81" t="str">
        <f t="shared" si="53"/>
        <v>6-8</v>
      </c>
    </row>
    <row r="1103" spans="1:17" ht="15" outlineLevel="4" x14ac:dyDescent="0.2">
      <c r="A1103" s="85">
        <v>226</v>
      </c>
      <c r="B1103" s="86" t="s">
        <v>1116</v>
      </c>
      <c r="C1103" s="86" t="s">
        <v>1166</v>
      </c>
      <c r="D1103" s="85">
        <v>143</v>
      </c>
      <c r="E1103" s="86" t="s">
        <v>1596</v>
      </c>
      <c r="F1103" s="85">
        <v>2</v>
      </c>
      <c r="G1103" s="85">
        <v>22</v>
      </c>
      <c r="H1103" s="82">
        <f>IF(ISBLANK($D1103),"",SUMIFS('8. 514 Details Included'!$I:$I,'8. 514 Details Included'!$A:$A,'7. 511_CAR_Student_Counts_Sec'!$A1103,'8. 514 Details Included'!$E:$E,'7. 511_CAR_Student_Counts_Sec'!$D1103,'8. 514 Details Included'!$D:$D,'7. 511_CAR_Student_Counts_Sec'!H$1,'8. 514 Details Included'!$G:$G,'7. 511_CAR_Student_Counts_Sec'!$F1103))</f>
        <v>0</v>
      </c>
      <c r="I1103" s="82">
        <f>IF(ISBLANK($D1103),"",SUMIFS('8. 514 Details Included'!$I:$I,'8. 514 Details Included'!$A:$A,'7. 511_CAR_Student_Counts_Sec'!$A1103,'8. 514 Details Included'!$E:$E,'7. 511_CAR_Student_Counts_Sec'!$D1103,'8. 514 Details Included'!$D:$D,'7. 511_CAR_Student_Counts_Sec'!I$1,'8. 514 Details Included'!$G:$G,'7. 511_CAR_Student_Counts_Sec'!$F1103))</f>
        <v>22</v>
      </c>
      <c r="J1103" s="82">
        <f>IF(ISBLANK($D1103),"",SUMIFS('8. 514 Details Included'!$I:$I,'8. 514 Details Included'!$A:$A,'7. 511_CAR_Student_Counts_Sec'!$A1103,'8. 514 Details Included'!$E:$E,'7. 511_CAR_Student_Counts_Sec'!$D1103,'8. 514 Details Included'!$D:$D,'7. 511_CAR_Student_Counts_Sec'!J$1,'8. 514 Details Included'!$G:$G,'7. 511_CAR_Student_Counts_Sec'!$F1103))</f>
        <v>0</v>
      </c>
      <c r="K1103" s="82">
        <f>IF(ISBLANK($D1103),"",SUMIFS('8. 514 Details Included'!$I:$I,'8. 514 Details Included'!$A:$A,'7. 511_CAR_Student_Counts_Sec'!$A1103,'8. 514 Details Included'!$E:$E,'7. 511_CAR_Student_Counts_Sec'!$D1103,'8. 514 Details Included'!$D:$D,'7. 511_CAR_Student_Counts_Sec'!K$1,'8. 514 Details Included'!$G:$G,'7. 511_CAR_Student_Counts_Sec'!$F1103))</f>
        <v>0</v>
      </c>
      <c r="L1103" s="82">
        <f>IF(ISBLANK($D1103),"",SUMIFS('8. 514 Details Included'!$I:$I,'8. 514 Details Included'!$A:$A,'7. 511_CAR_Student_Counts_Sec'!$A1103,'8. 514 Details Included'!$E:$E,'7. 511_CAR_Student_Counts_Sec'!$D1103,'8. 514 Details Included'!$D:$D,'7. 511_CAR_Student_Counts_Sec'!L$1,'8. 514 Details Included'!$G:$G,'7. 511_CAR_Student_Counts_Sec'!$F1103))</f>
        <v>0</v>
      </c>
      <c r="M1103" s="82">
        <f>IF(ISBLANK($D1103),"",SUMIFS('8. 514 Details Included'!$I:$I,'8. 514 Details Included'!$A:$A,'7. 511_CAR_Student_Counts_Sec'!$A1103,'8. 514 Details Included'!$E:$E,'7. 511_CAR_Student_Counts_Sec'!$D1103,'8. 514 Details Included'!$D:$D,'7. 511_CAR_Student_Counts_Sec'!M$1,'8. 514 Details Included'!$G:$G,'7. 511_CAR_Student_Counts_Sec'!$F1103))</f>
        <v>0</v>
      </c>
      <c r="N1103" s="82">
        <f>IF(ISBLANK($D1103),"",SUMIFS('8. 514 Details Included'!$I:$I,'8. 514 Details Included'!$A:$A,'7. 511_CAR_Student_Counts_Sec'!$A1103,'8. 514 Details Included'!$E:$E,'7. 511_CAR_Student_Counts_Sec'!$D1103,'8. 514 Details Included'!$D:$D,'7. 511_CAR_Student_Counts_Sec'!N$1,'8. 514 Details Included'!$G:$G,'7. 511_CAR_Student_Counts_Sec'!$F1103))</f>
        <v>0</v>
      </c>
      <c r="O1103" s="81">
        <f t="shared" si="51"/>
        <v>22</v>
      </c>
      <c r="P1103" s="81">
        <f t="shared" si="52"/>
        <v>0</v>
      </c>
      <c r="Q1103" s="81" t="str">
        <f t="shared" si="53"/>
        <v>6-8</v>
      </c>
    </row>
    <row r="1104" spans="1:17" ht="15" outlineLevel="4" x14ac:dyDescent="0.2">
      <c r="A1104" s="85">
        <v>226</v>
      </c>
      <c r="B1104" s="86" t="s">
        <v>1116</v>
      </c>
      <c r="C1104" s="86" t="s">
        <v>1166</v>
      </c>
      <c r="D1104" s="85">
        <v>141</v>
      </c>
      <c r="E1104" s="86" t="s">
        <v>1602</v>
      </c>
      <c r="F1104" s="85">
        <v>1</v>
      </c>
      <c r="G1104" s="85">
        <v>32</v>
      </c>
      <c r="H1104" s="82">
        <f>IF(ISBLANK($D1104),"",SUMIFS('8. 514 Details Included'!$I:$I,'8. 514 Details Included'!$A:$A,'7. 511_CAR_Student_Counts_Sec'!$A1104,'8. 514 Details Included'!$E:$E,'7. 511_CAR_Student_Counts_Sec'!$D1104,'8. 514 Details Included'!$D:$D,'7. 511_CAR_Student_Counts_Sec'!H$1,'8. 514 Details Included'!$G:$G,'7. 511_CAR_Student_Counts_Sec'!$F1104))</f>
        <v>0</v>
      </c>
      <c r="I1104" s="82">
        <f>IF(ISBLANK($D1104),"",SUMIFS('8. 514 Details Included'!$I:$I,'8. 514 Details Included'!$A:$A,'7. 511_CAR_Student_Counts_Sec'!$A1104,'8. 514 Details Included'!$E:$E,'7. 511_CAR_Student_Counts_Sec'!$D1104,'8. 514 Details Included'!$D:$D,'7. 511_CAR_Student_Counts_Sec'!I$1,'8. 514 Details Included'!$G:$G,'7. 511_CAR_Student_Counts_Sec'!$F1104))</f>
        <v>32</v>
      </c>
      <c r="J1104" s="82">
        <f>IF(ISBLANK($D1104),"",SUMIFS('8. 514 Details Included'!$I:$I,'8. 514 Details Included'!$A:$A,'7. 511_CAR_Student_Counts_Sec'!$A1104,'8. 514 Details Included'!$E:$E,'7. 511_CAR_Student_Counts_Sec'!$D1104,'8. 514 Details Included'!$D:$D,'7. 511_CAR_Student_Counts_Sec'!J$1,'8. 514 Details Included'!$G:$G,'7. 511_CAR_Student_Counts_Sec'!$F1104))</f>
        <v>0</v>
      </c>
      <c r="K1104" s="82">
        <f>IF(ISBLANK($D1104),"",SUMIFS('8. 514 Details Included'!$I:$I,'8. 514 Details Included'!$A:$A,'7. 511_CAR_Student_Counts_Sec'!$A1104,'8. 514 Details Included'!$E:$E,'7. 511_CAR_Student_Counts_Sec'!$D1104,'8. 514 Details Included'!$D:$D,'7. 511_CAR_Student_Counts_Sec'!K$1,'8. 514 Details Included'!$G:$G,'7. 511_CAR_Student_Counts_Sec'!$F1104))</f>
        <v>0</v>
      </c>
      <c r="L1104" s="82">
        <f>IF(ISBLANK($D1104),"",SUMIFS('8. 514 Details Included'!$I:$I,'8. 514 Details Included'!$A:$A,'7. 511_CAR_Student_Counts_Sec'!$A1104,'8. 514 Details Included'!$E:$E,'7. 511_CAR_Student_Counts_Sec'!$D1104,'8. 514 Details Included'!$D:$D,'7. 511_CAR_Student_Counts_Sec'!L$1,'8. 514 Details Included'!$G:$G,'7. 511_CAR_Student_Counts_Sec'!$F1104))</f>
        <v>0</v>
      </c>
      <c r="M1104" s="82">
        <f>IF(ISBLANK($D1104),"",SUMIFS('8. 514 Details Included'!$I:$I,'8. 514 Details Included'!$A:$A,'7. 511_CAR_Student_Counts_Sec'!$A1104,'8. 514 Details Included'!$E:$E,'7. 511_CAR_Student_Counts_Sec'!$D1104,'8. 514 Details Included'!$D:$D,'7. 511_CAR_Student_Counts_Sec'!M$1,'8. 514 Details Included'!$G:$G,'7. 511_CAR_Student_Counts_Sec'!$F1104))</f>
        <v>0</v>
      </c>
      <c r="N1104" s="82">
        <f>IF(ISBLANK($D1104),"",SUMIFS('8. 514 Details Included'!$I:$I,'8. 514 Details Included'!$A:$A,'7. 511_CAR_Student_Counts_Sec'!$A1104,'8. 514 Details Included'!$E:$E,'7. 511_CAR_Student_Counts_Sec'!$D1104,'8. 514 Details Included'!$D:$D,'7. 511_CAR_Student_Counts_Sec'!N$1,'8. 514 Details Included'!$G:$G,'7. 511_CAR_Student_Counts_Sec'!$F1104))</f>
        <v>0</v>
      </c>
      <c r="O1104" s="81">
        <f t="shared" si="51"/>
        <v>32</v>
      </c>
      <c r="P1104" s="81">
        <f t="shared" si="52"/>
        <v>0</v>
      </c>
      <c r="Q1104" s="81" t="str">
        <f t="shared" si="53"/>
        <v>6-8</v>
      </c>
    </row>
    <row r="1105" spans="1:17" ht="15" outlineLevel="4" x14ac:dyDescent="0.2">
      <c r="A1105" s="85">
        <v>226</v>
      </c>
      <c r="B1105" s="86" t="s">
        <v>1116</v>
      </c>
      <c r="C1105" s="86" t="s">
        <v>1166</v>
      </c>
      <c r="D1105" s="85">
        <v>141</v>
      </c>
      <c r="E1105" s="86" t="s">
        <v>1602</v>
      </c>
      <c r="F1105" s="85">
        <v>2</v>
      </c>
      <c r="G1105" s="85">
        <v>31</v>
      </c>
      <c r="H1105" s="82">
        <f>IF(ISBLANK($D1105),"",SUMIFS('8. 514 Details Included'!$I:$I,'8. 514 Details Included'!$A:$A,'7. 511_CAR_Student_Counts_Sec'!$A1105,'8. 514 Details Included'!$E:$E,'7. 511_CAR_Student_Counts_Sec'!$D1105,'8. 514 Details Included'!$D:$D,'7. 511_CAR_Student_Counts_Sec'!H$1,'8. 514 Details Included'!$G:$G,'7. 511_CAR_Student_Counts_Sec'!$F1105))</f>
        <v>0</v>
      </c>
      <c r="I1105" s="82">
        <f>IF(ISBLANK($D1105),"",SUMIFS('8. 514 Details Included'!$I:$I,'8. 514 Details Included'!$A:$A,'7. 511_CAR_Student_Counts_Sec'!$A1105,'8. 514 Details Included'!$E:$E,'7. 511_CAR_Student_Counts_Sec'!$D1105,'8. 514 Details Included'!$D:$D,'7. 511_CAR_Student_Counts_Sec'!I$1,'8. 514 Details Included'!$G:$G,'7. 511_CAR_Student_Counts_Sec'!$F1105))</f>
        <v>0</v>
      </c>
      <c r="J1105" s="82">
        <f>IF(ISBLANK($D1105),"",SUMIFS('8. 514 Details Included'!$I:$I,'8. 514 Details Included'!$A:$A,'7. 511_CAR_Student_Counts_Sec'!$A1105,'8. 514 Details Included'!$E:$E,'7. 511_CAR_Student_Counts_Sec'!$D1105,'8. 514 Details Included'!$D:$D,'7. 511_CAR_Student_Counts_Sec'!J$1,'8. 514 Details Included'!$G:$G,'7. 511_CAR_Student_Counts_Sec'!$F1105))</f>
        <v>31</v>
      </c>
      <c r="K1105" s="82">
        <f>IF(ISBLANK($D1105),"",SUMIFS('8. 514 Details Included'!$I:$I,'8. 514 Details Included'!$A:$A,'7. 511_CAR_Student_Counts_Sec'!$A1105,'8. 514 Details Included'!$E:$E,'7. 511_CAR_Student_Counts_Sec'!$D1105,'8. 514 Details Included'!$D:$D,'7. 511_CAR_Student_Counts_Sec'!K$1,'8. 514 Details Included'!$G:$G,'7. 511_CAR_Student_Counts_Sec'!$F1105))</f>
        <v>0</v>
      </c>
      <c r="L1105" s="82">
        <f>IF(ISBLANK($D1105),"",SUMIFS('8. 514 Details Included'!$I:$I,'8. 514 Details Included'!$A:$A,'7. 511_CAR_Student_Counts_Sec'!$A1105,'8. 514 Details Included'!$E:$E,'7. 511_CAR_Student_Counts_Sec'!$D1105,'8. 514 Details Included'!$D:$D,'7. 511_CAR_Student_Counts_Sec'!L$1,'8. 514 Details Included'!$G:$G,'7. 511_CAR_Student_Counts_Sec'!$F1105))</f>
        <v>0</v>
      </c>
      <c r="M1105" s="82">
        <f>IF(ISBLANK($D1105),"",SUMIFS('8. 514 Details Included'!$I:$I,'8. 514 Details Included'!$A:$A,'7. 511_CAR_Student_Counts_Sec'!$A1105,'8. 514 Details Included'!$E:$E,'7. 511_CAR_Student_Counts_Sec'!$D1105,'8. 514 Details Included'!$D:$D,'7. 511_CAR_Student_Counts_Sec'!M$1,'8. 514 Details Included'!$G:$G,'7. 511_CAR_Student_Counts_Sec'!$F1105))</f>
        <v>0</v>
      </c>
      <c r="N1105" s="82">
        <f>IF(ISBLANK($D1105),"",SUMIFS('8. 514 Details Included'!$I:$I,'8. 514 Details Included'!$A:$A,'7. 511_CAR_Student_Counts_Sec'!$A1105,'8. 514 Details Included'!$E:$E,'7. 511_CAR_Student_Counts_Sec'!$D1105,'8. 514 Details Included'!$D:$D,'7. 511_CAR_Student_Counts_Sec'!N$1,'8. 514 Details Included'!$G:$G,'7. 511_CAR_Student_Counts_Sec'!$F1105))</f>
        <v>0</v>
      </c>
      <c r="O1105" s="81">
        <f t="shared" si="51"/>
        <v>31</v>
      </c>
      <c r="P1105" s="81">
        <f t="shared" si="52"/>
        <v>0</v>
      </c>
      <c r="Q1105" s="81" t="str">
        <f t="shared" si="53"/>
        <v>6-8</v>
      </c>
    </row>
    <row r="1106" spans="1:17" ht="15" outlineLevel="4" x14ac:dyDescent="0.2">
      <c r="A1106" s="85">
        <v>226</v>
      </c>
      <c r="B1106" s="86" t="s">
        <v>1116</v>
      </c>
      <c r="C1106" s="86" t="s">
        <v>1166</v>
      </c>
      <c r="D1106" s="85">
        <v>141</v>
      </c>
      <c r="E1106" s="86" t="s">
        <v>1602</v>
      </c>
      <c r="F1106" s="85">
        <v>3</v>
      </c>
      <c r="G1106" s="85">
        <v>34</v>
      </c>
      <c r="H1106" s="82">
        <f>IF(ISBLANK($D1106),"",SUMIFS('8. 514 Details Included'!$I:$I,'8. 514 Details Included'!$A:$A,'7. 511_CAR_Student_Counts_Sec'!$A1106,'8. 514 Details Included'!$E:$E,'7. 511_CAR_Student_Counts_Sec'!$D1106,'8. 514 Details Included'!$D:$D,'7. 511_CAR_Student_Counts_Sec'!H$1,'8. 514 Details Included'!$G:$G,'7. 511_CAR_Student_Counts_Sec'!$F1106))</f>
        <v>0</v>
      </c>
      <c r="I1106" s="82">
        <f>IF(ISBLANK($D1106),"",SUMIFS('8. 514 Details Included'!$I:$I,'8. 514 Details Included'!$A:$A,'7. 511_CAR_Student_Counts_Sec'!$A1106,'8. 514 Details Included'!$E:$E,'7. 511_CAR_Student_Counts_Sec'!$D1106,'8. 514 Details Included'!$D:$D,'7. 511_CAR_Student_Counts_Sec'!I$1,'8. 514 Details Included'!$G:$G,'7. 511_CAR_Student_Counts_Sec'!$F1106))</f>
        <v>0</v>
      </c>
      <c r="J1106" s="82">
        <f>IF(ISBLANK($D1106),"",SUMIFS('8. 514 Details Included'!$I:$I,'8. 514 Details Included'!$A:$A,'7. 511_CAR_Student_Counts_Sec'!$A1106,'8. 514 Details Included'!$E:$E,'7. 511_CAR_Student_Counts_Sec'!$D1106,'8. 514 Details Included'!$D:$D,'7. 511_CAR_Student_Counts_Sec'!J$1,'8. 514 Details Included'!$G:$G,'7. 511_CAR_Student_Counts_Sec'!$F1106))</f>
        <v>34</v>
      </c>
      <c r="K1106" s="82">
        <f>IF(ISBLANK($D1106),"",SUMIFS('8. 514 Details Included'!$I:$I,'8. 514 Details Included'!$A:$A,'7. 511_CAR_Student_Counts_Sec'!$A1106,'8. 514 Details Included'!$E:$E,'7. 511_CAR_Student_Counts_Sec'!$D1106,'8. 514 Details Included'!$D:$D,'7. 511_CAR_Student_Counts_Sec'!K$1,'8. 514 Details Included'!$G:$G,'7. 511_CAR_Student_Counts_Sec'!$F1106))</f>
        <v>0</v>
      </c>
      <c r="L1106" s="82">
        <f>IF(ISBLANK($D1106),"",SUMIFS('8. 514 Details Included'!$I:$I,'8. 514 Details Included'!$A:$A,'7. 511_CAR_Student_Counts_Sec'!$A1106,'8. 514 Details Included'!$E:$E,'7. 511_CAR_Student_Counts_Sec'!$D1106,'8. 514 Details Included'!$D:$D,'7. 511_CAR_Student_Counts_Sec'!L$1,'8. 514 Details Included'!$G:$G,'7. 511_CAR_Student_Counts_Sec'!$F1106))</f>
        <v>0</v>
      </c>
      <c r="M1106" s="82">
        <f>IF(ISBLANK($D1106),"",SUMIFS('8. 514 Details Included'!$I:$I,'8. 514 Details Included'!$A:$A,'7. 511_CAR_Student_Counts_Sec'!$A1106,'8. 514 Details Included'!$E:$E,'7. 511_CAR_Student_Counts_Sec'!$D1106,'8. 514 Details Included'!$D:$D,'7. 511_CAR_Student_Counts_Sec'!M$1,'8. 514 Details Included'!$G:$G,'7. 511_CAR_Student_Counts_Sec'!$F1106))</f>
        <v>0</v>
      </c>
      <c r="N1106" s="82">
        <f>IF(ISBLANK($D1106),"",SUMIFS('8. 514 Details Included'!$I:$I,'8. 514 Details Included'!$A:$A,'7. 511_CAR_Student_Counts_Sec'!$A1106,'8. 514 Details Included'!$E:$E,'7. 511_CAR_Student_Counts_Sec'!$D1106,'8. 514 Details Included'!$D:$D,'7. 511_CAR_Student_Counts_Sec'!N$1,'8. 514 Details Included'!$G:$G,'7. 511_CAR_Student_Counts_Sec'!$F1106))</f>
        <v>0</v>
      </c>
      <c r="O1106" s="81">
        <f t="shared" si="51"/>
        <v>34</v>
      </c>
      <c r="P1106" s="81">
        <f t="shared" si="52"/>
        <v>0</v>
      </c>
      <c r="Q1106" s="81" t="str">
        <f t="shared" si="53"/>
        <v>6-8</v>
      </c>
    </row>
    <row r="1107" spans="1:17" ht="15" outlineLevel="4" x14ac:dyDescent="0.2">
      <c r="A1107" s="85">
        <v>226</v>
      </c>
      <c r="B1107" s="86" t="s">
        <v>1116</v>
      </c>
      <c r="C1107" s="86" t="s">
        <v>1166</v>
      </c>
      <c r="D1107" s="85">
        <v>141</v>
      </c>
      <c r="E1107" s="86" t="s">
        <v>1602</v>
      </c>
      <c r="F1107" s="85">
        <v>5</v>
      </c>
      <c r="G1107" s="85">
        <v>33</v>
      </c>
      <c r="H1107" s="82">
        <f>IF(ISBLANK($D1107),"",SUMIFS('8. 514 Details Included'!$I:$I,'8. 514 Details Included'!$A:$A,'7. 511_CAR_Student_Counts_Sec'!$A1107,'8. 514 Details Included'!$E:$E,'7. 511_CAR_Student_Counts_Sec'!$D1107,'8. 514 Details Included'!$D:$D,'7. 511_CAR_Student_Counts_Sec'!H$1,'8. 514 Details Included'!$G:$G,'7. 511_CAR_Student_Counts_Sec'!$F1107))</f>
        <v>0</v>
      </c>
      <c r="I1107" s="82">
        <f>IF(ISBLANK($D1107),"",SUMIFS('8. 514 Details Included'!$I:$I,'8. 514 Details Included'!$A:$A,'7. 511_CAR_Student_Counts_Sec'!$A1107,'8. 514 Details Included'!$E:$E,'7. 511_CAR_Student_Counts_Sec'!$D1107,'8. 514 Details Included'!$D:$D,'7. 511_CAR_Student_Counts_Sec'!I$1,'8. 514 Details Included'!$G:$G,'7. 511_CAR_Student_Counts_Sec'!$F1107))</f>
        <v>0</v>
      </c>
      <c r="J1107" s="82">
        <f>IF(ISBLANK($D1107),"",SUMIFS('8. 514 Details Included'!$I:$I,'8. 514 Details Included'!$A:$A,'7. 511_CAR_Student_Counts_Sec'!$A1107,'8. 514 Details Included'!$E:$E,'7. 511_CAR_Student_Counts_Sec'!$D1107,'8. 514 Details Included'!$D:$D,'7. 511_CAR_Student_Counts_Sec'!J$1,'8. 514 Details Included'!$G:$G,'7. 511_CAR_Student_Counts_Sec'!$F1107))</f>
        <v>33</v>
      </c>
      <c r="K1107" s="82">
        <f>IF(ISBLANK($D1107),"",SUMIFS('8. 514 Details Included'!$I:$I,'8. 514 Details Included'!$A:$A,'7. 511_CAR_Student_Counts_Sec'!$A1107,'8. 514 Details Included'!$E:$E,'7. 511_CAR_Student_Counts_Sec'!$D1107,'8. 514 Details Included'!$D:$D,'7. 511_CAR_Student_Counts_Sec'!K$1,'8. 514 Details Included'!$G:$G,'7. 511_CAR_Student_Counts_Sec'!$F1107))</f>
        <v>0</v>
      </c>
      <c r="L1107" s="82">
        <f>IF(ISBLANK($D1107),"",SUMIFS('8. 514 Details Included'!$I:$I,'8. 514 Details Included'!$A:$A,'7. 511_CAR_Student_Counts_Sec'!$A1107,'8. 514 Details Included'!$E:$E,'7. 511_CAR_Student_Counts_Sec'!$D1107,'8. 514 Details Included'!$D:$D,'7. 511_CAR_Student_Counts_Sec'!L$1,'8. 514 Details Included'!$G:$G,'7. 511_CAR_Student_Counts_Sec'!$F1107))</f>
        <v>0</v>
      </c>
      <c r="M1107" s="82">
        <f>IF(ISBLANK($D1107),"",SUMIFS('8. 514 Details Included'!$I:$I,'8. 514 Details Included'!$A:$A,'7. 511_CAR_Student_Counts_Sec'!$A1107,'8. 514 Details Included'!$E:$E,'7. 511_CAR_Student_Counts_Sec'!$D1107,'8. 514 Details Included'!$D:$D,'7. 511_CAR_Student_Counts_Sec'!M$1,'8. 514 Details Included'!$G:$G,'7. 511_CAR_Student_Counts_Sec'!$F1107))</f>
        <v>0</v>
      </c>
      <c r="N1107" s="82">
        <f>IF(ISBLANK($D1107),"",SUMIFS('8. 514 Details Included'!$I:$I,'8. 514 Details Included'!$A:$A,'7. 511_CAR_Student_Counts_Sec'!$A1107,'8. 514 Details Included'!$E:$E,'7. 511_CAR_Student_Counts_Sec'!$D1107,'8. 514 Details Included'!$D:$D,'7. 511_CAR_Student_Counts_Sec'!N$1,'8. 514 Details Included'!$G:$G,'7. 511_CAR_Student_Counts_Sec'!$F1107))</f>
        <v>0</v>
      </c>
      <c r="O1107" s="81">
        <f t="shared" si="51"/>
        <v>33</v>
      </c>
      <c r="P1107" s="81">
        <f t="shared" si="52"/>
        <v>0</v>
      </c>
      <c r="Q1107" s="81" t="str">
        <f t="shared" si="53"/>
        <v>6-8</v>
      </c>
    </row>
    <row r="1108" spans="1:17" ht="15" outlineLevel="4" x14ac:dyDescent="0.2">
      <c r="A1108" s="85">
        <v>226</v>
      </c>
      <c r="B1108" s="86" t="s">
        <v>1116</v>
      </c>
      <c r="C1108" s="86" t="s">
        <v>1166</v>
      </c>
      <c r="D1108" s="85">
        <v>126</v>
      </c>
      <c r="E1108" s="86" t="s">
        <v>1601</v>
      </c>
      <c r="F1108" s="85">
        <v>1</v>
      </c>
      <c r="G1108" s="85">
        <v>23</v>
      </c>
      <c r="H1108" s="82">
        <f>IF(ISBLANK($D1108),"",SUMIFS('8. 514 Details Included'!$I:$I,'8. 514 Details Included'!$A:$A,'7. 511_CAR_Student_Counts_Sec'!$A1108,'8. 514 Details Included'!$E:$E,'7. 511_CAR_Student_Counts_Sec'!$D1108,'8. 514 Details Included'!$D:$D,'7. 511_CAR_Student_Counts_Sec'!H$1,'8. 514 Details Included'!$G:$G,'7. 511_CAR_Student_Counts_Sec'!$F1108))</f>
        <v>23</v>
      </c>
      <c r="I1108" s="82">
        <f>IF(ISBLANK($D1108),"",SUMIFS('8. 514 Details Included'!$I:$I,'8. 514 Details Included'!$A:$A,'7. 511_CAR_Student_Counts_Sec'!$A1108,'8. 514 Details Included'!$E:$E,'7. 511_CAR_Student_Counts_Sec'!$D1108,'8. 514 Details Included'!$D:$D,'7. 511_CAR_Student_Counts_Sec'!I$1,'8. 514 Details Included'!$G:$G,'7. 511_CAR_Student_Counts_Sec'!$F1108))</f>
        <v>0</v>
      </c>
      <c r="J1108" s="82">
        <f>IF(ISBLANK($D1108),"",SUMIFS('8. 514 Details Included'!$I:$I,'8. 514 Details Included'!$A:$A,'7. 511_CAR_Student_Counts_Sec'!$A1108,'8. 514 Details Included'!$E:$E,'7. 511_CAR_Student_Counts_Sec'!$D1108,'8. 514 Details Included'!$D:$D,'7. 511_CAR_Student_Counts_Sec'!J$1,'8. 514 Details Included'!$G:$G,'7. 511_CAR_Student_Counts_Sec'!$F1108))</f>
        <v>0</v>
      </c>
      <c r="K1108" s="82">
        <f>IF(ISBLANK($D1108),"",SUMIFS('8. 514 Details Included'!$I:$I,'8. 514 Details Included'!$A:$A,'7. 511_CAR_Student_Counts_Sec'!$A1108,'8. 514 Details Included'!$E:$E,'7. 511_CAR_Student_Counts_Sec'!$D1108,'8. 514 Details Included'!$D:$D,'7. 511_CAR_Student_Counts_Sec'!K$1,'8. 514 Details Included'!$G:$G,'7. 511_CAR_Student_Counts_Sec'!$F1108))</f>
        <v>0</v>
      </c>
      <c r="L1108" s="82">
        <f>IF(ISBLANK($D1108),"",SUMIFS('8. 514 Details Included'!$I:$I,'8. 514 Details Included'!$A:$A,'7. 511_CAR_Student_Counts_Sec'!$A1108,'8. 514 Details Included'!$E:$E,'7. 511_CAR_Student_Counts_Sec'!$D1108,'8. 514 Details Included'!$D:$D,'7. 511_CAR_Student_Counts_Sec'!L$1,'8. 514 Details Included'!$G:$G,'7. 511_CAR_Student_Counts_Sec'!$F1108))</f>
        <v>0</v>
      </c>
      <c r="M1108" s="82">
        <f>IF(ISBLANK($D1108),"",SUMIFS('8. 514 Details Included'!$I:$I,'8. 514 Details Included'!$A:$A,'7. 511_CAR_Student_Counts_Sec'!$A1108,'8. 514 Details Included'!$E:$E,'7. 511_CAR_Student_Counts_Sec'!$D1108,'8. 514 Details Included'!$D:$D,'7. 511_CAR_Student_Counts_Sec'!M$1,'8. 514 Details Included'!$G:$G,'7. 511_CAR_Student_Counts_Sec'!$F1108))</f>
        <v>0</v>
      </c>
      <c r="N1108" s="82">
        <f>IF(ISBLANK($D1108),"",SUMIFS('8. 514 Details Included'!$I:$I,'8. 514 Details Included'!$A:$A,'7. 511_CAR_Student_Counts_Sec'!$A1108,'8. 514 Details Included'!$E:$E,'7. 511_CAR_Student_Counts_Sec'!$D1108,'8. 514 Details Included'!$D:$D,'7. 511_CAR_Student_Counts_Sec'!N$1,'8. 514 Details Included'!$G:$G,'7. 511_CAR_Student_Counts_Sec'!$F1108))</f>
        <v>0</v>
      </c>
      <c r="O1108" s="81">
        <f t="shared" si="51"/>
        <v>23</v>
      </c>
      <c r="P1108" s="81">
        <f t="shared" si="52"/>
        <v>0</v>
      </c>
      <c r="Q1108" s="81" t="str">
        <f t="shared" si="53"/>
        <v>6-8</v>
      </c>
    </row>
    <row r="1109" spans="1:17" ht="15" outlineLevel="4" x14ac:dyDescent="0.2">
      <c r="A1109" s="85">
        <v>226</v>
      </c>
      <c r="B1109" s="86" t="s">
        <v>1116</v>
      </c>
      <c r="C1109" s="86" t="s">
        <v>1166</v>
      </c>
      <c r="D1109" s="85">
        <v>126</v>
      </c>
      <c r="E1109" s="86" t="s">
        <v>1601</v>
      </c>
      <c r="F1109" s="85">
        <v>2</v>
      </c>
      <c r="G1109" s="85">
        <v>22</v>
      </c>
      <c r="H1109" s="82">
        <f>IF(ISBLANK($D1109),"",SUMIFS('8. 514 Details Included'!$I:$I,'8. 514 Details Included'!$A:$A,'7. 511_CAR_Student_Counts_Sec'!$A1109,'8. 514 Details Included'!$E:$E,'7. 511_CAR_Student_Counts_Sec'!$D1109,'8. 514 Details Included'!$D:$D,'7. 511_CAR_Student_Counts_Sec'!H$1,'8. 514 Details Included'!$G:$G,'7. 511_CAR_Student_Counts_Sec'!$F1109))</f>
        <v>22</v>
      </c>
      <c r="I1109" s="82">
        <f>IF(ISBLANK($D1109),"",SUMIFS('8. 514 Details Included'!$I:$I,'8. 514 Details Included'!$A:$A,'7. 511_CAR_Student_Counts_Sec'!$A1109,'8. 514 Details Included'!$E:$E,'7. 511_CAR_Student_Counts_Sec'!$D1109,'8. 514 Details Included'!$D:$D,'7. 511_CAR_Student_Counts_Sec'!I$1,'8. 514 Details Included'!$G:$G,'7. 511_CAR_Student_Counts_Sec'!$F1109))</f>
        <v>0</v>
      </c>
      <c r="J1109" s="82">
        <f>IF(ISBLANK($D1109),"",SUMIFS('8. 514 Details Included'!$I:$I,'8. 514 Details Included'!$A:$A,'7. 511_CAR_Student_Counts_Sec'!$A1109,'8. 514 Details Included'!$E:$E,'7. 511_CAR_Student_Counts_Sec'!$D1109,'8. 514 Details Included'!$D:$D,'7. 511_CAR_Student_Counts_Sec'!J$1,'8. 514 Details Included'!$G:$G,'7. 511_CAR_Student_Counts_Sec'!$F1109))</f>
        <v>0</v>
      </c>
      <c r="K1109" s="82">
        <f>IF(ISBLANK($D1109),"",SUMIFS('8. 514 Details Included'!$I:$I,'8. 514 Details Included'!$A:$A,'7. 511_CAR_Student_Counts_Sec'!$A1109,'8. 514 Details Included'!$E:$E,'7. 511_CAR_Student_Counts_Sec'!$D1109,'8. 514 Details Included'!$D:$D,'7. 511_CAR_Student_Counts_Sec'!K$1,'8. 514 Details Included'!$G:$G,'7. 511_CAR_Student_Counts_Sec'!$F1109))</f>
        <v>0</v>
      </c>
      <c r="L1109" s="82">
        <f>IF(ISBLANK($D1109),"",SUMIFS('8. 514 Details Included'!$I:$I,'8. 514 Details Included'!$A:$A,'7. 511_CAR_Student_Counts_Sec'!$A1109,'8. 514 Details Included'!$E:$E,'7. 511_CAR_Student_Counts_Sec'!$D1109,'8. 514 Details Included'!$D:$D,'7. 511_CAR_Student_Counts_Sec'!L$1,'8. 514 Details Included'!$G:$G,'7. 511_CAR_Student_Counts_Sec'!$F1109))</f>
        <v>0</v>
      </c>
      <c r="M1109" s="82">
        <f>IF(ISBLANK($D1109),"",SUMIFS('8. 514 Details Included'!$I:$I,'8. 514 Details Included'!$A:$A,'7. 511_CAR_Student_Counts_Sec'!$A1109,'8. 514 Details Included'!$E:$E,'7. 511_CAR_Student_Counts_Sec'!$D1109,'8. 514 Details Included'!$D:$D,'7. 511_CAR_Student_Counts_Sec'!M$1,'8. 514 Details Included'!$G:$G,'7. 511_CAR_Student_Counts_Sec'!$F1109))</f>
        <v>0</v>
      </c>
      <c r="N1109" s="82">
        <f>IF(ISBLANK($D1109),"",SUMIFS('8. 514 Details Included'!$I:$I,'8. 514 Details Included'!$A:$A,'7. 511_CAR_Student_Counts_Sec'!$A1109,'8. 514 Details Included'!$E:$E,'7. 511_CAR_Student_Counts_Sec'!$D1109,'8. 514 Details Included'!$D:$D,'7. 511_CAR_Student_Counts_Sec'!N$1,'8. 514 Details Included'!$G:$G,'7. 511_CAR_Student_Counts_Sec'!$F1109))</f>
        <v>0</v>
      </c>
      <c r="O1109" s="81">
        <f t="shared" si="51"/>
        <v>22</v>
      </c>
      <c r="P1109" s="81">
        <f t="shared" si="52"/>
        <v>0</v>
      </c>
      <c r="Q1109" s="81" t="str">
        <f t="shared" si="53"/>
        <v>6-8</v>
      </c>
    </row>
    <row r="1110" spans="1:17" ht="15" outlineLevel="4" x14ac:dyDescent="0.2">
      <c r="A1110" s="85">
        <v>226</v>
      </c>
      <c r="B1110" s="86" t="s">
        <v>1116</v>
      </c>
      <c r="C1110" s="86" t="s">
        <v>1166</v>
      </c>
      <c r="D1110" s="85">
        <v>126</v>
      </c>
      <c r="E1110" s="86" t="s">
        <v>1601</v>
      </c>
      <c r="F1110" s="85">
        <v>4</v>
      </c>
      <c r="G1110" s="85">
        <v>21</v>
      </c>
      <c r="H1110" s="82">
        <f>IF(ISBLANK($D1110),"",SUMIFS('8. 514 Details Included'!$I:$I,'8. 514 Details Included'!$A:$A,'7. 511_CAR_Student_Counts_Sec'!$A1110,'8. 514 Details Included'!$E:$E,'7. 511_CAR_Student_Counts_Sec'!$D1110,'8. 514 Details Included'!$D:$D,'7. 511_CAR_Student_Counts_Sec'!H$1,'8. 514 Details Included'!$G:$G,'7. 511_CAR_Student_Counts_Sec'!$F1110))</f>
        <v>21</v>
      </c>
      <c r="I1110" s="82">
        <f>IF(ISBLANK($D1110),"",SUMIFS('8. 514 Details Included'!$I:$I,'8. 514 Details Included'!$A:$A,'7. 511_CAR_Student_Counts_Sec'!$A1110,'8. 514 Details Included'!$E:$E,'7. 511_CAR_Student_Counts_Sec'!$D1110,'8. 514 Details Included'!$D:$D,'7. 511_CAR_Student_Counts_Sec'!I$1,'8. 514 Details Included'!$G:$G,'7. 511_CAR_Student_Counts_Sec'!$F1110))</f>
        <v>0</v>
      </c>
      <c r="J1110" s="82">
        <f>IF(ISBLANK($D1110),"",SUMIFS('8. 514 Details Included'!$I:$I,'8. 514 Details Included'!$A:$A,'7. 511_CAR_Student_Counts_Sec'!$A1110,'8. 514 Details Included'!$E:$E,'7. 511_CAR_Student_Counts_Sec'!$D1110,'8. 514 Details Included'!$D:$D,'7. 511_CAR_Student_Counts_Sec'!J$1,'8. 514 Details Included'!$G:$G,'7. 511_CAR_Student_Counts_Sec'!$F1110))</f>
        <v>0</v>
      </c>
      <c r="K1110" s="82">
        <f>IF(ISBLANK($D1110),"",SUMIFS('8. 514 Details Included'!$I:$I,'8. 514 Details Included'!$A:$A,'7. 511_CAR_Student_Counts_Sec'!$A1110,'8. 514 Details Included'!$E:$E,'7. 511_CAR_Student_Counts_Sec'!$D1110,'8. 514 Details Included'!$D:$D,'7. 511_CAR_Student_Counts_Sec'!K$1,'8. 514 Details Included'!$G:$G,'7. 511_CAR_Student_Counts_Sec'!$F1110))</f>
        <v>0</v>
      </c>
      <c r="L1110" s="82">
        <f>IF(ISBLANK($D1110),"",SUMIFS('8. 514 Details Included'!$I:$I,'8. 514 Details Included'!$A:$A,'7. 511_CAR_Student_Counts_Sec'!$A1110,'8. 514 Details Included'!$E:$E,'7. 511_CAR_Student_Counts_Sec'!$D1110,'8. 514 Details Included'!$D:$D,'7. 511_CAR_Student_Counts_Sec'!L$1,'8. 514 Details Included'!$G:$G,'7. 511_CAR_Student_Counts_Sec'!$F1110))</f>
        <v>0</v>
      </c>
      <c r="M1110" s="82">
        <f>IF(ISBLANK($D1110),"",SUMIFS('8. 514 Details Included'!$I:$I,'8. 514 Details Included'!$A:$A,'7. 511_CAR_Student_Counts_Sec'!$A1110,'8. 514 Details Included'!$E:$E,'7. 511_CAR_Student_Counts_Sec'!$D1110,'8. 514 Details Included'!$D:$D,'7. 511_CAR_Student_Counts_Sec'!M$1,'8. 514 Details Included'!$G:$G,'7. 511_CAR_Student_Counts_Sec'!$F1110))</f>
        <v>0</v>
      </c>
      <c r="N1110" s="82">
        <f>IF(ISBLANK($D1110),"",SUMIFS('8. 514 Details Included'!$I:$I,'8. 514 Details Included'!$A:$A,'7. 511_CAR_Student_Counts_Sec'!$A1110,'8. 514 Details Included'!$E:$E,'7. 511_CAR_Student_Counts_Sec'!$D1110,'8. 514 Details Included'!$D:$D,'7. 511_CAR_Student_Counts_Sec'!N$1,'8. 514 Details Included'!$G:$G,'7. 511_CAR_Student_Counts_Sec'!$F1110))</f>
        <v>0</v>
      </c>
      <c r="O1110" s="81">
        <f t="shared" si="51"/>
        <v>21</v>
      </c>
      <c r="P1110" s="81">
        <f t="shared" si="52"/>
        <v>0</v>
      </c>
      <c r="Q1110" s="81" t="str">
        <f t="shared" si="53"/>
        <v>6-8</v>
      </c>
    </row>
    <row r="1111" spans="1:17" ht="15" outlineLevel="4" x14ac:dyDescent="0.2">
      <c r="A1111" s="85">
        <v>226</v>
      </c>
      <c r="B1111" s="86" t="s">
        <v>1116</v>
      </c>
      <c r="C1111" s="86" t="s">
        <v>1166</v>
      </c>
      <c r="D1111" s="85">
        <v>126</v>
      </c>
      <c r="E1111" s="86" t="s">
        <v>1601</v>
      </c>
      <c r="F1111" s="85">
        <v>6</v>
      </c>
      <c r="G1111" s="85">
        <v>21</v>
      </c>
      <c r="H1111" s="82">
        <f>IF(ISBLANK($D1111),"",SUMIFS('8. 514 Details Included'!$I:$I,'8. 514 Details Included'!$A:$A,'7. 511_CAR_Student_Counts_Sec'!$A1111,'8. 514 Details Included'!$E:$E,'7. 511_CAR_Student_Counts_Sec'!$D1111,'8. 514 Details Included'!$D:$D,'7. 511_CAR_Student_Counts_Sec'!H$1,'8. 514 Details Included'!$G:$G,'7. 511_CAR_Student_Counts_Sec'!$F1111))</f>
        <v>21</v>
      </c>
      <c r="I1111" s="82">
        <f>IF(ISBLANK($D1111),"",SUMIFS('8. 514 Details Included'!$I:$I,'8. 514 Details Included'!$A:$A,'7. 511_CAR_Student_Counts_Sec'!$A1111,'8. 514 Details Included'!$E:$E,'7. 511_CAR_Student_Counts_Sec'!$D1111,'8. 514 Details Included'!$D:$D,'7. 511_CAR_Student_Counts_Sec'!I$1,'8. 514 Details Included'!$G:$G,'7. 511_CAR_Student_Counts_Sec'!$F1111))</f>
        <v>0</v>
      </c>
      <c r="J1111" s="82">
        <f>IF(ISBLANK($D1111),"",SUMIFS('8. 514 Details Included'!$I:$I,'8. 514 Details Included'!$A:$A,'7. 511_CAR_Student_Counts_Sec'!$A1111,'8. 514 Details Included'!$E:$E,'7. 511_CAR_Student_Counts_Sec'!$D1111,'8. 514 Details Included'!$D:$D,'7. 511_CAR_Student_Counts_Sec'!J$1,'8. 514 Details Included'!$G:$G,'7. 511_CAR_Student_Counts_Sec'!$F1111))</f>
        <v>0</v>
      </c>
      <c r="K1111" s="82">
        <f>IF(ISBLANK($D1111),"",SUMIFS('8. 514 Details Included'!$I:$I,'8. 514 Details Included'!$A:$A,'7. 511_CAR_Student_Counts_Sec'!$A1111,'8. 514 Details Included'!$E:$E,'7. 511_CAR_Student_Counts_Sec'!$D1111,'8. 514 Details Included'!$D:$D,'7. 511_CAR_Student_Counts_Sec'!K$1,'8. 514 Details Included'!$G:$G,'7. 511_CAR_Student_Counts_Sec'!$F1111))</f>
        <v>0</v>
      </c>
      <c r="L1111" s="82">
        <f>IF(ISBLANK($D1111),"",SUMIFS('8. 514 Details Included'!$I:$I,'8. 514 Details Included'!$A:$A,'7. 511_CAR_Student_Counts_Sec'!$A1111,'8. 514 Details Included'!$E:$E,'7. 511_CAR_Student_Counts_Sec'!$D1111,'8. 514 Details Included'!$D:$D,'7. 511_CAR_Student_Counts_Sec'!L$1,'8. 514 Details Included'!$G:$G,'7. 511_CAR_Student_Counts_Sec'!$F1111))</f>
        <v>0</v>
      </c>
      <c r="M1111" s="82">
        <f>IF(ISBLANK($D1111),"",SUMIFS('8. 514 Details Included'!$I:$I,'8. 514 Details Included'!$A:$A,'7. 511_CAR_Student_Counts_Sec'!$A1111,'8. 514 Details Included'!$E:$E,'7. 511_CAR_Student_Counts_Sec'!$D1111,'8. 514 Details Included'!$D:$D,'7. 511_CAR_Student_Counts_Sec'!M$1,'8. 514 Details Included'!$G:$G,'7. 511_CAR_Student_Counts_Sec'!$F1111))</f>
        <v>0</v>
      </c>
      <c r="N1111" s="82">
        <f>IF(ISBLANK($D1111),"",SUMIFS('8. 514 Details Included'!$I:$I,'8. 514 Details Included'!$A:$A,'7. 511_CAR_Student_Counts_Sec'!$A1111,'8. 514 Details Included'!$E:$E,'7. 511_CAR_Student_Counts_Sec'!$D1111,'8. 514 Details Included'!$D:$D,'7. 511_CAR_Student_Counts_Sec'!N$1,'8. 514 Details Included'!$G:$G,'7. 511_CAR_Student_Counts_Sec'!$F1111))</f>
        <v>0</v>
      </c>
      <c r="O1111" s="81">
        <f t="shared" si="51"/>
        <v>21</v>
      </c>
      <c r="P1111" s="81">
        <f t="shared" si="52"/>
        <v>0</v>
      </c>
      <c r="Q1111" s="81" t="str">
        <f t="shared" si="53"/>
        <v>6-8</v>
      </c>
    </row>
    <row r="1112" spans="1:17" ht="15" outlineLevel="3" x14ac:dyDescent="0.2">
      <c r="A1112" s="85"/>
      <c r="B1112" s="86"/>
      <c r="C1112" s="88" t="s">
        <v>1164</v>
      </c>
      <c r="D1112" s="85"/>
      <c r="E1112" s="86"/>
      <c r="F1112" s="85"/>
      <c r="G1112" s="85">
        <f>SUBTOTAL(1,G1101:G1111)</f>
        <v>27.181818181818183</v>
      </c>
      <c r="H1112" s="82" t="str">
        <f>IF(ISBLANK($D1112),"",SUMIFS('8. 514 Details Included'!$I:$I,'8. 514 Details Included'!$A:$A,'7. 511_CAR_Student_Counts_Sec'!$A1112,'8. 514 Details Included'!$E:$E,'7. 511_CAR_Student_Counts_Sec'!$D1112,'8. 514 Details Included'!$D:$D,'7. 511_CAR_Student_Counts_Sec'!H$1,'8. 514 Details Included'!$G:$G,'7. 511_CAR_Student_Counts_Sec'!$F1112))</f>
        <v/>
      </c>
      <c r="I1112" s="82" t="str">
        <f>IF(ISBLANK($D1112),"",SUMIFS('8. 514 Details Included'!$I:$I,'8. 514 Details Included'!$A:$A,'7. 511_CAR_Student_Counts_Sec'!$A1112,'8. 514 Details Included'!$E:$E,'7. 511_CAR_Student_Counts_Sec'!$D1112,'8. 514 Details Included'!$D:$D,'7. 511_CAR_Student_Counts_Sec'!I$1,'8. 514 Details Included'!$G:$G,'7. 511_CAR_Student_Counts_Sec'!$F1112))</f>
        <v/>
      </c>
      <c r="J1112" s="82" t="str">
        <f>IF(ISBLANK($D1112),"",SUMIFS('8. 514 Details Included'!$I:$I,'8. 514 Details Included'!$A:$A,'7. 511_CAR_Student_Counts_Sec'!$A1112,'8. 514 Details Included'!$E:$E,'7. 511_CAR_Student_Counts_Sec'!$D1112,'8. 514 Details Included'!$D:$D,'7. 511_CAR_Student_Counts_Sec'!J$1,'8. 514 Details Included'!$G:$G,'7. 511_CAR_Student_Counts_Sec'!$F1112))</f>
        <v/>
      </c>
      <c r="K1112" s="82" t="str">
        <f>IF(ISBLANK($D1112),"",SUMIFS('8. 514 Details Included'!$I:$I,'8. 514 Details Included'!$A:$A,'7. 511_CAR_Student_Counts_Sec'!$A1112,'8. 514 Details Included'!$E:$E,'7. 511_CAR_Student_Counts_Sec'!$D1112,'8. 514 Details Included'!$D:$D,'7. 511_CAR_Student_Counts_Sec'!K$1,'8. 514 Details Included'!$G:$G,'7. 511_CAR_Student_Counts_Sec'!$F1112))</f>
        <v/>
      </c>
      <c r="L1112" s="82" t="str">
        <f>IF(ISBLANK($D1112),"",SUMIFS('8. 514 Details Included'!$I:$I,'8. 514 Details Included'!$A:$A,'7. 511_CAR_Student_Counts_Sec'!$A1112,'8. 514 Details Included'!$E:$E,'7. 511_CAR_Student_Counts_Sec'!$D1112,'8. 514 Details Included'!$D:$D,'7. 511_CAR_Student_Counts_Sec'!L$1,'8. 514 Details Included'!$G:$G,'7. 511_CAR_Student_Counts_Sec'!$F1112))</f>
        <v/>
      </c>
      <c r="M1112" s="82" t="str">
        <f>IF(ISBLANK($D1112),"",SUMIFS('8. 514 Details Included'!$I:$I,'8. 514 Details Included'!$A:$A,'7. 511_CAR_Student_Counts_Sec'!$A1112,'8. 514 Details Included'!$E:$E,'7. 511_CAR_Student_Counts_Sec'!$D1112,'8. 514 Details Included'!$D:$D,'7. 511_CAR_Student_Counts_Sec'!M$1,'8. 514 Details Included'!$G:$G,'7. 511_CAR_Student_Counts_Sec'!$F1112))</f>
        <v/>
      </c>
      <c r="N1112" s="82" t="str">
        <f>IF(ISBLANK($D1112),"",SUMIFS('8. 514 Details Included'!$I:$I,'8. 514 Details Included'!$A:$A,'7. 511_CAR_Student_Counts_Sec'!$A1112,'8. 514 Details Included'!$E:$E,'7. 511_CAR_Student_Counts_Sec'!$D1112,'8. 514 Details Included'!$D:$D,'7. 511_CAR_Student_Counts_Sec'!N$1,'8. 514 Details Included'!$G:$G,'7. 511_CAR_Student_Counts_Sec'!$F1112))</f>
        <v/>
      </c>
      <c r="O1112" s="81" t="str">
        <f t="shared" si="51"/>
        <v/>
      </c>
      <c r="P1112" s="81" t="str">
        <f t="shared" si="52"/>
        <v/>
      </c>
      <c r="Q1112" s="81" t="str">
        <f t="shared" si="53"/>
        <v/>
      </c>
    </row>
    <row r="1113" spans="1:17" ht="15" outlineLevel="4" x14ac:dyDescent="0.2">
      <c r="A1113" s="85">
        <v>226</v>
      </c>
      <c r="B1113" s="86" t="s">
        <v>1116</v>
      </c>
      <c r="C1113" s="86" t="s">
        <v>1163</v>
      </c>
      <c r="D1113" s="85">
        <v>148</v>
      </c>
      <c r="E1113" s="86" t="s">
        <v>1600</v>
      </c>
      <c r="F1113" s="85">
        <v>7</v>
      </c>
      <c r="G1113" s="85">
        <v>28</v>
      </c>
      <c r="H1113" s="82">
        <f>IF(ISBLANK($D1113),"",SUMIFS('8. 514 Details Included'!$I:$I,'8. 514 Details Included'!$A:$A,'7. 511_CAR_Student_Counts_Sec'!$A1113,'8. 514 Details Included'!$E:$E,'7. 511_CAR_Student_Counts_Sec'!$D1113,'8. 514 Details Included'!$D:$D,'7. 511_CAR_Student_Counts_Sec'!H$1,'8. 514 Details Included'!$G:$G,'7. 511_CAR_Student_Counts_Sec'!$F1113))</f>
        <v>3</v>
      </c>
      <c r="I1113" s="82">
        <f>IF(ISBLANK($D1113),"",SUMIFS('8. 514 Details Included'!$I:$I,'8. 514 Details Included'!$A:$A,'7. 511_CAR_Student_Counts_Sec'!$A1113,'8. 514 Details Included'!$E:$E,'7. 511_CAR_Student_Counts_Sec'!$D1113,'8. 514 Details Included'!$D:$D,'7. 511_CAR_Student_Counts_Sec'!I$1,'8. 514 Details Included'!$G:$G,'7. 511_CAR_Student_Counts_Sec'!$F1113))</f>
        <v>14</v>
      </c>
      <c r="J1113" s="82">
        <f>IF(ISBLANK($D1113),"",SUMIFS('8. 514 Details Included'!$I:$I,'8. 514 Details Included'!$A:$A,'7. 511_CAR_Student_Counts_Sec'!$A1113,'8. 514 Details Included'!$E:$E,'7. 511_CAR_Student_Counts_Sec'!$D1113,'8. 514 Details Included'!$D:$D,'7. 511_CAR_Student_Counts_Sec'!J$1,'8. 514 Details Included'!$G:$G,'7. 511_CAR_Student_Counts_Sec'!$F1113))</f>
        <v>11</v>
      </c>
      <c r="K1113" s="82">
        <f>IF(ISBLANK($D1113),"",SUMIFS('8. 514 Details Included'!$I:$I,'8. 514 Details Included'!$A:$A,'7. 511_CAR_Student_Counts_Sec'!$A1113,'8. 514 Details Included'!$E:$E,'7. 511_CAR_Student_Counts_Sec'!$D1113,'8. 514 Details Included'!$D:$D,'7. 511_CAR_Student_Counts_Sec'!K$1,'8. 514 Details Included'!$G:$G,'7. 511_CAR_Student_Counts_Sec'!$F1113))</f>
        <v>0</v>
      </c>
      <c r="L1113" s="82">
        <f>IF(ISBLANK($D1113),"",SUMIFS('8. 514 Details Included'!$I:$I,'8. 514 Details Included'!$A:$A,'7. 511_CAR_Student_Counts_Sec'!$A1113,'8. 514 Details Included'!$E:$E,'7. 511_CAR_Student_Counts_Sec'!$D1113,'8. 514 Details Included'!$D:$D,'7. 511_CAR_Student_Counts_Sec'!L$1,'8. 514 Details Included'!$G:$G,'7. 511_CAR_Student_Counts_Sec'!$F1113))</f>
        <v>0</v>
      </c>
      <c r="M1113" s="82">
        <f>IF(ISBLANK($D1113),"",SUMIFS('8. 514 Details Included'!$I:$I,'8. 514 Details Included'!$A:$A,'7. 511_CAR_Student_Counts_Sec'!$A1113,'8. 514 Details Included'!$E:$E,'7. 511_CAR_Student_Counts_Sec'!$D1113,'8. 514 Details Included'!$D:$D,'7. 511_CAR_Student_Counts_Sec'!M$1,'8. 514 Details Included'!$G:$G,'7. 511_CAR_Student_Counts_Sec'!$F1113))</f>
        <v>0</v>
      </c>
      <c r="N1113" s="82">
        <f>IF(ISBLANK($D1113),"",SUMIFS('8. 514 Details Included'!$I:$I,'8. 514 Details Included'!$A:$A,'7. 511_CAR_Student_Counts_Sec'!$A1113,'8. 514 Details Included'!$E:$E,'7. 511_CAR_Student_Counts_Sec'!$D1113,'8. 514 Details Included'!$D:$D,'7. 511_CAR_Student_Counts_Sec'!N$1,'8. 514 Details Included'!$G:$G,'7. 511_CAR_Student_Counts_Sec'!$F1113))</f>
        <v>0</v>
      </c>
      <c r="O1113" s="81">
        <f t="shared" si="51"/>
        <v>28</v>
      </c>
      <c r="P1113" s="81">
        <f t="shared" si="52"/>
        <v>0</v>
      </c>
      <c r="Q1113" s="81" t="str">
        <f t="shared" si="53"/>
        <v>6-8</v>
      </c>
    </row>
    <row r="1114" spans="1:17" ht="15" outlineLevel="4" x14ac:dyDescent="0.2">
      <c r="A1114" s="85">
        <v>226</v>
      </c>
      <c r="B1114" s="86" t="s">
        <v>1116</v>
      </c>
      <c r="C1114" s="86" t="s">
        <v>1163</v>
      </c>
      <c r="D1114" s="85">
        <v>85</v>
      </c>
      <c r="E1114" s="86" t="s">
        <v>1599</v>
      </c>
      <c r="F1114" s="85">
        <v>1</v>
      </c>
      <c r="G1114" s="85">
        <v>31</v>
      </c>
      <c r="H1114" s="82">
        <f>IF(ISBLANK($D1114),"",SUMIFS('8. 514 Details Included'!$I:$I,'8. 514 Details Included'!$A:$A,'7. 511_CAR_Student_Counts_Sec'!$A1114,'8. 514 Details Included'!$E:$E,'7. 511_CAR_Student_Counts_Sec'!$D1114,'8. 514 Details Included'!$D:$D,'7. 511_CAR_Student_Counts_Sec'!H$1,'8. 514 Details Included'!$G:$G,'7. 511_CAR_Student_Counts_Sec'!$F1114))</f>
        <v>0</v>
      </c>
      <c r="I1114" s="82">
        <f>IF(ISBLANK($D1114),"",SUMIFS('8. 514 Details Included'!$I:$I,'8. 514 Details Included'!$A:$A,'7. 511_CAR_Student_Counts_Sec'!$A1114,'8. 514 Details Included'!$E:$E,'7. 511_CAR_Student_Counts_Sec'!$D1114,'8. 514 Details Included'!$D:$D,'7. 511_CAR_Student_Counts_Sec'!I$1,'8. 514 Details Included'!$G:$G,'7. 511_CAR_Student_Counts_Sec'!$F1114))</f>
        <v>31</v>
      </c>
      <c r="J1114" s="82">
        <f>IF(ISBLANK($D1114),"",SUMIFS('8. 514 Details Included'!$I:$I,'8. 514 Details Included'!$A:$A,'7. 511_CAR_Student_Counts_Sec'!$A1114,'8. 514 Details Included'!$E:$E,'7. 511_CAR_Student_Counts_Sec'!$D1114,'8. 514 Details Included'!$D:$D,'7. 511_CAR_Student_Counts_Sec'!J$1,'8. 514 Details Included'!$G:$G,'7. 511_CAR_Student_Counts_Sec'!$F1114))</f>
        <v>0</v>
      </c>
      <c r="K1114" s="82">
        <f>IF(ISBLANK($D1114),"",SUMIFS('8. 514 Details Included'!$I:$I,'8. 514 Details Included'!$A:$A,'7. 511_CAR_Student_Counts_Sec'!$A1114,'8. 514 Details Included'!$E:$E,'7. 511_CAR_Student_Counts_Sec'!$D1114,'8. 514 Details Included'!$D:$D,'7. 511_CAR_Student_Counts_Sec'!K$1,'8. 514 Details Included'!$G:$G,'7. 511_CAR_Student_Counts_Sec'!$F1114))</f>
        <v>0</v>
      </c>
      <c r="L1114" s="82">
        <f>IF(ISBLANK($D1114),"",SUMIFS('8. 514 Details Included'!$I:$I,'8. 514 Details Included'!$A:$A,'7. 511_CAR_Student_Counts_Sec'!$A1114,'8. 514 Details Included'!$E:$E,'7. 511_CAR_Student_Counts_Sec'!$D1114,'8. 514 Details Included'!$D:$D,'7. 511_CAR_Student_Counts_Sec'!L$1,'8. 514 Details Included'!$G:$G,'7. 511_CAR_Student_Counts_Sec'!$F1114))</f>
        <v>0</v>
      </c>
      <c r="M1114" s="82">
        <f>IF(ISBLANK($D1114),"",SUMIFS('8. 514 Details Included'!$I:$I,'8. 514 Details Included'!$A:$A,'7. 511_CAR_Student_Counts_Sec'!$A1114,'8. 514 Details Included'!$E:$E,'7. 511_CAR_Student_Counts_Sec'!$D1114,'8. 514 Details Included'!$D:$D,'7. 511_CAR_Student_Counts_Sec'!M$1,'8. 514 Details Included'!$G:$G,'7. 511_CAR_Student_Counts_Sec'!$F1114))</f>
        <v>0</v>
      </c>
      <c r="N1114" s="82">
        <f>IF(ISBLANK($D1114),"",SUMIFS('8. 514 Details Included'!$I:$I,'8. 514 Details Included'!$A:$A,'7. 511_CAR_Student_Counts_Sec'!$A1114,'8. 514 Details Included'!$E:$E,'7. 511_CAR_Student_Counts_Sec'!$D1114,'8. 514 Details Included'!$D:$D,'7. 511_CAR_Student_Counts_Sec'!N$1,'8. 514 Details Included'!$G:$G,'7. 511_CAR_Student_Counts_Sec'!$F1114))</f>
        <v>0</v>
      </c>
      <c r="O1114" s="81">
        <f t="shared" si="51"/>
        <v>31</v>
      </c>
      <c r="P1114" s="81">
        <f t="shared" si="52"/>
        <v>0</v>
      </c>
      <c r="Q1114" s="81" t="str">
        <f t="shared" si="53"/>
        <v>6-8</v>
      </c>
    </row>
    <row r="1115" spans="1:17" ht="15" outlineLevel="4" x14ac:dyDescent="0.2">
      <c r="A1115" s="85">
        <v>226</v>
      </c>
      <c r="B1115" s="86" t="s">
        <v>1116</v>
      </c>
      <c r="C1115" s="86" t="s">
        <v>1163</v>
      </c>
      <c r="D1115" s="85">
        <v>85</v>
      </c>
      <c r="E1115" s="86" t="s">
        <v>1599</v>
      </c>
      <c r="F1115" s="85">
        <v>3</v>
      </c>
      <c r="G1115" s="85">
        <v>29</v>
      </c>
      <c r="H1115" s="82">
        <f>IF(ISBLANK($D1115),"",SUMIFS('8. 514 Details Included'!$I:$I,'8. 514 Details Included'!$A:$A,'7. 511_CAR_Student_Counts_Sec'!$A1115,'8. 514 Details Included'!$E:$E,'7. 511_CAR_Student_Counts_Sec'!$D1115,'8. 514 Details Included'!$D:$D,'7. 511_CAR_Student_Counts_Sec'!H$1,'8. 514 Details Included'!$G:$G,'7. 511_CAR_Student_Counts_Sec'!$F1115))</f>
        <v>0</v>
      </c>
      <c r="I1115" s="82">
        <f>IF(ISBLANK($D1115),"",SUMIFS('8. 514 Details Included'!$I:$I,'8. 514 Details Included'!$A:$A,'7. 511_CAR_Student_Counts_Sec'!$A1115,'8. 514 Details Included'!$E:$E,'7. 511_CAR_Student_Counts_Sec'!$D1115,'8. 514 Details Included'!$D:$D,'7. 511_CAR_Student_Counts_Sec'!I$1,'8. 514 Details Included'!$G:$G,'7. 511_CAR_Student_Counts_Sec'!$F1115))</f>
        <v>29</v>
      </c>
      <c r="J1115" s="82">
        <f>IF(ISBLANK($D1115),"",SUMIFS('8. 514 Details Included'!$I:$I,'8. 514 Details Included'!$A:$A,'7. 511_CAR_Student_Counts_Sec'!$A1115,'8. 514 Details Included'!$E:$E,'7. 511_CAR_Student_Counts_Sec'!$D1115,'8. 514 Details Included'!$D:$D,'7. 511_CAR_Student_Counts_Sec'!J$1,'8. 514 Details Included'!$G:$G,'7. 511_CAR_Student_Counts_Sec'!$F1115))</f>
        <v>0</v>
      </c>
      <c r="K1115" s="82">
        <f>IF(ISBLANK($D1115),"",SUMIFS('8. 514 Details Included'!$I:$I,'8. 514 Details Included'!$A:$A,'7. 511_CAR_Student_Counts_Sec'!$A1115,'8. 514 Details Included'!$E:$E,'7. 511_CAR_Student_Counts_Sec'!$D1115,'8. 514 Details Included'!$D:$D,'7. 511_CAR_Student_Counts_Sec'!K$1,'8. 514 Details Included'!$G:$G,'7. 511_CAR_Student_Counts_Sec'!$F1115))</f>
        <v>0</v>
      </c>
      <c r="L1115" s="82">
        <f>IF(ISBLANK($D1115),"",SUMIFS('8. 514 Details Included'!$I:$I,'8. 514 Details Included'!$A:$A,'7. 511_CAR_Student_Counts_Sec'!$A1115,'8. 514 Details Included'!$E:$E,'7. 511_CAR_Student_Counts_Sec'!$D1115,'8. 514 Details Included'!$D:$D,'7. 511_CAR_Student_Counts_Sec'!L$1,'8. 514 Details Included'!$G:$G,'7. 511_CAR_Student_Counts_Sec'!$F1115))</f>
        <v>0</v>
      </c>
      <c r="M1115" s="82">
        <f>IF(ISBLANK($D1115),"",SUMIFS('8. 514 Details Included'!$I:$I,'8. 514 Details Included'!$A:$A,'7. 511_CAR_Student_Counts_Sec'!$A1115,'8. 514 Details Included'!$E:$E,'7. 511_CAR_Student_Counts_Sec'!$D1115,'8. 514 Details Included'!$D:$D,'7. 511_CAR_Student_Counts_Sec'!M$1,'8. 514 Details Included'!$G:$G,'7. 511_CAR_Student_Counts_Sec'!$F1115))</f>
        <v>0</v>
      </c>
      <c r="N1115" s="82">
        <f>IF(ISBLANK($D1115),"",SUMIFS('8. 514 Details Included'!$I:$I,'8. 514 Details Included'!$A:$A,'7. 511_CAR_Student_Counts_Sec'!$A1115,'8. 514 Details Included'!$E:$E,'7. 511_CAR_Student_Counts_Sec'!$D1115,'8. 514 Details Included'!$D:$D,'7. 511_CAR_Student_Counts_Sec'!N$1,'8. 514 Details Included'!$G:$G,'7. 511_CAR_Student_Counts_Sec'!$F1115))</f>
        <v>0</v>
      </c>
      <c r="O1115" s="81">
        <f t="shared" si="51"/>
        <v>29</v>
      </c>
      <c r="P1115" s="81">
        <f t="shared" si="52"/>
        <v>0</v>
      </c>
      <c r="Q1115" s="81" t="str">
        <f t="shared" si="53"/>
        <v>6-8</v>
      </c>
    </row>
    <row r="1116" spans="1:17" ht="15" outlineLevel="4" x14ac:dyDescent="0.2">
      <c r="A1116" s="85">
        <v>226</v>
      </c>
      <c r="B1116" s="86" t="s">
        <v>1116</v>
      </c>
      <c r="C1116" s="86" t="s">
        <v>1163</v>
      </c>
      <c r="D1116" s="85">
        <v>122</v>
      </c>
      <c r="E1116" s="86" t="s">
        <v>1598</v>
      </c>
      <c r="F1116" s="85">
        <v>1</v>
      </c>
      <c r="G1116" s="85">
        <v>22</v>
      </c>
      <c r="H1116" s="82">
        <f>IF(ISBLANK($D1116),"",SUMIFS('8. 514 Details Included'!$I:$I,'8. 514 Details Included'!$A:$A,'7. 511_CAR_Student_Counts_Sec'!$A1116,'8. 514 Details Included'!$E:$E,'7. 511_CAR_Student_Counts_Sec'!$D1116,'8. 514 Details Included'!$D:$D,'7. 511_CAR_Student_Counts_Sec'!H$1,'8. 514 Details Included'!$G:$G,'7. 511_CAR_Student_Counts_Sec'!$F1116))</f>
        <v>22</v>
      </c>
      <c r="I1116" s="82">
        <f>IF(ISBLANK($D1116),"",SUMIFS('8. 514 Details Included'!$I:$I,'8. 514 Details Included'!$A:$A,'7. 511_CAR_Student_Counts_Sec'!$A1116,'8. 514 Details Included'!$E:$E,'7. 511_CAR_Student_Counts_Sec'!$D1116,'8. 514 Details Included'!$D:$D,'7. 511_CAR_Student_Counts_Sec'!I$1,'8. 514 Details Included'!$G:$G,'7. 511_CAR_Student_Counts_Sec'!$F1116))</f>
        <v>0</v>
      </c>
      <c r="J1116" s="82">
        <f>IF(ISBLANK($D1116),"",SUMIFS('8. 514 Details Included'!$I:$I,'8. 514 Details Included'!$A:$A,'7. 511_CAR_Student_Counts_Sec'!$A1116,'8. 514 Details Included'!$E:$E,'7. 511_CAR_Student_Counts_Sec'!$D1116,'8. 514 Details Included'!$D:$D,'7. 511_CAR_Student_Counts_Sec'!J$1,'8. 514 Details Included'!$G:$G,'7. 511_CAR_Student_Counts_Sec'!$F1116))</f>
        <v>0</v>
      </c>
      <c r="K1116" s="82">
        <f>IF(ISBLANK($D1116),"",SUMIFS('8. 514 Details Included'!$I:$I,'8. 514 Details Included'!$A:$A,'7. 511_CAR_Student_Counts_Sec'!$A1116,'8. 514 Details Included'!$E:$E,'7. 511_CAR_Student_Counts_Sec'!$D1116,'8. 514 Details Included'!$D:$D,'7. 511_CAR_Student_Counts_Sec'!K$1,'8. 514 Details Included'!$G:$G,'7. 511_CAR_Student_Counts_Sec'!$F1116))</f>
        <v>0</v>
      </c>
      <c r="L1116" s="82">
        <f>IF(ISBLANK($D1116),"",SUMIFS('8. 514 Details Included'!$I:$I,'8. 514 Details Included'!$A:$A,'7. 511_CAR_Student_Counts_Sec'!$A1116,'8. 514 Details Included'!$E:$E,'7. 511_CAR_Student_Counts_Sec'!$D1116,'8. 514 Details Included'!$D:$D,'7. 511_CAR_Student_Counts_Sec'!L$1,'8. 514 Details Included'!$G:$G,'7. 511_CAR_Student_Counts_Sec'!$F1116))</f>
        <v>0</v>
      </c>
      <c r="M1116" s="82">
        <f>IF(ISBLANK($D1116),"",SUMIFS('8. 514 Details Included'!$I:$I,'8. 514 Details Included'!$A:$A,'7. 511_CAR_Student_Counts_Sec'!$A1116,'8. 514 Details Included'!$E:$E,'7. 511_CAR_Student_Counts_Sec'!$D1116,'8. 514 Details Included'!$D:$D,'7. 511_CAR_Student_Counts_Sec'!M$1,'8. 514 Details Included'!$G:$G,'7. 511_CAR_Student_Counts_Sec'!$F1116))</f>
        <v>0</v>
      </c>
      <c r="N1116" s="82">
        <f>IF(ISBLANK($D1116),"",SUMIFS('8. 514 Details Included'!$I:$I,'8. 514 Details Included'!$A:$A,'7. 511_CAR_Student_Counts_Sec'!$A1116,'8. 514 Details Included'!$E:$E,'7. 511_CAR_Student_Counts_Sec'!$D1116,'8. 514 Details Included'!$D:$D,'7. 511_CAR_Student_Counts_Sec'!N$1,'8. 514 Details Included'!$G:$G,'7. 511_CAR_Student_Counts_Sec'!$F1116))</f>
        <v>0</v>
      </c>
      <c r="O1116" s="81">
        <f t="shared" si="51"/>
        <v>22</v>
      </c>
      <c r="P1116" s="81">
        <f t="shared" si="52"/>
        <v>0</v>
      </c>
      <c r="Q1116" s="81" t="str">
        <f t="shared" si="53"/>
        <v>6-8</v>
      </c>
    </row>
    <row r="1117" spans="1:17" ht="15" outlineLevel="4" x14ac:dyDescent="0.2">
      <c r="A1117" s="85">
        <v>226</v>
      </c>
      <c r="B1117" s="86" t="s">
        <v>1116</v>
      </c>
      <c r="C1117" s="86" t="s">
        <v>1163</v>
      </c>
      <c r="D1117" s="85">
        <v>122</v>
      </c>
      <c r="E1117" s="86" t="s">
        <v>1598</v>
      </c>
      <c r="F1117" s="85">
        <v>2</v>
      </c>
      <c r="G1117" s="85">
        <v>21</v>
      </c>
      <c r="H1117" s="82">
        <f>IF(ISBLANK($D1117),"",SUMIFS('8. 514 Details Included'!$I:$I,'8. 514 Details Included'!$A:$A,'7. 511_CAR_Student_Counts_Sec'!$A1117,'8. 514 Details Included'!$E:$E,'7. 511_CAR_Student_Counts_Sec'!$D1117,'8. 514 Details Included'!$D:$D,'7. 511_CAR_Student_Counts_Sec'!H$1,'8. 514 Details Included'!$G:$G,'7. 511_CAR_Student_Counts_Sec'!$F1117))</f>
        <v>21</v>
      </c>
      <c r="I1117" s="82">
        <f>IF(ISBLANK($D1117),"",SUMIFS('8. 514 Details Included'!$I:$I,'8. 514 Details Included'!$A:$A,'7. 511_CAR_Student_Counts_Sec'!$A1117,'8. 514 Details Included'!$E:$E,'7. 511_CAR_Student_Counts_Sec'!$D1117,'8. 514 Details Included'!$D:$D,'7. 511_CAR_Student_Counts_Sec'!I$1,'8. 514 Details Included'!$G:$G,'7. 511_CAR_Student_Counts_Sec'!$F1117))</f>
        <v>0</v>
      </c>
      <c r="J1117" s="82">
        <f>IF(ISBLANK($D1117),"",SUMIFS('8. 514 Details Included'!$I:$I,'8. 514 Details Included'!$A:$A,'7. 511_CAR_Student_Counts_Sec'!$A1117,'8. 514 Details Included'!$E:$E,'7. 511_CAR_Student_Counts_Sec'!$D1117,'8. 514 Details Included'!$D:$D,'7. 511_CAR_Student_Counts_Sec'!J$1,'8. 514 Details Included'!$G:$G,'7. 511_CAR_Student_Counts_Sec'!$F1117))</f>
        <v>0</v>
      </c>
      <c r="K1117" s="82">
        <f>IF(ISBLANK($D1117),"",SUMIFS('8. 514 Details Included'!$I:$I,'8. 514 Details Included'!$A:$A,'7. 511_CAR_Student_Counts_Sec'!$A1117,'8. 514 Details Included'!$E:$E,'7. 511_CAR_Student_Counts_Sec'!$D1117,'8. 514 Details Included'!$D:$D,'7. 511_CAR_Student_Counts_Sec'!K$1,'8. 514 Details Included'!$G:$G,'7. 511_CAR_Student_Counts_Sec'!$F1117))</f>
        <v>0</v>
      </c>
      <c r="L1117" s="82">
        <f>IF(ISBLANK($D1117),"",SUMIFS('8. 514 Details Included'!$I:$I,'8. 514 Details Included'!$A:$A,'7. 511_CAR_Student_Counts_Sec'!$A1117,'8. 514 Details Included'!$E:$E,'7. 511_CAR_Student_Counts_Sec'!$D1117,'8. 514 Details Included'!$D:$D,'7. 511_CAR_Student_Counts_Sec'!L$1,'8. 514 Details Included'!$G:$G,'7. 511_CAR_Student_Counts_Sec'!$F1117))</f>
        <v>0</v>
      </c>
      <c r="M1117" s="82">
        <f>IF(ISBLANK($D1117),"",SUMIFS('8. 514 Details Included'!$I:$I,'8. 514 Details Included'!$A:$A,'7. 511_CAR_Student_Counts_Sec'!$A1117,'8. 514 Details Included'!$E:$E,'7. 511_CAR_Student_Counts_Sec'!$D1117,'8. 514 Details Included'!$D:$D,'7. 511_CAR_Student_Counts_Sec'!M$1,'8. 514 Details Included'!$G:$G,'7. 511_CAR_Student_Counts_Sec'!$F1117))</f>
        <v>0</v>
      </c>
      <c r="N1117" s="82">
        <f>IF(ISBLANK($D1117),"",SUMIFS('8. 514 Details Included'!$I:$I,'8. 514 Details Included'!$A:$A,'7. 511_CAR_Student_Counts_Sec'!$A1117,'8. 514 Details Included'!$E:$E,'7. 511_CAR_Student_Counts_Sec'!$D1117,'8. 514 Details Included'!$D:$D,'7. 511_CAR_Student_Counts_Sec'!N$1,'8. 514 Details Included'!$G:$G,'7. 511_CAR_Student_Counts_Sec'!$F1117))</f>
        <v>0</v>
      </c>
      <c r="O1117" s="81">
        <f t="shared" si="51"/>
        <v>21</v>
      </c>
      <c r="P1117" s="81">
        <f t="shared" si="52"/>
        <v>0</v>
      </c>
      <c r="Q1117" s="81" t="str">
        <f t="shared" si="53"/>
        <v>6-8</v>
      </c>
    </row>
    <row r="1118" spans="1:17" ht="15" outlineLevel="4" x14ac:dyDescent="0.2">
      <c r="A1118" s="85">
        <v>226</v>
      </c>
      <c r="B1118" s="86" t="s">
        <v>1116</v>
      </c>
      <c r="C1118" s="86" t="s">
        <v>1163</v>
      </c>
      <c r="D1118" s="85">
        <v>122</v>
      </c>
      <c r="E1118" s="86" t="s">
        <v>1598</v>
      </c>
      <c r="F1118" s="85">
        <v>4</v>
      </c>
      <c r="G1118" s="85">
        <v>21</v>
      </c>
      <c r="H1118" s="82">
        <f>IF(ISBLANK($D1118),"",SUMIFS('8. 514 Details Included'!$I:$I,'8. 514 Details Included'!$A:$A,'7. 511_CAR_Student_Counts_Sec'!$A1118,'8. 514 Details Included'!$E:$E,'7. 511_CAR_Student_Counts_Sec'!$D1118,'8. 514 Details Included'!$D:$D,'7. 511_CAR_Student_Counts_Sec'!H$1,'8. 514 Details Included'!$G:$G,'7. 511_CAR_Student_Counts_Sec'!$F1118))</f>
        <v>21</v>
      </c>
      <c r="I1118" s="82">
        <f>IF(ISBLANK($D1118),"",SUMIFS('8. 514 Details Included'!$I:$I,'8. 514 Details Included'!$A:$A,'7. 511_CAR_Student_Counts_Sec'!$A1118,'8. 514 Details Included'!$E:$E,'7. 511_CAR_Student_Counts_Sec'!$D1118,'8. 514 Details Included'!$D:$D,'7. 511_CAR_Student_Counts_Sec'!I$1,'8. 514 Details Included'!$G:$G,'7. 511_CAR_Student_Counts_Sec'!$F1118))</f>
        <v>0</v>
      </c>
      <c r="J1118" s="82">
        <f>IF(ISBLANK($D1118),"",SUMIFS('8. 514 Details Included'!$I:$I,'8. 514 Details Included'!$A:$A,'7. 511_CAR_Student_Counts_Sec'!$A1118,'8. 514 Details Included'!$E:$E,'7. 511_CAR_Student_Counts_Sec'!$D1118,'8. 514 Details Included'!$D:$D,'7. 511_CAR_Student_Counts_Sec'!J$1,'8. 514 Details Included'!$G:$G,'7. 511_CAR_Student_Counts_Sec'!$F1118))</f>
        <v>0</v>
      </c>
      <c r="K1118" s="82">
        <f>IF(ISBLANK($D1118),"",SUMIFS('8. 514 Details Included'!$I:$I,'8. 514 Details Included'!$A:$A,'7. 511_CAR_Student_Counts_Sec'!$A1118,'8. 514 Details Included'!$E:$E,'7. 511_CAR_Student_Counts_Sec'!$D1118,'8. 514 Details Included'!$D:$D,'7. 511_CAR_Student_Counts_Sec'!K$1,'8. 514 Details Included'!$G:$G,'7. 511_CAR_Student_Counts_Sec'!$F1118))</f>
        <v>0</v>
      </c>
      <c r="L1118" s="82">
        <f>IF(ISBLANK($D1118),"",SUMIFS('8. 514 Details Included'!$I:$I,'8. 514 Details Included'!$A:$A,'7. 511_CAR_Student_Counts_Sec'!$A1118,'8. 514 Details Included'!$E:$E,'7. 511_CAR_Student_Counts_Sec'!$D1118,'8. 514 Details Included'!$D:$D,'7. 511_CAR_Student_Counts_Sec'!L$1,'8. 514 Details Included'!$G:$G,'7. 511_CAR_Student_Counts_Sec'!$F1118))</f>
        <v>0</v>
      </c>
      <c r="M1118" s="82">
        <f>IF(ISBLANK($D1118),"",SUMIFS('8. 514 Details Included'!$I:$I,'8. 514 Details Included'!$A:$A,'7. 511_CAR_Student_Counts_Sec'!$A1118,'8. 514 Details Included'!$E:$E,'7. 511_CAR_Student_Counts_Sec'!$D1118,'8. 514 Details Included'!$D:$D,'7. 511_CAR_Student_Counts_Sec'!M$1,'8. 514 Details Included'!$G:$G,'7. 511_CAR_Student_Counts_Sec'!$F1118))</f>
        <v>0</v>
      </c>
      <c r="N1118" s="82">
        <f>IF(ISBLANK($D1118),"",SUMIFS('8. 514 Details Included'!$I:$I,'8. 514 Details Included'!$A:$A,'7. 511_CAR_Student_Counts_Sec'!$A1118,'8. 514 Details Included'!$E:$E,'7. 511_CAR_Student_Counts_Sec'!$D1118,'8. 514 Details Included'!$D:$D,'7. 511_CAR_Student_Counts_Sec'!N$1,'8. 514 Details Included'!$G:$G,'7. 511_CAR_Student_Counts_Sec'!$F1118))</f>
        <v>0</v>
      </c>
      <c r="O1118" s="81">
        <f t="shared" si="51"/>
        <v>21</v>
      </c>
      <c r="P1118" s="81">
        <f t="shared" si="52"/>
        <v>0</v>
      </c>
      <c r="Q1118" s="81" t="str">
        <f t="shared" si="53"/>
        <v>6-8</v>
      </c>
    </row>
    <row r="1119" spans="1:17" ht="15" outlineLevel="4" x14ac:dyDescent="0.2">
      <c r="A1119" s="85">
        <v>226</v>
      </c>
      <c r="B1119" s="86" t="s">
        <v>1116</v>
      </c>
      <c r="C1119" s="86" t="s">
        <v>1163</v>
      </c>
      <c r="D1119" s="85">
        <v>122</v>
      </c>
      <c r="E1119" s="86" t="s">
        <v>1598</v>
      </c>
      <c r="F1119" s="85">
        <v>6</v>
      </c>
      <c r="G1119" s="85">
        <v>23</v>
      </c>
      <c r="H1119" s="82">
        <f>IF(ISBLANK($D1119),"",SUMIFS('8. 514 Details Included'!$I:$I,'8. 514 Details Included'!$A:$A,'7. 511_CAR_Student_Counts_Sec'!$A1119,'8. 514 Details Included'!$E:$E,'7. 511_CAR_Student_Counts_Sec'!$D1119,'8. 514 Details Included'!$D:$D,'7. 511_CAR_Student_Counts_Sec'!H$1,'8. 514 Details Included'!$G:$G,'7. 511_CAR_Student_Counts_Sec'!$F1119))</f>
        <v>23</v>
      </c>
      <c r="I1119" s="82">
        <f>IF(ISBLANK($D1119),"",SUMIFS('8. 514 Details Included'!$I:$I,'8. 514 Details Included'!$A:$A,'7. 511_CAR_Student_Counts_Sec'!$A1119,'8. 514 Details Included'!$E:$E,'7. 511_CAR_Student_Counts_Sec'!$D1119,'8. 514 Details Included'!$D:$D,'7. 511_CAR_Student_Counts_Sec'!I$1,'8. 514 Details Included'!$G:$G,'7. 511_CAR_Student_Counts_Sec'!$F1119))</f>
        <v>0</v>
      </c>
      <c r="J1119" s="82">
        <f>IF(ISBLANK($D1119),"",SUMIFS('8. 514 Details Included'!$I:$I,'8. 514 Details Included'!$A:$A,'7. 511_CAR_Student_Counts_Sec'!$A1119,'8. 514 Details Included'!$E:$E,'7. 511_CAR_Student_Counts_Sec'!$D1119,'8. 514 Details Included'!$D:$D,'7. 511_CAR_Student_Counts_Sec'!J$1,'8. 514 Details Included'!$G:$G,'7. 511_CAR_Student_Counts_Sec'!$F1119))</f>
        <v>0</v>
      </c>
      <c r="K1119" s="82">
        <f>IF(ISBLANK($D1119),"",SUMIFS('8. 514 Details Included'!$I:$I,'8. 514 Details Included'!$A:$A,'7. 511_CAR_Student_Counts_Sec'!$A1119,'8. 514 Details Included'!$E:$E,'7. 511_CAR_Student_Counts_Sec'!$D1119,'8. 514 Details Included'!$D:$D,'7. 511_CAR_Student_Counts_Sec'!K$1,'8. 514 Details Included'!$G:$G,'7. 511_CAR_Student_Counts_Sec'!$F1119))</f>
        <v>0</v>
      </c>
      <c r="L1119" s="82">
        <f>IF(ISBLANK($D1119),"",SUMIFS('8. 514 Details Included'!$I:$I,'8. 514 Details Included'!$A:$A,'7. 511_CAR_Student_Counts_Sec'!$A1119,'8. 514 Details Included'!$E:$E,'7. 511_CAR_Student_Counts_Sec'!$D1119,'8. 514 Details Included'!$D:$D,'7. 511_CAR_Student_Counts_Sec'!L$1,'8. 514 Details Included'!$G:$G,'7. 511_CAR_Student_Counts_Sec'!$F1119))</f>
        <v>0</v>
      </c>
      <c r="M1119" s="82">
        <f>IF(ISBLANK($D1119),"",SUMIFS('8. 514 Details Included'!$I:$I,'8. 514 Details Included'!$A:$A,'7. 511_CAR_Student_Counts_Sec'!$A1119,'8. 514 Details Included'!$E:$E,'7. 511_CAR_Student_Counts_Sec'!$D1119,'8. 514 Details Included'!$D:$D,'7. 511_CAR_Student_Counts_Sec'!M$1,'8. 514 Details Included'!$G:$G,'7. 511_CAR_Student_Counts_Sec'!$F1119))</f>
        <v>0</v>
      </c>
      <c r="N1119" s="82">
        <f>IF(ISBLANK($D1119),"",SUMIFS('8. 514 Details Included'!$I:$I,'8. 514 Details Included'!$A:$A,'7. 511_CAR_Student_Counts_Sec'!$A1119,'8. 514 Details Included'!$E:$E,'7. 511_CAR_Student_Counts_Sec'!$D1119,'8. 514 Details Included'!$D:$D,'7. 511_CAR_Student_Counts_Sec'!N$1,'8. 514 Details Included'!$G:$G,'7. 511_CAR_Student_Counts_Sec'!$F1119))</f>
        <v>0</v>
      </c>
      <c r="O1119" s="81">
        <f t="shared" si="51"/>
        <v>23</v>
      </c>
      <c r="P1119" s="81">
        <f t="shared" si="52"/>
        <v>0</v>
      </c>
      <c r="Q1119" s="81" t="str">
        <f t="shared" si="53"/>
        <v>6-8</v>
      </c>
    </row>
    <row r="1120" spans="1:17" ht="15" outlineLevel="4" x14ac:dyDescent="0.2">
      <c r="A1120" s="85">
        <v>226</v>
      </c>
      <c r="B1120" s="86" t="s">
        <v>1116</v>
      </c>
      <c r="C1120" s="86" t="s">
        <v>1163</v>
      </c>
      <c r="D1120" s="85">
        <v>147</v>
      </c>
      <c r="E1120" s="86" t="s">
        <v>1597</v>
      </c>
      <c r="F1120" s="85">
        <v>1</v>
      </c>
      <c r="G1120" s="85">
        <v>31</v>
      </c>
      <c r="H1120" s="82">
        <f>IF(ISBLANK($D1120),"",SUMIFS('8. 514 Details Included'!$I:$I,'8. 514 Details Included'!$A:$A,'7. 511_CAR_Student_Counts_Sec'!$A1120,'8. 514 Details Included'!$E:$E,'7. 511_CAR_Student_Counts_Sec'!$D1120,'8. 514 Details Included'!$D:$D,'7. 511_CAR_Student_Counts_Sec'!H$1,'8. 514 Details Included'!$G:$G,'7. 511_CAR_Student_Counts_Sec'!$F1120))</f>
        <v>0</v>
      </c>
      <c r="I1120" s="82">
        <f>IF(ISBLANK($D1120),"",SUMIFS('8. 514 Details Included'!$I:$I,'8. 514 Details Included'!$A:$A,'7. 511_CAR_Student_Counts_Sec'!$A1120,'8. 514 Details Included'!$E:$E,'7. 511_CAR_Student_Counts_Sec'!$D1120,'8. 514 Details Included'!$D:$D,'7. 511_CAR_Student_Counts_Sec'!I$1,'8. 514 Details Included'!$G:$G,'7. 511_CAR_Student_Counts_Sec'!$F1120))</f>
        <v>0</v>
      </c>
      <c r="J1120" s="82">
        <f>IF(ISBLANK($D1120),"",SUMIFS('8. 514 Details Included'!$I:$I,'8. 514 Details Included'!$A:$A,'7. 511_CAR_Student_Counts_Sec'!$A1120,'8. 514 Details Included'!$E:$E,'7. 511_CAR_Student_Counts_Sec'!$D1120,'8. 514 Details Included'!$D:$D,'7. 511_CAR_Student_Counts_Sec'!J$1,'8. 514 Details Included'!$G:$G,'7. 511_CAR_Student_Counts_Sec'!$F1120))</f>
        <v>31</v>
      </c>
      <c r="K1120" s="82">
        <f>IF(ISBLANK($D1120),"",SUMIFS('8. 514 Details Included'!$I:$I,'8. 514 Details Included'!$A:$A,'7. 511_CAR_Student_Counts_Sec'!$A1120,'8. 514 Details Included'!$E:$E,'7. 511_CAR_Student_Counts_Sec'!$D1120,'8. 514 Details Included'!$D:$D,'7. 511_CAR_Student_Counts_Sec'!K$1,'8. 514 Details Included'!$G:$G,'7. 511_CAR_Student_Counts_Sec'!$F1120))</f>
        <v>0</v>
      </c>
      <c r="L1120" s="82">
        <f>IF(ISBLANK($D1120),"",SUMIFS('8. 514 Details Included'!$I:$I,'8. 514 Details Included'!$A:$A,'7. 511_CAR_Student_Counts_Sec'!$A1120,'8. 514 Details Included'!$E:$E,'7. 511_CAR_Student_Counts_Sec'!$D1120,'8. 514 Details Included'!$D:$D,'7. 511_CAR_Student_Counts_Sec'!L$1,'8. 514 Details Included'!$G:$G,'7. 511_CAR_Student_Counts_Sec'!$F1120))</f>
        <v>0</v>
      </c>
      <c r="M1120" s="82">
        <f>IF(ISBLANK($D1120),"",SUMIFS('8. 514 Details Included'!$I:$I,'8. 514 Details Included'!$A:$A,'7. 511_CAR_Student_Counts_Sec'!$A1120,'8. 514 Details Included'!$E:$E,'7. 511_CAR_Student_Counts_Sec'!$D1120,'8. 514 Details Included'!$D:$D,'7. 511_CAR_Student_Counts_Sec'!M$1,'8. 514 Details Included'!$G:$G,'7. 511_CAR_Student_Counts_Sec'!$F1120))</f>
        <v>0</v>
      </c>
      <c r="N1120" s="82">
        <f>IF(ISBLANK($D1120),"",SUMIFS('8. 514 Details Included'!$I:$I,'8. 514 Details Included'!$A:$A,'7. 511_CAR_Student_Counts_Sec'!$A1120,'8. 514 Details Included'!$E:$E,'7. 511_CAR_Student_Counts_Sec'!$D1120,'8. 514 Details Included'!$D:$D,'7. 511_CAR_Student_Counts_Sec'!N$1,'8. 514 Details Included'!$G:$G,'7. 511_CAR_Student_Counts_Sec'!$F1120))</f>
        <v>0</v>
      </c>
      <c r="O1120" s="81">
        <f t="shared" si="51"/>
        <v>31</v>
      </c>
      <c r="P1120" s="81">
        <f t="shared" si="52"/>
        <v>0</v>
      </c>
      <c r="Q1120" s="81" t="str">
        <f t="shared" si="53"/>
        <v>6-8</v>
      </c>
    </row>
    <row r="1121" spans="1:17" ht="15" outlineLevel="4" x14ac:dyDescent="0.2">
      <c r="A1121" s="85">
        <v>226</v>
      </c>
      <c r="B1121" s="86" t="s">
        <v>1116</v>
      </c>
      <c r="C1121" s="86" t="s">
        <v>1163</v>
      </c>
      <c r="D1121" s="85">
        <v>147</v>
      </c>
      <c r="E1121" s="86" t="s">
        <v>1597</v>
      </c>
      <c r="F1121" s="85">
        <v>2</v>
      </c>
      <c r="G1121" s="85">
        <v>32</v>
      </c>
      <c r="H1121" s="82">
        <f>IF(ISBLANK($D1121),"",SUMIFS('8. 514 Details Included'!$I:$I,'8. 514 Details Included'!$A:$A,'7. 511_CAR_Student_Counts_Sec'!$A1121,'8. 514 Details Included'!$E:$E,'7. 511_CAR_Student_Counts_Sec'!$D1121,'8. 514 Details Included'!$D:$D,'7. 511_CAR_Student_Counts_Sec'!H$1,'8. 514 Details Included'!$G:$G,'7. 511_CAR_Student_Counts_Sec'!$F1121))</f>
        <v>0</v>
      </c>
      <c r="I1121" s="82">
        <f>IF(ISBLANK($D1121),"",SUMIFS('8. 514 Details Included'!$I:$I,'8. 514 Details Included'!$A:$A,'7. 511_CAR_Student_Counts_Sec'!$A1121,'8. 514 Details Included'!$E:$E,'7. 511_CAR_Student_Counts_Sec'!$D1121,'8. 514 Details Included'!$D:$D,'7. 511_CAR_Student_Counts_Sec'!I$1,'8. 514 Details Included'!$G:$G,'7. 511_CAR_Student_Counts_Sec'!$F1121))</f>
        <v>32</v>
      </c>
      <c r="J1121" s="82">
        <f>IF(ISBLANK($D1121),"",SUMIFS('8. 514 Details Included'!$I:$I,'8. 514 Details Included'!$A:$A,'7. 511_CAR_Student_Counts_Sec'!$A1121,'8. 514 Details Included'!$E:$E,'7. 511_CAR_Student_Counts_Sec'!$D1121,'8. 514 Details Included'!$D:$D,'7. 511_CAR_Student_Counts_Sec'!J$1,'8. 514 Details Included'!$G:$G,'7. 511_CAR_Student_Counts_Sec'!$F1121))</f>
        <v>0</v>
      </c>
      <c r="K1121" s="82">
        <f>IF(ISBLANK($D1121),"",SUMIFS('8. 514 Details Included'!$I:$I,'8. 514 Details Included'!$A:$A,'7. 511_CAR_Student_Counts_Sec'!$A1121,'8. 514 Details Included'!$E:$E,'7. 511_CAR_Student_Counts_Sec'!$D1121,'8. 514 Details Included'!$D:$D,'7. 511_CAR_Student_Counts_Sec'!K$1,'8. 514 Details Included'!$G:$G,'7. 511_CAR_Student_Counts_Sec'!$F1121))</f>
        <v>0</v>
      </c>
      <c r="L1121" s="82">
        <f>IF(ISBLANK($D1121),"",SUMIFS('8. 514 Details Included'!$I:$I,'8. 514 Details Included'!$A:$A,'7. 511_CAR_Student_Counts_Sec'!$A1121,'8. 514 Details Included'!$E:$E,'7. 511_CAR_Student_Counts_Sec'!$D1121,'8. 514 Details Included'!$D:$D,'7. 511_CAR_Student_Counts_Sec'!L$1,'8. 514 Details Included'!$G:$G,'7. 511_CAR_Student_Counts_Sec'!$F1121))</f>
        <v>0</v>
      </c>
      <c r="M1121" s="82">
        <f>IF(ISBLANK($D1121),"",SUMIFS('8. 514 Details Included'!$I:$I,'8. 514 Details Included'!$A:$A,'7. 511_CAR_Student_Counts_Sec'!$A1121,'8. 514 Details Included'!$E:$E,'7. 511_CAR_Student_Counts_Sec'!$D1121,'8. 514 Details Included'!$D:$D,'7. 511_CAR_Student_Counts_Sec'!M$1,'8. 514 Details Included'!$G:$G,'7. 511_CAR_Student_Counts_Sec'!$F1121))</f>
        <v>0</v>
      </c>
      <c r="N1121" s="82">
        <f>IF(ISBLANK($D1121),"",SUMIFS('8. 514 Details Included'!$I:$I,'8. 514 Details Included'!$A:$A,'7. 511_CAR_Student_Counts_Sec'!$A1121,'8. 514 Details Included'!$E:$E,'7. 511_CAR_Student_Counts_Sec'!$D1121,'8. 514 Details Included'!$D:$D,'7. 511_CAR_Student_Counts_Sec'!N$1,'8. 514 Details Included'!$G:$G,'7. 511_CAR_Student_Counts_Sec'!$F1121))</f>
        <v>0</v>
      </c>
      <c r="O1121" s="81">
        <f t="shared" si="51"/>
        <v>32</v>
      </c>
      <c r="P1121" s="81">
        <f t="shared" si="52"/>
        <v>0</v>
      </c>
      <c r="Q1121" s="81" t="str">
        <f t="shared" si="53"/>
        <v>6-8</v>
      </c>
    </row>
    <row r="1122" spans="1:17" ht="15" outlineLevel="4" x14ac:dyDescent="0.2">
      <c r="A1122" s="85">
        <v>226</v>
      </c>
      <c r="B1122" s="86" t="s">
        <v>1116</v>
      </c>
      <c r="C1122" s="86" t="s">
        <v>1163</v>
      </c>
      <c r="D1122" s="85">
        <v>147</v>
      </c>
      <c r="E1122" s="86" t="s">
        <v>1597</v>
      </c>
      <c r="F1122" s="85">
        <v>3</v>
      </c>
      <c r="G1122" s="85">
        <v>33</v>
      </c>
      <c r="H1122" s="82">
        <f>IF(ISBLANK($D1122),"",SUMIFS('8. 514 Details Included'!$I:$I,'8. 514 Details Included'!$A:$A,'7. 511_CAR_Student_Counts_Sec'!$A1122,'8. 514 Details Included'!$E:$E,'7. 511_CAR_Student_Counts_Sec'!$D1122,'8. 514 Details Included'!$D:$D,'7. 511_CAR_Student_Counts_Sec'!H$1,'8. 514 Details Included'!$G:$G,'7. 511_CAR_Student_Counts_Sec'!$F1122))</f>
        <v>0</v>
      </c>
      <c r="I1122" s="82">
        <f>IF(ISBLANK($D1122),"",SUMIFS('8. 514 Details Included'!$I:$I,'8. 514 Details Included'!$A:$A,'7. 511_CAR_Student_Counts_Sec'!$A1122,'8. 514 Details Included'!$E:$E,'7. 511_CAR_Student_Counts_Sec'!$D1122,'8. 514 Details Included'!$D:$D,'7. 511_CAR_Student_Counts_Sec'!I$1,'8. 514 Details Included'!$G:$G,'7. 511_CAR_Student_Counts_Sec'!$F1122))</f>
        <v>0</v>
      </c>
      <c r="J1122" s="82">
        <f>IF(ISBLANK($D1122),"",SUMIFS('8. 514 Details Included'!$I:$I,'8. 514 Details Included'!$A:$A,'7. 511_CAR_Student_Counts_Sec'!$A1122,'8. 514 Details Included'!$E:$E,'7. 511_CAR_Student_Counts_Sec'!$D1122,'8. 514 Details Included'!$D:$D,'7. 511_CAR_Student_Counts_Sec'!J$1,'8. 514 Details Included'!$G:$G,'7. 511_CAR_Student_Counts_Sec'!$F1122))</f>
        <v>33</v>
      </c>
      <c r="K1122" s="82">
        <f>IF(ISBLANK($D1122),"",SUMIFS('8. 514 Details Included'!$I:$I,'8. 514 Details Included'!$A:$A,'7. 511_CAR_Student_Counts_Sec'!$A1122,'8. 514 Details Included'!$E:$E,'7. 511_CAR_Student_Counts_Sec'!$D1122,'8. 514 Details Included'!$D:$D,'7. 511_CAR_Student_Counts_Sec'!K$1,'8. 514 Details Included'!$G:$G,'7. 511_CAR_Student_Counts_Sec'!$F1122))</f>
        <v>0</v>
      </c>
      <c r="L1122" s="82">
        <f>IF(ISBLANK($D1122),"",SUMIFS('8. 514 Details Included'!$I:$I,'8. 514 Details Included'!$A:$A,'7. 511_CAR_Student_Counts_Sec'!$A1122,'8. 514 Details Included'!$E:$E,'7. 511_CAR_Student_Counts_Sec'!$D1122,'8. 514 Details Included'!$D:$D,'7. 511_CAR_Student_Counts_Sec'!L$1,'8. 514 Details Included'!$G:$G,'7. 511_CAR_Student_Counts_Sec'!$F1122))</f>
        <v>0</v>
      </c>
      <c r="M1122" s="82">
        <f>IF(ISBLANK($D1122),"",SUMIFS('8. 514 Details Included'!$I:$I,'8. 514 Details Included'!$A:$A,'7. 511_CAR_Student_Counts_Sec'!$A1122,'8. 514 Details Included'!$E:$E,'7. 511_CAR_Student_Counts_Sec'!$D1122,'8. 514 Details Included'!$D:$D,'7. 511_CAR_Student_Counts_Sec'!M$1,'8. 514 Details Included'!$G:$G,'7. 511_CAR_Student_Counts_Sec'!$F1122))</f>
        <v>0</v>
      </c>
      <c r="N1122" s="82">
        <f>IF(ISBLANK($D1122),"",SUMIFS('8. 514 Details Included'!$I:$I,'8. 514 Details Included'!$A:$A,'7. 511_CAR_Student_Counts_Sec'!$A1122,'8. 514 Details Included'!$E:$E,'7. 511_CAR_Student_Counts_Sec'!$D1122,'8. 514 Details Included'!$D:$D,'7. 511_CAR_Student_Counts_Sec'!N$1,'8. 514 Details Included'!$G:$G,'7. 511_CAR_Student_Counts_Sec'!$F1122))</f>
        <v>0</v>
      </c>
      <c r="O1122" s="81">
        <f t="shared" si="51"/>
        <v>33</v>
      </c>
      <c r="P1122" s="81">
        <f t="shared" si="52"/>
        <v>0</v>
      </c>
      <c r="Q1122" s="81" t="str">
        <f t="shared" si="53"/>
        <v>6-8</v>
      </c>
    </row>
    <row r="1123" spans="1:17" ht="15" outlineLevel="4" x14ac:dyDescent="0.2">
      <c r="A1123" s="85">
        <v>226</v>
      </c>
      <c r="B1123" s="86" t="s">
        <v>1116</v>
      </c>
      <c r="C1123" s="86" t="s">
        <v>1163</v>
      </c>
      <c r="D1123" s="85">
        <v>147</v>
      </c>
      <c r="E1123" s="86" t="s">
        <v>1597</v>
      </c>
      <c r="F1123" s="85">
        <v>5</v>
      </c>
      <c r="G1123" s="85">
        <v>34</v>
      </c>
      <c r="H1123" s="82">
        <f>IF(ISBLANK($D1123),"",SUMIFS('8. 514 Details Included'!$I:$I,'8. 514 Details Included'!$A:$A,'7. 511_CAR_Student_Counts_Sec'!$A1123,'8. 514 Details Included'!$E:$E,'7. 511_CAR_Student_Counts_Sec'!$D1123,'8. 514 Details Included'!$D:$D,'7. 511_CAR_Student_Counts_Sec'!H$1,'8. 514 Details Included'!$G:$G,'7. 511_CAR_Student_Counts_Sec'!$F1123))</f>
        <v>0</v>
      </c>
      <c r="I1123" s="82">
        <f>IF(ISBLANK($D1123),"",SUMIFS('8. 514 Details Included'!$I:$I,'8. 514 Details Included'!$A:$A,'7. 511_CAR_Student_Counts_Sec'!$A1123,'8. 514 Details Included'!$E:$E,'7. 511_CAR_Student_Counts_Sec'!$D1123,'8. 514 Details Included'!$D:$D,'7. 511_CAR_Student_Counts_Sec'!I$1,'8. 514 Details Included'!$G:$G,'7. 511_CAR_Student_Counts_Sec'!$F1123))</f>
        <v>0</v>
      </c>
      <c r="J1123" s="82">
        <f>IF(ISBLANK($D1123),"",SUMIFS('8. 514 Details Included'!$I:$I,'8. 514 Details Included'!$A:$A,'7. 511_CAR_Student_Counts_Sec'!$A1123,'8. 514 Details Included'!$E:$E,'7. 511_CAR_Student_Counts_Sec'!$D1123,'8. 514 Details Included'!$D:$D,'7. 511_CAR_Student_Counts_Sec'!J$1,'8. 514 Details Included'!$G:$G,'7. 511_CAR_Student_Counts_Sec'!$F1123))</f>
        <v>34</v>
      </c>
      <c r="K1123" s="82">
        <f>IF(ISBLANK($D1123),"",SUMIFS('8. 514 Details Included'!$I:$I,'8. 514 Details Included'!$A:$A,'7. 511_CAR_Student_Counts_Sec'!$A1123,'8. 514 Details Included'!$E:$E,'7. 511_CAR_Student_Counts_Sec'!$D1123,'8. 514 Details Included'!$D:$D,'7. 511_CAR_Student_Counts_Sec'!K$1,'8. 514 Details Included'!$G:$G,'7. 511_CAR_Student_Counts_Sec'!$F1123))</f>
        <v>0</v>
      </c>
      <c r="L1123" s="82">
        <f>IF(ISBLANK($D1123),"",SUMIFS('8. 514 Details Included'!$I:$I,'8. 514 Details Included'!$A:$A,'7. 511_CAR_Student_Counts_Sec'!$A1123,'8. 514 Details Included'!$E:$E,'7. 511_CAR_Student_Counts_Sec'!$D1123,'8. 514 Details Included'!$D:$D,'7. 511_CAR_Student_Counts_Sec'!L$1,'8. 514 Details Included'!$G:$G,'7. 511_CAR_Student_Counts_Sec'!$F1123))</f>
        <v>0</v>
      </c>
      <c r="M1123" s="82">
        <f>IF(ISBLANK($D1123),"",SUMIFS('8. 514 Details Included'!$I:$I,'8. 514 Details Included'!$A:$A,'7. 511_CAR_Student_Counts_Sec'!$A1123,'8. 514 Details Included'!$E:$E,'7. 511_CAR_Student_Counts_Sec'!$D1123,'8. 514 Details Included'!$D:$D,'7. 511_CAR_Student_Counts_Sec'!M$1,'8. 514 Details Included'!$G:$G,'7. 511_CAR_Student_Counts_Sec'!$F1123))</f>
        <v>0</v>
      </c>
      <c r="N1123" s="82">
        <f>IF(ISBLANK($D1123),"",SUMIFS('8. 514 Details Included'!$I:$I,'8. 514 Details Included'!$A:$A,'7. 511_CAR_Student_Counts_Sec'!$A1123,'8. 514 Details Included'!$E:$E,'7. 511_CAR_Student_Counts_Sec'!$D1123,'8. 514 Details Included'!$D:$D,'7. 511_CAR_Student_Counts_Sec'!N$1,'8. 514 Details Included'!$G:$G,'7. 511_CAR_Student_Counts_Sec'!$F1123))</f>
        <v>0</v>
      </c>
      <c r="O1123" s="81">
        <f t="shared" si="51"/>
        <v>34</v>
      </c>
      <c r="P1123" s="81">
        <f t="shared" si="52"/>
        <v>0</v>
      </c>
      <c r="Q1123" s="81" t="str">
        <f t="shared" si="53"/>
        <v>6-8</v>
      </c>
    </row>
    <row r="1124" spans="1:17" ht="15" outlineLevel="4" x14ac:dyDescent="0.2">
      <c r="A1124" s="85">
        <v>226</v>
      </c>
      <c r="B1124" s="86" t="s">
        <v>1116</v>
      </c>
      <c r="C1124" s="86" t="s">
        <v>1163</v>
      </c>
      <c r="D1124" s="85">
        <v>143</v>
      </c>
      <c r="E1124" s="86" t="s">
        <v>1596</v>
      </c>
      <c r="F1124" s="85">
        <v>6</v>
      </c>
      <c r="G1124" s="85">
        <v>22</v>
      </c>
      <c r="H1124" s="82">
        <f>IF(ISBLANK($D1124),"",SUMIFS('8. 514 Details Included'!$I:$I,'8. 514 Details Included'!$A:$A,'7. 511_CAR_Student_Counts_Sec'!$A1124,'8. 514 Details Included'!$E:$E,'7. 511_CAR_Student_Counts_Sec'!$D1124,'8. 514 Details Included'!$D:$D,'7. 511_CAR_Student_Counts_Sec'!H$1,'8. 514 Details Included'!$G:$G,'7. 511_CAR_Student_Counts_Sec'!$F1124))</f>
        <v>0</v>
      </c>
      <c r="I1124" s="82">
        <f>IF(ISBLANK($D1124),"",SUMIFS('8. 514 Details Included'!$I:$I,'8. 514 Details Included'!$A:$A,'7. 511_CAR_Student_Counts_Sec'!$A1124,'8. 514 Details Included'!$E:$E,'7. 511_CAR_Student_Counts_Sec'!$D1124,'8. 514 Details Included'!$D:$D,'7. 511_CAR_Student_Counts_Sec'!I$1,'8. 514 Details Included'!$G:$G,'7. 511_CAR_Student_Counts_Sec'!$F1124))</f>
        <v>22</v>
      </c>
      <c r="J1124" s="82">
        <f>IF(ISBLANK($D1124),"",SUMIFS('8. 514 Details Included'!$I:$I,'8. 514 Details Included'!$A:$A,'7. 511_CAR_Student_Counts_Sec'!$A1124,'8. 514 Details Included'!$E:$E,'7. 511_CAR_Student_Counts_Sec'!$D1124,'8. 514 Details Included'!$D:$D,'7. 511_CAR_Student_Counts_Sec'!J$1,'8. 514 Details Included'!$G:$G,'7. 511_CAR_Student_Counts_Sec'!$F1124))</f>
        <v>0</v>
      </c>
      <c r="K1124" s="82">
        <f>IF(ISBLANK($D1124),"",SUMIFS('8. 514 Details Included'!$I:$I,'8. 514 Details Included'!$A:$A,'7. 511_CAR_Student_Counts_Sec'!$A1124,'8. 514 Details Included'!$E:$E,'7. 511_CAR_Student_Counts_Sec'!$D1124,'8. 514 Details Included'!$D:$D,'7. 511_CAR_Student_Counts_Sec'!K$1,'8. 514 Details Included'!$G:$G,'7. 511_CAR_Student_Counts_Sec'!$F1124))</f>
        <v>0</v>
      </c>
      <c r="L1124" s="82">
        <f>IF(ISBLANK($D1124),"",SUMIFS('8. 514 Details Included'!$I:$I,'8. 514 Details Included'!$A:$A,'7. 511_CAR_Student_Counts_Sec'!$A1124,'8. 514 Details Included'!$E:$E,'7. 511_CAR_Student_Counts_Sec'!$D1124,'8. 514 Details Included'!$D:$D,'7. 511_CAR_Student_Counts_Sec'!L$1,'8. 514 Details Included'!$G:$G,'7. 511_CAR_Student_Counts_Sec'!$F1124))</f>
        <v>0</v>
      </c>
      <c r="M1124" s="82">
        <f>IF(ISBLANK($D1124),"",SUMIFS('8. 514 Details Included'!$I:$I,'8. 514 Details Included'!$A:$A,'7. 511_CAR_Student_Counts_Sec'!$A1124,'8. 514 Details Included'!$E:$E,'7. 511_CAR_Student_Counts_Sec'!$D1124,'8. 514 Details Included'!$D:$D,'7. 511_CAR_Student_Counts_Sec'!M$1,'8. 514 Details Included'!$G:$G,'7. 511_CAR_Student_Counts_Sec'!$F1124))</f>
        <v>0</v>
      </c>
      <c r="N1124" s="82">
        <f>IF(ISBLANK($D1124),"",SUMIFS('8. 514 Details Included'!$I:$I,'8. 514 Details Included'!$A:$A,'7. 511_CAR_Student_Counts_Sec'!$A1124,'8. 514 Details Included'!$E:$E,'7. 511_CAR_Student_Counts_Sec'!$D1124,'8. 514 Details Included'!$D:$D,'7. 511_CAR_Student_Counts_Sec'!N$1,'8. 514 Details Included'!$G:$G,'7. 511_CAR_Student_Counts_Sec'!$F1124))</f>
        <v>0</v>
      </c>
      <c r="O1124" s="81">
        <f t="shared" si="51"/>
        <v>22</v>
      </c>
      <c r="P1124" s="81">
        <f t="shared" si="52"/>
        <v>0</v>
      </c>
      <c r="Q1124" s="81" t="str">
        <f t="shared" si="53"/>
        <v>6-8</v>
      </c>
    </row>
    <row r="1125" spans="1:17" ht="15" outlineLevel="3" x14ac:dyDescent="0.2">
      <c r="A1125" s="85"/>
      <c r="B1125" s="86"/>
      <c r="C1125" s="88" t="s">
        <v>1161</v>
      </c>
      <c r="D1125" s="85"/>
      <c r="E1125" s="86"/>
      <c r="F1125" s="85"/>
      <c r="G1125" s="85">
        <f>SUBTOTAL(1,G1113:G1124)</f>
        <v>27.25</v>
      </c>
      <c r="H1125" s="82" t="str">
        <f>IF(ISBLANK($D1125),"",SUMIFS('8. 514 Details Included'!$I:$I,'8. 514 Details Included'!$A:$A,'7. 511_CAR_Student_Counts_Sec'!$A1125,'8. 514 Details Included'!$E:$E,'7. 511_CAR_Student_Counts_Sec'!$D1125,'8. 514 Details Included'!$D:$D,'7. 511_CAR_Student_Counts_Sec'!H$1,'8. 514 Details Included'!$G:$G,'7. 511_CAR_Student_Counts_Sec'!$F1125))</f>
        <v/>
      </c>
      <c r="I1125" s="82" t="str">
        <f>IF(ISBLANK($D1125),"",SUMIFS('8. 514 Details Included'!$I:$I,'8. 514 Details Included'!$A:$A,'7. 511_CAR_Student_Counts_Sec'!$A1125,'8. 514 Details Included'!$E:$E,'7. 511_CAR_Student_Counts_Sec'!$D1125,'8. 514 Details Included'!$D:$D,'7. 511_CAR_Student_Counts_Sec'!I$1,'8. 514 Details Included'!$G:$G,'7. 511_CAR_Student_Counts_Sec'!$F1125))</f>
        <v/>
      </c>
      <c r="J1125" s="82" t="str">
        <f>IF(ISBLANK($D1125),"",SUMIFS('8. 514 Details Included'!$I:$I,'8. 514 Details Included'!$A:$A,'7. 511_CAR_Student_Counts_Sec'!$A1125,'8. 514 Details Included'!$E:$E,'7. 511_CAR_Student_Counts_Sec'!$D1125,'8. 514 Details Included'!$D:$D,'7. 511_CAR_Student_Counts_Sec'!J$1,'8. 514 Details Included'!$G:$G,'7. 511_CAR_Student_Counts_Sec'!$F1125))</f>
        <v/>
      </c>
      <c r="K1125" s="82" t="str">
        <f>IF(ISBLANK($D1125),"",SUMIFS('8. 514 Details Included'!$I:$I,'8. 514 Details Included'!$A:$A,'7. 511_CAR_Student_Counts_Sec'!$A1125,'8. 514 Details Included'!$E:$E,'7. 511_CAR_Student_Counts_Sec'!$D1125,'8. 514 Details Included'!$D:$D,'7. 511_CAR_Student_Counts_Sec'!K$1,'8. 514 Details Included'!$G:$G,'7. 511_CAR_Student_Counts_Sec'!$F1125))</f>
        <v/>
      </c>
      <c r="L1125" s="82" t="str">
        <f>IF(ISBLANK($D1125),"",SUMIFS('8. 514 Details Included'!$I:$I,'8. 514 Details Included'!$A:$A,'7. 511_CAR_Student_Counts_Sec'!$A1125,'8. 514 Details Included'!$E:$E,'7. 511_CAR_Student_Counts_Sec'!$D1125,'8. 514 Details Included'!$D:$D,'7. 511_CAR_Student_Counts_Sec'!L$1,'8. 514 Details Included'!$G:$G,'7. 511_CAR_Student_Counts_Sec'!$F1125))</f>
        <v/>
      </c>
      <c r="M1125" s="82" t="str">
        <f>IF(ISBLANK($D1125),"",SUMIFS('8. 514 Details Included'!$I:$I,'8. 514 Details Included'!$A:$A,'7. 511_CAR_Student_Counts_Sec'!$A1125,'8. 514 Details Included'!$E:$E,'7. 511_CAR_Student_Counts_Sec'!$D1125,'8. 514 Details Included'!$D:$D,'7. 511_CAR_Student_Counts_Sec'!M$1,'8. 514 Details Included'!$G:$G,'7. 511_CAR_Student_Counts_Sec'!$F1125))</f>
        <v/>
      </c>
      <c r="N1125" s="82" t="str">
        <f>IF(ISBLANK($D1125),"",SUMIFS('8. 514 Details Included'!$I:$I,'8. 514 Details Included'!$A:$A,'7. 511_CAR_Student_Counts_Sec'!$A1125,'8. 514 Details Included'!$E:$E,'7. 511_CAR_Student_Counts_Sec'!$D1125,'8. 514 Details Included'!$D:$D,'7. 511_CAR_Student_Counts_Sec'!N$1,'8. 514 Details Included'!$G:$G,'7. 511_CAR_Student_Counts_Sec'!$F1125))</f>
        <v/>
      </c>
      <c r="O1125" s="81" t="str">
        <f t="shared" si="51"/>
        <v/>
      </c>
      <c r="P1125" s="81" t="str">
        <f t="shared" si="52"/>
        <v/>
      </c>
      <c r="Q1125" s="81" t="str">
        <f t="shared" si="53"/>
        <v/>
      </c>
    </row>
    <row r="1126" spans="1:17" ht="15" outlineLevel="2" x14ac:dyDescent="0.2">
      <c r="A1126" s="87" t="s">
        <v>1595</v>
      </c>
      <c r="B1126" s="86"/>
      <c r="C1126" s="86"/>
      <c r="D1126" s="85"/>
      <c r="E1126" s="86"/>
      <c r="F1126" s="85"/>
      <c r="G1126" s="85">
        <f>SUBTOTAL(1,G1076:G1124)</f>
        <v>27.217391304347824</v>
      </c>
      <c r="H1126" s="82" t="str">
        <f>IF(ISBLANK($D1126),"",SUMIFS('8. 514 Details Included'!$I:$I,'8. 514 Details Included'!$A:$A,'7. 511_CAR_Student_Counts_Sec'!$A1126,'8. 514 Details Included'!$E:$E,'7. 511_CAR_Student_Counts_Sec'!$D1126,'8. 514 Details Included'!$D:$D,'7. 511_CAR_Student_Counts_Sec'!H$1,'8. 514 Details Included'!$G:$G,'7. 511_CAR_Student_Counts_Sec'!$F1126))</f>
        <v/>
      </c>
      <c r="I1126" s="82" t="str">
        <f>IF(ISBLANK($D1126),"",SUMIFS('8. 514 Details Included'!$I:$I,'8. 514 Details Included'!$A:$A,'7. 511_CAR_Student_Counts_Sec'!$A1126,'8. 514 Details Included'!$E:$E,'7. 511_CAR_Student_Counts_Sec'!$D1126,'8. 514 Details Included'!$D:$D,'7. 511_CAR_Student_Counts_Sec'!I$1,'8. 514 Details Included'!$G:$G,'7. 511_CAR_Student_Counts_Sec'!$F1126))</f>
        <v/>
      </c>
      <c r="J1126" s="82" t="str">
        <f>IF(ISBLANK($D1126),"",SUMIFS('8. 514 Details Included'!$I:$I,'8. 514 Details Included'!$A:$A,'7. 511_CAR_Student_Counts_Sec'!$A1126,'8. 514 Details Included'!$E:$E,'7. 511_CAR_Student_Counts_Sec'!$D1126,'8. 514 Details Included'!$D:$D,'7. 511_CAR_Student_Counts_Sec'!J$1,'8. 514 Details Included'!$G:$G,'7. 511_CAR_Student_Counts_Sec'!$F1126))</f>
        <v/>
      </c>
      <c r="K1126" s="82" t="str">
        <f>IF(ISBLANK($D1126),"",SUMIFS('8. 514 Details Included'!$I:$I,'8. 514 Details Included'!$A:$A,'7. 511_CAR_Student_Counts_Sec'!$A1126,'8. 514 Details Included'!$E:$E,'7. 511_CAR_Student_Counts_Sec'!$D1126,'8. 514 Details Included'!$D:$D,'7. 511_CAR_Student_Counts_Sec'!K$1,'8. 514 Details Included'!$G:$G,'7. 511_CAR_Student_Counts_Sec'!$F1126))</f>
        <v/>
      </c>
      <c r="L1126" s="82" t="str">
        <f>IF(ISBLANK($D1126),"",SUMIFS('8. 514 Details Included'!$I:$I,'8. 514 Details Included'!$A:$A,'7. 511_CAR_Student_Counts_Sec'!$A1126,'8. 514 Details Included'!$E:$E,'7. 511_CAR_Student_Counts_Sec'!$D1126,'8. 514 Details Included'!$D:$D,'7. 511_CAR_Student_Counts_Sec'!L$1,'8. 514 Details Included'!$G:$G,'7. 511_CAR_Student_Counts_Sec'!$F1126))</f>
        <v/>
      </c>
      <c r="M1126" s="82" t="str">
        <f>IF(ISBLANK($D1126),"",SUMIFS('8. 514 Details Included'!$I:$I,'8. 514 Details Included'!$A:$A,'7. 511_CAR_Student_Counts_Sec'!$A1126,'8. 514 Details Included'!$E:$E,'7. 511_CAR_Student_Counts_Sec'!$D1126,'8. 514 Details Included'!$D:$D,'7. 511_CAR_Student_Counts_Sec'!M$1,'8. 514 Details Included'!$G:$G,'7. 511_CAR_Student_Counts_Sec'!$F1126))</f>
        <v/>
      </c>
      <c r="N1126" s="82" t="str">
        <f>IF(ISBLANK($D1126),"",SUMIFS('8. 514 Details Included'!$I:$I,'8. 514 Details Included'!$A:$A,'7. 511_CAR_Student_Counts_Sec'!$A1126,'8. 514 Details Included'!$E:$E,'7. 511_CAR_Student_Counts_Sec'!$D1126,'8. 514 Details Included'!$D:$D,'7. 511_CAR_Student_Counts_Sec'!N$1,'8. 514 Details Included'!$G:$G,'7. 511_CAR_Student_Counts_Sec'!$F1126))</f>
        <v/>
      </c>
      <c r="O1126" s="81" t="str">
        <f t="shared" si="51"/>
        <v/>
      </c>
      <c r="P1126" s="81" t="str">
        <f t="shared" si="52"/>
        <v/>
      </c>
      <c r="Q1126" s="81" t="str">
        <f t="shared" si="53"/>
        <v/>
      </c>
    </row>
    <row r="1127" spans="1:17" ht="15" outlineLevel="4" x14ac:dyDescent="0.2">
      <c r="A1127" s="85">
        <v>228</v>
      </c>
      <c r="B1127" s="86" t="s">
        <v>1115</v>
      </c>
      <c r="C1127" s="86" t="s">
        <v>1172</v>
      </c>
      <c r="D1127" s="85">
        <v>130</v>
      </c>
      <c r="E1127" s="86" t="s">
        <v>1586</v>
      </c>
      <c r="F1127" s="85">
        <v>1</v>
      </c>
      <c r="G1127" s="85">
        <v>30</v>
      </c>
      <c r="H1127" s="82">
        <f>IF(ISBLANK($D1127),"",SUMIFS('8. 514 Details Included'!$I:$I,'8. 514 Details Included'!$A:$A,'7. 511_CAR_Student_Counts_Sec'!$A1127,'8. 514 Details Included'!$E:$E,'7. 511_CAR_Student_Counts_Sec'!$D1127,'8. 514 Details Included'!$D:$D,'7. 511_CAR_Student_Counts_Sec'!H$1,'8. 514 Details Included'!$G:$G,'7. 511_CAR_Student_Counts_Sec'!$F1127))</f>
        <v>30</v>
      </c>
      <c r="I1127" s="82">
        <f>IF(ISBLANK($D1127),"",SUMIFS('8. 514 Details Included'!$I:$I,'8. 514 Details Included'!$A:$A,'7. 511_CAR_Student_Counts_Sec'!$A1127,'8. 514 Details Included'!$E:$E,'7. 511_CAR_Student_Counts_Sec'!$D1127,'8. 514 Details Included'!$D:$D,'7. 511_CAR_Student_Counts_Sec'!I$1,'8. 514 Details Included'!$G:$G,'7. 511_CAR_Student_Counts_Sec'!$F1127))</f>
        <v>0</v>
      </c>
      <c r="J1127" s="82">
        <f>IF(ISBLANK($D1127),"",SUMIFS('8. 514 Details Included'!$I:$I,'8. 514 Details Included'!$A:$A,'7. 511_CAR_Student_Counts_Sec'!$A1127,'8. 514 Details Included'!$E:$E,'7. 511_CAR_Student_Counts_Sec'!$D1127,'8. 514 Details Included'!$D:$D,'7. 511_CAR_Student_Counts_Sec'!J$1,'8. 514 Details Included'!$G:$G,'7. 511_CAR_Student_Counts_Sec'!$F1127))</f>
        <v>0</v>
      </c>
      <c r="K1127" s="82">
        <f>IF(ISBLANK($D1127),"",SUMIFS('8. 514 Details Included'!$I:$I,'8. 514 Details Included'!$A:$A,'7. 511_CAR_Student_Counts_Sec'!$A1127,'8. 514 Details Included'!$E:$E,'7. 511_CAR_Student_Counts_Sec'!$D1127,'8. 514 Details Included'!$D:$D,'7. 511_CAR_Student_Counts_Sec'!K$1,'8. 514 Details Included'!$G:$G,'7. 511_CAR_Student_Counts_Sec'!$F1127))</f>
        <v>0</v>
      </c>
      <c r="L1127" s="82">
        <f>IF(ISBLANK($D1127),"",SUMIFS('8. 514 Details Included'!$I:$I,'8. 514 Details Included'!$A:$A,'7. 511_CAR_Student_Counts_Sec'!$A1127,'8. 514 Details Included'!$E:$E,'7. 511_CAR_Student_Counts_Sec'!$D1127,'8. 514 Details Included'!$D:$D,'7. 511_CAR_Student_Counts_Sec'!L$1,'8. 514 Details Included'!$G:$G,'7. 511_CAR_Student_Counts_Sec'!$F1127))</f>
        <v>0</v>
      </c>
      <c r="M1127" s="82">
        <f>IF(ISBLANK($D1127),"",SUMIFS('8. 514 Details Included'!$I:$I,'8. 514 Details Included'!$A:$A,'7. 511_CAR_Student_Counts_Sec'!$A1127,'8. 514 Details Included'!$E:$E,'7. 511_CAR_Student_Counts_Sec'!$D1127,'8. 514 Details Included'!$D:$D,'7. 511_CAR_Student_Counts_Sec'!M$1,'8. 514 Details Included'!$G:$G,'7. 511_CAR_Student_Counts_Sec'!$F1127))</f>
        <v>0</v>
      </c>
      <c r="N1127" s="82">
        <f>IF(ISBLANK($D1127),"",SUMIFS('8. 514 Details Included'!$I:$I,'8. 514 Details Included'!$A:$A,'7. 511_CAR_Student_Counts_Sec'!$A1127,'8. 514 Details Included'!$E:$E,'7. 511_CAR_Student_Counts_Sec'!$D1127,'8. 514 Details Included'!$D:$D,'7. 511_CAR_Student_Counts_Sec'!N$1,'8. 514 Details Included'!$G:$G,'7. 511_CAR_Student_Counts_Sec'!$F1127))</f>
        <v>0</v>
      </c>
      <c r="O1127" s="81">
        <f t="shared" si="51"/>
        <v>30</v>
      </c>
      <c r="P1127" s="81">
        <f t="shared" si="52"/>
        <v>0</v>
      </c>
      <c r="Q1127" s="81" t="str">
        <f t="shared" si="53"/>
        <v>6-8</v>
      </c>
    </row>
    <row r="1128" spans="1:17" ht="15" outlineLevel="4" x14ac:dyDescent="0.2">
      <c r="A1128" s="85">
        <v>228</v>
      </c>
      <c r="B1128" s="86" t="s">
        <v>1115</v>
      </c>
      <c r="C1128" s="86" t="s">
        <v>1172</v>
      </c>
      <c r="D1128" s="85">
        <v>130</v>
      </c>
      <c r="E1128" s="86" t="s">
        <v>1586</v>
      </c>
      <c r="F1128" s="85">
        <v>6</v>
      </c>
      <c r="G1128" s="85">
        <v>31</v>
      </c>
      <c r="H1128" s="82">
        <f>IF(ISBLANK($D1128),"",SUMIFS('8. 514 Details Included'!$I:$I,'8. 514 Details Included'!$A:$A,'7. 511_CAR_Student_Counts_Sec'!$A1128,'8. 514 Details Included'!$E:$E,'7. 511_CAR_Student_Counts_Sec'!$D1128,'8. 514 Details Included'!$D:$D,'7. 511_CAR_Student_Counts_Sec'!H$1,'8. 514 Details Included'!$G:$G,'7. 511_CAR_Student_Counts_Sec'!$F1128))</f>
        <v>31</v>
      </c>
      <c r="I1128" s="82">
        <f>IF(ISBLANK($D1128),"",SUMIFS('8. 514 Details Included'!$I:$I,'8. 514 Details Included'!$A:$A,'7. 511_CAR_Student_Counts_Sec'!$A1128,'8. 514 Details Included'!$E:$E,'7. 511_CAR_Student_Counts_Sec'!$D1128,'8. 514 Details Included'!$D:$D,'7. 511_CAR_Student_Counts_Sec'!I$1,'8. 514 Details Included'!$G:$G,'7. 511_CAR_Student_Counts_Sec'!$F1128))</f>
        <v>0</v>
      </c>
      <c r="J1128" s="82">
        <f>IF(ISBLANK($D1128),"",SUMIFS('8. 514 Details Included'!$I:$I,'8. 514 Details Included'!$A:$A,'7. 511_CAR_Student_Counts_Sec'!$A1128,'8. 514 Details Included'!$E:$E,'7. 511_CAR_Student_Counts_Sec'!$D1128,'8. 514 Details Included'!$D:$D,'7. 511_CAR_Student_Counts_Sec'!J$1,'8. 514 Details Included'!$G:$G,'7. 511_CAR_Student_Counts_Sec'!$F1128))</f>
        <v>0</v>
      </c>
      <c r="K1128" s="82">
        <f>IF(ISBLANK($D1128),"",SUMIFS('8. 514 Details Included'!$I:$I,'8. 514 Details Included'!$A:$A,'7. 511_CAR_Student_Counts_Sec'!$A1128,'8. 514 Details Included'!$E:$E,'7. 511_CAR_Student_Counts_Sec'!$D1128,'8. 514 Details Included'!$D:$D,'7. 511_CAR_Student_Counts_Sec'!K$1,'8. 514 Details Included'!$G:$G,'7. 511_CAR_Student_Counts_Sec'!$F1128))</f>
        <v>0</v>
      </c>
      <c r="L1128" s="82">
        <f>IF(ISBLANK($D1128),"",SUMIFS('8. 514 Details Included'!$I:$I,'8. 514 Details Included'!$A:$A,'7. 511_CAR_Student_Counts_Sec'!$A1128,'8. 514 Details Included'!$E:$E,'7. 511_CAR_Student_Counts_Sec'!$D1128,'8. 514 Details Included'!$D:$D,'7. 511_CAR_Student_Counts_Sec'!L$1,'8. 514 Details Included'!$G:$G,'7. 511_CAR_Student_Counts_Sec'!$F1128))</f>
        <v>0</v>
      </c>
      <c r="M1128" s="82">
        <f>IF(ISBLANK($D1128),"",SUMIFS('8. 514 Details Included'!$I:$I,'8. 514 Details Included'!$A:$A,'7. 511_CAR_Student_Counts_Sec'!$A1128,'8. 514 Details Included'!$E:$E,'7. 511_CAR_Student_Counts_Sec'!$D1128,'8. 514 Details Included'!$D:$D,'7. 511_CAR_Student_Counts_Sec'!M$1,'8. 514 Details Included'!$G:$G,'7. 511_CAR_Student_Counts_Sec'!$F1128))</f>
        <v>0</v>
      </c>
      <c r="N1128" s="82">
        <f>IF(ISBLANK($D1128),"",SUMIFS('8. 514 Details Included'!$I:$I,'8. 514 Details Included'!$A:$A,'7. 511_CAR_Student_Counts_Sec'!$A1128,'8. 514 Details Included'!$E:$E,'7. 511_CAR_Student_Counts_Sec'!$D1128,'8. 514 Details Included'!$D:$D,'7. 511_CAR_Student_Counts_Sec'!N$1,'8. 514 Details Included'!$G:$G,'7. 511_CAR_Student_Counts_Sec'!$F1128))</f>
        <v>0</v>
      </c>
      <c r="O1128" s="81">
        <f t="shared" si="51"/>
        <v>31</v>
      </c>
      <c r="P1128" s="81">
        <f t="shared" si="52"/>
        <v>0</v>
      </c>
      <c r="Q1128" s="81" t="str">
        <f t="shared" si="53"/>
        <v>6-8</v>
      </c>
    </row>
    <row r="1129" spans="1:17" ht="15" outlineLevel="4" x14ac:dyDescent="0.2">
      <c r="A1129" s="85">
        <v>228</v>
      </c>
      <c r="B1129" s="86" t="s">
        <v>1115</v>
      </c>
      <c r="C1129" s="86" t="s">
        <v>1172</v>
      </c>
      <c r="D1129" s="85">
        <v>326</v>
      </c>
      <c r="E1129" s="86" t="s">
        <v>1585</v>
      </c>
      <c r="F1129" s="85">
        <v>1</v>
      </c>
      <c r="G1129" s="85">
        <v>31</v>
      </c>
      <c r="H1129" s="82">
        <f>IF(ISBLANK($D1129),"",SUMIFS('8. 514 Details Included'!$I:$I,'8. 514 Details Included'!$A:$A,'7. 511_CAR_Student_Counts_Sec'!$A1129,'8. 514 Details Included'!$E:$E,'7. 511_CAR_Student_Counts_Sec'!$D1129,'8. 514 Details Included'!$D:$D,'7. 511_CAR_Student_Counts_Sec'!H$1,'8. 514 Details Included'!$G:$G,'7. 511_CAR_Student_Counts_Sec'!$F1129))</f>
        <v>0</v>
      </c>
      <c r="I1129" s="82">
        <f>IF(ISBLANK($D1129),"",SUMIFS('8. 514 Details Included'!$I:$I,'8. 514 Details Included'!$A:$A,'7. 511_CAR_Student_Counts_Sec'!$A1129,'8. 514 Details Included'!$E:$E,'7. 511_CAR_Student_Counts_Sec'!$D1129,'8. 514 Details Included'!$D:$D,'7. 511_CAR_Student_Counts_Sec'!I$1,'8. 514 Details Included'!$G:$G,'7. 511_CAR_Student_Counts_Sec'!$F1129))</f>
        <v>31</v>
      </c>
      <c r="J1129" s="82">
        <f>IF(ISBLANK($D1129),"",SUMIFS('8. 514 Details Included'!$I:$I,'8. 514 Details Included'!$A:$A,'7. 511_CAR_Student_Counts_Sec'!$A1129,'8. 514 Details Included'!$E:$E,'7. 511_CAR_Student_Counts_Sec'!$D1129,'8. 514 Details Included'!$D:$D,'7. 511_CAR_Student_Counts_Sec'!J$1,'8. 514 Details Included'!$G:$G,'7. 511_CAR_Student_Counts_Sec'!$F1129))</f>
        <v>0</v>
      </c>
      <c r="K1129" s="82">
        <f>IF(ISBLANK($D1129),"",SUMIFS('8. 514 Details Included'!$I:$I,'8. 514 Details Included'!$A:$A,'7. 511_CAR_Student_Counts_Sec'!$A1129,'8. 514 Details Included'!$E:$E,'7. 511_CAR_Student_Counts_Sec'!$D1129,'8. 514 Details Included'!$D:$D,'7. 511_CAR_Student_Counts_Sec'!K$1,'8. 514 Details Included'!$G:$G,'7. 511_CAR_Student_Counts_Sec'!$F1129))</f>
        <v>0</v>
      </c>
      <c r="L1129" s="82">
        <f>IF(ISBLANK($D1129),"",SUMIFS('8. 514 Details Included'!$I:$I,'8. 514 Details Included'!$A:$A,'7. 511_CAR_Student_Counts_Sec'!$A1129,'8. 514 Details Included'!$E:$E,'7. 511_CAR_Student_Counts_Sec'!$D1129,'8. 514 Details Included'!$D:$D,'7. 511_CAR_Student_Counts_Sec'!L$1,'8. 514 Details Included'!$G:$G,'7. 511_CAR_Student_Counts_Sec'!$F1129))</f>
        <v>0</v>
      </c>
      <c r="M1129" s="82">
        <f>IF(ISBLANK($D1129),"",SUMIFS('8. 514 Details Included'!$I:$I,'8. 514 Details Included'!$A:$A,'7. 511_CAR_Student_Counts_Sec'!$A1129,'8. 514 Details Included'!$E:$E,'7. 511_CAR_Student_Counts_Sec'!$D1129,'8. 514 Details Included'!$D:$D,'7. 511_CAR_Student_Counts_Sec'!M$1,'8. 514 Details Included'!$G:$G,'7. 511_CAR_Student_Counts_Sec'!$F1129))</f>
        <v>0</v>
      </c>
      <c r="N1129" s="82">
        <f>IF(ISBLANK($D1129),"",SUMIFS('8. 514 Details Included'!$I:$I,'8. 514 Details Included'!$A:$A,'7. 511_CAR_Student_Counts_Sec'!$A1129,'8. 514 Details Included'!$E:$E,'7. 511_CAR_Student_Counts_Sec'!$D1129,'8. 514 Details Included'!$D:$D,'7. 511_CAR_Student_Counts_Sec'!N$1,'8. 514 Details Included'!$G:$G,'7. 511_CAR_Student_Counts_Sec'!$F1129))</f>
        <v>0</v>
      </c>
      <c r="O1129" s="81">
        <f t="shared" si="51"/>
        <v>31</v>
      </c>
      <c r="P1129" s="81">
        <f t="shared" si="52"/>
        <v>0</v>
      </c>
      <c r="Q1129" s="81" t="str">
        <f t="shared" si="53"/>
        <v>6-8</v>
      </c>
    </row>
    <row r="1130" spans="1:17" ht="15" outlineLevel="4" x14ac:dyDescent="0.2">
      <c r="A1130" s="85">
        <v>228</v>
      </c>
      <c r="B1130" s="86" t="s">
        <v>1115</v>
      </c>
      <c r="C1130" s="86" t="s">
        <v>1172</v>
      </c>
      <c r="D1130" s="85">
        <v>326</v>
      </c>
      <c r="E1130" s="86" t="s">
        <v>1585</v>
      </c>
      <c r="F1130" s="85">
        <v>3</v>
      </c>
      <c r="G1130" s="85">
        <v>29</v>
      </c>
      <c r="H1130" s="82">
        <f>IF(ISBLANK($D1130),"",SUMIFS('8. 514 Details Included'!$I:$I,'8. 514 Details Included'!$A:$A,'7. 511_CAR_Student_Counts_Sec'!$A1130,'8. 514 Details Included'!$E:$E,'7. 511_CAR_Student_Counts_Sec'!$D1130,'8. 514 Details Included'!$D:$D,'7. 511_CAR_Student_Counts_Sec'!H$1,'8. 514 Details Included'!$G:$G,'7. 511_CAR_Student_Counts_Sec'!$F1130))</f>
        <v>0</v>
      </c>
      <c r="I1130" s="82">
        <f>IF(ISBLANK($D1130),"",SUMIFS('8. 514 Details Included'!$I:$I,'8. 514 Details Included'!$A:$A,'7. 511_CAR_Student_Counts_Sec'!$A1130,'8. 514 Details Included'!$E:$E,'7. 511_CAR_Student_Counts_Sec'!$D1130,'8. 514 Details Included'!$D:$D,'7. 511_CAR_Student_Counts_Sec'!I$1,'8. 514 Details Included'!$G:$G,'7. 511_CAR_Student_Counts_Sec'!$F1130))</f>
        <v>29</v>
      </c>
      <c r="J1130" s="82">
        <f>IF(ISBLANK($D1130),"",SUMIFS('8. 514 Details Included'!$I:$I,'8. 514 Details Included'!$A:$A,'7. 511_CAR_Student_Counts_Sec'!$A1130,'8. 514 Details Included'!$E:$E,'7. 511_CAR_Student_Counts_Sec'!$D1130,'8. 514 Details Included'!$D:$D,'7. 511_CAR_Student_Counts_Sec'!J$1,'8. 514 Details Included'!$G:$G,'7. 511_CAR_Student_Counts_Sec'!$F1130))</f>
        <v>0</v>
      </c>
      <c r="K1130" s="82">
        <f>IF(ISBLANK($D1130),"",SUMIFS('8. 514 Details Included'!$I:$I,'8. 514 Details Included'!$A:$A,'7. 511_CAR_Student_Counts_Sec'!$A1130,'8. 514 Details Included'!$E:$E,'7. 511_CAR_Student_Counts_Sec'!$D1130,'8. 514 Details Included'!$D:$D,'7. 511_CAR_Student_Counts_Sec'!K$1,'8. 514 Details Included'!$G:$G,'7. 511_CAR_Student_Counts_Sec'!$F1130))</f>
        <v>0</v>
      </c>
      <c r="L1130" s="82">
        <f>IF(ISBLANK($D1130),"",SUMIFS('8. 514 Details Included'!$I:$I,'8. 514 Details Included'!$A:$A,'7. 511_CAR_Student_Counts_Sec'!$A1130,'8. 514 Details Included'!$E:$E,'7. 511_CAR_Student_Counts_Sec'!$D1130,'8. 514 Details Included'!$D:$D,'7. 511_CAR_Student_Counts_Sec'!L$1,'8. 514 Details Included'!$G:$G,'7. 511_CAR_Student_Counts_Sec'!$F1130))</f>
        <v>0</v>
      </c>
      <c r="M1130" s="82">
        <f>IF(ISBLANK($D1130),"",SUMIFS('8. 514 Details Included'!$I:$I,'8. 514 Details Included'!$A:$A,'7. 511_CAR_Student_Counts_Sec'!$A1130,'8. 514 Details Included'!$E:$E,'7. 511_CAR_Student_Counts_Sec'!$D1130,'8. 514 Details Included'!$D:$D,'7. 511_CAR_Student_Counts_Sec'!M$1,'8. 514 Details Included'!$G:$G,'7. 511_CAR_Student_Counts_Sec'!$F1130))</f>
        <v>0</v>
      </c>
      <c r="N1130" s="82">
        <f>IF(ISBLANK($D1130),"",SUMIFS('8. 514 Details Included'!$I:$I,'8. 514 Details Included'!$A:$A,'7. 511_CAR_Student_Counts_Sec'!$A1130,'8. 514 Details Included'!$E:$E,'7. 511_CAR_Student_Counts_Sec'!$D1130,'8. 514 Details Included'!$D:$D,'7. 511_CAR_Student_Counts_Sec'!N$1,'8. 514 Details Included'!$G:$G,'7. 511_CAR_Student_Counts_Sec'!$F1130))</f>
        <v>0</v>
      </c>
      <c r="O1130" s="81">
        <f t="shared" si="51"/>
        <v>29</v>
      </c>
      <c r="P1130" s="81">
        <f t="shared" si="52"/>
        <v>0</v>
      </c>
      <c r="Q1130" s="81" t="str">
        <f t="shared" si="53"/>
        <v>6-8</v>
      </c>
    </row>
    <row r="1131" spans="1:17" ht="15" outlineLevel="4" x14ac:dyDescent="0.2">
      <c r="A1131" s="85">
        <v>228</v>
      </c>
      <c r="B1131" s="86" t="s">
        <v>1115</v>
      </c>
      <c r="C1131" s="86" t="s">
        <v>1172</v>
      </c>
      <c r="D1131" s="85">
        <v>326</v>
      </c>
      <c r="E1131" s="86" t="s">
        <v>1585</v>
      </c>
      <c r="F1131" s="85">
        <v>8</v>
      </c>
      <c r="G1131" s="85">
        <v>22</v>
      </c>
      <c r="H1131" s="82">
        <f>IF(ISBLANK($D1131),"",SUMIFS('8. 514 Details Included'!$I:$I,'8. 514 Details Included'!$A:$A,'7. 511_CAR_Student_Counts_Sec'!$A1131,'8. 514 Details Included'!$E:$E,'7. 511_CAR_Student_Counts_Sec'!$D1131,'8. 514 Details Included'!$D:$D,'7. 511_CAR_Student_Counts_Sec'!H$1,'8. 514 Details Included'!$G:$G,'7. 511_CAR_Student_Counts_Sec'!$F1131))</f>
        <v>4</v>
      </c>
      <c r="I1131" s="82">
        <f>IF(ISBLANK($D1131),"",SUMIFS('8. 514 Details Included'!$I:$I,'8. 514 Details Included'!$A:$A,'7. 511_CAR_Student_Counts_Sec'!$A1131,'8. 514 Details Included'!$E:$E,'7. 511_CAR_Student_Counts_Sec'!$D1131,'8. 514 Details Included'!$D:$D,'7. 511_CAR_Student_Counts_Sec'!I$1,'8. 514 Details Included'!$G:$G,'7. 511_CAR_Student_Counts_Sec'!$F1131))</f>
        <v>12</v>
      </c>
      <c r="J1131" s="82">
        <f>IF(ISBLANK($D1131),"",SUMIFS('8. 514 Details Included'!$I:$I,'8. 514 Details Included'!$A:$A,'7. 511_CAR_Student_Counts_Sec'!$A1131,'8. 514 Details Included'!$E:$E,'7. 511_CAR_Student_Counts_Sec'!$D1131,'8. 514 Details Included'!$D:$D,'7. 511_CAR_Student_Counts_Sec'!J$1,'8. 514 Details Included'!$G:$G,'7. 511_CAR_Student_Counts_Sec'!$F1131))</f>
        <v>6</v>
      </c>
      <c r="K1131" s="82">
        <f>IF(ISBLANK($D1131),"",SUMIFS('8. 514 Details Included'!$I:$I,'8. 514 Details Included'!$A:$A,'7. 511_CAR_Student_Counts_Sec'!$A1131,'8. 514 Details Included'!$E:$E,'7. 511_CAR_Student_Counts_Sec'!$D1131,'8. 514 Details Included'!$D:$D,'7. 511_CAR_Student_Counts_Sec'!K$1,'8. 514 Details Included'!$G:$G,'7. 511_CAR_Student_Counts_Sec'!$F1131))</f>
        <v>0</v>
      </c>
      <c r="L1131" s="82">
        <f>IF(ISBLANK($D1131),"",SUMIFS('8. 514 Details Included'!$I:$I,'8. 514 Details Included'!$A:$A,'7. 511_CAR_Student_Counts_Sec'!$A1131,'8. 514 Details Included'!$E:$E,'7. 511_CAR_Student_Counts_Sec'!$D1131,'8. 514 Details Included'!$D:$D,'7. 511_CAR_Student_Counts_Sec'!L$1,'8. 514 Details Included'!$G:$G,'7. 511_CAR_Student_Counts_Sec'!$F1131))</f>
        <v>0</v>
      </c>
      <c r="M1131" s="82">
        <f>IF(ISBLANK($D1131),"",SUMIFS('8. 514 Details Included'!$I:$I,'8. 514 Details Included'!$A:$A,'7. 511_CAR_Student_Counts_Sec'!$A1131,'8. 514 Details Included'!$E:$E,'7. 511_CAR_Student_Counts_Sec'!$D1131,'8. 514 Details Included'!$D:$D,'7. 511_CAR_Student_Counts_Sec'!M$1,'8. 514 Details Included'!$G:$G,'7. 511_CAR_Student_Counts_Sec'!$F1131))</f>
        <v>0</v>
      </c>
      <c r="N1131" s="82">
        <f>IF(ISBLANK($D1131),"",SUMIFS('8. 514 Details Included'!$I:$I,'8. 514 Details Included'!$A:$A,'7. 511_CAR_Student_Counts_Sec'!$A1131,'8. 514 Details Included'!$E:$E,'7. 511_CAR_Student_Counts_Sec'!$D1131,'8. 514 Details Included'!$D:$D,'7. 511_CAR_Student_Counts_Sec'!N$1,'8. 514 Details Included'!$G:$G,'7. 511_CAR_Student_Counts_Sec'!$F1131))</f>
        <v>0</v>
      </c>
      <c r="O1131" s="81">
        <f t="shared" si="51"/>
        <v>22</v>
      </c>
      <c r="P1131" s="81">
        <f t="shared" si="52"/>
        <v>0</v>
      </c>
      <c r="Q1131" s="81" t="str">
        <f t="shared" si="53"/>
        <v>6-8</v>
      </c>
    </row>
    <row r="1132" spans="1:17" ht="15" outlineLevel="4" x14ac:dyDescent="0.2">
      <c r="A1132" s="85">
        <v>228</v>
      </c>
      <c r="B1132" s="86" t="s">
        <v>1115</v>
      </c>
      <c r="C1132" s="86" t="s">
        <v>1172</v>
      </c>
      <c r="D1132" s="85">
        <v>290</v>
      </c>
      <c r="E1132" s="86" t="s">
        <v>1594</v>
      </c>
      <c r="F1132" s="85">
        <v>3</v>
      </c>
      <c r="G1132" s="85">
        <v>10</v>
      </c>
      <c r="H1132" s="82">
        <f>IF(ISBLANK($D1132),"",SUMIFS('8. 514 Details Included'!$I:$I,'8. 514 Details Included'!$A:$A,'7. 511_CAR_Student_Counts_Sec'!$A1132,'8. 514 Details Included'!$E:$E,'7. 511_CAR_Student_Counts_Sec'!$D1132,'8. 514 Details Included'!$D:$D,'7. 511_CAR_Student_Counts_Sec'!H$1,'8. 514 Details Included'!$G:$G,'7. 511_CAR_Student_Counts_Sec'!$F1132))</f>
        <v>10</v>
      </c>
      <c r="I1132" s="82">
        <f>IF(ISBLANK($D1132),"",SUMIFS('8. 514 Details Included'!$I:$I,'8. 514 Details Included'!$A:$A,'7. 511_CAR_Student_Counts_Sec'!$A1132,'8. 514 Details Included'!$E:$E,'7. 511_CAR_Student_Counts_Sec'!$D1132,'8. 514 Details Included'!$D:$D,'7. 511_CAR_Student_Counts_Sec'!I$1,'8. 514 Details Included'!$G:$G,'7. 511_CAR_Student_Counts_Sec'!$F1132))</f>
        <v>0</v>
      </c>
      <c r="J1132" s="82">
        <f>IF(ISBLANK($D1132),"",SUMIFS('8. 514 Details Included'!$I:$I,'8. 514 Details Included'!$A:$A,'7. 511_CAR_Student_Counts_Sec'!$A1132,'8. 514 Details Included'!$E:$E,'7. 511_CAR_Student_Counts_Sec'!$D1132,'8. 514 Details Included'!$D:$D,'7. 511_CAR_Student_Counts_Sec'!J$1,'8. 514 Details Included'!$G:$G,'7. 511_CAR_Student_Counts_Sec'!$F1132))</f>
        <v>0</v>
      </c>
      <c r="K1132" s="82">
        <f>IF(ISBLANK($D1132),"",SUMIFS('8. 514 Details Included'!$I:$I,'8. 514 Details Included'!$A:$A,'7. 511_CAR_Student_Counts_Sec'!$A1132,'8. 514 Details Included'!$E:$E,'7. 511_CAR_Student_Counts_Sec'!$D1132,'8. 514 Details Included'!$D:$D,'7. 511_CAR_Student_Counts_Sec'!K$1,'8. 514 Details Included'!$G:$G,'7. 511_CAR_Student_Counts_Sec'!$F1132))</f>
        <v>0</v>
      </c>
      <c r="L1132" s="82">
        <f>IF(ISBLANK($D1132),"",SUMIFS('8. 514 Details Included'!$I:$I,'8. 514 Details Included'!$A:$A,'7. 511_CAR_Student_Counts_Sec'!$A1132,'8. 514 Details Included'!$E:$E,'7. 511_CAR_Student_Counts_Sec'!$D1132,'8. 514 Details Included'!$D:$D,'7. 511_CAR_Student_Counts_Sec'!L$1,'8. 514 Details Included'!$G:$G,'7. 511_CAR_Student_Counts_Sec'!$F1132))</f>
        <v>0</v>
      </c>
      <c r="M1132" s="82">
        <f>IF(ISBLANK($D1132),"",SUMIFS('8. 514 Details Included'!$I:$I,'8. 514 Details Included'!$A:$A,'7. 511_CAR_Student_Counts_Sec'!$A1132,'8. 514 Details Included'!$E:$E,'7. 511_CAR_Student_Counts_Sec'!$D1132,'8. 514 Details Included'!$D:$D,'7. 511_CAR_Student_Counts_Sec'!M$1,'8. 514 Details Included'!$G:$G,'7. 511_CAR_Student_Counts_Sec'!$F1132))</f>
        <v>0</v>
      </c>
      <c r="N1132" s="82">
        <f>IF(ISBLANK($D1132),"",SUMIFS('8. 514 Details Included'!$I:$I,'8. 514 Details Included'!$A:$A,'7. 511_CAR_Student_Counts_Sec'!$A1132,'8. 514 Details Included'!$E:$E,'7. 511_CAR_Student_Counts_Sec'!$D1132,'8. 514 Details Included'!$D:$D,'7. 511_CAR_Student_Counts_Sec'!N$1,'8. 514 Details Included'!$G:$G,'7. 511_CAR_Student_Counts_Sec'!$F1132))</f>
        <v>0</v>
      </c>
      <c r="O1132" s="81">
        <f t="shared" si="51"/>
        <v>10</v>
      </c>
      <c r="P1132" s="81">
        <f t="shared" si="52"/>
        <v>0</v>
      </c>
      <c r="Q1132" s="81" t="str">
        <f t="shared" si="53"/>
        <v>6-8</v>
      </c>
    </row>
    <row r="1133" spans="1:17" ht="15" outlineLevel="4" x14ac:dyDescent="0.2">
      <c r="A1133" s="85">
        <v>228</v>
      </c>
      <c r="B1133" s="86" t="s">
        <v>1115</v>
      </c>
      <c r="C1133" s="86" t="s">
        <v>1172</v>
      </c>
      <c r="D1133" s="85">
        <v>290</v>
      </c>
      <c r="E1133" s="86" t="s">
        <v>1594</v>
      </c>
      <c r="F1133" s="85">
        <v>4</v>
      </c>
      <c r="G1133" s="85">
        <v>12</v>
      </c>
      <c r="H1133" s="82">
        <f>IF(ISBLANK($D1133),"",SUMIFS('8. 514 Details Included'!$I:$I,'8. 514 Details Included'!$A:$A,'7. 511_CAR_Student_Counts_Sec'!$A1133,'8. 514 Details Included'!$E:$E,'7. 511_CAR_Student_Counts_Sec'!$D1133,'8. 514 Details Included'!$D:$D,'7. 511_CAR_Student_Counts_Sec'!H$1,'8. 514 Details Included'!$G:$G,'7. 511_CAR_Student_Counts_Sec'!$F1133))</f>
        <v>12</v>
      </c>
      <c r="I1133" s="82">
        <f>IF(ISBLANK($D1133),"",SUMIFS('8. 514 Details Included'!$I:$I,'8. 514 Details Included'!$A:$A,'7. 511_CAR_Student_Counts_Sec'!$A1133,'8. 514 Details Included'!$E:$E,'7. 511_CAR_Student_Counts_Sec'!$D1133,'8. 514 Details Included'!$D:$D,'7. 511_CAR_Student_Counts_Sec'!I$1,'8. 514 Details Included'!$G:$G,'7. 511_CAR_Student_Counts_Sec'!$F1133))</f>
        <v>0</v>
      </c>
      <c r="J1133" s="82">
        <f>IF(ISBLANK($D1133),"",SUMIFS('8. 514 Details Included'!$I:$I,'8. 514 Details Included'!$A:$A,'7. 511_CAR_Student_Counts_Sec'!$A1133,'8. 514 Details Included'!$E:$E,'7. 511_CAR_Student_Counts_Sec'!$D1133,'8. 514 Details Included'!$D:$D,'7. 511_CAR_Student_Counts_Sec'!J$1,'8. 514 Details Included'!$G:$G,'7. 511_CAR_Student_Counts_Sec'!$F1133))</f>
        <v>0</v>
      </c>
      <c r="K1133" s="82">
        <f>IF(ISBLANK($D1133),"",SUMIFS('8. 514 Details Included'!$I:$I,'8. 514 Details Included'!$A:$A,'7. 511_CAR_Student_Counts_Sec'!$A1133,'8. 514 Details Included'!$E:$E,'7. 511_CAR_Student_Counts_Sec'!$D1133,'8. 514 Details Included'!$D:$D,'7. 511_CAR_Student_Counts_Sec'!K$1,'8. 514 Details Included'!$G:$G,'7. 511_CAR_Student_Counts_Sec'!$F1133))</f>
        <v>0</v>
      </c>
      <c r="L1133" s="82">
        <f>IF(ISBLANK($D1133),"",SUMIFS('8. 514 Details Included'!$I:$I,'8. 514 Details Included'!$A:$A,'7. 511_CAR_Student_Counts_Sec'!$A1133,'8. 514 Details Included'!$E:$E,'7. 511_CAR_Student_Counts_Sec'!$D1133,'8. 514 Details Included'!$D:$D,'7. 511_CAR_Student_Counts_Sec'!L$1,'8. 514 Details Included'!$G:$G,'7. 511_CAR_Student_Counts_Sec'!$F1133))</f>
        <v>0</v>
      </c>
      <c r="M1133" s="82">
        <f>IF(ISBLANK($D1133),"",SUMIFS('8. 514 Details Included'!$I:$I,'8. 514 Details Included'!$A:$A,'7. 511_CAR_Student_Counts_Sec'!$A1133,'8. 514 Details Included'!$E:$E,'7. 511_CAR_Student_Counts_Sec'!$D1133,'8. 514 Details Included'!$D:$D,'7. 511_CAR_Student_Counts_Sec'!M$1,'8. 514 Details Included'!$G:$G,'7. 511_CAR_Student_Counts_Sec'!$F1133))</f>
        <v>0</v>
      </c>
      <c r="N1133" s="82">
        <f>IF(ISBLANK($D1133),"",SUMIFS('8. 514 Details Included'!$I:$I,'8. 514 Details Included'!$A:$A,'7. 511_CAR_Student_Counts_Sec'!$A1133,'8. 514 Details Included'!$E:$E,'7. 511_CAR_Student_Counts_Sec'!$D1133,'8. 514 Details Included'!$D:$D,'7. 511_CAR_Student_Counts_Sec'!N$1,'8. 514 Details Included'!$G:$G,'7. 511_CAR_Student_Counts_Sec'!$F1133))</f>
        <v>0</v>
      </c>
      <c r="O1133" s="81">
        <f t="shared" si="51"/>
        <v>12</v>
      </c>
      <c r="P1133" s="81">
        <f t="shared" si="52"/>
        <v>0</v>
      </c>
      <c r="Q1133" s="81" t="str">
        <f t="shared" si="53"/>
        <v>6-8</v>
      </c>
    </row>
    <row r="1134" spans="1:17" ht="15" outlineLevel="4" x14ac:dyDescent="0.2">
      <c r="A1134" s="85">
        <v>228</v>
      </c>
      <c r="B1134" s="86" t="s">
        <v>1115</v>
      </c>
      <c r="C1134" s="86" t="s">
        <v>1172</v>
      </c>
      <c r="D1134" s="85">
        <v>290</v>
      </c>
      <c r="E1134" s="86" t="s">
        <v>1594</v>
      </c>
      <c r="F1134" s="85">
        <v>6</v>
      </c>
      <c r="G1134" s="85">
        <v>12</v>
      </c>
      <c r="H1134" s="82">
        <f>IF(ISBLANK($D1134),"",SUMIFS('8. 514 Details Included'!$I:$I,'8. 514 Details Included'!$A:$A,'7. 511_CAR_Student_Counts_Sec'!$A1134,'8. 514 Details Included'!$E:$E,'7. 511_CAR_Student_Counts_Sec'!$D1134,'8. 514 Details Included'!$D:$D,'7. 511_CAR_Student_Counts_Sec'!H$1,'8. 514 Details Included'!$G:$G,'7. 511_CAR_Student_Counts_Sec'!$F1134))</f>
        <v>0</v>
      </c>
      <c r="I1134" s="82">
        <f>IF(ISBLANK($D1134),"",SUMIFS('8. 514 Details Included'!$I:$I,'8. 514 Details Included'!$A:$A,'7. 511_CAR_Student_Counts_Sec'!$A1134,'8. 514 Details Included'!$E:$E,'7. 511_CAR_Student_Counts_Sec'!$D1134,'8. 514 Details Included'!$D:$D,'7. 511_CAR_Student_Counts_Sec'!I$1,'8. 514 Details Included'!$G:$G,'7. 511_CAR_Student_Counts_Sec'!$F1134))</f>
        <v>0</v>
      </c>
      <c r="J1134" s="82">
        <f>IF(ISBLANK($D1134),"",SUMIFS('8. 514 Details Included'!$I:$I,'8. 514 Details Included'!$A:$A,'7. 511_CAR_Student_Counts_Sec'!$A1134,'8. 514 Details Included'!$E:$E,'7. 511_CAR_Student_Counts_Sec'!$D1134,'8. 514 Details Included'!$D:$D,'7. 511_CAR_Student_Counts_Sec'!J$1,'8. 514 Details Included'!$G:$G,'7. 511_CAR_Student_Counts_Sec'!$F1134))</f>
        <v>12</v>
      </c>
      <c r="K1134" s="82">
        <f>IF(ISBLANK($D1134),"",SUMIFS('8. 514 Details Included'!$I:$I,'8. 514 Details Included'!$A:$A,'7. 511_CAR_Student_Counts_Sec'!$A1134,'8. 514 Details Included'!$E:$E,'7. 511_CAR_Student_Counts_Sec'!$D1134,'8. 514 Details Included'!$D:$D,'7. 511_CAR_Student_Counts_Sec'!K$1,'8. 514 Details Included'!$G:$G,'7. 511_CAR_Student_Counts_Sec'!$F1134))</f>
        <v>0</v>
      </c>
      <c r="L1134" s="82">
        <f>IF(ISBLANK($D1134),"",SUMIFS('8. 514 Details Included'!$I:$I,'8. 514 Details Included'!$A:$A,'7. 511_CAR_Student_Counts_Sec'!$A1134,'8. 514 Details Included'!$E:$E,'7. 511_CAR_Student_Counts_Sec'!$D1134,'8. 514 Details Included'!$D:$D,'7. 511_CAR_Student_Counts_Sec'!L$1,'8. 514 Details Included'!$G:$G,'7. 511_CAR_Student_Counts_Sec'!$F1134))</f>
        <v>0</v>
      </c>
      <c r="M1134" s="82">
        <f>IF(ISBLANK($D1134),"",SUMIFS('8. 514 Details Included'!$I:$I,'8. 514 Details Included'!$A:$A,'7. 511_CAR_Student_Counts_Sec'!$A1134,'8. 514 Details Included'!$E:$E,'7. 511_CAR_Student_Counts_Sec'!$D1134,'8. 514 Details Included'!$D:$D,'7. 511_CAR_Student_Counts_Sec'!M$1,'8. 514 Details Included'!$G:$G,'7. 511_CAR_Student_Counts_Sec'!$F1134))</f>
        <v>0</v>
      </c>
      <c r="N1134" s="82">
        <f>IF(ISBLANK($D1134),"",SUMIFS('8. 514 Details Included'!$I:$I,'8. 514 Details Included'!$A:$A,'7. 511_CAR_Student_Counts_Sec'!$A1134,'8. 514 Details Included'!$E:$E,'7. 511_CAR_Student_Counts_Sec'!$D1134,'8. 514 Details Included'!$D:$D,'7. 511_CAR_Student_Counts_Sec'!N$1,'8. 514 Details Included'!$G:$G,'7. 511_CAR_Student_Counts_Sec'!$F1134))</f>
        <v>0</v>
      </c>
      <c r="O1134" s="81">
        <f t="shared" si="51"/>
        <v>12</v>
      </c>
      <c r="P1134" s="81">
        <f t="shared" si="52"/>
        <v>0</v>
      </c>
      <c r="Q1134" s="81" t="str">
        <f t="shared" si="53"/>
        <v>6-8</v>
      </c>
    </row>
    <row r="1135" spans="1:17" ht="15" outlineLevel="4" x14ac:dyDescent="0.2">
      <c r="A1135" s="85">
        <v>228</v>
      </c>
      <c r="B1135" s="86" t="s">
        <v>1115</v>
      </c>
      <c r="C1135" s="86" t="s">
        <v>1172</v>
      </c>
      <c r="D1135" s="85">
        <v>290</v>
      </c>
      <c r="E1135" s="86" t="s">
        <v>1594</v>
      </c>
      <c r="F1135" s="85">
        <v>7</v>
      </c>
      <c r="G1135" s="85">
        <v>12</v>
      </c>
      <c r="H1135" s="82">
        <f>IF(ISBLANK($D1135),"",SUMIFS('8. 514 Details Included'!$I:$I,'8. 514 Details Included'!$A:$A,'7. 511_CAR_Student_Counts_Sec'!$A1135,'8. 514 Details Included'!$E:$E,'7. 511_CAR_Student_Counts_Sec'!$D1135,'8. 514 Details Included'!$D:$D,'7. 511_CAR_Student_Counts_Sec'!H$1,'8. 514 Details Included'!$G:$G,'7. 511_CAR_Student_Counts_Sec'!$F1135))</f>
        <v>0</v>
      </c>
      <c r="I1135" s="82">
        <f>IF(ISBLANK($D1135),"",SUMIFS('8. 514 Details Included'!$I:$I,'8. 514 Details Included'!$A:$A,'7. 511_CAR_Student_Counts_Sec'!$A1135,'8. 514 Details Included'!$E:$E,'7. 511_CAR_Student_Counts_Sec'!$D1135,'8. 514 Details Included'!$D:$D,'7. 511_CAR_Student_Counts_Sec'!I$1,'8. 514 Details Included'!$G:$G,'7. 511_CAR_Student_Counts_Sec'!$F1135))</f>
        <v>12</v>
      </c>
      <c r="J1135" s="82">
        <f>IF(ISBLANK($D1135),"",SUMIFS('8. 514 Details Included'!$I:$I,'8. 514 Details Included'!$A:$A,'7. 511_CAR_Student_Counts_Sec'!$A1135,'8. 514 Details Included'!$E:$E,'7. 511_CAR_Student_Counts_Sec'!$D1135,'8. 514 Details Included'!$D:$D,'7. 511_CAR_Student_Counts_Sec'!J$1,'8. 514 Details Included'!$G:$G,'7. 511_CAR_Student_Counts_Sec'!$F1135))</f>
        <v>0</v>
      </c>
      <c r="K1135" s="82">
        <f>IF(ISBLANK($D1135),"",SUMIFS('8. 514 Details Included'!$I:$I,'8. 514 Details Included'!$A:$A,'7. 511_CAR_Student_Counts_Sec'!$A1135,'8. 514 Details Included'!$E:$E,'7. 511_CAR_Student_Counts_Sec'!$D1135,'8. 514 Details Included'!$D:$D,'7. 511_CAR_Student_Counts_Sec'!K$1,'8. 514 Details Included'!$G:$G,'7. 511_CAR_Student_Counts_Sec'!$F1135))</f>
        <v>0</v>
      </c>
      <c r="L1135" s="82">
        <f>IF(ISBLANK($D1135),"",SUMIFS('8. 514 Details Included'!$I:$I,'8. 514 Details Included'!$A:$A,'7. 511_CAR_Student_Counts_Sec'!$A1135,'8. 514 Details Included'!$E:$E,'7. 511_CAR_Student_Counts_Sec'!$D1135,'8. 514 Details Included'!$D:$D,'7. 511_CAR_Student_Counts_Sec'!L$1,'8. 514 Details Included'!$G:$G,'7. 511_CAR_Student_Counts_Sec'!$F1135))</f>
        <v>0</v>
      </c>
      <c r="M1135" s="82">
        <f>IF(ISBLANK($D1135),"",SUMIFS('8. 514 Details Included'!$I:$I,'8. 514 Details Included'!$A:$A,'7. 511_CAR_Student_Counts_Sec'!$A1135,'8. 514 Details Included'!$E:$E,'7. 511_CAR_Student_Counts_Sec'!$D1135,'8. 514 Details Included'!$D:$D,'7. 511_CAR_Student_Counts_Sec'!M$1,'8. 514 Details Included'!$G:$G,'7. 511_CAR_Student_Counts_Sec'!$F1135))</f>
        <v>0</v>
      </c>
      <c r="N1135" s="82">
        <f>IF(ISBLANK($D1135),"",SUMIFS('8. 514 Details Included'!$I:$I,'8. 514 Details Included'!$A:$A,'7. 511_CAR_Student_Counts_Sec'!$A1135,'8. 514 Details Included'!$E:$E,'7. 511_CAR_Student_Counts_Sec'!$D1135,'8. 514 Details Included'!$D:$D,'7. 511_CAR_Student_Counts_Sec'!N$1,'8. 514 Details Included'!$G:$G,'7. 511_CAR_Student_Counts_Sec'!$F1135))</f>
        <v>0</v>
      </c>
      <c r="O1135" s="81">
        <f t="shared" si="51"/>
        <v>12</v>
      </c>
      <c r="P1135" s="81">
        <f t="shared" si="52"/>
        <v>0</v>
      </c>
      <c r="Q1135" s="81" t="str">
        <f t="shared" si="53"/>
        <v>6-8</v>
      </c>
    </row>
    <row r="1136" spans="1:17" ht="15" outlineLevel="4" x14ac:dyDescent="0.2">
      <c r="A1136" s="85">
        <v>228</v>
      </c>
      <c r="B1136" s="86" t="s">
        <v>1115</v>
      </c>
      <c r="C1136" s="86" t="s">
        <v>1172</v>
      </c>
      <c r="D1136" s="85">
        <v>72</v>
      </c>
      <c r="E1136" s="86" t="s">
        <v>1582</v>
      </c>
      <c r="F1136" s="85">
        <v>1</v>
      </c>
      <c r="G1136" s="85">
        <v>30</v>
      </c>
      <c r="H1136" s="82">
        <f>IF(ISBLANK($D1136),"",SUMIFS('8. 514 Details Included'!$I:$I,'8. 514 Details Included'!$A:$A,'7. 511_CAR_Student_Counts_Sec'!$A1136,'8. 514 Details Included'!$E:$E,'7. 511_CAR_Student_Counts_Sec'!$D1136,'8. 514 Details Included'!$D:$D,'7. 511_CAR_Student_Counts_Sec'!H$1,'8. 514 Details Included'!$G:$G,'7. 511_CAR_Student_Counts_Sec'!$F1136))</f>
        <v>30</v>
      </c>
      <c r="I1136" s="82">
        <f>IF(ISBLANK($D1136),"",SUMIFS('8. 514 Details Included'!$I:$I,'8. 514 Details Included'!$A:$A,'7. 511_CAR_Student_Counts_Sec'!$A1136,'8. 514 Details Included'!$E:$E,'7. 511_CAR_Student_Counts_Sec'!$D1136,'8. 514 Details Included'!$D:$D,'7. 511_CAR_Student_Counts_Sec'!I$1,'8. 514 Details Included'!$G:$G,'7. 511_CAR_Student_Counts_Sec'!$F1136))</f>
        <v>0</v>
      </c>
      <c r="J1136" s="82">
        <f>IF(ISBLANK($D1136),"",SUMIFS('8. 514 Details Included'!$I:$I,'8. 514 Details Included'!$A:$A,'7. 511_CAR_Student_Counts_Sec'!$A1136,'8. 514 Details Included'!$E:$E,'7. 511_CAR_Student_Counts_Sec'!$D1136,'8. 514 Details Included'!$D:$D,'7. 511_CAR_Student_Counts_Sec'!J$1,'8. 514 Details Included'!$G:$G,'7. 511_CAR_Student_Counts_Sec'!$F1136))</f>
        <v>0</v>
      </c>
      <c r="K1136" s="82">
        <f>IF(ISBLANK($D1136),"",SUMIFS('8. 514 Details Included'!$I:$I,'8. 514 Details Included'!$A:$A,'7. 511_CAR_Student_Counts_Sec'!$A1136,'8. 514 Details Included'!$E:$E,'7. 511_CAR_Student_Counts_Sec'!$D1136,'8. 514 Details Included'!$D:$D,'7. 511_CAR_Student_Counts_Sec'!K$1,'8. 514 Details Included'!$G:$G,'7. 511_CAR_Student_Counts_Sec'!$F1136))</f>
        <v>0</v>
      </c>
      <c r="L1136" s="82">
        <f>IF(ISBLANK($D1136),"",SUMIFS('8. 514 Details Included'!$I:$I,'8. 514 Details Included'!$A:$A,'7. 511_CAR_Student_Counts_Sec'!$A1136,'8. 514 Details Included'!$E:$E,'7. 511_CAR_Student_Counts_Sec'!$D1136,'8. 514 Details Included'!$D:$D,'7. 511_CAR_Student_Counts_Sec'!L$1,'8. 514 Details Included'!$G:$G,'7. 511_CAR_Student_Counts_Sec'!$F1136))</f>
        <v>0</v>
      </c>
      <c r="M1136" s="82">
        <f>IF(ISBLANK($D1136),"",SUMIFS('8. 514 Details Included'!$I:$I,'8. 514 Details Included'!$A:$A,'7. 511_CAR_Student_Counts_Sec'!$A1136,'8. 514 Details Included'!$E:$E,'7. 511_CAR_Student_Counts_Sec'!$D1136,'8. 514 Details Included'!$D:$D,'7. 511_CAR_Student_Counts_Sec'!M$1,'8. 514 Details Included'!$G:$G,'7. 511_CAR_Student_Counts_Sec'!$F1136))</f>
        <v>0</v>
      </c>
      <c r="N1136" s="82">
        <f>IF(ISBLANK($D1136),"",SUMIFS('8. 514 Details Included'!$I:$I,'8. 514 Details Included'!$A:$A,'7. 511_CAR_Student_Counts_Sec'!$A1136,'8. 514 Details Included'!$E:$E,'7. 511_CAR_Student_Counts_Sec'!$D1136,'8. 514 Details Included'!$D:$D,'7. 511_CAR_Student_Counts_Sec'!N$1,'8. 514 Details Included'!$G:$G,'7. 511_CAR_Student_Counts_Sec'!$F1136))</f>
        <v>0</v>
      </c>
      <c r="O1136" s="81">
        <f t="shared" si="51"/>
        <v>30</v>
      </c>
      <c r="P1136" s="81">
        <f t="shared" si="52"/>
        <v>0</v>
      </c>
      <c r="Q1136" s="81" t="str">
        <f t="shared" si="53"/>
        <v>6-8</v>
      </c>
    </row>
    <row r="1137" spans="1:17" ht="15" outlineLevel="4" x14ac:dyDescent="0.2">
      <c r="A1137" s="85">
        <v>228</v>
      </c>
      <c r="B1137" s="86" t="s">
        <v>1115</v>
      </c>
      <c r="C1137" s="86" t="s">
        <v>1172</v>
      </c>
      <c r="D1137" s="85">
        <v>72</v>
      </c>
      <c r="E1137" s="86" t="s">
        <v>1582</v>
      </c>
      <c r="F1137" s="85">
        <v>6</v>
      </c>
      <c r="G1137" s="85">
        <v>30</v>
      </c>
      <c r="H1137" s="82">
        <f>IF(ISBLANK($D1137),"",SUMIFS('8. 514 Details Included'!$I:$I,'8. 514 Details Included'!$A:$A,'7. 511_CAR_Student_Counts_Sec'!$A1137,'8. 514 Details Included'!$E:$E,'7. 511_CAR_Student_Counts_Sec'!$D1137,'8. 514 Details Included'!$D:$D,'7. 511_CAR_Student_Counts_Sec'!H$1,'8. 514 Details Included'!$G:$G,'7. 511_CAR_Student_Counts_Sec'!$F1137))</f>
        <v>30</v>
      </c>
      <c r="I1137" s="82">
        <f>IF(ISBLANK($D1137),"",SUMIFS('8. 514 Details Included'!$I:$I,'8. 514 Details Included'!$A:$A,'7. 511_CAR_Student_Counts_Sec'!$A1137,'8. 514 Details Included'!$E:$E,'7. 511_CAR_Student_Counts_Sec'!$D1137,'8. 514 Details Included'!$D:$D,'7. 511_CAR_Student_Counts_Sec'!I$1,'8. 514 Details Included'!$G:$G,'7. 511_CAR_Student_Counts_Sec'!$F1137))</f>
        <v>0</v>
      </c>
      <c r="J1137" s="82">
        <f>IF(ISBLANK($D1137),"",SUMIFS('8. 514 Details Included'!$I:$I,'8. 514 Details Included'!$A:$A,'7. 511_CAR_Student_Counts_Sec'!$A1137,'8. 514 Details Included'!$E:$E,'7. 511_CAR_Student_Counts_Sec'!$D1137,'8. 514 Details Included'!$D:$D,'7. 511_CAR_Student_Counts_Sec'!J$1,'8. 514 Details Included'!$G:$G,'7. 511_CAR_Student_Counts_Sec'!$F1137))</f>
        <v>0</v>
      </c>
      <c r="K1137" s="82">
        <f>IF(ISBLANK($D1137),"",SUMIFS('8. 514 Details Included'!$I:$I,'8. 514 Details Included'!$A:$A,'7. 511_CAR_Student_Counts_Sec'!$A1137,'8. 514 Details Included'!$E:$E,'7. 511_CAR_Student_Counts_Sec'!$D1137,'8. 514 Details Included'!$D:$D,'7. 511_CAR_Student_Counts_Sec'!K$1,'8. 514 Details Included'!$G:$G,'7. 511_CAR_Student_Counts_Sec'!$F1137))</f>
        <v>0</v>
      </c>
      <c r="L1137" s="82">
        <f>IF(ISBLANK($D1137),"",SUMIFS('8. 514 Details Included'!$I:$I,'8. 514 Details Included'!$A:$A,'7. 511_CAR_Student_Counts_Sec'!$A1137,'8. 514 Details Included'!$E:$E,'7. 511_CAR_Student_Counts_Sec'!$D1137,'8. 514 Details Included'!$D:$D,'7. 511_CAR_Student_Counts_Sec'!L$1,'8. 514 Details Included'!$G:$G,'7. 511_CAR_Student_Counts_Sec'!$F1137))</f>
        <v>0</v>
      </c>
      <c r="M1137" s="82">
        <f>IF(ISBLANK($D1137),"",SUMIFS('8. 514 Details Included'!$I:$I,'8. 514 Details Included'!$A:$A,'7. 511_CAR_Student_Counts_Sec'!$A1137,'8. 514 Details Included'!$E:$E,'7. 511_CAR_Student_Counts_Sec'!$D1137,'8. 514 Details Included'!$D:$D,'7. 511_CAR_Student_Counts_Sec'!M$1,'8. 514 Details Included'!$G:$G,'7. 511_CAR_Student_Counts_Sec'!$F1137))</f>
        <v>0</v>
      </c>
      <c r="N1137" s="82">
        <f>IF(ISBLANK($D1137),"",SUMIFS('8. 514 Details Included'!$I:$I,'8. 514 Details Included'!$A:$A,'7. 511_CAR_Student_Counts_Sec'!$A1137,'8. 514 Details Included'!$E:$E,'7. 511_CAR_Student_Counts_Sec'!$D1137,'8. 514 Details Included'!$D:$D,'7. 511_CAR_Student_Counts_Sec'!N$1,'8. 514 Details Included'!$G:$G,'7. 511_CAR_Student_Counts_Sec'!$F1137))</f>
        <v>0</v>
      </c>
      <c r="O1137" s="81">
        <f t="shared" si="51"/>
        <v>30</v>
      </c>
      <c r="P1137" s="81">
        <f t="shared" si="52"/>
        <v>0</v>
      </c>
      <c r="Q1137" s="81" t="str">
        <f t="shared" si="53"/>
        <v>6-8</v>
      </c>
    </row>
    <row r="1138" spans="1:17" ht="15" outlineLevel="4" x14ac:dyDescent="0.2">
      <c r="A1138" s="85">
        <v>228</v>
      </c>
      <c r="B1138" s="86" t="s">
        <v>1115</v>
      </c>
      <c r="C1138" s="86" t="s">
        <v>1172</v>
      </c>
      <c r="D1138" s="85">
        <v>274</v>
      </c>
      <c r="E1138" s="86" t="s">
        <v>1593</v>
      </c>
      <c r="F1138" s="85">
        <v>2</v>
      </c>
      <c r="G1138" s="85">
        <v>15</v>
      </c>
      <c r="H1138" s="82">
        <f>IF(ISBLANK($D1138),"",SUMIFS('8. 514 Details Included'!$I:$I,'8. 514 Details Included'!$A:$A,'7. 511_CAR_Student_Counts_Sec'!$A1138,'8. 514 Details Included'!$E:$E,'7. 511_CAR_Student_Counts_Sec'!$D1138,'8. 514 Details Included'!$D:$D,'7. 511_CAR_Student_Counts_Sec'!H$1,'8. 514 Details Included'!$G:$G,'7. 511_CAR_Student_Counts_Sec'!$F1138))</f>
        <v>0</v>
      </c>
      <c r="I1138" s="82">
        <f>IF(ISBLANK($D1138),"",SUMIFS('8. 514 Details Included'!$I:$I,'8. 514 Details Included'!$A:$A,'7. 511_CAR_Student_Counts_Sec'!$A1138,'8. 514 Details Included'!$E:$E,'7. 511_CAR_Student_Counts_Sec'!$D1138,'8. 514 Details Included'!$D:$D,'7. 511_CAR_Student_Counts_Sec'!I$1,'8. 514 Details Included'!$G:$G,'7. 511_CAR_Student_Counts_Sec'!$F1138))</f>
        <v>0</v>
      </c>
      <c r="J1138" s="82">
        <f>IF(ISBLANK($D1138),"",SUMIFS('8. 514 Details Included'!$I:$I,'8. 514 Details Included'!$A:$A,'7. 511_CAR_Student_Counts_Sec'!$A1138,'8. 514 Details Included'!$E:$E,'7. 511_CAR_Student_Counts_Sec'!$D1138,'8. 514 Details Included'!$D:$D,'7. 511_CAR_Student_Counts_Sec'!J$1,'8. 514 Details Included'!$G:$G,'7. 511_CAR_Student_Counts_Sec'!$F1138))</f>
        <v>15</v>
      </c>
      <c r="K1138" s="82">
        <f>IF(ISBLANK($D1138),"",SUMIFS('8. 514 Details Included'!$I:$I,'8. 514 Details Included'!$A:$A,'7. 511_CAR_Student_Counts_Sec'!$A1138,'8. 514 Details Included'!$E:$E,'7. 511_CAR_Student_Counts_Sec'!$D1138,'8. 514 Details Included'!$D:$D,'7. 511_CAR_Student_Counts_Sec'!K$1,'8. 514 Details Included'!$G:$G,'7. 511_CAR_Student_Counts_Sec'!$F1138))</f>
        <v>0</v>
      </c>
      <c r="L1138" s="82">
        <f>IF(ISBLANK($D1138),"",SUMIFS('8. 514 Details Included'!$I:$I,'8. 514 Details Included'!$A:$A,'7. 511_CAR_Student_Counts_Sec'!$A1138,'8. 514 Details Included'!$E:$E,'7. 511_CAR_Student_Counts_Sec'!$D1138,'8. 514 Details Included'!$D:$D,'7. 511_CAR_Student_Counts_Sec'!L$1,'8. 514 Details Included'!$G:$G,'7. 511_CAR_Student_Counts_Sec'!$F1138))</f>
        <v>0</v>
      </c>
      <c r="M1138" s="82">
        <f>IF(ISBLANK($D1138),"",SUMIFS('8. 514 Details Included'!$I:$I,'8. 514 Details Included'!$A:$A,'7. 511_CAR_Student_Counts_Sec'!$A1138,'8. 514 Details Included'!$E:$E,'7. 511_CAR_Student_Counts_Sec'!$D1138,'8. 514 Details Included'!$D:$D,'7. 511_CAR_Student_Counts_Sec'!M$1,'8. 514 Details Included'!$G:$G,'7. 511_CAR_Student_Counts_Sec'!$F1138))</f>
        <v>0</v>
      </c>
      <c r="N1138" s="82">
        <f>IF(ISBLANK($D1138),"",SUMIFS('8. 514 Details Included'!$I:$I,'8. 514 Details Included'!$A:$A,'7. 511_CAR_Student_Counts_Sec'!$A1138,'8. 514 Details Included'!$E:$E,'7. 511_CAR_Student_Counts_Sec'!$D1138,'8. 514 Details Included'!$D:$D,'7. 511_CAR_Student_Counts_Sec'!N$1,'8. 514 Details Included'!$G:$G,'7. 511_CAR_Student_Counts_Sec'!$F1138))</f>
        <v>0</v>
      </c>
      <c r="O1138" s="81">
        <f t="shared" si="51"/>
        <v>15</v>
      </c>
      <c r="P1138" s="81">
        <f t="shared" si="52"/>
        <v>0</v>
      </c>
      <c r="Q1138" s="81" t="str">
        <f t="shared" si="53"/>
        <v>6-8</v>
      </c>
    </row>
    <row r="1139" spans="1:17" ht="15" outlineLevel="4" x14ac:dyDescent="0.2">
      <c r="A1139" s="85">
        <v>228</v>
      </c>
      <c r="B1139" s="86" t="s">
        <v>1115</v>
      </c>
      <c r="C1139" s="86" t="s">
        <v>1172</v>
      </c>
      <c r="D1139" s="85">
        <v>274</v>
      </c>
      <c r="E1139" s="86" t="s">
        <v>1593</v>
      </c>
      <c r="F1139" s="85">
        <v>3</v>
      </c>
      <c r="G1139" s="85">
        <v>15</v>
      </c>
      <c r="H1139" s="82">
        <f>IF(ISBLANK($D1139),"",SUMIFS('8. 514 Details Included'!$I:$I,'8. 514 Details Included'!$A:$A,'7. 511_CAR_Student_Counts_Sec'!$A1139,'8. 514 Details Included'!$E:$E,'7. 511_CAR_Student_Counts_Sec'!$D1139,'8. 514 Details Included'!$D:$D,'7. 511_CAR_Student_Counts_Sec'!H$1,'8. 514 Details Included'!$G:$G,'7. 511_CAR_Student_Counts_Sec'!$F1139))</f>
        <v>15</v>
      </c>
      <c r="I1139" s="82">
        <f>IF(ISBLANK($D1139),"",SUMIFS('8. 514 Details Included'!$I:$I,'8. 514 Details Included'!$A:$A,'7. 511_CAR_Student_Counts_Sec'!$A1139,'8. 514 Details Included'!$E:$E,'7. 511_CAR_Student_Counts_Sec'!$D1139,'8. 514 Details Included'!$D:$D,'7. 511_CAR_Student_Counts_Sec'!I$1,'8. 514 Details Included'!$G:$G,'7. 511_CAR_Student_Counts_Sec'!$F1139))</f>
        <v>0</v>
      </c>
      <c r="J1139" s="82">
        <f>IF(ISBLANK($D1139),"",SUMIFS('8. 514 Details Included'!$I:$I,'8. 514 Details Included'!$A:$A,'7. 511_CAR_Student_Counts_Sec'!$A1139,'8. 514 Details Included'!$E:$E,'7. 511_CAR_Student_Counts_Sec'!$D1139,'8. 514 Details Included'!$D:$D,'7. 511_CAR_Student_Counts_Sec'!J$1,'8. 514 Details Included'!$G:$G,'7. 511_CAR_Student_Counts_Sec'!$F1139))</f>
        <v>0</v>
      </c>
      <c r="K1139" s="82">
        <f>IF(ISBLANK($D1139),"",SUMIFS('8. 514 Details Included'!$I:$I,'8. 514 Details Included'!$A:$A,'7. 511_CAR_Student_Counts_Sec'!$A1139,'8. 514 Details Included'!$E:$E,'7. 511_CAR_Student_Counts_Sec'!$D1139,'8. 514 Details Included'!$D:$D,'7. 511_CAR_Student_Counts_Sec'!K$1,'8. 514 Details Included'!$G:$G,'7. 511_CAR_Student_Counts_Sec'!$F1139))</f>
        <v>0</v>
      </c>
      <c r="L1139" s="82">
        <f>IF(ISBLANK($D1139),"",SUMIFS('8. 514 Details Included'!$I:$I,'8. 514 Details Included'!$A:$A,'7. 511_CAR_Student_Counts_Sec'!$A1139,'8. 514 Details Included'!$E:$E,'7. 511_CAR_Student_Counts_Sec'!$D1139,'8. 514 Details Included'!$D:$D,'7. 511_CAR_Student_Counts_Sec'!L$1,'8. 514 Details Included'!$G:$G,'7. 511_CAR_Student_Counts_Sec'!$F1139))</f>
        <v>0</v>
      </c>
      <c r="M1139" s="82">
        <f>IF(ISBLANK($D1139),"",SUMIFS('8. 514 Details Included'!$I:$I,'8. 514 Details Included'!$A:$A,'7. 511_CAR_Student_Counts_Sec'!$A1139,'8. 514 Details Included'!$E:$E,'7. 511_CAR_Student_Counts_Sec'!$D1139,'8. 514 Details Included'!$D:$D,'7. 511_CAR_Student_Counts_Sec'!M$1,'8. 514 Details Included'!$G:$G,'7. 511_CAR_Student_Counts_Sec'!$F1139))</f>
        <v>0</v>
      </c>
      <c r="N1139" s="82">
        <f>IF(ISBLANK($D1139),"",SUMIFS('8. 514 Details Included'!$I:$I,'8. 514 Details Included'!$A:$A,'7. 511_CAR_Student_Counts_Sec'!$A1139,'8. 514 Details Included'!$E:$E,'7. 511_CAR_Student_Counts_Sec'!$D1139,'8. 514 Details Included'!$D:$D,'7. 511_CAR_Student_Counts_Sec'!N$1,'8. 514 Details Included'!$G:$G,'7. 511_CAR_Student_Counts_Sec'!$F1139))</f>
        <v>0</v>
      </c>
      <c r="O1139" s="81">
        <f t="shared" si="51"/>
        <v>15</v>
      </c>
      <c r="P1139" s="81">
        <f t="shared" si="52"/>
        <v>0</v>
      </c>
      <c r="Q1139" s="81" t="str">
        <f t="shared" si="53"/>
        <v>6-8</v>
      </c>
    </row>
    <row r="1140" spans="1:17" ht="15" outlineLevel="4" x14ac:dyDescent="0.2">
      <c r="A1140" s="85">
        <v>228</v>
      </c>
      <c r="B1140" s="86" t="s">
        <v>1115</v>
      </c>
      <c r="C1140" s="86" t="s">
        <v>1172</v>
      </c>
      <c r="D1140" s="85">
        <v>274</v>
      </c>
      <c r="E1140" s="86" t="s">
        <v>1593</v>
      </c>
      <c r="F1140" s="85">
        <v>6</v>
      </c>
      <c r="G1140" s="85">
        <v>13</v>
      </c>
      <c r="H1140" s="82">
        <f>IF(ISBLANK($D1140),"",SUMIFS('8. 514 Details Included'!$I:$I,'8. 514 Details Included'!$A:$A,'7. 511_CAR_Student_Counts_Sec'!$A1140,'8. 514 Details Included'!$E:$E,'7. 511_CAR_Student_Counts_Sec'!$D1140,'8. 514 Details Included'!$D:$D,'7. 511_CAR_Student_Counts_Sec'!H$1,'8. 514 Details Included'!$G:$G,'7. 511_CAR_Student_Counts_Sec'!$F1140))</f>
        <v>0</v>
      </c>
      <c r="I1140" s="82">
        <f>IF(ISBLANK($D1140),"",SUMIFS('8. 514 Details Included'!$I:$I,'8. 514 Details Included'!$A:$A,'7. 511_CAR_Student_Counts_Sec'!$A1140,'8. 514 Details Included'!$E:$E,'7. 511_CAR_Student_Counts_Sec'!$D1140,'8. 514 Details Included'!$D:$D,'7. 511_CAR_Student_Counts_Sec'!I$1,'8. 514 Details Included'!$G:$G,'7. 511_CAR_Student_Counts_Sec'!$F1140))</f>
        <v>1</v>
      </c>
      <c r="J1140" s="82">
        <f>IF(ISBLANK($D1140),"",SUMIFS('8. 514 Details Included'!$I:$I,'8. 514 Details Included'!$A:$A,'7. 511_CAR_Student_Counts_Sec'!$A1140,'8. 514 Details Included'!$E:$E,'7. 511_CAR_Student_Counts_Sec'!$D1140,'8. 514 Details Included'!$D:$D,'7. 511_CAR_Student_Counts_Sec'!J$1,'8. 514 Details Included'!$G:$G,'7. 511_CAR_Student_Counts_Sec'!$F1140))</f>
        <v>12</v>
      </c>
      <c r="K1140" s="82">
        <f>IF(ISBLANK($D1140),"",SUMIFS('8. 514 Details Included'!$I:$I,'8. 514 Details Included'!$A:$A,'7. 511_CAR_Student_Counts_Sec'!$A1140,'8. 514 Details Included'!$E:$E,'7. 511_CAR_Student_Counts_Sec'!$D1140,'8. 514 Details Included'!$D:$D,'7. 511_CAR_Student_Counts_Sec'!K$1,'8. 514 Details Included'!$G:$G,'7. 511_CAR_Student_Counts_Sec'!$F1140))</f>
        <v>0</v>
      </c>
      <c r="L1140" s="82">
        <f>IF(ISBLANK($D1140),"",SUMIFS('8. 514 Details Included'!$I:$I,'8. 514 Details Included'!$A:$A,'7. 511_CAR_Student_Counts_Sec'!$A1140,'8. 514 Details Included'!$E:$E,'7. 511_CAR_Student_Counts_Sec'!$D1140,'8. 514 Details Included'!$D:$D,'7. 511_CAR_Student_Counts_Sec'!L$1,'8. 514 Details Included'!$G:$G,'7. 511_CAR_Student_Counts_Sec'!$F1140))</f>
        <v>0</v>
      </c>
      <c r="M1140" s="82">
        <f>IF(ISBLANK($D1140),"",SUMIFS('8. 514 Details Included'!$I:$I,'8. 514 Details Included'!$A:$A,'7. 511_CAR_Student_Counts_Sec'!$A1140,'8. 514 Details Included'!$E:$E,'7. 511_CAR_Student_Counts_Sec'!$D1140,'8. 514 Details Included'!$D:$D,'7. 511_CAR_Student_Counts_Sec'!M$1,'8. 514 Details Included'!$G:$G,'7. 511_CAR_Student_Counts_Sec'!$F1140))</f>
        <v>0</v>
      </c>
      <c r="N1140" s="82">
        <f>IF(ISBLANK($D1140),"",SUMIFS('8. 514 Details Included'!$I:$I,'8. 514 Details Included'!$A:$A,'7. 511_CAR_Student_Counts_Sec'!$A1140,'8. 514 Details Included'!$E:$E,'7. 511_CAR_Student_Counts_Sec'!$D1140,'8. 514 Details Included'!$D:$D,'7. 511_CAR_Student_Counts_Sec'!N$1,'8. 514 Details Included'!$G:$G,'7. 511_CAR_Student_Counts_Sec'!$F1140))</f>
        <v>0</v>
      </c>
      <c r="O1140" s="81">
        <f t="shared" si="51"/>
        <v>13</v>
      </c>
      <c r="P1140" s="81">
        <f t="shared" si="52"/>
        <v>0</v>
      </c>
      <c r="Q1140" s="81" t="str">
        <f t="shared" si="53"/>
        <v>6-8</v>
      </c>
    </row>
    <row r="1141" spans="1:17" ht="15" outlineLevel="4" x14ac:dyDescent="0.2">
      <c r="A1141" s="85">
        <v>228</v>
      </c>
      <c r="B1141" s="86" t="s">
        <v>1115</v>
      </c>
      <c r="C1141" s="86" t="s">
        <v>1172</v>
      </c>
      <c r="D1141" s="85">
        <v>274</v>
      </c>
      <c r="E1141" s="86" t="s">
        <v>1593</v>
      </c>
      <c r="F1141" s="85">
        <v>7</v>
      </c>
      <c r="G1141" s="85">
        <v>16</v>
      </c>
      <c r="H1141" s="82">
        <f>IF(ISBLANK($D1141),"",SUMIFS('8. 514 Details Included'!$I:$I,'8. 514 Details Included'!$A:$A,'7. 511_CAR_Student_Counts_Sec'!$A1141,'8. 514 Details Included'!$E:$E,'7. 511_CAR_Student_Counts_Sec'!$D1141,'8. 514 Details Included'!$D:$D,'7. 511_CAR_Student_Counts_Sec'!H$1,'8. 514 Details Included'!$G:$G,'7. 511_CAR_Student_Counts_Sec'!$F1141))</f>
        <v>0</v>
      </c>
      <c r="I1141" s="82">
        <f>IF(ISBLANK($D1141),"",SUMIFS('8. 514 Details Included'!$I:$I,'8. 514 Details Included'!$A:$A,'7. 511_CAR_Student_Counts_Sec'!$A1141,'8. 514 Details Included'!$E:$E,'7. 511_CAR_Student_Counts_Sec'!$D1141,'8. 514 Details Included'!$D:$D,'7. 511_CAR_Student_Counts_Sec'!I$1,'8. 514 Details Included'!$G:$G,'7. 511_CAR_Student_Counts_Sec'!$F1141))</f>
        <v>16</v>
      </c>
      <c r="J1141" s="82">
        <f>IF(ISBLANK($D1141),"",SUMIFS('8. 514 Details Included'!$I:$I,'8. 514 Details Included'!$A:$A,'7. 511_CAR_Student_Counts_Sec'!$A1141,'8. 514 Details Included'!$E:$E,'7. 511_CAR_Student_Counts_Sec'!$D1141,'8. 514 Details Included'!$D:$D,'7. 511_CAR_Student_Counts_Sec'!J$1,'8. 514 Details Included'!$G:$G,'7. 511_CAR_Student_Counts_Sec'!$F1141))</f>
        <v>0</v>
      </c>
      <c r="K1141" s="82">
        <f>IF(ISBLANK($D1141),"",SUMIFS('8. 514 Details Included'!$I:$I,'8. 514 Details Included'!$A:$A,'7. 511_CAR_Student_Counts_Sec'!$A1141,'8. 514 Details Included'!$E:$E,'7. 511_CAR_Student_Counts_Sec'!$D1141,'8. 514 Details Included'!$D:$D,'7. 511_CAR_Student_Counts_Sec'!K$1,'8. 514 Details Included'!$G:$G,'7. 511_CAR_Student_Counts_Sec'!$F1141))</f>
        <v>0</v>
      </c>
      <c r="L1141" s="82">
        <f>IF(ISBLANK($D1141),"",SUMIFS('8. 514 Details Included'!$I:$I,'8. 514 Details Included'!$A:$A,'7. 511_CAR_Student_Counts_Sec'!$A1141,'8. 514 Details Included'!$E:$E,'7. 511_CAR_Student_Counts_Sec'!$D1141,'8. 514 Details Included'!$D:$D,'7. 511_CAR_Student_Counts_Sec'!L$1,'8. 514 Details Included'!$G:$G,'7. 511_CAR_Student_Counts_Sec'!$F1141))</f>
        <v>0</v>
      </c>
      <c r="M1141" s="82">
        <f>IF(ISBLANK($D1141),"",SUMIFS('8. 514 Details Included'!$I:$I,'8. 514 Details Included'!$A:$A,'7. 511_CAR_Student_Counts_Sec'!$A1141,'8. 514 Details Included'!$E:$E,'7. 511_CAR_Student_Counts_Sec'!$D1141,'8. 514 Details Included'!$D:$D,'7. 511_CAR_Student_Counts_Sec'!M$1,'8. 514 Details Included'!$G:$G,'7. 511_CAR_Student_Counts_Sec'!$F1141))</f>
        <v>0</v>
      </c>
      <c r="N1141" s="82">
        <f>IF(ISBLANK($D1141),"",SUMIFS('8. 514 Details Included'!$I:$I,'8. 514 Details Included'!$A:$A,'7. 511_CAR_Student_Counts_Sec'!$A1141,'8. 514 Details Included'!$E:$E,'7. 511_CAR_Student_Counts_Sec'!$D1141,'8. 514 Details Included'!$D:$D,'7. 511_CAR_Student_Counts_Sec'!N$1,'8. 514 Details Included'!$G:$G,'7. 511_CAR_Student_Counts_Sec'!$F1141))</f>
        <v>0</v>
      </c>
      <c r="O1141" s="81">
        <f t="shared" si="51"/>
        <v>16</v>
      </c>
      <c r="P1141" s="81">
        <f t="shared" si="52"/>
        <v>0</v>
      </c>
      <c r="Q1141" s="81" t="str">
        <f t="shared" si="53"/>
        <v>6-8</v>
      </c>
    </row>
    <row r="1142" spans="1:17" ht="15" outlineLevel="4" x14ac:dyDescent="0.2">
      <c r="A1142" s="85">
        <v>228</v>
      </c>
      <c r="B1142" s="86" t="s">
        <v>1115</v>
      </c>
      <c r="C1142" s="86" t="s">
        <v>1172</v>
      </c>
      <c r="D1142" s="85">
        <v>274</v>
      </c>
      <c r="E1142" s="86" t="s">
        <v>1593</v>
      </c>
      <c r="F1142" s="85">
        <v>8</v>
      </c>
      <c r="G1142" s="85">
        <v>15</v>
      </c>
      <c r="H1142" s="82">
        <f>IF(ISBLANK($D1142),"",SUMIFS('8. 514 Details Included'!$I:$I,'8. 514 Details Included'!$A:$A,'7. 511_CAR_Student_Counts_Sec'!$A1142,'8. 514 Details Included'!$E:$E,'7. 511_CAR_Student_Counts_Sec'!$D1142,'8. 514 Details Included'!$D:$D,'7. 511_CAR_Student_Counts_Sec'!H$1,'8. 514 Details Included'!$G:$G,'7. 511_CAR_Student_Counts_Sec'!$F1142))</f>
        <v>15</v>
      </c>
      <c r="I1142" s="82">
        <f>IF(ISBLANK($D1142),"",SUMIFS('8. 514 Details Included'!$I:$I,'8. 514 Details Included'!$A:$A,'7. 511_CAR_Student_Counts_Sec'!$A1142,'8. 514 Details Included'!$E:$E,'7. 511_CAR_Student_Counts_Sec'!$D1142,'8. 514 Details Included'!$D:$D,'7. 511_CAR_Student_Counts_Sec'!I$1,'8. 514 Details Included'!$G:$G,'7. 511_CAR_Student_Counts_Sec'!$F1142))</f>
        <v>0</v>
      </c>
      <c r="J1142" s="82">
        <f>IF(ISBLANK($D1142),"",SUMIFS('8. 514 Details Included'!$I:$I,'8. 514 Details Included'!$A:$A,'7. 511_CAR_Student_Counts_Sec'!$A1142,'8. 514 Details Included'!$E:$E,'7. 511_CAR_Student_Counts_Sec'!$D1142,'8. 514 Details Included'!$D:$D,'7. 511_CAR_Student_Counts_Sec'!J$1,'8. 514 Details Included'!$G:$G,'7. 511_CAR_Student_Counts_Sec'!$F1142))</f>
        <v>0</v>
      </c>
      <c r="K1142" s="82">
        <f>IF(ISBLANK($D1142),"",SUMIFS('8. 514 Details Included'!$I:$I,'8. 514 Details Included'!$A:$A,'7. 511_CAR_Student_Counts_Sec'!$A1142,'8. 514 Details Included'!$E:$E,'7. 511_CAR_Student_Counts_Sec'!$D1142,'8. 514 Details Included'!$D:$D,'7. 511_CAR_Student_Counts_Sec'!K$1,'8. 514 Details Included'!$G:$G,'7. 511_CAR_Student_Counts_Sec'!$F1142))</f>
        <v>0</v>
      </c>
      <c r="L1142" s="82">
        <f>IF(ISBLANK($D1142),"",SUMIFS('8. 514 Details Included'!$I:$I,'8. 514 Details Included'!$A:$A,'7. 511_CAR_Student_Counts_Sec'!$A1142,'8. 514 Details Included'!$E:$E,'7. 511_CAR_Student_Counts_Sec'!$D1142,'8. 514 Details Included'!$D:$D,'7. 511_CAR_Student_Counts_Sec'!L$1,'8. 514 Details Included'!$G:$G,'7. 511_CAR_Student_Counts_Sec'!$F1142))</f>
        <v>0</v>
      </c>
      <c r="M1142" s="82">
        <f>IF(ISBLANK($D1142),"",SUMIFS('8. 514 Details Included'!$I:$I,'8. 514 Details Included'!$A:$A,'7. 511_CAR_Student_Counts_Sec'!$A1142,'8. 514 Details Included'!$E:$E,'7. 511_CAR_Student_Counts_Sec'!$D1142,'8. 514 Details Included'!$D:$D,'7. 511_CAR_Student_Counts_Sec'!M$1,'8. 514 Details Included'!$G:$G,'7. 511_CAR_Student_Counts_Sec'!$F1142))</f>
        <v>0</v>
      </c>
      <c r="N1142" s="82">
        <f>IF(ISBLANK($D1142),"",SUMIFS('8. 514 Details Included'!$I:$I,'8. 514 Details Included'!$A:$A,'7. 511_CAR_Student_Counts_Sec'!$A1142,'8. 514 Details Included'!$E:$E,'7. 511_CAR_Student_Counts_Sec'!$D1142,'8. 514 Details Included'!$D:$D,'7. 511_CAR_Student_Counts_Sec'!N$1,'8. 514 Details Included'!$G:$G,'7. 511_CAR_Student_Counts_Sec'!$F1142))</f>
        <v>0</v>
      </c>
      <c r="O1142" s="81">
        <f t="shared" si="51"/>
        <v>15</v>
      </c>
      <c r="P1142" s="81">
        <f t="shared" si="52"/>
        <v>0</v>
      </c>
      <c r="Q1142" s="81" t="str">
        <f t="shared" si="53"/>
        <v>6-8</v>
      </c>
    </row>
    <row r="1143" spans="1:17" ht="15" outlineLevel="4" x14ac:dyDescent="0.2">
      <c r="A1143" s="85">
        <v>228</v>
      </c>
      <c r="B1143" s="86" t="s">
        <v>1115</v>
      </c>
      <c r="C1143" s="86" t="s">
        <v>1172</v>
      </c>
      <c r="D1143" s="85">
        <v>282</v>
      </c>
      <c r="E1143" s="86" t="s">
        <v>1592</v>
      </c>
      <c r="F1143" s="85">
        <v>1</v>
      </c>
      <c r="G1143" s="85">
        <v>28</v>
      </c>
      <c r="H1143" s="82">
        <f>IF(ISBLANK($D1143),"",SUMIFS('8. 514 Details Included'!$I:$I,'8. 514 Details Included'!$A:$A,'7. 511_CAR_Student_Counts_Sec'!$A1143,'8. 514 Details Included'!$E:$E,'7. 511_CAR_Student_Counts_Sec'!$D1143,'8. 514 Details Included'!$D:$D,'7. 511_CAR_Student_Counts_Sec'!H$1,'8. 514 Details Included'!$G:$G,'7. 511_CAR_Student_Counts_Sec'!$F1143))</f>
        <v>0</v>
      </c>
      <c r="I1143" s="82">
        <f>IF(ISBLANK($D1143),"",SUMIFS('8. 514 Details Included'!$I:$I,'8. 514 Details Included'!$A:$A,'7. 511_CAR_Student_Counts_Sec'!$A1143,'8. 514 Details Included'!$E:$E,'7. 511_CAR_Student_Counts_Sec'!$D1143,'8. 514 Details Included'!$D:$D,'7. 511_CAR_Student_Counts_Sec'!I$1,'8. 514 Details Included'!$G:$G,'7. 511_CAR_Student_Counts_Sec'!$F1143))</f>
        <v>0</v>
      </c>
      <c r="J1143" s="82">
        <f>IF(ISBLANK($D1143),"",SUMIFS('8. 514 Details Included'!$I:$I,'8. 514 Details Included'!$A:$A,'7. 511_CAR_Student_Counts_Sec'!$A1143,'8. 514 Details Included'!$E:$E,'7. 511_CAR_Student_Counts_Sec'!$D1143,'8. 514 Details Included'!$D:$D,'7. 511_CAR_Student_Counts_Sec'!J$1,'8. 514 Details Included'!$G:$G,'7. 511_CAR_Student_Counts_Sec'!$F1143))</f>
        <v>28</v>
      </c>
      <c r="K1143" s="82">
        <f>IF(ISBLANK($D1143),"",SUMIFS('8. 514 Details Included'!$I:$I,'8. 514 Details Included'!$A:$A,'7. 511_CAR_Student_Counts_Sec'!$A1143,'8. 514 Details Included'!$E:$E,'7. 511_CAR_Student_Counts_Sec'!$D1143,'8. 514 Details Included'!$D:$D,'7. 511_CAR_Student_Counts_Sec'!K$1,'8. 514 Details Included'!$G:$G,'7. 511_CAR_Student_Counts_Sec'!$F1143))</f>
        <v>0</v>
      </c>
      <c r="L1143" s="82">
        <f>IF(ISBLANK($D1143),"",SUMIFS('8. 514 Details Included'!$I:$I,'8. 514 Details Included'!$A:$A,'7. 511_CAR_Student_Counts_Sec'!$A1143,'8. 514 Details Included'!$E:$E,'7. 511_CAR_Student_Counts_Sec'!$D1143,'8. 514 Details Included'!$D:$D,'7. 511_CAR_Student_Counts_Sec'!L$1,'8. 514 Details Included'!$G:$G,'7. 511_CAR_Student_Counts_Sec'!$F1143))</f>
        <v>0</v>
      </c>
      <c r="M1143" s="82">
        <f>IF(ISBLANK($D1143),"",SUMIFS('8. 514 Details Included'!$I:$I,'8. 514 Details Included'!$A:$A,'7. 511_CAR_Student_Counts_Sec'!$A1143,'8. 514 Details Included'!$E:$E,'7. 511_CAR_Student_Counts_Sec'!$D1143,'8. 514 Details Included'!$D:$D,'7. 511_CAR_Student_Counts_Sec'!M$1,'8. 514 Details Included'!$G:$G,'7. 511_CAR_Student_Counts_Sec'!$F1143))</f>
        <v>0</v>
      </c>
      <c r="N1143" s="82">
        <f>IF(ISBLANK($D1143),"",SUMIFS('8. 514 Details Included'!$I:$I,'8. 514 Details Included'!$A:$A,'7. 511_CAR_Student_Counts_Sec'!$A1143,'8. 514 Details Included'!$E:$E,'7. 511_CAR_Student_Counts_Sec'!$D1143,'8. 514 Details Included'!$D:$D,'7. 511_CAR_Student_Counts_Sec'!N$1,'8. 514 Details Included'!$G:$G,'7. 511_CAR_Student_Counts_Sec'!$F1143))</f>
        <v>0</v>
      </c>
      <c r="O1143" s="81">
        <f t="shared" si="51"/>
        <v>28</v>
      </c>
      <c r="P1143" s="81">
        <f t="shared" si="52"/>
        <v>0</v>
      </c>
      <c r="Q1143" s="81" t="str">
        <f t="shared" si="53"/>
        <v>6-8</v>
      </c>
    </row>
    <row r="1144" spans="1:17" ht="15" outlineLevel="4" x14ac:dyDescent="0.2">
      <c r="A1144" s="85">
        <v>228</v>
      </c>
      <c r="B1144" s="86" t="s">
        <v>1115</v>
      </c>
      <c r="C1144" s="86" t="s">
        <v>1172</v>
      </c>
      <c r="D1144" s="85">
        <v>282</v>
      </c>
      <c r="E1144" s="86" t="s">
        <v>1592</v>
      </c>
      <c r="F1144" s="85">
        <v>3</v>
      </c>
      <c r="G1144" s="85">
        <v>26</v>
      </c>
      <c r="H1144" s="82">
        <f>IF(ISBLANK($D1144),"",SUMIFS('8. 514 Details Included'!$I:$I,'8. 514 Details Included'!$A:$A,'7. 511_CAR_Student_Counts_Sec'!$A1144,'8. 514 Details Included'!$E:$E,'7. 511_CAR_Student_Counts_Sec'!$D1144,'8. 514 Details Included'!$D:$D,'7. 511_CAR_Student_Counts_Sec'!H$1,'8. 514 Details Included'!$G:$G,'7. 511_CAR_Student_Counts_Sec'!$F1144))</f>
        <v>0</v>
      </c>
      <c r="I1144" s="82">
        <f>IF(ISBLANK($D1144),"",SUMIFS('8. 514 Details Included'!$I:$I,'8. 514 Details Included'!$A:$A,'7. 511_CAR_Student_Counts_Sec'!$A1144,'8. 514 Details Included'!$E:$E,'7. 511_CAR_Student_Counts_Sec'!$D1144,'8. 514 Details Included'!$D:$D,'7. 511_CAR_Student_Counts_Sec'!I$1,'8. 514 Details Included'!$G:$G,'7. 511_CAR_Student_Counts_Sec'!$F1144))</f>
        <v>0</v>
      </c>
      <c r="J1144" s="82">
        <f>IF(ISBLANK($D1144),"",SUMIFS('8. 514 Details Included'!$I:$I,'8. 514 Details Included'!$A:$A,'7. 511_CAR_Student_Counts_Sec'!$A1144,'8. 514 Details Included'!$E:$E,'7. 511_CAR_Student_Counts_Sec'!$D1144,'8. 514 Details Included'!$D:$D,'7. 511_CAR_Student_Counts_Sec'!J$1,'8. 514 Details Included'!$G:$G,'7. 511_CAR_Student_Counts_Sec'!$F1144))</f>
        <v>26</v>
      </c>
      <c r="K1144" s="82">
        <f>IF(ISBLANK($D1144),"",SUMIFS('8. 514 Details Included'!$I:$I,'8. 514 Details Included'!$A:$A,'7. 511_CAR_Student_Counts_Sec'!$A1144,'8. 514 Details Included'!$E:$E,'7. 511_CAR_Student_Counts_Sec'!$D1144,'8. 514 Details Included'!$D:$D,'7. 511_CAR_Student_Counts_Sec'!K$1,'8. 514 Details Included'!$G:$G,'7. 511_CAR_Student_Counts_Sec'!$F1144))</f>
        <v>0</v>
      </c>
      <c r="L1144" s="82">
        <f>IF(ISBLANK($D1144),"",SUMIFS('8. 514 Details Included'!$I:$I,'8. 514 Details Included'!$A:$A,'7. 511_CAR_Student_Counts_Sec'!$A1144,'8. 514 Details Included'!$E:$E,'7. 511_CAR_Student_Counts_Sec'!$D1144,'8. 514 Details Included'!$D:$D,'7. 511_CAR_Student_Counts_Sec'!L$1,'8. 514 Details Included'!$G:$G,'7. 511_CAR_Student_Counts_Sec'!$F1144))</f>
        <v>0</v>
      </c>
      <c r="M1144" s="82">
        <f>IF(ISBLANK($D1144),"",SUMIFS('8. 514 Details Included'!$I:$I,'8. 514 Details Included'!$A:$A,'7. 511_CAR_Student_Counts_Sec'!$A1144,'8. 514 Details Included'!$E:$E,'7. 511_CAR_Student_Counts_Sec'!$D1144,'8. 514 Details Included'!$D:$D,'7. 511_CAR_Student_Counts_Sec'!M$1,'8. 514 Details Included'!$G:$G,'7. 511_CAR_Student_Counts_Sec'!$F1144))</f>
        <v>0</v>
      </c>
      <c r="N1144" s="82">
        <f>IF(ISBLANK($D1144),"",SUMIFS('8. 514 Details Included'!$I:$I,'8. 514 Details Included'!$A:$A,'7. 511_CAR_Student_Counts_Sec'!$A1144,'8. 514 Details Included'!$E:$E,'7. 511_CAR_Student_Counts_Sec'!$D1144,'8. 514 Details Included'!$D:$D,'7. 511_CAR_Student_Counts_Sec'!N$1,'8. 514 Details Included'!$G:$G,'7. 511_CAR_Student_Counts_Sec'!$F1144))</f>
        <v>0</v>
      </c>
      <c r="O1144" s="81">
        <f t="shared" si="51"/>
        <v>26</v>
      </c>
      <c r="P1144" s="81">
        <f t="shared" si="52"/>
        <v>0</v>
      </c>
      <c r="Q1144" s="81" t="str">
        <f t="shared" si="53"/>
        <v>6-8</v>
      </c>
    </row>
    <row r="1145" spans="1:17" ht="15" outlineLevel="4" x14ac:dyDescent="0.2">
      <c r="A1145" s="85">
        <v>228</v>
      </c>
      <c r="B1145" s="86" t="s">
        <v>1115</v>
      </c>
      <c r="C1145" s="86" t="s">
        <v>1172</v>
      </c>
      <c r="D1145" s="85">
        <v>282</v>
      </c>
      <c r="E1145" s="86" t="s">
        <v>1592</v>
      </c>
      <c r="F1145" s="85">
        <v>4</v>
      </c>
      <c r="G1145" s="85">
        <v>27</v>
      </c>
      <c r="H1145" s="82">
        <f>IF(ISBLANK($D1145),"",SUMIFS('8. 514 Details Included'!$I:$I,'8. 514 Details Included'!$A:$A,'7. 511_CAR_Student_Counts_Sec'!$A1145,'8. 514 Details Included'!$E:$E,'7. 511_CAR_Student_Counts_Sec'!$D1145,'8. 514 Details Included'!$D:$D,'7. 511_CAR_Student_Counts_Sec'!H$1,'8. 514 Details Included'!$G:$G,'7. 511_CAR_Student_Counts_Sec'!$F1145))</f>
        <v>0</v>
      </c>
      <c r="I1145" s="82">
        <f>IF(ISBLANK($D1145),"",SUMIFS('8. 514 Details Included'!$I:$I,'8. 514 Details Included'!$A:$A,'7. 511_CAR_Student_Counts_Sec'!$A1145,'8. 514 Details Included'!$E:$E,'7. 511_CAR_Student_Counts_Sec'!$D1145,'8. 514 Details Included'!$D:$D,'7. 511_CAR_Student_Counts_Sec'!I$1,'8. 514 Details Included'!$G:$G,'7. 511_CAR_Student_Counts_Sec'!$F1145))</f>
        <v>0</v>
      </c>
      <c r="J1145" s="82">
        <f>IF(ISBLANK($D1145),"",SUMIFS('8. 514 Details Included'!$I:$I,'8. 514 Details Included'!$A:$A,'7. 511_CAR_Student_Counts_Sec'!$A1145,'8. 514 Details Included'!$E:$E,'7. 511_CAR_Student_Counts_Sec'!$D1145,'8. 514 Details Included'!$D:$D,'7. 511_CAR_Student_Counts_Sec'!J$1,'8. 514 Details Included'!$G:$G,'7. 511_CAR_Student_Counts_Sec'!$F1145))</f>
        <v>27</v>
      </c>
      <c r="K1145" s="82">
        <f>IF(ISBLANK($D1145),"",SUMIFS('8. 514 Details Included'!$I:$I,'8. 514 Details Included'!$A:$A,'7. 511_CAR_Student_Counts_Sec'!$A1145,'8. 514 Details Included'!$E:$E,'7. 511_CAR_Student_Counts_Sec'!$D1145,'8. 514 Details Included'!$D:$D,'7. 511_CAR_Student_Counts_Sec'!K$1,'8. 514 Details Included'!$G:$G,'7. 511_CAR_Student_Counts_Sec'!$F1145))</f>
        <v>0</v>
      </c>
      <c r="L1145" s="82">
        <f>IF(ISBLANK($D1145),"",SUMIFS('8. 514 Details Included'!$I:$I,'8. 514 Details Included'!$A:$A,'7. 511_CAR_Student_Counts_Sec'!$A1145,'8. 514 Details Included'!$E:$E,'7. 511_CAR_Student_Counts_Sec'!$D1145,'8. 514 Details Included'!$D:$D,'7. 511_CAR_Student_Counts_Sec'!L$1,'8. 514 Details Included'!$G:$G,'7. 511_CAR_Student_Counts_Sec'!$F1145))</f>
        <v>0</v>
      </c>
      <c r="M1145" s="82">
        <f>IF(ISBLANK($D1145),"",SUMIFS('8. 514 Details Included'!$I:$I,'8. 514 Details Included'!$A:$A,'7. 511_CAR_Student_Counts_Sec'!$A1145,'8. 514 Details Included'!$E:$E,'7. 511_CAR_Student_Counts_Sec'!$D1145,'8. 514 Details Included'!$D:$D,'7. 511_CAR_Student_Counts_Sec'!M$1,'8. 514 Details Included'!$G:$G,'7. 511_CAR_Student_Counts_Sec'!$F1145))</f>
        <v>0</v>
      </c>
      <c r="N1145" s="82">
        <f>IF(ISBLANK($D1145),"",SUMIFS('8. 514 Details Included'!$I:$I,'8. 514 Details Included'!$A:$A,'7. 511_CAR_Student_Counts_Sec'!$A1145,'8. 514 Details Included'!$E:$E,'7. 511_CAR_Student_Counts_Sec'!$D1145,'8. 514 Details Included'!$D:$D,'7. 511_CAR_Student_Counts_Sec'!N$1,'8. 514 Details Included'!$G:$G,'7. 511_CAR_Student_Counts_Sec'!$F1145))</f>
        <v>0</v>
      </c>
      <c r="O1145" s="81">
        <f t="shared" si="51"/>
        <v>27</v>
      </c>
      <c r="P1145" s="81">
        <f t="shared" si="52"/>
        <v>0</v>
      </c>
      <c r="Q1145" s="81" t="str">
        <f t="shared" si="53"/>
        <v>6-8</v>
      </c>
    </row>
    <row r="1146" spans="1:17" ht="15" outlineLevel="4" x14ac:dyDescent="0.2">
      <c r="A1146" s="85">
        <v>228</v>
      </c>
      <c r="B1146" s="86" t="s">
        <v>1115</v>
      </c>
      <c r="C1146" s="86" t="s">
        <v>1172</v>
      </c>
      <c r="D1146" s="85">
        <v>282</v>
      </c>
      <c r="E1146" s="86" t="s">
        <v>1592</v>
      </c>
      <c r="F1146" s="85">
        <v>7</v>
      </c>
      <c r="G1146" s="85">
        <v>21</v>
      </c>
      <c r="H1146" s="82">
        <f>IF(ISBLANK($D1146),"",SUMIFS('8. 514 Details Included'!$I:$I,'8. 514 Details Included'!$A:$A,'7. 511_CAR_Student_Counts_Sec'!$A1146,'8. 514 Details Included'!$E:$E,'7. 511_CAR_Student_Counts_Sec'!$D1146,'8. 514 Details Included'!$D:$D,'7. 511_CAR_Student_Counts_Sec'!H$1,'8. 514 Details Included'!$G:$G,'7. 511_CAR_Student_Counts_Sec'!$F1146))</f>
        <v>0</v>
      </c>
      <c r="I1146" s="82">
        <f>IF(ISBLANK($D1146),"",SUMIFS('8. 514 Details Included'!$I:$I,'8. 514 Details Included'!$A:$A,'7. 511_CAR_Student_Counts_Sec'!$A1146,'8. 514 Details Included'!$E:$E,'7. 511_CAR_Student_Counts_Sec'!$D1146,'8. 514 Details Included'!$D:$D,'7. 511_CAR_Student_Counts_Sec'!I$1,'8. 514 Details Included'!$G:$G,'7. 511_CAR_Student_Counts_Sec'!$F1146))</f>
        <v>0</v>
      </c>
      <c r="J1146" s="82">
        <f>IF(ISBLANK($D1146),"",SUMIFS('8. 514 Details Included'!$I:$I,'8. 514 Details Included'!$A:$A,'7. 511_CAR_Student_Counts_Sec'!$A1146,'8. 514 Details Included'!$E:$E,'7. 511_CAR_Student_Counts_Sec'!$D1146,'8. 514 Details Included'!$D:$D,'7. 511_CAR_Student_Counts_Sec'!J$1,'8. 514 Details Included'!$G:$G,'7. 511_CAR_Student_Counts_Sec'!$F1146))</f>
        <v>21</v>
      </c>
      <c r="K1146" s="82">
        <f>IF(ISBLANK($D1146),"",SUMIFS('8. 514 Details Included'!$I:$I,'8. 514 Details Included'!$A:$A,'7. 511_CAR_Student_Counts_Sec'!$A1146,'8. 514 Details Included'!$E:$E,'7. 511_CAR_Student_Counts_Sec'!$D1146,'8. 514 Details Included'!$D:$D,'7. 511_CAR_Student_Counts_Sec'!K$1,'8. 514 Details Included'!$G:$G,'7. 511_CAR_Student_Counts_Sec'!$F1146))</f>
        <v>0</v>
      </c>
      <c r="L1146" s="82">
        <f>IF(ISBLANK($D1146),"",SUMIFS('8. 514 Details Included'!$I:$I,'8. 514 Details Included'!$A:$A,'7. 511_CAR_Student_Counts_Sec'!$A1146,'8. 514 Details Included'!$E:$E,'7. 511_CAR_Student_Counts_Sec'!$D1146,'8. 514 Details Included'!$D:$D,'7. 511_CAR_Student_Counts_Sec'!L$1,'8. 514 Details Included'!$G:$G,'7. 511_CAR_Student_Counts_Sec'!$F1146))</f>
        <v>0</v>
      </c>
      <c r="M1146" s="82">
        <f>IF(ISBLANK($D1146),"",SUMIFS('8. 514 Details Included'!$I:$I,'8. 514 Details Included'!$A:$A,'7. 511_CAR_Student_Counts_Sec'!$A1146,'8. 514 Details Included'!$E:$E,'7. 511_CAR_Student_Counts_Sec'!$D1146,'8. 514 Details Included'!$D:$D,'7. 511_CAR_Student_Counts_Sec'!M$1,'8. 514 Details Included'!$G:$G,'7. 511_CAR_Student_Counts_Sec'!$F1146))</f>
        <v>0</v>
      </c>
      <c r="N1146" s="82">
        <f>IF(ISBLANK($D1146),"",SUMIFS('8. 514 Details Included'!$I:$I,'8. 514 Details Included'!$A:$A,'7. 511_CAR_Student_Counts_Sec'!$A1146,'8. 514 Details Included'!$E:$E,'7. 511_CAR_Student_Counts_Sec'!$D1146,'8. 514 Details Included'!$D:$D,'7. 511_CAR_Student_Counts_Sec'!N$1,'8. 514 Details Included'!$G:$G,'7. 511_CAR_Student_Counts_Sec'!$F1146))</f>
        <v>0</v>
      </c>
      <c r="O1146" s="81">
        <f t="shared" si="51"/>
        <v>21</v>
      </c>
      <c r="P1146" s="81">
        <f t="shared" si="52"/>
        <v>0</v>
      </c>
      <c r="Q1146" s="81" t="str">
        <f t="shared" si="53"/>
        <v>6-8</v>
      </c>
    </row>
    <row r="1147" spans="1:17" ht="15" outlineLevel="4" x14ac:dyDescent="0.2">
      <c r="A1147" s="85">
        <v>228</v>
      </c>
      <c r="B1147" s="86" t="s">
        <v>1115</v>
      </c>
      <c r="C1147" s="86" t="s">
        <v>1172</v>
      </c>
      <c r="D1147" s="85">
        <v>282</v>
      </c>
      <c r="E1147" s="86" t="s">
        <v>1592</v>
      </c>
      <c r="F1147" s="85">
        <v>8</v>
      </c>
      <c r="G1147" s="85">
        <v>25</v>
      </c>
      <c r="H1147" s="82">
        <f>IF(ISBLANK($D1147),"",SUMIFS('8. 514 Details Included'!$I:$I,'8. 514 Details Included'!$A:$A,'7. 511_CAR_Student_Counts_Sec'!$A1147,'8. 514 Details Included'!$E:$E,'7. 511_CAR_Student_Counts_Sec'!$D1147,'8. 514 Details Included'!$D:$D,'7. 511_CAR_Student_Counts_Sec'!H$1,'8. 514 Details Included'!$G:$G,'7. 511_CAR_Student_Counts_Sec'!$F1147))</f>
        <v>9</v>
      </c>
      <c r="I1147" s="82">
        <f>IF(ISBLANK($D1147),"",SUMIFS('8. 514 Details Included'!$I:$I,'8. 514 Details Included'!$A:$A,'7. 511_CAR_Student_Counts_Sec'!$A1147,'8. 514 Details Included'!$E:$E,'7. 511_CAR_Student_Counts_Sec'!$D1147,'8. 514 Details Included'!$D:$D,'7. 511_CAR_Student_Counts_Sec'!I$1,'8. 514 Details Included'!$G:$G,'7. 511_CAR_Student_Counts_Sec'!$F1147))</f>
        <v>14</v>
      </c>
      <c r="J1147" s="82">
        <f>IF(ISBLANK($D1147),"",SUMIFS('8. 514 Details Included'!$I:$I,'8. 514 Details Included'!$A:$A,'7. 511_CAR_Student_Counts_Sec'!$A1147,'8. 514 Details Included'!$E:$E,'7. 511_CAR_Student_Counts_Sec'!$D1147,'8. 514 Details Included'!$D:$D,'7. 511_CAR_Student_Counts_Sec'!J$1,'8. 514 Details Included'!$G:$G,'7. 511_CAR_Student_Counts_Sec'!$F1147))</f>
        <v>2</v>
      </c>
      <c r="K1147" s="82">
        <f>IF(ISBLANK($D1147),"",SUMIFS('8. 514 Details Included'!$I:$I,'8. 514 Details Included'!$A:$A,'7. 511_CAR_Student_Counts_Sec'!$A1147,'8. 514 Details Included'!$E:$E,'7. 511_CAR_Student_Counts_Sec'!$D1147,'8. 514 Details Included'!$D:$D,'7. 511_CAR_Student_Counts_Sec'!K$1,'8. 514 Details Included'!$G:$G,'7. 511_CAR_Student_Counts_Sec'!$F1147))</f>
        <v>0</v>
      </c>
      <c r="L1147" s="82">
        <f>IF(ISBLANK($D1147),"",SUMIFS('8. 514 Details Included'!$I:$I,'8. 514 Details Included'!$A:$A,'7. 511_CAR_Student_Counts_Sec'!$A1147,'8. 514 Details Included'!$E:$E,'7. 511_CAR_Student_Counts_Sec'!$D1147,'8. 514 Details Included'!$D:$D,'7. 511_CAR_Student_Counts_Sec'!L$1,'8. 514 Details Included'!$G:$G,'7. 511_CAR_Student_Counts_Sec'!$F1147))</f>
        <v>0</v>
      </c>
      <c r="M1147" s="82">
        <f>IF(ISBLANK($D1147),"",SUMIFS('8. 514 Details Included'!$I:$I,'8. 514 Details Included'!$A:$A,'7. 511_CAR_Student_Counts_Sec'!$A1147,'8. 514 Details Included'!$E:$E,'7. 511_CAR_Student_Counts_Sec'!$D1147,'8. 514 Details Included'!$D:$D,'7. 511_CAR_Student_Counts_Sec'!M$1,'8. 514 Details Included'!$G:$G,'7. 511_CAR_Student_Counts_Sec'!$F1147))</f>
        <v>0</v>
      </c>
      <c r="N1147" s="82">
        <f>IF(ISBLANK($D1147),"",SUMIFS('8. 514 Details Included'!$I:$I,'8. 514 Details Included'!$A:$A,'7. 511_CAR_Student_Counts_Sec'!$A1147,'8. 514 Details Included'!$E:$E,'7. 511_CAR_Student_Counts_Sec'!$D1147,'8. 514 Details Included'!$D:$D,'7. 511_CAR_Student_Counts_Sec'!N$1,'8. 514 Details Included'!$G:$G,'7. 511_CAR_Student_Counts_Sec'!$F1147))</f>
        <v>0</v>
      </c>
      <c r="O1147" s="81">
        <f t="shared" si="51"/>
        <v>25</v>
      </c>
      <c r="P1147" s="81">
        <f t="shared" si="52"/>
        <v>0</v>
      </c>
      <c r="Q1147" s="81" t="str">
        <f t="shared" si="53"/>
        <v>6-8</v>
      </c>
    </row>
    <row r="1148" spans="1:17" ht="15" outlineLevel="4" x14ac:dyDescent="0.2">
      <c r="A1148" s="85">
        <v>228</v>
      </c>
      <c r="B1148" s="86" t="s">
        <v>1115</v>
      </c>
      <c r="C1148" s="86" t="s">
        <v>1172</v>
      </c>
      <c r="D1148" s="85">
        <v>312</v>
      </c>
      <c r="E1148" s="86" t="s">
        <v>1583</v>
      </c>
      <c r="F1148" s="85">
        <v>1</v>
      </c>
      <c r="G1148" s="85">
        <v>31</v>
      </c>
      <c r="H1148" s="82">
        <f>IF(ISBLANK($D1148),"",SUMIFS('8. 514 Details Included'!$I:$I,'8. 514 Details Included'!$A:$A,'7. 511_CAR_Student_Counts_Sec'!$A1148,'8. 514 Details Included'!$E:$E,'7. 511_CAR_Student_Counts_Sec'!$D1148,'8. 514 Details Included'!$D:$D,'7. 511_CAR_Student_Counts_Sec'!H$1,'8. 514 Details Included'!$G:$G,'7. 511_CAR_Student_Counts_Sec'!$F1148))</f>
        <v>0</v>
      </c>
      <c r="I1148" s="82">
        <f>IF(ISBLANK($D1148),"",SUMIFS('8. 514 Details Included'!$I:$I,'8. 514 Details Included'!$A:$A,'7. 511_CAR_Student_Counts_Sec'!$A1148,'8. 514 Details Included'!$E:$E,'7. 511_CAR_Student_Counts_Sec'!$D1148,'8. 514 Details Included'!$D:$D,'7. 511_CAR_Student_Counts_Sec'!I$1,'8. 514 Details Included'!$G:$G,'7. 511_CAR_Student_Counts_Sec'!$F1148))</f>
        <v>31</v>
      </c>
      <c r="J1148" s="82">
        <f>IF(ISBLANK($D1148),"",SUMIFS('8. 514 Details Included'!$I:$I,'8. 514 Details Included'!$A:$A,'7. 511_CAR_Student_Counts_Sec'!$A1148,'8. 514 Details Included'!$E:$E,'7. 511_CAR_Student_Counts_Sec'!$D1148,'8. 514 Details Included'!$D:$D,'7. 511_CAR_Student_Counts_Sec'!J$1,'8. 514 Details Included'!$G:$G,'7. 511_CAR_Student_Counts_Sec'!$F1148))</f>
        <v>0</v>
      </c>
      <c r="K1148" s="82">
        <f>IF(ISBLANK($D1148),"",SUMIFS('8. 514 Details Included'!$I:$I,'8. 514 Details Included'!$A:$A,'7. 511_CAR_Student_Counts_Sec'!$A1148,'8. 514 Details Included'!$E:$E,'7. 511_CAR_Student_Counts_Sec'!$D1148,'8. 514 Details Included'!$D:$D,'7. 511_CAR_Student_Counts_Sec'!K$1,'8. 514 Details Included'!$G:$G,'7. 511_CAR_Student_Counts_Sec'!$F1148))</f>
        <v>0</v>
      </c>
      <c r="L1148" s="82">
        <f>IF(ISBLANK($D1148),"",SUMIFS('8. 514 Details Included'!$I:$I,'8. 514 Details Included'!$A:$A,'7. 511_CAR_Student_Counts_Sec'!$A1148,'8. 514 Details Included'!$E:$E,'7. 511_CAR_Student_Counts_Sec'!$D1148,'8. 514 Details Included'!$D:$D,'7. 511_CAR_Student_Counts_Sec'!L$1,'8. 514 Details Included'!$G:$G,'7. 511_CAR_Student_Counts_Sec'!$F1148))</f>
        <v>0</v>
      </c>
      <c r="M1148" s="82">
        <f>IF(ISBLANK($D1148),"",SUMIFS('8. 514 Details Included'!$I:$I,'8. 514 Details Included'!$A:$A,'7. 511_CAR_Student_Counts_Sec'!$A1148,'8. 514 Details Included'!$E:$E,'7. 511_CAR_Student_Counts_Sec'!$D1148,'8. 514 Details Included'!$D:$D,'7. 511_CAR_Student_Counts_Sec'!M$1,'8. 514 Details Included'!$G:$G,'7. 511_CAR_Student_Counts_Sec'!$F1148))</f>
        <v>0</v>
      </c>
      <c r="N1148" s="82">
        <f>IF(ISBLANK($D1148),"",SUMIFS('8. 514 Details Included'!$I:$I,'8. 514 Details Included'!$A:$A,'7. 511_CAR_Student_Counts_Sec'!$A1148,'8. 514 Details Included'!$E:$E,'7. 511_CAR_Student_Counts_Sec'!$D1148,'8. 514 Details Included'!$D:$D,'7. 511_CAR_Student_Counts_Sec'!N$1,'8. 514 Details Included'!$G:$G,'7. 511_CAR_Student_Counts_Sec'!$F1148))</f>
        <v>0</v>
      </c>
      <c r="O1148" s="81">
        <f t="shared" si="51"/>
        <v>31</v>
      </c>
      <c r="P1148" s="81">
        <f t="shared" si="52"/>
        <v>0</v>
      </c>
      <c r="Q1148" s="81" t="str">
        <f t="shared" si="53"/>
        <v>6-8</v>
      </c>
    </row>
    <row r="1149" spans="1:17" ht="15" outlineLevel="4" x14ac:dyDescent="0.2">
      <c r="A1149" s="85">
        <v>228</v>
      </c>
      <c r="B1149" s="86" t="s">
        <v>1115</v>
      </c>
      <c r="C1149" s="86" t="s">
        <v>1172</v>
      </c>
      <c r="D1149" s="85">
        <v>312</v>
      </c>
      <c r="E1149" s="86" t="s">
        <v>1583</v>
      </c>
      <c r="F1149" s="85">
        <v>3</v>
      </c>
      <c r="G1149" s="85">
        <v>30</v>
      </c>
      <c r="H1149" s="82">
        <f>IF(ISBLANK($D1149),"",SUMIFS('8. 514 Details Included'!$I:$I,'8. 514 Details Included'!$A:$A,'7. 511_CAR_Student_Counts_Sec'!$A1149,'8. 514 Details Included'!$E:$E,'7. 511_CAR_Student_Counts_Sec'!$D1149,'8. 514 Details Included'!$D:$D,'7. 511_CAR_Student_Counts_Sec'!H$1,'8. 514 Details Included'!$G:$G,'7. 511_CAR_Student_Counts_Sec'!$F1149))</f>
        <v>0</v>
      </c>
      <c r="I1149" s="82">
        <f>IF(ISBLANK($D1149),"",SUMIFS('8. 514 Details Included'!$I:$I,'8. 514 Details Included'!$A:$A,'7. 511_CAR_Student_Counts_Sec'!$A1149,'8. 514 Details Included'!$E:$E,'7. 511_CAR_Student_Counts_Sec'!$D1149,'8. 514 Details Included'!$D:$D,'7. 511_CAR_Student_Counts_Sec'!I$1,'8. 514 Details Included'!$G:$G,'7. 511_CAR_Student_Counts_Sec'!$F1149))</f>
        <v>30</v>
      </c>
      <c r="J1149" s="82">
        <f>IF(ISBLANK($D1149),"",SUMIFS('8. 514 Details Included'!$I:$I,'8. 514 Details Included'!$A:$A,'7. 511_CAR_Student_Counts_Sec'!$A1149,'8. 514 Details Included'!$E:$E,'7. 511_CAR_Student_Counts_Sec'!$D1149,'8. 514 Details Included'!$D:$D,'7. 511_CAR_Student_Counts_Sec'!J$1,'8. 514 Details Included'!$G:$G,'7. 511_CAR_Student_Counts_Sec'!$F1149))</f>
        <v>0</v>
      </c>
      <c r="K1149" s="82">
        <f>IF(ISBLANK($D1149),"",SUMIFS('8. 514 Details Included'!$I:$I,'8. 514 Details Included'!$A:$A,'7. 511_CAR_Student_Counts_Sec'!$A1149,'8. 514 Details Included'!$E:$E,'7. 511_CAR_Student_Counts_Sec'!$D1149,'8. 514 Details Included'!$D:$D,'7. 511_CAR_Student_Counts_Sec'!K$1,'8. 514 Details Included'!$G:$G,'7. 511_CAR_Student_Counts_Sec'!$F1149))</f>
        <v>0</v>
      </c>
      <c r="L1149" s="82">
        <f>IF(ISBLANK($D1149),"",SUMIFS('8. 514 Details Included'!$I:$I,'8. 514 Details Included'!$A:$A,'7. 511_CAR_Student_Counts_Sec'!$A1149,'8. 514 Details Included'!$E:$E,'7. 511_CAR_Student_Counts_Sec'!$D1149,'8. 514 Details Included'!$D:$D,'7. 511_CAR_Student_Counts_Sec'!L$1,'8. 514 Details Included'!$G:$G,'7. 511_CAR_Student_Counts_Sec'!$F1149))</f>
        <v>0</v>
      </c>
      <c r="M1149" s="82">
        <f>IF(ISBLANK($D1149),"",SUMIFS('8. 514 Details Included'!$I:$I,'8. 514 Details Included'!$A:$A,'7. 511_CAR_Student_Counts_Sec'!$A1149,'8. 514 Details Included'!$E:$E,'7. 511_CAR_Student_Counts_Sec'!$D1149,'8. 514 Details Included'!$D:$D,'7. 511_CAR_Student_Counts_Sec'!M$1,'8. 514 Details Included'!$G:$G,'7. 511_CAR_Student_Counts_Sec'!$F1149))</f>
        <v>0</v>
      </c>
      <c r="N1149" s="82">
        <f>IF(ISBLANK($D1149),"",SUMIFS('8. 514 Details Included'!$I:$I,'8. 514 Details Included'!$A:$A,'7. 511_CAR_Student_Counts_Sec'!$A1149,'8. 514 Details Included'!$E:$E,'7. 511_CAR_Student_Counts_Sec'!$D1149,'8. 514 Details Included'!$D:$D,'7. 511_CAR_Student_Counts_Sec'!N$1,'8. 514 Details Included'!$G:$G,'7. 511_CAR_Student_Counts_Sec'!$F1149))</f>
        <v>0</v>
      </c>
      <c r="O1149" s="81">
        <f t="shared" si="51"/>
        <v>30</v>
      </c>
      <c r="P1149" s="81">
        <f t="shared" si="52"/>
        <v>0</v>
      </c>
      <c r="Q1149" s="81" t="str">
        <f t="shared" si="53"/>
        <v>6-8</v>
      </c>
    </row>
    <row r="1150" spans="1:17" ht="15" outlineLevel="4" x14ac:dyDescent="0.2">
      <c r="A1150" s="85">
        <v>228</v>
      </c>
      <c r="B1150" s="86" t="s">
        <v>1115</v>
      </c>
      <c r="C1150" s="86" t="s">
        <v>1172</v>
      </c>
      <c r="D1150" s="85">
        <v>312</v>
      </c>
      <c r="E1150" s="86" t="s">
        <v>1583</v>
      </c>
      <c r="F1150" s="85">
        <v>8</v>
      </c>
      <c r="G1150" s="85">
        <v>21</v>
      </c>
      <c r="H1150" s="82">
        <f>IF(ISBLANK($D1150),"",SUMIFS('8. 514 Details Included'!$I:$I,'8. 514 Details Included'!$A:$A,'7. 511_CAR_Student_Counts_Sec'!$A1150,'8. 514 Details Included'!$E:$E,'7. 511_CAR_Student_Counts_Sec'!$D1150,'8. 514 Details Included'!$D:$D,'7. 511_CAR_Student_Counts_Sec'!H$1,'8. 514 Details Included'!$G:$G,'7. 511_CAR_Student_Counts_Sec'!$F1150))</f>
        <v>2</v>
      </c>
      <c r="I1150" s="82">
        <f>IF(ISBLANK($D1150),"",SUMIFS('8. 514 Details Included'!$I:$I,'8. 514 Details Included'!$A:$A,'7. 511_CAR_Student_Counts_Sec'!$A1150,'8. 514 Details Included'!$E:$E,'7. 511_CAR_Student_Counts_Sec'!$D1150,'8. 514 Details Included'!$D:$D,'7. 511_CAR_Student_Counts_Sec'!I$1,'8. 514 Details Included'!$G:$G,'7. 511_CAR_Student_Counts_Sec'!$F1150))</f>
        <v>11</v>
      </c>
      <c r="J1150" s="82">
        <f>IF(ISBLANK($D1150),"",SUMIFS('8. 514 Details Included'!$I:$I,'8. 514 Details Included'!$A:$A,'7. 511_CAR_Student_Counts_Sec'!$A1150,'8. 514 Details Included'!$E:$E,'7. 511_CAR_Student_Counts_Sec'!$D1150,'8. 514 Details Included'!$D:$D,'7. 511_CAR_Student_Counts_Sec'!J$1,'8. 514 Details Included'!$G:$G,'7. 511_CAR_Student_Counts_Sec'!$F1150))</f>
        <v>8</v>
      </c>
      <c r="K1150" s="82">
        <f>IF(ISBLANK($D1150),"",SUMIFS('8. 514 Details Included'!$I:$I,'8. 514 Details Included'!$A:$A,'7. 511_CAR_Student_Counts_Sec'!$A1150,'8. 514 Details Included'!$E:$E,'7. 511_CAR_Student_Counts_Sec'!$D1150,'8. 514 Details Included'!$D:$D,'7. 511_CAR_Student_Counts_Sec'!K$1,'8. 514 Details Included'!$G:$G,'7. 511_CAR_Student_Counts_Sec'!$F1150))</f>
        <v>0</v>
      </c>
      <c r="L1150" s="82">
        <f>IF(ISBLANK($D1150),"",SUMIFS('8. 514 Details Included'!$I:$I,'8. 514 Details Included'!$A:$A,'7. 511_CAR_Student_Counts_Sec'!$A1150,'8. 514 Details Included'!$E:$E,'7. 511_CAR_Student_Counts_Sec'!$D1150,'8. 514 Details Included'!$D:$D,'7. 511_CAR_Student_Counts_Sec'!L$1,'8. 514 Details Included'!$G:$G,'7. 511_CAR_Student_Counts_Sec'!$F1150))</f>
        <v>0</v>
      </c>
      <c r="M1150" s="82">
        <f>IF(ISBLANK($D1150),"",SUMIFS('8. 514 Details Included'!$I:$I,'8. 514 Details Included'!$A:$A,'7. 511_CAR_Student_Counts_Sec'!$A1150,'8. 514 Details Included'!$E:$E,'7. 511_CAR_Student_Counts_Sec'!$D1150,'8. 514 Details Included'!$D:$D,'7. 511_CAR_Student_Counts_Sec'!M$1,'8. 514 Details Included'!$G:$G,'7. 511_CAR_Student_Counts_Sec'!$F1150))</f>
        <v>0</v>
      </c>
      <c r="N1150" s="82">
        <f>IF(ISBLANK($D1150),"",SUMIFS('8. 514 Details Included'!$I:$I,'8. 514 Details Included'!$A:$A,'7. 511_CAR_Student_Counts_Sec'!$A1150,'8. 514 Details Included'!$E:$E,'7. 511_CAR_Student_Counts_Sec'!$D1150,'8. 514 Details Included'!$D:$D,'7. 511_CAR_Student_Counts_Sec'!N$1,'8. 514 Details Included'!$G:$G,'7. 511_CAR_Student_Counts_Sec'!$F1150))</f>
        <v>0</v>
      </c>
      <c r="O1150" s="81">
        <f t="shared" si="51"/>
        <v>21</v>
      </c>
      <c r="P1150" s="81">
        <f t="shared" si="52"/>
        <v>0</v>
      </c>
      <c r="Q1150" s="81" t="str">
        <f t="shared" si="53"/>
        <v>6-8</v>
      </c>
    </row>
    <row r="1151" spans="1:17" ht="15" outlineLevel="3" x14ac:dyDescent="0.2">
      <c r="A1151" s="85"/>
      <c r="B1151" s="86"/>
      <c r="C1151" s="88" t="s">
        <v>1170</v>
      </c>
      <c r="D1151" s="85"/>
      <c r="E1151" s="86"/>
      <c r="F1151" s="85"/>
      <c r="G1151" s="85">
        <f>SUBTOTAL(1,G1127:G1150)</f>
        <v>22.166666666666668</v>
      </c>
      <c r="H1151" s="82" t="str">
        <f>IF(ISBLANK($D1151),"",SUMIFS('8. 514 Details Included'!$I:$I,'8. 514 Details Included'!$A:$A,'7. 511_CAR_Student_Counts_Sec'!$A1151,'8. 514 Details Included'!$E:$E,'7. 511_CAR_Student_Counts_Sec'!$D1151,'8. 514 Details Included'!$D:$D,'7. 511_CAR_Student_Counts_Sec'!H$1,'8. 514 Details Included'!$G:$G,'7. 511_CAR_Student_Counts_Sec'!$F1151))</f>
        <v/>
      </c>
      <c r="I1151" s="82" t="str">
        <f>IF(ISBLANK($D1151),"",SUMIFS('8. 514 Details Included'!$I:$I,'8. 514 Details Included'!$A:$A,'7. 511_CAR_Student_Counts_Sec'!$A1151,'8. 514 Details Included'!$E:$E,'7. 511_CAR_Student_Counts_Sec'!$D1151,'8. 514 Details Included'!$D:$D,'7. 511_CAR_Student_Counts_Sec'!I$1,'8. 514 Details Included'!$G:$G,'7. 511_CAR_Student_Counts_Sec'!$F1151))</f>
        <v/>
      </c>
      <c r="J1151" s="82" t="str">
        <f>IF(ISBLANK($D1151),"",SUMIFS('8. 514 Details Included'!$I:$I,'8. 514 Details Included'!$A:$A,'7. 511_CAR_Student_Counts_Sec'!$A1151,'8. 514 Details Included'!$E:$E,'7. 511_CAR_Student_Counts_Sec'!$D1151,'8. 514 Details Included'!$D:$D,'7. 511_CAR_Student_Counts_Sec'!J$1,'8. 514 Details Included'!$G:$G,'7. 511_CAR_Student_Counts_Sec'!$F1151))</f>
        <v/>
      </c>
      <c r="K1151" s="82" t="str">
        <f>IF(ISBLANK($D1151),"",SUMIFS('8. 514 Details Included'!$I:$I,'8. 514 Details Included'!$A:$A,'7. 511_CAR_Student_Counts_Sec'!$A1151,'8. 514 Details Included'!$E:$E,'7. 511_CAR_Student_Counts_Sec'!$D1151,'8. 514 Details Included'!$D:$D,'7. 511_CAR_Student_Counts_Sec'!K$1,'8. 514 Details Included'!$G:$G,'7. 511_CAR_Student_Counts_Sec'!$F1151))</f>
        <v/>
      </c>
      <c r="L1151" s="82" t="str">
        <f>IF(ISBLANK($D1151),"",SUMIFS('8. 514 Details Included'!$I:$I,'8. 514 Details Included'!$A:$A,'7. 511_CAR_Student_Counts_Sec'!$A1151,'8. 514 Details Included'!$E:$E,'7. 511_CAR_Student_Counts_Sec'!$D1151,'8. 514 Details Included'!$D:$D,'7. 511_CAR_Student_Counts_Sec'!L$1,'8. 514 Details Included'!$G:$G,'7. 511_CAR_Student_Counts_Sec'!$F1151))</f>
        <v/>
      </c>
      <c r="M1151" s="82" t="str">
        <f>IF(ISBLANK($D1151),"",SUMIFS('8. 514 Details Included'!$I:$I,'8. 514 Details Included'!$A:$A,'7. 511_CAR_Student_Counts_Sec'!$A1151,'8. 514 Details Included'!$E:$E,'7. 511_CAR_Student_Counts_Sec'!$D1151,'8. 514 Details Included'!$D:$D,'7. 511_CAR_Student_Counts_Sec'!M$1,'8. 514 Details Included'!$G:$G,'7. 511_CAR_Student_Counts_Sec'!$F1151))</f>
        <v/>
      </c>
      <c r="N1151" s="82" t="str">
        <f>IF(ISBLANK($D1151),"",SUMIFS('8. 514 Details Included'!$I:$I,'8. 514 Details Included'!$A:$A,'7. 511_CAR_Student_Counts_Sec'!$A1151,'8. 514 Details Included'!$E:$E,'7. 511_CAR_Student_Counts_Sec'!$D1151,'8. 514 Details Included'!$D:$D,'7. 511_CAR_Student_Counts_Sec'!N$1,'8. 514 Details Included'!$G:$G,'7. 511_CAR_Student_Counts_Sec'!$F1151))</f>
        <v/>
      </c>
      <c r="O1151" s="81" t="str">
        <f t="shared" si="51"/>
        <v/>
      </c>
      <c r="P1151" s="81" t="str">
        <f t="shared" si="52"/>
        <v/>
      </c>
      <c r="Q1151" s="81" t="str">
        <f t="shared" si="53"/>
        <v/>
      </c>
    </row>
    <row r="1152" spans="1:17" ht="15" outlineLevel="4" x14ac:dyDescent="0.2">
      <c r="A1152" s="85">
        <v>228</v>
      </c>
      <c r="B1152" s="86" t="s">
        <v>1115</v>
      </c>
      <c r="C1152" s="86" t="s">
        <v>1169</v>
      </c>
      <c r="D1152" s="85">
        <v>245</v>
      </c>
      <c r="E1152" s="86" t="s">
        <v>1588</v>
      </c>
      <c r="F1152" s="85">
        <v>1</v>
      </c>
      <c r="G1152" s="85">
        <v>31</v>
      </c>
      <c r="H1152" s="82">
        <f>IF(ISBLANK($D1152),"",SUMIFS('8. 514 Details Included'!$I:$I,'8. 514 Details Included'!$A:$A,'7. 511_CAR_Student_Counts_Sec'!$A1152,'8. 514 Details Included'!$E:$E,'7. 511_CAR_Student_Counts_Sec'!$D1152,'8. 514 Details Included'!$D:$D,'7. 511_CAR_Student_Counts_Sec'!H$1,'8. 514 Details Included'!$G:$G,'7. 511_CAR_Student_Counts_Sec'!$F1152))</f>
        <v>31</v>
      </c>
      <c r="I1152" s="82">
        <f>IF(ISBLANK($D1152),"",SUMIFS('8. 514 Details Included'!$I:$I,'8. 514 Details Included'!$A:$A,'7. 511_CAR_Student_Counts_Sec'!$A1152,'8. 514 Details Included'!$E:$E,'7. 511_CAR_Student_Counts_Sec'!$D1152,'8. 514 Details Included'!$D:$D,'7. 511_CAR_Student_Counts_Sec'!I$1,'8. 514 Details Included'!$G:$G,'7. 511_CAR_Student_Counts_Sec'!$F1152))</f>
        <v>0</v>
      </c>
      <c r="J1152" s="82">
        <f>IF(ISBLANK($D1152),"",SUMIFS('8. 514 Details Included'!$I:$I,'8. 514 Details Included'!$A:$A,'7. 511_CAR_Student_Counts_Sec'!$A1152,'8. 514 Details Included'!$E:$E,'7. 511_CAR_Student_Counts_Sec'!$D1152,'8. 514 Details Included'!$D:$D,'7. 511_CAR_Student_Counts_Sec'!J$1,'8. 514 Details Included'!$G:$G,'7. 511_CAR_Student_Counts_Sec'!$F1152))</f>
        <v>0</v>
      </c>
      <c r="K1152" s="82">
        <f>IF(ISBLANK($D1152),"",SUMIFS('8. 514 Details Included'!$I:$I,'8. 514 Details Included'!$A:$A,'7. 511_CAR_Student_Counts_Sec'!$A1152,'8. 514 Details Included'!$E:$E,'7. 511_CAR_Student_Counts_Sec'!$D1152,'8. 514 Details Included'!$D:$D,'7. 511_CAR_Student_Counts_Sec'!K$1,'8. 514 Details Included'!$G:$G,'7. 511_CAR_Student_Counts_Sec'!$F1152))</f>
        <v>0</v>
      </c>
      <c r="L1152" s="82">
        <f>IF(ISBLANK($D1152),"",SUMIFS('8. 514 Details Included'!$I:$I,'8. 514 Details Included'!$A:$A,'7. 511_CAR_Student_Counts_Sec'!$A1152,'8. 514 Details Included'!$E:$E,'7. 511_CAR_Student_Counts_Sec'!$D1152,'8. 514 Details Included'!$D:$D,'7. 511_CAR_Student_Counts_Sec'!L$1,'8. 514 Details Included'!$G:$G,'7. 511_CAR_Student_Counts_Sec'!$F1152))</f>
        <v>0</v>
      </c>
      <c r="M1152" s="82">
        <f>IF(ISBLANK($D1152),"",SUMIFS('8. 514 Details Included'!$I:$I,'8. 514 Details Included'!$A:$A,'7. 511_CAR_Student_Counts_Sec'!$A1152,'8. 514 Details Included'!$E:$E,'7. 511_CAR_Student_Counts_Sec'!$D1152,'8. 514 Details Included'!$D:$D,'7. 511_CAR_Student_Counts_Sec'!M$1,'8. 514 Details Included'!$G:$G,'7. 511_CAR_Student_Counts_Sec'!$F1152))</f>
        <v>0</v>
      </c>
      <c r="N1152" s="82">
        <f>IF(ISBLANK($D1152),"",SUMIFS('8. 514 Details Included'!$I:$I,'8. 514 Details Included'!$A:$A,'7. 511_CAR_Student_Counts_Sec'!$A1152,'8. 514 Details Included'!$E:$E,'7. 511_CAR_Student_Counts_Sec'!$D1152,'8. 514 Details Included'!$D:$D,'7. 511_CAR_Student_Counts_Sec'!N$1,'8. 514 Details Included'!$G:$G,'7. 511_CAR_Student_Counts_Sec'!$F1152))</f>
        <v>0</v>
      </c>
      <c r="O1152" s="81">
        <f t="shared" si="51"/>
        <v>31</v>
      </c>
      <c r="P1152" s="81">
        <f t="shared" si="52"/>
        <v>0</v>
      </c>
      <c r="Q1152" s="81" t="str">
        <f t="shared" si="53"/>
        <v>6-8</v>
      </c>
    </row>
    <row r="1153" spans="1:17" ht="15" outlineLevel="4" x14ac:dyDescent="0.2">
      <c r="A1153" s="85">
        <v>228</v>
      </c>
      <c r="B1153" s="86" t="s">
        <v>1115</v>
      </c>
      <c r="C1153" s="86" t="s">
        <v>1169</v>
      </c>
      <c r="D1153" s="85">
        <v>245</v>
      </c>
      <c r="E1153" s="86" t="s">
        <v>1588</v>
      </c>
      <c r="F1153" s="85">
        <v>4</v>
      </c>
      <c r="G1153" s="85">
        <v>31</v>
      </c>
      <c r="H1153" s="82">
        <f>IF(ISBLANK($D1153),"",SUMIFS('8. 514 Details Included'!$I:$I,'8. 514 Details Included'!$A:$A,'7. 511_CAR_Student_Counts_Sec'!$A1153,'8. 514 Details Included'!$E:$E,'7. 511_CAR_Student_Counts_Sec'!$D1153,'8. 514 Details Included'!$D:$D,'7. 511_CAR_Student_Counts_Sec'!H$1,'8. 514 Details Included'!$G:$G,'7. 511_CAR_Student_Counts_Sec'!$F1153))</f>
        <v>0</v>
      </c>
      <c r="I1153" s="82">
        <f>IF(ISBLANK($D1153),"",SUMIFS('8. 514 Details Included'!$I:$I,'8. 514 Details Included'!$A:$A,'7. 511_CAR_Student_Counts_Sec'!$A1153,'8. 514 Details Included'!$E:$E,'7. 511_CAR_Student_Counts_Sec'!$D1153,'8. 514 Details Included'!$D:$D,'7. 511_CAR_Student_Counts_Sec'!I$1,'8. 514 Details Included'!$G:$G,'7. 511_CAR_Student_Counts_Sec'!$F1153))</f>
        <v>0</v>
      </c>
      <c r="J1153" s="82">
        <f>IF(ISBLANK($D1153),"",SUMIFS('8. 514 Details Included'!$I:$I,'8. 514 Details Included'!$A:$A,'7. 511_CAR_Student_Counts_Sec'!$A1153,'8. 514 Details Included'!$E:$E,'7. 511_CAR_Student_Counts_Sec'!$D1153,'8. 514 Details Included'!$D:$D,'7. 511_CAR_Student_Counts_Sec'!J$1,'8. 514 Details Included'!$G:$G,'7. 511_CAR_Student_Counts_Sec'!$F1153))</f>
        <v>31</v>
      </c>
      <c r="K1153" s="82">
        <f>IF(ISBLANK($D1153),"",SUMIFS('8. 514 Details Included'!$I:$I,'8. 514 Details Included'!$A:$A,'7. 511_CAR_Student_Counts_Sec'!$A1153,'8. 514 Details Included'!$E:$E,'7. 511_CAR_Student_Counts_Sec'!$D1153,'8. 514 Details Included'!$D:$D,'7. 511_CAR_Student_Counts_Sec'!K$1,'8. 514 Details Included'!$G:$G,'7. 511_CAR_Student_Counts_Sec'!$F1153))</f>
        <v>0</v>
      </c>
      <c r="L1153" s="82">
        <f>IF(ISBLANK($D1153),"",SUMIFS('8. 514 Details Included'!$I:$I,'8. 514 Details Included'!$A:$A,'7. 511_CAR_Student_Counts_Sec'!$A1153,'8. 514 Details Included'!$E:$E,'7. 511_CAR_Student_Counts_Sec'!$D1153,'8. 514 Details Included'!$D:$D,'7. 511_CAR_Student_Counts_Sec'!L$1,'8. 514 Details Included'!$G:$G,'7. 511_CAR_Student_Counts_Sec'!$F1153))</f>
        <v>0</v>
      </c>
      <c r="M1153" s="82">
        <f>IF(ISBLANK($D1153),"",SUMIFS('8. 514 Details Included'!$I:$I,'8. 514 Details Included'!$A:$A,'7. 511_CAR_Student_Counts_Sec'!$A1153,'8. 514 Details Included'!$E:$E,'7. 511_CAR_Student_Counts_Sec'!$D1153,'8. 514 Details Included'!$D:$D,'7. 511_CAR_Student_Counts_Sec'!M$1,'8. 514 Details Included'!$G:$G,'7. 511_CAR_Student_Counts_Sec'!$F1153))</f>
        <v>0</v>
      </c>
      <c r="N1153" s="82">
        <f>IF(ISBLANK($D1153),"",SUMIFS('8. 514 Details Included'!$I:$I,'8. 514 Details Included'!$A:$A,'7. 511_CAR_Student_Counts_Sec'!$A1153,'8. 514 Details Included'!$E:$E,'7. 511_CAR_Student_Counts_Sec'!$D1153,'8. 514 Details Included'!$D:$D,'7. 511_CAR_Student_Counts_Sec'!N$1,'8. 514 Details Included'!$G:$G,'7. 511_CAR_Student_Counts_Sec'!$F1153))</f>
        <v>0</v>
      </c>
      <c r="O1153" s="81">
        <f t="shared" si="51"/>
        <v>31</v>
      </c>
      <c r="P1153" s="81">
        <f t="shared" si="52"/>
        <v>0</v>
      </c>
      <c r="Q1153" s="81" t="str">
        <f t="shared" si="53"/>
        <v>6-8</v>
      </c>
    </row>
    <row r="1154" spans="1:17" ht="15" outlineLevel="4" x14ac:dyDescent="0.2">
      <c r="A1154" s="85">
        <v>228</v>
      </c>
      <c r="B1154" s="86" t="s">
        <v>1115</v>
      </c>
      <c r="C1154" s="86" t="s">
        <v>1169</v>
      </c>
      <c r="D1154" s="85">
        <v>245</v>
      </c>
      <c r="E1154" s="86" t="s">
        <v>1588</v>
      </c>
      <c r="F1154" s="85">
        <v>6</v>
      </c>
      <c r="G1154" s="85">
        <v>30</v>
      </c>
      <c r="H1154" s="82">
        <f>IF(ISBLANK($D1154),"",SUMIFS('8. 514 Details Included'!$I:$I,'8. 514 Details Included'!$A:$A,'7. 511_CAR_Student_Counts_Sec'!$A1154,'8. 514 Details Included'!$E:$E,'7. 511_CAR_Student_Counts_Sec'!$D1154,'8. 514 Details Included'!$D:$D,'7. 511_CAR_Student_Counts_Sec'!H$1,'8. 514 Details Included'!$G:$G,'7. 511_CAR_Student_Counts_Sec'!$F1154))</f>
        <v>30</v>
      </c>
      <c r="I1154" s="82">
        <f>IF(ISBLANK($D1154),"",SUMIFS('8. 514 Details Included'!$I:$I,'8. 514 Details Included'!$A:$A,'7. 511_CAR_Student_Counts_Sec'!$A1154,'8. 514 Details Included'!$E:$E,'7. 511_CAR_Student_Counts_Sec'!$D1154,'8. 514 Details Included'!$D:$D,'7. 511_CAR_Student_Counts_Sec'!I$1,'8. 514 Details Included'!$G:$G,'7. 511_CAR_Student_Counts_Sec'!$F1154))</f>
        <v>0</v>
      </c>
      <c r="J1154" s="82">
        <f>IF(ISBLANK($D1154),"",SUMIFS('8. 514 Details Included'!$I:$I,'8. 514 Details Included'!$A:$A,'7. 511_CAR_Student_Counts_Sec'!$A1154,'8. 514 Details Included'!$E:$E,'7. 511_CAR_Student_Counts_Sec'!$D1154,'8. 514 Details Included'!$D:$D,'7. 511_CAR_Student_Counts_Sec'!J$1,'8. 514 Details Included'!$G:$G,'7. 511_CAR_Student_Counts_Sec'!$F1154))</f>
        <v>0</v>
      </c>
      <c r="K1154" s="82">
        <f>IF(ISBLANK($D1154),"",SUMIFS('8. 514 Details Included'!$I:$I,'8. 514 Details Included'!$A:$A,'7. 511_CAR_Student_Counts_Sec'!$A1154,'8. 514 Details Included'!$E:$E,'7. 511_CAR_Student_Counts_Sec'!$D1154,'8. 514 Details Included'!$D:$D,'7. 511_CAR_Student_Counts_Sec'!K$1,'8. 514 Details Included'!$G:$G,'7. 511_CAR_Student_Counts_Sec'!$F1154))</f>
        <v>0</v>
      </c>
      <c r="L1154" s="82">
        <f>IF(ISBLANK($D1154),"",SUMIFS('8. 514 Details Included'!$I:$I,'8. 514 Details Included'!$A:$A,'7. 511_CAR_Student_Counts_Sec'!$A1154,'8. 514 Details Included'!$E:$E,'7. 511_CAR_Student_Counts_Sec'!$D1154,'8. 514 Details Included'!$D:$D,'7. 511_CAR_Student_Counts_Sec'!L$1,'8. 514 Details Included'!$G:$G,'7. 511_CAR_Student_Counts_Sec'!$F1154))</f>
        <v>0</v>
      </c>
      <c r="M1154" s="82">
        <f>IF(ISBLANK($D1154),"",SUMIFS('8. 514 Details Included'!$I:$I,'8. 514 Details Included'!$A:$A,'7. 511_CAR_Student_Counts_Sec'!$A1154,'8. 514 Details Included'!$E:$E,'7. 511_CAR_Student_Counts_Sec'!$D1154,'8. 514 Details Included'!$D:$D,'7. 511_CAR_Student_Counts_Sec'!M$1,'8. 514 Details Included'!$G:$G,'7. 511_CAR_Student_Counts_Sec'!$F1154))</f>
        <v>0</v>
      </c>
      <c r="N1154" s="82">
        <f>IF(ISBLANK($D1154),"",SUMIFS('8. 514 Details Included'!$I:$I,'8. 514 Details Included'!$A:$A,'7. 511_CAR_Student_Counts_Sec'!$A1154,'8. 514 Details Included'!$E:$E,'7. 511_CAR_Student_Counts_Sec'!$D1154,'8. 514 Details Included'!$D:$D,'7. 511_CAR_Student_Counts_Sec'!N$1,'8. 514 Details Included'!$G:$G,'7. 511_CAR_Student_Counts_Sec'!$F1154))</f>
        <v>0</v>
      </c>
      <c r="O1154" s="81">
        <f t="shared" ref="O1154:O1217" si="54">IF(ISBLANK($D1154),"",SUM(H1154:J1154))</f>
        <v>30</v>
      </c>
      <c r="P1154" s="81">
        <f t="shared" ref="P1154:P1217" si="55">IF(ISBLANK($D1154),"",SUM(K1154:N1154))</f>
        <v>0</v>
      </c>
      <c r="Q1154" s="81" t="str">
        <f t="shared" ref="Q1154:Q1217" si="56">IF(SUM(O1154:P1154)=0,"",IF(O1154&gt;0,"6-8",IF(P1154&gt;0,"9-12","Both 6-8 and 9-12")))</f>
        <v>6-8</v>
      </c>
    </row>
    <row r="1155" spans="1:17" ht="15" outlineLevel="4" x14ac:dyDescent="0.2">
      <c r="A1155" s="85">
        <v>228</v>
      </c>
      <c r="B1155" s="86" t="s">
        <v>1115</v>
      </c>
      <c r="C1155" s="86" t="s">
        <v>1169</v>
      </c>
      <c r="D1155" s="85">
        <v>328</v>
      </c>
      <c r="E1155" s="86" t="s">
        <v>1587</v>
      </c>
      <c r="F1155" s="85">
        <v>1</v>
      </c>
      <c r="G1155" s="85">
        <v>30</v>
      </c>
      <c r="H1155" s="82">
        <f>IF(ISBLANK($D1155),"",SUMIFS('8. 514 Details Included'!$I:$I,'8. 514 Details Included'!$A:$A,'7. 511_CAR_Student_Counts_Sec'!$A1155,'8. 514 Details Included'!$E:$E,'7. 511_CAR_Student_Counts_Sec'!$D1155,'8. 514 Details Included'!$D:$D,'7. 511_CAR_Student_Counts_Sec'!H$1,'8. 514 Details Included'!$G:$G,'7. 511_CAR_Student_Counts_Sec'!$F1155))</f>
        <v>30</v>
      </c>
      <c r="I1155" s="82">
        <f>IF(ISBLANK($D1155),"",SUMIFS('8. 514 Details Included'!$I:$I,'8. 514 Details Included'!$A:$A,'7. 511_CAR_Student_Counts_Sec'!$A1155,'8. 514 Details Included'!$E:$E,'7. 511_CAR_Student_Counts_Sec'!$D1155,'8. 514 Details Included'!$D:$D,'7. 511_CAR_Student_Counts_Sec'!I$1,'8. 514 Details Included'!$G:$G,'7. 511_CAR_Student_Counts_Sec'!$F1155))</f>
        <v>0</v>
      </c>
      <c r="J1155" s="82">
        <f>IF(ISBLANK($D1155),"",SUMIFS('8. 514 Details Included'!$I:$I,'8. 514 Details Included'!$A:$A,'7. 511_CAR_Student_Counts_Sec'!$A1155,'8. 514 Details Included'!$E:$E,'7. 511_CAR_Student_Counts_Sec'!$D1155,'8. 514 Details Included'!$D:$D,'7. 511_CAR_Student_Counts_Sec'!J$1,'8. 514 Details Included'!$G:$G,'7. 511_CAR_Student_Counts_Sec'!$F1155))</f>
        <v>0</v>
      </c>
      <c r="K1155" s="82">
        <f>IF(ISBLANK($D1155),"",SUMIFS('8. 514 Details Included'!$I:$I,'8. 514 Details Included'!$A:$A,'7. 511_CAR_Student_Counts_Sec'!$A1155,'8. 514 Details Included'!$E:$E,'7. 511_CAR_Student_Counts_Sec'!$D1155,'8. 514 Details Included'!$D:$D,'7. 511_CAR_Student_Counts_Sec'!K$1,'8. 514 Details Included'!$G:$G,'7. 511_CAR_Student_Counts_Sec'!$F1155))</f>
        <v>0</v>
      </c>
      <c r="L1155" s="82">
        <f>IF(ISBLANK($D1155),"",SUMIFS('8. 514 Details Included'!$I:$I,'8. 514 Details Included'!$A:$A,'7. 511_CAR_Student_Counts_Sec'!$A1155,'8. 514 Details Included'!$E:$E,'7. 511_CAR_Student_Counts_Sec'!$D1155,'8. 514 Details Included'!$D:$D,'7. 511_CAR_Student_Counts_Sec'!L$1,'8. 514 Details Included'!$G:$G,'7. 511_CAR_Student_Counts_Sec'!$F1155))</f>
        <v>0</v>
      </c>
      <c r="M1155" s="82">
        <f>IF(ISBLANK($D1155),"",SUMIFS('8. 514 Details Included'!$I:$I,'8. 514 Details Included'!$A:$A,'7. 511_CAR_Student_Counts_Sec'!$A1155,'8. 514 Details Included'!$E:$E,'7. 511_CAR_Student_Counts_Sec'!$D1155,'8. 514 Details Included'!$D:$D,'7. 511_CAR_Student_Counts_Sec'!M$1,'8. 514 Details Included'!$G:$G,'7. 511_CAR_Student_Counts_Sec'!$F1155))</f>
        <v>0</v>
      </c>
      <c r="N1155" s="82">
        <f>IF(ISBLANK($D1155),"",SUMIFS('8. 514 Details Included'!$I:$I,'8. 514 Details Included'!$A:$A,'7. 511_CAR_Student_Counts_Sec'!$A1155,'8. 514 Details Included'!$E:$E,'7. 511_CAR_Student_Counts_Sec'!$D1155,'8. 514 Details Included'!$D:$D,'7. 511_CAR_Student_Counts_Sec'!N$1,'8. 514 Details Included'!$G:$G,'7. 511_CAR_Student_Counts_Sec'!$F1155))</f>
        <v>0</v>
      </c>
      <c r="O1155" s="81">
        <f t="shared" si="54"/>
        <v>30</v>
      </c>
      <c r="P1155" s="81">
        <f t="shared" si="55"/>
        <v>0</v>
      </c>
      <c r="Q1155" s="81" t="str">
        <f t="shared" si="56"/>
        <v>6-8</v>
      </c>
    </row>
    <row r="1156" spans="1:17" ht="15" outlineLevel="4" x14ac:dyDescent="0.2">
      <c r="A1156" s="85">
        <v>228</v>
      </c>
      <c r="B1156" s="86" t="s">
        <v>1115</v>
      </c>
      <c r="C1156" s="86" t="s">
        <v>1169</v>
      </c>
      <c r="D1156" s="85">
        <v>328</v>
      </c>
      <c r="E1156" s="86" t="s">
        <v>1587</v>
      </c>
      <c r="F1156" s="85">
        <v>6</v>
      </c>
      <c r="G1156" s="85">
        <v>30</v>
      </c>
      <c r="H1156" s="82">
        <f>IF(ISBLANK($D1156),"",SUMIFS('8. 514 Details Included'!$I:$I,'8. 514 Details Included'!$A:$A,'7. 511_CAR_Student_Counts_Sec'!$A1156,'8. 514 Details Included'!$E:$E,'7. 511_CAR_Student_Counts_Sec'!$D1156,'8. 514 Details Included'!$D:$D,'7. 511_CAR_Student_Counts_Sec'!H$1,'8. 514 Details Included'!$G:$G,'7. 511_CAR_Student_Counts_Sec'!$F1156))</f>
        <v>30</v>
      </c>
      <c r="I1156" s="82">
        <f>IF(ISBLANK($D1156),"",SUMIFS('8. 514 Details Included'!$I:$I,'8. 514 Details Included'!$A:$A,'7. 511_CAR_Student_Counts_Sec'!$A1156,'8. 514 Details Included'!$E:$E,'7. 511_CAR_Student_Counts_Sec'!$D1156,'8. 514 Details Included'!$D:$D,'7. 511_CAR_Student_Counts_Sec'!I$1,'8. 514 Details Included'!$G:$G,'7. 511_CAR_Student_Counts_Sec'!$F1156))</f>
        <v>0</v>
      </c>
      <c r="J1156" s="82">
        <f>IF(ISBLANK($D1156),"",SUMIFS('8. 514 Details Included'!$I:$I,'8. 514 Details Included'!$A:$A,'7. 511_CAR_Student_Counts_Sec'!$A1156,'8. 514 Details Included'!$E:$E,'7. 511_CAR_Student_Counts_Sec'!$D1156,'8. 514 Details Included'!$D:$D,'7. 511_CAR_Student_Counts_Sec'!J$1,'8. 514 Details Included'!$G:$G,'7. 511_CAR_Student_Counts_Sec'!$F1156))</f>
        <v>0</v>
      </c>
      <c r="K1156" s="82">
        <f>IF(ISBLANK($D1156),"",SUMIFS('8. 514 Details Included'!$I:$I,'8. 514 Details Included'!$A:$A,'7. 511_CAR_Student_Counts_Sec'!$A1156,'8. 514 Details Included'!$E:$E,'7. 511_CAR_Student_Counts_Sec'!$D1156,'8. 514 Details Included'!$D:$D,'7. 511_CAR_Student_Counts_Sec'!K$1,'8. 514 Details Included'!$G:$G,'7. 511_CAR_Student_Counts_Sec'!$F1156))</f>
        <v>0</v>
      </c>
      <c r="L1156" s="82">
        <f>IF(ISBLANK($D1156),"",SUMIFS('8. 514 Details Included'!$I:$I,'8. 514 Details Included'!$A:$A,'7. 511_CAR_Student_Counts_Sec'!$A1156,'8. 514 Details Included'!$E:$E,'7. 511_CAR_Student_Counts_Sec'!$D1156,'8. 514 Details Included'!$D:$D,'7. 511_CAR_Student_Counts_Sec'!L$1,'8. 514 Details Included'!$G:$G,'7. 511_CAR_Student_Counts_Sec'!$F1156))</f>
        <v>0</v>
      </c>
      <c r="M1156" s="82">
        <f>IF(ISBLANK($D1156),"",SUMIFS('8. 514 Details Included'!$I:$I,'8. 514 Details Included'!$A:$A,'7. 511_CAR_Student_Counts_Sec'!$A1156,'8. 514 Details Included'!$E:$E,'7. 511_CAR_Student_Counts_Sec'!$D1156,'8. 514 Details Included'!$D:$D,'7. 511_CAR_Student_Counts_Sec'!M$1,'8. 514 Details Included'!$G:$G,'7. 511_CAR_Student_Counts_Sec'!$F1156))</f>
        <v>0</v>
      </c>
      <c r="N1156" s="82">
        <f>IF(ISBLANK($D1156),"",SUMIFS('8. 514 Details Included'!$I:$I,'8. 514 Details Included'!$A:$A,'7. 511_CAR_Student_Counts_Sec'!$A1156,'8. 514 Details Included'!$E:$E,'7. 511_CAR_Student_Counts_Sec'!$D1156,'8. 514 Details Included'!$D:$D,'7. 511_CAR_Student_Counts_Sec'!N$1,'8. 514 Details Included'!$G:$G,'7. 511_CAR_Student_Counts_Sec'!$F1156))</f>
        <v>0</v>
      </c>
      <c r="O1156" s="81">
        <f t="shared" si="54"/>
        <v>30</v>
      </c>
      <c r="P1156" s="81">
        <f t="shared" si="55"/>
        <v>0</v>
      </c>
      <c r="Q1156" s="81" t="str">
        <f t="shared" si="56"/>
        <v>6-8</v>
      </c>
    </row>
    <row r="1157" spans="1:17" ht="15" outlineLevel="4" x14ac:dyDescent="0.2">
      <c r="A1157" s="85">
        <v>228</v>
      </c>
      <c r="B1157" s="86" t="s">
        <v>1115</v>
      </c>
      <c r="C1157" s="86" t="s">
        <v>1169</v>
      </c>
      <c r="D1157" s="85">
        <v>160</v>
      </c>
      <c r="E1157" s="86" t="s">
        <v>1591</v>
      </c>
      <c r="F1157" s="85">
        <v>1</v>
      </c>
      <c r="G1157" s="85">
        <v>30</v>
      </c>
      <c r="H1157" s="82">
        <f>IF(ISBLANK($D1157),"",SUMIFS('8. 514 Details Included'!$I:$I,'8. 514 Details Included'!$A:$A,'7. 511_CAR_Student_Counts_Sec'!$A1157,'8. 514 Details Included'!$E:$E,'7. 511_CAR_Student_Counts_Sec'!$D1157,'8. 514 Details Included'!$D:$D,'7. 511_CAR_Student_Counts_Sec'!H$1,'8. 514 Details Included'!$G:$G,'7. 511_CAR_Student_Counts_Sec'!$F1157))</f>
        <v>0</v>
      </c>
      <c r="I1157" s="82">
        <f>IF(ISBLANK($D1157),"",SUMIFS('8. 514 Details Included'!$I:$I,'8. 514 Details Included'!$A:$A,'7. 511_CAR_Student_Counts_Sec'!$A1157,'8. 514 Details Included'!$E:$E,'7. 511_CAR_Student_Counts_Sec'!$D1157,'8. 514 Details Included'!$D:$D,'7. 511_CAR_Student_Counts_Sec'!I$1,'8. 514 Details Included'!$G:$G,'7. 511_CAR_Student_Counts_Sec'!$F1157))</f>
        <v>30</v>
      </c>
      <c r="J1157" s="82">
        <f>IF(ISBLANK($D1157),"",SUMIFS('8. 514 Details Included'!$I:$I,'8. 514 Details Included'!$A:$A,'7. 511_CAR_Student_Counts_Sec'!$A1157,'8. 514 Details Included'!$E:$E,'7. 511_CAR_Student_Counts_Sec'!$D1157,'8. 514 Details Included'!$D:$D,'7. 511_CAR_Student_Counts_Sec'!J$1,'8. 514 Details Included'!$G:$G,'7. 511_CAR_Student_Counts_Sec'!$F1157))</f>
        <v>0</v>
      </c>
      <c r="K1157" s="82">
        <f>IF(ISBLANK($D1157),"",SUMIFS('8. 514 Details Included'!$I:$I,'8. 514 Details Included'!$A:$A,'7. 511_CAR_Student_Counts_Sec'!$A1157,'8. 514 Details Included'!$E:$E,'7. 511_CAR_Student_Counts_Sec'!$D1157,'8. 514 Details Included'!$D:$D,'7. 511_CAR_Student_Counts_Sec'!K$1,'8. 514 Details Included'!$G:$G,'7. 511_CAR_Student_Counts_Sec'!$F1157))</f>
        <v>0</v>
      </c>
      <c r="L1157" s="82">
        <f>IF(ISBLANK($D1157),"",SUMIFS('8. 514 Details Included'!$I:$I,'8. 514 Details Included'!$A:$A,'7. 511_CAR_Student_Counts_Sec'!$A1157,'8. 514 Details Included'!$E:$E,'7. 511_CAR_Student_Counts_Sec'!$D1157,'8. 514 Details Included'!$D:$D,'7. 511_CAR_Student_Counts_Sec'!L$1,'8. 514 Details Included'!$G:$G,'7. 511_CAR_Student_Counts_Sec'!$F1157))</f>
        <v>0</v>
      </c>
      <c r="M1157" s="82">
        <f>IF(ISBLANK($D1157),"",SUMIFS('8. 514 Details Included'!$I:$I,'8. 514 Details Included'!$A:$A,'7. 511_CAR_Student_Counts_Sec'!$A1157,'8. 514 Details Included'!$E:$E,'7. 511_CAR_Student_Counts_Sec'!$D1157,'8. 514 Details Included'!$D:$D,'7. 511_CAR_Student_Counts_Sec'!M$1,'8. 514 Details Included'!$G:$G,'7. 511_CAR_Student_Counts_Sec'!$F1157))</f>
        <v>0</v>
      </c>
      <c r="N1157" s="82">
        <f>IF(ISBLANK($D1157),"",SUMIFS('8. 514 Details Included'!$I:$I,'8. 514 Details Included'!$A:$A,'7. 511_CAR_Student_Counts_Sec'!$A1157,'8. 514 Details Included'!$E:$E,'7. 511_CAR_Student_Counts_Sec'!$D1157,'8. 514 Details Included'!$D:$D,'7. 511_CAR_Student_Counts_Sec'!N$1,'8. 514 Details Included'!$G:$G,'7. 511_CAR_Student_Counts_Sec'!$F1157))</f>
        <v>0</v>
      </c>
      <c r="O1157" s="81">
        <f t="shared" si="54"/>
        <v>30</v>
      </c>
      <c r="P1157" s="81">
        <f t="shared" si="55"/>
        <v>0</v>
      </c>
      <c r="Q1157" s="81" t="str">
        <f t="shared" si="56"/>
        <v>6-8</v>
      </c>
    </row>
    <row r="1158" spans="1:17" ht="15" outlineLevel="4" x14ac:dyDescent="0.2">
      <c r="A1158" s="85">
        <v>228</v>
      </c>
      <c r="B1158" s="86" t="s">
        <v>1115</v>
      </c>
      <c r="C1158" s="86" t="s">
        <v>1169</v>
      </c>
      <c r="D1158" s="85">
        <v>160</v>
      </c>
      <c r="E1158" s="86" t="s">
        <v>1591</v>
      </c>
      <c r="F1158" s="85">
        <v>3</v>
      </c>
      <c r="G1158" s="85">
        <v>32</v>
      </c>
      <c r="H1158" s="82">
        <f>IF(ISBLANK($D1158),"",SUMIFS('8. 514 Details Included'!$I:$I,'8. 514 Details Included'!$A:$A,'7. 511_CAR_Student_Counts_Sec'!$A1158,'8. 514 Details Included'!$E:$E,'7. 511_CAR_Student_Counts_Sec'!$D1158,'8. 514 Details Included'!$D:$D,'7. 511_CAR_Student_Counts_Sec'!H$1,'8. 514 Details Included'!$G:$G,'7. 511_CAR_Student_Counts_Sec'!$F1158))</f>
        <v>0</v>
      </c>
      <c r="I1158" s="82">
        <f>IF(ISBLANK($D1158),"",SUMIFS('8. 514 Details Included'!$I:$I,'8. 514 Details Included'!$A:$A,'7. 511_CAR_Student_Counts_Sec'!$A1158,'8. 514 Details Included'!$E:$E,'7. 511_CAR_Student_Counts_Sec'!$D1158,'8. 514 Details Included'!$D:$D,'7. 511_CAR_Student_Counts_Sec'!I$1,'8. 514 Details Included'!$G:$G,'7. 511_CAR_Student_Counts_Sec'!$F1158))</f>
        <v>32</v>
      </c>
      <c r="J1158" s="82">
        <f>IF(ISBLANK($D1158),"",SUMIFS('8. 514 Details Included'!$I:$I,'8. 514 Details Included'!$A:$A,'7. 511_CAR_Student_Counts_Sec'!$A1158,'8. 514 Details Included'!$E:$E,'7. 511_CAR_Student_Counts_Sec'!$D1158,'8. 514 Details Included'!$D:$D,'7. 511_CAR_Student_Counts_Sec'!J$1,'8. 514 Details Included'!$G:$G,'7. 511_CAR_Student_Counts_Sec'!$F1158))</f>
        <v>0</v>
      </c>
      <c r="K1158" s="82">
        <f>IF(ISBLANK($D1158),"",SUMIFS('8. 514 Details Included'!$I:$I,'8. 514 Details Included'!$A:$A,'7. 511_CAR_Student_Counts_Sec'!$A1158,'8. 514 Details Included'!$E:$E,'7. 511_CAR_Student_Counts_Sec'!$D1158,'8. 514 Details Included'!$D:$D,'7. 511_CAR_Student_Counts_Sec'!K$1,'8. 514 Details Included'!$G:$G,'7. 511_CAR_Student_Counts_Sec'!$F1158))</f>
        <v>0</v>
      </c>
      <c r="L1158" s="82">
        <f>IF(ISBLANK($D1158),"",SUMIFS('8. 514 Details Included'!$I:$I,'8. 514 Details Included'!$A:$A,'7. 511_CAR_Student_Counts_Sec'!$A1158,'8. 514 Details Included'!$E:$E,'7. 511_CAR_Student_Counts_Sec'!$D1158,'8. 514 Details Included'!$D:$D,'7. 511_CAR_Student_Counts_Sec'!L$1,'8. 514 Details Included'!$G:$G,'7. 511_CAR_Student_Counts_Sec'!$F1158))</f>
        <v>0</v>
      </c>
      <c r="M1158" s="82">
        <f>IF(ISBLANK($D1158),"",SUMIFS('8. 514 Details Included'!$I:$I,'8. 514 Details Included'!$A:$A,'7. 511_CAR_Student_Counts_Sec'!$A1158,'8. 514 Details Included'!$E:$E,'7. 511_CAR_Student_Counts_Sec'!$D1158,'8. 514 Details Included'!$D:$D,'7. 511_CAR_Student_Counts_Sec'!M$1,'8. 514 Details Included'!$G:$G,'7. 511_CAR_Student_Counts_Sec'!$F1158))</f>
        <v>0</v>
      </c>
      <c r="N1158" s="82">
        <f>IF(ISBLANK($D1158),"",SUMIFS('8. 514 Details Included'!$I:$I,'8. 514 Details Included'!$A:$A,'7. 511_CAR_Student_Counts_Sec'!$A1158,'8. 514 Details Included'!$E:$E,'7. 511_CAR_Student_Counts_Sec'!$D1158,'8. 514 Details Included'!$D:$D,'7. 511_CAR_Student_Counts_Sec'!N$1,'8. 514 Details Included'!$G:$G,'7. 511_CAR_Student_Counts_Sec'!$F1158))</f>
        <v>0</v>
      </c>
      <c r="O1158" s="81">
        <f t="shared" si="54"/>
        <v>32</v>
      </c>
      <c r="P1158" s="81">
        <f t="shared" si="55"/>
        <v>0</v>
      </c>
      <c r="Q1158" s="81" t="str">
        <f t="shared" si="56"/>
        <v>6-8</v>
      </c>
    </row>
    <row r="1159" spans="1:17" ht="15" outlineLevel="4" x14ac:dyDescent="0.2">
      <c r="A1159" s="85">
        <v>228</v>
      </c>
      <c r="B1159" s="86" t="s">
        <v>1115</v>
      </c>
      <c r="C1159" s="86" t="s">
        <v>1169</v>
      </c>
      <c r="D1159" s="85">
        <v>160</v>
      </c>
      <c r="E1159" s="86" t="s">
        <v>1591</v>
      </c>
      <c r="F1159" s="85">
        <v>6</v>
      </c>
      <c r="G1159" s="85">
        <v>26</v>
      </c>
      <c r="H1159" s="82">
        <f>IF(ISBLANK($D1159),"",SUMIFS('8. 514 Details Included'!$I:$I,'8. 514 Details Included'!$A:$A,'7. 511_CAR_Student_Counts_Sec'!$A1159,'8. 514 Details Included'!$E:$E,'7. 511_CAR_Student_Counts_Sec'!$D1159,'8. 514 Details Included'!$D:$D,'7. 511_CAR_Student_Counts_Sec'!H$1,'8. 514 Details Included'!$G:$G,'7. 511_CAR_Student_Counts_Sec'!$F1159))</f>
        <v>0</v>
      </c>
      <c r="I1159" s="82">
        <f>IF(ISBLANK($D1159),"",SUMIFS('8. 514 Details Included'!$I:$I,'8. 514 Details Included'!$A:$A,'7. 511_CAR_Student_Counts_Sec'!$A1159,'8. 514 Details Included'!$E:$E,'7. 511_CAR_Student_Counts_Sec'!$D1159,'8. 514 Details Included'!$D:$D,'7. 511_CAR_Student_Counts_Sec'!I$1,'8. 514 Details Included'!$G:$G,'7. 511_CAR_Student_Counts_Sec'!$F1159))</f>
        <v>26</v>
      </c>
      <c r="J1159" s="82">
        <f>IF(ISBLANK($D1159),"",SUMIFS('8. 514 Details Included'!$I:$I,'8. 514 Details Included'!$A:$A,'7. 511_CAR_Student_Counts_Sec'!$A1159,'8. 514 Details Included'!$E:$E,'7. 511_CAR_Student_Counts_Sec'!$D1159,'8. 514 Details Included'!$D:$D,'7. 511_CAR_Student_Counts_Sec'!J$1,'8. 514 Details Included'!$G:$G,'7. 511_CAR_Student_Counts_Sec'!$F1159))</f>
        <v>0</v>
      </c>
      <c r="K1159" s="82">
        <f>IF(ISBLANK($D1159),"",SUMIFS('8. 514 Details Included'!$I:$I,'8. 514 Details Included'!$A:$A,'7. 511_CAR_Student_Counts_Sec'!$A1159,'8. 514 Details Included'!$E:$E,'7. 511_CAR_Student_Counts_Sec'!$D1159,'8. 514 Details Included'!$D:$D,'7. 511_CAR_Student_Counts_Sec'!K$1,'8. 514 Details Included'!$G:$G,'7. 511_CAR_Student_Counts_Sec'!$F1159))</f>
        <v>0</v>
      </c>
      <c r="L1159" s="82">
        <f>IF(ISBLANK($D1159),"",SUMIFS('8. 514 Details Included'!$I:$I,'8. 514 Details Included'!$A:$A,'7. 511_CAR_Student_Counts_Sec'!$A1159,'8. 514 Details Included'!$E:$E,'7. 511_CAR_Student_Counts_Sec'!$D1159,'8. 514 Details Included'!$D:$D,'7. 511_CAR_Student_Counts_Sec'!L$1,'8. 514 Details Included'!$G:$G,'7. 511_CAR_Student_Counts_Sec'!$F1159))</f>
        <v>0</v>
      </c>
      <c r="M1159" s="82">
        <f>IF(ISBLANK($D1159),"",SUMIFS('8. 514 Details Included'!$I:$I,'8. 514 Details Included'!$A:$A,'7. 511_CAR_Student_Counts_Sec'!$A1159,'8. 514 Details Included'!$E:$E,'7. 511_CAR_Student_Counts_Sec'!$D1159,'8. 514 Details Included'!$D:$D,'7. 511_CAR_Student_Counts_Sec'!M$1,'8. 514 Details Included'!$G:$G,'7. 511_CAR_Student_Counts_Sec'!$F1159))</f>
        <v>0</v>
      </c>
      <c r="N1159" s="82">
        <f>IF(ISBLANK($D1159),"",SUMIFS('8. 514 Details Included'!$I:$I,'8. 514 Details Included'!$A:$A,'7. 511_CAR_Student_Counts_Sec'!$A1159,'8. 514 Details Included'!$E:$E,'7. 511_CAR_Student_Counts_Sec'!$D1159,'8. 514 Details Included'!$D:$D,'7. 511_CAR_Student_Counts_Sec'!N$1,'8. 514 Details Included'!$G:$G,'7. 511_CAR_Student_Counts_Sec'!$F1159))</f>
        <v>0</v>
      </c>
      <c r="O1159" s="81">
        <f t="shared" si="54"/>
        <v>26</v>
      </c>
      <c r="P1159" s="81">
        <f t="shared" si="55"/>
        <v>0</v>
      </c>
      <c r="Q1159" s="81" t="str">
        <f t="shared" si="56"/>
        <v>6-8</v>
      </c>
    </row>
    <row r="1160" spans="1:17" ht="15" outlineLevel="4" x14ac:dyDescent="0.2">
      <c r="A1160" s="85">
        <v>228</v>
      </c>
      <c r="B1160" s="86" t="s">
        <v>1115</v>
      </c>
      <c r="C1160" s="86" t="s">
        <v>1169</v>
      </c>
      <c r="D1160" s="85">
        <v>160</v>
      </c>
      <c r="E1160" s="86" t="s">
        <v>1591</v>
      </c>
      <c r="F1160" s="85">
        <v>8</v>
      </c>
      <c r="G1160" s="85">
        <v>32</v>
      </c>
      <c r="H1160" s="82">
        <f>IF(ISBLANK($D1160),"",SUMIFS('8. 514 Details Included'!$I:$I,'8. 514 Details Included'!$A:$A,'7. 511_CAR_Student_Counts_Sec'!$A1160,'8. 514 Details Included'!$E:$E,'7. 511_CAR_Student_Counts_Sec'!$D1160,'8. 514 Details Included'!$D:$D,'7. 511_CAR_Student_Counts_Sec'!H$1,'8. 514 Details Included'!$G:$G,'7. 511_CAR_Student_Counts_Sec'!$F1160))</f>
        <v>0</v>
      </c>
      <c r="I1160" s="82">
        <f>IF(ISBLANK($D1160),"",SUMIFS('8. 514 Details Included'!$I:$I,'8. 514 Details Included'!$A:$A,'7. 511_CAR_Student_Counts_Sec'!$A1160,'8. 514 Details Included'!$E:$E,'7. 511_CAR_Student_Counts_Sec'!$D1160,'8. 514 Details Included'!$D:$D,'7. 511_CAR_Student_Counts_Sec'!I$1,'8. 514 Details Included'!$G:$G,'7. 511_CAR_Student_Counts_Sec'!$F1160))</f>
        <v>32</v>
      </c>
      <c r="J1160" s="82">
        <f>IF(ISBLANK($D1160),"",SUMIFS('8. 514 Details Included'!$I:$I,'8. 514 Details Included'!$A:$A,'7. 511_CAR_Student_Counts_Sec'!$A1160,'8. 514 Details Included'!$E:$E,'7. 511_CAR_Student_Counts_Sec'!$D1160,'8. 514 Details Included'!$D:$D,'7. 511_CAR_Student_Counts_Sec'!J$1,'8. 514 Details Included'!$G:$G,'7. 511_CAR_Student_Counts_Sec'!$F1160))</f>
        <v>0</v>
      </c>
      <c r="K1160" s="82">
        <f>IF(ISBLANK($D1160),"",SUMIFS('8. 514 Details Included'!$I:$I,'8. 514 Details Included'!$A:$A,'7. 511_CAR_Student_Counts_Sec'!$A1160,'8. 514 Details Included'!$E:$E,'7. 511_CAR_Student_Counts_Sec'!$D1160,'8. 514 Details Included'!$D:$D,'7. 511_CAR_Student_Counts_Sec'!K$1,'8. 514 Details Included'!$G:$G,'7. 511_CAR_Student_Counts_Sec'!$F1160))</f>
        <v>0</v>
      </c>
      <c r="L1160" s="82">
        <f>IF(ISBLANK($D1160),"",SUMIFS('8. 514 Details Included'!$I:$I,'8. 514 Details Included'!$A:$A,'7. 511_CAR_Student_Counts_Sec'!$A1160,'8. 514 Details Included'!$E:$E,'7. 511_CAR_Student_Counts_Sec'!$D1160,'8. 514 Details Included'!$D:$D,'7. 511_CAR_Student_Counts_Sec'!L$1,'8. 514 Details Included'!$G:$G,'7. 511_CAR_Student_Counts_Sec'!$F1160))</f>
        <v>0</v>
      </c>
      <c r="M1160" s="82">
        <f>IF(ISBLANK($D1160),"",SUMIFS('8. 514 Details Included'!$I:$I,'8. 514 Details Included'!$A:$A,'7. 511_CAR_Student_Counts_Sec'!$A1160,'8. 514 Details Included'!$E:$E,'7. 511_CAR_Student_Counts_Sec'!$D1160,'8. 514 Details Included'!$D:$D,'7. 511_CAR_Student_Counts_Sec'!M$1,'8. 514 Details Included'!$G:$G,'7. 511_CAR_Student_Counts_Sec'!$F1160))</f>
        <v>0</v>
      </c>
      <c r="N1160" s="82">
        <f>IF(ISBLANK($D1160),"",SUMIFS('8. 514 Details Included'!$I:$I,'8. 514 Details Included'!$A:$A,'7. 511_CAR_Student_Counts_Sec'!$A1160,'8. 514 Details Included'!$E:$E,'7. 511_CAR_Student_Counts_Sec'!$D1160,'8. 514 Details Included'!$D:$D,'7. 511_CAR_Student_Counts_Sec'!N$1,'8. 514 Details Included'!$G:$G,'7. 511_CAR_Student_Counts_Sec'!$F1160))</f>
        <v>0</v>
      </c>
      <c r="O1160" s="81">
        <f t="shared" si="54"/>
        <v>32</v>
      </c>
      <c r="P1160" s="81">
        <f t="shared" si="55"/>
        <v>0</v>
      </c>
      <c r="Q1160" s="81" t="str">
        <f t="shared" si="56"/>
        <v>6-8</v>
      </c>
    </row>
    <row r="1161" spans="1:17" ht="15" outlineLevel="4" x14ac:dyDescent="0.2">
      <c r="A1161" s="85">
        <v>228</v>
      </c>
      <c r="B1161" s="86" t="s">
        <v>1115</v>
      </c>
      <c r="C1161" s="86" t="s">
        <v>1169</v>
      </c>
      <c r="D1161" s="85">
        <v>1</v>
      </c>
      <c r="E1161" s="86" t="s">
        <v>1590</v>
      </c>
      <c r="F1161" s="85">
        <v>1</v>
      </c>
      <c r="G1161" s="85">
        <v>23</v>
      </c>
      <c r="H1161" s="82">
        <f>IF(ISBLANK($D1161),"",SUMIFS('8. 514 Details Included'!$I:$I,'8. 514 Details Included'!$A:$A,'7. 511_CAR_Student_Counts_Sec'!$A1161,'8. 514 Details Included'!$E:$E,'7. 511_CAR_Student_Counts_Sec'!$D1161,'8. 514 Details Included'!$D:$D,'7. 511_CAR_Student_Counts_Sec'!H$1,'8. 514 Details Included'!$G:$G,'7. 511_CAR_Student_Counts_Sec'!$F1161))</f>
        <v>0</v>
      </c>
      <c r="I1161" s="82">
        <f>IF(ISBLANK($D1161),"",SUMIFS('8. 514 Details Included'!$I:$I,'8. 514 Details Included'!$A:$A,'7. 511_CAR_Student_Counts_Sec'!$A1161,'8. 514 Details Included'!$E:$E,'7. 511_CAR_Student_Counts_Sec'!$D1161,'8. 514 Details Included'!$D:$D,'7. 511_CAR_Student_Counts_Sec'!I$1,'8. 514 Details Included'!$G:$G,'7. 511_CAR_Student_Counts_Sec'!$F1161))</f>
        <v>0</v>
      </c>
      <c r="J1161" s="82">
        <f>IF(ISBLANK($D1161),"",SUMIFS('8. 514 Details Included'!$I:$I,'8. 514 Details Included'!$A:$A,'7. 511_CAR_Student_Counts_Sec'!$A1161,'8. 514 Details Included'!$E:$E,'7. 511_CAR_Student_Counts_Sec'!$D1161,'8. 514 Details Included'!$D:$D,'7. 511_CAR_Student_Counts_Sec'!J$1,'8. 514 Details Included'!$G:$G,'7. 511_CAR_Student_Counts_Sec'!$F1161))</f>
        <v>23</v>
      </c>
      <c r="K1161" s="82">
        <f>IF(ISBLANK($D1161),"",SUMIFS('8. 514 Details Included'!$I:$I,'8. 514 Details Included'!$A:$A,'7. 511_CAR_Student_Counts_Sec'!$A1161,'8. 514 Details Included'!$E:$E,'7. 511_CAR_Student_Counts_Sec'!$D1161,'8. 514 Details Included'!$D:$D,'7. 511_CAR_Student_Counts_Sec'!K$1,'8. 514 Details Included'!$G:$G,'7. 511_CAR_Student_Counts_Sec'!$F1161))</f>
        <v>0</v>
      </c>
      <c r="L1161" s="82">
        <f>IF(ISBLANK($D1161),"",SUMIFS('8. 514 Details Included'!$I:$I,'8. 514 Details Included'!$A:$A,'7. 511_CAR_Student_Counts_Sec'!$A1161,'8. 514 Details Included'!$E:$E,'7. 511_CAR_Student_Counts_Sec'!$D1161,'8. 514 Details Included'!$D:$D,'7. 511_CAR_Student_Counts_Sec'!L$1,'8. 514 Details Included'!$G:$G,'7. 511_CAR_Student_Counts_Sec'!$F1161))</f>
        <v>0</v>
      </c>
      <c r="M1161" s="82">
        <f>IF(ISBLANK($D1161),"",SUMIFS('8. 514 Details Included'!$I:$I,'8. 514 Details Included'!$A:$A,'7. 511_CAR_Student_Counts_Sec'!$A1161,'8. 514 Details Included'!$E:$E,'7. 511_CAR_Student_Counts_Sec'!$D1161,'8. 514 Details Included'!$D:$D,'7. 511_CAR_Student_Counts_Sec'!M$1,'8. 514 Details Included'!$G:$G,'7. 511_CAR_Student_Counts_Sec'!$F1161))</f>
        <v>0</v>
      </c>
      <c r="N1161" s="82">
        <f>IF(ISBLANK($D1161),"",SUMIFS('8. 514 Details Included'!$I:$I,'8. 514 Details Included'!$A:$A,'7. 511_CAR_Student_Counts_Sec'!$A1161,'8. 514 Details Included'!$E:$E,'7. 511_CAR_Student_Counts_Sec'!$D1161,'8. 514 Details Included'!$D:$D,'7. 511_CAR_Student_Counts_Sec'!N$1,'8. 514 Details Included'!$G:$G,'7. 511_CAR_Student_Counts_Sec'!$F1161))</f>
        <v>0</v>
      </c>
      <c r="O1161" s="81">
        <f t="shared" si="54"/>
        <v>23</v>
      </c>
      <c r="P1161" s="81">
        <f t="shared" si="55"/>
        <v>0</v>
      </c>
      <c r="Q1161" s="81" t="str">
        <f t="shared" si="56"/>
        <v>6-8</v>
      </c>
    </row>
    <row r="1162" spans="1:17" ht="15" outlineLevel="4" x14ac:dyDescent="0.2">
      <c r="A1162" s="85">
        <v>228</v>
      </c>
      <c r="B1162" s="86" t="s">
        <v>1115</v>
      </c>
      <c r="C1162" s="86" t="s">
        <v>1169</v>
      </c>
      <c r="D1162" s="85">
        <v>1</v>
      </c>
      <c r="E1162" s="86" t="s">
        <v>1590</v>
      </c>
      <c r="F1162" s="85">
        <v>2</v>
      </c>
      <c r="G1162" s="85">
        <v>25</v>
      </c>
      <c r="H1162" s="82">
        <f>IF(ISBLANK($D1162),"",SUMIFS('8. 514 Details Included'!$I:$I,'8. 514 Details Included'!$A:$A,'7. 511_CAR_Student_Counts_Sec'!$A1162,'8. 514 Details Included'!$E:$E,'7. 511_CAR_Student_Counts_Sec'!$D1162,'8. 514 Details Included'!$D:$D,'7. 511_CAR_Student_Counts_Sec'!H$1,'8. 514 Details Included'!$G:$G,'7. 511_CAR_Student_Counts_Sec'!$F1162))</f>
        <v>0</v>
      </c>
      <c r="I1162" s="82">
        <f>IF(ISBLANK($D1162),"",SUMIFS('8. 514 Details Included'!$I:$I,'8. 514 Details Included'!$A:$A,'7. 511_CAR_Student_Counts_Sec'!$A1162,'8. 514 Details Included'!$E:$E,'7. 511_CAR_Student_Counts_Sec'!$D1162,'8. 514 Details Included'!$D:$D,'7. 511_CAR_Student_Counts_Sec'!I$1,'8. 514 Details Included'!$G:$G,'7. 511_CAR_Student_Counts_Sec'!$F1162))</f>
        <v>0</v>
      </c>
      <c r="J1162" s="82">
        <f>IF(ISBLANK($D1162),"",SUMIFS('8. 514 Details Included'!$I:$I,'8. 514 Details Included'!$A:$A,'7. 511_CAR_Student_Counts_Sec'!$A1162,'8. 514 Details Included'!$E:$E,'7. 511_CAR_Student_Counts_Sec'!$D1162,'8. 514 Details Included'!$D:$D,'7. 511_CAR_Student_Counts_Sec'!J$1,'8. 514 Details Included'!$G:$G,'7. 511_CAR_Student_Counts_Sec'!$F1162))</f>
        <v>25</v>
      </c>
      <c r="K1162" s="82">
        <f>IF(ISBLANK($D1162),"",SUMIFS('8. 514 Details Included'!$I:$I,'8. 514 Details Included'!$A:$A,'7. 511_CAR_Student_Counts_Sec'!$A1162,'8. 514 Details Included'!$E:$E,'7. 511_CAR_Student_Counts_Sec'!$D1162,'8. 514 Details Included'!$D:$D,'7. 511_CAR_Student_Counts_Sec'!K$1,'8. 514 Details Included'!$G:$G,'7. 511_CAR_Student_Counts_Sec'!$F1162))</f>
        <v>0</v>
      </c>
      <c r="L1162" s="82">
        <f>IF(ISBLANK($D1162),"",SUMIFS('8. 514 Details Included'!$I:$I,'8. 514 Details Included'!$A:$A,'7. 511_CAR_Student_Counts_Sec'!$A1162,'8. 514 Details Included'!$E:$E,'7. 511_CAR_Student_Counts_Sec'!$D1162,'8. 514 Details Included'!$D:$D,'7. 511_CAR_Student_Counts_Sec'!L$1,'8. 514 Details Included'!$G:$G,'7. 511_CAR_Student_Counts_Sec'!$F1162))</f>
        <v>0</v>
      </c>
      <c r="M1162" s="82">
        <f>IF(ISBLANK($D1162),"",SUMIFS('8. 514 Details Included'!$I:$I,'8. 514 Details Included'!$A:$A,'7. 511_CAR_Student_Counts_Sec'!$A1162,'8. 514 Details Included'!$E:$E,'7. 511_CAR_Student_Counts_Sec'!$D1162,'8. 514 Details Included'!$D:$D,'7. 511_CAR_Student_Counts_Sec'!M$1,'8. 514 Details Included'!$G:$G,'7. 511_CAR_Student_Counts_Sec'!$F1162))</f>
        <v>0</v>
      </c>
      <c r="N1162" s="82">
        <f>IF(ISBLANK($D1162),"",SUMIFS('8. 514 Details Included'!$I:$I,'8. 514 Details Included'!$A:$A,'7. 511_CAR_Student_Counts_Sec'!$A1162,'8. 514 Details Included'!$E:$E,'7. 511_CAR_Student_Counts_Sec'!$D1162,'8. 514 Details Included'!$D:$D,'7. 511_CAR_Student_Counts_Sec'!N$1,'8. 514 Details Included'!$G:$G,'7. 511_CAR_Student_Counts_Sec'!$F1162))</f>
        <v>0</v>
      </c>
      <c r="O1162" s="81">
        <f t="shared" si="54"/>
        <v>25</v>
      </c>
      <c r="P1162" s="81">
        <f t="shared" si="55"/>
        <v>0</v>
      </c>
      <c r="Q1162" s="81" t="str">
        <f t="shared" si="56"/>
        <v>6-8</v>
      </c>
    </row>
    <row r="1163" spans="1:17" ht="15" outlineLevel="4" x14ac:dyDescent="0.2">
      <c r="A1163" s="85">
        <v>228</v>
      </c>
      <c r="B1163" s="86" t="s">
        <v>1115</v>
      </c>
      <c r="C1163" s="86" t="s">
        <v>1169</v>
      </c>
      <c r="D1163" s="85">
        <v>1</v>
      </c>
      <c r="E1163" s="86" t="s">
        <v>1590</v>
      </c>
      <c r="F1163" s="85">
        <v>3</v>
      </c>
      <c r="G1163" s="85">
        <v>22</v>
      </c>
      <c r="H1163" s="82">
        <f>IF(ISBLANK($D1163),"",SUMIFS('8. 514 Details Included'!$I:$I,'8. 514 Details Included'!$A:$A,'7. 511_CAR_Student_Counts_Sec'!$A1163,'8. 514 Details Included'!$E:$E,'7. 511_CAR_Student_Counts_Sec'!$D1163,'8. 514 Details Included'!$D:$D,'7. 511_CAR_Student_Counts_Sec'!H$1,'8. 514 Details Included'!$G:$G,'7. 511_CAR_Student_Counts_Sec'!$F1163))</f>
        <v>0</v>
      </c>
      <c r="I1163" s="82">
        <f>IF(ISBLANK($D1163),"",SUMIFS('8. 514 Details Included'!$I:$I,'8. 514 Details Included'!$A:$A,'7. 511_CAR_Student_Counts_Sec'!$A1163,'8. 514 Details Included'!$E:$E,'7. 511_CAR_Student_Counts_Sec'!$D1163,'8. 514 Details Included'!$D:$D,'7. 511_CAR_Student_Counts_Sec'!I$1,'8. 514 Details Included'!$G:$G,'7. 511_CAR_Student_Counts_Sec'!$F1163))</f>
        <v>0</v>
      </c>
      <c r="J1163" s="82">
        <f>IF(ISBLANK($D1163),"",SUMIFS('8. 514 Details Included'!$I:$I,'8. 514 Details Included'!$A:$A,'7. 511_CAR_Student_Counts_Sec'!$A1163,'8. 514 Details Included'!$E:$E,'7. 511_CAR_Student_Counts_Sec'!$D1163,'8. 514 Details Included'!$D:$D,'7. 511_CAR_Student_Counts_Sec'!J$1,'8. 514 Details Included'!$G:$G,'7. 511_CAR_Student_Counts_Sec'!$F1163))</f>
        <v>22</v>
      </c>
      <c r="K1163" s="82">
        <f>IF(ISBLANK($D1163),"",SUMIFS('8. 514 Details Included'!$I:$I,'8. 514 Details Included'!$A:$A,'7. 511_CAR_Student_Counts_Sec'!$A1163,'8. 514 Details Included'!$E:$E,'7. 511_CAR_Student_Counts_Sec'!$D1163,'8. 514 Details Included'!$D:$D,'7. 511_CAR_Student_Counts_Sec'!K$1,'8. 514 Details Included'!$G:$G,'7. 511_CAR_Student_Counts_Sec'!$F1163))</f>
        <v>0</v>
      </c>
      <c r="L1163" s="82">
        <f>IF(ISBLANK($D1163),"",SUMIFS('8. 514 Details Included'!$I:$I,'8. 514 Details Included'!$A:$A,'7. 511_CAR_Student_Counts_Sec'!$A1163,'8. 514 Details Included'!$E:$E,'7. 511_CAR_Student_Counts_Sec'!$D1163,'8. 514 Details Included'!$D:$D,'7. 511_CAR_Student_Counts_Sec'!L$1,'8. 514 Details Included'!$G:$G,'7. 511_CAR_Student_Counts_Sec'!$F1163))</f>
        <v>0</v>
      </c>
      <c r="M1163" s="82">
        <f>IF(ISBLANK($D1163),"",SUMIFS('8. 514 Details Included'!$I:$I,'8. 514 Details Included'!$A:$A,'7. 511_CAR_Student_Counts_Sec'!$A1163,'8. 514 Details Included'!$E:$E,'7. 511_CAR_Student_Counts_Sec'!$D1163,'8. 514 Details Included'!$D:$D,'7. 511_CAR_Student_Counts_Sec'!M$1,'8. 514 Details Included'!$G:$G,'7. 511_CAR_Student_Counts_Sec'!$F1163))</f>
        <v>0</v>
      </c>
      <c r="N1163" s="82">
        <f>IF(ISBLANK($D1163),"",SUMIFS('8. 514 Details Included'!$I:$I,'8. 514 Details Included'!$A:$A,'7. 511_CAR_Student_Counts_Sec'!$A1163,'8. 514 Details Included'!$E:$E,'7. 511_CAR_Student_Counts_Sec'!$D1163,'8. 514 Details Included'!$D:$D,'7. 511_CAR_Student_Counts_Sec'!N$1,'8. 514 Details Included'!$G:$G,'7. 511_CAR_Student_Counts_Sec'!$F1163))</f>
        <v>0</v>
      </c>
      <c r="O1163" s="81">
        <f t="shared" si="54"/>
        <v>22</v>
      </c>
      <c r="P1163" s="81">
        <f t="shared" si="55"/>
        <v>0</v>
      </c>
      <c r="Q1163" s="81" t="str">
        <f t="shared" si="56"/>
        <v>6-8</v>
      </c>
    </row>
    <row r="1164" spans="1:17" ht="15" outlineLevel="4" x14ac:dyDescent="0.2">
      <c r="A1164" s="85">
        <v>228</v>
      </c>
      <c r="B1164" s="86" t="s">
        <v>1115</v>
      </c>
      <c r="C1164" s="86" t="s">
        <v>1169</v>
      </c>
      <c r="D1164" s="85">
        <v>1</v>
      </c>
      <c r="E1164" s="86" t="s">
        <v>1590</v>
      </c>
      <c r="F1164" s="85">
        <v>7</v>
      </c>
      <c r="G1164" s="85">
        <v>13</v>
      </c>
      <c r="H1164" s="82">
        <f>IF(ISBLANK($D1164),"",SUMIFS('8. 514 Details Included'!$I:$I,'8. 514 Details Included'!$A:$A,'7. 511_CAR_Student_Counts_Sec'!$A1164,'8. 514 Details Included'!$E:$E,'7. 511_CAR_Student_Counts_Sec'!$D1164,'8. 514 Details Included'!$D:$D,'7. 511_CAR_Student_Counts_Sec'!H$1,'8. 514 Details Included'!$G:$G,'7. 511_CAR_Student_Counts_Sec'!$F1164))</f>
        <v>0</v>
      </c>
      <c r="I1164" s="82">
        <f>IF(ISBLANK($D1164),"",SUMIFS('8. 514 Details Included'!$I:$I,'8. 514 Details Included'!$A:$A,'7. 511_CAR_Student_Counts_Sec'!$A1164,'8. 514 Details Included'!$E:$E,'7. 511_CAR_Student_Counts_Sec'!$D1164,'8. 514 Details Included'!$D:$D,'7. 511_CAR_Student_Counts_Sec'!I$1,'8. 514 Details Included'!$G:$G,'7. 511_CAR_Student_Counts_Sec'!$F1164))</f>
        <v>0</v>
      </c>
      <c r="J1164" s="82">
        <f>IF(ISBLANK($D1164),"",SUMIFS('8. 514 Details Included'!$I:$I,'8. 514 Details Included'!$A:$A,'7. 511_CAR_Student_Counts_Sec'!$A1164,'8. 514 Details Included'!$E:$E,'7. 511_CAR_Student_Counts_Sec'!$D1164,'8. 514 Details Included'!$D:$D,'7. 511_CAR_Student_Counts_Sec'!J$1,'8. 514 Details Included'!$G:$G,'7. 511_CAR_Student_Counts_Sec'!$F1164))</f>
        <v>13</v>
      </c>
      <c r="K1164" s="82">
        <f>IF(ISBLANK($D1164),"",SUMIFS('8. 514 Details Included'!$I:$I,'8. 514 Details Included'!$A:$A,'7. 511_CAR_Student_Counts_Sec'!$A1164,'8. 514 Details Included'!$E:$E,'7. 511_CAR_Student_Counts_Sec'!$D1164,'8. 514 Details Included'!$D:$D,'7. 511_CAR_Student_Counts_Sec'!K$1,'8. 514 Details Included'!$G:$G,'7. 511_CAR_Student_Counts_Sec'!$F1164))</f>
        <v>0</v>
      </c>
      <c r="L1164" s="82">
        <f>IF(ISBLANK($D1164),"",SUMIFS('8. 514 Details Included'!$I:$I,'8. 514 Details Included'!$A:$A,'7. 511_CAR_Student_Counts_Sec'!$A1164,'8. 514 Details Included'!$E:$E,'7. 511_CAR_Student_Counts_Sec'!$D1164,'8. 514 Details Included'!$D:$D,'7. 511_CAR_Student_Counts_Sec'!L$1,'8. 514 Details Included'!$G:$G,'7. 511_CAR_Student_Counts_Sec'!$F1164))</f>
        <v>0</v>
      </c>
      <c r="M1164" s="82">
        <f>IF(ISBLANK($D1164),"",SUMIFS('8. 514 Details Included'!$I:$I,'8. 514 Details Included'!$A:$A,'7. 511_CAR_Student_Counts_Sec'!$A1164,'8. 514 Details Included'!$E:$E,'7. 511_CAR_Student_Counts_Sec'!$D1164,'8. 514 Details Included'!$D:$D,'7. 511_CAR_Student_Counts_Sec'!M$1,'8. 514 Details Included'!$G:$G,'7. 511_CAR_Student_Counts_Sec'!$F1164))</f>
        <v>0</v>
      </c>
      <c r="N1164" s="82">
        <f>IF(ISBLANK($D1164),"",SUMIFS('8. 514 Details Included'!$I:$I,'8. 514 Details Included'!$A:$A,'7. 511_CAR_Student_Counts_Sec'!$A1164,'8. 514 Details Included'!$E:$E,'7. 511_CAR_Student_Counts_Sec'!$D1164,'8. 514 Details Included'!$D:$D,'7. 511_CAR_Student_Counts_Sec'!N$1,'8. 514 Details Included'!$G:$G,'7. 511_CAR_Student_Counts_Sec'!$F1164))</f>
        <v>0</v>
      </c>
      <c r="O1164" s="81">
        <f t="shared" si="54"/>
        <v>13</v>
      </c>
      <c r="P1164" s="81">
        <f t="shared" si="55"/>
        <v>0</v>
      </c>
      <c r="Q1164" s="81" t="str">
        <f t="shared" si="56"/>
        <v>6-8</v>
      </c>
    </row>
    <row r="1165" spans="1:17" ht="15" outlineLevel="4" x14ac:dyDescent="0.2">
      <c r="A1165" s="85">
        <v>228</v>
      </c>
      <c r="B1165" s="86" t="s">
        <v>1115</v>
      </c>
      <c r="C1165" s="86" t="s">
        <v>1169</v>
      </c>
      <c r="D1165" s="85">
        <v>1</v>
      </c>
      <c r="E1165" s="86" t="s">
        <v>1590</v>
      </c>
      <c r="F1165" s="85">
        <v>8</v>
      </c>
      <c r="G1165" s="85">
        <v>32</v>
      </c>
      <c r="H1165" s="82">
        <f>IF(ISBLANK($D1165),"",SUMIFS('8. 514 Details Included'!$I:$I,'8. 514 Details Included'!$A:$A,'7. 511_CAR_Student_Counts_Sec'!$A1165,'8. 514 Details Included'!$E:$E,'7. 511_CAR_Student_Counts_Sec'!$D1165,'8. 514 Details Included'!$D:$D,'7. 511_CAR_Student_Counts_Sec'!H$1,'8. 514 Details Included'!$G:$G,'7. 511_CAR_Student_Counts_Sec'!$F1165))</f>
        <v>0</v>
      </c>
      <c r="I1165" s="82">
        <f>IF(ISBLANK($D1165),"",SUMIFS('8. 514 Details Included'!$I:$I,'8. 514 Details Included'!$A:$A,'7. 511_CAR_Student_Counts_Sec'!$A1165,'8. 514 Details Included'!$E:$E,'7. 511_CAR_Student_Counts_Sec'!$D1165,'8. 514 Details Included'!$D:$D,'7. 511_CAR_Student_Counts_Sec'!I$1,'8. 514 Details Included'!$G:$G,'7. 511_CAR_Student_Counts_Sec'!$F1165))</f>
        <v>0</v>
      </c>
      <c r="J1165" s="82">
        <f>IF(ISBLANK($D1165),"",SUMIFS('8. 514 Details Included'!$I:$I,'8. 514 Details Included'!$A:$A,'7. 511_CAR_Student_Counts_Sec'!$A1165,'8. 514 Details Included'!$E:$E,'7. 511_CAR_Student_Counts_Sec'!$D1165,'8. 514 Details Included'!$D:$D,'7. 511_CAR_Student_Counts_Sec'!J$1,'8. 514 Details Included'!$G:$G,'7. 511_CAR_Student_Counts_Sec'!$F1165))</f>
        <v>32</v>
      </c>
      <c r="K1165" s="82">
        <f>IF(ISBLANK($D1165),"",SUMIFS('8. 514 Details Included'!$I:$I,'8. 514 Details Included'!$A:$A,'7. 511_CAR_Student_Counts_Sec'!$A1165,'8. 514 Details Included'!$E:$E,'7. 511_CAR_Student_Counts_Sec'!$D1165,'8. 514 Details Included'!$D:$D,'7. 511_CAR_Student_Counts_Sec'!K$1,'8. 514 Details Included'!$G:$G,'7. 511_CAR_Student_Counts_Sec'!$F1165))</f>
        <v>0</v>
      </c>
      <c r="L1165" s="82">
        <f>IF(ISBLANK($D1165),"",SUMIFS('8. 514 Details Included'!$I:$I,'8. 514 Details Included'!$A:$A,'7. 511_CAR_Student_Counts_Sec'!$A1165,'8. 514 Details Included'!$E:$E,'7. 511_CAR_Student_Counts_Sec'!$D1165,'8. 514 Details Included'!$D:$D,'7. 511_CAR_Student_Counts_Sec'!L$1,'8. 514 Details Included'!$G:$G,'7. 511_CAR_Student_Counts_Sec'!$F1165))</f>
        <v>0</v>
      </c>
      <c r="M1165" s="82">
        <f>IF(ISBLANK($D1165),"",SUMIFS('8. 514 Details Included'!$I:$I,'8. 514 Details Included'!$A:$A,'7. 511_CAR_Student_Counts_Sec'!$A1165,'8. 514 Details Included'!$E:$E,'7. 511_CAR_Student_Counts_Sec'!$D1165,'8. 514 Details Included'!$D:$D,'7. 511_CAR_Student_Counts_Sec'!M$1,'8. 514 Details Included'!$G:$G,'7. 511_CAR_Student_Counts_Sec'!$F1165))</f>
        <v>0</v>
      </c>
      <c r="N1165" s="82">
        <f>IF(ISBLANK($D1165),"",SUMIFS('8. 514 Details Included'!$I:$I,'8. 514 Details Included'!$A:$A,'7. 511_CAR_Student_Counts_Sec'!$A1165,'8. 514 Details Included'!$E:$E,'7. 511_CAR_Student_Counts_Sec'!$D1165,'8. 514 Details Included'!$D:$D,'7. 511_CAR_Student_Counts_Sec'!N$1,'8. 514 Details Included'!$G:$G,'7. 511_CAR_Student_Counts_Sec'!$F1165))</f>
        <v>0</v>
      </c>
      <c r="O1165" s="81">
        <f t="shared" si="54"/>
        <v>32</v>
      </c>
      <c r="P1165" s="81">
        <f t="shared" si="55"/>
        <v>0</v>
      </c>
      <c r="Q1165" s="81" t="str">
        <f t="shared" si="56"/>
        <v>6-8</v>
      </c>
    </row>
    <row r="1166" spans="1:17" ht="15" outlineLevel="3" x14ac:dyDescent="0.2">
      <c r="A1166" s="85"/>
      <c r="B1166" s="86"/>
      <c r="C1166" s="88" t="s">
        <v>1167</v>
      </c>
      <c r="D1166" s="85"/>
      <c r="E1166" s="86"/>
      <c r="F1166" s="85"/>
      <c r="G1166" s="85">
        <f>SUBTOTAL(1,G1152:G1165)</f>
        <v>27.642857142857142</v>
      </c>
      <c r="H1166" s="82" t="str">
        <f>IF(ISBLANK($D1166),"",SUMIFS('8. 514 Details Included'!$I:$I,'8. 514 Details Included'!$A:$A,'7. 511_CAR_Student_Counts_Sec'!$A1166,'8. 514 Details Included'!$E:$E,'7. 511_CAR_Student_Counts_Sec'!$D1166,'8. 514 Details Included'!$D:$D,'7. 511_CAR_Student_Counts_Sec'!H$1,'8. 514 Details Included'!$G:$G,'7. 511_CAR_Student_Counts_Sec'!$F1166))</f>
        <v/>
      </c>
      <c r="I1166" s="82" t="str">
        <f>IF(ISBLANK($D1166),"",SUMIFS('8. 514 Details Included'!$I:$I,'8. 514 Details Included'!$A:$A,'7. 511_CAR_Student_Counts_Sec'!$A1166,'8. 514 Details Included'!$E:$E,'7. 511_CAR_Student_Counts_Sec'!$D1166,'8. 514 Details Included'!$D:$D,'7. 511_CAR_Student_Counts_Sec'!I$1,'8. 514 Details Included'!$G:$G,'7. 511_CAR_Student_Counts_Sec'!$F1166))</f>
        <v/>
      </c>
      <c r="J1166" s="82" t="str">
        <f>IF(ISBLANK($D1166),"",SUMIFS('8. 514 Details Included'!$I:$I,'8. 514 Details Included'!$A:$A,'7. 511_CAR_Student_Counts_Sec'!$A1166,'8. 514 Details Included'!$E:$E,'7. 511_CAR_Student_Counts_Sec'!$D1166,'8. 514 Details Included'!$D:$D,'7. 511_CAR_Student_Counts_Sec'!J$1,'8. 514 Details Included'!$G:$G,'7. 511_CAR_Student_Counts_Sec'!$F1166))</f>
        <v/>
      </c>
      <c r="K1166" s="82" t="str">
        <f>IF(ISBLANK($D1166),"",SUMIFS('8. 514 Details Included'!$I:$I,'8. 514 Details Included'!$A:$A,'7. 511_CAR_Student_Counts_Sec'!$A1166,'8. 514 Details Included'!$E:$E,'7. 511_CAR_Student_Counts_Sec'!$D1166,'8. 514 Details Included'!$D:$D,'7. 511_CAR_Student_Counts_Sec'!K$1,'8. 514 Details Included'!$G:$G,'7. 511_CAR_Student_Counts_Sec'!$F1166))</f>
        <v/>
      </c>
      <c r="L1166" s="82" t="str">
        <f>IF(ISBLANK($D1166),"",SUMIFS('8. 514 Details Included'!$I:$I,'8. 514 Details Included'!$A:$A,'7. 511_CAR_Student_Counts_Sec'!$A1166,'8. 514 Details Included'!$E:$E,'7. 511_CAR_Student_Counts_Sec'!$D1166,'8. 514 Details Included'!$D:$D,'7. 511_CAR_Student_Counts_Sec'!L$1,'8. 514 Details Included'!$G:$G,'7. 511_CAR_Student_Counts_Sec'!$F1166))</f>
        <v/>
      </c>
      <c r="M1166" s="82" t="str">
        <f>IF(ISBLANK($D1166),"",SUMIFS('8. 514 Details Included'!$I:$I,'8. 514 Details Included'!$A:$A,'7. 511_CAR_Student_Counts_Sec'!$A1166,'8. 514 Details Included'!$E:$E,'7. 511_CAR_Student_Counts_Sec'!$D1166,'8. 514 Details Included'!$D:$D,'7. 511_CAR_Student_Counts_Sec'!M$1,'8. 514 Details Included'!$G:$G,'7. 511_CAR_Student_Counts_Sec'!$F1166))</f>
        <v/>
      </c>
      <c r="N1166" s="82" t="str">
        <f>IF(ISBLANK($D1166),"",SUMIFS('8. 514 Details Included'!$I:$I,'8. 514 Details Included'!$A:$A,'7. 511_CAR_Student_Counts_Sec'!$A1166,'8. 514 Details Included'!$E:$E,'7. 511_CAR_Student_Counts_Sec'!$D1166,'8. 514 Details Included'!$D:$D,'7. 511_CAR_Student_Counts_Sec'!N$1,'8. 514 Details Included'!$G:$G,'7. 511_CAR_Student_Counts_Sec'!$F1166))</f>
        <v/>
      </c>
      <c r="O1166" s="81" t="str">
        <f t="shared" si="54"/>
        <v/>
      </c>
      <c r="P1166" s="81" t="str">
        <f t="shared" si="55"/>
        <v/>
      </c>
      <c r="Q1166" s="81" t="str">
        <f t="shared" si="56"/>
        <v/>
      </c>
    </row>
    <row r="1167" spans="1:17" ht="15" outlineLevel="4" x14ac:dyDescent="0.2">
      <c r="A1167" s="85">
        <v>228</v>
      </c>
      <c r="B1167" s="86" t="s">
        <v>1115</v>
      </c>
      <c r="C1167" s="86" t="s">
        <v>1166</v>
      </c>
      <c r="D1167" s="85">
        <v>323</v>
      </c>
      <c r="E1167" s="86" t="s">
        <v>1589</v>
      </c>
      <c r="F1167" s="85">
        <v>1</v>
      </c>
      <c r="G1167" s="85">
        <v>29</v>
      </c>
      <c r="H1167" s="82">
        <f>IF(ISBLANK($D1167),"",SUMIFS('8. 514 Details Included'!$I:$I,'8. 514 Details Included'!$A:$A,'7. 511_CAR_Student_Counts_Sec'!$A1167,'8. 514 Details Included'!$E:$E,'7. 511_CAR_Student_Counts_Sec'!$D1167,'8. 514 Details Included'!$D:$D,'7. 511_CAR_Student_Counts_Sec'!H$1,'8. 514 Details Included'!$G:$G,'7. 511_CAR_Student_Counts_Sec'!$F1167))</f>
        <v>0</v>
      </c>
      <c r="I1167" s="82">
        <f>IF(ISBLANK($D1167),"",SUMIFS('8. 514 Details Included'!$I:$I,'8. 514 Details Included'!$A:$A,'7. 511_CAR_Student_Counts_Sec'!$A1167,'8. 514 Details Included'!$E:$E,'7. 511_CAR_Student_Counts_Sec'!$D1167,'8. 514 Details Included'!$D:$D,'7. 511_CAR_Student_Counts_Sec'!I$1,'8. 514 Details Included'!$G:$G,'7. 511_CAR_Student_Counts_Sec'!$F1167))</f>
        <v>29</v>
      </c>
      <c r="J1167" s="82">
        <f>IF(ISBLANK($D1167),"",SUMIFS('8. 514 Details Included'!$I:$I,'8. 514 Details Included'!$A:$A,'7. 511_CAR_Student_Counts_Sec'!$A1167,'8. 514 Details Included'!$E:$E,'7. 511_CAR_Student_Counts_Sec'!$D1167,'8. 514 Details Included'!$D:$D,'7. 511_CAR_Student_Counts_Sec'!J$1,'8. 514 Details Included'!$G:$G,'7. 511_CAR_Student_Counts_Sec'!$F1167))</f>
        <v>0</v>
      </c>
      <c r="K1167" s="82">
        <f>IF(ISBLANK($D1167),"",SUMIFS('8. 514 Details Included'!$I:$I,'8. 514 Details Included'!$A:$A,'7. 511_CAR_Student_Counts_Sec'!$A1167,'8. 514 Details Included'!$E:$E,'7. 511_CAR_Student_Counts_Sec'!$D1167,'8. 514 Details Included'!$D:$D,'7. 511_CAR_Student_Counts_Sec'!K$1,'8. 514 Details Included'!$G:$G,'7. 511_CAR_Student_Counts_Sec'!$F1167))</f>
        <v>0</v>
      </c>
      <c r="L1167" s="82">
        <f>IF(ISBLANK($D1167),"",SUMIFS('8. 514 Details Included'!$I:$I,'8. 514 Details Included'!$A:$A,'7. 511_CAR_Student_Counts_Sec'!$A1167,'8. 514 Details Included'!$E:$E,'7. 511_CAR_Student_Counts_Sec'!$D1167,'8. 514 Details Included'!$D:$D,'7. 511_CAR_Student_Counts_Sec'!L$1,'8. 514 Details Included'!$G:$G,'7. 511_CAR_Student_Counts_Sec'!$F1167))</f>
        <v>0</v>
      </c>
      <c r="M1167" s="82">
        <f>IF(ISBLANK($D1167),"",SUMIFS('8. 514 Details Included'!$I:$I,'8. 514 Details Included'!$A:$A,'7. 511_CAR_Student_Counts_Sec'!$A1167,'8. 514 Details Included'!$E:$E,'7. 511_CAR_Student_Counts_Sec'!$D1167,'8. 514 Details Included'!$D:$D,'7. 511_CAR_Student_Counts_Sec'!M$1,'8. 514 Details Included'!$G:$G,'7. 511_CAR_Student_Counts_Sec'!$F1167))</f>
        <v>0</v>
      </c>
      <c r="N1167" s="82">
        <f>IF(ISBLANK($D1167),"",SUMIFS('8. 514 Details Included'!$I:$I,'8. 514 Details Included'!$A:$A,'7. 511_CAR_Student_Counts_Sec'!$A1167,'8. 514 Details Included'!$E:$E,'7. 511_CAR_Student_Counts_Sec'!$D1167,'8. 514 Details Included'!$D:$D,'7. 511_CAR_Student_Counts_Sec'!N$1,'8. 514 Details Included'!$G:$G,'7. 511_CAR_Student_Counts_Sec'!$F1167))</f>
        <v>0</v>
      </c>
      <c r="O1167" s="81">
        <f t="shared" si="54"/>
        <v>29</v>
      </c>
      <c r="P1167" s="81">
        <f t="shared" si="55"/>
        <v>0</v>
      </c>
      <c r="Q1167" s="81" t="str">
        <f t="shared" si="56"/>
        <v>6-8</v>
      </c>
    </row>
    <row r="1168" spans="1:17" ht="15" outlineLevel="4" x14ac:dyDescent="0.2">
      <c r="A1168" s="85">
        <v>228</v>
      </c>
      <c r="B1168" s="86" t="s">
        <v>1115</v>
      </c>
      <c r="C1168" s="86" t="s">
        <v>1166</v>
      </c>
      <c r="D1168" s="85">
        <v>323</v>
      </c>
      <c r="E1168" s="86" t="s">
        <v>1589</v>
      </c>
      <c r="F1168" s="85">
        <v>2</v>
      </c>
      <c r="G1168" s="85">
        <v>28</v>
      </c>
      <c r="H1168" s="82">
        <f>IF(ISBLANK($D1168),"",SUMIFS('8. 514 Details Included'!$I:$I,'8. 514 Details Included'!$A:$A,'7. 511_CAR_Student_Counts_Sec'!$A1168,'8. 514 Details Included'!$E:$E,'7. 511_CAR_Student_Counts_Sec'!$D1168,'8. 514 Details Included'!$D:$D,'7. 511_CAR_Student_Counts_Sec'!H$1,'8. 514 Details Included'!$G:$G,'7. 511_CAR_Student_Counts_Sec'!$F1168))</f>
        <v>0</v>
      </c>
      <c r="I1168" s="82">
        <f>IF(ISBLANK($D1168),"",SUMIFS('8. 514 Details Included'!$I:$I,'8. 514 Details Included'!$A:$A,'7. 511_CAR_Student_Counts_Sec'!$A1168,'8. 514 Details Included'!$E:$E,'7. 511_CAR_Student_Counts_Sec'!$D1168,'8. 514 Details Included'!$D:$D,'7. 511_CAR_Student_Counts_Sec'!I$1,'8. 514 Details Included'!$G:$G,'7. 511_CAR_Student_Counts_Sec'!$F1168))</f>
        <v>28</v>
      </c>
      <c r="J1168" s="82">
        <f>IF(ISBLANK($D1168),"",SUMIFS('8. 514 Details Included'!$I:$I,'8. 514 Details Included'!$A:$A,'7. 511_CAR_Student_Counts_Sec'!$A1168,'8. 514 Details Included'!$E:$E,'7. 511_CAR_Student_Counts_Sec'!$D1168,'8. 514 Details Included'!$D:$D,'7. 511_CAR_Student_Counts_Sec'!J$1,'8. 514 Details Included'!$G:$G,'7. 511_CAR_Student_Counts_Sec'!$F1168))</f>
        <v>0</v>
      </c>
      <c r="K1168" s="82">
        <f>IF(ISBLANK($D1168),"",SUMIFS('8. 514 Details Included'!$I:$I,'8. 514 Details Included'!$A:$A,'7. 511_CAR_Student_Counts_Sec'!$A1168,'8. 514 Details Included'!$E:$E,'7. 511_CAR_Student_Counts_Sec'!$D1168,'8. 514 Details Included'!$D:$D,'7. 511_CAR_Student_Counts_Sec'!K$1,'8. 514 Details Included'!$G:$G,'7. 511_CAR_Student_Counts_Sec'!$F1168))</f>
        <v>0</v>
      </c>
      <c r="L1168" s="82">
        <f>IF(ISBLANK($D1168),"",SUMIFS('8. 514 Details Included'!$I:$I,'8. 514 Details Included'!$A:$A,'7. 511_CAR_Student_Counts_Sec'!$A1168,'8. 514 Details Included'!$E:$E,'7. 511_CAR_Student_Counts_Sec'!$D1168,'8. 514 Details Included'!$D:$D,'7. 511_CAR_Student_Counts_Sec'!L$1,'8. 514 Details Included'!$G:$G,'7. 511_CAR_Student_Counts_Sec'!$F1168))</f>
        <v>0</v>
      </c>
      <c r="M1168" s="82">
        <f>IF(ISBLANK($D1168),"",SUMIFS('8. 514 Details Included'!$I:$I,'8. 514 Details Included'!$A:$A,'7. 511_CAR_Student_Counts_Sec'!$A1168,'8. 514 Details Included'!$E:$E,'7. 511_CAR_Student_Counts_Sec'!$D1168,'8. 514 Details Included'!$D:$D,'7. 511_CAR_Student_Counts_Sec'!M$1,'8. 514 Details Included'!$G:$G,'7. 511_CAR_Student_Counts_Sec'!$F1168))</f>
        <v>0</v>
      </c>
      <c r="N1168" s="82">
        <f>IF(ISBLANK($D1168),"",SUMIFS('8. 514 Details Included'!$I:$I,'8. 514 Details Included'!$A:$A,'7. 511_CAR_Student_Counts_Sec'!$A1168,'8. 514 Details Included'!$E:$E,'7. 511_CAR_Student_Counts_Sec'!$D1168,'8. 514 Details Included'!$D:$D,'7. 511_CAR_Student_Counts_Sec'!N$1,'8. 514 Details Included'!$G:$G,'7. 511_CAR_Student_Counts_Sec'!$F1168))</f>
        <v>0</v>
      </c>
      <c r="O1168" s="81">
        <f t="shared" si="54"/>
        <v>28</v>
      </c>
      <c r="P1168" s="81">
        <f t="shared" si="55"/>
        <v>0</v>
      </c>
      <c r="Q1168" s="81" t="str">
        <f t="shared" si="56"/>
        <v>6-8</v>
      </c>
    </row>
    <row r="1169" spans="1:17" ht="15" outlineLevel="4" x14ac:dyDescent="0.2">
      <c r="A1169" s="85">
        <v>228</v>
      </c>
      <c r="B1169" s="86" t="s">
        <v>1115</v>
      </c>
      <c r="C1169" s="86" t="s">
        <v>1166</v>
      </c>
      <c r="D1169" s="85">
        <v>323</v>
      </c>
      <c r="E1169" s="86" t="s">
        <v>1589</v>
      </c>
      <c r="F1169" s="85">
        <v>4</v>
      </c>
      <c r="G1169" s="85">
        <v>32</v>
      </c>
      <c r="H1169" s="82">
        <f>IF(ISBLANK($D1169),"",SUMIFS('8. 514 Details Included'!$I:$I,'8. 514 Details Included'!$A:$A,'7. 511_CAR_Student_Counts_Sec'!$A1169,'8. 514 Details Included'!$E:$E,'7. 511_CAR_Student_Counts_Sec'!$D1169,'8. 514 Details Included'!$D:$D,'7. 511_CAR_Student_Counts_Sec'!H$1,'8. 514 Details Included'!$G:$G,'7. 511_CAR_Student_Counts_Sec'!$F1169))</f>
        <v>0</v>
      </c>
      <c r="I1169" s="82">
        <f>IF(ISBLANK($D1169),"",SUMIFS('8. 514 Details Included'!$I:$I,'8. 514 Details Included'!$A:$A,'7. 511_CAR_Student_Counts_Sec'!$A1169,'8. 514 Details Included'!$E:$E,'7. 511_CAR_Student_Counts_Sec'!$D1169,'8. 514 Details Included'!$D:$D,'7. 511_CAR_Student_Counts_Sec'!I$1,'8. 514 Details Included'!$G:$G,'7. 511_CAR_Student_Counts_Sec'!$F1169))</f>
        <v>32</v>
      </c>
      <c r="J1169" s="82">
        <f>IF(ISBLANK($D1169),"",SUMIFS('8. 514 Details Included'!$I:$I,'8. 514 Details Included'!$A:$A,'7. 511_CAR_Student_Counts_Sec'!$A1169,'8. 514 Details Included'!$E:$E,'7. 511_CAR_Student_Counts_Sec'!$D1169,'8. 514 Details Included'!$D:$D,'7. 511_CAR_Student_Counts_Sec'!J$1,'8. 514 Details Included'!$G:$G,'7. 511_CAR_Student_Counts_Sec'!$F1169))</f>
        <v>0</v>
      </c>
      <c r="K1169" s="82">
        <f>IF(ISBLANK($D1169),"",SUMIFS('8. 514 Details Included'!$I:$I,'8. 514 Details Included'!$A:$A,'7. 511_CAR_Student_Counts_Sec'!$A1169,'8. 514 Details Included'!$E:$E,'7. 511_CAR_Student_Counts_Sec'!$D1169,'8. 514 Details Included'!$D:$D,'7. 511_CAR_Student_Counts_Sec'!K$1,'8. 514 Details Included'!$G:$G,'7. 511_CAR_Student_Counts_Sec'!$F1169))</f>
        <v>0</v>
      </c>
      <c r="L1169" s="82">
        <f>IF(ISBLANK($D1169),"",SUMIFS('8. 514 Details Included'!$I:$I,'8. 514 Details Included'!$A:$A,'7. 511_CAR_Student_Counts_Sec'!$A1169,'8. 514 Details Included'!$E:$E,'7. 511_CAR_Student_Counts_Sec'!$D1169,'8. 514 Details Included'!$D:$D,'7. 511_CAR_Student_Counts_Sec'!L$1,'8. 514 Details Included'!$G:$G,'7. 511_CAR_Student_Counts_Sec'!$F1169))</f>
        <v>0</v>
      </c>
      <c r="M1169" s="82">
        <f>IF(ISBLANK($D1169),"",SUMIFS('8. 514 Details Included'!$I:$I,'8. 514 Details Included'!$A:$A,'7. 511_CAR_Student_Counts_Sec'!$A1169,'8. 514 Details Included'!$E:$E,'7. 511_CAR_Student_Counts_Sec'!$D1169,'8. 514 Details Included'!$D:$D,'7. 511_CAR_Student_Counts_Sec'!M$1,'8. 514 Details Included'!$G:$G,'7. 511_CAR_Student_Counts_Sec'!$F1169))</f>
        <v>0</v>
      </c>
      <c r="N1169" s="82">
        <f>IF(ISBLANK($D1169),"",SUMIFS('8. 514 Details Included'!$I:$I,'8. 514 Details Included'!$A:$A,'7. 511_CAR_Student_Counts_Sec'!$A1169,'8. 514 Details Included'!$E:$E,'7. 511_CAR_Student_Counts_Sec'!$D1169,'8. 514 Details Included'!$D:$D,'7. 511_CAR_Student_Counts_Sec'!N$1,'8. 514 Details Included'!$G:$G,'7. 511_CAR_Student_Counts_Sec'!$F1169))</f>
        <v>0</v>
      </c>
      <c r="O1169" s="81">
        <f t="shared" si="54"/>
        <v>32</v>
      </c>
      <c r="P1169" s="81">
        <f t="shared" si="55"/>
        <v>0</v>
      </c>
      <c r="Q1169" s="81" t="str">
        <f t="shared" si="56"/>
        <v>6-8</v>
      </c>
    </row>
    <row r="1170" spans="1:17" ht="15" outlineLevel="4" x14ac:dyDescent="0.2">
      <c r="A1170" s="85">
        <v>228</v>
      </c>
      <c r="B1170" s="86" t="s">
        <v>1115</v>
      </c>
      <c r="C1170" s="86" t="s">
        <v>1166</v>
      </c>
      <c r="D1170" s="85">
        <v>323</v>
      </c>
      <c r="E1170" s="86" t="s">
        <v>1589</v>
      </c>
      <c r="F1170" s="85">
        <v>6</v>
      </c>
      <c r="G1170" s="85">
        <v>31</v>
      </c>
      <c r="H1170" s="82">
        <f>IF(ISBLANK($D1170),"",SUMIFS('8. 514 Details Included'!$I:$I,'8. 514 Details Included'!$A:$A,'7. 511_CAR_Student_Counts_Sec'!$A1170,'8. 514 Details Included'!$E:$E,'7. 511_CAR_Student_Counts_Sec'!$D1170,'8. 514 Details Included'!$D:$D,'7. 511_CAR_Student_Counts_Sec'!H$1,'8. 514 Details Included'!$G:$G,'7. 511_CAR_Student_Counts_Sec'!$F1170))</f>
        <v>0</v>
      </c>
      <c r="I1170" s="82">
        <f>IF(ISBLANK($D1170),"",SUMIFS('8. 514 Details Included'!$I:$I,'8. 514 Details Included'!$A:$A,'7. 511_CAR_Student_Counts_Sec'!$A1170,'8. 514 Details Included'!$E:$E,'7. 511_CAR_Student_Counts_Sec'!$D1170,'8. 514 Details Included'!$D:$D,'7. 511_CAR_Student_Counts_Sec'!I$1,'8. 514 Details Included'!$G:$G,'7. 511_CAR_Student_Counts_Sec'!$F1170))</f>
        <v>31</v>
      </c>
      <c r="J1170" s="82">
        <f>IF(ISBLANK($D1170),"",SUMIFS('8. 514 Details Included'!$I:$I,'8. 514 Details Included'!$A:$A,'7. 511_CAR_Student_Counts_Sec'!$A1170,'8. 514 Details Included'!$E:$E,'7. 511_CAR_Student_Counts_Sec'!$D1170,'8. 514 Details Included'!$D:$D,'7. 511_CAR_Student_Counts_Sec'!J$1,'8. 514 Details Included'!$G:$G,'7. 511_CAR_Student_Counts_Sec'!$F1170))</f>
        <v>0</v>
      </c>
      <c r="K1170" s="82">
        <f>IF(ISBLANK($D1170),"",SUMIFS('8. 514 Details Included'!$I:$I,'8. 514 Details Included'!$A:$A,'7. 511_CAR_Student_Counts_Sec'!$A1170,'8. 514 Details Included'!$E:$E,'7. 511_CAR_Student_Counts_Sec'!$D1170,'8. 514 Details Included'!$D:$D,'7. 511_CAR_Student_Counts_Sec'!K$1,'8. 514 Details Included'!$G:$G,'7. 511_CAR_Student_Counts_Sec'!$F1170))</f>
        <v>0</v>
      </c>
      <c r="L1170" s="82">
        <f>IF(ISBLANK($D1170),"",SUMIFS('8. 514 Details Included'!$I:$I,'8. 514 Details Included'!$A:$A,'7. 511_CAR_Student_Counts_Sec'!$A1170,'8. 514 Details Included'!$E:$E,'7. 511_CAR_Student_Counts_Sec'!$D1170,'8. 514 Details Included'!$D:$D,'7. 511_CAR_Student_Counts_Sec'!L$1,'8. 514 Details Included'!$G:$G,'7. 511_CAR_Student_Counts_Sec'!$F1170))</f>
        <v>0</v>
      </c>
      <c r="M1170" s="82">
        <f>IF(ISBLANK($D1170),"",SUMIFS('8. 514 Details Included'!$I:$I,'8. 514 Details Included'!$A:$A,'7. 511_CAR_Student_Counts_Sec'!$A1170,'8. 514 Details Included'!$E:$E,'7. 511_CAR_Student_Counts_Sec'!$D1170,'8. 514 Details Included'!$D:$D,'7. 511_CAR_Student_Counts_Sec'!M$1,'8. 514 Details Included'!$G:$G,'7. 511_CAR_Student_Counts_Sec'!$F1170))</f>
        <v>0</v>
      </c>
      <c r="N1170" s="82">
        <f>IF(ISBLANK($D1170),"",SUMIFS('8. 514 Details Included'!$I:$I,'8. 514 Details Included'!$A:$A,'7. 511_CAR_Student_Counts_Sec'!$A1170,'8. 514 Details Included'!$E:$E,'7. 511_CAR_Student_Counts_Sec'!$D1170,'8. 514 Details Included'!$D:$D,'7. 511_CAR_Student_Counts_Sec'!N$1,'8. 514 Details Included'!$G:$G,'7. 511_CAR_Student_Counts_Sec'!$F1170))</f>
        <v>0</v>
      </c>
      <c r="O1170" s="81">
        <f t="shared" si="54"/>
        <v>31</v>
      </c>
      <c r="P1170" s="81">
        <f t="shared" si="55"/>
        <v>0</v>
      </c>
      <c r="Q1170" s="81" t="str">
        <f t="shared" si="56"/>
        <v>6-8</v>
      </c>
    </row>
    <row r="1171" spans="1:17" ht="15" outlineLevel="4" x14ac:dyDescent="0.2">
      <c r="A1171" s="85">
        <v>228</v>
      </c>
      <c r="B1171" s="86" t="s">
        <v>1115</v>
      </c>
      <c r="C1171" s="86" t="s">
        <v>1166</v>
      </c>
      <c r="D1171" s="85">
        <v>245</v>
      </c>
      <c r="E1171" s="86" t="s">
        <v>1588</v>
      </c>
      <c r="F1171" s="85">
        <v>2</v>
      </c>
      <c r="G1171" s="85">
        <v>31</v>
      </c>
      <c r="H1171" s="82">
        <f>IF(ISBLANK($D1171),"",SUMIFS('8. 514 Details Included'!$I:$I,'8. 514 Details Included'!$A:$A,'7. 511_CAR_Student_Counts_Sec'!$A1171,'8. 514 Details Included'!$E:$E,'7. 511_CAR_Student_Counts_Sec'!$D1171,'8. 514 Details Included'!$D:$D,'7. 511_CAR_Student_Counts_Sec'!H$1,'8. 514 Details Included'!$G:$G,'7. 511_CAR_Student_Counts_Sec'!$F1171))</f>
        <v>31</v>
      </c>
      <c r="I1171" s="82">
        <f>IF(ISBLANK($D1171),"",SUMIFS('8. 514 Details Included'!$I:$I,'8. 514 Details Included'!$A:$A,'7. 511_CAR_Student_Counts_Sec'!$A1171,'8. 514 Details Included'!$E:$E,'7. 511_CAR_Student_Counts_Sec'!$D1171,'8. 514 Details Included'!$D:$D,'7. 511_CAR_Student_Counts_Sec'!I$1,'8. 514 Details Included'!$G:$G,'7. 511_CAR_Student_Counts_Sec'!$F1171))</f>
        <v>0</v>
      </c>
      <c r="J1171" s="82">
        <f>IF(ISBLANK($D1171),"",SUMIFS('8. 514 Details Included'!$I:$I,'8. 514 Details Included'!$A:$A,'7. 511_CAR_Student_Counts_Sec'!$A1171,'8. 514 Details Included'!$E:$E,'7. 511_CAR_Student_Counts_Sec'!$D1171,'8. 514 Details Included'!$D:$D,'7. 511_CAR_Student_Counts_Sec'!J$1,'8. 514 Details Included'!$G:$G,'7. 511_CAR_Student_Counts_Sec'!$F1171))</f>
        <v>0</v>
      </c>
      <c r="K1171" s="82">
        <f>IF(ISBLANK($D1171),"",SUMIFS('8. 514 Details Included'!$I:$I,'8. 514 Details Included'!$A:$A,'7. 511_CAR_Student_Counts_Sec'!$A1171,'8. 514 Details Included'!$E:$E,'7. 511_CAR_Student_Counts_Sec'!$D1171,'8. 514 Details Included'!$D:$D,'7. 511_CAR_Student_Counts_Sec'!K$1,'8. 514 Details Included'!$G:$G,'7. 511_CAR_Student_Counts_Sec'!$F1171))</f>
        <v>0</v>
      </c>
      <c r="L1171" s="82">
        <f>IF(ISBLANK($D1171),"",SUMIFS('8. 514 Details Included'!$I:$I,'8. 514 Details Included'!$A:$A,'7. 511_CAR_Student_Counts_Sec'!$A1171,'8. 514 Details Included'!$E:$E,'7. 511_CAR_Student_Counts_Sec'!$D1171,'8. 514 Details Included'!$D:$D,'7. 511_CAR_Student_Counts_Sec'!L$1,'8. 514 Details Included'!$G:$G,'7. 511_CAR_Student_Counts_Sec'!$F1171))</f>
        <v>0</v>
      </c>
      <c r="M1171" s="82">
        <f>IF(ISBLANK($D1171),"",SUMIFS('8. 514 Details Included'!$I:$I,'8. 514 Details Included'!$A:$A,'7. 511_CAR_Student_Counts_Sec'!$A1171,'8. 514 Details Included'!$E:$E,'7. 511_CAR_Student_Counts_Sec'!$D1171,'8. 514 Details Included'!$D:$D,'7. 511_CAR_Student_Counts_Sec'!M$1,'8. 514 Details Included'!$G:$G,'7. 511_CAR_Student_Counts_Sec'!$F1171))</f>
        <v>0</v>
      </c>
      <c r="N1171" s="82">
        <f>IF(ISBLANK($D1171),"",SUMIFS('8. 514 Details Included'!$I:$I,'8. 514 Details Included'!$A:$A,'7. 511_CAR_Student_Counts_Sec'!$A1171,'8. 514 Details Included'!$E:$E,'7. 511_CAR_Student_Counts_Sec'!$D1171,'8. 514 Details Included'!$D:$D,'7. 511_CAR_Student_Counts_Sec'!N$1,'8. 514 Details Included'!$G:$G,'7. 511_CAR_Student_Counts_Sec'!$F1171))</f>
        <v>0</v>
      </c>
      <c r="O1171" s="81">
        <f t="shared" si="54"/>
        <v>31</v>
      </c>
      <c r="P1171" s="81">
        <f t="shared" si="55"/>
        <v>0</v>
      </c>
      <c r="Q1171" s="81" t="str">
        <f t="shared" si="56"/>
        <v>6-8</v>
      </c>
    </row>
    <row r="1172" spans="1:17" ht="15" outlineLevel="4" x14ac:dyDescent="0.2">
      <c r="A1172" s="85">
        <v>228</v>
      </c>
      <c r="B1172" s="86" t="s">
        <v>1115</v>
      </c>
      <c r="C1172" s="86" t="s">
        <v>1166</v>
      </c>
      <c r="D1172" s="85">
        <v>245</v>
      </c>
      <c r="E1172" s="86" t="s">
        <v>1588</v>
      </c>
      <c r="F1172" s="85">
        <v>7</v>
      </c>
      <c r="G1172" s="85">
        <v>30</v>
      </c>
      <c r="H1172" s="82">
        <f>IF(ISBLANK($D1172),"",SUMIFS('8. 514 Details Included'!$I:$I,'8. 514 Details Included'!$A:$A,'7. 511_CAR_Student_Counts_Sec'!$A1172,'8. 514 Details Included'!$E:$E,'7. 511_CAR_Student_Counts_Sec'!$D1172,'8. 514 Details Included'!$D:$D,'7. 511_CAR_Student_Counts_Sec'!H$1,'8. 514 Details Included'!$G:$G,'7. 511_CAR_Student_Counts_Sec'!$F1172))</f>
        <v>30</v>
      </c>
      <c r="I1172" s="82">
        <f>IF(ISBLANK($D1172),"",SUMIFS('8. 514 Details Included'!$I:$I,'8. 514 Details Included'!$A:$A,'7. 511_CAR_Student_Counts_Sec'!$A1172,'8. 514 Details Included'!$E:$E,'7. 511_CAR_Student_Counts_Sec'!$D1172,'8. 514 Details Included'!$D:$D,'7. 511_CAR_Student_Counts_Sec'!I$1,'8. 514 Details Included'!$G:$G,'7. 511_CAR_Student_Counts_Sec'!$F1172))</f>
        <v>0</v>
      </c>
      <c r="J1172" s="82">
        <f>IF(ISBLANK($D1172),"",SUMIFS('8. 514 Details Included'!$I:$I,'8. 514 Details Included'!$A:$A,'7. 511_CAR_Student_Counts_Sec'!$A1172,'8. 514 Details Included'!$E:$E,'7. 511_CAR_Student_Counts_Sec'!$D1172,'8. 514 Details Included'!$D:$D,'7. 511_CAR_Student_Counts_Sec'!J$1,'8. 514 Details Included'!$G:$G,'7. 511_CAR_Student_Counts_Sec'!$F1172))</f>
        <v>0</v>
      </c>
      <c r="K1172" s="82">
        <f>IF(ISBLANK($D1172),"",SUMIFS('8. 514 Details Included'!$I:$I,'8. 514 Details Included'!$A:$A,'7. 511_CAR_Student_Counts_Sec'!$A1172,'8. 514 Details Included'!$E:$E,'7. 511_CAR_Student_Counts_Sec'!$D1172,'8. 514 Details Included'!$D:$D,'7. 511_CAR_Student_Counts_Sec'!K$1,'8. 514 Details Included'!$G:$G,'7. 511_CAR_Student_Counts_Sec'!$F1172))</f>
        <v>0</v>
      </c>
      <c r="L1172" s="82">
        <f>IF(ISBLANK($D1172),"",SUMIFS('8. 514 Details Included'!$I:$I,'8. 514 Details Included'!$A:$A,'7. 511_CAR_Student_Counts_Sec'!$A1172,'8. 514 Details Included'!$E:$E,'7. 511_CAR_Student_Counts_Sec'!$D1172,'8. 514 Details Included'!$D:$D,'7. 511_CAR_Student_Counts_Sec'!L$1,'8. 514 Details Included'!$G:$G,'7. 511_CAR_Student_Counts_Sec'!$F1172))</f>
        <v>0</v>
      </c>
      <c r="M1172" s="82">
        <f>IF(ISBLANK($D1172),"",SUMIFS('8. 514 Details Included'!$I:$I,'8. 514 Details Included'!$A:$A,'7. 511_CAR_Student_Counts_Sec'!$A1172,'8. 514 Details Included'!$E:$E,'7. 511_CAR_Student_Counts_Sec'!$D1172,'8. 514 Details Included'!$D:$D,'7. 511_CAR_Student_Counts_Sec'!M$1,'8. 514 Details Included'!$G:$G,'7. 511_CAR_Student_Counts_Sec'!$F1172))</f>
        <v>0</v>
      </c>
      <c r="N1172" s="82">
        <f>IF(ISBLANK($D1172),"",SUMIFS('8. 514 Details Included'!$I:$I,'8. 514 Details Included'!$A:$A,'7. 511_CAR_Student_Counts_Sec'!$A1172,'8. 514 Details Included'!$E:$E,'7. 511_CAR_Student_Counts_Sec'!$D1172,'8. 514 Details Included'!$D:$D,'7. 511_CAR_Student_Counts_Sec'!N$1,'8. 514 Details Included'!$G:$G,'7. 511_CAR_Student_Counts_Sec'!$F1172))</f>
        <v>0</v>
      </c>
      <c r="O1172" s="81">
        <f t="shared" si="54"/>
        <v>30</v>
      </c>
      <c r="P1172" s="81">
        <f t="shared" si="55"/>
        <v>0</v>
      </c>
      <c r="Q1172" s="81" t="str">
        <f t="shared" si="56"/>
        <v>6-8</v>
      </c>
    </row>
    <row r="1173" spans="1:17" ht="15" outlineLevel="4" x14ac:dyDescent="0.2">
      <c r="A1173" s="85">
        <v>228</v>
      </c>
      <c r="B1173" s="86" t="s">
        <v>1115</v>
      </c>
      <c r="C1173" s="86" t="s">
        <v>1166</v>
      </c>
      <c r="D1173" s="85">
        <v>328</v>
      </c>
      <c r="E1173" s="86" t="s">
        <v>1587</v>
      </c>
      <c r="F1173" s="85">
        <v>2</v>
      </c>
      <c r="G1173" s="85">
        <v>30</v>
      </c>
      <c r="H1173" s="82">
        <f>IF(ISBLANK($D1173),"",SUMIFS('8. 514 Details Included'!$I:$I,'8. 514 Details Included'!$A:$A,'7. 511_CAR_Student_Counts_Sec'!$A1173,'8. 514 Details Included'!$E:$E,'7. 511_CAR_Student_Counts_Sec'!$D1173,'8. 514 Details Included'!$D:$D,'7. 511_CAR_Student_Counts_Sec'!H$1,'8. 514 Details Included'!$G:$G,'7. 511_CAR_Student_Counts_Sec'!$F1173))</f>
        <v>30</v>
      </c>
      <c r="I1173" s="82">
        <f>IF(ISBLANK($D1173),"",SUMIFS('8. 514 Details Included'!$I:$I,'8. 514 Details Included'!$A:$A,'7. 511_CAR_Student_Counts_Sec'!$A1173,'8. 514 Details Included'!$E:$E,'7. 511_CAR_Student_Counts_Sec'!$D1173,'8. 514 Details Included'!$D:$D,'7. 511_CAR_Student_Counts_Sec'!I$1,'8. 514 Details Included'!$G:$G,'7. 511_CAR_Student_Counts_Sec'!$F1173))</f>
        <v>0</v>
      </c>
      <c r="J1173" s="82">
        <f>IF(ISBLANK($D1173),"",SUMIFS('8. 514 Details Included'!$I:$I,'8. 514 Details Included'!$A:$A,'7. 511_CAR_Student_Counts_Sec'!$A1173,'8. 514 Details Included'!$E:$E,'7. 511_CAR_Student_Counts_Sec'!$D1173,'8. 514 Details Included'!$D:$D,'7. 511_CAR_Student_Counts_Sec'!J$1,'8. 514 Details Included'!$G:$G,'7. 511_CAR_Student_Counts_Sec'!$F1173))</f>
        <v>0</v>
      </c>
      <c r="K1173" s="82">
        <f>IF(ISBLANK($D1173),"",SUMIFS('8. 514 Details Included'!$I:$I,'8. 514 Details Included'!$A:$A,'7. 511_CAR_Student_Counts_Sec'!$A1173,'8. 514 Details Included'!$E:$E,'7. 511_CAR_Student_Counts_Sec'!$D1173,'8. 514 Details Included'!$D:$D,'7. 511_CAR_Student_Counts_Sec'!K$1,'8. 514 Details Included'!$G:$G,'7. 511_CAR_Student_Counts_Sec'!$F1173))</f>
        <v>0</v>
      </c>
      <c r="L1173" s="82">
        <f>IF(ISBLANK($D1173),"",SUMIFS('8. 514 Details Included'!$I:$I,'8. 514 Details Included'!$A:$A,'7. 511_CAR_Student_Counts_Sec'!$A1173,'8. 514 Details Included'!$E:$E,'7. 511_CAR_Student_Counts_Sec'!$D1173,'8. 514 Details Included'!$D:$D,'7. 511_CAR_Student_Counts_Sec'!L$1,'8. 514 Details Included'!$G:$G,'7. 511_CAR_Student_Counts_Sec'!$F1173))</f>
        <v>0</v>
      </c>
      <c r="M1173" s="82">
        <f>IF(ISBLANK($D1173),"",SUMIFS('8. 514 Details Included'!$I:$I,'8. 514 Details Included'!$A:$A,'7. 511_CAR_Student_Counts_Sec'!$A1173,'8. 514 Details Included'!$E:$E,'7. 511_CAR_Student_Counts_Sec'!$D1173,'8. 514 Details Included'!$D:$D,'7. 511_CAR_Student_Counts_Sec'!M$1,'8. 514 Details Included'!$G:$G,'7. 511_CAR_Student_Counts_Sec'!$F1173))</f>
        <v>0</v>
      </c>
      <c r="N1173" s="82">
        <f>IF(ISBLANK($D1173),"",SUMIFS('8. 514 Details Included'!$I:$I,'8. 514 Details Included'!$A:$A,'7. 511_CAR_Student_Counts_Sec'!$A1173,'8. 514 Details Included'!$E:$E,'7. 511_CAR_Student_Counts_Sec'!$D1173,'8. 514 Details Included'!$D:$D,'7. 511_CAR_Student_Counts_Sec'!N$1,'8. 514 Details Included'!$G:$G,'7. 511_CAR_Student_Counts_Sec'!$F1173))</f>
        <v>0</v>
      </c>
      <c r="O1173" s="81">
        <f t="shared" si="54"/>
        <v>30</v>
      </c>
      <c r="P1173" s="81">
        <f t="shared" si="55"/>
        <v>0</v>
      </c>
      <c r="Q1173" s="81" t="str">
        <f t="shared" si="56"/>
        <v>6-8</v>
      </c>
    </row>
    <row r="1174" spans="1:17" ht="15" outlineLevel="4" x14ac:dyDescent="0.2">
      <c r="A1174" s="85">
        <v>228</v>
      </c>
      <c r="B1174" s="86" t="s">
        <v>1115</v>
      </c>
      <c r="C1174" s="86" t="s">
        <v>1166</v>
      </c>
      <c r="D1174" s="85">
        <v>328</v>
      </c>
      <c r="E1174" s="86" t="s">
        <v>1587</v>
      </c>
      <c r="F1174" s="85">
        <v>7</v>
      </c>
      <c r="G1174" s="85">
        <v>30</v>
      </c>
      <c r="H1174" s="82">
        <f>IF(ISBLANK($D1174),"",SUMIFS('8. 514 Details Included'!$I:$I,'8. 514 Details Included'!$A:$A,'7. 511_CAR_Student_Counts_Sec'!$A1174,'8. 514 Details Included'!$E:$E,'7. 511_CAR_Student_Counts_Sec'!$D1174,'8. 514 Details Included'!$D:$D,'7. 511_CAR_Student_Counts_Sec'!H$1,'8. 514 Details Included'!$G:$G,'7. 511_CAR_Student_Counts_Sec'!$F1174))</f>
        <v>30</v>
      </c>
      <c r="I1174" s="82">
        <f>IF(ISBLANK($D1174),"",SUMIFS('8. 514 Details Included'!$I:$I,'8. 514 Details Included'!$A:$A,'7. 511_CAR_Student_Counts_Sec'!$A1174,'8. 514 Details Included'!$E:$E,'7. 511_CAR_Student_Counts_Sec'!$D1174,'8. 514 Details Included'!$D:$D,'7. 511_CAR_Student_Counts_Sec'!I$1,'8. 514 Details Included'!$G:$G,'7. 511_CAR_Student_Counts_Sec'!$F1174))</f>
        <v>0</v>
      </c>
      <c r="J1174" s="82">
        <f>IF(ISBLANK($D1174),"",SUMIFS('8. 514 Details Included'!$I:$I,'8. 514 Details Included'!$A:$A,'7. 511_CAR_Student_Counts_Sec'!$A1174,'8. 514 Details Included'!$E:$E,'7. 511_CAR_Student_Counts_Sec'!$D1174,'8. 514 Details Included'!$D:$D,'7. 511_CAR_Student_Counts_Sec'!J$1,'8. 514 Details Included'!$G:$G,'7. 511_CAR_Student_Counts_Sec'!$F1174))</f>
        <v>0</v>
      </c>
      <c r="K1174" s="82">
        <f>IF(ISBLANK($D1174),"",SUMIFS('8. 514 Details Included'!$I:$I,'8. 514 Details Included'!$A:$A,'7. 511_CAR_Student_Counts_Sec'!$A1174,'8. 514 Details Included'!$E:$E,'7. 511_CAR_Student_Counts_Sec'!$D1174,'8. 514 Details Included'!$D:$D,'7. 511_CAR_Student_Counts_Sec'!K$1,'8. 514 Details Included'!$G:$G,'7. 511_CAR_Student_Counts_Sec'!$F1174))</f>
        <v>0</v>
      </c>
      <c r="L1174" s="82">
        <f>IF(ISBLANK($D1174),"",SUMIFS('8. 514 Details Included'!$I:$I,'8. 514 Details Included'!$A:$A,'7. 511_CAR_Student_Counts_Sec'!$A1174,'8. 514 Details Included'!$E:$E,'7. 511_CAR_Student_Counts_Sec'!$D1174,'8. 514 Details Included'!$D:$D,'7. 511_CAR_Student_Counts_Sec'!L$1,'8. 514 Details Included'!$G:$G,'7. 511_CAR_Student_Counts_Sec'!$F1174))</f>
        <v>0</v>
      </c>
      <c r="M1174" s="82">
        <f>IF(ISBLANK($D1174),"",SUMIFS('8. 514 Details Included'!$I:$I,'8. 514 Details Included'!$A:$A,'7. 511_CAR_Student_Counts_Sec'!$A1174,'8. 514 Details Included'!$E:$E,'7. 511_CAR_Student_Counts_Sec'!$D1174,'8. 514 Details Included'!$D:$D,'7. 511_CAR_Student_Counts_Sec'!M$1,'8. 514 Details Included'!$G:$G,'7. 511_CAR_Student_Counts_Sec'!$F1174))</f>
        <v>0</v>
      </c>
      <c r="N1174" s="82">
        <f>IF(ISBLANK($D1174),"",SUMIFS('8. 514 Details Included'!$I:$I,'8. 514 Details Included'!$A:$A,'7. 511_CAR_Student_Counts_Sec'!$A1174,'8. 514 Details Included'!$E:$E,'7. 511_CAR_Student_Counts_Sec'!$D1174,'8. 514 Details Included'!$D:$D,'7. 511_CAR_Student_Counts_Sec'!N$1,'8. 514 Details Included'!$G:$G,'7. 511_CAR_Student_Counts_Sec'!$F1174))</f>
        <v>0</v>
      </c>
      <c r="O1174" s="81">
        <f t="shared" si="54"/>
        <v>30</v>
      </c>
      <c r="P1174" s="81">
        <f t="shared" si="55"/>
        <v>0</v>
      </c>
      <c r="Q1174" s="81" t="str">
        <f t="shared" si="56"/>
        <v>6-8</v>
      </c>
    </row>
    <row r="1175" spans="1:17" ht="15" outlineLevel="4" x14ac:dyDescent="0.2">
      <c r="A1175" s="85">
        <v>228</v>
      </c>
      <c r="B1175" s="86" t="s">
        <v>1115</v>
      </c>
      <c r="C1175" s="86" t="s">
        <v>1166</v>
      </c>
      <c r="D1175" s="85">
        <v>324</v>
      </c>
      <c r="E1175" s="86" t="s">
        <v>1581</v>
      </c>
      <c r="F1175" s="85">
        <v>1</v>
      </c>
      <c r="G1175" s="85">
        <v>27</v>
      </c>
      <c r="H1175" s="82">
        <f>IF(ISBLANK($D1175),"",SUMIFS('8. 514 Details Included'!$I:$I,'8. 514 Details Included'!$A:$A,'7. 511_CAR_Student_Counts_Sec'!$A1175,'8. 514 Details Included'!$E:$E,'7. 511_CAR_Student_Counts_Sec'!$D1175,'8. 514 Details Included'!$D:$D,'7. 511_CAR_Student_Counts_Sec'!H$1,'8. 514 Details Included'!$G:$G,'7. 511_CAR_Student_Counts_Sec'!$F1175))</f>
        <v>0</v>
      </c>
      <c r="I1175" s="82">
        <f>IF(ISBLANK($D1175),"",SUMIFS('8. 514 Details Included'!$I:$I,'8. 514 Details Included'!$A:$A,'7. 511_CAR_Student_Counts_Sec'!$A1175,'8. 514 Details Included'!$E:$E,'7. 511_CAR_Student_Counts_Sec'!$D1175,'8. 514 Details Included'!$D:$D,'7. 511_CAR_Student_Counts_Sec'!I$1,'8. 514 Details Included'!$G:$G,'7. 511_CAR_Student_Counts_Sec'!$F1175))</f>
        <v>0</v>
      </c>
      <c r="J1175" s="82">
        <f>IF(ISBLANK($D1175),"",SUMIFS('8. 514 Details Included'!$I:$I,'8. 514 Details Included'!$A:$A,'7. 511_CAR_Student_Counts_Sec'!$A1175,'8. 514 Details Included'!$E:$E,'7. 511_CAR_Student_Counts_Sec'!$D1175,'8. 514 Details Included'!$D:$D,'7. 511_CAR_Student_Counts_Sec'!J$1,'8. 514 Details Included'!$G:$G,'7. 511_CAR_Student_Counts_Sec'!$F1175))</f>
        <v>27</v>
      </c>
      <c r="K1175" s="82">
        <f>IF(ISBLANK($D1175),"",SUMIFS('8. 514 Details Included'!$I:$I,'8. 514 Details Included'!$A:$A,'7. 511_CAR_Student_Counts_Sec'!$A1175,'8. 514 Details Included'!$E:$E,'7. 511_CAR_Student_Counts_Sec'!$D1175,'8. 514 Details Included'!$D:$D,'7. 511_CAR_Student_Counts_Sec'!K$1,'8. 514 Details Included'!$G:$G,'7. 511_CAR_Student_Counts_Sec'!$F1175))</f>
        <v>0</v>
      </c>
      <c r="L1175" s="82">
        <f>IF(ISBLANK($D1175),"",SUMIFS('8. 514 Details Included'!$I:$I,'8. 514 Details Included'!$A:$A,'7. 511_CAR_Student_Counts_Sec'!$A1175,'8. 514 Details Included'!$E:$E,'7. 511_CAR_Student_Counts_Sec'!$D1175,'8. 514 Details Included'!$D:$D,'7. 511_CAR_Student_Counts_Sec'!L$1,'8. 514 Details Included'!$G:$G,'7. 511_CAR_Student_Counts_Sec'!$F1175))</f>
        <v>0</v>
      </c>
      <c r="M1175" s="82">
        <f>IF(ISBLANK($D1175),"",SUMIFS('8. 514 Details Included'!$I:$I,'8. 514 Details Included'!$A:$A,'7. 511_CAR_Student_Counts_Sec'!$A1175,'8. 514 Details Included'!$E:$E,'7. 511_CAR_Student_Counts_Sec'!$D1175,'8. 514 Details Included'!$D:$D,'7. 511_CAR_Student_Counts_Sec'!M$1,'8. 514 Details Included'!$G:$G,'7. 511_CAR_Student_Counts_Sec'!$F1175))</f>
        <v>0</v>
      </c>
      <c r="N1175" s="82">
        <f>IF(ISBLANK($D1175),"",SUMIFS('8. 514 Details Included'!$I:$I,'8. 514 Details Included'!$A:$A,'7. 511_CAR_Student_Counts_Sec'!$A1175,'8. 514 Details Included'!$E:$E,'7. 511_CAR_Student_Counts_Sec'!$D1175,'8. 514 Details Included'!$D:$D,'7. 511_CAR_Student_Counts_Sec'!N$1,'8. 514 Details Included'!$G:$G,'7. 511_CAR_Student_Counts_Sec'!$F1175))</f>
        <v>0</v>
      </c>
      <c r="O1175" s="81">
        <f t="shared" si="54"/>
        <v>27</v>
      </c>
      <c r="P1175" s="81">
        <f t="shared" si="55"/>
        <v>0</v>
      </c>
      <c r="Q1175" s="81" t="str">
        <f t="shared" si="56"/>
        <v>6-8</v>
      </c>
    </row>
    <row r="1176" spans="1:17" ht="15" outlineLevel="4" x14ac:dyDescent="0.2">
      <c r="A1176" s="85">
        <v>228</v>
      </c>
      <c r="B1176" s="86" t="s">
        <v>1115</v>
      </c>
      <c r="C1176" s="86" t="s">
        <v>1166</v>
      </c>
      <c r="D1176" s="85">
        <v>324</v>
      </c>
      <c r="E1176" s="86" t="s">
        <v>1581</v>
      </c>
      <c r="F1176" s="85">
        <v>2</v>
      </c>
      <c r="G1176" s="85">
        <v>31</v>
      </c>
      <c r="H1176" s="82">
        <f>IF(ISBLANK($D1176),"",SUMIFS('8. 514 Details Included'!$I:$I,'8. 514 Details Included'!$A:$A,'7. 511_CAR_Student_Counts_Sec'!$A1176,'8. 514 Details Included'!$E:$E,'7. 511_CAR_Student_Counts_Sec'!$D1176,'8. 514 Details Included'!$D:$D,'7. 511_CAR_Student_Counts_Sec'!H$1,'8. 514 Details Included'!$G:$G,'7. 511_CAR_Student_Counts_Sec'!$F1176))</f>
        <v>0</v>
      </c>
      <c r="I1176" s="82">
        <f>IF(ISBLANK($D1176),"",SUMIFS('8. 514 Details Included'!$I:$I,'8. 514 Details Included'!$A:$A,'7. 511_CAR_Student_Counts_Sec'!$A1176,'8. 514 Details Included'!$E:$E,'7. 511_CAR_Student_Counts_Sec'!$D1176,'8. 514 Details Included'!$D:$D,'7. 511_CAR_Student_Counts_Sec'!I$1,'8. 514 Details Included'!$G:$G,'7. 511_CAR_Student_Counts_Sec'!$F1176))</f>
        <v>0</v>
      </c>
      <c r="J1176" s="82">
        <f>IF(ISBLANK($D1176),"",SUMIFS('8. 514 Details Included'!$I:$I,'8. 514 Details Included'!$A:$A,'7. 511_CAR_Student_Counts_Sec'!$A1176,'8. 514 Details Included'!$E:$E,'7. 511_CAR_Student_Counts_Sec'!$D1176,'8. 514 Details Included'!$D:$D,'7. 511_CAR_Student_Counts_Sec'!J$1,'8. 514 Details Included'!$G:$G,'7. 511_CAR_Student_Counts_Sec'!$F1176))</f>
        <v>31</v>
      </c>
      <c r="K1176" s="82">
        <f>IF(ISBLANK($D1176),"",SUMIFS('8. 514 Details Included'!$I:$I,'8. 514 Details Included'!$A:$A,'7. 511_CAR_Student_Counts_Sec'!$A1176,'8. 514 Details Included'!$E:$E,'7. 511_CAR_Student_Counts_Sec'!$D1176,'8. 514 Details Included'!$D:$D,'7. 511_CAR_Student_Counts_Sec'!K$1,'8. 514 Details Included'!$G:$G,'7. 511_CAR_Student_Counts_Sec'!$F1176))</f>
        <v>0</v>
      </c>
      <c r="L1176" s="82">
        <f>IF(ISBLANK($D1176),"",SUMIFS('8. 514 Details Included'!$I:$I,'8. 514 Details Included'!$A:$A,'7. 511_CAR_Student_Counts_Sec'!$A1176,'8. 514 Details Included'!$E:$E,'7. 511_CAR_Student_Counts_Sec'!$D1176,'8. 514 Details Included'!$D:$D,'7. 511_CAR_Student_Counts_Sec'!L$1,'8. 514 Details Included'!$G:$G,'7. 511_CAR_Student_Counts_Sec'!$F1176))</f>
        <v>0</v>
      </c>
      <c r="M1176" s="82">
        <f>IF(ISBLANK($D1176),"",SUMIFS('8. 514 Details Included'!$I:$I,'8. 514 Details Included'!$A:$A,'7. 511_CAR_Student_Counts_Sec'!$A1176,'8. 514 Details Included'!$E:$E,'7. 511_CAR_Student_Counts_Sec'!$D1176,'8. 514 Details Included'!$D:$D,'7. 511_CAR_Student_Counts_Sec'!M$1,'8. 514 Details Included'!$G:$G,'7. 511_CAR_Student_Counts_Sec'!$F1176))</f>
        <v>0</v>
      </c>
      <c r="N1176" s="82">
        <f>IF(ISBLANK($D1176),"",SUMIFS('8. 514 Details Included'!$I:$I,'8. 514 Details Included'!$A:$A,'7. 511_CAR_Student_Counts_Sec'!$A1176,'8. 514 Details Included'!$E:$E,'7. 511_CAR_Student_Counts_Sec'!$D1176,'8. 514 Details Included'!$D:$D,'7. 511_CAR_Student_Counts_Sec'!N$1,'8. 514 Details Included'!$G:$G,'7. 511_CAR_Student_Counts_Sec'!$F1176))</f>
        <v>0</v>
      </c>
      <c r="O1176" s="81">
        <f t="shared" si="54"/>
        <v>31</v>
      </c>
      <c r="P1176" s="81">
        <f t="shared" si="55"/>
        <v>0</v>
      </c>
      <c r="Q1176" s="81" t="str">
        <f t="shared" si="56"/>
        <v>6-8</v>
      </c>
    </row>
    <row r="1177" spans="1:17" ht="15" outlineLevel="4" x14ac:dyDescent="0.2">
      <c r="A1177" s="85">
        <v>228</v>
      </c>
      <c r="B1177" s="86" t="s">
        <v>1115</v>
      </c>
      <c r="C1177" s="86" t="s">
        <v>1166</v>
      </c>
      <c r="D1177" s="85">
        <v>324</v>
      </c>
      <c r="E1177" s="86" t="s">
        <v>1581</v>
      </c>
      <c r="F1177" s="85">
        <v>4</v>
      </c>
      <c r="G1177" s="85">
        <v>22</v>
      </c>
      <c r="H1177" s="82">
        <f>IF(ISBLANK($D1177),"",SUMIFS('8. 514 Details Included'!$I:$I,'8. 514 Details Included'!$A:$A,'7. 511_CAR_Student_Counts_Sec'!$A1177,'8. 514 Details Included'!$E:$E,'7. 511_CAR_Student_Counts_Sec'!$D1177,'8. 514 Details Included'!$D:$D,'7. 511_CAR_Student_Counts_Sec'!H$1,'8. 514 Details Included'!$G:$G,'7. 511_CAR_Student_Counts_Sec'!$F1177))</f>
        <v>0</v>
      </c>
      <c r="I1177" s="82">
        <f>IF(ISBLANK($D1177),"",SUMIFS('8. 514 Details Included'!$I:$I,'8. 514 Details Included'!$A:$A,'7. 511_CAR_Student_Counts_Sec'!$A1177,'8. 514 Details Included'!$E:$E,'7. 511_CAR_Student_Counts_Sec'!$D1177,'8. 514 Details Included'!$D:$D,'7. 511_CAR_Student_Counts_Sec'!I$1,'8. 514 Details Included'!$G:$G,'7. 511_CAR_Student_Counts_Sec'!$F1177))</f>
        <v>0</v>
      </c>
      <c r="J1177" s="82">
        <f>IF(ISBLANK($D1177),"",SUMIFS('8. 514 Details Included'!$I:$I,'8. 514 Details Included'!$A:$A,'7. 511_CAR_Student_Counts_Sec'!$A1177,'8. 514 Details Included'!$E:$E,'7. 511_CAR_Student_Counts_Sec'!$D1177,'8. 514 Details Included'!$D:$D,'7. 511_CAR_Student_Counts_Sec'!J$1,'8. 514 Details Included'!$G:$G,'7. 511_CAR_Student_Counts_Sec'!$F1177))</f>
        <v>22</v>
      </c>
      <c r="K1177" s="82">
        <f>IF(ISBLANK($D1177),"",SUMIFS('8. 514 Details Included'!$I:$I,'8. 514 Details Included'!$A:$A,'7. 511_CAR_Student_Counts_Sec'!$A1177,'8. 514 Details Included'!$E:$E,'7. 511_CAR_Student_Counts_Sec'!$D1177,'8. 514 Details Included'!$D:$D,'7. 511_CAR_Student_Counts_Sec'!K$1,'8. 514 Details Included'!$G:$G,'7. 511_CAR_Student_Counts_Sec'!$F1177))</f>
        <v>0</v>
      </c>
      <c r="L1177" s="82">
        <f>IF(ISBLANK($D1177),"",SUMIFS('8. 514 Details Included'!$I:$I,'8. 514 Details Included'!$A:$A,'7. 511_CAR_Student_Counts_Sec'!$A1177,'8. 514 Details Included'!$E:$E,'7. 511_CAR_Student_Counts_Sec'!$D1177,'8. 514 Details Included'!$D:$D,'7. 511_CAR_Student_Counts_Sec'!L$1,'8. 514 Details Included'!$G:$G,'7. 511_CAR_Student_Counts_Sec'!$F1177))</f>
        <v>0</v>
      </c>
      <c r="M1177" s="82">
        <f>IF(ISBLANK($D1177),"",SUMIFS('8. 514 Details Included'!$I:$I,'8. 514 Details Included'!$A:$A,'7. 511_CAR_Student_Counts_Sec'!$A1177,'8. 514 Details Included'!$E:$E,'7. 511_CAR_Student_Counts_Sec'!$D1177,'8. 514 Details Included'!$D:$D,'7. 511_CAR_Student_Counts_Sec'!M$1,'8. 514 Details Included'!$G:$G,'7. 511_CAR_Student_Counts_Sec'!$F1177))</f>
        <v>0</v>
      </c>
      <c r="N1177" s="82">
        <f>IF(ISBLANK($D1177),"",SUMIFS('8. 514 Details Included'!$I:$I,'8. 514 Details Included'!$A:$A,'7. 511_CAR_Student_Counts_Sec'!$A1177,'8. 514 Details Included'!$E:$E,'7. 511_CAR_Student_Counts_Sec'!$D1177,'8. 514 Details Included'!$D:$D,'7. 511_CAR_Student_Counts_Sec'!N$1,'8. 514 Details Included'!$G:$G,'7. 511_CAR_Student_Counts_Sec'!$F1177))</f>
        <v>0</v>
      </c>
      <c r="O1177" s="81">
        <f t="shared" si="54"/>
        <v>22</v>
      </c>
      <c r="P1177" s="81">
        <f t="shared" si="55"/>
        <v>0</v>
      </c>
      <c r="Q1177" s="81" t="str">
        <f t="shared" si="56"/>
        <v>6-8</v>
      </c>
    </row>
    <row r="1178" spans="1:17" ht="15" outlineLevel="4" x14ac:dyDescent="0.2">
      <c r="A1178" s="85">
        <v>228</v>
      </c>
      <c r="B1178" s="86" t="s">
        <v>1115</v>
      </c>
      <c r="C1178" s="86" t="s">
        <v>1166</v>
      </c>
      <c r="D1178" s="85">
        <v>324</v>
      </c>
      <c r="E1178" s="86" t="s">
        <v>1581</v>
      </c>
      <c r="F1178" s="85">
        <v>7</v>
      </c>
      <c r="G1178" s="85">
        <v>22</v>
      </c>
      <c r="H1178" s="82">
        <f>IF(ISBLANK($D1178),"",SUMIFS('8. 514 Details Included'!$I:$I,'8. 514 Details Included'!$A:$A,'7. 511_CAR_Student_Counts_Sec'!$A1178,'8. 514 Details Included'!$E:$E,'7. 511_CAR_Student_Counts_Sec'!$D1178,'8. 514 Details Included'!$D:$D,'7. 511_CAR_Student_Counts_Sec'!H$1,'8. 514 Details Included'!$G:$G,'7. 511_CAR_Student_Counts_Sec'!$F1178))</f>
        <v>0</v>
      </c>
      <c r="I1178" s="82">
        <f>IF(ISBLANK($D1178),"",SUMIFS('8. 514 Details Included'!$I:$I,'8. 514 Details Included'!$A:$A,'7. 511_CAR_Student_Counts_Sec'!$A1178,'8. 514 Details Included'!$E:$E,'7. 511_CAR_Student_Counts_Sec'!$D1178,'8. 514 Details Included'!$D:$D,'7. 511_CAR_Student_Counts_Sec'!I$1,'8. 514 Details Included'!$G:$G,'7. 511_CAR_Student_Counts_Sec'!$F1178))</f>
        <v>0</v>
      </c>
      <c r="J1178" s="82">
        <f>IF(ISBLANK($D1178),"",SUMIFS('8. 514 Details Included'!$I:$I,'8. 514 Details Included'!$A:$A,'7. 511_CAR_Student_Counts_Sec'!$A1178,'8. 514 Details Included'!$E:$E,'7. 511_CAR_Student_Counts_Sec'!$D1178,'8. 514 Details Included'!$D:$D,'7. 511_CAR_Student_Counts_Sec'!J$1,'8. 514 Details Included'!$G:$G,'7. 511_CAR_Student_Counts_Sec'!$F1178))</f>
        <v>22</v>
      </c>
      <c r="K1178" s="82">
        <f>IF(ISBLANK($D1178),"",SUMIFS('8. 514 Details Included'!$I:$I,'8. 514 Details Included'!$A:$A,'7. 511_CAR_Student_Counts_Sec'!$A1178,'8. 514 Details Included'!$E:$E,'7. 511_CAR_Student_Counts_Sec'!$D1178,'8. 514 Details Included'!$D:$D,'7. 511_CAR_Student_Counts_Sec'!K$1,'8. 514 Details Included'!$G:$G,'7. 511_CAR_Student_Counts_Sec'!$F1178))</f>
        <v>0</v>
      </c>
      <c r="L1178" s="82">
        <f>IF(ISBLANK($D1178),"",SUMIFS('8. 514 Details Included'!$I:$I,'8. 514 Details Included'!$A:$A,'7. 511_CAR_Student_Counts_Sec'!$A1178,'8. 514 Details Included'!$E:$E,'7. 511_CAR_Student_Counts_Sec'!$D1178,'8. 514 Details Included'!$D:$D,'7. 511_CAR_Student_Counts_Sec'!L$1,'8. 514 Details Included'!$G:$G,'7. 511_CAR_Student_Counts_Sec'!$F1178))</f>
        <v>0</v>
      </c>
      <c r="M1178" s="82">
        <f>IF(ISBLANK($D1178),"",SUMIFS('8. 514 Details Included'!$I:$I,'8. 514 Details Included'!$A:$A,'7. 511_CAR_Student_Counts_Sec'!$A1178,'8. 514 Details Included'!$E:$E,'7. 511_CAR_Student_Counts_Sec'!$D1178,'8. 514 Details Included'!$D:$D,'7. 511_CAR_Student_Counts_Sec'!M$1,'8. 514 Details Included'!$G:$G,'7. 511_CAR_Student_Counts_Sec'!$F1178))</f>
        <v>0</v>
      </c>
      <c r="N1178" s="82">
        <f>IF(ISBLANK($D1178),"",SUMIFS('8. 514 Details Included'!$I:$I,'8. 514 Details Included'!$A:$A,'7. 511_CAR_Student_Counts_Sec'!$A1178,'8. 514 Details Included'!$E:$E,'7. 511_CAR_Student_Counts_Sec'!$D1178,'8. 514 Details Included'!$D:$D,'7. 511_CAR_Student_Counts_Sec'!N$1,'8. 514 Details Included'!$G:$G,'7. 511_CAR_Student_Counts_Sec'!$F1178))</f>
        <v>0</v>
      </c>
      <c r="O1178" s="81">
        <f t="shared" si="54"/>
        <v>22</v>
      </c>
      <c r="P1178" s="81">
        <f t="shared" si="55"/>
        <v>0</v>
      </c>
      <c r="Q1178" s="81" t="str">
        <f t="shared" si="56"/>
        <v>6-8</v>
      </c>
    </row>
    <row r="1179" spans="1:17" ht="15" outlineLevel="3" x14ac:dyDescent="0.2">
      <c r="A1179" s="85"/>
      <c r="B1179" s="86"/>
      <c r="C1179" s="88" t="s">
        <v>1164</v>
      </c>
      <c r="D1179" s="85"/>
      <c r="E1179" s="86"/>
      <c r="F1179" s="85"/>
      <c r="G1179" s="85">
        <f>SUBTOTAL(1,G1167:G1178)</f>
        <v>28.583333333333332</v>
      </c>
      <c r="H1179" s="82" t="str">
        <f>IF(ISBLANK($D1179),"",SUMIFS('8. 514 Details Included'!$I:$I,'8. 514 Details Included'!$A:$A,'7. 511_CAR_Student_Counts_Sec'!$A1179,'8. 514 Details Included'!$E:$E,'7. 511_CAR_Student_Counts_Sec'!$D1179,'8. 514 Details Included'!$D:$D,'7. 511_CAR_Student_Counts_Sec'!H$1,'8. 514 Details Included'!$G:$G,'7. 511_CAR_Student_Counts_Sec'!$F1179))</f>
        <v/>
      </c>
      <c r="I1179" s="82" t="str">
        <f>IF(ISBLANK($D1179),"",SUMIFS('8. 514 Details Included'!$I:$I,'8. 514 Details Included'!$A:$A,'7. 511_CAR_Student_Counts_Sec'!$A1179,'8. 514 Details Included'!$E:$E,'7. 511_CAR_Student_Counts_Sec'!$D1179,'8. 514 Details Included'!$D:$D,'7. 511_CAR_Student_Counts_Sec'!I$1,'8. 514 Details Included'!$G:$G,'7. 511_CAR_Student_Counts_Sec'!$F1179))</f>
        <v/>
      </c>
      <c r="J1179" s="82" t="str">
        <f>IF(ISBLANK($D1179),"",SUMIFS('8. 514 Details Included'!$I:$I,'8. 514 Details Included'!$A:$A,'7. 511_CAR_Student_Counts_Sec'!$A1179,'8. 514 Details Included'!$E:$E,'7. 511_CAR_Student_Counts_Sec'!$D1179,'8. 514 Details Included'!$D:$D,'7. 511_CAR_Student_Counts_Sec'!J$1,'8. 514 Details Included'!$G:$G,'7. 511_CAR_Student_Counts_Sec'!$F1179))</f>
        <v/>
      </c>
      <c r="K1179" s="82" t="str">
        <f>IF(ISBLANK($D1179),"",SUMIFS('8. 514 Details Included'!$I:$I,'8. 514 Details Included'!$A:$A,'7. 511_CAR_Student_Counts_Sec'!$A1179,'8. 514 Details Included'!$E:$E,'7. 511_CAR_Student_Counts_Sec'!$D1179,'8. 514 Details Included'!$D:$D,'7. 511_CAR_Student_Counts_Sec'!K$1,'8. 514 Details Included'!$G:$G,'7. 511_CAR_Student_Counts_Sec'!$F1179))</f>
        <v/>
      </c>
      <c r="L1179" s="82" t="str">
        <f>IF(ISBLANK($D1179),"",SUMIFS('8. 514 Details Included'!$I:$I,'8. 514 Details Included'!$A:$A,'7. 511_CAR_Student_Counts_Sec'!$A1179,'8. 514 Details Included'!$E:$E,'7. 511_CAR_Student_Counts_Sec'!$D1179,'8. 514 Details Included'!$D:$D,'7. 511_CAR_Student_Counts_Sec'!L$1,'8. 514 Details Included'!$G:$G,'7. 511_CAR_Student_Counts_Sec'!$F1179))</f>
        <v/>
      </c>
      <c r="M1179" s="82" t="str">
        <f>IF(ISBLANK($D1179),"",SUMIFS('8. 514 Details Included'!$I:$I,'8. 514 Details Included'!$A:$A,'7. 511_CAR_Student_Counts_Sec'!$A1179,'8. 514 Details Included'!$E:$E,'7. 511_CAR_Student_Counts_Sec'!$D1179,'8. 514 Details Included'!$D:$D,'7. 511_CAR_Student_Counts_Sec'!M$1,'8. 514 Details Included'!$G:$G,'7. 511_CAR_Student_Counts_Sec'!$F1179))</f>
        <v/>
      </c>
      <c r="N1179" s="82" t="str">
        <f>IF(ISBLANK($D1179),"",SUMIFS('8. 514 Details Included'!$I:$I,'8. 514 Details Included'!$A:$A,'7. 511_CAR_Student_Counts_Sec'!$A1179,'8. 514 Details Included'!$E:$E,'7. 511_CAR_Student_Counts_Sec'!$D1179,'8. 514 Details Included'!$D:$D,'7. 511_CAR_Student_Counts_Sec'!N$1,'8. 514 Details Included'!$G:$G,'7. 511_CAR_Student_Counts_Sec'!$F1179))</f>
        <v/>
      </c>
      <c r="O1179" s="81" t="str">
        <f t="shared" si="54"/>
        <v/>
      </c>
      <c r="P1179" s="81" t="str">
        <f t="shared" si="55"/>
        <v/>
      </c>
      <c r="Q1179" s="81" t="str">
        <f t="shared" si="56"/>
        <v/>
      </c>
    </row>
    <row r="1180" spans="1:17" ht="15" outlineLevel="4" x14ac:dyDescent="0.2">
      <c r="A1180" s="85">
        <v>228</v>
      </c>
      <c r="B1180" s="86" t="s">
        <v>1115</v>
      </c>
      <c r="C1180" s="86" t="s">
        <v>1163</v>
      </c>
      <c r="D1180" s="85">
        <v>130</v>
      </c>
      <c r="E1180" s="86" t="s">
        <v>1586</v>
      </c>
      <c r="F1180" s="85">
        <v>2</v>
      </c>
      <c r="G1180" s="85">
        <v>30</v>
      </c>
      <c r="H1180" s="82">
        <f>IF(ISBLANK($D1180),"",SUMIFS('8. 514 Details Included'!$I:$I,'8. 514 Details Included'!$A:$A,'7. 511_CAR_Student_Counts_Sec'!$A1180,'8. 514 Details Included'!$E:$E,'7. 511_CAR_Student_Counts_Sec'!$D1180,'8. 514 Details Included'!$D:$D,'7. 511_CAR_Student_Counts_Sec'!H$1,'8. 514 Details Included'!$G:$G,'7. 511_CAR_Student_Counts_Sec'!$F1180))</f>
        <v>30</v>
      </c>
      <c r="I1180" s="82">
        <f>IF(ISBLANK($D1180),"",SUMIFS('8. 514 Details Included'!$I:$I,'8. 514 Details Included'!$A:$A,'7. 511_CAR_Student_Counts_Sec'!$A1180,'8. 514 Details Included'!$E:$E,'7. 511_CAR_Student_Counts_Sec'!$D1180,'8. 514 Details Included'!$D:$D,'7. 511_CAR_Student_Counts_Sec'!I$1,'8. 514 Details Included'!$G:$G,'7. 511_CAR_Student_Counts_Sec'!$F1180))</f>
        <v>0</v>
      </c>
      <c r="J1180" s="82">
        <f>IF(ISBLANK($D1180),"",SUMIFS('8. 514 Details Included'!$I:$I,'8. 514 Details Included'!$A:$A,'7. 511_CAR_Student_Counts_Sec'!$A1180,'8. 514 Details Included'!$E:$E,'7. 511_CAR_Student_Counts_Sec'!$D1180,'8. 514 Details Included'!$D:$D,'7. 511_CAR_Student_Counts_Sec'!J$1,'8. 514 Details Included'!$G:$G,'7. 511_CAR_Student_Counts_Sec'!$F1180))</f>
        <v>0</v>
      </c>
      <c r="K1180" s="82">
        <f>IF(ISBLANK($D1180),"",SUMIFS('8. 514 Details Included'!$I:$I,'8. 514 Details Included'!$A:$A,'7. 511_CAR_Student_Counts_Sec'!$A1180,'8. 514 Details Included'!$E:$E,'7. 511_CAR_Student_Counts_Sec'!$D1180,'8. 514 Details Included'!$D:$D,'7. 511_CAR_Student_Counts_Sec'!K$1,'8. 514 Details Included'!$G:$G,'7. 511_CAR_Student_Counts_Sec'!$F1180))</f>
        <v>0</v>
      </c>
      <c r="L1180" s="82">
        <f>IF(ISBLANK($D1180),"",SUMIFS('8. 514 Details Included'!$I:$I,'8. 514 Details Included'!$A:$A,'7. 511_CAR_Student_Counts_Sec'!$A1180,'8. 514 Details Included'!$E:$E,'7. 511_CAR_Student_Counts_Sec'!$D1180,'8. 514 Details Included'!$D:$D,'7. 511_CAR_Student_Counts_Sec'!L$1,'8. 514 Details Included'!$G:$G,'7. 511_CAR_Student_Counts_Sec'!$F1180))</f>
        <v>0</v>
      </c>
      <c r="M1180" s="82">
        <f>IF(ISBLANK($D1180),"",SUMIFS('8. 514 Details Included'!$I:$I,'8. 514 Details Included'!$A:$A,'7. 511_CAR_Student_Counts_Sec'!$A1180,'8. 514 Details Included'!$E:$E,'7. 511_CAR_Student_Counts_Sec'!$D1180,'8. 514 Details Included'!$D:$D,'7. 511_CAR_Student_Counts_Sec'!M$1,'8. 514 Details Included'!$G:$G,'7. 511_CAR_Student_Counts_Sec'!$F1180))</f>
        <v>0</v>
      </c>
      <c r="N1180" s="82">
        <f>IF(ISBLANK($D1180),"",SUMIFS('8. 514 Details Included'!$I:$I,'8. 514 Details Included'!$A:$A,'7. 511_CAR_Student_Counts_Sec'!$A1180,'8. 514 Details Included'!$E:$E,'7. 511_CAR_Student_Counts_Sec'!$D1180,'8. 514 Details Included'!$D:$D,'7. 511_CAR_Student_Counts_Sec'!N$1,'8. 514 Details Included'!$G:$G,'7. 511_CAR_Student_Counts_Sec'!$F1180))</f>
        <v>0</v>
      </c>
      <c r="O1180" s="81">
        <f t="shared" si="54"/>
        <v>30</v>
      </c>
      <c r="P1180" s="81">
        <f t="shared" si="55"/>
        <v>0</v>
      </c>
      <c r="Q1180" s="81" t="str">
        <f t="shared" si="56"/>
        <v>6-8</v>
      </c>
    </row>
    <row r="1181" spans="1:17" ht="15" outlineLevel="4" x14ac:dyDescent="0.2">
      <c r="A1181" s="85">
        <v>228</v>
      </c>
      <c r="B1181" s="86" t="s">
        <v>1115</v>
      </c>
      <c r="C1181" s="86" t="s">
        <v>1163</v>
      </c>
      <c r="D1181" s="85">
        <v>130</v>
      </c>
      <c r="E1181" s="86" t="s">
        <v>1586</v>
      </c>
      <c r="F1181" s="85">
        <v>7</v>
      </c>
      <c r="G1181" s="85">
        <v>31</v>
      </c>
      <c r="H1181" s="82">
        <f>IF(ISBLANK($D1181),"",SUMIFS('8. 514 Details Included'!$I:$I,'8. 514 Details Included'!$A:$A,'7. 511_CAR_Student_Counts_Sec'!$A1181,'8. 514 Details Included'!$E:$E,'7. 511_CAR_Student_Counts_Sec'!$D1181,'8. 514 Details Included'!$D:$D,'7. 511_CAR_Student_Counts_Sec'!H$1,'8. 514 Details Included'!$G:$G,'7. 511_CAR_Student_Counts_Sec'!$F1181))</f>
        <v>31</v>
      </c>
      <c r="I1181" s="82">
        <f>IF(ISBLANK($D1181),"",SUMIFS('8. 514 Details Included'!$I:$I,'8. 514 Details Included'!$A:$A,'7. 511_CAR_Student_Counts_Sec'!$A1181,'8. 514 Details Included'!$E:$E,'7. 511_CAR_Student_Counts_Sec'!$D1181,'8. 514 Details Included'!$D:$D,'7. 511_CAR_Student_Counts_Sec'!I$1,'8. 514 Details Included'!$G:$G,'7. 511_CAR_Student_Counts_Sec'!$F1181))</f>
        <v>0</v>
      </c>
      <c r="J1181" s="82">
        <f>IF(ISBLANK($D1181),"",SUMIFS('8. 514 Details Included'!$I:$I,'8. 514 Details Included'!$A:$A,'7. 511_CAR_Student_Counts_Sec'!$A1181,'8. 514 Details Included'!$E:$E,'7. 511_CAR_Student_Counts_Sec'!$D1181,'8. 514 Details Included'!$D:$D,'7. 511_CAR_Student_Counts_Sec'!J$1,'8. 514 Details Included'!$G:$G,'7. 511_CAR_Student_Counts_Sec'!$F1181))</f>
        <v>0</v>
      </c>
      <c r="K1181" s="82">
        <f>IF(ISBLANK($D1181),"",SUMIFS('8. 514 Details Included'!$I:$I,'8. 514 Details Included'!$A:$A,'7. 511_CAR_Student_Counts_Sec'!$A1181,'8. 514 Details Included'!$E:$E,'7. 511_CAR_Student_Counts_Sec'!$D1181,'8. 514 Details Included'!$D:$D,'7. 511_CAR_Student_Counts_Sec'!K$1,'8. 514 Details Included'!$G:$G,'7. 511_CAR_Student_Counts_Sec'!$F1181))</f>
        <v>0</v>
      </c>
      <c r="L1181" s="82">
        <f>IF(ISBLANK($D1181),"",SUMIFS('8. 514 Details Included'!$I:$I,'8. 514 Details Included'!$A:$A,'7. 511_CAR_Student_Counts_Sec'!$A1181,'8. 514 Details Included'!$E:$E,'7. 511_CAR_Student_Counts_Sec'!$D1181,'8. 514 Details Included'!$D:$D,'7. 511_CAR_Student_Counts_Sec'!L$1,'8. 514 Details Included'!$G:$G,'7. 511_CAR_Student_Counts_Sec'!$F1181))</f>
        <v>0</v>
      </c>
      <c r="M1181" s="82">
        <f>IF(ISBLANK($D1181),"",SUMIFS('8. 514 Details Included'!$I:$I,'8. 514 Details Included'!$A:$A,'7. 511_CAR_Student_Counts_Sec'!$A1181,'8. 514 Details Included'!$E:$E,'7. 511_CAR_Student_Counts_Sec'!$D1181,'8. 514 Details Included'!$D:$D,'7. 511_CAR_Student_Counts_Sec'!M$1,'8. 514 Details Included'!$G:$G,'7. 511_CAR_Student_Counts_Sec'!$F1181))</f>
        <v>0</v>
      </c>
      <c r="N1181" s="82">
        <f>IF(ISBLANK($D1181),"",SUMIFS('8. 514 Details Included'!$I:$I,'8. 514 Details Included'!$A:$A,'7. 511_CAR_Student_Counts_Sec'!$A1181,'8. 514 Details Included'!$E:$E,'7. 511_CAR_Student_Counts_Sec'!$D1181,'8. 514 Details Included'!$D:$D,'7. 511_CAR_Student_Counts_Sec'!N$1,'8. 514 Details Included'!$G:$G,'7. 511_CAR_Student_Counts_Sec'!$F1181))</f>
        <v>0</v>
      </c>
      <c r="O1181" s="81">
        <f t="shared" si="54"/>
        <v>31</v>
      </c>
      <c r="P1181" s="81">
        <f t="shared" si="55"/>
        <v>0</v>
      </c>
      <c r="Q1181" s="81" t="str">
        <f t="shared" si="56"/>
        <v>6-8</v>
      </c>
    </row>
    <row r="1182" spans="1:17" ht="15" outlineLevel="4" x14ac:dyDescent="0.2">
      <c r="A1182" s="85">
        <v>228</v>
      </c>
      <c r="B1182" s="86" t="s">
        <v>1115</v>
      </c>
      <c r="C1182" s="86" t="s">
        <v>1163</v>
      </c>
      <c r="D1182" s="85">
        <v>326</v>
      </c>
      <c r="E1182" s="86" t="s">
        <v>1585</v>
      </c>
      <c r="F1182" s="85">
        <v>2</v>
      </c>
      <c r="G1182" s="85">
        <v>31</v>
      </c>
      <c r="H1182" s="82">
        <f>IF(ISBLANK($D1182),"",SUMIFS('8. 514 Details Included'!$I:$I,'8. 514 Details Included'!$A:$A,'7. 511_CAR_Student_Counts_Sec'!$A1182,'8. 514 Details Included'!$E:$E,'7. 511_CAR_Student_Counts_Sec'!$D1182,'8. 514 Details Included'!$D:$D,'7. 511_CAR_Student_Counts_Sec'!H$1,'8. 514 Details Included'!$G:$G,'7. 511_CAR_Student_Counts_Sec'!$F1182))</f>
        <v>0</v>
      </c>
      <c r="I1182" s="82">
        <f>IF(ISBLANK($D1182),"",SUMIFS('8. 514 Details Included'!$I:$I,'8. 514 Details Included'!$A:$A,'7. 511_CAR_Student_Counts_Sec'!$A1182,'8. 514 Details Included'!$E:$E,'7. 511_CAR_Student_Counts_Sec'!$D1182,'8. 514 Details Included'!$D:$D,'7. 511_CAR_Student_Counts_Sec'!I$1,'8. 514 Details Included'!$G:$G,'7. 511_CAR_Student_Counts_Sec'!$F1182))</f>
        <v>31</v>
      </c>
      <c r="J1182" s="82">
        <f>IF(ISBLANK($D1182),"",SUMIFS('8. 514 Details Included'!$I:$I,'8. 514 Details Included'!$A:$A,'7. 511_CAR_Student_Counts_Sec'!$A1182,'8. 514 Details Included'!$E:$E,'7. 511_CAR_Student_Counts_Sec'!$D1182,'8. 514 Details Included'!$D:$D,'7. 511_CAR_Student_Counts_Sec'!J$1,'8. 514 Details Included'!$G:$G,'7. 511_CAR_Student_Counts_Sec'!$F1182))</f>
        <v>0</v>
      </c>
      <c r="K1182" s="82">
        <f>IF(ISBLANK($D1182),"",SUMIFS('8. 514 Details Included'!$I:$I,'8. 514 Details Included'!$A:$A,'7. 511_CAR_Student_Counts_Sec'!$A1182,'8. 514 Details Included'!$E:$E,'7. 511_CAR_Student_Counts_Sec'!$D1182,'8. 514 Details Included'!$D:$D,'7. 511_CAR_Student_Counts_Sec'!K$1,'8. 514 Details Included'!$G:$G,'7. 511_CAR_Student_Counts_Sec'!$F1182))</f>
        <v>0</v>
      </c>
      <c r="L1182" s="82">
        <f>IF(ISBLANK($D1182),"",SUMIFS('8. 514 Details Included'!$I:$I,'8. 514 Details Included'!$A:$A,'7. 511_CAR_Student_Counts_Sec'!$A1182,'8. 514 Details Included'!$E:$E,'7. 511_CAR_Student_Counts_Sec'!$D1182,'8. 514 Details Included'!$D:$D,'7. 511_CAR_Student_Counts_Sec'!L$1,'8. 514 Details Included'!$G:$G,'7. 511_CAR_Student_Counts_Sec'!$F1182))</f>
        <v>0</v>
      </c>
      <c r="M1182" s="82">
        <f>IF(ISBLANK($D1182),"",SUMIFS('8. 514 Details Included'!$I:$I,'8. 514 Details Included'!$A:$A,'7. 511_CAR_Student_Counts_Sec'!$A1182,'8. 514 Details Included'!$E:$E,'7. 511_CAR_Student_Counts_Sec'!$D1182,'8. 514 Details Included'!$D:$D,'7. 511_CAR_Student_Counts_Sec'!M$1,'8. 514 Details Included'!$G:$G,'7. 511_CAR_Student_Counts_Sec'!$F1182))</f>
        <v>0</v>
      </c>
      <c r="N1182" s="82">
        <f>IF(ISBLANK($D1182),"",SUMIFS('8. 514 Details Included'!$I:$I,'8. 514 Details Included'!$A:$A,'7. 511_CAR_Student_Counts_Sec'!$A1182,'8. 514 Details Included'!$E:$E,'7. 511_CAR_Student_Counts_Sec'!$D1182,'8. 514 Details Included'!$D:$D,'7. 511_CAR_Student_Counts_Sec'!N$1,'8. 514 Details Included'!$G:$G,'7. 511_CAR_Student_Counts_Sec'!$F1182))</f>
        <v>0</v>
      </c>
      <c r="O1182" s="81">
        <f t="shared" si="54"/>
        <v>31</v>
      </c>
      <c r="P1182" s="81">
        <f t="shared" si="55"/>
        <v>0</v>
      </c>
      <c r="Q1182" s="81" t="str">
        <f t="shared" si="56"/>
        <v>6-8</v>
      </c>
    </row>
    <row r="1183" spans="1:17" ht="15" outlineLevel="4" x14ac:dyDescent="0.2">
      <c r="A1183" s="85">
        <v>228</v>
      </c>
      <c r="B1183" s="86" t="s">
        <v>1115</v>
      </c>
      <c r="C1183" s="86" t="s">
        <v>1163</v>
      </c>
      <c r="D1183" s="85">
        <v>326</v>
      </c>
      <c r="E1183" s="86" t="s">
        <v>1585</v>
      </c>
      <c r="F1183" s="85">
        <v>4</v>
      </c>
      <c r="G1183" s="85">
        <v>29</v>
      </c>
      <c r="H1183" s="82">
        <f>IF(ISBLANK($D1183),"",SUMIFS('8. 514 Details Included'!$I:$I,'8. 514 Details Included'!$A:$A,'7. 511_CAR_Student_Counts_Sec'!$A1183,'8. 514 Details Included'!$E:$E,'7. 511_CAR_Student_Counts_Sec'!$D1183,'8. 514 Details Included'!$D:$D,'7. 511_CAR_Student_Counts_Sec'!H$1,'8. 514 Details Included'!$G:$G,'7. 511_CAR_Student_Counts_Sec'!$F1183))</f>
        <v>0</v>
      </c>
      <c r="I1183" s="82">
        <f>IF(ISBLANK($D1183),"",SUMIFS('8. 514 Details Included'!$I:$I,'8. 514 Details Included'!$A:$A,'7. 511_CAR_Student_Counts_Sec'!$A1183,'8. 514 Details Included'!$E:$E,'7. 511_CAR_Student_Counts_Sec'!$D1183,'8. 514 Details Included'!$D:$D,'7. 511_CAR_Student_Counts_Sec'!I$1,'8. 514 Details Included'!$G:$G,'7. 511_CAR_Student_Counts_Sec'!$F1183))</f>
        <v>29</v>
      </c>
      <c r="J1183" s="82">
        <f>IF(ISBLANK($D1183),"",SUMIFS('8. 514 Details Included'!$I:$I,'8. 514 Details Included'!$A:$A,'7. 511_CAR_Student_Counts_Sec'!$A1183,'8. 514 Details Included'!$E:$E,'7. 511_CAR_Student_Counts_Sec'!$D1183,'8. 514 Details Included'!$D:$D,'7. 511_CAR_Student_Counts_Sec'!J$1,'8. 514 Details Included'!$G:$G,'7. 511_CAR_Student_Counts_Sec'!$F1183))</f>
        <v>0</v>
      </c>
      <c r="K1183" s="82">
        <f>IF(ISBLANK($D1183),"",SUMIFS('8. 514 Details Included'!$I:$I,'8. 514 Details Included'!$A:$A,'7. 511_CAR_Student_Counts_Sec'!$A1183,'8. 514 Details Included'!$E:$E,'7. 511_CAR_Student_Counts_Sec'!$D1183,'8. 514 Details Included'!$D:$D,'7. 511_CAR_Student_Counts_Sec'!K$1,'8. 514 Details Included'!$G:$G,'7. 511_CAR_Student_Counts_Sec'!$F1183))</f>
        <v>0</v>
      </c>
      <c r="L1183" s="82">
        <f>IF(ISBLANK($D1183),"",SUMIFS('8. 514 Details Included'!$I:$I,'8. 514 Details Included'!$A:$A,'7. 511_CAR_Student_Counts_Sec'!$A1183,'8. 514 Details Included'!$E:$E,'7. 511_CAR_Student_Counts_Sec'!$D1183,'8. 514 Details Included'!$D:$D,'7. 511_CAR_Student_Counts_Sec'!L$1,'8. 514 Details Included'!$G:$G,'7. 511_CAR_Student_Counts_Sec'!$F1183))</f>
        <v>0</v>
      </c>
      <c r="M1183" s="82">
        <f>IF(ISBLANK($D1183),"",SUMIFS('8. 514 Details Included'!$I:$I,'8. 514 Details Included'!$A:$A,'7. 511_CAR_Student_Counts_Sec'!$A1183,'8. 514 Details Included'!$E:$E,'7. 511_CAR_Student_Counts_Sec'!$D1183,'8. 514 Details Included'!$D:$D,'7. 511_CAR_Student_Counts_Sec'!M$1,'8. 514 Details Included'!$G:$G,'7. 511_CAR_Student_Counts_Sec'!$F1183))</f>
        <v>0</v>
      </c>
      <c r="N1183" s="82">
        <f>IF(ISBLANK($D1183),"",SUMIFS('8. 514 Details Included'!$I:$I,'8. 514 Details Included'!$A:$A,'7. 511_CAR_Student_Counts_Sec'!$A1183,'8. 514 Details Included'!$E:$E,'7. 511_CAR_Student_Counts_Sec'!$D1183,'8. 514 Details Included'!$D:$D,'7. 511_CAR_Student_Counts_Sec'!N$1,'8. 514 Details Included'!$G:$G,'7. 511_CAR_Student_Counts_Sec'!$F1183))</f>
        <v>0</v>
      </c>
      <c r="O1183" s="81">
        <f t="shared" si="54"/>
        <v>29</v>
      </c>
      <c r="P1183" s="81">
        <f t="shared" si="55"/>
        <v>0</v>
      </c>
      <c r="Q1183" s="81" t="str">
        <f t="shared" si="56"/>
        <v>6-8</v>
      </c>
    </row>
    <row r="1184" spans="1:17" ht="15" outlineLevel="4" x14ac:dyDescent="0.2">
      <c r="A1184" s="85">
        <v>228</v>
      </c>
      <c r="B1184" s="86" t="s">
        <v>1115</v>
      </c>
      <c r="C1184" s="86" t="s">
        <v>1163</v>
      </c>
      <c r="D1184" s="85">
        <v>240</v>
      </c>
      <c r="E1184" s="86" t="s">
        <v>1584</v>
      </c>
      <c r="F1184" s="85">
        <v>1</v>
      </c>
      <c r="G1184" s="85">
        <v>24</v>
      </c>
      <c r="H1184" s="82">
        <f>IF(ISBLANK($D1184),"",SUMIFS('8. 514 Details Included'!$I:$I,'8. 514 Details Included'!$A:$A,'7. 511_CAR_Student_Counts_Sec'!$A1184,'8. 514 Details Included'!$E:$E,'7. 511_CAR_Student_Counts_Sec'!$D1184,'8. 514 Details Included'!$D:$D,'7. 511_CAR_Student_Counts_Sec'!H$1,'8. 514 Details Included'!$G:$G,'7. 511_CAR_Student_Counts_Sec'!$F1184))</f>
        <v>0</v>
      </c>
      <c r="I1184" s="82">
        <f>IF(ISBLANK($D1184),"",SUMIFS('8. 514 Details Included'!$I:$I,'8. 514 Details Included'!$A:$A,'7. 511_CAR_Student_Counts_Sec'!$A1184,'8. 514 Details Included'!$E:$E,'7. 511_CAR_Student_Counts_Sec'!$D1184,'8. 514 Details Included'!$D:$D,'7. 511_CAR_Student_Counts_Sec'!I$1,'8. 514 Details Included'!$G:$G,'7. 511_CAR_Student_Counts_Sec'!$F1184))</f>
        <v>0</v>
      </c>
      <c r="J1184" s="82">
        <f>IF(ISBLANK($D1184),"",SUMIFS('8. 514 Details Included'!$I:$I,'8. 514 Details Included'!$A:$A,'7. 511_CAR_Student_Counts_Sec'!$A1184,'8. 514 Details Included'!$E:$E,'7. 511_CAR_Student_Counts_Sec'!$D1184,'8. 514 Details Included'!$D:$D,'7. 511_CAR_Student_Counts_Sec'!J$1,'8. 514 Details Included'!$G:$G,'7. 511_CAR_Student_Counts_Sec'!$F1184))</f>
        <v>24</v>
      </c>
      <c r="K1184" s="82">
        <f>IF(ISBLANK($D1184),"",SUMIFS('8. 514 Details Included'!$I:$I,'8. 514 Details Included'!$A:$A,'7. 511_CAR_Student_Counts_Sec'!$A1184,'8. 514 Details Included'!$E:$E,'7. 511_CAR_Student_Counts_Sec'!$D1184,'8. 514 Details Included'!$D:$D,'7. 511_CAR_Student_Counts_Sec'!K$1,'8. 514 Details Included'!$G:$G,'7. 511_CAR_Student_Counts_Sec'!$F1184))</f>
        <v>0</v>
      </c>
      <c r="L1184" s="82">
        <f>IF(ISBLANK($D1184),"",SUMIFS('8. 514 Details Included'!$I:$I,'8. 514 Details Included'!$A:$A,'7. 511_CAR_Student_Counts_Sec'!$A1184,'8. 514 Details Included'!$E:$E,'7. 511_CAR_Student_Counts_Sec'!$D1184,'8. 514 Details Included'!$D:$D,'7. 511_CAR_Student_Counts_Sec'!L$1,'8. 514 Details Included'!$G:$G,'7. 511_CAR_Student_Counts_Sec'!$F1184))</f>
        <v>0</v>
      </c>
      <c r="M1184" s="82">
        <f>IF(ISBLANK($D1184),"",SUMIFS('8. 514 Details Included'!$I:$I,'8. 514 Details Included'!$A:$A,'7. 511_CAR_Student_Counts_Sec'!$A1184,'8. 514 Details Included'!$E:$E,'7. 511_CAR_Student_Counts_Sec'!$D1184,'8. 514 Details Included'!$D:$D,'7. 511_CAR_Student_Counts_Sec'!M$1,'8. 514 Details Included'!$G:$G,'7. 511_CAR_Student_Counts_Sec'!$F1184))</f>
        <v>0</v>
      </c>
      <c r="N1184" s="82">
        <f>IF(ISBLANK($D1184),"",SUMIFS('8. 514 Details Included'!$I:$I,'8. 514 Details Included'!$A:$A,'7. 511_CAR_Student_Counts_Sec'!$A1184,'8. 514 Details Included'!$E:$E,'7. 511_CAR_Student_Counts_Sec'!$D1184,'8. 514 Details Included'!$D:$D,'7. 511_CAR_Student_Counts_Sec'!N$1,'8. 514 Details Included'!$G:$G,'7. 511_CAR_Student_Counts_Sec'!$F1184))</f>
        <v>0</v>
      </c>
      <c r="O1184" s="81">
        <f t="shared" si="54"/>
        <v>24</v>
      </c>
      <c r="P1184" s="81">
        <f t="shared" si="55"/>
        <v>0</v>
      </c>
      <c r="Q1184" s="81" t="str">
        <f t="shared" si="56"/>
        <v>6-8</v>
      </c>
    </row>
    <row r="1185" spans="1:17" ht="15" outlineLevel="4" x14ac:dyDescent="0.2">
      <c r="A1185" s="85">
        <v>228</v>
      </c>
      <c r="B1185" s="86" t="s">
        <v>1115</v>
      </c>
      <c r="C1185" s="86" t="s">
        <v>1163</v>
      </c>
      <c r="D1185" s="85">
        <v>240</v>
      </c>
      <c r="E1185" s="86" t="s">
        <v>1584</v>
      </c>
      <c r="F1185" s="85">
        <v>3</v>
      </c>
      <c r="G1185" s="85">
        <v>33</v>
      </c>
      <c r="H1185" s="82">
        <f>IF(ISBLANK($D1185),"",SUMIFS('8. 514 Details Included'!$I:$I,'8. 514 Details Included'!$A:$A,'7. 511_CAR_Student_Counts_Sec'!$A1185,'8. 514 Details Included'!$E:$E,'7. 511_CAR_Student_Counts_Sec'!$D1185,'8. 514 Details Included'!$D:$D,'7. 511_CAR_Student_Counts_Sec'!H$1,'8. 514 Details Included'!$G:$G,'7. 511_CAR_Student_Counts_Sec'!$F1185))</f>
        <v>0</v>
      </c>
      <c r="I1185" s="82">
        <f>IF(ISBLANK($D1185),"",SUMIFS('8. 514 Details Included'!$I:$I,'8. 514 Details Included'!$A:$A,'7. 511_CAR_Student_Counts_Sec'!$A1185,'8. 514 Details Included'!$E:$E,'7. 511_CAR_Student_Counts_Sec'!$D1185,'8. 514 Details Included'!$D:$D,'7. 511_CAR_Student_Counts_Sec'!I$1,'8. 514 Details Included'!$G:$G,'7. 511_CAR_Student_Counts_Sec'!$F1185))</f>
        <v>0</v>
      </c>
      <c r="J1185" s="82">
        <f>IF(ISBLANK($D1185),"",SUMIFS('8. 514 Details Included'!$I:$I,'8. 514 Details Included'!$A:$A,'7. 511_CAR_Student_Counts_Sec'!$A1185,'8. 514 Details Included'!$E:$E,'7. 511_CAR_Student_Counts_Sec'!$D1185,'8. 514 Details Included'!$D:$D,'7. 511_CAR_Student_Counts_Sec'!J$1,'8. 514 Details Included'!$G:$G,'7. 511_CAR_Student_Counts_Sec'!$F1185))</f>
        <v>33</v>
      </c>
      <c r="K1185" s="82">
        <f>IF(ISBLANK($D1185),"",SUMIFS('8. 514 Details Included'!$I:$I,'8. 514 Details Included'!$A:$A,'7. 511_CAR_Student_Counts_Sec'!$A1185,'8. 514 Details Included'!$E:$E,'7. 511_CAR_Student_Counts_Sec'!$D1185,'8. 514 Details Included'!$D:$D,'7. 511_CAR_Student_Counts_Sec'!K$1,'8. 514 Details Included'!$G:$G,'7. 511_CAR_Student_Counts_Sec'!$F1185))</f>
        <v>0</v>
      </c>
      <c r="L1185" s="82">
        <f>IF(ISBLANK($D1185),"",SUMIFS('8. 514 Details Included'!$I:$I,'8. 514 Details Included'!$A:$A,'7. 511_CAR_Student_Counts_Sec'!$A1185,'8. 514 Details Included'!$E:$E,'7. 511_CAR_Student_Counts_Sec'!$D1185,'8. 514 Details Included'!$D:$D,'7. 511_CAR_Student_Counts_Sec'!L$1,'8. 514 Details Included'!$G:$G,'7. 511_CAR_Student_Counts_Sec'!$F1185))</f>
        <v>0</v>
      </c>
      <c r="M1185" s="82">
        <f>IF(ISBLANK($D1185),"",SUMIFS('8. 514 Details Included'!$I:$I,'8. 514 Details Included'!$A:$A,'7. 511_CAR_Student_Counts_Sec'!$A1185,'8. 514 Details Included'!$E:$E,'7. 511_CAR_Student_Counts_Sec'!$D1185,'8. 514 Details Included'!$D:$D,'7. 511_CAR_Student_Counts_Sec'!M$1,'8. 514 Details Included'!$G:$G,'7. 511_CAR_Student_Counts_Sec'!$F1185))</f>
        <v>0</v>
      </c>
      <c r="N1185" s="82">
        <f>IF(ISBLANK($D1185),"",SUMIFS('8. 514 Details Included'!$I:$I,'8. 514 Details Included'!$A:$A,'7. 511_CAR_Student_Counts_Sec'!$A1185,'8. 514 Details Included'!$E:$E,'7. 511_CAR_Student_Counts_Sec'!$D1185,'8. 514 Details Included'!$D:$D,'7. 511_CAR_Student_Counts_Sec'!N$1,'8. 514 Details Included'!$G:$G,'7. 511_CAR_Student_Counts_Sec'!$F1185))</f>
        <v>0</v>
      </c>
      <c r="O1185" s="81">
        <f t="shared" si="54"/>
        <v>33</v>
      </c>
      <c r="P1185" s="81">
        <f t="shared" si="55"/>
        <v>0</v>
      </c>
      <c r="Q1185" s="81" t="str">
        <f t="shared" si="56"/>
        <v>6-8</v>
      </c>
    </row>
    <row r="1186" spans="1:17" ht="15" outlineLevel="4" x14ac:dyDescent="0.2">
      <c r="A1186" s="85">
        <v>228</v>
      </c>
      <c r="B1186" s="86" t="s">
        <v>1115</v>
      </c>
      <c r="C1186" s="86" t="s">
        <v>1163</v>
      </c>
      <c r="D1186" s="85">
        <v>240</v>
      </c>
      <c r="E1186" s="86" t="s">
        <v>1584</v>
      </c>
      <c r="F1186" s="85">
        <v>4</v>
      </c>
      <c r="G1186" s="85">
        <v>22</v>
      </c>
      <c r="H1186" s="82">
        <f>IF(ISBLANK($D1186),"",SUMIFS('8. 514 Details Included'!$I:$I,'8. 514 Details Included'!$A:$A,'7. 511_CAR_Student_Counts_Sec'!$A1186,'8. 514 Details Included'!$E:$E,'7. 511_CAR_Student_Counts_Sec'!$D1186,'8. 514 Details Included'!$D:$D,'7. 511_CAR_Student_Counts_Sec'!H$1,'8. 514 Details Included'!$G:$G,'7. 511_CAR_Student_Counts_Sec'!$F1186))</f>
        <v>0</v>
      </c>
      <c r="I1186" s="82">
        <f>IF(ISBLANK($D1186),"",SUMIFS('8. 514 Details Included'!$I:$I,'8. 514 Details Included'!$A:$A,'7. 511_CAR_Student_Counts_Sec'!$A1186,'8. 514 Details Included'!$E:$E,'7. 511_CAR_Student_Counts_Sec'!$D1186,'8. 514 Details Included'!$D:$D,'7. 511_CAR_Student_Counts_Sec'!I$1,'8. 514 Details Included'!$G:$G,'7. 511_CAR_Student_Counts_Sec'!$F1186))</f>
        <v>0</v>
      </c>
      <c r="J1186" s="82">
        <f>IF(ISBLANK($D1186),"",SUMIFS('8. 514 Details Included'!$I:$I,'8. 514 Details Included'!$A:$A,'7. 511_CAR_Student_Counts_Sec'!$A1186,'8. 514 Details Included'!$E:$E,'7. 511_CAR_Student_Counts_Sec'!$D1186,'8. 514 Details Included'!$D:$D,'7. 511_CAR_Student_Counts_Sec'!J$1,'8. 514 Details Included'!$G:$G,'7. 511_CAR_Student_Counts_Sec'!$F1186))</f>
        <v>22</v>
      </c>
      <c r="K1186" s="82">
        <f>IF(ISBLANK($D1186),"",SUMIFS('8. 514 Details Included'!$I:$I,'8. 514 Details Included'!$A:$A,'7. 511_CAR_Student_Counts_Sec'!$A1186,'8. 514 Details Included'!$E:$E,'7. 511_CAR_Student_Counts_Sec'!$D1186,'8. 514 Details Included'!$D:$D,'7. 511_CAR_Student_Counts_Sec'!K$1,'8. 514 Details Included'!$G:$G,'7. 511_CAR_Student_Counts_Sec'!$F1186))</f>
        <v>0</v>
      </c>
      <c r="L1186" s="82">
        <f>IF(ISBLANK($D1186),"",SUMIFS('8. 514 Details Included'!$I:$I,'8. 514 Details Included'!$A:$A,'7. 511_CAR_Student_Counts_Sec'!$A1186,'8. 514 Details Included'!$E:$E,'7. 511_CAR_Student_Counts_Sec'!$D1186,'8. 514 Details Included'!$D:$D,'7. 511_CAR_Student_Counts_Sec'!L$1,'8. 514 Details Included'!$G:$G,'7. 511_CAR_Student_Counts_Sec'!$F1186))</f>
        <v>0</v>
      </c>
      <c r="M1186" s="82">
        <f>IF(ISBLANK($D1186),"",SUMIFS('8. 514 Details Included'!$I:$I,'8. 514 Details Included'!$A:$A,'7. 511_CAR_Student_Counts_Sec'!$A1186,'8. 514 Details Included'!$E:$E,'7. 511_CAR_Student_Counts_Sec'!$D1186,'8. 514 Details Included'!$D:$D,'7. 511_CAR_Student_Counts_Sec'!M$1,'8. 514 Details Included'!$G:$G,'7. 511_CAR_Student_Counts_Sec'!$F1186))</f>
        <v>0</v>
      </c>
      <c r="N1186" s="82">
        <f>IF(ISBLANK($D1186),"",SUMIFS('8. 514 Details Included'!$I:$I,'8. 514 Details Included'!$A:$A,'7. 511_CAR_Student_Counts_Sec'!$A1186,'8. 514 Details Included'!$E:$E,'7. 511_CAR_Student_Counts_Sec'!$D1186,'8. 514 Details Included'!$D:$D,'7. 511_CAR_Student_Counts_Sec'!N$1,'8. 514 Details Included'!$G:$G,'7. 511_CAR_Student_Counts_Sec'!$F1186))</f>
        <v>0</v>
      </c>
      <c r="O1186" s="81">
        <f t="shared" si="54"/>
        <v>22</v>
      </c>
      <c r="P1186" s="81">
        <f t="shared" si="55"/>
        <v>0</v>
      </c>
      <c r="Q1186" s="81" t="str">
        <f t="shared" si="56"/>
        <v>6-8</v>
      </c>
    </row>
    <row r="1187" spans="1:17" ht="15" outlineLevel="4" x14ac:dyDescent="0.2">
      <c r="A1187" s="85">
        <v>228</v>
      </c>
      <c r="B1187" s="86" t="s">
        <v>1115</v>
      </c>
      <c r="C1187" s="86" t="s">
        <v>1163</v>
      </c>
      <c r="D1187" s="85">
        <v>240</v>
      </c>
      <c r="E1187" s="86" t="s">
        <v>1584</v>
      </c>
      <c r="F1187" s="85">
        <v>7</v>
      </c>
      <c r="G1187" s="85">
        <v>23</v>
      </c>
      <c r="H1187" s="82">
        <f>IF(ISBLANK($D1187),"",SUMIFS('8. 514 Details Included'!$I:$I,'8. 514 Details Included'!$A:$A,'7. 511_CAR_Student_Counts_Sec'!$A1187,'8. 514 Details Included'!$E:$E,'7. 511_CAR_Student_Counts_Sec'!$D1187,'8. 514 Details Included'!$D:$D,'7. 511_CAR_Student_Counts_Sec'!H$1,'8. 514 Details Included'!$G:$G,'7. 511_CAR_Student_Counts_Sec'!$F1187))</f>
        <v>0</v>
      </c>
      <c r="I1187" s="82">
        <f>IF(ISBLANK($D1187),"",SUMIFS('8. 514 Details Included'!$I:$I,'8. 514 Details Included'!$A:$A,'7. 511_CAR_Student_Counts_Sec'!$A1187,'8. 514 Details Included'!$E:$E,'7. 511_CAR_Student_Counts_Sec'!$D1187,'8. 514 Details Included'!$D:$D,'7. 511_CAR_Student_Counts_Sec'!I$1,'8. 514 Details Included'!$G:$G,'7. 511_CAR_Student_Counts_Sec'!$F1187))</f>
        <v>0</v>
      </c>
      <c r="J1187" s="82">
        <f>IF(ISBLANK($D1187),"",SUMIFS('8. 514 Details Included'!$I:$I,'8. 514 Details Included'!$A:$A,'7. 511_CAR_Student_Counts_Sec'!$A1187,'8. 514 Details Included'!$E:$E,'7. 511_CAR_Student_Counts_Sec'!$D1187,'8. 514 Details Included'!$D:$D,'7. 511_CAR_Student_Counts_Sec'!J$1,'8. 514 Details Included'!$G:$G,'7. 511_CAR_Student_Counts_Sec'!$F1187))</f>
        <v>23</v>
      </c>
      <c r="K1187" s="82">
        <f>IF(ISBLANK($D1187),"",SUMIFS('8. 514 Details Included'!$I:$I,'8. 514 Details Included'!$A:$A,'7. 511_CAR_Student_Counts_Sec'!$A1187,'8. 514 Details Included'!$E:$E,'7. 511_CAR_Student_Counts_Sec'!$D1187,'8. 514 Details Included'!$D:$D,'7. 511_CAR_Student_Counts_Sec'!K$1,'8. 514 Details Included'!$G:$G,'7. 511_CAR_Student_Counts_Sec'!$F1187))</f>
        <v>0</v>
      </c>
      <c r="L1187" s="82">
        <f>IF(ISBLANK($D1187),"",SUMIFS('8. 514 Details Included'!$I:$I,'8. 514 Details Included'!$A:$A,'7. 511_CAR_Student_Counts_Sec'!$A1187,'8. 514 Details Included'!$E:$E,'7. 511_CAR_Student_Counts_Sec'!$D1187,'8. 514 Details Included'!$D:$D,'7. 511_CAR_Student_Counts_Sec'!L$1,'8. 514 Details Included'!$G:$G,'7. 511_CAR_Student_Counts_Sec'!$F1187))</f>
        <v>0</v>
      </c>
      <c r="M1187" s="82">
        <f>IF(ISBLANK($D1187),"",SUMIFS('8. 514 Details Included'!$I:$I,'8. 514 Details Included'!$A:$A,'7. 511_CAR_Student_Counts_Sec'!$A1187,'8. 514 Details Included'!$E:$E,'7. 511_CAR_Student_Counts_Sec'!$D1187,'8. 514 Details Included'!$D:$D,'7. 511_CAR_Student_Counts_Sec'!M$1,'8. 514 Details Included'!$G:$G,'7. 511_CAR_Student_Counts_Sec'!$F1187))</f>
        <v>0</v>
      </c>
      <c r="N1187" s="82">
        <f>IF(ISBLANK($D1187),"",SUMIFS('8. 514 Details Included'!$I:$I,'8. 514 Details Included'!$A:$A,'7. 511_CAR_Student_Counts_Sec'!$A1187,'8. 514 Details Included'!$E:$E,'7. 511_CAR_Student_Counts_Sec'!$D1187,'8. 514 Details Included'!$D:$D,'7. 511_CAR_Student_Counts_Sec'!N$1,'8. 514 Details Included'!$G:$G,'7. 511_CAR_Student_Counts_Sec'!$F1187))</f>
        <v>0</v>
      </c>
      <c r="O1187" s="81">
        <f t="shared" si="54"/>
        <v>23</v>
      </c>
      <c r="P1187" s="81">
        <f t="shared" si="55"/>
        <v>0</v>
      </c>
      <c r="Q1187" s="81" t="str">
        <f t="shared" si="56"/>
        <v>6-8</v>
      </c>
    </row>
    <row r="1188" spans="1:17" ht="15" outlineLevel="4" x14ac:dyDescent="0.2">
      <c r="A1188" s="85">
        <v>228</v>
      </c>
      <c r="B1188" s="86" t="s">
        <v>1115</v>
      </c>
      <c r="C1188" s="86" t="s">
        <v>1163</v>
      </c>
      <c r="D1188" s="85">
        <v>72</v>
      </c>
      <c r="E1188" s="86" t="s">
        <v>1582</v>
      </c>
      <c r="F1188" s="85">
        <v>2</v>
      </c>
      <c r="G1188" s="85">
        <v>30</v>
      </c>
      <c r="H1188" s="82">
        <f>IF(ISBLANK($D1188),"",SUMIFS('8. 514 Details Included'!$I:$I,'8. 514 Details Included'!$A:$A,'7. 511_CAR_Student_Counts_Sec'!$A1188,'8. 514 Details Included'!$E:$E,'7. 511_CAR_Student_Counts_Sec'!$D1188,'8. 514 Details Included'!$D:$D,'7. 511_CAR_Student_Counts_Sec'!H$1,'8. 514 Details Included'!$G:$G,'7. 511_CAR_Student_Counts_Sec'!$F1188))</f>
        <v>30</v>
      </c>
      <c r="I1188" s="82">
        <f>IF(ISBLANK($D1188),"",SUMIFS('8. 514 Details Included'!$I:$I,'8. 514 Details Included'!$A:$A,'7. 511_CAR_Student_Counts_Sec'!$A1188,'8. 514 Details Included'!$E:$E,'7. 511_CAR_Student_Counts_Sec'!$D1188,'8. 514 Details Included'!$D:$D,'7. 511_CAR_Student_Counts_Sec'!I$1,'8. 514 Details Included'!$G:$G,'7. 511_CAR_Student_Counts_Sec'!$F1188))</f>
        <v>0</v>
      </c>
      <c r="J1188" s="82">
        <f>IF(ISBLANK($D1188),"",SUMIFS('8. 514 Details Included'!$I:$I,'8. 514 Details Included'!$A:$A,'7. 511_CAR_Student_Counts_Sec'!$A1188,'8. 514 Details Included'!$E:$E,'7. 511_CAR_Student_Counts_Sec'!$D1188,'8. 514 Details Included'!$D:$D,'7. 511_CAR_Student_Counts_Sec'!J$1,'8. 514 Details Included'!$G:$G,'7. 511_CAR_Student_Counts_Sec'!$F1188))</f>
        <v>0</v>
      </c>
      <c r="K1188" s="82">
        <f>IF(ISBLANK($D1188),"",SUMIFS('8. 514 Details Included'!$I:$I,'8. 514 Details Included'!$A:$A,'7. 511_CAR_Student_Counts_Sec'!$A1188,'8. 514 Details Included'!$E:$E,'7. 511_CAR_Student_Counts_Sec'!$D1188,'8. 514 Details Included'!$D:$D,'7. 511_CAR_Student_Counts_Sec'!K$1,'8. 514 Details Included'!$G:$G,'7. 511_CAR_Student_Counts_Sec'!$F1188))</f>
        <v>0</v>
      </c>
      <c r="L1188" s="82">
        <f>IF(ISBLANK($D1188),"",SUMIFS('8. 514 Details Included'!$I:$I,'8. 514 Details Included'!$A:$A,'7. 511_CAR_Student_Counts_Sec'!$A1188,'8. 514 Details Included'!$E:$E,'7. 511_CAR_Student_Counts_Sec'!$D1188,'8. 514 Details Included'!$D:$D,'7. 511_CAR_Student_Counts_Sec'!L$1,'8. 514 Details Included'!$G:$G,'7. 511_CAR_Student_Counts_Sec'!$F1188))</f>
        <v>0</v>
      </c>
      <c r="M1188" s="82">
        <f>IF(ISBLANK($D1188),"",SUMIFS('8. 514 Details Included'!$I:$I,'8. 514 Details Included'!$A:$A,'7. 511_CAR_Student_Counts_Sec'!$A1188,'8. 514 Details Included'!$E:$E,'7. 511_CAR_Student_Counts_Sec'!$D1188,'8. 514 Details Included'!$D:$D,'7. 511_CAR_Student_Counts_Sec'!M$1,'8. 514 Details Included'!$G:$G,'7. 511_CAR_Student_Counts_Sec'!$F1188))</f>
        <v>0</v>
      </c>
      <c r="N1188" s="82">
        <f>IF(ISBLANK($D1188),"",SUMIFS('8. 514 Details Included'!$I:$I,'8. 514 Details Included'!$A:$A,'7. 511_CAR_Student_Counts_Sec'!$A1188,'8. 514 Details Included'!$E:$E,'7. 511_CAR_Student_Counts_Sec'!$D1188,'8. 514 Details Included'!$D:$D,'7. 511_CAR_Student_Counts_Sec'!N$1,'8. 514 Details Included'!$G:$G,'7. 511_CAR_Student_Counts_Sec'!$F1188))</f>
        <v>0</v>
      </c>
      <c r="O1188" s="81">
        <f t="shared" si="54"/>
        <v>30</v>
      </c>
      <c r="P1188" s="81">
        <f t="shared" si="55"/>
        <v>0</v>
      </c>
      <c r="Q1188" s="81" t="str">
        <f t="shared" si="56"/>
        <v>6-8</v>
      </c>
    </row>
    <row r="1189" spans="1:17" ht="15" outlineLevel="4" x14ac:dyDescent="0.2">
      <c r="A1189" s="85">
        <v>228</v>
      </c>
      <c r="B1189" s="86" t="s">
        <v>1115</v>
      </c>
      <c r="C1189" s="86" t="s">
        <v>1163</v>
      </c>
      <c r="D1189" s="85">
        <v>72</v>
      </c>
      <c r="E1189" s="86" t="s">
        <v>1582</v>
      </c>
      <c r="F1189" s="85">
        <v>7</v>
      </c>
      <c r="G1189" s="85">
        <v>30</v>
      </c>
      <c r="H1189" s="82">
        <f>IF(ISBLANK($D1189),"",SUMIFS('8. 514 Details Included'!$I:$I,'8. 514 Details Included'!$A:$A,'7. 511_CAR_Student_Counts_Sec'!$A1189,'8. 514 Details Included'!$E:$E,'7. 511_CAR_Student_Counts_Sec'!$D1189,'8. 514 Details Included'!$D:$D,'7. 511_CAR_Student_Counts_Sec'!H$1,'8. 514 Details Included'!$G:$G,'7. 511_CAR_Student_Counts_Sec'!$F1189))</f>
        <v>30</v>
      </c>
      <c r="I1189" s="82">
        <f>IF(ISBLANK($D1189),"",SUMIFS('8. 514 Details Included'!$I:$I,'8. 514 Details Included'!$A:$A,'7. 511_CAR_Student_Counts_Sec'!$A1189,'8. 514 Details Included'!$E:$E,'7. 511_CAR_Student_Counts_Sec'!$D1189,'8. 514 Details Included'!$D:$D,'7. 511_CAR_Student_Counts_Sec'!I$1,'8. 514 Details Included'!$G:$G,'7. 511_CAR_Student_Counts_Sec'!$F1189))</f>
        <v>0</v>
      </c>
      <c r="J1189" s="82">
        <f>IF(ISBLANK($D1189),"",SUMIFS('8. 514 Details Included'!$I:$I,'8. 514 Details Included'!$A:$A,'7. 511_CAR_Student_Counts_Sec'!$A1189,'8. 514 Details Included'!$E:$E,'7. 511_CAR_Student_Counts_Sec'!$D1189,'8. 514 Details Included'!$D:$D,'7. 511_CAR_Student_Counts_Sec'!J$1,'8. 514 Details Included'!$G:$G,'7. 511_CAR_Student_Counts_Sec'!$F1189))</f>
        <v>0</v>
      </c>
      <c r="K1189" s="82">
        <f>IF(ISBLANK($D1189),"",SUMIFS('8. 514 Details Included'!$I:$I,'8. 514 Details Included'!$A:$A,'7. 511_CAR_Student_Counts_Sec'!$A1189,'8. 514 Details Included'!$E:$E,'7. 511_CAR_Student_Counts_Sec'!$D1189,'8. 514 Details Included'!$D:$D,'7. 511_CAR_Student_Counts_Sec'!K$1,'8. 514 Details Included'!$G:$G,'7. 511_CAR_Student_Counts_Sec'!$F1189))</f>
        <v>0</v>
      </c>
      <c r="L1189" s="82">
        <f>IF(ISBLANK($D1189),"",SUMIFS('8. 514 Details Included'!$I:$I,'8. 514 Details Included'!$A:$A,'7. 511_CAR_Student_Counts_Sec'!$A1189,'8. 514 Details Included'!$E:$E,'7. 511_CAR_Student_Counts_Sec'!$D1189,'8. 514 Details Included'!$D:$D,'7. 511_CAR_Student_Counts_Sec'!L$1,'8. 514 Details Included'!$G:$G,'7. 511_CAR_Student_Counts_Sec'!$F1189))</f>
        <v>0</v>
      </c>
      <c r="M1189" s="82">
        <f>IF(ISBLANK($D1189),"",SUMIFS('8. 514 Details Included'!$I:$I,'8. 514 Details Included'!$A:$A,'7. 511_CAR_Student_Counts_Sec'!$A1189,'8. 514 Details Included'!$E:$E,'7. 511_CAR_Student_Counts_Sec'!$D1189,'8. 514 Details Included'!$D:$D,'7. 511_CAR_Student_Counts_Sec'!M$1,'8. 514 Details Included'!$G:$G,'7. 511_CAR_Student_Counts_Sec'!$F1189))</f>
        <v>0</v>
      </c>
      <c r="N1189" s="82">
        <f>IF(ISBLANK($D1189),"",SUMIFS('8. 514 Details Included'!$I:$I,'8. 514 Details Included'!$A:$A,'7. 511_CAR_Student_Counts_Sec'!$A1189,'8. 514 Details Included'!$E:$E,'7. 511_CAR_Student_Counts_Sec'!$D1189,'8. 514 Details Included'!$D:$D,'7. 511_CAR_Student_Counts_Sec'!N$1,'8. 514 Details Included'!$G:$G,'7. 511_CAR_Student_Counts_Sec'!$F1189))</f>
        <v>0</v>
      </c>
      <c r="O1189" s="81">
        <f t="shared" si="54"/>
        <v>30</v>
      </c>
      <c r="P1189" s="81">
        <f t="shared" si="55"/>
        <v>0</v>
      </c>
      <c r="Q1189" s="81" t="str">
        <f t="shared" si="56"/>
        <v>6-8</v>
      </c>
    </row>
    <row r="1190" spans="1:17" ht="15" outlineLevel="4" x14ac:dyDescent="0.2">
      <c r="A1190" s="85">
        <v>228</v>
      </c>
      <c r="B1190" s="86" t="s">
        <v>1115</v>
      </c>
      <c r="C1190" s="86" t="s">
        <v>1163</v>
      </c>
      <c r="D1190" s="85">
        <v>312</v>
      </c>
      <c r="E1190" s="86" t="s">
        <v>1583</v>
      </c>
      <c r="F1190" s="85">
        <v>2</v>
      </c>
      <c r="G1190" s="85">
        <v>31</v>
      </c>
      <c r="H1190" s="82">
        <f>IF(ISBLANK($D1190),"",SUMIFS('8. 514 Details Included'!$I:$I,'8. 514 Details Included'!$A:$A,'7. 511_CAR_Student_Counts_Sec'!$A1190,'8. 514 Details Included'!$E:$E,'7. 511_CAR_Student_Counts_Sec'!$D1190,'8. 514 Details Included'!$D:$D,'7. 511_CAR_Student_Counts_Sec'!H$1,'8. 514 Details Included'!$G:$G,'7. 511_CAR_Student_Counts_Sec'!$F1190))</f>
        <v>0</v>
      </c>
      <c r="I1190" s="82">
        <f>IF(ISBLANK($D1190),"",SUMIFS('8. 514 Details Included'!$I:$I,'8. 514 Details Included'!$A:$A,'7. 511_CAR_Student_Counts_Sec'!$A1190,'8. 514 Details Included'!$E:$E,'7. 511_CAR_Student_Counts_Sec'!$D1190,'8. 514 Details Included'!$D:$D,'7. 511_CAR_Student_Counts_Sec'!I$1,'8. 514 Details Included'!$G:$G,'7. 511_CAR_Student_Counts_Sec'!$F1190))</f>
        <v>31</v>
      </c>
      <c r="J1190" s="82">
        <f>IF(ISBLANK($D1190),"",SUMIFS('8. 514 Details Included'!$I:$I,'8. 514 Details Included'!$A:$A,'7. 511_CAR_Student_Counts_Sec'!$A1190,'8. 514 Details Included'!$E:$E,'7. 511_CAR_Student_Counts_Sec'!$D1190,'8. 514 Details Included'!$D:$D,'7. 511_CAR_Student_Counts_Sec'!J$1,'8. 514 Details Included'!$G:$G,'7. 511_CAR_Student_Counts_Sec'!$F1190))</f>
        <v>0</v>
      </c>
      <c r="K1190" s="82">
        <f>IF(ISBLANK($D1190),"",SUMIFS('8. 514 Details Included'!$I:$I,'8. 514 Details Included'!$A:$A,'7. 511_CAR_Student_Counts_Sec'!$A1190,'8. 514 Details Included'!$E:$E,'7. 511_CAR_Student_Counts_Sec'!$D1190,'8. 514 Details Included'!$D:$D,'7. 511_CAR_Student_Counts_Sec'!K$1,'8. 514 Details Included'!$G:$G,'7. 511_CAR_Student_Counts_Sec'!$F1190))</f>
        <v>0</v>
      </c>
      <c r="L1190" s="82">
        <f>IF(ISBLANK($D1190),"",SUMIFS('8. 514 Details Included'!$I:$I,'8. 514 Details Included'!$A:$A,'7. 511_CAR_Student_Counts_Sec'!$A1190,'8. 514 Details Included'!$E:$E,'7. 511_CAR_Student_Counts_Sec'!$D1190,'8. 514 Details Included'!$D:$D,'7. 511_CAR_Student_Counts_Sec'!L$1,'8. 514 Details Included'!$G:$G,'7. 511_CAR_Student_Counts_Sec'!$F1190))</f>
        <v>0</v>
      </c>
      <c r="M1190" s="82">
        <f>IF(ISBLANK($D1190),"",SUMIFS('8. 514 Details Included'!$I:$I,'8. 514 Details Included'!$A:$A,'7. 511_CAR_Student_Counts_Sec'!$A1190,'8. 514 Details Included'!$E:$E,'7. 511_CAR_Student_Counts_Sec'!$D1190,'8. 514 Details Included'!$D:$D,'7. 511_CAR_Student_Counts_Sec'!M$1,'8. 514 Details Included'!$G:$G,'7. 511_CAR_Student_Counts_Sec'!$F1190))</f>
        <v>0</v>
      </c>
      <c r="N1190" s="82">
        <f>IF(ISBLANK($D1190),"",SUMIFS('8. 514 Details Included'!$I:$I,'8. 514 Details Included'!$A:$A,'7. 511_CAR_Student_Counts_Sec'!$A1190,'8. 514 Details Included'!$E:$E,'7. 511_CAR_Student_Counts_Sec'!$D1190,'8. 514 Details Included'!$D:$D,'7. 511_CAR_Student_Counts_Sec'!N$1,'8. 514 Details Included'!$G:$G,'7. 511_CAR_Student_Counts_Sec'!$F1190))</f>
        <v>0</v>
      </c>
      <c r="O1190" s="81">
        <f t="shared" si="54"/>
        <v>31</v>
      </c>
      <c r="P1190" s="81">
        <f t="shared" si="55"/>
        <v>0</v>
      </c>
      <c r="Q1190" s="81" t="str">
        <f t="shared" si="56"/>
        <v>6-8</v>
      </c>
    </row>
    <row r="1191" spans="1:17" ht="15" outlineLevel="4" x14ac:dyDescent="0.2">
      <c r="A1191" s="85">
        <v>228</v>
      </c>
      <c r="B1191" s="86" t="s">
        <v>1115</v>
      </c>
      <c r="C1191" s="86" t="s">
        <v>1163</v>
      </c>
      <c r="D1191" s="85">
        <v>312</v>
      </c>
      <c r="E1191" s="86" t="s">
        <v>1583</v>
      </c>
      <c r="F1191" s="85">
        <v>4</v>
      </c>
      <c r="G1191" s="85">
        <v>30</v>
      </c>
      <c r="H1191" s="82">
        <f>IF(ISBLANK($D1191),"",SUMIFS('8. 514 Details Included'!$I:$I,'8. 514 Details Included'!$A:$A,'7. 511_CAR_Student_Counts_Sec'!$A1191,'8. 514 Details Included'!$E:$E,'7. 511_CAR_Student_Counts_Sec'!$D1191,'8. 514 Details Included'!$D:$D,'7. 511_CAR_Student_Counts_Sec'!H$1,'8. 514 Details Included'!$G:$G,'7. 511_CAR_Student_Counts_Sec'!$F1191))</f>
        <v>0</v>
      </c>
      <c r="I1191" s="82">
        <f>IF(ISBLANK($D1191),"",SUMIFS('8. 514 Details Included'!$I:$I,'8. 514 Details Included'!$A:$A,'7. 511_CAR_Student_Counts_Sec'!$A1191,'8. 514 Details Included'!$E:$E,'7. 511_CAR_Student_Counts_Sec'!$D1191,'8. 514 Details Included'!$D:$D,'7. 511_CAR_Student_Counts_Sec'!I$1,'8. 514 Details Included'!$G:$G,'7. 511_CAR_Student_Counts_Sec'!$F1191))</f>
        <v>30</v>
      </c>
      <c r="J1191" s="82">
        <f>IF(ISBLANK($D1191),"",SUMIFS('8. 514 Details Included'!$I:$I,'8. 514 Details Included'!$A:$A,'7. 511_CAR_Student_Counts_Sec'!$A1191,'8. 514 Details Included'!$E:$E,'7. 511_CAR_Student_Counts_Sec'!$D1191,'8. 514 Details Included'!$D:$D,'7. 511_CAR_Student_Counts_Sec'!J$1,'8. 514 Details Included'!$G:$G,'7. 511_CAR_Student_Counts_Sec'!$F1191))</f>
        <v>0</v>
      </c>
      <c r="K1191" s="82">
        <f>IF(ISBLANK($D1191),"",SUMIFS('8. 514 Details Included'!$I:$I,'8. 514 Details Included'!$A:$A,'7. 511_CAR_Student_Counts_Sec'!$A1191,'8. 514 Details Included'!$E:$E,'7. 511_CAR_Student_Counts_Sec'!$D1191,'8. 514 Details Included'!$D:$D,'7. 511_CAR_Student_Counts_Sec'!K$1,'8. 514 Details Included'!$G:$G,'7. 511_CAR_Student_Counts_Sec'!$F1191))</f>
        <v>0</v>
      </c>
      <c r="L1191" s="82">
        <f>IF(ISBLANK($D1191),"",SUMIFS('8. 514 Details Included'!$I:$I,'8. 514 Details Included'!$A:$A,'7. 511_CAR_Student_Counts_Sec'!$A1191,'8. 514 Details Included'!$E:$E,'7. 511_CAR_Student_Counts_Sec'!$D1191,'8. 514 Details Included'!$D:$D,'7. 511_CAR_Student_Counts_Sec'!L$1,'8. 514 Details Included'!$G:$G,'7. 511_CAR_Student_Counts_Sec'!$F1191))</f>
        <v>0</v>
      </c>
      <c r="M1191" s="82">
        <f>IF(ISBLANK($D1191),"",SUMIFS('8. 514 Details Included'!$I:$I,'8. 514 Details Included'!$A:$A,'7. 511_CAR_Student_Counts_Sec'!$A1191,'8. 514 Details Included'!$E:$E,'7. 511_CAR_Student_Counts_Sec'!$D1191,'8. 514 Details Included'!$D:$D,'7. 511_CAR_Student_Counts_Sec'!M$1,'8. 514 Details Included'!$G:$G,'7. 511_CAR_Student_Counts_Sec'!$F1191))</f>
        <v>0</v>
      </c>
      <c r="N1191" s="82">
        <f>IF(ISBLANK($D1191),"",SUMIFS('8. 514 Details Included'!$I:$I,'8. 514 Details Included'!$A:$A,'7. 511_CAR_Student_Counts_Sec'!$A1191,'8. 514 Details Included'!$E:$E,'7. 511_CAR_Student_Counts_Sec'!$D1191,'8. 514 Details Included'!$D:$D,'7. 511_CAR_Student_Counts_Sec'!N$1,'8. 514 Details Included'!$G:$G,'7. 511_CAR_Student_Counts_Sec'!$F1191))</f>
        <v>0</v>
      </c>
      <c r="O1191" s="81">
        <f t="shared" si="54"/>
        <v>30</v>
      </c>
      <c r="P1191" s="81">
        <f t="shared" si="55"/>
        <v>0</v>
      </c>
      <c r="Q1191" s="81" t="str">
        <f t="shared" si="56"/>
        <v>6-8</v>
      </c>
    </row>
    <row r="1192" spans="1:17" ht="15" outlineLevel="3" x14ac:dyDescent="0.2">
      <c r="A1192" s="85"/>
      <c r="B1192" s="86"/>
      <c r="C1192" s="88" t="s">
        <v>1161</v>
      </c>
      <c r="D1192" s="85"/>
      <c r="E1192" s="86"/>
      <c r="F1192" s="85"/>
      <c r="G1192" s="85">
        <f>SUBTOTAL(1,G1180:G1191)</f>
        <v>28.666666666666668</v>
      </c>
      <c r="H1192" s="82" t="str">
        <f>IF(ISBLANK($D1192),"",SUMIFS('8. 514 Details Included'!$I:$I,'8. 514 Details Included'!$A:$A,'7. 511_CAR_Student_Counts_Sec'!$A1192,'8. 514 Details Included'!$E:$E,'7. 511_CAR_Student_Counts_Sec'!$D1192,'8. 514 Details Included'!$D:$D,'7. 511_CAR_Student_Counts_Sec'!H$1,'8. 514 Details Included'!$G:$G,'7. 511_CAR_Student_Counts_Sec'!$F1192))</f>
        <v/>
      </c>
      <c r="I1192" s="82" t="str">
        <f>IF(ISBLANK($D1192),"",SUMIFS('8. 514 Details Included'!$I:$I,'8. 514 Details Included'!$A:$A,'7. 511_CAR_Student_Counts_Sec'!$A1192,'8. 514 Details Included'!$E:$E,'7. 511_CAR_Student_Counts_Sec'!$D1192,'8. 514 Details Included'!$D:$D,'7. 511_CAR_Student_Counts_Sec'!I$1,'8. 514 Details Included'!$G:$G,'7. 511_CAR_Student_Counts_Sec'!$F1192))</f>
        <v/>
      </c>
      <c r="J1192" s="82" t="str">
        <f>IF(ISBLANK($D1192),"",SUMIFS('8. 514 Details Included'!$I:$I,'8. 514 Details Included'!$A:$A,'7. 511_CAR_Student_Counts_Sec'!$A1192,'8. 514 Details Included'!$E:$E,'7. 511_CAR_Student_Counts_Sec'!$D1192,'8. 514 Details Included'!$D:$D,'7. 511_CAR_Student_Counts_Sec'!J$1,'8. 514 Details Included'!$G:$G,'7. 511_CAR_Student_Counts_Sec'!$F1192))</f>
        <v/>
      </c>
      <c r="K1192" s="82" t="str">
        <f>IF(ISBLANK($D1192),"",SUMIFS('8. 514 Details Included'!$I:$I,'8. 514 Details Included'!$A:$A,'7. 511_CAR_Student_Counts_Sec'!$A1192,'8. 514 Details Included'!$E:$E,'7. 511_CAR_Student_Counts_Sec'!$D1192,'8. 514 Details Included'!$D:$D,'7. 511_CAR_Student_Counts_Sec'!K$1,'8. 514 Details Included'!$G:$G,'7. 511_CAR_Student_Counts_Sec'!$F1192))</f>
        <v/>
      </c>
      <c r="L1192" s="82" t="str">
        <f>IF(ISBLANK($D1192),"",SUMIFS('8. 514 Details Included'!$I:$I,'8. 514 Details Included'!$A:$A,'7. 511_CAR_Student_Counts_Sec'!$A1192,'8. 514 Details Included'!$E:$E,'7. 511_CAR_Student_Counts_Sec'!$D1192,'8. 514 Details Included'!$D:$D,'7. 511_CAR_Student_Counts_Sec'!L$1,'8. 514 Details Included'!$G:$G,'7. 511_CAR_Student_Counts_Sec'!$F1192))</f>
        <v/>
      </c>
      <c r="M1192" s="82" t="str">
        <f>IF(ISBLANK($D1192),"",SUMIFS('8. 514 Details Included'!$I:$I,'8. 514 Details Included'!$A:$A,'7. 511_CAR_Student_Counts_Sec'!$A1192,'8. 514 Details Included'!$E:$E,'7. 511_CAR_Student_Counts_Sec'!$D1192,'8. 514 Details Included'!$D:$D,'7. 511_CAR_Student_Counts_Sec'!M$1,'8. 514 Details Included'!$G:$G,'7. 511_CAR_Student_Counts_Sec'!$F1192))</f>
        <v/>
      </c>
      <c r="N1192" s="82" t="str">
        <f>IF(ISBLANK($D1192),"",SUMIFS('8. 514 Details Included'!$I:$I,'8. 514 Details Included'!$A:$A,'7. 511_CAR_Student_Counts_Sec'!$A1192,'8. 514 Details Included'!$E:$E,'7. 511_CAR_Student_Counts_Sec'!$D1192,'8. 514 Details Included'!$D:$D,'7. 511_CAR_Student_Counts_Sec'!N$1,'8. 514 Details Included'!$G:$G,'7. 511_CAR_Student_Counts_Sec'!$F1192))</f>
        <v/>
      </c>
      <c r="O1192" s="81" t="str">
        <f t="shared" si="54"/>
        <v/>
      </c>
      <c r="P1192" s="81" t="str">
        <f t="shared" si="55"/>
        <v/>
      </c>
      <c r="Q1192" s="81" t="str">
        <f t="shared" si="56"/>
        <v/>
      </c>
    </row>
    <row r="1193" spans="1:17" ht="15" outlineLevel="4" x14ac:dyDescent="0.2">
      <c r="A1193" s="85">
        <v>228</v>
      </c>
      <c r="B1193" s="86" t="s">
        <v>1115</v>
      </c>
      <c r="C1193" s="86" t="s">
        <v>1273</v>
      </c>
      <c r="D1193" s="85">
        <v>72</v>
      </c>
      <c r="E1193" s="86" t="s">
        <v>1582</v>
      </c>
      <c r="F1193" s="85">
        <v>3</v>
      </c>
      <c r="G1193" s="85">
        <v>4</v>
      </c>
      <c r="H1193" s="82">
        <f>IF(ISBLANK($D1193),"",SUMIFS('8. 514 Details Included'!$I:$I,'8. 514 Details Included'!$A:$A,'7. 511_CAR_Student_Counts_Sec'!$A1193,'8. 514 Details Included'!$E:$E,'7. 511_CAR_Student_Counts_Sec'!$D1193,'8. 514 Details Included'!$D:$D,'7. 511_CAR_Student_Counts_Sec'!H$1,'8. 514 Details Included'!$G:$G,'7. 511_CAR_Student_Counts_Sec'!$F1193))</f>
        <v>4</v>
      </c>
      <c r="I1193" s="82">
        <f>IF(ISBLANK($D1193),"",SUMIFS('8. 514 Details Included'!$I:$I,'8. 514 Details Included'!$A:$A,'7. 511_CAR_Student_Counts_Sec'!$A1193,'8. 514 Details Included'!$E:$E,'7. 511_CAR_Student_Counts_Sec'!$D1193,'8. 514 Details Included'!$D:$D,'7. 511_CAR_Student_Counts_Sec'!I$1,'8. 514 Details Included'!$G:$G,'7. 511_CAR_Student_Counts_Sec'!$F1193))</f>
        <v>0</v>
      </c>
      <c r="J1193" s="82">
        <f>IF(ISBLANK($D1193),"",SUMIFS('8. 514 Details Included'!$I:$I,'8. 514 Details Included'!$A:$A,'7. 511_CAR_Student_Counts_Sec'!$A1193,'8. 514 Details Included'!$E:$E,'7. 511_CAR_Student_Counts_Sec'!$D1193,'8. 514 Details Included'!$D:$D,'7. 511_CAR_Student_Counts_Sec'!J$1,'8. 514 Details Included'!$G:$G,'7. 511_CAR_Student_Counts_Sec'!$F1193))</f>
        <v>0</v>
      </c>
      <c r="K1193" s="82">
        <f>IF(ISBLANK($D1193),"",SUMIFS('8. 514 Details Included'!$I:$I,'8. 514 Details Included'!$A:$A,'7. 511_CAR_Student_Counts_Sec'!$A1193,'8. 514 Details Included'!$E:$E,'7. 511_CAR_Student_Counts_Sec'!$D1193,'8. 514 Details Included'!$D:$D,'7. 511_CAR_Student_Counts_Sec'!K$1,'8. 514 Details Included'!$G:$G,'7. 511_CAR_Student_Counts_Sec'!$F1193))</f>
        <v>0</v>
      </c>
      <c r="L1193" s="82">
        <f>IF(ISBLANK($D1193),"",SUMIFS('8. 514 Details Included'!$I:$I,'8. 514 Details Included'!$A:$A,'7. 511_CAR_Student_Counts_Sec'!$A1193,'8. 514 Details Included'!$E:$E,'7. 511_CAR_Student_Counts_Sec'!$D1193,'8. 514 Details Included'!$D:$D,'7. 511_CAR_Student_Counts_Sec'!L$1,'8. 514 Details Included'!$G:$G,'7. 511_CAR_Student_Counts_Sec'!$F1193))</f>
        <v>0</v>
      </c>
      <c r="M1193" s="82">
        <f>IF(ISBLANK($D1193),"",SUMIFS('8. 514 Details Included'!$I:$I,'8. 514 Details Included'!$A:$A,'7. 511_CAR_Student_Counts_Sec'!$A1193,'8. 514 Details Included'!$E:$E,'7. 511_CAR_Student_Counts_Sec'!$D1193,'8. 514 Details Included'!$D:$D,'7. 511_CAR_Student_Counts_Sec'!M$1,'8. 514 Details Included'!$G:$G,'7. 511_CAR_Student_Counts_Sec'!$F1193))</f>
        <v>0</v>
      </c>
      <c r="N1193" s="82">
        <f>IF(ISBLANK($D1193),"",SUMIFS('8. 514 Details Included'!$I:$I,'8. 514 Details Included'!$A:$A,'7. 511_CAR_Student_Counts_Sec'!$A1193,'8. 514 Details Included'!$E:$E,'7. 511_CAR_Student_Counts_Sec'!$D1193,'8. 514 Details Included'!$D:$D,'7. 511_CAR_Student_Counts_Sec'!N$1,'8. 514 Details Included'!$G:$G,'7. 511_CAR_Student_Counts_Sec'!$F1193))</f>
        <v>0</v>
      </c>
      <c r="O1193" s="81">
        <f t="shared" si="54"/>
        <v>4</v>
      </c>
      <c r="P1193" s="81">
        <f t="shared" si="55"/>
        <v>0</v>
      </c>
      <c r="Q1193" s="81" t="str">
        <f t="shared" si="56"/>
        <v>6-8</v>
      </c>
    </row>
    <row r="1194" spans="1:17" ht="15" outlineLevel="4" x14ac:dyDescent="0.2">
      <c r="A1194" s="85">
        <v>228</v>
      </c>
      <c r="B1194" s="86" t="s">
        <v>1115</v>
      </c>
      <c r="C1194" s="86" t="s">
        <v>1273</v>
      </c>
      <c r="D1194" s="85">
        <v>324</v>
      </c>
      <c r="E1194" s="86" t="s">
        <v>1581</v>
      </c>
      <c r="F1194" s="85">
        <v>8</v>
      </c>
      <c r="G1194" s="85">
        <v>6</v>
      </c>
      <c r="H1194" s="82">
        <f>IF(ISBLANK($D1194),"",SUMIFS('8. 514 Details Included'!$I:$I,'8. 514 Details Included'!$A:$A,'7. 511_CAR_Student_Counts_Sec'!$A1194,'8. 514 Details Included'!$E:$E,'7. 511_CAR_Student_Counts_Sec'!$D1194,'8. 514 Details Included'!$D:$D,'7. 511_CAR_Student_Counts_Sec'!H$1,'8. 514 Details Included'!$G:$G,'7. 511_CAR_Student_Counts_Sec'!$F1194))</f>
        <v>0</v>
      </c>
      <c r="I1194" s="82">
        <f>IF(ISBLANK($D1194),"",SUMIFS('8. 514 Details Included'!$I:$I,'8. 514 Details Included'!$A:$A,'7. 511_CAR_Student_Counts_Sec'!$A1194,'8. 514 Details Included'!$E:$E,'7. 511_CAR_Student_Counts_Sec'!$D1194,'8. 514 Details Included'!$D:$D,'7. 511_CAR_Student_Counts_Sec'!I$1,'8. 514 Details Included'!$G:$G,'7. 511_CAR_Student_Counts_Sec'!$F1194))</f>
        <v>4</v>
      </c>
      <c r="J1194" s="82">
        <f>IF(ISBLANK($D1194),"",SUMIFS('8. 514 Details Included'!$I:$I,'8. 514 Details Included'!$A:$A,'7. 511_CAR_Student_Counts_Sec'!$A1194,'8. 514 Details Included'!$E:$E,'7. 511_CAR_Student_Counts_Sec'!$D1194,'8. 514 Details Included'!$D:$D,'7. 511_CAR_Student_Counts_Sec'!J$1,'8. 514 Details Included'!$G:$G,'7. 511_CAR_Student_Counts_Sec'!$F1194))</f>
        <v>2</v>
      </c>
      <c r="K1194" s="82">
        <f>IF(ISBLANK($D1194),"",SUMIFS('8. 514 Details Included'!$I:$I,'8. 514 Details Included'!$A:$A,'7. 511_CAR_Student_Counts_Sec'!$A1194,'8. 514 Details Included'!$E:$E,'7. 511_CAR_Student_Counts_Sec'!$D1194,'8. 514 Details Included'!$D:$D,'7. 511_CAR_Student_Counts_Sec'!K$1,'8. 514 Details Included'!$G:$G,'7. 511_CAR_Student_Counts_Sec'!$F1194))</f>
        <v>0</v>
      </c>
      <c r="L1194" s="82">
        <f>IF(ISBLANK($D1194),"",SUMIFS('8. 514 Details Included'!$I:$I,'8. 514 Details Included'!$A:$A,'7. 511_CAR_Student_Counts_Sec'!$A1194,'8. 514 Details Included'!$E:$E,'7. 511_CAR_Student_Counts_Sec'!$D1194,'8. 514 Details Included'!$D:$D,'7. 511_CAR_Student_Counts_Sec'!L$1,'8. 514 Details Included'!$G:$G,'7. 511_CAR_Student_Counts_Sec'!$F1194))</f>
        <v>0</v>
      </c>
      <c r="M1194" s="82">
        <f>IF(ISBLANK($D1194),"",SUMIFS('8. 514 Details Included'!$I:$I,'8. 514 Details Included'!$A:$A,'7. 511_CAR_Student_Counts_Sec'!$A1194,'8. 514 Details Included'!$E:$E,'7. 511_CAR_Student_Counts_Sec'!$D1194,'8. 514 Details Included'!$D:$D,'7. 511_CAR_Student_Counts_Sec'!M$1,'8. 514 Details Included'!$G:$G,'7. 511_CAR_Student_Counts_Sec'!$F1194))</f>
        <v>0</v>
      </c>
      <c r="N1194" s="82">
        <f>IF(ISBLANK($D1194),"",SUMIFS('8. 514 Details Included'!$I:$I,'8. 514 Details Included'!$A:$A,'7. 511_CAR_Student_Counts_Sec'!$A1194,'8. 514 Details Included'!$E:$E,'7. 511_CAR_Student_Counts_Sec'!$D1194,'8. 514 Details Included'!$D:$D,'7. 511_CAR_Student_Counts_Sec'!N$1,'8. 514 Details Included'!$G:$G,'7. 511_CAR_Student_Counts_Sec'!$F1194))</f>
        <v>0</v>
      </c>
      <c r="O1194" s="81">
        <f t="shared" si="54"/>
        <v>6</v>
      </c>
      <c r="P1194" s="81">
        <f t="shared" si="55"/>
        <v>0</v>
      </c>
      <c r="Q1194" s="81" t="str">
        <f t="shared" si="56"/>
        <v>6-8</v>
      </c>
    </row>
    <row r="1195" spans="1:17" ht="15" outlineLevel="3" x14ac:dyDescent="0.2">
      <c r="A1195" s="85"/>
      <c r="B1195" s="86"/>
      <c r="C1195" s="88" t="s">
        <v>1271</v>
      </c>
      <c r="D1195" s="85"/>
      <c r="E1195" s="86"/>
      <c r="F1195" s="85"/>
      <c r="G1195" s="85">
        <f>SUBTOTAL(1,G1193:G1194)</f>
        <v>5</v>
      </c>
      <c r="H1195" s="82" t="str">
        <f>IF(ISBLANK($D1195),"",SUMIFS('8. 514 Details Included'!$I:$I,'8. 514 Details Included'!$A:$A,'7. 511_CAR_Student_Counts_Sec'!$A1195,'8. 514 Details Included'!$E:$E,'7. 511_CAR_Student_Counts_Sec'!$D1195,'8. 514 Details Included'!$D:$D,'7. 511_CAR_Student_Counts_Sec'!H$1,'8. 514 Details Included'!$G:$G,'7. 511_CAR_Student_Counts_Sec'!$F1195))</f>
        <v/>
      </c>
      <c r="I1195" s="82" t="str">
        <f>IF(ISBLANK($D1195),"",SUMIFS('8. 514 Details Included'!$I:$I,'8. 514 Details Included'!$A:$A,'7. 511_CAR_Student_Counts_Sec'!$A1195,'8. 514 Details Included'!$E:$E,'7. 511_CAR_Student_Counts_Sec'!$D1195,'8. 514 Details Included'!$D:$D,'7. 511_CAR_Student_Counts_Sec'!I$1,'8. 514 Details Included'!$G:$G,'7. 511_CAR_Student_Counts_Sec'!$F1195))</f>
        <v/>
      </c>
      <c r="J1195" s="82" t="str">
        <f>IF(ISBLANK($D1195),"",SUMIFS('8. 514 Details Included'!$I:$I,'8. 514 Details Included'!$A:$A,'7. 511_CAR_Student_Counts_Sec'!$A1195,'8. 514 Details Included'!$E:$E,'7. 511_CAR_Student_Counts_Sec'!$D1195,'8. 514 Details Included'!$D:$D,'7. 511_CAR_Student_Counts_Sec'!J$1,'8. 514 Details Included'!$G:$G,'7. 511_CAR_Student_Counts_Sec'!$F1195))</f>
        <v/>
      </c>
      <c r="K1195" s="82" t="str">
        <f>IF(ISBLANK($D1195),"",SUMIFS('8. 514 Details Included'!$I:$I,'8. 514 Details Included'!$A:$A,'7. 511_CAR_Student_Counts_Sec'!$A1195,'8. 514 Details Included'!$E:$E,'7. 511_CAR_Student_Counts_Sec'!$D1195,'8. 514 Details Included'!$D:$D,'7. 511_CAR_Student_Counts_Sec'!K$1,'8. 514 Details Included'!$G:$G,'7. 511_CAR_Student_Counts_Sec'!$F1195))</f>
        <v/>
      </c>
      <c r="L1195" s="82" t="str">
        <f>IF(ISBLANK($D1195),"",SUMIFS('8. 514 Details Included'!$I:$I,'8. 514 Details Included'!$A:$A,'7. 511_CAR_Student_Counts_Sec'!$A1195,'8. 514 Details Included'!$E:$E,'7. 511_CAR_Student_Counts_Sec'!$D1195,'8. 514 Details Included'!$D:$D,'7. 511_CAR_Student_Counts_Sec'!L$1,'8. 514 Details Included'!$G:$G,'7. 511_CAR_Student_Counts_Sec'!$F1195))</f>
        <v/>
      </c>
      <c r="M1195" s="82" t="str">
        <f>IF(ISBLANK($D1195),"",SUMIFS('8. 514 Details Included'!$I:$I,'8. 514 Details Included'!$A:$A,'7. 511_CAR_Student_Counts_Sec'!$A1195,'8. 514 Details Included'!$E:$E,'7. 511_CAR_Student_Counts_Sec'!$D1195,'8. 514 Details Included'!$D:$D,'7. 511_CAR_Student_Counts_Sec'!M$1,'8. 514 Details Included'!$G:$G,'7. 511_CAR_Student_Counts_Sec'!$F1195))</f>
        <v/>
      </c>
      <c r="N1195" s="82" t="str">
        <f>IF(ISBLANK($D1195),"",SUMIFS('8. 514 Details Included'!$I:$I,'8. 514 Details Included'!$A:$A,'7. 511_CAR_Student_Counts_Sec'!$A1195,'8. 514 Details Included'!$E:$E,'7. 511_CAR_Student_Counts_Sec'!$D1195,'8. 514 Details Included'!$D:$D,'7. 511_CAR_Student_Counts_Sec'!N$1,'8. 514 Details Included'!$G:$G,'7. 511_CAR_Student_Counts_Sec'!$F1195))</f>
        <v/>
      </c>
      <c r="O1195" s="81" t="str">
        <f t="shared" si="54"/>
        <v/>
      </c>
      <c r="P1195" s="81" t="str">
        <f t="shared" si="55"/>
        <v/>
      </c>
      <c r="Q1195" s="81" t="str">
        <f t="shared" si="56"/>
        <v/>
      </c>
    </row>
    <row r="1196" spans="1:17" ht="15" outlineLevel="2" x14ac:dyDescent="0.2">
      <c r="A1196" s="87" t="s">
        <v>1580</v>
      </c>
      <c r="B1196" s="86"/>
      <c r="C1196" s="86"/>
      <c r="D1196" s="85"/>
      <c r="E1196" s="86"/>
      <c r="F1196" s="85"/>
      <c r="G1196" s="85">
        <f>SUBTOTAL(1,G1127:G1194)</f>
        <v>25.25</v>
      </c>
      <c r="H1196" s="82" t="str">
        <f>IF(ISBLANK($D1196),"",SUMIFS('8. 514 Details Included'!$I:$I,'8. 514 Details Included'!$A:$A,'7. 511_CAR_Student_Counts_Sec'!$A1196,'8. 514 Details Included'!$E:$E,'7. 511_CAR_Student_Counts_Sec'!$D1196,'8. 514 Details Included'!$D:$D,'7. 511_CAR_Student_Counts_Sec'!H$1,'8. 514 Details Included'!$G:$G,'7. 511_CAR_Student_Counts_Sec'!$F1196))</f>
        <v/>
      </c>
      <c r="I1196" s="82" t="str">
        <f>IF(ISBLANK($D1196),"",SUMIFS('8. 514 Details Included'!$I:$I,'8. 514 Details Included'!$A:$A,'7. 511_CAR_Student_Counts_Sec'!$A1196,'8. 514 Details Included'!$E:$E,'7. 511_CAR_Student_Counts_Sec'!$D1196,'8. 514 Details Included'!$D:$D,'7. 511_CAR_Student_Counts_Sec'!I$1,'8. 514 Details Included'!$G:$G,'7. 511_CAR_Student_Counts_Sec'!$F1196))</f>
        <v/>
      </c>
      <c r="J1196" s="82" t="str">
        <f>IF(ISBLANK($D1196),"",SUMIFS('8. 514 Details Included'!$I:$I,'8. 514 Details Included'!$A:$A,'7. 511_CAR_Student_Counts_Sec'!$A1196,'8. 514 Details Included'!$E:$E,'7. 511_CAR_Student_Counts_Sec'!$D1196,'8. 514 Details Included'!$D:$D,'7. 511_CAR_Student_Counts_Sec'!J$1,'8. 514 Details Included'!$G:$G,'7. 511_CAR_Student_Counts_Sec'!$F1196))</f>
        <v/>
      </c>
      <c r="K1196" s="82" t="str">
        <f>IF(ISBLANK($D1196),"",SUMIFS('8. 514 Details Included'!$I:$I,'8. 514 Details Included'!$A:$A,'7. 511_CAR_Student_Counts_Sec'!$A1196,'8. 514 Details Included'!$E:$E,'7. 511_CAR_Student_Counts_Sec'!$D1196,'8. 514 Details Included'!$D:$D,'7. 511_CAR_Student_Counts_Sec'!K$1,'8. 514 Details Included'!$G:$G,'7. 511_CAR_Student_Counts_Sec'!$F1196))</f>
        <v/>
      </c>
      <c r="L1196" s="82" t="str">
        <f>IF(ISBLANK($D1196),"",SUMIFS('8. 514 Details Included'!$I:$I,'8. 514 Details Included'!$A:$A,'7. 511_CAR_Student_Counts_Sec'!$A1196,'8. 514 Details Included'!$E:$E,'7. 511_CAR_Student_Counts_Sec'!$D1196,'8. 514 Details Included'!$D:$D,'7. 511_CAR_Student_Counts_Sec'!L$1,'8. 514 Details Included'!$G:$G,'7. 511_CAR_Student_Counts_Sec'!$F1196))</f>
        <v/>
      </c>
      <c r="M1196" s="82" t="str">
        <f>IF(ISBLANK($D1196),"",SUMIFS('8. 514 Details Included'!$I:$I,'8. 514 Details Included'!$A:$A,'7. 511_CAR_Student_Counts_Sec'!$A1196,'8. 514 Details Included'!$E:$E,'7. 511_CAR_Student_Counts_Sec'!$D1196,'8. 514 Details Included'!$D:$D,'7. 511_CAR_Student_Counts_Sec'!M$1,'8. 514 Details Included'!$G:$G,'7. 511_CAR_Student_Counts_Sec'!$F1196))</f>
        <v/>
      </c>
      <c r="N1196" s="82" t="str">
        <f>IF(ISBLANK($D1196),"",SUMIFS('8. 514 Details Included'!$I:$I,'8. 514 Details Included'!$A:$A,'7. 511_CAR_Student_Counts_Sec'!$A1196,'8. 514 Details Included'!$E:$E,'7. 511_CAR_Student_Counts_Sec'!$D1196,'8. 514 Details Included'!$D:$D,'7. 511_CAR_Student_Counts_Sec'!N$1,'8. 514 Details Included'!$G:$G,'7. 511_CAR_Student_Counts_Sec'!$F1196))</f>
        <v/>
      </c>
      <c r="O1196" s="81" t="str">
        <f t="shared" si="54"/>
        <v/>
      </c>
      <c r="P1196" s="81" t="str">
        <f t="shared" si="55"/>
        <v/>
      </c>
      <c r="Q1196" s="81" t="str">
        <f t="shared" si="56"/>
        <v/>
      </c>
    </row>
    <row r="1197" spans="1:17" ht="15" outlineLevel="4" x14ac:dyDescent="0.2">
      <c r="A1197" s="85">
        <v>232</v>
      </c>
      <c r="B1197" s="86" t="s">
        <v>1109</v>
      </c>
      <c r="C1197" s="86" t="s">
        <v>1172</v>
      </c>
      <c r="D1197" s="85">
        <v>129</v>
      </c>
      <c r="E1197" s="86" t="s">
        <v>1579</v>
      </c>
      <c r="F1197" s="85">
        <v>3</v>
      </c>
      <c r="G1197" s="85">
        <v>32</v>
      </c>
      <c r="H1197" s="82">
        <f>IF(ISBLANK($D1197),"",SUMIFS('8. 514 Details Included'!$I:$I,'8. 514 Details Included'!$A:$A,'7. 511_CAR_Student_Counts_Sec'!$A1197,'8. 514 Details Included'!$E:$E,'7. 511_CAR_Student_Counts_Sec'!$D1197,'8. 514 Details Included'!$D:$D,'7. 511_CAR_Student_Counts_Sec'!H$1,'8. 514 Details Included'!$G:$G,'7. 511_CAR_Student_Counts_Sec'!$F1197))</f>
        <v>0</v>
      </c>
      <c r="I1197" s="82">
        <f>IF(ISBLANK($D1197),"",SUMIFS('8. 514 Details Included'!$I:$I,'8. 514 Details Included'!$A:$A,'7. 511_CAR_Student_Counts_Sec'!$A1197,'8. 514 Details Included'!$E:$E,'7. 511_CAR_Student_Counts_Sec'!$D1197,'8. 514 Details Included'!$D:$D,'7. 511_CAR_Student_Counts_Sec'!I$1,'8. 514 Details Included'!$G:$G,'7. 511_CAR_Student_Counts_Sec'!$F1197))</f>
        <v>0</v>
      </c>
      <c r="J1197" s="82">
        <f>IF(ISBLANK($D1197),"",SUMIFS('8. 514 Details Included'!$I:$I,'8. 514 Details Included'!$A:$A,'7. 511_CAR_Student_Counts_Sec'!$A1197,'8. 514 Details Included'!$E:$E,'7. 511_CAR_Student_Counts_Sec'!$D1197,'8. 514 Details Included'!$D:$D,'7. 511_CAR_Student_Counts_Sec'!J$1,'8. 514 Details Included'!$G:$G,'7. 511_CAR_Student_Counts_Sec'!$F1197))</f>
        <v>0</v>
      </c>
      <c r="K1197" s="82">
        <f>IF(ISBLANK($D1197),"",SUMIFS('8. 514 Details Included'!$I:$I,'8. 514 Details Included'!$A:$A,'7. 511_CAR_Student_Counts_Sec'!$A1197,'8. 514 Details Included'!$E:$E,'7. 511_CAR_Student_Counts_Sec'!$D1197,'8. 514 Details Included'!$D:$D,'7. 511_CAR_Student_Counts_Sec'!K$1,'8. 514 Details Included'!$G:$G,'7. 511_CAR_Student_Counts_Sec'!$F1197))</f>
        <v>0</v>
      </c>
      <c r="L1197" s="82">
        <f>IF(ISBLANK($D1197),"",SUMIFS('8. 514 Details Included'!$I:$I,'8. 514 Details Included'!$A:$A,'7. 511_CAR_Student_Counts_Sec'!$A1197,'8. 514 Details Included'!$E:$E,'7. 511_CAR_Student_Counts_Sec'!$D1197,'8. 514 Details Included'!$D:$D,'7. 511_CAR_Student_Counts_Sec'!L$1,'8. 514 Details Included'!$G:$G,'7. 511_CAR_Student_Counts_Sec'!$F1197))</f>
        <v>32</v>
      </c>
      <c r="M1197" s="82">
        <f>IF(ISBLANK($D1197),"",SUMIFS('8. 514 Details Included'!$I:$I,'8. 514 Details Included'!$A:$A,'7. 511_CAR_Student_Counts_Sec'!$A1197,'8. 514 Details Included'!$E:$E,'7. 511_CAR_Student_Counts_Sec'!$D1197,'8. 514 Details Included'!$D:$D,'7. 511_CAR_Student_Counts_Sec'!M$1,'8. 514 Details Included'!$G:$G,'7. 511_CAR_Student_Counts_Sec'!$F1197))</f>
        <v>0</v>
      </c>
      <c r="N1197" s="82">
        <f>IF(ISBLANK($D1197),"",SUMIFS('8. 514 Details Included'!$I:$I,'8. 514 Details Included'!$A:$A,'7. 511_CAR_Student_Counts_Sec'!$A1197,'8. 514 Details Included'!$E:$E,'7. 511_CAR_Student_Counts_Sec'!$D1197,'8. 514 Details Included'!$D:$D,'7. 511_CAR_Student_Counts_Sec'!N$1,'8. 514 Details Included'!$G:$G,'7. 511_CAR_Student_Counts_Sec'!$F1197))</f>
        <v>0</v>
      </c>
      <c r="O1197" s="81">
        <f t="shared" si="54"/>
        <v>0</v>
      </c>
      <c r="P1197" s="81">
        <f t="shared" si="55"/>
        <v>32</v>
      </c>
      <c r="Q1197" s="81" t="str">
        <f t="shared" si="56"/>
        <v>9-12</v>
      </c>
    </row>
    <row r="1198" spans="1:17" ht="15" outlineLevel="4" x14ac:dyDescent="0.2">
      <c r="A1198" s="85">
        <v>232</v>
      </c>
      <c r="B1198" s="86" t="s">
        <v>1109</v>
      </c>
      <c r="C1198" s="86" t="s">
        <v>1172</v>
      </c>
      <c r="D1198" s="85">
        <v>129</v>
      </c>
      <c r="E1198" s="86" t="s">
        <v>1579</v>
      </c>
      <c r="F1198" s="85">
        <v>5</v>
      </c>
      <c r="G1198" s="85">
        <v>36</v>
      </c>
      <c r="H1198" s="82">
        <f>IF(ISBLANK($D1198),"",SUMIFS('8. 514 Details Included'!$I:$I,'8. 514 Details Included'!$A:$A,'7. 511_CAR_Student_Counts_Sec'!$A1198,'8. 514 Details Included'!$E:$E,'7. 511_CAR_Student_Counts_Sec'!$D1198,'8. 514 Details Included'!$D:$D,'7. 511_CAR_Student_Counts_Sec'!H$1,'8. 514 Details Included'!$G:$G,'7. 511_CAR_Student_Counts_Sec'!$F1198))</f>
        <v>0</v>
      </c>
      <c r="I1198" s="82">
        <f>IF(ISBLANK($D1198),"",SUMIFS('8. 514 Details Included'!$I:$I,'8. 514 Details Included'!$A:$A,'7. 511_CAR_Student_Counts_Sec'!$A1198,'8. 514 Details Included'!$E:$E,'7. 511_CAR_Student_Counts_Sec'!$D1198,'8. 514 Details Included'!$D:$D,'7. 511_CAR_Student_Counts_Sec'!I$1,'8. 514 Details Included'!$G:$G,'7. 511_CAR_Student_Counts_Sec'!$F1198))</f>
        <v>0</v>
      </c>
      <c r="J1198" s="82">
        <f>IF(ISBLANK($D1198),"",SUMIFS('8. 514 Details Included'!$I:$I,'8. 514 Details Included'!$A:$A,'7. 511_CAR_Student_Counts_Sec'!$A1198,'8. 514 Details Included'!$E:$E,'7. 511_CAR_Student_Counts_Sec'!$D1198,'8. 514 Details Included'!$D:$D,'7. 511_CAR_Student_Counts_Sec'!J$1,'8. 514 Details Included'!$G:$G,'7. 511_CAR_Student_Counts_Sec'!$F1198))</f>
        <v>0</v>
      </c>
      <c r="K1198" s="82">
        <f>IF(ISBLANK($D1198),"",SUMIFS('8. 514 Details Included'!$I:$I,'8. 514 Details Included'!$A:$A,'7. 511_CAR_Student_Counts_Sec'!$A1198,'8. 514 Details Included'!$E:$E,'7. 511_CAR_Student_Counts_Sec'!$D1198,'8. 514 Details Included'!$D:$D,'7. 511_CAR_Student_Counts_Sec'!K$1,'8. 514 Details Included'!$G:$G,'7. 511_CAR_Student_Counts_Sec'!$F1198))</f>
        <v>0</v>
      </c>
      <c r="L1198" s="82">
        <f>IF(ISBLANK($D1198),"",SUMIFS('8. 514 Details Included'!$I:$I,'8. 514 Details Included'!$A:$A,'7. 511_CAR_Student_Counts_Sec'!$A1198,'8. 514 Details Included'!$E:$E,'7. 511_CAR_Student_Counts_Sec'!$D1198,'8. 514 Details Included'!$D:$D,'7. 511_CAR_Student_Counts_Sec'!L$1,'8. 514 Details Included'!$G:$G,'7. 511_CAR_Student_Counts_Sec'!$F1198))</f>
        <v>36</v>
      </c>
      <c r="M1198" s="82">
        <f>IF(ISBLANK($D1198),"",SUMIFS('8. 514 Details Included'!$I:$I,'8. 514 Details Included'!$A:$A,'7. 511_CAR_Student_Counts_Sec'!$A1198,'8. 514 Details Included'!$E:$E,'7. 511_CAR_Student_Counts_Sec'!$D1198,'8. 514 Details Included'!$D:$D,'7. 511_CAR_Student_Counts_Sec'!M$1,'8. 514 Details Included'!$G:$G,'7. 511_CAR_Student_Counts_Sec'!$F1198))</f>
        <v>0</v>
      </c>
      <c r="N1198" s="82">
        <f>IF(ISBLANK($D1198),"",SUMIFS('8. 514 Details Included'!$I:$I,'8. 514 Details Included'!$A:$A,'7. 511_CAR_Student_Counts_Sec'!$A1198,'8. 514 Details Included'!$E:$E,'7. 511_CAR_Student_Counts_Sec'!$D1198,'8. 514 Details Included'!$D:$D,'7. 511_CAR_Student_Counts_Sec'!N$1,'8. 514 Details Included'!$G:$G,'7. 511_CAR_Student_Counts_Sec'!$F1198))</f>
        <v>0</v>
      </c>
      <c r="O1198" s="81">
        <f t="shared" si="54"/>
        <v>0</v>
      </c>
      <c r="P1198" s="81">
        <f t="shared" si="55"/>
        <v>36</v>
      </c>
      <c r="Q1198" s="81" t="str">
        <f t="shared" si="56"/>
        <v>9-12</v>
      </c>
    </row>
    <row r="1199" spans="1:17" ht="15" outlineLevel="4" x14ac:dyDescent="0.2">
      <c r="A1199" s="85">
        <v>232</v>
      </c>
      <c r="B1199" s="86" t="s">
        <v>1109</v>
      </c>
      <c r="C1199" s="86" t="s">
        <v>1172</v>
      </c>
      <c r="D1199" s="85">
        <v>90</v>
      </c>
      <c r="E1199" s="86" t="s">
        <v>1565</v>
      </c>
      <c r="F1199" s="85">
        <v>1</v>
      </c>
      <c r="G1199" s="85">
        <v>33</v>
      </c>
      <c r="H1199" s="82">
        <f>IF(ISBLANK($D1199),"",SUMIFS('8. 514 Details Included'!$I:$I,'8. 514 Details Included'!$A:$A,'7. 511_CAR_Student_Counts_Sec'!$A1199,'8. 514 Details Included'!$E:$E,'7. 511_CAR_Student_Counts_Sec'!$D1199,'8. 514 Details Included'!$D:$D,'7. 511_CAR_Student_Counts_Sec'!H$1,'8. 514 Details Included'!$G:$G,'7. 511_CAR_Student_Counts_Sec'!$F1199))</f>
        <v>0</v>
      </c>
      <c r="I1199" s="82">
        <f>IF(ISBLANK($D1199),"",SUMIFS('8. 514 Details Included'!$I:$I,'8. 514 Details Included'!$A:$A,'7. 511_CAR_Student_Counts_Sec'!$A1199,'8. 514 Details Included'!$E:$E,'7. 511_CAR_Student_Counts_Sec'!$D1199,'8. 514 Details Included'!$D:$D,'7. 511_CAR_Student_Counts_Sec'!I$1,'8. 514 Details Included'!$G:$G,'7. 511_CAR_Student_Counts_Sec'!$F1199))</f>
        <v>0</v>
      </c>
      <c r="J1199" s="82">
        <f>IF(ISBLANK($D1199),"",SUMIFS('8. 514 Details Included'!$I:$I,'8. 514 Details Included'!$A:$A,'7. 511_CAR_Student_Counts_Sec'!$A1199,'8. 514 Details Included'!$E:$E,'7. 511_CAR_Student_Counts_Sec'!$D1199,'8. 514 Details Included'!$D:$D,'7. 511_CAR_Student_Counts_Sec'!J$1,'8. 514 Details Included'!$G:$G,'7. 511_CAR_Student_Counts_Sec'!$F1199))</f>
        <v>0</v>
      </c>
      <c r="K1199" s="82">
        <f>IF(ISBLANK($D1199),"",SUMIFS('8. 514 Details Included'!$I:$I,'8. 514 Details Included'!$A:$A,'7. 511_CAR_Student_Counts_Sec'!$A1199,'8. 514 Details Included'!$E:$E,'7. 511_CAR_Student_Counts_Sec'!$D1199,'8. 514 Details Included'!$D:$D,'7. 511_CAR_Student_Counts_Sec'!K$1,'8. 514 Details Included'!$G:$G,'7. 511_CAR_Student_Counts_Sec'!$F1199))</f>
        <v>0</v>
      </c>
      <c r="L1199" s="82">
        <f>IF(ISBLANK($D1199),"",SUMIFS('8. 514 Details Included'!$I:$I,'8. 514 Details Included'!$A:$A,'7. 511_CAR_Student_Counts_Sec'!$A1199,'8. 514 Details Included'!$E:$E,'7. 511_CAR_Student_Counts_Sec'!$D1199,'8. 514 Details Included'!$D:$D,'7. 511_CAR_Student_Counts_Sec'!L$1,'8. 514 Details Included'!$G:$G,'7. 511_CAR_Student_Counts_Sec'!$F1199))</f>
        <v>0</v>
      </c>
      <c r="M1199" s="82">
        <f>IF(ISBLANK($D1199),"",SUMIFS('8. 514 Details Included'!$I:$I,'8. 514 Details Included'!$A:$A,'7. 511_CAR_Student_Counts_Sec'!$A1199,'8. 514 Details Included'!$E:$E,'7. 511_CAR_Student_Counts_Sec'!$D1199,'8. 514 Details Included'!$D:$D,'7. 511_CAR_Student_Counts_Sec'!M$1,'8. 514 Details Included'!$G:$G,'7. 511_CAR_Student_Counts_Sec'!$F1199))</f>
        <v>0</v>
      </c>
      <c r="N1199" s="82">
        <f>IF(ISBLANK($D1199),"",SUMIFS('8. 514 Details Included'!$I:$I,'8. 514 Details Included'!$A:$A,'7. 511_CAR_Student_Counts_Sec'!$A1199,'8. 514 Details Included'!$E:$E,'7. 511_CAR_Student_Counts_Sec'!$D1199,'8. 514 Details Included'!$D:$D,'7. 511_CAR_Student_Counts_Sec'!N$1,'8. 514 Details Included'!$G:$G,'7. 511_CAR_Student_Counts_Sec'!$F1199))</f>
        <v>66</v>
      </c>
      <c r="O1199" s="81">
        <f t="shared" si="54"/>
        <v>0</v>
      </c>
      <c r="P1199" s="81">
        <f t="shared" si="55"/>
        <v>66</v>
      </c>
      <c r="Q1199" s="81" t="str">
        <f t="shared" si="56"/>
        <v>9-12</v>
      </c>
    </row>
    <row r="1200" spans="1:17" ht="15" outlineLevel="4" x14ac:dyDescent="0.2">
      <c r="A1200" s="85">
        <v>232</v>
      </c>
      <c r="B1200" s="86" t="s">
        <v>1109</v>
      </c>
      <c r="C1200" s="86" t="s">
        <v>1172</v>
      </c>
      <c r="D1200" s="85">
        <v>90</v>
      </c>
      <c r="E1200" s="86" t="s">
        <v>1565</v>
      </c>
      <c r="F1200" s="85">
        <v>3</v>
      </c>
      <c r="G1200" s="85">
        <v>33</v>
      </c>
      <c r="H1200" s="82">
        <f>IF(ISBLANK($D1200),"",SUMIFS('8. 514 Details Included'!$I:$I,'8. 514 Details Included'!$A:$A,'7. 511_CAR_Student_Counts_Sec'!$A1200,'8. 514 Details Included'!$E:$E,'7. 511_CAR_Student_Counts_Sec'!$D1200,'8. 514 Details Included'!$D:$D,'7. 511_CAR_Student_Counts_Sec'!H$1,'8. 514 Details Included'!$G:$G,'7. 511_CAR_Student_Counts_Sec'!$F1200))</f>
        <v>0</v>
      </c>
      <c r="I1200" s="82">
        <f>IF(ISBLANK($D1200),"",SUMIFS('8. 514 Details Included'!$I:$I,'8. 514 Details Included'!$A:$A,'7. 511_CAR_Student_Counts_Sec'!$A1200,'8. 514 Details Included'!$E:$E,'7. 511_CAR_Student_Counts_Sec'!$D1200,'8. 514 Details Included'!$D:$D,'7. 511_CAR_Student_Counts_Sec'!I$1,'8. 514 Details Included'!$G:$G,'7. 511_CAR_Student_Counts_Sec'!$F1200))</f>
        <v>0</v>
      </c>
      <c r="J1200" s="82">
        <f>IF(ISBLANK($D1200),"",SUMIFS('8. 514 Details Included'!$I:$I,'8. 514 Details Included'!$A:$A,'7. 511_CAR_Student_Counts_Sec'!$A1200,'8. 514 Details Included'!$E:$E,'7. 511_CAR_Student_Counts_Sec'!$D1200,'8. 514 Details Included'!$D:$D,'7. 511_CAR_Student_Counts_Sec'!J$1,'8. 514 Details Included'!$G:$G,'7. 511_CAR_Student_Counts_Sec'!$F1200))</f>
        <v>0</v>
      </c>
      <c r="K1200" s="82">
        <f>IF(ISBLANK($D1200),"",SUMIFS('8. 514 Details Included'!$I:$I,'8. 514 Details Included'!$A:$A,'7. 511_CAR_Student_Counts_Sec'!$A1200,'8. 514 Details Included'!$E:$E,'7. 511_CAR_Student_Counts_Sec'!$D1200,'8. 514 Details Included'!$D:$D,'7. 511_CAR_Student_Counts_Sec'!K$1,'8. 514 Details Included'!$G:$G,'7. 511_CAR_Student_Counts_Sec'!$F1200))</f>
        <v>0</v>
      </c>
      <c r="L1200" s="82">
        <f>IF(ISBLANK($D1200),"",SUMIFS('8. 514 Details Included'!$I:$I,'8. 514 Details Included'!$A:$A,'7. 511_CAR_Student_Counts_Sec'!$A1200,'8. 514 Details Included'!$E:$E,'7. 511_CAR_Student_Counts_Sec'!$D1200,'8. 514 Details Included'!$D:$D,'7. 511_CAR_Student_Counts_Sec'!L$1,'8. 514 Details Included'!$G:$G,'7. 511_CAR_Student_Counts_Sec'!$F1200))</f>
        <v>0</v>
      </c>
      <c r="M1200" s="82">
        <f>IF(ISBLANK($D1200),"",SUMIFS('8. 514 Details Included'!$I:$I,'8. 514 Details Included'!$A:$A,'7. 511_CAR_Student_Counts_Sec'!$A1200,'8. 514 Details Included'!$E:$E,'7. 511_CAR_Student_Counts_Sec'!$D1200,'8. 514 Details Included'!$D:$D,'7. 511_CAR_Student_Counts_Sec'!M$1,'8. 514 Details Included'!$G:$G,'7. 511_CAR_Student_Counts_Sec'!$F1200))</f>
        <v>66</v>
      </c>
      <c r="N1200" s="82">
        <f>IF(ISBLANK($D1200),"",SUMIFS('8. 514 Details Included'!$I:$I,'8. 514 Details Included'!$A:$A,'7. 511_CAR_Student_Counts_Sec'!$A1200,'8. 514 Details Included'!$E:$E,'7. 511_CAR_Student_Counts_Sec'!$D1200,'8. 514 Details Included'!$D:$D,'7. 511_CAR_Student_Counts_Sec'!N$1,'8. 514 Details Included'!$G:$G,'7. 511_CAR_Student_Counts_Sec'!$F1200))</f>
        <v>0</v>
      </c>
      <c r="O1200" s="81">
        <f t="shared" si="54"/>
        <v>0</v>
      </c>
      <c r="P1200" s="81">
        <f t="shared" si="55"/>
        <v>66</v>
      </c>
      <c r="Q1200" s="81" t="str">
        <f t="shared" si="56"/>
        <v>9-12</v>
      </c>
    </row>
    <row r="1201" spans="1:17" ht="15" outlineLevel="4" x14ac:dyDescent="0.2">
      <c r="A1201" s="85">
        <v>232</v>
      </c>
      <c r="B1201" s="86" t="s">
        <v>1109</v>
      </c>
      <c r="C1201" s="86" t="s">
        <v>1172</v>
      </c>
      <c r="D1201" s="85">
        <v>76</v>
      </c>
      <c r="E1201" s="86" t="s">
        <v>1578</v>
      </c>
      <c r="F1201" s="85">
        <v>1</v>
      </c>
      <c r="G1201" s="85">
        <v>30</v>
      </c>
      <c r="H1201" s="82">
        <f>IF(ISBLANK($D1201),"",SUMIFS('8. 514 Details Included'!$I:$I,'8. 514 Details Included'!$A:$A,'7. 511_CAR_Student_Counts_Sec'!$A1201,'8. 514 Details Included'!$E:$E,'7. 511_CAR_Student_Counts_Sec'!$D1201,'8. 514 Details Included'!$D:$D,'7. 511_CAR_Student_Counts_Sec'!H$1,'8. 514 Details Included'!$G:$G,'7. 511_CAR_Student_Counts_Sec'!$F1201))</f>
        <v>0</v>
      </c>
      <c r="I1201" s="82">
        <f>IF(ISBLANK($D1201),"",SUMIFS('8. 514 Details Included'!$I:$I,'8. 514 Details Included'!$A:$A,'7. 511_CAR_Student_Counts_Sec'!$A1201,'8. 514 Details Included'!$E:$E,'7. 511_CAR_Student_Counts_Sec'!$D1201,'8. 514 Details Included'!$D:$D,'7. 511_CAR_Student_Counts_Sec'!I$1,'8. 514 Details Included'!$G:$G,'7. 511_CAR_Student_Counts_Sec'!$F1201))</f>
        <v>30</v>
      </c>
      <c r="J1201" s="82">
        <f>IF(ISBLANK($D1201),"",SUMIFS('8. 514 Details Included'!$I:$I,'8. 514 Details Included'!$A:$A,'7. 511_CAR_Student_Counts_Sec'!$A1201,'8. 514 Details Included'!$E:$E,'7. 511_CAR_Student_Counts_Sec'!$D1201,'8. 514 Details Included'!$D:$D,'7. 511_CAR_Student_Counts_Sec'!J$1,'8. 514 Details Included'!$G:$G,'7. 511_CAR_Student_Counts_Sec'!$F1201))</f>
        <v>0</v>
      </c>
      <c r="K1201" s="82">
        <f>IF(ISBLANK($D1201),"",SUMIFS('8. 514 Details Included'!$I:$I,'8. 514 Details Included'!$A:$A,'7. 511_CAR_Student_Counts_Sec'!$A1201,'8. 514 Details Included'!$E:$E,'7. 511_CAR_Student_Counts_Sec'!$D1201,'8. 514 Details Included'!$D:$D,'7. 511_CAR_Student_Counts_Sec'!K$1,'8. 514 Details Included'!$G:$G,'7. 511_CAR_Student_Counts_Sec'!$F1201))</f>
        <v>0</v>
      </c>
      <c r="L1201" s="82">
        <f>IF(ISBLANK($D1201),"",SUMIFS('8. 514 Details Included'!$I:$I,'8. 514 Details Included'!$A:$A,'7. 511_CAR_Student_Counts_Sec'!$A1201,'8. 514 Details Included'!$E:$E,'7. 511_CAR_Student_Counts_Sec'!$D1201,'8. 514 Details Included'!$D:$D,'7. 511_CAR_Student_Counts_Sec'!L$1,'8. 514 Details Included'!$G:$G,'7. 511_CAR_Student_Counts_Sec'!$F1201))</f>
        <v>0</v>
      </c>
      <c r="M1201" s="82">
        <f>IF(ISBLANK($D1201),"",SUMIFS('8. 514 Details Included'!$I:$I,'8. 514 Details Included'!$A:$A,'7. 511_CAR_Student_Counts_Sec'!$A1201,'8. 514 Details Included'!$E:$E,'7. 511_CAR_Student_Counts_Sec'!$D1201,'8. 514 Details Included'!$D:$D,'7. 511_CAR_Student_Counts_Sec'!M$1,'8. 514 Details Included'!$G:$G,'7. 511_CAR_Student_Counts_Sec'!$F1201))</f>
        <v>0</v>
      </c>
      <c r="N1201" s="82">
        <f>IF(ISBLANK($D1201),"",SUMIFS('8. 514 Details Included'!$I:$I,'8. 514 Details Included'!$A:$A,'7. 511_CAR_Student_Counts_Sec'!$A1201,'8. 514 Details Included'!$E:$E,'7. 511_CAR_Student_Counts_Sec'!$D1201,'8. 514 Details Included'!$D:$D,'7. 511_CAR_Student_Counts_Sec'!N$1,'8. 514 Details Included'!$G:$G,'7. 511_CAR_Student_Counts_Sec'!$F1201))</f>
        <v>0</v>
      </c>
      <c r="O1201" s="81">
        <f t="shared" si="54"/>
        <v>30</v>
      </c>
      <c r="P1201" s="81">
        <f t="shared" si="55"/>
        <v>0</v>
      </c>
      <c r="Q1201" s="81" t="str">
        <f t="shared" si="56"/>
        <v>6-8</v>
      </c>
    </row>
    <row r="1202" spans="1:17" ht="15" outlineLevel="4" x14ac:dyDescent="0.2">
      <c r="A1202" s="85">
        <v>232</v>
      </c>
      <c r="B1202" s="86" t="s">
        <v>1109</v>
      </c>
      <c r="C1202" s="86" t="s">
        <v>1172</v>
      </c>
      <c r="D1202" s="85">
        <v>76</v>
      </c>
      <c r="E1202" s="86" t="s">
        <v>1578</v>
      </c>
      <c r="F1202" s="85">
        <v>2</v>
      </c>
      <c r="G1202" s="85">
        <v>31</v>
      </c>
      <c r="H1202" s="82">
        <f>IF(ISBLANK($D1202),"",SUMIFS('8. 514 Details Included'!$I:$I,'8. 514 Details Included'!$A:$A,'7. 511_CAR_Student_Counts_Sec'!$A1202,'8. 514 Details Included'!$E:$E,'7. 511_CAR_Student_Counts_Sec'!$D1202,'8. 514 Details Included'!$D:$D,'7. 511_CAR_Student_Counts_Sec'!H$1,'8. 514 Details Included'!$G:$G,'7. 511_CAR_Student_Counts_Sec'!$F1202))</f>
        <v>0</v>
      </c>
      <c r="I1202" s="82">
        <f>IF(ISBLANK($D1202),"",SUMIFS('8. 514 Details Included'!$I:$I,'8. 514 Details Included'!$A:$A,'7. 511_CAR_Student_Counts_Sec'!$A1202,'8. 514 Details Included'!$E:$E,'7. 511_CAR_Student_Counts_Sec'!$D1202,'8. 514 Details Included'!$D:$D,'7. 511_CAR_Student_Counts_Sec'!I$1,'8. 514 Details Included'!$G:$G,'7. 511_CAR_Student_Counts_Sec'!$F1202))</f>
        <v>31</v>
      </c>
      <c r="J1202" s="82">
        <f>IF(ISBLANK($D1202),"",SUMIFS('8. 514 Details Included'!$I:$I,'8. 514 Details Included'!$A:$A,'7. 511_CAR_Student_Counts_Sec'!$A1202,'8. 514 Details Included'!$E:$E,'7. 511_CAR_Student_Counts_Sec'!$D1202,'8. 514 Details Included'!$D:$D,'7. 511_CAR_Student_Counts_Sec'!J$1,'8. 514 Details Included'!$G:$G,'7. 511_CAR_Student_Counts_Sec'!$F1202))</f>
        <v>0</v>
      </c>
      <c r="K1202" s="82">
        <f>IF(ISBLANK($D1202),"",SUMIFS('8. 514 Details Included'!$I:$I,'8. 514 Details Included'!$A:$A,'7. 511_CAR_Student_Counts_Sec'!$A1202,'8. 514 Details Included'!$E:$E,'7. 511_CAR_Student_Counts_Sec'!$D1202,'8. 514 Details Included'!$D:$D,'7. 511_CAR_Student_Counts_Sec'!K$1,'8. 514 Details Included'!$G:$G,'7. 511_CAR_Student_Counts_Sec'!$F1202))</f>
        <v>0</v>
      </c>
      <c r="L1202" s="82">
        <f>IF(ISBLANK($D1202),"",SUMIFS('8. 514 Details Included'!$I:$I,'8. 514 Details Included'!$A:$A,'7. 511_CAR_Student_Counts_Sec'!$A1202,'8. 514 Details Included'!$E:$E,'7. 511_CAR_Student_Counts_Sec'!$D1202,'8. 514 Details Included'!$D:$D,'7. 511_CAR_Student_Counts_Sec'!L$1,'8. 514 Details Included'!$G:$G,'7. 511_CAR_Student_Counts_Sec'!$F1202))</f>
        <v>0</v>
      </c>
      <c r="M1202" s="82">
        <f>IF(ISBLANK($D1202),"",SUMIFS('8. 514 Details Included'!$I:$I,'8. 514 Details Included'!$A:$A,'7. 511_CAR_Student_Counts_Sec'!$A1202,'8. 514 Details Included'!$E:$E,'7. 511_CAR_Student_Counts_Sec'!$D1202,'8. 514 Details Included'!$D:$D,'7. 511_CAR_Student_Counts_Sec'!M$1,'8. 514 Details Included'!$G:$G,'7. 511_CAR_Student_Counts_Sec'!$F1202))</f>
        <v>0</v>
      </c>
      <c r="N1202" s="82">
        <f>IF(ISBLANK($D1202),"",SUMIFS('8. 514 Details Included'!$I:$I,'8. 514 Details Included'!$A:$A,'7. 511_CAR_Student_Counts_Sec'!$A1202,'8. 514 Details Included'!$E:$E,'7. 511_CAR_Student_Counts_Sec'!$D1202,'8. 514 Details Included'!$D:$D,'7. 511_CAR_Student_Counts_Sec'!N$1,'8. 514 Details Included'!$G:$G,'7. 511_CAR_Student_Counts_Sec'!$F1202))</f>
        <v>0</v>
      </c>
      <c r="O1202" s="81">
        <f t="shared" si="54"/>
        <v>31</v>
      </c>
      <c r="P1202" s="81">
        <f t="shared" si="55"/>
        <v>0</v>
      </c>
      <c r="Q1202" s="81" t="str">
        <f t="shared" si="56"/>
        <v>6-8</v>
      </c>
    </row>
    <row r="1203" spans="1:17" ht="15" outlineLevel="4" x14ac:dyDescent="0.2">
      <c r="A1203" s="85">
        <v>232</v>
      </c>
      <c r="B1203" s="86" t="s">
        <v>1109</v>
      </c>
      <c r="C1203" s="86" t="s">
        <v>1172</v>
      </c>
      <c r="D1203" s="85">
        <v>76</v>
      </c>
      <c r="E1203" s="86" t="s">
        <v>1578</v>
      </c>
      <c r="F1203" s="85">
        <v>6</v>
      </c>
      <c r="G1203" s="85">
        <v>35</v>
      </c>
      <c r="H1203" s="82">
        <f>IF(ISBLANK($D1203),"",SUMIFS('8. 514 Details Included'!$I:$I,'8. 514 Details Included'!$A:$A,'7. 511_CAR_Student_Counts_Sec'!$A1203,'8. 514 Details Included'!$E:$E,'7. 511_CAR_Student_Counts_Sec'!$D1203,'8. 514 Details Included'!$D:$D,'7. 511_CAR_Student_Counts_Sec'!H$1,'8. 514 Details Included'!$G:$G,'7. 511_CAR_Student_Counts_Sec'!$F1203))</f>
        <v>35</v>
      </c>
      <c r="I1203" s="82">
        <f>IF(ISBLANK($D1203),"",SUMIFS('8. 514 Details Included'!$I:$I,'8. 514 Details Included'!$A:$A,'7. 511_CAR_Student_Counts_Sec'!$A1203,'8. 514 Details Included'!$E:$E,'7. 511_CAR_Student_Counts_Sec'!$D1203,'8. 514 Details Included'!$D:$D,'7. 511_CAR_Student_Counts_Sec'!I$1,'8. 514 Details Included'!$G:$G,'7. 511_CAR_Student_Counts_Sec'!$F1203))</f>
        <v>0</v>
      </c>
      <c r="J1203" s="82">
        <f>IF(ISBLANK($D1203),"",SUMIFS('8. 514 Details Included'!$I:$I,'8. 514 Details Included'!$A:$A,'7. 511_CAR_Student_Counts_Sec'!$A1203,'8. 514 Details Included'!$E:$E,'7. 511_CAR_Student_Counts_Sec'!$D1203,'8. 514 Details Included'!$D:$D,'7. 511_CAR_Student_Counts_Sec'!J$1,'8. 514 Details Included'!$G:$G,'7. 511_CAR_Student_Counts_Sec'!$F1203))</f>
        <v>0</v>
      </c>
      <c r="K1203" s="82">
        <f>IF(ISBLANK($D1203),"",SUMIFS('8. 514 Details Included'!$I:$I,'8. 514 Details Included'!$A:$A,'7. 511_CAR_Student_Counts_Sec'!$A1203,'8. 514 Details Included'!$E:$E,'7. 511_CAR_Student_Counts_Sec'!$D1203,'8. 514 Details Included'!$D:$D,'7. 511_CAR_Student_Counts_Sec'!K$1,'8. 514 Details Included'!$G:$G,'7. 511_CAR_Student_Counts_Sec'!$F1203))</f>
        <v>0</v>
      </c>
      <c r="L1203" s="82">
        <f>IF(ISBLANK($D1203),"",SUMIFS('8. 514 Details Included'!$I:$I,'8. 514 Details Included'!$A:$A,'7. 511_CAR_Student_Counts_Sec'!$A1203,'8. 514 Details Included'!$E:$E,'7. 511_CAR_Student_Counts_Sec'!$D1203,'8. 514 Details Included'!$D:$D,'7. 511_CAR_Student_Counts_Sec'!L$1,'8. 514 Details Included'!$G:$G,'7. 511_CAR_Student_Counts_Sec'!$F1203))</f>
        <v>0</v>
      </c>
      <c r="M1203" s="82">
        <f>IF(ISBLANK($D1203),"",SUMIFS('8. 514 Details Included'!$I:$I,'8. 514 Details Included'!$A:$A,'7. 511_CAR_Student_Counts_Sec'!$A1203,'8. 514 Details Included'!$E:$E,'7. 511_CAR_Student_Counts_Sec'!$D1203,'8. 514 Details Included'!$D:$D,'7. 511_CAR_Student_Counts_Sec'!M$1,'8. 514 Details Included'!$G:$G,'7. 511_CAR_Student_Counts_Sec'!$F1203))</f>
        <v>0</v>
      </c>
      <c r="N1203" s="82">
        <f>IF(ISBLANK($D1203),"",SUMIFS('8. 514 Details Included'!$I:$I,'8. 514 Details Included'!$A:$A,'7. 511_CAR_Student_Counts_Sec'!$A1203,'8. 514 Details Included'!$E:$E,'7. 511_CAR_Student_Counts_Sec'!$D1203,'8. 514 Details Included'!$D:$D,'7. 511_CAR_Student_Counts_Sec'!N$1,'8. 514 Details Included'!$G:$G,'7. 511_CAR_Student_Counts_Sec'!$F1203))</f>
        <v>0</v>
      </c>
      <c r="O1203" s="81">
        <f t="shared" si="54"/>
        <v>35</v>
      </c>
      <c r="P1203" s="81">
        <f t="shared" si="55"/>
        <v>0</v>
      </c>
      <c r="Q1203" s="81" t="str">
        <f t="shared" si="56"/>
        <v>6-8</v>
      </c>
    </row>
    <row r="1204" spans="1:17" ht="15" outlineLevel="4" x14ac:dyDescent="0.2">
      <c r="A1204" s="85">
        <v>232</v>
      </c>
      <c r="B1204" s="86" t="s">
        <v>1109</v>
      </c>
      <c r="C1204" s="86" t="s">
        <v>1172</v>
      </c>
      <c r="D1204" s="85">
        <v>76</v>
      </c>
      <c r="E1204" s="86" t="s">
        <v>1578</v>
      </c>
      <c r="F1204" s="85">
        <v>7</v>
      </c>
      <c r="G1204" s="85">
        <v>35</v>
      </c>
      <c r="H1204" s="82">
        <f>IF(ISBLANK($D1204),"",SUMIFS('8. 514 Details Included'!$I:$I,'8. 514 Details Included'!$A:$A,'7. 511_CAR_Student_Counts_Sec'!$A1204,'8. 514 Details Included'!$E:$E,'7. 511_CAR_Student_Counts_Sec'!$D1204,'8. 514 Details Included'!$D:$D,'7. 511_CAR_Student_Counts_Sec'!H$1,'8. 514 Details Included'!$G:$G,'7. 511_CAR_Student_Counts_Sec'!$F1204))</f>
        <v>35</v>
      </c>
      <c r="I1204" s="82">
        <f>IF(ISBLANK($D1204),"",SUMIFS('8. 514 Details Included'!$I:$I,'8. 514 Details Included'!$A:$A,'7. 511_CAR_Student_Counts_Sec'!$A1204,'8. 514 Details Included'!$E:$E,'7. 511_CAR_Student_Counts_Sec'!$D1204,'8. 514 Details Included'!$D:$D,'7. 511_CAR_Student_Counts_Sec'!I$1,'8. 514 Details Included'!$G:$G,'7. 511_CAR_Student_Counts_Sec'!$F1204))</f>
        <v>0</v>
      </c>
      <c r="J1204" s="82">
        <f>IF(ISBLANK($D1204),"",SUMIFS('8. 514 Details Included'!$I:$I,'8. 514 Details Included'!$A:$A,'7. 511_CAR_Student_Counts_Sec'!$A1204,'8. 514 Details Included'!$E:$E,'7. 511_CAR_Student_Counts_Sec'!$D1204,'8. 514 Details Included'!$D:$D,'7. 511_CAR_Student_Counts_Sec'!J$1,'8. 514 Details Included'!$G:$G,'7. 511_CAR_Student_Counts_Sec'!$F1204))</f>
        <v>0</v>
      </c>
      <c r="K1204" s="82">
        <f>IF(ISBLANK($D1204),"",SUMIFS('8. 514 Details Included'!$I:$I,'8. 514 Details Included'!$A:$A,'7. 511_CAR_Student_Counts_Sec'!$A1204,'8. 514 Details Included'!$E:$E,'7. 511_CAR_Student_Counts_Sec'!$D1204,'8. 514 Details Included'!$D:$D,'7. 511_CAR_Student_Counts_Sec'!K$1,'8. 514 Details Included'!$G:$G,'7. 511_CAR_Student_Counts_Sec'!$F1204))</f>
        <v>0</v>
      </c>
      <c r="L1204" s="82">
        <f>IF(ISBLANK($D1204),"",SUMIFS('8. 514 Details Included'!$I:$I,'8. 514 Details Included'!$A:$A,'7. 511_CAR_Student_Counts_Sec'!$A1204,'8. 514 Details Included'!$E:$E,'7. 511_CAR_Student_Counts_Sec'!$D1204,'8. 514 Details Included'!$D:$D,'7. 511_CAR_Student_Counts_Sec'!L$1,'8. 514 Details Included'!$G:$G,'7. 511_CAR_Student_Counts_Sec'!$F1204))</f>
        <v>0</v>
      </c>
      <c r="M1204" s="82">
        <f>IF(ISBLANK($D1204),"",SUMIFS('8. 514 Details Included'!$I:$I,'8. 514 Details Included'!$A:$A,'7. 511_CAR_Student_Counts_Sec'!$A1204,'8. 514 Details Included'!$E:$E,'7. 511_CAR_Student_Counts_Sec'!$D1204,'8. 514 Details Included'!$D:$D,'7. 511_CAR_Student_Counts_Sec'!M$1,'8. 514 Details Included'!$G:$G,'7. 511_CAR_Student_Counts_Sec'!$F1204))</f>
        <v>0</v>
      </c>
      <c r="N1204" s="82">
        <f>IF(ISBLANK($D1204),"",SUMIFS('8. 514 Details Included'!$I:$I,'8. 514 Details Included'!$A:$A,'7. 511_CAR_Student_Counts_Sec'!$A1204,'8. 514 Details Included'!$E:$E,'7. 511_CAR_Student_Counts_Sec'!$D1204,'8. 514 Details Included'!$D:$D,'7. 511_CAR_Student_Counts_Sec'!N$1,'8. 514 Details Included'!$G:$G,'7. 511_CAR_Student_Counts_Sec'!$F1204))</f>
        <v>0</v>
      </c>
      <c r="O1204" s="81">
        <f t="shared" si="54"/>
        <v>35</v>
      </c>
      <c r="P1204" s="81">
        <f t="shared" si="55"/>
        <v>0</v>
      </c>
      <c r="Q1204" s="81" t="str">
        <f t="shared" si="56"/>
        <v>6-8</v>
      </c>
    </row>
    <row r="1205" spans="1:17" ht="15" outlineLevel="4" x14ac:dyDescent="0.2">
      <c r="A1205" s="85">
        <v>232</v>
      </c>
      <c r="B1205" s="86" t="s">
        <v>1109</v>
      </c>
      <c r="C1205" s="86" t="s">
        <v>1172</v>
      </c>
      <c r="D1205" s="85">
        <v>99</v>
      </c>
      <c r="E1205" s="86" t="s">
        <v>1577</v>
      </c>
      <c r="F1205" s="85">
        <v>3</v>
      </c>
      <c r="G1205" s="85">
        <v>12</v>
      </c>
      <c r="H1205" s="82">
        <f>IF(ISBLANK($D1205),"",SUMIFS('8. 514 Details Included'!$I:$I,'8. 514 Details Included'!$A:$A,'7. 511_CAR_Student_Counts_Sec'!$A1205,'8. 514 Details Included'!$E:$E,'7. 511_CAR_Student_Counts_Sec'!$D1205,'8. 514 Details Included'!$D:$D,'7. 511_CAR_Student_Counts_Sec'!H$1,'8. 514 Details Included'!$G:$G,'7. 511_CAR_Student_Counts_Sec'!$F1205))</f>
        <v>9</v>
      </c>
      <c r="I1205" s="82">
        <f>IF(ISBLANK($D1205),"",SUMIFS('8. 514 Details Included'!$I:$I,'8. 514 Details Included'!$A:$A,'7. 511_CAR_Student_Counts_Sec'!$A1205,'8. 514 Details Included'!$E:$E,'7. 511_CAR_Student_Counts_Sec'!$D1205,'8. 514 Details Included'!$D:$D,'7. 511_CAR_Student_Counts_Sec'!I$1,'8. 514 Details Included'!$G:$G,'7. 511_CAR_Student_Counts_Sec'!$F1205))</f>
        <v>3</v>
      </c>
      <c r="J1205" s="82">
        <f>IF(ISBLANK($D1205),"",SUMIFS('8. 514 Details Included'!$I:$I,'8. 514 Details Included'!$A:$A,'7. 511_CAR_Student_Counts_Sec'!$A1205,'8. 514 Details Included'!$E:$E,'7. 511_CAR_Student_Counts_Sec'!$D1205,'8. 514 Details Included'!$D:$D,'7. 511_CAR_Student_Counts_Sec'!J$1,'8. 514 Details Included'!$G:$G,'7. 511_CAR_Student_Counts_Sec'!$F1205))</f>
        <v>0</v>
      </c>
      <c r="K1205" s="82">
        <f>IF(ISBLANK($D1205),"",SUMIFS('8. 514 Details Included'!$I:$I,'8. 514 Details Included'!$A:$A,'7. 511_CAR_Student_Counts_Sec'!$A1205,'8. 514 Details Included'!$E:$E,'7. 511_CAR_Student_Counts_Sec'!$D1205,'8. 514 Details Included'!$D:$D,'7. 511_CAR_Student_Counts_Sec'!K$1,'8. 514 Details Included'!$G:$G,'7. 511_CAR_Student_Counts_Sec'!$F1205))</f>
        <v>0</v>
      </c>
      <c r="L1205" s="82">
        <f>IF(ISBLANK($D1205),"",SUMIFS('8. 514 Details Included'!$I:$I,'8. 514 Details Included'!$A:$A,'7. 511_CAR_Student_Counts_Sec'!$A1205,'8. 514 Details Included'!$E:$E,'7. 511_CAR_Student_Counts_Sec'!$D1205,'8. 514 Details Included'!$D:$D,'7. 511_CAR_Student_Counts_Sec'!L$1,'8. 514 Details Included'!$G:$G,'7. 511_CAR_Student_Counts_Sec'!$F1205))</f>
        <v>0</v>
      </c>
      <c r="M1205" s="82">
        <f>IF(ISBLANK($D1205),"",SUMIFS('8. 514 Details Included'!$I:$I,'8. 514 Details Included'!$A:$A,'7. 511_CAR_Student_Counts_Sec'!$A1205,'8. 514 Details Included'!$E:$E,'7. 511_CAR_Student_Counts_Sec'!$D1205,'8. 514 Details Included'!$D:$D,'7. 511_CAR_Student_Counts_Sec'!M$1,'8. 514 Details Included'!$G:$G,'7. 511_CAR_Student_Counts_Sec'!$F1205))</f>
        <v>0</v>
      </c>
      <c r="N1205" s="82">
        <f>IF(ISBLANK($D1205),"",SUMIFS('8. 514 Details Included'!$I:$I,'8. 514 Details Included'!$A:$A,'7. 511_CAR_Student_Counts_Sec'!$A1205,'8. 514 Details Included'!$E:$E,'7. 511_CAR_Student_Counts_Sec'!$D1205,'8. 514 Details Included'!$D:$D,'7. 511_CAR_Student_Counts_Sec'!N$1,'8. 514 Details Included'!$G:$G,'7. 511_CAR_Student_Counts_Sec'!$F1205))</f>
        <v>0</v>
      </c>
      <c r="O1205" s="81">
        <f t="shared" si="54"/>
        <v>12</v>
      </c>
      <c r="P1205" s="81">
        <f t="shared" si="55"/>
        <v>0</v>
      </c>
      <c r="Q1205" s="81" t="str">
        <f t="shared" si="56"/>
        <v>6-8</v>
      </c>
    </row>
    <row r="1206" spans="1:17" ht="15" outlineLevel="4" x14ac:dyDescent="0.2">
      <c r="A1206" s="85">
        <v>232</v>
      </c>
      <c r="B1206" s="86" t="s">
        <v>1109</v>
      </c>
      <c r="C1206" s="86" t="s">
        <v>1172</v>
      </c>
      <c r="D1206" s="85">
        <v>99</v>
      </c>
      <c r="E1206" s="86" t="s">
        <v>1577</v>
      </c>
      <c r="F1206" s="85">
        <v>4</v>
      </c>
      <c r="G1206" s="85">
        <v>12</v>
      </c>
      <c r="H1206" s="82">
        <f>IF(ISBLANK($D1206),"",SUMIFS('8. 514 Details Included'!$I:$I,'8. 514 Details Included'!$A:$A,'7. 511_CAR_Student_Counts_Sec'!$A1206,'8. 514 Details Included'!$E:$E,'7. 511_CAR_Student_Counts_Sec'!$D1206,'8. 514 Details Included'!$D:$D,'7. 511_CAR_Student_Counts_Sec'!H$1,'8. 514 Details Included'!$G:$G,'7. 511_CAR_Student_Counts_Sec'!$F1206))</f>
        <v>8</v>
      </c>
      <c r="I1206" s="82">
        <f>IF(ISBLANK($D1206),"",SUMIFS('8. 514 Details Included'!$I:$I,'8. 514 Details Included'!$A:$A,'7. 511_CAR_Student_Counts_Sec'!$A1206,'8. 514 Details Included'!$E:$E,'7. 511_CAR_Student_Counts_Sec'!$D1206,'8. 514 Details Included'!$D:$D,'7. 511_CAR_Student_Counts_Sec'!I$1,'8. 514 Details Included'!$G:$G,'7. 511_CAR_Student_Counts_Sec'!$F1206))</f>
        <v>4</v>
      </c>
      <c r="J1206" s="82">
        <f>IF(ISBLANK($D1206),"",SUMIFS('8. 514 Details Included'!$I:$I,'8. 514 Details Included'!$A:$A,'7. 511_CAR_Student_Counts_Sec'!$A1206,'8. 514 Details Included'!$E:$E,'7. 511_CAR_Student_Counts_Sec'!$D1206,'8. 514 Details Included'!$D:$D,'7. 511_CAR_Student_Counts_Sec'!J$1,'8. 514 Details Included'!$G:$G,'7. 511_CAR_Student_Counts_Sec'!$F1206))</f>
        <v>0</v>
      </c>
      <c r="K1206" s="82">
        <f>IF(ISBLANK($D1206),"",SUMIFS('8. 514 Details Included'!$I:$I,'8. 514 Details Included'!$A:$A,'7. 511_CAR_Student_Counts_Sec'!$A1206,'8. 514 Details Included'!$E:$E,'7. 511_CAR_Student_Counts_Sec'!$D1206,'8. 514 Details Included'!$D:$D,'7. 511_CAR_Student_Counts_Sec'!K$1,'8. 514 Details Included'!$G:$G,'7. 511_CAR_Student_Counts_Sec'!$F1206))</f>
        <v>0</v>
      </c>
      <c r="L1206" s="82">
        <f>IF(ISBLANK($D1206),"",SUMIFS('8. 514 Details Included'!$I:$I,'8. 514 Details Included'!$A:$A,'7. 511_CAR_Student_Counts_Sec'!$A1206,'8. 514 Details Included'!$E:$E,'7. 511_CAR_Student_Counts_Sec'!$D1206,'8. 514 Details Included'!$D:$D,'7. 511_CAR_Student_Counts_Sec'!L$1,'8. 514 Details Included'!$G:$G,'7. 511_CAR_Student_Counts_Sec'!$F1206))</f>
        <v>0</v>
      </c>
      <c r="M1206" s="82">
        <f>IF(ISBLANK($D1206),"",SUMIFS('8. 514 Details Included'!$I:$I,'8. 514 Details Included'!$A:$A,'7. 511_CAR_Student_Counts_Sec'!$A1206,'8. 514 Details Included'!$E:$E,'7. 511_CAR_Student_Counts_Sec'!$D1206,'8. 514 Details Included'!$D:$D,'7. 511_CAR_Student_Counts_Sec'!M$1,'8. 514 Details Included'!$G:$G,'7. 511_CAR_Student_Counts_Sec'!$F1206))</f>
        <v>0</v>
      </c>
      <c r="N1206" s="82">
        <f>IF(ISBLANK($D1206),"",SUMIFS('8. 514 Details Included'!$I:$I,'8. 514 Details Included'!$A:$A,'7. 511_CAR_Student_Counts_Sec'!$A1206,'8. 514 Details Included'!$E:$E,'7. 511_CAR_Student_Counts_Sec'!$D1206,'8. 514 Details Included'!$D:$D,'7. 511_CAR_Student_Counts_Sec'!N$1,'8. 514 Details Included'!$G:$G,'7. 511_CAR_Student_Counts_Sec'!$F1206))</f>
        <v>0</v>
      </c>
      <c r="O1206" s="81">
        <f t="shared" si="54"/>
        <v>12</v>
      </c>
      <c r="P1206" s="81">
        <f t="shared" si="55"/>
        <v>0</v>
      </c>
      <c r="Q1206" s="81" t="str">
        <f t="shared" si="56"/>
        <v>6-8</v>
      </c>
    </row>
    <row r="1207" spans="1:17" ht="15" outlineLevel="4" x14ac:dyDescent="0.2">
      <c r="A1207" s="85">
        <v>232</v>
      </c>
      <c r="B1207" s="86" t="s">
        <v>1109</v>
      </c>
      <c r="C1207" s="86" t="s">
        <v>1172</v>
      </c>
      <c r="D1207" s="85">
        <v>99</v>
      </c>
      <c r="E1207" s="86" t="s">
        <v>1577</v>
      </c>
      <c r="F1207" s="85">
        <v>7</v>
      </c>
      <c r="G1207" s="85">
        <v>12</v>
      </c>
      <c r="H1207" s="82">
        <f>IF(ISBLANK($D1207),"",SUMIFS('8. 514 Details Included'!$I:$I,'8. 514 Details Included'!$A:$A,'7. 511_CAR_Student_Counts_Sec'!$A1207,'8. 514 Details Included'!$E:$E,'7. 511_CAR_Student_Counts_Sec'!$D1207,'8. 514 Details Included'!$D:$D,'7. 511_CAR_Student_Counts_Sec'!H$1,'8. 514 Details Included'!$G:$G,'7. 511_CAR_Student_Counts_Sec'!$F1207))</f>
        <v>0</v>
      </c>
      <c r="I1207" s="82">
        <f>IF(ISBLANK($D1207),"",SUMIFS('8. 514 Details Included'!$I:$I,'8. 514 Details Included'!$A:$A,'7. 511_CAR_Student_Counts_Sec'!$A1207,'8. 514 Details Included'!$E:$E,'7. 511_CAR_Student_Counts_Sec'!$D1207,'8. 514 Details Included'!$D:$D,'7. 511_CAR_Student_Counts_Sec'!I$1,'8. 514 Details Included'!$G:$G,'7. 511_CAR_Student_Counts_Sec'!$F1207))</f>
        <v>0</v>
      </c>
      <c r="J1207" s="82">
        <f>IF(ISBLANK($D1207),"",SUMIFS('8. 514 Details Included'!$I:$I,'8. 514 Details Included'!$A:$A,'7. 511_CAR_Student_Counts_Sec'!$A1207,'8. 514 Details Included'!$E:$E,'7. 511_CAR_Student_Counts_Sec'!$D1207,'8. 514 Details Included'!$D:$D,'7. 511_CAR_Student_Counts_Sec'!J$1,'8. 514 Details Included'!$G:$G,'7. 511_CAR_Student_Counts_Sec'!$F1207))</f>
        <v>12</v>
      </c>
      <c r="K1207" s="82">
        <f>IF(ISBLANK($D1207),"",SUMIFS('8. 514 Details Included'!$I:$I,'8. 514 Details Included'!$A:$A,'7. 511_CAR_Student_Counts_Sec'!$A1207,'8. 514 Details Included'!$E:$E,'7. 511_CAR_Student_Counts_Sec'!$D1207,'8. 514 Details Included'!$D:$D,'7. 511_CAR_Student_Counts_Sec'!K$1,'8. 514 Details Included'!$G:$G,'7. 511_CAR_Student_Counts_Sec'!$F1207))</f>
        <v>0</v>
      </c>
      <c r="L1207" s="82">
        <f>IF(ISBLANK($D1207),"",SUMIFS('8. 514 Details Included'!$I:$I,'8. 514 Details Included'!$A:$A,'7. 511_CAR_Student_Counts_Sec'!$A1207,'8. 514 Details Included'!$E:$E,'7. 511_CAR_Student_Counts_Sec'!$D1207,'8. 514 Details Included'!$D:$D,'7. 511_CAR_Student_Counts_Sec'!L$1,'8. 514 Details Included'!$G:$G,'7. 511_CAR_Student_Counts_Sec'!$F1207))</f>
        <v>0</v>
      </c>
      <c r="M1207" s="82">
        <f>IF(ISBLANK($D1207),"",SUMIFS('8. 514 Details Included'!$I:$I,'8. 514 Details Included'!$A:$A,'7. 511_CAR_Student_Counts_Sec'!$A1207,'8. 514 Details Included'!$E:$E,'7. 511_CAR_Student_Counts_Sec'!$D1207,'8. 514 Details Included'!$D:$D,'7. 511_CAR_Student_Counts_Sec'!M$1,'8. 514 Details Included'!$G:$G,'7. 511_CAR_Student_Counts_Sec'!$F1207))</f>
        <v>0</v>
      </c>
      <c r="N1207" s="82">
        <f>IF(ISBLANK($D1207),"",SUMIFS('8. 514 Details Included'!$I:$I,'8. 514 Details Included'!$A:$A,'7. 511_CAR_Student_Counts_Sec'!$A1207,'8. 514 Details Included'!$E:$E,'7. 511_CAR_Student_Counts_Sec'!$D1207,'8. 514 Details Included'!$D:$D,'7. 511_CAR_Student_Counts_Sec'!N$1,'8. 514 Details Included'!$G:$G,'7. 511_CAR_Student_Counts_Sec'!$F1207))</f>
        <v>0</v>
      </c>
      <c r="O1207" s="81">
        <f t="shared" si="54"/>
        <v>12</v>
      </c>
      <c r="P1207" s="81">
        <f t="shared" si="55"/>
        <v>0</v>
      </c>
      <c r="Q1207" s="81" t="str">
        <f t="shared" si="56"/>
        <v>6-8</v>
      </c>
    </row>
    <row r="1208" spans="1:17" ht="15" outlineLevel="4" x14ac:dyDescent="0.2">
      <c r="A1208" s="85">
        <v>232</v>
      </c>
      <c r="B1208" s="86" t="s">
        <v>1109</v>
      </c>
      <c r="C1208" s="86" t="s">
        <v>1172</v>
      </c>
      <c r="D1208" s="85">
        <v>86</v>
      </c>
      <c r="E1208" s="86" t="s">
        <v>1576</v>
      </c>
      <c r="F1208" s="85">
        <v>3</v>
      </c>
      <c r="G1208" s="85">
        <v>12</v>
      </c>
      <c r="H1208" s="82">
        <f>IF(ISBLANK($D1208),"",SUMIFS('8. 514 Details Included'!$I:$I,'8. 514 Details Included'!$A:$A,'7. 511_CAR_Student_Counts_Sec'!$A1208,'8. 514 Details Included'!$E:$E,'7. 511_CAR_Student_Counts_Sec'!$D1208,'8. 514 Details Included'!$D:$D,'7. 511_CAR_Student_Counts_Sec'!H$1,'8. 514 Details Included'!$G:$G,'7. 511_CAR_Student_Counts_Sec'!$F1208))</f>
        <v>7</v>
      </c>
      <c r="I1208" s="82">
        <f>IF(ISBLANK($D1208),"",SUMIFS('8. 514 Details Included'!$I:$I,'8. 514 Details Included'!$A:$A,'7. 511_CAR_Student_Counts_Sec'!$A1208,'8. 514 Details Included'!$E:$E,'7. 511_CAR_Student_Counts_Sec'!$D1208,'8. 514 Details Included'!$D:$D,'7. 511_CAR_Student_Counts_Sec'!I$1,'8. 514 Details Included'!$G:$G,'7. 511_CAR_Student_Counts_Sec'!$F1208))</f>
        <v>5</v>
      </c>
      <c r="J1208" s="82">
        <f>IF(ISBLANK($D1208),"",SUMIFS('8. 514 Details Included'!$I:$I,'8. 514 Details Included'!$A:$A,'7. 511_CAR_Student_Counts_Sec'!$A1208,'8. 514 Details Included'!$E:$E,'7. 511_CAR_Student_Counts_Sec'!$D1208,'8. 514 Details Included'!$D:$D,'7. 511_CAR_Student_Counts_Sec'!J$1,'8. 514 Details Included'!$G:$G,'7. 511_CAR_Student_Counts_Sec'!$F1208))</f>
        <v>0</v>
      </c>
      <c r="K1208" s="82">
        <f>IF(ISBLANK($D1208),"",SUMIFS('8. 514 Details Included'!$I:$I,'8. 514 Details Included'!$A:$A,'7. 511_CAR_Student_Counts_Sec'!$A1208,'8. 514 Details Included'!$E:$E,'7. 511_CAR_Student_Counts_Sec'!$D1208,'8. 514 Details Included'!$D:$D,'7. 511_CAR_Student_Counts_Sec'!K$1,'8. 514 Details Included'!$G:$G,'7. 511_CAR_Student_Counts_Sec'!$F1208))</f>
        <v>0</v>
      </c>
      <c r="L1208" s="82">
        <f>IF(ISBLANK($D1208),"",SUMIFS('8. 514 Details Included'!$I:$I,'8. 514 Details Included'!$A:$A,'7. 511_CAR_Student_Counts_Sec'!$A1208,'8. 514 Details Included'!$E:$E,'7. 511_CAR_Student_Counts_Sec'!$D1208,'8. 514 Details Included'!$D:$D,'7. 511_CAR_Student_Counts_Sec'!L$1,'8. 514 Details Included'!$G:$G,'7. 511_CAR_Student_Counts_Sec'!$F1208))</f>
        <v>0</v>
      </c>
      <c r="M1208" s="82">
        <f>IF(ISBLANK($D1208),"",SUMIFS('8. 514 Details Included'!$I:$I,'8. 514 Details Included'!$A:$A,'7. 511_CAR_Student_Counts_Sec'!$A1208,'8. 514 Details Included'!$E:$E,'7. 511_CAR_Student_Counts_Sec'!$D1208,'8. 514 Details Included'!$D:$D,'7. 511_CAR_Student_Counts_Sec'!M$1,'8. 514 Details Included'!$G:$G,'7. 511_CAR_Student_Counts_Sec'!$F1208))</f>
        <v>0</v>
      </c>
      <c r="N1208" s="82">
        <f>IF(ISBLANK($D1208),"",SUMIFS('8. 514 Details Included'!$I:$I,'8. 514 Details Included'!$A:$A,'7. 511_CAR_Student_Counts_Sec'!$A1208,'8. 514 Details Included'!$E:$E,'7. 511_CAR_Student_Counts_Sec'!$D1208,'8. 514 Details Included'!$D:$D,'7. 511_CAR_Student_Counts_Sec'!N$1,'8. 514 Details Included'!$G:$G,'7. 511_CAR_Student_Counts_Sec'!$F1208))</f>
        <v>0</v>
      </c>
      <c r="O1208" s="81">
        <f t="shared" si="54"/>
        <v>12</v>
      </c>
      <c r="P1208" s="81">
        <f t="shared" si="55"/>
        <v>0</v>
      </c>
      <c r="Q1208" s="81" t="str">
        <f t="shared" si="56"/>
        <v>6-8</v>
      </c>
    </row>
    <row r="1209" spans="1:17" ht="15" outlineLevel="4" x14ac:dyDescent="0.2">
      <c r="A1209" s="85">
        <v>232</v>
      </c>
      <c r="B1209" s="86" t="s">
        <v>1109</v>
      </c>
      <c r="C1209" s="86" t="s">
        <v>1172</v>
      </c>
      <c r="D1209" s="85">
        <v>86</v>
      </c>
      <c r="E1209" s="86" t="s">
        <v>1576</v>
      </c>
      <c r="F1209" s="85">
        <v>4</v>
      </c>
      <c r="G1209" s="85">
        <v>12</v>
      </c>
      <c r="H1209" s="82">
        <f>IF(ISBLANK($D1209),"",SUMIFS('8. 514 Details Included'!$I:$I,'8. 514 Details Included'!$A:$A,'7. 511_CAR_Student_Counts_Sec'!$A1209,'8. 514 Details Included'!$E:$E,'7. 511_CAR_Student_Counts_Sec'!$D1209,'8. 514 Details Included'!$D:$D,'7. 511_CAR_Student_Counts_Sec'!H$1,'8. 514 Details Included'!$G:$G,'7. 511_CAR_Student_Counts_Sec'!$F1209))</f>
        <v>4</v>
      </c>
      <c r="I1209" s="82">
        <f>IF(ISBLANK($D1209),"",SUMIFS('8. 514 Details Included'!$I:$I,'8. 514 Details Included'!$A:$A,'7. 511_CAR_Student_Counts_Sec'!$A1209,'8. 514 Details Included'!$E:$E,'7. 511_CAR_Student_Counts_Sec'!$D1209,'8. 514 Details Included'!$D:$D,'7. 511_CAR_Student_Counts_Sec'!I$1,'8. 514 Details Included'!$G:$G,'7. 511_CAR_Student_Counts_Sec'!$F1209))</f>
        <v>8</v>
      </c>
      <c r="J1209" s="82">
        <f>IF(ISBLANK($D1209),"",SUMIFS('8. 514 Details Included'!$I:$I,'8. 514 Details Included'!$A:$A,'7. 511_CAR_Student_Counts_Sec'!$A1209,'8. 514 Details Included'!$E:$E,'7. 511_CAR_Student_Counts_Sec'!$D1209,'8. 514 Details Included'!$D:$D,'7. 511_CAR_Student_Counts_Sec'!J$1,'8. 514 Details Included'!$G:$G,'7. 511_CAR_Student_Counts_Sec'!$F1209))</f>
        <v>0</v>
      </c>
      <c r="K1209" s="82">
        <f>IF(ISBLANK($D1209),"",SUMIFS('8. 514 Details Included'!$I:$I,'8. 514 Details Included'!$A:$A,'7. 511_CAR_Student_Counts_Sec'!$A1209,'8. 514 Details Included'!$E:$E,'7. 511_CAR_Student_Counts_Sec'!$D1209,'8. 514 Details Included'!$D:$D,'7. 511_CAR_Student_Counts_Sec'!K$1,'8. 514 Details Included'!$G:$G,'7. 511_CAR_Student_Counts_Sec'!$F1209))</f>
        <v>0</v>
      </c>
      <c r="L1209" s="82">
        <f>IF(ISBLANK($D1209),"",SUMIFS('8. 514 Details Included'!$I:$I,'8. 514 Details Included'!$A:$A,'7. 511_CAR_Student_Counts_Sec'!$A1209,'8. 514 Details Included'!$E:$E,'7. 511_CAR_Student_Counts_Sec'!$D1209,'8. 514 Details Included'!$D:$D,'7. 511_CAR_Student_Counts_Sec'!L$1,'8. 514 Details Included'!$G:$G,'7. 511_CAR_Student_Counts_Sec'!$F1209))</f>
        <v>0</v>
      </c>
      <c r="M1209" s="82">
        <f>IF(ISBLANK($D1209),"",SUMIFS('8. 514 Details Included'!$I:$I,'8. 514 Details Included'!$A:$A,'7. 511_CAR_Student_Counts_Sec'!$A1209,'8. 514 Details Included'!$E:$E,'7. 511_CAR_Student_Counts_Sec'!$D1209,'8. 514 Details Included'!$D:$D,'7. 511_CAR_Student_Counts_Sec'!M$1,'8. 514 Details Included'!$G:$G,'7. 511_CAR_Student_Counts_Sec'!$F1209))</f>
        <v>0</v>
      </c>
      <c r="N1209" s="82">
        <f>IF(ISBLANK($D1209),"",SUMIFS('8. 514 Details Included'!$I:$I,'8. 514 Details Included'!$A:$A,'7. 511_CAR_Student_Counts_Sec'!$A1209,'8. 514 Details Included'!$E:$E,'7. 511_CAR_Student_Counts_Sec'!$D1209,'8. 514 Details Included'!$D:$D,'7. 511_CAR_Student_Counts_Sec'!N$1,'8. 514 Details Included'!$G:$G,'7. 511_CAR_Student_Counts_Sec'!$F1209))</f>
        <v>0</v>
      </c>
      <c r="O1209" s="81">
        <f t="shared" si="54"/>
        <v>12</v>
      </c>
      <c r="P1209" s="81">
        <f t="shared" si="55"/>
        <v>0</v>
      </c>
      <c r="Q1209" s="81" t="str">
        <f t="shared" si="56"/>
        <v>6-8</v>
      </c>
    </row>
    <row r="1210" spans="1:17" ht="15" outlineLevel="4" x14ac:dyDescent="0.2">
      <c r="A1210" s="85">
        <v>232</v>
      </c>
      <c r="B1210" s="86" t="s">
        <v>1109</v>
      </c>
      <c r="C1210" s="86" t="s">
        <v>1172</v>
      </c>
      <c r="D1210" s="85">
        <v>86</v>
      </c>
      <c r="E1210" s="86" t="s">
        <v>1576</v>
      </c>
      <c r="F1210" s="85">
        <v>7</v>
      </c>
      <c r="G1210" s="85">
        <v>12</v>
      </c>
      <c r="H1210" s="82">
        <f>IF(ISBLANK($D1210),"",SUMIFS('8. 514 Details Included'!$I:$I,'8. 514 Details Included'!$A:$A,'7. 511_CAR_Student_Counts_Sec'!$A1210,'8. 514 Details Included'!$E:$E,'7. 511_CAR_Student_Counts_Sec'!$D1210,'8. 514 Details Included'!$D:$D,'7. 511_CAR_Student_Counts_Sec'!H$1,'8. 514 Details Included'!$G:$G,'7. 511_CAR_Student_Counts_Sec'!$F1210))</f>
        <v>0</v>
      </c>
      <c r="I1210" s="82">
        <f>IF(ISBLANK($D1210),"",SUMIFS('8. 514 Details Included'!$I:$I,'8. 514 Details Included'!$A:$A,'7. 511_CAR_Student_Counts_Sec'!$A1210,'8. 514 Details Included'!$E:$E,'7. 511_CAR_Student_Counts_Sec'!$D1210,'8. 514 Details Included'!$D:$D,'7. 511_CAR_Student_Counts_Sec'!I$1,'8. 514 Details Included'!$G:$G,'7. 511_CAR_Student_Counts_Sec'!$F1210))</f>
        <v>0</v>
      </c>
      <c r="J1210" s="82">
        <f>IF(ISBLANK($D1210),"",SUMIFS('8. 514 Details Included'!$I:$I,'8. 514 Details Included'!$A:$A,'7. 511_CAR_Student_Counts_Sec'!$A1210,'8. 514 Details Included'!$E:$E,'7. 511_CAR_Student_Counts_Sec'!$D1210,'8. 514 Details Included'!$D:$D,'7. 511_CAR_Student_Counts_Sec'!J$1,'8. 514 Details Included'!$G:$G,'7. 511_CAR_Student_Counts_Sec'!$F1210))</f>
        <v>12</v>
      </c>
      <c r="K1210" s="82">
        <f>IF(ISBLANK($D1210),"",SUMIFS('8. 514 Details Included'!$I:$I,'8. 514 Details Included'!$A:$A,'7. 511_CAR_Student_Counts_Sec'!$A1210,'8. 514 Details Included'!$E:$E,'7. 511_CAR_Student_Counts_Sec'!$D1210,'8. 514 Details Included'!$D:$D,'7. 511_CAR_Student_Counts_Sec'!K$1,'8. 514 Details Included'!$G:$G,'7. 511_CAR_Student_Counts_Sec'!$F1210))</f>
        <v>0</v>
      </c>
      <c r="L1210" s="82">
        <f>IF(ISBLANK($D1210),"",SUMIFS('8. 514 Details Included'!$I:$I,'8. 514 Details Included'!$A:$A,'7. 511_CAR_Student_Counts_Sec'!$A1210,'8. 514 Details Included'!$E:$E,'7. 511_CAR_Student_Counts_Sec'!$D1210,'8. 514 Details Included'!$D:$D,'7. 511_CAR_Student_Counts_Sec'!L$1,'8. 514 Details Included'!$G:$G,'7. 511_CAR_Student_Counts_Sec'!$F1210))</f>
        <v>0</v>
      </c>
      <c r="M1210" s="82">
        <f>IF(ISBLANK($D1210),"",SUMIFS('8. 514 Details Included'!$I:$I,'8. 514 Details Included'!$A:$A,'7. 511_CAR_Student_Counts_Sec'!$A1210,'8. 514 Details Included'!$E:$E,'7. 511_CAR_Student_Counts_Sec'!$D1210,'8. 514 Details Included'!$D:$D,'7. 511_CAR_Student_Counts_Sec'!M$1,'8. 514 Details Included'!$G:$G,'7. 511_CAR_Student_Counts_Sec'!$F1210))</f>
        <v>0</v>
      </c>
      <c r="N1210" s="82">
        <f>IF(ISBLANK($D1210),"",SUMIFS('8. 514 Details Included'!$I:$I,'8. 514 Details Included'!$A:$A,'7. 511_CAR_Student_Counts_Sec'!$A1210,'8. 514 Details Included'!$E:$E,'7. 511_CAR_Student_Counts_Sec'!$D1210,'8. 514 Details Included'!$D:$D,'7. 511_CAR_Student_Counts_Sec'!N$1,'8. 514 Details Included'!$G:$G,'7. 511_CAR_Student_Counts_Sec'!$F1210))</f>
        <v>0</v>
      </c>
      <c r="O1210" s="81">
        <f t="shared" si="54"/>
        <v>12</v>
      </c>
      <c r="P1210" s="81">
        <f t="shared" si="55"/>
        <v>0</v>
      </c>
      <c r="Q1210" s="81" t="str">
        <f t="shared" si="56"/>
        <v>6-8</v>
      </c>
    </row>
    <row r="1211" spans="1:17" ht="15" outlineLevel="4" x14ac:dyDescent="0.2">
      <c r="A1211" s="85">
        <v>232</v>
      </c>
      <c r="B1211" s="86" t="s">
        <v>1109</v>
      </c>
      <c r="C1211" s="86" t="s">
        <v>1172</v>
      </c>
      <c r="D1211" s="85">
        <v>89</v>
      </c>
      <c r="E1211" s="86" t="s">
        <v>1562</v>
      </c>
      <c r="F1211" s="85">
        <v>1</v>
      </c>
      <c r="G1211" s="85">
        <v>33</v>
      </c>
      <c r="H1211" s="82">
        <f>IF(ISBLANK($D1211),"",SUMIFS('8. 514 Details Included'!$I:$I,'8. 514 Details Included'!$A:$A,'7. 511_CAR_Student_Counts_Sec'!$A1211,'8. 514 Details Included'!$E:$E,'7. 511_CAR_Student_Counts_Sec'!$D1211,'8. 514 Details Included'!$D:$D,'7. 511_CAR_Student_Counts_Sec'!H$1,'8. 514 Details Included'!$G:$G,'7. 511_CAR_Student_Counts_Sec'!$F1211))</f>
        <v>0</v>
      </c>
      <c r="I1211" s="82">
        <f>IF(ISBLANK($D1211),"",SUMIFS('8. 514 Details Included'!$I:$I,'8. 514 Details Included'!$A:$A,'7. 511_CAR_Student_Counts_Sec'!$A1211,'8. 514 Details Included'!$E:$E,'7. 511_CAR_Student_Counts_Sec'!$D1211,'8. 514 Details Included'!$D:$D,'7. 511_CAR_Student_Counts_Sec'!I$1,'8. 514 Details Included'!$G:$G,'7. 511_CAR_Student_Counts_Sec'!$F1211))</f>
        <v>0</v>
      </c>
      <c r="J1211" s="82">
        <f>IF(ISBLANK($D1211),"",SUMIFS('8. 514 Details Included'!$I:$I,'8. 514 Details Included'!$A:$A,'7. 511_CAR_Student_Counts_Sec'!$A1211,'8. 514 Details Included'!$E:$E,'7. 511_CAR_Student_Counts_Sec'!$D1211,'8. 514 Details Included'!$D:$D,'7. 511_CAR_Student_Counts_Sec'!J$1,'8. 514 Details Included'!$G:$G,'7. 511_CAR_Student_Counts_Sec'!$F1211))</f>
        <v>0</v>
      </c>
      <c r="K1211" s="82">
        <f>IF(ISBLANK($D1211),"",SUMIFS('8. 514 Details Included'!$I:$I,'8. 514 Details Included'!$A:$A,'7. 511_CAR_Student_Counts_Sec'!$A1211,'8. 514 Details Included'!$E:$E,'7. 511_CAR_Student_Counts_Sec'!$D1211,'8. 514 Details Included'!$D:$D,'7. 511_CAR_Student_Counts_Sec'!K$1,'8. 514 Details Included'!$G:$G,'7. 511_CAR_Student_Counts_Sec'!$F1211))</f>
        <v>0</v>
      </c>
      <c r="L1211" s="82">
        <f>IF(ISBLANK($D1211),"",SUMIFS('8. 514 Details Included'!$I:$I,'8. 514 Details Included'!$A:$A,'7. 511_CAR_Student_Counts_Sec'!$A1211,'8. 514 Details Included'!$E:$E,'7. 511_CAR_Student_Counts_Sec'!$D1211,'8. 514 Details Included'!$D:$D,'7. 511_CAR_Student_Counts_Sec'!L$1,'8. 514 Details Included'!$G:$G,'7. 511_CAR_Student_Counts_Sec'!$F1211))</f>
        <v>0</v>
      </c>
      <c r="M1211" s="82">
        <f>IF(ISBLANK($D1211),"",SUMIFS('8. 514 Details Included'!$I:$I,'8. 514 Details Included'!$A:$A,'7. 511_CAR_Student_Counts_Sec'!$A1211,'8. 514 Details Included'!$E:$E,'7. 511_CAR_Student_Counts_Sec'!$D1211,'8. 514 Details Included'!$D:$D,'7. 511_CAR_Student_Counts_Sec'!M$1,'8. 514 Details Included'!$G:$G,'7. 511_CAR_Student_Counts_Sec'!$F1211))</f>
        <v>0</v>
      </c>
      <c r="N1211" s="82">
        <f>IF(ISBLANK($D1211),"",SUMIFS('8. 514 Details Included'!$I:$I,'8. 514 Details Included'!$A:$A,'7. 511_CAR_Student_Counts_Sec'!$A1211,'8. 514 Details Included'!$E:$E,'7. 511_CAR_Student_Counts_Sec'!$D1211,'8. 514 Details Included'!$D:$D,'7. 511_CAR_Student_Counts_Sec'!N$1,'8. 514 Details Included'!$G:$G,'7. 511_CAR_Student_Counts_Sec'!$F1211))</f>
        <v>66</v>
      </c>
      <c r="O1211" s="81">
        <f t="shared" si="54"/>
        <v>0</v>
      </c>
      <c r="P1211" s="81">
        <f t="shared" si="55"/>
        <v>66</v>
      </c>
      <c r="Q1211" s="81" t="str">
        <f t="shared" si="56"/>
        <v>9-12</v>
      </c>
    </row>
    <row r="1212" spans="1:17" ht="15" outlineLevel="4" x14ac:dyDescent="0.2">
      <c r="A1212" s="85">
        <v>232</v>
      </c>
      <c r="B1212" s="86" t="s">
        <v>1109</v>
      </c>
      <c r="C1212" s="86" t="s">
        <v>1172</v>
      </c>
      <c r="D1212" s="85">
        <v>89</v>
      </c>
      <c r="E1212" s="86" t="s">
        <v>1562</v>
      </c>
      <c r="F1212" s="85">
        <v>3</v>
      </c>
      <c r="G1212" s="85">
        <v>33</v>
      </c>
      <c r="H1212" s="82">
        <f>IF(ISBLANK($D1212),"",SUMIFS('8. 514 Details Included'!$I:$I,'8. 514 Details Included'!$A:$A,'7. 511_CAR_Student_Counts_Sec'!$A1212,'8. 514 Details Included'!$E:$E,'7. 511_CAR_Student_Counts_Sec'!$D1212,'8. 514 Details Included'!$D:$D,'7. 511_CAR_Student_Counts_Sec'!H$1,'8. 514 Details Included'!$G:$G,'7. 511_CAR_Student_Counts_Sec'!$F1212))</f>
        <v>0</v>
      </c>
      <c r="I1212" s="82">
        <f>IF(ISBLANK($D1212),"",SUMIFS('8. 514 Details Included'!$I:$I,'8. 514 Details Included'!$A:$A,'7. 511_CAR_Student_Counts_Sec'!$A1212,'8. 514 Details Included'!$E:$E,'7. 511_CAR_Student_Counts_Sec'!$D1212,'8. 514 Details Included'!$D:$D,'7. 511_CAR_Student_Counts_Sec'!I$1,'8. 514 Details Included'!$G:$G,'7. 511_CAR_Student_Counts_Sec'!$F1212))</f>
        <v>0</v>
      </c>
      <c r="J1212" s="82">
        <f>IF(ISBLANK($D1212),"",SUMIFS('8. 514 Details Included'!$I:$I,'8. 514 Details Included'!$A:$A,'7. 511_CAR_Student_Counts_Sec'!$A1212,'8. 514 Details Included'!$E:$E,'7. 511_CAR_Student_Counts_Sec'!$D1212,'8. 514 Details Included'!$D:$D,'7. 511_CAR_Student_Counts_Sec'!J$1,'8. 514 Details Included'!$G:$G,'7. 511_CAR_Student_Counts_Sec'!$F1212))</f>
        <v>0</v>
      </c>
      <c r="K1212" s="82">
        <f>IF(ISBLANK($D1212),"",SUMIFS('8. 514 Details Included'!$I:$I,'8. 514 Details Included'!$A:$A,'7. 511_CAR_Student_Counts_Sec'!$A1212,'8. 514 Details Included'!$E:$E,'7. 511_CAR_Student_Counts_Sec'!$D1212,'8. 514 Details Included'!$D:$D,'7. 511_CAR_Student_Counts_Sec'!K$1,'8. 514 Details Included'!$G:$G,'7. 511_CAR_Student_Counts_Sec'!$F1212))</f>
        <v>0</v>
      </c>
      <c r="L1212" s="82">
        <f>IF(ISBLANK($D1212),"",SUMIFS('8. 514 Details Included'!$I:$I,'8. 514 Details Included'!$A:$A,'7. 511_CAR_Student_Counts_Sec'!$A1212,'8. 514 Details Included'!$E:$E,'7. 511_CAR_Student_Counts_Sec'!$D1212,'8. 514 Details Included'!$D:$D,'7. 511_CAR_Student_Counts_Sec'!L$1,'8. 514 Details Included'!$G:$G,'7. 511_CAR_Student_Counts_Sec'!$F1212))</f>
        <v>0</v>
      </c>
      <c r="M1212" s="82">
        <f>IF(ISBLANK($D1212),"",SUMIFS('8. 514 Details Included'!$I:$I,'8. 514 Details Included'!$A:$A,'7. 511_CAR_Student_Counts_Sec'!$A1212,'8. 514 Details Included'!$E:$E,'7. 511_CAR_Student_Counts_Sec'!$D1212,'8. 514 Details Included'!$D:$D,'7. 511_CAR_Student_Counts_Sec'!M$1,'8. 514 Details Included'!$G:$G,'7. 511_CAR_Student_Counts_Sec'!$F1212))</f>
        <v>66</v>
      </c>
      <c r="N1212" s="82">
        <f>IF(ISBLANK($D1212),"",SUMIFS('8. 514 Details Included'!$I:$I,'8. 514 Details Included'!$A:$A,'7. 511_CAR_Student_Counts_Sec'!$A1212,'8. 514 Details Included'!$E:$E,'7. 511_CAR_Student_Counts_Sec'!$D1212,'8. 514 Details Included'!$D:$D,'7. 511_CAR_Student_Counts_Sec'!N$1,'8. 514 Details Included'!$G:$G,'7. 511_CAR_Student_Counts_Sec'!$F1212))</f>
        <v>0</v>
      </c>
      <c r="O1212" s="81">
        <f t="shared" si="54"/>
        <v>0</v>
      </c>
      <c r="P1212" s="81">
        <f t="shared" si="55"/>
        <v>66</v>
      </c>
      <c r="Q1212" s="81" t="str">
        <f t="shared" si="56"/>
        <v>9-12</v>
      </c>
    </row>
    <row r="1213" spans="1:17" ht="15" outlineLevel="4" x14ac:dyDescent="0.2">
      <c r="A1213" s="85">
        <v>232</v>
      </c>
      <c r="B1213" s="86" t="s">
        <v>1109</v>
      </c>
      <c r="C1213" s="86" t="s">
        <v>1172</v>
      </c>
      <c r="D1213" s="85">
        <v>127</v>
      </c>
      <c r="E1213" s="86" t="s">
        <v>1575</v>
      </c>
      <c r="F1213" s="85">
        <v>1</v>
      </c>
      <c r="G1213" s="85">
        <v>34</v>
      </c>
      <c r="H1213" s="82">
        <f>IF(ISBLANK($D1213),"",SUMIFS('8. 514 Details Included'!$I:$I,'8. 514 Details Included'!$A:$A,'7. 511_CAR_Student_Counts_Sec'!$A1213,'8. 514 Details Included'!$E:$E,'7. 511_CAR_Student_Counts_Sec'!$D1213,'8. 514 Details Included'!$D:$D,'7. 511_CAR_Student_Counts_Sec'!H$1,'8. 514 Details Included'!$G:$G,'7. 511_CAR_Student_Counts_Sec'!$F1213))</f>
        <v>0</v>
      </c>
      <c r="I1213" s="82">
        <f>IF(ISBLANK($D1213),"",SUMIFS('8. 514 Details Included'!$I:$I,'8. 514 Details Included'!$A:$A,'7. 511_CAR_Student_Counts_Sec'!$A1213,'8. 514 Details Included'!$E:$E,'7. 511_CAR_Student_Counts_Sec'!$D1213,'8. 514 Details Included'!$D:$D,'7. 511_CAR_Student_Counts_Sec'!I$1,'8. 514 Details Included'!$G:$G,'7. 511_CAR_Student_Counts_Sec'!$F1213))</f>
        <v>0</v>
      </c>
      <c r="J1213" s="82">
        <f>IF(ISBLANK($D1213),"",SUMIFS('8. 514 Details Included'!$I:$I,'8. 514 Details Included'!$A:$A,'7. 511_CAR_Student_Counts_Sec'!$A1213,'8. 514 Details Included'!$E:$E,'7. 511_CAR_Student_Counts_Sec'!$D1213,'8. 514 Details Included'!$D:$D,'7. 511_CAR_Student_Counts_Sec'!J$1,'8. 514 Details Included'!$G:$G,'7. 511_CAR_Student_Counts_Sec'!$F1213))</f>
        <v>34</v>
      </c>
      <c r="K1213" s="82">
        <f>IF(ISBLANK($D1213),"",SUMIFS('8. 514 Details Included'!$I:$I,'8. 514 Details Included'!$A:$A,'7. 511_CAR_Student_Counts_Sec'!$A1213,'8. 514 Details Included'!$E:$E,'7. 511_CAR_Student_Counts_Sec'!$D1213,'8. 514 Details Included'!$D:$D,'7. 511_CAR_Student_Counts_Sec'!K$1,'8. 514 Details Included'!$G:$G,'7. 511_CAR_Student_Counts_Sec'!$F1213))</f>
        <v>0</v>
      </c>
      <c r="L1213" s="82">
        <f>IF(ISBLANK($D1213),"",SUMIFS('8. 514 Details Included'!$I:$I,'8. 514 Details Included'!$A:$A,'7. 511_CAR_Student_Counts_Sec'!$A1213,'8. 514 Details Included'!$E:$E,'7. 511_CAR_Student_Counts_Sec'!$D1213,'8. 514 Details Included'!$D:$D,'7. 511_CAR_Student_Counts_Sec'!L$1,'8. 514 Details Included'!$G:$G,'7. 511_CAR_Student_Counts_Sec'!$F1213))</f>
        <v>0</v>
      </c>
      <c r="M1213" s="82">
        <f>IF(ISBLANK($D1213),"",SUMIFS('8. 514 Details Included'!$I:$I,'8. 514 Details Included'!$A:$A,'7. 511_CAR_Student_Counts_Sec'!$A1213,'8. 514 Details Included'!$E:$E,'7. 511_CAR_Student_Counts_Sec'!$D1213,'8. 514 Details Included'!$D:$D,'7. 511_CAR_Student_Counts_Sec'!M$1,'8. 514 Details Included'!$G:$G,'7. 511_CAR_Student_Counts_Sec'!$F1213))</f>
        <v>0</v>
      </c>
      <c r="N1213" s="82">
        <f>IF(ISBLANK($D1213),"",SUMIFS('8. 514 Details Included'!$I:$I,'8. 514 Details Included'!$A:$A,'7. 511_CAR_Student_Counts_Sec'!$A1213,'8. 514 Details Included'!$E:$E,'7. 511_CAR_Student_Counts_Sec'!$D1213,'8. 514 Details Included'!$D:$D,'7. 511_CAR_Student_Counts_Sec'!N$1,'8. 514 Details Included'!$G:$G,'7. 511_CAR_Student_Counts_Sec'!$F1213))</f>
        <v>0</v>
      </c>
      <c r="O1213" s="81">
        <f t="shared" si="54"/>
        <v>34</v>
      </c>
      <c r="P1213" s="81">
        <f t="shared" si="55"/>
        <v>0</v>
      </c>
      <c r="Q1213" s="81" t="str">
        <f t="shared" si="56"/>
        <v>6-8</v>
      </c>
    </row>
    <row r="1214" spans="1:17" ht="15" outlineLevel="4" x14ac:dyDescent="0.2">
      <c r="A1214" s="85">
        <v>232</v>
      </c>
      <c r="B1214" s="86" t="s">
        <v>1109</v>
      </c>
      <c r="C1214" s="86" t="s">
        <v>1172</v>
      </c>
      <c r="D1214" s="85">
        <v>127</v>
      </c>
      <c r="E1214" s="86" t="s">
        <v>1575</v>
      </c>
      <c r="F1214" s="85">
        <v>2</v>
      </c>
      <c r="G1214" s="85">
        <v>34</v>
      </c>
      <c r="H1214" s="82">
        <f>IF(ISBLANK($D1214),"",SUMIFS('8. 514 Details Included'!$I:$I,'8. 514 Details Included'!$A:$A,'7. 511_CAR_Student_Counts_Sec'!$A1214,'8. 514 Details Included'!$E:$E,'7. 511_CAR_Student_Counts_Sec'!$D1214,'8. 514 Details Included'!$D:$D,'7. 511_CAR_Student_Counts_Sec'!H$1,'8. 514 Details Included'!$G:$G,'7. 511_CAR_Student_Counts_Sec'!$F1214))</f>
        <v>0</v>
      </c>
      <c r="I1214" s="82">
        <f>IF(ISBLANK($D1214),"",SUMIFS('8. 514 Details Included'!$I:$I,'8. 514 Details Included'!$A:$A,'7. 511_CAR_Student_Counts_Sec'!$A1214,'8. 514 Details Included'!$E:$E,'7. 511_CAR_Student_Counts_Sec'!$D1214,'8. 514 Details Included'!$D:$D,'7. 511_CAR_Student_Counts_Sec'!I$1,'8. 514 Details Included'!$G:$G,'7. 511_CAR_Student_Counts_Sec'!$F1214))</f>
        <v>0</v>
      </c>
      <c r="J1214" s="82">
        <f>IF(ISBLANK($D1214),"",SUMIFS('8. 514 Details Included'!$I:$I,'8. 514 Details Included'!$A:$A,'7. 511_CAR_Student_Counts_Sec'!$A1214,'8. 514 Details Included'!$E:$E,'7. 511_CAR_Student_Counts_Sec'!$D1214,'8. 514 Details Included'!$D:$D,'7. 511_CAR_Student_Counts_Sec'!J$1,'8. 514 Details Included'!$G:$G,'7. 511_CAR_Student_Counts_Sec'!$F1214))</f>
        <v>34</v>
      </c>
      <c r="K1214" s="82">
        <f>IF(ISBLANK($D1214),"",SUMIFS('8. 514 Details Included'!$I:$I,'8. 514 Details Included'!$A:$A,'7. 511_CAR_Student_Counts_Sec'!$A1214,'8. 514 Details Included'!$E:$E,'7. 511_CAR_Student_Counts_Sec'!$D1214,'8. 514 Details Included'!$D:$D,'7. 511_CAR_Student_Counts_Sec'!K$1,'8. 514 Details Included'!$G:$G,'7. 511_CAR_Student_Counts_Sec'!$F1214))</f>
        <v>0</v>
      </c>
      <c r="L1214" s="82">
        <f>IF(ISBLANK($D1214),"",SUMIFS('8. 514 Details Included'!$I:$I,'8. 514 Details Included'!$A:$A,'7. 511_CAR_Student_Counts_Sec'!$A1214,'8. 514 Details Included'!$E:$E,'7. 511_CAR_Student_Counts_Sec'!$D1214,'8. 514 Details Included'!$D:$D,'7. 511_CAR_Student_Counts_Sec'!L$1,'8. 514 Details Included'!$G:$G,'7. 511_CAR_Student_Counts_Sec'!$F1214))</f>
        <v>0</v>
      </c>
      <c r="M1214" s="82">
        <f>IF(ISBLANK($D1214),"",SUMIFS('8. 514 Details Included'!$I:$I,'8. 514 Details Included'!$A:$A,'7. 511_CAR_Student_Counts_Sec'!$A1214,'8. 514 Details Included'!$E:$E,'7. 511_CAR_Student_Counts_Sec'!$D1214,'8. 514 Details Included'!$D:$D,'7. 511_CAR_Student_Counts_Sec'!M$1,'8. 514 Details Included'!$G:$G,'7. 511_CAR_Student_Counts_Sec'!$F1214))</f>
        <v>0</v>
      </c>
      <c r="N1214" s="82">
        <f>IF(ISBLANK($D1214),"",SUMIFS('8. 514 Details Included'!$I:$I,'8. 514 Details Included'!$A:$A,'7. 511_CAR_Student_Counts_Sec'!$A1214,'8. 514 Details Included'!$E:$E,'7. 511_CAR_Student_Counts_Sec'!$D1214,'8. 514 Details Included'!$D:$D,'7. 511_CAR_Student_Counts_Sec'!N$1,'8. 514 Details Included'!$G:$G,'7. 511_CAR_Student_Counts_Sec'!$F1214))</f>
        <v>0</v>
      </c>
      <c r="O1214" s="81">
        <f t="shared" si="54"/>
        <v>34</v>
      </c>
      <c r="P1214" s="81">
        <f t="shared" si="55"/>
        <v>0</v>
      </c>
      <c r="Q1214" s="81" t="str">
        <f t="shared" si="56"/>
        <v>6-8</v>
      </c>
    </row>
    <row r="1215" spans="1:17" ht="15" outlineLevel="4" x14ac:dyDescent="0.2">
      <c r="A1215" s="85">
        <v>232</v>
      </c>
      <c r="B1215" s="86" t="s">
        <v>1109</v>
      </c>
      <c r="C1215" s="86" t="s">
        <v>1172</v>
      </c>
      <c r="D1215" s="85">
        <v>127</v>
      </c>
      <c r="E1215" s="86" t="s">
        <v>1575</v>
      </c>
      <c r="F1215" s="85">
        <v>4</v>
      </c>
      <c r="G1215" s="85">
        <v>34</v>
      </c>
      <c r="H1215" s="82">
        <f>IF(ISBLANK($D1215),"",SUMIFS('8. 514 Details Included'!$I:$I,'8. 514 Details Included'!$A:$A,'7. 511_CAR_Student_Counts_Sec'!$A1215,'8. 514 Details Included'!$E:$E,'7. 511_CAR_Student_Counts_Sec'!$D1215,'8. 514 Details Included'!$D:$D,'7. 511_CAR_Student_Counts_Sec'!H$1,'8. 514 Details Included'!$G:$G,'7. 511_CAR_Student_Counts_Sec'!$F1215))</f>
        <v>0</v>
      </c>
      <c r="I1215" s="82">
        <f>IF(ISBLANK($D1215),"",SUMIFS('8. 514 Details Included'!$I:$I,'8. 514 Details Included'!$A:$A,'7. 511_CAR_Student_Counts_Sec'!$A1215,'8. 514 Details Included'!$E:$E,'7. 511_CAR_Student_Counts_Sec'!$D1215,'8. 514 Details Included'!$D:$D,'7. 511_CAR_Student_Counts_Sec'!I$1,'8. 514 Details Included'!$G:$G,'7. 511_CAR_Student_Counts_Sec'!$F1215))</f>
        <v>0</v>
      </c>
      <c r="J1215" s="82">
        <f>IF(ISBLANK($D1215),"",SUMIFS('8. 514 Details Included'!$I:$I,'8. 514 Details Included'!$A:$A,'7. 511_CAR_Student_Counts_Sec'!$A1215,'8. 514 Details Included'!$E:$E,'7. 511_CAR_Student_Counts_Sec'!$D1215,'8. 514 Details Included'!$D:$D,'7. 511_CAR_Student_Counts_Sec'!J$1,'8. 514 Details Included'!$G:$G,'7. 511_CAR_Student_Counts_Sec'!$F1215))</f>
        <v>0</v>
      </c>
      <c r="K1215" s="82">
        <f>IF(ISBLANK($D1215),"",SUMIFS('8. 514 Details Included'!$I:$I,'8. 514 Details Included'!$A:$A,'7. 511_CAR_Student_Counts_Sec'!$A1215,'8. 514 Details Included'!$E:$E,'7. 511_CAR_Student_Counts_Sec'!$D1215,'8. 514 Details Included'!$D:$D,'7. 511_CAR_Student_Counts_Sec'!K$1,'8. 514 Details Included'!$G:$G,'7. 511_CAR_Student_Counts_Sec'!$F1215))</f>
        <v>34</v>
      </c>
      <c r="L1215" s="82">
        <f>IF(ISBLANK($D1215),"",SUMIFS('8. 514 Details Included'!$I:$I,'8. 514 Details Included'!$A:$A,'7. 511_CAR_Student_Counts_Sec'!$A1215,'8. 514 Details Included'!$E:$E,'7. 511_CAR_Student_Counts_Sec'!$D1215,'8. 514 Details Included'!$D:$D,'7. 511_CAR_Student_Counts_Sec'!L$1,'8. 514 Details Included'!$G:$G,'7. 511_CAR_Student_Counts_Sec'!$F1215))</f>
        <v>0</v>
      </c>
      <c r="M1215" s="82">
        <f>IF(ISBLANK($D1215),"",SUMIFS('8. 514 Details Included'!$I:$I,'8. 514 Details Included'!$A:$A,'7. 511_CAR_Student_Counts_Sec'!$A1215,'8. 514 Details Included'!$E:$E,'7. 511_CAR_Student_Counts_Sec'!$D1215,'8. 514 Details Included'!$D:$D,'7. 511_CAR_Student_Counts_Sec'!M$1,'8. 514 Details Included'!$G:$G,'7. 511_CAR_Student_Counts_Sec'!$F1215))</f>
        <v>0</v>
      </c>
      <c r="N1215" s="82">
        <f>IF(ISBLANK($D1215),"",SUMIFS('8. 514 Details Included'!$I:$I,'8. 514 Details Included'!$A:$A,'7. 511_CAR_Student_Counts_Sec'!$A1215,'8. 514 Details Included'!$E:$E,'7. 511_CAR_Student_Counts_Sec'!$D1215,'8. 514 Details Included'!$D:$D,'7. 511_CAR_Student_Counts_Sec'!N$1,'8. 514 Details Included'!$G:$G,'7. 511_CAR_Student_Counts_Sec'!$F1215))</f>
        <v>0</v>
      </c>
      <c r="O1215" s="81">
        <f t="shared" si="54"/>
        <v>0</v>
      </c>
      <c r="P1215" s="81">
        <f t="shared" si="55"/>
        <v>34</v>
      </c>
      <c r="Q1215" s="81" t="str">
        <f t="shared" si="56"/>
        <v>9-12</v>
      </c>
    </row>
    <row r="1216" spans="1:17" ht="15" outlineLevel="4" x14ac:dyDescent="0.2">
      <c r="A1216" s="85">
        <v>232</v>
      </c>
      <c r="B1216" s="86" t="s">
        <v>1109</v>
      </c>
      <c r="C1216" s="86" t="s">
        <v>1172</v>
      </c>
      <c r="D1216" s="85">
        <v>127</v>
      </c>
      <c r="E1216" s="86" t="s">
        <v>1575</v>
      </c>
      <c r="F1216" s="85">
        <v>5</v>
      </c>
      <c r="G1216" s="85">
        <v>35</v>
      </c>
      <c r="H1216" s="82">
        <f>IF(ISBLANK($D1216),"",SUMIFS('8. 514 Details Included'!$I:$I,'8. 514 Details Included'!$A:$A,'7. 511_CAR_Student_Counts_Sec'!$A1216,'8. 514 Details Included'!$E:$E,'7. 511_CAR_Student_Counts_Sec'!$D1216,'8. 514 Details Included'!$D:$D,'7. 511_CAR_Student_Counts_Sec'!H$1,'8. 514 Details Included'!$G:$G,'7. 511_CAR_Student_Counts_Sec'!$F1216))</f>
        <v>0</v>
      </c>
      <c r="I1216" s="82">
        <f>IF(ISBLANK($D1216),"",SUMIFS('8. 514 Details Included'!$I:$I,'8. 514 Details Included'!$A:$A,'7. 511_CAR_Student_Counts_Sec'!$A1216,'8. 514 Details Included'!$E:$E,'7. 511_CAR_Student_Counts_Sec'!$D1216,'8. 514 Details Included'!$D:$D,'7. 511_CAR_Student_Counts_Sec'!I$1,'8. 514 Details Included'!$G:$G,'7. 511_CAR_Student_Counts_Sec'!$F1216))</f>
        <v>0</v>
      </c>
      <c r="J1216" s="82">
        <f>IF(ISBLANK($D1216),"",SUMIFS('8. 514 Details Included'!$I:$I,'8. 514 Details Included'!$A:$A,'7. 511_CAR_Student_Counts_Sec'!$A1216,'8. 514 Details Included'!$E:$E,'7. 511_CAR_Student_Counts_Sec'!$D1216,'8. 514 Details Included'!$D:$D,'7. 511_CAR_Student_Counts_Sec'!J$1,'8. 514 Details Included'!$G:$G,'7. 511_CAR_Student_Counts_Sec'!$F1216))</f>
        <v>0</v>
      </c>
      <c r="K1216" s="82">
        <f>IF(ISBLANK($D1216),"",SUMIFS('8. 514 Details Included'!$I:$I,'8. 514 Details Included'!$A:$A,'7. 511_CAR_Student_Counts_Sec'!$A1216,'8. 514 Details Included'!$E:$E,'7. 511_CAR_Student_Counts_Sec'!$D1216,'8. 514 Details Included'!$D:$D,'7. 511_CAR_Student_Counts_Sec'!K$1,'8. 514 Details Included'!$G:$G,'7. 511_CAR_Student_Counts_Sec'!$F1216))</f>
        <v>35</v>
      </c>
      <c r="L1216" s="82">
        <f>IF(ISBLANK($D1216),"",SUMIFS('8. 514 Details Included'!$I:$I,'8. 514 Details Included'!$A:$A,'7. 511_CAR_Student_Counts_Sec'!$A1216,'8. 514 Details Included'!$E:$E,'7. 511_CAR_Student_Counts_Sec'!$D1216,'8. 514 Details Included'!$D:$D,'7. 511_CAR_Student_Counts_Sec'!L$1,'8. 514 Details Included'!$G:$G,'7. 511_CAR_Student_Counts_Sec'!$F1216))</f>
        <v>0</v>
      </c>
      <c r="M1216" s="82">
        <f>IF(ISBLANK($D1216),"",SUMIFS('8. 514 Details Included'!$I:$I,'8. 514 Details Included'!$A:$A,'7. 511_CAR_Student_Counts_Sec'!$A1216,'8. 514 Details Included'!$E:$E,'7. 511_CAR_Student_Counts_Sec'!$D1216,'8. 514 Details Included'!$D:$D,'7. 511_CAR_Student_Counts_Sec'!M$1,'8. 514 Details Included'!$G:$G,'7. 511_CAR_Student_Counts_Sec'!$F1216))</f>
        <v>0</v>
      </c>
      <c r="N1216" s="82">
        <f>IF(ISBLANK($D1216),"",SUMIFS('8. 514 Details Included'!$I:$I,'8. 514 Details Included'!$A:$A,'7. 511_CAR_Student_Counts_Sec'!$A1216,'8. 514 Details Included'!$E:$E,'7. 511_CAR_Student_Counts_Sec'!$D1216,'8. 514 Details Included'!$D:$D,'7. 511_CAR_Student_Counts_Sec'!N$1,'8. 514 Details Included'!$G:$G,'7. 511_CAR_Student_Counts_Sec'!$F1216))</f>
        <v>0</v>
      </c>
      <c r="O1216" s="81">
        <f t="shared" si="54"/>
        <v>0</v>
      </c>
      <c r="P1216" s="81">
        <f t="shared" si="55"/>
        <v>35</v>
      </c>
      <c r="Q1216" s="81" t="str">
        <f t="shared" si="56"/>
        <v>9-12</v>
      </c>
    </row>
    <row r="1217" spans="1:17" ht="15" outlineLevel="3" x14ac:dyDescent="0.2">
      <c r="A1217" s="85"/>
      <c r="B1217" s="86"/>
      <c r="C1217" s="88" t="s">
        <v>1170</v>
      </c>
      <c r="D1217" s="85"/>
      <c r="E1217" s="86"/>
      <c r="F1217" s="85"/>
      <c r="G1217" s="85">
        <f>SUBTOTAL(1,G1197:G1216)</f>
        <v>27</v>
      </c>
      <c r="H1217" s="82" t="str">
        <f>IF(ISBLANK($D1217),"",SUMIFS('8. 514 Details Included'!$I:$I,'8. 514 Details Included'!$A:$A,'7. 511_CAR_Student_Counts_Sec'!$A1217,'8. 514 Details Included'!$E:$E,'7. 511_CAR_Student_Counts_Sec'!$D1217,'8. 514 Details Included'!$D:$D,'7. 511_CAR_Student_Counts_Sec'!H$1,'8. 514 Details Included'!$G:$G,'7. 511_CAR_Student_Counts_Sec'!$F1217))</f>
        <v/>
      </c>
      <c r="I1217" s="82" t="str">
        <f>IF(ISBLANK($D1217),"",SUMIFS('8. 514 Details Included'!$I:$I,'8. 514 Details Included'!$A:$A,'7. 511_CAR_Student_Counts_Sec'!$A1217,'8. 514 Details Included'!$E:$E,'7. 511_CAR_Student_Counts_Sec'!$D1217,'8. 514 Details Included'!$D:$D,'7. 511_CAR_Student_Counts_Sec'!I$1,'8. 514 Details Included'!$G:$G,'7. 511_CAR_Student_Counts_Sec'!$F1217))</f>
        <v/>
      </c>
      <c r="J1217" s="82" t="str">
        <f>IF(ISBLANK($D1217),"",SUMIFS('8. 514 Details Included'!$I:$I,'8. 514 Details Included'!$A:$A,'7. 511_CAR_Student_Counts_Sec'!$A1217,'8. 514 Details Included'!$E:$E,'7. 511_CAR_Student_Counts_Sec'!$D1217,'8. 514 Details Included'!$D:$D,'7. 511_CAR_Student_Counts_Sec'!J$1,'8. 514 Details Included'!$G:$G,'7. 511_CAR_Student_Counts_Sec'!$F1217))</f>
        <v/>
      </c>
      <c r="K1217" s="82" t="str">
        <f>IF(ISBLANK($D1217),"",SUMIFS('8. 514 Details Included'!$I:$I,'8. 514 Details Included'!$A:$A,'7. 511_CAR_Student_Counts_Sec'!$A1217,'8. 514 Details Included'!$E:$E,'7. 511_CAR_Student_Counts_Sec'!$D1217,'8. 514 Details Included'!$D:$D,'7. 511_CAR_Student_Counts_Sec'!K$1,'8. 514 Details Included'!$G:$G,'7. 511_CAR_Student_Counts_Sec'!$F1217))</f>
        <v/>
      </c>
      <c r="L1217" s="82" t="str">
        <f>IF(ISBLANK($D1217),"",SUMIFS('8. 514 Details Included'!$I:$I,'8. 514 Details Included'!$A:$A,'7. 511_CAR_Student_Counts_Sec'!$A1217,'8. 514 Details Included'!$E:$E,'7. 511_CAR_Student_Counts_Sec'!$D1217,'8. 514 Details Included'!$D:$D,'7. 511_CAR_Student_Counts_Sec'!L$1,'8. 514 Details Included'!$G:$G,'7. 511_CAR_Student_Counts_Sec'!$F1217))</f>
        <v/>
      </c>
      <c r="M1217" s="82" t="str">
        <f>IF(ISBLANK($D1217),"",SUMIFS('8. 514 Details Included'!$I:$I,'8. 514 Details Included'!$A:$A,'7. 511_CAR_Student_Counts_Sec'!$A1217,'8. 514 Details Included'!$E:$E,'7. 511_CAR_Student_Counts_Sec'!$D1217,'8. 514 Details Included'!$D:$D,'7. 511_CAR_Student_Counts_Sec'!M$1,'8. 514 Details Included'!$G:$G,'7. 511_CAR_Student_Counts_Sec'!$F1217))</f>
        <v/>
      </c>
      <c r="N1217" s="82" t="str">
        <f>IF(ISBLANK($D1217),"",SUMIFS('8. 514 Details Included'!$I:$I,'8. 514 Details Included'!$A:$A,'7. 511_CAR_Student_Counts_Sec'!$A1217,'8. 514 Details Included'!$E:$E,'7. 511_CAR_Student_Counts_Sec'!$D1217,'8. 514 Details Included'!$D:$D,'7. 511_CAR_Student_Counts_Sec'!N$1,'8. 514 Details Included'!$G:$G,'7. 511_CAR_Student_Counts_Sec'!$F1217))</f>
        <v/>
      </c>
      <c r="O1217" s="81" t="str">
        <f t="shared" si="54"/>
        <v/>
      </c>
      <c r="P1217" s="81" t="str">
        <f t="shared" si="55"/>
        <v/>
      </c>
      <c r="Q1217" s="81" t="str">
        <f t="shared" si="56"/>
        <v/>
      </c>
    </row>
    <row r="1218" spans="1:17" ht="15" outlineLevel="4" x14ac:dyDescent="0.2">
      <c r="A1218" s="85">
        <v>232</v>
      </c>
      <c r="B1218" s="86" t="s">
        <v>1109</v>
      </c>
      <c r="C1218" s="86" t="s">
        <v>1169</v>
      </c>
      <c r="D1218" s="85">
        <v>43</v>
      </c>
      <c r="E1218" s="86" t="s">
        <v>1574</v>
      </c>
      <c r="F1218" s="85">
        <v>2</v>
      </c>
      <c r="G1218" s="85">
        <v>14</v>
      </c>
      <c r="H1218" s="82">
        <f>IF(ISBLANK($D1218),"",SUMIFS('8. 514 Details Included'!$I:$I,'8. 514 Details Included'!$A:$A,'7. 511_CAR_Student_Counts_Sec'!$A1218,'8. 514 Details Included'!$E:$E,'7. 511_CAR_Student_Counts_Sec'!$D1218,'8. 514 Details Included'!$D:$D,'7. 511_CAR_Student_Counts_Sec'!H$1,'8. 514 Details Included'!$G:$G,'7. 511_CAR_Student_Counts_Sec'!$F1218))</f>
        <v>0</v>
      </c>
      <c r="I1218" s="82">
        <f>IF(ISBLANK($D1218),"",SUMIFS('8. 514 Details Included'!$I:$I,'8. 514 Details Included'!$A:$A,'7. 511_CAR_Student_Counts_Sec'!$A1218,'8. 514 Details Included'!$E:$E,'7. 511_CAR_Student_Counts_Sec'!$D1218,'8. 514 Details Included'!$D:$D,'7. 511_CAR_Student_Counts_Sec'!I$1,'8. 514 Details Included'!$G:$G,'7. 511_CAR_Student_Counts_Sec'!$F1218))</f>
        <v>0</v>
      </c>
      <c r="J1218" s="82">
        <f>IF(ISBLANK($D1218),"",SUMIFS('8. 514 Details Included'!$I:$I,'8. 514 Details Included'!$A:$A,'7. 511_CAR_Student_Counts_Sec'!$A1218,'8. 514 Details Included'!$E:$E,'7. 511_CAR_Student_Counts_Sec'!$D1218,'8. 514 Details Included'!$D:$D,'7. 511_CAR_Student_Counts_Sec'!J$1,'8. 514 Details Included'!$G:$G,'7. 511_CAR_Student_Counts_Sec'!$F1218))</f>
        <v>0</v>
      </c>
      <c r="K1218" s="82">
        <f>IF(ISBLANK($D1218),"",SUMIFS('8. 514 Details Included'!$I:$I,'8. 514 Details Included'!$A:$A,'7. 511_CAR_Student_Counts_Sec'!$A1218,'8. 514 Details Included'!$E:$E,'7. 511_CAR_Student_Counts_Sec'!$D1218,'8. 514 Details Included'!$D:$D,'7. 511_CAR_Student_Counts_Sec'!K$1,'8. 514 Details Included'!$G:$G,'7. 511_CAR_Student_Counts_Sec'!$F1218))</f>
        <v>0</v>
      </c>
      <c r="L1218" s="82">
        <f>IF(ISBLANK($D1218),"",SUMIFS('8. 514 Details Included'!$I:$I,'8. 514 Details Included'!$A:$A,'7. 511_CAR_Student_Counts_Sec'!$A1218,'8. 514 Details Included'!$E:$E,'7. 511_CAR_Student_Counts_Sec'!$D1218,'8. 514 Details Included'!$D:$D,'7. 511_CAR_Student_Counts_Sec'!L$1,'8. 514 Details Included'!$G:$G,'7. 511_CAR_Student_Counts_Sec'!$F1218))</f>
        <v>14</v>
      </c>
      <c r="M1218" s="82">
        <f>IF(ISBLANK($D1218),"",SUMIFS('8. 514 Details Included'!$I:$I,'8. 514 Details Included'!$A:$A,'7. 511_CAR_Student_Counts_Sec'!$A1218,'8. 514 Details Included'!$E:$E,'7. 511_CAR_Student_Counts_Sec'!$D1218,'8. 514 Details Included'!$D:$D,'7. 511_CAR_Student_Counts_Sec'!M$1,'8. 514 Details Included'!$G:$G,'7. 511_CAR_Student_Counts_Sec'!$F1218))</f>
        <v>0</v>
      </c>
      <c r="N1218" s="82">
        <f>IF(ISBLANK($D1218),"",SUMIFS('8. 514 Details Included'!$I:$I,'8. 514 Details Included'!$A:$A,'7. 511_CAR_Student_Counts_Sec'!$A1218,'8. 514 Details Included'!$E:$E,'7. 511_CAR_Student_Counts_Sec'!$D1218,'8. 514 Details Included'!$D:$D,'7. 511_CAR_Student_Counts_Sec'!N$1,'8. 514 Details Included'!$G:$G,'7. 511_CAR_Student_Counts_Sec'!$F1218))</f>
        <v>0</v>
      </c>
      <c r="O1218" s="81">
        <f t="shared" ref="O1218:O1281" si="57">IF(ISBLANK($D1218),"",SUM(H1218:J1218))</f>
        <v>0</v>
      </c>
      <c r="P1218" s="81">
        <f t="shared" ref="P1218:P1281" si="58">IF(ISBLANK($D1218),"",SUM(K1218:N1218))</f>
        <v>14</v>
      </c>
      <c r="Q1218" s="81" t="str">
        <f t="shared" ref="Q1218:Q1281" si="59">IF(SUM(O1218:P1218)=0,"",IF(O1218&gt;0,"6-8",IF(P1218&gt;0,"9-12","Both 6-8 and 9-12")))</f>
        <v>9-12</v>
      </c>
    </row>
    <row r="1219" spans="1:17" ht="15" outlineLevel="4" x14ac:dyDescent="0.2">
      <c r="A1219" s="85">
        <v>232</v>
      </c>
      <c r="B1219" s="86" t="s">
        <v>1109</v>
      </c>
      <c r="C1219" s="86" t="s">
        <v>1169</v>
      </c>
      <c r="D1219" s="85">
        <v>91</v>
      </c>
      <c r="E1219" s="86" t="s">
        <v>1568</v>
      </c>
      <c r="F1219" s="85">
        <v>1</v>
      </c>
      <c r="G1219" s="85">
        <v>15</v>
      </c>
      <c r="H1219" s="82">
        <f>IF(ISBLANK($D1219),"",SUMIFS('8. 514 Details Included'!$I:$I,'8. 514 Details Included'!$A:$A,'7. 511_CAR_Student_Counts_Sec'!$A1219,'8. 514 Details Included'!$E:$E,'7. 511_CAR_Student_Counts_Sec'!$D1219,'8. 514 Details Included'!$D:$D,'7. 511_CAR_Student_Counts_Sec'!H$1,'8. 514 Details Included'!$G:$G,'7. 511_CAR_Student_Counts_Sec'!$F1219))</f>
        <v>0</v>
      </c>
      <c r="I1219" s="82">
        <f>IF(ISBLANK($D1219),"",SUMIFS('8. 514 Details Included'!$I:$I,'8. 514 Details Included'!$A:$A,'7. 511_CAR_Student_Counts_Sec'!$A1219,'8. 514 Details Included'!$E:$E,'7. 511_CAR_Student_Counts_Sec'!$D1219,'8. 514 Details Included'!$D:$D,'7. 511_CAR_Student_Counts_Sec'!I$1,'8. 514 Details Included'!$G:$G,'7. 511_CAR_Student_Counts_Sec'!$F1219))</f>
        <v>0</v>
      </c>
      <c r="J1219" s="82">
        <f>IF(ISBLANK($D1219),"",SUMIFS('8. 514 Details Included'!$I:$I,'8. 514 Details Included'!$A:$A,'7. 511_CAR_Student_Counts_Sec'!$A1219,'8. 514 Details Included'!$E:$E,'7. 511_CAR_Student_Counts_Sec'!$D1219,'8. 514 Details Included'!$D:$D,'7. 511_CAR_Student_Counts_Sec'!J$1,'8. 514 Details Included'!$G:$G,'7. 511_CAR_Student_Counts_Sec'!$F1219))</f>
        <v>0</v>
      </c>
      <c r="K1219" s="82">
        <f>IF(ISBLANK($D1219),"",SUMIFS('8. 514 Details Included'!$I:$I,'8. 514 Details Included'!$A:$A,'7. 511_CAR_Student_Counts_Sec'!$A1219,'8. 514 Details Included'!$E:$E,'7. 511_CAR_Student_Counts_Sec'!$D1219,'8. 514 Details Included'!$D:$D,'7. 511_CAR_Student_Counts_Sec'!K$1,'8. 514 Details Included'!$G:$G,'7. 511_CAR_Student_Counts_Sec'!$F1219))</f>
        <v>0</v>
      </c>
      <c r="L1219" s="82">
        <f>IF(ISBLANK($D1219),"",SUMIFS('8. 514 Details Included'!$I:$I,'8. 514 Details Included'!$A:$A,'7. 511_CAR_Student_Counts_Sec'!$A1219,'8. 514 Details Included'!$E:$E,'7. 511_CAR_Student_Counts_Sec'!$D1219,'8. 514 Details Included'!$D:$D,'7. 511_CAR_Student_Counts_Sec'!L$1,'8. 514 Details Included'!$G:$G,'7. 511_CAR_Student_Counts_Sec'!$F1219))</f>
        <v>0</v>
      </c>
      <c r="M1219" s="82">
        <f>IF(ISBLANK($D1219),"",SUMIFS('8. 514 Details Included'!$I:$I,'8. 514 Details Included'!$A:$A,'7. 511_CAR_Student_Counts_Sec'!$A1219,'8. 514 Details Included'!$E:$E,'7. 511_CAR_Student_Counts_Sec'!$D1219,'8. 514 Details Included'!$D:$D,'7. 511_CAR_Student_Counts_Sec'!M$1,'8. 514 Details Included'!$G:$G,'7. 511_CAR_Student_Counts_Sec'!$F1219))</f>
        <v>15</v>
      </c>
      <c r="N1219" s="82">
        <f>IF(ISBLANK($D1219),"",SUMIFS('8. 514 Details Included'!$I:$I,'8. 514 Details Included'!$A:$A,'7. 511_CAR_Student_Counts_Sec'!$A1219,'8. 514 Details Included'!$E:$E,'7. 511_CAR_Student_Counts_Sec'!$D1219,'8. 514 Details Included'!$D:$D,'7. 511_CAR_Student_Counts_Sec'!N$1,'8. 514 Details Included'!$G:$G,'7. 511_CAR_Student_Counts_Sec'!$F1219))</f>
        <v>0</v>
      </c>
      <c r="O1219" s="81">
        <f t="shared" si="57"/>
        <v>0</v>
      </c>
      <c r="P1219" s="81">
        <f t="shared" si="58"/>
        <v>15</v>
      </c>
      <c r="Q1219" s="81" t="str">
        <f t="shared" si="59"/>
        <v>9-12</v>
      </c>
    </row>
    <row r="1220" spans="1:17" ht="15" outlineLevel="4" x14ac:dyDescent="0.2">
      <c r="A1220" s="85">
        <v>232</v>
      </c>
      <c r="B1220" s="86" t="s">
        <v>1109</v>
      </c>
      <c r="C1220" s="86" t="s">
        <v>1169</v>
      </c>
      <c r="D1220" s="85">
        <v>91</v>
      </c>
      <c r="E1220" s="86" t="s">
        <v>1568</v>
      </c>
      <c r="F1220" s="85">
        <v>2</v>
      </c>
      <c r="G1220" s="85">
        <v>15</v>
      </c>
      <c r="H1220" s="82">
        <f>IF(ISBLANK($D1220),"",SUMIFS('8. 514 Details Included'!$I:$I,'8. 514 Details Included'!$A:$A,'7. 511_CAR_Student_Counts_Sec'!$A1220,'8. 514 Details Included'!$E:$E,'7. 511_CAR_Student_Counts_Sec'!$D1220,'8. 514 Details Included'!$D:$D,'7. 511_CAR_Student_Counts_Sec'!H$1,'8. 514 Details Included'!$G:$G,'7. 511_CAR_Student_Counts_Sec'!$F1220))</f>
        <v>0</v>
      </c>
      <c r="I1220" s="82">
        <f>IF(ISBLANK($D1220),"",SUMIFS('8. 514 Details Included'!$I:$I,'8. 514 Details Included'!$A:$A,'7. 511_CAR_Student_Counts_Sec'!$A1220,'8. 514 Details Included'!$E:$E,'7. 511_CAR_Student_Counts_Sec'!$D1220,'8. 514 Details Included'!$D:$D,'7. 511_CAR_Student_Counts_Sec'!I$1,'8. 514 Details Included'!$G:$G,'7. 511_CAR_Student_Counts_Sec'!$F1220))</f>
        <v>0</v>
      </c>
      <c r="J1220" s="82">
        <f>IF(ISBLANK($D1220),"",SUMIFS('8. 514 Details Included'!$I:$I,'8. 514 Details Included'!$A:$A,'7. 511_CAR_Student_Counts_Sec'!$A1220,'8. 514 Details Included'!$E:$E,'7. 511_CAR_Student_Counts_Sec'!$D1220,'8. 514 Details Included'!$D:$D,'7. 511_CAR_Student_Counts_Sec'!J$1,'8. 514 Details Included'!$G:$G,'7. 511_CAR_Student_Counts_Sec'!$F1220))</f>
        <v>0</v>
      </c>
      <c r="K1220" s="82">
        <f>IF(ISBLANK($D1220),"",SUMIFS('8. 514 Details Included'!$I:$I,'8. 514 Details Included'!$A:$A,'7. 511_CAR_Student_Counts_Sec'!$A1220,'8. 514 Details Included'!$E:$E,'7. 511_CAR_Student_Counts_Sec'!$D1220,'8. 514 Details Included'!$D:$D,'7. 511_CAR_Student_Counts_Sec'!K$1,'8. 514 Details Included'!$G:$G,'7. 511_CAR_Student_Counts_Sec'!$F1220))</f>
        <v>0</v>
      </c>
      <c r="L1220" s="82">
        <f>IF(ISBLANK($D1220),"",SUMIFS('8. 514 Details Included'!$I:$I,'8. 514 Details Included'!$A:$A,'7. 511_CAR_Student_Counts_Sec'!$A1220,'8. 514 Details Included'!$E:$E,'7. 511_CAR_Student_Counts_Sec'!$D1220,'8. 514 Details Included'!$D:$D,'7. 511_CAR_Student_Counts_Sec'!L$1,'8. 514 Details Included'!$G:$G,'7. 511_CAR_Student_Counts_Sec'!$F1220))</f>
        <v>0</v>
      </c>
      <c r="M1220" s="82">
        <f>IF(ISBLANK($D1220),"",SUMIFS('8. 514 Details Included'!$I:$I,'8. 514 Details Included'!$A:$A,'7. 511_CAR_Student_Counts_Sec'!$A1220,'8. 514 Details Included'!$E:$E,'7. 511_CAR_Student_Counts_Sec'!$D1220,'8. 514 Details Included'!$D:$D,'7. 511_CAR_Student_Counts_Sec'!M$1,'8. 514 Details Included'!$G:$G,'7. 511_CAR_Student_Counts_Sec'!$F1220))</f>
        <v>15</v>
      </c>
      <c r="N1220" s="82">
        <f>IF(ISBLANK($D1220),"",SUMIFS('8. 514 Details Included'!$I:$I,'8. 514 Details Included'!$A:$A,'7. 511_CAR_Student_Counts_Sec'!$A1220,'8. 514 Details Included'!$E:$E,'7. 511_CAR_Student_Counts_Sec'!$D1220,'8. 514 Details Included'!$D:$D,'7. 511_CAR_Student_Counts_Sec'!N$1,'8. 514 Details Included'!$G:$G,'7. 511_CAR_Student_Counts_Sec'!$F1220))</f>
        <v>0</v>
      </c>
      <c r="O1220" s="81">
        <f t="shared" si="57"/>
        <v>0</v>
      </c>
      <c r="P1220" s="81">
        <f t="shared" si="58"/>
        <v>15</v>
      </c>
      <c r="Q1220" s="81" t="str">
        <f t="shared" si="59"/>
        <v>9-12</v>
      </c>
    </row>
    <row r="1221" spans="1:17" ht="15" outlineLevel="4" x14ac:dyDescent="0.2">
      <c r="A1221" s="85">
        <v>232</v>
      </c>
      <c r="B1221" s="86" t="s">
        <v>1109</v>
      </c>
      <c r="C1221" s="86" t="s">
        <v>1169</v>
      </c>
      <c r="D1221" s="85">
        <v>112</v>
      </c>
      <c r="E1221" s="86" t="s">
        <v>1573</v>
      </c>
      <c r="F1221" s="85">
        <v>1</v>
      </c>
      <c r="G1221" s="85">
        <v>35</v>
      </c>
      <c r="H1221" s="82">
        <f>IF(ISBLANK($D1221),"",SUMIFS('8. 514 Details Included'!$I:$I,'8. 514 Details Included'!$A:$A,'7. 511_CAR_Student_Counts_Sec'!$A1221,'8. 514 Details Included'!$E:$E,'7. 511_CAR_Student_Counts_Sec'!$D1221,'8. 514 Details Included'!$D:$D,'7. 511_CAR_Student_Counts_Sec'!H$1,'8. 514 Details Included'!$G:$G,'7. 511_CAR_Student_Counts_Sec'!$F1221))</f>
        <v>35</v>
      </c>
      <c r="I1221" s="82">
        <f>IF(ISBLANK($D1221),"",SUMIFS('8. 514 Details Included'!$I:$I,'8. 514 Details Included'!$A:$A,'7. 511_CAR_Student_Counts_Sec'!$A1221,'8. 514 Details Included'!$E:$E,'7. 511_CAR_Student_Counts_Sec'!$D1221,'8. 514 Details Included'!$D:$D,'7. 511_CAR_Student_Counts_Sec'!I$1,'8. 514 Details Included'!$G:$G,'7. 511_CAR_Student_Counts_Sec'!$F1221))</f>
        <v>0</v>
      </c>
      <c r="J1221" s="82">
        <f>IF(ISBLANK($D1221),"",SUMIFS('8. 514 Details Included'!$I:$I,'8. 514 Details Included'!$A:$A,'7. 511_CAR_Student_Counts_Sec'!$A1221,'8. 514 Details Included'!$E:$E,'7. 511_CAR_Student_Counts_Sec'!$D1221,'8. 514 Details Included'!$D:$D,'7. 511_CAR_Student_Counts_Sec'!J$1,'8. 514 Details Included'!$G:$G,'7. 511_CAR_Student_Counts_Sec'!$F1221))</f>
        <v>0</v>
      </c>
      <c r="K1221" s="82">
        <f>IF(ISBLANK($D1221),"",SUMIFS('8. 514 Details Included'!$I:$I,'8. 514 Details Included'!$A:$A,'7. 511_CAR_Student_Counts_Sec'!$A1221,'8. 514 Details Included'!$E:$E,'7. 511_CAR_Student_Counts_Sec'!$D1221,'8. 514 Details Included'!$D:$D,'7. 511_CAR_Student_Counts_Sec'!K$1,'8. 514 Details Included'!$G:$G,'7. 511_CAR_Student_Counts_Sec'!$F1221))</f>
        <v>0</v>
      </c>
      <c r="L1221" s="82">
        <f>IF(ISBLANK($D1221),"",SUMIFS('8. 514 Details Included'!$I:$I,'8. 514 Details Included'!$A:$A,'7. 511_CAR_Student_Counts_Sec'!$A1221,'8. 514 Details Included'!$E:$E,'7. 511_CAR_Student_Counts_Sec'!$D1221,'8. 514 Details Included'!$D:$D,'7. 511_CAR_Student_Counts_Sec'!L$1,'8. 514 Details Included'!$G:$G,'7. 511_CAR_Student_Counts_Sec'!$F1221))</f>
        <v>0</v>
      </c>
      <c r="M1221" s="82">
        <f>IF(ISBLANK($D1221),"",SUMIFS('8. 514 Details Included'!$I:$I,'8. 514 Details Included'!$A:$A,'7. 511_CAR_Student_Counts_Sec'!$A1221,'8. 514 Details Included'!$E:$E,'7. 511_CAR_Student_Counts_Sec'!$D1221,'8. 514 Details Included'!$D:$D,'7. 511_CAR_Student_Counts_Sec'!M$1,'8. 514 Details Included'!$G:$G,'7. 511_CAR_Student_Counts_Sec'!$F1221))</f>
        <v>0</v>
      </c>
      <c r="N1221" s="82">
        <f>IF(ISBLANK($D1221),"",SUMIFS('8. 514 Details Included'!$I:$I,'8. 514 Details Included'!$A:$A,'7. 511_CAR_Student_Counts_Sec'!$A1221,'8. 514 Details Included'!$E:$E,'7. 511_CAR_Student_Counts_Sec'!$D1221,'8. 514 Details Included'!$D:$D,'7. 511_CAR_Student_Counts_Sec'!N$1,'8. 514 Details Included'!$G:$G,'7. 511_CAR_Student_Counts_Sec'!$F1221))</f>
        <v>0</v>
      </c>
      <c r="O1221" s="81">
        <f t="shared" si="57"/>
        <v>35</v>
      </c>
      <c r="P1221" s="81">
        <f t="shared" si="58"/>
        <v>0</v>
      </c>
      <c r="Q1221" s="81" t="str">
        <f t="shared" si="59"/>
        <v>6-8</v>
      </c>
    </row>
    <row r="1222" spans="1:17" ht="15" outlineLevel="4" x14ac:dyDescent="0.2">
      <c r="A1222" s="85">
        <v>232</v>
      </c>
      <c r="B1222" s="86" t="s">
        <v>1109</v>
      </c>
      <c r="C1222" s="86" t="s">
        <v>1169</v>
      </c>
      <c r="D1222" s="85">
        <v>112</v>
      </c>
      <c r="E1222" s="86" t="s">
        <v>1573</v>
      </c>
      <c r="F1222" s="85">
        <v>2</v>
      </c>
      <c r="G1222" s="85">
        <v>35</v>
      </c>
      <c r="H1222" s="82">
        <f>IF(ISBLANK($D1222),"",SUMIFS('8. 514 Details Included'!$I:$I,'8. 514 Details Included'!$A:$A,'7. 511_CAR_Student_Counts_Sec'!$A1222,'8. 514 Details Included'!$E:$E,'7. 511_CAR_Student_Counts_Sec'!$D1222,'8. 514 Details Included'!$D:$D,'7. 511_CAR_Student_Counts_Sec'!H$1,'8. 514 Details Included'!$G:$G,'7. 511_CAR_Student_Counts_Sec'!$F1222))</f>
        <v>35</v>
      </c>
      <c r="I1222" s="82">
        <f>IF(ISBLANK($D1222),"",SUMIFS('8. 514 Details Included'!$I:$I,'8. 514 Details Included'!$A:$A,'7. 511_CAR_Student_Counts_Sec'!$A1222,'8. 514 Details Included'!$E:$E,'7. 511_CAR_Student_Counts_Sec'!$D1222,'8. 514 Details Included'!$D:$D,'7. 511_CAR_Student_Counts_Sec'!I$1,'8. 514 Details Included'!$G:$G,'7. 511_CAR_Student_Counts_Sec'!$F1222))</f>
        <v>0</v>
      </c>
      <c r="J1222" s="82">
        <f>IF(ISBLANK($D1222),"",SUMIFS('8. 514 Details Included'!$I:$I,'8. 514 Details Included'!$A:$A,'7. 511_CAR_Student_Counts_Sec'!$A1222,'8. 514 Details Included'!$E:$E,'7. 511_CAR_Student_Counts_Sec'!$D1222,'8. 514 Details Included'!$D:$D,'7. 511_CAR_Student_Counts_Sec'!J$1,'8. 514 Details Included'!$G:$G,'7. 511_CAR_Student_Counts_Sec'!$F1222))</f>
        <v>0</v>
      </c>
      <c r="K1222" s="82">
        <f>IF(ISBLANK($D1222),"",SUMIFS('8. 514 Details Included'!$I:$I,'8. 514 Details Included'!$A:$A,'7. 511_CAR_Student_Counts_Sec'!$A1222,'8. 514 Details Included'!$E:$E,'7. 511_CAR_Student_Counts_Sec'!$D1222,'8. 514 Details Included'!$D:$D,'7. 511_CAR_Student_Counts_Sec'!K$1,'8. 514 Details Included'!$G:$G,'7. 511_CAR_Student_Counts_Sec'!$F1222))</f>
        <v>0</v>
      </c>
      <c r="L1222" s="82">
        <f>IF(ISBLANK($D1222),"",SUMIFS('8. 514 Details Included'!$I:$I,'8. 514 Details Included'!$A:$A,'7. 511_CAR_Student_Counts_Sec'!$A1222,'8. 514 Details Included'!$E:$E,'7. 511_CAR_Student_Counts_Sec'!$D1222,'8. 514 Details Included'!$D:$D,'7. 511_CAR_Student_Counts_Sec'!L$1,'8. 514 Details Included'!$G:$G,'7. 511_CAR_Student_Counts_Sec'!$F1222))</f>
        <v>0</v>
      </c>
      <c r="M1222" s="82">
        <f>IF(ISBLANK($D1222),"",SUMIFS('8. 514 Details Included'!$I:$I,'8. 514 Details Included'!$A:$A,'7. 511_CAR_Student_Counts_Sec'!$A1222,'8. 514 Details Included'!$E:$E,'7. 511_CAR_Student_Counts_Sec'!$D1222,'8. 514 Details Included'!$D:$D,'7. 511_CAR_Student_Counts_Sec'!M$1,'8. 514 Details Included'!$G:$G,'7. 511_CAR_Student_Counts_Sec'!$F1222))</f>
        <v>0</v>
      </c>
      <c r="N1222" s="82">
        <f>IF(ISBLANK($D1222),"",SUMIFS('8. 514 Details Included'!$I:$I,'8. 514 Details Included'!$A:$A,'7. 511_CAR_Student_Counts_Sec'!$A1222,'8. 514 Details Included'!$E:$E,'7. 511_CAR_Student_Counts_Sec'!$D1222,'8. 514 Details Included'!$D:$D,'7. 511_CAR_Student_Counts_Sec'!N$1,'8. 514 Details Included'!$G:$G,'7. 511_CAR_Student_Counts_Sec'!$F1222))</f>
        <v>0</v>
      </c>
      <c r="O1222" s="81">
        <f t="shared" si="57"/>
        <v>35</v>
      </c>
      <c r="P1222" s="81">
        <f t="shared" si="58"/>
        <v>0</v>
      </c>
      <c r="Q1222" s="81" t="str">
        <f t="shared" si="59"/>
        <v>6-8</v>
      </c>
    </row>
    <row r="1223" spans="1:17" ht="15" outlineLevel="4" x14ac:dyDescent="0.2">
      <c r="A1223" s="85">
        <v>232</v>
      </c>
      <c r="B1223" s="86" t="s">
        <v>1109</v>
      </c>
      <c r="C1223" s="86" t="s">
        <v>1169</v>
      </c>
      <c r="D1223" s="85">
        <v>112</v>
      </c>
      <c r="E1223" s="86" t="s">
        <v>1573</v>
      </c>
      <c r="F1223" s="85">
        <v>6</v>
      </c>
      <c r="G1223" s="85">
        <v>36</v>
      </c>
      <c r="H1223" s="82">
        <f>IF(ISBLANK($D1223),"",SUMIFS('8. 514 Details Included'!$I:$I,'8. 514 Details Included'!$A:$A,'7. 511_CAR_Student_Counts_Sec'!$A1223,'8. 514 Details Included'!$E:$E,'7. 511_CAR_Student_Counts_Sec'!$D1223,'8. 514 Details Included'!$D:$D,'7. 511_CAR_Student_Counts_Sec'!H$1,'8. 514 Details Included'!$G:$G,'7. 511_CAR_Student_Counts_Sec'!$F1223))</f>
        <v>0</v>
      </c>
      <c r="I1223" s="82">
        <f>IF(ISBLANK($D1223),"",SUMIFS('8. 514 Details Included'!$I:$I,'8. 514 Details Included'!$A:$A,'7. 511_CAR_Student_Counts_Sec'!$A1223,'8. 514 Details Included'!$E:$E,'7. 511_CAR_Student_Counts_Sec'!$D1223,'8. 514 Details Included'!$D:$D,'7. 511_CAR_Student_Counts_Sec'!I$1,'8. 514 Details Included'!$G:$G,'7. 511_CAR_Student_Counts_Sec'!$F1223))</f>
        <v>36</v>
      </c>
      <c r="J1223" s="82">
        <f>IF(ISBLANK($D1223),"",SUMIFS('8. 514 Details Included'!$I:$I,'8. 514 Details Included'!$A:$A,'7. 511_CAR_Student_Counts_Sec'!$A1223,'8. 514 Details Included'!$E:$E,'7. 511_CAR_Student_Counts_Sec'!$D1223,'8. 514 Details Included'!$D:$D,'7. 511_CAR_Student_Counts_Sec'!J$1,'8. 514 Details Included'!$G:$G,'7. 511_CAR_Student_Counts_Sec'!$F1223))</f>
        <v>0</v>
      </c>
      <c r="K1223" s="82">
        <f>IF(ISBLANK($D1223),"",SUMIFS('8. 514 Details Included'!$I:$I,'8. 514 Details Included'!$A:$A,'7. 511_CAR_Student_Counts_Sec'!$A1223,'8. 514 Details Included'!$E:$E,'7. 511_CAR_Student_Counts_Sec'!$D1223,'8. 514 Details Included'!$D:$D,'7. 511_CAR_Student_Counts_Sec'!K$1,'8. 514 Details Included'!$G:$G,'7. 511_CAR_Student_Counts_Sec'!$F1223))</f>
        <v>0</v>
      </c>
      <c r="L1223" s="82">
        <f>IF(ISBLANK($D1223),"",SUMIFS('8. 514 Details Included'!$I:$I,'8. 514 Details Included'!$A:$A,'7. 511_CAR_Student_Counts_Sec'!$A1223,'8. 514 Details Included'!$E:$E,'7. 511_CAR_Student_Counts_Sec'!$D1223,'8. 514 Details Included'!$D:$D,'7. 511_CAR_Student_Counts_Sec'!L$1,'8. 514 Details Included'!$G:$G,'7. 511_CAR_Student_Counts_Sec'!$F1223))</f>
        <v>0</v>
      </c>
      <c r="M1223" s="82">
        <f>IF(ISBLANK($D1223),"",SUMIFS('8. 514 Details Included'!$I:$I,'8. 514 Details Included'!$A:$A,'7. 511_CAR_Student_Counts_Sec'!$A1223,'8. 514 Details Included'!$E:$E,'7. 511_CAR_Student_Counts_Sec'!$D1223,'8. 514 Details Included'!$D:$D,'7. 511_CAR_Student_Counts_Sec'!M$1,'8. 514 Details Included'!$G:$G,'7. 511_CAR_Student_Counts_Sec'!$F1223))</f>
        <v>0</v>
      </c>
      <c r="N1223" s="82">
        <f>IF(ISBLANK($D1223),"",SUMIFS('8. 514 Details Included'!$I:$I,'8. 514 Details Included'!$A:$A,'7. 511_CAR_Student_Counts_Sec'!$A1223,'8. 514 Details Included'!$E:$E,'7. 511_CAR_Student_Counts_Sec'!$D1223,'8. 514 Details Included'!$D:$D,'7. 511_CAR_Student_Counts_Sec'!N$1,'8. 514 Details Included'!$G:$G,'7. 511_CAR_Student_Counts_Sec'!$F1223))</f>
        <v>0</v>
      </c>
      <c r="O1223" s="81">
        <f t="shared" si="57"/>
        <v>36</v>
      </c>
      <c r="P1223" s="81">
        <f t="shared" si="58"/>
        <v>0</v>
      </c>
      <c r="Q1223" s="81" t="str">
        <f t="shared" si="59"/>
        <v>6-8</v>
      </c>
    </row>
    <row r="1224" spans="1:17" ht="15" outlineLevel="4" x14ac:dyDescent="0.2">
      <c r="A1224" s="85">
        <v>232</v>
      </c>
      <c r="B1224" s="86" t="s">
        <v>1109</v>
      </c>
      <c r="C1224" s="86" t="s">
        <v>1169</v>
      </c>
      <c r="D1224" s="85">
        <v>112</v>
      </c>
      <c r="E1224" s="86" t="s">
        <v>1573</v>
      </c>
      <c r="F1224" s="85">
        <v>7</v>
      </c>
      <c r="G1224" s="85">
        <v>30</v>
      </c>
      <c r="H1224" s="82">
        <f>IF(ISBLANK($D1224),"",SUMIFS('8. 514 Details Included'!$I:$I,'8. 514 Details Included'!$A:$A,'7. 511_CAR_Student_Counts_Sec'!$A1224,'8. 514 Details Included'!$E:$E,'7. 511_CAR_Student_Counts_Sec'!$D1224,'8. 514 Details Included'!$D:$D,'7. 511_CAR_Student_Counts_Sec'!H$1,'8. 514 Details Included'!$G:$G,'7. 511_CAR_Student_Counts_Sec'!$F1224))</f>
        <v>0</v>
      </c>
      <c r="I1224" s="82">
        <f>IF(ISBLANK($D1224),"",SUMIFS('8. 514 Details Included'!$I:$I,'8. 514 Details Included'!$A:$A,'7. 511_CAR_Student_Counts_Sec'!$A1224,'8. 514 Details Included'!$E:$E,'7. 511_CAR_Student_Counts_Sec'!$D1224,'8. 514 Details Included'!$D:$D,'7. 511_CAR_Student_Counts_Sec'!I$1,'8. 514 Details Included'!$G:$G,'7. 511_CAR_Student_Counts_Sec'!$F1224))</f>
        <v>30</v>
      </c>
      <c r="J1224" s="82">
        <f>IF(ISBLANK($D1224),"",SUMIFS('8. 514 Details Included'!$I:$I,'8. 514 Details Included'!$A:$A,'7. 511_CAR_Student_Counts_Sec'!$A1224,'8. 514 Details Included'!$E:$E,'7. 511_CAR_Student_Counts_Sec'!$D1224,'8. 514 Details Included'!$D:$D,'7. 511_CAR_Student_Counts_Sec'!J$1,'8. 514 Details Included'!$G:$G,'7. 511_CAR_Student_Counts_Sec'!$F1224))</f>
        <v>0</v>
      </c>
      <c r="K1224" s="82">
        <f>IF(ISBLANK($D1224),"",SUMIFS('8. 514 Details Included'!$I:$I,'8. 514 Details Included'!$A:$A,'7. 511_CAR_Student_Counts_Sec'!$A1224,'8. 514 Details Included'!$E:$E,'7. 511_CAR_Student_Counts_Sec'!$D1224,'8. 514 Details Included'!$D:$D,'7. 511_CAR_Student_Counts_Sec'!K$1,'8. 514 Details Included'!$G:$G,'7. 511_CAR_Student_Counts_Sec'!$F1224))</f>
        <v>0</v>
      </c>
      <c r="L1224" s="82">
        <f>IF(ISBLANK($D1224),"",SUMIFS('8. 514 Details Included'!$I:$I,'8. 514 Details Included'!$A:$A,'7. 511_CAR_Student_Counts_Sec'!$A1224,'8. 514 Details Included'!$E:$E,'7. 511_CAR_Student_Counts_Sec'!$D1224,'8. 514 Details Included'!$D:$D,'7. 511_CAR_Student_Counts_Sec'!L$1,'8. 514 Details Included'!$G:$G,'7. 511_CAR_Student_Counts_Sec'!$F1224))</f>
        <v>0</v>
      </c>
      <c r="M1224" s="82">
        <f>IF(ISBLANK($D1224),"",SUMIFS('8. 514 Details Included'!$I:$I,'8. 514 Details Included'!$A:$A,'7. 511_CAR_Student_Counts_Sec'!$A1224,'8. 514 Details Included'!$E:$E,'7. 511_CAR_Student_Counts_Sec'!$D1224,'8. 514 Details Included'!$D:$D,'7. 511_CAR_Student_Counts_Sec'!M$1,'8. 514 Details Included'!$G:$G,'7. 511_CAR_Student_Counts_Sec'!$F1224))</f>
        <v>0</v>
      </c>
      <c r="N1224" s="82">
        <f>IF(ISBLANK($D1224),"",SUMIFS('8. 514 Details Included'!$I:$I,'8. 514 Details Included'!$A:$A,'7. 511_CAR_Student_Counts_Sec'!$A1224,'8. 514 Details Included'!$E:$E,'7. 511_CAR_Student_Counts_Sec'!$D1224,'8. 514 Details Included'!$D:$D,'7. 511_CAR_Student_Counts_Sec'!N$1,'8. 514 Details Included'!$G:$G,'7. 511_CAR_Student_Counts_Sec'!$F1224))</f>
        <v>0</v>
      </c>
      <c r="O1224" s="81">
        <f t="shared" si="57"/>
        <v>30</v>
      </c>
      <c r="P1224" s="81">
        <f t="shared" si="58"/>
        <v>0</v>
      </c>
      <c r="Q1224" s="81" t="str">
        <f t="shared" si="59"/>
        <v>6-8</v>
      </c>
    </row>
    <row r="1225" spans="1:17" ht="15" outlineLevel="4" x14ac:dyDescent="0.2">
      <c r="A1225" s="85">
        <v>232</v>
      </c>
      <c r="B1225" s="86" t="s">
        <v>1109</v>
      </c>
      <c r="C1225" s="86" t="s">
        <v>1169</v>
      </c>
      <c r="D1225" s="85">
        <v>59</v>
      </c>
      <c r="E1225" s="86" t="s">
        <v>1572</v>
      </c>
      <c r="F1225" s="85">
        <v>1</v>
      </c>
      <c r="G1225" s="85">
        <v>33</v>
      </c>
      <c r="H1225" s="82">
        <f>IF(ISBLANK($D1225),"",SUMIFS('8. 514 Details Included'!$I:$I,'8. 514 Details Included'!$A:$A,'7. 511_CAR_Student_Counts_Sec'!$A1225,'8. 514 Details Included'!$E:$E,'7. 511_CAR_Student_Counts_Sec'!$D1225,'8. 514 Details Included'!$D:$D,'7. 511_CAR_Student_Counts_Sec'!H$1,'8. 514 Details Included'!$G:$G,'7. 511_CAR_Student_Counts_Sec'!$F1225))</f>
        <v>0</v>
      </c>
      <c r="I1225" s="82">
        <f>IF(ISBLANK($D1225),"",SUMIFS('8. 514 Details Included'!$I:$I,'8. 514 Details Included'!$A:$A,'7. 511_CAR_Student_Counts_Sec'!$A1225,'8. 514 Details Included'!$E:$E,'7. 511_CAR_Student_Counts_Sec'!$D1225,'8. 514 Details Included'!$D:$D,'7. 511_CAR_Student_Counts_Sec'!I$1,'8. 514 Details Included'!$G:$G,'7. 511_CAR_Student_Counts_Sec'!$F1225))</f>
        <v>0</v>
      </c>
      <c r="J1225" s="82">
        <f>IF(ISBLANK($D1225),"",SUMIFS('8. 514 Details Included'!$I:$I,'8. 514 Details Included'!$A:$A,'7. 511_CAR_Student_Counts_Sec'!$A1225,'8. 514 Details Included'!$E:$E,'7. 511_CAR_Student_Counts_Sec'!$D1225,'8. 514 Details Included'!$D:$D,'7. 511_CAR_Student_Counts_Sec'!J$1,'8. 514 Details Included'!$G:$G,'7. 511_CAR_Student_Counts_Sec'!$F1225))</f>
        <v>0</v>
      </c>
      <c r="K1225" s="82">
        <f>IF(ISBLANK($D1225),"",SUMIFS('8. 514 Details Included'!$I:$I,'8. 514 Details Included'!$A:$A,'7. 511_CAR_Student_Counts_Sec'!$A1225,'8. 514 Details Included'!$E:$E,'7. 511_CAR_Student_Counts_Sec'!$D1225,'8. 514 Details Included'!$D:$D,'7. 511_CAR_Student_Counts_Sec'!K$1,'8. 514 Details Included'!$G:$G,'7. 511_CAR_Student_Counts_Sec'!$F1225))</f>
        <v>0</v>
      </c>
      <c r="L1225" s="82">
        <f>IF(ISBLANK($D1225),"",SUMIFS('8. 514 Details Included'!$I:$I,'8. 514 Details Included'!$A:$A,'7. 511_CAR_Student_Counts_Sec'!$A1225,'8. 514 Details Included'!$E:$E,'7. 511_CAR_Student_Counts_Sec'!$D1225,'8. 514 Details Included'!$D:$D,'7. 511_CAR_Student_Counts_Sec'!L$1,'8. 514 Details Included'!$G:$G,'7. 511_CAR_Student_Counts_Sec'!$F1225))</f>
        <v>33</v>
      </c>
      <c r="M1225" s="82">
        <f>IF(ISBLANK($D1225),"",SUMIFS('8. 514 Details Included'!$I:$I,'8. 514 Details Included'!$A:$A,'7. 511_CAR_Student_Counts_Sec'!$A1225,'8. 514 Details Included'!$E:$E,'7. 511_CAR_Student_Counts_Sec'!$D1225,'8. 514 Details Included'!$D:$D,'7. 511_CAR_Student_Counts_Sec'!M$1,'8. 514 Details Included'!$G:$G,'7. 511_CAR_Student_Counts_Sec'!$F1225))</f>
        <v>0</v>
      </c>
      <c r="N1225" s="82">
        <f>IF(ISBLANK($D1225),"",SUMIFS('8. 514 Details Included'!$I:$I,'8. 514 Details Included'!$A:$A,'7. 511_CAR_Student_Counts_Sec'!$A1225,'8. 514 Details Included'!$E:$E,'7. 511_CAR_Student_Counts_Sec'!$D1225,'8. 514 Details Included'!$D:$D,'7. 511_CAR_Student_Counts_Sec'!N$1,'8. 514 Details Included'!$G:$G,'7. 511_CAR_Student_Counts_Sec'!$F1225))</f>
        <v>0</v>
      </c>
      <c r="O1225" s="81">
        <f t="shared" si="57"/>
        <v>0</v>
      </c>
      <c r="P1225" s="81">
        <f t="shared" si="58"/>
        <v>33</v>
      </c>
      <c r="Q1225" s="81" t="str">
        <f t="shared" si="59"/>
        <v>9-12</v>
      </c>
    </row>
    <row r="1226" spans="1:17" ht="15" outlineLevel="4" x14ac:dyDescent="0.2">
      <c r="A1226" s="85">
        <v>232</v>
      </c>
      <c r="B1226" s="86" t="s">
        <v>1109</v>
      </c>
      <c r="C1226" s="86" t="s">
        <v>1169</v>
      </c>
      <c r="D1226" s="85">
        <v>59</v>
      </c>
      <c r="E1226" s="86" t="s">
        <v>1572</v>
      </c>
      <c r="F1226" s="85">
        <v>2</v>
      </c>
      <c r="G1226" s="85">
        <v>24</v>
      </c>
      <c r="H1226" s="82">
        <f>IF(ISBLANK($D1226),"",SUMIFS('8. 514 Details Included'!$I:$I,'8. 514 Details Included'!$A:$A,'7. 511_CAR_Student_Counts_Sec'!$A1226,'8. 514 Details Included'!$E:$E,'7. 511_CAR_Student_Counts_Sec'!$D1226,'8. 514 Details Included'!$D:$D,'7. 511_CAR_Student_Counts_Sec'!H$1,'8. 514 Details Included'!$G:$G,'7. 511_CAR_Student_Counts_Sec'!$F1226))</f>
        <v>0</v>
      </c>
      <c r="I1226" s="82">
        <f>IF(ISBLANK($D1226),"",SUMIFS('8. 514 Details Included'!$I:$I,'8. 514 Details Included'!$A:$A,'7. 511_CAR_Student_Counts_Sec'!$A1226,'8. 514 Details Included'!$E:$E,'7. 511_CAR_Student_Counts_Sec'!$D1226,'8. 514 Details Included'!$D:$D,'7. 511_CAR_Student_Counts_Sec'!I$1,'8. 514 Details Included'!$G:$G,'7. 511_CAR_Student_Counts_Sec'!$F1226))</f>
        <v>0</v>
      </c>
      <c r="J1226" s="82">
        <f>IF(ISBLANK($D1226),"",SUMIFS('8. 514 Details Included'!$I:$I,'8. 514 Details Included'!$A:$A,'7. 511_CAR_Student_Counts_Sec'!$A1226,'8. 514 Details Included'!$E:$E,'7. 511_CAR_Student_Counts_Sec'!$D1226,'8. 514 Details Included'!$D:$D,'7. 511_CAR_Student_Counts_Sec'!J$1,'8. 514 Details Included'!$G:$G,'7. 511_CAR_Student_Counts_Sec'!$F1226))</f>
        <v>0</v>
      </c>
      <c r="K1226" s="82">
        <f>IF(ISBLANK($D1226),"",SUMIFS('8. 514 Details Included'!$I:$I,'8. 514 Details Included'!$A:$A,'7. 511_CAR_Student_Counts_Sec'!$A1226,'8. 514 Details Included'!$E:$E,'7. 511_CAR_Student_Counts_Sec'!$D1226,'8. 514 Details Included'!$D:$D,'7. 511_CAR_Student_Counts_Sec'!K$1,'8. 514 Details Included'!$G:$G,'7. 511_CAR_Student_Counts_Sec'!$F1226))</f>
        <v>0</v>
      </c>
      <c r="L1226" s="82">
        <f>IF(ISBLANK($D1226),"",SUMIFS('8. 514 Details Included'!$I:$I,'8. 514 Details Included'!$A:$A,'7. 511_CAR_Student_Counts_Sec'!$A1226,'8. 514 Details Included'!$E:$E,'7. 511_CAR_Student_Counts_Sec'!$D1226,'8. 514 Details Included'!$D:$D,'7. 511_CAR_Student_Counts_Sec'!L$1,'8. 514 Details Included'!$G:$G,'7. 511_CAR_Student_Counts_Sec'!$F1226))</f>
        <v>21</v>
      </c>
      <c r="M1226" s="82">
        <f>IF(ISBLANK($D1226),"",SUMIFS('8. 514 Details Included'!$I:$I,'8. 514 Details Included'!$A:$A,'7. 511_CAR_Student_Counts_Sec'!$A1226,'8. 514 Details Included'!$E:$E,'7. 511_CAR_Student_Counts_Sec'!$D1226,'8. 514 Details Included'!$D:$D,'7. 511_CAR_Student_Counts_Sec'!M$1,'8. 514 Details Included'!$G:$G,'7. 511_CAR_Student_Counts_Sec'!$F1226))</f>
        <v>3</v>
      </c>
      <c r="N1226" s="82">
        <f>IF(ISBLANK($D1226),"",SUMIFS('8. 514 Details Included'!$I:$I,'8. 514 Details Included'!$A:$A,'7. 511_CAR_Student_Counts_Sec'!$A1226,'8. 514 Details Included'!$E:$E,'7. 511_CAR_Student_Counts_Sec'!$D1226,'8. 514 Details Included'!$D:$D,'7. 511_CAR_Student_Counts_Sec'!N$1,'8. 514 Details Included'!$G:$G,'7. 511_CAR_Student_Counts_Sec'!$F1226))</f>
        <v>0</v>
      </c>
      <c r="O1226" s="81">
        <f t="shared" si="57"/>
        <v>0</v>
      </c>
      <c r="P1226" s="81">
        <f t="shared" si="58"/>
        <v>24</v>
      </c>
      <c r="Q1226" s="81" t="str">
        <f t="shared" si="59"/>
        <v>9-12</v>
      </c>
    </row>
    <row r="1227" spans="1:17" ht="15" outlineLevel="4" x14ac:dyDescent="0.2">
      <c r="A1227" s="85">
        <v>232</v>
      </c>
      <c r="B1227" s="86" t="s">
        <v>1109</v>
      </c>
      <c r="C1227" s="86" t="s">
        <v>1169</v>
      </c>
      <c r="D1227" s="85">
        <v>59</v>
      </c>
      <c r="E1227" s="86" t="s">
        <v>1572</v>
      </c>
      <c r="F1227" s="85">
        <v>3</v>
      </c>
      <c r="G1227" s="85">
        <v>7</v>
      </c>
      <c r="H1227" s="82">
        <f>IF(ISBLANK($D1227),"",SUMIFS('8. 514 Details Included'!$I:$I,'8. 514 Details Included'!$A:$A,'7. 511_CAR_Student_Counts_Sec'!$A1227,'8. 514 Details Included'!$E:$E,'7. 511_CAR_Student_Counts_Sec'!$D1227,'8. 514 Details Included'!$D:$D,'7. 511_CAR_Student_Counts_Sec'!H$1,'8. 514 Details Included'!$G:$G,'7. 511_CAR_Student_Counts_Sec'!$F1227))</f>
        <v>0</v>
      </c>
      <c r="I1227" s="82">
        <f>IF(ISBLANK($D1227),"",SUMIFS('8. 514 Details Included'!$I:$I,'8. 514 Details Included'!$A:$A,'7. 511_CAR_Student_Counts_Sec'!$A1227,'8. 514 Details Included'!$E:$E,'7. 511_CAR_Student_Counts_Sec'!$D1227,'8. 514 Details Included'!$D:$D,'7. 511_CAR_Student_Counts_Sec'!I$1,'8. 514 Details Included'!$G:$G,'7. 511_CAR_Student_Counts_Sec'!$F1227))</f>
        <v>0</v>
      </c>
      <c r="J1227" s="82">
        <f>IF(ISBLANK($D1227),"",SUMIFS('8. 514 Details Included'!$I:$I,'8. 514 Details Included'!$A:$A,'7. 511_CAR_Student_Counts_Sec'!$A1227,'8. 514 Details Included'!$E:$E,'7. 511_CAR_Student_Counts_Sec'!$D1227,'8. 514 Details Included'!$D:$D,'7. 511_CAR_Student_Counts_Sec'!J$1,'8. 514 Details Included'!$G:$G,'7. 511_CAR_Student_Counts_Sec'!$F1227))</f>
        <v>0</v>
      </c>
      <c r="K1227" s="82">
        <f>IF(ISBLANK($D1227),"",SUMIFS('8. 514 Details Included'!$I:$I,'8. 514 Details Included'!$A:$A,'7. 511_CAR_Student_Counts_Sec'!$A1227,'8. 514 Details Included'!$E:$E,'7. 511_CAR_Student_Counts_Sec'!$D1227,'8. 514 Details Included'!$D:$D,'7. 511_CAR_Student_Counts_Sec'!K$1,'8. 514 Details Included'!$G:$G,'7. 511_CAR_Student_Counts_Sec'!$F1227))</f>
        <v>0</v>
      </c>
      <c r="L1227" s="82">
        <f>IF(ISBLANK($D1227),"",SUMIFS('8. 514 Details Included'!$I:$I,'8. 514 Details Included'!$A:$A,'7. 511_CAR_Student_Counts_Sec'!$A1227,'8. 514 Details Included'!$E:$E,'7. 511_CAR_Student_Counts_Sec'!$D1227,'8. 514 Details Included'!$D:$D,'7. 511_CAR_Student_Counts_Sec'!L$1,'8. 514 Details Included'!$G:$G,'7. 511_CAR_Student_Counts_Sec'!$F1227))</f>
        <v>0</v>
      </c>
      <c r="M1227" s="82">
        <f>IF(ISBLANK($D1227),"",SUMIFS('8. 514 Details Included'!$I:$I,'8. 514 Details Included'!$A:$A,'7. 511_CAR_Student_Counts_Sec'!$A1227,'8. 514 Details Included'!$E:$E,'7. 511_CAR_Student_Counts_Sec'!$D1227,'8. 514 Details Included'!$D:$D,'7. 511_CAR_Student_Counts_Sec'!M$1,'8. 514 Details Included'!$G:$G,'7. 511_CAR_Student_Counts_Sec'!$F1227))</f>
        <v>0</v>
      </c>
      <c r="N1227" s="82">
        <f>IF(ISBLANK($D1227),"",SUMIFS('8. 514 Details Included'!$I:$I,'8. 514 Details Included'!$A:$A,'7. 511_CAR_Student_Counts_Sec'!$A1227,'8. 514 Details Included'!$E:$E,'7. 511_CAR_Student_Counts_Sec'!$D1227,'8. 514 Details Included'!$D:$D,'7. 511_CAR_Student_Counts_Sec'!N$1,'8. 514 Details Included'!$G:$G,'7. 511_CAR_Student_Counts_Sec'!$F1227))</f>
        <v>7</v>
      </c>
      <c r="O1227" s="81">
        <f t="shared" si="57"/>
        <v>0</v>
      </c>
      <c r="P1227" s="81">
        <f t="shared" si="58"/>
        <v>7</v>
      </c>
      <c r="Q1227" s="81" t="str">
        <f t="shared" si="59"/>
        <v>9-12</v>
      </c>
    </row>
    <row r="1228" spans="1:17" ht="15" outlineLevel="4" x14ac:dyDescent="0.2">
      <c r="A1228" s="85">
        <v>232</v>
      </c>
      <c r="B1228" s="86" t="s">
        <v>1109</v>
      </c>
      <c r="C1228" s="86" t="s">
        <v>1169</v>
      </c>
      <c r="D1228" s="85">
        <v>59</v>
      </c>
      <c r="E1228" s="86" t="s">
        <v>1572</v>
      </c>
      <c r="F1228" s="85">
        <v>4</v>
      </c>
      <c r="G1228" s="85">
        <v>23</v>
      </c>
      <c r="H1228" s="82">
        <f>IF(ISBLANK($D1228),"",SUMIFS('8. 514 Details Included'!$I:$I,'8. 514 Details Included'!$A:$A,'7. 511_CAR_Student_Counts_Sec'!$A1228,'8. 514 Details Included'!$E:$E,'7. 511_CAR_Student_Counts_Sec'!$D1228,'8. 514 Details Included'!$D:$D,'7. 511_CAR_Student_Counts_Sec'!H$1,'8. 514 Details Included'!$G:$G,'7. 511_CAR_Student_Counts_Sec'!$F1228))</f>
        <v>0</v>
      </c>
      <c r="I1228" s="82">
        <f>IF(ISBLANK($D1228),"",SUMIFS('8. 514 Details Included'!$I:$I,'8. 514 Details Included'!$A:$A,'7. 511_CAR_Student_Counts_Sec'!$A1228,'8. 514 Details Included'!$E:$E,'7. 511_CAR_Student_Counts_Sec'!$D1228,'8. 514 Details Included'!$D:$D,'7. 511_CAR_Student_Counts_Sec'!I$1,'8. 514 Details Included'!$G:$G,'7. 511_CAR_Student_Counts_Sec'!$F1228))</f>
        <v>0</v>
      </c>
      <c r="J1228" s="82">
        <f>IF(ISBLANK($D1228),"",SUMIFS('8. 514 Details Included'!$I:$I,'8. 514 Details Included'!$A:$A,'7. 511_CAR_Student_Counts_Sec'!$A1228,'8. 514 Details Included'!$E:$E,'7. 511_CAR_Student_Counts_Sec'!$D1228,'8. 514 Details Included'!$D:$D,'7. 511_CAR_Student_Counts_Sec'!J$1,'8. 514 Details Included'!$G:$G,'7. 511_CAR_Student_Counts_Sec'!$F1228))</f>
        <v>0</v>
      </c>
      <c r="K1228" s="82">
        <f>IF(ISBLANK($D1228),"",SUMIFS('8. 514 Details Included'!$I:$I,'8. 514 Details Included'!$A:$A,'7. 511_CAR_Student_Counts_Sec'!$A1228,'8. 514 Details Included'!$E:$E,'7. 511_CAR_Student_Counts_Sec'!$D1228,'8. 514 Details Included'!$D:$D,'7. 511_CAR_Student_Counts_Sec'!K$1,'8. 514 Details Included'!$G:$G,'7. 511_CAR_Student_Counts_Sec'!$F1228))</f>
        <v>0</v>
      </c>
      <c r="L1228" s="82">
        <f>IF(ISBLANK($D1228),"",SUMIFS('8. 514 Details Included'!$I:$I,'8. 514 Details Included'!$A:$A,'7. 511_CAR_Student_Counts_Sec'!$A1228,'8. 514 Details Included'!$E:$E,'7. 511_CAR_Student_Counts_Sec'!$D1228,'8. 514 Details Included'!$D:$D,'7. 511_CAR_Student_Counts_Sec'!L$1,'8. 514 Details Included'!$G:$G,'7. 511_CAR_Student_Counts_Sec'!$F1228))</f>
        <v>0</v>
      </c>
      <c r="M1228" s="82">
        <f>IF(ISBLANK($D1228),"",SUMIFS('8. 514 Details Included'!$I:$I,'8. 514 Details Included'!$A:$A,'7. 511_CAR_Student_Counts_Sec'!$A1228,'8. 514 Details Included'!$E:$E,'7. 511_CAR_Student_Counts_Sec'!$D1228,'8. 514 Details Included'!$D:$D,'7. 511_CAR_Student_Counts_Sec'!M$1,'8. 514 Details Included'!$G:$G,'7. 511_CAR_Student_Counts_Sec'!$F1228))</f>
        <v>0</v>
      </c>
      <c r="N1228" s="82">
        <f>IF(ISBLANK($D1228),"",SUMIFS('8. 514 Details Included'!$I:$I,'8. 514 Details Included'!$A:$A,'7. 511_CAR_Student_Counts_Sec'!$A1228,'8. 514 Details Included'!$E:$E,'7. 511_CAR_Student_Counts_Sec'!$D1228,'8. 514 Details Included'!$D:$D,'7. 511_CAR_Student_Counts_Sec'!N$1,'8. 514 Details Included'!$G:$G,'7. 511_CAR_Student_Counts_Sec'!$F1228))</f>
        <v>23</v>
      </c>
      <c r="O1228" s="81">
        <f t="shared" si="57"/>
        <v>0</v>
      </c>
      <c r="P1228" s="81">
        <f t="shared" si="58"/>
        <v>23</v>
      </c>
      <c r="Q1228" s="81" t="str">
        <f t="shared" si="59"/>
        <v>9-12</v>
      </c>
    </row>
    <row r="1229" spans="1:17" ht="15" outlineLevel="4" x14ac:dyDescent="0.2">
      <c r="A1229" s="85">
        <v>232</v>
      </c>
      <c r="B1229" s="86" t="s">
        <v>1109</v>
      </c>
      <c r="C1229" s="86" t="s">
        <v>1169</v>
      </c>
      <c r="D1229" s="85">
        <v>73</v>
      </c>
      <c r="E1229" s="86" t="s">
        <v>1571</v>
      </c>
      <c r="F1229" s="85">
        <v>1</v>
      </c>
      <c r="G1229" s="85">
        <v>17</v>
      </c>
      <c r="H1229" s="82">
        <f>IF(ISBLANK($D1229),"",SUMIFS('8. 514 Details Included'!$I:$I,'8. 514 Details Included'!$A:$A,'7. 511_CAR_Student_Counts_Sec'!$A1229,'8. 514 Details Included'!$E:$E,'7. 511_CAR_Student_Counts_Sec'!$D1229,'8. 514 Details Included'!$D:$D,'7. 511_CAR_Student_Counts_Sec'!H$1,'8. 514 Details Included'!$G:$G,'7. 511_CAR_Student_Counts_Sec'!$F1229))</f>
        <v>0</v>
      </c>
      <c r="I1229" s="82">
        <f>IF(ISBLANK($D1229),"",SUMIFS('8. 514 Details Included'!$I:$I,'8. 514 Details Included'!$A:$A,'7. 511_CAR_Student_Counts_Sec'!$A1229,'8. 514 Details Included'!$E:$E,'7. 511_CAR_Student_Counts_Sec'!$D1229,'8. 514 Details Included'!$D:$D,'7. 511_CAR_Student_Counts_Sec'!I$1,'8. 514 Details Included'!$G:$G,'7. 511_CAR_Student_Counts_Sec'!$F1229))</f>
        <v>0</v>
      </c>
      <c r="J1229" s="82">
        <f>IF(ISBLANK($D1229),"",SUMIFS('8. 514 Details Included'!$I:$I,'8. 514 Details Included'!$A:$A,'7. 511_CAR_Student_Counts_Sec'!$A1229,'8. 514 Details Included'!$E:$E,'7. 511_CAR_Student_Counts_Sec'!$D1229,'8. 514 Details Included'!$D:$D,'7. 511_CAR_Student_Counts_Sec'!J$1,'8. 514 Details Included'!$G:$G,'7. 511_CAR_Student_Counts_Sec'!$F1229))</f>
        <v>0</v>
      </c>
      <c r="K1229" s="82">
        <f>IF(ISBLANK($D1229),"",SUMIFS('8. 514 Details Included'!$I:$I,'8. 514 Details Included'!$A:$A,'7. 511_CAR_Student_Counts_Sec'!$A1229,'8. 514 Details Included'!$E:$E,'7. 511_CAR_Student_Counts_Sec'!$D1229,'8. 514 Details Included'!$D:$D,'7. 511_CAR_Student_Counts_Sec'!K$1,'8. 514 Details Included'!$G:$G,'7. 511_CAR_Student_Counts_Sec'!$F1229))</f>
        <v>0</v>
      </c>
      <c r="L1229" s="82">
        <f>IF(ISBLANK($D1229),"",SUMIFS('8. 514 Details Included'!$I:$I,'8. 514 Details Included'!$A:$A,'7. 511_CAR_Student_Counts_Sec'!$A1229,'8. 514 Details Included'!$E:$E,'7. 511_CAR_Student_Counts_Sec'!$D1229,'8. 514 Details Included'!$D:$D,'7. 511_CAR_Student_Counts_Sec'!L$1,'8. 514 Details Included'!$G:$G,'7. 511_CAR_Student_Counts_Sec'!$F1229))</f>
        <v>0</v>
      </c>
      <c r="M1229" s="82">
        <f>IF(ISBLANK($D1229),"",SUMIFS('8. 514 Details Included'!$I:$I,'8. 514 Details Included'!$A:$A,'7. 511_CAR_Student_Counts_Sec'!$A1229,'8. 514 Details Included'!$E:$E,'7. 511_CAR_Student_Counts_Sec'!$D1229,'8. 514 Details Included'!$D:$D,'7. 511_CAR_Student_Counts_Sec'!M$1,'8. 514 Details Included'!$G:$G,'7. 511_CAR_Student_Counts_Sec'!$F1229))</f>
        <v>17</v>
      </c>
      <c r="N1229" s="82">
        <f>IF(ISBLANK($D1229),"",SUMIFS('8. 514 Details Included'!$I:$I,'8. 514 Details Included'!$A:$A,'7. 511_CAR_Student_Counts_Sec'!$A1229,'8. 514 Details Included'!$E:$E,'7. 511_CAR_Student_Counts_Sec'!$D1229,'8. 514 Details Included'!$D:$D,'7. 511_CAR_Student_Counts_Sec'!N$1,'8. 514 Details Included'!$G:$G,'7. 511_CAR_Student_Counts_Sec'!$F1229))</f>
        <v>0</v>
      </c>
      <c r="O1229" s="81">
        <f t="shared" si="57"/>
        <v>0</v>
      </c>
      <c r="P1229" s="81">
        <f t="shared" si="58"/>
        <v>17</v>
      </c>
      <c r="Q1229" s="81" t="str">
        <f t="shared" si="59"/>
        <v>9-12</v>
      </c>
    </row>
    <row r="1230" spans="1:17" ht="15" outlineLevel="4" x14ac:dyDescent="0.2">
      <c r="A1230" s="85">
        <v>232</v>
      </c>
      <c r="B1230" s="86" t="s">
        <v>1109</v>
      </c>
      <c r="C1230" s="86" t="s">
        <v>1169</v>
      </c>
      <c r="D1230" s="85">
        <v>73</v>
      </c>
      <c r="E1230" s="86" t="s">
        <v>1571</v>
      </c>
      <c r="F1230" s="85">
        <v>2</v>
      </c>
      <c r="G1230" s="85">
        <v>16</v>
      </c>
      <c r="H1230" s="82">
        <f>IF(ISBLANK($D1230),"",SUMIFS('8. 514 Details Included'!$I:$I,'8. 514 Details Included'!$A:$A,'7. 511_CAR_Student_Counts_Sec'!$A1230,'8. 514 Details Included'!$E:$E,'7. 511_CAR_Student_Counts_Sec'!$D1230,'8. 514 Details Included'!$D:$D,'7. 511_CAR_Student_Counts_Sec'!H$1,'8. 514 Details Included'!$G:$G,'7. 511_CAR_Student_Counts_Sec'!$F1230))</f>
        <v>0</v>
      </c>
      <c r="I1230" s="82">
        <f>IF(ISBLANK($D1230),"",SUMIFS('8. 514 Details Included'!$I:$I,'8. 514 Details Included'!$A:$A,'7. 511_CAR_Student_Counts_Sec'!$A1230,'8. 514 Details Included'!$E:$E,'7. 511_CAR_Student_Counts_Sec'!$D1230,'8. 514 Details Included'!$D:$D,'7. 511_CAR_Student_Counts_Sec'!I$1,'8. 514 Details Included'!$G:$G,'7. 511_CAR_Student_Counts_Sec'!$F1230))</f>
        <v>0</v>
      </c>
      <c r="J1230" s="82">
        <f>IF(ISBLANK($D1230),"",SUMIFS('8. 514 Details Included'!$I:$I,'8. 514 Details Included'!$A:$A,'7. 511_CAR_Student_Counts_Sec'!$A1230,'8. 514 Details Included'!$E:$E,'7. 511_CAR_Student_Counts_Sec'!$D1230,'8. 514 Details Included'!$D:$D,'7. 511_CAR_Student_Counts_Sec'!J$1,'8. 514 Details Included'!$G:$G,'7. 511_CAR_Student_Counts_Sec'!$F1230))</f>
        <v>0</v>
      </c>
      <c r="K1230" s="82">
        <f>IF(ISBLANK($D1230),"",SUMIFS('8. 514 Details Included'!$I:$I,'8. 514 Details Included'!$A:$A,'7. 511_CAR_Student_Counts_Sec'!$A1230,'8. 514 Details Included'!$E:$E,'7. 511_CAR_Student_Counts_Sec'!$D1230,'8. 514 Details Included'!$D:$D,'7. 511_CAR_Student_Counts_Sec'!K$1,'8. 514 Details Included'!$G:$G,'7. 511_CAR_Student_Counts_Sec'!$F1230))</f>
        <v>0</v>
      </c>
      <c r="L1230" s="82">
        <f>IF(ISBLANK($D1230),"",SUMIFS('8. 514 Details Included'!$I:$I,'8. 514 Details Included'!$A:$A,'7. 511_CAR_Student_Counts_Sec'!$A1230,'8. 514 Details Included'!$E:$E,'7. 511_CAR_Student_Counts_Sec'!$D1230,'8. 514 Details Included'!$D:$D,'7. 511_CAR_Student_Counts_Sec'!L$1,'8. 514 Details Included'!$G:$G,'7. 511_CAR_Student_Counts_Sec'!$F1230))</f>
        <v>0</v>
      </c>
      <c r="M1230" s="82">
        <f>IF(ISBLANK($D1230),"",SUMIFS('8. 514 Details Included'!$I:$I,'8. 514 Details Included'!$A:$A,'7. 511_CAR_Student_Counts_Sec'!$A1230,'8. 514 Details Included'!$E:$E,'7. 511_CAR_Student_Counts_Sec'!$D1230,'8. 514 Details Included'!$D:$D,'7. 511_CAR_Student_Counts_Sec'!M$1,'8. 514 Details Included'!$G:$G,'7. 511_CAR_Student_Counts_Sec'!$F1230))</f>
        <v>16</v>
      </c>
      <c r="N1230" s="82">
        <f>IF(ISBLANK($D1230),"",SUMIFS('8. 514 Details Included'!$I:$I,'8. 514 Details Included'!$A:$A,'7. 511_CAR_Student_Counts_Sec'!$A1230,'8. 514 Details Included'!$E:$E,'7. 511_CAR_Student_Counts_Sec'!$D1230,'8. 514 Details Included'!$D:$D,'7. 511_CAR_Student_Counts_Sec'!N$1,'8. 514 Details Included'!$G:$G,'7. 511_CAR_Student_Counts_Sec'!$F1230))</f>
        <v>0</v>
      </c>
      <c r="O1230" s="81">
        <f t="shared" si="57"/>
        <v>0</v>
      </c>
      <c r="P1230" s="81">
        <f t="shared" si="58"/>
        <v>16</v>
      </c>
      <c r="Q1230" s="81" t="str">
        <f t="shared" si="59"/>
        <v>9-12</v>
      </c>
    </row>
    <row r="1231" spans="1:17" ht="15" outlineLevel="4" x14ac:dyDescent="0.2">
      <c r="A1231" s="85">
        <v>232</v>
      </c>
      <c r="B1231" s="86" t="s">
        <v>1109</v>
      </c>
      <c r="C1231" s="86" t="s">
        <v>1169</v>
      </c>
      <c r="D1231" s="85">
        <v>73</v>
      </c>
      <c r="E1231" s="86" t="s">
        <v>1571</v>
      </c>
      <c r="F1231" s="85">
        <v>7</v>
      </c>
      <c r="G1231" s="85">
        <v>31</v>
      </c>
      <c r="H1231" s="82">
        <f>IF(ISBLANK($D1231),"",SUMIFS('8. 514 Details Included'!$I:$I,'8. 514 Details Included'!$A:$A,'7. 511_CAR_Student_Counts_Sec'!$A1231,'8. 514 Details Included'!$E:$E,'7. 511_CAR_Student_Counts_Sec'!$D1231,'8. 514 Details Included'!$D:$D,'7. 511_CAR_Student_Counts_Sec'!H$1,'8. 514 Details Included'!$G:$G,'7. 511_CAR_Student_Counts_Sec'!$F1231))</f>
        <v>0</v>
      </c>
      <c r="I1231" s="82">
        <f>IF(ISBLANK($D1231),"",SUMIFS('8. 514 Details Included'!$I:$I,'8. 514 Details Included'!$A:$A,'7. 511_CAR_Student_Counts_Sec'!$A1231,'8. 514 Details Included'!$E:$E,'7. 511_CAR_Student_Counts_Sec'!$D1231,'8. 514 Details Included'!$D:$D,'7. 511_CAR_Student_Counts_Sec'!I$1,'8. 514 Details Included'!$G:$G,'7. 511_CAR_Student_Counts_Sec'!$F1231))</f>
        <v>0</v>
      </c>
      <c r="J1231" s="82">
        <f>IF(ISBLANK($D1231),"",SUMIFS('8. 514 Details Included'!$I:$I,'8. 514 Details Included'!$A:$A,'7. 511_CAR_Student_Counts_Sec'!$A1231,'8. 514 Details Included'!$E:$E,'7. 511_CAR_Student_Counts_Sec'!$D1231,'8. 514 Details Included'!$D:$D,'7. 511_CAR_Student_Counts_Sec'!J$1,'8. 514 Details Included'!$G:$G,'7. 511_CAR_Student_Counts_Sec'!$F1231))</f>
        <v>0</v>
      </c>
      <c r="K1231" s="82">
        <f>IF(ISBLANK($D1231),"",SUMIFS('8. 514 Details Included'!$I:$I,'8. 514 Details Included'!$A:$A,'7. 511_CAR_Student_Counts_Sec'!$A1231,'8. 514 Details Included'!$E:$E,'7. 511_CAR_Student_Counts_Sec'!$D1231,'8. 514 Details Included'!$D:$D,'7. 511_CAR_Student_Counts_Sec'!K$1,'8. 514 Details Included'!$G:$G,'7. 511_CAR_Student_Counts_Sec'!$F1231))</f>
        <v>31</v>
      </c>
      <c r="L1231" s="82">
        <f>IF(ISBLANK($D1231),"",SUMIFS('8. 514 Details Included'!$I:$I,'8. 514 Details Included'!$A:$A,'7. 511_CAR_Student_Counts_Sec'!$A1231,'8. 514 Details Included'!$E:$E,'7. 511_CAR_Student_Counts_Sec'!$D1231,'8. 514 Details Included'!$D:$D,'7. 511_CAR_Student_Counts_Sec'!L$1,'8. 514 Details Included'!$G:$G,'7. 511_CAR_Student_Counts_Sec'!$F1231))</f>
        <v>0</v>
      </c>
      <c r="M1231" s="82">
        <f>IF(ISBLANK($D1231),"",SUMIFS('8. 514 Details Included'!$I:$I,'8. 514 Details Included'!$A:$A,'7. 511_CAR_Student_Counts_Sec'!$A1231,'8. 514 Details Included'!$E:$E,'7. 511_CAR_Student_Counts_Sec'!$D1231,'8. 514 Details Included'!$D:$D,'7. 511_CAR_Student_Counts_Sec'!M$1,'8. 514 Details Included'!$G:$G,'7. 511_CAR_Student_Counts_Sec'!$F1231))</f>
        <v>0</v>
      </c>
      <c r="N1231" s="82">
        <f>IF(ISBLANK($D1231),"",SUMIFS('8. 514 Details Included'!$I:$I,'8. 514 Details Included'!$A:$A,'7. 511_CAR_Student_Counts_Sec'!$A1231,'8. 514 Details Included'!$E:$E,'7. 511_CAR_Student_Counts_Sec'!$D1231,'8. 514 Details Included'!$D:$D,'7. 511_CAR_Student_Counts_Sec'!N$1,'8. 514 Details Included'!$G:$G,'7. 511_CAR_Student_Counts_Sec'!$F1231))</f>
        <v>0</v>
      </c>
      <c r="O1231" s="81">
        <f t="shared" si="57"/>
        <v>0</v>
      </c>
      <c r="P1231" s="81">
        <f t="shared" si="58"/>
        <v>31</v>
      </c>
      <c r="Q1231" s="81" t="str">
        <f t="shared" si="59"/>
        <v>9-12</v>
      </c>
    </row>
    <row r="1232" spans="1:17" ht="15" outlineLevel="4" x14ac:dyDescent="0.2">
      <c r="A1232" s="85">
        <v>232</v>
      </c>
      <c r="B1232" s="86" t="s">
        <v>1109</v>
      </c>
      <c r="C1232" s="86" t="s">
        <v>1169</v>
      </c>
      <c r="D1232" s="85">
        <v>93</v>
      </c>
      <c r="E1232" s="86" t="s">
        <v>1570</v>
      </c>
      <c r="F1232" s="85">
        <v>1</v>
      </c>
      <c r="G1232" s="85">
        <v>35</v>
      </c>
      <c r="H1232" s="82">
        <f>IF(ISBLANK($D1232),"",SUMIFS('8. 514 Details Included'!$I:$I,'8. 514 Details Included'!$A:$A,'7. 511_CAR_Student_Counts_Sec'!$A1232,'8. 514 Details Included'!$E:$E,'7. 511_CAR_Student_Counts_Sec'!$D1232,'8. 514 Details Included'!$D:$D,'7. 511_CAR_Student_Counts_Sec'!H$1,'8. 514 Details Included'!$G:$G,'7. 511_CAR_Student_Counts_Sec'!$F1232))</f>
        <v>0</v>
      </c>
      <c r="I1232" s="82">
        <f>IF(ISBLANK($D1232),"",SUMIFS('8. 514 Details Included'!$I:$I,'8. 514 Details Included'!$A:$A,'7. 511_CAR_Student_Counts_Sec'!$A1232,'8. 514 Details Included'!$E:$E,'7. 511_CAR_Student_Counts_Sec'!$D1232,'8. 514 Details Included'!$D:$D,'7. 511_CAR_Student_Counts_Sec'!I$1,'8. 514 Details Included'!$G:$G,'7. 511_CAR_Student_Counts_Sec'!$F1232))</f>
        <v>0</v>
      </c>
      <c r="J1232" s="82">
        <f>IF(ISBLANK($D1232),"",SUMIFS('8. 514 Details Included'!$I:$I,'8. 514 Details Included'!$A:$A,'7. 511_CAR_Student_Counts_Sec'!$A1232,'8. 514 Details Included'!$E:$E,'7. 511_CAR_Student_Counts_Sec'!$D1232,'8. 514 Details Included'!$D:$D,'7. 511_CAR_Student_Counts_Sec'!J$1,'8. 514 Details Included'!$G:$G,'7. 511_CAR_Student_Counts_Sec'!$F1232))</f>
        <v>35</v>
      </c>
      <c r="K1232" s="82">
        <f>IF(ISBLANK($D1232),"",SUMIFS('8. 514 Details Included'!$I:$I,'8. 514 Details Included'!$A:$A,'7. 511_CAR_Student_Counts_Sec'!$A1232,'8. 514 Details Included'!$E:$E,'7. 511_CAR_Student_Counts_Sec'!$D1232,'8. 514 Details Included'!$D:$D,'7. 511_CAR_Student_Counts_Sec'!K$1,'8. 514 Details Included'!$G:$G,'7. 511_CAR_Student_Counts_Sec'!$F1232))</f>
        <v>0</v>
      </c>
      <c r="L1232" s="82">
        <f>IF(ISBLANK($D1232),"",SUMIFS('8. 514 Details Included'!$I:$I,'8. 514 Details Included'!$A:$A,'7. 511_CAR_Student_Counts_Sec'!$A1232,'8. 514 Details Included'!$E:$E,'7. 511_CAR_Student_Counts_Sec'!$D1232,'8. 514 Details Included'!$D:$D,'7. 511_CAR_Student_Counts_Sec'!L$1,'8. 514 Details Included'!$G:$G,'7. 511_CAR_Student_Counts_Sec'!$F1232))</f>
        <v>0</v>
      </c>
      <c r="M1232" s="82">
        <f>IF(ISBLANK($D1232),"",SUMIFS('8. 514 Details Included'!$I:$I,'8. 514 Details Included'!$A:$A,'7. 511_CAR_Student_Counts_Sec'!$A1232,'8. 514 Details Included'!$E:$E,'7. 511_CAR_Student_Counts_Sec'!$D1232,'8. 514 Details Included'!$D:$D,'7. 511_CAR_Student_Counts_Sec'!M$1,'8. 514 Details Included'!$G:$G,'7. 511_CAR_Student_Counts_Sec'!$F1232))</f>
        <v>0</v>
      </c>
      <c r="N1232" s="82">
        <f>IF(ISBLANK($D1232),"",SUMIFS('8. 514 Details Included'!$I:$I,'8. 514 Details Included'!$A:$A,'7. 511_CAR_Student_Counts_Sec'!$A1232,'8. 514 Details Included'!$E:$E,'7. 511_CAR_Student_Counts_Sec'!$D1232,'8. 514 Details Included'!$D:$D,'7. 511_CAR_Student_Counts_Sec'!N$1,'8. 514 Details Included'!$G:$G,'7. 511_CAR_Student_Counts_Sec'!$F1232))</f>
        <v>0</v>
      </c>
      <c r="O1232" s="81">
        <f t="shared" si="57"/>
        <v>35</v>
      </c>
      <c r="P1232" s="81">
        <f t="shared" si="58"/>
        <v>0</v>
      </c>
      <c r="Q1232" s="81" t="str">
        <f t="shared" si="59"/>
        <v>6-8</v>
      </c>
    </row>
    <row r="1233" spans="1:17" ht="15" outlineLevel="4" x14ac:dyDescent="0.2">
      <c r="A1233" s="85">
        <v>232</v>
      </c>
      <c r="B1233" s="86" t="s">
        <v>1109</v>
      </c>
      <c r="C1233" s="86" t="s">
        <v>1169</v>
      </c>
      <c r="D1233" s="85">
        <v>93</v>
      </c>
      <c r="E1233" s="86" t="s">
        <v>1570</v>
      </c>
      <c r="F1233" s="85">
        <v>2</v>
      </c>
      <c r="G1233" s="85">
        <v>34</v>
      </c>
      <c r="H1233" s="82">
        <f>IF(ISBLANK($D1233),"",SUMIFS('8. 514 Details Included'!$I:$I,'8. 514 Details Included'!$A:$A,'7. 511_CAR_Student_Counts_Sec'!$A1233,'8. 514 Details Included'!$E:$E,'7. 511_CAR_Student_Counts_Sec'!$D1233,'8. 514 Details Included'!$D:$D,'7. 511_CAR_Student_Counts_Sec'!H$1,'8. 514 Details Included'!$G:$G,'7. 511_CAR_Student_Counts_Sec'!$F1233))</f>
        <v>0</v>
      </c>
      <c r="I1233" s="82">
        <f>IF(ISBLANK($D1233),"",SUMIFS('8. 514 Details Included'!$I:$I,'8. 514 Details Included'!$A:$A,'7. 511_CAR_Student_Counts_Sec'!$A1233,'8. 514 Details Included'!$E:$E,'7. 511_CAR_Student_Counts_Sec'!$D1233,'8. 514 Details Included'!$D:$D,'7. 511_CAR_Student_Counts_Sec'!I$1,'8. 514 Details Included'!$G:$G,'7. 511_CAR_Student_Counts_Sec'!$F1233))</f>
        <v>0</v>
      </c>
      <c r="J1233" s="82">
        <f>IF(ISBLANK($D1233),"",SUMIFS('8. 514 Details Included'!$I:$I,'8. 514 Details Included'!$A:$A,'7. 511_CAR_Student_Counts_Sec'!$A1233,'8. 514 Details Included'!$E:$E,'7. 511_CAR_Student_Counts_Sec'!$D1233,'8. 514 Details Included'!$D:$D,'7. 511_CAR_Student_Counts_Sec'!J$1,'8. 514 Details Included'!$G:$G,'7. 511_CAR_Student_Counts_Sec'!$F1233))</f>
        <v>34</v>
      </c>
      <c r="K1233" s="82">
        <f>IF(ISBLANK($D1233),"",SUMIFS('8. 514 Details Included'!$I:$I,'8. 514 Details Included'!$A:$A,'7. 511_CAR_Student_Counts_Sec'!$A1233,'8. 514 Details Included'!$E:$E,'7. 511_CAR_Student_Counts_Sec'!$D1233,'8. 514 Details Included'!$D:$D,'7. 511_CAR_Student_Counts_Sec'!K$1,'8. 514 Details Included'!$G:$G,'7. 511_CAR_Student_Counts_Sec'!$F1233))</f>
        <v>0</v>
      </c>
      <c r="L1233" s="82">
        <f>IF(ISBLANK($D1233),"",SUMIFS('8. 514 Details Included'!$I:$I,'8. 514 Details Included'!$A:$A,'7. 511_CAR_Student_Counts_Sec'!$A1233,'8. 514 Details Included'!$E:$E,'7. 511_CAR_Student_Counts_Sec'!$D1233,'8. 514 Details Included'!$D:$D,'7. 511_CAR_Student_Counts_Sec'!L$1,'8. 514 Details Included'!$G:$G,'7. 511_CAR_Student_Counts_Sec'!$F1233))</f>
        <v>0</v>
      </c>
      <c r="M1233" s="82">
        <f>IF(ISBLANK($D1233),"",SUMIFS('8. 514 Details Included'!$I:$I,'8. 514 Details Included'!$A:$A,'7. 511_CAR_Student_Counts_Sec'!$A1233,'8. 514 Details Included'!$E:$E,'7. 511_CAR_Student_Counts_Sec'!$D1233,'8. 514 Details Included'!$D:$D,'7. 511_CAR_Student_Counts_Sec'!M$1,'8. 514 Details Included'!$G:$G,'7. 511_CAR_Student_Counts_Sec'!$F1233))</f>
        <v>0</v>
      </c>
      <c r="N1233" s="82">
        <f>IF(ISBLANK($D1233),"",SUMIFS('8. 514 Details Included'!$I:$I,'8. 514 Details Included'!$A:$A,'7. 511_CAR_Student_Counts_Sec'!$A1233,'8. 514 Details Included'!$E:$E,'7. 511_CAR_Student_Counts_Sec'!$D1233,'8. 514 Details Included'!$D:$D,'7. 511_CAR_Student_Counts_Sec'!N$1,'8. 514 Details Included'!$G:$G,'7. 511_CAR_Student_Counts_Sec'!$F1233))</f>
        <v>0</v>
      </c>
      <c r="O1233" s="81">
        <f t="shared" si="57"/>
        <v>34</v>
      </c>
      <c r="P1233" s="81">
        <f t="shared" si="58"/>
        <v>0</v>
      </c>
      <c r="Q1233" s="81" t="str">
        <f t="shared" si="59"/>
        <v>6-8</v>
      </c>
    </row>
    <row r="1234" spans="1:17" ht="15" outlineLevel="4" x14ac:dyDescent="0.2">
      <c r="A1234" s="85">
        <v>232</v>
      </c>
      <c r="B1234" s="86" t="s">
        <v>1109</v>
      </c>
      <c r="C1234" s="86" t="s">
        <v>1169</v>
      </c>
      <c r="D1234" s="85">
        <v>93</v>
      </c>
      <c r="E1234" s="86" t="s">
        <v>1570</v>
      </c>
      <c r="F1234" s="85">
        <v>4</v>
      </c>
      <c r="G1234" s="85">
        <v>35</v>
      </c>
      <c r="H1234" s="82">
        <f>IF(ISBLANK($D1234),"",SUMIFS('8. 514 Details Included'!$I:$I,'8. 514 Details Included'!$A:$A,'7. 511_CAR_Student_Counts_Sec'!$A1234,'8. 514 Details Included'!$E:$E,'7. 511_CAR_Student_Counts_Sec'!$D1234,'8. 514 Details Included'!$D:$D,'7. 511_CAR_Student_Counts_Sec'!H$1,'8. 514 Details Included'!$G:$G,'7. 511_CAR_Student_Counts_Sec'!$F1234))</f>
        <v>0</v>
      </c>
      <c r="I1234" s="82">
        <f>IF(ISBLANK($D1234),"",SUMIFS('8. 514 Details Included'!$I:$I,'8. 514 Details Included'!$A:$A,'7. 511_CAR_Student_Counts_Sec'!$A1234,'8. 514 Details Included'!$E:$E,'7. 511_CAR_Student_Counts_Sec'!$D1234,'8. 514 Details Included'!$D:$D,'7. 511_CAR_Student_Counts_Sec'!I$1,'8. 514 Details Included'!$G:$G,'7. 511_CAR_Student_Counts_Sec'!$F1234))</f>
        <v>0</v>
      </c>
      <c r="J1234" s="82">
        <f>IF(ISBLANK($D1234),"",SUMIFS('8. 514 Details Included'!$I:$I,'8. 514 Details Included'!$A:$A,'7. 511_CAR_Student_Counts_Sec'!$A1234,'8. 514 Details Included'!$E:$E,'7. 511_CAR_Student_Counts_Sec'!$D1234,'8. 514 Details Included'!$D:$D,'7. 511_CAR_Student_Counts_Sec'!J$1,'8. 514 Details Included'!$G:$G,'7. 511_CAR_Student_Counts_Sec'!$F1234))</f>
        <v>0</v>
      </c>
      <c r="K1234" s="82">
        <f>IF(ISBLANK($D1234),"",SUMIFS('8. 514 Details Included'!$I:$I,'8. 514 Details Included'!$A:$A,'7. 511_CAR_Student_Counts_Sec'!$A1234,'8. 514 Details Included'!$E:$E,'7. 511_CAR_Student_Counts_Sec'!$D1234,'8. 514 Details Included'!$D:$D,'7. 511_CAR_Student_Counts_Sec'!K$1,'8. 514 Details Included'!$G:$G,'7. 511_CAR_Student_Counts_Sec'!$F1234))</f>
        <v>35</v>
      </c>
      <c r="L1234" s="82">
        <f>IF(ISBLANK($D1234),"",SUMIFS('8. 514 Details Included'!$I:$I,'8. 514 Details Included'!$A:$A,'7. 511_CAR_Student_Counts_Sec'!$A1234,'8. 514 Details Included'!$E:$E,'7. 511_CAR_Student_Counts_Sec'!$D1234,'8. 514 Details Included'!$D:$D,'7. 511_CAR_Student_Counts_Sec'!L$1,'8. 514 Details Included'!$G:$G,'7. 511_CAR_Student_Counts_Sec'!$F1234))</f>
        <v>0</v>
      </c>
      <c r="M1234" s="82">
        <f>IF(ISBLANK($D1234),"",SUMIFS('8. 514 Details Included'!$I:$I,'8. 514 Details Included'!$A:$A,'7. 511_CAR_Student_Counts_Sec'!$A1234,'8. 514 Details Included'!$E:$E,'7. 511_CAR_Student_Counts_Sec'!$D1234,'8. 514 Details Included'!$D:$D,'7. 511_CAR_Student_Counts_Sec'!M$1,'8. 514 Details Included'!$G:$G,'7. 511_CAR_Student_Counts_Sec'!$F1234))</f>
        <v>0</v>
      </c>
      <c r="N1234" s="82">
        <f>IF(ISBLANK($D1234),"",SUMIFS('8. 514 Details Included'!$I:$I,'8. 514 Details Included'!$A:$A,'7. 511_CAR_Student_Counts_Sec'!$A1234,'8. 514 Details Included'!$E:$E,'7. 511_CAR_Student_Counts_Sec'!$D1234,'8. 514 Details Included'!$D:$D,'7. 511_CAR_Student_Counts_Sec'!N$1,'8. 514 Details Included'!$G:$G,'7. 511_CAR_Student_Counts_Sec'!$F1234))</f>
        <v>0</v>
      </c>
      <c r="O1234" s="81">
        <f t="shared" si="57"/>
        <v>0</v>
      </c>
      <c r="P1234" s="81">
        <f t="shared" si="58"/>
        <v>35</v>
      </c>
      <c r="Q1234" s="81" t="str">
        <f t="shared" si="59"/>
        <v>9-12</v>
      </c>
    </row>
    <row r="1235" spans="1:17" ht="15" outlineLevel="4" x14ac:dyDescent="0.2">
      <c r="A1235" s="85">
        <v>232</v>
      </c>
      <c r="B1235" s="86" t="s">
        <v>1109</v>
      </c>
      <c r="C1235" s="86" t="s">
        <v>1169</v>
      </c>
      <c r="D1235" s="85">
        <v>93</v>
      </c>
      <c r="E1235" s="86" t="s">
        <v>1570</v>
      </c>
      <c r="F1235" s="85">
        <v>5</v>
      </c>
      <c r="G1235" s="85">
        <v>34</v>
      </c>
      <c r="H1235" s="82">
        <f>IF(ISBLANK($D1235),"",SUMIFS('8. 514 Details Included'!$I:$I,'8. 514 Details Included'!$A:$A,'7. 511_CAR_Student_Counts_Sec'!$A1235,'8. 514 Details Included'!$E:$E,'7. 511_CAR_Student_Counts_Sec'!$D1235,'8. 514 Details Included'!$D:$D,'7. 511_CAR_Student_Counts_Sec'!H$1,'8. 514 Details Included'!$G:$G,'7. 511_CAR_Student_Counts_Sec'!$F1235))</f>
        <v>0</v>
      </c>
      <c r="I1235" s="82">
        <f>IF(ISBLANK($D1235),"",SUMIFS('8. 514 Details Included'!$I:$I,'8. 514 Details Included'!$A:$A,'7. 511_CAR_Student_Counts_Sec'!$A1235,'8. 514 Details Included'!$E:$E,'7. 511_CAR_Student_Counts_Sec'!$D1235,'8. 514 Details Included'!$D:$D,'7. 511_CAR_Student_Counts_Sec'!I$1,'8. 514 Details Included'!$G:$G,'7. 511_CAR_Student_Counts_Sec'!$F1235))</f>
        <v>0</v>
      </c>
      <c r="J1235" s="82">
        <f>IF(ISBLANK($D1235),"",SUMIFS('8. 514 Details Included'!$I:$I,'8. 514 Details Included'!$A:$A,'7. 511_CAR_Student_Counts_Sec'!$A1235,'8. 514 Details Included'!$E:$E,'7. 511_CAR_Student_Counts_Sec'!$D1235,'8. 514 Details Included'!$D:$D,'7. 511_CAR_Student_Counts_Sec'!J$1,'8. 514 Details Included'!$G:$G,'7. 511_CAR_Student_Counts_Sec'!$F1235))</f>
        <v>0</v>
      </c>
      <c r="K1235" s="82">
        <f>IF(ISBLANK($D1235),"",SUMIFS('8. 514 Details Included'!$I:$I,'8. 514 Details Included'!$A:$A,'7. 511_CAR_Student_Counts_Sec'!$A1235,'8. 514 Details Included'!$E:$E,'7. 511_CAR_Student_Counts_Sec'!$D1235,'8. 514 Details Included'!$D:$D,'7. 511_CAR_Student_Counts_Sec'!K$1,'8. 514 Details Included'!$G:$G,'7. 511_CAR_Student_Counts_Sec'!$F1235))</f>
        <v>34</v>
      </c>
      <c r="L1235" s="82">
        <f>IF(ISBLANK($D1235),"",SUMIFS('8. 514 Details Included'!$I:$I,'8. 514 Details Included'!$A:$A,'7. 511_CAR_Student_Counts_Sec'!$A1235,'8. 514 Details Included'!$E:$E,'7. 511_CAR_Student_Counts_Sec'!$D1235,'8. 514 Details Included'!$D:$D,'7. 511_CAR_Student_Counts_Sec'!L$1,'8. 514 Details Included'!$G:$G,'7. 511_CAR_Student_Counts_Sec'!$F1235))</f>
        <v>0</v>
      </c>
      <c r="M1235" s="82">
        <f>IF(ISBLANK($D1235),"",SUMIFS('8. 514 Details Included'!$I:$I,'8. 514 Details Included'!$A:$A,'7. 511_CAR_Student_Counts_Sec'!$A1235,'8. 514 Details Included'!$E:$E,'7. 511_CAR_Student_Counts_Sec'!$D1235,'8. 514 Details Included'!$D:$D,'7. 511_CAR_Student_Counts_Sec'!M$1,'8. 514 Details Included'!$G:$G,'7. 511_CAR_Student_Counts_Sec'!$F1235))</f>
        <v>0</v>
      </c>
      <c r="N1235" s="82">
        <f>IF(ISBLANK($D1235),"",SUMIFS('8. 514 Details Included'!$I:$I,'8. 514 Details Included'!$A:$A,'7. 511_CAR_Student_Counts_Sec'!$A1235,'8. 514 Details Included'!$E:$E,'7. 511_CAR_Student_Counts_Sec'!$D1235,'8. 514 Details Included'!$D:$D,'7. 511_CAR_Student_Counts_Sec'!N$1,'8. 514 Details Included'!$G:$G,'7. 511_CAR_Student_Counts_Sec'!$F1235))</f>
        <v>0</v>
      </c>
      <c r="O1235" s="81">
        <f t="shared" si="57"/>
        <v>0</v>
      </c>
      <c r="P1235" s="81">
        <f t="shared" si="58"/>
        <v>34</v>
      </c>
      <c r="Q1235" s="81" t="str">
        <f t="shared" si="59"/>
        <v>9-12</v>
      </c>
    </row>
    <row r="1236" spans="1:17" ht="15" outlineLevel="3" x14ac:dyDescent="0.2">
      <c r="A1236" s="85"/>
      <c r="B1236" s="86"/>
      <c r="C1236" s="88" t="s">
        <v>1167</v>
      </c>
      <c r="D1236" s="85"/>
      <c r="E1236" s="86"/>
      <c r="F1236" s="85"/>
      <c r="G1236" s="85">
        <f>SUBTOTAL(1,G1218:G1235)</f>
        <v>26.055555555555557</v>
      </c>
      <c r="H1236" s="82" t="str">
        <f>IF(ISBLANK($D1236),"",SUMIFS('8. 514 Details Included'!$I:$I,'8. 514 Details Included'!$A:$A,'7. 511_CAR_Student_Counts_Sec'!$A1236,'8. 514 Details Included'!$E:$E,'7. 511_CAR_Student_Counts_Sec'!$D1236,'8. 514 Details Included'!$D:$D,'7. 511_CAR_Student_Counts_Sec'!H$1,'8. 514 Details Included'!$G:$G,'7. 511_CAR_Student_Counts_Sec'!$F1236))</f>
        <v/>
      </c>
      <c r="I1236" s="82" t="str">
        <f>IF(ISBLANK($D1236),"",SUMIFS('8. 514 Details Included'!$I:$I,'8. 514 Details Included'!$A:$A,'7. 511_CAR_Student_Counts_Sec'!$A1236,'8. 514 Details Included'!$E:$E,'7. 511_CAR_Student_Counts_Sec'!$D1236,'8. 514 Details Included'!$D:$D,'7. 511_CAR_Student_Counts_Sec'!I$1,'8. 514 Details Included'!$G:$G,'7. 511_CAR_Student_Counts_Sec'!$F1236))</f>
        <v/>
      </c>
      <c r="J1236" s="82" t="str">
        <f>IF(ISBLANK($D1236),"",SUMIFS('8. 514 Details Included'!$I:$I,'8. 514 Details Included'!$A:$A,'7. 511_CAR_Student_Counts_Sec'!$A1236,'8. 514 Details Included'!$E:$E,'7. 511_CAR_Student_Counts_Sec'!$D1236,'8. 514 Details Included'!$D:$D,'7. 511_CAR_Student_Counts_Sec'!J$1,'8. 514 Details Included'!$G:$G,'7. 511_CAR_Student_Counts_Sec'!$F1236))</f>
        <v/>
      </c>
      <c r="K1236" s="82" t="str">
        <f>IF(ISBLANK($D1236),"",SUMIFS('8. 514 Details Included'!$I:$I,'8. 514 Details Included'!$A:$A,'7. 511_CAR_Student_Counts_Sec'!$A1236,'8. 514 Details Included'!$E:$E,'7. 511_CAR_Student_Counts_Sec'!$D1236,'8. 514 Details Included'!$D:$D,'7. 511_CAR_Student_Counts_Sec'!K$1,'8. 514 Details Included'!$G:$G,'7. 511_CAR_Student_Counts_Sec'!$F1236))</f>
        <v/>
      </c>
      <c r="L1236" s="82" t="str">
        <f>IF(ISBLANK($D1236),"",SUMIFS('8. 514 Details Included'!$I:$I,'8. 514 Details Included'!$A:$A,'7. 511_CAR_Student_Counts_Sec'!$A1236,'8. 514 Details Included'!$E:$E,'7. 511_CAR_Student_Counts_Sec'!$D1236,'8. 514 Details Included'!$D:$D,'7. 511_CAR_Student_Counts_Sec'!L$1,'8. 514 Details Included'!$G:$G,'7. 511_CAR_Student_Counts_Sec'!$F1236))</f>
        <v/>
      </c>
      <c r="M1236" s="82" t="str">
        <f>IF(ISBLANK($D1236),"",SUMIFS('8. 514 Details Included'!$I:$I,'8. 514 Details Included'!$A:$A,'7. 511_CAR_Student_Counts_Sec'!$A1236,'8. 514 Details Included'!$E:$E,'7. 511_CAR_Student_Counts_Sec'!$D1236,'8. 514 Details Included'!$D:$D,'7. 511_CAR_Student_Counts_Sec'!M$1,'8. 514 Details Included'!$G:$G,'7. 511_CAR_Student_Counts_Sec'!$F1236))</f>
        <v/>
      </c>
      <c r="N1236" s="82" t="str">
        <f>IF(ISBLANK($D1236),"",SUMIFS('8. 514 Details Included'!$I:$I,'8. 514 Details Included'!$A:$A,'7. 511_CAR_Student_Counts_Sec'!$A1236,'8. 514 Details Included'!$E:$E,'7. 511_CAR_Student_Counts_Sec'!$D1236,'8. 514 Details Included'!$D:$D,'7. 511_CAR_Student_Counts_Sec'!N$1,'8. 514 Details Included'!$G:$G,'7. 511_CAR_Student_Counts_Sec'!$F1236))</f>
        <v/>
      </c>
      <c r="O1236" s="81" t="str">
        <f t="shared" si="57"/>
        <v/>
      </c>
      <c r="P1236" s="81" t="str">
        <f t="shared" si="58"/>
        <v/>
      </c>
      <c r="Q1236" s="81" t="str">
        <f t="shared" si="59"/>
        <v/>
      </c>
    </row>
    <row r="1237" spans="1:17" ht="15" outlineLevel="4" x14ac:dyDescent="0.2">
      <c r="A1237" s="85">
        <v>232</v>
      </c>
      <c r="B1237" s="86" t="s">
        <v>1109</v>
      </c>
      <c r="C1237" s="86" t="s">
        <v>1166</v>
      </c>
      <c r="D1237" s="85">
        <v>18</v>
      </c>
      <c r="E1237" s="86" t="s">
        <v>1569</v>
      </c>
      <c r="F1237" s="85">
        <v>1</v>
      </c>
      <c r="G1237" s="85">
        <v>35</v>
      </c>
      <c r="H1237" s="82">
        <f>IF(ISBLANK($D1237),"",SUMIFS('8. 514 Details Included'!$I:$I,'8. 514 Details Included'!$A:$A,'7. 511_CAR_Student_Counts_Sec'!$A1237,'8. 514 Details Included'!$E:$E,'7. 511_CAR_Student_Counts_Sec'!$D1237,'8. 514 Details Included'!$D:$D,'7. 511_CAR_Student_Counts_Sec'!H$1,'8. 514 Details Included'!$G:$G,'7. 511_CAR_Student_Counts_Sec'!$F1237))</f>
        <v>35</v>
      </c>
      <c r="I1237" s="82">
        <f>IF(ISBLANK($D1237),"",SUMIFS('8. 514 Details Included'!$I:$I,'8. 514 Details Included'!$A:$A,'7. 511_CAR_Student_Counts_Sec'!$A1237,'8. 514 Details Included'!$E:$E,'7. 511_CAR_Student_Counts_Sec'!$D1237,'8. 514 Details Included'!$D:$D,'7. 511_CAR_Student_Counts_Sec'!I$1,'8. 514 Details Included'!$G:$G,'7. 511_CAR_Student_Counts_Sec'!$F1237))</f>
        <v>0</v>
      </c>
      <c r="J1237" s="82">
        <f>IF(ISBLANK($D1237),"",SUMIFS('8. 514 Details Included'!$I:$I,'8. 514 Details Included'!$A:$A,'7. 511_CAR_Student_Counts_Sec'!$A1237,'8. 514 Details Included'!$E:$E,'7. 511_CAR_Student_Counts_Sec'!$D1237,'8. 514 Details Included'!$D:$D,'7. 511_CAR_Student_Counts_Sec'!J$1,'8. 514 Details Included'!$G:$G,'7. 511_CAR_Student_Counts_Sec'!$F1237))</f>
        <v>0</v>
      </c>
      <c r="K1237" s="82">
        <f>IF(ISBLANK($D1237),"",SUMIFS('8. 514 Details Included'!$I:$I,'8. 514 Details Included'!$A:$A,'7. 511_CAR_Student_Counts_Sec'!$A1237,'8. 514 Details Included'!$E:$E,'7. 511_CAR_Student_Counts_Sec'!$D1237,'8. 514 Details Included'!$D:$D,'7. 511_CAR_Student_Counts_Sec'!K$1,'8. 514 Details Included'!$G:$G,'7. 511_CAR_Student_Counts_Sec'!$F1237))</f>
        <v>0</v>
      </c>
      <c r="L1237" s="82">
        <f>IF(ISBLANK($D1237),"",SUMIFS('8. 514 Details Included'!$I:$I,'8. 514 Details Included'!$A:$A,'7. 511_CAR_Student_Counts_Sec'!$A1237,'8. 514 Details Included'!$E:$E,'7. 511_CAR_Student_Counts_Sec'!$D1237,'8. 514 Details Included'!$D:$D,'7. 511_CAR_Student_Counts_Sec'!L$1,'8. 514 Details Included'!$G:$G,'7. 511_CAR_Student_Counts_Sec'!$F1237))</f>
        <v>0</v>
      </c>
      <c r="M1237" s="82">
        <f>IF(ISBLANK($D1237),"",SUMIFS('8. 514 Details Included'!$I:$I,'8. 514 Details Included'!$A:$A,'7. 511_CAR_Student_Counts_Sec'!$A1237,'8. 514 Details Included'!$E:$E,'7. 511_CAR_Student_Counts_Sec'!$D1237,'8. 514 Details Included'!$D:$D,'7. 511_CAR_Student_Counts_Sec'!M$1,'8. 514 Details Included'!$G:$G,'7. 511_CAR_Student_Counts_Sec'!$F1237))</f>
        <v>0</v>
      </c>
      <c r="N1237" s="82">
        <f>IF(ISBLANK($D1237),"",SUMIFS('8. 514 Details Included'!$I:$I,'8. 514 Details Included'!$A:$A,'7. 511_CAR_Student_Counts_Sec'!$A1237,'8. 514 Details Included'!$E:$E,'7. 511_CAR_Student_Counts_Sec'!$D1237,'8. 514 Details Included'!$D:$D,'7. 511_CAR_Student_Counts_Sec'!N$1,'8. 514 Details Included'!$G:$G,'7. 511_CAR_Student_Counts_Sec'!$F1237))</f>
        <v>0</v>
      </c>
      <c r="O1237" s="81">
        <f t="shared" si="57"/>
        <v>35</v>
      </c>
      <c r="P1237" s="81">
        <f t="shared" si="58"/>
        <v>0</v>
      </c>
      <c r="Q1237" s="81" t="str">
        <f t="shared" si="59"/>
        <v>6-8</v>
      </c>
    </row>
    <row r="1238" spans="1:17" ht="15" outlineLevel="4" x14ac:dyDescent="0.2">
      <c r="A1238" s="85">
        <v>232</v>
      </c>
      <c r="B1238" s="86" t="s">
        <v>1109</v>
      </c>
      <c r="C1238" s="86" t="s">
        <v>1166</v>
      </c>
      <c r="D1238" s="85">
        <v>18</v>
      </c>
      <c r="E1238" s="86" t="s">
        <v>1569</v>
      </c>
      <c r="F1238" s="85">
        <v>2</v>
      </c>
      <c r="G1238" s="85">
        <v>33</v>
      </c>
      <c r="H1238" s="82">
        <f>IF(ISBLANK($D1238),"",SUMIFS('8. 514 Details Included'!$I:$I,'8. 514 Details Included'!$A:$A,'7. 511_CAR_Student_Counts_Sec'!$A1238,'8. 514 Details Included'!$E:$E,'7. 511_CAR_Student_Counts_Sec'!$D1238,'8. 514 Details Included'!$D:$D,'7. 511_CAR_Student_Counts_Sec'!H$1,'8. 514 Details Included'!$G:$G,'7. 511_CAR_Student_Counts_Sec'!$F1238))</f>
        <v>33</v>
      </c>
      <c r="I1238" s="82">
        <f>IF(ISBLANK($D1238),"",SUMIFS('8. 514 Details Included'!$I:$I,'8. 514 Details Included'!$A:$A,'7. 511_CAR_Student_Counts_Sec'!$A1238,'8. 514 Details Included'!$E:$E,'7. 511_CAR_Student_Counts_Sec'!$D1238,'8. 514 Details Included'!$D:$D,'7. 511_CAR_Student_Counts_Sec'!I$1,'8. 514 Details Included'!$G:$G,'7. 511_CAR_Student_Counts_Sec'!$F1238))</f>
        <v>0</v>
      </c>
      <c r="J1238" s="82">
        <f>IF(ISBLANK($D1238),"",SUMIFS('8. 514 Details Included'!$I:$I,'8. 514 Details Included'!$A:$A,'7. 511_CAR_Student_Counts_Sec'!$A1238,'8. 514 Details Included'!$E:$E,'7. 511_CAR_Student_Counts_Sec'!$D1238,'8. 514 Details Included'!$D:$D,'7. 511_CAR_Student_Counts_Sec'!J$1,'8. 514 Details Included'!$G:$G,'7. 511_CAR_Student_Counts_Sec'!$F1238))</f>
        <v>0</v>
      </c>
      <c r="K1238" s="82">
        <f>IF(ISBLANK($D1238),"",SUMIFS('8. 514 Details Included'!$I:$I,'8. 514 Details Included'!$A:$A,'7. 511_CAR_Student_Counts_Sec'!$A1238,'8. 514 Details Included'!$E:$E,'7. 511_CAR_Student_Counts_Sec'!$D1238,'8. 514 Details Included'!$D:$D,'7. 511_CAR_Student_Counts_Sec'!K$1,'8. 514 Details Included'!$G:$G,'7. 511_CAR_Student_Counts_Sec'!$F1238))</f>
        <v>0</v>
      </c>
      <c r="L1238" s="82">
        <f>IF(ISBLANK($D1238),"",SUMIFS('8. 514 Details Included'!$I:$I,'8. 514 Details Included'!$A:$A,'7. 511_CAR_Student_Counts_Sec'!$A1238,'8. 514 Details Included'!$E:$E,'7. 511_CAR_Student_Counts_Sec'!$D1238,'8. 514 Details Included'!$D:$D,'7. 511_CAR_Student_Counts_Sec'!L$1,'8. 514 Details Included'!$G:$G,'7. 511_CAR_Student_Counts_Sec'!$F1238))</f>
        <v>0</v>
      </c>
      <c r="M1238" s="82">
        <f>IF(ISBLANK($D1238),"",SUMIFS('8. 514 Details Included'!$I:$I,'8. 514 Details Included'!$A:$A,'7. 511_CAR_Student_Counts_Sec'!$A1238,'8. 514 Details Included'!$E:$E,'7. 511_CAR_Student_Counts_Sec'!$D1238,'8. 514 Details Included'!$D:$D,'7. 511_CAR_Student_Counts_Sec'!M$1,'8. 514 Details Included'!$G:$G,'7. 511_CAR_Student_Counts_Sec'!$F1238))</f>
        <v>0</v>
      </c>
      <c r="N1238" s="82">
        <f>IF(ISBLANK($D1238),"",SUMIFS('8. 514 Details Included'!$I:$I,'8. 514 Details Included'!$A:$A,'7. 511_CAR_Student_Counts_Sec'!$A1238,'8. 514 Details Included'!$E:$E,'7. 511_CAR_Student_Counts_Sec'!$D1238,'8. 514 Details Included'!$D:$D,'7. 511_CAR_Student_Counts_Sec'!N$1,'8. 514 Details Included'!$G:$G,'7. 511_CAR_Student_Counts_Sec'!$F1238))</f>
        <v>0</v>
      </c>
      <c r="O1238" s="81">
        <f t="shared" si="57"/>
        <v>33</v>
      </c>
      <c r="P1238" s="81">
        <f t="shared" si="58"/>
        <v>0</v>
      </c>
      <c r="Q1238" s="81" t="str">
        <f t="shared" si="59"/>
        <v>6-8</v>
      </c>
    </row>
    <row r="1239" spans="1:17" ht="15" outlineLevel="4" x14ac:dyDescent="0.2">
      <c r="A1239" s="85">
        <v>232</v>
      </c>
      <c r="B1239" s="86" t="s">
        <v>1109</v>
      </c>
      <c r="C1239" s="86" t="s">
        <v>1166</v>
      </c>
      <c r="D1239" s="85">
        <v>18</v>
      </c>
      <c r="E1239" s="86" t="s">
        <v>1569</v>
      </c>
      <c r="F1239" s="85">
        <v>6</v>
      </c>
      <c r="G1239" s="85">
        <v>30</v>
      </c>
      <c r="H1239" s="82">
        <f>IF(ISBLANK($D1239),"",SUMIFS('8. 514 Details Included'!$I:$I,'8. 514 Details Included'!$A:$A,'7. 511_CAR_Student_Counts_Sec'!$A1239,'8. 514 Details Included'!$E:$E,'7. 511_CAR_Student_Counts_Sec'!$D1239,'8. 514 Details Included'!$D:$D,'7. 511_CAR_Student_Counts_Sec'!H$1,'8. 514 Details Included'!$G:$G,'7. 511_CAR_Student_Counts_Sec'!$F1239))</f>
        <v>0</v>
      </c>
      <c r="I1239" s="82">
        <f>IF(ISBLANK($D1239),"",SUMIFS('8. 514 Details Included'!$I:$I,'8. 514 Details Included'!$A:$A,'7. 511_CAR_Student_Counts_Sec'!$A1239,'8. 514 Details Included'!$E:$E,'7. 511_CAR_Student_Counts_Sec'!$D1239,'8. 514 Details Included'!$D:$D,'7. 511_CAR_Student_Counts_Sec'!I$1,'8. 514 Details Included'!$G:$G,'7. 511_CAR_Student_Counts_Sec'!$F1239))</f>
        <v>30</v>
      </c>
      <c r="J1239" s="82">
        <f>IF(ISBLANK($D1239),"",SUMIFS('8. 514 Details Included'!$I:$I,'8. 514 Details Included'!$A:$A,'7. 511_CAR_Student_Counts_Sec'!$A1239,'8. 514 Details Included'!$E:$E,'7. 511_CAR_Student_Counts_Sec'!$D1239,'8. 514 Details Included'!$D:$D,'7. 511_CAR_Student_Counts_Sec'!J$1,'8. 514 Details Included'!$G:$G,'7. 511_CAR_Student_Counts_Sec'!$F1239))</f>
        <v>0</v>
      </c>
      <c r="K1239" s="82">
        <f>IF(ISBLANK($D1239),"",SUMIFS('8. 514 Details Included'!$I:$I,'8. 514 Details Included'!$A:$A,'7. 511_CAR_Student_Counts_Sec'!$A1239,'8. 514 Details Included'!$E:$E,'7. 511_CAR_Student_Counts_Sec'!$D1239,'8. 514 Details Included'!$D:$D,'7. 511_CAR_Student_Counts_Sec'!K$1,'8. 514 Details Included'!$G:$G,'7. 511_CAR_Student_Counts_Sec'!$F1239))</f>
        <v>0</v>
      </c>
      <c r="L1239" s="82">
        <f>IF(ISBLANK($D1239),"",SUMIFS('8. 514 Details Included'!$I:$I,'8. 514 Details Included'!$A:$A,'7. 511_CAR_Student_Counts_Sec'!$A1239,'8. 514 Details Included'!$E:$E,'7. 511_CAR_Student_Counts_Sec'!$D1239,'8. 514 Details Included'!$D:$D,'7. 511_CAR_Student_Counts_Sec'!L$1,'8. 514 Details Included'!$G:$G,'7. 511_CAR_Student_Counts_Sec'!$F1239))</f>
        <v>0</v>
      </c>
      <c r="M1239" s="82">
        <f>IF(ISBLANK($D1239),"",SUMIFS('8. 514 Details Included'!$I:$I,'8. 514 Details Included'!$A:$A,'7. 511_CAR_Student_Counts_Sec'!$A1239,'8. 514 Details Included'!$E:$E,'7. 511_CAR_Student_Counts_Sec'!$D1239,'8. 514 Details Included'!$D:$D,'7. 511_CAR_Student_Counts_Sec'!M$1,'8. 514 Details Included'!$G:$G,'7. 511_CAR_Student_Counts_Sec'!$F1239))</f>
        <v>0</v>
      </c>
      <c r="N1239" s="82">
        <f>IF(ISBLANK($D1239),"",SUMIFS('8. 514 Details Included'!$I:$I,'8. 514 Details Included'!$A:$A,'7. 511_CAR_Student_Counts_Sec'!$A1239,'8. 514 Details Included'!$E:$E,'7. 511_CAR_Student_Counts_Sec'!$D1239,'8. 514 Details Included'!$D:$D,'7. 511_CAR_Student_Counts_Sec'!N$1,'8. 514 Details Included'!$G:$G,'7. 511_CAR_Student_Counts_Sec'!$F1239))</f>
        <v>0</v>
      </c>
      <c r="O1239" s="81">
        <f t="shared" si="57"/>
        <v>30</v>
      </c>
      <c r="P1239" s="81">
        <f t="shared" si="58"/>
        <v>0</v>
      </c>
      <c r="Q1239" s="81" t="str">
        <f t="shared" si="59"/>
        <v>6-8</v>
      </c>
    </row>
    <row r="1240" spans="1:17" ht="15" outlineLevel="4" x14ac:dyDescent="0.2">
      <c r="A1240" s="85">
        <v>232</v>
      </c>
      <c r="B1240" s="86" t="s">
        <v>1109</v>
      </c>
      <c r="C1240" s="86" t="s">
        <v>1166</v>
      </c>
      <c r="D1240" s="85">
        <v>18</v>
      </c>
      <c r="E1240" s="86" t="s">
        <v>1569</v>
      </c>
      <c r="F1240" s="85">
        <v>7</v>
      </c>
      <c r="G1240" s="85">
        <v>36</v>
      </c>
      <c r="H1240" s="82">
        <f>IF(ISBLANK($D1240),"",SUMIFS('8. 514 Details Included'!$I:$I,'8. 514 Details Included'!$A:$A,'7. 511_CAR_Student_Counts_Sec'!$A1240,'8. 514 Details Included'!$E:$E,'7. 511_CAR_Student_Counts_Sec'!$D1240,'8. 514 Details Included'!$D:$D,'7. 511_CAR_Student_Counts_Sec'!H$1,'8. 514 Details Included'!$G:$G,'7. 511_CAR_Student_Counts_Sec'!$F1240))</f>
        <v>0</v>
      </c>
      <c r="I1240" s="82">
        <f>IF(ISBLANK($D1240),"",SUMIFS('8. 514 Details Included'!$I:$I,'8. 514 Details Included'!$A:$A,'7. 511_CAR_Student_Counts_Sec'!$A1240,'8. 514 Details Included'!$E:$E,'7. 511_CAR_Student_Counts_Sec'!$D1240,'8. 514 Details Included'!$D:$D,'7. 511_CAR_Student_Counts_Sec'!I$1,'8. 514 Details Included'!$G:$G,'7. 511_CAR_Student_Counts_Sec'!$F1240))</f>
        <v>36</v>
      </c>
      <c r="J1240" s="82">
        <f>IF(ISBLANK($D1240),"",SUMIFS('8. 514 Details Included'!$I:$I,'8. 514 Details Included'!$A:$A,'7. 511_CAR_Student_Counts_Sec'!$A1240,'8. 514 Details Included'!$E:$E,'7. 511_CAR_Student_Counts_Sec'!$D1240,'8. 514 Details Included'!$D:$D,'7. 511_CAR_Student_Counts_Sec'!J$1,'8. 514 Details Included'!$G:$G,'7. 511_CAR_Student_Counts_Sec'!$F1240))</f>
        <v>0</v>
      </c>
      <c r="K1240" s="82">
        <f>IF(ISBLANK($D1240),"",SUMIFS('8. 514 Details Included'!$I:$I,'8. 514 Details Included'!$A:$A,'7. 511_CAR_Student_Counts_Sec'!$A1240,'8. 514 Details Included'!$E:$E,'7. 511_CAR_Student_Counts_Sec'!$D1240,'8. 514 Details Included'!$D:$D,'7. 511_CAR_Student_Counts_Sec'!K$1,'8. 514 Details Included'!$G:$G,'7. 511_CAR_Student_Counts_Sec'!$F1240))</f>
        <v>0</v>
      </c>
      <c r="L1240" s="82">
        <f>IF(ISBLANK($D1240),"",SUMIFS('8. 514 Details Included'!$I:$I,'8. 514 Details Included'!$A:$A,'7. 511_CAR_Student_Counts_Sec'!$A1240,'8. 514 Details Included'!$E:$E,'7. 511_CAR_Student_Counts_Sec'!$D1240,'8. 514 Details Included'!$D:$D,'7. 511_CAR_Student_Counts_Sec'!L$1,'8. 514 Details Included'!$G:$G,'7. 511_CAR_Student_Counts_Sec'!$F1240))</f>
        <v>0</v>
      </c>
      <c r="M1240" s="82">
        <f>IF(ISBLANK($D1240),"",SUMIFS('8. 514 Details Included'!$I:$I,'8. 514 Details Included'!$A:$A,'7. 511_CAR_Student_Counts_Sec'!$A1240,'8. 514 Details Included'!$E:$E,'7. 511_CAR_Student_Counts_Sec'!$D1240,'8. 514 Details Included'!$D:$D,'7. 511_CAR_Student_Counts_Sec'!M$1,'8. 514 Details Included'!$G:$G,'7. 511_CAR_Student_Counts_Sec'!$F1240))</f>
        <v>0</v>
      </c>
      <c r="N1240" s="82">
        <f>IF(ISBLANK($D1240),"",SUMIFS('8. 514 Details Included'!$I:$I,'8. 514 Details Included'!$A:$A,'7. 511_CAR_Student_Counts_Sec'!$A1240,'8. 514 Details Included'!$E:$E,'7. 511_CAR_Student_Counts_Sec'!$D1240,'8. 514 Details Included'!$D:$D,'7. 511_CAR_Student_Counts_Sec'!N$1,'8. 514 Details Included'!$G:$G,'7. 511_CAR_Student_Counts_Sec'!$F1240))</f>
        <v>0</v>
      </c>
      <c r="O1240" s="81">
        <f t="shared" si="57"/>
        <v>36</v>
      </c>
      <c r="P1240" s="81">
        <f t="shared" si="58"/>
        <v>0</v>
      </c>
      <c r="Q1240" s="81" t="str">
        <f t="shared" si="59"/>
        <v>6-8</v>
      </c>
    </row>
    <row r="1241" spans="1:17" ht="15" outlineLevel="4" x14ac:dyDescent="0.2">
      <c r="A1241" s="85">
        <v>232</v>
      </c>
      <c r="B1241" s="86" t="s">
        <v>1109</v>
      </c>
      <c r="C1241" s="86" t="s">
        <v>1166</v>
      </c>
      <c r="D1241" s="85">
        <v>91</v>
      </c>
      <c r="E1241" s="86" t="s">
        <v>1568</v>
      </c>
      <c r="F1241" s="85">
        <v>3</v>
      </c>
      <c r="G1241" s="85">
        <v>23</v>
      </c>
      <c r="H1241" s="82">
        <f>IF(ISBLANK($D1241),"",SUMIFS('8. 514 Details Included'!$I:$I,'8. 514 Details Included'!$A:$A,'7. 511_CAR_Student_Counts_Sec'!$A1241,'8. 514 Details Included'!$E:$E,'7. 511_CAR_Student_Counts_Sec'!$D1241,'8. 514 Details Included'!$D:$D,'7. 511_CAR_Student_Counts_Sec'!H$1,'8. 514 Details Included'!$G:$G,'7. 511_CAR_Student_Counts_Sec'!$F1241))</f>
        <v>0</v>
      </c>
      <c r="I1241" s="82">
        <f>IF(ISBLANK($D1241),"",SUMIFS('8. 514 Details Included'!$I:$I,'8. 514 Details Included'!$A:$A,'7. 511_CAR_Student_Counts_Sec'!$A1241,'8. 514 Details Included'!$E:$E,'7. 511_CAR_Student_Counts_Sec'!$D1241,'8. 514 Details Included'!$D:$D,'7. 511_CAR_Student_Counts_Sec'!I$1,'8. 514 Details Included'!$G:$G,'7. 511_CAR_Student_Counts_Sec'!$F1241))</f>
        <v>0</v>
      </c>
      <c r="J1241" s="82">
        <f>IF(ISBLANK($D1241),"",SUMIFS('8. 514 Details Included'!$I:$I,'8. 514 Details Included'!$A:$A,'7. 511_CAR_Student_Counts_Sec'!$A1241,'8. 514 Details Included'!$E:$E,'7. 511_CAR_Student_Counts_Sec'!$D1241,'8. 514 Details Included'!$D:$D,'7. 511_CAR_Student_Counts_Sec'!J$1,'8. 514 Details Included'!$G:$G,'7. 511_CAR_Student_Counts_Sec'!$F1241))</f>
        <v>0</v>
      </c>
      <c r="K1241" s="82">
        <f>IF(ISBLANK($D1241),"",SUMIFS('8. 514 Details Included'!$I:$I,'8. 514 Details Included'!$A:$A,'7. 511_CAR_Student_Counts_Sec'!$A1241,'8. 514 Details Included'!$E:$E,'7. 511_CAR_Student_Counts_Sec'!$D1241,'8. 514 Details Included'!$D:$D,'7. 511_CAR_Student_Counts_Sec'!K$1,'8. 514 Details Included'!$G:$G,'7. 511_CAR_Student_Counts_Sec'!$F1241))</f>
        <v>0</v>
      </c>
      <c r="L1241" s="82">
        <f>IF(ISBLANK($D1241),"",SUMIFS('8. 514 Details Included'!$I:$I,'8. 514 Details Included'!$A:$A,'7. 511_CAR_Student_Counts_Sec'!$A1241,'8. 514 Details Included'!$E:$E,'7. 511_CAR_Student_Counts_Sec'!$D1241,'8. 514 Details Included'!$D:$D,'7. 511_CAR_Student_Counts_Sec'!L$1,'8. 514 Details Included'!$G:$G,'7. 511_CAR_Student_Counts_Sec'!$F1241))</f>
        <v>0</v>
      </c>
      <c r="M1241" s="82">
        <f>IF(ISBLANK($D1241),"",SUMIFS('8. 514 Details Included'!$I:$I,'8. 514 Details Included'!$A:$A,'7. 511_CAR_Student_Counts_Sec'!$A1241,'8. 514 Details Included'!$E:$E,'7. 511_CAR_Student_Counts_Sec'!$D1241,'8. 514 Details Included'!$D:$D,'7. 511_CAR_Student_Counts_Sec'!M$1,'8. 514 Details Included'!$G:$G,'7. 511_CAR_Student_Counts_Sec'!$F1241))</f>
        <v>0</v>
      </c>
      <c r="N1241" s="82">
        <f>IF(ISBLANK($D1241),"",SUMIFS('8. 514 Details Included'!$I:$I,'8. 514 Details Included'!$A:$A,'7. 511_CAR_Student_Counts_Sec'!$A1241,'8. 514 Details Included'!$E:$E,'7. 511_CAR_Student_Counts_Sec'!$D1241,'8. 514 Details Included'!$D:$D,'7. 511_CAR_Student_Counts_Sec'!N$1,'8. 514 Details Included'!$G:$G,'7. 511_CAR_Student_Counts_Sec'!$F1241))</f>
        <v>23</v>
      </c>
      <c r="O1241" s="81">
        <f t="shared" si="57"/>
        <v>0</v>
      </c>
      <c r="P1241" s="81">
        <f t="shared" si="58"/>
        <v>23</v>
      </c>
      <c r="Q1241" s="81" t="str">
        <f t="shared" si="59"/>
        <v>9-12</v>
      </c>
    </row>
    <row r="1242" spans="1:17" ht="15" outlineLevel="4" x14ac:dyDescent="0.2">
      <c r="A1242" s="85">
        <v>232</v>
      </c>
      <c r="B1242" s="86" t="s">
        <v>1109</v>
      </c>
      <c r="C1242" s="86" t="s">
        <v>1166</v>
      </c>
      <c r="D1242" s="85">
        <v>130</v>
      </c>
      <c r="E1242" s="86" t="s">
        <v>1567</v>
      </c>
      <c r="F1242" s="85">
        <v>1</v>
      </c>
      <c r="G1242" s="85">
        <v>34</v>
      </c>
      <c r="H1242" s="82">
        <f>IF(ISBLANK($D1242),"",SUMIFS('8. 514 Details Included'!$I:$I,'8. 514 Details Included'!$A:$A,'7. 511_CAR_Student_Counts_Sec'!$A1242,'8. 514 Details Included'!$E:$E,'7. 511_CAR_Student_Counts_Sec'!$D1242,'8. 514 Details Included'!$D:$D,'7. 511_CAR_Student_Counts_Sec'!H$1,'8. 514 Details Included'!$G:$G,'7. 511_CAR_Student_Counts_Sec'!$F1242))</f>
        <v>0</v>
      </c>
      <c r="I1242" s="82">
        <f>IF(ISBLANK($D1242),"",SUMIFS('8. 514 Details Included'!$I:$I,'8. 514 Details Included'!$A:$A,'7. 511_CAR_Student_Counts_Sec'!$A1242,'8. 514 Details Included'!$E:$E,'7. 511_CAR_Student_Counts_Sec'!$D1242,'8. 514 Details Included'!$D:$D,'7. 511_CAR_Student_Counts_Sec'!I$1,'8. 514 Details Included'!$G:$G,'7. 511_CAR_Student_Counts_Sec'!$F1242))</f>
        <v>0</v>
      </c>
      <c r="J1242" s="82">
        <f>IF(ISBLANK($D1242),"",SUMIFS('8. 514 Details Included'!$I:$I,'8. 514 Details Included'!$A:$A,'7. 511_CAR_Student_Counts_Sec'!$A1242,'8. 514 Details Included'!$E:$E,'7. 511_CAR_Student_Counts_Sec'!$D1242,'8. 514 Details Included'!$D:$D,'7. 511_CAR_Student_Counts_Sec'!J$1,'8. 514 Details Included'!$G:$G,'7. 511_CAR_Student_Counts_Sec'!$F1242))</f>
        <v>0</v>
      </c>
      <c r="K1242" s="82">
        <f>IF(ISBLANK($D1242),"",SUMIFS('8. 514 Details Included'!$I:$I,'8. 514 Details Included'!$A:$A,'7. 511_CAR_Student_Counts_Sec'!$A1242,'8. 514 Details Included'!$E:$E,'7. 511_CAR_Student_Counts_Sec'!$D1242,'8. 514 Details Included'!$D:$D,'7. 511_CAR_Student_Counts_Sec'!K$1,'8. 514 Details Included'!$G:$G,'7. 511_CAR_Student_Counts_Sec'!$F1242))</f>
        <v>34</v>
      </c>
      <c r="L1242" s="82">
        <f>IF(ISBLANK($D1242),"",SUMIFS('8. 514 Details Included'!$I:$I,'8. 514 Details Included'!$A:$A,'7. 511_CAR_Student_Counts_Sec'!$A1242,'8. 514 Details Included'!$E:$E,'7. 511_CAR_Student_Counts_Sec'!$D1242,'8. 514 Details Included'!$D:$D,'7. 511_CAR_Student_Counts_Sec'!L$1,'8. 514 Details Included'!$G:$G,'7. 511_CAR_Student_Counts_Sec'!$F1242))</f>
        <v>0</v>
      </c>
      <c r="M1242" s="82">
        <f>IF(ISBLANK($D1242),"",SUMIFS('8. 514 Details Included'!$I:$I,'8. 514 Details Included'!$A:$A,'7. 511_CAR_Student_Counts_Sec'!$A1242,'8. 514 Details Included'!$E:$E,'7. 511_CAR_Student_Counts_Sec'!$D1242,'8. 514 Details Included'!$D:$D,'7. 511_CAR_Student_Counts_Sec'!M$1,'8. 514 Details Included'!$G:$G,'7. 511_CAR_Student_Counts_Sec'!$F1242))</f>
        <v>0</v>
      </c>
      <c r="N1242" s="82">
        <f>IF(ISBLANK($D1242),"",SUMIFS('8. 514 Details Included'!$I:$I,'8. 514 Details Included'!$A:$A,'7. 511_CAR_Student_Counts_Sec'!$A1242,'8. 514 Details Included'!$E:$E,'7. 511_CAR_Student_Counts_Sec'!$D1242,'8. 514 Details Included'!$D:$D,'7. 511_CAR_Student_Counts_Sec'!N$1,'8. 514 Details Included'!$G:$G,'7. 511_CAR_Student_Counts_Sec'!$F1242))</f>
        <v>0</v>
      </c>
      <c r="O1242" s="81">
        <f t="shared" si="57"/>
        <v>0</v>
      </c>
      <c r="P1242" s="81">
        <f t="shared" si="58"/>
        <v>34</v>
      </c>
      <c r="Q1242" s="81" t="str">
        <f t="shared" si="59"/>
        <v>9-12</v>
      </c>
    </row>
    <row r="1243" spans="1:17" ht="15" outlineLevel="4" x14ac:dyDescent="0.2">
      <c r="A1243" s="85">
        <v>232</v>
      </c>
      <c r="B1243" s="86" t="s">
        <v>1109</v>
      </c>
      <c r="C1243" s="86" t="s">
        <v>1166</v>
      </c>
      <c r="D1243" s="85">
        <v>130</v>
      </c>
      <c r="E1243" s="86" t="s">
        <v>1567</v>
      </c>
      <c r="F1243" s="85">
        <v>2</v>
      </c>
      <c r="G1243" s="85">
        <v>35</v>
      </c>
      <c r="H1243" s="82">
        <f>IF(ISBLANK($D1243),"",SUMIFS('8. 514 Details Included'!$I:$I,'8. 514 Details Included'!$A:$A,'7. 511_CAR_Student_Counts_Sec'!$A1243,'8. 514 Details Included'!$E:$E,'7. 511_CAR_Student_Counts_Sec'!$D1243,'8. 514 Details Included'!$D:$D,'7. 511_CAR_Student_Counts_Sec'!H$1,'8. 514 Details Included'!$G:$G,'7. 511_CAR_Student_Counts_Sec'!$F1243))</f>
        <v>0</v>
      </c>
      <c r="I1243" s="82">
        <f>IF(ISBLANK($D1243),"",SUMIFS('8. 514 Details Included'!$I:$I,'8. 514 Details Included'!$A:$A,'7. 511_CAR_Student_Counts_Sec'!$A1243,'8. 514 Details Included'!$E:$E,'7. 511_CAR_Student_Counts_Sec'!$D1243,'8. 514 Details Included'!$D:$D,'7. 511_CAR_Student_Counts_Sec'!I$1,'8. 514 Details Included'!$G:$G,'7. 511_CAR_Student_Counts_Sec'!$F1243))</f>
        <v>0</v>
      </c>
      <c r="J1243" s="82">
        <f>IF(ISBLANK($D1243),"",SUMIFS('8. 514 Details Included'!$I:$I,'8. 514 Details Included'!$A:$A,'7. 511_CAR_Student_Counts_Sec'!$A1243,'8. 514 Details Included'!$E:$E,'7. 511_CAR_Student_Counts_Sec'!$D1243,'8. 514 Details Included'!$D:$D,'7. 511_CAR_Student_Counts_Sec'!J$1,'8. 514 Details Included'!$G:$G,'7. 511_CAR_Student_Counts_Sec'!$F1243))</f>
        <v>0</v>
      </c>
      <c r="K1243" s="82">
        <f>IF(ISBLANK($D1243),"",SUMIFS('8. 514 Details Included'!$I:$I,'8. 514 Details Included'!$A:$A,'7. 511_CAR_Student_Counts_Sec'!$A1243,'8. 514 Details Included'!$E:$E,'7. 511_CAR_Student_Counts_Sec'!$D1243,'8. 514 Details Included'!$D:$D,'7. 511_CAR_Student_Counts_Sec'!K$1,'8. 514 Details Included'!$G:$G,'7. 511_CAR_Student_Counts_Sec'!$F1243))</f>
        <v>35</v>
      </c>
      <c r="L1243" s="82">
        <f>IF(ISBLANK($D1243),"",SUMIFS('8. 514 Details Included'!$I:$I,'8. 514 Details Included'!$A:$A,'7. 511_CAR_Student_Counts_Sec'!$A1243,'8. 514 Details Included'!$E:$E,'7. 511_CAR_Student_Counts_Sec'!$D1243,'8. 514 Details Included'!$D:$D,'7. 511_CAR_Student_Counts_Sec'!L$1,'8. 514 Details Included'!$G:$G,'7. 511_CAR_Student_Counts_Sec'!$F1243))</f>
        <v>0</v>
      </c>
      <c r="M1243" s="82">
        <f>IF(ISBLANK($D1243),"",SUMIFS('8. 514 Details Included'!$I:$I,'8. 514 Details Included'!$A:$A,'7. 511_CAR_Student_Counts_Sec'!$A1243,'8. 514 Details Included'!$E:$E,'7. 511_CAR_Student_Counts_Sec'!$D1243,'8. 514 Details Included'!$D:$D,'7. 511_CAR_Student_Counts_Sec'!M$1,'8. 514 Details Included'!$G:$G,'7. 511_CAR_Student_Counts_Sec'!$F1243))</f>
        <v>0</v>
      </c>
      <c r="N1243" s="82">
        <f>IF(ISBLANK($D1243),"",SUMIFS('8. 514 Details Included'!$I:$I,'8. 514 Details Included'!$A:$A,'7. 511_CAR_Student_Counts_Sec'!$A1243,'8. 514 Details Included'!$E:$E,'7. 511_CAR_Student_Counts_Sec'!$D1243,'8. 514 Details Included'!$D:$D,'7. 511_CAR_Student_Counts_Sec'!N$1,'8. 514 Details Included'!$G:$G,'7. 511_CAR_Student_Counts_Sec'!$F1243))</f>
        <v>0</v>
      </c>
      <c r="O1243" s="81">
        <f t="shared" si="57"/>
        <v>0</v>
      </c>
      <c r="P1243" s="81">
        <f t="shared" si="58"/>
        <v>35</v>
      </c>
      <c r="Q1243" s="81" t="str">
        <f t="shared" si="59"/>
        <v>9-12</v>
      </c>
    </row>
    <row r="1244" spans="1:17" ht="15" outlineLevel="4" x14ac:dyDescent="0.2">
      <c r="A1244" s="85">
        <v>232</v>
      </c>
      <c r="B1244" s="86" t="s">
        <v>1109</v>
      </c>
      <c r="C1244" s="86" t="s">
        <v>1166</v>
      </c>
      <c r="D1244" s="85">
        <v>130</v>
      </c>
      <c r="E1244" s="86" t="s">
        <v>1567</v>
      </c>
      <c r="F1244" s="85">
        <v>3</v>
      </c>
      <c r="G1244" s="85">
        <v>34</v>
      </c>
      <c r="H1244" s="82">
        <f>IF(ISBLANK($D1244),"",SUMIFS('8. 514 Details Included'!$I:$I,'8. 514 Details Included'!$A:$A,'7. 511_CAR_Student_Counts_Sec'!$A1244,'8. 514 Details Included'!$E:$E,'7. 511_CAR_Student_Counts_Sec'!$D1244,'8. 514 Details Included'!$D:$D,'7. 511_CAR_Student_Counts_Sec'!H$1,'8. 514 Details Included'!$G:$G,'7. 511_CAR_Student_Counts_Sec'!$F1244))</f>
        <v>0</v>
      </c>
      <c r="I1244" s="82">
        <f>IF(ISBLANK($D1244),"",SUMIFS('8. 514 Details Included'!$I:$I,'8. 514 Details Included'!$A:$A,'7. 511_CAR_Student_Counts_Sec'!$A1244,'8. 514 Details Included'!$E:$E,'7. 511_CAR_Student_Counts_Sec'!$D1244,'8. 514 Details Included'!$D:$D,'7. 511_CAR_Student_Counts_Sec'!I$1,'8. 514 Details Included'!$G:$G,'7. 511_CAR_Student_Counts_Sec'!$F1244))</f>
        <v>0</v>
      </c>
      <c r="J1244" s="82">
        <f>IF(ISBLANK($D1244),"",SUMIFS('8. 514 Details Included'!$I:$I,'8. 514 Details Included'!$A:$A,'7. 511_CAR_Student_Counts_Sec'!$A1244,'8. 514 Details Included'!$E:$E,'7. 511_CAR_Student_Counts_Sec'!$D1244,'8. 514 Details Included'!$D:$D,'7. 511_CAR_Student_Counts_Sec'!J$1,'8. 514 Details Included'!$G:$G,'7. 511_CAR_Student_Counts_Sec'!$F1244))</f>
        <v>34</v>
      </c>
      <c r="K1244" s="82">
        <f>IF(ISBLANK($D1244),"",SUMIFS('8. 514 Details Included'!$I:$I,'8. 514 Details Included'!$A:$A,'7. 511_CAR_Student_Counts_Sec'!$A1244,'8. 514 Details Included'!$E:$E,'7. 511_CAR_Student_Counts_Sec'!$D1244,'8. 514 Details Included'!$D:$D,'7. 511_CAR_Student_Counts_Sec'!K$1,'8. 514 Details Included'!$G:$G,'7. 511_CAR_Student_Counts_Sec'!$F1244))</f>
        <v>0</v>
      </c>
      <c r="L1244" s="82">
        <f>IF(ISBLANK($D1244),"",SUMIFS('8. 514 Details Included'!$I:$I,'8. 514 Details Included'!$A:$A,'7. 511_CAR_Student_Counts_Sec'!$A1244,'8. 514 Details Included'!$E:$E,'7. 511_CAR_Student_Counts_Sec'!$D1244,'8. 514 Details Included'!$D:$D,'7. 511_CAR_Student_Counts_Sec'!L$1,'8. 514 Details Included'!$G:$G,'7. 511_CAR_Student_Counts_Sec'!$F1244))</f>
        <v>0</v>
      </c>
      <c r="M1244" s="82">
        <f>IF(ISBLANK($D1244),"",SUMIFS('8. 514 Details Included'!$I:$I,'8. 514 Details Included'!$A:$A,'7. 511_CAR_Student_Counts_Sec'!$A1244,'8. 514 Details Included'!$E:$E,'7. 511_CAR_Student_Counts_Sec'!$D1244,'8. 514 Details Included'!$D:$D,'7. 511_CAR_Student_Counts_Sec'!M$1,'8. 514 Details Included'!$G:$G,'7. 511_CAR_Student_Counts_Sec'!$F1244))</f>
        <v>0</v>
      </c>
      <c r="N1244" s="82">
        <f>IF(ISBLANK($D1244),"",SUMIFS('8. 514 Details Included'!$I:$I,'8. 514 Details Included'!$A:$A,'7. 511_CAR_Student_Counts_Sec'!$A1244,'8. 514 Details Included'!$E:$E,'7. 511_CAR_Student_Counts_Sec'!$D1244,'8. 514 Details Included'!$D:$D,'7. 511_CAR_Student_Counts_Sec'!N$1,'8. 514 Details Included'!$G:$G,'7. 511_CAR_Student_Counts_Sec'!$F1244))</f>
        <v>0</v>
      </c>
      <c r="O1244" s="81">
        <f t="shared" si="57"/>
        <v>34</v>
      </c>
      <c r="P1244" s="81">
        <f t="shared" si="58"/>
        <v>0</v>
      </c>
      <c r="Q1244" s="81" t="str">
        <f t="shared" si="59"/>
        <v>6-8</v>
      </c>
    </row>
    <row r="1245" spans="1:17" ht="15" outlineLevel="4" x14ac:dyDescent="0.2">
      <c r="A1245" s="85">
        <v>232</v>
      </c>
      <c r="B1245" s="86" t="s">
        <v>1109</v>
      </c>
      <c r="C1245" s="86" t="s">
        <v>1166</v>
      </c>
      <c r="D1245" s="85">
        <v>130</v>
      </c>
      <c r="E1245" s="86" t="s">
        <v>1567</v>
      </c>
      <c r="F1245" s="85">
        <v>4</v>
      </c>
      <c r="G1245" s="85">
        <v>35</v>
      </c>
      <c r="H1245" s="82">
        <f>IF(ISBLANK($D1245),"",SUMIFS('8. 514 Details Included'!$I:$I,'8. 514 Details Included'!$A:$A,'7. 511_CAR_Student_Counts_Sec'!$A1245,'8. 514 Details Included'!$E:$E,'7. 511_CAR_Student_Counts_Sec'!$D1245,'8. 514 Details Included'!$D:$D,'7. 511_CAR_Student_Counts_Sec'!H$1,'8. 514 Details Included'!$G:$G,'7. 511_CAR_Student_Counts_Sec'!$F1245))</f>
        <v>0</v>
      </c>
      <c r="I1245" s="82">
        <f>IF(ISBLANK($D1245),"",SUMIFS('8. 514 Details Included'!$I:$I,'8. 514 Details Included'!$A:$A,'7. 511_CAR_Student_Counts_Sec'!$A1245,'8. 514 Details Included'!$E:$E,'7. 511_CAR_Student_Counts_Sec'!$D1245,'8. 514 Details Included'!$D:$D,'7. 511_CAR_Student_Counts_Sec'!I$1,'8. 514 Details Included'!$G:$G,'7. 511_CAR_Student_Counts_Sec'!$F1245))</f>
        <v>0</v>
      </c>
      <c r="J1245" s="82">
        <f>IF(ISBLANK($D1245),"",SUMIFS('8. 514 Details Included'!$I:$I,'8. 514 Details Included'!$A:$A,'7. 511_CAR_Student_Counts_Sec'!$A1245,'8. 514 Details Included'!$E:$E,'7. 511_CAR_Student_Counts_Sec'!$D1245,'8. 514 Details Included'!$D:$D,'7. 511_CAR_Student_Counts_Sec'!J$1,'8. 514 Details Included'!$G:$G,'7. 511_CAR_Student_Counts_Sec'!$F1245))</f>
        <v>35</v>
      </c>
      <c r="K1245" s="82">
        <f>IF(ISBLANK($D1245),"",SUMIFS('8. 514 Details Included'!$I:$I,'8. 514 Details Included'!$A:$A,'7. 511_CAR_Student_Counts_Sec'!$A1245,'8. 514 Details Included'!$E:$E,'7. 511_CAR_Student_Counts_Sec'!$D1245,'8. 514 Details Included'!$D:$D,'7. 511_CAR_Student_Counts_Sec'!K$1,'8. 514 Details Included'!$G:$G,'7. 511_CAR_Student_Counts_Sec'!$F1245))</f>
        <v>0</v>
      </c>
      <c r="L1245" s="82">
        <f>IF(ISBLANK($D1245),"",SUMIFS('8. 514 Details Included'!$I:$I,'8. 514 Details Included'!$A:$A,'7. 511_CAR_Student_Counts_Sec'!$A1245,'8. 514 Details Included'!$E:$E,'7. 511_CAR_Student_Counts_Sec'!$D1245,'8. 514 Details Included'!$D:$D,'7. 511_CAR_Student_Counts_Sec'!L$1,'8. 514 Details Included'!$G:$G,'7. 511_CAR_Student_Counts_Sec'!$F1245))</f>
        <v>0</v>
      </c>
      <c r="M1245" s="82">
        <f>IF(ISBLANK($D1245),"",SUMIFS('8. 514 Details Included'!$I:$I,'8. 514 Details Included'!$A:$A,'7. 511_CAR_Student_Counts_Sec'!$A1245,'8. 514 Details Included'!$E:$E,'7. 511_CAR_Student_Counts_Sec'!$D1245,'8. 514 Details Included'!$D:$D,'7. 511_CAR_Student_Counts_Sec'!M$1,'8. 514 Details Included'!$G:$G,'7. 511_CAR_Student_Counts_Sec'!$F1245))</f>
        <v>0</v>
      </c>
      <c r="N1245" s="82">
        <f>IF(ISBLANK($D1245),"",SUMIFS('8. 514 Details Included'!$I:$I,'8. 514 Details Included'!$A:$A,'7. 511_CAR_Student_Counts_Sec'!$A1245,'8. 514 Details Included'!$E:$E,'7. 511_CAR_Student_Counts_Sec'!$D1245,'8. 514 Details Included'!$D:$D,'7. 511_CAR_Student_Counts_Sec'!N$1,'8. 514 Details Included'!$G:$G,'7. 511_CAR_Student_Counts_Sec'!$F1245))</f>
        <v>0</v>
      </c>
      <c r="O1245" s="81">
        <f t="shared" si="57"/>
        <v>35</v>
      </c>
      <c r="P1245" s="81">
        <f t="shared" si="58"/>
        <v>0</v>
      </c>
      <c r="Q1245" s="81" t="str">
        <f t="shared" si="59"/>
        <v>6-8</v>
      </c>
    </row>
    <row r="1246" spans="1:17" ht="15" outlineLevel="4" x14ac:dyDescent="0.2">
      <c r="A1246" s="85">
        <v>232</v>
      </c>
      <c r="B1246" s="86" t="s">
        <v>1109</v>
      </c>
      <c r="C1246" s="86" t="s">
        <v>1166</v>
      </c>
      <c r="D1246" s="85">
        <v>111</v>
      </c>
      <c r="E1246" s="86" t="s">
        <v>1566</v>
      </c>
      <c r="F1246" s="85">
        <v>1</v>
      </c>
      <c r="G1246" s="85">
        <v>34</v>
      </c>
      <c r="H1246" s="82">
        <f>IF(ISBLANK($D1246),"",SUMIFS('8. 514 Details Included'!$I:$I,'8. 514 Details Included'!$A:$A,'7. 511_CAR_Student_Counts_Sec'!$A1246,'8. 514 Details Included'!$E:$E,'7. 511_CAR_Student_Counts_Sec'!$D1246,'8. 514 Details Included'!$D:$D,'7. 511_CAR_Student_Counts_Sec'!H$1,'8. 514 Details Included'!$G:$G,'7. 511_CAR_Student_Counts_Sec'!$F1246))</f>
        <v>0</v>
      </c>
      <c r="I1246" s="82">
        <f>IF(ISBLANK($D1246),"",SUMIFS('8. 514 Details Included'!$I:$I,'8. 514 Details Included'!$A:$A,'7. 511_CAR_Student_Counts_Sec'!$A1246,'8. 514 Details Included'!$E:$E,'7. 511_CAR_Student_Counts_Sec'!$D1246,'8. 514 Details Included'!$D:$D,'7. 511_CAR_Student_Counts_Sec'!I$1,'8. 514 Details Included'!$G:$G,'7. 511_CAR_Student_Counts_Sec'!$F1246))</f>
        <v>0</v>
      </c>
      <c r="J1246" s="82">
        <f>IF(ISBLANK($D1246),"",SUMIFS('8. 514 Details Included'!$I:$I,'8. 514 Details Included'!$A:$A,'7. 511_CAR_Student_Counts_Sec'!$A1246,'8. 514 Details Included'!$E:$E,'7. 511_CAR_Student_Counts_Sec'!$D1246,'8. 514 Details Included'!$D:$D,'7. 511_CAR_Student_Counts_Sec'!J$1,'8. 514 Details Included'!$G:$G,'7. 511_CAR_Student_Counts_Sec'!$F1246))</f>
        <v>0</v>
      </c>
      <c r="K1246" s="82">
        <f>IF(ISBLANK($D1246),"",SUMIFS('8. 514 Details Included'!$I:$I,'8. 514 Details Included'!$A:$A,'7. 511_CAR_Student_Counts_Sec'!$A1246,'8. 514 Details Included'!$E:$E,'7. 511_CAR_Student_Counts_Sec'!$D1246,'8. 514 Details Included'!$D:$D,'7. 511_CAR_Student_Counts_Sec'!K$1,'8. 514 Details Included'!$G:$G,'7. 511_CAR_Student_Counts_Sec'!$F1246))</f>
        <v>0</v>
      </c>
      <c r="L1246" s="82">
        <f>IF(ISBLANK($D1246),"",SUMIFS('8. 514 Details Included'!$I:$I,'8. 514 Details Included'!$A:$A,'7. 511_CAR_Student_Counts_Sec'!$A1246,'8. 514 Details Included'!$E:$E,'7. 511_CAR_Student_Counts_Sec'!$D1246,'8. 514 Details Included'!$D:$D,'7. 511_CAR_Student_Counts_Sec'!L$1,'8. 514 Details Included'!$G:$G,'7. 511_CAR_Student_Counts_Sec'!$F1246))</f>
        <v>0</v>
      </c>
      <c r="M1246" s="82">
        <f>IF(ISBLANK($D1246),"",SUMIFS('8. 514 Details Included'!$I:$I,'8. 514 Details Included'!$A:$A,'7. 511_CAR_Student_Counts_Sec'!$A1246,'8. 514 Details Included'!$E:$E,'7. 511_CAR_Student_Counts_Sec'!$D1246,'8. 514 Details Included'!$D:$D,'7. 511_CAR_Student_Counts_Sec'!M$1,'8. 514 Details Included'!$G:$G,'7. 511_CAR_Student_Counts_Sec'!$F1246))</f>
        <v>34</v>
      </c>
      <c r="N1246" s="82">
        <f>IF(ISBLANK($D1246),"",SUMIFS('8. 514 Details Included'!$I:$I,'8. 514 Details Included'!$A:$A,'7. 511_CAR_Student_Counts_Sec'!$A1246,'8. 514 Details Included'!$E:$E,'7. 511_CAR_Student_Counts_Sec'!$D1246,'8. 514 Details Included'!$D:$D,'7. 511_CAR_Student_Counts_Sec'!N$1,'8. 514 Details Included'!$G:$G,'7. 511_CAR_Student_Counts_Sec'!$F1246))</f>
        <v>0</v>
      </c>
      <c r="O1246" s="81">
        <f t="shared" si="57"/>
        <v>0</v>
      </c>
      <c r="P1246" s="81">
        <f t="shared" si="58"/>
        <v>34</v>
      </c>
      <c r="Q1246" s="81" t="str">
        <f t="shared" si="59"/>
        <v>9-12</v>
      </c>
    </row>
    <row r="1247" spans="1:17" ht="15" outlineLevel="4" x14ac:dyDescent="0.2">
      <c r="A1247" s="85">
        <v>232</v>
      </c>
      <c r="B1247" s="86" t="s">
        <v>1109</v>
      </c>
      <c r="C1247" s="86" t="s">
        <v>1166</v>
      </c>
      <c r="D1247" s="85">
        <v>111</v>
      </c>
      <c r="E1247" s="86" t="s">
        <v>1566</v>
      </c>
      <c r="F1247" s="85">
        <v>2</v>
      </c>
      <c r="G1247" s="85">
        <v>32</v>
      </c>
      <c r="H1247" s="82">
        <f>IF(ISBLANK($D1247),"",SUMIFS('8. 514 Details Included'!$I:$I,'8. 514 Details Included'!$A:$A,'7. 511_CAR_Student_Counts_Sec'!$A1247,'8. 514 Details Included'!$E:$E,'7. 511_CAR_Student_Counts_Sec'!$D1247,'8. 514 Details Included'!$D:$D,'7. 511_CAR_Student_Counts_Sec'!H$1,'8. 514 Details Included'!$G:$G,'7. 511_CAR_Student_Counts_Sec'!$F1247))</f>
        <v>0</v>
      </c>
      <c r="I1247" s="82">
        <f>IF(ISBLANK($D1247),"",SUMIFS('8. 514 Details Included'!$I:$I,'8. 514 Details Included'!$A:$A,'7. 511_CAR_Student_Counts_Sec'!$A1247,'8. 514 Details Included'!$E:$E,'7. 511_CAR_Student_Counts_Sec'!$D1247,'8. 514 Details Included'!$D:$D,'7. 511_CAR_Student_Counts_Sec'!I$1,'8. 514 Details Included'!$G:$G,'7. 511_CAR_Student_Counts_Sec'!$F1247))</f>
        <v>0</v>
      </c>
      <c r="J1247" s="82">
        <f>IF(ISBLANK($D1247),"",SUMIFS('8. 514 Details Included'!$I:$I,'8. 514 Details Included'!$A:$A,'7. 511_CAR_Student_Counts_Sec'!$A1247,'8. 514 Details Included'!$E:$E,'7. 511_CAR_Student_Counts_Sec'!$D1247,'8. 514 Details Included'!$D:$D,'7. 511_CAR_Student_Counts_Sec'!J$1,'8. 514 Details Included'!$G:$G,'7. 511_CAR_Student_Counts_Sec'!$F1247))</f>
        <v>0</v>
      </c>
      <c r="K1247" s="82">
        <f>IF(ISBLANK($D1247),"",SUMIFS('8. 514 Details Included'!$I:$I,'8. 514 Details Included'!$A:$A,'7. 511_CAR_Student_Counts_Sec'!$A1247,'8. 514 Details Included'!$E:$E,'7. 511_CAR_Student_Counts_Sec'!$D1247,'8. 514 Details Included'!$D:$D,'7. 511_CAR_Student_Counts_Sec'!K$1,'8. 514 Details Included'!$G:$G,'7. 511_CAR_Student_Counts_Sec'!$F1247))</f>
        <v>0</v>
      </c>
      <c r="L1247" s="82">
        <f>IF(ISBLANK($D1247),"",SUMIFS('8. 514 Details Included'!$I:$I,'8. 514 Details Included'!$A:$A,'7. 511_CAR_Student_Counts_Sec'!$A1247,'8. 514 Details Included'!$E:$E,'7. 511_CAR_Student_Counts_Sec'!$D1247,'8. 514 Details Included'!$D:$D,'7. 511_CAR_Student_Counts_Sec'!L$1,'8. 514 Details Included'!$G:$G,'7. 511_CAR_Student_Counts_Sec'!$F1247))</f>
        <v>0</v>
      </c>
      <c r="M1247" s="82">
        <f>IF(ISBLANK($D1247),"",SUMIFS('8. 514 Details Included'!$I:$I,'8. 514 Details Included'!$A:$A,'7. 511_CAR_Student_Counts_Sec'!$A1247,'8. 514 Details Included'!$E:$E,'7. 511_CAR_Student_Counts_Sec'!$D1247,'8. 514 Details Included'!$D:$D,'7. 511_CAR_Student_Counts_Sec'!M$1,'8. 514 Details Included'!$G:$G,'7. 511_CAR_Student_Counts_Sec'!$F1247))</f>
        <v>32</v>
      </c>
      <c r="N1247" s="82">
        <f>IF(ISBLANK($D1247),"",SUMIFS('8. 514 Details Included'!$I:$I,'8. 514 Details Included'!$A:$A,'7. 511_CAR_Student_Counts_Sec'!$A1247,'8. 514 Details Included'!$E:$E,'7. 511_CAR_Student_Counts_Sec'!$D1247,'8. 514 Details Included'!$D:$D,'7. 511_CAR_Student_Counts_Sec'!N$1,'8. 514 Details Included'!$G:$G,'7. 511_CAR_Student_Counts_Sec'!$F1247))</f>
        <v>0</v>
      </c>
      <c r="O1247" s="81">
        <f t="shared" si="57"/>
        <v>0</v>
      </c>
      <c r="P1247" s="81">
        <f t="shared" si="58"/>
        <v>32</v>
      </c>
      <c r="Q1247" s="81" t="str">
        <f t="shared" si="59"/>
        <v>9-12</v>
      </c>
    </row>
    <row r="1248" spans="1:17" ht="15" outlineLevel="4" x14ac:dyDescent="0.2">
      <c r="A1248" s="85">
        <v>232</v>
      </c>
      <c r="B1248" s="86" t="s">
        <v>1109</v>
      </c>
      <c r="C1248" s="86" t="s">
        <v>1166</v>
      </c>
      <c r="D1248" s="85">
        <v>111</v>
      </c>
      <c r="E1248" s="86" t="s">
        <v>1566</v>
      </c>
      <c r="F1248" s="85">
        <v>3</v>
      </c>
      <c r="G1248" s="85">
        <v>34</v>
      </c>
      <c r="H1248" s="82">
        <f>IF(ISBLANK($D1248),"",SUMIFS('8. 514 Details Included'!$I:$I,'8. 514 Details Included'!$A:$A,'7. 511_CAR_Student_Counts_Sec'!$A1248,'8. 514 Details Included'!$E:$E,'7. 511_CAR_Student_Counts_Sec'!$D1248,'8. 514 Details Included'!$D:$D,'7. 511_CAR_Student_Counts_Sec'!H$1,'8. 514 Details Included'!$G:$G,'7. 511_CAR_Student_Counts_Sec'!$F1248))</f>
        <v>0</v>
      </c>
      <c r="I1248" s="82">
        <f>IF(ISBLANK($D1248),"",SUMIFS('8. 514 Details Included'!$I:$I,'8. 514 Details Included'!$A:$A,'7. 511_CAR_Student_Counts_Sec'!$A1248,'8. 514 Details Included'!$E:$E,'7. 511_CAR_Student_Counts_Sec'!$D1248,'8. 514 Details Included'!$D:$D,'7. 511_CAR_Student_Counts_Sec'!I$1,'8. 514 Details Included'!$G:$G,'7. 511_CAR_Student_Counts_Sec'!$F1248))</f>
        <v>0</v>
      </c>
      <c r="J1248" s="82">
        <f>IF(ISBLANK($D1248),"",SUMIFS('8. 514 Details Included'!$I:$I,'8. 514 Details Included'!$A:$A,'7. 511_CAR_Student_Counts_Sec'!$A1248,'8. 514 Details Included'!$E:$E,'7. 511_CAR_Student_Counts_Sec'!$D1248,'8. 514 Details Included'!$D:$D,'7. 511_CAR_Student_Counts_Sec'!J$1,'8. 514 Details Included'!$G:$G,'7. 511_CAR_Student_Counts_Sec'!$F1248))</f>
        <v>0</v>
      </c>
      <c r="K1248" s="82">
        <f>IF(ISBLANK($D1248),"",SUMIFS('8. 514 Details Included'!$I:$I,'8. 514 Details Included'!$A:$A,'7. 511_CAR_Student_Counts_Sec'!$A1248,'8. 514 Details Included'!$E:$E,'7. 511_CAR_Student_Counts_Sec'!$D1248,'8. 514 Details Included'!$D:$D,'7. 511_CAR_Student_Counts_Sec'!K$1,'8. 514 Details Included'!$G:$G,'7. 511_CAR_Student_Counts_Sec'!$F1248))</f>
        <v>0</v>
      </c>
      <c r="L1248" s="82">
        <f>IF(ISBLANK($D1248),"",SUMIFS('8. 514 Details Included'!$I:$I,'8. 514 Details Included'!$A:$A,'7. 511_CAR_Student_Counts_Sec'!$A1248,'8. 514 Details Included'!$E:$E,'7. 511_CAR_Student_Counts_Sec'!$D1248,'8. 514 Details Included'!$D:$D,'7. 511_CAR_Student_Counts_Sec'!L$1,'8. 514 Details Included'!$G:$G,'7. 511_CAR_Student_Counts_Sec'!$F1248))</f>
        <v>34</v>
      </c>
      <c r="M1248" s="82">
        <f>IF(ISBLANK($D1248),"",SUMIFS('8. 514 Details Included'!$I:$I,'8. 514 Details Included'!$A:$A,'7. 511_CAR_Student_Counts_Sec'!$A1248,'8. 514 Details Included'!$E:$E,'7. 511_CAR_Student_Counts_Sec'!$D1248,'8. 514 Details Included'!$D:$D,'7. 511_CAR_Student_Counts_Sec'!M$1,'8. 514 Details Included'!$G:$G,'7. 511_CAR_Student_Counts_Sec'!$F1248))</f>
        <v>0</v>
      </c>
      <c r="N1248" s="82">
        <f>IF(ISBLANK($D1248),"",SUMIFS('8. 514 Details Included'!$I:$I,'8. 514 Details Included'!$A:$A,'7. 511_CAR_Student_Counts_Sec'!$A1248,'8. 514 Details Included'!$E:$E,'7. 511_CAR_Student_Counts_Sec'!$D1248,'8. 514 Details Included'!$D:$D,'7. 511_CAR_Student_Counts_Sec'!N$1,'8. 514 Details Included'!$G:$G,'7. 511_CAR_Student_Counts_Sec'!$F1248))</f>
        <v>0</v>
      </c>
      <c r="O1248" s="81">
        <f t="shared" si="57"/>
        <v>0</v>
      </c>
      <c r="P1248" s="81">
        <f t="shared" si="58"/>
        <v>34</v>
      </c>
      <c r="Q1248" s="81" t="str">
        <f t="shared" si="59"/>
        <v>9-12</v>
      </c>
    </row>
    <row r="1249" spans="1:17" ht="15" outlineLevel="4" x14ac:dyDescent="0.2">
      <c r="A1249" s="85">
        <v>232</v>
      </c>
      <c r="B1249" s="86" t="s">
        <v>1109</v>
      </c>
      <c r="C1249" s="86" t="s">
        <v>1166</v>
      </c>
      <c r="D1249" s="85">
        <v>111</v>
      </c>
      <c r="E1249" s="86" t="s">
        <v>1566</v>
      </c>
      <c r="F1249" s="85">
        <v>4</v>
      </c>
      <c r="G1249" s="85">
        <v>36</v>
      </c>
      <c r="H1249" s="82">
        <f>IF(ISBLANK($D1249),"",SUMIFS('8. 514 Details Included'!$I:$I,'8. 514 Details Included'!$A:$A,'7. 511_CAR_Student_Counts_Sec'!$A1249,'8. 514 Details Included'!$E:$E,'7. 511_CAR_Student_Counts_Sec'!$D1249,'8. 514 Details Included'!$D:$D,'7. 511_CAR_Student_Counts_Sec'!H$1,'8. 514 Details Included'!$G:$G,'7. 511_CAR_Student_Counts_Sec'!$F1249))</f>
        <v>0</v>
      </c>
      <c r="I1249" s="82">
        <f>IF(ISBLANK($D1249),"",SUMIFS('8. 514 Details Included'!$I:$I,'8. 514 Details Included'!$A:$A,'7. 511_CAR_Student_Counts_Sec'!$A1249,'8. 514 Details Included'!$E:$E,'7. 511_CAR_Student_Counts_Sec'!$D1249,'8. 514 Details Included'!$D:$D,'7. 511_CAR_Student_Counts_Sec'!I$1,'8. 514 Details Included'!$G:$G,'7. 511_CAR_Student_Counts_Sec'!$F1249))</f>
        <v>0</v>
      </c>
      <c r="J1249" s="82">
        <f>IF(ISBLANK($D1249),"",SUMIFS('8. 514 Details Included'!$I:$I,'8. 514 Details Included'!$A:$A,'7. 511_CAR_Student_Counts_Sec'!$A1249,'8. 514 Details Included'!$E:$E,'7. 511_CAR_Student_Counts_Sec'!$D1249,'8. 514 Details Included'!$D:$D,'7. 511_CAR_Student_Counts_Sec'!J$1,'8. 514 Details Included'!$G:$G,'7. 511_CAR_Student_Counts_Sec'!$F1249))</f>
        <v>0</v>
      </c>
      <c r="K1249" s="82">
        <f>IF(ISBLANK($D1249),"",SUMIFS('8. 514 Details Included'!$I:$I,'8. 514 Details Included'!$A:$A,'7. 511_CAR_Student_Counts_Sec'!$A1249,'8. 514 Details Included'!$E:$E,'7. 511_CAR_Student_Counts_Sec'!$D1249,'8. 514 Details Included'!$D:$D,'7. 511_CAR_Student_Counts_Sec'!K$1,'8. 514 Details Included'!$G:$G,'7. 511_CAR_Student_Counts_Sec'!$F1249))</f>
        <v>0</v>
      </c>
      <c r="L1249" s="82">
        <f>IF(ISBLANK($D1249),"",SUMIFS('8. 514 Details Included'!$I:$I,'8. 514 Details Included'!$A:$A,'7. 511_CAR_Student_Counts_Sec'!$A1249,'8. 514 Details Included'!$E:$E,'7. 511_CAR_Student_Counts_Sec'!$D1249,'8. 514 Details Included'!$D:$D,'7. 511_CAR_Student_Counts_Sec'!L$1,'8. 514 Details Included'!$G:$G,'7. 511_CAR_Student_Counts_Sec'!$F1249))</f>
        <v>34</v>
      </c>
      <c r="M1249" s="82">
        <f>IF(ISBLANK($D1249),"",SUMIFS('8. 514 Details Included'!$I:$I,'8. 514 Details Included'!$A:$A,'7. 511_CAR_Student_Counts_Sec'!$A1249,'8. 514 Details Included'!$E:$E,'7. 511_CAR_Student_Counts_Sec'!$D1249,'8. 514 Details Included'!$D:$D,'7. 511_CAR_Student_Counts_Sec'!M$1,'8. 514 Details Included'!$G:$G,'7. 511_CAR_Student_Counts_Sec'!$F1249))</f>
        <v>0</v>
      </c>
      <c r="N1249" s="82">
        <f>IF(ISBLANK($D1249),"",SUMIFS('8. 514 Details Included'!$I:$I,'8. 514 Details Included'!$A:$A,'7. 511_CAR_Student_Counts_Sec'!$A1249,'8. 514 Details Included'!$E:$E,'7. 511_CAR_Student_Counts_Sec'!$D1249,'8. 514 Details Included'!$D:$D,'7. 511_CAR_Student_Counts_Sec'!N$1,'8. 514 Details Included'!$G:$G,'7. 511_CAR_Student_Counts_Sec'!$F1249))</f>
        <v>2</v>
      </c>
      <c r="O1249" s="81">
        <f t="shared" si="57"/>
        <v>0</v>
      </c>
      <c r="P1249" s="81">
        <f t="shared" si="58"/>
        <v>36</v>
      </c>
      <c r="Q1249" s="81" t="str">
        <f t="shared" si="59"/>
        <v>9-12</v>
      </c>
    </row>
    <row r="1250" spans="1:17" ht="15" outlineLevel="3" x14ac:dyDescent="0.2">
      <c r="A1250" s="85"/>
      <c r="B1250" s="86"/>
      <c r="C1250" s="88" t="s">
        <v>1164</v>
      </c>
      <c r="D1250" s="85"/>
      <c r="E1250" s="86"/>
      <c r="F1250" s="85"/>
      <c r="G1250" s="85">
        <f>SUBTOTAL(1,G1237:G1249)</f>
        <v>33.153846153846153</v>
      </c>
      <c r="H1250" s="82" t="str">
        <f>IF(ISBLANK($D1250),"",SUMIFS('8. 514 Details Included'!$I:$I,'8. 514 Details Included'!$A:$A,'7. 511_CAR_Student_Counts_Sec'!$A1250,'8. 514 Details Included'!$E:$E,'7. 511_CAR_Student_Counts_Sec'!$D1250,'8. 514 Details Included'!$D:$D,'7. 511_CAR_Student_Counts_Sec'!H$1,'8. 514 Details Included'!$G:$G,'7. 511_CAR_Student_Counts_Sec'!$F1250))</f>
        <v/>
      </c>
      <c r="I1250" s="82" t="str">
        <f>IF(ISBLANK($D1250),"",SUMIFS('8. 514 Details Included'!$I:$I,'8. 514 Details Included'!$A:$A,'7. 511_CAR_Student_Counts_Sec'!$A1250,'8. 514 Details Included'!$E:$E,'7. 511_CAR_Student_Counts_Sec'!$D1250,'8. 514 Details Included'!$D:$D,'7. 511_CAR_Student_Counts_Sec'!I$1,'8. 514 Details Included'!$G:$G,'7. 511_CAR_Student_Counts_Sec'!$F1250))</f>
        <v/>
      </c>
      <c r="J1250" s="82" t="str">
        <f>IF(ISBLANK($D1250),"",SUMIFS('8. 514 Details Included'!$I:$I,'8. 514 Details Included'!$A:$A,'7. 511_CAR_Student_Counts_Sec'!$A1250,'8. 514 Details Included'!$E:$E,'7. 511_CAR_Student_Counts_Sec'!$D1250,'8. 514 Details Included'!$D:$D,'7. 511_CAR_Student_Counts_Sec'!J$1,'8. 514 Details Included'!$G:$G,'7. 511_CAR_Student_Counts_Sec'!$F1250))</f>
        <v/>
      </c>
      <c r="K1250" s="82" t="str">
        <f>IF(ISBLANK($D1250),"",SUMIFS('8. 514 Details Included'!$I:$I,'8. 514 Details Included'!$A:$A,'7. 511_CAR_Student_Counts_Sec'!$A1250,'8. 514 Details Included'!$E:$E,'7. 511_CAR_Student_Counts_Sec'!$D1250,'8. 514 Details Included'!$D:$D,'7. 511_CAR_Student_Counts_Sec'!K$1,'8. 514 Details Included'!$G:$G,'7. 511_CAR_Student_Counts_Sec'!$F1250))</f>
        <v/>
      </c>
      <c r="L1250" s="82" t="str">
        <f>IF(ISBLANK($D1250),"",SUMIFS('8. 514 Details Included'!$I:$I,'8. 514 Details Included'!$A:$A,'7. 511_CAR_Student_Counts_Sec'!$A1250,'8. 514 Details Included'!$E:$E,'7. 511_CAR_Student_Counts_Sec'!$D1250,'8. 514 Details Included'!$D:$D,'7. 511_CAR_Student_Counts_Sec'!L$1,'8. 514 Details Included'!$G:$G,'7. 511_CAR_Student_Counts_Sec'!$F1250))</f>
        <v/>
      </c>
      <c r="M1250" s="82" t="str">
        <f>IF(ISBLANK($D1250),"",SUMIFS('8. 514 Details Included'!$I:$I,'8. 514 Details Included'!$A:$A,'7. 511_CAR_Student_Counts_Sec'!$A1250,'8. 514 Details Included'!$E:$E,'7. 511_CAR_Student_Counts_Sec'!$D1250,'8. 514 Details Included'!$D:$D,'7. 511_CAR_Student_Counts_Sec'!M$1,'8. 514 Details Included'!$G:$G,'7. 511_CAR_Student_Counts_Sec'!$F1250))</f>
        <v/>
      </c>
      <c r="N1250" s="82" t="str">
        <f>IF(ISBLANK($D1250),"",SUMIFS('8. 514 Details Included'!$I:$I,'8. 514 Details Included'!$A:$A,'7. 511_CAR_Student_Counts_Sec'!$A1250,'8. 514 Details Included'!$E:$E,'7. 511_CAR_Student_Counts_Sec'!$D1250,'8. 514 Details Included'!$D:$D,'7. 511_CAR_Student_Counts_Sec'!N$1,'8. 514 Details Included'!$G:$G,'7. 511_CAR_Student_Counts_Sec'!$F1250))</f>
        <v/>
      </c>
      <c r="O1250" s="81" t="str">
        <f t="shared" si="57"/>
        <v/>
      </c>
      <c r="P1250" s="81" t="str">
        <f t="shared" si="58"/>
        <v/>
      </c>
      <c r="Q1250" s="81" t="str">
        <f t="shared" si="59"/>
        <v/>
      </c>
    </row>
    <row r="1251" spans="1:17" ht="15" outlineLevel="4" x14ac:dyDescent="0.2">
      <c r="A1251" s="85">
        <v>232</v>
      </c>
      <c r="B1251" s="86" t="s">
        <v>1109</v>
      </c>
      <c r="C1251" s="86" t="s">
        <v>1163</v>
      </c>
      <c r="D1251" s="85">
        <v>90</v>
      </c>
      <c r="E1251" s="86" t="s">
        <v>1565</v>
      </c>
      <c r="F1251" s="85">
        <v>1</v>
      </c>
      <c r="G1251" s="85">
        <v>33</v>
      </c>
      <c r="H1251" s="82">
        <f>IF(ISBLANK($D1251),"",SUMIFS('8. 514 Details Included'!$I:$I,'8. 514 Details Included'!$A:$A,'7. 511_CAR_Student_Counts_Sec'!$A1251,'8. 514 Details Included'!$E:$E,'7. 511_CAR_Student_Counts_Sec'!$D1251,'8. 514 Details Included'!$D:$D,'7. 511_CAR_Student_Counts_Sec'!H$1,'8. 514 Details Included'!$G:$G,'7. 511_CAR_Student_Counts_Sec'!$F1251))</f>
        <v>0</v>
      </c>
      <c r="I1251" s="82">
        <f>IF(ISBLANK($D1251),"",SUMIFS('8. 514 Details Included'!$I:$I,'8. 514 Details Included'!$A:$A,'7. 511_CAR_Student_Counts_Sec'!$A1251,'8. 514 Details Included'!$E:$E,'7. 511_CAR_Student_Counts_Sec'!$D1251,'8. 514 Details Included'!$D:$D,'7. 511_CAR_Student_Counts_Sec'!I$1,'8. 514 Details Included'!$G:$G,'7. 511_CAR_Student_Counts_Sec'!$F1251))</f>
        <v>0</v>
      </c>
      <c r="J1251" s="82">
        <f>IF(ISBLANK($D1251),"",SUMIFS('8. 514 Details Included'!$I:$I,'8. 514 Details Included'!$A:$A,'7. 511_CAR_Student_Counts_Sec'!$A1251,'8. 514 Details Included'!$E:$E,'7. 511_CAR_Student_Counts_Sec'!$D1251,'8. 514 Details Included'!$D:$D,'7. 511_CAR_Student_Counts_Sec'!J$1,'8. 514 Details Included'!$G:$G,'7. 511_CAR_Student_Counts_Sec'!$F1251))</f>
        <v>0</v>
      </c>
      <c r="K1251" s="82">
        <f>IF(ISBLANK($D1251),"",SUMIFS('8. 514 Details Included'!$I:$I,'8. 514 Details Included'!$A:$A,'7. 511_CAR_Student_Counts_Sec'!$A1251,'8. 514 Details Included'!$E:$E,'7. 511_CAR_Student_Counts_Sec'!$D1251,'8. 514 Details Included'!$D:$D,'7. 511_CAR_Student_Counts_Sec'!K$1,'8. 514 Details Included'!$G:$G,'7. 511_CAR_Student_Counts_Sec'!$F1251))</f>
        <v>0</v>
      </c>
      <c r="L1251" s="82">
        <f>IF(ISBLANK($D1251),"",SUMIFS('8. 514 Details Included'!$I:$I,'8. 514 Details Included'!$A:$A,'7. 511_CAR_Student_Counts_Sec'!$A1251,'8. 514 Details Included'!$E:$E,'7. 511_CAR_Student_Counts_Sec'!$D1251,'8. 514 Details Included'!$D:$D,'7. 511_CAR_Student_Counts_Sec'!L$1,'8. 514 Details Included'!$G:$G,'7. 511_CAR_Student_Counts_Sec'!$F1251))</f>
        <v>0</v>
      </c>
      <c r="M1251" s="82">
        <f>IF(ISBLANK($D1251),"",SUMIFS('8. 514 Details Included'!$I:$I,'8. 514 Details Included'!$A:$A,'7. 511_CAR_Student_Counts_Sec'!$A1251,'8. 514 Details Included'!$E:$E,'7. 511_CAR_Student_Counts_Sec'!$D1251,'8. 514 Details Included'!$D:$D,'7. 511_CAR_Student_Counts_Sec'!M$1,'8. 514 Details Included'!$G:$G,'7. 511_CAR_Student_Counts_Sec'!$F1251))</f>
        <v>0</v>
      </c>
      <c r="N1251" s="82">
        <f>IF(ISBLANK($D1251),"",SUMIFS('8. 514 Details Included'!$I:$I,'8. 514 Details Included'!$A:$A,'7. 511_CAR_Student_Counts_Sec'!$A1251,'8. 514 Details Included'!$E:$E,'7. 511_CAR_Student_Counts_Sec'!$D1251,'8. 514 Details Included'!$D:$D,'7. 511_CAR_Student_Counts_Sec'!N$1,'8. 514 Details Included'!$G:$G,'7. 511_CAR_Student_Counts_Sec'!$F1251))</f>
        <v>66</v>
      </c>
      <c r="O1251" s="81">
        <f t="shared" si="57"/>
        <v>0</v>
      </c>
      <c r="P1251" s="81">
        <f t="shared" si="58"/>
        <v>66</v>
      </c>
      <c r="Q1251" s="81" t="str">
        <f t="shared" si="59"/>
        <v>9-12</v>
      </c>
    </row>
    <row r="1252" spans="1:17" ht="15" outlineLevel="4" x14ac:dyDescent="0.2">
      <c r="A1252" s="85">
        <v>232</v>
      </c>
      <c r="B1252" s="86" t="s">
        <v>1109</v>
      </c>
      <c r="C1252" s="86" t="s">
        <v>1163</v>
      </c>
      <c r="D1252" s="85">
        <v>90</v>
      </c>
      <c r="E1252" s="86" t="s">
        <v>1565</v>
      </c>
      <c r="F1252" s="85">
        <v>3</v>
      </c>
      <c r="G1252" s="85">
        <v>33</v>
      </c>
      <c r="H1252" s="82">
        <f>IF(ISBLANK($D1252),"",SUMIFS('8. 514 Details Included'!$I:$I,'8. 514 Details Included'!$A:$A,'7. 511_CAR_Student_Counts_Sec'!$A1252,'8. 514 Details Included'!$E:$E,'7. 511_CAR_Student_Counts_Sec'!$D1252,'8. 514 Details Included'!$D:$D,'7. 511_CAR_Student_Counts_Sec'!H$1,'8. 514 Details Included'!$G:$G,'7. 511_CAR_Student_Counts_Sec'!$F1252))</f>
        <v>0</v>
      </c>
      <c r="I1252" s="82">
        <f>IF(ISBLANK($D1252),"",SUMIFS('8. 514 Details Included'!$I:$I,'8. 514 Details Included'!$A:$A,'7. 511_CAR_Student_Counts_Sec'!$A1252,'8. 514 Details Included'!$E:$E,'7. 511_CAR_Student_Counts_Sec'!$D1252,'8. 514 Details Included'!$D:$D,'7. 511_CAR_Student_Counts_Sec'!I$1,'8. 514 Details Included'!$G:$G,'7. 511_CAR_Student_Counts_Sec'!$F1252))</f>
        <v>0</v>
      </c>
      <c r="J1252" s="82">
        <f>IF(ISBLANK($D1252),"",SUMIFS('8. 514 Details Included'!$I:$I,'8. 514 Details Included'!$A:$A,'7. 511_CAR_Student_Counts_Sec'!$A1252,'8. 514 Details Included'!$E:$E,'7. 511_CAR_Student_Counts_Sec'!$D1252,'8. 514 Details Included'!$D:$D,'7. 511_CAR_Student_Counts_Sec'!J$1,'8. 514 Details Included'!$G:$G,'7. 511_CAR_Student_Counts_Sec'!$F1252))</f>
        <v>0</v>
      </c>
      <c r="K1252" s="82">
        <f>IF(ISBLANK($D1252),"",SUMIFS('8. 514 Details Included'!$I:$I,'8. 514 Details Included'!$A:$A,'7. 511_CAR_Student_Counts_Sec'!$A1252,'8. 514 Details Included'!$E:$E,'7. 511_CAR_Student_Counts_Sec'!$D1252,'8. 514 Details Included'!$D:$D,'7. 511_CAR_Student_Counts_Sec'!K$1,'8. 514 Details Included'!$G:$G,'7. 511_CAR_Student_Counts_Sec'!$F1252))</f>
        <v>0</v>
      </c>
      <c r="L1252" s="82">
        <f>IF(ISBLANK($D1252),"",SUMIFS('8. 514 Details Included'!$I:$I,'8. 514 Details Included'!$A:$A,'7. 511_CAR_Student_Counts_Sec'!$A1252,'8. 514 Details Included'!$E:$E,'7. 511_CAR_Student_Counts_Sec'!$D1252,'8. 514 Details Included'!$D:$D,'7. 511_CAR_Student_Counts_Sec'!L$1,'8. 514 Details Included'!$G:$G,'7. 511_CAR_Student_Counts_Sec'!$F1252))</f>
        <v>0</v>
      </c>
      <c r="M1252" s="82">
        <f>IF(ISBLANK($D1252),"",SUMIFS('8. 514 Details Included'!$I:$I,'8. 514 Details Included'!$A:$A,'7. 511_CAR_Student_Counts_Sec'!$A1252,'8. 514 Details Included'!$E:$E,'7. 511_CAR_Student_Counts_Sec'!$D1252,'8. 514 Details Included'!$D:$D,'7. 511_CAR_Student_Counts_Sec'!M$1,'8. 514 Details Included'!$G:$G,'7. 511_CAR_Student_Counts_Sec'!$F1252))</f>
        <v>66</v>
      </c>
      <c r="N1252" s="82">
        <f>IF(ISBLANK($D1252),"",SUMIFS('8. 514 Details Included'!$I:$I,'8. 514 Details Included'!$A:$A,'7. 511_CAR_Student_Counts_Sec'!$A1252,'8. 514 Details Included'!$E:$E,'7. 511_CAR_Student_Counts_Sec'!$D1252,'8. 514 Details Included'!$D:$D,'7. 511_CAR_Student_Counts_Sec'!N$1,'8. 514 Details Included'!$G:$G,'7. 511_CAR_Student_Counts_Sec'!$F1252))</f>
        <v>0</v>
      </c>
      <c r="O1252" s="81">
        <f t="shared" si="57"/>
        <v>0</v>
      </c>
      <c r="P1252" s="81">
        <f t="shared" si="58"/>
        <v>66</v>
      </c>
      <c r="Q1252" s="81" t="str">
        <f t="shared" si="59"/>
        <v>9-12</v>
      </c>
    </row>
    <row r="1253" spans="1:17" ht="15" outlineLevel="4" x14ac:dyDescent="0.2">
      <c r="A1253" s="85">
        <v>232</v>
      </c>
      <c r="B1253" s="86" t="s">
        <v>1109</v>
      </c>
      <c r="C1253" s="86" t="s">
        <v>1163</v>
      </c>
      <c r="D1253" s="85">
        <v>126</v>
      </c>
      <c r="E1253" s="86" t="s">
        <v>1564</v>
      </c>
      <c r="F1253" s="85">
        <v>3</v>
      </c>
      <c r="G1253" s="85">
        <v>21</v>
      </c>
      <c r="H1253" s="82">
        <f>IF(ISBLANK($D1253),"",SUMIFS('8. 514 Details Included'!$I:$I,'8. 514 Details Included'!$A:$A,'7. 511_CAR_Student_Counts_Sec'!$A1253,'8. 514 Details Included'!$E:$E,'7. 511_CAR_Student_Counts_Sec'!$D1253,'8. 514 Details Included'!$D:$D,'7. 511_CAR_Student_Counts_Sec'!H$1,'8. 514 Details Included'!$G:$G,'7. 511_CAR_Student_Counts_Sec'!$F1253))</f>
        <v>0</v>
      </c>
      <c r="I1253" s="82">
        <f>IF(ISBLANK($D1253),"",SUMIFS('8. 514 Details Included'!$I:$I,'8. 514 Details Included'!$A:$A,'7. 511_CAR_Student_Counts_Sec'!$A1253,'8. 514 Details Included'!$E:$E,'7. 511_CAR_Student_Counts_Sec'!$D1253,'8. 514 Details Included'!$D:$D,'7. 511_CAR_Student_Counts_Sec'!I$1,'8. 514 Details Included'!$G:$G,'7. 511_CAR_Student_Counts_Sec'!$F1253))</f>
        <v>0</v>
      </c>
      <c r="J1253" s="82">
        <f>IF(ISBLANK($D1253),"",SUMIFS('8. 514 Details Included'!$I:$I,'8. 514 Details Included'!$A:$A,'7. 511_CAR_Student_Counts_Sec'!$A1253,'8. 514 Details Included'!$E:$E,'7. 511_CAR_Student_Counts_Sec'!$D1253,'8. 514 Details Included'!$D:$D,'7. 511_CAR_Student_Counts_Sec'!J$1,'8. 514 Details Included'!$G:$G,'7. 511_CAR_Student_Counts_Sec'!$F1253))</f>
        <v>0</v>
      </c>
      <c r="K1253" s="82">
        <f>IF(ISBLANK($D1253),"",SUMIFS('8. 514 Details Included'!$I:$I,'8. 514 Details Included'!$A:$A,'7. 511_CAR_Student_Counts_Sec'!$A1253,'8. 514 Details Included'!$E:$E,'7. 511_CAR_Student_Counts_Sec'!$D1253,'8. 514 Details Included'!$D:$D,'7. 511_CAR_Student_Counts_Sec'!K$1,'8. 514 Details Included'!$G:$G,'7. 511_CAR_Student_Counts_Sec'!$F1253))</f>
        <v>21</v>
      </c>
      <c r="L1253" s="82">
        <f>IF(ISBLANK($D1253),"",SUMIFS('8. 514 Details Included'!$I:$I,'8. 514 Details Included'!$A:$A,'7. 511_CAR_Student_Counts_Sec'!$A1253,'8. 514 Details Included'!$E:$E,'7. 511_CAR_Student_Counts_Sec'!$D1253,'8. 514 Details Included'!$D:$D,'7. 511_CAR_Student_Counts_Sec'!L$1,'8. 514 Details Included'!$G:$G,'7. 511_CAR_Student_Counts_Sec'!$F1253))</f>
        <v>0</v>
      </c>
      <c r="M1253" s="82">
        <f>IF(ISBLANK($D1253),"",SUMIFS('8. 514 Details Included'!$I:$I,'8. 514 Details Included'!$A:$A,'7. 511_CAR_Student_Counts_Sec'!$A1253,'8. 514 Details Included'!$E:$E,'7. 511_CAR_Student_Counts_Sec'!$D1253,'8. 514 Details Included'!$D:$D,'7. 511_CAR_Student_Counts_Sec'!M$1,'8. 514 Details Included'!$G:$G,'7. 511_CAR_Student_Counts_Sec'!$F1253))</f>
        <v>0</v>
      </c>
      <c r="N1253" s="82">
        <f>IF(ISBLANK($D1253),"",SUMIFS('8. 514 Details Included'!$I:$I,'8. 514 Details Included'!$A:$A,'7. 511_CAR_Student_Counts_Sec'!$A1253,'8. 514 Details Included'!$E:$E,'7. 511_CAR_Student_Counts_Sec'!$D1253,'8. 514 Details Included'!$D:$D,'7. 511_CAR_Student_Counts_Sec'!N$1,'8. 514 Details Included'!$G:$G,'7. 511_CAR_Student_Counts_Sec'!$F1253))</f>
        <v>0</v>
      </c>
      <c r="O1253" s="81">
        <f t="shared" si="57"/>
        <v>0</v>
      </c>
      <c r="P1253" s="81">
        <f t="shared" si="58"/>
        <v>21</v>
      </c>
      <c r="Q1253" s="81" t="str">
        <f t="shared" si="59"/>
        <v>9-12</v>
      </c>
    </row>
    <row r="1254" spans="1:17" ht="15" outlineLevel="4" x14ac:dyDescent="0.2">
      <c r="A1254" s="85">
        <v>232</v>
      </c>
      <c r="B1254" s="86" t="s">
        <v>1109</v>
      </c>
      <c r="C1254" s="86" t="s">
        <v>1163</v>
      </c>
      <c r="D1254" s="85">
        <v>126</v>
      </c>
      <c r="E1254" s="86" t="s">
        <v>1564</v>
      </c>
      <c r="F1254" s="85">
        <v>7</v>
      </c>
      <c r="G1254" s="85">
        <v>19</v>
      </c>
      <c r="H1254" s="82">
        <f>IF(ISBLANK($D1254),"",SUMIFS('8. 514 Details Included'!$I:$I,'8. 514 Details Included'!$A:$A,'7. 511_CAR_Student_Counts_Sec'!$A1254,'8. 514 Details Included'!$E:$E,'7. 511_CAR_Student_Counts_Sec'!$D1254,'8. 514 Details Included'!$D:$D,'7. 511_CAR_Student_Counts_Sec'!H$1,'8. 514 Details Included'!$G:$G,'7. 511_CAR_Student_Counts_Sec'!$F1254))</f>
        <v>0</v>
      </c>
      <c r="I1254" s="82">
        <f>IF(ISBLANK($D1254),"",SUMIFS('8. 514 Details Included'!$I:$I,'8. 514 Details Included'!$A:$A,'7. 511_CAR_Student_Counts_Sec'!$A1254,'8. 514 Details Included'!$E:$E,'7. 511_CAR_Student_Counts_Sec'!$D1254,'8. 514 Details Included'!$D:$D,'7. 511_CAR_Student_Counts_Sec'!I$1,'8. 514 Details Included'!$G:$G,'7. 511_CAR_Student_Counts_Sec'!$F1254))</f>
        <v>0</v>
      </c>
      <c r="J1254" s="82">
        <f>IF(ISBLANK($D1254),"",SUMIFS('8. 514 Details Included'!$I:$I,'8. 514 Details Included'!$A:$A,'7. 511_CAR_Student_Counts_Sec'!$A1254,'8. 514 Details Included'!$E:$E,'7. 511_CAR_Student_Counts_Sec'!$D1254,'8. 514 Details Included'!$D:$D,'7. 511_CAR_Student_Counts_Sec'!J$1,'8. 514 Details Included'!$G:$G,'7. 511_CAR_Student_Counts_Sec'!$F1254))</f>
        <v>0</v>
      </c>
      <c r="K1254" s="82">
        <f>IF(ISBLANK($D1254),"",SUMIFS('8. 514 Details Included'!$I:$I,'8. 514 Details Included'!$A:$A,'7. 511_CAR_Student_Counts_Sec'!$A1254,'8. 514 Details Included'!$E:$E,'7. 511_CAR_Student_Counts_Sec'!$D1254,'8. 514 Details Included'!$D:$D,'7. 511_CAR_Student_Counts_Sec'!K$1,'8. 514 Details Included'!$G:$G,'7. 511_CAR_Student_Counts_Sec'!$F1254))</f>
        <v>0</v>
      </c>
      <c r="L1254" s="82">
        <f>IF(ISBLANK($D1254),"",SUMIFS('8. 514 Details Included'!$I:$I,'8. 514 Details Included'!$A:$A,'7. 511_CAR_Student_Counts_Sec'!$A1254,'8. 514 Details Included'!$E:$E,'7. 511_CAR_Student_Counts_Sec'!$D1254,'8. 514 Details Included'!$D:$D,'7. 511_CAR_Student_Counts_Sec'!L$1,'8. 514 Details Included'!$G:$G,'7. 511_CAR_Student_Counts_Sec'!$F1254))</f>
        <v>19</v>
      </c>
      <c r="M1254" s="82">
        <f>IF(ISBLANK($D1254),"",SUMIFS('8. 514 Details Included'!$I:$I,'8. 514 Details Included'!$A:$A,'7. 511_CAR_Student_Counts_Sec'!$A1254,'8. 514 Details Included'!$E:$E,'7. 511_CAR_Student_Counts_Sec'!$D1254,'8. 514 Details Included'!$D:$D,'7. 511_CAR_Student_Counts_Sec'!M$1,'8. 514 Details Included'!$G:$G,'7. 511_CAR_Student_Counts_Sec'!$F1254))</f>
        <v>0</v>
      </c>
      <c r="N1254" s="82">
        <f>IF(ISBLANK($D1254),"",SUMIFS('8. 514 Details Included'!$I:$I,'8. 514 Details Included'!$A:$A,'7. 511_CAR_Student_Counts_Sec'!$A1254,'8. 514 Details Included'!$E:$E,'7. 511_CAR_Student_Counts_Sec'!$D1254,'8. 514 Details Included'!$D:$D,'7. 511_CAR_Student_Counts_Sec'!N$1,'8. 514 Details Included'!$G:$G,'7. 511_CAR_Student_Counts_Sec'!$F1254))</f>
        <v>0</v>
      </c>
      <c r="O1254" s="81">
        <f t="shared" si="57"/>
        <v>0</v>
      </c>
      <c r="P1254" s="81">
        <f t="shared" si="58"/>
        <v>19</v>
      </c>
      <c r="Q1254" s="81" t="str">
        <f t="shared" si="59"/>
        <v>9-12</v>
      </c>
    </row>
    <row r="1255" spans="1:17" ht="15" outlineLevel="4" x14ac:dyDescent="0.2">
      <c r="A1255" s="85">
        <v>232</v>
      </c>
      <c r="B1255" s="86" t="s">
        <v>1109</v>
      </c>
      <c r="C1255" s="86" t="s">
        <v>1163</v>
      </c>
      <c r="D1255" s="85">
        <v>114</v>
      </c>
      <c r="E1255" s="86" t="s">
        <v>1563</v>
      </c>
      <c r="F1255" s="85">
        <v>3</v>
      </c>
      <c r="G1255" s="85">
        <v>21</v>
      </c>
      <c r="H1255" s="82">
        <f>IF(ISBLANK($D1255),"",SUMIFS('8. 514 Details Included'!$I:$I,'8. 514 Details Included'!$A:$A,'7. 511_CAR_Student_Counts_Sec'!$A1255,'8. 514 Details Included'!$E:$E,'7. 511_CAR_Student_Counts_Sec'!$D1255,'8. 514 Details Included'!$D:$D,'7. 511_CAR_Student_Counts_Sec'!H$1,'8. 514 Details Included'!$G:$G,'7. 511_CAR_Student_Counts_Sec'!$F1255))</f>
        <v>0</v>
      </c>
      <c r="I1255" s="82">
        <f>IF(ISBLANK($D1255),"",SUMIFS('8. 514 Details Included'!$I:$I,'8. 514 Details Included'!$A:$A,'7. 511_CAR_Student_Counts_Sec'!$A1255,'8. 514 Details Included'!$E:$E,'7. 511_CAR_Student_Counts_Sec'!$D1255,'8. 514 Details Included'!$D:$D,'7. 511_CAR_Student_Counts_Sec'!I$1,'8. 514 Details Included'!$G:$G,'7. 511_CAR_Student_Counts_Sec'!$F1255))</f>
        <v>0</v>
      </c>
      <c r="J1255" s="82">
        <f>IF(ISBLANK($D1255),"",SUMIFS('8. 514 Details Included'!$I:$I,'8. 514 Details Included'!$A:$A,'7. 511_CAR_Student_Counts_Sec'!$A1255,'8. 514 Details Included'!$E:$E,'7. 511_CAR_Student_Counts_Sec'!$D1255,'8. 514 Details Included'!$D:$D,'7. 511_CAR_Student_Counts_Sec'!J$1,'8. 514 Details Included'!$G:$G,'7. 511_CAR_Student_Counts_Sec'!$F1255))</f>
        <v>0</v>
      </c>
      <c r="K1255" s="82">
        <f>IF(ISBLANK($D1255),"",SUMIFS('8. 514 Details Included'!$I:$I,'8. 514 Details Included'!$A:$A,'7. 511_CAR_Student_Counts_Sec'!$A1255,'8. 514 Details Included'!$E:$E,'7. 511_CAR_Student_Counts_Sec'!$D1255,'8. 514 Details Included'!$D:$D,'7. 511_CAR_Student_Counts_Sec'!K$1,'8. 514 Details Included'!$G:$G,'7. 511_CAR_Student_Counts_Sec'!$F1255))</f>
        <v>21</v>
      </c>
      <c r="L1255" s="82">
        <f>IF(ISBLANK($D1255),"",SUMIFS('8. 514 Details Included'!$I:$I,'8. 514 Details Included'!$A:$A,'7. 511_CAR_Student_Counts_Sec'!$A1255,'8. 514 Details Included'!$E:$E,'7. 511_CAR_Student_Counts_Sec'!$D1255,'8. 514 Details Included'!$D:$D,'7. 511_CAR_Student_Counts_Sec'!L$1,'8. 514 Details Included'!$G:$G,'7. 511_CAR_Student_Counts_Sec'!$F1255))</f>
        <v>0</v>
      </c>
      <c r="M1255" s="82">
        <f>IF(ISBLANK($D1255),"",SUMIFS('8. 514 Details Included'!$I:$I,'8. 514 Details Included'!$A:$A,'7. 511_CAR_Student_Counts_Sec'!$A1255,'8. 514 Details Included'!$E:$E,'7. 511_CAR_Student_Counts_Sec'!$D1255,'8. 514 Details Included'!$D:$D,'7. 511_CAR_Student_Counts_Sec'!M$1,'8. 514 Details Included'!$G:$G,'7. 511_CAR_Student_Counts_Sec'!$F1255))</f>
        <v>0</v>
      </c>
      <c r="N1255" s="82">
        <f>IF(ISBLANK($D1255),"",SUMIFS('8. 514 Details Included'!$I:$I,'8. 514 Details Included'!$A:$A,'7. 511_CAR_Student_Counts_Sec'!$A1255,'8. 514 Details Included'!$E:$E,'7. 511_CAR_Student_Counts_Sec'!$D1255,'8. 514 Details Included'!$D:$D,'7. 511_CAR_Student_Counts_Sec'!N$1,'8. 514 Details Included'!$G:$G,'7. 511_CAR_Student_Counts_Sec'!$F1255))</f>
        <v>0</v>
      </c>
      <c r="O1255" s="81">
        <f t="shared" si="57"/>
        <v>0</v>
      </c>
      <c r="P1255" s="81">
        <f t="shared" si="58"/>
        <v>21</v>
      </c>
      <c r="Q1255" s="81" t="str">
        <f t="shared" si="59"/>
        <v>9-12</v>
      </c>
    </row>
    <row r="1256" spans="1:17" ht="15" outlineLevel="4" x14ac:dyDescent="0.2">
      <c r="A1256" s="85">
        <v>232</v>
      </c>
      <c r="B1256" s="86" t="s">
        <v>1109</v>
      </c>
      <c r="C1256" s="86" t="s">
        <v>1163</v>
      </c>
      <c r="D1256" s="85">
        <v>89</v>
      </c>
      <c r="E1256" s="86" t="s">
        <v>1562</v>
      </c>
      <c r="F1256" s="85">
        <v>1</v>
      </c>
      <c r="G1256" s="85">
        <v>33</v>
      </c>
      <c r="H1256" s="82">
        <f>IF(ISBLANK($D1256),"",SUMIFS('8. 514 Details Included'!$I:$I,'8. 514 Details Included'!$A:$A,'7. 511_CAR_Student_Counts_Sec'!$A1256,'8. 514 Details Included'!$E:$E,'7. 511_CAR_Student_Counts_Sec'!$D1256,'8. 514 Details Included'!$D:$D,'7. 511_CAR_Student_Counts_Sec'!H$1,'8. 514 Details Included'!$G:$G,'7. 511_CAR_Student_Counts_Sec'!$F1256))</f>
        <v>0</v>
      </c>
      <c r="I1256" s="82">
        <f>IF(ISBLANK($D1256),"",SUMIFS('8. 514 Details Included'!$I:$I,'8. 514 Details Included'!$A:$A,'7. 511_CAR_Student_Counts_Sec'!$A1256,'8. 514 Details Included'!$E:$E,'7. 511_CAR_Student_Counts_Sec'!$D1256,'8. 514 Details Included'!$D:$D,'7. 511_CAR_Student_Counts_Sec'!I$1,'8. 514 Details Included'!$G:$G,'7. 511_CAR_Student_Counts_Sec'!$F1256))</f>
        <v>0</v>
      </c>
      <c r="J1256" s="82">
        <f>IF(ISBLANK($D1256),"",SUMIFS('8. 514 Details Included'!$I:$I,'8. 514 Details Included'!$A:$A,'7. 511_CAR_Student_Counts_Sec'!$A1256,'8. 514 Details Included'!$E:$E,'7. 511_CAR_Student_Counts_Sec'!$D1256,'8. 514 Details Included'!$D:$D,'7. 511_CAR_Student_Counts_Sec'!J$1,'8. 514 Details Included'!$G:$G,'7. 511_CAR_Student_Counts_Sec'!$F1256))</f>
        <v>0</v>
      </c>
      <c r="K1256" s="82">
        <f>IF(ISBLANK($D1256),"",SUMIFS('8. 514 Details Included'!$I:$I,'8. 514 Details Included'!$A:$A,'7. 511_CAR_Student_Counts_Sec'!$A1256,'8. 514 Details Included'!$E:$E,'7. 511_CAR_Student_Counts_Sec'!$D1256,'8. 514 Details Included'!$D:$D,'7. 511_CAR_Student_Counts_Sec'!K$1,'8. 514 Details Included'!$G:$G,'7. 511_CAR_Student_Counts_Sec'!$F1256))</f>
        <v>0</v>
      </c>
      <c r="L1256" s="82">
        <f>IF(ISBLANK($D1256),"",SUMIFS('8. 514 Details Included'!$I:$I,'8. 514 Details Included'!$A:$A,'7. 511_CAR_Student_Counts_Sec'!$A1256,'8. 514 Details Included'!$E:$E,'7. 511_CAR_Student_Counts_Sec'!$D1256,'8. 514 Details Included'!$D:$D,'7. 511_CAR_Student_Counts_Sec'!L$1,'8. 514 Details Included'!$G:$G,'7. 511_CAR_Student_Counts_Sec'!$F1256))</f>
        <v>0</v>
      </c>
      <c r="M1256" s="82">
        <f>IF(ISBLANK($D1256),"",SUMIFS('8. 514 Details Included'!$I:$I,'8. 514 Details Included'!$A:$A,'7. 511_CAR_Student_Counts_Sec'!$A1256,'8. 514 Details Included'!$E:$E,'7. 511_CAR_Student_Counts_Sec'!$D1256,'8. 514 Details Included'!$D:$D,'7. 511_CAR_Student_Counts_Sec'!M$1,'8. 514 Details Included'!$G:$G,'7. 511_CAR_Student_Counts_Sec'!$F1256))</f>
        <v>0</v>
      </c>
      <c r="N1256" s="82">
        <f>IF(ISBLANK($D1256),"",SUMIFS('8. 514 Details Included'!$I:$I,'8. 514 Details Included'!$A:$A,'7. 511_CAR_Student_Counts_Sec'!$A1256,'8. 514 Details Included'!$E:$E,'7. 511_CAR_Student_Counts_Sec'!$D1256,'8. 514 Details Included'!$D:$D,'7. 511_CAR_Student_Counts_Sec'!N$1,'8. 514 Details Included'!$G:$G,'7. 511_CAR_Student_Counts_Sec'!$F1256))</f>
        <v>66</v>
      </c>
      <c r="O1256" s="81">
        <f t="shared" si="57"/>
        <v>0</v>
      </c>
      <c r="P1256" s="81">
        <f t="shared" si="58"/>
        <v>66</v>
      </c>
      <c r="Q1256" s="81" t="str">
        <f t="shared" si="59"/>
        <v>9-12</v>
      </c>
    </row>
    <row r="1257" spans="1:17" ht="15" outlineLevel="4" x14ac:dyDescent="0.2">
      <c r="A1257" s="85">
        <v>232</v>
      </c>
      <c r="B1257" s="86" t="s">
        <v>1109</v>
      </c>
      <c r="C1257" s="86" t="s">
        <v>1163</v>
      </c>
      <c r="D1257" s="85">
        <v>89</v>
      </c>
      <c r="E1257" s="86" t="s">
        <v>1562</v>
      </c>
      <c r="F1257" s="85">
        <v>3</v>
      </c>
      <c r="G1257" s="85">
        <v>33</v>
      </c>
      <c r="H1257" s="82">
        <f>IF(ISBLANK($D1257),"",SUMIFS('8. 514 Details Included'!$I:$I,'8. 514 Details Included'!$A:$A,'7. 511_CAR_Student_Counts_Sec'!$A1257,'8. 514 Details Included'!$E:$E,'7. 511_CAR_Student_Counts_Sec'!$D1257,'8. 514 Details Included'!$D:$D,'7. 511_CAR_Student_Counts_Sec'!H$1,'8. 514 Details Included'!$G:$G,'7. 511_CAR_Student_Counts_Sec'!$F1257))</f>
        <v>0</v>
      </c>
      <c r="I1257" s="82">
        <f>IF(ISBLANK($D1257),"",SUMIFS('8. 514 Details Included'!$I:$I,'8. 514 Details Included'!$A:$A,'7. 511_CAR_Student_Counts_Sec'!$A1257,'8. 514 Details Included'!$E:$E,'7. 511_CAR_Student_Counts_Sec'!$D1257,'8. 514 Details Included'!$D:$D,'7. 511_CAR_Student_Counts_Sec'!I$1,'8. 514 Details Included'!$G:$G,'7. 511_CAR_Student_Counts_Sec'!$F1257))</f>
        <v>0</v>
      </c>
      <c r="J1257" s="82">
        <f>IF(ISBLANK($D1257),"",SUMIFS('8. 514 Details Included'!$I:$I,'8. 514 Details Included'!$A:$A,'7. 511_CAR_Student_Counts_Sec'!$A1257,'8. 514 Details Included'!$E:$E,'7. 511_CAR_Student_Counts_Sec'!$D1257,'8. 514 Details Included'!$D:$D,'7. 511_CAR_Student_Counts_Sec'!J$1,'8. 514 Details Included'!$G:$G,'7. 511_CAR_Student_Counts_Sec'!$F1257))</f>
        <v>0</v>
      </c>
      <c r="K1257" s="82">
        <f>IF(ISBLANK($D1257),"",SUMIFS('8. 514 Details Included'!$I:$I,'8. 514 Details Included'!$A:$A,'7. 511_CAR_Student_Counts_Sec'!$A1257,'8. 514 Details Included'!$E:$E,'7. 511_CAR_Student_Counts_Sec'!$D1257,'8. 514 Details Included'!$D:$D,'7. 511_CAR_Student_Counts_Sec'!K$1,'8. 514 Details Included'!$G:$G,'7. 511_CAR_Student_Counts_Sec'!$F1257))</f>
        <v>0</v>
      </c>
      <c r="L1257" s="82">
        <f>IF(ISBLANK($D1257),"",SUMIFS('8. 514 Details Included'!$I:$I,'8. 514 Details Included'!$A:$A,'7. 511_CAR_Student_Counts_Sec'!$A1257,'8. 514 Details Included'!$E:$E,'7. 511_CAR_Student_Counts_Sec'!$D1257,'8. 514 Details Included'!$D:$D,'7. 511_CAR_Student_Counts_Sec'!L$1,'8. 514 Details Included'!$G:$G,'7. 511_CAR_Student_Counts_Sec'!$F1257))</f>
        <v>0</v>
      </c>
      <c r="M1257" s="82">
        <f>IF(ISBLANK($D1257),"",SUMIFS('8. 514 Details Included'!$I:$I,'8. 514 Details Included'!$A:$A,'7. 511_CAR_Student_Counts_Sec'!$A1257,'8. 514 Details Included'!$E:$E,'7. 511_CAR_Student_Counts_Sec'!$D1257,'8. 514 Details Included'!$D:$D,'7. 511_CAR_Student_Counts_Sec'!M$1,'8. 514 Details Included'!$G:$G,'7. 511_CAR_Student_Counts_Sec'!$F1257))</f>
        <v>66</v>
      </c>
      <c r="N1257" s="82">
        <f>IF(ISBLANK($D1257),"",SUMIFS('8. 514 Details Included'!$I:$I,'8. 514 Details Included'!$A:$A,'7. 511_CAR_Student_Counts_Sec'!$A1257,'8. 514 Details Included'!$E:$E,'7. 511_CAR_Student_Counts_Sec'!$D1257,'8. 514 Details Included'!$D:$D,'7. 511_CAR_Student_Counts_Sec'!N$1,'8. 514 Details Included'!$G:$G,'7. 511_CAR_Student_Counts_Sec'!$F1257))</f>
        <v>0</v>
      </c>
      <c r="O1257" s="81">
        <f t="shared" si="57"/>
        <v>0</v>
      </c>
      <c r="P1257" s="81">
        <f t="shared" si="58"/>
        <v>66</v>
      </c>
      <c r="Q1257" s="81" t="str">
        <f t="shared" si="59"/>
        <v>9-12</v>
      </c>
    </row>
    <row r="1258" spans="1:17" ht="15" outlineLevel="4" x14ac:dyDescent="0.2">
      <c r="A1258" s="85">
        <v>232</v>
      </c>
      <c r="B1258" s="86" t="s">
        <v>1109</v>
      </c>
      <c r="C1258" s="86" t="s">
        <v>1163</v>
      </c>
      <c r="D1258" s="85">
        <v>49</v>
      </c>
      <c r="E1258" s="86" t="s">
        <v>1561</v>
      </c>
      <c r="F1258" s="85">
        <v>1</v>
      </c>
      <c r="G1258" s="85">
        <v>35</v>
      </c>
      <c r="H1258" s="82">
        <f>IF(ISBLANK($D1258),"",SUMIFS('8. 514 Details Included'!$I:$I,'8. 514 Details Included'!$A:$A,'7. 511_CAR_Student_Counts_Sec'!$A1258,'8. 514 Details Included'!$E:$E,'7. 511_CAR_Student_Counts_Sec'!$D1258,'8. 514 Details Included'!$D:$D,'7. 511_CAR_Student_Counts_Sec'!H$1,'8. 514 Details Included'!$G:$G,'7. 511_CAR_Student_Counts_Sec'!$F1258))</f>
        <v>0</v>
      </c>
      <c r="I1258" s="82">
        <f>IF(ISBLANK($D1258),"",SUMIFS('8. 514 Details Included'!$I:$I,'8. 514 Details Included'!$A:$A,'7. 511_CAR_Student_Counts_Sec'!$A1258,'8. 514 Details Included'!$E:$E,'7. 511_CAR_Student_Counts_Sec'!$D1258,'8. 514 Details Included'!$D:$D,'7. 511_CAR_Student_Counts_Sec'!I$1,'8. 514 Details Included'!$G:$G,'7. 511_CAR_Student_Counts_Sec'!$F1258))</f>
        <v>0</v>
      </c>
      <c r="J1258" s="82">
        <f>IF(ISBLANK($D1258),"",SUMIFS('8. 514 Details Included'!$I:$I,'8. 514 Details Included'!$A:$A,'7. 511_CAR_Student_Counts_Sec'!$A1258,'8. 514 Details Included'!$E:$E,'7. 511_CAR_Student_Counts_Sec'!$D1258,'8. 514 Details Included'!$D:$D,'7. 511_CAR_Student_Counts_Sec'!J$1,'8. 514 Details Included'!$G:$G,'7. 511_CAR_Student_Counts_Sec'!$F1258))</f>
        <v>0</v>
      </c>
      <c r="K1258" s="82">
        <f>IF(ISBLANK($D1258),"",SUMIFS('8. 514 Details Included'!$I:$I,'8. 514 Details Included'!$A:$A,'7. 511_CAR_Student_Counts_Sec'!$A1258,'8. 514 Details Included'!$E:$E,'7. 511_CAR_Student_Counts_Sec'!$D1258,'8. 514 Details Included'!$D:$D,'7. 511_CAR_Student_Counts_Sec'!K$1,'8. 514 Details Included'!$G:$G,'7. 511_CAR_Student_Counts_Sec'!$F1258))</f>
        <v>0</v>
      </c>
      <c r="L1258" s="82">
        <f>IF(ISBLANK($D1258),"",SUMIFS('8. 514 Details Included'!$I:$I,'8. 514 Details Included'!$A:$A,'7. 511_CAR_Student_Counts_Sec'!$A1258,'8. 514 Details Included'!$E:$E,'7. 511_CAR_Student_Counts_Sec'!$D1258,'8. 514 Details Included'!$D:$D,'7. 511_CAR_Student_Counts_Sec'!L$1,'8. 514 Details Included'!$G:$G,'7. 511_CAR_Student_Counts_Sec'!$F1258))</f>
        <v>35</v>
      </c>
      <c r="M1258" s="82">
        <f>IF(ISBLANK($D1258),"",SUMIFS('8. 514 Details Included'!$I:$I,'8. 514 Details Included'!$A:$A,'7. 511_CAR_Student_Counts_Sec'!$A1258,'8. 514 Details Included'!$E:$E,'7. 511_CAR_Student_Counts_Sec'!$D1258,'8. 514 Details Included'!$D:$D,'7. 511_CAR_Student_Counts_Sec'!M$1,'8. 514 Details Included'!$G:$G,'7. 511_CAR_Student_Counts_Sec'!$F1258))</f>
        <v>0</v>
      </c>
      <c r="N1258" s="82">
        <f>IF(ISBLANK($D1258),"",SUMIFS('8. 514 Details Included'!$I:$I,'8. 514 Details Included'!$A:$A,'7. 511_CAR_Student_Counts_Sec'!$A1258,'8. 514 Details Included'!$E:$E,'7. 511_CAR_Student_Counts_Sec'!$D1258,'8. 514 Details Included'!$D:$D,'7. 511_CAR_Student_Counts_Sec'!N$1,'8. 514 Details Included'!$G:$G,'7. 511_CAR_Student_Counts_Sec'!$F1258))</f>
        <v>0</v>
      </c>
      <c r="O1258" s="81">
        <f t="shared" si="57"/>
        <v>0</v>
      </c>
      <c r="P1258" s="81">
        <f t="shared" si="58"/>
        <v>35</v>
      </c>
      <c r="Q1258" s="81" t="str">
        <f t="shared" si="59"/>
        <v>9-12</v>
      </c>
    </row>
    <row r="1259" spans="1:17" ht="15" outlineLevel="4" x14ac:dyDescent="0.2">
      <c r="A1259" s="85">
        <v>232</v>
      </c>
      <c r="B1259" s="86" t="s">
        <v>1109</v>
      </c>
      <c r="C1259" s="86" t="s">
        <v>1163</v>
      </c>
      <c r="D1259" s="85">
        <v>49</v>
      </c>
      <c r="E1259" s="86" t="s">
        <v>1561</v>
      </c>
      <c r="F1259" s="85">
        <v>2</v>
      </c>
      <c r="G1259" s="85">
        <v>33</v>
      </c>
      <c r="H1259" s="82">
        <f>IF(ISBLANK($D1259),"",SUMIFS('8. 514 Details Included'!$I:$I,'8. 514 Details Included'!$A:$A,'7. 511_CAR_Student_Counts_Sec'!$A1259,'8. 514 Details Included'!$E:$E,'7. 511_CAR_Student_Counts_Sec'!$D1259,'8. 514 Details Included'!$D:$D,'7. 511_CAR_Student_Counts_Sec'!H$1,'8. 514 Details Included'!$G:$G,'7. 511_CAR_Student_Counts_Sec'!$F1259))</f>
        <v>0</v>
      </c>
      <c r="I1259" s="82">
        <f>IF(ISBLANK($D1259),"",SUMIFS('8. 514 Details Included'!$I:$I,'8. 514 Details Included'!$A:$A,'7. 511_CAR_Student_Counts_Sec'!$A1259,'8. 514 Details Included'!$E:$E,'7. 511_CAR_Student_Counts_Sec'!$D1259,'8. 514 Details Included'!$D:$D,'7. 511_CAR_Student_Counts_Sec'!I$1,'8. 514 Details Included'!$G:$G,'7. 511_CAR_Student_Counts_Sec'!$F1259))</f>
        <v>0</v>
      </c>
      <c r="J1259" s="82">
        <f>IF(ISBLANK($D1259),"",SUMIFS('8. 514 Details Included'!$I:$I,'8. 514 Details Included'!$A:$A,'7. 511_CAR_Student_Counts_Sec'!$A1259,'8. 514 Details Included'!$E:$E,'7. 511_CAR_Student_Counts_Sec'!$D1259,'8. 514 Details Included'!$D:$D,'7. 511_CAR_Student_Counts_Sec'!J$1,'8. 514 Details Included'!$G:$G,'7. 511_CAR_Student_Counts_Sec'!$F1259))</f>
        <v>0</v>
      </c>
      <c r="K1259" s="82">
        <f>IF(ISBLANK($D1259),"",SUMIFS('8. 514 Details Included'!$I:$I,'8. 514 Details Included'!$A:$A,'7. 511_CAR_Student_Counts_Sec'!$A1259,'8. 514 Details Included'!$E:$E,'7. 511_CAR_Student_Counts_Sec'!$D1259,'8. 514 Details Included'!$D:$D,'7. 511_CAR_Student_Counts_Sec'!K$1,'8. 514 Details Included'!$G:$G,'7. 511_CAR_Student_Counts_Sec'!$F1259))</f>
        <v>0</v>
      </c>
      <c r="L1259" s="82">
        <f>IF(ISBLANK($D1259),"",SUMIFS('8. 514 Details Included'!$I:$I,'8. 514 Details Included'!$A:$A,'7. 511_CAR_Student_Counts_Sec'!$A1259,'8. 514 Details Included'!$E:$E,'7. 511_CAR_Student_Counts_Sec'!$D1259,'8. 514 Details Included'!$D:$D,'7. 511_CAR_Student_Counts_Sec'!L$1,'8. 514 Details Included'!$G:$G,'7. 511_CAR_Student_Counts_Sec'!$F1259))</f>
        <v>33</v>
      </c>
      <c r="M1259" s="82">
        <f>IF(ISBLANK($D1259),"",SUMIFS('8. 514 Details Included'!$I:$I,'8. 514 Details Included'!$A:$A,'7. 511_CAR_Student_Counts_Sec'!$A1259,'8. 514 Details Included'!$E:$E,'7. 511_CAR_Student_Counts_Sec'!$D1259,'8. 514 Details Included'!$D:$D,'7. 511_CAR_Student_Counts_Sec'!M$1,'8. 514 Details Included'!$G:$G,'7. 511_CAR_Student_Counts_Sec'!$F1259))</f>
        <v>0</v>
      </c>
      <c r="N1259" s="82">
        <f>IF(ISBLANK($D1259),"",SUMIFS('8. 514 Details Included'!$I:$I,'8. 514 Details Included'!$A:$A,'7. 511_CAR_Student_Counts_Sec'!$A1259,'8. 514 Details Included'!$E:$E,'7. 511_CAR_Student_Counts_Sec'!$D1259,'8. 514 Details Included'!$D:$D,'7. 511_CAR_Student_Counts_Sec'!N$1,'8. 514 Details Included'!$G:$G,'7. 511_CAR_Student_Counts_Sec'!$F1259))</f>
        <v>0</v>
      </c>
      <c r="O1259" s="81">
        <f t="shared" si="57"/>
        <v>0</v>
      </c>
      <c r="P1259" s="81">
        <f t="shared" si="58"/>
        <v>33</v>
      </c>
      <c r="Q1259" s="81" t="str">
        <f t="shared" si="59"/>
        <v>9-12</v>
      </c>
    </row>
    <row r="1260" spans="1:17" ht="15" outlineLevel="4" x14ac:dyDescent="0.2">
      <c r="A1260" s="85">
        <v>232</v>
      </c>
      <c r="B1260" s="86" t="s">
        <v>1109</v>
      </c>
      <c r="C1260" s="86" t="s">
        <v>1163</v>
      </c>
      <c r="D1260" s="85">
        <v>49</v>
      </c>
      <c r="E1260" s="86" t="s">
        <v>1561</v>
      </c>
      <c r="F1260" s="85">
        <v>3</v>
      </c>
      <c r="G1260" s="85">
        <v>35</v>
      </c>
      <c r="H1260" s="82">
        <f>IF(ISBLANK($D1260),"",SUMIFS('8. 514 Details Included'!$I:$I,'8. 514 Details Included'!$A:$A,'7. 511_CAR_Student_Counts_Sec'!$A1260,'8. 514 Details Included'!$E:$E,'7. 511_CAR_Student_Counts_Sec'!$D1260,'8. 514 Details Included'!$D:$D,'7. 511_CAR_Student_Counts_Sec'!H$1,'8. 514 Details Included'!$G:$G,'7. 511_CAR_Student_Counts_Sec'!$F1260))</f>
        <v>0</v>
      </c>
      <c r="I1260" s="82">
        <f>IF(ISBLANK($D1260),"",SUMIFS('8. 514 Details Included'!$I:$I,'8. 514 Details Included'!$A:$A,'7. 511_CAR_Student_Counts_Sec'!$A1260,'8. 514 Details Included'!$E:$E,'7. 511_CAR_Student_Counts_Sec'!$D1260,'8. 514 Details Included'!$D:$D,'7. 511_CAR_Student_Counts_Sec'!I$1,'8. 514 Details Included'!$G:$G,'7. 511_CAR_Student_Counts_Sec'!$F1260))</f>
        <v>0</v>
      </c>
      <c r="J1260" s="82">
        <f>IF(ISBLANK($D1260),"",SUMIFS('8. 514 Details Included'!$I:$I,'8. 514 Details Included'!$A:$A,'7. 511_CAR_Student_Counts_Sec'!$A1260,'8. 514 Details Included'!$E:$E,'7. 511_CAR_Student_Counts_Sec'!$D1260,'8. 514 Details Included'!$D:$D,'7. 511_CAR_Student_Counts_Sec'!J$1,'8. 514 Details Included'!$G:$G,'7. 511_CAR_Student_Counts_Sec'!$F1260))</f>
        <v>35</v>
      </c>
      <c r="K1260" s="82">
        <f>IF(ISBLANK($D1260),"",SUMIFS('8. 514 Details Included'!$I:$I,'8. 514 Details Included'!$A:$A,'7. 511_CAR_Student_Counts_Sec'!$A1260,'8. 514 Details Included'!$E:$E,'7. 511_CAR_Student_Counts_Sec'!$D1260,'8. 514 Details Included'!$D:$D,'7. 511_CAR_Student_Counts_Sec'!K$1,'8. 514 Details Included'!$G:$G,'7. 511_CAR_Student_Counts_Sec'!$F1260))</f>
        <v>0</v>
      </c>
      <c r="L1260" s="82">
        <f>IF(ISBLANK($D1260),"",SUMIFS('8. 514 Details Included'!$I:$I,'8. 514 Details Included'!$A:$A,'7. 511_CAR_Student_Counts_Sec'!$A1260,'8. 514 Details Included'!$E:$E,'7. 511_CAR_Student_Counts_Sec'!$D1260,'8. 514 Details Included'!$D:$D,'7. 511_CAR_Student_Counts_Sec'!L$1,'8. 514 Details Included'!$G:$G,'7. 511_CAR_Student_Counts_Sec'!$F1260))</f>
        <v>0</v>
      </c>
      <c r="M1260" s="82">
        <f>IF(ISBLANK($D1260),"",SUMIFS('8. 514 Details Included'!$I:$I,'8. 514 Details Included'!$A:$A,'7. 511_CAR_Student_Counts_Sec'!$A1260,'8. 514 Details Included'!$E:$E,'7. 511_CAR_Student_Counts_Sec'!$D1260,'8. 514 Details Included'!$D:$D,'7. 511_CAR_Student_Counts_Sec'!M$1,'8. 514 Details Included'!$G:$G,'7. 511_CAR_Student_Counts_Sec'!$F1260))</f>
        <v>0</v>
      </c>
      <c r="N1260" s="82">
        <f>IF(ISBLANK($D1260),"",SUMIFS('8. 514 Details Included'!$I:$I,'8. 514 Details Included'!$A:$A,'7. 511_CAR_Student_Counts_Sec'!$A1260,'8. 514 Details Included'!$E:$E,'7. 511_CAR_Student_Counts_Sec'!$D1260,'8. 514 Details Included'!$D:$D,'7. 511_CAR_Student_Counts_Sec'!N$1,'8. 514 Details Included'!$G:$G,'7. 511_CAR_Student_Counts_Sec'!$F1260))</f>
        <v>0</v>
      </c>
      <c r="O1260" s="81">
        <f t="shared" si="57"/>
        <v>35</v>
      </c>
      <c r="P1260" s="81">
        <f t="shared" si="58"/>
        <v>0</v>
      </c>
      <c r="Q1260" s="81" t="str">
        <f t="shared" si="59"/>
        <v>6-8</v>
      </c>
    </row>
    <row r="1261" spans="1:17" ht="15" outlineLevel="4" x14ac:dyDescent="0.2">
      <c r="A1261" s="85">
        <v>232</v>
      </c>
      <c r="B1261" s="86" t="s">
        <v>1109</v>
      </c>
      <c r="C1261" s="86" t="s">
        <v>1163</v>
      </c>
      <c r="D1261" s="85">
        <v>49</v>
      </c>
      <c r="E1261" s="86" t="s">
        <v>1561</v>
      </c>
      <c r="F1261" s="85">
        <v>4</v>
      </c>
      <c r="G1261" s="85">
        <v>34</v>
      </c>
      <c r="H1261" s="82">
        <f>IF(ISBLANK($D1261),"",SUMIFS('8. 514 Details Included'!$I:$I,'8. 514 Details Included'!$A:$A,'7. 511_CAR_Student_Counts_Sec'!$A1261,'8. 514 Details Included'!$E:$E,'7. 511_CAR_Student_Counts_Sec'!$D1261,'8. 514 Details Included'!$D:$D,'7. 511_CAR_Student_Counts_Sec'!H$1,'8. 514 Details Included'!$G:$G,'7. 511_CAR_Student_Counts_Sec'!$F1261))</f>
        <v>0</v>
      </c>
      <c r="I1261" s="82">
        <f>IF(ISBLANK($D1261),"",SUMIFS('8. 514 Details Included'!$I:$I,'8. 514 Details Included'!$A:$A,'7. 511_CAR_Student_Counts_Sec'!$A1261,'8. 514 Details Included'!$E:$E,'7. 511_CAR_Student_Counts_Sec'!$D1261,'8. 514 Details Included'!$D:$D,'7. 511_CAR_Student_Counts_Sec'!I$1,'8. 514 Details Included'!$G:$G,'7. 511_CAR_Student_Counts_Sec'!$F1261))</f>
        <v>0</v>
      </c>
      <c r="J1261" s="82">
        <f>IF(ISBLANK($D1261),"",SUMIFS('8. 514 Details Included'!$I:$I,'8. 514 Details Included'!$A:$A,'7. 511_CAR_Student_Counts_Sec'!$A1261,'8. 514 Details Included'!$E:$E,'7. 511_CAR_Student_Counts_Sec'!$D1261,'8. 514 Details Included'!$D:$D,'7. 511_CAR_Student_Counts_Sec'!J$1,'8. 514 Details Included'!$G:$G,'7. 511_CAR_Student_Counts_Sec'!$F1261))</f>
        <v>34</v>
      </c>
      <c r="K1261" s="82">
        <f>IF(ISBLANK($D1261),"",SUMIFS('8. 514 Details Included'!$I:$I,'8. 514 Details Included'!$A:$A,'7. 511_CAR_Student_Counts_Sec'!$A1261,'8. 514 Details Included'!$E:$E,'7. 511_CAR_Student_Counts_Sec'!$D1261,'8. 514 Details Included'!$D:$D,'7. 511_CAR_Student_Counts_Sec'!K$1,'8. 514 Details Included'!$G:$G,'7. 511_CAR_Student_Counts_Sec'!$F1261))</f>
        <v>0</v>
      </c>
      <c r="L1261" s="82">
        <f>IF(ISBLANK($D1261),"",SUMIFS('8. 514 Details Included'!$I:$I,'8. 514 Details Included'!$A:$A,'7. 511_CAR_Student_Counts_Sec'!$A1261,'8. 514 Details Included'!$E:$E,'7. 511_CAR_Student_Counts_Sec'!$D1261,'8. 514 Details Included'!$D:$D,'7. 511_CAR_Student_Counts_Sec'!L$1,'8. 514 Details Included'!$G:$G,'7. 511_CAR_Student_Counts_Sec'!$F1261))</f>
        <v>0</v>
      </c>
      <c r="M1261" s="82">
        <f>IF(ISBLANK($D1261),"",SUMIFS('8. 514 Details Included'!$I:$I,'8. 514 Details Included'!$A:$A,'7. 511_CAR_Student_Counts_Sec'!$A1261,'8. 514 Details Included'!$E:$E,'7. 511_CAR_Student_Counts_Sec'!$D1261,'8. 514 Details Included'!$D:$D,'7. 511_CAR_Student_Counts_Sec'!M$1,'8. 514 Details Included'!$G:$G,'7. 511_CAR_Student_Counts_Sec'!$F1261))</f>
        <v>0</v>
      </c>
      <c r="N1261" s="82">
        <f>IF(ISBLANK($D1261),"",SUMIFS('8. 514 Details Included'!$I:$I,'8. 514 Details Included'!$A:$A,'7. 511_CAR_Student_Counts_Sec'!$A1261,'8. 514 Details Included'!$E:$E,'7. 511_CAR_Student_Counts_Sec'!$D1261,'8. 514 Details Included'!$D:$D,'7. 511_CAR_Student_Counts_Sec'!N$1,'8. 514 Details Included'!$G:$G,'7. 511_CAR_Student_Counts_Sec'!$F1261))</f>
        <v>0</v>
      </c>
      <c r="O1261" s="81">
        <f t="shared" si="57"/>
        <v>34</v>
      </c>
      <c r="P1261" s="81">
        <f t="shared" si="58"/>
        <v>0</v>
      </c>
      <c r="Q1261" s="81" t="str">
        <f t="shared" si="59"/>
        <v>6-8</v>
      </c>
    </row>
    <row r="1262" spans="1:17" ht="15" outlineLevel="4" x14ac:dyDescent="0.2">
      <c r="A1262" s="85">
        <v>232</v>
      </c>
      <c r="B1262" s="86" t="s">
        <v>1109</v>
      </c>
      <c r="C1262" s="86" t="s">
        <v>1163</v>
      </c>
      <c r="D1262" s="85">
        <v>75</v>
      </c>
      <c r="E1262" s="86" t="s">
        <v>1560</v>
      </c>
      <c r="F1262" s="85">
        <v>1</v>
      </c>
      <c r="G1262" s="85">
        <v>36</v>
      </c>
      <c r="H1262" s="82">
        <f>IF(ISBLANK($D1262),"",SUMIFS('8. 514 Details Included'!$I:$I,'8. 514 Details Included'!$A:$A,'7. 511_CAR_Student_Counts_Sec'!$A1262,'8. 514 Details Included'!$E:$E,'7. 511_CAR_Student_Counts_Sec'!$D1262,'8. 514 Details Included'!$D:$D,'7. 511_CAR_Student_Counts_Sec'!H$1,'8. 514 Details Included'!$G:$G,'7. 511_CAR_Student_Counts_Sec'!$F1262))</f>
        <v>0</v>
      </c>
      <c r="I1262" s="82">
        <f>IF(ISBLANK($D1262),"",SUMIFS('8. 514 Details Included'!$I:$I,'8. 514 Details Included'!$A:$A,'7. 511_CAR_Student_Counts_Sec'!$A1262,'8. 514 Details Included'!$E:$E,'7. 511_CAR_Student_Counts_Sec'!$D1262,'8. 514 Details Included'!$D:$D,'7. 511_CAR_Student_Counts_Sec'!I$1,'8. 514 Details Included'!$G:$G,'7. 511_CAR_Student_Counts_Sec'!$F1262))</f>
        <v>36</v>
      </c>
      <c r="J1262" s="82">
        <f>IF(ISBLANK($D1262),"",SUMIFS('8. 514 Details Included'!$I:$I,'8. 514 Details Included'!$A:$A,'7. 511_CAR_Student_Counts_Sec'!$A1262,'8. 514 Details Included'!$E:$E,'7. 511_CAR_Student_Counts_Sec'!$D1262,'8. 514 Details Included'!$D:$D,'7. 511_CAR_Student_Counts_Sec'!J$1,'8. 514 Details Included'!$G:$G,'7. 511_CAR_Student_Counts_Sec'!$F1262))</f>
        <v>0</v>
      </c>
      <c r="K1262" s="82">
        <f>IF(ISBLANK($D1262),"",SUMIFS('8. 514 Details Included'!$I:$I,'8. 514 Details Included'!$A:$A,'7. 511_CAR_Student_Counts_Sec'!$A1262,'8. 514 Details Included'!$E:$E,'7. 511_CAR_Student_Counts_Sec'!$D1262,'8. 514 Details Included'!$D:$D,'7. 511_CAR_Student_Counts_Sec'!K$1,'8. 514 Details Included'!$G:$G,'7. 511_CAR_Student_Counts_Sec'!$F1262))</f>
        <v>0</v>
      </c>
      <c r="L1262" s="82">
        <f>IF(ISBLANK($D1262),"",SUMIFS('8. 514 Details Included'!$I:$I,'8. 514 Details Included'!$A:$A,'7. 511_CAR_Student_Counts_Sec'!$A1262,'8. 514 Details Included'!$E:$E,'7. 511_CAR_Student_Counts_Sec'!$D1262,'8. 514 Details Included'!$D:$D,'7. 511_CAR_Student_Counts_Sec'!L$1,'8. 514 Details Included'!$G:$G,'7. 511_CAR_Student_Counts_Sec'!$F1262))</f>
        <v>0</v>
      </c>
      <c r="M1262" s="82">
        <f>IF(ISBLANK($D1262),"",SUMIFS('8. 514 Details Included'!$I:$I,'8. 514 Details Included'!$A:$A,'7. 511_CAR_Student_Counts_Sec'!$A1262,'8. 514 Details Included'!$E:$E,'7. 511_CAR_Student_Counts_Sec'!$D1262,'8. 514 Details Included'!$D:$D,'7. 511_CAR_Student_Counts_Sec'!M$1,'8. 514 Details Included'!$G:$G,'7. 511_CAR_Student_Counts_Sec'!$F1262))</f>
        <v>0</v>
      </c>
      <c r="N1262" s="82">
        <f>IF(ISBLANK($D1262),"",SUMIFS('8. 514 Details Included'!$I:$I,'8. 514 Details Included'!$A:$A,'7. 511_CAR_Student_Counts_Sec'!$A1262,'8. 514 Details Included'!$E:$E,'7. 511_CAR_Student_Counts_Sec'!$D1262,'8. 514 Details Included'!$D:$D,'7. 511_CAR_Student_Counts_Sec'!N$1,'8. 514 Details Included'!$G:$G,'7. 511_CAR_Student_Counts_Sec'!$F1262))</f>
        <v>0</v>
      </c>
      <c r="O1262" s="81">
        <f t="shared" si="57"/>
        <v>36</v>
      </c>
      <c r="P1262" s="81">
        <f t="shared" si="58"/>
        <v>0</v>
      </c>
      <c r="Q1262" s="81" t="str">
        <f t="shared" si="59"/>
        <v>6-8</v>
      </c>
    </row>
    <row r="1263" spans="1:17" ht="15" outlineLevel="4" x14ac:dyDescent="0.2">
      <c r="A1263" s="85">
        <v>232</v>
      </c>
      <c r="B1263" s="86" t="s">
        <v>1109</v>
      </c>
      <c r="C1263" s="86" t="s">
        <v>1163</v>
      </c>
      <c r="D1263" s="85">
        <v>75</v>
      </c>
      <c r="E1263" s="86" t="s">
        <v>1560</v>
      </c>
      <c r="F1263" s="85">
        <v>2</v>
      </c>
      <c r="G1263" s="85">
        <v>30</v>
      </c>
      <c r="H1263" s="82">
        <f>IF(ISBLANK($D1263),"",SUMIFS('8. 514 Details Included'!$I:$I,'8. 514 Details Included'!$A:$A,'7. 511_CAR_Student_Counts_Sec'!$A1263,'8. 514 Details Included'!$E:$E,'7. 511_CAR_Student_Counts_Sec'!$D1263,'8. 514 Details Included'!$D:$D,'7. 511_CAR_Student_Counts_Sec'!H$1,'8. 514 Details Included'!$G:$G,'7. 511_CAR_Student_Counts_Sec'!$F1263))</f>
        <v>0</v>
      </c>
      <c r="I1263" s="82">
        <f>IF(ISBLANK($D1263),"",SUMIFS('8. 514 Details Included'!$I:$I,'8. 514 Details Included'!$A:$A,'7. 511_CAR_Student_Counts_Sec'!$A1263,'8. 514 Details Included'!$E:$E,'7. 511_CAR_Student_Counts_Sec'!$D1263,'8. 514 Details Included'!$D:$D,'7. 511_CAR_Student_Counts_Sec'!I$1,'8. 514 Details Included'!$G:$G,'7. 511_CAR_Student_Counts_Sec'!$F1263))</f>
        <v>30</v>
      </c>
      <c r="J1263" s="82">
        <f>IF(ISBLANK($D1263),"",SUMIFS('8. 514 Details Included'!$I:$I,'8. 514 Details Included'!$A:$A,'7. 511_CAR_Student_Counts_Sec'!$A1263,'8. 514 Details Included'!$E:$E,'7. 511_CAR_Student_Counts_Sec'!$D1263,'8. 514 Details Included'!$D:$D,'7. 511_CAR_Student_Counts_Sec'!J$1,'8. 514 Details Included'!$G:$G,'7. 511_CAR_Student_Counts_Sec'!$F1263))</f>
        <v>0</v>
      </c>
      <c r="K1263" s="82">
        <f>IF(ISBLANK($D1263),"",SUMIFS('8. 514 Details Included'!$I:$I,'8. 514 Details Included'!$A:$A,'7. 511_CAR_Student_Counts_Sec'!$A1263,'8. 514 Details Included'!$E:$E,'7. 511_CAR_Student_Counts_Sec'!$D1263,'8. 514 Details Included'!$D:$D,'7. 511_CAR_Student_Counts_Sec'!K$1,'8. 514 Details Included'!$G:$G,'7. 511_CAR_Student_Counts_Sec'!$F1263))</f>
        <v>0</v>
      </c>
      <c r="L1263" s="82">
        <f>IF(ISBLANK($D1263),"",SUMIFS('8. 514 Details Included'!$I:$I,'8. 514 Details Included'!$A:$A,'7. 511_CAR_Student_Counts_Sec'!$A1263,'8. 514 Details Included'!$E:$E,'7. 511_CAR_Student_Counts_Sec'!$D1263,'8. 514 Details Included'!$D:$D,'7. 511_CAR_Student_Counts_Sec'!L$1,'8. 514 Details Included'!$G:$G,'7. 511_CAR_Student_Counts_Sec'!$F1263))</f>
        <v>0</v>
      </c>
      <c r="M1263" s="82">
        <f>IF(ISBLANK($D1263),"",SUMIFS('8. 514 Details Included'!$I:$I,'8. 514 Details Included'!$A:$A,'7. 511_CAR_Student_Counts_Sec'!$A1263,'8. 514 Details Included'!$E:$E,'7. 511_CAR_Student_Counts_Sec'!$D1263,'8. 514 Details Included'!$D:$D,'7. 511_CAR_Student_Counts_Sec'!M$1,'8. 514 Details Included'!$G:$G,'7. 511_CAR_Student_Counts_Sec'!$F1263))</f>
        <v>0</v>
      </c>
      <c r="N1263" s="82">
        <f>IF(ISBLANK($D1263),"",SUMIFS('8. 514 Details Included'!$I:$I,'8. 514 Details Included'!$A:$A,'7. 511_CAR_Student_Counts_Sec'!$A1263,'8. 514 Details Included'!$E:$E,'7. 511_CAR_Student_Counts_Sec'!$D1263,'8. 514 Details Included'!$D:$D,'7. 511_CAR_Student_Counts_Sec'!N$1,'8. 514 Details Included'!$G:$G,'7. 511_CAR_Student_Counts_Sec'!$F1263))</f>
        <v>0</v>
      </c>
      <c r="O1263" s="81">
        <f t="shared" si="57"/>
        <v>30</v>
      </c>
      <c r="P1263" s="81">
        <f t="shared" si="58"/>
        <v>0</v>
      </c>
      <c r="Q1263" s="81" t="str">
        <f t="shared" si="59"/>
        <v>6-8</v>
      </c>
    </row>
    <row r="1264" spans="1:17" ht="15" outlineLevel="4" x14ac:dyDescent="0.2">
      <c r="A1264" s="85">
        <v>232</v>
      </c>
      <c r="B1264" s="86" t="s">
        <v>1109</v>
      </c>
      <c r="C1264" s="86" t="s">
        <v>1163</v>
      </c>
      <c r="D1264" s="85">
        <v>75</v>
      </c>
      <c r="E1264" s="86" t="s">
        <v>1560</v>
      </c>
      <c r="F1264" s="85">
        <v>6</v>
      </c>
      <c r="G1264" s="85">
        <v>35</v>
      </c>
      <c r="H1264" s="82">
        <f>IF(ISBLANK($D1264),"",SUMIFS('8. 514 Details Included'!$I:$I,'8. 514 Details Included'!$A:$A,'7. 511_CAR_Student_Counts_Sec'!$A1264,'8. 514 Details Included'!$E:$E,'7. 511_CAR_Student_Counts_Sec'!$D1264,'8. 514 Details Included'!$D:$D,'7. 511_CAR_Student_Counts_Sec'!H$1,'8. 514 Details Included'!$G:$G,'7. 511_CAR_Student_Counts_Sec'!$F1264))</f>
        <v>35</v>
      </c>
      <c r="I1264" s="82">
        <f>IF(ISBLANK($D1264),"",SUMIFS('8. 514 Details Included'!$I:$I,'8. 514 Details Included'!$A:$A,'7. 511_CAR_Student_Counts_Sec'!$A1264,'8. 514 Details Included'!$E:$E,'7. 511_CAR_Student_Counts_Sec'!$D1264,'8. 514 Details Included'!$D:$D,'7. 511_CAR_Student_Counts_Sec'!I$1,'8. 514 Details Included'!$G:$G,'7. 511_CAR_Student_Counts_Sec'!$F1264))</f>
        <v>0</v>
      </c>
      <c r="J1264" s="82">
        <f>IF(ISBLANK($D1264),"",SUMIFS('8. 514 Details Included'!$I:$I,'8. 514 Details Included'!$A:$A,'7. 511_CAR_Student_Counts_Sec'!$A1264,'8. 514 Details Included'!$E:$E,'7. 511_CAR_Student_Counts_Sec'!$D1264,'8. 514 Details Included'!$D:$D,'7. 511_CAR_Student_Counts_Sec'!J$1,'8. 514 Details Included'!$G:$G,'7. 511_CAR_Student_Counts_Sec'!$F1264))</f>
        <v>0</v>
      </c>
      <c r="K1264" s="82">
        <f>IF(ISBLANK($D1264),"",SUMIFS('8. 514 Details Included'!$I:$I,'8. 514 Details Included'!$A:$A,'7. 511_CAR_Student_Counts_Sec'!$A1264,'8. 514 Details Included'!$E:$E,'7. 511_CAR_Student_Counts_Sec'!$D1264,'8. 514 Details Included'!$D:$D,'7. 511_CAR_Student_Counts_Sec'!K$1,'8. 514 Details Included'!$G:$G,'7. 511_CAR_Student_Counts_Sec'!$F1264))</f>
        <v>0</v>
      </c>
      <c r="L1264" s="82">
        <f>IF(ISBLANK($D1264),"",SUMIFS('8. 514 Details Included'!$I:$I,'8. 514 Details Included'!$A:$A,'7. 511_CAR_Student_Counts_Sec'!$A1264,'8. 514 Details Included'!$E:$E,'7. 511_CAR_Student_Counts_Sec'!$D1264,'8. 514 Details Included'!$D:$D,'7. 511_CAR_Student_Counts_Sec'!L$1,'8. 514 Details Included'!$G:$G,'7. 511_CAR_Student_Counts_Sec'!$F1264))</f>
        <v>0</v>
      </c>
      <c r="M1264" s="82">
        <f>IF(ISBLANK($D1264),"",SUMIFS('8. 514 Details Included'!$I:$I,'8. 514 Details Included'!$A:$A,'7. 511_CAR_Student_Counts_Sec'!$A1264,'8. 514 Details Included'!$E:$E,'7. 511_CAR_Student_Counts_Sec'!$D1264,'8. 514 Details Included'!$D:$D,'7. 511_CAR_Student_Counts_Sec'!M$1,'8. 514 Details Included'!$G:$G,'7. 511_CAR_Student_Counts_Sec'!$F1264))</f>
        <v>0</v>
      </c>
      <c r="N1264" s="82">
        <f>IF(ISBLANK($D1264),"",SUMIFS('8. 514 Details Included'!$I:$I,'8. 514 Details Included'!$A:$A,'7. 511_CAR_Student_Counts_Sec'!$A1264,'8. 514 Details Included'!$E:$E,'7. 511_CAR_Student_Counts_Sec'!$D1264,'8. 514 Details Included'!$D:$D,'7. 511_CAR_Student_Counts_Sec'!N$1,'8. 514 Details Included'!$G:$G,'7. 511_CAR_Student_Counts_Sec'!$F1264))</f>
        <v>0</v>
      </c>
      <c r="O1264" s="81">
        <f t="shared" si="57"/>
        <v>35</v>
      </c>
      <c r="P1264" s="81">
        <f t="shared" si="58"/>
        <v>0</v>
      </c>
      <c r="Q1264" s="81" t="str">
        <f t="shared" si="59"/>
        <v>6-8</v>
      </c>
    </row>
    <row r="1265" spans="1:17" ht="15" outlineLevel="4" x14ac:dyDescent="0.2">
      <c r="A1265" s="85">
        <v>232</v>
      </c>
      <c r="B1265" s="86" t="s">
        <v>1109</v>
      </c>
      <c r="C1265" s="86" t="s">
        <v>1163</v>
      </c>
      <c r="D1265" s="85">
        <v>75</v>
      </c>
      <c r="E1265" s="86" t="s">
        <v>1560</v>
      </c>
      <c r="F1265" s="85">
        <v>7</v>
      </c>
      <c r="G1265" s="85">
        <v>35</v>
      </c>
      <c r="H1265" s="82">
        <f>IF(ISBLANK($D1265),"",SUMIFS('8. 514 Details Included'!$I:$I,'8. 514 Details Included'!$A:$A,'7. 511_CAR_Student_Counts_Sec'!$A1265,'8. 514 Details Included'!$E:$E,'7. 511_CAR_Student_Counts_Sec'!$D1265,'8. 514 Details Included'!$D:$D,'7. 511_CAR_Student_Counts_Sec'!H$1,'8. 514 Details Included'!$G:$G,'7. 511_CAR_Student_Counts_Sec'!$F1265))</f>
        <v>35</v>
      </c>
      <c r="I1265" s="82">
        <f>IF(ISBLANK($D1265),"",SUMIFS('8. 514 Details Included'!$I:$I,'8. 514 Details Included'!$A:$A,'7. 511_CAR_Student_Counts_Sec'!$A1265,'8. 514 Details Included'!$E:$E,'7. 511_CAR_Student_Counts_Sec'!$D1265,'8. 514 Details Included'!$D:$D,'7. 511_CAR_Student_Counts_Sec'!I$1,'8. 514 Details Included'!$G:$G,'7. 511_CAR_Student_Counts_Sec'!$F1265))</f>
        <v>0</v>
      </c>
      <c r="J1265" s="82">
        <f>IF(ISBLANK($D1265),"",SUMIFS('8. 514 Details Included'!$I:$I,'8. 514 Details Included'!$A:$A,'7. 511_CAR_Student_Counts_Sec'!$A1265,'8. 514 Details Included'!$E:$E,'7. 511_CAR_Student_Counts_Sec'!$D1265,'8. 514 Details Included'!$D:$D,'7. 511_CAR_Student_Counts_Sec'!J$1,'8. 514 Details Included'!$G:$G,'7. 511_CAR_Student_Counts_Sec'!$F1265))</f>
        <v>0</v>
      </c>
      <c r="K1265" s="82">
        <f>IF(ISBLANK($D1265),"",SUMIFS('8. 514 Details Included'!$I:$I,'8. 514 Details Included'!$A:$A,'7. 511_CAR_Student_Counts_Sec'!$A1265,'8. 514 Details Included'!$E:$E,'7. 511_CAR_Student_Counts_Sec'!$D1265,'8. 514 Details Included'!$D:$D,'7. 511_CAR_Student_Counts_Sec'!K$1,'8. 514 Details Included'!$G:$G,'7. 511_CAR_Student_Counts_Sec'!$F1265))</f>
        <v>0</v>
      </c>
      <c r="L1265" s="82">
        <f>IF(ISBLANK($D1265),"",SUMIFS('8. 514 Details Included'!$I:$I,'8. 514 Details Included'!$A:$A,'7. 511_CAR_Student_Counts_Sec'!$A1265,'8. 514 Details Included'!$E:$E,'7. 511_CAR_Student_Counts_Sec'!$D1265,'8. 514 Details Included'!$D:$D,'7. 511_CAR_Student_Counts_Sec'!L$1,'8. 514 Details Included'!$G:$G,'7. 511_CAR_Student_Counts_Sec'!$F1265))</f>
        <v>0</v>
      </c>
      <c r="M1265" s="82">
        <f>IF(ISBLANK($D1265),"",SUMIFS('8. 514 Details Included'!$I:$I,'8. 514 Details Included'!$A:$A,'7. 511_CAR_Student_Counts_Sec'!$A1265,'8. 514 Details Included'!$E:$E,'7. 511_CAR_Student_Counts_Sec'!$D1265,'8. 514 Details Included'!$D:$D,'7. 511_CAR_Student_Counts_Sec'!M$1,'8. 514 Details Included'!$G:$G,'7. 511_CAR_Student_Counts_Sec'!$F1265))</f>
        <v>0</v>
      </c>
      <c r="N1265" s="82">
        <f>IF(ISBLANK($D1265),"",SUMIFS('8. 514 Details Included'!$I:$I,'8. 514 Details Included'!$A:$A,'7. 511_CAR_Student_Counts_Sec'!$A1265,'8. 514 Details Included'!$E:$E,'7. 511_CAR_Student_Counts_Sec'!$D1265,'8. 514 Details Included'!$D:$D,'7. 511_CAR_Student_Counts_Sec'!N$1,'8. 514 Details Included'!$G:$G,'7. 511_CAR_Student_Counts_Sec'!$F1265))</f>
        <v>0</v>
      </c>
      <c r="O1265" s="81">
        <f t="shared" si="57"/>
        <v>35</v>
      </c>
      <c r="P1265" s="81">
        <f t="shared" si="58"/>
        <v>0</v>
      </c>
      <c r="Q1265" s="81" t="str">
        <f t="shared" si="59"/>
        <v>6-8</v>
      </c>
    </row>
    <row r="1266" spans="1:17" ht="15" outlineLevel="3" x14ac:dyDescent="0.2">
      <c r="A1266" s="85"/>
      <c r="B1266" s="86"/>
      <c r="C1266" s="88" t="s">
        <v>1161</v>
      </c>
      <c r="D1266" s="85"/>
      <c r="E1266" s="86"/>
      <c r="F1266" s="85"/>
      <c r="G1266" s="85">
        <f>SUBTOTAL(1,G1251:G1265)</f>
        <v>31.066666666666666</v>
      </c>
      <c r="H1266" s="82" t="str">
        <f>IF(ISBLANK($D1266),"",SUMIFS('8. 514 Details Included'!$I:$I,'8. 514 Details Included'!$A:$A,'7. 511_CAR_Student_Counts_Sec'!$A1266,'8. 514 Details Included'!$E:$E,'7. 511_CAR_Student_Counts_Sec'!$D1266,'8. 514 Details Included'!$D:$D,'7. 511_CAR_Student_Counts_Sec'!H$1,'8. 514 Details Included'!$G:$G,'7. 511_CAR_Student_Counts_Sec'!$F1266))</f>
        <v/>
      </c>
      <c r="I1266" s="82" t="str">
        <f>IF(ISBLANK($D1266),"",SUMIFS('8. 514 Details Included'!$I:$I,'8. 514 Details Included'!$A:$A,'7. 511_CAR_Student_Counts_Sec'!$A1266,'8. 514 Details Included'!$E:$E,'7. 511_CAR_Student_Counts_Sec'!$D1266,'8. 514 Details Included'!$D:$D,'7. 511_CAR_Student_Counts_Sec'!I$1,'8. 514 Details Included'!$G:$G,'7. 511_CAR_Student_Counts_Sec'!$F1266))</f>
        <v/>
      </c>
      <c r="J1266" s="82" t="str">
        <f>IF(ISBLANK($D1266),"",SUMIFS('8. 514 Details Included'!$I:$I,'8. 514 Details Included'!$A:$A,'7. 511_CAR_Student_Counts_Sec'!$A1266,'8. 514 Details Included'!$E:$E,'7. 511_CAR_Student_Counts_Sec'!$D1266,'8. 514 Details Included'!$D:$D,'7. 511_CAR_Student_Counts_Sec'!J$1,'8. 514 Details Included'!$G:$G,'7. 511_CAR_Student_Counts_Sec'!$F1266))</f>
        <v/>
      </c>
      <c r="K1266" s="82" t="str">
        <f>IF(ISBLANK($D1266),"",SUMIFS('8. 514 Details Included'!$I:$I,'8. 514 Details Included'!$A:$A,'7. 511_CAR_Student_Counts_Sec'!$A1266,'8. 514 Details Included'!$E:$E,'7. 511_CAR_Student_Counts_Sec'!$D1266,'8. 514 Details Included'!$D:$D,'7. 511_CAR_Student_Counts_Sec'!K$1,'8. 514 Details Included'!$G:$G,'7. 511_CAR_Student_Counts_Sec'!$F1266))</f>
        <v/>
      </c>
      <c r="L1266" s="82" t="str">
        <f>IF(ISBLANK($D1266),"",SUMIFS('8. 514 Details Included'!$I:$I,'8. 514 Details Included'!$A:$A,'7. 511_CAR_Student_Counts_Sec'!$A1266,'8. 514 Details Included'!$E:$E,'7. 511_CAR_Student_Counts_Sec'!$D1266,'8. 514 Details Included'!$D:$D,'7. 511_CAR_Student_Counts_Sec'!L$1,'8. 514 Details Included'!$G:$G,'7. 511_CAR_Student_Counts_Sec'!$F1266))</f>
        <v/>
      </c>
      <c r="M1266" s="82" t="str">
        <f>IF(ISBLANK($D1266),"",SUMIFS('8. 514 Details Included'!$I:$I,'8. 514 Details Included'!$A:$A,'7. 511_CAR_Student_Counts_Sec'!$A1266,'8. 514 Details Included'!$E:$E,'7. 511_CAR_Student_Counts_Sec'!$D1266,'8. 514 Details Included'!$D:$D,'7. 511_CAR_Student_Counts_Sec'!M$1,'8. 514 Details Included'!$G:$G,'7. 511_CAR_Student_Counts_Sec'!$F1266))</f>
        <v/>
      </c>
      <c r="N1266" s="82" t="str">
        <f>IF(ISBLANK($D1266),"",SUMIFS('8. 514 Details Included'!$I:$I,'8. 514 Details Included'!$A:$A,'7. 511_CAR_Student_Counts_Sec'!$A1266,'8. 514 Details Included'!$E:$E,'7. 511_CAR_Student_Counts_Sec'!$D1266,'8. 514 Details Included'!$D:$D,'7. 511_CAR_Student_Counts_Sec'!N$1,'8. 514 Details Included'!$G:$G,'7. 511_CAR_Student_Counts_Sec'!$F1266))</f>
        <v/>
      </c>
      <c r="O1266" s="81" t="str">
        <f t="shared" si="57"/>
        <v/>
      </c>
      <c r="P1266" s="81" t="str">
        <f t="shared" si="58"/>
        <v/>
      </c>
      <c r="Q1266" s="81" t="str">
        <f t="shared" si="59"/>
        <v/>
      </c>
    </row>
    <row r="1267" spans="1:17" ht="15" outlineLevel="2" x14ac:dyDescent="0.2">
      <c r="A1267" s="87" t="s">
        <v>1559</v>
      </c>
      <c r="B1267" s="86"/>
      <c r="C1267" s="86"/>
      <c r="D1267" s="85"/>
      <c r="E1267" s="86"/>
      <c r="F1267" s="85"/>
      <c r="G1267" s="85">
        <f>SUBTOTAL(1,G1197:G1265)</f>
        <v>28.878787878787879</v>
      </c>
      <c r="H1267" s="82" t="str">
        <f>IF(ISBLANK($D1267),"",SUMIFS('8. 514 Details Included'!$I:$I,'8. 514 Details Included'!$A:$A,'7. 511_CAR_Student_Counts_Sec'!$A1267,'8. 514 Details Included'!$E:$E,'7. 511_CAR_Student_Counts_Sec'!$D1267,'8. 514 Details Included'!$D:$D,'7. 511_CAR_Student_Counts_Sec'!H$1,'8. 514 Details Included'!$G:$G,'7. 511_CAR_Student_Counts_Sec'!$F1267))</f>
        <v/>
      </c>
      <c r="I1267" s="82" t="str">
        <f>IF(ISBLANK($D1267),"",SUMIFS('8. 514 Details Included'!$I:$I,'8. 514 Details Included'!$A:$A,'7. 511_CAR_Student_Counts_Sec'!$A1267,'8. 514 Details Included'!$E:$E,'7. 511_CAR_Student_Counts_Sec'!$D1267,'8. 514 Details Included'!$D:$D,'7. 511_CAR_Student_Counts_Sec'!I$1,'8. 514 Details Included'!$G:$G,'7. 511_CAR_Student_Counts_Sec'!$F1267))</f>
        <v/>
      </c>
      <c r="J1267" s="82" t="str">
        <f>IF(ISBLANK($D1267),"",SUMIFS('8. 514 Details Included'!$I:$I,'8. 514 Details Included'!$A:$A,'7. 511_CAR_Student_Counts_Sec'!$A1267,'8. 514 Details Included'!$E:$E,'7. 511_CAR_Student_Counts_Sec'!$D1267,'8. 514 Details Included'!$D:$D,'7. 511_CAR_Student_Counts_Sec'!J$1,'8. 514 Details Included'!$G:$G,'7. 511_CAR_Student_Counts_Sec'!$F1267))</f>
        <v/>
      </c>
      <c r="K1267" s="82" t="str">
        <f>IF(ISBLANK($D1267),"",SUMIFS('8. 514 Details Included'!$I:$I,'8. 514 Details Included'!$A:$A,'7. 511_CAR_Student_Counts_Sec'!$A1267,'8. 514 Details Included'!$E:$E,'7. 511_CAR_Student_Counts_Sec'!$D1267,'8. 514 Details Included'!$D:$D,'7. 511_CAR_Student_Counts_Sec'!K$1,'8. 514 Details Included'!$G:$G,'7. 511_CAR_Student_Counts_Sec'!$F1267))</f>
        <v/>
      </c>
      <c r="L1267" s="82" t="str">
        <f>IF(ISBLANK($D1267),"",SUMIFS('8. 514 Details Included'!$I:$I,'8. 514 Details Included'!$A:$A,'7. 511_CAR_Student_Counts_Sec'!$A1267,'8. 514 Details Included'!$E:$E,'7. 511_CAR_Student_Counts_Sec'!$D1267,'8. 514 Details Included'!$D:$D,'7. 511_CAR_Student_Counts_Sec'!L$1,'8. 514 Details Included'!$G:$G,'7. 511_CAR_Student_Counts_Sec'!$F1267))</f>
        <v/>
      </c>
      <c r="M1267" s="82" t="str">
        <f>IF(ISBLANK($D1267),"",SUMIFS('8. 514 Details Included'!$I:$I,'8. 514 Details Included'!$A:$A,'7. 511_CAR_Student_Counts_Sec'!$A1267,'8. 514 Details Included'!$E:$E,'7. 511_CAR_Student_Counts_Sec'!$D1267,'8. 514 Details Included'!$D:$D,'7. 511_CAR_Student_Counts_Sec'!M$1,'8. 514 Details Included'!$G:$G,'7. 511_CAR_Student_Counts_Sec'!$F1267))</f>
        <v/>
      </c>
      <c r="N1267" s="82" t="str">
        <f>IF(ISBLANK($D1267),"",SUMIFS('8. 514 Details Included'!$I:$I,'8. 514 Details Included'!$A:$A,'7. 511_CAR_Student_Counts_Sec'!$A1267,'8. 514 Details Included'!$E:$E,'7. 511_CAR_Student_Counts_Sec'!$D1267,'8. 514 Details Included'!$D:$D,'7. 511_CAR_Student_Counts_Sec'!N$1,'8. 514 Details Included'!$G:$G,'7. 511_CAR_Student_Counts_Sec'!$F1267))</f>
        <v/>
      </c>
      <c r="O1267" s="81" t="str">
        <f t="shared" si="57"/>
        <v/>
      </c>
      <c r="P1267" s="81" t="str">
        <f t="shared" si="58"/>
        <v/>
      </c>
      <c r="Q1267" s="81" t="str">
        <f t="shared" si="59"/>
        <v/>
      </c>
    </row>
    <row r="1268" spans="1:17" ht="15" outlineLevel="4" x14ac:dyDescent="0.2">
      <c r="A1268" s="85">
        <v>235</v>
      </c>
      <c r="B1268" s="86" t="s">
        <v>354</v>
      </c>
      <c r="C1268" s="86" t="s">
        <v>1172</v>
      </c>
      <c r="D1268" s="85">
        <v>395</v>
      </c>
      <c r="E1268" s="86" t="s">
        <v>1556</v>
      </c>
      <c r="F1268" s="85">
        <v>2</v>
      </c>
      <c r="G1268" s="85">
        <v>25</v>
      </c>
      <c r="H1268" s="82">
        <f>IF(ISBLANK($D1268),"",SUMIFS('8. 514 Details Included'!$I:$I,'8. 514 Details Included'!$A:$A,'7. 511_CAR_Student_Counts_Sec'!$A1268,'8. 514 Details Included'!$E:$E,'7. 511_CAR_Student_Counts_Sec'!$D1268,'8. 514 Details Included'!$D:$D,'7. 511_CAR_Student_Counts_Sec'!H$1,'8. 514 Details Included'!$G:$G,'7. 511_CAR_Student_Counts_Sec'!$F1268))</f>
        <v>0</v>
      </c>
      <c r="I1268" s="82">
        <f>IF(ISBLANK($D1268),"",SUMIFS('8. 514 Details Included'!$I:$I,'8. 514 Details Included'!$A:$A,'7. 511_CAR_Student_Counts_Sec'!$A1268,'8. 514 Details Included'!$E:$E,'7. 511_CAR_Student_Counts_Sec'!$D1268,'8. 514 Details Included'!$D:$D,'7. 511_CAR_Student_Counts_Sec'!I$1,'8. 514 Details Included'!$G:$G,'7. 511_CAR_Student_Counts_Sec'!$F1268))</f>
        <v>25</v>
      </c>
      <c r="J1268" s="82">
        <f>IF(ISBLANK($D1268),"",SUMIFS('8. 514 Details Included'!$I:$I,'8. 514 Details Included'!$A:$A,'7. 511_CAR_Student_Counts_Sec'!$A1268,'8. 514 Details Included'!$E:$E,'7. 511_CAR_Student_Counts_Sec'!$D1268,'8. 514 Details Included'!$D:$D,'7. 511_CAR_Student_Counts_Sec'!J$1,'8. 514 Details Included'!$G:$G,'7. 511_CAR_Student_Counts_Sec'!$F1268))</f>
        <v>0</v>
      </c>
      <c r="K1268" s="82">
        <f>IF(ISBLANK($D1268),"",SUMIFS('8. 514 Details Included'!$I:$I,'8. 514 Details Included'!$A:$A,'7. 511_CAR_Student_Counts_Sec'!$A1268,'8. 514 Details Included'!$E:$E,'7. 511_CAR_Student_Counts_Sec'!$D1268,'8. 514 Details Included'!$D:$D,'7. 511_CAR_Student_Counts_Sec'!K$1,'8. 514 Details Included'!$G:$G,'7. 511_CAR_Student_Counts_Sec'!$F1268))</f>
        <v>0</v>
      </c>
      <c r="L1268" s="82">
        <f>IF(ISBLANK($D1268),"",SUMIFS('8. 514 Details Included'!$I:$I,'8. 514 Details Included'!$A:$A,'7. 511_CAR_Student_Counts_Sec'!$A1268,'8. 514 Details Included'!$E:$E,'7. 511_CAR_Student_Counts_Sec'!$D1268,'8. 514 Details Included'!$D:$D,'7. 511_CAR_Student_Counts_Sec'!L$1,'8. 514 Details Included'!$G:$G,'7. 511_CAR_Student_Counts_Sec'!$F1268))</f>
        <v>0</v>
      </c>
      <c r="M1268" s="82">
        <f>IF(ISBLANK($D1268),"",SUMIFS('8. 514 Details Included'!$I:$I,'8. 514 Details Included'!$A:$A,'7. 511_CAR_Student_Counts_Sec'!$A1268,'8. 514 Details Included'!$E:$E,'7. 511_CAR_Student_Counts_Sec'!$D1268,'8. 514 Details Included'!$D:$D,'7. 511_CAR_Student_Counts_Sec'!M$1,'8. 514 Details Included'!$G:$G,'7. 511_CAR_Student_Counts_Sec'!$F1268))</f>
        <v>0</v>
      </c>
      <c r="N1268" s="82">
        <f>IF(ISBLANK($D1268),"",SUMIFS('8. 514 Details Included'!$I:$I,'8. 514 Details Included'!$A:$A,'7. 511_CAR_Student_Counts_Sec'!$A1268,'8. 514 Details Included'!$E:$E,'7. 511_CAR_Student_Counts_Sec'!$D1268,'8. 514 Details Included'!$D:$D,'7. 511_CAR_Student_Counts_Sec'!N$1,'8. 514 Details Included'!$G:$G,'7. 511_CAR_Student_Counts_Sec'!$F1268))</f>
        <v>0</v>
      </c>
      <c r="O1268" s="81">
        <f t="shared" si="57"/>
        <v>25</v>
      </c>
      <c r="P1268" s="81">
        <f t="shared" si="58"/>
        <v>0</v>
      </c>
      <c r="Q1268" s="81" t="str">
        <f t="shared" si="59"/>
        <v>6-8</v>
      </c>
    </row>
    <row r="1269" spans="1:17" ht="15" outlineLevel="4" x14ac:dyDescent="0.2">
      <c r="A1269" s="85">
        <v>235</v>
      </c>
      <c r="B1269" s="86" t="s">
        <v>354</v>
      </c>
      <c r="C1269" s="86" t="s">
        <v>1172</v>
      </c>
      <c r="D1269" s="85">
        <v>395</v>
      </c>
      <c r="E1269" s="86" t="s">
        <v>1556</v>
      </c>
      <c r="F1269" s="85">
        <v>5</v>
      </c>
      <c r="G1269" s="85">
        <v>3</v>
      </c>
      <c r="H1269" s="82">
        <f>IF(ISBLANK($D1269),"",SUMIFS('8. 514 Details Included'!$I:$I,'8. 514 Details Included'!$A:$A,'7. 511_CAR_Student_Counts_Sec'!$A1269,'8. 514 Details Included'!$E:$E,'7. 511_CAR_Student_Counts_Sec'!$D1269,'8. 514 Details Included'!$D:$D,'7. 511_CAR_Student_Counts_Sec'!H$1,'8. 514 Details Included'!$G:$G,'7. 511_CAR_Student_Counts_Sec'!$F1269))</f>
        <v>0</v>
      </c>
      <c r="I1269" s="82">
        <f>IF(ISBLANK($D1269),"",SUMIFS('8. 514 Details Included'!$I:$I,'8. 514 Details Included'!$A:$A,'7. 511_CAR_Student_Counts_Sec'!$A1269,'8. 514 Details Included'!$E:$E,'7. 511_CAR_Student_Counts_Sec'!$D1269,'8. 514 Details Included'!$D:$D,'7. 511_CAR_Student_Counts_Sec'!I$1,'8. 514 Details Included'!$G:$G,'7. 511_CAR_Student_Counts_Sec'!$F1269))</f>
        <v>3</v>
      </c>
      <c r="J1269" s="82">
        <f>IF(ISBLANK($D1269),"",SUMIFS('8. 514 Details Included'!$I:$I,'8. 514 Details Included'!$A:$A,'7. 511_CAR_Student_Counts_Sec'!$A1269,'8. 514 Details Included'!$E:$E,'7. 511_CAR_Student_Counts_Sec'!$D1269,'8. 514 Details Included'!$D:$D,'7. 511_CAR_Student_Counts_Sec'!J$1,'8. 514 Details Included'!$G:$G,'7. 511_CAR_Student_Counts_Sec'!$F1269))</f>
        <v>0</v>
      </c>
      <c r="K1269" s="82">
        <f>IF(ISBLANK($D1269),"",SUMIFS('8. 514 Details Included'!$I:$I,'8. 514 Details Included'!$A:$A,'7. 511_CAR_Student_Counts_Sec'!$A1269,'8. 514 Details Included'!$E:$E,'7. 511_CAR_Student_Counts_Sec'!$D1269,'8. 514 Details Included'!$D:$D,'7. 511_CAR_Student_Counts_Sec'!K$1,'8. 514 Details Included'!$G:$G,'7. 511_CAR_Student_Counts_Sec'!$F1269))</f>
        <v>0</v>
      </c>
      <c r="L1269" s="82">
        <f>IF(ISBLANK($D1269),"",SUMIFS('8. 514 Details Included'!$I:$I,'8. 514 Details Included'!$A:$A,'7. 511_CAR_Student_Counts_Sec'!$A1269,'8. 514 Details Included'!$E:$E,'7. 511_CAR_Student_Counts_Sec'!$D1269,'8. 514 Details Included'!$D:$D,'7. 511_CAR_Student_Counts_Sec'!L$1,'8. 514 Details Included'!$G:$G,'7. 511_CAR_Student_Counts_Sec'!$F1269))</f>
        <v>0</v>
      </c>
      <c r="M1269" s="82">
        <f>IF(ISBLANK($D1269),"",SUMIFS('8. 514 Details Included'!$I:$I,'8. 514 Details Included'!$A:$A,'7. 511_CAR_Student_Counts_Sec'!$A1269,'8. 514 Details Included'!$E:$E,'7. 511_CAR_Student_Counts_Sec'!$D1269,'8. 514 Details Included'!$D:$D,'7. 511_CAR_Student_Counts_Sec'!M$1,'8. 514 Details Included'!$G:$G,'7. 511_CAR_Student_Counts_Sec'!$F1269))</f>
        <v>0</v>
      </c>
      <c r="N1269" s="82">
        <f>IF(ISBLANK($D1269),"",SUMIFS('8. 514 Details Included'!$I:$I,'8. 514 Details Included'!$A:$A,'7. 511_CAR_Student_Counts_Sec'!$A1269,'8. 514 Details Included'!$E:$E,'7. 511_CAR_Student_Counts_Sec'!$D1269,'8. 514 Details Included'!$D:$D,'7. 511_CAR_Student_Counts_Sec'!N$1,'8. 514 Details Included'!$G:$G,'7. 511_CAR_Student_Counts_Sec'!$F1269))</f>
        <v>0</v>
      </c>
      <c r="O1269" s="81">
        <f t="shared" si="57"/>
        <v>3</v>
      </c>
      <c r="P1269" s="81">
        <f t="shared" si="58"/>
        <v>0</v>
      </c>
      <c r="Q1269" s="81" t="str">
        <f t="shared" si="59"/>
        <v>6-8</v>
      </c>
    </row>
    <row r="1270" spans="1:17" ht="15" outlineLevel="4" x14ac:dyDescent="0.2">
      <c r="A1270" s="85">
        <v>235</v>
      </c>
      <c r="B1270" s="86" t="s">
        <v>354</v>
      </c>
      <c r="C1270" s="86" t="s">
        <v>1172</v>
      </c>
      <c r="D1270" s="85">
        <v>395</v>
      </c>
      <c r="E1270" s="86" t="s">
        <v>1556</v>
      </c>
      <c r="F1270" s="85">
        <v>7</v>
      </c>
      <c r="G1270" s="85">
        <v>23</v>
      </c>
      <c r="H1270" s="82">
        <f>IF(ISBLANK($D1270),"",SUMIFS('8. 514 Details Included'!$I:$I,'8. 514 Details Included'!$A:$A,'7. 511_CAR_Student_Counts_Sec'!$A1270,'8. 514 Details Included'!$E:$E,'7. 511_CAR_Student_Counts_Sec'!$D1270,'8. 514 Details Included'!$D:$D,'7. 511_CAR_Student_Counts_Sec'!H$1,'8. 514 Details Included'!$G:$G,'7. 511_CAR_Student_Counts_Sec'!$F1270))</f>
        <v>0</v>
      </c>
      <c r="I1270" s="82">
        <f>IF(ISBLANK($D1270),"",SUMIFS('8. 514 Details Included'!$I:$I,'8. 514 Details Included'!$A:$A,'7. 511_CAR_Student_Counts_Sec'!$A1270,'8. 514 Details Included'!$E:$E,'7. 511_CAR_Student_Counts_Sec'!$D1270,'8. 514 Details Included'!$D:$D,'7. 511_CAR_Student_Counts_Sec'!I$1,'8. 514 Details Included'!$G:$G,'7. 511_CAR_Student_Counts_Sec'!$F1270))</f>
        <v>23</v>
      </c>
      <c r="J1270" s="82">
        <f>IF(ISBLANK($D1270),"",SUMIFS('8. 514 Details Included'!$I:$I,'8. 514 Details Included'!$A:$A,'7. 511_CAR_Student_Counts_Sec'!$A1270,'8. 514 Details Included'!$E:$E,'7. 511_CAR_Student_Counts_Sec'!$D1270,'8. 514 Details Included'!$D:$D,'7. 511_CAR_Student_Counts_Sec'!J$1,'8. 514 Details Included'!$G:$G,'7. 511_CAR_Student_Counts_Sec'!$F1270))</f>
        <v>0</v>
      </c>
      <c r="K1270" s="82">
        <f>IF(ISBLANK($D1270),"",SUMIFS('8. 514 Details Included'!$I:$I,'8. 514 Details Included'!$A:$A,'7. 511_CAR_Student_Counts_Sec'!$A1270,'8. 514 Details Included'!$E:$E,'7. 511_CAR_Student_Counts_Sec'!$D1270,'8. 514 Details Included'!$D:$D,'7. 511_CAR_Student_Counts_Sec'!K$1,'8. 514 Details Included'!$G:$G,'7. 511_CAR_Student_Counts_Sec'!$F1270))</f>
        <v>0</v>
      </c>
      <c r="L1270" s="82">
        <f>IF(ISBLANK($D1270),"",SUMIFS('8. 514 Details Included'!$I:$I,'8. 514 Details Included'!$A:$A,'7. 511_CAR_Student_Counts_Sec'!$A1270,'8. 514 Details Included'!$E:$E,'7. 511_CAR_Student_Counts_Sec'!$D1270,'8. 514 Details Included'!$D:$D,'7. 511_CAR_Student_Counts_Sec'!L$1,'8. 514 Details Included'!$G:$G,'7. 511_CAR_Student_Counts_Sec'!$F1270))</f>
        <v>0</v>
      </c>
      <c r="M1270" s="82">
        <f>IF(ISBLANK($D1270),"",SUMIFS('8. 514 Details Included'!$I:$I,'8. 514 Details Included'!$A:$A,'7. 511_CAR_Student_Counts_Sec'!$A1270,'8. 514 Details Included'!$E:$E,'7. 511_CAR_Student_Counts_Sec'!$D1270,'8. 514 Details Included'!$D:$D,'7. 511_CAR_Student_Counts_Sec'!M$1,'8. 514 Details Included'!$G:$G,'7. 511_CAR_Student_Counts_Sec'!$F1270))</f>
        <v>0</v>
      </c>
      <c r="N1270" s="82">
        <f>IF(ISBLANK($D1270),"",SUMIFS('8. 514 Details Included'!$I:$I,'8. 514 Details Included'!$A:$A,'7. 511_CAR_Student_Counts_Sec'!$A1270,'8. 514 Details Included'!$E:$E,'7. 511_CAR_Student_Counts_Sec'!$D1270,'8. 514 Details Included'!$D:$D,'7. 511_CAR_Student_Counts_Sec'!N$1,'8. 514 Details Included'!$G:$G,'7. 511_CAR_Student_Counts_Sec'!$F1270))</f>
        <v>0</v>
      </c>
      <c r="O1270" s="81">
        <f t="shared" si="57"/>
        <v>23</v>
      </c>
      <c r="P1270" s="81">
        <f t="shared" si="58"/>
        <v>0</v>
      </c>
      <c r="Q1270" s="81" t="str">
        <f t="shared" si="59"/>
        <v>6-8</v>
      </c>
    </row>
    <row r="1271" spans="1:17" ht="15" outlineLevel="4" x14ac:dyDescent="0.2">
      <c r="A1271" s="85">
        <v>235</v>
      </c>
      <c r="B1271" s="86" t="s">
        <v>354</v>
      </c>
      <c r="C1271" s="86" t="s">
        <v>1172</v>
      </c>
      <c r="D1271" s="85">
        <v>361</v>
      </c>
      <c r="E1271" s="86" t="s">
        <v>1555</v>
      </c>
      <c r="F1271" s="85">
        <v>2</v>
      </c>
      <c r="G1271" s="85">
        <v>22</v>
      </c>
      <c r="H1271" s="82">
        <f>IF(ISBLANK($D1271),"",SUMIFS('8. 514 Details Included'!$I:$I,'8. 514 Details Included'!$A:$A,'7. 511_CAR_Student_Counts_Sec'!$A1271,'8. 514 Details Included'!$E:$E,'7. 511_CAR_Student_Counts_Sec'!$D1271,'8. 514 Details Included'!$D:$D,'7. 511_CAR_Student_Counts_Sec'!H$1,'8. 514 Details Included'!$G:$G,'7. 511_CAR_Student_Counts_Sec'!$F1271))</f>
        <v>22</v>
      </c>
      <c r="I1271" s="82">
        <f>IF(ISBLANK($D1271),"",SUMIFS('8. 514 Details Included'!$I:$I,'8. 514 Details Included'!$A:$A,'7. 511_CAR_Student_Counts_Sec'!$A1271,'8. 514 Details Included'!$E:$E,'7. 511_CAR_Student_Counts_Sec'!$D1271,'8. 514 Details Included'!$D:$D,'7. 511_CAR_Student_Counts_Sec'!I$1,'8. 514 Details Included'!$G:$G,'7. 511_CAR_Student_Counts_Sec'!$F1271))</f>
        <v>0</v>
      </c>
      <c r="J1271" s="82">
        <f>IF(ISBLANK($D1271),"",SUMIFS('8. 514 Details Included'!$I:$I,'8. 514 Details Included'!$A:$A,'7. 511_CAR_Student_Counts_Sec'!$A1271,'8. 514 Details Included'!$E:$E,'7. 511_CAR_Student_Counts_Sec'!$D1271,'8. 514 Details Included'!$D:$D,'7. 511_CAR_Student_Counts_Sec'!J$1,'8. 514 Details Included'!$G:$G,'7. 511_CAR_Student_Counts_Sec'!$F1271))</f>
        <v>0</v>
      </c>
      <c r="K1271" s="82">
        <f>IF(ISBLANK($D1271),"",SUMIFS('8. 514 Details Included'!$I:$I,'8. 514 Details Included'!$A:$A,'7. 511_CAR_Student_Counts_Sec'!$A1271,'8. 514 Details Included'!$E:$E,'7. 511_CAR_Student_Counts_Sec'!$D1271,'8. 514 Details Included'!$D:$D,'7. 511_CAR_Student_Counts_Sec'!K$1,'8. 514 Details Included'!$G:$G,'7. 511_CAR_Student_Counts_Sec'!$F1271))</f>
        <v>0</v>
      </c>
      <c r="L1271" s="82">
        <f>IF(ISBLANK($D1271),"",SUMIFS('8. 514 Details Included'!$I:$I,'8. 514 Details Included'!$A:$A,'7. 511_CAR_Student_Counts_Sec'!$A1271,'8. 514 Details Included'!$E:$E,'7. 511_CAR_Student_Counts_Sec'!$D1271,'8. 514 Details Included'!$D:$D,'7. 511_CAR_Student_Counts_Sec'!L$1,'8. 514 Details Included'!$G:$G,'7. 511_CAR_Student_Counts_Sec'!$F1271))</f>
        <v>0</v>
      </c>
      <c r="M1271" s="82">
        <f>IF(ISBLANK($D1271),"",SUMIFS('8. 514 Details Included'!$I:$I,'8. 514 Details Included'!$A:$A,'7. 511_CAR_Student_Counts_Sec'!$A1271,'8. 514 Details Included'!$E:$E,'7. 511_CAR_Student_Counts_Sec'!$D1271,'8. 514 Details Included'!$D:$D,'7. 511_CAR_Student_Counts_Sec'!M$1,'8. 514 Details Included'!$G:$G,'7. 511_CAR_Student_Counts_Sec'!$F1271))</f>
        <v>0</v>
      </c>
      <c r="N1271" s="82">
        <f>IF(ISBLANK($D1271),"",SUMIFS('8. 514 Details Included'!$I:$I,'8. 514 Details Included'!$A:$A,'7. 511_CAR_Student_Counts_Sec'!$A1271,'8. 514 Details Included'!$E:$E,'7. 511_CAR_Student_Counts_Sec'!$D1271,'8. 514 Details Included'!$D:$D,'7. 511_CAR_Student_Counts_Sec'!N$1,'8. 514 Details Included'!$G:$G,'7. 511_CAR_Student_Counts_Sec'!$F1271))</f>
        <v>0</v>
      </c>
      <c r="O1271" s="81">
        <f t="shared" si="57"/>
        <v>22</v>
      </c>
      <c r="P1271" s="81">
        <f t="shared" si="58"/>
        <v>0</v>
      </c>
      <c r="Q1271" s="81" t="str">
        <f t="shared" si="59"/>
        <v>6-8</v>
      </c>
    </row>
    <row r="1272" spans="1:17" ht="15" outlineLevel="4" x14ac:dyDescent="0.2">
      <c r="A1272" s="85">
        <v>235</v>
      </c>
      <c r="B1272" s="86" t="s">
        <v>354</v>
      </c>
      <c r="C1272" s="86" t="s">
        <v>1172</v>
      </c>
      <c r="D1272" s="85">
        <v>361</v>
      </c>
      <c r="E1272" s="86" t="s">
        <v>1555</v>
      </c>
      <c r="F1272" s="85">
        <v>4</v>
      </c>
      <c r="G1272" s="85">
        <v>19</v>
      </c>
      <c r="H1272" s="82">
        <f>IF(ISBLANK($D1272),"",SUMIFS('8. 514 Details Included'!$I:$I,'8. 514 Details Included'!$A:$A,'7. 511_CAR_Student_Counts_Sec'!$A1272,'8. 514 Details Included'!$E:$E,'7. 511_CAR_Student_Counts_Sec'!$D1272,'8. 514 Details Included'!$D:$D,'7. 511_CAR_Student_Counts_Sec'!H$1,'8. 514 Details Included'!$G:$G,'7. 511_CAR_Student_Counts_Sec'!$F1272))</f>
        <v>19</v>
      </c>
      <c r="I1272" s="82">
        <f>IF(ISBLANK($D1272),"",SUMIFS('8. 514 Details Included'!$I:$I,'8. 514 Details Included'!$A:$A,'7. 511_CAR_Student_Counts_Sec'!$A1272,'8. 514 Details Included'!$E:$E,'7. 511_CAR_Student_Counts_Sec'!$D1272,'8. 514 Details Included'!$D:$D,'7. 511_CAR_Student_Counts_Sec'!I$1,'8. 514 Details Included'!$G:$G,'7. 511_CAR_Student_Counts_Sec'!$F1272))</f>
        <v>0</v>
      </c>
      <c r="J1272" s="82">
        <f>IF(ISBLANK($D1272),"",SUMIFS('8. 514 Details Included'!$I:$I,'8. 514 Details Included'!$A:$A,'7. 511_CAR_Student_Counts_Sec'!$A1272,'8. 514 Details Included'!$E:$E,'7. 511_CAR_Student_Counts_Sec'!$D1272,'8. 514 Details Included'!$D:$D,'7. 511_CAR_Student_Counts_Sec'!J$1,'8. 514 Details Included'!$G:$G,'7. 511_CAR_Student_Counts_Sec'!$F1272))</f>
        <v>0</v>
      </c>
      <c r="K1272" s="82">
        <f>IF(ISBLANK($D1272),"",SUMIFS('8. 514 Details Included'!$I:$I,'8. 514 Details Included'!$A:$A,'7. 511_CAR_Student_Counts_Sec'!$A1272,'8. 514 Details Included'!$E:$E,'7. 511_CAR_Student_Counts_Sec'!$D1272,'8. 514 Details Included'!$D:$D,'7. 511_CAR_Student_Counts_Sec'!K$1,'8. 514 Details Included'!$G:$G,'7. 511_CAR_Student_Counts_Sec'!$F1272))</f>
        <v>0</v>
      </c>
      <c r="L1272" s="82">
        <f>IF(ISBLANK($D1272),"",SUMIFS('8. 514 Details Included'!$I:$I,'8. 514 Details Included'!$A:$A,'7. 511_CAR_Student_Counts_Sec'!$A1272,'8. 514 Details Included'!$E:$E,'7. 511_CAR_Student_Counts_Sec'!$D1272,'8. 514 Details Included'!$D:$D,'7. 511_CAR_Student_Counts_Sec'!L$1,'8. 514 Details Included'!$G:$G,'7. 511_CAR_Student_Counts_Sec'!$F1272))</f>
        <v>0</v>
      </c>
      <c r="M1272" s="82">
        <f>IF(ISBLANK($D1272),"",SUMIFS('8. 514 Details Included'!$I:$I,'8. 514 Details Included'!$A:$A,'7. 511_CAR_Student_Counts_Sec'!$A1272,'8. 514 Details Included'!$E:$E,'7. 511_CAR_Student_Counts_Sec'!$D1272,'8. 514 Details Included'!$D:$D,'7. 511_CAR_Student_Counts_Sec'!M$1,'8. 514 Details Included'!$G:$G,'7. 511_CAR_Student_Counts_Sec'!$F1272))</f>
        <v>0</v>
      </c>
      <c r="N1272" s="82">
        <f>IF(ISBLANK($D1272),"",SUMIFS('8. 514 Details Included'!$I:$I,'8. 514 Details Included'!$A:$A,'7. 511_CAR_Student_Counts_Sec'!$A1272,'8. 514 Details Included'!$E:$E,'7. 511_CAR_Student_Counts_Sec'!$D1272,'8. 514 Details Included'!$D:$D,'7. 511_CAR_Student_Counts_Sec'!N$1,'8. 514 Details Included'!$G:$G,'7. 511_CAR_Student_Counts_Sec'!$F1272))</f>
        <v>0</v>
      </c>
      <c r="O1272" s="81">
        <f t="shared" si="57"/>
        <v>19</v>
      </c>
      <c r="P1272" s="81">
        <f t="shared" si="58"/>
        <v>0</v>
      </c>
      <c r="Q1272" s="81" t="str">
        <f t="shared" si="59"/>
        <v>6-8</v>
      </c>
    </row>
    <row r="1273" spans="1:17" ht="15" outlineLevel="4" x14ac:dyDescent="0.2">
      <c r="A1273" s="85">
        <v>235</v>
      </c>
      <c r="B1273" s="86" t="s">
        <v>354</v>
      </c>
      <c r="C1273" s="86" t="s">
        <v>1172</v>
      </c>
      <c r="D1273" s="85">
        <v>361</v>
      </c>
      <c r="E1273" s="86" t="s">
        <v>1555</v>
      </c>
      <c r="F1273" s="85">
        <v>7</v>
      </c>
      <c r="G1273" s="85">
        <v>8</v>
      </c>
      <c r="H1273" s="82">
        <f>IF(ISBLANK($D1273),"",SUMIFS('8. 514 Details Included'!$I:$I,'8. 514 Details Included'!$A:$A,'7. 511_CAR_Student_Counts_Sec'!$A1273,'8. 514 Details Included'!$E:$E,'7. 511_CAR_Student_Counts_Sec'!$D1273,'8. 514 Details Included'!$D:$D,'7. 511_CAR_Student_Counts_Sec'!H$1,'8. 514 Details Included'!$G:$G,'7. 511_CAR_Student_Counts_Sec'!$F1273))</f>
        <v>8</v>
      </c>
      <c r="I1273" s="82">
        <f>IF(ISBLANK($D1273),"",SUMIFS('8. 514 Details Included'!$I:$I,'8. 514 Details Included'!$A:$A,'7. 511_CAR_Student_Counts_Sec'!$A1273,'8. 514 Details Included'!$E:$E,'7. 511_CAR_Student_Counts_Sec'!$D1273,'8. 514 Details Included'!$D:$D,'7. 511_CAR_Student_Counts_Sec'!I$1,'8. 514 Details Included'!$G:$G,'7. 511_CAR_Student_Counts_Sec'!$F1273))</f>
        <v>0</v>
      </c>
      <c r="J1273" s="82">
        <f>IF(ISBLANK($D1273),"",SUMIFS('8. 514 Details Included'!$I:$I,'8. 514 Details Included'!$A:$A,'7. 511_CAR_Student_Counts_Sec'!$A1273,'8. 514 Details Included'!$E:$E,'7. 511_CAR_Student_Counts_Sec'!$D1273,'8. 514 Details Included'!$D:$D,'7. 511_CAR_Student_Counts_Sec'!J$1,'8. 514 Details Included'!$G:$G,'7. 511_CAR_Student_Counts_Sec'!$F1273))</f>
        <v>0</v>
      </c>
      <c r="K1273" s="82">
        <f>IF(ISBLANK($D1273),"",SUMIFS('8. 514 Details Included'!$I:$I,'8. 514 Details Included'!$A:$A,'7. 511_CAR_Student_Counts_Sec'!$A1273,'8. 514 Details Included'!$E:$E,'7. 511_CAR_Student_Counts_Sec'!$D1273,'8. 514 Details Included'!$D:$D,'7. 511_CAR_Student_Counts_Sec'!K$1,'8. 514 Details Included'!$G:$G,'7. 511_CAR_Student_Counts_Sec'!$F1273))</f>
        <v>0</v>
      </c>
      <c r="L1273" s="82">
        <f>IF(ISBLANK($D1273),"",SUMIFS('8. 514 Details Included'!$I:$I,'8. 514 Details Included'!$A:$A,'7. 511_CAR_Student_Counts_Sec'!$A1273,'8. 514 Details Included'!$E:$E,'7. 511_CAR_Student_Counts_Sec'!$D1273,'8. 514 Details Included'!$D:$D,'7. 511_CAR_Student_Counts_Sec'!L$1,'8. 514 Details Included'!$G:$G,'7. 511_CAR_Student_Counts_Sec'!$F1273))</f>
        <v>0</v>
      </c>
      <c r="M1273" s="82">
        <f>IF(ISBLANK($D1273),"",SUMIFS('8. 514 Details Included'!$I:$I,'8. 514 Details Included'!$A:$A,'7. 511_CAR_Student_Counts_Sec'!$A1273,'8. 514 Details Included'!$E:$E,'7. 511_CAR_Student_Counts_Sec'!$D1273,'8. 514 Details Included'!$D:$D,'7. 511_CAR_Student_Counts_Sec'!M$1,'8. 514 Details Included'!$G:$G,'7. 511_CAR_Student_Counts_Sec'!$F1273))</f>
        <v>0</v>
      </c>
      <c r="N1273" s="82">
        <f>IF(ISBLANK($D1273),"",SUMIFS('8. 514 Details Included'!$I:$I,'8. 514 Details Included'!$A:$A,'7. 511_CAR_Student_Counts_Sec'!$A1273,'8. 514 Details Included'!$E:$E,'7. 511_CAR_Student_Counts_Sec'!$D1273,'8. 514 Details Included'!$D:$D,'7. 511_CAR_Student_Counts_Sec'!N$1,'8. 514 Details Included'!$G:$G,'7. 511_CAR_Student_Counts_Sec'!$F1273))</f>
        <v>0</v>
      </c>
      <c r="O1273" s="81">
        <f t="shared" si="57"/>
        <v>8</v>
      </c>
      <c r="P1273" s="81">
        <f t="shared" si="58"/>
        <v>0</v>
      </c>
      <c r="Q1273" s="81" t="str">
        <f t="shared" si="59"/>
        <v>6-8</v>
      </c>
    </row>
    <row r="1274" spans="1:17" ht="15" outlineLevel="4" x14ac:dyDescent="0.2">
      <c r="A1274" s="85">
        <v>235</v>
      </c>
      <c r="B1274" s="86" t="s">
        <v>354</v>
      </c>
      <c r="C1274" s="86" t="s">
        <v>1172</v>
      </c>
      <c r="D1274" s="85">
        <v>382</v>
      </c>
      <c r="E1274" s="86" t="s">
        <v>1553</v>
      </c>
      <c r="F1274" s="85">
        <v>2</v>
      </c>
      <c r="G1274" s="85">
        <v>19</v>
      </c>
      <c r="H1274" s="82">
        <f>IF(ISBLANK($D1274),"",SUMIFS('8. 514 Details Included'!$I:$I,'8. 514 Details Included'!$A:$A,'7. 511_CAR_Student_Counts_Sec'!$A1274,'8. 514 Details Included'!$E:$E,'7. 511_CAR_Student_Counts_Sec'!$D1274,'8. 514 Details Included'!$D:$D,'7. 511_CAR_Student_Counts_Sec'!H$1,'8. 514 Details Included'!$G:$G,'7. 511_CAR_Student_Counts_Sec'!$F1274))</f>
        <v>19</v>
      </c>
      <c r="I1274" s="82">
        <f>IF(ISBLANK($D1274),"",SUMIFS('8. 514 Details Included'!$I:$I,'8. 514 Details Included'!$A:$A,'7. 511_CAR_Student_Counts_Sec'!$A1274,'8. 514 Details Included'!$E:$E,'7. 511_CAR_Student_Counts_Sec'!$D1274,'8. 514 Details Included'!$D:$D,'7. 511_CAR_Student_Counts_Sec'!I$1,'8. 514 Details Included'!$G:$G,'7. 511_CAR_Student_Counts_Sec'!$F1274))</f>
        <v>0</v>
      </c>
      <c r="J1274" s="82">
        <f>IF(ISBLANK($D1274),"",SUMIFS('8. 514 Details Included'!$I:$I,'8. 514 Details Included'!$A:$A,'7. 511_CAR_Student_Counts_Sec'!$A1274,'8. 514 Details Included'!$E:$E,'7. 511_CAR_Student_Counts_Sec'!$D1274,'8. 514 Details Included'!$D:$D,'7. 511_CAR_Student_Counts_Sec'!J$1,'8. 514 Details Included'!$G:$G,'7. 511_CAR_Student_Counts_Sec'!$F1274))</f>
        <v>0</v>
      </c>
      <c r="K1274" s="82">
        <f>IF(ISBLANK($D1274),"",SUMIFS('8. 514 Details Included'!$I:$I,'8. 514 Details Included'!$A:$A,'7. 511_CAR_Student_Counts_Sec'!$A1274,'8. 514 Details Included'!$E:$E,'7. 511_CAR_Student_Counts_Sec'!$D1274,'8. 514 Details Included'!$D:$D,'7. 511_CAR_Student_Counts_Sec'!K$1,'8. 514 Details Included'!$G:$G,'7. 511_CAR_Student_Counts_Sec'!$F1274))</f>
        <v>0</v>
      </c>
      <c r="L1274" s="82">
        <f>IF(ISBLANK($D1274),"",SUMIFS('8. 514 Details Included'!$I:$I,'8. 514 Details Included'!$A:$A,'7. 511_CAR_Student_Counts_Sec'!$A1274,'8. 514 Details Included'!$E:$E,'7. 511_CAR_Student_Counts_Sec'!$D1274,'8. 514 Details Included'!$D:$D,'7. 511_CAR_Student_Counts_Sec'!L$1,'8. 514 Details Included'!$G:$G,'7. 511_CAR_Student_Counts_Sec'!$F1274))</f>
        <v>0</v>
      </c>
      <c r="M1274" s="82">
        <f>IF(ISBLANK($D1274),"",SUMIFS('8. 514 Details Included'!$I:$I,'8. 514 Details Included'!$A:$A,'7. 511_CAR_Student_Counts_Sec'!$A1274,'8. 514 Details Included'!$E:$E,'7. 511_CAR_Student_Counts_Sec'!$D1274,'8. 514 Details Included'!$D:$D,'7. 511_CAR_Student_Counts_Sec'!M$1,'8. 514 Details Included'!$G:$G,'7. 511_CAR_Student_Counts_Sec'!$F1274))</f>
        <v>0</v>
      </c>
      <c r="N1274" s="82">
        <f>IF(ISBLANK($D1274),"",SUMIFS('8. 514 Details Included'!$I:$I,'8. 514 Details Included'!$A:$A,'7. 511_CAR_Student_Counts_Sec'!$A1274,'8. 514 Details Included'!$E:$E,'7. 511_CAR_Student_Counts_Sec'!$D1274,'8. 514 Details Included'!$D:$D,'7. 511_CAR_Student_Counts_Sec'!N$1,'8. 514 Details Included'!$G:$G,'7. 511_CAR_Student_Counts_Sec'!$F1274))</f>
        <v>0</v>
      </c>
      <c r="O1274" s="81">
        <f t="shared" si="57"/>
        <v>19</v>
      </c>
      <c r="P1274" s="81">
        <f t="shared" si="58"/>
        <v>0</v>
      </c>
      <c r="Q1274" s="81" t="str">
        <f t="shared" si="59"/>
        <v>6-8</v>
      </c>
    </row>
    <row r="1275" spans="1:17" ht="15" outlineLevel="4" x14ac:dyDescent="0.2">
      <c r="A1275" s="85">
        <v>235</v>
      </c>
      <c r="B1275" s="86" t="s">
        <v>354</v>
      </c>
      <c r="C1275" s="86" t="s">
        <v>1172</v>
      </c>
      <c r="D1275" s="85">
        <v>382</v>
      </c>
      <c r="E1275" s="86" t="s">
        <v>1553</v>
      </c>
      <c r="F1275" s="85">
        <v>4</v>
      </c>
      <c r="G1275" s="85">
        <v>22</v>
      </c>
      <c r="H1275" s="82">
        <f>IF(ISBLANK($D1275),"",SUMIFS('8. 514 Details Included'!$I:$I,'8. 514 Details Included'!$A:$A,'7. 511_CAR_Student_Counts_Sec'!$A1275,'8. 514 Details Included'!$E:$E,'7. 511_CAR_Student_Counts_Sec'!$D1275,'8. 514 Details Included'!$D:$D,'7. 511_CAR_Student_Counts_Sec'!H$1,'8. 514 Details Included'!$G:$G,'7. 511_CAR_Student_Counts_Sec'!$F1275))</f>
        <v>22</v>
      </c>
      <c r="I1275" s="82">
        <f>IF(ISBLANK($D1275),"",SUMIFS('8. 514 Details Included'!$I:$I,'8. 514 Details Included'!$A:$A,'7. 511_CAR_Student_Counts_Sec'!$A1275,'8. 514 Details Included'!$E:$E,'7. 511_CAR_Student_Counts_Sec'!$D1275,'8. 514 Details Included'!$D:$D,'7. 511_CAR_Student_Counts_Sec'!I$1,'8. 514 Details Included'!$G:$G,'7. 511_CAR_Student_Counts_Sec'!$F1275))</f>
        <v>0</v>
      </c>
      <c r="J1275" s="82">
        <f>IF(ISBLANK($D1275),"",SUMIFS('8. 514 Details Included'!$I:$I,'8. 514 Details Included'!$A:$A,'7. 511_CAR_Student_Counts_Sec'!$A1275,'8. 514 Details Included'!$E:$E,'7. 511_CAR_Student_Counts_Sec'!$D1275,'8. 514 Details Included'!$D:$D,'7. 511_CAR_Student_Counts_Sec'!J$1,'8. 514 Details Included'!$G:$G,'7. 511_CAR_Student_Counts_Sec'!$F1275))</f>
        <v>0</v>
      </c>
      <c r="K1275" s="82">
        <f>IF(ISBLANK($D1275),"",SUMIFS('8. 514 Details Included'!$I:$I,'8. 514 Details Included'!$A:$A,'7. 511_CAR_Student_Counts_Sec'!$A1275,'8. 514 Details Included'!$E:$E,'7. 511_CAR_Student_Counts_Sec'!$D1275,'8. 514 Details Included'!$D:$D,'7. 511_CAR_Student_Counts_Sec'!K$1,'8. 514 Details Included'!$G:$G,'7. 511_CAR_Student_Counts_Sec'!$F1275))</f>
        <v>0</v>
      </c>
      <c r="L1275" s="82">
        <f>IF(ISBLANK($D1275),"",SUMIFS('8. 514 Details Included'!$I:$I,'8. 514 Details Included'!$A:$A,'7. 511_CAR_Student_Counts_Sec'!$A1275,'8. 514 Details Included'!$E:$E,'7. 511_CAR_Student_Counts_Sec'!$D1275,'8. 514 Details Included'!$D:$D,'7. 511_CAR_Student_Counts_Sec'!L$1,'8. 514 Details Included'!$G:$G,'7. 511_CAR_Student_Counts_Sec'!$F1275))</f>
        <v>0</v>
      </c>
      <c r="M1275" s="82">
        <f>IF(ISBLANK($D1275),"",SUMIFS('8. 514 Details Included'!$I:$I,'8. 514 Details Included'!$A:$A,'7. 511_CAR_Student_Counts_Sec'!$A1275,'8. 514 Details Included'!$E:$E,'7. 511_CAR_Student_Counts_Sec'!$D1275,'8. 514 Details Included'!$D:$D,'7. 511_CAR_Student_Counts_Sec'!M$1,'8. 514 Details Included'!$G:$G,'7. 511_CAR_Student_Counts_Sec'!$F1275))</f>
        <v>0</v>
      </c>
      <c r="N1275" s="82">
        <f>IF(ISBLANK($D1275),"",SUMIFS('8. 514 Details Included'!$I:$I,'8. 514 Details Included'!$A:$A,'7. 511_CAR_Student_Counts_Sec'!$A1275,'8. 514 Details Included'!$E:$E,'7. 511_CAR_Student_Counts_Sec'!$D1275,'8. 514 Details Included'!$D:$D,'7. 511_CAR_Student_Counts_Sec'!N$1,'8. 514 Details Included'!$G:$G,'7. 511_CAR_Student_Counts_Sec'!$F1275))</f>
        <v>0</v>
      </c>
      <c r="O1275" s="81">
        <f t="shared" si="57"/>
        <v>22</v>
      </c>
      <c r="P1275" s="81">
        <f t="shared" si="58"/>
        <v>0</v>
      </c>
      <c r="Q1275" s="81" t="str">
        <f t="shared" si="59"/>
        <v>6-8</v>
      </c>
    </row>
    <row r="1276" spans="1:17" ht="15" outlineLevel="4" x14ac:dyDescent="0.2">
      <c r="A1276" s="85">
        <v>235</v>
      </c>
      <c r="B1276" s="86" t="s">
        <v>354</v>
      </c>
      <c r="C1276" s="86" t="s">
        <v>1172</v>
      </c>
      <c r="D1276" s="85">
        <v>392</v>
      </c>
      <c r="E1276" s="86" t="s">
        <v>1552</v>
      </c>
      <c r="F1276" s="85">
        <v>2</v>
      </c>
      <c r="G1276" s="85">
        <v>23</v>
      </c>
      <c r="H1276" s="82">
        <f>IF(ISBLANK($D1276),"",SUMIFS('8. 514 Details Included'!$I:$I,'8. 514 Details Included'!$A:$A,'7. 511_CAR_Student_Counts_Sec'!$A1276,'8. 514 Details Included'!$E:$E,'7. 511_CAR_Student_Counts_Sec'!$D1276,'8. 514 Details Included'!$D:$D,'7. 511_CAR_Student_Counts_Sec'!H$1,'8. 514 Details Included'!$G:$G,'7. 511_CAR_Student_Counts_Sec'!$F1276))</f>
        <v>0</v>
      </c>
      <c r="I1276" s="82">
        <f>IF(ISBLANK($D1276),"",SUMIFS('8. 514 Details Included'!$I:$I,'8. 514 Details Included'!$A:$A,'7. 511_CAR_Student_Counts_Sec'!$A1276,'8. 514 Details Included'!$E:$E,'7. 511_CAR_Student_Counts_Sec'!$D1276,'8. 514 Details Included'!$D:$D,'7. 511_CAR_Student_Counts_Sec'!I$1,'8. 514 Details Included'!$G:$G,'7. 511_CAR_Student_Counts_Sec'!$F1276))</f>
        <v>23</v>
      </c>
      <c r="J1276" s="82">
        <f>IF(ISBLANK($D1276),"",SUMIFS('8. 514 Details Included'!$I:$I,'8. 514 Details Included'!$A:$A,'7. 511_CAR_Student_Counts_Sec'!$A1276,'8. 514 Details Included'!$E:$E,'7. 511_CAR_Student_Counts_Sec'!$D1276,'8. 514 Details Included'!$D:$D,'7. 511_CAR_Student_Counts_Sec'!J$1,'8. 514 Details Included'!$G:$G,'7. 511_CAR_Student_Counts_Sec'!$F1276))</f>
        <v>0</v>
      </c>
      <c r="K1276" s="82">
        <f>IF(ISBLANK($D1276),"",SUMIFS('8. 514 Details Included'!$I:$I,'8. 514 Details Included'!$A:$A,'7. 511_CAR_Student_Counts_Sec'!$A1276,'8. 514 Details Included'!$E:$E,'7. 511_CAR_Student_Counts_Sec'!$D1276,'8. 514 Details Included'!$D:$D,'7. 511_CAR_Student_Counts_Sec'!K$1,'8. 514 Details Included'!$G:$G,'7. 511_CAR_Student_Counts_Sec'!$F1276))</f>
        <v>0</v>
      </c>
      <c r="L1276" s="82">
        <f>IF(ISBLANK($D1276),"",SUMIFS('8. 514 Details Included'!$I:$I,'8. 514 Details Included'!$A:$A,'7. 511_CAR_Student_Counts_Sec'!$A1276,'8. 514 Details Included'!$E:$E,'7. 511_CAR_Student_Counts_Sec'!$D1276,'8. 514 Details Included'!$D:$D,'7. 511_CAR_Student_Counts_Sec'!L$1,'8. 514 Details Included'!$G:$G,'7. 511_CAR_Student_Counts_Sec'!$F1276))</f>
        <v>0</v>
      </c>
      <c r="M1276" s="82">
        <f>IF(ISBLANK($D1276),"",SUMIFS('8. 514 Details Included'!$I:$I,'8. 514 Details Included'!$A:$A,'7. 511_CAR_Student_Counts_Sec'!$A1276,'8. 514 Details Included'!$E:$E,'7. 511_CAR_Student_Counts_Sec'!$D1276,'8. 514 Details Included'!$D:$D,'7. 511_CAR_Student_Counts_Sec'!M$1,'8. 514 Details Included'!$G:$G,'7. 511_CAR_Student_Counts_Sec'!$F1276))</f>
        <v>0</v>
      </c>
      <c r="N1276" s="82">
        <f>IF(ISBLANK($D1276),"",SUMIFS('8. 514 Details Included'!$I:$I,'8. 514 Details Included'!$A:$A,'7. 511_CAR_Student_Counts_Sec'!$A1276,'8. 514 Details Included'!$E:$E,'7. 511_CAR_Student_Counts_Sec'!$D1276,'8. 514 Details Included'!$D:$D,'7. 511_CAR_Student_Counts_Sec'!N$1,'8. 514 Details Included'!$G:$G,'7. 511_CAR_Student_Counts_Sec'!$F1276))</f>
        <v>0</v>
      </c>
      <c r="O1276" s="81">
        <f t="shared" si="57"/>
        <v>23</v>
      </c>
      <c r="P1276" s="81">
        <f t="shared" si="58"/>
        <v>0</v>
      </c>
      <c r="Q1276" s="81" t="str">
        <f t="shared" si="59"/>
        <v>6-8</v>
      </c>
    </row>
    <row r="1277" spans="1:17" ht="15" outlineLevel="4" x14ac:dyDescent="0.2">
      <c r="A1277" s="85">
        <v>235</v>
      </c>
      <c r="B1277" s="86" t="s">
        <v>354</v>
      </c>
      <c r="C1277" s="86" t="s">
        <v>1172</v>
      </c>
      <c r="D1277" s="85">
        <v>392</v>
      </c>
      <c r="E1277" s="86" t="s">
        <v>1552</v>
      </c>
      <c r="F1277" s="85">
        <v>4</v>
      </c>
      <c r="G1277" s="85">
        <v>25</v>
      </c>
      <c r="H1277" s="82">
        <f>IF(ISBLANK($D1277),"",SUMIFS('8. 514 Details Included'!$I:$I,'8. 514 Details Included'!$A:$A,'7. 511_CAR_Student_Counts_Sec'!$A1277,'8. 514 Details Included'!$E:$E,'7. 511_CAR_Student_Counts_Sec'!$D1277,'8. 514 Details Included'!$D:$D,'7. 511_CAR_Student_Counts_Sec'!H$1,'8. 514 Details Included'!$G:$G,'7. 511_CAR_Student_Counts_Sec'!$F1277))</f>
        <v>0</v>
      </c>
      <c r="I1277" s="82">
        <f>IF(ISBLANK($D1277),"",SUMIFS('8. 514 Details Included'!$I:$I,'8. 514 Details Included'!$A:$A,'7. 511_CAR_Student_Counts_Sec'!$A1277,'8. 514 Details Included'!$E:$E,'7. 511_CAR_Student_Counts_Sec'!$D1277,'8. 514 Details Included'!$D:$D,'7. 511_CAR_Student_Counts_Sec'!I$1,'8. 514 Details Included'!$G:$G,'7. 511_CAR_Student_Counts_Sec'!$F1277))</f>
        <v>25</v>
      </c>
      <c r="J1277" s="82">
        <f>IF(ISBLANK($D1277),"",SUMIFS('8. 514 Details Included'!$I:$I,'8. 514 Details Included'!$A:$A,'7. 511_CAR_Student_Counts_Sec'!$A1277,'8. 514 Details Included'!$E:$E,'7. 511_CAR_Student_Counts_Sec'!$D1277,'8. 514 Details Included'!$D:$D,'7. 511_CAR_Student_Counts_Sec'!J$1,'8. 514 Details Included'!$G:$G,'7. 511_CAR_Student_Counts_Sec'!$F1277))</f>
        <v>0</v>
      </c>
      <c r="K1277" s="82">
        <f>IF(ISBLANK($D1277),"",SUMIFS('8. 514 Details Included'!$I:$I,'8. 514 Details Included'!$A:$A,'7. 511_CAR_Student_Counts_Sec'!$A1277,'8. 514 Details Included'!$E:$E,'7. 511_CAR_Student_Counts_Sec'!$D1277,'8. 514 Details Included'!$D:$D,'7. 511_CAR_Student_Counts_Sec'!K$1,'8. 514 Details Included'!$G:$G,'7. 511_CAR_Student_Counts_Sec'!$F1277))</f>
        <v>0</v>
      </c>
      <c r="L1277" s="82">
        <f>IF(ISBLANK($D1277),"",SUMIFS('8. 514 Details Included'!$I:$I,'8. 514 Details Included'!$A:$A,'7. 511_CAR_Student_Counts_Sec'!$A1277,'8. 514 Details Included'!$E:$E,'7. 511_CAR_Student_Counts_Sec'!$D1277,'8. 514 Details Included'!$D:$D,'7. 511_CAR_Student_Counts_Sec'!L$1,'8. 514 Details Included'!$G:$G,'7. 511_CAR_Student_Counts_Sec'!$F1277))</f>
        <v>0</v>
      </c>
      <c r="M1277" s="82">
        <f>IF(ISBLANK($D1277),"",SUMIFS('8. 514 Details Included'!$I:$I,'8. 514 Details Included'!$A:$A,'7. 511_CAR_Student_Counts_Sec'!$A1277,'8. 514 Details Included'!$E:$E,'7. 511_CAR_Student_Counts_Sec'!$D1277,'8. 514 Details Included'!$D:$D,'7. 511_CAR_Student_Counts_Sec'!M$1,'8. 514 Details Included'!$G:$G,'7. 511_CAR_Student_Counts_Sec'!$F1277))</f>
        <v>0</v>
      </c>
      <c r="N1277" s="82">
        <f>IF(ISBLANK($D1277),"",SUMIFS('8. 514 Details Included'!$I:$I,'8. 514 Details Included'!$A:$A,'7. 511_CAR_Student_Counts_Sec'!$A1277,'8. 514 Details Included'!$E:$E,'7. 511_CAR_Student_Counts_Sec'!$D1277,'8. 514 Details Included'!$D:$D,'7. 511_CAR_Student_Counts_Sec'!N$1,'8. 514 Details Included'!$G:$G,'7. 511_CAR_Student_Counts_Sec'!$F1277))</f>
        <v>0</v>
      </c>
      <c r="O1277" s="81">
        <f t="shared" si="57"/>
        <v>25</v>
      </c>
      <c r="P1277" s="81">
        <f t="shared" si="58"/>
        <v>0</v>
      </c>
      <c r="Q1277" s="81" t="str">
        <f t="shared" si="59"/>
        <v>6-8</v>
      </c>
    </row>
    <row r="1278" spans="1:17" ht="15" outlineLevel="4" x14ac:dyDescent="0.2">
      <c r="A1278" s="85">
        <v>235</v>
      </c>
      <c r="B1278" s="86" t="s">
        <v>354</v>
      </c>
      <c r="C1278" s="86" t="s">
        <v>1172</v>
      </c>
      <c r="D1278" s="85">
        <v>351</v>
      </c>
      <c r="E1278" s="86" t="s">
        <v>1551</v>
      </c>
      <c r="F1278" s="85">
        <v>2</v>
      </c>
      <c r="G1278" s="85">
        <v>26</v>
      </c>
      <c r="H1278" s="82">
        <f>IF(ISBLANK($D1278),"",SUMIFS('8. 514 Details Included'!$I:$I,'8. 514 Details Included'!$A:$A,'7. 511_CAR_Student_Counts_Sec'!$A1278,'8. 514 Details Included'!$E:$E,'7. 511_CAR_Student_Counts_Sec'!$D1278,'8. 514 Details Included'!$D:$D,'7. 511_CAR_Student_Counts_Sec'!H$1,'8. 514 Details Included'!$G:$G,'7. 511_CAR_Student_Counts_Sec'!$F1278))</f>
        <v>0</v>
      </c>
      <c r="I1278" s="82">
        <f>IF(ISBLANK($D1278),"",SUMIFS('8. 514 Details Included'!$I:$I,'8. 514 Details Included'!$A:$A,'7. 511_CAR_Student_Counts_Sec'!$A1278,'8. 514 Details Included'!$E:$E,'7. 511_CAR_Student_Counts_Sec'!$D1278,'8. 514 Details Included'!$D:$D,'7. 511_CAR_Student_Counts_Sec'!I$1,'8. 514 Details Included'!$G:$G,'7. 511_CAR_Student_Counts_Sec'!$F1278))</f>
        <v>0</v>
      </c>
      <c r="J1278" s="82">
        <f>IF(ISBLANK($D1278),"",SUMIFS('8. 514 Details Included'!$I:$I,'8. 514 Details Included'!$A:$A,'7. 511_CAR_Student_Counts_Sec'!$A1278,'8. 514 Details Included'!$E:$E,'7. 511_CAR_Student_Counts_Sec'!$D1278,'8. 514 Details Included'!$D:$D,'7. 511_CAR_Student_Counts_Sec'!J$1,'8. 514 Details Included'!$G:$G,'7. 511_CAR_Student_Counts_Sec'!$F1278))</f>
        <v>26</v>
      </c>
      <c r="K1278" s="82">
        <f>IF(ISBLANK($D1278),"",SUMIFS('8. 514 Details Included'!$I:$I,'8. 514 Details Included'!$A:$A,'7. 511_CAR_Student_Counts_Sec'!$A1278,'8. 514 Details Included'!$E:$E,'7. 511_CAR_Student_Counts_Sec'!$D1278,'8. 514 Details Included'!$D:$D,'7. 511_CAR_Student_Counts_Sec'!K$1,'8. 514 Details Included'!$G:$G,'7. 511_CAR_Student_Counts_Sec'!$F1278))</f>
        <v>0</v>
      </c>
      <c r="L1278" s="82">
        <f>IF(ISBLANK($D1278),"",SUMIFS('8. 514 Details Included'!$I:$I,'8. 514 Details Included'!$A:$A,'7. 511_CAR_Student_Counts_Sec'!$A1278,'8. 514 Details Included'!$E:$E,'7. 511_CAR_Student_Counts_Sec'!$D1278,'8. 514 Details Included'!$D:$D,'7. 511_CAR_Student_Counts_Sec'!L$1,'8. 514 Details Included'!$G:$G,'7. 511_CAR_Student_Counts_Sec'!$F1278))</f>
        <v>0</v>
      </c>
      <c r="M1278" s="82">
        <f>IF(ISBLANK($D1278),"",SUMIFS('8. 514 Details Included'!$I:$I,'8. 514 Details Included'!$A:$A,'7. 511_CAR_Student_Counts_Sec'!$A1278,'8. 514 Details Included'!$E:$E,'7. 511_CAR_Student_Counts_Sec'!$D1278,'8. 514 Details Included'!$D:$D,'7. 511_CAR_Student_Counts_Sec'!M$1,'8. 514 Details Included'!$G:$G,'7. 511_CAR_Student_Counts_Sec'!$F1278))</f>
        <v>0</v>
      </c>
      <c r="N1278" s="82">
        <f>IF(ISBLANK($D1278),"",SUMIFS('8. 514 Details Included'!$I:$I,'8. 514 Details Included'!$A:$A,'7. 511_CAR_Student_Counts_Sec'!$A1278,'8. 514 Details Included'!$E:$E,'7. 511_CAR_Student_Counts_Sec'!$D1278,'8. 514 Details Included'!$D:$D,'7. 511_CAR_Student_Counts_Sec'!N$1,'8. 514 Details Included'!$G:$G,'7. 511_CAR_Student_Counts_Sec'!$F1278))</f>
        <v>0</v>
      </c>
      <c r="O1278" s="81">
        <f t="shared" si="57"/>
        <v>26</v>
      </c>
      <c r="P1278" s="81">
        <f t="shared" si="58"/>
        <v>0</v>
      </c>
      <c r="Q1278" s="81" t="str">
        <f t="shared" si="59"/>
        <v>6-8</v>
      </c>
    </row>
    <row r="1279" spans="1:17" ht="15" outlineLevel="4" x14ac:dyDescent="0.2">
      <c r="A1279" s="85">
        <v>235</v>
      </c>
      <c r="B1279" s="86" t="s">
        <v>354</v>
      </c>
      <c r="C1279" s="86" t="s">
        <v>1172</v>
      </c>
      <c r="D1279" s="85">
        <v>351</v>
      </c>
      <c r="E1279" s="86" t="s">
        <v>1551</v>
      </c>
      <c r="F1279" s="85">
        <v>4</v>
      </c>
      <c r="G1279" s="85">
        <v>20</v>
      </c>
      <c r="H1279" s="82">
        <f>IF(ISBLANK($D1279),"",SUMIFS('8. 514 Details Included'!$I:$I,'8. 514 Details Included'!$A:$A,'7. 511_CAR_Student_Counts_Sec'!$A1279,'8. 514 Details Included'!$E:$E,'7. 511_CAR_Student_Counts_Sec'!$D1279,'8. 514 Details Included'!$D:$D,'7. 511_CAR_Student_Counts_Sec'!H$1,'8. 514 Details Included'!$G:$G,'7. 511_CAR_Student_Counts_Sec'!$F1279))</f>
        <v>0</v>
      </c>
      <c r="I1279" s="82">
        <f>IF(ISBLANK($D1279),"",SUMIFS('8. 514 Details Included'!$I:$I,'8. 514 Details Included'!$A:$A,'7. 511_CAR_Student_Counts_Sec'!$A1279,'8. 514 Details Included'!$E:$E,'7. 511_CAR_Student_Counts_Sec'!$D1279,'8. 514 Details Included'!$D:$D,'7. 511_CAR_Student_Counts_Sec'!I$1,'8. 514 Details Included'!$G:$G,'7. 511_CAR_Student_Counts_Sec'!$F1279))</f>
        <v>0</v>
      </c>
      <c r="J1279" s="82">
        <f>IF(ISBLANK($D1279),"",SUMIFS('8. 514 Details Included'!$I:$I,'8. 514 Details Included'!$A:$A,'7. 511_CAR_Student_Counts_Sec'!$A1279,'8. 514 Details Included'!$E:$E,'7. 511_CAR_Student_Counts_Sec'!$D1279,'8. 514 Details Included'!$D:$D,'7. 511_CAR_Student_Counts_Sec'!J$1,'8. 514 Details Included'!$G:$G,'7. 511_CAR_Student_Counts_Sec'!$F1279))</f>
        <v>20</v>
      </c>
      <c r="K1279" s="82">
        <f>IF(ISBLANK($D1279),"",SUMIFS('8. 514 Details Included'!$I:$I,'8. 514 Details Included'!$A:$A,'7. 511_CAR_Student_Counts_Sec'!$A1279,'8. 514 Details Included'!$E:$E,'7. 511_CAR_Student_Counts_Sec'!$D1279,'8. 514 Details Included'!$D:$D,'7. 511_CAR_Student_Counts_Sec'!K$1,'8. 514 Details Included'!$G:$G,'7. 511_CAR_Student_Counts_Sec'!$F1279))</f>
        <v>0</v>
      </c>
      <c r="L1279" s="82">
        <f>IF(ISBLANK($D1279),"",SUMIFS('8. 514 Details Included'!$I:$I,'8. 514 Details Included'!$A:$A,'7. 511_CAR_Student_Counts_Sec'!$A1279,'8. 514 Details Included'!$E:$E,'7. 511_CAR_Student_Counts_Sec'!$D1279,'8. 514 Details Included'!$D:$D,'7. 511_CAR_Student_Counts_Sec'!L$1,'8. 514 Details Included'!$G:$G,'7. 511_CAR_Student_Counts_Sec'!$F1279))</f>
        <v>0</v>
      </c>
      <c r="M1279" s="82">
        <f>IF(ISBLANK($D1279),"",SUMIFS('8. 514 Details Included'!$I:$I,'8. 514 Details Included'!$A:$A,'7. 511_CAR_Student_Counts_Sec'!$A1279,'8. 514 Details Included'!$E:$E,'7. 511_CAR_Student_Counts_Sec'!$D1279,'8. 514 Details Included'!$D:$D,'7. 511_CAR_Student_Counts_Sec'!M$1,'8. 514 Details Included'!$G:$G,'7. 511_CAR_Student_Counts_Sec'!$F1279))</f>
        <v>0</v>
      </c>
      <c r="N1279" s="82">
        <f>IF(ISBLANK($D1279),"",SUMIFS('8. 514 Details Included'!$I:$I,'8. 514 Details Included'!$A:$A,'7. 511_CAR_Student_Counts_Sec'!$A1279,'8. 514 Details Included'!$E:$E,'7. 511_CAR_Student_Counts_Sec'!$D1279,'8. 514 Details Included'!$D:$D,'7. 511_CAR_Student_Counts_Sec'!N$1,'8. 514 Details Included'!$G:$G,'7. 511_CAR_Student_Counts_Sec'!$F1279))</f>
        <v>0</v>
      </c>
      <c r="O1279" s="81">
        <f t="shared" si="57"/>
        <v>20</v>
      </c>
      <c r="P1279" s="81">
        <f t="shared" si="58"/>
        <v>0</v>
      </c>
      <c r="Q1279" s="81" t="str">
        <f t="shared" si="59"/>
        <v>6-8</v>
      </c>
    </row>
    <row r="1280" spans="1:17" ht="15" outlineLevel="3" x14ac:dyDescent="0.2">
      <c r="A1280" s="85"/>
      <c r="B1280" s="86"/>
      <c r="C1280" s="88" t="s">
        <v>1170</v>
      </c>
      <c r="D1280" s="85"/>
      <c r="E1280" s="86"/>
      <c r="F1280" s="85"/>
      <c r="G1280" s="85">
        <f>SUBTOTAL(1,G1268:G1279)</f>
        <v>19.583333333333332</v>
      </c>
      <c r="H1280" s="82" t="str">
        <f>IF(ISBLANK($D1280),"",SUMIFS('8. 514 Details Included'!$I:$I,'8. 514 Details Included'!$A:$A,'7. 511_CAR_Student_Counts_Sec'!$A1280,'8. 514 Details Included'!$E:$E,'7. 511_CAR_Student_Counts_Sec'!$D1280,'8. 514 Details Included'!$D:$D,'7. 511_CAR_Student_Counts_Sec'!H$1,'8. 514 Details Included'!$G:$G,'7. 511_CAR_Student_Counts_Sec'!$F1280))</f>
        <v/>
      </c>
      <c r="I1280" s="82" t="str">
        <f>IF(ISBLANK($D1280),"",SUMIFS('8. 514 Details Included'!$I:$I,'8. 514 Details Included'!$A:$A,'7. 511_CAR_Student_Counts_Sec'!$A1280,'8. 514 Details Included'!$E:$E,'7. 511_CAR_Student_Counts_Sec'!$D1280,'8. 514 Details Included'!$D:$D,'7. 511_CAR_Student_Counts_Sec'!I$1,'8. 514 Details Included'!$G:$G,'7. 511_CAR_Student_Counts_Sec'!$F1280))</f>
        <v/>
      </c>
      <c r="J1280" s="82" t="str">
        <f>IF(ISBLANK($D1280),"",SUMIFS('8. 514 Details Included'!$I:$I,'8. 514 Details Included'!$A:$A,'7. 511_CAR_Student_Counts_Sec'!$A1280,'8. 514 Details Included'!$E:$E,'7. 511_CAR_Student_Counts_Sec'!$D1280,'8. 514 Details Included'!$D:$D,'7. 511_CAR_Student_Counts_Sec'!J$1,'8. 514 Details Included'!$G:$G,'7. 511_CAR_Student_Counts_Sec'!$F1280))</f>
        <v/>
      </c>
      <c r="K1280" s="82" t="str">
        <f>IF(ISBLANK($D1280),"",SUMIFS('8. 514 Details Included'!$I:$I,'8. 514 Details Included'!$A:$A,'7. 511_CAR_Student_Counts_Sec'!$A1280,'8. 514 Details Included'!$E:$E,'7. 511_CAR_Student_Counts_Sec'!$D1280,'8. 514 Details Included'!$D:$D,'7. 511_CAR_Student_Counts_Sec'!K$1,'8. 514 Details Included'!$G:$G,'7. 511_CAR_Student_Counts_Sec'!$F1280))</f>
        <v/>
      </c>
      <c r="L1280" s="82" t="str">
        <f>IF(ISBLANK($D1280),"",SUMIFS('8. 514 Details Included'!$I:$I,'8. 514 Details Included'!$A:$A,'7. 511_CAR_Student_Counts_Sec'!$A1280,'8. 514 Details Included'!$E:$E,'7. 511_CAR_Student_Counts_Sec'!$D1280,'8. 514 Details Included'!$D:$D,'7. 511_CAR_Student_Counts_Sec'!L$1,'8. 514 Details Included'!$G:$G,'7. 511_CAR_Student_Counts_Sec'!$F1280))</f>
        <v/>
      </c>
      <c r="M1280" s="82" t="str">
        <f>IF(ISBLANK($D1280),"",SUMIFS('8. 514 Details Included'!$I:$I,'8. 514 Details Included'!$A:$A,'7. 511_CAR_Student_Counts_Sec'!$A1280,'8. 514 Details Included'!$E:$E,'7. 511_CAR_Student_Counts_Sec'!$D1280,'8. 514 Details Included'!$D:$D,'7. 511_CAR_Student_Counts_Sec'!M$1,'8. 514 Details Included'!$G:$G,'7. 511_CAR_Student_Counts_Sec'!$F1280))</f>
        <v/>
      </c>
      <c r="N1280" s="82" t="str">
        <f>IF(ISBLANK($D1280),"",SUMIFS('8. 514 Details Included'!$I:$I,'8. 514 Details Included'!$A:$A,'7. 511_CAR_Student_Counts_Sec'!$A1280,'8. 514 Details Included'!$E:$E,'7. 511_CAR_Student_Counts_Sec'!$D1280,'8. 514 Details Included'!$D:$D,'7. 511_CAR_Student_Counts_Sec'!N$1,'8. 514 Details Included'!$G:$G,'7. 511_CAR_Student_Counts_Sec'!$F1280))</f>
        <v/>
      </c>
      <c r="O1280" s="81" t="str">
        <f t="shared" si="57"/>
        <v/>
      </c>
      <c r="P1280" s="81" t="str">
        <f t="shared" si="58"/>
        <v/>
      </c>
      <c r="Q1280" s="81" t="str">
        <f t="shared" si="59"/>
        <v/>
      </c>
    </row>
    <row r="1281" spans="1:17" ht="15" outlineLevel="4" x14ac:dyDescent="0.2">
      <c r="A1281" s="85">
        <v>235</v>
      </c>
      <c r="B1281" s="86" t="s">
        <v>354</v>
      </c>
      <c r="C1281" s="86" t="s">
        <v>1169</v>
      </c>
      <c r="D1281" s="85">
        <v>332</v>
      </c>
      <c r="E1281" s="86" t="s">
        <v>1558</v>
      </c>
      <c r="F1281" s="85">
        <v>5</v>
      </c>
      <c r="G1281" s="85">
        <v>22</v>
      </c>
      <c r="H1281" s="82">
        <f>IF(ISBLANK($D1281),"",SUMIFS('8. 514 Details Included'!$I:$I,'8. 514 Details Included'!$A:$A,'7. 511_CAR_Student_Counts_Sec'!$A1281,'8. 514 Details Included'!$E:$E,'7. 511_CAR_Student_Counts_Sec'!$D1281,'8. 514 Details Included'!$D:$D,'7. 511_CAR_Student_Counts_Sec'!H$1,'8. 514 Details Included'!$G:$G,'7. 511_CAR_Student_Counts_Sec'!$F1281))</f>
        <v>22</v>
      </c>
      <c r="I1281" s="82">
        <f>IF(ISBLANK($D1281),"",SUMIFS('8. 514 Details Included'!$I:$I,'8. 514 Details Included'!$A:$A,'7. 511_CAR_Student_Counts_Sec'!$A1281,'8. 514 Details Included'!$E:$E,'7. 511_CAR_Student_Counts_Sec'!$D1281,'8. 514 Details Included'!$D:$D,'7. 511_CAR_Student_Counts_Sec'!I$1,'8. 514 Details Included'!$G:$G,'7. 511_CAR_Student_Counts_Sec'!$F1281))</f>
        <v>0</v>
      </c>
      <c r="J1281" s="82">
        <f>IF(ISBLANK($D1281),"",SUMIFS('8. 514 Details Included'!$I:$I,'8. 514 Details Included'!$A:$A,'7. 511_CAR_Student_Counts_Sec'!$A1281,'8. 514 Details Included'!$E:$E,'7. 511_CAR_Student_Counts_Sec'!$D1281,'8. 514 Details Included'!$D:$D,'7. 511_CAR_Student_Counts_Sec'!J$1,'8. 514 Details Included'!$G:$G,'7. 511_CAR_Student_Counts_Sec'!$F1281))</f>
        <v>0</v>
      </c>
      <c r="K1281" s="82">
        <f>IF(ISBLANK($D1281),"",SUMIFS('8. 514 Details Included'!$I:$I,'8. 514 Details Included'!$A:$A,'7. 511_CAR_Student_Counts_Sec'!$A1281,'8. 514 Details Included'!$E:$E,'7. 511_CAR_Student_Counts_Sec'!$D1281,'8. 514 Details Included'!$D:$D,'7. 511_CAR_Student_Counts_Sec'!K$1,'8. 514 Details Included'!$G:$G,'7. 511_CAR_Student_Counts_Sec'!$F1281))</f>
        <v>0</v>
      </c>
      <c r="L1281" s="82">
        <f>IF(ISBLANK($D1281),"",SUMIFS('8. 514 Details Included'!$I:$I,'8. 514 Details Included'!$A:$A,'7. 511_CAR_Student_Counts_Sec'!$A1281,'8. 514 Details Included'!$E:$E,'7. 511_CAR_Student_Counts_Sec'!$D1281,'8. 514 Details Included'!$D:$D,'7. 511_CAR_Student_Counts_Sec'!L$1,'8. 514 Details Included'!$G:$G,'7. 511_CAR_Student_Counts_Sec'!$F1281))</f>
        <v>0</v>
      </c>
      <c r="M1281" s="82">
        <f>IF(ISBLANK($D1281),"",SUMIFS('8. 514 Details Included'!$I:$I,'8. 514 Details Included'!$A:$A,'7. 511_CAR_Student_Counts_Sec'!$A1281,'8. 514 Details Included'!$E:$E,'7. 511_CAR_Student_Counts_Sec'!$D1281,'8. 514 Details Included'!$D:$D,'7. 511_CAR_Student_Counts_Sec'!M$1,'8. 514 Details Included'!$G:$G,'7. 511_CAR_Student_Counts_Sec'!$F1281))</f>
        <v>0</v>
      </c>
      <c r="N1281" s="82">
        <f>IF(ISBLANK($D1281),"",SUMIFS('8. 514 Details Included'!$I:$I,'8. 514 Details Included'!$A:$A,'7. 511_CAR_Student_Counts_Sec'!$A1281,'8. 514 Details Included'!$E:$E,'7. 511_CAR_Student_Counts_Sec'!$D1281,'8. 514 Details Included'!$D:$D,'7. 511_CAR_Student_Counts_Sec'!N$1,'8. 514 Details Included'!$G:$G,'7. 511_CAR_Student_Counts_Sec'!$F1281))</f>
        <v>0</v>
      </c>
      <c r="O1281" s="81">
        <f t="shared" si="57"/>
        <v>22</v>
      </c>
      <c r="P1281" s="81">
        <f t="shared" si="58"/>
        <v>0</v>
      </c>
      <c r="Q1281" s="81" t="str">
        <f t="shared" si="59"/>
        <v>6-8</v>
      </c>
    </row>
    <row r="1282" spans="1:17" ht="15" outlineLevel="4" x14ac:dyDescent="0.2">
      <c r="A1282" s="85">
        <v>235</v>
      </c>
      <c r="B1282" s="86" t="s">
        <v>354</v>
      </c>
      <c r="C1282" s="86" t="s">
        <v>1169</v>
      </c>
      <c r="D1282" s="85">
        <v>331</v>
      </c>
      <c r="E1282" s="86" t="s">
        <v>1557</v>
      </c>
      <c r="F1282" s="85">
        <v>3</v>
      </c>
      <c r="G1282" s="85">
        <v>23</v>
      </c>
      <c r="H1282" s="82">
        <f>IF(ISBLANK($D1282),"",SUMIFS('8. 514 Details Included'!$I:$I,'8. 514 Details Included'!$A:$A,'7. 511_CAR_Student_Counts_Sec'!$A1282,'8. 514 Details Included'!$E:$E,'7. 511_CAR_Student_Counts_Sec'!$D1282,'8. 514 Details Included'!$D:$D,'7. 511_CAR_Student_Counts_Sec'!H$1,'8. 514 Details Included'!$G:$G,'7. 511_CAR_Student_Counts_Sec'!$F1282))</f>
        <v>0</v>
      </c>
      <c r="I1282" s="82">
        <f>IF(ISBLANK($D1282),"",SUMIFS('8. 514 Details Included'!$I:$I,'8. 514 Details Included'!$A:$A,'7. 511_CAR_Student_Counts_Sec'!$A1282,'8. 514 Details Included'!$E:$E,'7. 511_CAR_Student_Counts_Sec'!$D1282,'8. 514 Details Included'!$D:$D,'7. 511_CAR_Student_Counts_Sec'!I$1,'8. 514 Details Included'!$G:$G,'7. 511_CAR_Student_Counts_Sec'!$F1282))</f>
        <v>23</v>
      </c>
      <c r="J1282" s="82">
        <f>IF(ISBLANK($D1282),"",SUMIFS('8. 514 Details Included'!$I:$I,'8. 514 Details Included'!$A:$A,'7. 511_CAR_Student_Counts_Sec'!$A1282,'8. 514 Details Included'!$E:$E,'7. 511_CAR_Student_Counts_Sec'!$D1282,'8. 514 Details Included'!$D:$D,'7. 511_CAR_Student_Counts_Sec'!J$1,'8. 514 Details Included'!$G:$G,'7. 511_CAR_Student_Counts_Sec'!$F1282))</f>
        <v>0</v>
      </c>
      <c r="K1282" s="82">
        <f>IF(ISBLANK($D1282),"",SUMIFS('8. 514 Details Included'!$I:$I,'8. 514 Details Included'!$A:$A,'7. 511_CAR_Student_Counts_Sec'!$A1282,'8. 514 Details Included'!$E:$E,'7. 511_CAR_Student_Counts_Sec'!$D1282,'8. 514 Details Included'!$D:$D,'7. 511_CAR_Student_Counts_Sec'!K$1,'8. 514 Details Included'!$G:$G,'7. 511_CAR_Student_Counts_Sec'!$F1282))</f>
        <v>0</v>
      </c>
      <c r="L1282" s="82">
        <f>IF(ISBLANK($D1282),"",SUMIFS('8. 514 Details Included'!$I:$I,'8. 514 Details Included'!$A:$A,'7. 511_CAR_Student_Counts_Sec'!$A1282,'8. 514 Details Included'!$E:$E,'7. 511_CAR_Student_Counts_Sec'!$D1282,'8. 514 Details Included'!$D:$D,'7. 511_CAR_Student_Counts_Sec'!L$1,'8. 514 Details Included'!$G:$G,'7. 511_CAR_Student_Counts_Sec'!$F1282))</f>
        <v>0</v>
      </c>
      <c r="M1282" s="82">
        <f>IF(ISBLANK($D1282),"",SUMIFS('8. 514 Details Included'!$I:$I,'8. 514 Details Included'!$A:$A,'7. 511_CAR_Student_Counts_Sec'!$A1282,'8. 514 Details Included'!$E:$E,'7. 511_CAR_Student_Counts_Sec'!$D1282,'8. 514 Details Included'!$D:$D,'7. 511_CAR_Student_Counts_Sec'!M$1,'8. 514 Details Included'!$G:$G,'7. 511_CAR_Student_Counts_Sec'!$F1282))</f>
        <v>0</v>
      </c>
      <c r="N1282" s="82">
        <f>IF(ISBLANK($D1282),"",SUMIFS('8. 514 Details Included'!$I:$I,'8. 514 Details Included'!$A:$A,'7. 511_CAR_Student_Counts_Sec'!$A1282,'8. 514 Details Included'!$E:$E,'7. 511_CAR_Student_Counts_Sec'!$D1282,'8. 514 Details Included'!$D:$D,'7. 511_CAR_Student_Counts_Sec'!N$1,'8. 514 Details Included'!$G:$G,'7. 511_CAR_Student_Counts_Sec'!$F1282))</f>
        <v>0</v>
      </c>
      <c r="O1282" s="81">
        <f t="shared" ref="O1282:O1345" si="60">IF(ISBLANK($D1282),"",SUM(H1282:J1282))</f>
        <v>23</v>
      </c>
      <c r="P1282" s="81">
        <f t="shared" ref="P1282:P1345" si="61">IF(ISBLANK($D1282),"",SUM(K1282:N1282))</f>
        <v>0</v>
      </c>
      <c r="Q1282" s="81" t="str">
        <f t="shared" ref="Q1282:Q1345" si="62">IF(SUM(O1282:P1282)=0,"",IF(O1282&gt;0,"6-8",IF(P1282&gt;0,"9-12","Both 6-8 and 9-12")))</f>
        <v>6-8</v>
      </c>
    </row>
    <row r="1283" spans="1:17" ht="15" outlineLevel="4" x14ac:dyDescent="0.2">
      <c r="A1283" s="85">
        <v>235</v>
      </c>
      <c r="B1283" s="86" t="s">
        <v>354</v>
      </c>
      <c r="C1283" s="86" t="s">
        <v>1169</v>
      </c>
      <c r="D1283" s="85">
        <v>331</v>
      </c>
      <c r="E1283" s="86" t="s">
        <v>1557</v>
      </c>
      <c r="F1283" s="85">
        <v>5</v>
      </c>
      <c r="G1283" s="85">
        <v>19</v>
      </c>
      <c r="H1283" s="82">
        <f>IF(ISBLANK($D1283),"",SUMIFS('8. 514 Details Included'!$I:$I,'8. 514 Details Included'!$A:$A,'7. 511_CAR_Student_Counts_Sec'!$A1283,'8. 514 Details Included'!$E:$E,'7. 511_CAR_Student_Counts_Sec'!$D1283,'8. 514 Details Included'!$D:$D,'7. 511_CAR_Student_Counts_Sec'!H$1,'8. 514 Details Included'!$G:$G,'7. 511_CAR_Student_Counts_Sec'!$F1283))</f>
        <v>19</v>
      </c>
      <c r="I1283" s="82">
        <f>IF(ISBLANK($D1283),"",SUMIFS('8. 514 Details Included'!$I:$I,'8. 514 Details Included'!$A:$A,'7. 511_CAR_Student_Counts_Sec'!$A1283,'8. 514 Details Included'!$E:$E,'7. 511_CAR_Student_Counts_Sec'!$D1283,'8. 514 Details Included'!$D:$D,'7. 511_CAR_Student_Counts_Sec'!I$1,'8. 514 Details Included'!$G:$G,'7. 511_CAR_Student_Counts_Sec'!$F1283))</f>
        <v>0</v>
      </c>
      <c r="J1283" s="82">
        <f>IF(ISBLANK($D1283),"",SUMIFS('8. 514 Details Included'!$I:$I,'8. 514 Details Included'!$A:$A,'7. 511_CAR_Student_Counts_Sec'!$A1283,'8. 514 Details Included'!$E:$E,'7. 511_CAR_Student_Counts_Sec'!$D1283,'8. 514 Details Included'!$D:$D,'7. 511_CAR_Student_Counts_Sec'!J$1,'8. 514 Details Included'!$G:$G,'7. 511_CAR_Student_Counts_Sec'!$F1283))</f>
        <v>0</v>
      </c>
      <c r="K1283" s="82">
        <f>IF(ISBLANK($D1283),"",SUMIFS('8. 514 Details Included'!$I:$I,'8. 514 Details Included'!$A:$A,'7. 511_CAR_Student_Counts_Sec'!$A1283,'8. 514 Details Included'!$E:$E,'7. 511_CAR_Student_Counts_Sec'!$D1283,'8. 514 Details Included'!$D:$D,'7. 511_CAR_Student_Counts_Sec'!K$1,'8. 514 Details Included'!$G:$G,'7. 511_CAR_Student_Counts_Sec'!$F1283))</f>
        <v>0</v>
      </c>
      <c r="L1283" s="82">
        <f>IF(ISBLANK($D1283),"",SUMIFS('8. 514 Details Included'!$I:$I,'8. 514 Details Included'!$A:$A,'7. 511_CAR_Student_Counts_Sec'!$A1283,'8. 514 Details Included'!$E:$E,'7. 511_CAR_Student_Counts_Sec'!$D1283,'8. 514 Details Included'!$D:$D,'7. 511_CAR_Student_Counts_Sec'!L$1,'8. 514 Details Included'!$G:$G,'7. 511_CAR_Student_Counts_Sec'!$F1283))</f>
        <v>0</v>
      </c>
      <c r="M1283" s="82">
        <f>IF(ISBLANK($D1283),"",SUMIFS('8. 514 Details Included'!$I:$I,'8. 514 Details Included'!$A:$A,'7. 511_CAR_Student_Counts_Sec'!$A1283,'8. 514 Details Included'!$E:$E,'7. 511_CAR_Student_Counts_Sec'!$D1283,'8. 514 Details Included'!$D:$D,'7. 511_CAR_Student_Counts_Sec'!M$1,'8. 514 Details Included'!$G:$G,'7. 511_CAR_Student_Counts_Sec'!$F1283))</f>
        <v>0</v>
      </c>
      <c r="N1283" s="82">
        <f>IF(ISBLANK($D1283),"",SUMIFS('8. 514 Details Included'!$I:$I,'8. 514 Details Included'!$A:$A,'7. 511_CAR_Student_Counts_Sec'!$A1283,'8. 514 Details Included'!$E:$E,'7. 511_CAR_Student_Counts_Sec'!$D1283,'8. 514 Details Included'!$D:$D,'7. 511_CAR_Student_Counts_Sec'!N$1,'8. 514 Details Included'!$G:$G,'7. 511_CAR_Student_Counts_Sec'!$F1283))</f>
        <v>0</v>
      </c>
      <c r="O1283" s="81">
        <f t="shared" si="60"/>
        <v>19</v>
      </c>
      <c r="P1283" s="81">
        <f t="shared" si="61"/>
        <v>0</v>
      </c>
      <c r="Q1283" s="81" t="str">
        <f t="shared" si="62"/>
        <v>6-8</v>
      </c>
    </row>
    <row r="1284" spans="1:17" ht="15" outlineLevel="4" x14ac:dyDescent="0.2">
      <c r="A1284" s="85">
        <v>235</v>
      </c>
      <c r="B1284" s="86" t="s">
        <v>354</v>
      </c>
      <c r="C1284" s="86" t="s">
        <v>1169</v>
      </c>
      <c r="D1284" s="85">
        <v>331</v>
      </c>
      <c r="E1284" s="86" t="s">
        <v>1557</v>
      </c>
      <c r="F1284" s="85">
        <v>7</v>
      </c>
      <c r="G1284" s="85">
        <v>25</v>
      </c>
      <c r="H1284" s="82">
        <f>IF(ISBLANK($D1284),"",SUMIFS('8. 514 Details Included'!$I:$I,'8. 514 Details Included'!$A:$A,'7. 511_CAR_Student_Counts_Sec'!$A1284,'8. 514 Details Included'!$E:$E,'7. 511_CAR_Student_Counts_Sec'!$D1284,'8. 514 Details Included'!$D:$D,'7. 511_CAR_Student_Counts_Sec'!H$1,'8. 514 Details Included'!$G:$G,'7. 511_CAR_Student_Counts_Sec'!$F1284))</f>
        <v>0</v>
      </c>
      <c r="I1284" s="82">
        <f>IF(ISBLANK($D1284),"",SUMIFS('8. 514 Details Included'!$I:$I,'8. 514 Details Included'!$A:$A,'7. 511_CAR_Student_Counts_Sec'!$A1284,'8. 514 Details Included'!$E:$E,'7. 511_CAR_Student_Counts_Sec'!$D1284,'8. 514 Details Included'!$D:$D,'7. 511_CAR_Student_Counts_Sec'!I$1,'8. 514 Details Included'!$G:$G,'7. 511_CAR_Student_Counts_Sec'!$F1284))</f>
        <v>25</v>
      </c>
      <c r="J1284" s="82">
        <f>IF(ISBLANK($D1284),"",SUMIFS('8. 514 Details Included'!$I:$I,'8. 514 Details Included'!$A:$A,'7. 511_CAR_Student_Counts_Sec'!$A1284,'8. 514 Details Included'!$E:$E,'7. 511_CAR_Student_Counts_Sec'!$D1284,'8. 514 Details Included'!$D:$D,'7. 511_CAR_Student_Counts_Sec'!J$1,'8. 514 Details Included'!$G:$G,'7. 511_CAR_Student_Counts_Sec'!$F1284))</f>
        <v>0</v>
      </c>
      <c r="K1284" s="82">
        <f>IF(ISBLANK($D1284),"",SUMIFS('8. 514 Details Included'!$I:$I,'8. 514 Details Included'!$A:$A,'7. 511_CAR_Student_Counts_Sec'!$A1284,'8. 514 Details Included'!$E:$E,'7. 511_CAR_Student_Counts_Sec'!$D1284,'8. 514 Details Included'!$D:$D,'7. 511_CAR_Student_Counts_Sec'!K$1,'8. 514 Details Included'!$G:$G,'7. 511_CAR_Student_Counts_Sec'!$F1284))</f>
        <v>0</v>
      </c>
      <c r="L1284" s="82">
        <f>IF(ISBLANK($D1284),"",SUMIFS('8. 514 Details Included'!$I:$I,'8. 514 Details Included'!$A:$A,'7. 511_CAR_Student_Counts_Sec'!$A1284,'8. 514 Details Included'!$E:$E,'7. 511_CAR_Student_Counts_Sec'!$D1284,'8. 514 Details Included'!$D:$D,'7. 511_CAR_Student_Counts_Sec'!L$1,'8. 514 Details Included'!$G:$G,'7. 511_CAR_Student_Counts_Sec'!$F1284))</f>
        <v>0</v>
      </c>
      <c r="M1284" s="82">
        <f>IF(ISBLANK($D1284),"",SUMIFS('8. 514 Details Included'!$I:$I,'8. 514 Details Included'!$A:$A,'7. 511_CAR_Student_Counts_Sec'!$A1284,'8. 514 Details Included'!$E:$E,'7. 511_CAR_Student_Counts_Sec'!$D1284,'8. 514 Details Included'!$D:$D,'7. 511_CAR_Student_Counts_Sec'!M$1,'8. 514 Details Included'!$G:$G,'7. 511_CAR_Student_Counts_Sec'!$F1284))</f>
        <v>0</v>
      </c>
      <c r="N1284" s="82">
        <f>IF(ISBLANK($D1284),"",SUMIFS('8. 514 Details Included'!$I:$I,'8. 514 Details Included'!$A:$A,'7. 511_CAR_Student_Counts_Sec'!$A1284,'8. 514 Details Included'!$E:$E,'7. 511_CAR_Student_Counts_Sec'!$D1284,'8. 514 Details Included'!$D:$D,'7. 511_CAR_Student_Counts_Sec'!N$1,'8. 514 Details Included'!$G:$G,'7. 511_CAR_Student_Counts_Sec'!$F1284))</f>
        <v>0</v>
      </c>
      <c r="O1284" s="81">
        <f t="shared" si="60"/>
        <v>25</v>
      </c>
      <c r="P1284" s="81">
        <f t="shared" si="61"/>
        <v>0</v>
      </c>
      <c r="Q1284" s="81" t="str">
        <f t="shared" si="62"/>
        <v>6-8</v>
      </c>
    </row>
    <row r="1285" spans="1:17" ht="15" outlineLevel="4" x14ac:dyDescent="0.2">
      <c r="A1285" s="85">
        <v>235</v>
      </c>
      <c r="B1285" s="86" t="s">
        <v>354</v>
      </c>
      <c r="C1285" s="86" t="s">
        <v>1169</v>
      </c>
      <c r="D1285" s="85">
        <v>397</v>
      </c>
      <c r="E1285" s="86" t="s">
        <v>1554</v>
      </c>
      <c r="F1285" s="85">
        <v>3</v>
      </c>
      <c r="G1285" s="85">
        <v>26</v>
      </c>
      <c r="H1285" s="82">
        <f>IF(ISBLANK($D1285),"",SUMIFS('8. 514 Details Included'!$I:$I,'8. 514 Details Included'!$A:$A,'7. 511_CAR_Student_Counts_Sec'!$A1285,'8. 514 Details Included'!$E:$E,'7. 511_CAR_Student_Counts_Sec'!$D1285,'8. 514 Details Included'!$D:$D,'7. 511_CAR_Student_Counts_Sec'!H$1,'8. 514 Details Included'!$G:$G,'7. 511_CAR_Student_Counts_Sec'!$F1285))</f>
        <v>0</v>
      </c>
      <c r="I1285" s="82">
        <f>IF(ISBLANK($D1285),"",SUMIFS('8. 514 Details Included'!$I:$I,'8. 514 Details Included'!$A:$A,'7. 511_CAR_Student_Counts_Sec'!$A1285,'8. 514 Details Included'!$E:$E,'7. 511_CAR_Student_Counts_Sec'!$D1285,'8. 514 Details Included'!$D:$D,'7. 511_CAR_Student_Counts_Sec'!I$1,'8. 514 Details Included'!$G:$G,'7. 511_CAR_Student_Counts_Sec'!$F1285))</f>
        <v>0</v>
      </c>
      <c r="J1285" s="82">
        <f>IF(ISBLANK($D1285),"",SUMIFS('8. 514 Details Included'!$I:$I,'8. 514 Details Included'!$A:$A,'7. 511_CAR_Student_Counts_Sec'!$A1285,'8. 514 Details Included'!$E:$E,'7. 511_CAR_Student_Counts_Sec'!$D1285,'8. 514 Details Included'!$D:$D,'7. 511_CAR_Student_Counts_Sec'!J$1,'8. 514 Details Included'!$G:$G,'7. 511_CAR_Student_Counts_Sec'!$F1285))</f>
        <v>26</v>
      </c>
      <c r="K1285" s="82">
        <f>IF(ISBLANK($D1285),"",SUMIFS('8. 514 Details Included'!$I:$I,'8. 514 Details Included'!$A:$A,'7. 511_CAR_Student_Counts_Sec'!$A1285,'8. 514 Details Included'!$E:$E,'7. 511_CAR_Student_Counts_Sec'!$D1285,'8. 514 Details Included'!$D:$D,'7. 511_CAR_Student_Counts_Sec'!K$1,'8. 514 Details Included'!$G:$G,'7. 511_CAR_Student_Counts_Sec'!$F1285))</f>
        <v>0</v>
      </c>
      <c r="L1285" s="82">
        <f>IF(ISBLANK($D1285),"",SUMIFS('8. 514 Details Included'!$I:$I,'8. 514 Details Included'!$A:$A,'7. 511_CAR_Student_Counts_Sec'!$A1285,'8. 514 Details Included'!$E:$E,'7. 511_CAR_Student_Counts_Sec'!$D1285,'8. 514 Details Included'!$D:$D,'7. 511_CAR_Student_Counts_Sec'!L$1,'8. 514 Details Included'!$G:$G,'7. 511_CAR_Student_Counts_Sec'!$F1285))</f>
        <v>0</v>
      </c>
      <c r="M1285" s="82">
        <f>IF(ISBLANK($D1285),"",SUMIFS('8. 514 Details Included'!$I:$I,'8. 514 Details Included'!$A:$A,'7. 511_CAR_Student_Counts_Sec'!$A1285,'8. 514 Details Included'!$E:$E,'7. 511_CAR_Student_Counts_Sec'!$D1285,'8. 514 Details Included'!$D:$D,'7. 511_CAR_Student_Counts_Sec'!M$1,'8. 514 Details Included'!$G:$G,'7. 511_CAR_Student_Counts_Sec'!$F1285))</f>
        <v>0</v>
      </c>
      <c r="N1285" s="82">
        <f>IF(ISBLANK($D1285),"",SUMIFS('8. 514 Details Included'!$I:$I,'8. 514 Details Included'!$A:$A,'7. 511_CAR_Student_Counts_Sec'!$A1285,'8. 514 Details Included'!$E:$E,'7. 511_CAR_Student_Counts_Sec'!$D1285,'8. 514 Details Included'!$D:$D,'7. 511_CAR_Student_Counts_Sec'!N$1,'8. 514 Details Included'!$G:$G,'7. 511_CAR_Student_Counts_Sec'!$F1285))</f>
        <v>0</v>
      </c>
      <c r="O1285" s="81">
        <f t="shared" si="60"/>
        <v>26</v>
      </c>
      <c r="P1285" s="81">
        <f t="shared" si="61"/>
        <v>0</v>
      </c>
      <c r="Q1285" s="81" t="str">
        <f t="shared" si="62"/>
        <v>6-8</v>
      </c>
    </row>
    <row r="1286" spans="1:17" ht="15" outlineLevel="4" x14ac:dyDescent="0.2">
      <c r="A1286" s="85">
        <v>235</v>
      </c>
      <c r="B1286" s="86" t="s">
        <v>354</v>
      </c>
      <c r="C1286" s="86" t="s">
        <v>1169</v>
      </c>
      <c r="D1286" s="85">
        <v>397</v>
      </c>
      <c r="E1286" s="86" t="s">
        <v>1554</v>
      </c>
      <c r="F1286" s="85">
        <v>5</v>
      </c>
      <c r="G1286" s="85">
        <v>20</v>
      </c>
      <c r="H1286" s="82">
        <f>IF(ISBLANK($D1286),"",SUMIFS('8. 514 Details Included'!$I:$I,'8. 514 Details Included'!$A:$A,'7. 511_CAR_Student_Counts_Sec'!$A1286,'8. 514 Details Included'!$E:$E,'7. 511_CAR_Student_Counts_Sec'!$D1286,'8. 514 Details Included'!$D:$D,'7. 511_CAR_Student_Counts_Sec'!H$1,'8. 514 Details Included'!$G:$G,'7. 511_CAR_Student_Counts_Sec'!$F1286))</f>
        <v>0</v>
      </c>
      <c r="I1286" s="82">
        <f>IF(ISBLANK($D1286),"",SUMIFS('8. 514 Details Included'!$I:$I,'8. 514 Details Included'!$A:$A,'7. 511_CAR_Student_Counts_Sec'!$A1286,'8. 514 Details Included'!$E:$E,'7. 511_CAR_Student_Counts_Sec'!$D1286,'8. 514 Details Included'!$D:$D,'7. 511_CAR_Student_Counts_Sec'!I$1,'8. 514 Details Included'!$G:$G,'7. 511_CAR_Student_Counts_Sec'!$F1286))</f>
        <v>0</v>
      </c>
      <c r="J1286" s="82">
        <f>IF(ISBLANK($D1286),"",SUMIFS('8. 514 Details Included'!$I:$I,'8. 514 Details Included'!$A:$A,'7. 511_CAR_Student_Counts_Sec'!$A1286,'8. 514 Details Included'!$E:$E,'7. 511_CAR_Student_Counts_Sec'!$D1286,'8. 514 Details Included'!$D:$D,'7. 511_CAR_Student_Counts_Sec'!J$1,'8. 514 Details Included'!$G:$G,'7. 511_CAR_Student_Counts_Sec'!$F1286))</f>
        <v>20</v>
      </c>
      <c r="K1286" s="82">
        <f>IF(ISBLANK($D1286),"",SUMIFS('8. 514 Details Included'!$I:$I,'8. 514 Details Included'!$A:$A,'7. 511_CAR_Student_Counts_Sec'!$A1286,'8. 514 Details Included'!$E:$E,'7. 511_CAR_Student_Counts_Sec'!$D1286,'8. 514 Details Included'!$D:$D,'7. 511_CAR_Student_Counts_Sec'!K$1,'8. 514 Details Included'!$G:$G,'7. 511_CAR_Student_Counts_Sec'!$F1286))</f>
        <v>0</v>
      </c>
      <c r="L1286" s="82">
        <f>IF(ISBLANK($D1286),"",SUMIFS('8. 514 Details Included'!$I:$I,'8. 514 Details Included'!$A:$A,'7. 511_CAR_Student_Counts_Sec'!$A1286,'8. 514 Details Included'!$E:$E,'7. 511_CAR_Student_Counts_Sec'!$D1286,'8. 514 Details Included'!$D:$D,'7. 511_CAR_Student_Counts_Sec'!L$1,'8. 514 Details Included'!$G:$G,'7. 511_CAR_Student_Counts_Sec'!$F1286))</f>
        <v>0</v>
      </c>
      <c r="M1286" s="82">
        <f>IF(ISBLANK($D1286),"",SUMIFS('8. 514 Details Included'!$I:$I,'8. 514 Details Included'!$A:$A,'7. 511_CAR_Student_Counts_Sec'!$A1286,'8. 514 Details Included'!$E:$E,'7. 511_CAR_Student_Counts_Sec'!$D1286,'8. 514 Details Included'!$D:$D,'7. 511_CAR_Student_Counts_Sec'!M$1,'8. 514 Details Included'!$G:$G,'7. 511_CAR_Student_Counts_Sec'!$F1286))</f>
        <v>0</v>
      </c>
      <c r="N1286" s="82">
        <f>IF(ISBLANK($D1286),"",SUMIFS('8. 514 Details Included'!$I:$I,'8. 514 Details Included'!$A:$A,'7. 511_CAR_Student_Counts_Sec'!$A1286,'8. 514 Details Included'!$E:$E,'7. 511_CAR_Student_Counts_Sec'!$D1286,'8. 514 Details Included'!$D:$D,'7. 511_CAR_Student_Counts_Sec'!N$1,'8. 514 Details Included'!$G:$G,'7. 511_CAR_Student_Counts_Sec'!$F1286))</f>
        <v>0</v>
      </c>
      <c r="O1286" s="81">
        <f t="shared" si="60"/>
        <v>20</v>
      </c>
      <c r="P1286" s="81">
        <f t="shared" si="61"/>
        <v>0</v>
      </c>
      <c r="Q1286" s="81" t="str">
        <f t="shared" si="62"/>
        <v>6-8</v>
      </c>
    </row>
    <row r="1287" spans="1:17" ht="15" outlineLevel="3" x14ac:dyDescent="0.2">
      <c r="A1287" s="85"/>
      <c r="B1287" s="86"/>
      <c r="C1287" s="88" t="s">
        <v>1167</v>
      </c>
      <c r="D1287" s="85"/>
      <c r="E1287" s="86"/>
      <c r="F1287" s="85"/>
      <c r="G1287" s="85">
        <f>SUBTOTAL(1,G1281:G1286)</f>
        <v>22.5</v>
      </c>
      <c r="H1287" s="82" t="str">
        <f>IF(ISBLANK($D1287),"",SUMIFS('8. 514 Details Included'!$I:$I,'8. 514 Details Included'!$A:$A,'7. 511_CAR_Student_Counts_Sec'!$A1287,'8. 514 Details Included'!$E:$E,'7. 511_CAR_Student_Counts_Sec'!$D1287,'8. 514 Details Included'!$D:$D,'7. 511_CAR_Student_Counts_Sec'!H$1,'8. 514 Details Included'!$G:$G,'7. 511_CAR_Student_Counts_Sec'!$F1287))</f>
        <v/>
      </c>
      <c r="I1287" s="82" t="str">
        <f>IF(ISBLANK($D1287),"",SUMIFS('8. 514 Details Included'!$I:$I,'8. 514 Details Included'!$A:$A,'7. 511_CAR_Student_Counts_Sec'!$A1287,'8. 514 Details Included'!$E:$E,'7. 511_CAR_Student_Counts_Sec'!$D1287,'8. 514 Details Included'!$D:$D,'7. 511_CAR_Student_Counts_Sec'!I$1,'8. 514 Details Included'!$G:$G,'7. 511_CAR_Student_Counts_Sec'!$F1287))</f>
        <v/>
      </c>
      <c r="J1287" s="82" t="str">
        <f>IF(ISBLANK($D1287),"",SUMIFS('8. 514 Details Included'!$I:$I,'8. 514 Details Included'!$A:$A,'7. 511_CAR_Student_Counts_Sec'!$A1287,'8. 514 Details Included'!$E:$E,'7. 511_CAR_Student_Counts_Sec'!$D1287,'8. 514 Details Included'!$D:$D,'7. 511_CAR_Student_Counts_Sec'!J$1,'8. 514 Details Included'!$G:$G,'7. 511_CAR_Student_Counts_Sec'!$F1287))</f>
        <v/>
      </c>
      <c r="K1287" s="82" t="str">
        <f>IF(ISBLANK($D1287),"",SUMIFS('8. 514 Details Included'!$I:$I,'8. 514 Details Included'!$A:$A,'7. 511_CAR_Student_Counts_Sec'!$A1287,'8. 514 Details Included'!$E:$E,'7. 511_CAR_Student_Counts_Sec'!$D1287,'8. 514 Details Included'!$D:$D,'7. 511_CAR_Student_Counts_Sec'!K$1,'8. 514 Details Included'!$G:$G,'7. 511_CAR_Student_Counts_Sec'!$F1287))</f>
        <v/>
      </c>
      <c r="L1287" s="82" t="str">
        <f>IF(ISBLANK($D1287),"",SUMIFS('8. 514 Details Included'!$I:$I,'8. 514 Details Included'!$A:$A,'7. 511_CAR_Student_Counts_Sec'!$A1287,'8. 514 Details Included'!$E:$E,'7. 511_CAR_Student_Counts_Sec'!$D1287,'8. 514 Details Included'!$D:$D,'7. 511_CAR_Student_Counts_Sec'!L$1,'8. 514 Details Included'!$G:$G,'7. 511_CAR_Student_Counts_Sec'!$F1287))</f>
        <v/>
      </c>
      <c r="M1287" s="82" t="str">
        <f>IF(ISBLANK($D1287),"",SUMIFS('8. 514 Details Included'!$I:$I,'8. 514 Details Included'!$A:$A,'7. 511_CAR_Student_Counts_Sec'!$A1287,'8. 514 Details Included'!$E:$E,'7. 511_CAR_Student_Counts_Sec'!$D1287,'8. 514 Details Included'!$D:$D,'7. 511_CAR_Student_Counts_Sec'!M$1,'8. 514 Details Included'!$G:$G,'7. 511_CAR_Student_Counts_Sec'!$F1287))</f>
        <v/>
      </c>
      <c r="N1287" s="82" t="str">
        <f>IF(ISBLANK($D1287),"",SUMIFS('8. 514 Details Included'!$I:$I,'8. 514 Details Included'!$A:$A,'7. 511_CAR_Student_Counts_Sec'!$A1287,'8. 514 Details Included'!$E:$E,'7. 511_CAR_Student_Counts_Sec'!$D1287,'8. 514 Details Included'!$D:$D,'7. 511_CAR_Student_Counts_Sec'!N$1,'8. 514 Details Included'!$G:$G,'7. 511_CAR_Student_Counts_Sec'!$F1287))</f>
        <v/>
      </c>
      <c r="O1287" s="81" t="str">
        <f t="shared" si="60"/>
        <v/>
      </c>
      <c r="P1287" s="81" t="str">
        <f t="shared" si="61"/>
        <v/>
      </c>
      <c r="Q1287" s="81" t="str">
        <f t="shared" si="62"/>
        <v/>
      </c>
    </row>
    <row r="1288" spans="1:17" ht="15" outlineLevel="4" x14ac:dyDescent="0.2">
      <c r="A1288" s="85">
        <v>235</v>
      </c>
      <c r="B1288" s="86" t="s">
        <v>354</v>
      </c>
      <c r="C1288" s="86" t="s">
        <v>1166</v>
      </c>
      <c r="D1288" s="85">
        <v>395</v>
      </c>
      <c r="E1288" s="86" t="s">
        <v>1556</v>
      </c>
      <c r="F1288" s="85">
        <v>1</v>
      </c>
      <c r="G1288" s="85">
        <v>25</v>
      </c>
      <c r="H1288" s="82">
        <f>IF(ISBLANK($D1288),"",SUMIFS('8. 514 Details Included'!$I:$I,'8. 514 Details Included'!$A:$A,'7. 511_CAR_Student_Counts_Sec'!$A1288,'8. 514 Details Included'!$E:$E,'7. 511_CAR_Student_Counts_Sec'!$D1288,'8. 514 Details Included'!$D:$D,'7. 511_CAR_Student_Counts_Sec'!H$1,'8. 514 Details Included'!$G:$G,'7. 511_CAR_Student_Counts_Sec'!$F1288))</f>
        <v>0</v>
      </c>
      <c r="I1288" s="82">
        <f>IF(ISBLANK($D1288),"",SUMIFS('8. 514 Details Included'!$I:$I,'8. 514 Details Included'!$A:$A,'7. 511_CAR_Student_Counts_Sec'!$A1288,'8. 514 Details Included'!$E:$E,'7. 511_CAR_Student_Counts_Sec'!$D1288,'8. 514 Details Included'!$D:$D,'7. 511_CAR_Student_Counts_Sec'!I$1,'8. 514 Details Included'!$G:$G,'7. 511_CAR_Student_Counts_Sec'!$F1288))</f>
        <v>25</v>
      </c>
      <c r="J1288" s="82">
        <f>IF(ISBLANK($D1288),"",SUMIFS('8. 514 Details Included'!$I:$I,'8. 514 Details Included'!$A:$A,'7. 511_CAR_Student_Counts_Sec'!$A1288,'8. 514 Details Included'!$E:$E,'7. 511_CAR_Student_Counts_Sec'!$D1288,'8. 514 Details Included'!$D:$D,'7. 511_CAR_Student_Counts_Sec'!J$1,'8. 514 Details Included'!$G:$G,'7. 511_CAR_Student_Counts_Sec'!$F1288))</f>
        <v>0</v>
      </c>
      <c r="K1288" s="82">
        <f>IF(ISBLANK($D1288),"",SUMIFS('8. 514 Details Included'!$I:$I,'8. 514 Details Included'!$A:$A,'7. 511_CAR_Student_Counts_Sec'!$A1288,'8. 514 Details Included'!$E:$E,'7. 511_CAR_Student_Counts_Sec'!$D1288,'8. 514 Details Included'!$D:$D,'7. 511_CAR_Student_Counts_Sec'!K$1,'8. 514 Details Included'!$G:$G,'7. 511_CAR_Student_Counts_Sec'!$F1288))</f>
        <v>0</v>
      </c>
      <c r="L1288" s="82">
        <f>IF(ISBLANK($D1288),"",SUMIFS('8. 514 Details Included'!$I:$I,'8. 514 Details Included'!$A:$A,'7. 511_CAR_Student_Counts_Sec'!$A1288,'8. 514 Details Included'!$E:$E,'7. 511_CAR_Student_Counts_Sec'!$D1288,'8. 514 Details Included'!$D:$D,'7. 511_CAR_Student_Counts_Sec'!L$1,'8. 514 Details Included'!$G:$G,'7. 511_CAR_Student_Counts_Sec'!$F1288))</f>
        <v>0</v>
      </c>
      <c r="M1288" s="82">
        <f>IF(ISBLANK($D1288),"",SUMIFS('8. 514 Details Included'!$I:$I,'8. 514 Details Included'!$A:$A,'7. 511_CAR_Student_Counts_Sec'!$A1288,'8. 514 Details Included'!$E:$E,'7. 511_CAR_Student_Counts_Sec'!$D1288,'8. 514 Details Included'!$D:$D,'7. 511_CAR_Student_Counts_Sec'!M$1,'8. 514 Details Included'!$G:$G,'7. 511_CAR_Student_Counts_Sec'!$F1288))</f>
        <v>0</v>
      </c>
      <c r="N1288" s="82">
        <f>IF(ISBLANK($D1288),"",SUMIFS('8. 514 Details Included'!$I:$I,'8. 514 Details Included'!$A:$A,'7. 511_CAR_Student_Counts_Sec'!$A1288,'8. 514 Details Included'!$E:$E,'7. 511_CAR_Student_Counts_Sec'!$D1288,'8. 514 Details Included'!$D:$D,'7. 511_CAR_Student_Counts_Sec'!N$1,'8. 514 Details Included'!$G:$G,'7. 511_CAR_Student_Counts_Sec'!$F1288))</f>
        <v>0</v>
      </c>
      <c r="O1288" s="81">
        <f t="shared" si="60"/>
        <v>25</v>
      </c>
      <c r="P1288" s="81">
        <f t="shared" si="61"/>
        <v>0</v>
      </c>
      <c r="Q1288" s="81" t="str">
        <f t="shared" si="62"/>
        <v>6-8</v>
      </c>
    </row>
    <row r="1289" spans="1:17" ht="15" outlineLevel="4" x14ac:dyDescent="0.2">
      <c r="A1289" s="85">
        <v>235</v>
      </c>
      <c r="B1289" s="86" t="s">
        <v>354</v>
      </c>
      <c r="C1289" s="86" t="s">
        <v>1166</v>
      </c>
      <c r="D1289" s="85">
        <v>395</v>
      </c>
      <c r="E1289" s="86" t="s">
        <v>1556</v>
      </c>
      <c r="F1289" s="85">
        <v>6</v>
      </c>
      <c r="G1289" s="85">
        <v>23</v>
      </c>
      <c r="H1289" s="82">
        <f>IF(ISBLANK($D1289),"",SUMIFS('8. 514 Details Included'!$I:$I,'8. 514 Details Included'!$A:$A,'7. 511_CAR_Student_Counts_Sec'!$A1289,'8. 514 Details Included'!$E:$E,'7. 511_CAR_Student_Counts_Sec'!$D1289,'8. 514 Details Included'!$D:$D,'7. 511_CAR_Student_Counts_Sec'!H$1,'8. 514 Details Included'!$G:$G,'7. 511_CAR_Student_Counts_Sec'!$F1289))</f>
        <v>0</v>
      </c>
      <c r="I1289" s="82">
        <f>IF(ISBLANK($D1289),"",SUMIFS('8. 514 Details Included'!$I:$I,'8. 514 Details Included'!$A:$A,'7. 511_CAR_Student_Counts_Sec'!$A1289,'8. 514 Details Included'!$E:$E,'7. 511_CAR_Student_Counts_Sec'!$D1289,'8. 514 Details Included'!$D:$D,'7. 511_CAR_Student_Counts_Sec'!I$1,'8. 514 Details Included'!$G:$G,'7. 511_CAR_Student_Counts_Sec'!$F1289))</f>
        <v>23</v>
      </c>
      <c r="J1289" s="82">
        <f>IF(ISBLANK($D1289),"",SUMIFS('8. 514 Details Included'!$I:$I,'8. 514 Details Included'!$A:$A,'7. 511_CAR_Student_Counts_Sec'!$A1289,'8. 514 Details Included'!$E:$E,'7. 511_CAR_Student_Counts_Sec'!$D1289,'8. 514 Details Included'!$D:$D,'7. 511_CAR_Student_Counts_Sec'!J$1,'8. 514 Details Included'!$G:$G,'7. 511_CAR_Student_Counts_Sec'!$F1289))</f>
        <v>0</v>
      </c>
      <c r="K1289" s="82">
        <f>IF(ISBLANK($D1289),"",SUMIFS('8. 514 Details Included'!$I:$I,'8. 514 Details Included'!$A:$A,'7. 511_CAR_Student_Counts_Sec'!$A1289,'8. 514 Details Included'!$E:$E,'7. 511_CAR_Student_Counts_Sec'!$D1289,'8. 514 Details Included'!$D:$D,'7. 511_CAR_Student_Counts_Sec'!K$1,'8. 514 Details Included'!$G:$G,'7. 511_CAR_Student_Counts_Sec'!$F1289))</f>
        <v>0</v>
      </c>
      <c r="L1289" s="82">
        <f>IF(ISBLANK($D1289),"",SUMIFS('8. 514 Details Included'!$I:$I,'8. 514 Details Included'!$A:$A,'7. 511_CAR_Student_Counts_Sec'!$A1289,'8. 514 Details Included'!$E:$E,'7. 511_CAR_Student_Counts_Sec'!$D1289,'8. 514 Details Included'!$D:$D,'7. 511_CAR_Student_Counts_Sec'!L$1,'8. 514 Details Included'!$G:$G,'7. 511_CAR_Student_Counts_Sec'!$F1289))</f>
        <v>0</v>
      </c>
      <c r="M1289" s="82">
        <f>IF(ISBLANK($D1289),"",SUMIFS('8. 514 Details Included'!$I:$I,'8. 514 Details Included'!$A:$A,'7. 511_CAR_Student_Counts_Sec'!$A1289,'8. 514 Details Included'!$E:$E,'7. 511_CAR_Student_Counts_Sec'!$D1289,'8. 514 Details Included'!$D:$D,'7. 511_CAR_Student_Counts_Sec'!M$1,'8. 514 Details Included'!$G:$G,'7. 511_CAR_Student_Counts_Sec'!$F1289))</f>
        <v>0</v>
      </c>
      <c r="N1289" s="82">
        <f>IF(ISBLANK($D1289),"",SUMIFS('8. 514 Details Included'!$I:$I,'8. 514 Details Included'!$A:$A,'7. 511_CAR_Student_Counts_Sec'!$A1289,'8. 514 Details Included'!$E:$E,'7. 511_CAR_Student_Counts_Sec'!$D1289,'8. 514 Details Included'!$D:$D,'7. 511_CAR_Student_Counts_Sec'!N$1,'8. 514 Details Included'!$G:$G,'7. 511_CAR_Student_Counts_Sec'!$F1289))</f>
        <v>0</v>
      </c>
      <c r="O1289" s="81">
        <f t="shared" si="60"/>
        <v>23</v>
      </c>
      <c r="P1289" s="81">
        <f t="shared" si="61"/>
        <v>0</v>
      </c>
      <c r="Q1289" s="81" t="str">
        <f t="shared" si="62"/>
        <v>6-8</v>
      </c>
    </row>
    <row r="1290" spans="1:17" ht="15" outlineLevel="4" x14ac:dyDescent="0.2">
      <c r="A1290" s="85">
        <v>235</v>
      </c>
      <c r="B1290" s="86" t="s">
        <v>354</v>
      </c>
      <c r="C1290" s="86" t="s">
        <v>1166</v>
      </c>
      <c r="D1290" s="85">
        <v>361</v>
      </c>
      <c r="E1290" s="86" t="s">
        <v>1555</v>
      </c>
      <c r="F1290" s="85">
        <v>1</v>
      </c>
      <c r="G1290" s="85">
        <v>22</v>
      </c>
      <c r="H1290" s="82">
        <f>IF(ISBLANK($D1290),"",SUMIFS('8. 514 Details Included'!$I:$I,'8. 514 Details Included'!$A:$A,'7. 511_CAR_Student_Counts_Sec'!$A1290,'8. 514 Details Included'!$E:$E,'7. 511_CAR_Student_Counts_Sec'!$D1290,'8. 514 Details Included'!$D:$D,'7. 511_CAR_Student_Counts_Sec'!H$1,'8. 514 Details Included'!$G:$G,'7. 511_CAR_Student_Counts_Sec'!$F1290))</f>
        <v>22</v>
      </c>
      <c r="I1290" s="82">
        <f>IF(ISBLANK($D1290),"",SUMIFS('8. 514 Details Included'!$I:$I,'8. 514 Details Included'!$A:$A,'7. 511_CAR_Student_Counts_Sec'!$A1290,'8. 514 Details Included'!$E:$E,'7. 511_CAR_Student_Counts_Sec'!$D1290,'8. 514 Details Included'!$D:$D,'7. 511_CAR_Student_Counts_Sec'!I$1,'8. 514 Details Included'!$G:$G,'7. 511_CAR_Student_Counts_Sec'!$F1290))</f>
        <v>0</v>
      </c>
      <c r="J1290" s="82">
        <f>IF(ISBLANK($D1290),"",SUMIFS('8. 514 Details Included'!$I:$I,'8. 514 Details Included'!$A:$A,'7. 511_CAR_Student_Counts_Sec'!$A1290,'8. 514 Details Included'!$E:$E,'7. 511_CAR_Student_Counts_Sec'!$D1290,'8. 514 Details Included'!$D:$D,'7. 511_CAR_Student_Counts_Sec'!J$1,'8. 514 Details Included'!$G:$G,'7. 511_CAR_Student_Counts_Sec'!$F1290))</f>
        <v>0</v>
      </c>
      <c r="K1290" s="82">
        <f>IF(ISBLANK($D1290),"",SUMIFS('8. 514 Details Included'!$I:$I,'8. 514 Details Included'!$A:$A,'7. 511_CAR_Student_Counts_Sec'!$A1290,'8. 514 Details Included'!$E:$E,'7. 511_CAR_Student_Counts_Sec'!$D1290,'8. 514 Details Included'!$D:$D,'7. 511_CAR_Student_Counts_Sec'!K$1,'8. 514 Details Included'!$G:$G,'7. 511_CAR_Student_Counts_Sec'!$F1290))</f>
        <v>0</v>
      </c>
      <c r="L1290" s="82">
        <f>IF(ISBLANK($D1290),"",SUMIFS('8. 514 Details Included'!$I:$I,'8. 514 Details Included'!$A:$A,'7. 511_CAR_Student_Counts_Sec'!$A1290,'8. 514 Details Included'!$E:$E,'7. 511_CAR_Student_Counts_Sec'!$D1290,'8. 514 Details Included'!$D:$D,'7. 511_CAR_Student_Counts_Sec'!L$1,'8. 514 Details Included'!$G:$G,'7. 511_CAR_Student_Counts_Sec'!$F1290))</f>
        <v>0</v>
      </c>
      <c r="M1290" s="82">
        <f>IF(ISBLANK($D1290),"",SUMIFS('8. 514 Details Included'!$I:$I,'8. 514 Details Included'!$A:$A,'7. 511_CAR_Student_Counts_Sec'!$A1290,'8. 514 Details Included'!$E:$E,'7. 511_CAR_Student_Counts_Sec'!$D1290,'8. 514 Details Included'!$D:$D,'7. 511_CAR_Student_Counts_Sec'!M$1,'8. 514 Details Included'!$G:$G,'7. 511_CAR_Student_Counts_Sec'!$F1290))</f>
        <v>0</v>
      </c>
      <c r="N1290" s="82">
        <f>IF(ISBLANK($D1290),"",SUMIFS('8. 514 Details Included'!$I:$I,'8. 514 Details Included'!$A:$A,'7. 511_CAR_Student_Counts_Sec'!$A1290,'8. 514 Details Included'!$E:$E,'7. 511_CAR_Student_Counts_Sec'!$D1290,'8. 514 Details Included'!$D:$D,'7. 511_CAR_Student_Counts_Sec'!N$1,'8. 514 Details Included'!$G:$G,'7. 511_CAR_Student_Counts_Sec'!$F1290))</f>
        <v>0</v>
      </c>
      <c r="O1290" s="81">
        <f t="shared" si="60"/>
        <v>22</v>
      </c>
      <c r="P1290" s="81">
        <f t="shared" si="61"/>
        <v>0</v>
      </c>
      <c r="Q1290" s="81" t="str">
        <f t="shared" si="62"/>
        <v>6-8</v>
      </c>
    </row>
    <row r="1291" spans="1:17" ht="15" outlineLevel="4" x14ac:dyDescent="0.2">
      <c r="A1291" s="85">
        <v>235</v>
      </c>
      <c r="B1291" s="86" t="s">
        <v>354</v>
      </c>
      <c r="C1291" s="86" t="s">
        <v>1166</v>
      </c>
      <c r="D1291" s="85">
        <v>361</v>
      </c>
      <c r="E1291" s="86" t="s">
        <v>1555</v>
      </c>
      <c r="F1291" s="85">
        <v>3</v>
      </c>
      <c r="G1291" s="85">
        <v>19</v>
      </c>
      <c r="H1291" s="82">
        <f>IF(ISBLANK($D1291),"",SUMIFS('8. 514 Details Included'!$I:$I,'8. 514 Details Included'!$A:$A,'7. 511_CAR_Student_Counts_Sec'!$A1291,'8. 514 Details Included'!$E:$E,'7. 511_CAR_Student_Counts_Sec'!$D1291,'8. 514 Details Included'!$D:$D,'7. 511_CAR_Student_Counts_Sec'!H$1,'8. 514 Details Included'!$G:$G,'7. 511_CAR_Student_Counts_Sec'!$F1291))</f>
        <v>19</v>
      </c>
      <c r="I1291" s="82">
        <f>IF(ISBLANK($D1291),"",SUMIFS('8. 514 Details Included'!$I:$I,'8. 514 Details Included'!$A:$A,'7. 511_CAR_Student_Counts_Sec'!$A1291,'8. 514 Details Included'!$E:$E,'7. 511_CAR_Student_Counts_Sec'!$D1291,'8. 514 Details Included'!$D:$D,'7. 511_CAR_Student_Counts_Sec'!I$1,'8. 514 Details Included'!$G:$G,'7. 511_CAR_Student_Counts_Sec'!$F1291))</f>
        <v>0</v>
      </c>
      <c r="J1291" s="82">
        <f>IF(ISBLANK($D1291),"",SUMIFS('8. 514 Details Included'!$I:$I,'8. 514 Details Included'!$A:$A,'7. 511_CAR_Student_Counts_Sec'!$A1291,'8. 514 Details Included'!$E:$E,'7. 511_CAR_Student_Counts_Sec'!$D1291,'8. 514 Details Included'!$D:$D,'7. 511_CAR_Student_Counts_Sec'!J$1,'8. 514 Details Included'!$G:$G,'7. 511_CAR_Student_Counts_Sec'!$F1291))</f>
        <v>0</v>
      </c>
      <c r="K1291" s="82">
        <f>IF(ISBLANK($D1291),"",SUMIFS('8. 514 Details Included'!$I:$I,'8. 514 Details Included'!$A:$A,'7. 511_CAR_Student_Counts_Sec'!$A1291,'8. 514 Details Included'!$E:$E,'7. 511_CAR_Student_Counts_Sec'!$D1291,'8. 514 Details Included'!$D:$D,'7. 511_CAR_Student_Counts_Sec'!K$1,'8. 514 Details Included'!$G:$G,'7. 511_CAR_Student_Counts_Sec'!$F1291))</f>
        <v>0</v>
      </c>
      <c r="L1291" s="82">
        <f>IF(ISBLANK($D1291),"",SUMIFS('8. 514 Details Included'!$I:$I,'8. 514 Details Included'!$A:$A,'7. 511_CAR_Student_Counts_Sec'!$A1291,'8. 514 Details Included'!$E:$E,'7. 511_CAR_Student_Counts_Sec'!$D1291,'8. 514 Details Included'!$D:$D,'7. 511_CAR_Student_Counts_Sec'!L$1,'8. 514 Details Included'!$G:$G,'7. 511_CAR_Student_Counts_Sec'!$F1291))</f>
        <v>0</v>
      </c>
      <c r="M1291" s="82">
        <f>IF(ISBLANK($D1291),"",SUMIFS('8. 514 Details Included'!$I:$I,'8. 514 Details Included'!$A:$A,'7. 511_CAR_Student_Counts_Sec'!$A1291,'8. 514 Details Included'!$E:$E,'7. 511_CAR_Student_Counts_Sec'!$D1291,'8. 514 Details Included'!$D:$D,'7. 511_CAR_Student_Counts_Sec'!M$1,'8. 514 Details Included'!$G:$G,'7. 511_CAR_Student_Counts_Sec'!$F1291))</f>
        <v>0</v>
      </c>
      <c r="N1291" s="82">
        <f>IF(ISBLANK($D1291),"",SUMIFS('8. 514 Details Included'!$I:$I,'8. 514 Details Included'!$A:$A,'7. 511_CAR_Student_Counts_Sec'!$A1291,'8. 514 Details Included'!$E:$E,'7. 511_CAR_Student_Counts_Sec'!$D1291,'8. 514 Details Included'!$D:$D,'7. 511_CAR_Student_Counts_Sec'!N$1,'8. 514 Details Included'!$G:$G,'7. 511_CAR_Student_Counts_Sec'!$F1291))</f>
        <v>0</v>
      </c>
      <c r="O1291" s="81">
        <f t="shared" si="60"/>
        <v>19</v>
      </c>
      <c r="P1291" s="81">
        <f t="shared" si="61"/>
        <v>0</v>
      </c>
      <c r="Q1291" s="81" t="str">
        <f t="shared" si="62"/>
        <v>6-8</v>
      </c>
    </row>
    <row r="1292" spans="1:17" ht="15" outlineLevel="4" x14ac:dyDescent="0.2">
      <c r="A1292" s="85">
        <v>235</v>
      </c>
      <c r="B1292" s="86" t="s">
        <v>354</v>
      </c>
      <c r="C1292" s="86" t="s">
        <v>1166</v>
      </c>
      <c r="D1292" s="85">
        <v>397</v>
      </c>
      <c r="E1292" s="86" t="s">
        <v>1554</v>
      </c>
      <c r="F1292" s="85">
        <v>4</v>
      </c>
      <c r="G1292" s="85">
        <v>26</v>
      </c>
      <c r="H1292" s="82">
        <f>IF(ISBLANK($D1292),"",SUMIFS('8. 514 Details Included'!$I:$I,'8. 514 Details Included'!$A:$A,'7. 511_CAR_Student_Counts_Sec'!$A1292,'8. 514 Details Included'!$E:$E,'7. 511_CAR_Student_Counts_Sec'!$D1292,'8. 514 Details Included'!$D:$D,'7. 511_CAR_Student_Counts_Sec'!H$1,'8. 514 Details Included'!$G:$G,'7. 511_CAR_Student_Counts_Sec'!$F1292))</f>
        <v>0</v>
      </c>
      <c r="I1292" s="82">
        <f>IF(ISBLANK($D1292),"",SUMIFS('8. 514 Details Included'!$I:$I,'8. 514 Details Included'!$A:$A,'7. 511_CAR_Student_Counts_Sec'!$A1292,'8. 514 Details Included'!$E:$E,'7. 511_CAR_Student_Counts_Sec'!$D1292,'8. 514 Details Included'!$D:$D,'7. 511_CAR_Student_Counts_Sec'!I$1,'8. 514 Details Included'!$G:$G,'7. 511_CAR_Student_Counts_Sec'!$F1292))</f>
        <v>0</v>
      </c>
      <c r="J1292" s="82">
        <f>IF(ISBLANK($D1292),"",SUMIFS('8. 514 Details Included'!$I:$I,'8. 514 Details Included'!$A:$A,'7. 511_CAR_Student_Counts_Sec'!$A1292,'8. 514 Details Included'!$E:$E,'7. 511_CAR_Student_Counts_Sec'!$D1292,'8. 514 Details Included'!$D:$D,'7. 511_CAR_Student_Counts_Sec'!J$1,'8. 514 Details Included'!$G:$G,'7. 511_CAR_Student_Counts_Sec'!$F1292))</f>
        <v>26</v>
      </c>
      <c r="K1292" s="82">
        <f>IF(ISBLANK($D1292),"",SUMIFS('8. 514 Details Included'!$I:$I,'8. 514 Details Included'!$A:$A,'7. 511_CAR_Student_Counts_Sec'!$A1292,'8. 514 Details Included'!$E:$E,'7. 511_CAR_Student_Counts_Sec'!$D1292,'8. 514 Details Included'!$D:$D,'7. 511_CAR_Student_Counts_Sec'!K$1,'8. 514 Details Included'!$G:$G,'7. 511_CAR_Student_Counts_Sec'!$F1292))</f>
        <v>0</v>
      </c>
      <c r="L1292" s="82">
        <f>IF(ISBLANK($D1292),"",SUMIFS('8. 514 Details Included'!$I:$I,'8. 514 Details Included'!$A:$A,'7. 511_CAR_Student_Counts_Sec'!$A1292,'8. 514 Details Included'!$E:$E,'7. 511_CAR_Student_Counts_Sec'!$D1292,'8. 514 Details Included'!$D:$D,'7. 511_CAR_Student_Counts_Sec'!L$1,'8. 514 Details Included'!$G:$G,'7. 511_CAR_Student_Counts_Sec'!$F1292))</f>
        <v>0</v>
      </c>
      <c r="M1292" s="82">
        <f>IF(ISBLANK($D1292),"",SUMIFS('8. 514 Details Included'!$I:$I,'8. 514 Details Included'!$A:$A,'7. 511_CAR_Student_Counts_Sec'!$A1292,'8. 514 Details Included'!$E:$E,'7. 511_CAR_Student_Counts_Sec'!$D1292,'8. 514 Details Included'!$D:$D,'7. 511_CAR_Student_Counts_Sec'!M$1,'8. 514 Details Included'!$G:$G,'7. 511_CAR_Student_Counts_Sec'!$F1292))</f>
        <v>0</v>
      </c>
      <c r="N1292" s="82">
        <f>IF(ISBLANK($D1292),"",SUMIFS('8. 514 Details Included'!$I:$I,'8. 514 Details Included'!$A:$A,'7. 511_CAR_Student_Counts_Sec'!$A1292,'8. 514 Details Included'!$E:$E,'7. 511_CAR_Student_Counts_Sec'!$D1292,'8. 514 Details Included'!$D:$D,'7. 511_CAR_Student_Counts_Sec'!N$1,'8. 514 Details Included'!$G:$G,'7. 511_CAR_Student_Counts_Sec'!$F1292))</f>
        <v>0</v>
      </c>
      <c r="O1292" s="81">
        <f t="shared" si="60"/>
        <v>26</v>
      </c>
      <c r="P1292" s="81">
        <f t="shared" si="61"/>
        <v>0</v>
      </c>
      <c r="Q1292" s="81" t="str">
        <f t="shared" si="62"/>
        <v>6-8</v>
      </c>
    </row>
    <row r="1293" spans="1:17" ht="15" outlineLevel="4" x14ac:dyDescent="0.2">
      <c r="A1293" s="85">
        <v>235</v>
      </c>
      <c r="B1293" s="86" t="s">
        <v>354</v>
      </c>
      <c r="C1293" s="86" t="s">
        <v>1166</v>
      </c>
      <c r="D1293" s="85">
        <v>397</v>
      </c>
      <c r="E1293" s="86" t="s">
        <v>1554</v>
      </c>
      <c r="F1293" s="85">
        <v>6</v>
      </c>
      <c r="G1293" s="85">
        <v>20</v>
      </c>
      <c r="H1293" s="82">
        <f>IF(ISBLANK($D1293),"",SUMIFS('8. 514 Details Included'!$I:$I,'8. 514 Details Included'!$A:$A,'7. 511_CAR_Student_Counts_Sec'!$A1293,'8. 514 Details Included'!$E:$E,'7. 511_CAR_Student_Counts_Sec'!$D1293,'8. 514 Details Included'!$D:$D,'7. 511_CAR_Student_Counts_Sec'!H$1,'8. 514 Details Included'!$G:$G,'7. 511_CAR_Student_Counts_Sec'!$F1293))</f>
        <v>0</v>
      </c>
      <c r="I1293" s="82">
        <f>IF(ISBLANK($D1293),"",SUMIFS('8. 514 Details Included'!$I:$I,'8. 514 Details Included'!$A:$A,'7. 511_CAR_Student_Counts_Sec'!$A1293,'8. 514 Details Included'!$E:$E,'7. 511_CAR_Student_Counts_Sec'!$D1293,'8. 514 Details Included'!$D:$D,'7. 511_CAR_Student_Counts_Sec'!I$1,'8. 514 Details Included'!$G:$G,'7. 511_CAR_Student_Counts_Sec'!$F1293))</f>
        <v>0</v>
      </c>
      <c r="J1293" s="82">
        <f>IF(ISBLANK($D1293),"",SUMIFS('8. 514 Details Included'!$I:$I,'8. 514 Details Included'!$A:$A,'7. 511_CAR_Student_Counts_Sec'!$A1293,'8. 514 Details Included'!$E:$E,'7. 511_CAR_Student_Counts_Sec'!$D1293,'8. 514 Details Included'!$D:$D,'7. 511_CAR_Student_Counts_Sec'!J$1,'8. 514 Details Included'!$G:$G,'7. 511_CAR_Student_Counts_Sec'!$F1293))</f>
        <v>20</v>
      </c>
      <c r="K1293" s="82">
        <f>IF(ISBLANK($D1293),"",SUMIFS('8. 514 Details Included'!$I:$I,'8. 514 Details Included'!$A:$A,'7. 511_CAR_Student_Counts_Sec'!$A1293,'8. 514 Details Included'!$E:$E,'7. 511_CAR_Student_Counts_Sec'!$D1293,'8. 514 Details Included'!$D:$D,'7. 511_CAR_Student_Counts_Sec'!K$1,'8. 514 Details Included'!$G:$G,'7. 511_CAR_Student_Counts_Sec'!$F1293))</f>
        <v>0</v>
      </c>
      <c r="L1293" s="82">
        <f>IF(ISBLANK($D1293),"",SUMIFS('8. 514 Details Included'!$I:$I,'8. 514 Details Included'!$A:$A,'7. 511_CAR_Student_Counts_Sec'!$A1293,'8. 514 Details Included'!$E:$E,'7. 511_CAR_Student_Counts_Sec'!$D1293,'8. 514 Details Included'!$D:$D,'7. 511_CAR_Student_Counts_Sec'!L$1,'8. 514 Details Included'!$G:$G,'7. 511_CAR_Student_Counts_Sec'!$F1293))</f>
        <v>0</v>
      </c>
      <c r="M1293" s="82">
        <f>IF(ISBLANK($D1293),"",SUMIFS('8. 514 Details Included'!$I:$I,'8. 514 Details Included'!$A:$A,'7. 511_CAR_Student_Counts_Sec'!$A1293,'8. 514 Details Included'!$E:$E,'7. 511_CAR_Student_Counts_Sec'!$D1293,'8. 514 Details Included'!$D:$D,'7. 511_CAR_Student_Counts_Sec'!M$1,'8. 514 Details Included'!$G:$G,'7. 511_CAR_Student_Counts_Sec'!$F1293))</f>
        <v>0</v>
      </c>
      <c r="N1293" s="82">
        <f>IF(ISBLANK($D1293),"",SUMIFS('8. 514 Details Included'!$I:$I,'8. 514 Details Included'!$A:$A,'7. 511_CAR_Student_Counts_Sec'!$A1293,'8. 514 Details Included'!$E:$E,'7. 511_CAR_Student_Counts_Sec'!$D1293,'8. 514 Details Included'!$D:$D,'7. 511_CAR_Student_Counts_Sec'!N$1,'8. 514 Details Included'!$G:$G,'7. 511_CAR_Student_Counts_Sec'!$F1293))</f>
        <v>0</v>
      </c>
      <c r="O1293" s="81">
        <f t="shared" si="60"/>
        <v>20</v>
      </c>
      <c r="P1293" s="81">
        <f t="shared" si="61"/>
        <v>0</v>
      </c>
      <c r="Q1293" s="81" t="str">
        <f t="shared" si="62"/>
        <v>6-8</v>
      </c>
    </row>
    <row r="1294" spans="1:17" ht="15" outlineLevel="3" x14ac:dyDescent="0.2">
      <c r="A1294" s="85"/>
      <c r="B1294" s="86"/>
      <c r="C1294" s="88" t="s">
        <v>1164</v>
      </c>
      <c r="D1294" s="85"/>
      <c r="E1294" s="86"/>
      <c r="F1294" s="85"/>
      <c r="G1294" s="85">
        <f>SUBTOTAL(1,G1288:G1293)</f>
        <v>22.5</v>
      </c>
      <c r="H1294" s="82" t="str">
        <f>IF(ISBLANK($D1294),"",SUMIFS('8. 514 Details Included'!$I:$I,'8. 514 Details Included'!$A:$A,'7. 511_CAR_Student_Counts_Sec'!$A1294,'8. 514 Details Included'!$E:$E,'7. 511_CAR_Student_Counts_Sec'!$D1294,'8. 514 Details Included'!$D:$D,'7. 511_CAR_Student_Counts_Sec'!H$1,'8. 514 Details Included'!$G:$G,'7. 511_CAR_Student_Counts_Sec'!$F1294))</f>
        <v/>
      </c>
      <c r="I1294" s="82" t="str">
        <f>IF(ISBLANK($D1294),"",SUMIFS('8. 514 Details Included'!$I:$I,'8. 514 Details Included'!$A:$A,'7. 511_CAR_Student_Counts_Sec'!$A1294,'8. 514 Details Included'!$E:$E,'7. 511_CAR_Student_Counts_Sec'!$D1294,'8. 514 Details Included'!$D:$D,'7. 511_CAR_Student_Counts_Sec'!I$1,'8. 514 Details Included'!$G:$G,'7. 511_CAR_Student_Counts_Sec'!$F1294))</f>
        <v/>
      </c>
      <c r="J1294" s="82" t="str">
        <f>IF(ISBLANK($D1294),"",SUMIFS('8. 514 Details Included'!$I:$I,'8. 514 Details Included'!$A:$A,'7. 511_CAR_Student_Counts_Sec'!$A1294,'8. 514 Details Included'!$E:$E,'7. 511_CAR_Student_Counts_Sec'!$D1294,'8. 514 Details Included'!$D:$D,'7. 511_CAR_Student_Counts_Sec'!J$1,'8. 514 Details Included'!$G:$G,'7. 511_CAR_Student_Counts_Sec'!$F1294))</f>
        <v/>
      </c>
      <c r="K1294" s="82" t="str">
        <f>IF(ISBLANK($D1294),"",SUMIFS('8. 514 Details Included'!$I:$I,'8. 514 Details Included'!$A:$A,'7. 511_CAR_Student_Counts_Sec'!$A1294,'8. 514 Details Included'!$E:$E,'7. 511_CAR_Student_Counts_Sec'!$D1294,'8. 514 Details Included'!$D:$D,'7. 511_CAR_Student_Counts_Sec'!K$1,'8. 514 Details Included'!$G:$G,'7. 511_CAR_Student_Counts_Sec'!$F1294))</f>
        <v/>
      </c>
      <c r="L1294" s="82" t="str">
        <f>IF(ISBLANK($D1294),"",SUMIFS('8. 514 Details Included'!$I:$I,'8. 514 Details Included'!$A:$A,'7. 511_CAR_Student_Counts_Sec'!$A1294,'8. 514 Details Included'!$E:$E,'7. 511_CAR_Student_Counts_Sec'!$D1294,'8. 514 Details Included'!$D:$D,'7. 511_CAR_Student_Counts_Sec'!L$1,'8. 514 Details Included'!$G:$G,'7. 511_CAR_Student_Counts_Sec'!$F1294))</f>
        <v/>
      </c>
      <c r="M1294" s="82" t="str">
        <f>IF(ISBLANK($D1294),"",SUMIFS('8. 514 Details Included'!$I:$I,'8. 514 Details Included'!$A:$A,'7. 511_CAR_Student_Counts_Sec'!$A1294,'8. 514 Details Included'!$E:$E,'7. 511_CAR_Student_Counts_Sec'!$D1294,'8. 514 Details Included'!$D:$D,'7. 511_CAR_Student_Counts_Sec'!M$1,'8. 514 Details Included'!$G:$G,'7. 511_CAR_Student_Counts_Sec'!$F1294))</f>
        <v/>
      </c>
      <c r="N1294" s="82" t="str">
        <f>IF(ISBLANK($D1294),"",SUMIFS('8. 514 Details Included'!$I:$I,'8. 514 Details Included'!$A:$A,'7. 511_CAR_Student_Counts_Sec'!$A1294,'8. 514 Details Included'!$E:$E,'7. 511_CAR_Student_Counts_Sec'!$D1294,'8. 514 Details Included'!$D:$D,'7. 511_CAR_Student_Counts_Sec'!N$1,'8. 514 Details Included'!$G:$G,'7. 511_CAR_Student_Counts_Sec'!$F1294))</f>
        <v/>
      </c>
      <c r="O1294" s="81" t="str">
        <f t="shared" si="60"/>
        <v/>
      </c>
      <c r="P1294" s="81" t="str">
        <f t="shared" si="61"/>
        <v/>
      </c>
      <c r="Q1294" s="81" t="str">
        <f t="shared" si="62"/>
        <v/>
      </c>
    </row>
    <row r="1295" spans="1:17" ht="15" outlineLevel="4" x14ac:dyDescent="0.2">
      <c r="A1295" s="85">
        <v>235</v>
      </c>
      <c r="B1295" s="86" t="s">
        <v>354</v>
      </c>
      <c r="C1295" s="86" t="s">
        <v>1163</v>
      </c>
      <c r="D1295" s="85">
        <v>382</v>
      </c>
      <c r="E1295" s="86" t="s">
        <v>1553</v>
      </c>
      <c r="F1295" s="85">
        <v>1</v>
      </c>
      <c r="G1295" s="85">
        <v>19</v>
      </c>
      <c r="H1295" s="82">
        <f>IF(ISBLANK($D1295),"",SUMIFS('8. 514 Details Included'!$I:$I,'8. 514 Details Included'!$A:$A,'7. 511_CAR_Student_Counts_Sec'!$A1295,'8. 514 Details Included'!$E:$E,'7. 511_CAR_Student_Counts_Sec'!$D1295,'8. 514 Details Included'!$D:$D,'7. 511_CAR_Student_Counts_Sec'!H$1,'8. 514 Details Included'!$G:$G,'7. 511_CAR_Student_Counts_Sec'!$F1295))</f>
        <v>19</v>
      </c>
      <c r="I1295" s="82">
        <f>IF(ISBLANK($D1295),"",SUMIFS('8. 514 Details Included'!$I:$I,'8. 514 Details Included'!$A:$A,'7. 511_CAR_Student_Counts_Sec'!$A1295,'8. 514 Details Included'!$E:$E,'7. 511_CAR_Student_Counts_Sec'!$D1295,'8. 514 Details Included'!$D:$D,'7. 511_CAR_Student_Counts_Sec'!I$1,'8. 514 Details Included'!$G:$G,'7. 511_CAR_Student_Counts_Sec'!$F1295))</f>
        <v>0</v>
      </c>
      <c r="J1295" s="82">
        <f>IF(ISBLANK($D1295),"",SUMIFS('8. 514 Details Included'!$I:$I,'8. 514 Details Included'!$A:$A,'7. 511_CAR_Student_Counts_Sec'!$A1295,'8. 514 Details Included'!$E:$E,'7. 511_CAR_Student_Counts_Sec'!$D1295,'8. 514 Details Included'!$D:$D,'7. 511_CAR_Student_Counts_Sec'!J$1,'8. 514 Details Included'!$G:$G,'7. 511_CAR_Student_Counts_Sec'!$F1295))</f>
        <v>0</v>
      </c>
      <c r="K1295" s="82">
        <f>IF(ISBLANK($D1295),"",SUMIFS('8. 514 Details Included'!$I:$I,'8. 514 Details Included'!$A:$A,'7. 511_CAR_Student_Counts_Sec'!$A1295,'8. 514 Details Included'!$E:$E,'7. 511_CAR_Student_Counts_Sec'!$D1295,'8. 514 Details Included'!$D:$D,'7. 511_CAR_Student_Counts_Sec'!K$1,'8. 514 Details Included'!$G:$G,'7. 511_CAR_Student_Counts_Sec'!$F1295))</f>
        <v>0</v>
      </c>
      <c r="L1295" s="82">
        <f>IF(ISBLANK($D1295),"",SUMIFS('8. 514 Details Included'!$I:$I,'8. 514 Details Included'!$A:$A,'7. 511_CAR_Student_Counts_Sec'!$A1295,'8. 514 Details Included'!$E:$E,'7. 511_CAR_Student_Counts_Sec'!$D1295,'8. 514 Details Included'!$D:$D,'7. 511_CAR_Student_Counts_Sec'!L$1,'8. 514 Details Included'!$G:$G,'7. 511_CAR_Student_Counts_Sec'!$F1295))</f>
        <v>0</v>
      </c>
      <c r="M1295" s="82">
        <f>IF(ISBLANK($D1295),"",SUMIFS('8. 514 Details Included'!$I:$I,'8. 514 Details Included'!$A:$A,'7. 511_CAR_Student_Counts_Sec'!$A1295,'8. 514 Details Included'!$E:$E,'7. 511_CAR_Student_Counts_Sec'!$D1295,'8. 514 Details Included'!$D:$D,'7. 511_CAR_Student_Counts_Sec'!M$1,'8. 514 Details Included'!$G:$G,'7. 511_CAR_Student_Counts_Sec'!$F1295))</f>
        <v>0</v>
      </c>
      <c r="N1295" s="82">
        <f>IF(ISBLANK($D1295),"",SUMIFS('8. 514 Details Included'!$I:$I,'8. 514 Details Included'!$A:$A,'7. 511_CAR_Student_Counts_Sec'!$A1295,'8. 514 Details Included'!$E:$E,'7. 511_CAR_Student_Counts_Sec'!$D1295,'8. 514 Details Included'!$D:$D,'7. 511_CAR_Student_Counts_Sec'!N$1,'8. 514 Details Included'!$G:$G,'7. 511_CAR_Student_Counts_Sec'!$F1295))</f>
        <v>0</v>
      </c>
      <c r="O1295" s="81">
        <f t="shared" si="60"/>
        <v>19</v>
      </c>
      <c r="P1295" s="81">
        <f t="shared" si="61"/>
        <v>0</v>
      </c>
      <c r="Q1295" s="81" t="str">
        <f t="shared" si="62"/>
        <v>6-8</v>
      </c>
    </row>
    <row r="1296" spans="1:17" ht="15" outlineLevel="4" x14ac:dyDescent="0.2">
      <c r="A1296" s="85">
        <v>235</v>
      </c>
      <c r="B1296" s="86" t="s">
        <v>354</v>
      </c>
      <c r="C1296" s="86" t="s">
        <v>1163</v>
      </c>
      <c r="D1296" s="85">
        <v>382</v>
      </c>
      <c r="E1296" s="86" t="s">
        <v>1553</v>
      </c>
      <c r="F1296" s="85">
        <v>3</v>
      </c>
      <c r="G1296" s="85">
        <v>22</v>
      </c>
      <c r="H1296" s="82">
        <f>IF(ISBLANK($D1296),"",SUMIFS('8. 514 Details Included'!$I:$I,'8. 514 Details Included'!$A:$A,'7. 511_CAR_Student_Counts_Sec'!$A1296,'8. 514 Details Included'!$E:$E,'7. 511_CAR_Student_Counts_Sec'!$D1296,'8. 514 Details Included'!$D:$D,'7. 511_CAR_Student_Counts_Sec'!H$1,'8. 514 Details Included'!$G:$G,'7. 511_CAR_Student_Counts_Sec'!$F1296))</f>
        <v>22</v>
      </c>
      <c r="I1296" s="82">
        <f>IF(ISBLANK($D1296),"",SUMIFS('8. 514 Details Included'!$I:$I,'8. 514 Details Included'!$A:$A,'7. 511_CAR_Student_Counts_Sec'!$A1296,'8. 514 Details Included'!$E:$E,'7. 511_CAR_Student_Counts_Sec'!$D1296,'8. 514 Details Included'!$D:$D,'7. 511_CAR_Student_Counts_Sec'!I$1,'8. 514 Details Included'!$G:$G,'7. 511_CAR_Student_Counts_Sec'!$F1296))</f>
        <v>0</v>
      </c>
      <c r="J1296" s="82">
        <f>IF(ISBLANK($D1296),"",SUMIFS('8. 514 Details Included'!$I:$I,'8. 514 Details Included'!$A:$A,'7. 511_CAR_Student_Counts_Sec'!$A1296,'8. 514 Details Included'!$E:$E,'7. 511_CAR_Student_Counts_Sec'!$D1296,'8. 514 Details Included'!$D:$D,'7. 511_CAR_Student_Counts_Sec'!J$1,'8. 514 Details Included'!$G:$G,'7. 511_CAR_Student_Counts_Sec'!$F1296))</f>
        <v>0</v>
      </c>
      <c r="K1296" s="82">
        <f>IF(ISBLANK($D1296),"",SUMIFS('8. 514 Details Included'!$I:$I,'8. 514 Details Included'!$A:$A,'7. 511_CAR_Student_Counts_Sec'!$A1296,'8. 514 Details Included'!$E:$E,'7. 511_CAR_Student_Counts_Sec'!$D1296,'8. 514 Details Included'!$D:$D,'7. 511_CAR_Student_Counts_Sec'!K$1,'8. 514 Details Included'!$G:$G,'7. 511_CAR_Student_Counts_Sec'!$F1296))</f>
        <v>0</v>
      </c>
      <c r="L1296" s="82">
        <f>IF(ISBLANK($D1296),"",SUMIFS('8. 514 Details Included'!$I:$I,'8. 514 Details Included'!$A:$A,'7. 511_CAR_Student_Counts_Sec'!$A1296,'8. 514 Details Included'!$E:$E,'7. 511_CAR_Student_Counts_Sec'!$D1296,'8. 514 Details Included'!$D:$D,'7. 511_CAR_Student_Counts_Sec'!L$1,'8. 514 Details Included'!$G:$G,'7. 511_CAR_Student_Counts_Sec'!$F1296))</f>
        <v>0</v>
      </c>
      <c r="M1296" s="82">
        <f>IF(ISBLANK($D1296),"",SUMIFS('8. 514 Details Included'!$I:$I,'8. 514 Details Included'!$A:$A,'7. 511_CAR_Student_Counts_Sec'!$A1296,'8. 514 Details Included'!$E:$E,'7. 511_CAR_Student_Counts_Sec'!$D1296,'8. 514 Details Included'!$D:$D,'7. 511_CAR_Student_Counts_Sec'!M$1,'8. 514 Details Included'!$G:$G,'7. 511_CAR_Student_Counts_Sec'!$F1296))</f>
        <v>0</v>
      </c>
      <c r="N1296" s="82">
        <f>IF(ISBLANK($D1296),"",SUMIFS('8. 514 Details Included'!$I:$I,'8. 514 Details Included'!$A:$A,'7. 511_CAR_Student_Counts_Sec'!$A1296,'8. 514 Details Included'!$E:$E,'7. 511_CAR_Student_Counts_Sec'!$D1296,'8. 514 Details Included'!$D:$D,'7. 511_CAR_Student_Counts_Sec'!N$1,'8. 514 Details Included'!$G:$G,'7. 511_CAR_Student_Counts_Sec'!$F1296))</f>
        <v>0</v>
      </c>
      <c r="O1296" s="81">
        <f t="shared" si="60"/>
        <v>22</v>
      </c>
      <c r="P1296" s="81">
        <f t="shared" si="61"/>
        <v>0</v>
      </c>
      <c r="Q1296" s="81" t="str">
        <f t="shared" si="62"/>
        <v>6-8</v>
      </c>
    </row>
    <row r="1297" spans="1:17" ht="15" outlineLevel="4" x14ac:dyDescent="0.2">
      <c r="A1297" s="85">
        <v>235</v>
      </c>
      <c r="B1297" s="86" t="s">
        <v>354</v>
      </c>
      <c r="C1297" s="86" t="s">
        <v>1163</v>
      </c>
      <c r="D1297" s="85">
        <v>392</v>
      </c>
      <c r="E1297" s="86" t="s">
        <v>1552</v>
      </c>
      <c r="F1297" s="85">
        <v>1</v>
      </c>
      <c r="G1297" s="85">
        <v>23</v>
      </c>
      <c r="H1297" s="82">
        <f>IF(ISBLANK($D1297),"",SUMIFS('8. 514 Details Included'!$I:$I,'8. 514 Details Included'!$A:$A,'7. 511_CAR_Student_Counts_Sec'!$A1297,'8. 514 Details Included'!$E:$E,'7. 511_CAR_Student_Counts_Sec'!$D1297,'8. 514 Details Included'!$D:$D,'7. 511_CAR_Student_Counts_Sec'!H$1,'8. 514 Details Included'!$G:$G,'7. 511_CAR_Student_Counts_Sec'!$F1297))</f>
        <v>0</v>
      </c>
      <c r="I1297" s="82">
        <f>IF(ISBLANK($D1297),"",SUMIFS('8. 514 Details Included'!$I:$I,'8. 514 Details Included'!$A:$A,'7. 511_CAR_Student_Counts_Sec'!$A1297,'8. 514 Details Included'!$E:$E,'7. 511_CAR_Student_Counts_Sec'!$D1297,'8. 514 Details Included'!$D:$D,'7. 511_CAR_Student_Counts_Sec'!I$1,'8. 514 Details Included'!$G:$G,'7. 511_CAR_Student_Counts_Sec'!$F1297))</f>
        <v>23</v>
      </c>
      <c r="J1297" s="82">
        <f>IF(ISBLANK($D1297),"",SUMIFS('8. 514 Details Included'!$I:$I,'8. 514 Details Included'!$A:$A,'7. 511_CAR_Student_Counts_Sec'!$A1297,'8. 514 Details Included'!$E:$E,'7. 511_CAR_Student_Counts_Sec'!$D1297,'8. 514 Details Included'!$D:$D,'7. 511_CAR_Student_Counts_Sec'!J$1,'8. 514 Details Included'!$G:$G,'7. 511_CAR_Student_Counts_Sec'!$F1297))</f>
        <v>0</v>
      </c>
      <c r="K1297" s="82">
        <f>IF(ISBLANK($D1297),"",SUMIFS('8. 514 Details Included'!$I:$I,'8. 514 Details Included'!$A:$A,'7. 511_CAR_Student_Counts_Sec'!$A1297,'8. 514 Details Included'!$E:$E,'7. 511_CAR_Student_Counts_Sec'!$D1297,'8. 514 Details Included'!$D:$D,'7. 511_CAR_Student_Counts_Sec'!K$1,'8. 514 Details Included'!$G:$G,'7. 511_CAR_Student_Counts_Sec'!$F1297))</f>
        <v>0</v>
      </c>
      <c r="L1297" s="82">
        <f>IF(ISBLANK($D1297),"",SUMIFS('8. 514 Details Included'!$I:$I,'8. 514 Details Included'!$A:$A,'7. 511_CAR_Student_Counts_Sec'!$A1297,'8. 514 Details Included'!$E:$E,'7. 511_CAR_Student_Counts_Sec'!$D1297,'8. 514 Details Included'!$D:$D,'7. 511_CAR_Student_Counts_Sec'!L$1,'8. 514 Details Included'!$G:$G,'7. 511_CAR_Student_Counts_Sec'!$F1297))</f>
        <v>0</v>
      </c>
      <c r="M1297" s="82">
        <f>IF(ISBLANK($D1297),"",SUMIFS('8. 514 Details Included'!$I:$I,'8. 514 Details Included'!$A:$A,'7. 511_CAR_Student_Counts_Sec'!$A1297,'8. 514 Details Included'!$E:$E,'7. 511_CAR_Student_Counts_Sec'!$D1297,'8. 514 Details Included'!$D:$D,'7. 511_CAR_Student_Counts_Sec'!M$1,'8. 514 Details Included'!$G:$G,'7. 511_CAR_Student_Counts_Sec'!$F1297))</f>
        <v>0</v>
      </c>
      <c r="N1297" s="82">
        <f>IF(ISBLANK($D1297),"",SUMIFS('8. 514 Details Included'!$I:$I,'8. 514 Details Included'!$A:$A,'7. 511_CAR_Student_Counts_Sec'!$A1297,'8. 514 Details Included'!$E:$E,'7. 511_CAR_Student_Counts_Sec'!$D1297,'8. 514 Details Included'!$D:$D,'7. 511_CAR_Student_Counts_Sec'!N$1,'8. 514 Details Included'!$G:$G,'7. 511_CAR_Student_Counts_Sec'!$F1297))</f>
        <v>0</v>
      </c>
      <c r="O1297" s="81">
        <f t="shared" si="60"/>
        <v>23</v>
      </c>
      <c r="P1297" s="81">
        <f t="shared" si="61"/>
        <v>0</v>
      </c>
      <c r="Q1297" s="81" t="str">
        <f t="shared" si="62"/>
        <v>6-8</v>
      </c>
    </row>
    <row r="1298" spans="1:17" ht="15" outlineLevel="4" x14ac:dyDescent="0.2">
      <c r="A1298" s="85">
        <v>235</v>
      </c>
      <c r="B1298" s="86" t="s">
        <v>354</v>
      </c>
      <c r="C1298" s="86" t="s">
        <v>1163</v>
      </c>
      <c r="D1298" s="85">
        <v>392</v>
      </c>
      <c r="E1298" s="86" t="s">
        <v>1552</v>
      </c>
      <c r="F1298" s="85">
        <v>3</v>
      </c>
      <c r="G1298" s="85">
        <v>25</v>
      </c>
      <c r="H1298" s="82">
        <f>IF(ISBLANK($D1298),"",SUMIFS('8. 514 Details Included'!$I:$I,'8. 514 Details Included'!$A:$A,'7. 511_CAR_Student_Counts_Sec'!$A1298,'8. 514 Details Included'!$E:$E,'7. 511_CAR_Student_Counts_Sec'!$D1298,'8. 514 Details Included'!$D:$D,'7. 511_CAR_Student_Counts_Sec'!H$1,'8. 514 Details Included'!$G:$G,'7. 511_CAR_Student_Counts_Sec'!$F1298))</f>
        <v>0</v>
      </c>
      <c r="I1298" s="82">
        <f>IF(ISBLANK($D1298),"",SUMIFS('8. 514 Details Included'!$I:$I,'8. 514 Details Included'!$A:$A,'7. 511_CAR_Student_Counts_Sec'!$A1298,'8. 514 Details Included'!$E:$E,'7. 511_CAR_Student_Counts_Sec'!$D1298,'8. 514 Details Included'!$D:$D,'7. 511_CAR_Student_Counts_Sec'!I$1,'8. 514 Details Included'!$G:$G,'7. 511_CAR_Student_Counts_Sec'!$F1298))</f>
        <v>25</v>
      </c>
      <c r="J1298" s="82">
        <f>IF(ISBLANK($D1298),"",SUMIFS('8. 514 Details Included'!$I:$I,'8. 514 Details Included'!$A:$A,'7. 511_CAR_Student_Counts_Sec'!$A1298,'8. 514 Details Included'!$E:$E,'7. 511_CAR_Student_Counts_Sec'!$D1298,'8. 514 Details Included'!$D:$D,'7. 511_CAR_Student_Counts_Sec'!J$1,'8. 514 Details Included'!$G:$G,'7. 511_CAR_Student_Counts_Sec'!$F1298))</f>
        <v>0</v>
      </c>
      <c r="K1298" s="82">
        <f>IF(ISBLANK($D1298),"",SUMIFS('8. 514 Details Included'!$I:$I,'8. 514 Details Included'!$A:$A,'7. 511_CAR_Student_Counts_Sec'!$A1298,'8. 514 Details Included'!$E:$E,'7. 511_CAR_Student_Counts_Sec'!$D1298,'8. 514 Details Included'!$D:$D,'7. 511_CAR_Student_Counts_Sec'!K$1,'8. 514 Details Included'!$G:$G,'7. 511_CAR_Student_Counts_Sec'!$F1298))</f>
        <v>0</v>
      </c>
      <c r="L1298" s="82">
        <f>IF(ISBLANK($D1298),"",SUMIFS('8. 514 Details Included'!$I:$I,'8. 514 Details Included'!$A:$A,'7. 511_CAR_Student_Counts_Sec'!$A1298,'8. 514 Details Included'!$E:$E,'7. 511_CAR_Student_Counts_Sec'!$D1298,'8. 514 Details Included'!$D:$D,'7. 511_CAR_Student_Counts_Sec'!L$1,'8. 514 Details Included'!$G:$G,'7. 511_CAR_Student_Counts_Sec'!$F1298))</f>
        <v>0</v>
      </c>
      <c r="M1298" s="82">
        <f>IF(ISBLANK($D1298),"",SUMIFS('8. 514 Details Included'!$I:$I,'8. 514 Details Included'!$A:$A,'7. 511_CAR_Student_Counts_Sec'!$A1298,'8. 514 Details Included'!$E:$E,'7. 511_CAR_Student_Counts_Sec'!$D1298,'8. 514 Details Included'!$D:$D,'7. 511_CAR_Student_Counts_Sec'!M$1,'8. 514 Details Included'!$G:$G,'7. 511_CAR_Student_Counts_Sec'!$F1298))</f>
        <v>0</v>
      </c>
      <c r="N1298" s="82">
        <f>IF(ISBLANK($D1298),"",SUMIFS('8. 514 Details Included'!$I:$I,'8. 514 Details Included'!$A:$A,'7. 511_CAR_Student_Counts_Sec'!$A1298,'8. 514 Details Included'!$E:$E,'7. 511_CAR_Student_Counts_Sec'!$D1298,'8. 514 Details Included'!$D:$D,'7. 511_CAR_Student_Counts_Sec'!N$1,'8. 514 Details Included'!$G:$G,'7. 511_CAR_Student_Counts_Sec'!$F1298))</f>
        <v>0</v>
      </c>
      <c r="O1298" s="81">
        <f t="shared" si="60"/>
        <v>25</v>
      </c>
      <c r="P1298" s="81">
        <f t="shared" si="61"/>
        <v>0</v>
      </c>
      <c r="Q1298" s="81" t="str">
        <f t="shared" si="62"/>
        <v>6-8</v>
      </c>
    </row>
    <row r="1299" spans="1:17" ht="15" outlineLevel="4" x14ac:dyDescent="0.2">
      <c r="A1299" s="85">
        <v>235</v>
      </c>
      <c r="B1299" s="86" t="s">
        <v>354</v>
      </c>
      <c r="C1299" s="86" t="s">
        <v>1163</v>
      </c>
      <c r="D1299" s="85">
        <v>351</v>
      </c>
      <c r="E1299" s="86" t="s">
        <v>1551</v>
      </c>
      <c r="F1299" s="85">
        <v>3</v>
      </c>
      <c r="G1299" s="85">
        <v>20</v>
      </c>
      <c r="H1299" s="82">
        <f>IF(ISBLANK($D1299),"",SUMIFS('8. 514 Details Included'!$I:$I,'8. 514 Details Included'!$A:$A,'7. 511_CAR_Student_Counts_Sec'!$A1299,'8. 514 Details Included'!$E:$E,'7. 511_CAR_Student_Counts_Sec'!$D1299,'8. 514 Details Included'!$D:$D,'7. 511_CAR_Student_Counts_Sec'!H$1,'8. 514 Details Included'!$G:$G,'7. 511_CAR_Student_Counts_Sec'!$F1299))</f>
        <v>0</v>
      </c>
      <c r="I1299" s="82">
        <f>IF(ISBLANK($D1299),"",SUMIFS('8. 514 Details Included'!$I:$I,'8. 514 Details Included'!$A:$A,'7. 511_CAR_Student_Counts_Sec'!$A1299,'8. 514 Details Included'!$E:$E,'7. 511_CAR_Student_Counts_Sec'!$D1299,'8. 514 Details Included'!$D:$D,'7. 511_CAR_Student_Counts_Sec'!I$1,'8. 514 Details Included'!$G:$G,'7. 511_CAR_Student_Counts_Sec'!$F1299))</f>
        <v>0</v>
      </c>
      <c r="J1299" s="82">
        <f>IF(ISBLANK($D1299),"",SUMIFS('8. 514 Details Included'!$I:$I,'8. 514 Details Included'!$A:$A,'7. 511_CAR_Student_Counts_Sec'!$A1299,'8. 514 Details Included'!$E:$E,'7. 511_CAR_Student_Counts_Sec'!$D1299,'8. 514 Details Included'!$D:$D,'7. 511_CAR_Student_Counts_Sec'!J$1,'8. 514 Details Included'!$G:$G,'7. 511_CAR_Student_Counts_Sec'!$F1299))</f>
        <v>20</v>
      </c>
      <c r="K1299" s="82">
        <f>IF(ISBLANK($D1299),"",SUMIFS('8. 514 Details Included'!$I:$I,'8. 514 Details Included'!$A:$A,'7. 511_CAR_Student_Counts_Sec'!$A1299,'8. 514 Details Included'!$E:$E,'7. 511_CAR_Student_Counts_Sec'!$D1299,'8. 514 Details Included'!$D:$D,'7. 511_CAR_Student_Counts_Sec'!K$1,'8. 514 Details Included'!$G:$G,'7. 511_CAR_Student_Counts_Sec'!$F1299))</f>
        <v>0</v>
      </c>
      <c r="L1299" s="82">
        <f>IF(ISBLANK($D1299),"",SUMIFS('8. 514 Details Included'!$I:$I,'8. 514 Details Included'!$A:$A,'7. 511_CAR_Student_Counts_Sec'!$A1299,'8. 514 Details Included'!$E:$E,'7. 511_CAR_Student_Counts_Sec'!$D1299,'8. 514 Details Included'!$D:$D,'7. 511_CAR_Student_Counts_Sec'!L$1,'8. 514 Details Included'!$G:$G,'7. 511_CAR_Student_Counts_Sec'!$F1299))</f>
        <v>0</v>
      </c>
      <c r="M1299" s="82">
        <f>IF(ISBLANK($D1299),"",SUMIFS('8. 514 Details Included'!$I:$I,'8. 514 Details Included'!$A:$A,'7. 511_CAR_Student_Counts_Sec'!$A1299,'8. 514 Details Included'!$E:$E,'7. 511_CAR_Student_Counts_Sec'!$D1299,'8. 514 Details Included'!$D:$D,'7. 511_CAR_Student_Counts_Sec'!M$1,'8. 514 Details Included'!$G:$G,'7. 511_CAR_Student_Counts_Sec'!$F1299))</f>
        <v>0</v>
      </c>
      <c r="N1299" s="82">
        <f>IF(ISBLANK($D1299),"",SUMIFS('8. 514 Details Included'!$I:$I,'8. 514 Details Included'!$A:$A,'7. 511_CAR_Student_Counts_Sec'!$A1299,'8. 514 Details Included'!$E:$E,'7. 511_CAR_Student_Counts_Sec'!$D1299,'8. 514 Details Included'!$D:$D,'7. 511_CAR_Student_Counts_Sec'!N$1,'8. 514 Details Included'!$G:$G,'7. 511_CAR_Student_Counts_Sec'!$F1299))</f>
        <v>0</v>
      </c>
      <c r="O1299" s="81">
        <f t="shared" si="60"/>
        <v>20</v>
      </c>
      <c r="P1299" s="81">
        <f t="shared" si="61"/>
        <v>0</v>
      </c>
      <c r="Q1299" s="81" t="str">
        <f t="shared" si="62"/>
        <v>6-8</v>
      </c>
    </row>
    <row r="1300" spans="1:17" ht="15" outlineLevel="4" x14ac:dyDescent="0.2">
      <c r="A1300" s="85">
        <v>235</v>
      </c>
      <c r="B1300" s="86" t="s">
        <v>354</v>
      </c>
      <c r="C1300" s="86" t="s">
        <v>1163</v>
      </c>
      <c r="D1300" s="85">
        <v>351</v>
      </c>
      <c r="E1300" s="86" t="s">
        <v>1551</v>
      </c>
      <c r="F1300" s="85">
        <v>6</v>
      </c>
      <c r="G1300" s="85">
        <v>26</v>
      </c>
      <c r="H1300" s="82">
        <f>IF(ISBLANK($D1300),"",SUMIFS('8. 514 Details Included'!$I:$I,'8. 514 Details Included'!$A:$A,'7. 511_CAR_Student_Counts_Sec'!$A1300,'8. 514 Details Included'!$E:$E,'7. 511_CAR_Student_Counts_Sec'!$D1300,'8. 514 Details Included'!$D:$D,'7. 511_CAR_Student_Counts_Sec'!H$1,'8. 514 Details Included'!$G:$G,'7. 511_CAR_Student_Counts_Sec'!$F1300))</f>
        <v>0</v>
      </c>
      <c r="I1300" s="82">
        <f>IF(ISBLANK($D1300),"",SUMIFS('8. 514 Details Included'!$I:$I,'8. 514 Details Included'!$A:$A,'7. 511_CAR_Student_Counts_Sec'!$A1300,'8. 514 Details Included'!$E:$E,'7. 511_CAR_Student_Counts_Sec'!$D1300,'8. 514 Details Included'!$D:$D,'7. 511_CAR_Student_Counts_Sec'!I$1,'8. 514 Details Included'!$G:$G,'7. 511_CAR_Student_Counts_Sec'!$F1300))</f>
        <v>0</v>
      </c>
      <c r="J1300" s="82">
        <f>IF(ISBLANK($D1300),"",SUMIFS('8. 514 Details Included'!$I:$I,'8. 514 Details Included'!$A:$A,'7. 511_CAR_Student_Counts_Sec'!$A1300,'8. 514 Details Included'!$E:$E,'7. 511_CAR_Student_Counts_Sec'!$D1300,'8. 514 Details Included'!$D:$D,'7. 511_CAR_Student_Counts_Sec'!J$1,'8. 514 Details Included'!$G:$G,'7. 511_CAR_Student_Counts_Sec'!$F1300))</f>
        <v>26</v>
      </c>
      <c r="K1300" s="82">
        <f>IF(ISBLANK($D1300),"",SUMIFS('8. 514 Details Included'!$I:$I,'8. 514 Details Included'!$A:$A,'7. 511_CAR_Student_Counts_Sec'!$A1300,'8. 514 Details Included'!$E:$E,'7. 511_CAR_Student_Counts_Sec'!$D1300,'8. 514 Details Included'!$D:$D,'7. 511_CAR_Student_Counts_Sec'!K$1,'8. 514 Details Included'!$G:$G,'7. 511_CAR_Student_Counts_Sec'!$F1300))</f>
        <v>0</v>
      </c>
      <c r="L1300" s="82">
        <f>IF(ISBLANK($D1300),"",SUMIFS('8. 514 Details Included'!$I:$I,'8. 514 Details Included'!$A:$A,'7. 511_CAR_Student_Counts_Sec'!$A1300,'8. 514 Details Included'!$E:$E,'7. 511_CAR_Student_Counts_Sec'!$D1300,'8. 514 Details Included'!$D:$D,'7. 511_CAR_Student_Counts_Sec'!L$1,'8. 514 Details Included'!$G:$G,'7. 511_CAR_Student_Counts_Sec'!$F1300))</f>
        <v>0</v>
      </c>
      <c r="M1300" s="82">
        <f>IF(ISBLANK($D1300),"",SUMIFS('8. 514 Details Included'!$I:$I,'8. 514 Details Included'!$A:$A,'7. 511_CAR_Student_Counts_Sec'!$A1300,'8. 514 Details Included'!$E:$E,'7. 511_CAR_Student_Counts_Sec'!$D1300,'8. 514 Details Included'!$D:$D,'7. 511_CAR_Student_Counts_Sec'!M$1,'8. 514 Details Included'!$G:$G,'7. 511_CAR_Student_Counts_Sec'!$F1300))</f>
        <v>0</v>
      </c>
      <c r="N1300" s="82">
        <f>IF(ISBLANK($D1300),"",SUMIFS('8. 514 Details Included'!$I:$I,'8. 514 Details Included'!$A:$A,'7. 511_CAR_Student_Counts_Sec'!$A1300,'8. 514 Details Included'!$E:$E,'7. 511_CAR_Student_Counts_Sec'!$D1300,'8. 514 Details Included'!$D:$D,'7. 511_CAR_Student_Counts_Sec'!N$1,'8. 514 Details Included'!$G:$G,'7. 511_CAR_Student_Counts_Sec'!$F1300))</f>
        <v>0</v>
      </c>
      <c r="O1300" s="81">
        <f t="shared" si="60"/>
        <v>26</v>
      </c>
      <c r="P1300" s="81">
        <f t="shared" si="61"/>
        <v>0</v>
      </c>
      <c r="Q1300" s="81" t="str">
        <f t="shared" si="62"/>
        <v>6-8</v>
      </c>
    </row>
    <row r="1301" spans="1:17" ht="15" outlineLevel="3" x14ac:dyDescent="0.2">
      <c r="A1301" s="85"/>
      <c r="B1301" s="86"/>
      <c r="C1301" s="88" t="s">
        <v>1161</v>
      </c>
      <c r="D1301" s="85"/>
      <c r="E1301" s="86"/>
      <c r="F1301" s="85"/>
      <c r="G1301" s="85">
        <f>SUBTOTAL(1,G1295:G1300)</f>
        <v>22.5</v>
      </c>
      <c r="H1301" s="82" t="str">
        <f>IF(ISBLANK($D1301),"",SUMIFS('8. 514 Details Included'!$I:$I,'8. 514 Details Included'!$A:$A,'7. 511_CAR_Student_Counts_Sec'!$A1301,'8. 514 Details Included'!$E:$E,'7. 511_CAR_Student_Counts_Sec'!$D1301,'8. 514 Details Included'!$D:$D,'7. 511_CAR_Student_Counts_Sec'!H$1,'8. 514 Details Included'!$G:$G,'7. 511_CAR_Student_Counts_Sec'!$F1301))</f>
        <v/>
      </c>
      <c r="I1301" s="82" t="str">
        <f>IF(ISBLANK($D1301),"",SUMIFS('8. 514 Details Included'!$I:$I,'8. 514 Details Included'!$A:$A,'7. 511_CAR_Student_Counts_Sec'!$A1301,'8. 514 Details Included'!$E:$E,'7. 511_CAR_Student_Counts_Sec'!$D1301,'8. 514 Details Included'!$D:$D,'7. 511_CAR_Student_Counts_Sec'!I$1,'8. 514 Details Included'!$G:$G,'7. 511_CAR_Student_Counts_Sec'!$F1301))</f>
        <v/>
      </c>
      <c r="J1301" s="82" t="str">
        <f>IF(ISBLANK($D1301),"",SUMIFS('8. 514 Details Included'!$I:$I,'8. 514 Details Included'!$A:$A,'7. 511_CAR_Student_Counts_Sec'!$A1301,'8. 514 Details Included'!$E:$E,'7. 511_CAR_Student_Counts_Sec'!$D1301,'8. 514 Details Included'!$D:$D,'7. 511_CAR_Student_Counts_Sec'!J$1,'8. 514 Details Included'!$G:$G,'7. 511_CAR_Student_Counts_Sec'!$F1301))</f>
        <v/>
      </c>
      <c r="K1301" s="82" t="str">
        <f>IF(ISBLANK($D1301),"",SUMIFS('8. 514 Details Included'!$I:$I,'8. 514 Details Included'!$A:$A,'7. 511_CAR_Student_Counts_Sec'!$A1301,'8. 514 Details Included'!$E:$E,'7. 511_CAR_Student_Counts_Sec'!$D1301,'8. 514 Details Included'!$D:$D,'7. 511_CAR_Student_Counts_Sec'!K$1,'8. 514 Details Included'!$G:$G,'7. 511_CAR_Student_Counts_Sec'!$F1301))</f>
        <v/>
      </c>
      <c r="L1301" s="82" t="str">
        <f>IF(ISBLANK($D1301),"",SUMIFS('8. 514 Details Included'!$I:$I,'8. 514 Details Included'!$A:$A,'7. 511_CAR_Student_Counts_Sec'!$A1301,'8. 514 Details Included'!$E:$E,'7. 511_CAR_Student_Counts_Sec'!$D1301,'8. 514 Details Included'!$D:$D,'7. 511_CAR_Student_Counts_Sec'!L$1,'8. 514 Details Included'!$G:$G,'7. 511_CAR_Student_Counts_Sec'!$F1301))</f>
        <v/>
      </c>
      <c r="M1301" s="82" t="str">
        <f>IF(ISBLANK($D1301),"",SUMIFS('8. 514 Details Included'!$I:$I,'8. 514 Details Included'!$A:$A,'7. 511_CAR_Student_Counts_Sec'!$A1301,'8. 514 Details Included'!$E:$E,'7. 511_CAR_Student_Counts_Sec'!$D1301,'8. 514 Details Included'!$D:$D,'7. 511_CAR_Student_Counts_Sec'!M$1,'8. 514 Details Included'!$G:$G,'7. 511_CAR_Student_Counts_Sec'!$F1301))</f>
        <v/>
      </c>
      <c r="N1301" s="82" t="str">
        <f>IF(ISBLANK($D1301),"",SUMIFS('8. 514 Details Included'!$I:$I,'8. 514 Details Included'!$A:$A,'7. 511_CAR_Student_Counts_Sec'!$A1301,'8. 514 Details Included'!$E:$E,'7. 511_CAR_Student_Counts_Sec'!$D1301,'8. 514 Details Included'!$D:$D,'7. 511_CAR_Student_Counts_Sec'!N$1,'8. 514 Details Included'!$G:$G,'7. 511_CAR_Student_Counts_Sec'!$F1301))</f>
        <v/>
      </c>
      <c r="O1301" s="81" t="str">
        <f t="shared" si="60"/>
        <v/>
      </c>
      <c r="P1301" s="81" t="str">
        <f t="shared" si="61"/>
        <v/>
      </c>
      <c r="Q1301" s="81" t="str">
        <f t="shared" si="62"/>
        <v/>
      </c>
    </row>
    <row r="1302" spans="1:17" ht="15" outlineLevel="2" x14ac:dyDescent="0.2">
      <c r="A1302" s="87" t="s">
        <v>414</v>
      </c>
      <c r="B1302" s="86"/>
      <c r="C1302" s="86"/>
      <c r="D1302" s="85"/>
      <c r="E1302" s="86"/>
      <c r="F1302" s="85"/>
      <c r="G1302" s="85">
        <f>SUBTOTAL(1,G1268:G1300)</f>
        <v>21.333333333333332</v>
      </c>
      <c r="H1302" s="82" t="str">
        <f>IF(ISBLANK($D1302),"",SUMIFS('8. 514 Details Included'!$I:$I,'8. 514 Details Included'!$A:$A,'7. 511_CAR_Student_Counts_Sec'!$A1302,'8. 514 Details Included'!$E:$E,'7. 511_CAR_Student_Counts_Sec'!$D1302,'8. 514 Details Included'!$D:$D,'7. 511_CAR_Student_Counts_Sec'!H$1,'8. 514 Details Included'!$G:$G,'7. 511_CAR_Student_Counts_Sec'!$F1302))</f>
        <v/>
      </c>
      <c r="I1302" s="82" t="str">
        <f>IF(ISBLANK($D1302),"",SUMIFS('8. 514 Details Included'!$I:$I,'8. 514 Details Included'!$A:$A,'7. 511_CAR_Student_Counts_Sec'!$A1302,'8. 514 Details Included'!$E:$E,'7. 511_CAR_Student_Counts_Sec'!$D1302,'8. 514 Details Included'!$D:$D,'7. 511_CAR_Student_Counts_Sec'!I$1,'8. 514 Details Included'!$G:$G,'7. 511_CAR_Student_Counts_Sec'!$F1302))</f>
        <v/>
      </c>
      <c r="J1302" s="82" t="str">
        <f>IF(ISBLANK($D1302),"",SUMIFS('8. 514 Details Included'!$I:$I,'8. 514 Details Included'!$A:$A,'7. 511_CAR_Student_Counts_Sec'!$A1302,'8. 514 Details Included'!$E:$E,'7. 511_CAR_Student_Counts_Sec'!$D1302,'8. 514 Details Included'!$D:$D,'7. 511_CAR_Student_Counts_Sec'!J$1,'8. 514 Details Included'!$G:$G,'7. 511_CAR_Student_Counts_Sec'!$F1302))</f>
        <v/>
      </c>
      <c r="K1302" s="82" t="str">
        <f>IF(ISBLANK($D1302),"",SUMIFS('8. 514 Details Included'!$I:$I,'8. 514 Details Included'!$A:$A,'7. 511_CAR_Student_Counts_Sec'!$A1302,'8. 514 Details Included'!$E:$E,'7. 511_CAR_Student_Counts_Sec'!$D1302,'8. 514 Details Included'!$D:$D,'7. 511_CAR_Student_Counts_Sec'!K$1,'8. 514 Details Included'!$G:$G,'7. 511_CAR_Student_Counts_Sec'!$F1302))</f>
        <v/>
      </c>
      <c r="L1302" s="82" t="str">
        <f>IF(ISBLANK($D1302),"",SUMIFS('8. 514 Details Included'!$I:$I,'8. 514 Details Included'!$A:$A,'7. 511_CAR_Student_Counts_Sec'!$A1302,'8. 514 Details Included'!$E:$E,'7. 511_CAR_Student_Counts_Sec'!$D1302,'8. 514 Details Included'!$D:$D,'7. 511_CAR_Student_Counts_Sec'!L$1,'8. 514 Details Included'!$G:$G,'7. 511_CAR_Student_Counts_Sec'!$F1302))</f>
        <v/>
      </c>
      <c r="M1302" s="82" t="str">
        <f>IF(ISBLANK($D1302),"",SUMIFS('8. 514 Details Included'!$I:$I,'8. 514 Details Included'!$A:$A,'7. 511_CAR_Student_Counts_Sec'!$A1302,'8. 514 Details Included'!$E:$E,'7. 511_CAR_Student_Counts_Sec'!$D1302,'8. 514 Details Included'!$D:$D,'7. 511_CAR_Student_Counts_Sec'!M$1,'8. 514 Details Included'!$G:$G,'7. 511_CAR_Student_Counts_Sec'!$F1302))</f>
        <v/>
      </c>
      <c r="N1302" s="82" t="str">
        <f>IF(ISBLANK($D1302),"",SUMIFS('8. 514 Details Included'!$I:$I,'8. 514 Details Included'!$A:$A,'7. 511_CAR_Student_Counts_Sec'!$A1302,'8. 514 Details Included'!$E:$E,'7. 511_CAR_Student_Counts_Sec'!$D1302,'8. 514 Details Included'!$D:$D,'7. 511_CAR_Student_Counts_Sec'!N$1,'8. 514 Details Included'!$G:$G,'7. 511_CAR_Student_Counts_Sec'!$F1302))</f>
        <v/>
      </c>
      <c r="O1302" s="81" t="str">
        <f t="shared" si="60"/>
        <v/>
      </c>
      <c r="P1302" s="81" t="str">
        <f t="shared" si="61"/>
        <v/>
      </c>
      <c r="Q1302" s="81" t="str">
        <f t="shared" si="62"/>
        <v/>
      </c>
    </row>
    <row r="1303" spans="1:17" ht="15" outlineLevel="4" x14ac:dyDescent="0.2">
      <c r="A1303" s="85">
        <v>236</v>
      </c>
      <c r="B1303" s="86" t="s">
        <v>1114</v>
      </c>
      <c r="C1303" s="86" t="s">
        <v>1172</v>
      </c>
      <c r="D1303" s="85">
        <v>168</v>
      </c>
      <c r="E1303" s="86" t="s">
        <v>1550</v>
      </c>
      <c r="F1303" s="85">
        <v>1</v>
      </c>
      <c r="G1303" s="85">
        <v>25</v>
      </c>
      <c r="H1303" s="82">
        <f>IF(ISBLANK($D1303),"",SUMIFS('8. 514 Details Included'!$I:$I,'8. 514 Details Included'!$A:$A,'7. 511_CAR_Student_Counts_Sec'!$A1303,'8. 514 Details Included'!$E:$E,'7. 511_CAR_Student_Counts_Sec'!$D1303,'8. 514 Details Included'!$D:$D,'7. 511_CAR_Student_Counts_Sec'!H$1,'8. 514 Details Included'!$G:$G,'7. 511_CAR_Student_Counts_Sec'!$F1303))</f>
        <v>0</v>
      </c>
      <c r="I1303" s="82">
        <f>IF(ISBLANK($D1303),"",SUMIFS('8. 514 Details Included'!$I:$I,'8. 514 Details Included'!$A:$A,'7. 511_CAR_Student_Counts_Sec'!$A1303,'8. 514 Details Included'!$E:$E,'7. 511_CAR_Student_Counts_Sec'!$D1303,'8. 514 Details Included'!$D:$D,'7. 511_CAR_Student_Counts_Sec'!I$1,'8. 514 Details Included'!$G:$G,'7. 511_CAR_Student_Counts_Sec'!$F1303))</f>
        <v>0</v>
      </c>
      <c r="J1303" s="82">
        <f>IF(ISBLANK($D1303),"",SUMIFS('8. 514 Details Included'!$I:$I,'8. 514 Details Included'!$A:$A,'7. 511_CAR_Student_Counts_Sec'!$A1303,'8. 514 Details Included'!$E:$E,'7. 511_CAR_Student_Counts_Sec'!$D1303,'8. 514 Details Included'!$D:$D,'7. 511_CAR_Student_Counts_Sec'!J$1,'8. 514 Details Included'!$G:$G,'7. 511_CAR_Student_Counts_Sec'!$F1303))</f>
        <v>25</v>
      </c>
      <c r="K1303" s="82">
        <f>IF(ISBLANK($D1303),"",SUMIFS('8. 514 Details Included'!$I:$I,'8. 514 Details Included'!$A:$A,'7. 511_CAR_Student_Counts_Sec'!$A1303,'8. 514 Details Included'!$E:$E,'7. 511_CAR_Student_Counts_Sec'!$D1303,'8. 514 Details Included'!$D:$D,'7. 511_CAR_Student_Counts_Sec'!K$1,'8. 514 Details Included'!$G:$G,'7. 511_CAR_Student_Counts_Sec'!$F1303))</f>
        <v>0</v>
      </c>
      <c r="L1303" s="82">
        <f>IF(ISBLANK($D1303),"",SUMIFS('8. 514 Details Included'!$I:$I,'8. 514 Details Included'!$A:$A,'7. 511_CAR_Student_Counts_Sec'!$A1303,'8. 514 Details Included'!$E:$E,'7. 511_CAR_Student_Counts_Sec'!$D1303,'8. 514 Details Included'!$D:$D,'7. 511_CAR_Student_Counts_Sec'!L$1,'8. 514 Details Included'!$G:$G,'7. 511_CAR_Student_Counts_Sec'!$F1303))</f>
        <v>0</v>
      </c>
      <c r="M1303" s="82">
        <f>IF(ISBLANK($D1303),"",SUMIFS('8. 514 Details Included'!$I:$I,'8. 514 Details Included'!$A:$A,'7. 511_CAR_Student_Counts_Sec'!$A1303,'8. 514 Details Included'!$E:$E,'7. 511_CAR_Student_Counts_Sec'!$D1303,'8. 514 Details Included'!$D:$D,'7. 511_CAR_Student_Counts_Sec'!M$1,'8. 514 Details Included'!$G:$G,'7. 511_CAR_Student_Counts_Sec'!$F1303))</f>
        <v>0</v>
      </c>
      <c r="N1303" s="82">
        <f>IF(ISBLANK($D1303),"",SUMIFS('8. 514 Details Included'!$I:$I,'8. 514 Details Included'!$A:$A,'7. 511_CAR_Student_Counts_Sec'!$A1303,'8. 514 Details Included'!$E:$E,'7. 511_CAR_Student_Counts_Sec'!$D1303,'8. 514 Details Included'!$D:$D,'7. 511_CAR_Student_Counts_Sec'!N$1,'8. 514 Details Included'!$G:$G,'7. 511_CAR_Student_Counts_Sec'!$F1303))</f>
        <v>0</v>
      </c>
      <c r="O1303" s="81">
        <f t="shared" si="60"/>
        <v>25</v>
      </c>
      <c r="P1303" s="81">
        <f t="shared" si="61"/>
        <v>0</v>
      </c>
      <c r="Q1303" s="81" t="str">
        <f t="shared" si="62"/>
        <v>6-8</v>
      </c>
    </row>
    <row r="1304" spans="1:17" ht="15" outlineLevel="4" x14ac:dyDescent="0.2">
      <c r="A1304" s="85">
        <v>236</v>
      </c>
      <c r="B1304" s="86" t="s">
        <v>1114</v>
      </c>
      <c r="C1304" s="86" t="s">
        <v>1172</v>
      </c>
      <c r="D1304" s="85">
        <v>168</v>
      </c>
      <c r="E1304" s="86" t="s">
        <v>1550</v>
      </c>
      <c r="F1304" s="85">
        <v>2</v>
      </c>
      <c r="G1304" s="85">
        <v>23</v>
      </c>
      <c r="H1304" s="82">
        <f>IF(ISBLANK($D1304),"",SUMIFS('8. 514 Details Included'!$I:$I,'8. 514 Details Included'!$A:$A,'7. 511_CAR_Student_Counts_Sec'!$A1304,'8. 514 Details Included'!$E:$E,'7. 511_CAR_Student_Counts_Sec'!$D1304,'8. 514 Details Included'!$D:$D,'7. 511_CAR_Student_Counts_Sec'!H$1,'8. 514 Details Included'!$G:$G,'7. 511_CAR_Student_Counts_Sec'!$F1304))</f>
        <v>0</v>
      </c>
      <c r="I1304" s="82">
        <f>IF(ISBLANK($D1304),"",SUMIFS('8. 514 Details Included'!$I:$I,'8. 514 Details Included'!$A:$A,'7. 511_CAR_Student_Counts_Sec'!$A1304,'8. 514 Details Included'!$E:$E,'7. 511_CAR_Student_Counts_Sec'!$D1304,'8. 514 Details Included'!$D:$D,'7. 511_CAR_Student_Counts_Sec'!I$1,'8. 514 Details Included'!$G:$G,'7. 511_CAR_Student_Counts_Sec'!$F1304))</f>
        <v>0</v>
      </c>
      <c r="J1304" s="82">
        <f>IF(ISBLANK($D1304),"",SUMIFS('8. 514 Details Included'!$I:$I,'8. 514 Details Included'!$A:$A,'7. 511_CAR_Student_Counts_Sec'!$A1304,'8. 514 Details Included'!$E:$E,'7. 511_CAR_Student_Counts_Sec'!$D1304,'8. 514 Details Included'!$D:$D,'7. 511_CAR_Student_Counts_Sec'!J$1,'8. 514 Details Included'!$G:$G,'7. 511_CAR_Student_Counts_Sec'!$F1304))</f>
        <v>23</v>
      </c>
      <c r="K1304" s="82">
        <f>IF(ISBLANK($D1304),"",SUMIFS('8. 514 Details Included'!$I:$I,'8. 514 Details Included'!$A:$A,'7. 511_CAR_Student_Counts_Sec'!$A1304,'8. 514 Details Included'!$E:$E,'7. 511_CAR_Student_Counts_Sec'!$D1304,'8. 514 Details Included'!$D:$D,'7. 511_CAR_Student_Counts_Sec'!K$1,'8. 514 Details Included'!$G:$G,'7. 511_CAR_Student_Counts_Sec'!$F1304))</f>
        <v>0</v>
      </c>
      <c r="L1304" s="82">
        <f>IF(ISBLANK($D1304),"",SUMIFS('8. 514 Details Included'!$I:$I,'8. 514 Details Included'!$A:$A,'7. 511_CAR_Student_Counts_Sec'!$A1304,'8. 514 Details Included'!$E:$E,'7. 511_CAR_Student_Counts_Sec'!$D1304,'8. 514 Details Included'!$D:$D,'7. 511_CAR_Student_Counts_Sec'!L$1,'8. 514 Details Included'!$G:$G,'7. 511_CAR_Student_Counts_Sec'!$F1304))</f>
        <v>0</v>
      </c>
      <c r="M1304" s="82">
        <f>IF(ISBLANK($D1304),"",SUMIFS('8. 514 Details Included'!$I:$I,'8. 514 Details Included'!$A:$A,'7. 511_CAR_Student_Counts_Sec'!$A1304,'8. 514 Details Included'!$E:$E,'7. 511_CAR_Student_Counts_Sec'!$D1304,'8. 514 Details Included'!$D:$D,'7. 511_CAR_Student_Counts_Sec'!M$1,'8. 514 Details Included'!$G:$G,'7. 511_CAR_Student_Counts_Sec'!$F1304))</f>
        <v>0</v>
      </c>
      <c r="N1304" s="82">
        <f>IF(ISBLANK($D1304),"",SUMIFS('8. 514 Details Included'!$I:$I,'8. 514 Details Included'!$A:$A,'7. 511_CAR_Student_Counts_Sec'!$A1304,'8. 514 Details Included'!$E:$E,'7. 511_CAR_Student_Counts_Sec'!$D1304,'8. 514 Details Included'!$D:$D,'7. 511_CAR_Student_Counts_Sec'!N$1,'8. 514 Details Included'!$G:$G,'7. 511_CAR_Student_Counts_Sec'!$F1304))</f>
        <v>0</v>
      </c>
      <c r="O1304" s="81">
        <f t="shared" si="60"/>
        <v>23</v>
      </c>
      <c r="P1304" s="81">
        <f t="shared" si="61"/>
        <v>0</v>
      </c>
      <c r="Q1304" s="81" t="str">
        <f t="shared" si="62"/>
        <v>6-8</v>
      </c>
    </row>
    <row r="1305" spans="1:17" ht="15" outlineLevel="4" x14ac:dyDescent="0.2">
      <c r="A1305" s="85">
        <v>236</v>
      </c>
      <c r="B1305" s="86" t="s">
        <v>1114</v>
      </c>
      <c r="C1305" s="86" t="s">
        <v>1172</v>
      </c>
      <c r="D1305" s="85">
        <v>168</v>
      </c>
      <c r="E1305" s="86" t="s">
        <v>1550</v>
      </c>
      <c r="F1305" s="85">
        <v>3</v>
      </c>
      <c r="G1305" s="85">
        <v>31</v>
      </c>
      <c r="H1305" s="82">
        <f>IF(ISBLANK($D1305),"",SUMIFS('8. 514 Details Included'!$I:$I,'8. 514 Details Included'!$A:$A,'7. 511_CAR_Student_Counts_Sec'!$A1305,'8. 514 Details Included'!$E:$E,'7. 511_CAR_Student_Counts_Sec'!$D1305,'8. 514 Details Included'!$D:$D,'7. 511_CAR_Student_Counts_Sec'!H$1,'8. 514 Details Included'!$G:$G,'7. 511_CAR_Student_Counts_Sec'!$F1305))</f>
        <v>0</v>
      </c>
      <c r="I1305" s="82">
        <f>IF(ISBLANK($D1305),"",SUMIFS('8. 514 Details Included'!$I:$I,'8. 514 Details Included'!$A:$A,'7. 511_CAR_Student_Counts_Sec'!$A1305,'8. 514 Details Included'!$E:$E,'7. 511_CAR_Student_Counts_Sec'!$D1305,'8. 514 Details Included'!$D:$D,'7. 511_CAR_Student_Counts_Sec'!I$1,'8. 514 Details Included'!$G:$G,'7. 511_CAR_Student_Counts_Sec'!$F1305))</f>
        <v>0</v>
      </c>
      <c r="J1305" s="82">
        <f>IF(ISBLANK($D1305),"",SUMIFS('8. 514 Details Included'!$I:$I,'8. 514 Details Included'!$A:$A,'7. 511_CAR_Student_Counts_Sec'!$A1305,'8. 514 Details Included'!$E:$E,'7. 511_CAR_Student_Counts_Sec'!$D1305,'8. 514 Details Included'!$D:$D,'7. 511_CAR_Student_Counts_Sec'!J$1,'8. 514 Details Included'!$G:$G,'7. 511_CAR_Student_Counts_Sec'!$F1305))</f>
        <v>31</v>
      </c>
      <c r="K1305" s="82">
        <f>IF(ISBLANK($D1305),"",SUMIFS('8. 514 Details Included'!$I:$I,'8. 514 Details Included'!$A:$A,'7. 511_CAR_Student_Counts_Sec'!$A1305,'8. 514 Details Included'!$E:$E,'7. 511_CAR_Student_Counts_Sec'!$D1305,'8. 514 Details Included'!$D:$D,'7. 511_CAR_Student_Counts_Sec'!K$1,'8. 514 Details Included'!$G:$G,'7. 511_CAR_Student_Counts_Sec'!$F1305))</f>
        <v>0</v>
      </c>
      <c r="L1305" s="82">
        <f>IF(ISBLANK($D1305),"",SUMIFS('8. 514 Details Included'!$I:$I,'8. 514 Details Included'!$A:$A,'7. 511_CAR_Student_Counts_Sec'!$A1305,'8. 514 Details Included'!$E:$E,'7. 511_CAR_Student_Counts_Sec'!$D1305,'8. 514 Details Included'!$D:$D,'7. 511_CAR_Student_Counts_Sec'!L$1,'8. 514 Details Included'!$G:$G,'7. 511_CAR_Student_Counts_Sec'!$F1305))</f>
        <v>0</v>
      </c>
      <c r="M1305" s="82">
        <f>IF(ISBLANK($D1305),"",SUMIFS('8. 514 Details Included'!$I:$I,'8. 514 Details Included'!$A:$A,'7. 511_CAR_Student_Counts_Sec'!$A1305,'8. 514 Details Included'!$E:$E,'7. 511_CAR_Student_Counts_Sec'!$D1305,'8. 514 Details Included'!$D:$D,'7. 511_CAR_Student_Counts_Sec'!M$1,'8. 514 Details Included'!$G:$G,'7. 511_CAR_Student_Counts_Sec'!$F1305))</f>
        <v>0</v>
      </c>
      <c r="N1305" s="82">
        <f>IF(ISBLANK($D1305),"",SUMIFS('8. 514 Details Included'!$I:$I,'8. 514 Details Included'!$A:$A,'7. 511_CAR_Student_Counts_Sec'!$A1305,'8. 514 Details Included'!$E:$E,'7. 511_CAR_Student_Counts_Sec'!$D1305,'8. 514 Details Included'!$D:$D,'7. 511_CAR_Student_Counts_Sec'!N$1,'8. 514 Details Included'!$G:$G,'7. 511_CAR_Student_Counts_Sec'!$F1305))</f>
        <v>0</v>
      </c>
      <c r="O1305" s="81">
        <f t="shared" si="60"/>
        <v>31</v>
      </c>
      <c r="P1305" s="81">
        <f t="shared" si="61"/>
        <v>0</v>
      </c>
      <c r="Q1305" s="81" t="str">
        <f t="shared" si="62"/>
        <v>6-8</v>
      </c>
    </row>
    <row r="1306" spans="1:17" ht="15" outlineLevel="4" x14ac:dyDescent="0.2">
      <c r="A1306" s="85">
        <v>236</v>
      </c>
      <c r="B1306" s="86" t="s">
        <v>1114</v>
      </c>
      <c r="C1306" s="86" t="s">
        <v>1172</v>
      </c>
      <c r="D1306" s="85">
        <v>168</v>
      </c>
      <c r="E1306" s="86" t="s">
        <v>1550</v>
      </c>
      <c r="F1306" s="85">
        <v>5</v>
      </c>
      <c r="G1306" s="85">
        <v>30</v>
      </c>
      <c r="H1306" s="82">
        <f>IF(ISBLANK($D1306),"",SUMIFS('8. 514 Details Included'!$I:$I,'8. 514 Details Included'!$A:$A,'7. 511_CAR_Student_Counts_Sec'!$A1306,'8. 514 Details Included'!$E:$E,'7. 511_CAR_Student_Counts_Sec'!$D1306,'8. 514 Details Included'!$D:$D,'7. 511_CAR_Student_Counts_Sec'!H$1,'8. 514 Details Included'!$G:$G,'7. 511_CAR_Student_Counts_Sec'!$F1306))</f>
        <v>0</v>
      </c>
      <c r="I1306" s="82">
        <f>IF(ISBLANK($D1306),"",SUMIFS('8. 514 Details Included'!$I:$I,'8. 514 Details Included'!$A:$A,'7. 511_CAR_Student_Counts_Sec'!$A1306,'8. 514 Details Included'!$E:$E,'7. 511_CAR_Student_Counts_Sec'!$D1306,'8. 514 Details Included'!$D:$D,'7. 511_CAR_Student_Counts_Sec'!I$1,'8. 514 Details Included'!$G:$G,'7. 511_CAR_Student_Counts_Sec'!$F1306))</f>
        <v>0</v>
      </c>
      <c r="J1306" s="82">
        <f>IF(ISBLANK($D1306),"",SUMIFS('8. 514 Details Included'!$I:$I,'8. 514 Details Included'!$A:$A,'7. 511_CAR_Student_Counts_Sec'!$A1306,'8. 514 Details Included'!$E:$E,'7. 511_CAR_Student_Counts_Sec'!$D1306,'8. 514 Details Included'!$D:$D,'7. 511_CAR_Student_Counts_Sec'!J$1,'8. 514 Details Included'!$G:$G,'7. 511_CAR_Student_Counts_Sec'!$F1306))</f>
        <v>30</v>
      </c>
      <c r="K1306" s="82">
        <f>IF(ISBLANK($D1306),"",SUMIFS('8. 514 Details Included'!$I:$I,'8. 514 Details Included'!$A:$A,'7. 511_CAR_Student_Counts_Sec'!$A1306,'8. 514 Details Included'!$E:$E,'7. 511_CAR_Student_Counts_Sec'!$D1306,'8. 514 Details Included'!$D:$D,'7. 511_CAR_Student_Counts_Sec'!K$1,'8. 514 Details Included'!$G:$G,'7. 511_CAR_Student_Counts_Sec'!$F1306))</f>
        <v>0</v>
      </c>
      <c r="L1306" s="82">
        <f>IF(ISBLANK($D1306),"",SUMIFS('8. 514 Details Included'!$I:$I,'8. 514 Details Included'!$A:$A,'7. 511_CAR_Student_Counts_Sec'!$A1306,'8. 514 Details Included'!$E:$E,'7. 511_CAR_Student_Counts_Sec'!$D1306,'8. 514 Details Included'!$D:$D,'7. 511_CAR_Student_Counts_Sec'!L$1,'8. 514 Details Included'!$G:$G,'7. 511_CAR_Student_Counts_Sec'!$F1306))</f>
        <v>0</v>
      </c>
      <c r="M1306" s="82">
        <f>IF(ISBLANK($D1306),"",SUMIFS('8. 514 Details Included'!$I:$I,'8. 514 Details Included'!$A:$A,'7. 511_CAR_Student_Counts_Sec'!$A1306,'8. 514 Details Included'!$E:$E,'7. 511_CAR_Student_Counts_Sec'!$D1306,'8. 514 Details Included'!$D:$D,'7. 511_CAR_Student_Counts_Sec'!M$1,'8. 514 Details Included'!$G:$G,'7. 511_CAR_Student_Counts_Sec'!$F1306))</f>
        <v>0</v>
      </c>
      <c r="N1306" s="82">
        <f>IF(ISBLANK($D1306),"",SUMIFS('8. 514 Details Included'!$I:$I,'8. 514 Details Included'!$A:$A,'7. 511_CAR_Student_Counts_Sec'!$A1306,'8. 514 Details Included'!$E:$E,'7. 511_CAR_Student_Counts_Sec'!$D1306,'8. 514 Details Included'!$D:$D,'7. 511_CAR_Student_Counts_Sec'!N$1,'8. 514 Details Included'!$G:$G,'7. 511_CAR_Student_Counts_Sec'!$F1306))</f>
        <v>0</v>
      </c>
      <c r="O1306" s="81">
        <f t="shared" si="60"/>
        <v>30</v>
      </c>
      <c r="P1306" s="81">
        <f t="shared" si="61"/>
        <v>0</v>
      </c>
      <c r="Q1306" s="81" t="str">
        <f t="shared" si="62"/>
        <v>6-8</v>
      </c>
    </row>
    <row r="1307" spans="1:17" ht="15" outlineLevel="4" x14ac:dyDescent="0.2">
      <c r="A1307" s="85">
        <v>236</v>
      </c>
      <c r="B1307" s="86" t="s">
        <v>1114</v>
      </c>
      <c r="C1307" s="86" t="s">
        <v>1172</v>
      </c>
      <c r="D1307" s="85">
        <v>168</v>
      </c>
      <c r="E1307" s="86" t="s">
        <v>1550</v>
      </c>
      <c r="F1307" s="85">
        <v>6</v>
      </c>
      <c r="G1307" s="85">
        <v>10</v>
      </c>
      <c r="H1307" s="82">
        <f>IF(ISBLANK($D1307),"",SUMIFS('8. 514 Details Included'!$I:$I,'8. 514 Details Included'!$A:$A,'7. 511_CAR_Student_Counts_Sec'!$A1307,'8. 514 Details Included'!$E:$E,'7. 511_CAR_Student_Counts_Sec'!$D1307,'8. 514 Details Included'!$D:$D,'7. 511_CAR_Student_Counts_Sec'!H$1,'8. 514 Details Included'!$G:$G,'7. 511_CAR_Student_Counts_Sec'!$F1307))</f>
        <v>0</v>
      </c>
      <c r="I1307" s="82">
        <f>IF(ISBLANK($D1307),"",SUMIFS('8. 514 Details Included'!$I:$I,'8. 514 Details Included'!$A:$A,'7. 511_CAR_Student_Counts_Sec'!$A1307,'8. 514 Details Included'!$E:$E,'7. 511_CAR_Student_Counts_Sec'!$D1307,'8. 514 Details Included'!$D:$D,'7. 511_CAR_Student_Counts_Sec'!I$1,'8. 514 Details Included'!$G:$G,'7. 511_CAR_Student_Counts_Sec'!$F1307))</f>
        <v>0</v>
      </c>
      <c r="J1307" s="82">
        <f>IF(ISBLANK($D1307),"",SUMIFS('8. 514 Details Included'!$I:$I,'8. 514 Details Included'!$A:$A,'7. 511_CAR_Student_Counts_Sec'!$A1307,'8. 514 Details Included'!$E:$E,'7. 511_CAR_Student_Counts_Sec'!$D1307,'8. 514 Details Included'!$D:$D,'7. 511_CAR_Student_Counts_Sec'!J$1,'8. 514 Details Included'!$G:$G,'7. 511_CAR_Student_Counts_Sec'!$F1307))</f>
        <v>10</v>
      </c>
      <c r="K1307" s="82">
        <f>IF(ISBLANK($D1307),"",SUMIFS('8. 514 Details Included'!$I:$I,'8. 514 Details Included'!$A:$A,'7. 511_CAR_Student_Counts_Sec'!$A1307,'8. 514 Details Included'!$E:$E,'7. 511_CAR_Student_Counts_Sec'!$D1307,'8. 514 Details Included'!$D:$D,'7. 511_CAR_Student_Counts_Sec'!K$1,'8. 514 Details Included'!$G:$G,'7. 511_CAR_Student_Counts_Sec'!$F1307))</f>
        <v>0</v>
      </c>
      <c r="L1307" s="82">
        <f>IF(ISBLANK($D1307),"",SUMIFS('8. 514 Details Included'!$I:$I,'8. 514 Details Included'!$A:$A,'7. 511_CAR_Student_Counts_Sec'!$A1307,'8. 514 Details Included'!$E:$E,'7. 511_CAR_Student_Counts_Sec'!$D1307,'8. 514 Details Included'!$D:$D,'7. 511_CAR_Student_Counts_Sec'!L$1,'8. 514 Details Included'!$G:$G,'7. 511_CAR_Student_Counts_Sec'!$F1307))</f>
        <v>0</v>
      </c>
      <c r="M1307" s="82">
        <f>IF(ISBLANK($D1307),"",SUMIFS('8. 514 Details Included'!$I:$I,'8. 514 Details Included'!$A:$A,'7. 511_CAR_Student_Counts_Sec'!$A1307,'8. 514 Details Included'!$E:$E,'7. 511_CAR_Student_Counts_Sec'!$D1307,'8. 514 Details Included'!$D:$D,'7. 511_CAR_Student_Counts_Sec'!M$1,'8. 514 Details Included'!$G:$G,'7. 511_CAR_Student_Counts_Sec'!$F1307))</f>
        <v>0</v>
      </c>
      <c r="N1307" s="82">
        <f>IF(ISBLANK($D1307),"",SUMIFS('8. 514 Details Included'!$I:$I,'8. 514 Details Included'!$A:$A,'7. 511_CAR_Student_Counts_Sec'!$A1307,'8. 514 Details Included'!$E:$E,'7. 511_CAR_Student_Counts_Sec'!$D1307,'8. 514 Details Included'!$D:$D,'7. 511_CAR_Student_Counts_Sec'!N$1,'8. 514 Details Included'!$G:$G,'7. 511_CAR_Student_Counts_Sec'!$F1307))</f>
        <v>0</v>
      </c>
      <c r="O1307" s="81">
        <f t="shared" si="60"/>
        <v>10</v>
      </c>
      <c r="P1307" s="81">
        <f t="shared" si="61"/>
        <v>0</v>
      </c>
      <c r="Q1307" s="81" t="str">
        <f t="shared" si="62"/>
        <v>6-8</v>
      </c>
    </row>
    <row r="1308" spans="1:17" ht="15" outlineLevel="4" x14ac:dyDescent="0.2">
      <c r="A1308" s="85">
        <v>236</v>
      </c>
      <c r="B1308" s="86" t="s">
        <v>1114</v>
      </c>
      <c r="C1308" s="86" t="s">
        <v>1172</v>
      </c>
      <c r="D1308" s="85">
        <v>224</v>
      </c>
      <c r="E1308" s="86" t="s">
        <v>1549</v>
      </c>
      <c r="F1308" s="85">
        <v>6</v>
      </c>
      <c r="G1308" s="85">
        <v>5</v>
      </c>
      <c r="H1308" s="82">
        <f>IF(ISBLANK($D1308),"",SUMIFS('8. 514 Details Included'!$I:$I,'8. 514 Details Included'!$A:$A,'7. 511_CAR_Student_Counts_Sec'!$A1308,'8. 514 Details Included'!$E:$E,'7. 511_CAR_Student_Counts_Sec'!$D1308,'8. 514 Details Included'!$D:$D,'7. 511_CAR_Student_Counts_Sec'!H$1,'8. 514 Details Included'!$G:$G,'7. 511_CAR_Student_Counts_Sec'!$F1308))</f>
        <v>5</v>
      </c>
      <c r="I1308" s="82">
        <f>IF(ISBLANK($D1308),"",SUMIFS('8. 514 Details Included'!$I:$I,'8. 514 Details Included'!$A:$A,'7. 511_CAR_Student_Counts_Sec'!$A1308,'8. 514 Details Included'!$E:$E,'7. 511_CAR_Student_Counts_Sec'!$D1308,'8. 514 Details Included'!$D:$D,'7. 511_CAR_Student_Counts_Sec'!I$1,'8. 514 Details Included'!$G:$G,'7. 511_CAR_Student_Counts_Sec'!$F1308))</f>
        <v>0</v>
      </c>
      <c r="J1308" s="82">
        <f>IF(ISBLANK($D1308),"",SUMIFS('8. 514 Details Included'!$I:$I,'8. 514 Details Included'!$A:$A,'7. 511_CAR_Student_Counts_Sec'!$A1308,'8. 514 Details Included'!$E:$E,'7. 511_CAR_Student_Counts_Sec'!$D1308,'8. 514 Details Included'!$D:$D,'7. 511_CAR_Student_Counts_Sec'!J$1,'8. 514 Details Included'!$G:$G,'7. 511_CAR_Student_Counts_Sec'!$F1308))</f>
        <v>0</v>
      </c>
      <c r="K1308" s="82">
        <f>IF(ISBLANK($D1308),"",SUMIFS('8. 514 Details Included'!$I:$I,'8. 514 Details Included'!$A:$A,'7. 511_CAR_Student_Counts_Sec'!$A1308,'8. 514 Details Included'!$E:$E,'7. 511_CAR_Student_Counts_Sec'!$D1308,'8. 514 Details Included'!$D:$D,'7. 511_CAR_Student_Counts_Sec'!K$1,'8. 514 Details Included'!$G:$G,'7. 511_CAR_Student_Counts_Sec'!$F1308))</f>
        <v>0</v>
      </c>
      <c r="L1308" s="82">
        <f>IF(ISBLANK($D1308),"",SUMIFS('8. 514 Details Included'!$I:$I,'8. 514 Details Included'!$A:$A,'7. 511_CAR_Student_Counts_Sec'!$A1308,'8. 514 Details Included'!$E:$E,'7. 511_CAR_Student_Counts_Sec'!$D1308,'8. 514 Details Included'!$D:$D,'7. 511_CAR_Student_Counts_Sec'!L$1,'8. 514 Details Included'!$G:$G,'7. 511_CAR_Student_Counts_Sec'!$F1308))</f>
        <v>0</v>
      </c>
      <c r="M1308" s="82">
        <f>IF(ISBLANK($D1308),"",SUMIFS('8. 514 Details Included'!$I:$I,'8. 514 Details Included'!$A:$A,'7. 511_CAR_Student_Counts_Sec'!$A1308,'8. 514 Details Included'!$E:$E,'7. 511_CAR_Student_Counts_Sec'!$D1308,'8. 514 Details Included'!$D:$D,'7. 511_CAR_Student_Counts_Sec'!M$1,'8. 514 Details Included'!$G:$G,'7. 511_CAR_Student_Counts_Sec'!$F1308))</f>
        <v>0</v>
      </c>
      <c r="N1308" s="82">
        <f>IF(ISBLANK($D1308),"",SUMIFS('8. 514 Details Included'!$I:$I,'8. 514 Details Included'!$A:$A,'7. 511_CAR_Student_Counts_Sec'!$A1308,'8. 514 Details Included'!$E:$E,'7. 511_CAR_Student_Counts_Sec'!$D1308,'8. 514 Details Included'!$D:$D,'7. 511_CAR_Student_Counts_Sec'!N$1,'8. 514 Details Included'!$G:$G,'7. 511_CAR_Student_Counts_Sec'!$F1308))</f>
        <v>0</v>
      </c>
      <c r="O1308" s="81">
        <f t="shared" si="60"/>
        <v>5</v>
      </c>
      <c r="P1308" s="81">
        <f t="shared" si="61"/>
        <v>0</v>
      </c>
      <c r="Q1308" s="81" t="str">
        <f t="shared" si="62"/>
        <v>6-8</v>
      </c>
    </row>
    <row r="1309" spans="1:17" ht="15" outlineLevel="4" x14ac:dyDescent="0.2">
      <c r="A1309" s="85">
        <v>236</v>
      </c>
      <c r="B1309" s="86" t="s">
        <v>1114</v>
      </c>
      <c r="C1309" s="86" t="s">
        <v>1172</v>
      </c>
      <c r="D1309" s="85">
        <v>144</v>
      </c>
      <c r="E1309" s="86" t="s">
        <v>1535</v>
      </c>
      <c r="F1309" s="85">
        <v>6</v>
      </c>
      <c r="G1309" s="85">
        <v>10</v>
      </c>
      <c r="H1309" s="82">
        <f>IF(ISBLANK($D1309),"",SUMIFS('8. 514 Details Included'!$I:$I,'8. 514 Details Included'!$A:$A,'7. 511_CAR_Student_Counts_Sec'!$A1309,'8. 514 Details Included'!$E:$E,'7. 511_CAR_Student_Counts_Sec'!$D1309,'8. 514 Details Included'!$D:$D,'7. 511_CAR_Student_Counts_Sec'!H$1,'8. 514 Details Included'!$G:$G,'7. 511_CAR_Student_Counts_Sec'!$F1309))</f>
        <v>10</v>
      </c>
      <c r="I1309" s="82">
        <f>IF(ISBLANK($D1309),"",SUMIFS('8. 514 Details Included'!$I:$I,'8. 514 Details Included'!$A:$A,'7. 511_CAR_Student_Counts_Sec'!$A1309,'8. 514 Details Included'!$E:$E,'7. 511_CAR_Student_Counts_Sec'!$D1309,'8. 514 Details Included'!$D:$D,'7. 511_CAR_Student_Counts_Sec'!I$1,'8. 514 Details Included'!$G:$G,'7. 511_CAR_Student_Counts_Sec'!$F1309))</f>
        <v>0</v>
      </c>
      <c r="J1309" s="82">
        <f>IF(ISBLANK($D1309),"",SUMIFS('8. 514 Details Included'!$I:$I,'8. 514 Details Included'!$A:$A,'7. 511_CAR_Student_Counts_Sec'!$A1309,'8. 514 Details Included'!$E:$E,'7. 511_CAR_Student_Counts_Sec'!$D1309,'8. 514 Details Included'!$D:$D,'7. 511_CAR_Student_Counts_Sec'!J$1,'8. 514 Details Included'!$G:$G,'7. 511_CAR_Student_Counts_Sec'!$F1309))</f>
        <v>0</v>
      </c>
      <c r="K1309" s="82">
        <f>IF(ISBLANK($D1309),"",SUMIFS('8. 514 Details Included'!$I:$I,'8. 514 Details Included'!$A:$A,'7. 511_CAR_Student_Counts_Sec'!$A1309,'8. 514 Details Included'!$E:$E,'7. 511_CAR_Student_Counts_Sec'!$D1309,'8. 514 Details Included'!$D:$D,'7. 511_CAR_Student_Counts_Sec'!K$1,'8. 514 Details Included'!$G:$G,'7. 511_CAR_Student_Counts_Sec'!$F1309))</f>
        <v>0</v>
      </c>
      <c r="L1309" s="82">
        <f>IF(ISBLANK($D1309),"",SUMIFS('8. 514 Details Included'!$I:$I,'8. 514 Details Included'!$A:$A,'7. 511_CAR_Student_Counts_Sec'!$A1309,'8. 514 Details Included'!$E:$E,'7. 511_CAR_Student_Counts_Sec'!$D1309,'8. 514 Details Included'!$D:$D,'7. 511_CAR_Student_Counts_Sec'!L$1,'8. 514 Details Included'!$G:$G,'7. 511_CAR_Student_Counts_Sec'!$F1309))</f>
        <v>0</v>
      </c>
      <c r="M1309" s="82">
        <f>IF(ISBLANK($D1309),"",SUMIFS('8. 514 Details Included'!$I:$I,'8. 514 Details Included'!$A:$A,'7. 511_CAR_Student_Counts_Sec'!$A1309,'8. 514 Details Included'!$E:$E,'7. 511_CAR_Student_Counts_Sec'!$D1309,'8. 514 Details Included'!$D:$D,'7. 511_CAR_Student_Counts_Sec'!M$1,'8. 514 Details Included'!$G:$G,'7. 511_CAR_Student_Counts_Sec'!$F1309))</f>
        <v>0</v>
      </c>
      <c r="N1309" s="82">
        <f>IF(ISBLANK($D1309),"",SUMIFS('8. 514 Details Included'!$I:$I,'8. 514 Details Included'!$A:$A,'7. 511_CAR_Student_Counts_Sec'!$A1309,'8. 514 Details Included'!$E:$E,'7. 511_CAR_Student_Counts_Sec'!$D1309,'8. 514 Details Included'!$D:$D,'7. 511_CAR_Student_Counts_Sec'!N$1,'8. 514 Details Included'!$G:$G,'7. 511_CAR_Student_Counts_Sec'!$F1309))</f>
        <v>0</v>
      </c>
      <c r="O1309" s="81">
        <f t="shared" si="60"/>
        <v>10</v>
      </c>
      <c r="P1309" s="81">
        <f t="shared" si="61"/>
        <v>0</v>
      </c>
      <c r="Q1309" s="81" t="str">
        <f t="shared" si="62"/>
        <v>6-8</v>
      </c>
    </row>
    <row r="1310" spans="1:17" ht="15" outlineLevel="4" x14ac:dyDescent="0.2">
      <c r="A1310" s="85">
        <v>236</v>
      </c>
      <c r="B1310" s="86" t="s">
        <v>1114</v>
      </c>
      <c r="C1310" s="86" t="s">
        <v>1172</v>
      </c>
      <c r="D1310" s="85">
        <v>197</v>
      </c>
      <c r="E1310" s="86" t="s">
        <v>1540</v>
      </c>
      <c r="F1310" s="85">
        <v>1</v>
      </c>
      <c r="G1310" s="85">
        <v>22</v>
      </c>
      <c r="H1310" s="82">
        <f>IF(ISBLANK($D1310),"",SUMIFS('8. 514 Details Included'!$I:$I,'8. 514 Details Included'!$A:$A,'7. 511_CAR_Student_Counts_Sec'!$A1310,'8. 514 Details Included'!$E:$E,'7. 511_CAR_Student_Counts_Sec'!$D1310,'8. 514 Details Included'!$D:$D,'7. 511_CAR_Student_Counts_Sec'!H$1,'8. 514 Details Included'!$G:$G,'7. 511_CAR_Student_Counts_Sec'!$F1310))</f>
        <v>0</v>
      </c>
      <c r="I1310" s="82">
        <f>IF(ISBLANK($D1310),"",SUMIFS('8. 514 Details Included'!$I:$I,'8. 514 Details Included'!$A:$A,'7. 511_CAR_Student_Counts_Sec'!$A1310,'8. 514 Details Included'!$E:$E,'7. 511_CAR_Student_Counts_Sec'!$D1310,'8. 514 Details Included'!$D:$D,'7. 511_CAR_Student_Counts_Sec'!I$1,'8. 514 Details Included'!$G:$G,'7. 511_CAR_Student_Counts_Sec'!$F1310))</f>
        <v>22</v>
      </c>
      <c r="J1310" s="82">
        <f>IF(ISBLANK($D1310),"",SUMIFS('8. 514 Details Included'!$I:$I,'8. 514 Details Included'!$A:$A,'7. 511_CAR_Student_Counts_Sec'!$A1310,'8. 514 Details Included'!$E:$E,'7. 511_CAR_Student_Counts_Sec'!$D1310,'8. 514 Details Included'!$D:$D,'7. 511_CAR_Student_Counts_Sec'!J$1,'8. 514 Details Included'!$G:$G,'7. 511_CAR_Student_Counts_Sec'!$F1310))</f>
        <v>0</v>
      </c>
      <c r="K1310" s="82">
        <f>IF(ISBLANK($D1310),"",SUMIFS('8. 514 Details Included'!$I:$I,'8. 514 Details Included'!$A:$A,'7. 511_CAR_Student_Counts_Sec'!$A1310,'8. 514 Details Included'!$E:$E,'7. 511_CAR_Student_Counts_Sec'!$D1310,'8. 514 Details Included'!$D:$D,'7. 511_CAR_Student_Counts_Sec'!K$1,'8. 514 Details Included'!$G:$G,'7. 511_CAR_Student_Counts_Sec'!$F1310))</f>
        <v>0</v>
      </c>
      <c r="L1310" s="82">
        <f>IF(ISBLANK($D1310),"",SUMIFS('8. 514 Details Included'!$I:$I,'8. 514 Details Included'!$A:$A,'7. 511_CAR_Student_Counts_Sec'!$A1310,'8. 514 Details Included'!$E:$E,'7. 511_CAR_Student_Counts_Sec'!$D1310,'8. 514 Details Included'!$D:$D,'7. 511_CAR_Student_Counts_Sec'!L$1,'8. 514 Details Included'!$G:$G,'7. 511_CAR_Student_Counts_Sec'!$F1310))</f>
        <v>0</v>
      </c>
      <c r="M1310" s="82">
        <f>IF(ISBLANK($D1310),"",SUMIFS('8. 514 Details Included'!$I:$I,'8. 514 Details Included'!$A:$A,'7. 511_CAR_Student_Counts_Sec'!$A1310,'8. 514 Details Included'!$E:$E,'7. 511_CAR_Student_Counts_Sec'!$D1310,'8. 514 Details Included'!$D:$D,'7. 511_CAR_Student_Counts_Sec'!M$1,'8. 514 Details Included'!$G:$G,'7. 511_CAR_Student_Counts_Sec'!$F1310))</f>
        <v>0</v>
      </c>
      <c r="N1310" s="82">
        <f>IF(ISBLANK($D1310),"",SUMIFS('8. 514 Details Included'!$I:$I,'8. 514 Details Included'!$A:$A,'7. 511_CAR_Student_Counts_Sec'!$A1310,'8. 514 Details Included'!$E:$E,'7. 511_CAR_Student_Counts_Sec'!$D1310,'8. 514 Details Included'!$D:$D,'7. 511_CAR_Student_Counts_Sec'!N$1,'8. 514 Details Included'!$G:$G,'7. 511_CAR_Student_Counts_Sec'!$F1310))</f>
        <v>0</v>
      </c>
      <c r="O1310" s="81">
        <f t="shared" si="60"/>
        <v>22</v>
      </c>
      <c r="P1310" s="81">
        <f t="shared" si="61"/>
        <v>0</v>
      </c>
      <c r="Q1310" s="81" t="str">
        <f t="shared" si="62"/>
        <v>6-8</v>
      </c>
    </row>
    <row r="1311" spans="1:17" ht="15" outlineLevel="4" x14ac:dyDescent="0.2">
      <c r="A1311" s="85">
        <v>236</v>
      </c>
      <c r="B1311" s="86" t="s">
        <v>1114</v>
      </c>
      <c r="C1311" s="86" t="s">
        <v>1172</v>
      </c>
      <c r="D1311" s="85">
        <v>197</v>
      </c>
      <c r="E1311" s="86" t="s">
        <v>1540</v>
      </c>
      <c r="F1311" s="85">
        <v>3</v>
      </c>
      <c r="G1311" s="85">
        <v>31</v>
      </c>
      <c r="H1311" s="82">
        <f>IF(ISBLANK($D1311),"",SUMIFS('8. 514 Details Included'!$I:$I,'8. 514 Details Included'!$A:$A,'7. 511_CAR_Student_Counts_Sec'!$A1311,'8. 514 Details Included'!$E:$E,'7. 511_CAR_Student_Counts_Sec'!$D1311,'8. 514 Details Included'!$D:$D,'7. 511_CAR_Student_Counts_Sec'!H$1,'8. 514 Details Included'!$G:$G,'7. 511_CAR_Student_Counts_Sec'!$F1311))</f>
        <v>0</v>
      </c>
      <c r="I1311" s="82">
        <f>IF(ISBLANK($D1311),"",SUMIFS('8. 514 Details Included'!$I:$I,'8. 514 Details Included'!$A:$A,'7. 511_CAR_Student_Counts_Sec'!$A1311,'8. 514 Details Included'!$E:$E,'7. 511_CAR_Student_Counts_Sec'!$D1311,'8. 514 Details Included'!$D:$D,'7. 511_CAR_Student_Counts_Sec'!I$1,'8. 514 Details Included'!$G:$G,'7. 511_CAR_Student_Counts_Sec'!$F1311))</f>
        <v>31</v>
      </c>
      <c r="J1311" s="82">
        <f>IF(ISBLANK($D1311),"",SUMIFS('8. 514 Details Included'!$I:$I,'8. 514 Details Included'!$A:$A,'7. 511_CAR_Student_Counts_Sec'!$A1311,'8. 514 Details Included'!$E:$E,'7. 511_CAR_Student_Counts_Sec'!$D1311,'8. 514 Details Included'!$D:$D,'7. 511_CAR_Student_Counts_Sec'!J$1,'8. 514 Details Included'!$G:$G,'7. 511_CAR_Student_Counts_Sec'!$F1311))</f>
        <v>0</v>
      </c>
      <c r="K1311" s="82">
        <f>IF(ISBLANK($D1311),"",SUMIFS('8. 514 Details Included'!$I:$I,'8. 514 Details Included'!$A:$A,'7. 511_CAR_Student_Counts_Sec'!$A1311,'8. 514 Details Included'!$E:$E,'7. 511_CAR_Student_Counts_Sec'!$D1311,'8. 514 Details Included'!$D:$D,'7. 511_CAR_Student_Counts_Sec'!K$1,'8. 514 Details Included'!$G:$G,'7. 511_CAR_Student_Counts_Sec'!$F1311))</f>
        <v>0</v>
      </c>
      <c r="L1311" s="82">
        <f>IF(ISBLANK($D1311),"",SUMIFS('8. 514 Details Included'!$I:$I,'8. 514 Details Included'!$A:$A,'7. 511_CAR_Student_Counts_Sec'!$A1311,'8. 514 Details Included'!$E:$E,'7. 511_CAR_Student_Counts_Sec'!$D1311,'8. 514 Details Included'!$D:$D,'7. 511_CAR_Student_Counts_Sec'!L$1,'8. 514 Details Included'!$G:$G,'7. 511_CAR_Student_Counts_Sec'!$F1311))</f>
        <v>0</v>
      </c>
      <c r="M1311" s="82">
        <f>IF(ISBLANK($D1311),"",SUMIFS('8. 514 Details Included'!$I:$I,'8. 514 Details Included'!$A:$A,'7. 511_CAR_Student_Counts_Sec'!$A1311,'8. 514 Details Included'!$E:$E,'7. 511_CAR_Student_Counts_Sec'!$D1311,'8. 514 Details Included'!$D:$D,'7. 511_CAR_Student_Counts_Sec'!M$1,'8. 514 Details Included'!$G:$G,'7. 511_CAR_Student_Counts_Sec'!$F1311))</f>
        <v>0</v>
      </c>
      <c r="N1311" s="82">
        <f>IF(ISBLANK($D1311),"",SUMIFS('8. 514 Details Included'!$I:$I,'8. 514 Details Included'!$A:$A,'7. 511_CAR_Student_Counts_Sec'!$A1311,'8. 514 Details Included'!$E:$E,'7. 511_CAR_Student_Counts_Sec'!$D1311,'8. 514 Details Included'!$D:$D,'7. 511_CAR_Student_Counts_Sec'!N$1,'8. 514 Details Included'!$G:$G,'7. 511_CAR_Student_Counts_Sec'!$F1311))</f>
        <v>0</v>
      </c>
      <c r="O1311" s="81">
        <f t="shared" si="60"/>
        <v>31</v>
      </c>
      <c r="P1311" s="81">
        <f t="shared" si="61"/>
        <v>0</v>
      </c>
      <c r="Q1311" s="81" t="str">
        <f t="shared" si="62"/>
        <v>6-8</v>
      </c>
    </row>
    <row r="1312" spans="1:17" ht="15" outlineLevel="4" x14ac:dyDescent="0.2">
      <c r="A1312" s="85">
        <v>236</v>
      </c>
      <c r="B1312" s="86" t="s">
        <v>1114</v>
      </c>
      <c r="C1312" s="86" t="s">
        <v>1172</v>
      </c>
      <c r="D1312" s="85">
        <v>197</v>
      </c>
      <c r="E1312" s="86" t="s">
        <v>1540</v>
      </c>
      <c r="F1312" s="85">
        <v>6</v>
      </c>
      <c r="G1312" s="85">
        <v>10</v>
      </c>
      <c r="H1312" s="82">
        <f>IF(ISBLANK($D1312),"",SUMIFS('8. 514 Details Included'!$I:$I,'8. 514 Details Included'!$A:$A,'7. 511_CAR_Student_Counts_Sec'!$A1312,'8. 514 Details Included'!$E:$E,'7. 511_CAR_Student_Counts_Sec'!$D1312,'8. 514 Details Included'!$D:$D,'7. 511_CAR_Student_Counts_Sec'!H$1,'8. 514 Details Included'!$G:$G,'7. 511_CAR_Student_Counts_Sec'!$F1312))</f>
        <v>0</v>
      </c>
      <c r="I1312" s="82">
        <f>IF(ISBLANK($D1312),"",SUMIFS('8. 514 Details Included'!$I:$I,'8. 514 Details Included'!$A:$A,'7. 511_CAR_Student_Counts_Sec'!$A1312,'8. 514 Details Included'!$E:$E,'7. 511_CAR_Student_Counts_Sec'!$D1312,'8. 514 Details Included'!$D:$D,'7. 511_CAR_Student_Counts_Sec'!I$1,'8. 514 Details Included'!$G:$G,'7. 511_CAR_Student_Counts_Sec'!$F1312))</f>
        <v>10</v>
      </c>
      <c r="J1312" s="82">
        <f>IF(ISBLANK($D1312),"",SUMIFS('8. 514 Details Included'!$I:$I,'8. 514 Details Included'!$A:$A,'7. 511_CAR_Student_Counts_Sec'!$A1312,'8. 514 Details Included'!$E:$E,'7. 511_CAR_Student_Counts_Sec'!$D1312,'8. 514 Details Included'!$D:$D,'7. 511_CAR_Student_Counts_Sec'!J$1,'8. 514 Details Included'!$G:$G,'7. 511_CAR_Student_Counts_Sec'!$F1312))</f>
        <v>0</v>
      </c>
      <c r="K1312" s="82">
        <f>IF(ISBLANK($D1312),"",SUMIFS('8. 514 Details Included'!$I:$I,'8. 514 Details Included'!$A:$A,'7. 511_CAR_Student_Counts_Sec'!$A1312,'8. 514 Details Included'!$E:$E,'7. 511_CAR_Student_Counts_Sec'!$D1312,'8. 514 Details Included'!$D:$D,'7. 511_CAR_Student_Counts_Sec'!K$1,'8. 514 Details Included'!$G:$G,'7. 511_CAR_Student_Counts_Sec'!$F1312))</f>
        <v>0</v>
      </c>
      <c r="L1312" s="82">
        <f>IF(ISBLANK($D1312),"",SUMIFS('8. 514 Details Included'!$I:$I,'8. 514 Details Included'!$A:$A,'7. 511_CAR_Student_Counts_Sec'!$A1312,'8. 514 Details Included'!$E:$E,'7. 511_CAR_Student_Counts_Sec'!$D1312,'8. 514 Details Included'!$D:$D,'7. 511_CAR_Student_Counts_Sec'!L$1,'8. 514 Details Included'!$G:$G,'7. 511_CAR_Student_Counts_Sec'!$F1312))</f>
        <v>0</v>
      </c>
      <c r="M1312" s="82">
        <f>IF(ISBLANK($D1312),"",SUMIFS('8. 514 Details Included'!$I:$I,'8. 514 Details Included'!$A:$A,'7. 511_CAR_Student_Counts_Sec'!$A1312,'8. 514 Details Included'!$E:$E,'7. 511_CAR_Student_Counts_Sec'!$D1312,'8. 514 Details Included'!$D:$D,'7. 511_CAR_Student_Counts_Sec'!M$1,'8. 514 Details Included'!$G:$G,'7. 511_CAR_Student_Counts_Sec'!$F1312))</f>
        <v>0</v>
      </c>
      <c r="N1312" s="82">
        <f>IF(ISBLANK($D1312),"",SUMIFS('8. 514 Details Included'!$I:$I,'8. 514 Details Included'!$A:$A,'7. 511_CAR_Student_Counts_Sec'!$A1312,'8. 514 Details Included'!$E:$E,'7. 511_CAR_Student_Counts_Sec'!$D1312,'8. 514 Details Included'!$D:$D,'7. 511_CAR_Student_Counts_Sec'!N$1,'8. 514 Details Included'!$G:$G,'7. 511_CAR_Student_Counts_Sec'!$F1312))</f>
        <v>0</v>
      </c>
      <c r="O1312" s="81">
        <f t="shared" si="60"/>
        <v>10</v>
      </c>
      <c r="P1312" s="81">
        <f t="shared" si="61"/>
        <v>0</v>
      </c>
      <c r="Q1312" s="81" t="str">
        <f t="shared" si="62"/>
        <v>6-8</v>
      </c>
    </row>
    <row r="1313" spans="1:17" ht="15" outlineLevel="4" x14ac:dyDescent="0.2">
      <c r="A1313" s="85">
        <v>236</v>
      </c>
      <c r="B1313" s="86" t="s">
        <v>1114</v>
      </c>
      <c r="C1313" s="86" t="s">
        <v>1172</v>
      </c>
      <c r="D1313" s="85">
        <v>223</v>
      </c>
      <c r="E1313" s="86" t="s">
        <v>1548</v>
      </c>
      <c r="F1313" s="85">
        <v>6</v>
      </c>
      <c r="G1313" s="85">
        <v>5</v>
      </c>
      <c r="H1313" s="82">
        <f>IF(ISBLANK($D1313),"",SUMIFS('8. 514 Details Included'!$I:$I,'8. 514 Details Included'!$A:$A,'7. 511_CAR_Student_Counts_Sec'!$A1313,'8. 514 Details Included'!$E:$E,'7. 511_CAR_Student_Counts_Sec'!$D1313,'8. 514 Details Included'!$D:$D,'7. 511_CAR_Student_Counts_Sec'!H$1,'8. 514 Details Included'!$G:$G,'7. 511_CAR_Student_Counts_Sec'!$F1313))</f>
        <v>4</v>
      </c>
      <c r="I1313" s="82">
        <f>IF(ISBLANK($D1313),"",SUMIFS('8. 514 Details Included'!$I:$I,'8. 514 Details Included'!$A:$A,'7. 511_CAR_Student_Counts_Sec'!$A1313,'8. 514 Details Included'!$E:$E,'7. 511_CAR_Student_Counts_Sec'!$D1313,'8. 514 Details Included'!$D:$D,'7. 511_CAR_Student_Counts_Sec'!I$1,'8. 514 Details Included'!$G:$G,'7. 511_CAR_Student_Counts_Sec'!$F1313))</f>
        <v>1</v>
      </c>
      <c r="J1313" s="82">
        <f>IF(ISBLANK($D1313),"",SUMIFS('8. 514 Details Included'!$I:$I,'8. 514 Details Included'!$A:$A,'7. 511_CAR_Student_Counts_Sec'!$A1313,'8. 514 Details Included'!$E:$E,'7. 511_CAR_Student_Counts_Sec'!$D1313,'8. 514 Details Included'!$D:$D,'7. 511_CAR_Student_Counts_Sec'!J$1,'8. 514 Details Included'!$G:$G,'7. 511_CAR_Student_Counts_Sec'!$F1313))</f>
        <v>0</v>
      </c>
      <c r="K1313" s="82">
        <f>IF(ISBLANK($D1313),"",SUMIFS('8. 514 Details Included'!$I:$I,'8. 514 Details Included'!$A:$A,'7. 511_CAR_Student_Counts_Sec'!$A1313,'8. 514 Details Included'!$E:$E,'7. 511_CAR_Student_Counts_Sec'!$D1313,'8. 514 Details Included'!$D:$D,'7. 511_CAR_Student_Counts_Sec'!K$1,'8. 514 Details Included'!$G:$G,'7. 511_CAR_Student_Counts_Sec'!$F1313))</f>
        <v>0</v>
      </c>
      <c r="L1313" s="82">
        <f>IF(ISBLANK($D1313),"",SUMIFS('8. 514 Details Included'!$I:$I,'8. 514 Details Included'!$A:$A,'7. 511_CAR_Student_Counts_Sec'!$A1313,'8. 514 Details Included'!$E:$E,'7. 511_CAR_Student_Counts_Sec'!$D1313,'8. 514 Details Included'!$D:$D,'7. 511_CAR_Student_Counts_Sec'!L$1,'8. 514 Details Included'!$G:$G,'7. 511_CAR_Student_Counts_Sec'!$F1313))</f>
        <v>0</v>
      </c>
      <c r="M1313" s="82">
        <f>IF(ISBLANK($D1313),"",SUMIFS('8. 514 Details Included'!$I:$I,'8. 514 Details Included'!$A:$A,'7. 511_CAR_Student_Counts_Sec'!$A1313,'8. 514 Details Included'!$E:$E,'7. 511_CAR_Student_Counts_Sec'!$D1313,'8. 514 Details Included'!$D:$D,'7. 511_CAR_Student_Counts_Sec'!M$1,'8. 514 Details Included'!$G:$G,'7. 511_CAR_Student_Counts_Sec'!$F1313))</f>
        <v>0</v>
      </c>
      <c r="N1313" s="82">
        <f>IF(ISBLANK($D1313),"",SUMIFS('8. 514 Details Included'!$I:$I,'8. 514 Details Included'!$A:$A,'7. 511_CAR_Student_Counts_Sec'!$A1313,'8. 514 Details Included'!$E:$E,'7. 511_CAR_Student_Counts_Sec'!$D1313,'8. 514 Details Included'!$D:$D,'7. 511_CAR_Student_Counts_Sec'!N$1,'8. 514 Details Included'!$G:$G,'7. 511_CAR_Student_Counts_Sec'!$F1313))</f>
        <v>0</v>
      </c>
      <c r="O1313" s="81">
        <f t="shared" si="60"/>
        <v>5</v>
      </c>
      <c r="P1313" s="81">
        <f t="shared" si="61"/>
        <v>0</v>
      </c>
      <c r="Q1313" s="81" t="str">
        <f t="shared" si="62"/>
        <v>6-8</v>
      </c>
    </row>
    <row r="1314" spans="1:17" ht="15" outlineLevel="4" x14ac:dyDescent="0.2">
      <c r="A1314" s="85">
        <v>236</v>
      </c>
      <c r="B1314" s="86" t="s">
        <v>1114</v>
      </c>
      <c r="C1314" s="86" t="s">
        <v>1172</v>
      </c>
      <c r="D1314" s="85">
        <v>14</v>
      </c>
      <c r="E1314" s="86" t="s">
        <v>1539</v>
      </c>
      <c r="F1314" s="85">
        <v>1</v>
      </c>
      <c r="G1314" s="85">
        <v>20</v>
      </c>
      <c r="H1314" s="82">
        <f>IF(ISBLANK($D1314),"",SUMIFS('8. 514 Details Included'!$I:$I,'8. 514 Details Included'!$A:$A,'7. 511_CAR_Student_Counts_Sec'!$A1314,'8. 514 Details Included'!$E:$E,'7. 511_CAR_Student_Counts_Sec'!$D1314,'8. 514 Details Included'!$D:$D,'7. 511_CAR_Student_Counts_Sec'!H$1,'8. 514 Details Included'!$G:$G,'7. 511_CAR_Student_Counts_Sec'!$F1314))</f>
        <v>20</v>
      </c>
      <c r="I1314" s="82">
        <f>IF(ISBLANK($D1314),"",SUMIFS('8. 514 Details Included'!$I:$I,'8. 514 Details Included'!$A:$A,'7. 511_CAR_Student_Counts_Sec'!$A1314,'8. 514 Details Included'!$E:$E,'7. 511_CAR_Student_Counts_Sec'!$D1314,'8. 514 Details Included'!$D:$D,'7. 511_CAR_Student_Counts_Sec'!I$1,'8. 514 Details Included'!$G:$G,'7. 511_CAR_Student_Counts_Sec'!$F1314))</f>
        <v>0</v>
      </c>
      <c r="J1314" s="82">
        <f>IF(ISBLANK($D1314),"",SUMIFS('8. 514 Details Included'!$I:$I,'8. 514 Details Included'!$A:$A,'7. 511_CAR_Student_Counts_Sec'!$A1314,'8. 514 Details Included'!$E:$E,'7. 511_CAR_Student_Counts_Sec'!$D1314,'8. 514 Details Included'!$D:$D,'7. 511_CAR_Student_Counts_Sec'!J$1,'8. 514 Details Included'!$G:$G,'7. 511_CAR_Student_Counts_Sec'!$F1314))</f>
        <v>0</v>
      </c>
      <c r="K1314" s="82">
        <f>IF(ISBLANK($D1314),"",SUMIFS('8. 514 Details Included'!$I:$I,'8. 514 Details Included'!$A:$A,'7. 511_CAR_Student_Counts_Sec'!$A1314,'8. 514 Details Included'!$E:$E,'7. 511_CAR_Student_Counts_Sec'!$D1314,'8. 514 Details Included'!$D:$D,'7. 511_CAR_Student_Counts_Sec'!K$1,'8. 514 Details Included'!$G:$G,'7. 511_CAR_Student_Counts_Sec'!$F1314))</f>
        <v>0</v>
      </c>
      <c r="L1314" s="82">
        <f>IF(ISBLANK($D1314),"",SUMIFS('8. 514 Details Included'!$I:$I,'8. 514 Details Included'!$A:$A,'7. 511_CAR_Student_Counts_Sec'!$A1314,'8. 514 Details Included'!$E:$E,'7. 511_CAR_Student_Counts_Sec'!$D1314,'8. 514 Details Included'!$D:$D,'7. 511_CAR_Student_Counts_Sec'!L$1,'8. 514 Details Included'!$G:$G,'7. 511_CAR_Student_Counts_Sec'!$F1314))</f>
        <v>0</v>
      </c>
      <c r="M1314" s="82">
        <f>IF(ISBLANK($D1314),"",SUMIFS('8. 514 Details Included'!$I:$I,'8. 514 Details Included'!$A:$A,'7. 511_CAR_Student_Counts_Sec'!$A1314,'8. 514 Details Included'!$E:$E,'7. 511_CAR_Student_Counts_Sec'!$D1314,'8. 514 Details Included'!$D:$D,'7. 511_CAR_Student_Counts_Sec'!M$1,'8. 514 Details Included'!$G:$G,'7. 511_CAR_Student_Counts_Sec'!$F1314))</f>
        <v>0</v>
      </c>
      <c r="N1314" s="82">
        <f>IF(ISBLANK($D1314),"",SUMIFS('8. 514 Details Included'!$I:$I,'8. 514 Details Included'!$A:$A,'7. 511_CAR_Student_Counts_Sec'!$A1314,'8. 514 Details Included'!$E:$E,'7. 511_CAR_Student_Counts_Sec'!$D1314,'8. 514 Details Included'!$D:$D,'7. 511_CAR_Student_Counts_Sec'!N$1,'8. 514 Details Included'!$G:$G,'7. 511_CAR_Student_Counts_Sec'!$F1314))</f>
        <v>0</v>
      </c>
      <c r="O1314" s="81">
        <f t="shared" si="60"/>
        <v>20</v>
      </c>
      <c r="P1314" s="81">
        <f t="shared" si="61"/>
        <v>0</v>
      </c>
      <c r="Q1314" s="81" t="str">
        <f t="shared" si="62"/>
        <v>6-8</v>
      </c>
    </row>
    <row r="1315" spans="1:17" ht="15" outlineLevel="4" x14ac:dyDescent="0.2">
      <c r="A1315" s="85">
        <v>236</v>
      </c>
      <c r="B1315" s="86" t="s">
        <v>1114</v>
      </c>
      <c r="C1315" s="86" t="s">
        <v>1172</v>
      </c>
      <c r="D1315" s="85">
        <v>14</v>
      </c>
      <c r="E1315" s="86" t="s">
        <v>1539</v>
      </c>
      <c r="F1315" s="85">
        <v>4</v>
      </c>
      <c r="G1315" s="85">
        <v>32</v>
      </c>
      <c r="H1315" s="82">
        <f>IF(ISBLANK($D1315),"",SUMIFS('8. 514 Details Included'!$I:$I,'8. 514 Details Included'!$A:$A,'7. 511_CAR_Student_Counts_Sec'!$A1315,'8. 514 Details Included'!$E:$E,'7. 511_CAR_Student_Counts_Sec'!$D1315,'8. 514 Details Included'!$D:$D,'7. 511_CAR_Student_Counts_Sec'!H$1,'8. 514 Details Included'!$G:$G,'7. 511_CAR_Student_Counts_Sec'!$F1315))</f>
        <v>32</v>
      </c>
      <c r="I1315" s="82">
        <f>IF(ISBLANK($D1315),"",SUMIFS('8. 514 Details Included'!$I:$I,'8. 514 Details Included'!$A:$A,'7. 511_CAR_Student_Counts_Sec'!$A1315,'8. 514 Details Included'!$E:$E,'7. 511_CAR_Student_Counts_Sec'!$D1315,'8. 514 Details Included'!$D:$D,'7. 511_CAR_Student_Counts_Sec'!I$1,'8. 514 Details Included'!$G:$G,'7. 511_CAR_Student_Counts_Sec'!$F1315))</f>
        <v>0</v>
      </c>
      <c r="J1315" s="82">
        <f>IF(ISBLANK($D1315),"",SUMIFS('8. 514 Details Included'!$I:$I,'8. 514 Details Included'!$A:$A,'7. 511_CAR_Student_Counts_Sec'!$A1315,'8. 514 Details Included'!$E:$E,'7. 511_CAR_Student_Counts_Sec'!$D1315,'8. 514 Details Included'!$D:$D,'7. 511_CAR_Student_Counts_Sec'!J$1,'8. 514 Details Included'!$G:$G,'7. 511_CAR_Student_Counts_Sec'!$F1315))</f>
        <v>0</v>
      </c>
      <c r="K1315" s="82">
        <f>IF(ISBLANK($D1315),"",SUMIFS('8. 514 Details Included'!$I:$I,'8. 514 Details Included'!$A:$A,'7. 511_CAR_Student_Counts_Sec'!$A1315,'8. 514 Details Included'!$E:$E,'7. 511_CAR_Student_Counts_Sec'!$D1315,'8. 514 Details Included'!$D:$D,'7. 511_CAR_Student_Counts_Sec'!K$1,'8. 514 Details Included'!$G:$G,'7. 511_CAR_Student_Counts_Sec'!$F1315))</f>
        <v>0</v>
      </c>
      <c r="L1315" s="82">
        <f>IF(ISBLANK($D1315),"",SUMIFS('8. 514 Details Included'!$I:$I,'8. 514 Details Included'!$A:$A,'7. 511_CAR_Student_Counts_Sec'!$A1315,'8. 514 Details Included'!$E:$E,'7. 511_CAR_Student_Counts_Sec'!$D1315,'8. 514 Details Included'!$D:$D,'7. 511_CAR_Student_Counts_Sec'!L$1,'8. 514 Details Included'!$G:$G,'7. 511_CAR_Student_Counts_Sec'!$F1315))</f>
        <v>0</v>
      </c>
      <c r="M1315" s="82">
        <f>IF(ISBLANK($D1315),"",SUMIFS('8. 514 Details Included'!$I:$I,'8. 514 Details Included'!$A:$A,'7. 511_CAR_Student_Counts_Sec'!$A1315,'8. 514 Details Included'!$E:$E,'7. 511_CAR_Student_Counts_Sec'!$D1315,'8. 514 Details Included'!$D:$D,'7. 511_CAR_Student_Counts_Sec'!M$1,'8. 514 Details Included'!$G:$G,'7. 511_CAR_Student_Counts_Sec'!$F1315))</f>
        <v>0</v>
      </c>
      <c r="N1315" s="82">
        <f>IF(ISBLANK($D1315),"",SUMIFS('8. 514 Details Included'!$I:$I,'8. 514 Details Included'!$A:$A,'7. 511_CAR_Student_Counts_Sec'!$A1315,'8. 514 Details Included'!$E:$E,'7. 511_CAR_Student_Counts_Sec'!$D1315,'8. 514 Details Included'!$D:$D,'7. 511_CAR_Student_Counts_Sec'!N$1,'8. 514 Details Included'!$G:$G,'7. 511_CAR_Student_Counts_Sec'!$F1315))</f>
        <v>0</v>
      </c>
      <c r="O1315" s="81">
        <f t="shared" si="60"/>
        <v>32</v>
      </c>
      <c r="P1315" s="81">
        <f t="shared" si="61"/>
        <v>0</v>
      </c>
      <c r="Q1315" s="81" t="str">
        <f t="shared" si="62"/>
        <v>6-8</v>
      </c>
    </row>
    <row r="1316" spans="1:17" ht="15" outlineLevel="4" x14ac:dyDescent="0.2">
      <c r="A1316" s="85">
        <v>236</v>
      </c>
      <c r="B1316" s="86" t="s">
        <v>1114</v>
      </c>
      <c r="C1316" s="86" t="s">
        <v>1172</v>
      </c>
      <c r="D1316" s="85">
        <v>14</v>
      </c>
      <c r="E1316" s="86" t="s">
        <v>1539</v>
      </c>
      <c r="F1316" s="85">
        <v>6</v>
      </c>
      <c r="G1316" s="85">
        <v>11</v>
      </c>
      <c r="H1316" s="82">
        <f>IF(ISBLANK($D1316),"",SUMIFS('8. 514 Details Included'!$I:$I,'8. 514 Details Included'!$A:$A,'7. 511_CAR_Student_Counts_Sec'!$A1316,'8. 514 Details Included'!$E:$E,'7. 511_CAR_Student_Counts_Sec'!$D1316,'8. 514 Details Included'!$D:$D,'7. 511_CAR_Student_Counts_Sec'!H$1,'8. 514 Details Included'!$G:$G,'7. 511_CAR_Student_Counts_Sec'!$F1316))</f>
        <v>11</v>
      </c>
      <c r="I1316" s="82">
        <f>IF(ISBLANK($D1316),"",SUMIFS('8. 514 Details Included'!$I:$I,'8. 514 Details Included'!$A:$A,'7. 511_CAR_Student_Counts_Sec'!$A1316,'8. 514 Details Included'!$E:$E,'7. 511_CAR_Student_Counts_Sec'!$D1316,'8. 514 Details Included'!$D:$D,'7. 511_CAR_Student_Counts_Sec'!I$1,'8. 514 Details Included'!$G:$G,'7. 511_CAR_Student_Counts_Sec'!$F1316))</f>
        <v>0</v>
      </c>
      <c r="J1316" s="82">
        <f>IF(ISBLANK($D1316),"",SUMIFS('8. 514 Details Included'!$I:$I,'8. 514 Details Included'!$A:$A,'7. 511_CAR_Student_Counts_Sec'!$A1316,'8. 514 Details Included'!$E:$E,'7. 511_CAR_Student_Counts_Sec'!$D1316,'8. 514 Details Included'!$D:$D,'7. 511_CAR_Student_Counts_Sec'!J$1,'8. 514 Details Included'!$G:$G,'7. 511_CAR_Student_Counts_Sec'!$F1316))</f>
        <v>0</v>
      </c>
      <c r="K1316" s="82">
        <f>IF(ISBLANK($D1316),"",SUMIFS('8. 514 Details Included'!$I:$I,'8. 514 Details Included'!$A:$A,'7. 511_CAR_Student_Counts_Sec'!$A1316,'8. 514 Details Included'!$E:$E,'7. 511_CAR_Student_Counts_Sec'!$D1316,'8. 514 Details Included'!$D:$D,'7. 511_CAR_Student_Counts_Sec'!K$1,'8. 514 Details Included'!$G:$G,'7. 511_CAR_Student_Counts_Sec'!$F1316))</f>
        <v>0</v>
      </c>
      <c r="L1316" s="82">
        <f>IF(ISBLANK($D1316),"",SUMIFS('8. 514 Details Included'!$I:$I,'8. 514 Details Included'!$A:$A,'7. 511_CAR_Student_Counts_Sec'!$A1316,'8. 514 Details Included'!$E:$E,'7. 511_CAR_Student_Counts_Sec'!$D1316,'8. 514 Details Included'!$D:$D,'7. 511_CAR_Student_Counts_Sec'!L$1,'8. 514 Details Included'!$G:$G,'7. 511_CAR_Student_Counts_Sec'!$F1316))</f>
        <v>0</v>
      </c>
      <c r="M1316" s="82">
        <f>IF(ISBLANK($D1316),"",SUMIFS('8. 514 Details Included'!$I:$I,'8. 514 Details Included'!$A:$A,'7. 511_CAR_Student_Counts_Sec'!$A1316,'8. 514 Details Included'!$E:$E,'7. 511_CAR_Student_Counts_Sec'!$D1316,'8. 514 Details Included'!$D:$D,'7. 511_CAR_Student_Counts_Sec'!M$1,'8. 514 Details Included'!$G:$G,'7. 511_CAR_Student_Counts_Sec'!$F1316))</f>
        <v>0</v>
      </c>
      <c r="N1316" s="82">
        <f>IF(ISBLANK($D1316),"",SUMIFS('8. 514 Details Included'!$I:$I,'8. 514 Details Included'!$A:$A,'7. 511_CAR_Student_Counts_Sec'!$A1316,'8. 514 Details Included'!$E:$E,'7. 511_CAR_Student_Counts_Sec'!$D1316,'8. 514 Details Included'!$D:$D,'7. 511_CAR_Student_Counts_Sec'!N$1,'8. 514 Details Included'!$G:$G,'7. 511_CAR_Student_Counts_Sec'!$F1316))</f>
        <v>0</v>
      </c>
      <c r="O1316" s="81">
        <f t="shared" si="60"/>
        <v>11</v>
      </c>
      <c r="P1316" s="81">
        <f t="shared" si="61"/>
        <v>0</v>
      </c>
      <c r="Q1316" s="81" t="str">
        <f t="shared" si="62"/>
        <v>6-8</v>
      </c>
    </row>
    <row r="1317" spans="1:17" ht="15" outlineLevel="4" x14ac:dyDescent="0.2">
      <c r="A1317" s="85">
        <v>236</v>
      </c>
      <c r="B1317" s="86" t="s">
        <v>1114</v>
      </c>
      <c r="C1317" s="86" t="s">
        <v>1172</v>
      </c>
      <c r="D1317" s="85">
        <v>187</v>
      </c>
      <c r="E1317" s="86" t="s">
        <v>1538</v>
      </c>
      <c r="F1317" s="85">
        <v>1</v>
      </c>
      <c r="G1317" s="85">
        <v>22</v>
      </c>
      <c r="H1317" s="82">
        <f>IF(ISBLANK($D1317),"",SUMIFS('8. 514 Details Included'!$I:$I,'8. 514 Details Included'!$A:$A,'7. 511_CAR_Student_Counts_Sec'!$A1317,'8. 514 Details Included'!$E:$E,'7. 511_CAR_Student_Counts_Sec'!$D1317,'8. 514 Details Included'!$D:$D,'7. 511_CAR_Student_Counts_Sec'!H$1,'8. 514 Details Included'!$G:$G,'7. 511_CAR_Student_Counts_Sec'!$F1317))</f>
        <v>0</v>
      </c>
      <c r="I1317" s="82">
        <f>IF(ISBLANK($D1317),"",SUMIFS('8. 514 Details Included'!$I:$I,'8. 514 Details Included'!$A:$A,'7. 511_CAR_Student_Counts_Sec'!$A1317,'8. 514 Details Included'!$E:$E,'7. 511_CAR_Student_Counts_Sec'!$D1317,'8. 514 Details Included'!$D:$D,'7. 511_CAR_Student_Counts_Sec'!I$1,'8. 514 Details Included'!$G:$G,'7. 511_CAR_Student_Counts_Sec'!$F1317))</f>
        <v>22</v>
      </c>
      <c r="J1317" s="82">
        <f>IF(ISBLANK($D1317),"",SUMIFS('8. 514 Details Included'!$I:$I,'8. 514 Details Included'!$A:$A,'7. 511_CAR_Student_Counts_Sec'!$A1317,'8. 514 Details Included'!$E:$E,'7. 511_CAR_Student_Counts_Sec'!$D1317,'8. 514 Details Included'!$D:$D,'7. 511_CAR_Student_Counts_Sec'!J$1,'8. 514 Details Included'!$G:$G,'7. 511_CAR_Student_Counts_Sec'!$F1317))</f>
        <v>0</v>
      </c>
      <c r="K1317" s="82">
        <f>IF(ISBLANK($D1317),"",SUMIFS('8. 514 Details Included'!$I:$I,'8. 514 Details Included'!$A:$A,'7. 511_CAR_Student_Counts_Sec'!$A1317,'8. 514 Details Included'!$E:$E,'7. 511_CAR_Student_Counts_Sec'!$D1317,'8. 514 Details Included'!$D:$D,'7. 511_CAR_Student_Counts_Sec'!K$1,'8. 514 Details Included'!$G:$G,'7. 511_CAR_Student_Counts_Sec'!$F1317))</f>
        <v>0</v>
      </c>
      <c r="L1317" s="82">
        <f>IF(ISBLANK($D1317),"",SUMIFS('8. 514 Details Included'!$I:$I,'8. 514 Details Included'!$A:$A,'7. 511_CAR_Student_Counts_Sec'!$A1317,'8. 514 Details Included'!$E:$E,'7. 511_CAR_Student_Counts_Sec'!$D1317,'8. 514 Details Included'!$D:$D,'7. 511_CAR_Student_Counts_Sec'!L$1,'8. 514 Details Included'!$G:$G,'7. 511_CAR_Student_Counts_Sec'!$F1317))</f>
        <v>0</v>
      </c>
      <c r="M1317" s="82">
        <f>IF(ISBLANK($D1317),"",SUMIFS('8. 514 Details Included'!$I:$I,'8. 514 Details Included'!$A:$A,'7. 511_CAR_Student_Counts_Sec'!$A1317,'8. 514 Details Included'!$E:$E,'7. 511_CAR_Student_Counts_Sec'!$D1317,'8. 514 Details Included'!$D:$D,'7. 511_CAR_Student_Counts_Sec'!M$1,'8. 514 Details Included'!$G:$G,'7. 511_CAR_Student_Counts_Sec'!$F1317))</f>
        <v>0</v>
      </c>
      <c r="N1317" s="82">
        <f>IF(ISBLANK($D1317),"",SUMIFS('8. 514 Details Included'!$I:$I,'8. 514 Details Included'!$A:$A,'7. 511_CAR_Student_Counts_Sec'!$A1317,'8. 514 Details Included'!$E:$E,'7. 511_CAR_Student_Counts_Sec'!$D1317,'8. 514 Details Included'!$D:$D,'7. 511_CAR_Student_Counts_Sec'!N$1,'8. 514 Details Included'!$G:$G,'7. 511_CAR_Student_Counts_Sec'!$F1317))</f>
        <v>0</v>
      </c>
      <c r="O1317" s="81">
        <f t="shared" si="60"/>
        <v>22</v>
      </c>
      <c r="P1317" s="81">
        <f t="shared" si="61"/>
        <v>0</v>
      </c>
      <c r="Q1317" s="81" t="str">
        <f t="shared" si="62"/>
        <v>6-8</v>
      </c>
    </row>
    <row r="1318" spans="1:17" ht="15" outlineLevel="4" x14ac:dyDescent="0.2">
      <c r="A1318" s="85">
        <v>236</v>
      </c>
      <c r="B1318" s="86" t="s">
        <v>1114</v>
      </c>
      <c r="C1318" s="86" t="s">
        <v>1172</v>
      </c>
      <c r="D1318" s="85">
        <v>187</v>
      </c>
      <c r="E1318" s="86" t="s">
        <v>1538</v>
      </c>
      <c r="F1318" s="85">
        <v>3</v>
      </c>
      <c r="G1318" s="85">
        <v>30</v>
      </c>
      <c r="H1318" s="82">
        <f>IF(ISBLANK($D1318),"",SUMIFS('8. 514 Details Included'!$I:$I,'8. 514 Details Included'!$A:$A,'7. 511_CAR_Student_Counts_Sec'!$A1318,'8. 514 Details Included'!$E:$E,'7. 511_CAR_Student_Counts_Sec'!$D1318,'8. 514 Details Included'!$D:$D,'7. 511_CAR_Student_Counts_Sec'!H$1,'8. 514 Details Included'!$G:$G,'7. 511_CAR_Student_Counts_Sec'!$F1318))</f>
        <v>0</v>
      </c>
      <c r="I1318" s="82">
        <f>IF(ISBLANK($D1318),"",SUMIFS('8. 514 Details Included'!$I:$I,'8. 514 Details Included'!$A:$A,'7. 511_CAR_Student_Counts_Sec'!$A1318,'8. 514 Details Included'!$E:$E,'7. 511_CAR_Student_Counts_Sec'!$D1318,'8. 514 Details Included'!$D:$D,'7. 511_CAR_Student_Counts_Sec'!I$1,'8. 514 Details Included'!$G:$G,'7. 511_CAR_Student_Counts_Sec'!$F1318))</f>
        <v>30</v>
      </c>
      <c r="J1318" s="82">
        <f>IF(ISBLANK($D1318),"",SUMIFS('8. 514 Details Included'!$I:$I,'8. 514 Details Included'!$A:$A,'7. 511_CAR_Student_Counts_Sec'!$A1318,'8. 514 Details Included'!$E:$E,'7. 511_CAR_Student_Counts_Sec'!$D1318,'8. 514 Details Included'!$D:$D,'7. 511_CAR_Student_Counts_Sec'!J$1,'8. 514 Details Included'!$G:$G,'7. 511_CAR_Student_Counts_Sec'!$F1318))</f>
        <v>0</v>
      </c>
      <c r="K1318" s="82">
        <f>IF(ISBLANK($D1318),"",SUMIFS('8. 514 Details Included'!$I:$I,'8. 514 Details Included'!$A:$A,'7. 511_CAR_Student_Counts_Sec'!$A1318,'8. 514 Details Included'!$E:$E,'7. 511_CAR_Student_Counts_Sec'!$D1318,'8. 514 Details Included'!$D:$D,'7. 511_CAR_Student_Counts_Sec'!K$1,'8. 514 Details Included'!$G:$G,'7. 511_CAR_Student_Counts_Sec'!$F1318))</f>
        <v>0</v>
      </c>
      <c r="L1318" s="82">
        <f>IF(ISBLANK($D1318),"",SUMIFS('8. 514 Details Included'!$I:$I,'8. 514 Details Included'!$A:$A,'7. 511_CAR_Student_Counts_Sec'!$A1318,'8. 514 Details Included'!$E:$E,'7. 511_CAR_Student_Counts_Sec'!$D1318,'8. 514 Details Included'!$D:$D,'7. 511_CAR_Student_Counts_Sec'!L$1,'8. 514 Details Included'!$G:$G,'7. 511_CAR_Student_Counts_Sec'!$F1318))</f>
        <v>0</v>
      </c>
      <c r="M1318" s="82">
        <f>IF(ISBLANK($D1318),"",SUMIFS('8. 514 Details Included'!$I:$I,'8. 514 Details Included'!$A:$A,'7. 511_CAR_Student_Counts_Sec'!$A1318,'8. 514 Details Included'!$E:$E,'7. 511_CAR_Student_Counts_Sec'!$D1318,'8. 514 Details Included'!$D:$D,'7. 511_CAR_Student_Counts_Sec'!M$1,'8. 514 Details Included'!$G:$G,'7. 511_CAR_Student_Counts_Sec'!$F1318))</f>
        <v>0</v>
      </c>
      <c r="N1318" s="82">
        <f>IF(ISBLANK($D1318),"",SUMIFS('8. 514 Details Included'!$I:$I,'8. 514 Details Included'!$A:$A,'7. 511_CAR_Student_Counts_Sec'!$A1318,'8. 514 Details Included'!$E:$E,'7. 511_CAR_Student_Counts_Sec'!$D1318,'8. 514 Details Included'!$D:$D,'7. 511_CAR_Student_Counts_Sec'!N$1,'8. 514 Details Included'!$G:$G,'7. 511_CAR_Student_Counts_Sec'!$F1318))</f>
        <v>0</v>
      </c>
      <c r="O1318" s="81">
        <f t="shared" si="60"/>
        <v>30</v>
      </c>
      <c r="P1318" s="81">
        <f t="shared" si="61"/>
        <v>0</v>
      </c>
      <c r="Q1318" s="81" t="str">
        <f t="shared" si="62"/>
        <v>6-8</v>
      </c>
    </row>
    <row r="1319" spans="1:17" ht="15" outlineLevel="4" x14ac:dyDescent="0.2">
      <c r="A1319" s="85">
        <v>236</v>
      </c>
      <c r="B1319" s="86" t="s">
        <v>1114</v>
      </c>
      <c r="C1319" s="86" t="s">
        <v>1172</v>
      </c>
      <c r="D1319" s="85">
        <v>187</v>
      </c>
      <c r="E1319" s="86" t="s">
        <v>1538</v>
      </c>
      <c r="F1319" s="85">
        <v>6</v>
      </c>
      <c r="G1319" s="85">
        <v>10</v>
      </c>
      <c r="H1319" s="82">
        <f>IF(ISBLANK($D1319),"",SUMIFS('8. 514 Details Included'!$I:$I,'8. 514 Details Included'!$A:$A,'7. 511_CAR_Student_Counts_Sec'!$A1319,'8. 514 Details Included'!$E:$E,'7. 511_CAR_Student_Counts_Sec'!$D1319,'8. 514 Details Included'!$D:$D,'7. 511_CAR_Student_Counts_Sec'!H$1,'8. 514 Details Included'!$G:$G,'7. 511_CAR_Student_Counts_Sec'!$F1319))</f>
        <v>0</v>
      </c>
      <c r="I1319" s="82">
        <f>IF(ISBLANK($D1319),"",SUMIFS('8. 514 Details Included'!$I:$I,'8. 514 Details Included'!$A:$A,'7. 511_CAR_Student_Counts_Sec'!$A1319,'8. 514 Details Included'!$E:$E,'7. 511_CAR_Student_Counts_Sec'!$D1319,'8. 514 Details Included'!$D:$D,'7. 511_CAR_Student_Counts_Sec'!I$1,'8. 514 Details Included'!$G:$G,'7. 511_CAR_Student_Counts_Sec'!$F1319))</f>
        <v>10</v>
      </c>
      <c r="J1319" s="82">
        <f>IF(ISBLANK($D1319),"",SUMIFS('8. 514 Details Included'!$I:$I,'8. 514 Details Included'!$A:$A,'7. 511_CAR_Student_Counts_Sec'!$A1319,'8. 514 Details Included'!$E:$E,'7. 511_CAR_Student_Counts_Sec'!$D1319,'8. 514 Details Included'!$D:$D,'7. 511_CAR_Student_Counts_Sec'!J$1,'8. 514 Details Included'!$G:$G,'7. 511_CAR_Student_Counts_Sec'!$F1319))</f>
        <v>0</v>
      </c>
      <c r="K1319" s="82">
        <f>IF(ISBLANK($D1319),"",SUMIFS('8. 514 Details Included'!$I:$I,'8. 514 Details Included'!$A:$A,'7. 511_CAR_Student_Counts_Sec'!$A1319,'8. 514 Details Included'!$E:$E,'7. 511_CAR_Student_Counts_Sec'!$D1319,'8. 514 Details Included'!$D:$D,'7. 511_CAR_Student_Counts_Sec'!K$1,'8. 514 Details Included'!$G:$G,'7. 511_CAR_Student_Counts_Sec'!$F1319))</f>
        <v>0</v>
      </c>
      <c r="L1319" s="82">
        <f>IF(ISBLANK($D1319),"",SUMIFS('8. 514 Details Included'!$I:$I,'8. 514 Details Included'!$A:$A,'7. 511_CAR_Student_Counts_Sec'!$A1319,'8. 514 Details Included'!$E:$E,'7. 511_CAR_Student_Counts_Sec'!$D1319,'8. 514 Details Included'!$D:$D,'7. 511_CAR_Student_Counts_Sec'!L$1,'8. 514 Details Included'!$G:$G,'7. 511_CAR_Student_Counts_Sec'!$F1319))</f>
        <v>0</v>
      </c>
      <c r="M1319" s="82">
        <f>IF(ISBLANK($D1319),"",SUMIFS('8. 514 Details Included'!$I:$I,'8. 514 Details Included'!$A:$A,'7. 511_CAR_Student_Counts_Sec'!$A1319,'8. 514 Details Included'!$E:$E,'7. 511_CAR_Student_Counts_Sec'!$D1319,'8. 514 Details Included'!$D:$D,'7. 511_CAR_Student_Counts_Sec'!M$1,'8. 514 Details Included'!$G:$G,'7. 511_CAR_Student_Counts_Sec'!$F1319))</f>
        <v>0</v>
      </c>
      <c r="N1319" s="82">
        <f>IF(ISBLANK($D1319),"",SUMIFS('8. 514 Details Included'!$I:$I,'8. 514 Details Included'!$A:$A,'7. 511_CAR_Student_Counts_Sec'!$A1319,'8. 514 Details Included'!$E:$E,'7. 511_CAR_Student_Counts_Sec'!$D1319,'8. 514 Details Included'!$D:$D,'7. 511_CAR_Student_Counts_Sec'!N$1,'8. 514 Details Included'!$G:$G,'7. 511_CAR_Student_Counts_Sec'!$F1319))</f>
        <v>0</v>
      </c>
      <c r="O1319" s="81">
        <f t="shared" si="60"/>
        <v>10</v>
      </c>
      <c r="P1319" s="81">
        <f t="shared" si="61"/>
        <v>0</v>
      </c>
      <c r="Q1319" s="81" t="str">
        <f t="shared" si="62"/>
        <v>6-8</v>
      </c>
    </row>
    <row r="1320" spans="1:17" ht="15" outlineLevel="4" x14ac:dyDescent="0.2">
      <c r="A1320" s="85">
        <v>236</v>
      </c>
      <c r="B1320" s="86" t="s">
        <v>1114</v>
      </c>
      <c r="C1320" s="86" t="s">
        <v>1172</v>
      </c>
      <c r="D1320" s="85">
        <v>195</v>
      </c>
      <c r="E1320" s="86" t="s">
        <v>1537</v>
      </c>
      <c r="F1320" s="85">
        <v>1</v>
      </c>
      <c r="G1320" s="85">
        <v>24</v>
      </c>
      <c r="H1320" s="82">
        <f>IF(ISBLANK($D1320),"",SUMIFS('8. 514 Details Included'!$I:$I,'8. 514 Details Included'!$A:$A,'7. 511_CAR_Student_Counts_Sec'!$A1320,'8. 514 Details Included'!$E:$E,'7. 511_CAR_Student_Counts_Sec'!$D1320,'8. 514 Details Included'!$D:$D,'7. 511_CAR_Student_Counts_Sec'!H$1,'8. 514 Details Included'!$G:$G,'7. 511_CAR_Student_Counts_Sec'!$F1320))</f>
        <v>24</v>
      </c>
      <c r="I1320" s="82">
        <f>IF(ISBLANK($D1320),"",SUMIFS('8. 514 Details Included'!$I:$I,'8. 514 Details Included'!$A:$A,'7. 511_CAR_Student_Counts_Sec'!$A1320,'8. 514 Details Included'!$E:$E,'7. 511_CAR_Student_Counts_Sec'!$D1320,'8. 514 Details Included'!$D:$D,'7. 511_CAR_Student_Counts_Sec'!I$1,'8. 514 Details Included'!$G:$G,'7. 511_CAR_Student_Counts_Sec'!$F1320))</f>
        <v>0</v>
      </c>
      <c r="J1320" s="82">
        <f>IF(ISBLANK($D1320),"",SUMIFS('8. 514 Details Included'!$I:$I,'8. 514 Details Included'!$A:$A,'7. 511_CAR_Student_Counts_Sec'!$A1320,'8. 514 Details Included'!$E:$E,'7. 511_CAR_Student_Counts_Sec'!$D1320,'8. 514 Details Included'!$D:$D,'7. 511_CAR_Student_Counts_Sec'!J$1,'8. 514 Details Included'!$G:$G,'7. 511_CAR_Student_Counts_Sec'!$F1320))</f>
        <v>0</v>
      </c>
      <c r="K1320" s="82">
        <f>IF(ISBLANK($D1320),"",SUMIFS('8. 514 Details Included'!$I:$I,'8. 514 Details Included'!$A:$A,'7. 511_CAR_Student_Counts_Sec'!$A1320,'8. 514 Details Included'!$E:$E,'7. 511_CAR_Student_Counts_Sec'!$D1320,'8. 514 Details Included'!$D:$D,'7. 511_CAR_Student_Counts_Sec'!K$1,'8. 514 Details Included'!$G:$G,'7. 511_CAR_Student_Counts_Sec'!$F1320))</f>
        <v>0</v>
      </c>
      <c r="L1320" s="82">
        <f>IF(ISBLANK($D1320),"",SUMIFS('8. 514 Details Included'!$I:$I,'8. 514 Details Included'!$A:$A,'7. 511_CAR_Student_Counts_Sec'!$A1320,'8. 514 Details Included'!$E:$E,'7. 511_CAR_Student_Counts_Sec'!$D1320,'8. 514 Details Included'!$D:$D,'7. 511_CAR_Student_Counts_Sec'!L$1,'8. 514 Details Included'!$G:$G,'7. 511_CAR_Student_Counts_Sec'!$F1320))</f>
        <v>0</v>
      </c>
      <c r="M1320" s="82">
        <f>IF(ISBLANK($D1320),"",SUMIFS('8. 514 Details Included'!$I:$I,'8. 514 Details Included'!$A:$A,'7. 511_CAR_Student_Counts_Sec'!$A1320,'8. 514 Details Included'!$E:$E,'7. 511_CAR_Student_Counts_Sec'!$D1320,'8. 514 Details Included'!$D:$D,'7. 511_CAR_Student_Counts_Sec'!M$1,'8. 514 Details Included'!$G:$G,'7. 511_CAR_Student_Counts_Sec'!$F1320))</f>
        <v>0</v>
      </c>
      <c r="N1320" s="82">
        <f>IF(ISBLANK($D1320),"",SUMIFS('8. 514 Details Included'!$I:$I,'8. 514 Details Included'!$A:$A,'7. 511_CAR_Student_Counts_Sec'!$A1320,'8. 514 Details Included'!$E:$E,'7. 511_CAR_Student_Counts_Sec'!$D1320,'8. 514 Details Included'!$D:$D,'7. 511_CAR_Student_Counts_Sec'!N$1,'8. 514 Details Included'!$G:$G,'7. 511_CAR_Student_Counts_Sec'!$F1320))</f>
        <v>0</v>
      </c>
      <c r="O1320" s="81">
        <f t="shared" si="60"/>
        <v>24</v>
      </c>
      <c r="P1320" s="81">
        <f t="shared" si="61"/>
        <v>0</v>
      </c>
      <c r="Q1320" s="81" t="str">
        <f t="shared" si="62"/>
        <v>6-8</v>
      </c>
    </row>
    <row r="1321" spans="1:17" ht="15" outlineLevel="4" x14ac:dyDescent="0.2">
      <c r="A1321" s="85">
        <v>236</v>
      </c>
      <c r="B1321" s="86" t="s">
        <v>1114</v>
      </c>
      <c r="C1321" s="86" t="s">
        <v>1172</v>
      </c>
      <c r="D1321" s="85">
        <v>195</v>
      </c>
      <c r="E1321" s="86" t="s">
        <v>1537</v>
      </c>
      <c r="F1321" s="85">
        <v>4</v>
      </c>
      <c r="G1321" s="85">
        <v>31</v>
      </c>
      <c r="H1321" s="82">
        <f>IF(ISBLANK($D1321),"",SUMIFS('8. 514 Details Included'!$I:$I,'8. 514 Details Included'!$A:$A,'7. 511_CAR_Student_Counts_Sec'!$A1321,'8. 514 Details Included'!$E:$E,'7. 511_CAR_Student_Counts_Sec'!$D1321,'8. 514 Details Included'!$D:$D,'7. 511_CAR_Student_Counts_Sec'!H$1,'8. 514 Details Included'!$G:$G,'7. 511_CAR_Student_Counts_Sec'!$F1321))</f>
        <v>31</v>
      </c>
      <c r="I1321" s="82">
        <f>IF(ISBLANK($D1321),"",SUMIFS('8. 514 Details Included'!$I:$I,'8. 514 Details Included'!$A:$A,'7. 511_CAR_Student_Counts_Sec'!$A1321,'8. 514 Details Included'!$E:$E,'7. 511_CAR_Student_Counts_Sec'!$D1321,'8. 514 Details Included'!$D:$D,'7. 511_CAR_Student_Counts_Sec'!I$1,'8. 514 Details Included'!$G:$G,'7. 511_CAR_Student_Counts_Sec'!$F1321))</f>
        <v>0</v>
      </c>
      <c r="J1321" s="82">
        <f>IF(ISBLANK($D1321),"",SUMIFS('8. 514 Details Included'!$I:$I,'8. 514 Details Included'!$A:$A,'7. 511_CAR_Student_Counts_Sec'!$A1321,'8. 514 Details Included'!$E:$E,'7. 511_CAR_Student_Counts_Sec'!$D1321,'8. 514 Details Included'!$D:$D,'7. 511_CAR_Student_Counts_Sec'!J$1,'8. 514 Details Included'!$G:$G,'7. 511_CAR_Student_Counts_Sec'!$F1321))</f>
        <v>0</v>
      </c>
      <c r="K1321" s="82">
        <f>IF(ISBLANK($D1321),"",SUMIFS('8. 514 Details Included'!$I:$I,'8. 514 Details Included'!$A:$A,'7. 511_CAR_Student_Counts_Sec'!$A1321,'8. 514 Details Included'!$E:$E,'7. 511_CAR_Student_Counts_Sec'!$D1321,'8. 514 Details Included'!$D:$D,'7. 511_CAR_Student_Counts_Sec'!K$1,'8. 514 Details Included'!$G:$G,'7. 511_CAR_Student_Counts_Sec'!$F1321))</f>
        <v>0</v>
      </c>
      <c r="L1321" s="82">
        <f>IF(ISBLANK($D1321),"",SUMIFS('8. 514 Details Included'!$I:$I,'8. 514 Details Included'!$A:$A,'7. 511_CAR_Student_Counts_Sec'!$A1321,'8. 514 Details Included'!$E:$E,'7. 511_CAR_Student_Counts_Sec'!$D1321,'8. 514 Details Included'!$D:$D,'7. 511_CAR_Student_Counts_Sec'!L$1,'8. 514 Details Included'!$G:$G,'7. 511_CAR_Student_Counts_Sec'!$F1321))</f>
        <v>0</v>
      </c>
      <c r="M1321" s="82">
        <f>IF(ISBLANK($D1321),"",SUMIFS('8. 514 Details Included'!$I:$I,'8. 514 Details Included'!$A:$A,'7. 511_CAR_Student_Counts_Sec'!$A1321,'8. 514 Details Included'!$E:$E,'7. 511_CAR_Student_Counts_Sec'!$D1321,'8. 514 Details Included'!$D:$D,'7. 511_CAR_Student_Counts_Sec'!M$1,'8. 514 Details Included'!$G:$G,'7. 511_CAR_Student_Counts_Sec'!$F1321))</f>
        <v>0</v>
      </c>
      <c r="N1321" s="82">
        <f>IF(ISBLANK($D1321),"",SUMIFS('8. 514 Details Included'!$I:$I,'8. 514 Details Included'!$A:$A,'7. 511_CAR_Student_Counts_Sec'!$A1321,'8. 514 Details Included'!$E:$E,'7. 511_CAR_Student_Counts_Sec'!$D1321,'8. 514 Details Included'!$D:$D,'7. 511_CAR_Student_Counts_Sec'!N$1,'8. 514 Details Included'!$G:$G,'7. 511_CAR_Student_Counts_Sec'!$F1321))</f>
        <v>0</v>
      </c>
      <c r="O1321" s="81">
        <f t="shared" si="60"/>
        <v>31</v>
      </c>
      <c r="P1321" s="81">
        <f t="shared" si="61"/>
        <v>0</v>
      </c>
      <c r="Q1321" s="81" t="str">
        <f t="shared" si="62"/>
        <v>6-8</v>
      </c>
    </row>
    <row r="1322" spans="1:17" ht="15" outlineLevel="4" x14ac:dyDescent="0.2">
      <c r="A1322" s="85">
        <v>236</v>
      </c>
      <c r="B1322" s="86" t="s">
        <v>1114</v>
      </c>
      <c r="C1322" s="86" t="s">
        <v>1172</v>
      </c>
      <c r="D1322" s="85">
        <v>195</v>
      </c>
      <c r="E1322" s="86" t="s">
        <v>1537</v>
      </c>
      <c r="F1322" s="85">
        <v>6</v>
      </c>
      <c r="G1322" s="85">
        <v>10</v>
      </c>
      <c r="H1322" s="82">
        <f>IF(ISBLANK($D1322),"",SUMIFS('8. 514 Details Included'!$I:$I,'8. 514 Details Included'!$A:$A,'7. 511_CAR_Student_Counts_Sec'!$A1322,'8. 514 Details Included'!$E:$E,'7. 511_CAR_Student_Counts_Sec'!$D1322,'8. 514 Details Included'!$D:$D,'7. 511_CAR_Student_Counts_Sec'!H$1,'8. 514 Details Included'!$G:$G,'7. 511_CAR_Student_Counts_Sec'!$F1322))</f>
        <v>10</v>
      </c>
      <c r="I1322" s="82">
        <f>IF(ISBLANK($D1322),"",SUMIFS('8. 514 Details Included'!$I:$I,'8. 514 Details Included'!$A:$A,'7. 511_CAR_Student_Counts_Sec'!$A1322,'8. 514 Details Included'!$E:$E,'7. 511_CAR_Student_Counts_Sec'!$D1322,'8. 514 Details Included'!$D:$D,'7. 511_CAR_Student_Counts_Sec'!I$1,'8. 514 Details Included'!$G:$G,'7. 511_CAR_Student_Counts_Sec'!$F1322))</f>
        <v>0</v>
      </c>
      <c r="J1322" s="82">
        <f>IF(ISBLANK($D1322),"",SUMIFS('8. 514 Details Included'!$I:$I,'8. 514 Details Included'!$A:$A,'7. 511_CAR_Student_Counts_Sec'!$A1322,'8. 514 Details Included'!$E:$E,'7. 511_CAR_Student_Counts_Sec'!$D1322,'8. 514 Details Included'!$D:$D,'7. 511_CAR_Student_Counts_Sec'!J$1,'8. 514 Details Included'!$G:$G,'7. 511_CAR_Student_Counts_Sec'!$F1322))</f>
        <v>0</v>
      </c>
      <c r="K1322" s="82">
        <f>IF(ISBLANK($D1322),"",SUMIFS('8. 514 Details Included'!$I:$I,'8. 514 Details Included'!$A:$A,'7. 511_CAR_Student_Counts_Sec'!$A1322,'8. 514 Details Included'!$E:$E,'7. 511_CAR_Student_Counts_Sec'!$D1322,'8. 514 Details Included'!$D:$D,'7. 511_CAR_Student_Counts_Sec'!K$1,'8. 514 Details Included'!$G:$G,'7. 511_CAR_Student_Counts_Sec'!$F1322))</f>
        <v>0</v>
      </c>
      <c r="L1322" s="82">
        <f>IF(ISBLANK($D1322),"",SUMIFS('8. 514 Details Included'!$I:$I,'8. 514 Details Included'!$A:$A,'7. 511_CAR_Student_Counts_Sec'!$A1322,'8. 514 Details Included'!$E:$E,'7. 511_CAR_Student_Counts_Sec'!$D1322,'8. 514 Details Included'!$D:$D,'7. 511_CAR_Student_Counts_Sec'!L$1,'8. 514 Details Included'!$G:$G,'7. 511_CAR_Student_Counts_Sec'!$F1322))</f>
        <v>0</v>
      </c>
      <c r="M1322" s="82">
        <f>IF(ISBLANK($D1322),"",SUMIFS('8. 514 Details Included'!$I:$I,'8. 514 Details Included'!$A:$A,'7. 511_CAR_Student_Counts_Sec'!$A1322,'8. 514 Details Included'!$E:$E,'7. 511_CAR_Student_Counts_Sec'!$D1322,'8. 514 Details Included'!$D:$D,'7. 511_CAR_Student_Counts_Sec'!M$1,'8. 514 Details Included'!$G:$G,'7. 511_CAR_Student_Counts_Sec'!$F1322))</f>
        <v>0</v>
      </c>
      <c r="N1322" s="82">
        <f>IF(ISBLANK($D1322),"",SUMIFS('8. 514 Details Included'!$I:$I,'8. 514 Details Included'!$A:$A,'7. 511_CAR_Student_Counts_Sec'!$A1322,'8. 514 Details Included'!$E:$E,'7. 511_CAR_Student_Counts_Sec'!$D1322,'8. 514 Details Included'!$D:$D,'7. 511_CAR_Student_Counts_Sec'!N$1,'8. 514 Details Included'!$G:$G,'7. 511_CAR_Student_Counts_Sec'!$F1322))</f>
        <v>0</v>
      </c>
      <c r="O1322" s="81">
        <f t="shared" si="60"/>
        <v>10</v>
      </c>
      <c r="P1322" s="81">
        <f t="shared" si="61"/>
        <v>0</v>
      </c>
      <c r="Q1322" s="81" t="str">
        <f t="shared" si="62"/>
        <v>6-8</v>
      </c>
    </row>
    <row r="1323" spans="1:17" ht="15" outlineLevel="4" x14ac:dyDescent="0.2">
      <c r="A1323" s="85">
        <v>236</v>
      </c>
      <c r="B1323" s="86" t="s">
        <v>1114</v>
      </c>
      <c r="C1323" s="86" t="s">
        <v>1172</v>
      </c>
      <c r="D1323" s="85">
        <v>218</v>
      </c>
      <c r="E1323" s="86" t="s">
        <v>1534</v>
      </c>
      <c r="F1323" s="85">
        <v>6</v>
      </c>
      <c r="G1323" s="85">
        <v>14</v>
      </c>
      <c r="H1323" s="82">
        <f>IF(ISBLANK($D1323),"",SUMIFS('8. 514 Details Included'!$I:$I,'8. 514 Details Included'!$A:$A,'7. 511_CAR_Student_Counts_Sec'!$A1323,'8. 514 Details Included'!$E:$E,'7. 511_CAR_Student_Counts_Sec'!$D1323,'8. 514 Details Included'!$D:$D,'7. 511_CAR_Student_Counts_Sec'!H$1,'8. 514 Details Included'!$G:$G,'7. 511_CAR_Student_Counts_Sec'!$F1323))</f>
        <v>4</v>
      </c>
      <c r="I1323" s="82">
        <f>IF(ISBLANK($D1323),"",SUMIFS('8. 514 Details Included'!$I:$I,'8. 514 Details Included'!$A:$A,'7. 511_CAR_Student_Counts_Sec'!$A1323,'8. 514 Details Included'!$E:$E,'7. 511_CAR_Student_Counts_Sec'!$D1323,'8. 514 Details Included'!$D:$D,'7. 511_CAR_Student_Counts_Sec'!I$1,'8. 514 Details Included'!$G:$G,'7. 511_CAR_Student_Counts_Sec'!$F1323))</f>
        <v>7</v>
      </c>
      <c r="J1323" s="82">
        <f>IF(ISBLANK($D1323),"",SUMIFS('8. 514 Details Included'!$I:$I,'8. 514 Details Included'!$A:$A,'7. 511_CAR_Student_Counts_Sec'!$A1323,'8. 514 Details Included'!$E:$E,'7. 511_CAR_Student_Counts_Sec'!$D1323,'8. 514 Details Included'!$D:$D,'7. 511_CAR_Student_Counts_Sec'!J$1,'8. 514 Details Included'!$G:$G,'7. 511_CAR_Student_Counts_Sec'!$F1323))</f>
        <v>3</v>
      </c>
      <c r="K1323" s="82">
        <f>IF(ISBLANK($D1323),"",SUMIFS('8. 514 Details Included'!$I:$I,'8. 514 Details Included'!$A:$A,'7. 511_CAR_Student_Counts_Sec'!$A1323,'8. 514 Details Included'!$E:$E,'7. 511_CAR_Student_Counts_Sec'!$D1323,'8. 514 Details Included'!$D:$D,'7. 511_CAR_Student_Counts_Sec'!K$1,'8. 514 Details Included'!$G:$G,'7. 511_CAR_Student_Counts_Sec'!$F1323))</f>
        <v>0</v>
      </c>
      <c r="L1323" s="82">
        <f>IF(ISBLANK($D1323),"",SUMIFS('8. 514 Details Included'!$I:$I,'8. 514 Details Included'!$A:$A,'7. 511_CAR_Student_Counts_Sec'!$A1323,'8. 514 Details Included'!$E:$E,'7. 511_CAR_Student_Counts_Sec'!$D1323,'8. 514 Details Included'!$D:$D,'7. 511_CAR_Student_Counts_Sec'!L$1,'8. 514 Details Included'!$G:$G,'7. 511_CAR_Student_Counts_Sec'!$F1323))</f>
        <v>0</v>
      </c>
      <c r="M1323" s="82">
        <f>IF(ISBLANK($D1323),"",SUMIFS('8. 514 Details Included'!$I:$I,'8. 514 Details Included'!$A:$A,'7. 511_CAR_Student_Counts_Sec'!$A1323,'8. 514 Details Included'!$E:$E,'7. 511_CAR_Student_Counts_Sec'!$D1323,'8. 514 Details Included'!$D:$D,'7. 511_CAR_Student_Counts_Sec'!M$1,'8. 514 Details Included'!$G:$G,'7. 511_CAR_Student_Counts_Sec'!$F1323))</f>
        <v>0</v>
      </c>
      <c r="N1323" s="82">
        <f>IF(ISBLANK($D1323),"",SUMIFS('8. 514 Details Included'!$I:$I,'8. 514 Details Included'!$A:$A,'7. 511_CAR_Student_Counts_Sec'!$A1323,'8. 514 Details Included'!$E:$E,'7. 511_CAR_Student_Counts_Sec'!$D1323,'8. 514 Details Included'!$D:$D,'7. 511_CAR_Student_Counts_Sec'!N$1,'8. 514 Details Included'!$G:$G,'7. 511_CAR_Student_Counts_Sec'!$F1323))</f>
        <v>0</v>
      </c>
      <c r="O1323" s="81">
        <f t="shared" si="60"/>
        <v>14</v>
      </c>
      <c r="P1323" s="81">
        <f t="shared" si="61"/>
        <v>0</v>
      </c>
      <c r="Q1323" s="81" t="str">
        <f t="shared" si="62"/>
        <v>6-8</v>
      </c>
    </row>
    <row r="1324" spans="1:17" ht="15" outlineLevel="4" x14ac:dyDescent="0.2">
      <c r="A1324" s="85">
        <v>236</v>
      </c>
      <c r="B1324" s="86" t="s">
        <v>1114</v>
      </c>
      <c r="C1324" s="86" t="s">
        <v>1172</v>
      </c>
      <c r="D1324" s="85">
        <v>194</v>
      </c>
      <c r="E1324" s="86" t="s">
        <v>1536</v>
      </c>
      <c r="F1324" s="85">
        <v>6</v>
      </c>
      <c r="G1324" s="85">
        <v>10</v>
      </c>
      <c r="H1324" s="82">
        <f>IF(ISBLANK($D1324),"",SUMIFS('8. 514 Details Included'!$I:$I,'8. 514 Details Included'!$A:$A,'7. 511_CAR_Student_Counts_Sec'!$A1324,'8. 514 Details Included'!$E:$E,'7. 511_CAR_Student_Counts_Sec'!$D1324,'8. 514 Details Included'!$D:$D,'7. 511_CAR_Student_Counts_Sec'!H$1,'8. 514 Details Included'!$G:$G,'7. 511_CAR_Student_Counts_Sec'!$F1324))</f>
        <v>0</v>
      </c>
      <c r="I1324" s="82">
        <f>IF(ISBLANK($D1324),"",SUMIFS('8. 514 Details Included'!$I:$I,'8. 514 Details Included'!$A:$A,'7. 511_CAR_Student_Counts_Sec'!$A1324,'8. 514 Details Included'!$E:$E,'7. 511_CAR_Student_Counts_Sec'!$D1324,'8. 514 Details Included'!$D:$D,'7. 511_CAR_Student_Counts_Sec'!I$1,'8. 514 Details Included'!$G:$G,'7. 511_CAR_Student_Counts_Sec'!$F1324))</f>
        <v>0</v>
      </c>
      <c r="J1324" s="82">
        <f>IF(ISBLANK($D1324),"",SUMIFS('8. 514 Details Included'!$I:$I,'8. 514 Details Included'!$A:$A,'7. 511_CAR_Student_Counts_Sec'!$A1324,'8. 514 Details Included'!$E:$E,'7. 511_CAR_Student_Counts_Sec'!$D1324,'8. 514 Details Included'!$D:$D,'7. 511_CAR_Student_Counts_Sec'!J$1,'8. 514 Details Included'!$G:$G,'7. 511_CAR_Student_Counts_Sec'!$F1324))</f>
        <v>10</v>
      </c>
      <c r="K1324" s="82">
        <f>IF(ISBLANK($D1324),"",SUMIFS('8. 514 Details Included'!$I:$I,'8. 514 Details Included'!$A:$A,'7. 511_CAR_Student_Counts_Sec'!$A1324,'8. 514 Details Included'!$E:$E,'7. 511_CAR_Student_Counts_Sec'!$D1324,'8. 514 Details Included'!$D:$D,'7. 511_CAR_Student_Counts_Sec'!K$1,'8. 514 Details Included'!$G:$G,'7. 511_CAR_Student_Counts_Sec'!$F1324))</f>
        <v>0</v>
      </c>
      <c r="L1324" s="82">
        <f>IF(ISBLANK($D1324),"",SUMIFS('8. 514 Details Included'!$I:$I,'8. 514 Details Included'!$A:$A,'7. 511_CAR_Student_Counts_Sec'!$A1324,'8. 514 Details Included'!$E:$E,'7. 511_CAR_Student_Counts_Sec'!$D1324,'8. 514 Details Included'!$D:$D,'7. 511_CAR_Student_Counts_Sec'!L$1,'8. 514 Details Included'!$G:$G,'7. 511_CAR_Student_Counts_Sec'!$F1324))</f>
        <v>0</v>
      </c>
      <c r="M1324" s="82">
        <f>IF(ISBLANK($D1324),"",SUMIFS('8. 514 Details Included'!$I:$I,'8. 514 Details Included'!$A:$A,'7. 511_CAR_Student_Counts_Sec'!$A1324,'8. 514 Details Included'!$E:$E,'7. 511_CAR_Student_Counts_Sec'!$D1324,'8. 514 Details Included'!$D:$D,'7. 511_CAR_Student_Counts_Sec'!M$1,'8. 514 Details Included'!$G:$G,'7. 511_CAR_Student_Counts_Sec'!$F1324))</f>
        <v>0</v>
      </c>
      <c r="N1324" s="82">
        <f>IF(ISBLANK($D1324),"",SUMIFS('8. 514 Details Included'!$I:$I,'8. 514 Details Included'!$A:$A,'7. 511_CAR_Student_Counts_Sec'!$A1324,'8. 514 Details Included'!$E:$E,'7. 511_CAR_Student_Counts_Sec'!$D1324,'8. 514 Details Included'!$D:$D,'7. 511_CAR_Student_Counts_Sec'!N$1,'8. 514 Details Included'!$G:$G,'7. 511_CAR_Student_Counts_Sec'!$F1324))</f>
        <v>0</v>
      </c>
      <c r="O1324" s="81">
        <f t="shared" si="60"/>
        <v>10</v>
      </c>
      <c r="P1324" s="81">
        <f t="shared" si="61"/>
        <v>0</v>
      </c>
      <c r="Q1324" s="81" t="str">
        <f t="shared" si="62"/>
        <v>6-8</v>
      </c>
    </row>
    <row r="1325" spans="1:17" ht="15" outlineLevel="4" x14ac:dyDescent="0.2">
      <c r="A1325" s="85">
        <v>236</v>
      </c>
      <c r="B1325" s="86" t="s">
        <v>1114</v>
      </c>
      <c r="C1325" s="86" t="s">
        <v>1172</v>
      </c>
      <c r="D1325" s="85">
        <v>211</v>
      </c>
      <c r="E1325" s="86" t="s">
        <v>1547</v>
      </c>
      <c r="F1325" s="85">
        <v>7</v>
      </c>
      <c r="G1325" s="85">
        <v>5</v>
      </c>
      <c r="H1325" s="82">
        <f>IF(ISBLANK($D1325),"",SUMIFS('8. 514 Details Included'!$I:$I,'8. 514 Details Included'!$A:$A,'7. 511_CAR_Student_Counts_Sec'!$A1325,'8. 514 Details Included'!$E:$E,'7. 511_CAR_Student_Counts_Sec'!$D1325,'8. 514 Details Included'!$D:$D,'7. 511_CAR_Student_Counts_Sec'!H$1,'8. 514 Details Included'!$G:$G,'7. 511_CAR_Student_Counts_Sec'!$F1325))</f>
        <v>5</v>
      </c>
      <c r="I1325" s="82">
        <f>IF(ISBLANK($D1325),"",SUMIFS('8. 514 Details Included'!$I:$I,'8. 514 Details Included'!$A:$A,'7. 511_CAR_Student_Counts_Sec'!$A1325,'8. 514 Details Included'!$E:$E,'7. 511_CAR_Student_Counts_Sec'!$D1325,'8. 514 Details Included'!$D:$D,'7. 511_CAR_Student_Counts_Sec'!I$1,'8. 514 Details Included'!$G:$G,'7. 511_CAR_Student_Counts_Sec'!$F1325))</f>
        <v>0</v>
      </c>
      <c r="J1325" s="82">
        <f>IF(ISBLANK($D1325),"",SUMIFS('8. 514 Details Included'!$I:$I,'8. 514 Details Included'!$A:$A,'7. 511_CAR_Student_Counts_Sec'!$A1325,'8. 514 Details Included'!$E:$E,'7. 511_CAR_Student_Counts_Sec'!$D1325,'8. 514 Details Included'!$D:$D,'7. 511_CAR_Student_Counts_Sec'!J$1,'8. 514 Details Included'!$G:$G,'7. 511_CAR_Student_Counts_Sec'!$F1325))</f>
        <v>0</v>
      </c>
      <c r="K1325" s="82">
        <f>IF(ISBLANK($D1325),"",SUMIFS('8. 514 Details Included'!$I:$I,'8. 514 Details Included'!$A:$A,'7. 511_CAR_Student_Counts_Sec'!$A1325,'8. 514 Details Included'!$E:$E,'7. 511_CAR_Student_Counts_Sec'!$D1325,'8. 514 Details Included'!$D:$D,'7. 511_CAR_Student_Counts_Sec'!K$1,'8. 514 Details Included'!$G:$G,'7. 511_CAR_Student_Counts_Sec'!$F1325))</f>
        <v>0</v>
      </c>
      <c r="L1325" s="82">
        <f>IF(ISBLANK($D1325),"",SUMIFS('8. 514 Details Included'!$I:$I,'8. 514 Details Included'!$A:$A,'7. 511_CAR_Student_Counts_Sec'!$A1325,'8. 514 Details Included'!$E:$E,'7. 511_CAR_Student_Counts_Sec'!$D1325,'8. 514 Details Included'!$D:$D,'7. 511_CAR_Student_Counts_Sec'!L$1,'8. 514 Details Included'!$G:$G,'7. 511_CAR_Student_Counts_Sec'!$F1325))</f>
        <v>0</v>
      </c>
      <c r="M1325" s="82">
        <f>IF(ISBLANK($D1325),"",SUMIFS('8. 514 Details Included'!$I:$I,'8. 514 Details Included'!$A:$A,'7. 511_CAR_Student_Counts_Sec'!$A1325,'8. 514 Details Included'!$E:$E,'7. 511_CAR_Student_Counts_Sec'!$D1325,'8. 514 Details Included'!$D:$D,'7. 511_CAR_Student_Counts_Sec'!M$1,'8. 514 Details Included'!$G:$G,'7. 511_CAR_Student_Counts_Sec'!$F1325))</f>
        <v>0</v>
      </c>
      <c r="N1325" s="82">
        <f>IF(ISBLANK($D1325),"",SUMIFS('8. 514 Details Included'!$I:$I,'8. 514 Details Included'!$A:$A,'7. 511_CAR_Student_Counts_Sec'!$A1325,'8. 514 Details Included'!$E:$E,'7. 511_CAR_Student_Counts_Sec'!$D1325,'8. 514 Details Included'!$D:$D,'7. 511_CAR_Student_Counts_Sec'!N$1,'8. 514 Details Included'!$G:$G,'7. 511_CAR_Student_Counts_Sec'!$F1325))</f>
        <v>0</v>
      </c>
      <c r="O1325" s="81">
        <f t="shared" si="60"/>
        <v>5</v>
      </c>
      <c r="P1325" s="81">
        <f t="shared" si="61"/>
        <v>0</v>
      </c>
      <c r="Q1325" s="81" t="str">
        <f t="shared" si="62"/>
        <v>6-8</v>
      </c>
    </row>
    <row r="1326" spans="1:17" ht="15" outlineLevel="3" x14ac:dyDescent="0.2">
      <c r="A1326" s="85"/>
      <c r="B1326" s="86"/>
      <c r="C1326" s="88" t="s">
        <v>1170</v>
      </c>
      <c r="D1326" s="85"/>
      <c r="E1326" s="86"/>
      <c r="F1326" s="85"/>
      <c r="G1326" s="85">
        <f>SUBTOTAL(1,G1303:G1325)</f>
        <v>18.304347826086957</v>
      </c>
      <c r="H1326" s="82" t="str">
        <f>IF(ISBLANK($D1326),"",SUMIFS('8. 514 Details Included'!$I:$I,'8. 514 Details Included'!$A:$A,'7. 511_CAR_Student_Counts_Sec'!$A1326,'8. 514 Details Included'!$E:$E,'7. 511_CAR_Student_Counts_Sec'!$D1326,'8. 514 Details Included'!$D:$D,'7. 511_CAR_Student_Counts_Sec'!H$1,'8. 514 Details Included'!$G:$G,'7. 511_CAR_Student_Counts_Sec'!$F1326))</f>
        <v/>
      </c>
      <c r="I1326" s="82" t="str">
        <f>IF(ISBLANK($D1326),"",SUMIFS('8. 514 Details Included'!$I:$I,'8. 514 Details Included'!$A:$A,'7. 511_CAR_Student_Counts_Sec'!$A1326,'8. 514 Details Included'!$E:$E,'7. 511_CAR_Student_Counts_Sec'!$D1326,'8. 514 Details Included'!$D:$D,'7. 511_CAR_Student_Counts_Sec'!I$1,'8. 514 Details Included'!$G:$G,'7. 511_CAR_Student_Counts_Sec'!$F1326))</f>
        <v/>
      </c>
      <c r="J1326" s="82" t="str">
        <f>IF(ISBLANK($D1326),"",SUMIFS('8. 514 Details Included'!$I:$I,'8. 514 Details Included'!$A:$A,'7. 511_CAR_Student_Counts_Sec'!$A1326,'8. 514 Details Included'!$E:$E,'7. 511_CAR_Student_Counts_Sec'!$D1326,'8. 514 Details Included'!$D:$D,'7. 511_CAR_Student_Counts_Sec'!J$1,'8. 514 Details Included'!$G:$G,'7. 511_CAR_Student_Counts_Sec'!$F1326))</f>
        <v/>
      </c>
      <c r="K1326" s="82" t="str">
        <f>IF(ISBLANK($D1326),"",SUMIFS('8. 514 Details Included'!$I:$I,'8. 514 Details Included'!$A:$A,'7. 511_CAR_Student_Counts_Sec'!$A1326,'8. 514 Details Included'!$E:$E,'7. 511_CAR_Student_Counts_Sec'!$D1326,'8. 514 Details Included'!$D:$D,'7. 511_CAR_Student_Counts_Sec'!K$1,'8. 514 Details Included'!$G:$G,'7. 511_CAR_Student_Counts_Sec'!$F1326))</f>
        <v/>
      </c>
      <c r="L1326" s="82" t="str">
        <f>IF(ISBLANK($D1326),"",SUMIFS('8. 514 Details Included'!$I:$I,'8. 514 Details Included'!$A:$A,'7. 511_CAR_Student_Counts_Sec'!$A1326,'8. 514 Details Included'!$E:$E,'7. 511_CAR_Student_Counts_Sec'!$D1326,'8. 514 Details Included'!$D:$D,'7. 511_CAR_Student_Counts_Sec'!L$1,'8. 514 Details Included'!$G:$G,'7. 511_CAR_Student_Counts_Sec'!$F1326))</f>
        <v/>
      </c>
      <c r="M1326" s="82" t="str">
        <f>IF(ISBLANK($D1326),"",SUMIFS('8. 514 Details Included'!$I:$I,'8. 514 Details Included'!$A:$A,'7. 511_CAR_Student_Counts_Sec'!$A1326,'8. 514 Details Included'!$E:$E,'7. 511_CAR_Student_Counts_Sec'!$D1326,'8. 514 Details Included'!$D:$D,'7. 511_CAR_Student_Counts_Sec'!M$1,'8. 514 Details Included'!$G:$G,'7. 511_CAR_Student_Counts_Sec'!$F1326))</f>
        <v/>
      </c>
      <c r="N1326" s="82" t="str">
        <f>IF(ISBLANK($D1326),"",SUMIFS('8. 514 Details Included'!$I:$I,'8. 514 Details Included'!$A:$A,'7. 511_CAR_Student_Counts_Sec'!$A1326,'8. 514 Details Included'!$E:$E,'7. 511_CAR_Student_Counts_Sec'!$D1326,'8. 514 Details Included'!$D:$D,'7. 511_CAR_Student_Counts_Sec'!N$1,'8. 514 Details Included'!$G:$G,'7. 511_CAR_Student_Counts_Sec'!$F1326))</f>
        <v/>
      </c>
      <c r="O1326" s="81" t="str">
        <f t="shared" si="60"/>
        <v/>
      </c>
      <c r="P1326" s="81" t="str">
        <f t="shared" si="61"/>
        <v/>
      </c>
      <c r="Q1326" s="81" t="str">
        <f t="shared" si="62"/>
        <v/>
      </c>
    </row>
    <row r="1327" spans="1:17" ht="15" outlineLevel="4" x14ac:dyDescent="0.2">
      <c r="A1327" s="85">
        <v>236</v>
      </c>
      <c r="B1327" s="86" t="s">
        <v>1114</v>
      </c>
      <c r="C1327" s="86" t="s">
        <v>1169</v>
      </c>
      <c r="D1327" s="85">
        <v>226</v>
      </c>
      <c r="E1327" s="86" t="s">
        <v>1546</v>
      </c>
      <c r="F1327" s="85">
        <v>1</v>
      </c>
      <c r="G1327" s="85">
        <v>31</v>
      </c>
      <c r="H1327" s="82">
        <f>IF(ISBLANK($D1327),"",SUMIFS('8. 514 Details Included'!$I:$I,'8. 514 Details Included'!$A:$A,'7. 511_CAR_Student_Counts_Sec'!$A1327,'8. 514 Details Included'!$E:$E,'7. 511_CAR_Student_Counts_Sec'!$D1327,'8. 514 Details Included'!$D:$D,'7. 511_CAR_Student_Counts_Sec'!H$1,'8. 514 Details Included'!$G:$G,'7. 511_CAR_Student_Counts_Sec'!$F1327))</f>
        <v>0</v>
      </c>
      <c r="I1327" s="82">
        <f>IF(ISBLANK($D1327),"",SUMIFS('8. 514 Details Included'!$I:$I,'8. 514 Details Included'!$A:$A,'7. 511_CAR_Student_Counts_Sec'!$A1327,'8. 514 Details Included'!$E:$E,'7. 511_CAR_Student_Counts_Sec'!$D1327,'8. 514 Details Included'!$D:$D,'7. 511_CAR_Student_Counts_Sec'!I$1,'8. 514 Details Included'!$G:$G,'7. 511_CAR_Student_Counts_Sec'!$F1327))</f>
        <v>31</v>
      </c>
      <c r="J1327" s="82">
        <f>IF(ISBLANK($D1327),"",SUMIFS('8. 514 Details Included'!$I:$I,'8. 514 Details Included'!$A:$A,'7. 511_CAR_Student_Counts_Sec'!$A1327,'8. 514 Details Included'!$E:$E,'7. 511_CAR_Student_Counts_Sec'!$D1327,'8. 514 Details Included'!$D:$D,'7. 511_CAR_Student_Counts_Sec'!J$1,'8. 514 Details Included'!$G:$G,'7. 511_CAR_Student_Counts_Sec'!$F1327))</f>
        <v>0</v>
      </c>
      <c r="K1327" s="82">
        <f>IF(ISBLANK($D1327),"",SUMIFS('8. 514 Details Included'!$I:$I,'8. 514 Details Included'!$A:$A,'7. 511_CAR_Student_Counts_Sec'!$A1327,'8. 514 Details Included'!$E:$E,'7. 511_CAR_Student_Counts_Sec'!$D1327,'8. 514 Details Included'!$D:$D,'7. 511_CAR_Student_Counts_Sec'!K$1,'8. 514 Details Included'!$G:$G,'7. 511_CAR_Student_Counts_Sec'!$F1327))</f>
        <v>0</v>
      </c>
      <c r="L1327" s="82">
        <f>IF(ISBLANK($D1327),"",SUMIFS('8. 514 Details Included'!$I:$I,'8. 514 Details Included'!$A:$A,'7. 511_CAR_Student_Counts_Sec'!$A1327,'8. 514 Details Included'!$E:$E,'7. 511_CAR_Student_Counts_Sec'!$D1327,'8. 514 Details Included'!$D:$D,'7. 511_CAR_Student_Counts_Sec'!L$1,'8. 514 Details Included'!$G:$G,'7. 511_CAR_Student_Counts_Sec'!$F1327))</f>
        <v>0</v>
      </c>
      <c r="M1327" s="82">
        <f>IF(ISBLANK($D1327),"",SUMIFS('8. 514 Details Included'!$I:$I,'8. 514 Details Included'!$A:$A,'7. 511_CAR_Student_Counts_Sec'!$A1327,'8. 514 Details Included'!$E:$E,'7. 511_CAR_Student_Counts_Sec'!$D1327,'8. 514 Details Included'!$D:$D,'7. 511_CAR_Student_Counts_Sec'!M$1,'8. 514 Details Included'!$G:$G,'7. 511_CAR_Student_Counts_Sec'!$F1327))</f>
        <v>0</v>
      </c>
      <c r="N1327" s="82">
        <f>IF(ISBLANK($D1327),"",SUMIFS('8. 514 Details Included'!$I:$I,'8. 514 Details Included'!$A:$A,'7. 511_CAR_Student_Counts_Sec'!$A1327,'8. 514 Details Included'!$E:$E,'7. 511_CAR_Student_Counts_Sec'!$D1327,'8. 514 Details Included'!$D:$D,'7. 511_CAR_Student_Counts_Sec'!N$1,'8. 514 Details Included'!$G:$G,'7. 511_CAR_Student_Counts_Sec'!$F1327))</f>
        <v>0</v>
      </c>
      <c r="O1327" s="81">
        <f t="shared" si="60"/>
        <v>31</v>
      </c>
      <c r="P1327" s="81">
        <f t="shared" si="61"/>
        <v>0</v>
      </c>
      <c r="Q1327" s="81" t="str">
        <f t="shared" si="62"/>
        <v>6-8</v>
      </c>
    </row>
    <row r="1328" spans="1:17" ht="15" outlineLevel="4" x14ac:dyDescent="0.2">
      <c r="A1328" s="85">
        <v>236</v>
      </c>
      <c r="B1328" s="86" t="s">
        <v>1114</v>
      </c>
      <c r="C1328" s="86" t="s">
        <v>1169</v>
      </c>
      <c r="D1328" s="85">
        <v>226</v>
      </c>
      <c r="E1328" s="86" t="s">
        <v>1546</v>
      </c>
      <c r="F1328" s="85">
        <v>2</v>
      </c>
      <c r="G1328" s="85">
        <v>30</v>
      </c>
      <c r="H1328" s="82">
        <f>IF(ISBLANK($D1328),"",SUMIFS('8. 514 Details Included'!$I:$I,'8. 514 Details Included'!$A:$A,'7. 511_CAR_Student_Counts_Sec'!$A1328,'8. 514 Details Included'!$E:$E,'7. 511_CAR_Student_Counts_Sec'!$D1328,'8. 514 Details Included'!$D:$D,'7. 511_CAR_Student_Counts_Sec'!H$1,'8. 514 Details Included'!$G:$G,'7. 511_CAR_Student_Counts_Sec'!$F1328))</f>
        <v>0</v>
      </c>
      <c r="I1328" s="82">
        <f>IF(ISBLANK($D1328),"",SUMIFS('8. 514 Details Included'!$I:$I,'8. 514 Details Included'!$A:$A,'7. 511_CAR_Student_Counts_Sec'!$A1328,'8. 514 Details Included'!$E:$E,'7. 511_CAR_Student_Counts_Sec'!$D1328,'8. 514 Details Included'!$D:$D,'7. 511_CAR_Student_Counts_Sec'!I$1,'8. 514 Details Included'!$G:$G,'7. 511_CAR_Student_Counts_Sec'!$F1328))</f>
        <v>30</v>
      </c>
      <c r="J1328" s="82">
        <f>IF(ISBLANK($D1328),"",SUMIFS('8. 514 Details Included'!$I:$I,'8. 514 Details Included'!$A:$A,'7. 511_CAR_Student_Counts_Sec'!$A1328,'8. 514 Details Included'!$E:$E,'7. 511_CAR_Student_Counts_Sec'!$D1328,'8. 514 Details Included'!$D:$D,'7. 511_CAR_Student_Counts_Sec'!J$1,'8. 514 Details Included'!$G:$G,'7. 511_CAR_Student_Counts_Sec'!$F1328))</f>
        <v>0</v>
      </c>
      <c r="K1328" s="82">
        <f>IF(ISBLANK($D1328),"",SUMIFS('8. 514 Details Included'!$I:$I,'8. 514 Details Included'!$A:$A,'7. 511_CAR_Student_Counts_Sec'!$A1328,'8. 514 Details Included'!$E:$E,'7. 511_CAR_Student_Counts_Sec'!$D1328,'8. 514 Details Included'!$D:$D,'7. 511_CAR_Student_Counts_Sec'!K$1,'8. 514 Details Included'!$G:$G,'7. 511_CAR_Student_Counts_Sec'!$F1328))</f>
        <v>0</v>
      </c>
      <c r="L1328" s="82">
        <f>IF(ISBLANK($D1328),"",SUMIFS('8. 514 Details Included'!$I:$I,'8. 514 Details Included'!$A:$A,'7. 511_CAR_Student_Counts_Sec'!$A1328,'8. 514 Details Included'!$E:$E,'7. 511_CAR_Student_Counts_Sec'!$D1328,'8. 514 Details Included'!$D:$D,'7. 511_CAR_Student_Counts_Sec'!L$1,'8. 514 Details Included'!$G:$G,'7. 511_CAR_Student_Counts_Sec'!$F1328))</f>
        <v>0</v>
      </c>
      <c r="M1328" s="82">
        <f>IF(ISBLANK($D1328),"",SUMIFS('8. 514 Details Included'!$I:$I,'8. 514 Details Included'!$A:$A,'7. 511_CAR_Student_Counts_Sec'!$A1328,'8. 514 Details Included'!$E:$E,'7. 511_CAR_Student_Counts_Sec'!$D1328,'8. 514 Details Included'!$D:$D,'7. 511_CAR_Student_Counts_Sec'!M$1,'8. 514 Details Included'!$G:$G,'7. 511_CAR_Student_Counts_Sec'!$F1328))</f>
        <v>0</v>
      </c>
      <c r="N1328" s="82">
        <f>IF(ISBLANK($D1328),"",SUMIFS('8. 514 Details Included'!$I:$I,'8. 514 Details Included'!$A:$A,'7. 511_CAR_Student_Counts_Sec'!$A1328,'8. 514 Details Included'!$E:$E,'7. 511_CAR_Student_Counts_Sec'!$D1328,'8. 514 Details Included'!$D:$D,'7. 511_CAR_Student_Counts_Sec'!N$1,'8. 514 Details Included'!$G:$G,'7. 511_CAR_Student_Counts_Sec'!$F1328))</f>
        <v>0</v>
      </c>
      <c r="O1328" s="81">
        <f t="shared" si="60"/>
        <v>30</v>
      </c>
      <c r="P1328" s="81">
        <f t="shared" si="61"/>
        <v>0</v>
      </c>
      <c r="Q1328" s="81" t="str">
        <f t="shared" si="62"/>
        <v>6-8</v>
      </c>
    </row>
    <row r="1329" spans="1:17" ht="15" outlineLevel="4" x14ac:dyDescent="0.2">
      <c r="A1329" s="85">
        <v>236</v>
      </c>
      <c r="B1329" s="86" t="s">
        <v>1114</v>
      </c>
      <c r="C1329" s="86" t="s">
        <v>1169</v>
      </c>
      <c r="D1329" s="85">
        <v>226</v>
      </c>
      <c r="E1329" s="86" t="s">
        <v>1546</v>
      </c>
      <c r="F1329" s="85">
        <v>3</v>
      </c>
      <c r="G1329" s="85">
        <v>32</v>
      </c>
      <c r="H1329" s="82">
        <f>IF(ISBLANK($D1329),"",SUMIFS('8. 514 Details Included'!$I:$I,'8. 514 Details Included'!$A:$A,'7. 511_CAR_Student_Counts_Sec'!$A1329,'8. 514 Details Included'!$E:$E,'7. 511_CAR_Student_Counts_Sec'!$D1329,'8. 514 Details Included'!$D:$D,'7. 511_CAR_Student_Counts_Sec'!H$1,'8. 514 Details Included'!$G:$G,'7. 511_CAR_Student_Counts_Sec'!$F1329))</f>
        <v>0</v>
      </c>
      <c r="I1329" s="82">
        <f>IF(ISBLANK($D1329),"",SUMIFS('8. 514 Details Included'!$I:$I,'8. 514 Details Included'!$A:$A,'7. 511_CAR_Student_Counts_Sec'!$A1329,'8. 514 Details Included'!$E:$E,'7. 511_CAR_Student_Counts_Sec'!$D1329,'8. 514 Details Included'!$D:$D,'7. 511_CAR_Student_Counts_Sec'!I$1,'8. 514 Details Included'!$G:$G,'7. 511_CAR_Student_Counts_Sec'!$F1329))</f>
        <v>32</v>
      </c>
      <c r="J1329" s="82">
        <f>IF(ISBLANK($D1329),"",SUMIFS('8. 514 Details Included'!$I:$I,'8. 514 Details Included'!$A:$A,'7. 511_CAR_Student_Counts_Sec'!$A1329,'8. 514 Details Included'!$E:$E,'7. 511_CAR_Student_Counts_Sec'!$D1329,'8. 514 Details Included'!$D:$D,'7. 511_CAR_Student_Counts_Sec'!J$1,'8. 514 Details Included'!$G:$G,'7. 511_CAR_Student_Counts_Sec'!$F1329))</f>
        <v>0</v>
      </c>
      <c r="K1329" s="82">
        <f>IF(ISBLANK($D1329),"",SUMIFS('8. 514 Details Included'!$I:$I,'8. 514 Details Included'!$A:$A,'7. 511_CAR_Student_Counts_Sec'!$A1329,'8. 514 Details Included'!$E:$E,'7. 511_CAR_Student_Counts_Sec'!$D1329,'8. 514 Details Included'!$D:$D,'7. 511_CAR_Student_Counts_Sec'!K$1,'8. 514 Details Included'!$G:$G,'7. 511_CAR_Student_Counts_Sec'!$F1329))</f>
        <v>0</v>
      </c>
      <c r="L1329" s="82">
        <f>IF(ISBLANK($D1329),"",SUMIFS('8. 514 Details Included'!$I:$I,'8. 514 Details Included'!$A:$A,'7. 511_CAR_Student_Counts_Sec'!$A1329,'8. 514 Details Included'!$E:$E,'7. 511_CAR_Student_Counts_Sec'!$D1329,'8. 514 Details Included'!$D:$D,'7. 511_CAR_Student_Counts_Sec'!L$1,'8. 514 Details Included'!$G:$G,'7. 511_CAR_Student_Counts_Sec'!$F1329))</f>
        <v>0</v>
      </c>
      <c r="M1329" s="82">
        <f>IF(ISBLANK($D1329),"",SUMIFS('8. 514 Details Included'!$I:$I,'8. 514 Details Included'!$A:$A,'7. 511_CAR_Student_Counts_Sec'!$A1329,'8. 514 Details Included'!$E:$E,'7. 511_CAR_Student_Counts_Sec'!$D1329,'8. 514 Details Included'!$D:$D,'7. 511_CAR_Student_Counts_Sec'!M$1,'8. 514 Details Included'!$G:$G,'7. 511_CAR_Student_Counts_Sec'!$F1329))</f>
        <v>0</v>
      </c>
      <c r="N1329" s="82">
        <f>IF(ISBLANK($D1329),"",SUMIFS('8. 514 Details Included'!$I:$I,'8. 514 Details Included'!$A:$A,'7. 511_CAR_Student_Counts_Sec'!$A1329,'8. 514 Details Included'!$E:$E,'7. 511_CAR_Student_Counts_Sec'!$D1329,'8. 514 Details Included'!$D:$D,'7. 511_CAR_Student_Counts_Sec'!N$1,'8. 514 Details Included'!$G:$G,'7. 511_CAR_Student_Counts_Sec'!$F1329))</f>
        <v>0</v>
      </c>
      <c r="O1329" s="81">
        <f t="shared" si="60"/>
        <v>32</v>
      </c>
      <c r="P1329" s="81">
        <f t="shared" si="61"/>
        <v>0</v>
      </c>
      <c r="Q1329" s="81" t="str">
        <f t="shared" si="62"/>
        <v>6-8</v>
      </c>
    </row>
    <row r="1330" spans="1:17" ht="15" outlineLevel="4" x14ac:dyDescent="0.2">
      <c r="A1330" s="85">
        <v>236</v>
      </c>
      <c r="B1330" s="86" t="s">
        <v>1114</v>
      </c>
      <c r="C1330" s="86" t="s">
        <v>1169</v>
      </c>
      <c r="D1330" s="85">
        <v>226</v>
      </c>
      <c r="E1330" s="86" t="s">
        <v>1546</v>
      </c>
      <c r="F1330" s="85">
        <v>4</v>
      </c>
      <c r="G1330" s="85">
        <v>31</v>
      </c>
      <c r="H1330" s="82">
        <f>IF(ISBLANK($D1330),"",SUMIFS('8. 514 Details Included'!$I:$I,'8. 514 Details Included'!$A:$A,'7. 511_CAR_Student_Counts_Sec'!$A1330,'8. 514 Details Included'!$E:$E,'7. 511_CAR_Student_Counts_Sec'!$D1330,'8. 514 Details Included'!$D:$D,'7. 511_CAR_Student_Counts_Sec'!H$1,'8. 514 Details Included'!$G:$G,'7. 511_CAR_Student_Counts_Sec'!$F1330))</f>
        <v>0</v>
      </c>
      <c r="I1330" s="82">
        <f>IF(ISBLANK($D1330),"",SUMIFS('8. 514 Details Included'!$I:$I,'8. 514 Details Included'!$A:$A,'7. 511_CAR_Student_Counts_Sec'!$A1330,'8. 514 Details Included'!$E:$E,'7. 511_CAR_Student_Counts_Sec'!$D1330,'8. 514 Details Included'!$D:$D,'7. 511_CAR_Student_Counts_Sec'!I$1,'8. 514 Details Included'!$G:$G,'7. 511_CAR_Student_Counts_Sec'!$F1330))</f>
        <v>31</v>
      </c>
      <c r="J1330" s="82">
        <f>IF(ISBLANK($D1330),"",SUMIFS('8. 514 Details Included'!$I:$I,'8. 514 Details Included'!$A:$A,'7. 511_CAR_Student_Counts_Sec'!$A1330,'8. 514 Details Included'!$E:$E,'7. 511_CAR_Student_Counts_Sec'!$D1330,'8. 514 Details Included'!$D:$D,'7. 511_CAR_Student_Counts_Sec'!J$1,'8. 514 Details Included'!$G:$G,'7. 511_CAR_Student_Counts_Sec'!$F1330))</f>
        <v>0</v>
      </c>
      <c r="K1330" s="82">
        <f>IF(ISBLANK($D1330),"",SUMIFS('8. 514 Details Included'!$I:$I,'8. 514 Details Included'!$A:$A,'7. 511_CAR_Student_Counts_Sec'!$A1330,'8. 514 Details Included'!$E:$E,'7. 511_CAR_Student_Counts_Sec'!$D1330,'8. 514 Details Included'!$D:$D,'7. 511_CAR_Student_Counts_Sec'!K$1,'8. 514 Details Included'!$G:$G,'7. 511_CAR_Student_Counts_Sec'!$F1330))</f>
        <v>0</v>
      </c>
      <c r="L1330" s="82">
        <f>IF(ISBLANK($D1330),"",SUMIFS('8. 514 Details Included'!$I:$I,'8. 514 Details Included'!$A:$A,'7. 511_CAR_Student_Counts_Sec'!$A1330,'8. 514 Details Included'!$E:$E,'7. 511_CAR_Student_Counts_Sec'!$D1330,'8. 514 Details Included'!$D:$D,'7. 511_CAR_Student_Counts_Sec'!L$1,'8. 514 Details Included'!$G:$G,'7. 511_CAR_Student_Counts_Sec'!$F1330))</f>
        <v>0</v>
      </c>
      <c r="M1330" s="82">
        <f>IF(ISBLANK($D1330),"",SUMIFS('8. 514 Details Included'!$I:$I,'8. 514 Details Included'!$A:$A,'7. 511_CAR_Student_Counts_Sec'!$A1330,'8. 514 Details Included'!$E:$E,'7. 511_CAR_Student_Counts_Sec'!$D1330,'8. 514 Details Included'!$D:$D,'7. 511_CAR_Student_Counts_Sec'!M$1,'8. 514 Details Included'!$G:$G,'7. 511_CAR_Student_Counts_Sec'!$F1330))</f>
        <v>0</v>
      </c>
      <c r="N1330" s="82">
        <f>IF(ISBLANK($D1330),"",SUMIFS('8. 514 Details Included'!$I:$I,'8. 514 Details Included'!$A:$A,'7. 511_CAR_Student_Counts_Sec'!$A1330,'8. 514 Details Included'!$E:$E,'7. 511_CAR_Student_Counts_Sec'!$D1330,'8. 514 Details Included'!$D:$D,'7. 511_CAR_Student_Counts_Sec'!N$1,'8. 514 Details Included'!$G:$G,'7. 511_CAR_Student_Counts_Sec'!$F1330))</f>
        <v>0</v>
      </c>
      <c r="O1330" s="81">
        <f t="shared" si="60"/>
        <v>31</v>
      </c>
      <c r="P1330" s="81">
        <f t="shared" si="61"/>
        <v>0</v>
      </c>
      <c r="Q1330" s="81" t="str">
        <f t="shared" si="62"/>
        <v>6-8</v>
      </c>
    </row>
    <row r="1331" spans="1:17" ht="15" outlineLevel="4" x14ac:dyDescent="0.2">
      <c r="A1331" s="85">
        <v>236</v>
      </c>
      <c r="B1331" s="86" t="s">
        <v>1114</v>
      </c>
      <c r="C1331" s="86" t="s">
        <v>1169</v>
      </c>
      <c r="D1331" s="85">
        <v>226</v>
      </c>
      <c r="E1331" s="86" t="s">
        <v>1546</v>
      </c>
      <c r="F1331" s="85">
        <v>7</v>
      </c>
      <c r="G1331" s="85">
        <v>10</v>
      </c>
      <c r="H1331" s="82">
        <f>IF(ISBLANK($D1331),"",SUMIFS('8. 514 Details Included'!$I:$I,'8. 514 Details Included'!$A:$A,'7. 511_CAR_Student_Counts_Sec'!$A1331,'8. 514 Details Included'!$E:$E,'7. 511_CAR_Student_Counts_Sec'!$D1331,'8. 514 Details Included'!$D:$D,'7. 511_CAR_Student_Counts_Sec'!H$1,'8. 514 Details Included'!$G:$G,'7. 511_CAR_Student_Counts_Sec'!$F1331))</f>
        <v>0</v>
      </c>
      <c r="I1331" s="82">
        <f>IF(ISBLANK($D1331),"",SUMIFS('8. 514 Details Included'!$I:$I,'8. 514 Details Included'!$A:$A,'7. 511_CAR_Student_Counts_Sec'!$A1331,'8. 514 Details Included'!$E:$E,'7. 511_CAR_Student_Counts_Sec'!$D1331,'8. 514 Details Included'!$D:$D,'7. 511_CAR_Student_Counts_Sec'!I$1,'8. 514 Details Included'!$G:$G,'7. 511_CAR_Student_Counts_Sec'!$F1331))</f>
        <v>10</v>
      </c>
      <c r="J1331" s="82">
        <f>IF(ISBLANK($D1331),"",SUMIFS('8. 514 Details Included'!$I:$I,'8. 514 Details Included'!$A:$A,'7. 511_CAR_Student_Counts_Sec'!$A1331,'8. 514 Details Included'!$E:$E,'7. 511_CAR_Student_Counts_Sec'!$D1331,'8. 514 Details Included'!$D:$D,'7. 511_CAR_Student_Counts_Sec'!J$1,'8. 514 Details Included'!$G:$G,'7. 511_CAR_Student_Counts_Sec'!$F1331))</f>
        <v>0</v>
      </c>
      <c r="K1331" s="82">
        <f>IF(ISBLANK($D1331),"",SUMIFS('8. 514 Details Included'!$I:$I,'8. 514 Details Included'!$A:$A,'7. 511_CAR_Student_Counts_Sec'!$A1331,'8. 514 Details Included'!$E:$E,'7. 511_CAR_Student_Counts_Sec'!$D1331,'8. 514 Details Included'!$D:$D,'7. 511_CAR_Student_Counts_Sec'!K$1,'8. 514 Details Included'!$G:$G,'7. 511_CAR_Student_Counts_Sec'!$F1331))</f>
        <v>0</v>
      </c>
      <c r="L1331" s="82">
        <f>IF(ISBLANK($D1331),"",SUMIFS('8. 514 Details Included'!$I:$I,'8. 514 Details Included'!$A:$A,'7. 511_CAR_Student_Counts_Sec'!$A1331,'8. 514 Details Included'!$E:$E,'7. 511_CAR_Student_Counts_Sec'!$D1331,'8. 514 Details Included'!$D:$D,'7. 511_CAR_Student_Counts_Sec'!L$1,'8. 514 Details Included'!$G:$G,'7. 511_CAR_Student_Counts_Sec'!$F1331))</f>
        <v>0</v>
      </c>
      <c r="M1331" s="82">
        <f>IF(ISBLANK($D1331),"",SUMIFS('8. 514 Details Included'!$I:$I,'8. 514 Details Included'!$A:$A,'7. 511_CAR_Student_Counts_Sec'!$A1331,'8. 514 Details Included'!$E:$E,'7. 511_CAR_Student_Counts_Sec'!$D1331,'8. 514 Details Included'!$D:$D,'7. 511_CAR_Student_Counts_Sec'!M$1,'8. 514 Details Included'!$G:$G,'7. 511_CAR_Student_Counts_Sec'!$F1331))</f>
        <v>0</v>
      </c>
      <c r="N1331" s="82">
        <f>IF(ISBLANK($D1331),"",SUMIFS('8. 514 Details Included'!$I:$I,'8. 514 Details Included'!$A:$A,'7. 511_CAR_Student_Counts_Sec'!$A1331,'8. 514 Details Included'!$E:$E,'7. 511_CAR_Student_Counts_Sec'!$D1331,'8. 514 Details Included'!$D:$D,'7. 511_CAR_Student_Counts_Sec'!N$1,'8. 514 Details Included'!$G:$G,'7. 511_CAR_Student_Counts_Sec'!$F1331))</f>
        <v>0</v>
      </c>
      <c r="O1331" s="81">
        <f t="shared" si="60"/>
        <v>10</v>
      </c>
      <c r="P1331" s="81">
        <f t="shared" si="61"/>
        <v>0</v>
      </c>
      <c r="Q1331" s="81" t="str">
        <f t="shared" si="62"/>
        <v>6-8</v>
      </c>
    </row>
    <row r="1332" spans="1:17" ht="15" outlineLevel="4" x14ac:dyDescent="0.2">
      <c r="A1332" s="85">
        <v>236</v>
      </c>
      <c r="B1332" s="86" t="s">
        <v>1114</v>
      </c>
      <c r="C1332" s="86" t="s">
        <v>1169</v>
      </c>
      <c r="D1332" s="85">
        <v>172</v>
      </c>
      <c r="E1332" s="86" t="s">
        <v>1543</v>
      </c>
      <c r="F1332" s="85">
        <v>1</v>
      </c>
      <c r="G1332" s="85">
        <v>32</v>
      </c>
      <c r="H1332" s="82">
        <f>IF(ISBLANK($D1332),"",SUMIFS('8. 514 Details Included'!$I:$I,'8. 514 Details Included'!$A:$A,'7. 511_CAR_Student_Counts_Sec'!$A1332,'8. 514 Details Included'!$E:$E,'7. 511_CAR_Student_Counts_Sec'!$D1332,'8. 514 Details Included'!$D:$D,'7. 511_CAR_Student_Counts_Sec'!H$1,'8. 514 Details Included'!$G:$G,'7. 511_CAR_Student_Counts_Sec'!$F1332))</f>
        <v>32</v>
      </c>
      <c r="I1332" s="82">
        <f>IF(ISBLANK($D1332),"",SUMIFS('8. 514 Details Included'!$I:$I,'8. 514 Details Included'!$A:$A,'7. 511_CAR_Student_Counts_Sec'!$A1332,'8. 514 Details Included'!$E:$E,'7. 511_CAR_Student_Counts_Sec'!$D1332,'8. 514 Details Included'!$D:$D,'7. 511_CAR_Student_Counts_Sec'!I$1,'8. 514 Details Included'!$G:$G,'7. 511_CAR_Student_Counts_Sec'!$F1332))</f>
        <v>0</v>
      </c>
      <c r="J1332" s="82">
        <f>IF(ISBLANK($D1332),"",SUMIFS('8. 514 Details Included'!$I:$I,'8. 514 Details Included'!$A:$A,'7. 511_CAR_Student_Counts_Sec'!$A1332,'8. 514 Details Included'!$E:$E,'7. 511_CAR_Student_Counts_Sec'!$D1332,'8. 514 Details Included'!$D:$D,'7. 511_CAR_Student_Counts_Sec'!J$1,'8. 514 Details Included'!$G:$G,'7. 511_CAR_Student_Counts_Sec'!$F1332))</f>
        <v>0</v>
      </c>
      <c r="K1332" s="82">
        <f>IF(ISBLANK($D1332),"",SUMIFS('8. 514 Details Included'!$I:$I,'8. 514 Details Included'!$A:$A,'7. 511_CAR_Student_Counts_Sec'!$A1332,'8. 514 Details Included'!$E:$E,'7. 511_CAR_Student_Counts_Sec'!$D1332,'8. 514 Details Included'!$D:$D,'7. 511_CAR_Student_Counts_Sec'!K$1,'8. 514 Details Included'!$G:$G,'7. 511_CAR_Student_Counts_Sec'!$F1332))</f>
        <v>0</v>
      </c>
      <c r="L1332" s="82">
        <f>IF(ISBLANK($D1332),"",SUMIFS('8. 514 Details Included'!$I:$I,'8. 514 Details Included'!$A:$A,'7. 511_CAR_Student_Counts_Sec'!$A1332,'8. 514 Details Included'!$E:$E,'7. 511_CAR_Student_Counts_Sec'!$D1332,'8. 514 Details Included'!$D:$D,'7. 511_CAR_Student_Counts_Sec'!L$1,'8. 514 Details Included'!$G:$G,'7. 511_CAR_Student_Counts_Sec'!$F1332))</f>
        <v>0</v>
      </c>
      <c r="M1332" s="82">
        <f>IF(ISBLANK($D1332),"",SUMIFS('8. 514 Details Included'!$I:$I,'8. 514 Details Included'!$A:$A,'7. 511_CAR_Student_Counts_Sec'!$A1332,'8. 514 Details Included'!$E:$E,'7. 511_CAR_Student_Counts_Sec'!$D1332,'8. 514 Details Included'!$D:$D,'7. 511_CAR_Student_Counts_Sec'!M$1,'8. 514 Details Included'!$G:$G,'7. 511_CAR_Student_Counts_Sec'!$F1332))</f>
        <v>0</v>
      </c>
      <c r="N1332" s="82">
        <f>IF(ISBLANK($D1332),"",SUMIFS('8. 514 Details Included'!$I:$I,'8. 514 Details Included'!$A:$A,'7. 511_CAR_Student_Counts_Sec'!$A1332,'8. 514 Details Included'!$E:$E,'7. 511_CAR_Student_Counts_Sec'!$D1332,'8. 514 Details Included'!$D:$D,'7. 511_CAR_Student_Counts_Sec'!N$1,'8. 514 Details Included'!$G:$G,'7. 511_CAR_Student_Counts_Sec'!$F1332))</f>
        <v>0</v>
      </c>
      <c r="O1332" s="81">
        <f t="shared" si="60"/>
        <v>32</v>
      </c>
      <c r="P1332" s="81">
        <f t="shared" si="61"/>
        <v>0</v>
      </c>
      <c r="Q1332" s="81" t="str">
        <f t="shared" si="62"/>
        <v>6-8</v>
      </c>
    </row>
    <row r="1333" spans="1:17" ht="15" outlineLevel="4" x14ac:dyDescent="0.2">
      <c r="A1333" s="85">
        <v>236</v>
      </c>
      <c r="B1333" s="86" t="s">
        <v>1114</v>
      </c>
      <c r="C1333" s="86" t="s">
        <v>1169</v>
      </c>
      <c r="D1333" s="85">
        <v>172</v>
      </c>
      <c r="E1333" s="86" t="s">
        <v>1543</v>
      </c>
      <c r="F1333" s="85">
        <v>4</v>
      </c>
      <c r="G1333" s="85">
        <v>30</v>
      </c>
      <c r="H1333" s="82">
        <f>IF(ISBLANK($D1333),"",SUMIFS('8. 514 Details Included'!$I:$I,'8. 514 Details Included'!$A:$A,'7. 511_CAR_Student_Counts_Sec'!$A1333,'8. 514 Details Included'!$E:$E,'7. 511_CAR_Student_Counts_Sec'!$D1333,'8. 514 Details Included'!$D:$D,'7. 511_CAR_Student_Counts_Sec'!H$1,'8. 514 Details Included'!$G:$G,'7. 511_CAR_Student_Counts_Sec'!$F1333))</f>
        <v>30</v>
      </c>
      <c r="I1333" s="82">
        <f>IF(ISBLANK($D1333),"",SUMIFS('8. 514 Details Included'!$I:$I,'8. 514 Details Included'!$A:$A,'7. 511_CAR_Student_Counts_Sec'!$A1333,'8. 514 Details Included'!$E:$E,'7. 511_CAR_Student_Counts_Sec'!$D1333,'8. 514 Details Included'!$D:$D,'7. 511_CAR_Student_Counts_Sec'!I$1,'8. 514 Details Included'!$G:$G,'7. 511_CAR_Student_Counts_Sec'!$F1333))</f>
        <v>0</v>
      </c>
      <c r="J1333" s="82">
        <f>IF(ISBLANK($D1333),"",SUMIFS('8. 514 Details Included'!$I:$I,'8. 514 Details Included'!$A:$A,'7. 511_CAR_Student_Counts_Sec'!$A1333,'8. 514 Details Included'!$E:$E,'7. 511_CAR_Student_Counts_Sec'!$D1333,'8. 514 Details Included'!$D:$D,'7. 511_CAR_Student_Counts_Sec'!J$1,'8. 514 Details Included'!$G:$G,'7. 511_CAR_Student_Counts_Sec'!$F1333))</f>
        <v>0</v>
      </c>
      <c r="K1333" s="82">
        <f>IF(ISBLANK($D1333),"",SUMIFS('8. 514 Details Included'!$I:$I,'8. 514 Details Included'!$A:$A,'7. 511_CAR_Student_Counts_Sec'!$A1333,'8. 514 Details Included'!$E:$E,'7. 511_CAR_Student_Counts_Sec'!$D1333,'8. 514 Details Included'!$D:$D,'7. 511_CAR_Student_Counts_Sec'!K$1,'8. 514 Details Included'!$G:$G,'7. 511_CAR_Student_Counts_Sec'!$F1333))</f>
        <v>0</v>
      </c>
      <c r="L1333" s="82">
        <f>IF(ISBLANK($D1333),"",SUMIFS('8. 514 Details Included'!$I:$I,'8. 514 Details Included'!$A:$A,'7. 511_CAR_Student_Counts_Sec'!$A1333,'8. 514 Details Included'!$E:$E,'7. 511_CAR_Student_Counts_Sec'!$D1333,'8. 514 Details Included'!$D:$D,'7. 511_CAR_Student_Counts_Sec'!L$1,'8. 514 Details Included'!$G:$G,'7. 511_CAR_Student_Counts_Sec'!$F1333))</f>
        <v>0</v>
      </c>
      <c r="M1333" s="82">
        <f>IF(ISBLANK($D1333),"",SUMIFS('8. 514 Details Included'!$I:$I,'8. 514 Details Included'!$A:$A,'7. 511_CAR_Student_Counts_Sec'!$A1333,'8. 514 Details Included'!$E:$E,'7. 511_CAR_Student_Counts_Sec'!$D1333,'8. 514 Details Included'!$D:$D,'7. 511_CAR_Student_Counts_Sec'!M$1,'8. 514 Details Included'!$G:$G,'7. 511_CAR_Student_Counts_Sec'!$F1333))</f>
        <v>0</v>
      </c>
      <c r="N1333" s="82">
        <f>IF(ISBLANK($D1333),"",SUMIFS('8. 514 Details Included'!$I:$I,'8. 514 Details Included'!$A:$A,'7. 511_CAR_Student_Counts_Sec'!$A1333,'8. 514 Details Included'!$E:$E,'7. 511_CAR_Student_Counts_Sec'!$D1333,'8. 514 Details Included'!$D:$D,'7. 511_CAR_Student_Counts_Sec'!N$1,'8. 514 Details Included'!$G:$G,'7. 511_CAR_Student_Counts_Sec'!$F1333))</f>
        <v>0</v>
      </c>
      <c r="O1333" s="81">
        <f t="shared" si="60"/>
        <v>30</v>
      </c>
      <c r="P1333" s="81">
        <f t="shared" si="61"/>
        <v>0</v>
      </c>
      <c r="Q1333" s="81" t="str">
        <f t="shared" si="62"/>
        <v>6-8</v>
      </c>
    </row>
    <row r="1334" spans="1:17" ht="15" outlineLevel="4" x14ac:dyDescent="0.2">
      <c r="A1334" s="85">
        <v>236</v>
      </c>
      <c r="B1334" s="86" t="s">
        <v>1114</v>
      </c>
      <c r="C1334" s="86" t="s">
        <v>1169</v>
      </c>
      <c r="D1334" s="85">
        <v>186</v>
      </c>
      <c r="E1334" s="86" t="s">
        <v>1545</v>
      </c>
      <c r="F1334" s="85">
        <v>1</v>
      </c>
      <c r="G1334" s="85">
        <v>32</v>
      </c>
      <c r="H1334" s="82">
        <f>IF(ISBLANK($D1334),"",SUMIFS('8. 514 Details Included'!$I:$I,'8. 514 Details Included'!$A:$A,'7. 511_CAR_Student_Counts_Sec'!$A1334,'8. 514 Details Included'!$E:$E,'7. 511_CAR_Student_Counts_Sec'!$D1334,'8. 514 Details Included'!$D:$D,'7. 511_CAR_Student_Counts_Sec'!H$1,'8. 514 Details Included'!$G:$G,'7. 511_CAR_Student_Counts_Sec'!$F1334))</f>
        <v>0</v>
      </c>
      <c r="I1334" s="82">
        <f>IF(ISBLANK($D1334),"",SUMIFS('8. 514 Details Included'!$I:$I,'8. 514 Details Included'!$A:$A,'7. 511_CAR_Student_Counts_Sec'!$A1334,'8. 514 Details Included'!$E:$E,'7. 511_CAR_Student_Counts_Sec'!$D1334,'8. 514 Details Included'!$D:$D,'7. 511_CAR_Student_Counts_Sec'!I$1,'8. 514 Details Included'!$G:$G,'7. 511_CAR_Student_Counts_Sec'!$F1334))</f>
        <v>0</v>
      </c>
      <c r="J1334" s="82">
        <f>IF(ISBLANK($D1334),"",SUMIFS('8. 514 Details Included'!$I:$I,'8. 514 Details Included'!$A:$A,'7. 511_CAR_Student_Counts_Sec'!$A1334,'8. 514 Details Included'!$E:$E,'7. 511_CAR_Student_Counts_Sec'!$D1334,'8. 514 Details Included'!$D:$D,'7. 511_CAR_Student_Counts_Sec'!J$1,'8. 514 Details Included'!$G:$G,'7. 511_CAR_Student_Counts_Sec'!$F1334))</f>
        <v>32</v>
      </c>
      <c r="K1334" s="82">
        <f>IF(ISBLANK($D1334),"",SUMIFS('8. 514 Details Included'!$I:$I,'8. 514 Details Included'!$A:$A,'7. 511_CAR_Student_Counts_Sec'!$A1334,'8. 514 Details Included'!$E:$E,'7. 511_CAR_Student_Counts_Sec'!$D1334,'8. 514 Details Included'!$D:$D,'7. 511_CAR_Student_Counts_Sec'!K$1,'8. 514 Details Included'!$G:$G,'7. 511_CAR_Student_Counts_Sec'!$F1334))</f>
        <v>0</v>
      </c>
      <c r="L1334" s="82">
        <f>IF(ISBLANK($D1334),"",SUMIFS('8. 514 Details Included'!$I:$I,'8. 514 Details Included'!$A:$A,'7. 511_CAR_Student_Counts_Sec'!$A1334,'8. 514 Details Included'!$E:$E,'7. 511_CAR_Student_Counts_Sec'!$D1334,'8. 514 Details Included'!$D:$D,'7. 511_CAR_Student_Counts_Sec'!L$1,'8. 514 Details Included'!$G:$G,'7. 511_CAR_Student_Counts_Sec'!$F1334))</f>
        <v>0</v>
      </c>
      <c r="M1334" s="82">
        <f>IF(ISBLANK($D1334),"",SUMIFS('8. 514 Details Included'!$I:$I,'8. 514 Details Included'!$A:$A,'7. 511_CAR_Student_Counts_Sec'!$A1334,'8. 514 Details Included'!$E:$E,'7. 511_CAR_Student_Counts_Sec'!$D1334,'8. 514 Details Included'!$D:$D,'7. 511_CAR_Student_Counts_Sec'!M$1,'8. 514 Details Included'!$G:$G,'7. 511_CAR_Student_Counts_Sec'!$F1334))</f>
        <v>0</v>
      </c>
      <c r="N1334" s="82">
        <f>IF(ISBLANK($D1334),"",SUMIFS('8. 514 Details Included'!$I:$I,'8. 514 Details Included'!$A:$A,'7. 511_CAR_Student_Counts_Sec'!$A1334,'8. 514 Details Included'!$E:$E,'7. 511_CAR_Student_Counts_Sec'!$D1334,'8. 514 Details Included'!$D:$D,'7. 511_CAR_Student_Counts_Sec'!N$1,'8. 514 Details Included'!$G:$G,'7. 511_CAR_Student_Counts_Sec'!$F1334))</f>
        <v>0</v>
      </c>
      <c r="O1334" s="81">
        <f t="shared" si="60"/>
        <v>32</v>
      </c>
      <c r="P1334" s="81">
        <f t="shared" si="61"/>
        <v>0</v>
      </c>
      <c r="Q1334" s="81" t="str">
        <f t="shared" si="62"/>
        <v>6-8</v>
      </c>
    </row>
    <row r="1335" spans="1:17" ht="15" outlineLevel="4" x14ac:dyDescent="0.2">
      <c r="A1335" s="85">
        <v>236</v>
      </c>
      <c r="B1335" s="86" t="s">
        <v>1114</v>
      </c>
      <c r="C1335" s="86" t="s">
        <v>1169</v>
      </c>
      <c r="D1335" s="85">
        <v>186</v>
      </c>
      <c r="E1335" s="86" t="s">
        <v>1545</v>
      </c>
      <c r="F1335" s="85">
        <v>2</v>
      </c>
      <c r="G1335" s="85">
        <v>31</v>
      </c>
      <c r="H1335" s="82">
        <f>IF(ISBLANK($D1335),"",SUMIFS('8. 514 Details Included'!$I:$I,'8. 514 Details Included'!$A:$A,'7. 511_CAR_Student_Counts_Sec'!$A1335,'8. 514 Details Included'!$E:$E,'7. 511_CAR_Student_Counts_Sec'!$D1335,'8. 514 Details Included'!$D:$D,'7. 511_CAR_Student_Counts_Sec'!H$1,'8. 514 Details Included'!$G:$G,'7. 511_CAR_Student_Counts_Sec'!$F1335))</f>
        <v>0</v>
      </c>
      <c r="I1335" s="82">
        <f>IF(ISBLANK($D1335),"",SUMIFS('8. 514 Details Included'!$I:$I,'8. 514 Details Included'!$A:$A,'7. 511_CAR_Student_Counts_Sec'!$A1335,'8. 514 Details Included'!$E:$E,'7. 511_CAR_Student_Counts_Sec'!$D1335,'8. 514 Details Included'!$D:$D,'7. 511_CAR_Student_Counts_Sec'!I$1,'8. 514 Details Included'!$G:$G,'7. 511_CAR_Student_Counts_Sec'!$F1335))</f>
        <v>0</v>
      </c>
      <c r="J1335" s="82">
        <f>IF(ISBLANK($D1335),"",SUMIFS('8. 514 Details Included'!$I:$I,'8. 514 Details Included'!$A:$A,'7. 511_CAR_Student_Counts_Sec'!$A1335,'8. 514 Details Included'!$E:$E,'7. 511_CAR_Student_Counts_Sec'!$D1335,'8. 514 Details Included'!$D:$D,'7. 511_CAR_Student_Counts_Sec'!J$1,'8. 514 Details Included'!$G:$G,'7. 511_CAR_Student_Counts_Sec'!$F1335))</f>
        <v>31</v>
      </c>
      <c r="K1335" s="82">
        <f>IF(ISBLANK($D1335),"",SUMIFS('8. 514 Details Included'!$I:$I,'8. 514 Details Included'!$A:$A,'7. 511_CAR_Student_Counts_Sec'!$A1335,'8. 514 Details Included'!$E:$E,'7. 511_CAR_Student_Counts_Sec'!$D1335,'8. 514 Details Included'!$D:$D,'7. 511_CAR_Student_Counts_Sec'!K$1,'8. 514 Details Included'!$G:$G,'7. 511_CAR_Student_Counts_Sec'!$F1335))</f>
        <v>0</v>
      </c>
      <c r="L1335" s="82">
        <f>IF(ISBLANK($D1335),"",SUMIFS('8. 514 Details Included'!$I:$I,'8. 514 Details Included'!$A:$A,'7. 511_CAR_Student_Counts_Sec'!$A1335,'8. 514 Details Included'!$E:$E,'7. 511_CAR_Student_Counts_Sec'!$D1335,'8. 514 Details Included'!$D:$D,'7. 511_CAR_Student_Counts_Sec'!L$1,'8. 514 Details Included'!$G:$G,'7. 511_CAR_Student_Counts_Sec'!$F1335))</f>
        <v>0</v>
      </c>
      <c r="M1335" s="82">
        <f>IF(ISBLANK($D1335),"",SUMIFS('8. 514 Details Included'!$I:$I,'8. 514 Details Included'!$A:$A,'7. 511_CAR_Student_Counts_Sec'!$A1335,'8. 514 Details Included'!$E:$E,'7. 511_CAR_Student_Counts_Sec'!$D1335,'8. 514 Details Included'!$D:$D,'7. 511_CAR_Student_Counts_Sec'!M$1,'8. 514 Details Included'!$G:$G,'7. 511_CAR_Student_Counts_Sec'!$F1335))</f>
        <v>0</v>
      </c>
      <c r="N1335" s="82">
        <f>IF(ISBLANK($D1335),"",SUMIFS('8. 514 Details Included'!$I:$I,'8. 514 Details Included'!$A:$A,'7. 511_CAR_Student_Counts_Sec'!$A1335,'8. 514 Details Included'!$E:$E,'7. 511_CAR_Student_Counts_Sec'!$D1335,'8. 514 Details Included'!$D:$D,'7. 511_CAR_Student_Counts_Sec'!N$1,'8. 514 Details Included'!$G:$G,'7. 511_CAR_Student_Counts_Sec'!$F1335))</f>
        <v>0</v>
      </c>
      <c r="O1335" s="81">
        <f t="shared" si="60"/>
        <v>31</v>
      </c>
      <c r="P1335" s="81">
        <f t="shared" si="61"/>
        <v>0</v>
      </c>
      <c r="Q1335" s="81" t="str">
        <f t="shared" si="62"/>
        <v>6-8</v>
      </c>
    </row>
    <row r="1336" spans="1:17" ht="15" outlineLevel="4" x14ac:dyDescent="0.2">
      <c r="A1336" s="85">
        <v>236</v>
      </c>
      <c r="B1336" s="86" t="s">
        <v>1114</v>
      </c>
      <c r="C1336" s="86" t="s">
        <v>1169</v>
      </c>
      <c r="D1336" s="85">
        <v>186</v>
      </c>
      <c r="E1336" s="86" t="s">
        <v>1545</v>
      </c>
      <c r="F1336" s="85">
        <v>3</v>
      </c>
      <c r="G1336" s="85">
        <v>28</v>
      </c>
      <c r="H1336" s="82">
        <f>IF(ISBLANK($D1336),"",SUMIFS('8. 514 Details Included'!$I:$I,'8. 514 Details Included'!$A:$A,'7. 511_CAR_Student_Counts_Sec'!$A1336,'8. 514 Details Included'!$E:$E,'7. 511_CAR_Student_Counts_Sec'!$D1336,'8. 514 Details Included'!$D:$D,'7. 511_CAR_Student_Counts_Sec'!H$1,'8. 514 Details Included'!$G:$G,'7. 511_CAR_Student_Counts_Sec'!$F1336))</f>
        <v>0</v>
      </c>
      <c r="I1336" s="82">
        <f>IF(ISBLANK($D1336),"",SUMIFS('8. 514 Details Included'!$I:$I,'8. 514 Details Included'!$A:$A,'7. 511_CAR_Student_Counts_Sec'!$A1336,'8. 514 Details Included'!$E:$E,'7. 511_CAR_Student_Counts_Sec'!$D1336,'8. 514 Details Included'!$D:$D,'7. 511_CAR_Student_Counts_Sec'!I$1,'8. 514 Details Included'!$G:$G,'7. 511_CAR_Student_Counts_Sec'!$F1336))</f>
        <v>0</v>
      </c>
      <c r="J1336" s="82">
        <f>IF(ISBLANK($D1336),"",SUMIFS('8. 514 Details Included'!$I:$I,'8. 514 Details Included'!$A:$A,'7. 511_CAR_Student_Counts_Sec'!$A1336,'8. 514 Details Included'!$E:$E,'7. 511_CAR_Student_Counts_Sec'!$D1336,'8. 514 Details Included'!$D:$D,'7. 511_CAR_Student_Counts_Sec'!J$1,'8. 514 Details Included'!$G:$G,'7. 511_CAR_Student_Counts_Sec'!$F1336))</f>
        <v>28</v>
      </c>
      <c r="K1336" s="82">
        <f>IF(ISBLANK($D1336),"",SUMIFS('8. 514 Details Included'!$I:$I,'8. 514 Details Included'!$A:$A,'7. 511_CAR_Student_Counts_Sec'!$A1336,'8. 514 Details Included'!$E:$E,'7. 511_CAR_Student_Counts_Sec'!$D1336,'8. 514 Details Included'!$D:$D,'7. 511_CAR_Student_Counts_Sec'!K$1,'8. 514 Details Included'!$G:$G,'7. 511_CAR_Student_Counts_Sec'!$F1336))</f>
        <v>0</v>
      </c>
      <c r="L1336" s="82">
        <f>IF(ISBLANK($D1336),"",SUMIFS('8. 514 Details Included'!$I:$I,'8. 514 Details Included'!$A:$A,'7. 511_CAR_Student_Counts_Sec'!$A1336,'8. 514 Details Included'!$E:$E,'7. 511_CAR_Student_Counts_Sec'!$D1336,'8. 514 Details Included'!$D:$D,'7. 511_CAR_Student_Counts_Sec'!L$1,'8. 514 Details Included'!$G:$G,'7. 511_CAR_Student_Counts_Sec'!$F1336))</f>
        <v>0</v>
      </c>
      <c r="M1336" s="82">
        <f>IF(ISBLANK($D1336),"",SUMIFS('8. 514 Details Included'!$I:$I,'8. 514 Details Included'!$A:$A,'7. 511_CAR_Student_Counts_Sec'!$A1336,'8. 514 Details Included'!$E:$E,'7. 511_CAR_Student_Counts_Sec'!$D1336,'8. 514 Details Included'!$D:$D,'7. 511_CAR_Student_Counts_Sec'!M$1,'8. 514 Details Included'!$G:$G,'7. 511_CAR_Student_Counts_Sec'!$F1336))</f>
        <v>0</v>
      </c>
      <c r="N1336" s="82">
        <f>IF(ISBLANK($D1336),"",SUMIFS('8. 514 Details Included'!$I:$I,'8. 514 Details Included'!$A:$A,'7. 511_CAR_Student_Counts_Sec'!$A1336,'8. 514 Details Included'!$E:$E,'7. 511_CAR_Student_Counts_Sec'!$D1336,'8. 514 Details Included'!$D:$D,'7. 511_CAR_Student_Counts_Sec'!N$1,'8. 514 Details Included'!$G:$G,'7. 511_CAR_Student_Counts_Sec'!$F1336))</f>
        <v>0</v>
      </c>
      <c r="O1336" s="81">
        <f t="shared" si="60"/>
        <v>28</v>
      </c>
      <c r="P1336" s="81">
        <f t="shared" si="61"/>
        <v>0</v>
      </c>
      <c r="Q1336" s="81" t="str">
        <f t="shared" si="62"/>
        <v>6-8</v>
      </c>
    </row>
    <row r="1337" spans="1:17" ht="15" outlineLevel="4" x14ac:dyDescent="0.2">
      <c r="A1337" s="85">
        <v>236</v>
      </c>
      <c r="B1337" s="86" t="s">
        <v>1114</v>
      </c>
      <c r="C1337" s="86" t="s">
        <v>1169</v>
      </c>
      <c r="D1337" s="85">
        <v>186</v>
      </c>
      <c r="E1337" s="86" t="s">
        <v>1545</v>
      </c>
      <c r="F1337" s="85">
        <v>5</v>
      </c>
      <c r="G1337" s="85">
        <v>32</v>
      </c>
      <c r="H1337" s="82">
        <f>IF(ISBLANK($D1337),"",SUMIFS('8. 514 Details Included'!$I:$I,'8. 514 Details Included'!$A:$A,'7. 511_CAR_Student_Counts_Sec'!$A1337,'8. 514 Details Included'!$E:$E,'7. 511_CAR_Student_Counts_Sec'!$D1337,'8. 514 Details Included'!$D:$D,'7. 511_CAR_Student_Counts_Sec'!H$1,'8. 514 Details Included'!$G:$G,'7. 511_CAR_Student_Counts_Sec'!$F1337))</f>
        <v>0</v>
      </c>
      <c r="I1337" s="82">
        <f>IF(ISBLANK($D1337),"",SUMIFS('8. 514 Details Included'!$I:$I,'8. 514 Details Included'!$A:$A,'7. 511_CAR_Student_Counts_Sec'!$A1337,'8. 514 Details Included'!$E:$E,'7. 511_CAR_Student_Counts_Sec'!$D1337,'8. 514 Details Included'!$D:$D,'7. 511_CAR_Student_Counts_Sec'!I$1,'8. 514 Details Included'!$G:$G,'7. 511_CAR_Student_Counts_Sec'!$F1337))</f>
        <v>0</v>
      </c>
      <c r="J1337" s="82">
        <f>IF(ISBLANK($D1337),"",SUMIFS('8. 514 Details Included'!$I:$I,'8. 514 Details Included'!$A:$A,'7. 511_CAR_Student_Counts_Sec'!$A1337,'8. 514 Details Included'!$E:$E,'7. 511_CAR_Student_Counts_Sec'!$D1337,'8. 514 Details Included'!$D:$D,'7. 511_CAR_Student_Counts_Sec'!J$1,'8. 514 Details Included'!$G:$G,'7. 511_CAR_Student_Counts_Sec'!$F1337))</f>
        <v>32</v>
      </c>
      <c r="K1337" s="82">
        <f>IF(ISBLANK($D1337),"",SUMIFS('8. 514 Details Included'!$I:$I,'8. 514 Details Included'!$A:$A,'7. 511_CAR_Student_Counts_Sec'!$A1337,'8. 514 Details Included'!$E:$E,'7. 511_CAR_Student_Counts_Sec'!$D1337,'8. 514 Details Included'!$D:$D,'7. 511_CAR_Student_Counts_Sec'!K$1,'8. 514 Details Included'!$G:$G,'7. 511_CAR_Student_Counts_Sec'!$F1337))</f>
        <v>0</v>
      </c>
      <c r="L1337" s="82">
        <f>IF(ISBLANK($D1337),"",SUMIFS('8. 514 Details Included'!$I:$I,'8. 514 Details Included'!$A:$A,'7. 511_CAR_Student_Counts_Sec'!$A1337,'8. 514 Details Included'!$E:$E,'7. 511_CAR_Student_Counts_Sec'!$D1337,'8. 514 Details Included'!$D:$D,'7. 511_CAR_Student_Counts_Sec'!L$1,'8. 514 Details Included'!$G:$G,'7. 511_CAR_Student_Counts_Sec'!$F1337))</f>
        <v>0</v>
      </c>
      <c r="M1337" s="82">
        <f>IF(ISBLANK($D1337),"",SUMIFS('8. 514 Details Included'!$I:$I,'8. 514 Details Included'!$A:$A,'7. 511_CAR_Student_Counts_Sec'!$A1337,'8. 514 Details Included'!$E:$E,'7. 511_CAR_Student_Counts_Sec'!$D1337,'8. 514 Details Included'!$D:$D,'7. 511_CAR_Student_Counts_Sec'!M$1,'8. 514 Details Included'!$G:$G,'7. 511_CAR_Student_Counts_Sec'!$F1337))</f>
        <v>0</v>
      </c>
      <c r="N1337" s="82">
        <f>IF(ISBLANK($D1337),"",SUMIFS('8. 514 Details Included'!$I:$I,'8. 514 Details Included'!$A:$A,'7. 511_CAR_Student_Counts_Sec'!$A1337,'8. 514 Details Included'!$E:$E,'7. 511_CAR_Student_Counts_Sec'!$D1337,'8. 514 Details Included'!$D:$D,'7. 511_CAR_Student_Counts_Sec'!N$1,'8. 514 Details Included'!$G:$G,'7. 511_CAR_Student_Counts_Sec'!$F1337))</f>
        <v>0</v>
      </c>
      <c r="O1337" s="81">
        <f t="shared" si="60"/>
        <v>32</v>
      </c>
      <c r="P1337" s="81">
        <f t="shared" si="61"/>
        <v>0</v>
      </c>
      <c r="Q1337" s="81" t="str">
        <f t="shared" si="62"/>
        <v>6-8</v>
      </c>
    </row>
    <row r="1338" spans="1:17" ht="15" outlineLevel="4" x14ac:dyDescent="0.2">
      <c r="A1338" s="85">
        <v>236</v>
      </c>
      <c r="B1338" s="86" t="s">
        <v>1114</v>
      </c>
      <c r="C1338" s="86" t="s">
        <v>1169</v>
      </c>
      <c r="D1338" s="85">
        <v>225</v>
      </c>
      <c r="E1338" s="86" t="s">
        <v>1541</v>
      </c>
      <c r="F1338" s="85">
        <v>1</v>
      </c>
      <c r="G1338" s="85">
        <v>31</v>
      </c>
      <c r="H1338" s="82">
        <f>IF(ISBLANK($D1338),"",SUMIFS('8. 514 Details Included'!$I:$I,'8. 514 Details Included'!$A:$A,'7. 511_CAR_Student_Counts_Sec'!$A1338,'8. 514 Details Included'!$E:$E,'7. 511_CAR_Student_Counts_Sec'!$D1338,'8. 514 Details Included'!$D:$D,'7. 511_CAR_Student_Counts_Sec'!H$1,'8. 514 Details Included'!$G:$G,'7. 511_CAR_Student_Counts_Sec'!$F1338))</f>
        <v>31</v>
      </c>
      <c r="I1338" s="82">
        <f>IF(ISBLANK($D1338),"",SUMIFS('8. 514 Details Included'!$I:$I,'8. 514 Details Included'!$A:$A,'7. 511_CAR_Student_Counts_Sec'!$A1338,'8. 514 Details Included'!$E:$E,'7. 511_CAR_Student_Counts_Sec'!$D1338,'8. 514 Details Included'!$D:$D,'7. 511_CAR_Student_Counts_Sec'!I$1,'8. 514 Details Included'!$G:$G,'7. 511_CAR_Student_Counts_Sec'!$F1338))</f>
        <v>0</v>
      </c>
      <c r="J1338" s="82">
        <f>IF(ISBLANK($D1338),"",SUMIFS('8. 514 Details Included'!$I:$I,'8. 514 Details Included'!$A:$A,'7. 511_CAR_Student_Counts_Sec'!$A1338,'8. 514 Details Included'!$E:$E,'7. 511_CAR_Student_Counts_Sec'!$D1338,'8. 514 Details Included'!$D:$D,'7. 511_CAR_Student_Counts_Sec'!J$1,'8. 514 Details Included'!$G:$G,'7. 511_CAR_Student_Counts_Sec'!$F1338))</f>
        <v>0</v>
      </c>
      <c r="K1338" s="82">
        <f>IF(ISBLANK($D1338),"",SUMIFS('8. 514 Details Included'!$I:$I,'8. 514 Details Included'!$A:$A,'7. 511_CAR_Student_Counts_Sec'!$A1338,'8. 514 Details Included'!$E:$E,'7. 511_CAR_Student_Counts_Sec'!$D1338,'8. 514 Details Included'!$D:$D,'7. 511_CAR_Student_Counts_Sec'!K$1,'8. 514 Details Included'!$G:$G,'7. 511_CAR_Student_Counts_Sec'!$F1338))</f>
        <v>0</v>
      </c>
      <c r="L1338" s="82">
        <f>IF(ISBLANK($D1338),"",SUMIFS('8. 514 Details Included'!$I:$I,'8. 514 Details Included'!$A:$A,'7. 511_CAR_Student_Counts_Sec'!$A1338,'8. 514 Details Included'!$E:$E,'7. 511_CAR_Student_Counts_Sec'!$D1338,'8. 514 Details Included'!$D:$D,'7. 511_CAR_Student_Counts_Sec'!L$1,'8. 514 Details Included'!$G:$G,'7. 511_CAR_Student_Counts_Sec'!$F1338))</f>
        <v>0</v>
      </c>
      <c r="M1338" s="82">
        <f>IF(ISBLANK($D1338),"",SUMIFS('8. 514 Details Included'!$I:$I,'8. 514 Details Included'!$A:$A,'7. 511_CAR_Student_Counts_Sec'!$A1338,'8. 514 Details Included'!$E:$E,'7. 511_CAR_Student_Counts_Sec'!$D1338,'8. 514 Details Included'!$D:$D,'7. 511_CAR_Student_Counts_Sec'!M$1,'8. 514 Details Included'!$G:$G,'7. 511_CAR_Student_Counts_Sec'!$F1338))</f>
        <v>0</v>
      </c>
      <c r="N1338" s="82">
        <f>IF(ISBLANK($D1338),"",SUMIFS('8. 514 Details Included'!$I:$I,'8. 514 Details Included'!$A:$A,'7. 511_CAR_Student_Counts_Sec'!$A1338,'8. 514 Details Included'!$E:$E,'7. 511_CAR_Student_Counts_Sec'!$D1338,'8. 514 Details Included'!$D:$D,'7. 511_CAR_Student_Counts_Sec'!N$1,'8. 514 Details Included'!$G:$G,'7. 511_CAR_Student_Counts_Sec'!$F1338))</f>
        <v>0</v>
      </c>
      <c r="O1338" s="81">
        <f t="shared" si="60"/>
        <v>31</v>
      </c>
      <c r="P1338" s="81">
        <f t="shared" si="61"/>
        <v>0</v>
      </c>
      <c r="Q1338" s="81" t="str">
        <f t="shared" si="62"/>
        <v>6-8</v>
      </c>
    </row>
    <row r="1339" spans="1:17" ht="15" outlineLevel="4" x14ac:dyDescent="0.2">
      <c r="A1339" s="85">
        <v>236</v>
      </c>
      <c r="B1339" s="86" t="s">
        <v>1114</v>
      </c>
      <c r="C1339" s="86" t="s">
        <v>1169</v>
      </c>
      <c r="D1339" s="85">
        <v>225</v>
      </c>
      <c r="E1339" s="86" t="s">
        <v>1541</v>
      </c>
      <c r="F1339" s="85">
        <v>4</v>
      </c>
      <c r="G1339" s="85">
        <v>31</v>
      </c>
      <c r="H1339" s="82">
        <f>IF(ISBLANK($D1339),"",SUMIFS('8. 514 Details Included'!$I:$I,'8. 514 Details Included'!$A:$A,'7. 511_CAR_Student_Counts_Sec'!$A1339,'8. 514 Details Included'!$E:$E,'7. 511_CAR_Student_Counts_Sec'!$D1339,'8. 514 Details Included'!$D:$D,'7. 511_CAR_Student_Counts_Sec'!H$1,'8. 514 Details Included'!$G:$G,'7. 511_CAR_Student_Counts_Sec'!$F1339))</f>
        <v>31</v>
      </c>
      <c r="I1339" s="82">
        <f>IF(ISBLANK($D1339),"",SUMIFS('8. 514 Details Included'!$I:$I,'8. 514 Details Included'!$A:$A,'7. 511_CAR_Student_Counts_Sec'!$A1339,'8. 514 Details Included'!$E:$E,'7. 511_CAR_Student_Counts_Sec'!$D1339,'8. 514 Details Included'!$D:$D,'7. 511_CAR_Student_Counts_Sec'!I$1,'8. 514 Details Included'!$G:$G,'7. 511_CAR_Student_Counts_Sec'!$F1339))</f>
        <v>0</v>
      </c>
      <c r="J1339" s="82">
        <f>IF(ISBLANK($D1339),"",SUMIFS('8. 514 Details Included'!$I:$I,'8. 514 Details Included'!$A:$A,'7. 511_CAR_Student_Counts_Sec'!$A1339,'8. 514 Details Included'!$E:$E,'7. 511_CAR_Student_Counts_Sec'!$D1339,'8. 514 Details Included'!$D:$D,'7. 511_CAR_Student_Counts_Sec'!J$1,'8. 514 Details Included'!$G:$G,'7. 511_CAR_Student_Counts_Sec'!$F1339))</f>
        <v>0</v>
      </c>
      <c r="K1339" s="82">
        <f>IF(ISBLANK($D1339),"",SUMIFS('8. 514 Details Included'!$I:$I,'8. 514 Details Included'!$A:$A,'7. 511_CAR_Student_Counts_Sec'!$A1339,'8. 514 Details Included'!$E:$E,'7. 511_CAR_Student_Counts_Sec'!$D1339,'8. 514 Details Included'!$D:$D,'7. 511_CAR_Student_Counts_Sec'!K$1,'8. 514 Details Included'!$G:$G,'7. 511_CAR_Student_Counts_Sec'!$F1339))</f>
        <v>0</v>
      </c>
      <c r="L1339" s="82">
        <f>IF(ISBLANK($D1339),"",SUMIFS('8. 514 Details Included'!$I:$I,'8. 514 Details Included'!$A:$A,'7. 511_CAR_Student_Counts_Sec'!$A1339,'8. 514 Details Included'!$E:$E,'7. 511_CAR_Student_Counts_Sec'!$D1339,'8. 514 Details Included'!$D:$D,'7. 511_CAR_Student_Counts_Sec'!L$1,'8. 514 Details Included'!$G:$G,'7. 511_CAR_Student_Counts_Sec'!$F1339))</f>
        <v>0</v>
      </c>
      <c r="M1339" s="82">
        <f>IF(ISBLANK($D1339),"",SUMIFS('8. 514 Details Included'!$I:$I,'8. 514 Details Included'!$A:$A,'7. 511_CAR_Student_Counts_Sec'!$A1339,'8. 514 Details Included'!$E:$E,'7. 511_CAR_Student_Counts_Sec'!$D1339,'8. 514 Details Included'!$D:$D,'7. 511_CAR_Student_Counts_Sec'!M$1,'8. 514 Details Included'!$G:$G,'7. 511_CAR_Student_Counts_Sec'!$F1339))</f>
        <v>0</v>
      </c>
      <c r="N1339" s="82">
        <f>IF(ISBLANK($D1339),"",SUMIFS('8. 514 Details Included'!$I:$I,'8. 514 Details Included'!$A:$A,'7. 511_CAR_Student_Counts_Sec'!$A1339,'8. 514 Details Included'!$E:$E,'7. 511_CAR_Student_Counts_Sec'!$D1339,'8. 514 Details Included'!$D:$D,'7. 511_CAR_Student_Counts_Sec'!N$1,'8. 514 Details Included'!$G:$G,'7. 511_CAR_Student_Counts_Sec'!$F1339))</f>
        <v>0</v>
      </c>
      <c r="O1339" s="81">
        <f t="shared" si="60"/>
        <v>31</v>
      </c>
      <c r="P1339" s="81">
        <f t="shared" si="61"/>
        <v>0</v>
      </c>
      <c r="Q1339" s="81" t="str">
        <f t="shared" si="62"/>
        <v>6-8</v>
      </c>
    </row>
    <row r="1340" spans="1:17" ht="15" outlineLevel="3" x14ac:dyDescent="0.2">
      <c r="A1340" s="85"/>
      <c r="B1340" s="86"/>
      <c r="C1340" s="88" t="s">
        <v>1167</v>
      </c>
      <c r="D1340" s="85"/>
      <c r="E1340" s="86"/>
      <c r="F1340" s="85"/>
      <c r="G1340" s="85">
        <f>SUBTOTAL(1,G1327:G1339)</f>
        <v>29.307692307692307</v>
      </c>
      <c r="H1340" s="82" t="str">
        <f>IF(ISBLANK($D1340),"",SUMIFS('8. 514 Details Included'!$I:$I,'8. 514 Details Included'!$A:$A,'7. 511_CAR_Student_Counts_Sec'!$A1340,'8. 514 Details Included'!$E:$E,'7. 511_CAR_Student_Counts_Sec'!$D1340,'8. 514 Details Included'!$D:$D,'7. 511_CAR_Student_Counts_Sec'!H$1,'8. 514 Details Included'!$G:$G,'7. 511_CAR_Student_Counts_Sec'!$F1340))</f>
        <v/>
      </c>
      <c r="I1340" s="82" t="str">
        <f>IF(ISBLANK($D1340),"",SUMIFS('8. 514 Details Included'!$I:$I,'8. 514 Details Included'!$A:$A,'7. 511_CAR_Student_Counts_Sec'!$A1340,'8. 514 Details Included'!$E:$E,'7. 511_CAR_Student_Counts_Sec'!$D1340,'8. 514 Details Included'!$D:$D,'7. 511_CAR_Student_Counts_Sec'!I$1,'8. 514 Details Included'!$G:$G,'7. 511_CAR_Student_Counts_Sec'!$F1340))</f>
        <v/>
      </c>
      <c r="J1340" s="82" t="str">
        <f>IF(ISBLANK($D1340),"",SUMIFS('8. 514 Details Included'!$I:$I,'8. 514 Details Included'!$A:$A,'7. 511_CAR_Student_Counts_Sec'!$A1340,'8. 514 Details Included'!$E:$E,'7. 511_CAR_Student_Counts_Sec'!$D1340,'8. 514 Details Included'!$D:$D,'7. 511_CAR_Student_Counts_Sec'!J$1,'8. 514 Details Included'!$G:$G,'7. 511_CAR_Student_Counts_Sec'!$F1340))</f>
        <v/>
      </c>
      <c r="K1340" s="82" t="str">
        <f>IF(ISBLANK($D1340),"",SUMIFS('8. 514 Details Included'!$I:$I,'8. 514 Details Included'!$A:$A,'7. 511_CAR_Student_Counts_Sec'!$A1340,'8. 514 Details Included'!$E:$E,'7. 511_CAR_Student_Counts_Sec'!$D1340,'8. 514 Details Included'!$D:$D,'7. 511_CAR_Student_Counts_Sec'!K$1,'8. 514 Details Included'!$G:$G,'7. 511_CAR_Student_Counts_Sec'!$F1340))</f>
        <v/>
      </c>
      <c r="L1340" s="82" t="str">
        <f>IF(ISBLANK($D1340),"",SUMIFS('8. 514 Details Included'!$I:$I,'8. 514 Details Included'!$A:$A,'7. 511_CAR_Student_Counts_Sec'!$A1340,'8. 514 Details Included'!$E:$E,'7. 511_CAR_Student_Counts_Sec'!$D1340,'8. 514 Details Included'!$D:$D,'7. 511_CAR_Student_Counts_Sec'!L$1,'8. 514 Details Included'!$G:$G,'7. 511_CAR_Student_Counts_Sec'!$F1340))</f>
        <v/>
      </c>
      <c r="M1340" s="82" t="str">
        <f>IF(ISBLANK($D1340),"",SUMIFS('8. 514 Details Included'!$I:$I,'8. 514 Details Included'!$A:$A,'7. 511_CAR_Student_Counts_Sec'!$A1340,'8. 514 Details Included'!$E:$E,'7. 511_CAR_Student_Counts_Sec'!$D1340,'8. 514 Details Included'!$D:$D,'7. 511_CAR_Student_Counts_Sec'!M$1,'8. 514 Details Included'!$G:$G,'7. 511_CAR_Student_Counts_Sec'!$F1340))</f>
        <v/>
      </c>
      <c r="N1340" s="82" t="str">
        <f>IF(ISBLANK($D1340),"",SUMIFS('8. 514 Details Included'!$I:$I,'8. 514 Details Included'!$A:$A,'7. 511_CAR_Student_Counts_Sec'!$A1340,'8. 514 Details Included'!$E:$E,'7. 511_CAR_Student_Counts_Sec'!$D1340,'8. 514 Details Included'!$D:$D,'7. 511_CAR_Student_Counts_Sec'!N$1,'8. 514 Details Included'!$G:$G,'7. 511_CAR_Student_Counts_Sec'!$F1340))</f>
        <v/>
      </c>
      <c r="O1340" s="81" t="str">
        <f t="shared" si="60"/>
        <v/>
      </c>
      <c r="P1340" s="81" t="str">
        <f t="shared" si="61"/>
        <v/>
      </c>
      <c r="Q1340" s="81" t="str">
        <f t="shared" si="62"/>
        <v/>
      </c>
    </row>
    <row r="1341" spans="1:17" ht="15" outlineLevel="4" x14ac:dyDescent="0.2">
      <c r="A1341" s="85">
        <v>236</v>
      </c>
      <c r="B1341" s="86" t="s">
        <v>1114</v>
      </c>
      <c r="C1341" s="86" t="s">
        <v>1166</v>
      </c>
      <c r="D1341" s="85">
        <v>182</v>
      </c>
      <c r="E1341" s="86" t="s">
        <v>1544</v>
      </c>
      <c r="F1341" s="85">
        <v>1</v>
      </c>
      <c r="G1341" s="85">
        <v>30</v>
      </c>
      <c r="H1341" s="82">
        <f>IF(ISBLANK($D1341),"",SUMIFS('8. 514 Details Included'!$I:$I,'8. 514 Details Included'!$A:$A,'7. 511_CAR_Student_Counts_Sec'!$A1341,'8. 514 Details Included'!$E:$E,'7. 511_CAR_Student_Counts_Sec'!$D1341,'8. 514 Details Included'!$D:$D,'7. 511_CAR_Student_Counts_Sec'!H$1,'8. 514 Details Included'!$G:$G,'7. 511_CAR_Student_Counts_Sec'!$F1341))</f>
        <v>0</v>
      </c>
      <c r="I1341" s="82">
        <f>IF(ISBLANK($D1341),"",SUMIFS('8. 514 Details Included'!$I:$I,'8. 514 Details Included'!$A:$A,'7. 511_CAR_Student_Counts_Sec'!$A1341,'8. 514 Details Included'!$E:$E,'7. 511_CAR_Student_Counts_Sec'!$D1341,'8. 514 Details Included'!$D:$D,'7. 511_CAR_Student_Counts_Sec'!I$1,'8. 514 Details Included'!$G:$G,'7. 511_CAR_Student_Counts_Sec'!$F1341))</f>
        <v>0</v>
      </c>
      <c r="J1341" s="82">
        <f>IF(ISBLANK($D1341),"",SUMIFS('8. 514 Details Included'!$I:$I,'8. 514 Details Included'!$A:$A,'7. 511_CAR_Student_Counts_Sec'!$A1341,'8. 514 Details Included'!$E:$E,'7. 511_CAR_Student_Counts_Sec'!$D1341,'8. 514 Details Included'!$D:$D,'7. 511_CAR_Student_Counts_Sec'!J$1,'8. 514 Details Included'!$G:$G,'7. 511_CAR_Student_Counts_Sec'!$F1341))</f>
        <v>30</v>
      </c>
      <c r="K1341" s="82">
        <f>IF(ISBLANK($D1341),"",SUMIFS('8. 514 Details Included'!$I:$I,'8. 514 Details Included'!$A:$A,'7. 511_CAR_Student_Counts_Sec'!$A1341,'8. 514 Details Included'!$E:$E,'7. 511_CAR_Student_Counts_Sec'!$D1341,'8. 514 Details Included'!$D:$D,'7. 511_CAR_Student_Counts_Sec'!K$1,'8. 514 Details Included'!$G:$G,'7. 511_CAR_Student_Counts_Sec'!$F1341))</f>
        <v>0</v>
      </c>
      <c r="L1341" s="82">
        <f>IF(ISBLANK($D1341),"",SUMIFS('8. 514 Details Included'!$I:$I,'8. 514 Details Included'!$A:$A,'7. 511_CAR_Student_Counts_Sec'!$A1341,'8. 514 Details Included'!$E:$E,'7. 511_CAR_Student_Counts_Sec'!$D1341,'8. 514 Details Included'!$D:$D,'7. 511_CAR_Student_Counts_Sec'!L$1,'8. 514 Details Included'!$G:$G,'7. 511_CAR_Student_Counts_Sec'!$F1341))</f>
        <v>0</v>
      </c>
      <c r="M1341" s="82">
        <f>IF(ISBLANK($D1341),"",SUMIFS('8. 514 Details Included'!$I:$I,'8. 514 Details Included'!$A:$A,'7. 511_CAR_Student_Counts_Sec'!$A1341,'8. 514 Details Included'!$E:$E,'7. 511_CAR_Student_Counts_Sec'!$D1341,'8. 514 Details Included'!$D:$D,'7. 511_CAR_Student_Counts_Sec'!M$1,'8. 514 Details Included'!$G:$G,'7. 511_CAR_Student_Counts_Sec'!$F1341))</f>
        <v>0</v>
      </c>
      <c r="N1341" s="82">
        <f>IF(ISBLANK($D1341),"",SUMIFS('8. 514 Details Included'!$I:$I,'8. 514 Details Included'!$A:$A,'7. 511_CAR_Student_Counts_Sec'!$A1341,'8. 514 Details Included'!$E:$E,'7. 511_CAR_Student_Counts_Sec'!$D1341,'8. 514 Details Included'!$D:$D,'7. 511_CAR_Student_Counts_Sec'!N$1,'8. 514 Details Included'!$G:$G,'7. 511_CAR_Student_Counts_Sec'!$F1341))</f>
        <v>0</v>
      </c>
      <c r="O1341" s="81">
        <f t="shared" si="60"/>
        <v>30</v>
      </c>
      <c r="P1341" s="81">
        <f t="shared" si="61"/>
        <v>0</v>
      </c>
      <c r="Q1341" s="81" t="str">
        <f t="shared" si="62"/>
        <v>6-8</v>
      </c>
    </row>
    <row r="1342" spans="1:17" ht="15" outlineLevel="4" x14ac:dyDescent="0.2">
      <c r="A1342" s="85">
        <v>236</v>
      </c>
      <c r="B1342" s="86" t="s">
        <v>1114</v>
      </c>
      <c r="C1342" s="86" t="s">
        <v>1166</v>
      </c>
      <c r="D1342" s="85">
        <v>182</v>
      </c>
      <c r="E1342" s="86" t="s">
        <v>1544</v>
      </c>
      <c r="F1342" s="85">
        <v>2</v>
      </c>
      <c r="G1342" s="85">
        <v>31</v>
      </c>
      <c r="H1342" s="82">
        <f>IF(ISBLANK($D1342),"",SUMIFS('8. 514 Details Included'!$I:$I,'8. 514 Details Included'!$A:$A,'7. 511_CAR_Student_Counts_Sec'!$A1342,'8. 514 Details Included'!$E:$E,'7. 511_CAR_Student_Counts_Sec'!$D1342,'8. 514 Details Included'!$D:$D,'7. 511_CAR_Student_Counts_Sec'!H$1,'8. 514 Details Included'!$G:$G,'7. 511_CAR_Student_Counts_Sec'!$F1342))</f>
        <v>0</v>
      </c>
      <c r="I1342" s="82">
        <f>IF(ISBLANK($D1342),"",SUMIFS('8. 514 Details Included'!$I:$I,'8. 514 Details Included'!$A:$A,'7. 511_CAR_Student_Counts_Sec'!$A1342,'8. 514 Details Included'!$E:$E,'7. 511_CAR_Student_Counts_Sec'!$D1342,'8. 514 Details Included'!$D:$D,'7. 511_CAR_Student_Counts_Sec'!I$1,'8. 514 Details Included'!$G:$G,'7. 511_CAR_Student_Counts_Sec'!$F1342))</f>
        <v>0</v>
      </c>
      <c r="J1342" s="82">
        <f>IF(ISBLANK($D1342),"",SUMIFS('8. 514 Details Included'!$I:$I,'8. 514 Details Included'!$A:$A,'7. 511_CAR_Student_Counts_Sec'!$A1342,'8. 514 Details Included'!$E:$E,'7. 511_CAR_Student_Counts_Sec'!$D1342,'8. 514 Details Included'!$D:$D,'7. 511_CAR_Student_Counts_Sec'!J$1,'8. 514 Details Included'!$G:$G,'7. 511_CAR_Student_Counts_Sec'!$F1342))</f>
        <v>31</v>
      </c>
      <c r="K1342" s="82">
        <f>IF(ISBLANK($D1342),"",SUMIFS('8. 514 Details Included'!$I:$I,'8. 514 Details Included'!$A:$A,'7. 511_CAR_Student_Counts_Sec'!$A1342,'8. 514 Details Included'!$E:$E,'7. 511_CAR_Student_Counts_Sec'!$D1342,'8. 514 Details Included'!$D:$D,'7. 511_CAR_Student_Counts_Sec'!K$1,'8. 514 Details Included'!$G:$G,'7. 511_CAR_Student_Counts_Sec'!$F1342))</f>
        <v>0</v>
      </c>
      <c r="L1342" s="82">
        <f>IF(ISBLANK($D1342),"",SUMIFS('8. 514 Details Included'!$I:$I,'8. 514 Details Included'!$A:$A,'7. 511_CAR_Student_Counts_Sec'!$A1342,'8. 514 Details Included'!$E:$E,'7. 511_CAR_Student_Counts_Sec'!$D1342,'8. 514 Details Included'!$D:$D,'7. 511_CAR_Student_Counts_Sec'!L$1,'8. 514 Details Included'!$G:$G,'7. 511_CAR_Student_Counts_Sec'!$F1342))</f>
        <v>0</v>
      </c>
      <c r="M1342" s="82">
        <f>IF(ISBLANK($D1342),"",SUMIFS('8. 514 Details Included'!$I:$I,'8. 514 Details Included'!$A:$A,'7. 511_CAR_Student_Counts_Sec'!$A1342,'8. 514 Details Included'!$E:$E,'7. 511_CAR_Student_Counts_Sec'!$D1342,'8. 514 Details Included'!$D:$D,'7. 511_CAR_Student_Counts_Sec'!M$1,'8. 514 Details Included'!$G:$G,'7. 511_CAR_Student_Counts_Sec'!$F1342))</f>
        <v>0</v>
      </c>
      <c r="N1342" s="82">
        <f>IF(ISBLANK($D1342),"",SUMIFS('8. 514 Details Included'!$I:$I,'8. 514 Details Included'!$A:$A,'7. 511_CAR_Student_Counts_Sec'!$A1342,'8. 514 Details Included'!$E:$E,'7. 511_CAR_Student_Counts_Sec'!$D1342,'8. 514 Details Included'!$D:$D,'7. 511_CAR_Student_Counts_Sec'!N$1,'8. 514 Details Included'!$G:$G,'7. 511_CAR_Student_Counts_Sec'!$F1342))</f>
        <v>0</v>
      </c>
      <c r="O1342" s="81">
        <f t="shared" si="60"/>
        <v>31</v>
      </c>
      <c r="P1342" s="81">
        <f t="shared" si="61"/>
        <v>0</v>
      </c>
      <c r="Q1342" s="81" t="str">
        <f t="shared" si="62"/>
        <v>6-8</v>
      </c>
    </row>
    <row r="1343" spans="1:17" ht="15" outlineLevel="4" x14ac:dyDescent="0.2">
      <c r="A1343" s="85">
        <v>236</v>
      </c>
      <c r="B1343" s="86" t="s">
        <v>1114</v>
      </c>
      <c r="C1343" s="86" t="s">
        <v>1166</v>
      </c>
      <c r="D1343" s="85">
        <v>182</v>
      </c>
      <c r="E1343" s="86" t="s">
        <v>1544</v>
      </c>
      <c r="F1343" s="85">
        <v>3</v>
      </c>
      <c r="G1343" s="85">
        <v>32</v>
      </c>
      <c r="H1343" s="82">
        <f>IF(ISBLANK($D1343),"",SUMIFS('8. 514 Details Included'!$I:$I,'8. 514 Details Included'!$A:$A,'7. 511_CAR_Student_Counts_Sec'!$A1343,'8. 514 Details Included'!$E:$E,'7. 511_CAR_Student_Counts_Sec'!$D1343,'8. 514 Details Included'!$D:$D,'7. 511_CAR_Student_Counts_Sec'!H$1,'8. 514 Details Included'!$G:$G,'7. 511_CAR_Student_Counts_Sec'!$F1343))</f>
        <v>0</v>
      </c>
      <c r="I1343" s="82">
        <f>IF(ISBLANK($D1343),"",SUMIFS('8. 514 Details Included'!$I:$I,'8. 514 Details Included'!$A:$A,'7. 511_CAR_Student_Counts_Sec'!$A1343,'8. 514 Details Included'!$E:$E,'7. 511_CAR_Student_Counts_Sec'!$D1343,'8. 514 Details Included'!$D:$D,'7. 511_CAR_Student_Counts_Sec'!I$1,'8. 514 Details Included'!$G:$G,'7. 511_CAR_Student_Counts_Sec'!$F1343))</f>
        <v>0</v>
      </c>
      <c r="J1343" s="82">
        <f>IF(ISBLANK($D1343),"",SUMIFS('8. 514 Details Included'!$I:$I,'8. 514 Details Included'!$A:$A,'7. 511_CAR_Student_Counts_Sec'!$A1343,'8. 514 Details Included'!$E:$E,'7. 511_CAR_Student_Counts_Sec'!$D1343,'8. 514 Details Included'!$D:$D,'7. 511_CAR_Student_Counts_Sec'!J$1,'8. 514 Details Included'!$G:$G,'7. 511_CAR_Student_Counts_Sec'!$F1343))</f>
        <v>32</v>
      </c>
      <c r="K1343" s="82">
        <f>IF(ISBLANK($D1343),"",SUMIFS('8. 514 Details Included'!$I:$I,'8. 514 Details Included'!$A:$A,'7. 511_CAR_Student_Counts_Sec'!$A1343,'8. 514 Details Included'!$E:$E,'7. 511_CAR_Student_Counts_Sec'!$D1343,'8. 514 Details Included'!$D:$D,'7. 511_CAR_Student_Counts_Sec'!K$1,'8. 514 Details Included'!$G:$G,'7. 511_CAR_Student_Counts_Sec'!$F1343))</f>
        <v>0</v>
      </c>
      <c r="L1343" s="82">
        <f>IF(ISBLANK($D1343),"",SUMIFS('8. 514 Details Included'!$I:$I,'8. 514 Details Included'!$A:$A,'7. 511_CAR_Student_Counts_Sec'!$A1343,'8. 514 Details Included'!$E:$E,'7. 511_CAR_Student_Counts_Sec'!$D1343,'8. 514 Details Included'!$D:$D,'7. 511_CAR_Student_Counts_Sec'!L$1,'8. 514 Details Included'!$G:$G,'7. 511_CAR_Student_Counts_Sec'!$F1343))</f>
        <v>0</v>
      </c>
      <c r="M1343" s="82">
        <f>IF(ISBLANK($D1343),"",SUMIFS('8. 514 Details Included'!$I:$I,'8. 514 Details Included'!$A:$A,'7. 511_CAR_Student_Counts_Sec'!$A1343,'8. 514 Details Included'!$E:$E,'7. 511_CAR_Student_Counts_Sec'!$D1343,'8. 514 Details Included'!$D:$D,'7. 511_CAR_Student_Counts_Sec'!M$1,'8. 514 Details Included'!$G:$G,'7. 511_CAR_Student_Counts_Sec'!$F1343))</f>
        <v>0</v>
      </c>
      <c r="N1343" s="82">
        <f>IF(ISBLANK($D1343),"",SUMIFS('8. 514 Details Included'!$I:$I,'8. 514 Details Included'!$A:$A,'7. 511_CAR_Student_Counts_Sec'!$A1343,'8. 514 Details Included'!$E:$E,'7. 511_CAR_Student_Counts_Sec'!$D1343,'8. 514 Details Included'!$D:$D,'7. 511_CAR_Student_Counts_Sec'!N$1,'8. 514 Details Included'!$G:$G,'7. 511_CAR_Student_Counts_Sec'!$F1343))</f>
        <v>0</v>
      </c>
      <c r="O1343" s="81">
        <f t="shared" si="60"/>
        <v>32</v>
      </c>
      <c r="P1343" s="81">
        <f t="shared" si="61"/>
        <v>0</v>
      </c>
      <c r="Q1343" s="81" t="str">
        <f t="shared" si="62"/>
        <v>6-8</v>
      </c>
    </row>
    <row r="1344" spans="1:17" ht="15" outlineLevel="4" x14ac:dyDescent="0.2">
      <c r="A1344" s="85">
        <v>236</v>
      </c>
      <c r="B1344" s="86" t="s">
        <v>1114</v>
      </c>
      <c r="C1344" s="86" t="s">
        <v>1166</v>
      </c>
      <c r="D1344" s="85">
        <v>182</v>
      </c>
      <c r="E1344" s="86" t="s">
        <v>1544</v>
      </c>
      <c r="F1344" s="85">
        <v>5</v>
      </c>
      <c r="G1344" s="85">
        <v>30</v>
      </c>
      <c r="H1344" s="82">
        <f>IF(ISBLANK($D1344),"",SUMIFS('8. 514 Details Included'!$I:$I,'8. 514 Details Included'!$A:$A,'7. 511_CAR_Student_Counts_Sec'!$A1344,'8. 514 Details Included'!$E:$E,'7. 511_CAR_Student_Counts_Sec'!$D1344,'8. 514 Details Included'!$D:$D,'7. 511_CAR_Student_Counts_Sec'!H$1,'8. 514 Details Included'!$G:$G,'7. 511_CAR_Student_Counts_Sec'!$F1344))</f>
        <v>0</v>
      </c>
      <c r="I1344" s="82">
        <f>IF(ISBLANK($D1344),"",SUMIFS('8. 514 Details Included'!$I:$I,'8. 514 Details Included'!$A:$A,'7. 511_CAR_Student_Counts_Sec'!$A1344,'8. 514 Details Included'!$E:$E,'7. 511_CAR_Student_Counts_Sec'!$D1344,'8. 514 Details Included'!$D:$D,'7. 511_CAR_Student_Counts_Sec'!I$1,'8. 514 Details Included'!$G:$G,'7. 511_CAR_Student_Counts_Sec'!$F1344))</f>
        <v>0</v>
      </c>
      <c r="J1344" s="82">
        <f>IF(ISBLANK($D1344),"",SUMIFS('8. 514 Details Included'!$I:$I,'8. 514 Details Included'!$A:$A,'7. 511_CAR_Student_Counts_Sec'!$A1344,'8. 514 Details Included'!$E:$E,'7. 511_CAR_Student_Counts_Sec'!$D1344,'8. 514 Details Included'!$D:$D,'7. 511_CAR_Student_Counts_Sec'!J$1,'8. 514 Details Included'!$G:$G,'7. 511_CAR_Student_Counts_Sec'!$F1344))</f>
        <v>30</v>
      </c>
      <c r="K1344" s="82">
        <f>IF(ISBLANK($D1344),"",SUMIFS('8. 514 Details Included'!$I:$I,'8. 514 Details Included'!$A:$A,'7. 511_CAR_Student_Counts_Sec'!$A1344,'8. 514 Details Included'!$E:$E,'7. 511_CAR_Student_Counts_Sec'!$D1344,'8. 514 Details Included'!$D:$D,'7. 511_CAR_Student_Counts_Sec'!K$1,'8. 514 Details Included'!$G:$G,'7. 511_CAR_Student_Counts_Sec'!$F1344))</f>
        <v>0</v>
      </c>
      <c r="L1344" s="82">
        <f>IF(ISBLANK($D1344),"",SUMIFS('8. 514 Details Included'!$I:$I,'8. 514 Details Included'!$A:$A,'7. 511_CAR_Student_Counts_Sec'!$A1344,'8. 514 Details Included'!$E:$E,'7. 511_CAR_Student_Counts_Sec'!$D1344,'8. 514 Details Included'!$D:$D,'7. 511_CAR_Student_Counts_Sec'!L$1,'8. 514 Details Included'!$G:$G,'7. 511_CAR_Student_Counts_Sec'!$F1344))</f>
        <v>0</v>
      </c>
      <c r="M1344" s="82">
        <f>IF(ISBLANK($D1344),"",SUMIFS('8. 514 Details Included'!$I:$I,'8. 514 Details Included'!$A:$A,'7. 511_CAR_Student_Counts_Sec'!$A1344,'8. 514 Details Included'!$E:$E,'7. 511_CAR_Student_Counts_Sec'!$D1344,'8. 514 Details Included'!$D:$D,'7. 511_CAR_Student_Counts_Sec'!M$1,'8. 514 Details Included'!$G:$G,'7. 511_CAR_Student_Counts_Sec'!$F1344))</f>
        <v>0</v>
      </c>
      <c r="N1344" s="82">
        <f>IF(ISBLANK($D1344),"",SUMIFS('8. 514 Details Included'!$I:$I,'8. 514 Details Included'!$A:$A,'7. 511_CAR_Student_Counts_Sec'!$A1344,'8. 514 Details Included'!$E:$E,'7. 511_CAR_Student_Counts_Sec'!$D1344,'8. 514 Details Included'!$D:$D,'7. 511_CAR_Student_Counts_Sec'!N$1,'8. 514 Details Included'!$G:$G,'7. 511_CAR_Student_Counts_Sec'!$F1344))</f>
        <v>0</v>
      </c>
      <c r="O1344" s="81">
        <f t="shared" si="60"/>
        <v>30</v>
      </c>
      <c r="P1344" s="81">
        <f t="shared" si="61"/>
        <v>0</v>
      </c>
      <c r="Q1344" s="81" t="str">
        <f t="shared" si="62"/>
        <v>6-8</v>
      </c>
    </row>
    <row r="1345" spans="1:17" ht="15" outlineLevel="4" x14ac:dyDescent="0.2">
      <c r="A1345" s="85">
        <v>236</v>
      </c>
      <c r="B1345" s="86" t="s">
        <v>1114</v>
      </c>
      <c r="C1345" s="86" t="s">
        <v>1166</v>
      </c>
      <c r="D1345" s="85">
        <v>172</v>
      </c>
      <c r="E1345" s="86" t="s">
        <v>1543</v>
      </c>
      <c r="F1345" s="85">
        <v>2</v>
      </c>
      <c r="G1345" s="85">
        <v>32</v>
      </c>
      <c r="H1345" s="82">
        <f>IF(ISBLANK($D1345),"",SUMIFS('8. 514 Details Included'!$I:$I,'8. 514 Details Included'!$A:$A,'7. 511_CAR_Student_Counts_Sec'!$A1345,'8. 514 Details Included'!$E:$E,'7. 511_CAR_Student_Counts_Sec'!$D1345,'8. 514 Details Included'!$D:$D,'7. 511_CAR_Student_Counts_Sec'!H$1,'8. 514 Details Included'!$G:$G,'7. 511_CAR_Student_Counts_Sec'!$F1345))</f>
        <v>32</v>
      </c>
      <c r="I1345" s="82">
        <f>IF(ISBLANK($D1345),"",SUMIFS('8. 514 Details Included'!$I:$I,'8. 514 Details Included'!$A:$A,'7. 511_CAR_Student_Counts_Sec'!$A1345,'8. 514 Details Included'!$E:$E,'7. 511_CAR_Student_Counts_Sec'!$D1345,'8. 514 Details Included'!$D:$D,'7. 511_CAR_Student_Counts_Sec'!I$1,'8. 514 Details Included'!$G:$G,'7. 511_CAR_Student_Counts_Sec'!$F1345))</f>
        <v>0</v>
      </c>
      <c r="J1345" s="82">
        <f>IF(ISBLANK($D1345),"",SUMIFS('8. 514 Details Included'!$I:$I,'8. 514 Details Included'!$A:$A,'7. 511_CAR_Student_Counts_Sec'!$A1345,'8. 514 Details Included'!$E:$E,'7. 511_CAR_Student_Counts_Sec'!$D1345,'8. 514 Details Included'!$D:$D,'7. 511_CAR_Student_Counts_Sec'!J$1,'8. 514 Details Included'!$G:$G,'7. 511_CAR_Student_Counts_Sec'!$F1345))</f>
        <v>0</v>
      </c>
      <c r="K1345" s="82">
        <f>IF(ISBLANK($D1345),"",SUMIFS('8. 514 Details Included'!$I:$I,'8. 514 Details Included'!$A:$A,'7. 511_CAR_Student_Counts_Sec'!$A1345,'8. 514 Details Included'!$E:$E,'7. 511_CAR_Student_Counts_Sec'!$D1345,'8. 514 Details Included'!$D:$D,'7. 511_CAR_Student_Counts_Sec'!K$1,'8. 514 Details Included'!$G:$G,'7. 511_CAR_Student_Counts_Sec'!$F1345))</f>
        <v>0</v>
      </c>
      <c r="L1345" s="82">
        <f>IF(ISBLANK($D1345),"",SUMIFS('8. 514 Details Included'!$I:$I,'8. 514 Details Included'!$A:$A,'7. 511_CAR_Student_Counts_Sec'!$A1345,'8. 514 Details Included'!$E:$E,'7. 511_CAR_Student_Counts_Sec'!$D1345,'8. 514 Details Included'!$D:$D,'7. 511_CAR_Student_Counts_Sec'!L$1,'8. 514 Details Included'!$G:$G,'7. 511_CAR_Student_Counts_Sec'!$F1345))</f>
        <v>0</v>
      </c>
      <c r="M1345" s="82">
        <f>IF(ISBLANK($D1345),"",SUMIFS('8. 514 Details Included'!$I:$I,'8. 514 Details Included'!$A:$A,'7. 511_CAR_Student_Counts_Sec'!$A1345,'8. 514 Details Included'!$E:$E,'7. 511_CAR_Student_Counts_Sec'!$D1345,'8. 514 Details Included'!$D:$D,'7. 511_CAR_Student_Counts_Sec'!M$1,'8. 514 Details Included'!$G:$G,'7. 511_CAR_Student_Counts_Sec'!$F1345))</f>
        <v>0</v>
      </c>
      <c r="N1345" s="82">
        <f>IF(ISBLANK($D1345),"",SUMIFS('8. 514 Details Included'!$I:$I,'8. 514 Details Included'!$A:$A,'7. 511_CAR_Student_Counts_Sec'!$A1345,'8. 514 Details Included'!$E:$E,'7. 511_CAR_Student_Counts_Sec'!$D1345,'8. 514 Details Included'!$D:$D,'7. 511_CAR_Student_Counts_Sec'!N$1,'8. 514 Details Included'!$G:$G,'7. 511_CAR_Student_Counts_Sec'!$F1345))</f>
        <v>0</v>
      </c>
      <c r="O1345" s="81">
        <f t="shared" si="60"/>
        <v>32</v>
      </c>
      <c r="P1345" s="81">
        <f t="shared" si="61"/>
        <v>0</v>
      </c>
      <c r="Q1345" s="81" t="str">
        <f t="shared" si="62"/>
        <v>6-8</v>
      </c>
    </row>
    <row r="1346" spans="1:17" ht="15" outlineLevel="4" x14ac:dyDescent="0.2">
      <c r="A1346" s="85">
        <v>236</v>
      </c>
      <c r="B1346" s="86" t="s">
        <v>1114</v>
      </c>
      <c r="C1346" s="86" t="s">
        <v>1166</v>
      </c>
      <c r="D1346" s="85">
        <v>172</v>
      </c>
      <c r="E1346" s="86" t="s">
        <v>1543</v>
      </c>
      <c r="F1346" s="85">
        <v>5</v>
      </c>
      <c r="G1346" s="85">
        <v>30</v>
      </c>
      <c r="H1346" s="82">
        <f>IF(ISBLANK($D1346),"",SUMIFS('8. 514 Details Included'!$I:$I,'8. 514 Details Included'!$A:$A,'7. 511_CAR_Student_Counts_Sec'!$A1346,'8. 514 Details Included'!$E:$E,'7. 511_CAR_Student_Counts_Sec'!$D1346,'8. 514 Details Included'!$D:$D,'7. 511_CAR_Student_Counts_Sec'!H$1,'8. 514 Details Included'!$G:$G,'7. 511_CAR_Student_Counts_Sec'!$F1346))</f>
        <v>30</v>
      </c>
      <c r="I1346" s="82">
        <f>IF(ISBLANK($D1346),"",SUMIFS('8. 514 Details Included'!$I:$I,'8. 514 Details Included'!$A:$A,'7. 511_CAR_Student_Counts_Sec'!$A1346,'8. 514 Details Included'!$E:$E,'7. 511_CAR_Student_Counts_Sec'!$D1346,'8. 514 Details Included'!$D:$D,'7. 511_CAR_Student_Counts_Sec'!I$1,'8. 514 Details Included'!$G:$G,'7. 511_CAR_Student_Counts_Sec'!$F1346))</f>
        <v>0</v>
      </c>
      <c r="J1346" s="82">
        <f>IF(ISBLANK($D1346),"",SUMIFS('8. 514 Details Included'!$I:$I,'8. 514 Details Included'!$A:$A,'7. 511_CAR_Student_Counts_Sec'!$A1346,'8. 514 Details Included'!$E:$E,'7. 511_CAR_Student_Counts_Sec'!$D1346,'8. 514 Details Included'!$D:$D,'7. 511_CAR_Student_Counts_Sec'!J$1,'8. 514 Details Included'!$G:$G,'7. 511_CAR_Student_Counts_Sec'!$F1346))</f>
        <v>0</v>
      </c>
      <c r="K1346" s="82">
        <f>IF(ISBLANK($D1346),"",SUMIFS('8. 514 Details Included'!$I:$I,'8. 514 Details Included'!$A:$A,'7. 511_CAR_Student_Counts_Sec'!$A1346,'8. 514 Details Included'!$E:$E,'7. 511_CAR_Student_Counts_Sec'!$D1346,'8. 514 Details Included'!$D:$D,'7. 511_CAR_Student_Counts_Sec'!K$1,'8. 514 Details Included'!$G:$G,'7. 511_CAR_Student_Counts_Sec'!$F1346))</f>
        <v>0</v>
      </c>
      <c r="L1346" s="82">
        <f>IF(ISBLANK($D1346),"",SUMIFS('8. 514 Details Included'!$I:$I,'8. 514 Details Included'!$A:$A,'7. 511_CAR_Student_Counts_Sec'!$A1346,'8. 514 Details Included'!$E:$E,'7. 511_CAR_Student_Counts_Sec'!$D1346,'8. 514 Details Included'!$D:$D,'7. 511_CAR_Student_Counts_Sec'!L$1,'8. 514 Details Included'!$G:$G,'7. 511_CAR_Student_Counts_Sec'!$F1346))</f>
        <v>0</v>
      </c>
      <c r="M1346" s="82">
        <f>IF(ISBLANK($D1346),"",SUMIFS('8. 514 Details Included'!$I:$I,'8. 514 Details Included'!$A:$A,'7. 511_CAR_Student_Counts_Sec'!$A1346,'8. 514 Details Included'!$E:$E,'7. 511_CAR_Student_Counts_Sec'!$D1346,'8. 514 Details Included'!$D:$D,'7. 511_CAR_Student_Counts_Sec'!M$1,'8. 514 Details Included'!$G:$G,'7. 511_CAR_Student_Counts_Sec'!$F1346))</f>
        <v>0</v>
      </c>
      <c r="N1346" s="82">
        <f>IF(ISBLANK($D1346),"",SUMIFS('8. 514 Details Included'!$I:$I,'8. 514 Details Included'!$A:$A,'7. 511_CAR_Student_Counts_Sec'!$A1346,'8. 514 Details Included'!$E:$E,'7. 511_CAR_Student_Counts_Sec'!$D1346,'8. 514 Details Included'!$D:$D,'7. 511_CAR_Student_Counts_Sec'!N$1,'8. 514 Details Included'!$G:$G,'7. 511_CAR_Student_Counts_Sec'!$F1346))</f>
        <v>0</v>
      </c>
      <c r="O1346" s="81">
        <f t="shared" ref="O1346:O1409" si="63">IF(ISBLANK($D1346),"",SUM(H1346:J1346))</f>
        <v>30</v>
      </c>
      <c r="P1346" s="81">
        <f t="shared" ref="P1346:P1409" si="64">IF(ISBLANK($D1346),"",SUM(K1346:N1346))</f>
        <v>0</v>
      </c>
      <c r="Q1346" s="81" t="str">
        <f t="shared" ref="Q1346:Q1409" si="65">IF(SUM(O1346:P1346)=0,"",IF(O1346&gt;0,"6-8",IF(P1346&gt;0,"9-12","Both 6-8 and 9-12")))</f>
        <v>6-8</v>
      </c>
    </row>
    <row r="1347" spans="1:17" ht="15" outlineLevel="4" x14ac:dyDescent="0.2">
      <c r="A1347" s="85">
        <v>236</v>
      </c>
      <c r="B1347" s="86" t="s">
        <v>1114</v>
      </c>
      <c r="C1347" s="86" t="s">
        <v>1166</v>
      </c>
      <c r="D1347" s="85">
        <v>203</v>
      </c>
      <c r="E1347" s="86" t="s">
        <v>1542</v>
      </c>
      <c r="F1347" s="85">
        <v>1</v>
      </c>
      <c r="G1347" s="85">
        <v>30</v>
      </c>
      <c r="H1347" s="82">
        <f>IF(ISBLANK($D1347),"",SUMIFS('8. 514 Details Included'!$I:$I,'8. 514 Details Included'!$A:$A,'7. 511_CAR_Student_Counts_Sec'!$A1347,'8. 514 Details Included'!$E:$E,'7. 511_CAR_Student_Counts_Sec'!$D1347,'8. 514 Details Included'!$D:$D,'7. 511_CAR_Student_Counts_Sec'!H$1,'8. 514 Details Included'!$G:$G,'7. 511_CAR_Student_Counts_Sec'!$F1347))</f>
        <v>0</v>
      </c>
      <c r="I1347" s="82">
        <f>IF(ISBLANK($D1347),"",SUMIFS('8. 514 Details Included'!$I:$I,'8. 514 Details Included'!$A:$A,'7. 511_CAR_Student_Counts_Sec'!$A1347,'8. 514 Details Included'!$E:$E,'7. 511_CAR_Student_Counts_Sec'!$D1347,'8. 514 Details Included'!$D:$D,'7. 511_CAR_Student_Counts_Sec'!I$1,'8. 514 Details Included'!$G:$G,'7. 511_CAR_Student_Counts_Sec'!$F1347))</f>
        <v>30</v>
      </c>
      <c r="J1347" s="82">
        <f>IF(ISBLANK($D1347),"",SUMIFS('8. 514 Details Included'!$I:$I,'8. 514 Details Included'!$A:$A,'7. 511_CAR_Student_Counts_Sec'!$A1347,'8. 514 Details Included'!$E:$E,'7. 511_CAR_Student_Counts_Sec'!$D1347,'8. 514 Details Included'!$D:$D,'7. 511_CAR_Student_Counts_Sec'!J$1,'8. 514 Details Included'!$G:$G,'7. 511_CAR_Student_Counts_Sec'!$F1347))</f>
        <v>0</v>
      </c>
      <c r="K1347" s="82">
        <f>IF(ISBLANK($D1347),"",SUMIFS('8. 514 Details Included'!$I:$I,'8. 514 Details Included'!$A:$A,'7. 511_CAR_Student_Counts_Sec'!$A1347,'8. 514 Details Included'!$E:$E,'7. 511_CAR_Student_Counts_Sec'!$D1347,'8. 514 Details Included'!$D:$D,'7. 511_CAR_Student_Counts_Sec'!K$1,'8. 514 Details Included'!$G:$G,'7. 511_CAR_Student_Counts_Sec'!$F1347))</f>
        <v>0</v>
      </c>
      <c r="L1347" s="82">
        <f>IF(ISBLANK($D1347),"",SUMIFS('8. 514 Details Included'!$I:$I,'8. 514 Details Included'!$A:$A,'7. 511_CAR_Student_Counts_Sec'!$A1347,'8. 514 Details Included'!$E:$E,'7. 511_CAR_Student_Counts_Sec'!$D1347,'8. 514 Details Included'!$D:$D,'7. 511_CAR_Student_Counts_Sec'!L$1,'8. 514 Details Included'!$G:$G,'7. 511_CAR_Student_Counts_Sec'!$F1347))</f>
        <v>0</v>
      </c>
      <c r="M1347" s="82">
        <f>IF(ISBLANK($D1347),"",SUMIFS('8. 514 Details Included'!$I:$I,'8. 514 Details Included'!$A:$A,'7. 511_CAR_Student_Counts_Sec'!$A1347,'8. 514 Details Included'!$E:$E,'7. 511_CAR_Student_Counts_Sec'!$D1347,'8. 514 Details Included'!$D:$D,'7. 511_CAR_Student_Counts_Sec'!M$1,'8. 514 Details Included'!$G:$G,'7. 511_CAR_Student_Counts_Sec'!$F1347))</f>
        <v>0</v>
      </c>
      <c r="N1347" s="82">
        <f>IF(ISBLANK($D1347),"",SUMIFS('8. 514 Details Included'!$I:$I,'8. 514 Details Included'!$A:$A,'7. 511_CAR_Student_Counts_Sec'!$A1347,'8. 514 Details Included'!$E:$E,'7. 511_CAR_Student_Counts_Sec'!$D1347,'8. 514 Details Included'!$D:$D,'7. 511_CAR_Student_Counts_Sec'!N$1,'8. 514 Details Included'!$G:$G,'7. 511_CAR_Student_Counts_Sec'!$F1347))</f>
        <v>0</v>
      </c>
      <c r="O1347" s="81">
        <f t="shared" si="63"/>
        <v>30</v>
      </c>
      <c r="P1347" s="81">
        <f t="shared" si="64"/>
        <v>0</v>
      </c>
      <c r="Q1347" s="81" t="str">
        <f t="shared" si="65"/>
        <v>6-8</v>
      </c>
    </row>
    <row r="1348" spans="1:17" ht="15" outlineLevel="4" x14ac:dyDescent="0.2">
      <c r="A1348" s="85">
        <v>236</v>
      </c>
      <c r="B1348" s="86" t="s">
        <v>1114</v>
      </c>
      <c r="C1348" s="86" t="s">
        <v>1166</v>
      </c>
      <c r="D1348" s="85">
        <v>203</v>
      </c>
      <c r="E1348" s="86" t="s">
        <v>1542</v>
      </c>
      <c r="F1348" s="85">
        <v>2</v>
      </c>
      <c r="G1348" s="85">
        <v>31</v>
      </c>
      <c r="H1348" s="82">
        <f>IF(ISBLANK($D1348),"",SUMIFS('8. 514 Details Included'!$I:$I,'8. 514 Details Included'!$A:$A,'7. 511_CAR_Student_Counts_Sec'!$A1348,'8. 514 Details Included'!$E:$E,'7. 511_CAR_Student_Counts_Sec'!$D1348,'8. 514 Details Included'!$D:$D,'7. 511_CAR_Student_Counts_Sec'!H$1,'8. 514 Details Included'!$G:$G,'7. 511_CAR_Student_Counts_Sec'!$F1348))</f>
        <v>0</v>
      </c>
      <c r="I1348" s="82">
        <f>IF(ISBLANK($D1348),"",SUMIFS('8. 514 Details Included'!$I:$I,'8. 514 Details Included'!$A:$A,'7. 511_CAR_Student_Counts_Sec'!$A1348,'8. 514 Details Included'!$E:$E,'7. 511_CAR_Student_Counts_Sec'!$D1348,'8. 514 Details Included'!$D:$D,'7. 511_CAR_Student_Counts_Sec'!I$1,'8. 514 Details Included'!$G:$G,'7. 511_CAR_Student_Counts_Sec'!$F1348))</f>
        <v>31</v>
      </c>
      <c r="J1348" s="82">
        <f>IF(ISBLANK($D1348),"",SUMIFS('8. 514 Details Included'!$I:$I,'8. 514 Details Included'!$A:$A,'7. 511_CAR_Student_Counts_Sec'!$A1348,'8. 514 Details Included'!$E:$E,'7. 511_CAR_Student_Counts_Sec'!$D1348,'8. 514 Details Included'!$D:$D,'7. 511_CAR_Student_Counts_Sec'!J$1,'8. 514 Details Included'!$G:$G,'7. 511_CAR_Student_Counts_Sec'!$F1348))</f>
        <v>0</v>
      </c>
      <c r="K1348" s="82">
        <f>IF(ISBLANK($D1348),"",SUMIFS('8. 514 Details Included'!$I:$I,'8. 514 Details Included'!$A:$A,'7. 511_CAR_Student_Counts_Sec'!$A1348,'8. 514 Details Included'!$E:$E,'7. 511_CAR_Student_Counts_Sec'!$D1348,'8. 514 Details Included'!$D:$D,'7. 511_CAR_Student_Counts_Sec'!K$1,'8. 514 Details Included'!$G:$G,'7. 511_CAR_Student_Counts_Sec'!$F1348))</f>
        <v>0</v>
      </c>
      <c r="L1348" s="82">
        <f>IF(ISBLANK($D1348),"",SUMIFS('8. 514 Details Included'!$I:$I,'8. 514 Details Included'!$A:$A,'7. 511_CAR_Student_Counts_Sec'!$A1348,'8. 514 Details Included'!$E:$E,'7. 511_CAR_Student_Counts_Sec'!$D1348,'8. 514 Details Included'!$D:$D,'7. 511_CAR_Student_Counts_Sec'!L$1,'8. 514 Details Included'!$G:$G,'7. 511_CAR_Student_Counts_Sec'!$F1348))</f>
        <v>0</v>
      </c>
      <c r="M1348" s="82">
        <f>IF(ISBLANK($D1348),"",SUMIFS('8. 514 Details Included'!$I:$I,'8. 514 Details Included'!$A:$A,'7. 511_CAR_Student_Counts_Sec'!$A1348,'8. 514 Details Included'!$E:$E,'7. 511_CAR_Student_Counts_Sec'!$D1348,'8. 514 Details Included'!$D:$D,'7. 511_CAR_Student_Counts_Sec'!M$1,'8. 514 Details Included'!$G:$G,'7. 511_CAR_Student_Counts_Sec'!$F1348))</f>
        <v>0</v>
      </c>
      <c r="N1348" s="82">
        <f>IF(ISBLANK($D1348),"",SUMIFS('8. 514 Details Included'!$I:$I,'8. 514 Details Included'!$A:$A,'7. 511_CAR_Student_Counts_Sec'!$A1348,'8. 514 Details Included'!$E:$E,'7. 511_CAR_Student_Counts_Sec'!$D1348,'8. 514 Details Included'!$D:$D,'7. 511_CAR_Student_Counts_Sec'!N$1,'8. 514 Details Included'!$G:$G,'7. 511_CAR_Student_Counts_Sec'!$F1348))</f>
        <v>0</v>
      </c>
      <c r="O1348" s="81">
        <f t="shared" si="63"/>
        <v>31</v>
      </c>
      <c r="P1348" s="81">
        <f t="shared" si="64"/>
        <v>0</v>
      </c>
      <c r="Q1348" s="81" t="str">
        <f t="shared" si="65"/>
        <v>6-8</v>
      </c>
    </row>
    <row r="1349" spans="1:17" ht="15" outlineLevel="4" x14ac:dyDescent="0.2">
      <c r="A1349" s="85">
        <v>236</v>
      </c>
      <c r="B1349" s="86" t="s">
        <v>1114</v>
      </c>
      <c r="C1349" s="86" t="s">
        <v>1166</v>
      </c>
      <c r="D1349" s="85">
        <v>203</v>
      </c>
      <c r="E1349" s="86" t="s">
        <v>1542</v>
      </c>
      <c r="F1349" s="85">
        <v>3</v>
      </c>
      <c r="G1349" s="85">
        <v>31</v>
      </c>
      <c r="H1349" s="82">
        <f>IF(ISBLANK($D1349),"",SUMIFS('8. 514 Details Included'!$I:$I,'8. 514 Details Included'!$A:$A,'7. 511_CAR_Student_Counts_Sec'!$A1349,'8. 514 Details Included'!$E:$E,'7. 511_CAR_Student_Counts_Sec'!$D1349,'8. 514 Details Included'!$D:$D,'7. 511_CAR_Student_Counts_Sec'!H$1,'8. 514 Details Included'!$G:$G,'7. 511_CAR_Student_Counts_Sec'!$F1349))</f>
        <v>0</v>
      </c>
      <c r="I1349" s="82">
        <f>IF(ISBLANK($D1349),"",SUMIFS('8. 514 Details Included'!$I:$I,'8. 514 Details Included'!$A:$A,'7. 511_CAR_Student_Counts_Sec'!$A1349,'8. 514 Details Included'!$E:$E,'7. 511_CAR_Student_Counts_Sec'!$D1349,'8. 514 Details Included'!$D:$D,'7. 511_CAR_Student_Counts_Sec'!I$1,'8. 514 Details Included'!$G:$G,'7. 511_CAR_Student_Counts_Sec'!$F1349))</f>
        <v>31</v>
      </c>
      <c r="J1349" s="82">
        <f>IF(ISBLANK($D1349),"",SUMIFS('8. 514 Details Included'!$I:$I,'8. 514 Details Included'!$A:$A,'7. 511_CAR_Student_Counts_Sec'!$A1349,'8. 514 Details Included'!$E:$E,'7. 511_CAR_Student_Counts_Sec'!$D1349,'8. 514 Details Included'!$D:$D,'7. 511_CAR_Student_Counts_Sec'!J$1,'8. 514 Details Included'!$G:$G,'7. 511_CAR_Student_Counts_Sec'!$F1349))</f>
        <v>0</v>
      </c>
      <c r="K1349" s="82">
        <f>IF(ISBLANK($D1349),"",SUMIFS('8. 514 Details Included'!$I:$I,'8. 514 Details Included'!$A:$A,'7. 511_CAR_Student_Counts_Sec'!$A1349,'8. 514 Details Included'!$E:$E,'7. 511_CAR_Student_Counts_Sec'!$D1349,'8. 514 Details Included'!$D:$D,'7. 511_CAR_Student_Counts_Sec'!K$1,'8. 514 Details Included'!$G:$G,'7. 511_CAR_Student_Counts_Sec'!$F1349))</f>
        <v>0</v>
      </c>
      <c r="L1349" s="82">
        <f>IF(ISBLANK($D1349),"",SUMIFS('8. 514 Details Included'!$I:$I,'8. 514 Details Included'!$A:$A,'7. 511_CAR_Student_Counts_Sec'!$A1349,'8. 514 Details Included'!$E:$E,'7. 511_CAR_Student_Counts_Sec'!$D1349,'8. 514 Details Included'!$D:$D,'7. 511_CAR_Student_Counts_Sec'!L$1,'8. 514 Details Included'!$G:$G,'7. 511_CAR_Student_Counts_Sec'!$F1349))</f>
        <v>0</v>
      </c>
      <c r="M1349" s="82">
        <f>IF(ISBLANK($D1349),"",SUMIFS('8. 514 Details Included'!$I:$I,'8. 514 Details Included'!$A:$A,'7. 511_CAR_Student_Counts_Sec'!$A1349,'8. 514 Details Included'!$E:$E,'7. 511_CAR_Student_Counts_Sec'!$D1349,'8. 514 Details Included'!$D:$D,'7. 511_CAR_Student_Counts_Sec'!M$1,'8. 514 Details Included'!$G:$G,'7. 511_CAR_Student_Counts_Sec'!$F1349))</f>
        <v>0</v>
      </c>
      <c r="N1349" s="82">
        <f>IF(ISBLANK($D1349),"",SUMIFS('8. 514 Details Included'!$I:$I,'8. 514 Details Included'!$A:$A,'7. 511_CAR_Student_Counts_Sec'!$A1349,'8. 514 Details Included'!$E:$E,'7. 511_CAR_Student_Counts_Sec'!$D1349,'8. 514 Details Included'!$D:$D,'7. 511_CAR_Student_Counts_Sec'!N$1,'8. 514 Details Included'!$G:$G,'7. 511_CAR_Student_Counts_Sec'!$F1349))</f>
        <v>0</v>
      </c>
      <c r="O1349" s="81">
        <f t="shared" si="63"/>
        <v>31</v>
      </c>
      <c r="P1349" s="81">
        <f t="shared" si="64"/>
        <v>0</v>
      </c>
      <c r="Q1349" s="81" t="str">
        <f t="shared" si="65"/>
        <v>6-8</v>
      </c>
    </row>
    <row r="1350" spans="1:17" ht="15" outlineLevel="4" x14ac:dyDescent="0.2">
      <c r="A1350" s="85">
        <v>236</v>
      </c>
      <c r="B1350" s="86" t="s">
        <v>1114</v>
      </c>
      <c r="C1350" s="86" t="s">
        <v>1166</v>
      </c>
      <c r="D1350" s="85">
        <v>203</v>
      </c>
      <c r="E1350" s="86" t="s">
        <v>1542</v>
      </c>
      <c r="F1350" s="85">
        <v>4</v>
      </c>
      <c r="G1350" s="85">
        <v>32</v>
      </c>
      <c r="H1350" s="82">
        <f>IF(ISBLANK($D1350),"",SUMIFS('8. 514 Details Included'!$I:$I,'8. 514 Details Included'!$A:$A,'7. 511_CAR_Student_Counts_Sec'!$A1350,'8. 514 Details Included'!$E:$E,'7. 511_CAR_Student_Counts_Sec'!$D1350,'8. 514 Details Included'!$D:$D,'7. 511_CAR_Student_Counts_Sec'!H$1,'8. 514 Details Included'!$G:$G,'7. 511_CAR_Student_Counts_Sec'!$F1350))</f>
        <v>0</v>
      </c>
      <c r="I1350" s="82">
        <f>IF(ISBLANK($D1350),"",SUMIFS('8. 514 Details Included'!$I:$I,'8. 514 Details Included'!$A:$A,'7. 511_CAR_Student_Counts_Sec'!$A1350,'8. 514 Details Included'!$E:$E,'7. 511_CAR_Student_Counts_Sec'!$D1350,'8. 514 Details Included'!$D:$D,'7. 511_CAR_Student_Counts_Sec'!I$1,'8. 514 Details Included'!$G:$G,'7. 511_CAR_Student_Counts_Sec'!$F1350))</f>
        <v>32</v>
      </c>
      <c r="J1350" s="82">
        <f>IF(ISBLANK($D1350),"",SUMIFS('8. 514 Details Included'!$I:$I,'8. 514 Details Included'!$A:$A,'7. 511_CAR_Student_Counts_Sec'!$A1350,'8. 514 Details Included'!$E:$E,'7. 511_CAR_Student_Counts_Sec'!$D1350,'8. 514 Details Included'!$D:$D,'7. 511_CAR_Student_Counts_Sec'!J$1,'8. 514 Details Included'!$G:$G,'7. 511_CAR_Student_Counts_Sec'!$F1350))</f>
        <v>0</v>
      </c>
      <c r="K1350" s="82">
        <f>IF(ISBLANK($D1350),"",SUMIFS('8. 514 Details Included'!$I:$I,'8. 514 Details Included'!$A:$A,'7. 511_CAR_Student_Counts_Sec'!$A1350,'8. 514 Details Included'!$E:$E,'7. 511_CAR_Student_Counts_Sec'!$D1350,'8. 514 Details Included'!$D:$D,'7. 511_CAR_Student_Counts_Sec'!K$1,'8. 514 Details Included'!$G:$G,'7. 511_CAR_Student_Counts_Sec'!$F1350))</f>
        <v>0</v>
      </c>
      <c r="L1350" s="82">
        <f>IF(ISBLANK($D1350),"",SUMIFS('8. 514 Details Included'!$I:$I,'8. 514 Details Included'!$A:$A,'7. 511_CAR_Student_Counts_Sec'!$A1350,'8. 514 Details Included'!$E:$E,'7. 511_CAR_Student_Counts_Sec'!$D1350,'8. 514 Details Included'!$D:$D,'7. 511_CAR_Student_Counts_Sec'!L$1,'8. 514 Details Included'!$G:$G,'7. 511_CAR_Student_Counts_Sec'!$F1350))</f>
        <v>0</v>
      </c>
      <c r="M1350" s="82">
        <f>IF(ISBLANK($D1350),"",SUMIFS('8. 514 Details Included'!$I:$I,'8. 514 Details Included'!$A:$A,'7. 511_CAR_Student_Counts_Sec'!$A1350,'8. 514 Details Included'!$E:$E,'7. 511_CAR_Student_Counts_Sec'!$D1350,'8. 514 Details Included'!$D:$D,'7. 511_CAR_Student_Counts_Sec'!M$1,'8. 514 Details Included'!$G:$G,'7. 511_CAR_Student_Counts_Sec'!$F1350))</f>
        <v>0</v>
      </c>
      <c r="N1350" s="82">
        <f>IF(ISBLANK($D1350),"",SUMIFS('8. 514 Details Included'!$I:$I,'8. 514 Details Included'!$A:$A,'7. 511_CAR_Student_Counts_Sec'!$A1350,'8. 514 Details Included'!$E:$E,'7. 511_CAR_Student_Counts_Sec'!$D1350,'8. 514 Details Included'!$D:$D,'7. 511_CAR_Student_Counts_Sec'!N$1,'8. 514 Details Included'!$G:$G,'7. 511_CAR_Student_Counts_Sec'!$F1350))</f>
        <v>0</v>
      </c>
      <c r="O1350" s="81">
        <f t="shared" si="63"/>
        <v>32</v>
      </c>
      <c r="P1350" s="81">
        <f t="shared" si="64"/>
        <v>0</v>
      </c>
      <c r="Q1350" s="81" t="str">
        <f t="shared" si="65"/>
        <v>6-8</v>
      </c>
    </row>
    <row r="1351" spans="1:17" ht="15" outlineLevel="4" x14ac:dyDescent="0.2">
      <c r="A1351" s="85">
        <v>236</v>
      </c>
      <c r="B1351" s="86" t="s">
        <v>1114</v>
      </c>
      <c r="C1351" s="86" t="s">
        <v>1166</v>
      </c>
      <c r="D1351" s="85">
        <v>225</v>
      </c>
      <c r="E1351" s="86" t="s">
        <v>1541</v>
      </c>
      <c r="F1351" s="85">
        <v>2</v>
      </c>
      <c r="G1351" s="85">
        <v>31</v>
      </c>
      <c r="H1351" s="82">
        <f>IF(ISBLANK($D1351),"",SUMIFS('8. 514 Details Included'!$I:$I,'8. 514 Details Included'!$A:$A,'7. 511_CAR_Student_Counts_Sec'!$A1351,'8. 514 Details Included'!$E:$E,'7. 511_CAR_Student_Counts_Sec'!$D1351,'8. 514 Details Included'!$D:$D,'7. 511_CAR_Student_Counts_Sec'!H$1,'8. 514 Details Included'!$G:$G,'7. 511_CAR_Student_Counts_Sec'!$F1351))</f>
        <v>31</v>
      </c>
      <c r="I1351" s="82">
        <f>IF(ISBLANK($D1351),"",SUMIFS('8. 514 Details Included'!$I:$I,'8. 514 Details Included'!$A:$A,'7. 511_CAR_Student_Counts_Sec'!$A1351,'8. 514 Details Included'!$E:$E,'7. 511_CAR_Student_Counts_Sec'!$D1351,'8. 514 Details Included'!$D:$D,'7. 511_CAR_Student_Counts_Sec'!I$1,'8. 514 Details Included'!$G:$G,'7. 511_CAR_Student_Counts_Sec'!$F1351))</f>
        <v>0</v>
      </c>
      <c r="J1351" s="82">
        <f>IF(ISBLANK($D1351),"",SUMIFS('8. 514 Details Included'!$I:$I,'8. 514 Details Included'!$A:$A,'7. 511_CAR_Student_Counts_Sec'!$A1351,'8. 514 Details Included'!$E:$E,'7. 511_CAR_Student_Counts_Sec'!$D1351,'8. 514 Details Included'!$D:$D,'7. 511_CAR_Student_Counts_Sec'!J$1,'8. 514 Details Included'!$G:$G,'7. 511_CAR_Student_Counts_Sec'!$F1351))</f>
        <v>0</v>
      </c>
      <c r="K1351" s="82">
        <f>IF(ISBLANK($D1351),"",SUMIFS('8. 514 Details Included'!$I:$I,'8. 514 Details Included'!$A:$A,'7. 511_CAR_Student_Counts_Sec'!$A1351,'8. 514 Details Included'!$E:$E,'7. 511_CAR_Student_Counts_Sec'!$D1351,'8. 514 Details Included'!$D:$D,'7. 511_CAR_Student_Counts_Sec'!K$1,'8. 514 Details Included'!$G:$G,'7. 511_CAR_Student_Counts_Sec'!$F1351))</f>
        <v>0</v>
      </c>
      <c r="L1351" s="82">
        <f>IF(ISBLANK($D1351),"",SUMIFS('8. 514 Details Included'!$I:$I,'8. 514 Details Included'!$A:$A,'7. 511_CAR_Student_Counts_Sec'!$A1351,'8. 514 Details Included'!$E:$E,'7. 511_CAR_Student_Counts_Sec'!$D1351,'8. 514 Details Included'!$D:$D,'7. 511_CAR_Student_Counts_Sec'!L$1,'8. 514 Details Included'!$G:$G,'7. 511_CAR_Student_Counts_Sec'!$F1351))</f>
        <v>0</v>
      </c>
      <c r="M1351" s="82">
        <f>IF(ISBLANK($D1351),"",SUMIFS('8. 514 Details Included'!$I:$I,'8. 514 Details Included'!$A:$A,'7. 511_CAR_Student_Counts_Sec'!$A1351,'8. 514 Details Included'!$E:$E,'7. 511_CAR_Student_Counts_Sec'!$D1351,'8. 514 Details Included'!$D:$D,'7. 511_CAR_Student_Counts_Sec'!M$1,'8. 514 Details Included'!$G:$G,'7. 511_CAR_Student_Counts_Sec'!$F1351))</f>
        <v>0</v>
      </c>
      <c r="N1351" s="82">
        <f>IF(ISBLANK($D1351),"",SUMIFS('8. 514 Details Included'!$I:$I,'8. 514 Details Included'!$A:$A,'7. 511_CAR_Student_Counts_Sec'!$A1351,'8. 514 Details Included'!$E:$E,'7. 511_CAR_Student_Counts_Sec'!$D1351,'8. 514 Details Included'!$D:$D,'7. 511_CAR_Student_Counts_Sec'!N$1,'8. 514 Details Included'!$G:$G,'7. 511_CAR_Student_Counts_Sec'!$F1351))</f>
        <v>0</v>
      </c>
      <c r="O1351" s="81">
        <f t="shared" si="63"/>
        <v>31</v>
      </c>
      <c r="P1351" s="81">
        <f t="shared" si="64"/>
        <v>0</v>
      </c>
      <c r="Q1351" s="81" t="str">
        <f t="shared" si="65"/>
        <v>6-8</v>
      </c>
    </row>
    <row r="1352" spans="1:17" ht="15" outlineLevel="4" x14ac:dyDescent="0.2">
      <c r="A1352" s="85">
        <v>236</v>
      </c>
      <c r="B1352" s="86" t="s">
        <v>1114</v>
      </c>
      <c r="C1352" s="86" t="s">
        <v>1166</v>
      </c>
      <c r="D1352" s="85">
        <v>225</v>
      </c>
      <c r="E1352" s="86" t="s">
        <v>1541</v>
      </c>
      <c r="F1352" s="85">
        <v>5</v>
      </c>
      <c r="G1352" s="85">
        <v>31</v>
      </c>
      <c r="H1352" s="82">
        <f>IF(ISBLANK($D1352),"",SUMIFS('8. 514 Details Included'!$I:$I,'8. 514 Details Included'!$A:$A,'7. 511_CAR_Student_Counts_Sec'!$A1352,'8. 514 Details Included'!$E:$E,'7. 511_CAR_Student_Counts_Sec'!$D1352,'8. 514 Details Included'!$D:$D,'7. 511_CAR_Student_Counts_Sec'!H$1,'8. 514 Details Included'!$G:$G,'7. 511_CAR_Student_Counts_Sec'!$F1352))</f>
        <v>31</v>
      </c>
      <c r="I1352" s="82">
        <f>IF(ISBLANK($D1352),"",SUMIFS('8. 514 Details Included'!$I:$I,'8. 514 Details Included'!$A:$A,'7. 511_CAR_Student_Counts_Sec'!$A1352,'8. 514 Details Included'!$E:$E,'7. 511_CAR_Student_Counts_Sec'!$D1352,'8. 514 Details Included'!$D:$D,'7. 511_CAR_Student_Counts_Sec'!I$1,'8. 514 Details Included'!$G:$G,'7. 511_CAR_Student_Counts_Sec'!$F1352))</f>
        <v>0</v>
      </c>
      <c r="J1352" s="82">
        <f>IF(ISBLANK($D1352),"",SUMIFS('8. 514 Details Included'!$I:$I,'8. 514 Details Included'!$A:$A,'7. 511_CAR_Student_Counts_Sec'!$A1352,'8. 514 Details Included'!$E:$E,'7. 511_CAR_Student_Counts_Sec'!$D1352,'8. 514 Details Included'!$D:$D,'7. 511_CAR_Student_Counts_Sec'!J$1,'8. 514 Details Included'!$G:$G,'7. 511_CAR_Student_Counts_Sec'!$F1352))</f>
        <v>0</v>
      </c>
      <c r="K1352" s="82">
        <f>IF(ISBLANK($D1352),"",SUMIFS('8. 514 Details Included'!$I:$I,'8. 514 Details Included'!$A:$A,'7. 511_CAR_Student_Counts_Sec'!$A1352,'8. 514 Details Included'!$E:$E,'7. 511_CAR_Student_Counts_Sec'!$D1352,'8. 514 Details Included'!$D:$D,'7. 511_CAR_Student_Counts_Sec'!K$1,'8. 514 Details Included'!$G:$G,'7. 511_CAR_Student_Counts_Sec'!$F1352))</f>
        <v>0</v>
      </c>
      <c r="L1352" s="82">
        <f>IF(ISBLANK($D1352),"",SUMIFS('8. 514 Details Included'!$I:$I,'8. 514 Details Included'!$A:$A,'7. 511_CAR_Student_Counts_Sec'!$A1352,'8. 514 Details Included'!$E:$E,'7. 511_CAR_Student_Counts_Sec'!$D1352,'8. 514 Details Included'!$D:$D,'7. 511_CAR_Student_Counts_Sec'!L$1,'8. 514 Details Included'!$G:$G,'7. 511_CAR_Student_Counts_Sec'!$F1352))</f>
        <v>0</v>
      </c>
      <c r="M1352" s="82">
        <f>IF(ISBLANK($D1352),"",SUMIFS('8. 514 Details Included'!$I:$I,'8. 514 Details Included'!$A:$A,'7. 511_CAR_Student_Counts_Sec'!$A1352,'8. 514 Details Included'!$E:$E,'7. 511_CAR_Student_Counts_Sec'!$D1352,'8. 514 Details Included'!$D:$D,'7. 511_CAR_Student_Counts_Sec'!M$1,'8. 514 Details Included'!$G:$G,'7. 511_CAR_Student_Counts_Sec'!$F1352))</f>
        <v>0</v>
      </c>
      <c r="N1352" s="82">
        <f>IF(ISBLANK($D1352),"",SUMIFS('8. 514 Details Included'!$I:$I,'8. 514 Details Included'!$A:$A,'7. 511_CAR_Student_Counts_Sec'!$A1352,'8. 514 Details Included'!$E:$E,'7. 511_CAR_Student_Counts_Sec'!$D1352,'8. 514 Details Included'!$D:$D,'7. 511_CAR_Student_Counts_Sec'!N$1,'8. 514 Details Included'!$G:$G,'7. 511_CAR_Student_Counts_Sec'!$F1352))</f>
        <v>0</v>
      </c>
      <c r="O1352" s="81">
        <f t="shared" si="63"/>
        <v>31</v>
      </c>
      <c r="P1352" s="81">
        <f t="shared" si="64"/>
        <v>0</v>
      </c>
      <c r="Q1352" s="81" t="str">
        <f t="shared" si="65"/>
        <v>6-8</v>
      </c>
    </row>
    <row r="1353" spans="1:17" ht="15" outlineLevel="3" x14ac:dyDescent="0.2">
      <c r="A1353" s="85"/>
      <c r="B1353" s="86"/>
      <c r="C1353" s="88" t="s">
        <v>1164</v>
      </c>
      <c r="D1353" s="85"/>
      <c r="E1353" s="86"/>
      <c r="F1353" s="85"/>
      <c r="G1353" s="85">
        <f>SUBTOTAL(1,G1341:G1352)</f>
        <v>30.916666666666668</v>
      </c>
      <c r="H1353" s="82" t="str">
        <f>IF(ISBLANK($D1353),"",SUMIFS('8. 514 Details Included'!$I:$I,'8. 514 Details Included'!$A:$A,'7. 511_CAR_Student_Counts_Sec'!$A1353,'8. 514 Details Included'!$E:$E,'7. 511_CAR_Student_Counts_Sec'!$D1353,'8. 514 Details Included'!$D:$D,'7. 511_CAR_Student_Counts_Sec'!H$1,'8. 514 Details Included'!$G:$G,'7. 511_CAR_Student_Counts_Sec'!$F1353))</f>
        <v/>
      </c>
      <c r="I1353" s="82" t="str">
        <f>IF(ISBLANK($D1353),"",SUMIFS('8. 514 Details Included'!$I:$I,'8. 514 Details Included'!$A:$A,'7. 511_CAR_Student_Counts_Sec'!$A1353,'8. 514 Details Included'!$E:$E,'7. 511_CAR_Student_Counts_Sec'!$D1353,'8. 514 Details Included'!$D:$D,'7. 511_CAR_Student_Counts_Sec'!I$1,'8. 514 Details Included'!$G:$G,'7. 511_CAR_Student_Counts_Sec'!$F1353))</f>
        <v/>
      </c>
      <c r="J1353" s="82" t="str">
        <f>IF(ISBLANK($D1353),"",SUMIFS('8. 514 Details Included'!$I:$I,'8. 514 Details Included'!$A:$A,'7. 511_CAR_Student_Counts_Sec'!$A1353,'8. 514 Details Included'!$E:$E,'7. 511_CAR_Student_Counts_Sec'!$D1353,'8. 514 Details Included'!$D:$D,'7. 511_CAR_Student_Counts_Sec'!J$1,'8. 514 Details Included'!$G:$G,'7. 511_CAR_Student_Counts_Sec'!$F1353))</f>
        <v/>
      </c>
      <c r="K1353" s="82" t="str">
        <f>IF(ISBLANK($D1353),"",SUMIFS('8. 514 Details Included'!$I:$I,'8. 514 Details Included'!$A:$A,'7. 511_CAR_Student_Counts_Sec'!$A1353,'8. 514 Details Included'!$E:$E,'7. 511_CAR_Student_Counts_Sec'!$D1353,'8. 514 Details Included'!$D:$D,'7. 511_CAR_Student_Counts_Sec'!K$1,'8. 514 Details Included'!$G:$G,'7. 511_CAR_Student_Counts_Sec'!$F1353))</f>
        <v/>
      </c>
      <c r="L1353" s="82" t="str">
        <f>IF(ISBLANK($D1353),"",SUMIFS('8. 514 Details Included'!$I:$I,'8. 514 Details Included'!$A:$A,'7. 511_CAR_Student_Counts_Sec'!$A1353,'8. 514 Details Included'!$E:$E,'7. 511_CAR_Student_Counts_Sec'!$D1353,'8. 514 Details Included'!$D:$D,'7. 511_CAR_Student_Counts_Sec'!L$1,'8. 514 Details Included'!$G:$G,'7. 511_CAR_Student_Counts_Sec'!$F1353))</f>
        <v/>
      </c>
      <c r="M1353" s="82" t="str">
        <f>IF(ISBLANK($D1353),"",SUMIFS('8. 514 Details Included'!$I:$I,'8. 514 Details Included'!$A:$A,'7. 511_CAR_Student_Counts_Sec'!$A1353,'8. 514 Details Included'!$E:$E,'7. 511_CAR_Student_Counts_Sec'!$D1353,'8. 514 Details Included'!$D:$D,'7. 511_CAR_Student_Counts_Sec'!M$1,'8. 514 Details Included'!$G:$G,'7. 511_CAR_Student_Counts_Sec'!$F1353))</f>
        <v/>
      </c>
      <c r="N1353" s="82" t="str">
        <f>IF(ISBLANK($D1353),"",SUMIFS('8. 514 Details Included'!$I:$I,'8. 514 Details Included'!$A:$A,'7. 511_CAR_Student_Counts_Sec'!$A1353,'8. 514 Details Included'!$E:$E,'7. 511_CAR_Student_Counts_Sec'!$D1353,'8. 514 Details Included'!$D:$D,'7. 511_CAR_Student_Counts_Sec'!N$1,'8. 514 Details Included'!$G:$G,'7. 511_CAR_Student_Counts_Sec'!$F1353))</f>
        <v/>
      </c>
      <c r="O1353" s="81" t="str">
        <f t="shared" si="63"/>
        <v/>
      </c>
      <c r="P1353" s="81" t="str">
        <f t="shared" si="64"/>
        <v/>
      </c>
      <c r="Q1353" s="81" t="str">
        <f t="shared" si="65"/>
        <v/>
      </c>
    </row>
    <row r="1354" spans="1:17" ht="15" outlineLevel="4" x14ac:dyDescent="0.2">
      <c r="A1354" s="85">
        <v>236</v>
      </c>
      <c r="B1354" s="86" t="s">
        <v>1114</v>
      </c>
      <c r="C1354" s="86" t="s">
        <v>1163</v>
      </c>
      <c r="D1354" s="85">
        <v>197</v>
      </c>
      <c r="E1354" s="86" t="s">
        <v>1540</v>
      </c>
      <c r="F1354" s="85">
        <v>2</v>
      </c>
      <c r="G1354" s="85">
        <v>22</v>
      </c>
      <c r="H1354" s="82">
        <f>IF(ISBLANK($D1354),"",SUMIFS('8. 514 Details Included'!$I:$I,'8. 514 Details Included'!$A:$A,'7. 511_CAR_Student_Counts_Sec'!$A1354,'8. 514 Details Included'!$E:$E,'7. 511_CAR_Student_Counts_Sec'!$D1354,'8. 514 Details Included'!$D:$D,'7. 511_CAR_Student_Counts_Sec'!H$1,'8. 514 Details Included'!$G:$G,'7. 511_CAR_Student_Counts_Sec'!$F1354))</f>
        <v>0</v>
      </c>
      <c r="I1354" s="82">
        <f>IF(ISBLANK($D1354),"",SUMIFS('8. 514 Details Included'!$I:$I,'8. 514 Details Included'!$A:$A,'7. 511_CAR_Student_Counts_Sec'!$A1354,'8. 514 Details Included'!$E:$E,'7. 511_CAR_Student_Counts_Sec'!$D1354,'8. 514 Details Included'!$D:$D,'7. 511_CAR_Student_Counts_Sec'!I$1,'8. 514 Details Included'!$G:$G,'7. 511_CAR_Student_Counts_Sec'!$F1354))</f>
        <v>22</v>
      </c>
      <c r="J1354" s="82">
        <f>IF(ISBLANK($D1354),"",SUMIFS('8. 514 Details Included'!$I:$I,'8. 514 Details Included'!$A:$A,'7. 511_CAR_Student_Counts_Sec'!$A1354,'8. 514 Details Included'!$E:$E,'7. 511_CAR_Student_Counts_Sec'!$D1354,'8. 514 Details Included'!$D:$D,'7. 511_CAR_Student_Counts_Sec'!J$1,'8. 514 Details Included'!$G:$G,'7. 511_CAR_Student_Counts_Sec'!$F1354))</f>
        <v>0</v>
      </c>
      <c r="K1354" s="82">
        <f>IF(ISBLANK($D1354),"",SUMIFS('8. 514 Details Included'!$I:$I,'8. 514 Details Included'!$A:$A,'7. 511_CAR_Student_Counts_Sec'!$A1354,'8. 514 Details Included'!$E:$E,'7. 511_CAR_Student_Counts_Sec'!$D1354,'8. 514 Details Included'!$D:$D,'7. 511_CAR_Student_Counts_Sec'!K$1,'8. 514 Details Included'!$G:$G,'7. 511_CAR_Student_Counts_Sec'!$F1354))</f>
        <v>0</v>
      </c>
      <c r="L1354" s="82">
        <f>IF(ISBLANK($D1354),"",SUMIFS('8. 514 Details Included'!$I:$I,'8. 514 Details Included'!$A:$A,'7. 511_CAR_Student_Counts_Sec'!$A1354,'8. 514 Details Included'!$E:$E,'7. 511_CAR_Student_Counts_Sec'!$D1354,'8. 514 Details Included'!$D:$D,'7. 511_CAR_Student_Counts_Sec'!L$1,'8. 514 Details Included'!$G:$G,'7. 511_CAR_Student_Counts_Sec'!$F1354))</f>
        <v>0</v>
      </c>
      <c r="M1354" s="82">
        <f>IF(ISBLANK($D1354),"",SUMIFS('8. 514 Details Included'!$I:$I,'8. 514 Details Included'!$A:$A,'7. 511_CAR_Student_Counts_Sec'!$A1354,'8. 514 Details Included'!$E:$E,'7. 511_CAR_Student_Counts_Sec'!$D1354,'8. 514 Details Included'!$D:$D,'7. 511_CAR_Student_Counts_Sec'!M$1,'8. 514 Details Included'!$G:$G,'7. 511_CAR_Student_Counts_Sec'!$F1354))</f>
        <v>0</v>
      </c>
      <c r="N1354" s="82">
        <f>IF(ISBLANK($D1354),"",SUMIFS('8. 514 Details Included'!$I:$I,'8. 514 Details Included'!$A:$A,'7. 511_CAR_Student_Counts_Sec'!$A1354,'8. 514 Details Included'!$E:$E,'7. 511_CAR_Student_Counts_Sec'!$D1354,'8. 514 Details Included'!$D:$D,'7. 511_CAR_Student_Counts_Sec'!N$1,'8. 514 Details Included'!$G:$G,'7. 511_CAR_Student_Counts_Sec'!$F1354))</f>
        <v>0</v>
      </c>
      <c r="O1354" s="81">
        <f t="shared" si="63"/>
        <v>22</v>
      </c>
      <c r="P1354" s="81">
        <f t="shared" si="64"/>
        <v>0</v>
      </c>
      <c r="Q1354" s="81" t="str">
        <f t="shared" si="65"/>
        <v>6-8</v>
      </c>
    </row>
    <row r="1355" spans="1:17" ht="15" outlineLevel="4" x14ac:dyDescent="0.2">
      <c r="A1355" s="85">
        <v>236</v>
      </c>
      <c r="B1355" s="86" t="s">
        <v>1114</v>
      </c>
      <c r="C1355" s="86" t="s">
        <v>1163</v>
      </c>
      <c r="D1355" s="85">
        <v>197</v>
      </c>
      <c r="E1355" s="86" t="s">
        <v>1540</v>
      </c>
      <c r="F1355" s="85">
        <v>4</v>
      </c>
      <c r="G1355" s="85">
        <v>31</v>
      </c>
      <c r="H1355" s="82">
        <f>IF(ISBLANK($D1355),"",SUMIFS('8. 514 Details Included'!$I:$I,'8. 514 Details Included'!$A:$A,'7. 511_CAR_Student_Counts_Sec'!$A1355,'8. 514 Details Included'!$E:$E,'7. 511_CAR_Student_Counts_Sec'!$D1355,'8. 514 Details Included'!$D:$D,'7. 511_CAR_Student_Counts_Sec'!H$1,'8. 514 Details Included'!$G:$G,'7. 511_CAR_Student_Counts_Sec'!$F1355))</f>
        <v>0</v>
      </c>
      <c r="I1355" s="82">
        <f>IF(ISBLANK($D1355),"",SUMIFS('8. 514 Details Included'!$I:$I,'8. 514 Details Included'!$A:$A,'7. 511_CAR_Student_Counts_Sec'!$A1355,'8. 514 Details Included'!$E:$E,'7. 511_CAR_Student_Counts_Sec'!$D1355,'8. 514 Details Included'!$D:$D,'7. 511_CAR_Student_Counts_Sec'!I$1,'8. 514 Details Included'!$G:$G,'7. 511_CAR_Student_Counts_Sec'!$F1355))</f>
        <v>31</v>
      </c>
      <c r="J1355" s="82">
        <f>IF(ISBLANK($D1355),"",SUMIFS('8. 514 Details Included'!$I:$I,'8. 514 Details Included'!$A:$A,'7. 511_CAR_Student_Counts_Sec'!$A1355,'8. 514 Details Included'!$E:$E,'7. 511_CAR_Student_Counts_Sec'!$D1355,'8. 514 Details Included'!$D:$D,'7. 511_CAR_Student_Counts_Sec'!J$1,'8. 514 Details Included'!$G:$G,'7. 511_CAR_Student_Counts_Sec'!$F1355))</f>
        <v>0</v>
      </c>
      <c r="K1355" s="82">
        <f>IF(ISBLANK($D1355),"",SUMIFS('8. 514 Details Included'!$I:$I,'8. 514 Details Included'!$A:$A,'7. 511_CAR_Student_Counts_Sec'!$A1355,'8. 514 Details Included'!$E:$E,'7. 511_CAR_Student_Counts_Sec'!$D1355,'8. 514 Details Included'!$D:$D,'7. 511_CAR_Student_Counts_Sec'!K$1,'8. 514 Details Included'!$G:$G,'7. 511_CAR_Student_Counts_Sec'!$F1355))</f>
        <v>0</v>
      </c>
      <c r="L1355" s="82">
        <f>IF(ISBLANK($D1355),"",SUMIFS('8. 514 Details Included'!$I:$I,'8. 514 Details Included'!$A:$A,'7. 511_CAR_Student_Counts_Sec'!$A1355,'8. 514 Details Included'!$E:$E,'7. 511_CAR_Student_Counts_Sec'!$D1355,'8. 514 Details Included'!$D:$D,'7. 511_CAR_Student_Counts_Sec'!L$1,'8. 514 Details Included'!$G:$G,'7. 511_CAR_Student_Counts_Sec'!$F1355))</f>
        <v>0</v>
      </c>
      <c r="M1355" s="82">
        <f>IF(ISBLANK($D1355),"",SUMIFS('8. 514 Details Included'!$I:$I,'8. 514 Details Included'!$A:$A,'7. 511_CAR_Student_Counts_Sec'!$A1355,'8. 514 Details Included'!$E:$E,'7. 511_CAR_Student_Counts_Sec'!$D1355,'8. 514 Details Included'!$D:$D,'7. 511_CAR_Student_Counts_Sec'!M$1,'8. 514 Details Included'!$G:$G,'7. 511_CAR_Student_Counts_Sec'!$F1355))</f>
        <v>0</v>
      </c>
      <c r="N1355" s="82">
        <f>IF(ISBLANK($D1355),"",SUMIFS('8. 514 Details Included'!$I:$I,'8. 514 Details Included'!$A:$A,'7. 511_CAR_Student_Counts_Sec'!$A1355,'8. 514 Details Included'!$E:$E,'7. 511_CAR_Student_Counts_Sec'!$D1355,'8. 514 Details Included'!$D:$D,'7. 511_CAR_Student_Counts_Sec'!N$1,'8. 514 Details Included'!$G:$G,'7. 511_CAR_Student_Counts_Sec'!$F1355))</f>
        <v>0</v>
      </c>
      <c r="O1355" s="81">
        <f t="shared" si="63"/>
        <v>31</v>
      </c>
      <c r="P1355" s="81">
        <f t="shared" si="64"/>
        <v>0</v>
      </c>
      <c r="Q1355" s="81" t="str">
        <f t="shared" si="65"/>
        <v>6-8</v>
      </c>
    </row>
    <row r="1356" spans="1:17" ht="15" outlineLevel="4" x14ac:dyDescent="0.2">
      <c r="A1356" s="85">
        <v>236</v>
      </c>
      <c r="B1356" s="86" t="s">
        <v>1114</v>
      </c>
      <c r="C1356" s="86" t="s">
        <v>1163</v>
      </c>
      <c r="D1356" s="85">
        <v>14</v>
      </c>
      <c r="E1356" s="86" t="s">
        <v>1539</v>
      </c>
      <c r="F1356" s="85">
        <v>2</v>
      </c>
      <c r="G1356" s="85">
        <v>20</v>
      </c>
      <c r="H1356" s="82">
        <f>IF(ISBLANK($D1356),"",SUMIFS('8. 514 Details Included'!$I:$I,'8. 514 Details Included'!$A:$A,'7. 511_CAR_Student_Counts_Sec'!$A1356,'8. 514 Details Included'!$E:$E,'7. 511_CAR_Student_Counts_Sec'!$D1356,'8. 514 Details Included'!$D:$D,'7. 511_CAR_Student_Counts_Sec'!H$1,'8. 514 Details Included'!$G:$G,'7. 511_CAR_Student_Counts_Sec'!$F1356))</f>
        <v>20</v>
      </c>
      <c r="I1356" s="82">
        <f>IF(ISBLANK($D1356),"",SUMIFS('8. 514 Details Included'!$I:$I,'8. 514 Details Included'!$A:$A,'7. 511_CAR_Student_Counts_Sec'!$A1356,'8. 514 Details Included'!$E:$E,'7. 511_CAR_Student_Counts_Sec'!$D1356,'8. 514 Details Included'!$D:$D,'7. 511_CAR_Student_Counts_Sec'!I$1,'8. 514 Details Included'!$G:$G,'7. 511_CAR_Student_Counts_Sec'!$F1356))</f>
        <v>0</v>
      </c>
      <c r="J1356" s="82">
        <f>IF(ISBLANK($D1356),"",SUMIFS('8. 514 Details Included'!$I:$I,'8. 514 Details Included'!$A:$A,'7. 511_CAR_Student_Counts_Sec'!$A1356,'8. 514 Details Included'!$E:$E,'7. 511_CAR_Student_Counts_Sec'!$D1356,'8. 514 Details Included'!$D:$D,'7. 511_CAR_Student_Counts_Sec'!J$1,'8. 514 Details Included'!$G:$G,'7. 511_CAR_Student_Counts_Sec'!$F1356))</f>
        <v>0</v>
      </c>
      <c r="K1356" s="82">
        <f>IF(ISBLANK($D1356),"",SUMIFS('8. 514 Details Included'!$I:$I,'8. 514 Details Included'!$A:$A,'7. 511_CAR_Student_Counts_Sec'!$A1356,'8. 514 Details Included'!$E:$E,'7. 511_CAR_Student_Counts_Sec'!$D1356,'8. 514 Details Included'!$D:$D,'7. 511_CAR_Student_Counts_Sec'!K$1,'8. 514 Details Included'!$G:$G,'7. 511_CAR_Student_Counts_Sec'!$F1356))</f>
        <v>0</v>
      </c>
      <c r="L1356" s="82">
        <f>IF(ISBLANK($D1356),"",SUMIFS('8. 514 Details Included'!$I:$I,'8. 514 Details Included'!$A:$A,'7. 511_CAR_Student_Counts_Sec'!$A1356,'8. 514 Details Included'!$E:$E,'7. 511_CAR_Student_Counts_Sec'!$D1356,'8. 514 Details Included'!$D:$D,'7. 511_CAR_Student_Counts_Sec'!L$1,'8. 514 Details Included'!$G:$G,'7. 511_CAR_Student_Counts_Sec'!$F1356))</f>
        <v>0</v>
      </c>
      <c r="M1356" s="82">
        <f>IF(ISBLANK($D1356),"",SUMIFS('8. 514 Details Included'!$I:$I,'8. 514 Details Included'!$A:$A,'7. 511_CAR_Student_Counts_Sec'!$A1356,'8. 514 Details Included'!$E:$E,'7. 511_CAR_Student_Counts_Sec'!$D1356,'8. 514 Details Included'!$D:$D,'7. 511_CAR_Student_Counts_Sec'!M$1,'8. 514 Details Included'!$G:$G,'7. 511_CAR_Student_Counts_Sec'!$F1356))</f>
        <v>0</v>
      </c>
      <c r="N1356" s="82">
        <f>IF(ISBLANK($D1356),"",SUMIFS('8. 514 Details Included'!$I:$I,'8. 514 Details Included'!$A:$A,'7. 511_CAR_Student_Counts_Sec'!$A1356,'8. 514 Details Included'!$E:$E,'7. 511_CAR_Student_Counts_Sec'!$D1356,'8. 514 Details Included'!$D:$D,'7. 511_CAR_Student_Counts_Sec'!N$1,'8. 514 Details Included'!$G:$G,'7. 511_CAR_Student_Counts_Sec'!$F1356))</f>
        <v>0</v>
      </c>
      <c r="O1356" s="81">
        <f t="shared" si="63"/>
        <v>20</v>
      </c>
      <c r="P1356" s="81">
        <f t="shared" si="64"/>
        <v>0</v>
      </c>
      <c r="Q1356" s="81" t="str">
        <f t="shared" si="65"/>
        <v>6-8</v>
      </c>
    </row>
    <row r="1357" spans="1:17" ht="15" outlineLevel="4" x14ac:dyDescent="0.2">
      <c r="A1357" s="85">
        <v>236</v>
      </c>
      <c r="B1357" s="86" t="s">
        <v>1114</v>
      </c>
      <c r="C1357" s="86" t="s">
        <v>1163</v>
      </c>
      <c r="D1357" s="85">
        <v>14</v>
      </c>
      <c r="E1357" s="86" t="s">
        <v>1539</v>
      </c>
      <c r="F1357" s="85">
        <v>5</v>
      </c>
      <c r="G1357" s="85">
        <v>32</v>
      </c>
      <c r="H1357" s="82">
        <f>IF(ISBLANK($D1357),"",SUMIFS('8. 514 Details Included'!$I:$I,'8. 514 Details Included'!$A:$A,'7. 511_CAR_Student_Counts_Sec'!$A1357,'8. 514 Details Included'!$E:$E,'7. 511_CAR_Student_Counts_Sec'!$D1357,'8. 514 Details Included'!$D:$D,'7. 511_CAR_Student_Counts_Sec'!H$1,'8. 514 Details Included'!$G:$G,'7. 511_CAR_Student_Counts_Sec'!$F1357))</f>
        <v>32</v>
      </c>
      <c r="I1357" s="82">
        <f>IF(ISBLANK($D1357),"",SUMIFS('8. 514 Details Included'!$I:$I,'8. 514 Details Included'!$A:$A,'7. 511_CAR_Student_Counts_Sec'!$A1357,'8. 514 Details Included'!$E:$E,'7. 511_CAR_Student_Counts_Sec'!$D1357,'8. 514 Details Included'!$D:$D,'7. 511_CAR_Student_Counts_Sec'!I$1,'8. 514 Details Included'!$G:$G,'7. 511_CAR_Student_Counts_Sec'!$F1357))</f>
        <v>0</v>
      </c>
      <c r="J1357" s="82">
        <f>IF(ISBLANK($D1357),"",SUMIFS('8. 514 Details Included'!$I:$I,'8. 514 Details Included'!$A:$A,'7. 511_CAR_Student_Counts_Sec'!$A1357,'8. 514 Details Included'!$E:$E,'7. 511_CAR_Student_Counts_Sec'!$D1357,'8. 514 Details Included'!$D:$D,'7. 511_CAR_Student_Counts_Sec'!J$1,'8. 514 Details Included'!$G:$G,'7. 511_CAR_Student_Counts_Sec'!$F1357))</f>
        <v>0</v>
      </c>
      <c r="K1357" s="82">
        <f>IF(ISBLANK($D1357),"",SUMIFS('8. 514 Details Included'!$I:$I,'8. 514 Details Included'!$A:$A,'7. 511_CAR_Student_Counts_Sec'!$A1357,'8. 514 Details Included'!$E:$E,'7. 511_CAR_Student_Counts_Sec'!$D1357,'8. 514 Details Included'!$D:$D,'7. 511_CAR_Student_Counts_Sec'!K$1,'8. 514 Details Included'!$G:$G,'7. 511_CAR_Student_Counts_Sec'!$F1357))</f>
        <v>0</v>
      </c>
      <c r="L1357" s="82">
        <f>IF(ISBLANK($D1357),"",SUMIFS('8. 514 Details Included'!$I:$I,'8. 514 Details Included'!$A:$A,'7. 511_CAR_Student_Counts_Sec'!$A1357,'8. 514 Details Included'!$E:$E,'7. 511_CAR_Student_Counts_Sec'!$D1357,'8. 514 Details Included'!$D:$D,'7. 511_CAR_Student_Counts_Sec'!L$1,'8. 514 Details Included'!$G:$G,'7. 511_CAR_Student_Counts_Sec'!$F1357))</f>
        <v>0</v>
      </c>
      <c r="M1357" s="82">
        <f>IF(ISBLANK($D1357),"",SUMIFS('8. 514 Details Included'!$I:$I,'8. 514 Details Included'!$A:$A,'7. 511_CAR_Student_Counts_Sec'!$A1357,'8. 514 Details Included'!$E:$E,'7. 511_CAR_Student_Counts_Sec'!$D1357,'8. 514 Details Included'!$D:$D,'7. 511_CAR_Student_Counts_Sec'!M$1,'8. 514 Details Included'!$G:$G,'7. 511_CAR_Student_Counts_Sec'!$F1357))</f>
        <v>0</v>
      </c>
      <c r="N1357" s="82">
        <f>IF(ISBLANK($D1357),"",SUMIFS('8. 514 Details Included'!$I:$I,'8. 514 Details Included'!$A:$A,'7. 511_CAR_Student_Counts_Sec'!$A1357,'8. 514 Details Included'!$E:$E,'7. 511_CAR_Student_Counts_Sec'!$D1357,'8. 514 Details Included'!$D:$D,'7. 511_CAR_Student_Counts_Sec'!N$1,'8. 514 Details Included'!$G:$G,'7. 511_CAR_Student_Counts_Sec'!$F1357))</f>
        <v>0</v>
      </c>
      <c r="O1357" s="81">
        <f t="shared" si="63"/>
        <v>32</v>
      </c>
      <c r="P1357" s="81">
        <f t="shared" si="64"/>
        <v>0</v>
      </c>
      <c r="Q1357" s="81" t="str">
        <f t="shared" si="65"/>
        <v>6-8</v>
      </c>
    </row>
    <row r="1358" spans="1:17" ht="15" outlineLevel="4" x14ac:dyDescent="0.2">
      <c r="A1358" s="85">
        <v>236</v>
      </c>
      <c r="B1358" s="86" t="s">
        <v>1114</v>
      </c>
      <c r="C1358" s="86" t="s">
        <v>1163</v>
      </c>
      <c r="D1358" s="85">
        <v>187</v>
      </c>
      <c r="E1358" s="86" t="s">
        <v>1538</v>
      </c>
      <c r="F1358" s="85">
        <v>2</v>
      </c>
      <c r="G1358" s="85">
        <v>22</v>
      </c>
      <c r="H1358" s="82">
        <f>IF(ISBLANK($D1358),"",SUMIFS('8. 514 Details Included'!$I:$I,'8. 514 Details Included'!$A:$A,'7. 511_CAR_Student_Counts_Sec'!$A1358,'8. 514 Details Included'!$E:$E,'7. 511_CAR_Student_Counts_Sec'!$D1358,'8. 514 Details Included'!$D:$D,'7. 511_CAR_Student_Counts_Sec'!H$1,'8. 514 Details Included'!$G:$G,'7. 511_CAR_Student_Counts_Sec'!$F1358))</f>
        <v>0</v>
      </c>
      <c r="I1358" s="82">
        <f>IF(ISBLANK($D1358),"",SUMIFS('8. 514 Details Included'!$I:$I,'8. 514 Details Included'!$A:$A,'7. 511_CAR_Student_Counts_Sec'!$A1358,'8. 514 Details Included'!$E:$E,'7. 511_CAR_Student_Counts_Sec'!$D1358,'8. 514 Details Included'!$D:$D,'7. 511_CAR_Student_Counts_Sec'!I$1,'8. 514 Details Included'!$G:$G,'7. 511_CAR_Student_Counts_Sec'!$F1358))</f>
        <v>22</v>
      </c>
      <c r="J1358" s="82">
        <f>IF(ISBLANK($D1358),"",SUMIFS('8. 514 Details Included'!$I:$I,'8. 514 Details Included'!$A:$A,'7. 511_CAR_Student_Counts_Sec'!$A1358,'8. 514 Details Included'!$E:$E,'7. 511_CAR_Student_Counts_Sec'!$D1358,'8. 514 Details Included'!$D:$D,'7. 511_CAR_Student_Counts_Sec'!J$1,'8. 514 Details Included'!$G:$G,'7. 511_CAR_Student_Counts_Sec'!$F1358))</f>
        <v>0</v>
      </c>
      <c r="K1358" s="82">
        <f>IF(ISBLANK($D1358),"",SUMIFS('8. 514 Details Included'!$I:$I,'8. 514 Details Included'!$A:$A,'7. 511_CAR_Student_Counts_Sec'!$A1358,'8. 514 Details Included'!$E:$E,'7. 511_CAR_Student_Counts_Sec'!$D1358,'8. 514 Details Included'!$D:$D,'7. 511_CAR_Student_Counts_Sec'!K$1,'8. 514 Details Included'!$G:$G,'7. 511_CAR_Student_Counts_Sec'!$F1358))</f>
        <v>0</v>
      </c>
      <c r="L1358" s="82">
        <f>IF(ISBLANK($D1358),"",SUMIFS('8. 514 Details Included'!$I:$I,'8. 514 Details Included'!$A:$A,'7. 511_CAR_Student_Counts_Sec'!$A1358,'8. 514 Details Included'!$E:$E,'7. 511_CAR_Student_Counts_Sec'!$D1358,'8. 514 Details Included'!$D:$D,'7. 511_CAR_Student_Counts_Sec'!L$1,'8. 514 Details Included'!$G:$G,'7. 511_CAR_Student_Counts_Sec'!$F1358))</f>
        <v>0</v>
      </c>
      <c r="M1358" s="82">
        <f>IF(ISBLANK($D1358),"",SUMIFS('8. 514 Details Included'!$I:$I,'8. 514 Details Included'!$A:$A,'7. 511_CAR_Student_Counts_Sec'!$A1358,'8. 514 Details Included'!$E:$E,'7. 511_CAR_Student_Counts_Sec'!$D1358,'8. 514 Details Included'!$D:$D,'7. 511_CAR_Student_Counts_Sec'!M$1,'8. 514 Details Included'!$G:$G,'7. 511_CAR_Student_Counts_Sec'!$F1358))</f>
        <v>0</v>
      </c>
      <c r="N1358" s="82">
        <f>IF(ISBLANK($D1358),"",SUMIFS('8. 514 Details Included'!$I:$I,'8. 514 Details Included'!$A:$A,'7. 511_CAR_Student_Counts_Sec'!$A1358,'8. 514 Details Included'!$E:$E,'7. 511_CAR_Student_Counts_Sec'!$D1358,'8. 514 Details Included'!$D:$D,'7. 511_CAR_Student_Counts_Sec'!N$1,'8. 514 Details Included'!$G:$G,'7. 511_CAR_Student_Counts_Sec'!$F1358))</f>
        <v>0</v>
      </c>
      <c r="O1358" s="81">
        <f t="shared" si="63"/>
        <v>22</v>
      </c>
      <c r="P1358" s="81">
        <f t="shared" si="64"/>
        <v>0</v>
      </c>
      <c r="Q1358" s="81" t="str">
        <f t="shared" si="65"/>
        <v>6-8</v>
      </c>
    </row>
    <row r="1359" spans="1:17" ht="15" outlineLevel="4" x14ac:dyDescent="0.2">
      <c r="A1359" s="85">
        <v>236</v>
      </c>
      <c r="B1359" s="86" t="s">
        <v>1114</v>
      </c>
      <c r="C1359" s="86" t="s">
        <v>1163</v>
      </c>
      <c r="D1359" s="85">
        <v>187</v>
      </c>
      <c r="E1359" s="86" t="s">
        <v>1538</v>
      </c>
      <c r="F1359" s="85">
        <v>4</v>
      </c>
      <c r="G1359" s="85">
        <v>30</v>
      </c>
      <c r="H1359" s="82">
        <f>IF(ISBLANK($D1359),"",SUMIFS('8. 514 Details Included'!$I:$I,'8. 514 Details Included'!$A:$A,'7. 511_CAR_Student_Counts_Sec'!$A1359,'8. 514 Details Included'!$E:$E,'7. 511_CAR_Student_Counts_Sec'!$D1359,'8. 514 Details Included'!$D:$D,'7. 511_CAR_Student_Counts_Sec'!H$1,'8. 514 Details Included'!$G:$G,'7. 511_CAR_Student_Counts_Sec'!$F1359))</f>
        <v>0</v>
      </c>
      <c r="I1359" s="82">
        <f>IF(ISBLANK($D1359),"",SUMIFS('8. 514 Details Included'!$I:$I,'8. 514 Details Included'!$A:$A,'7. 511_CAR_Student_Counts_Sec'!$A1359,'8. 514 Details Included'!$E:$E,'7. 511_CAR_Student_Counts_Sec'!$D1359,'8. 514 Details Included'!$D:$D,'7. 511_CAR_Student_Counts_Sec'!I$1,'8. 514 Details Included'!$G:$G,'7. 511_CAR_Student_Counts_Sec'!$F1359))</f>
        <v>30</v>
      </c>
      <c r="J1359" s="82">
        <f>IF(ISBLANK($D1359),"",SUMIFS('8. 514 Details Included'!$I:$I,'8. 514 Details Included'!$A:$A,'7. 511_CAR_Student_Counts_Sec'!$A1359,'8. 514 Details Included'!$E:$E,'7. 511_CAR_Student_Counts_Sec'!$D1359,'8. 514 Details Included'!$D:$D,'7. 511_CAR_Student_Counts_Sec'!J$1,'8. 514 Details Included'!$G:$G,'7. 511_CAR_Student_Counts_Sec'!$F1359))</f>
        <v>0</v>
      </c>
      <c r="K1359" s="82">
        <f>IF(ISBLANK($D1359),"",SUMIFS('8. 514 Details Included'!$I:$I,'8. 514 Details Included'!$A:$A,'7. 511_CAR_Student_Counts_Sec'!$A1359,'8. 514 Details Included'!$E:$E,'7. 511_CAR_Student_Counts_Sec'!$D1359,'8. 514 Details Included'!$D:$D,'7. 511_CAR_Student_Counts_Sec'!K$1,'8. 514 Details Included'!$G:$G,'7. 511_CAR_Student_Counts_Sec'!$F1359))</f>
        <v>0</v>
      </c>
      <c r="L1359" s="82">
        <f>IF(ISBLANK($D1359),"",SUMIFS('8. 514 Details Included'!$I:$I,'8. 514 Details Included'!$A:$A,'7. 511_CAR_Student_Counts_Sec'!$A1359,'8. 514 Details Included'!$E:$E,'7. 511_CAR_Student_Counts_Sec'!$D1359,'8. 514 Details Included'!$D:$D,'7. 511_CAR_Student_Counts_Sec'!L$1,'8. 514 Details Included'!$G:$G,'7. 511_CAR_Student_Counts_Sec'!$F1359))</f>
        <v>0</v>
      </c>
      <c r="M1359" s="82">
        <f>IF(ISBLANK($D1359),"",SUMIFS('8. 514 Details Included'!$I:$I,'8. 514 Details Included'!$A:$A,'7. 511_CAR_Student_Counts_Sec'!$A1359,'8. 514 Details Included'!$E:$E,'7. 511_CAR_Student_Counts_Sec'!$D1359,'8. 514 Details Included'!$D:$D,'7. 511_CAR_Student_Counts_Sec'!M$1,'8. 514 Details Included'!$G:$G,'7. 511_CAR_Student_Counts_Sec'!$F1359))</f>
        <v>0</v>
      </c>
      <c r="N1359" s="82">
        <f>IF(ISBLANK($D1359),"",SUMIFS('8. 514 Details Included'!$I:$I,'8. 514 Details Included'!$A:$A,'7. 511_CAR_Student_Counts_Sec'!$A1359,'8. 514 Details Included'!$E:$E,'7. 511_CAR_Student_Counts_Sec'!$D1359,'8. 514 Details Included'!$D:$D,'7. 511_CAR_Student_Counts_Sec'!N$1,'8. 514 Details Included'!$G:$G,'7. 511_CAR_Student_Counts_Sec'!$F1359))</f>
        <v>0</v>
      </c>
      <c r="O1359" s="81">
        <f t="shared" si="63"/>
        <v>30</v>
      </c>
      <c r="P1359" s="81">
        <f t="shared" si="64"/>
        <v>0</v>
      </c>
      <c r="Q1359" s="81" t="str">
        <f t="shared" si="65"/>
        <v>6-8</v>
      </c>
    </row>
    <row r="1360" spans="1:17" ht="15" outlineLevel="4" x14ac:dyDescent="0.2">
      <c r="A1360" s="85">
        <v>236</v>
      </c>
      <c r="B1360" s="86" t="s">
        <v>1114</v>
      </c>
      <c r="C1360" s="86" t="s">
        <v>1163</v>
      </c>
      <c r="D1360" s="85">
        <v>195</v>
      </c>
      <c r="E1360" s="86" t="s">
        <v>1537</v>
      </c>
      <c r="F1360" s="85">
        <v>2</v>
      </c>
      <c r="G1360" s="85">
        <v>24</v>
      </c>
      <c r="H1360" s="82">
        <f>IF(ISBLANK($D1360),"",SUMIFS('8. 514 Details Included'!$I:$I,'8. 514 Details Included'!$A:$A,'7. 511_CAR_Student_Counts_Sec'!$A1360,'8. 514 Details Included'!$E:$E,'7. 511_CAR_Student_Counts_Sec'!$D1360,'8. 514 Details Included'!$D:$D,'7. 511_CAR_Student_Counts_Sec'!H$1,'8. 514 Details Included'!$G:$G,'7. 511_CAR_Student_Counts_Sec'!$F1360))</f>
        <v>24</v>
      </c>
      <c r="I1360" s="82">
        <f>IF(ISBLANK($D1360),"",SUMIFS('8. 514 Details Included'!$I:$I,'8. 514 Details Included'!$A:$A,'7. 511_CAR_Student_Counts_Sec'!$A1360,'8. 514 Details Included'!$E:$E,'7. 511_CAR_Student_Counts_Sec'!$D1360,'8. 514 Details Included'!$D:$D,'7. 511_CAR_Student_Counts_Sec'!I$1,'8. 514 Details Included'!$G:$G,'7. 511_CAR_Student_Counts_Sec'!$F1360))</f>
        <v>0</v>
      </c>
      <c r="J1360" s="82">
        <f>IF(ISBLANK($D1360),"",SUMIFS('8. 514 Details Included'!$I:$I,'8. 514 Details Included'!$A:$A,'7. 511_CAR_Student_Counts_Sec'!$A1360,'8. 514 Details Included'!$E:$E,'7. 511_CAR_Student_Counts_Sec'!$D1360,'8. 514 Details Included'!$D:$D,'7. 511_CAR_Student_Counts_Sec'!J$1,'8. 514 Details Included'!$G:$G,'7. 511_CAR_Student_Counts_Sec'!$F1360))</f>
        <v>0</v>
      </c>
      <c r="K1360" s="82">
        <f>IF(ISBLANK($D1360),"",SUMIFS('8. 514 Details Included'!$I:$I,'8. 514 Details Included'!$A:$A,'7. 511_CAR_Student_Counts_Sec'!$A1360,'8. 514 Details Included'!$E:$E,'7. 511_CAR_Student_Counts_Sec'!$D1360,'8. 514 Details Included'!$D:$D,'7. 511_CAR_Student_Counts_Sec'!K$1,'8. 514 Details Included'!$G:$G,'7. 511_CAR_Student_Counts_Sec'!$F1360))</f>
        <v>0</v>
      </c>
      <c r="L1360" s="82">
        <f>IF(ISBLANK($D1360),"",SUMIFS('8. 514 Details Included'!$I:$I,'8. 514 Details Included'!$A:$A,'7. 511_CAR_Student_Counts_Sec'!$A1360,'8. 514 Details Included'!$E:$E,'7. 511_CAR_Student_Counts_Sec'!$D1360,'8. 514 Details Included'!$D:$D,'7. 511_CAR_Student_Counts_Sec'!L$1,'8. 514 Details Included'!$G:$G,'7. 511_CAR_Student_Counts_Sec'!$F1360))</f>
        <v>0</v>
      </c>
      <c r="M1360" s="82">
        <f>IF(ISBLANK($D1360),"",SUMIFS('8. 514 Details Included'!$I:$I,'8. 514 Details Included'!$A:$A,'7. 511_CAR_Student_Counts_Sec'!$A1360,'8. 514 Details Included'!$E:$E,'7. 511_CAR_Student_Counts_Sec'!$D1360,'8. 514 Details Included'!$D:$D,'7. 511_CAR_Student_Counts_Sec'!M$1,'8. 514 Details Included'!$G:$G,'7. 511_CAR_Student_Counts_Sec'!$F1360))</f>
        <v>0</v>
      </c>
      <c r="N1360" s="82">
        <f>IF(ISBLANK($D1360),"",SUMIFS('8. 514 Details Included'!$I:$I,'8. 514 Details Included'!$A:$A,'7. 511_CAR_Student_Counts_Sec'!$A1360,'8. 514 Details Included'!$E:$E,'7. 511_CAR_Student_Counts_Sec'!$D1360,'8. 514 Details Included'!$D:$D,'7. 511_CAR_Student_Counts_Sec'!N$1,'8. 514 Details Included'!$G:$G,'7. 511_CAR_Student_Counts_Sec'!$F1360))</f>
        <v>0</v>
      </c>
      <c r="O1360" s="81">
        <f t="shared" si="63"/>
        <v>24</v>
      </c>
      <c r="P1360" s="81">
        <f t="shared" si="64"/>
        <v>0</v>
      </c>
      <c r="Q1360" s="81" t="str">
        <f t="shared" si="65"/>
        <v>6-8</v>
      </c>
    </row>
    <row r="1361" spans="1:17" ht="15" outlineLevel="4" x14ac:dyDescent="0.2">
      <c r="A1361" s="85">
        <v>236</v>
      </c>
      <c r="B1361" s="86" t="s">
        <v>1114</v>
      </c>
      <c r="C1361" s="86" t="s">
        <v>1163</v>
      </c>
      <c r="D1361" s="85">
        <v>195</v>
      </c>
      <c r="E1361" s="86" t="s">
        <v>1537</v>
      </c>
      <c r="F1361" s="85">
        <v>5</v>
      </c>
      <c r="G1361" s="85">
        <v>31</v>
      </c>
      <c r="H1361" s="82">
        <f>IF(ISBLANK($D1361),"",SUMIFS('8. 514 Details Included'!$I:$I,'8. 514 Details Included'!$A:$A,'7. 511_CAR_Student_Counts_Sec'!$A1361,'8. 514 Details Included'!$E:$E,'7. 511_CAR_Student_Counts_Sec'!$D1361,'8. 514 Details Included'!$D:$D,'7. 511_CAR_Student_Counts_Sec'!H$1,'8. 514 Details Included'!$G:$G,'7. 511_CAR_Student_Counts_Sec'!$F1361))</f>
        <v>31</v>
      </c>
      <c r="I1361" s="82">
        <f>IF(ISBLANK($D1361),"",SUMIFS('8. 514 Details Included'!$I:$I,'8. 514 Details Included'!$A:$A,'7. 511_CAR_Student_Counts_Sec'!$A1361,'8. 514 Details Included'!$E:$E,'7. 511_CAR_Student_Counts_Sec'!$D1361,'8. 514 Details Included'!$D:$D,'7. 511_CAR_Student_Counts_Sec'!I$1,'8. 514 Details Included'!$G:$G,'7. 511_CAR_Student_Counts_Sec'!$F1361))</f>
        <v>0</v>
      </c>
      <c r="J1361" s="82">
        <f>IF(ISBLANK($D1361),"",SUMIFS('8. 514 Details Included'!$I:$I,'8. 514 Details Included'!$A:$A,'7. 511_CAR_Student_Counts_Sec'!$A1361,'8. 514 Details Included'!$E:$E,'7. 511_CAR_Student_Counts_Sec'!$D1361,'8. 514 Details Included'!$D:$D,'7. 511_CAR_Student_Counts_Sec'!J$1,'8. 514 Details Included'!$G:$G,'7. 511_CAR_Student_Counts_Sec'!$F1361))</f>
        <v>0</v>
      </c>
      <c r="K1361" s="82">
        <f>IF(ISBLANK($D1361),"",SUMIFS('8. 514 Details Included'!$I:$I,'8. 514 Details Included'!$A:$A,'7. 511_CAR_Student_Counts_Sec'!$A1361,'8. 514 Details Included'!$E:$E,'7. 511_CAR_Student_Counts_Sec'!$D1361,'8. 514 Details Included'!$D:$D,'7. 511_CAR_Student_Counts_Sec'!K$1,'8. 514 Details Included'!$G:$G,'7. 511_CAR_Student_Counts_Sec'!$F1361))</f>
        <v>0</v>
      </c>
      <c r="L1361" s="82">
        <f>IF(ISBLANK($D1361),"",SUMIFS('8. 514 Details Included'!$I:$I,'8. 514 Details Included'!$A:$A,'7. 511_CAR_Student_Counts_Sec'!$A1361,'8. 514 Details Included'!$E:$E,'7. 511_CAR_Student_Counts_Sec'!$D1361,'8. 514 Details Included'!$D:$D,'7. 511_CAR_Student_Counts_Sec'!L$1,'8. 514 Details Included'!$G:$G,'7. 511_CAR_Student_Counts_Sec'!$F1361))</f>
        <v>0</v>
      </c>
      <c r="M1361" s="82">
        <f>IF(ISBLANK($D1361),"",SUMIFS('8. 514 Details Included'!$I:$I,'8. 514 Details Included'!$A:$A,'7. 511_CAR_Student_Counts_Sec'!$A1361,'8. 514 Details Included'!$E:$E,'7. 511_CAR_Student_Counts_Sec'!$D1361,'8. 514 Details Included'!$D:$D,'7. 511_CAR_Student_Counts_Sec'!M$1,'8. 514 Details Included'!$G:$G,'7. 511_CAR_Student_Counts_Sec'!$F1361))</f>
        <v>0</v>
      </c>
      <c r="N1361" s="82">
        <f>IF(ISBLANK($D1361),"",SUMIFS('8. 514 Details Included'!$I:$I,'8. 514 Details Included'!$A:$A,'7. 511_CAR_Student_Counts_Sec'!$A1361,'8. 514 Details Included'!$E:$E,'7. 511_CAR_Student_Counts_Sec'!$D1361,'8. 514 Details Included'!$D:$D,'7. 511_CAR_Student_Counts_Sec'!N$1,'8. 514 Details Included'!$G:$G,'7. 511_CAR_Student_Counts_Sec'!$F1361))</f>
        <v>0</v>
      </c>
      <c r="O1361" s="81">
        <f t="shared" si="63"/>
        <v>31</v>
      </c>
      <c r="P1361" s="81">
        <f t="shared" si="64"/>
        <v>0</v>
      </c>
      <c r="Q1361" s="81" t="str">
        <f t="shared" si="65"/>
        <v>6-8</v>
      </c>
    </row>
    <row r="1362" spans="1:17" ht="15" outlineLevel="4" x14ac:dyDescent="0.2">
      <c r="A1362" s="85">
        <v>236</v>
      </c>
      <c r="B1362" s="86" t="s">
        <v>1114</v>
      </c>
      <c r="C1362" s="86" t="s">
        <v>1163</v>
      </c>
      <c r="D1362" s="85">
        <v>194</v>
      </c>
      <c r="E1362" s="86" t="s">
        <v>1536</v>
      </c>
      <c r="F1362" s="85">
        <v>1</v>
      </c>
      <c r="G1362" s="85">
        <v>22</v>
      </c>
      <c r="H1362" s="82">
        <f>IF(ISBLANK($D1362),"",SUMIFS('8. 514 Details Included'!$I:$I,'8. 514 Details Included'!$A:$A,'7. 511_CAR_Student_Counts_Sec'!$A1362,'8. 514 Details Included'!$E:$E,'7. 511_CAR_Student_Counts_Sec'!$D1362,'8. 514 Details Included'!$D:$D,'7. 511_CAR_Student_Counts_Sec'!H$1,'8. 514 Details Included'!$G:$G,'7. 511_CAR_Student_Counts_Sec'!$F1362))</f>
        <v>0</v>
      </c>
      <c r="I1362" s="82">
        <f>IF(ISBLANK($D1362),"",SUMIFS('8. 514 Details Included'!$I:$I,'8. 514 Details Included'!$A:$A,'7. 511_CAR_Student_Counts_Sec'!$A1362,'8. 514 Details Included'!$E:$E,'7. 511_CAR_Student_Counts_Sec'!$D1362,'8. 514 Details Included'!$D:$D,'7. 511_CAR_Student_Counts_Sec'!I$1,'8. 514 Details Included'!$G:$G,'7. 511_CAR_Student_Counts_Sec'!$F1362))</f>
        <v>0</v>
      </c>
      <c r="J1362" s="82">
        <f>IF(ISBLANK($D1362),"",SUMIFS('8. 514 Details Included'!$I:$I,'8. 514 Details Included'!$A:$A,'7. 511_CAR_Student_Counts_Sec'!$A1362,'8. 514 Details Included'!$E:$E,'7. 511_CAR_Student_Counts_Sec'!$D1362,'8. 514 Details Included'!$D:$D,'7. 511_CAR_Student_Counts_Sec'!J$1,'8. 514 Details Included'!$G:$G,'7. 511_CAR_Student_Counts_Sec'!$F1362))</f>
        <v>22</v>
      </c>
      <c r="K1362" s="82">
        <f>IF(ISBLANK($D1362),"",SUMIFS('8. 514 Details Included'!$I:$I,'8. 514 Details Included'!$A:$A,'7. 511_CAR_Student_Counts_Sec'!$A1362,'8. 514 Details Included'!$E:$E,'7. 511_CAR_Student_Counts_Sec'!$D1362,'8. 514 Details Included'!$D:$D,'7. 511_CAR_Student_Counts_Sec'!K$1,'8. 514 Details Included'!$G:$G,'7. 511_CAR_Student_Counts_Sec'!$F1362))</f>
        <v>0</v>
      </c>
      <c r="L1362" s="82">
        <f>IF(ISBLANK($D1362),"",SUMIFS('8. 514 Details Included'!$I:$I,'8. 514 Details Included'!$A:$A,'7. 511_CAR_Student_Counts_Sec'!$A1362,'8. 514 Details Included'!$E:$E,'7. 511_CAR_Student_Counts_Sec'!$D1362,'8. 514 Details Included'!$D:$D,'7. 511_CAR_Student_Counts_Sec'!L$1,'8. 514 Details Included'!$G:$G,'7. 511_CAR_Student_Counts_Sec'!$F1362))</f>
        <v>0</v>
      </c>
      <c r="M1362" s="82">
        <f>IF(ISBLANK($D1362),"",SUMIFS('8. 514 Details Included'!$I:$I,'8. 514 Details Included'!$A:$A,'7. 511_CAR_Student_Counts_Sec'!$A1362,'8. 514 Details Included'!$E:$E,'7. 511_CAR_Student_Counts_Sec'!$D1362,'8. 514 Details Included'!$D:$D,'7. 511_CAR_Student_Counts_Sec'!M$1,'8. 514 Details Included'!$G:$G,'7. 511_CAR_Student_Counts_Sec'!$F1362))</f>
        <v>0</v>
      </c>
      <c r="N1362" s="82">
        <f>IF(ISBLANK($D1362),"",SUMIFS('8. 514 Details Included'!$I:$I,'8. 514 Details Included'!$A:$A,'7. 511_CAR_Student_Counts_Sec'!$A1362,'8. 514 Details Included'!$E:$E,'7. 511_CAR_Student_Counts_Sec'!$D1362,'8. 514 Details Included'!$D:$D,'7. 511_CAR_Student_Counts_Sec'!N$1,'8. 514 Details Included'!$G:$G,'7. 511_CAR_Student_Counts_Sec'!$F1362))</f>
        <v>0</v>
      </c>
      <c r="O1362" s="81">
        <f t="shared" si="63"/>
        <v>22</v>
      </c>
      <c r="P1362" s="81">
        <f t="shared" si="64"/>
        <v>0</v>
      </c>
      <c r="Q1362" s="81" t="str">
        <f t="shared" si="65"/>
        <v>6-8</v>
      </c>
    </row>
    <row r="1363" spans="1:17" ht="15" outlineLevel="4" x14ac:dyDescent="0.2">
      <c r="A1363" s="85">
        <v>236</v>
      </c>
      <c r="B1363" s="86" t="s">
        <v>1114</v>
      </c>
      <c r="C1363" s="86" t="s">
        <v>1163</v>
      </c>
      <c r="D1363" s="85">
        <v>194</v>
      </c>
      <c r="E1363" s="86" t="s">
        <v>1536</v>
      </c>
      <c r="F1363" s="85">
        <v>2</v>
      </c>
      <c r="G1363" s="85">
        <v>24</v>
      </c>
      <c r="H1363" s="82">
        <f>IF(ISBLANK($D1363),"",SUMIFS('8. 514 Details Included'!$I:$I,'8. 514 Details Included'!$A:$A,'7. 511_CAR_Student_Counts_Sec'!$A1363,'8. 514 Details Included'!$E:$E,'7. 511_CAR_Student_Counts_Sec'!$D1363,'8. 514 Details Included'!$D:$D,'7. 511_CAR_Student_Counts_Sec'!H$1,'8. 514 Details Included'!$G:$G,'7. 511_CAR_Student_Counts_Sec'!$F1363))</f>
        <v>0</v>
      </c>
      <c r="I1363" s="82">
        <f>IF(ISBLANK($D1363),"",SUMIFS('8. 514 Details Included'!$I:$I,'8. 514 Details Included'!$A:$A,'7. 511_CAR_Student_Counts_Sec'!$A1363,'8. 514 Details Included'!$E:$E,'7. 511_CAR_Student_Counts_Sec'!$D1363,'8. 514 Details Included'!$D:$D,'7. 511_CAR_Student_Counts_Sec'!I$1,'8. 514 Details Included'!$G:$G,'7. 511_CAR_Student_Counts_Sec'!$F1363))</f>
        <v>0</v>
      </c>
      <c r="J1363" s="82">
        <f>IF(ISBLANK($D1363),"",SUMIFS('8. 514 Details Included'!$I:$I,'8. 514 Details Included'!$A:$A,'7. 511_CAR_Student_Counts_Sec'!$A1363,'8. 514 Details Included'!$E:$E,'7. 511_CAR_Student_Counts_Sec'!$D1363,'8. 514 Details Included'!$D:$D,'7. 511_CAR_Student_Counts_Sec'!J$1,'8. 514 Details Included'!$G:$G,'7. 511_CAR_Student_Counts_Sec'!$F1363))</f>
        <v>24</v>
      </c>
      <c r="K1363" s="82">
        <f>IF(ISBLANK($D1363),"",SUMIFS('8. 514 Details Included'!$I:$I,'8. 514 Details Included'!$A:$A,'7. 511_CAR_Student_Counts_Sec'!$A1363,'8. 514 Details Included'!$E:$E,'7. 511_CAR_Student_Counts_Sec'!$D1363,'8. 514 Details Included'!$D:$D,'7. 511_CAR_Student_Counts_Sec'!K$1,'8. 514 Details Included'!$G:$G,'7. 511_CAR_Student_Counts_Sec'!$F1363))</f>
        <v>0</v>
      </c>
      <c r="L1363" s="82">
        <f>IF(ISBLANK($D1363),"",SUMIFS('8. 514 Details Included'!$I:$I,'8. 514 Details Included'!$A:$A,'7. 511_CAR_Student_Counts_Sec'!$A1363,'8. 514 Details Included'!$E:$E,'7. 511_CAR_Student_Counts_Sec'!$D1363,'8. 514 Details Included'!$D:$D,'7. 511_CAR_Student_Counts_Sec'!L$1,'8. 514 Details Included'!$G:$G,'7. 511_CAR_Student_Counts_Sec'!$F1363))</f>
        <v>0</v>
      </c>
      <c r="M1363" s="82">
        <f>IF(ISBLANK($D1363),"",SUMIFS('8. 514 Details Included'!$I:$I,'8. 514 Details Included'!$A:$A,'7. 511_CAR_Student_Counts_Sec'!$A1363,'8. 514 Details Included'!$E:$E,'7. 511_CAR_Student_Counts_Sec'!$D1363,'8. 514 Details Included'!$D:$D,'7. 511_CAR_Student_Counts_Sec'!M$1,'8. 514 Details Included'!$G:$G,'7. 511_CAR_Student_Counts_Sec'!$F1363))</f>
        <v>0</v>
      </c>
      <c r="N1363" s="82">
        <f>IF(ISBLANK($D1363),"",SUMIFS('8. 514 Details Included'!$I:$I,'8. 514 Details Included'!$A:$A,'7. 511_CAR_Student_Counts_Sec'!$A1363,'8. 514 Details Included'!$E:$E,'7. 511_CAR_Student_Counts_Sec'!$D1363,'8. 514 Details Included'!$D:$D,'7. 511_CAR_Student_Counts_Sec'!N$1,'8. 514 Details Included'!$G:$G,'7. 511_CAR_Student_Counts_Sec'!$F1363))</f>
        <v>0</v>
      </c>
      <c r="O1363" s="81">
        <f t="shared" si="63"/>
        <v>24</v>
      </c>
      <c r="P1363" s="81">
        <f t="shared" si="64"/>
        <v>0</v>
      </c>
      <c r="Q1363" s="81" t="str">
        <f t="shared" si="65"/>
        <v>6-8</v>
      </c>
    </row>
    <row r="1364" spans="1:17" ht="15" outlineLevel="4" x14ac:dyDescent="0.2">
      <c r="A1364" s="85">
        <v>236</v>
      </c>
      <c r="B1364" s="86" t="s">
        <v>1114</v>
      </c>
      <c r="C1364" s="86" t="s">
        <v>1163</v>
      </c>
      <c r="D1364" s="85">
        <v>194</v>
      </c>
      <c r="E1364" s="86" t="s">
        <v>1536</v>
      </c>
      <c r="F1364" s="85">
        <v>3</v>
      </c>
      <c r="G1364" s="85">
        <v>32</v>
      </c>
      <c r="H1364" s="82">
        <f>IF(ISBLANK($D1364),"",SUMIFS('8. 514 Details Included'!$I:$I,'8. 514 Details Included'!$A:$A,'7. 511_CAR_Student_Counts_Sec'!$A1364,'8. 514 Details Included'!$E:$E,'7. 511_CAR_Student_Counts_Sec'!$D1364,'8. 514 Details Included'!$D:$D,'7. 511_CAR_Student_Counts_Sec'!H$1,'8. 514 Details Included'!$G:$G,'7. 511_CAR_Student_Counts_Sec'!$F1364))</f>
        <v>0</v>
      </c>
      <c r="I1364" s="82">
        <f>IF(ISBLANK($D1364),"",SUMIFS('8. 514 Details Included'!$I:$I,'8. 514 Details Included'!$A:$A,'7. 511_CAR_Student_Counts_Sec'!$A1364,'8. 514 Details Included'!$E:$E,'7. 511_CAR_Student_Counts_Sec'!$D1364,'8. 514 Details Included'!$D:$D,'7. 511_CAR_Student_Counts_Sec'!I$1,'8. 514 Details Included'!$G:$G,'7. 511_CAR_Student_Counts_Sec'!$F1364))</f>
        <v>0</v>
      </c>
      <c r="J1364" s="82">
        <f>IF(ISBLANK($D1364),"",SUMIFS('8. 514 Details Included'!$I:$I,'8. 514 Details Included'!$A:$A,'7. 511_CAR_Student_Counts_Sec'!$A1364,'8. 514 Details Included'!$E:$E,'7. 511_CAR_Student_Counts_Sec'!$D1364,'8. 514 Details Included'!$D:$D,'7. 511_CAR_Student_Counts_Sec'!J$1,'8. 514 Details Included'!$G:$G,'7. 511_CAR_Student_Counts_Sec'!$F1364))</f>
        <v>32</v>
      </c>
      <c r="K1364" s="82">
        <f>IF(ISBLANK($D1364),"",SUMIFS('8. 514 Details Included'!$I:$I,'8. 514 Details Included'!$A:$A,'7. 511_CAR_Student_Counts_Sec'!$A1364,'8. 514 Details Included'!$E:$E,'7. 511_CAR_Student_Counts_Sec'!$D1364,'8. 514 Details Included'!$D:$D,'7. 511_CAR_Student_Counts_Sec'!K$1,'8. 514 Details Included'!$G:$G,'7. 511_CAR_Student_Counts_Sec'!$F1364))</f>
        <v>0</v>
      </c>
      <c r="L1364" s="82">
        <f>IF(ISBLANK($D1364),"",SUMIFS('8. 514 Details Included'!$I:$I,'8. 514 Details Included'!$A:$A,'7. 511_CAR_Student_Counts_Sec'!$A1364,'8. 514 Details Included'!$E:$E,'7. 511_CAR_Student_Counts_Sec'!$D1364,'8. 514 Details Included'!$D:$D,'7. 511_CAR_Student_Counts_Sec'!L$1,'8. 514 Details Included'!$G:$G,'7. 511_CAR_Student_Counts_Sec'!$F1364))</f>
        <v>0</v>
      </c>
      <c r="M1364" s="82">
        <f>IF(ISBLANK($D1364),"",SUMIFS('8. 514 Details Included'!$I:$I,'8. 514 Details Included'!$A:$A,'7. 511_CAR_Student_Counts_Sec'!$A1364,'8. 514 Details Included'!$E:$E,'7. 511_CAR_Student_Counts_Sec'!$D1364,'8. 514 Details Included'!$D:$D,'7. 511_CAR_Student_Counts_Sec'!M$1,'8. 514 Details Included'!$G:$G,'7. 511_CAR_Student_Counts_Sec'!$F1364))</f>
        <v>0</v>
      </c>
      <c r="N1364" s="82">
        <f>IF(ISBLANK($D1364),"",SUMIFS('8. 514 Details Included'!$I:$I,'8. 514 Details Included'!$A:$A,'7. 511_CAR_Student_Counts_Sec'!$A1364,'8. 514 Details Included'!$E:$E,'7. 511_CAR_Student_Counts_Sec'!$D1364,'8. 514 Details Included'!$D:$D,'7. 511_CAR_Student_Counts_Sec'!N$1,'8. 514 Details Included'!$G:$G,'7. 511_CAR_Student_Counts_Sec'!$F1364))</f>
        <v>0</v>
      </c>
      <c r="O1364" s="81">
        <f t="shared" si="63"/>
        <v>32</v>
      </c>
      <c r="P1364" s="81">
        <f t="shared" si="64"/>
        <v>0</v>
      </c>
      <c r="Q1364" s="81" t="str">
        <f t="shared" si="65"/>
        <v>6-8</v>
      </c>
    </row>
    <row r="1365" spans="1:17" ht="15" outlineLevel="4" x14ac:dyDescent="0.2">
      <c r="A1365" s="85">
        <v>236</v>
      </c>
      <c r="B1365" s="86" t="s">
        <v>1114</v>
      </c>
      <c r="C1365" s="86" t="s">
        <v>1163</v>
      </c>
      <c r="D1365" s="85">
        <v>194</v>
      </c>
      <c r="E1365" s="86" t="s">
        <v>1536</v>
      </c>
      <c r="F1365" s="85">
        <v>5</v>
      </c>
      <c r="G1365" s="85">
        <v>31</v>
      </c>
      <c r="H1365" s="82">
        <f>IF(ISBLANK($D1365),"",SUMIFS('8. 514 Details Included'!$I:$I,'8. 514 Details Included'!$A:$A,'7. 511_CAR_Student_Counts_Sec'!$A1365,'8. 514 Details Included'!$E:$E,'7. 511_CAR_Student_Counts_Sec'!$D1365,'8. 514 Details Included'!$D:$D,'7. 511_CAR_Student_Counts_Sec'!H$1,'8. 514 Details Included'!$G:$G,'7. 511_CAR_Student_Counts_Sec'!$F1365))</f>
        <v>0</v>
      </c>
      <c r="I1365" s="82">
        <f>IF(ISBLANK($D1365),"",SUMIFS('8. 514 Details Included'!$I:$I,'8. 514 Details Included'!$A:$A,'7. 511_CAR_Student_Counts_Sec'!$A1365,'8. 514 Details Included'!$E:$E,'7. 511_CAR_Student_Counts_Sec'!$D1365,'8. 514 Details Included'!$D:$D,'7. 511_CAR_Student_Counts_Sec'!I$1,'8. 514 Details Included'!$G:$G,'7. 511_CAR_Student_Counts_Sec'!$F1365))</f>
        <v>0</v>
      </c>
      <c r="J1365" s="82">
        <f>IF(ISBLANK($D1365),"",SUMIFS('8. 514 Details Included'!$I:$I,'8. 514 Details Included'!$A:$A,'7. 511_CAR_Student_Counts_Sec'!$A1365,'8. 514 Details Included'!$E:$E,'7. 511_CAR_Student_Counts_Sec'!$D1365,'8. 514 Details Included'!$D:$D,'7. 511_CAR_Student_Counts_Sec'!J$1,'8. 514 Details Included'!$G:$G,'7. 511_CAR_Student_Counts_Sec'!$F1365))</f>
        <v>31</v>
      </c>
      <c r="K1365" s="82">
        <f>IF(ISBLANK($D1365),"",SUMIFS('8. 514 Details Included'!$I:$I,'8. 514 Details Included'!$A:$A,'7. 511_CAR_Student_Counts_Sec'!$A1365,'8. 514 Details Included'!$E:$E,'7. 511_CAR_Student_Counts_Sec'!$D1365,'8. 514 Details Included'!$D:$D,'7. 511_CAR_Student_Counts_Sec'!K$1,'8. 514 Details Included'!$G:$G,'7. 511_CAR_Student_Counts_Sec'!$F1365))</f>
        <v>0</v>
      </c>
      <c r="L1365" s="82">
        <f>IF(ISBLANK($D1365),"",SUMIFS('8. 514 Details Included'!$I:$I,'8. 514 Details Included'!$A:$A,'7. 511_CAR_Student_Counts_Sec'!$A1365,'8. 514 Details Included'!$E:$E,'7. 511_CAR_Student_Counts_Sec'!$D1365,'8. 514 Details Included'!$D:$D,'7. 511_CAR_Student_Counts_Sec'!L$1,'8. 514 Details Included'!$G:$G,'7. 511_CAR_Student_Counts_Sec'!$F1365))</f>
        <v>0</v>
      </c>
      <c r="M1365" s="82">
        <f>IF(ISBLANK($D1365),"",SUMIFS('8. 514 Details Included'!$I:$I,'8. 514 Details Included'!$A:$A,'7. 511_CAR_Student_Counts_Sec'!$A1365,'8. 514 Details Included'!$E:$E,'7. 511_CAR_Student_Counts_Sec'!$D1365,'8. 514 Details Included'!$D:$D,'7. 511_CAR_Student_Counts_Sec'!M$1,'8. 514 Details Included'!$G:$G,'7. 511_CAR_Student_Counts_Sec'!$F1365))</f>
        <v>0</v>
      </c>
      <c r="N1365" s="82">
        <f>IF(ISBLANK($D1365),"",SUMIFS('8. 514 Details Included'!$I:$I,'8. 514 Details Included'!$A:$A,'7. 511_CAR_Student_Counts_Sec'!$A1365,'8. 514 Details Included'!$E:$E,'7. 511_CAR_Student_Counts_Sec'!$D1365,'8. 514 Details Included'!$D:$D,'7. 511_CAR_Student_Counts_Sec'!N$1,'8. 514 Details Included'!$G:$G,'7. 511_CAR_Student_Counts_Sec'!$F1365))</f>
        <v>0</v>
      </c>
      <c r="O1365" s="81">
        <f t="shared" si="63"/>
        <v>31</v>
      </c>
      <c r="P1365" s="81">
        <f t="shared" si="64"/>
        <v>0</v>
      </c>
      <c r="Q1365" s="81" t="str">
        <f t="shared" si="65"/>
        <v>6-8</v>
      </c>
    </row>
    <row r="1366" spans="1:17" ht="15" outlineLevel="3" x14ac:dyDescent="0.2">
      <c r="A1366" s="85"/>
      <c r="B1366" s="86"/>
      <c r="C1366" s="88" t="s">
        <v>1161</v>
      </c>
      <c r="D1366" s="85"/>
      <c r="E1366" s="86"/>
      <c r="F1366" s="85"/>
      <c r="G1366" s="85">
        <f>SUBTOTAL(1,G1354:G1365)</f>
        <v>26.75</v>
      </c>
      <c r="H1366" s="82" t="str">
        <f>IF(ISBLANK($D1366),"",SUMIFS('8. 514 Details Included'!$I:$I,'8. 514 Details Included'!$A:$A,'7. 511_CAR_Student_Counts_Sec'!$A1366,'8. 514 Details Included'!$E:$E,'7. 511_CAR_Student_Counts_Sec'!$D1366,'8. 514 Details Included'!$D:$D,'7. 511_CAR_Student_Counts_Sec'!H$1,'8. 514 Details Included'!$G:$G,'7. 511_CAR_Student_Counts_Sec'!$F1366))</f>
        <v/>
      </c>
      <c r="I1366" s="82" t="str">
        <f>IF(ISBLANK($D1366),"",SUMIFS('8. 514 Details Included'!$I:$I,'8. 514 Details Included'!$A:$A,'7. 511_CAR_Student_Counts_Sec'!$A1366,'8. 514 Details Included'!$E:$E,'7. 511_CAR_Student_Counts_Sec'!$D1366,'8. 514 Details Included'!$D:$D,'7. 511_CAR_Student_Counts_Sec'!I$1,'8. 514 Details Included'!$G:$G,'7. 511_CAR_Student_Counts_Sec'!$F1366))</f>
        <v/>
      </c>
      <c r="J1366" s="82" t="str">
        <f>IF(ISBLANK($D1366),"",SUMIFS('8. 514 Details Included'!$I:$I,'8. 514 Details Included'!$A:$A,'7. 511_CAR_Student_Counts_Sec'!$A1366,'8. 514 Details Included'!$E:$E,'7. 511_CAR_Student_Counts_Sec'!$D1366,'8. 514 Details Included'!$D:$D,'7. 511_CAR_Student_Counts_Sec'!J$1,'8. 514 Details Included'!$G:$G,'7. 511_CAR_Student_Counts_Sec'!$F1366))</f>
        <v/>
      </c>
      <c r="K1366" s="82" t="str">
        <f>IF(ISBLANK($D1366),"",SUMIFS('8. 514 Details Included'!$I:$I,'8. 514 Details Included'!$A:$A,'7. 511_CAR_Student_Counts_Sec'!$A1366,'8. 514 Details Included'!$E:$E,'7. 511_CAR_Student_Counts_Sec'!$D1366,'8. 514 Details Included'!$D:$D,'7. 511_CAR_Student_Counts_Sec'!K$1,'8. 514 Details Included'!$G:$G,'7. 511_CAR_Student_Counts_Sec'!$F1366))</f>
        <v/>
      </c>
      <c r="L1366" s="82" t="str">
        <f>IF(ISBLANK($D1366),"",SUMIFS('8. 514 Details Included'!$I:$I,'8. 514 Details Included'!$A:$A,'7. 511_CAR_Student_Counts_Sec'!$A1366,'8. 514 Details Included'!$E:$E,'7. 511_CAR_Student_Counts_Sec'!$D1366,'8. 514 Details Included'!$D:$D,'7. 511_CAR_Student_Counts_Sec'!L$1,'8. 514 Details Included'!$G:$G,'7. 511_CAR_Student_Counts_Sec'!$F1366))</f>
        <v/>
      </c>
      <c r="M1366" s="82" t="str">
        <f>IF(ISBLANK($D1366),"",SUMIFS('8. 514 Details Included'!$I:$I,'8. 514 Details Included'!$A:$A,'7. 511_CAR_Student_Counts_Sec'!$A1366,'8. 514 Details Included'!$E:$E,'7. 511_CAR_Student_Counts_Sec'!$D1366,'8. 514 Details Included'!$D:$D,'7. 511_CAR_Student_Counts_Sec'!M$1,'8. 514 Details Included'!$G:$G,'7. 511_CAR_Student_Counts_Sec'!$F1366))</f>
        <v/>
      </c>
      <c r="N1366" s="82" t="str">
        <f>IF(ISBLANK($D1366),"",SUMIFS('8. 514 Details Included'!$I:$I,'8. 514 Details Included'!$A:$A,'7. 511_CAR_Student_Counts_Sec'!$A1366,'8. 514 Details Included'!$E:$E,'7. 511_CAR_Student_Counts_Sec'!$D1366,'8. 514 Details Included'!$D:$D,'7. 511_CAR_Student_Counts_Sec'!N$1,'8. 514 Details Included'!$G:$G,'7. 511_CAR_Student_Counts_Sec'!$F1366))</f>
        <v/>
      </c>
      <c r="O1366" s="81" t="str">
        <f t="shared" si="63"/>
        <v/>
      </c>
      <c r="P1366" s="81" t="str">
        <f t="shared" si="64"/>
        <v/>
      </c>
      <c r="Q1366" s="81" t="str">
        <f t="shared" si="65"/>
        <v/>
      </c>
    </row>
    <row r="1367" spans="1:17" ht="15" outlineLevel="4" x14ac:dyDescent="0.2">
      <c r="A1367" s="85">
        <v>236</v>
      </c>
      <c r="B1367" s="86" t="s">
        <v>1114</v>
      </c>
      <c r="C1367" s="86" t="s">
        <v>1273</v>
      </c>
      <c r="D1367" s="85">
        <v>144</v>
      </c>
      <c r="E1367" s="86" t="s">
        <v>1535</v>
      </c>
      <c r="F1367" s="85">
        <v>1</v>
      </c>
      <c r="G1367" s="85">
        <v>27</v>
      </c>
      <c r="H1367" s="82">
        <f>IF(ISBLANK($D1367),"",SUMIFS('8. 514 Details Included'!$I:$I,'8. 514 Details Included'!$A:$A,'7. 511_CAR_Student_Counts_Sec'!$A1367,'8. 514 Details Included'!$E:$E,'7. 511_CAR_Student_Counts_Sec'!$D1367,'8. 514 Details Included'!$D:$D,'7. 511_CAR_Student_Counts_Sec'!H$1,'8. 514 Details Included'!$G:$G,'7. 511_CAR_Student_Counts_Sec'!$F1367))</f>
        <v>14</v>
      </c>
      <c r="I1367" s="82">
        <f>IF(ISBLANK($D1367),"",SUMIFS('8. 514 Details Included'!$I:$I,'8. 514 Details Included'!$A:$A,'7. 511_CAR_Student_Counts_Sec'!$A1367,'8. 514 Details Included'!$E:$E,'7. 511_CAR_Student_Counts_Sec'!$D1367,'8. 514 Details Included'!$D:$D,'7. 511_CAR_Student_Counts_Sec'!I$1,'8. 514 Details Included'!$G:$G,'7. 511_CAR_Student_Counts_Sec'!$F1367))</f>
        <v>10</v>
      </c>
      <c r="J1367" s="82">
        <f>IF(ISBLANK($D1367),"",SUMIFS('8. 514 Details Included'!$I:$I,'8. 514 Details Included'!$A:$A,'7. 511_CAR_Student_Counts_Sec'!$A1367,'8. 514 Details Included'!$E:$E,'7. 511_CAR_Student_Counts_Sec'!$D1367,'8. 514 Details Included'!$D:$D,'7. 511_CAR_Student_Counts_Sec'!J$1,'8. 514 Details Included'!$G:$G,'7. 511_CAR_Student_Counts_Sec'!$F1367))</f>
        <v>3</v>
      </c>
      <c r="K1367" s="82">
        <f>IF(ISBLANK($D1367),"",SUMIFS('8. 514 Details Included'!$I:$I,'8. 514 Details Included'!$A:$A,'7. 511_CAR_Student_Counts_Sec'!$A1367,'8. 514 Details Included'!$E:$E,'7. 511_CAR_Student_Counts_Sec'!$D1367,'8. 514 Details Included'!$D:$D,'7. 511_CAR_Student_Counts_Sec'!K$1,'8. 514 Details Included'!$G:$G,'7. 511_CAR_Student_Counts_Sec'!$F1367))</f>
        <v>0</v>
      </c>
      <c r="L1367" s="82">
        <f>IF(ISBLANK($D1367),"",SUMIFS('8. 514 Details Included'!$I:$I,'8. 514 Details Included'!$A:$A,'7. 511_CAR_Student_Counts_Sec'!$A1367,'8. 514 Details Included'!$E:$E,'7. 511_CAR_Student_Counts_Sec'!$D1367,'8. 514 Details Included'!$D:$D,'7. 511_CAR_Student_Counts_Sec'!L$1,'8. 514 Details Included'!$G:$G,'7. 511_CAR_Student_Counts_Sec'!$F1367))</f>
        <v>0</v>
      </c>
      <c r="M1367" s="82">
        <f>IF(ISBLANK($D1367),"",SUMIFS('8. 514 Details Included'!$I:$I,'8. 514 Details Included'!$A:$A,'7. 511_CAR_Student_Counts_Sec'!$A1367,'8. 514 Details Included'!$E:$E,'7. 511_CAR_Student_Counts_Sec'!$D1367,'8. 514 Details Included'!$D:$D,'7. 511_CAR_Student_Counts_Sec'!M$1,'8. 514 Details Included'!$G:$G,'7. 511_CAR_Student_Counts_Sec'!$F1367))</f>
        <v>0</v>
      </c>
      <c r="N1367" s="82">
        <f>IF(ISBLANK($D1367),"",SUMIFS('8. 514 Details Included'!$I:$I,'8. 514 Details Included'!$A:$A,'7. 511_CAR_Student_Counts_Sec'!$A1367,'8. 514 Details Included'!$E:$E,'7. 511_CAR_Student_Counts_Sec'!$D1367,'8. 514 Details Included'!$D:$D,'7. 511_CAR_Student_Counts_Sec'!N$1,'8. 514 Details Included'!$G:$G,'7. 511_CAR_Student_Counts_Sec'!$F1367))</f>
        <v>0</v>
      </c>
      <c r="O1367" s="81">
        <f t="shared" si="63"/>
        <v>27</v>
      </c>
      <c r="P1367" s="81">
        <f t="shared" si="64"/>
        <v>0</v>
      </c>
      <c r="Q1367" s="81" t="str">
        <f t="shared" si="65"/>
        <v>6-8</v>
      </c>
    </row>
    <row r="1368" spans="1:17" ht="15" outlineLevel="4" x14ac:dyDescent="0.2">
      <c r="A1368" s="85">
        <v>236</v>
      </c>
      <c r="B1368" s="86" t="s">
        <v>1114</v>
      </c>
      <c r="C1368" s="86" t="s">
        <v>1273</v>
      </c>
      <c r="D1368" s="85">
        <v>144</v>
      </c>
      <c r="E1368" s="86" t="s">
        <v>1535</v>
      </c>
      <c r="F1368" s="85">
        <v>2</v>
      </c>
      <c r="G1368" s="85">
        <v>27</v>
      </c>
      <c r="H1368" s="82">
        <f>IF(ISBLANK($D1368),"",SUMIFS('8. 514 Details Included'!$I:$I,'8. 514 Details Included'!$A:$A,'7. 511_CAR_Student_Counts_Sec'!$A1368,'8. 514 Details Included'!$E:$E,'7. 511_CAR_Student_Counts_Sec'!$D1368,'8. 514 Details Included'!$D:$D,'7. 511_CAR_Student_Counts_Sec'!H$1,'8. 514 Details Included'!$G:$G,'7. 511_CAR_Student_Counts_Sec'!$F1368))</f>
        <v>14</v>
      </c>
      <c r="I1368" s="82">
        <f>IF(ISBLANK($D1368),"",SUMIFS('8. 514 Details Included'!$I:$I,'8. 514 Details Included'!$A:$A,'7. 511_CAR_Student_Counts_Sec'!$A1368,'8. 514 Details Included'!$E:$E,'7. 511_CAR_Student_Counts_Sec'!$D1368,'8. 514 Details Included'!$D:$D,'7. 511_CAR_Student_Counts_Sec'!I$1,'8. 514 Details Included'!$G:$G,'7. 511_CAR_Student_Counts_Sec'!$F1368))</f>
        <v>10</v>
      </c>
      <c r="J1368" s="82">
        <f>IF(ISBLANK($D1368),"",SUMIFS('8. 514 Details Included'!$I:$I,'8. 514 Details Included'!$A:$A,'7. 511_CAR_Student_Counts_Sec'!$A1368,'8. 514 Details Included'!$E:$E,'7. 511_CAR_Student_Counts_Sec'!$D1368,'8. 514 Details Included'!$D:$D,'7. 511_CAR_Student_Counts_Sec'!J$1,'8. 514 Details Included'!$G:$G,'7. 511_CAR_Student_Counts_Sec'!$F1368))</f>
        <v>3</v>
      </c>
      <c r="K1368" s="82">
        <f>IF(ISBLANK($D1368),"",SUMIFS('8. 514 Details Included'!$I:$I,'8. 514 Details Included'!$A:$A,'7. 511_CAR_Student_Counts_Sec'!$A1368,'8. 514 Details Included'!$E:$E,'7. 511_CAR_Student_Counts_Sec'!$D1368,'8. 514 Details Included'!$D:$D,'7. 511_CAR_Student_Counts_Sec'!K$1,'8. 514 Details Included'!$G:$G,'7. 511_CAR_Student_Counts_Sec'!$F1368))</f>
        <v>0</v>
      </c>
      <c r="L1368" s="82">
        <f>IF(ISBLANK($D1368),"",SUMIFS('8. 514 Details Included'!$I:$I,'8. 514 Details Included'!$A:$A,'7. 511_CAR_Student_Counts_Sec'!$A1368,'8. 514 Details Included'!$E:$E,'7. 511_CAR_Student_Counts_Sec'!$D1368,'8. 514 Details Included'!$D:$D,'7. 511_CAR_Student_Counts_Sec'!L$1,'8. 514 Details Included'!$G:$G,'7. 511_CAR_Student_Counts_Sec'!$F1368))</f>
        <v>0</v>
      </c>
      <c r="M1368" s="82">
        <f>IF(ISBLANK($D1368),"",SUMIFS('8. 514 Details Included'!$I:$I,'8. 514 Details Included'!$A:$A,'7. 511_CAR_Student_Counts_Sec'!$A1368,'8. 514 Details Included'!$E:$E,'7. 511_CAR_Student_Counts_Sec'!$D1368,'8. 514 Details Included'!$D:$D,'7. 511_CAR_Student_Counts_Sec'!M$1,'8. 514 Details Included'!$G:$G,'7. 511_CAR_Student_Counts_Sec'!$F1368))</f>
        <v>0</v>
      </c>
      <c r="N1368" s="82">
        <f>IF(ISBLANK($D1368),"",SUMIFS('8. 514 Details Included'!$I:$I,'8. 514 Details Included'!$A:$A,'7. 511_CAR_Student_Counts_Sec'!$A1368,'8. 514 Details Included'!$E:$E,'7. 511_CAR_Student_Counts_Sec'!$D1368,'8. 514 Details Included'!$D:$D,'7. 511_CAR_Student_Counts_Sec'!N$1,'8. 514 Details Included'!$G:$G,'7. 511_CAR_Student_Counts_Sec'!$F1368))</f>
        <v>0</v>
      </c>
      <c r="O1368" s="81">
        <f t="shared" si="63"/>
        <v>27</v>
      </c>
      <c r="P1368" s="81">
        <f t="shared" si="64"/>
        <v>0</v>
      </c>
      <c r="Q1368" s="81" t="str">
        <f t="shared" si="65"/>
        <v>6-8</v>
      </c>
    </row>
    <row r="1369" spans="1:17" ht="15" outlineLevel="4" x14ac:dyDescent="0.2">
      <c r="A1369" s="85">
        <v>236</v>
      </c>
      <c r="B1369" s="86" t="s">
        <v>1114</v>
      </c>
      <c r="C1369" s="86" t="s">
        <v>1273</v>
      </c>
      <c r="D1369" s="85">
        <v>218</v>
      </c>
      <c r="E1369" s="86" t="s">
        <v>1534</v>
      </c>
      <c r="F1369" s="85">
        <v>1</v>
      </c>
      <c r="G1369" s="85">
        <v>23</v>
      </c>
      <c r="H1369" s="82">
        <f>IF(ISBLANK($D1369),"",SUMIFS('8. 514 Details Included'!$I:$I,'8. 514 Details Included'!$A:$A,'7. 511_CAR_Student_Counts_Sec'!$A1369,'8. 514 Details Included'!$E:$E,'7. 511_CAR_Student_Counts_Sec'!$D1369,'8. 514 Details Included'!$D:$D,'7. 511_CAR_Student_Counts_Sec'!H$1,'8. 514 Details Included'!$G:$G,'7. 511_CAR_Student_Counts_Sec'!$F1369))</f>
        <v>3</v>
      </c>
      <c r="I1369" s="82">
        <f>IF(ISBLANK($D1369),"",SUMIFS('8. 514 Details Included'!$I:$I,'8. 514 Details Included'!$A:$A,'7. 511_CAR_Student_Counts_Sec'!$A1369,'8. 514 Details Included'!$E:$E,'7. 511_CAR_Student_Counts_Sec'!$D1369,'8. 514 Details Included'!$D:$D,'7. 511_CAR_Student_Counts_Sec'!I$1,'8. 514 Details Included'!$G:$G,'7. 511_CAR_Student_Counts_Sec'!$F1369))</f>
        <v>9</v>
      </c>
      <c r="J1369" s="82">
        <f>IF(ISBLANK($D1369),"",SUMIFS('8. 514 Details Included'!$I:$I,'8. 514 Details Included'!$A:$A,'7. 511_CAR_Student_Counts_Sec'!$A1369,'8. 514 Details Included'!$E:$E,'7. 511_CAR_Student_Counts_Sec'!$D1369,'8. 514 Details Included'!$D:$D,'7. 511_CAR_Student_Counts_Sec'!J$1,'8. 514 Details Included'!$G:$G,'7. 511_CAR_Student_Counts_Sec'!$F1369))</f>
        <v>11</v>
      </c>
      <c r="K1369" s="82">
        <f>IF(ISBLANK($D1369),"",SUMIFS('8. 514 Details Included'!$I:$I,'8. 514 Details Included'!$A:$A,'7. 511_CAR_Student_Counts_Sec'!$A1369,'8. 514 Details Included'!$E:$E,'7. 511_CAR_Student_Counts_Sec'!$D1369,'8. 514 Details Included'!$D:$D,'7. 511_CAR_Student_Counts_Sec'!K$1,'8. 514 Details Included'!$G:$G,'7. 511_CAR_Student_Counts_Sec'!$F1369))</f>
        <v>0</v>
      </c>
      <c r="L1369" s="82">
        <f>IF(ISBLANK($D1369),"",SUMIFS('8. 514 Details Included'!$I:$I,'8. 514 Details Included'!$A:$A,'7. 511_CAR_Student_Counts_Sec'!$A1369,'8. 514 Details Included'!$E:$E,'7. 511_CAR_Student_Counts_Sec'!$D1369,'8. 514 Details Included'!$D:$D,'7. 511_CAR_Student_Counts_Sec'!L$1,'8. 514 Details Included'!$G:$G,'7. 511_CAR_Student_Counts_Sec'!$F1369))</f>
        <v>0</v>
      </c>
      <c r="M1369" s="82">
        <f>IF(ISBLANK($D1369),"",SUMIFS('8. 514 Details Included'!$I:$I,'8. 514 Details Included'!$A:$A,'7. 511_CAR_Student_Counts_Sec'!$A1369,'8. 514 Details Included'!$E:$E,'7. 511_CAR_Student_Counts_Sec'!$D1369,'8. 514 Details Included'!$D:$D,'7. 511_CAR_Student_Counts_Sec'!M$1,'8. 514 Details Included'!$G:$G,'7. 511_CAR_Student_Counts_Sec'!$F1369))</f>
        <v>0</v>
      </c>
      <c r="N1369" s="82">
        <f>IF(ISBLANK($D1369),"",SUMIFS('8. 514 Details Included'!$I:$I,'8. 514 Details Included'!$A:$A,'7. 511_CAR_Student_Counts_Sec'!$A1369,'8. 514 Details Included'!$E:$E,'7. 511_CAR_Student_Counts_Sec'!$D1369,'8. 514 Details Included'!$D:$D,'7. 511_CAR_Student_Counts_Sec'!N$1,'8. 514 Details Included'!$G:$G,'7. 511_CAR_Student_Counts_Sec'!$F1369))</f>
        <v>0</v>
      </c>
      <c r="O1369" s="81">
        <f t="shared" si="63"/>
        <v>23</v>
      </c>
      <c r="P1369" s="81">
        <f t="shared" si="64"/>
        <v>0</v>
      </c>
      <c r="Q1369" s="81" t="str">
        <f t="shared" si="65"/>
        <v>6-8</v>
      </c>
    </row>
    <row r="1370" spans="1:17" ht="15" outlineLevel="4" x14ac:dyDescent="0.2">
      <c r="A1370" s="85">
        <v>236</v>
      </c>
      <c r="B1370" s="86" t="s">
        <v>1114</v>
      </c>
      <c r="C1370" s="86" t="s">
        <v>1273</v>
      </c>
      <c r="D1370" s="85">
        <v>218</v>
      </c>
      <c r="E1370" s="86" t="s">
        <v>1534</v>
      </c>
      <c r="F1370" s="85">
        <v>2</v>
      </c>
      <c r="G1370" s="85">
        <v>23</v>
      </c>
      <c r="H1370" s="82">
        <f>IF(ISBLANK($D1370),"",SUMIFS('8. 514 Details Included'!$I:$I,'8. 514 Details Included'!$A:$A,'7. 511_CAR_Student_Counts_Sec'!$A1370,'8. 514 Details Included'!$E:$E,'7. 511_CAR_Student_Counts_Sec'!$D1370,'8. 514 Details Included'!$D:$D,'7. 511_CAR_Student_Counts_Sec'!H$1,'8. 514 Details Included'!$G:$G,'7. 511_CAR_Student_Counts_Sec'!$F1370))</f>
        <v>3</v>
      </c>
      <c r="I1370" s="82">
        <f>IF(ISBLANK($D1370),"",SUMIFS('8. 514 Details Included'!$I:$I,'8. 514 Details Included'!$A:$A,'7. 511_CAR_Student_Counts_Sec'!$A1370,'8. 514 Details Included'!$E:$E,'7. 511_CAR_Student_Counts_Sec'!$D1370,'8. 514 Details Included'!$D:$D,'7. 511_CAR_Student_Counts_Sec'!I$1,'8. 514 Details Included'!$G:$G,'7. 511_CAR_Student_Counts_Sec'!$F1370))</f>
        <v>9</v>
      </c>
      <c r="J1370" s="82">
        <f>IF(ISBLANK($D1370),"",SUMIFS('8. 514 Details Included'!$I:$I,'8. 514 Details Included'!$A:$A,'7. 511_CAR_Student_Counts_Sec'!$A1370,'8. 514 Details Included'!$E:$E,'7. 511_CAR_Student_Counts_Sec'!$D1370,'8. 514 Details Included'!$D:$D,'7. 511_CAR_Student_Counts_Sec'!J$1,'8. 514 Details Included'!$G:$G,'7. 511_CAR_Student_Counts_Sec'!$F1370))</f>
        <v>11</v>
      </c>
      <c r="K1370" s="82">
        <f>IF(ISBLANK($D1370),"",SUMIFS('8. 514 Details Included'!$I:$I,'8. 514 Details Included'!$A:$A,'7. 511_CAR_Student_Counts_Sec'!$A1370,'8. 514 Details Included'!$E:$E,'7. 511_CAR_Student_Counts_Sec'!$D1370,'8. 514 Details Included'!$D:$D,'7. 511_CAR_Student_Counts_Sec'!K$1,'8. 514 Details Included'!$G:$G,'7. 511_CAR_Student_Counts_Sec'!$F1370))</f>
        <v>0</v>
      </c>
      <c r="L1370" s="82">
        <f>IF(ISBLANK($D1370),"",SUMIFS('8. 514 Details Included'!$I:$I,'8. 514 Details Included'!$A:$A,'7. 511_CAR_Student_Counts_Sec'!$A1370,'8. 514 Details Included'!$E:$E,'7. 511_CAR_Student_Counts_Sec'!$D1370,'8. 514 Details Included'!$D:$D,'7. 511_CAR_Student_Counts_Sec'!L$1,'8. 514 Details Included'!$G:$G,'7. 511_CAR_Student_Counts_Sec'!$F1370))</f>
        <v>0</v>
      </c>
      <c r="M1370" s="82">
        <f>IF(ISBLANK($D1370),"",SUMIFS('8. 514 Details Included'!$I:$I,'8. 514 Details Included'!$A:$A,'7. 511_CAR_Student_Counts_Sec'!$A1370,'8. 514 Details Included'!$E:$E,'7. 511_CAR_Student_Counts_Sec'!$D1370,'8. 514 Details Included'!$D:$D,'7. 511_CAR_Student_Counts_Sec'!M$1,'8. 514 Details Included'!$G:$G,'7. 511_CAR_Student_Counts_Sec'!$F1370))</f>
        <v>0</v>
      </c>
      <c r="N1370" s="82">
        <f>IF(ISBLANK($D1370),"",SUMIFS('8. 514 Details Included'!$I:$I,'8. 514 Details Included'!$A:$A,'7. 511_CAR_Student_Counts_Sec'!$A1370,'8. 514 Details Included'!$E:$E,'7. 511_CAR_Student_Counts_Sec'!$D1370,'8. 514 Details Included'!$D:$D,'7. 511_CAR_Student_Counts_Sec'!N$1,'8. 514 Details Included'!$G:$G,'7. 511_CAR_Student_Counts_Sec'!$F1370))</f>
        <v>0</v>
      </c>
      <c r="O1370" s="81">
        <f t="shared" si="63"/>
        <v>23</v>
      </c>
      <c r="P1370" s="81">
        <f t="shared" si="64"/>
        <v>0</v>
      </c>
      <c r="Q1370" s="81" t="str">
        <f t="shared" si="65"/>
        <v>6-8</v>
      </c>
    </row>
    <row r="1371" spans="1:17" ht="15" outlineLevel="3" x14ac:dyDescent="0.2">
      <c r="A1371" s="85"/>
      <c r="B1371" s="86"/>
      <c r="C1371" s="88" t="s">
        <v>1271</v>
      </c>
      <c r="D1371" s="85"/>
      <c r="E1371" s="86"/>
      <c r="F1371" s="85"/>
      <c r="G1371" s="85">
        <f>SUBTOTAL(1,G1367:G1370)</f>
        <v>25</v>
      </c>
      <c r="H1371" s="82" t="str">
        <f>IF(ISBLANK($D1371),"",SUMIFS('8. 514 Details Included'!$I:$I,'8. 514 Details Included'!$A:$A,'7. 511_CAR_Student_Counts_Sec'!$A1371,'8. 514 Details Included'!$E:$E,'7. 511_CAR_Student_Counts_Sec'!$D1371,'8. 514 Details Included'!$D:$D,'7. 511_CAR_Student_Counts_Sec'!H$1,'8. 514 Details Included'!$G:$G,'7. 511_CAR_Student_Counts_Sec'!$F1371))</f>
        <v/>
      </c>
      <c r="I1371" s="82" t="str">
        <f>IF(ISBLANK($D1371),"",SUMIFS('8. 514 Details Included'!$I:$I,'8. 514 Details Included'!$A:$A,'7. 511_CAR_Student_Counts_Sec'!$A1371,'8. 514 Details Included'!$E:$E,'7. 511_CAR_Student_Counts_Sec'!$D1371,'8. 514 Details Included'!$D:$D,'7. 511_CAR_Student_Counts_Sec'!I$1,'8. 514 Details Included'!$G:$G,'7. 511_CAR_Student_Counts_Sec'!$F1371))</f>
        <v/>
      </c>
      <c r="J1371" s="82" t="str">
        <f>IF(ISBLANK($D1371),"",SUMIFS('8. 514 Details Included'!$I:$I,'8. 514 Details Included'!$A:$A,'7. 511_CAR_Student_Counts_Sec'!$A1371,'8. 514 Details Included'!$E:$E,'7. 511_CAR_Student_Counts_Sec'!$D1371,'8. 514 Details Included'!$D:$D,'7. 511_CAR_Student_Counts_Sec'!J$1,'8. 514 Details Included'!$G:$G,'7. 511_CAR_Student_Counts_Sec'!$F1371))</f>
        <v/>
      </c>
      <c r="K1371" s="82" t="str">
        <f>IF(ISBLANK($D1371),"",SUMIFS('8. 514 Details Included'!$I:$I,'8. 514 Details Included'!$A:$A,'7. 511_CAR_Student_Counts_Sec'!$A1371,'8. 514 Details Included'!$E:$E,'7. 511_CAR_Student_Counts_Sec'!$D1371,'8. 514 Details Included'!$D:$D,'7. 511_CAR_Student_Counts_Sec'!K$1,'8. 514 Details Included'!$G:$G,'7. 511_CAR_Student_Counts_Sec'!$F1371))</f>
        <v/>
      </c>
      <c r="L1371" s="82" t="str">
        <f>IF(ISBLANK($D1371),"",SUMIFS('8. 514 Details Included'!$I:$I,'8. 514 Details Included'!$A:$A,'7. 511_CAR_Student_Counts_Sec'!$A1371,'8. 514 Details Included'!$E:$E,'7. 511_CAR_Student_Counts_Sec'!$D1371,'8. 514 Details Included'!$D:$D,'7. 511_CAR_Student_Counts_Sec'!L$1,'8. 514 Details Included'!$G:$G,'7. 511_CAR_Student_Counts_Sec'!$F1371))</f>
        <v/>
      </c>
      <c r="M1371" s="82" t="str">
        <f>IF(ISBLANK($D1371),"",SUMIFS('8. 514 Details Included'!$I:$I,'8. 514 Details Included'!$A:$A,'7. 511_CAR_Student_Counts_Sec'!$A1371,'8. 514 Details Included'!$E:$E,'7. 511_CAR_Student_Counts_Sec'!$D1371,'8. 514 Details Included'!$D:$D,'7. 511_CAR_Student_Counts_Sec'!M$1,'8. 514 Details Included'!$G:$G,'7. 511_CAR_Student_Counts_Sec'!$F1371))</f>
        <v/>
      </c>
      <c r="N1371" s="82" t="str">
        <f>IF(ISBLANK($D1371),"",SUMIFS('8. 514 Details Included'!$I:$I,'8. 514 Details Included'!$A:$A,'7. 511_CAR_Student_Counts_Sec'!$A1371,'8. 514 Details Included'!$E:$E,'7. 511_CAR_Student_Counts_Sec'!$D1371,'8. 514 Details Included'!$D:$D,'7. 511_CAR_Student_Counts_Sec'!N$1,'8. 514 Details Included'!$G:$G,'7. 511_CAR_Student_Counts_Sec'!$F1371))</f>
        <v/>
      </c>
      <c r="O1371" s="81" t="str">
        <f t="shared" si="63"/>
        <v/>
      </c>
      <c r="P1371" s="81" t="str">
        <f t="shared" si="64"/>
        <v/>
      </c>
      <c r="Q1371" s="81" t="str">
        <f t="shared" si="65"/>
        <v/>
      </c>
    </row>
    <row r="1372" spans="1:17" ht="15" outlineLevel="2" x14ac:dyDescent="0.2">
      <c r="A1372" s="87" t="s">
        <v>1533</v>
      </c>
      <c r="B1372" s="86"/>
      <c r="C1372" s="86"/>
      <c r="D1372" s="85"/>
      <c r="E1372" s="86"/>
      <c r="F1372" s="85"/>
      <c r="G1372" s="85">
        <f>SUBTOTAL(1,G1303:G1370)</f>
        <v>24.90625</v>
      </c>
      <c r="H1372" s="82" t="str">
        <f>IF(ISBLANK($D1372),"",SUMIFS('8. 514 Details Included'!$I:$I,'8. 514 Details Included'!$A:$A,'7. 511_CAR_Student_Counts_Sec'!$A1372,'8. 514 Details Included'!$E:$E,'7. 511_CAR_Student_Counts_Sec'!$D1372,'8. 514 Details Included'!$D:$D,'7. 511_CAR_Student_Counts_Sec'!H$1,'8. 514 Details Included'!$G:$G,'7. 511_CAR_Student_Counts_Sec'!$F1372))</f>
        <v/>
      </c>
      <c r="I1372" s="82" t="str">
        <f>IF(ISBLANK($D1372),"",SUMIFS('8. 514 Details Included'!$I:$I,'8. 514 Details Included'!$A:$A,'7. 511_CAR_Student_Counts_Sec'!$A1372,'8. 514 Details Included'!$E:$E,'7. 511_CAR_Student_Counts_Sec'!$D1372,'8. 514 Details Included'!$D:$D,'7. 511_CAR_Student_Counts_Sec'!I$1,'8. 514 Details Included'!$G:$G,'7. 511_CAR_Student_Counts_Sec'!$F1372))</f>
        <v/>
      </c>
      <c r="J1372" s="82" t="str">
        <f>IF(ISBLANK($D1372),"",SUMIFS('8. 514 Details Included'!$I:$I,'8. 514 Details Included'!$A:$A,'7. 511_CAR_Student_Counts_Sec'!$A1372,'8. 514 Details Included'!$E:$E,'7. 511_CAR_Student_Counts_Sec'!$D1372,'8. 514 Details Included'!$D:$D,'7. 511_CAR_Student_Counts_Sec'!J$1,'8. 514 Details Included'!$G:$G,'7. 511_CAR_Student_Counts_Sec'!$F1372))</f>
        <v/>
      </c>
      <c r="K1372" s="82" t="str">
        <f>IF(ISBLANK($D1372),"",SUMIFS('8. 514 Details Included'!$I:$I,'8. 514 Details Included'!$A:$A,'7. 511_CAR_Student_Counts_Sec'!$A1372,'8. 514 Details Included'!$E:$E,'7. 511_CAR_Student_Counts_Sec'!$D1372,'8. 514 Details Included'!$D:$D,'7. 511_CAR_Student_Counts_Sec'!K$1,'8. 514 Details Included'!$G:$G,'7. 511_CAR_Student_Counts_Sec'!$F1372))</f>
        <v/>
      </c>
      <c r="L1372" s="82" t="str">
        <f>IF(ISBLANK($D1372),"",SUMIFS('8. 514 Details Included'!$I:$I,'8. 514 Details Included'!$A:$A,'7. 511_CAR_Student_Counts_Sec'!$A1372,'8. 514 Details Included'!$E:$E,'7. 511_CAR_Student_Counts_Sec'!$D1372,'8. 514 Details Included'!$D:$D,'7. 511_CAR_Student_Counts_Sec'!L$1,'8. 514 Details Included'!$G:$G,'7. 511_CAR_Student_Counts_Sec'!$F1372))</f>
        <v/>
      </c>
      <c r="M1372" s="82" t="str">
        <f>IF(ISBLANK($D1372),"",SUMIFS('8. 514 Details Included'!$I:$I,'8. 514 Details Included'!$A:$A,'7. 511_CAR_Student_Counts_Sec'!$A1372,'8. 514 Details Included'!$E:$E,'7. 511_CAR_Student_Counts_Sec'!$D1372,'8. 514 Details Included'!$D:$D,'7. 511_CAR_Student_Counts_Sec'!M$1,'8. 514 Details Included'!$G:$G,'7. 511_CAR_Student_Counts_Sec'!$F1372))</f>
        <v/>
      </c>
      <c r="N1372" s="82" t="str">
        <f>IF(ISBLANK($D1372),"",SUMIFS('8. 514 Details Included'!$I:$I,'8. 514 Details Included'!$A:$A,'7. 511_CAR_Student_Counts_Sec'!$A1372,'8. 514 Details Included'!$E:$E,'7. 511_CAR_Student_Counts_Sec'!$D1372,'8. 514 Details Included'!$D:$D,'7. 511_CAR_Student_Counts_Sec'!N$1,'8. 514 Details Included'!$G:$G,'7. 511_CAR_Student_Counts_Sec'!$F1372))</f>
        <v/>
      </c>
      <c r="O1372" s="81" t="str">
        <f t="shared" si="63"/>
        <v/>
      </c>
      <c r="P1372" s="81" t="str">
        <f t="shared" si="64"/>
        <v/>
      </c>
      <c r="Q1372" s="81" t="str">
        <f t="shared" si="65"/>
        <v/>
      </c>
    </row>
    <row r="1373" spans="1:17" ht="15" outlineLevel="4" x14ac:dyDescent="0.2">
      <c r="A1373" s="85">
        <v>269</v>
      </c>
      <c r="B1373" s="86" t="s">
        <v>1097</v>
      </c>
      <c r="C1373" s="86" t="s">
        <v>1172</v>
      </c>
      <c r="D1373" s="85">
        <v>26</v>
      </c>
      <c r="E1373" s="86" t="s">
        <v>1532</v>
      </c>
      <c r="F1373" s="85">
        <v>3</v>
      </c>
      <c r="G1373" s="85">
        <v>11</v>
      </c>
      <c r="H1373" s="82">
        <f>IF(ISBLANK($D1373),"",SUMIFS('8. 514 Details Included'!$I:$I,'8. 514 Details Included'!$A:$A,'7. 511_CAR_Student_Counts_Sec'!$A1373,'8. 514 Details Included'!$E:$E,'7. 511_CAR_Student_Counts_Sec'!$D1373,'8. 514 Details Included'!$D:$D,'7. 511_CAR_Student_Counts_Sec'!H$1,'8. 514 Details Included'!$G:$G,'7. 511_CAR_Student_Counts_Sec'!$F1373))</f>
        <v>1</v>
      </c>
      <c r="I1373" s="82">
        <f>IF(ISBLANK($D1373),"",SUMIFS('8. 514 Details Included'!$I:$I,'8. 514 Details Included'!$A:$A,'7. 511_CAR_Student_Counts_Sec'!$A1373,'8. 514 Details Included'!$E:$E,'7. 511_CAR_Student_Counts_Sec'!$D1373,'8. 514 Details Included'!$D:$D,'7. 511_CAR_Student_Counts_Sec'!I$1,'8. 514 Details Included'!$G:$G,'7. 511_CAR_Student_Counts_Sec'!$F1373))</f>
        <v>0</v>
      </c>
      <c r="J1373" s="82">
        <f>IF(ISBLANK($D1373),"",SUMIFS('8. 514 Details Included'!$I:$I,'8. 514 Details Included'!$A:$A,'7. 511_CAR_Student_Counts_Sec'!$A1373,'8. 514 Details Included'!$E:$E,'7. 511_CAR_Student_Counts_Sec'!$D1373,'8. 514 Details Included'!$D:$D,'7. 511_CAR_Student_Counts_Sec'!J$1,'8. 514 Details Included'!$G:$G,'7. 511_CAR_Student_Counts_Sec'!$F1373))</f>
        <v>10</v>
      </c>
      <c r="K1373" s="82">
        <f>IF(ISBLANK($D1373),"",SUMIFS('8. 514 Details Included'!$I:$I,'8. 514 Details Included'!$A:$A,'7. 511_CAR_Student_Counts_Sec'!$A1373,'8. 514 Details Included'!$E:$E,'7. 511_CAR_Student_Counts_Sec'!$D1373,'8. 514 Details Included'!$D:$D,'7. 511_CAR_Student_Counts_Sec'!K$1,'8. 514 Details Included'!$G:$G,'7. 511_CAR_Student_Counts_Sec'!$F1373))</f>
        <v>0</v>
      </c>
      <c r="L1373" s="82">
        <f>IF(ISBLANK($D1373),"",SUMIFS('8. 514 Details Included'!$I:$I,'8. 514 Details Included'!$A:$A,'7. 511_CAR_Student_Counts_Sec'!$A1373,'8. 514 Details Included'!$E:$E,'7. 511_CAR_Student_Counts_Sec'!$D1373,'8. 514 Details Included'!$D:$D,'7. 511_CAR_Student_Counts_Sec'!L$1,'8. 514 Details Included'!$G:$G,'7. 511_CAR_Student_Counts_Sec'!$F1373))</f>
        <v>0</v>
      </c>
      <c r="M1373" s="82">
        <f>IF(ISBLANK($D1373),"",SUMIFS('8. 514 Details Included'!$I:$I,'8. 514 Details Included'!$A:$A,'7. 511_CAR_Student_Counts_Sec'!$A1373,'8. 514 Details Included'!$E:$E,'7. 511_CAR_Student_Counts_Sec'!$D1373,'8. 514 Details Included'!$D:$D,'7. 511_CAR_Student_Counts_Sec'!M$1,'8. 514 Details Included'!$G:$G,'7. 511_CAR_Student_Counts_Sec'!$F1373))</f>
        <v>0</v>
      </c>
      <c r="N1373" s="82">
        <f>IF(ISBLANK($D1373),"",SUMIFS('8. 514 Details Included'!$I:$I,'8. 514 Details Included'!$A:$A,'7. 511_CAR_Student_Counts_Sec'!$A1373,'8. 514 Details Included'!$E:$E,'7. 511_CAR_Student_Counts_Sec'!$D1373,'8. 514 Details Included'!$D:$D,'7. 511_CAR_Student_Counts_Sec'!N$1,'8. 514 Details Included'!$G:$G,'7. 511_CAR_Student_Counts_Sec'!$F1373))</f>
        <v>0</v>
      </c>
      <c r="O1373" s="81">
        <f t="shared" si="63"/>
        <v>11</v>
      </c>
      <c r="P1373" s="81">
        <f t="shared" si="64"/>
        <v>0</v>
      </c>
      <c r="Q1373" s="81" t="str">
        <f t="shared" si="65"/>
        <v>6-8</v>
      </c>
    </row>
    <row r="1374" spans="1:17" ht="15" outlineLevel="3" x14ac:dyDescent="0.2">
      <c r="A1374" s="85"/>
      <c r="B1374" s="86"/>
      <c r="C1374" s="88" t="s">
        <v>1170</v>
      </c>
      <c r="D1374" s="85"/>
      <c r="E1374" s="86"/>
      <c r="F1374" s="85"/>
      <c r="G1374" s="85">
        <f>SUBTOTAL(1,G1373:G1373)</f>
        <v>11</v>
      </c>
      <c r="H1374" s="82" t="str">
        <f>IF(ISBLANK($D1374),"",SUMIFS('8. 514 Details Included'!$I:$I,'8. 514 Details Included'!$A:$A,'7. 511_CAR_Student_Counts_Sec'!$A1374,'8. 514 Details Included'!$E:$E,'7. 511_CAR_Student_Counts_Sec'!$D1374,'8. 514 Details Included'!$D:$D,'7. 511_CAR_Student_Counts_Sec'!H$1,'8. 514 Details Included'!$G:$G,'7. 511_CAR_Student_Counts_Sec'!$F1374))</f>
        <v/>
      </c>
      <c r="I1374" s="82" t="str">
        <f>IF(ISBLANK($D1374),"",SUMIFS('8. 514 Details Included'!$I:$I,'8. 514 Details Included'!$A:$A,'7. 511_CAR_Student_Counts_Sec'!$A1374,'8. 514 Details Included'!$E:$E,'7. 511_CAR_Student_Counts_Sec'!$D1374,'8. 514 Details Included'!$D:$D,'7. 511_CAR_Student_Counts_Sec'!I$1,'8. 514 Details Included'!$G:$G,'7. 511_CAR_Student_Counts_Sec'!$F1374))</f>
        <v/>
      </c>
      <c r="J1374" s="82" t="str">
        <f>IF(ISBLANK($D1374),"",SUMIFS('8. 514 Details Included'!$I:$I,'8. 514 Details Included'!$A:$A,'7. 511_CAR_Student_Counts_Sec'!$A1374,'8. 514 Details Included'!$E:$E,'7. 511_CAR_Student_Counts_Sec'!$D1374,'8. 514 Details Included'!$D:$D,'7. 511_CAR_Student_Counts_Sec'!J$1,'8. 514 Details Included'!$G:$G,'7. 511_CAR_Student_Counts_Sec'!$F1374))</f>
        <v/>
      </c>
      <c r="K1374" s="82" t="str">
        <f>IF(ISBLANK($D1374),"",SUMIFS('8. 514 Details Included'!$I:$I,'8. 514 Details Included'!$A:$A,'7. 511_CAR_Student_Counts_Sec'!$A1374,'8. 514 Details Included'!$E:$E,'7. 511_CAR_Student_Counts_Sec'!$D1374,'8. 514 Details Included'!$D:$D,'7. 511_CAR_Student_Counts_Sec'!K$1,'8. 514 Details Included'!$G:$G,'7. 511_CAR_Student_Counts_Sec'!$F1374))</f>
        <v/>
      </c>
      <c r="L1374" s="82" t="str">
        <f>IF(ISBLANK($D1374),"",SUMIFS('8. 514 Details Included'!$I:$I,'8. 514 Details Included'!$A:$A,'7. 511_CAR_Student_Counts_Sec'!$A1374,'8. 514 Details Included'!$E:$E,'7. 511_CAR_Student_Counts_Sec'!$D1374,'8. 514 Details Included'!$D:$D,'7. 511_CAR_Student_Counts_Sec'!L$1,'8. 514 Details Included'!$G:$G,'7. 511_CAR_Student_Counts_Sec'!$F1374))</f>
        <v/>
      </c>
      <c r="M1374" s="82" t="str">
        <f>IF(ISBLANK($D1374),"",SUMIFS('8. 514 Details Included'!$I:$I,'8. 514 Details Included'!$A:$A,'7. 511_CAR_Student_Counts_Sec'!$A1374,'8. 514 Details Included'!$E:$E,'7. 511_CAR_Student_Counts_Sec'!$D1374,'8. 514 Details Included'!$D:$D,'7. 511_CAR_Student_Counts_Sec'!M$1,'8. 514 Details Included'!$G:$G,'7. 511_CAR_Student_Counts_Sec'!$F1374))</f>
        <v/>
      </c>
      <c r="N1374" s="82" t="str">
        <f>IF(ISBLANK($D1374),"",SUMIFS('8. 514 Details Included'!$I:$I,'8. 514 Details Included'!$A:$A,'7. 511_CAR_Student_Counts_Sec'!$A1374,'8. 514 Details Included'!$E:$E,'7. 511_CAR_Student_Counts_Sec'!$D1374,'8. 514 Details Included'!$D:$D,'7. 511_CAR_Student_Counts_Sec'!N$1,'8. 514 Details Included'!$G:$G,'7. 511_CAR_Student_Counts_Sec'!$F1374))</f>
        <v/>
      </c>
      <c r="O1374" s="81" t="str">
        <f t="shared" si="63"/>
        <v/>
      </c>
      <c r="P1374" s="81" t="str">
        <f t="shared" si="64"/>
        <v/>
      </c>
      <c r="Q1374" s="81" t="str">
        <f t="shared" si="65"/>
        <v/>
      </c>
    </row>
    <row r="1375" spans="1:17" ht="15" outlineLevel="4" x14ac:dyDescent="0.2">
      <c r="A1375" s="85">
        <v>269</v>
      </c>
      <c r="B1375" s="86" t="s">
        <v>1097</v>
      </c>
      <c r="C1375" s="86" t="s">
        <v>1169</v>
      </c>
      <c r="D1375" s="85">
        <v>26</v>
      </c>
      <c r="E1375" s="86" t="s">
        <v>1532</v>
      </c>
      <c r="F1375" s="85">
        <v>5</v>
      </c>
      <c r="G1375" s="85">
        <v>11</v>
      </c>
      <c r="H1375" s="82">
        <f>IF(ISBLANK($D1375),"",SUMIFS('8. 514 Details Included'!$I:$I,'8. 514 Details Included'!$A:$A,'7. 511_CAR_Student_Counts_Sec'!$A1375,'8. 514 Details Included'!$E:$E,'7. 511_CAR_Student_Counts_Sec'!$D1375,'8. 514 Details Included'!$D:$D,'7. 511_CAR_Student_Counts_Sec'!H$1,'8. 514 Details Included'!$G:$G,'7. 511_CAR_Student_Counts_Sec'!$F1375))</f>
        <v>1</v>
      </c>
      <c r="I1375" s="82">
        <f>IF(ISBLANK($D1375),"",SUMIFS('8. 514 Details Included'!$I:$I,'8. 514 Details Included'!$A:$A,'7. 511_CAR_Student_Counts_Sec'!$A1375,'8. 514 Details Included'!$E:$E,'7. 511_CAR_Student_Counts_Sec'!$D1375,'8. 514 Details Included'!$D:$D,'7. 511_CAR_Student_Counts_Sec'!I$1,'8. 514 Details Included'!$G:$G,'7. 511_CAR_Student_Counts_Sec'!$F1375))</f>
        <v>0</v>
      </c>
      <c r="J1375" s="82">
        <f>IF(ISBLANK($D1375),"",SUMIFS('8. 514 Details Included'!$I:$I,'8. 514 Details Included'!$A:$A,'7. 511_CAR_Student_Counts_Sec'!$A1375,'8. 514 Details Included'!$E:$E,'7. 511_CAR_Student_Counts_Sec'!$D1375,'8. 514 Details Included'!$D:$D,'7. 511_CAR_Student_Counts_Sec'!J$1,'8. 514 Details Included'!$G:$G,'7. 511_CAR_Student_Counts_Sec'!$F1375))</f>
        <v>10</v>
      </c>
      <c r="K1375" s="82">
        <f>IF(ISBLANK($D1375),"",SUMIFS('8. 514 Details Included'!$I:$I,'8. 514 Details Included'!$A:$A,'7. 511_CAR_Student_Counts_Sec'!$A1375,'8. 514 Details Included'!$E:$E,'7. 511_CAR_Student_Counts_Sec'!$D1375,'8. 514 Details Included'!$D:$D,'7. 511_CAR_Student_Counts_Sec'!K$1,'8. 514 Details Included'!$G:$G,'7. 511_CAR_Student_Counts_Sec'!$F1375))</f>
        <v>0</v>
      </c>
      <c r="L1375" s="82">
        <f>IF(ISBLANK($D1375),"",SUMIFS('8. 514 Details Included'!$I:$I,'8. 514 Details Included'!$A:$A,'7. 511_CAR_Student_Counts_Sec'!$A1375,'8. 514 Details Included'!$E:$E,'7. 511_CAR_Student_Counts_Sec'!$D1375,'8. 514 Details Included'!$D:$D,'7. 511_CAR_Student_Counts_Sec'!L$1,'8. 514 Details Included'!$G:$G,'7. 511_CAR_Student_Counts_Sec'!$F1375))</f>
        <v>0</v>
      </c>
      <c r="M1375" s="82">
        <f>IF(ISBLANK($D1375),"",SUMIFS('8. 514 Details Included'!$I:$I,'8. 514 Details Included'!$A:$A,'7. 511_CAR_Student_Counts_Sec'!$A1375,'8. 514 Details Included'!$E:$E,'7. 511_CAR_Student_Counts_Sec'!$D1375,'8. 514 Details Included'!$D:$D,'7. 511_CAR_Student_Counts_Sec'!M$1,'8. 514 Details Included'!$G:$G,'7. 511_CAR_Student_Counts_Sec'!$F1375))</f>
        <v>0</v>
      </c>
      <c r="N1375" s="82">
        <f>IF(ISBLANK($D1375),"",SUMIFS('8. 514 Details Included'!$I:$I,'8. 514 Details Included'!$A:$A,'7. 511_CAR_Student_Counts_Sec'!$A1375,'8. 514 Details Included'!$E:$E,'7. 511_CAR_Student_Counts_Sec'!$D1375,'8. 514 Details Included'!$D:$D,'7. 511_CAR_Student_Counts_Sec'!N$1,'8. 514 Details Included'!$G:$G,'7. 511_CAR_Student_Counts_Sec'!$F1375))</f>
        <v>0</v>
      </c>
      <c r="O1375" s="81">
        <f t="shared" si="63"/>
        <v>11</v>
      </c>
      <c r="P1375" s="81">
        <f t="shared" si="64"/>
        <v>0</v>
      </c>
      <c r="Q1375" s="81" t="str">
        <f t="shared" si="65"/>
        <v>6-8</v>
      </c>
    </row>
    <row r="1376" spans="1:17" ht="15" outlineLevel="3" x14ac:dyDescent="0.2">
      <c r="A1376" s="85"/>
      <c r="B1376" s="86"/>
      <c r="C1376" s="88" t="s">
        <v>1167</v>
      </c>
      <c r="D1376" s="85"/>
      <c r="E1376" s="86"/>
      <c r="F1376" s="85"/>
      <c r="G1376" s="85">
        <f>SUBTOTAL(1,G1375:G1375)</f>
        <v>11</v>
      </c>
      <c r="H1376" s="82" t="str">
        <f>IF(ISBLANK($D1376),"",SUMIFS('8. 514 Details Included'!$I:$I,'8. 514 Details Included'!$A:$A,'7. 511_CAR_Student_Counts_Sec'!$A1376,'8. 514 Details Included'!$E:$E,'7. 511_CAR_Student_Counts_Sec'!$D1376,'8. 514 Details Included'!$D:$D,'7. 511_CAR_Student_Counts_Sec'!H$1,'8. 514 Details Included'!$G:$G,'7. 511_CAR_Student_Counts_Sec'!$F1376))</f>
        <v/>
      </c>
      <c r="I1376" s="82" t="str">
        <f>IF(ISBLANK($D1376),"",SUMIFS('8. 514 Details Included'!$I:$I,'8. 514 Details Included'!$A:$A,'7. 511_CAR_Student_Counts_Sec'!$A1376,'8. 514 Details Included'!$E:$E,'7. 511_CAR_Student_Counts_Sec'!$D1376,'8. 514 Details Included'!$D:$D,'7. 511_CAR_Student_Counts_Sec'!I$1,'8. 514 Details Included'!$G:$G,'7. 511_CAR_Student_Counts_Sec'!$F1376))</f>
        <v/>
      </c>
      <c r="J1376" s="82" t="str">
        <f>IF(ISBLANK($D1376),"",SUMIFS('8. 514 Details Included'!$I:$I,'8. 514 Details Included'!$A:$A,'7. 511_CAR_Student_Counts_Sec'!$A1376,'8. 514 Details Included'!$E:$E,'7. 511_CAR_Student_Counts_Sec'!$D1376,'8. 514 Details Included'!$D:$D,'7. 511_CAR_Student_Counts_Sec'!J$1,'8. 514 Details Included'!$G:$G,'7. 511_CAR_Student_Counts_Sec'!$F1376))</f>
        <v/>
      </c>
      <c r="K1376" s="82" t="str">
        <f>IF(ISBLANK($D1376),"",SUMIFS('8. 514 Details Included'!$I:$I,'8. 514 Details Included'!$A:$A,'7. 511_CAR_Student_Counts_Sec'!$A1376,'8. 514 Details Included'!$E:$E,'7. 511_CAR_Student_Counts_Sec'!$D1376,'8. 514 Details Included'!$D:$D,'7. 511_CAR_Student_Counts_Sec'!K$1,'8. 514 Details Included'!$G:$G,'7. 511_CAR_Student_Counts_Sec'!$F1376))</f>
        <v/>
      </c>
      <c r="L1376" s="82" t="str">
        <f>IF(ISBLANK($D1376),"",SUMIFS('8. 514 Details Included'!$I:$I,'8. 514 Details Included'!$A:$A,'7. 511_CAR_Student_Counts_Sec'!$A1376,'8. 514 Details Included'!$E:$E,'7. 511_CAR_Student_Counts_Sec'!$D1376,'8. 514 Details Included'!$D:$D,'7. 511_CAR_Student_Counts_Sec'!L$1,'8. 514 Details Included'!$G:$G,'7. 511_CAR_Student_Counts_Sec'!$F1376))</f>
        <v/>
      </c>
      <c r="M1376" s="82" t="str">
        <f>IF(ISBLANK($D1376),"",SUMIFS('8. 514 Details Included'!$I:$I,'8. 514 Details Included'!$A:$A,'7. 511_CAR_Student_Counts_Sec'!$A1376,'8. 514 Details Included'!$E:$E,'7. 511_CAR_Student_Counts_Sec'!$D1376,'8. 514 Details Included'!$D:$D,'7. 511_CAR_Student_Counts_Sec'!M$1,'8. 514 Details Included'!$G:$G,'7. 511_CAR_Student_Counts_Sec'!$F1376))</f>
        <v/>
      </c>
      <c r="N1376" s="82" t="str">
        <f>IF(ISBLANK($D1376),"",SUMIFS('8. 514 Details Included'!$I:$I,'8. 514 Details Included'!$A:$A,'7. 511_CAR_Student_Counts_Sec'!$A1376,'8. 514 Details Included'!$E:$E,'7. 511_CAR_Student_Counts_Sec'!$D1376,'8. 514 Details Included'!$D:$D,'7. 511_CAR_Student_Counts_Sec'!N$1,'8. 514 Details Included'!$G:$G,'7. 511_CAR_Student_Counts_Sec'!$F1376))</f>
        <v/>
      </c>
      <c r="O1376" s="81" t="str">
        <f t="shared" si="63"/>
        <v/>
      </c>
      <c r="P1376" s="81" t="str">
        <f t="shared" si="64"/>
        <v/>
      </c>
      <c r="Q1376" s="81" t="str">
        <f t="shared" si="65"/>
        <v/>
      </c>
    </row>
    <row r="1377" spans="1:17" ht="15" outlineLevel="4" x14ac:dyDescent="0.2">
      <c r="A1377" s="85">
        <v>269</v>
      </c>
      <c r="B1377" s="86" t="s">
        <v>1097</v>
      </c>
      <c r="C1377" s="86" t="s">
        <v>1166</v>
      </c>
      <c r="D1377" s="85">
        <v>26</v>
      </c>
      <c r="E1377" s="86" t="s">
        <v>1532</v>
      </c>
      <c r="F1377" s="85">
        <v>7</v>
      </c>
      <c r="G1377" s="85">
        <v>11</v>
      </c>
      <c r="H1377" s="82">
        <f>IF(ISBLANK($D1377),"",SUMIFS('8. 514 Details Included'!$I:$I,'8. 514 Details Included'!$A:$A,'7. 511_CAR_Student_Counts_Sec'!$A1377,'8. 514 Details Included'!$E:$E,'7. 511_CAR_Student_Counts_Sec'!$D1377,'8. 514 Details Included'!$D:$D,'7. 511_CAR_Student_Counts_Sec'!H$1,'8. 514 Details Included'!$G:$G,'7. 511_CAR_Student_Counts_Sec'!$F1377))</f>
        <v>1</v>
      </c>
      <c r="I1377" s="82">
        <f>IF(ISBLANK($D1377),"",SUMIFS('8. 514 Details Included'!$I:$I,'8. 514 Details Included'!$A:$A,'7. 511_CAR_Student_Counts_Sec'!$A1377,'8. 514 Details Included'!$E:$E,'7. 511_CAR_Student_Counts_Sec'!$D1377,'8. 514 Details Included'!$D:$D,'7. 511_CAR_Student_Counts_Sec'!I$1,'8. 514 Details Included'!$G:$G,'7. 511_CAR_Student_Counts_Sec'!$F1377))</f>
        <v>0</v>
      </c>
      <c r="J1377" s="82">
        <f>IF(ISBLANK($D1377),"",SUMIFS('8. 514 Details Included'!$I:$I,'8. 514 Details Included'!$A:$A,'7. 511_CAR_Student_Counts_Sec'!$A1377,'8. 514 Details Included'!$E:$E,'7. 511_CAR_Student_Counts_Sec'!$D1377,'8. 514 Details Included'!$D:$D,'7. 511_CAR_Student_Counts_Sec'!J$1,'8. 514 Details Included'!$G:$G,'7. 511_CAR_Student_Counts_Sec'!$F1377))</f>
        <v>10</v>
      </c>
      <c r="K1377" s="82">
        <f>IF(ISBLANK($D1377),"",SUMIFS('8. 514 Details Included'!$I:$I,'8. 514 Details Included'!$A:$A,'7. 511_CAR_Student_Counts_Sec'!$A1377,'8. 514 Details Included'!$E:$E,'7. 511_CAR_Student_Counts_Sec'!$D1377,'8. 514 Details Included'!$D:$D,'7. 511_CAR_Student_Counts_Sec'!K$1,'8. 514 Details Included'!$G:$G,'7. 511_CAR_Student_Counts_Sec'!$F1377))</f>
        <v>0</v>
      </c>
      <c r="L1377" s="82">
        <f>IF(ISBLANK($D1377),"",SUMIFS('8. 514 Details Included'!$I:$I,'8. 514 Details Included'!$A:$A,'7. 511_CAR_Student_Counts_Sec'!$A1377,'8. 514 Details Included'!$E:$E,'7. 511_CAR_Student_Counts_Sec'!$D1377,'8. 514 Details Included'!$D:$D,'7. 511_CAR_Student_Counts_Sec'!L$1,'8. 514 Details Included'!$G:$G,'7. 511_CAR_Student_Counts_Sec'!$F1377))</f>
        <v>0</v>
      </c>
      <c r="M1377" s="82">
        <f>IF(ISBLANK($D1377),"",SUMIFS('8. 514 Details Included'!$I:$I,'8. 514 Details Included'!$A:$A,'7. 511_CAR_Student_Counts_Sec'!$A1377,'8. 514 Details Included'!$E:$E,'7. 511_CAR_Student_Counts_Sec'!$D1377,'8. 514 Details Included'!$D:$D,'7. 511_CAR_Student_Counts_Sec'!M$1,'8. 514 Details Included'!$G:$G,'7. 511_CAR_Student_Counts_Sec'!$F1377))</f>
        <v>0</v>
      </c>
      <c r="N1377" s="82">
        <f>IF(ISBLANK($D1377),"",SUMIFS('8. 514 Details Included'!$I:$I,'8. 514 Details Included'!$A:$A,'7. 511_CAR_Student_Counts_Sec'!$A1377,'8. 514 Details Included'!$E:$E,'7. 511_CAR_Student_Counts_Sec'!$D1377,'8. 514 Details Included'!$D:$D,'7. 511_CAR_Student_Counts_Sec'!N$1,'8. 514 Details Included'!$G:$G,'7. 511_CAR_Student_Counts_Sec'!$F1377))</f>
        <v>0</v>
      </c>
      <c r="O1377" s="81">
        <f t="shared" si="63"/>
        <v>11</v>
      </c>
      <c r="P1377" s="81">
        <f t="shared" si="64"/>
        <v>0</v>
      </c>
      <c r="Q1377" s="81" t="str">
        <f t="shared" si="65"/>
        <v>6-8</v>
      </c>
    </row>
    <row r="1378" spans="1:17" ht="15" outlineLevel="3" x14ac:dyDescent="0.2">
      <c r="A1378" s="85"/>
      <c r="B1378" s="86"/>
      <c r="C1378" s="88" t="s">
        <v>1164</v>
      </c>
      <c r="D1378" s="85"/>
      <c r="E1378" s="86"/>
      <c r="F1378" s="85"/>
      <c r="G1378" s="85">
        <f>SUBTOTAL(1,G1377:G1377)</f>
        <v>11</v>
      </c>
      <c r="H1378" s="82" t="str">
        <f>IF(ISBLANK($D1378),"",SUMIFS('8. 514 Details Included'!$I:$I,'8. 514 Details Included'!$A:$A,'7. 511_CAR_Student_Counts_Sec'!$A1378,'8. 514 Details Included'!$E:$E,'7. 511_CAR_Student_Counts_Sec'!$D1378,'8. 514 Details Included'!$D:$D,'7. 511_CAR_Student_Counts_Sec'!H$1,'8. 514 Details Included'!$G:$G,'7. 511_CAR_Student_Counts_Sec'!$F1378))</f>
        <v/>
      </c>
      <c r="I1378" s="82" t="str">
        <f>IF(ISBLANK($D1378),"",SUMIFS('8. 514 Details Included'!$I:$I,'8. 514 Details Included'!$A:$A,'7. 511_CAR_Student_Counts_Sec'!$A1378,'8. 514 Details Included'!$E:$E,'7. 511_CAR_Student_Counts_Sec'!$D1378,'8. 514 Details Included'!$D:$D,'7. 511_CAR_Student_Counts_Sec'!I$1,'8. 514 Details Included'!$G:$G,'7. 511_CAR_Student_Counts_Sec'!$F1378))</f>
        <v/>
      </c>
      <c r="J1378" s="82" t="str">
        <f>IF(ISBLANK($D1378),"",SUMIFS('8. 514 Details Included'!$I:$I,'8. 514 Details Included'!$A:$A,'7. 511_CAR_Student_Counts_Sec'!$A1378,'8. 514 Details Included'!$E:$E,'7. 511_CAR_Student_Counts_Sec'!$D1378,'8. 514 Details Included'!$D:$D,'7. 511_CAR_Student_Counts_Sec'!J$1,'8. 514 Details Included'!$G:$G,'7. 511_CAR_Student_Counts_Sec'!$F1378))</f>
        <v/>
      </c>
      <c r="K1378" s="82" t="str">
        <f>IF(ISBLANK($D1378),"",SUMIFS('8. 514 Details Included'!$I:$I,'8. 514 Details Included'!$A:$A,'7. 511_CAR_Student_Counts_Sec'!$A1378,'8. 514 Details Included'!$E:$E,'7. 511_CAR_Student_Counts_Sec'!$D1378,'8. 514 Details Included'!$D:$D,'7. 511_CAR_Student_Counts_Sec'!K$1,'8. 514 Details Included'!$G:$G,'7. 511_CAR_Student_Counts_Sec'!$F1378))</f>
        <v/>
      </c>
      <c r="L1378" s="82" t="str">
        <f>IF(ISBLANK($D1378),"",SUMIFS('8. 514 Details Included'!$I:$I,'8. 514 Details Included'!$A:$A,'7. 511_CAR_Student_Counts_Sec'!$A1378,'8. 514 Details Included'!$E:$E,'7. 511_CAR_Student_Counts_Sec'!$D1378,'8. 514 Details Included'!$D:$D,'7. 511_CAR_Student_Counts_Sec'!L$1,'8. 514 Details Included'!$G:$G,'7. 511_CAR_Student_Counts_Sec'!$F1378))</f>
        <v/>
      </c>
      <c r="M1378" s="82" t="str">
        <f>IF(ISBLANK($D1378),"",SUMIFS('8. 514 Details Included'!$I:$I,'8. 514 Details Included'!$A:$A,'7. 511_CAR_Student_Counts_Sec'!$A1378,'8. 514 Details Included'!$E:$E,'7. 511_CAR_Student_Counts_Sec'!$D1378,'8. 514 Details Included'!$D:$D,'7. 511_CAR_Student_Counts_Sec'!M$1,'8. 514 Details Included'!$G:$G,'7. 511_CAR_Student_Counts_Sec'!$F1378))</f>
        <v/>
      </c>
      <c r="N1378" s="82" t="str">
        <f>IF(ISBLANK($D1378),"",SUMIFS('8. 514 Details Included'!$I:$I,'8. 514 Details Included'!$A:$A,'7. 511_CAR_Student_Counts_Sec'!$A1378,'8. 514 Details Included'!$E:$E,'7. 511_CAR_Student_Counts_Sec'!$D1378,'8. 514 Details Included'!$D:$D,'7. 511_CAR_Student_Counts_Sec'!N$1,'8. 514 Details Included'!$G:$G,'7. 511_CAR_Student_Counts_Sec'!$F1378))</f>
        <v/>
      </c>
      <c r="O1378" s="81" t="str">
        <f t="shared" si="63"/>
        <v/>
      </c>
      <c r="P1378" s="81" t="str">
        <f t="shared" si="64"/>
        <v/>
      </c>
      <c r="Q1378" s="81" t="str">
        <f t="shared" si="65"/>
        <v/>
      </c>
    </row>
    <row r="1379" spans="1:17" ht="15" outlineLevel="4" x14ac:dyDescent="0.2">
      <c r="A1379" s="85">
        <v>269</v>
      </c>
      <c r="B1379" s="86" t="s">
        <v>1097</v>
      </c>
      <c r="C1379" s="86" t="s">
        <v>1163</v>
      </c>
      <c r="D1379" s="85">
        <v>26</v>
      </c>
      <c r="E1379" s="86" t="s">
        <v>1532</v>
      </c>
      <c r="F1379" s="85">
        <v>1</v>
      </c>
      <c r="G1379" s="85">
        <v>11</v>
      </c>
      <c r="H1379" s="82">
        <f>IF(ISBLANK($D1379),"",SUMIFS('8. 514 Details Included'!$I:$I,'8. 514 Details Included'!$A:$A,'7. 511_CAR_Student_Counts_Sec'!$A1379,'8. 514 Details Included'!$E:$E,'7. 511_CAR_Student_Counts_Sec'!$D1379,'8. 514 Details Included'!$D:$D,'7. 511_CAR_Student_Counts_Sec'!H$1,'8. 514 Details Included'!$G:$G,'7. 511_CAR_Student_Counts_Sec'!$F1379))</f>
        <v>1</v>
      </c>
      <c r="I1379" s="82">
        <f>IF(ISBLANK($D1379),"",SUMIFS('8. 514 Details Included'!$I:$I,'8. 514 Details Included'!$A:$A,'7. 511_CAR_Student_Counts_Sec'!$A1379,'8. 514 Details Included'!$E:$E,'7. 511_CAR_Student_Counts_Sec'!$D1379,'8. 514 Details Included'!$D:$D,'7. 511_CAR_Student_Counts_Sec'!I$1,'8. 514 Details Included'!$G:$G,'7. 511_CAR_Student_Counts_Sec'!$F1379))</f>
        <v>0</v>
      </c>
      <c r="J1379" s="82">
        <f>IF(ISBLANK($D1379),"",SUMIFS('8. 514 Details Included'!$I:$I,'8. 514 Details Included'!$A:$A,'7. 511_CAR_Student_Counts_Sec'!$A1379,'8. 514 Details Included'!$E:$E,'7. 511_CAR_Student_Counts_Sec'!$D1379,'8. 514 Details Included'!$D:$D,'7. 511_CAR_Student_Counts_Sec'!J$1,'8. 514 Details Included'!$G:$G,'7. 511_CAR_Student_Counts_Sec'!$F1379))</f>
        <v>10</v>
      </c>
      <c r="K1379" s="82">
        <f>IF(ISBLANK($D1379),"",SUMIFS('8. 514 Details Included'!$I:$I,'8. 514 Details Included'!$A:$A,'7. 511_CAR_Student_Counts_Sec'!$A1379,'8. 514 Details Included'!$E:$E,'7. 511_CAR_Student_Counts_Sec'!$D1379,'8. 514 Details Included'!$D:$D,'7. 511_CAR_Student_Counts_Sec'!K$1,'8. 514 Details Included'!$G:$G,'7. 511_CAR_Student_Counts_Sec'!$F1379))</f>
        <v>0</v>
      </c>
      <c r="L1379" s="82">
        <f>IF(ISBLANK($D1379),"",SUMIFS('8. 514 Details Included'!$I:$I,'8. 514 Details Included'!$A:$A,'7. 511_CAR_Student_Counts_Sec'!$A1379,'8. 514 Details Included'!$E:$E,'7. 511_CAR_Student_Counts_Sec'!$D1379,'8. 514 Details Included'!$D:$D,'7. 511_CAR_Student_Counts_Sec'!L$1,'8. 514 Details Included'!$G:$G,'7. 511_CAR_Student_Counts_Sec'!$F1379))</f>
        <v>0</v>
      </c>
      <c r="M1379" s="82">
        <f>IF(ISBLANK($D1379),"",SUMIFS('8. 514 Details Included'!$I:$I,'8. 514 Details Included'!$A:$A,'7. 511_CAR_Student_Counts_Sec'!$A1379,'8. 514 Details Included'!$E:$E,'7. 511_CAR_Student_Counts_Sec'!$D1379,'8. 514 Details Included'!$D:$D,'7. 511_CAR_Student_Counts_Sec'!M$1,'8. 514 Details Included'!$G:$G,'7. 511_CAR_Student_Counts_Sec'!$F1379))</f>
        <v>0</v>
      </c>
      <c r="N1379" s="82">
        <f>IF(ISBLANK($D1379),"",SUMIFS('8. 514 Details Included'!$I:$I,'8. 514 Details Included'!$A:$A,'7. 511_CAR_Student_Counts_Sec'!$A1379,'8. 514 Details Included'!$E:$E,'7. 511_CAR_Student_Counts_Sec'!$D1379,'8. 514 Details Included'!$D:$D,'7. 511_CAR_Student_Counts_Sec'!N$1,'8. 514 Details Included'!$G:$G,'7. 511_CAR_Student_Counts_Sec'!$F1379))</f>
        <v>0</v>
      </c>
      <c r="O1379" s="81">
        <f t="shared" si="63"/>
        <v>11</v>
      </c>
      <c r="P1379" s="81">
        <f t="shared" si="64"/>
        <v>0</v>
      </c>
      <c r="Q1379" s="81" t="str">
        <f t="shared" si="65"/>
        <v>6-8</v>
      </c>
    </row>
    <row r="1380" spans="1:17" ht="15" outlineLevel="3" x14ac:dyDescent="0.2">
      <c r="A1380" s="85"/>
      <c r="B1380" s="86"/>
      <c r="C1380" s="88" t="s">
        <v>1161</v>
      </c>
      <c r="D1380" s="85"/>
      <c r="E1380" s="86"/>
      <c r="F1380" s="85"/>
      <c r="G1380" s="85">
        <f>SUBTOTAL(1,G1379:G1379)</f>
        <v>11</v>
      </c>
      <c r="H1380" s="82" t="str">
        <f>IF(ISBLANK($D1380),"",SUMIFS('8. 514 Details Included'!$I:$I,'8. 514 Details Included'!$A:$A,'7. 511_CAR_Student_Counts_Sec'!$A1380,'8. 514 Details Included'!$E:$E,'7. 511_CAR_Student_Counts_Sec'!$D1380,'8. 514 Details Included'!$D:$D,'7. 511_CAR_Student_Counts_Sec'!H$1,'8. 514 Details Included'!$G:$G,'7. 511_CAR_Student_Counts_Sec'!$F1380))</f>
        <v/>
      </c>
      <c r="I1380" s="82" t="str">
        <f>IF(ISBLANK($D1380),"",SUMIFS('8. 514 Details Included'!$I:$I,'8. 514 Details Included'!$A:$A,'7. 511_CAR_Student_Counts_Sec'!$A1380,'8. 514 Details Included'!$E:$E,'7. 511_CAR_Student_Counts_Sec'!$D1380,'8. 514 Details Included'!$D:$D,'7. 511_CAR_Student_Counts_Sec'!I$1,'8. 514 Details Included'!$G:$G,'7. 511_CAR_Student_Counts_Sec'!$F1380))</f>
        <v/>
      </c>
      <c r="J1380" s="82" t="str">
        <f>IF(ISBLANK($D1380),"",SUMIFS('8. 514 Details Included'!$I:$I,'8. 514 Details Included'!$A:$A,'7. 511_CAR_Student_Counts_Sec'!$A1380,'8. 514 Details Included'!$E:$E,'7. 511_CAR_Student_Counts_Sec'!$D1380,'8. 514 Details Included'!$D:$D,'7. 511_CAR_Student_Counts_Sec'!J$1,'8. 514 Details Included'!$G:$G,'7. 511_CAR_Student_Counts_Sec'!$F1380))</f>
        <v/>
      </c>
      <c r="K1380" s="82" t="str">
        <f>IF(ISBLANK($D1380),"",SUMIFS('8. 514 Details Included'!$I:$I,'8. 514 Details Included'!$A:$A,'7. 511_CAR_Student_Counts_Sec'!$A1380,'8. 514 Details Included'!$E:$E,'7. 511_CAR_Student_Counts_Sec'!$D1380,'8. 514 Details Included'!$D:$D,'7. 511_CAR_Student_Counts_Sec'!K$1,'8. 514 Details Included'!$G:$G,'7. 511_CAR_Student_Counts_Sec'!$F1380))</f>
        <v/>
      </c>
      <c r="L1380" s="82" t="str">
        <f>IF(ISBLANK($D1380),"",SUMIFS('8. 514 Details Included'!$I:$I,'8. 514 Details Included'!$A:$A,'7. 511_CAR_Student_Counts_Sec'!$A1380,'8. 514 Details Included'!$E:$E,'7. 511_CAR_Student_Counts_Sec'!$D1380,'8. 514 Details Included'!$D:$D,'7. 511_CAR_Student_Counts_Sec'!L$1,'8. 514 Details Included'!$G:$G,'7. 511_CAR_Student_Counts_Sec'!$F1380))</f>
        <v/>
      </c>
      <c r="M1380" s="82" t="str">
        <f>IF(ISBLANK($D1380),"",SUMIFS('8. 514 Details Included'!$I:$I,'8. 514 Details Included'!$A:$A,'7. 511_CAR_Student_Counts_Sec'!$A1380,'8. 514 Details Included'!$E:$E,'7. 511_CAR_Student_Counts_Sec'!$D1380,'8. 514 Details Included'!$D:$D,'7. 511_CAR_Student_Counts_Sec'!M$1,'8. 514 Details Included'!$G:$G,'7. 511_CAR_Student_Counts_Sec'!$F1380))</f>
        <v/>
      </c>
      <c r="N1380" s="82" t="str">
        <f>IF(ISBLANK($D1380),"",SUMIFS('8. 514 Details Included'!$I:$I,'8. 514 Details Included'!$A:$A,'7. 511_CAR_Student_Counts_Sec'!$A1380,'8. 514 Details Included'!$E:$E,'7. 511_CAR_Student_Counts_Sec'!$D1380,'8. 514 Details Included'!$D:$D,'7. 511_CAR_Student_Counts_Sec'!N$1,'8. 514 Details Included'!$G:$G,'7. 511_CAR_Student_Counts_Sec'!$F1380))</f>
        <v/>
      </c>
      <c r="O1380" s="81" t="str">
        <f t="shared" si="63"/>
        <v/>
      </c>
      <c r="P1380" s="81" t="str">
        <f t="shared" si="64"/>
        <v/>
      </c>
      <c r="Q1380" s="81" t="str">
        <f t="shared" si="65"/>
        <v/>
      </c>
    </row>
    <row r="1381" spans="1:17" ht="15" outlineLevel="2" x14ac:dyDescent="0.2">
      <c r="A1381" s="87" t="s">
        <v>1531</v>
      </c>
      <c r="B1381" s="86"/>
      <c r="C1381" s="86"/>
      <c r="D1381" s="85"/>
      <c r="E1381" s="86"/>
      <c r="F1381" s="85"/>
      <c r="G1381" s="85">
        <f>SUBTOTAL(1,G1373:G1379)</f>
        <v>11</v>
      </c>
      <c r="H1381" s="82" t="str">
        <f>IF(ISBLANK($D1381),"",SUMIFS('8. 514 Details Included'!$I:$I,'8. 514 Details Included'!$A:$A,'7. 511_CAR_Student_Counts_Sec'!$A1381,'8. 514 Details Included'!$E:$E,'7. 511_CAR_Student_Counts_Sec'!$D1381,'8. 514 Details Included'!$D:$D,'7. 511_CAR_Student_Counts_Sec'!H$1,'8. 514 Details Included'!$G:$G,'7. 511_CAR_Student_Counts_Sec'!$F1381))</f>
        <v/>
      </c>
      <c r="I1381" s="82" t="str">
        <f>IF(ISBLANK($D1381),"",SUMIFS('8. 514 Details Included'!$I:$I,'8. 514 Details Included'!$A:$A,'7. 511_CAR_Student_Counts_Sec'!$A1381,'8. 514 Details Included'!$E:$E,'7. 511_CAR_Student_Counts_Sec'!$D1381,'8. 514 Details Included'!$D:$D,'7. 511_CAR_Student_Counts_Sec'!I$1,'8. 514 Details Included'!$G:$G,'7. 511_CAR_Student_Counts_Sec'!$F1381))</f>
        <v/>
      </c>
      <c r="J1381" s="82" t="str">
        <f>IF(ISBLANK($D1381),"",SUMIFS('8. 514 Details Included'!$I:$I,'8. 514 Details Included'!$A:$A,'7. 511_CAR_Student_Counts_Sec'!$A1381,'8. 514 Details Included'!$E:$E,'7. 511_CAR_Student_Counts_Sec'!$D1381,'8. 514 Details Included'!$D:$D,'7. 511_CAR_Student_Counts_Sec'!J$1,'8. 514 Details Included'!$G:$G,'7. 511_CAR_Student_Counts_Sec'!$F1381))</f>
        <v/>
      </c>
      <c r="K1381" s="82" t="str">
        <f>IF(ISBLANK($D1381),"",SUMIFS('8. 514 Details Included'!$I:$I,'8. 514 Details Included'!$A:$A,'7. 511_CAR_Student_Counts_Sec'!$A1381,'8. 514 Details Included'!$E:$E,'7. 511_CAR_Student_Counts_Sec'!$D1381,'8. 514 Details Included'!$D:$D,'7. 511_CAR_Student_Counts_Sec'!K$1,'8. 514 Details Included'!$G:$G,'7. 511_CAR_Student_Counts_Sec'!$F1381))</f>
        <v/>
      </c>
      <c r="L1381" s="82" t="str">
        <f>IF(ISBLANK($D1381),"",SUMIFS('8. 514 Details Included'!$I:$I,'8. 514 Details Included'!$A:$A,'7. 511_CAR_Student_Counts_Sec'!$A1381,'8. 514 Details Included'!$E:$E,'7. 511_CAR_Student_Counts_Sec'!$D1381,'8. 514 Details Included'!$D:$D,'7. 511_CAR_Student_Counts_Sec'!L$1,'8. 514 Details Included'!$G:$G,'7. 511_CAR_Student_Counts_Sec'!$F1381))</f>
        <v/>
      </c>
      <c r="M1381" s="82" t="str">
        <f>IF(ISBLANK($D1381),"",SUMIFS('8. 514 Details Included'!$I:$I,'8. 514 Details Included'!$A:$A,'7. 511_CAR_Student_Counts_Sec'!$A1381,'8. 514 Details Included'!$E:$E,'7. 511_CAR_Student_Counts_Sec'!$D1381,'8. 514 Details Included'!$D:$D,'7. 511_CAR_Student_Counts_Sec'!M$1,'8. 514 Details Included'!$G:$G,'7. 511_CAR_Student_Counts_Sec'!$F1381))</f>
        <v/>
      </c>
      <c r="N1381" s="82" t="str">
        <f>IF(ISBLANK($D1381),"",SUMIFS('8. 514 Details Included'!$I:$I,'8. 514 Details Included'!$A:$A,'7. 511_CAR_Student_Counts_Sec'!$A1381,'8. 514 Details Included'!$E:$E,'7. 511_CAR_Student_Counts_Sec'!$D1381,'8. 514 Details Included'!$D:$D,'7. 511_CAR_Student_Counts_Sec'!N$1,'8. 514 Details Included'!$G:$G,'7. 511_CAR_Student_Counts_Sec'!$F1381))</f>
        <v/>
      </c>
      <c r="O1381" s="81" t="str">
        <f t="shared" si="63"/>
        <v/>
      </c>
      <c r="P1381" s="81" t="str">
        <f t="shared" si="64"/>
        <v/>
      </c>
      <c r="Q1381" s="81" t="str">
        <f t="shared" si="65"/>
        <v/>
      </c>
    </row>
    <row r="1382" spans="1:17" ht="15" outlineLevel="4" x14ac:dyDescent="0.2">
      <c r="A1382" s="85">
        <v>301</v>
      </c>
      <c r="B1382" s="86" t="s">
        <v>1105</v>
      </c>
      <c r="C1382" s="86" t="s">
        <v>1172</v>
      </c>
      <c r="D1382" s="85">
        <v>94</v>
      </c>
      <c r="E1382" s="86" t="s">
        <v>1530</v>
      </c>
      <c r="F1382" s="85">
        <v>1</v>
      </c>
      <c r="G1382" s="85">
        <v>30</v>
      </c>
      <c r="H1382" s="82">
        <f>IF(ISBLANK($D1382),"",SUMIFS('8. 514 Details Included'!$I:$I,'8. 514 Details Included'!$A:$A,'7. 511_CAR_Student_Counts_Sec'!$A1382,'8. 514 Details Included'!$E:$E,'7. 511_CAR_Student_Counts_Sec'!$D1382,'8. 514 Details Included'!$D:$D,'7. 511_CAR_Student_Counts_Sec'!H$1,'8. 514 Details Included'!$G:$G,'7. 511_CAR_Student_Counts_Sec'!$F1382))</f>
        <v>0</v>
      </c>
      <c r="I1382" s="82">
        <f>IF(ISBLANK($D1382),"",SUMIFS('8. 514 Details Included'!$I:$I,'8. 514 Details Included'!$A:$A,'7. 511_CAR_Student_Counts_Sec'!$A1382,'8. 514 Details Included'!$E:$E,'7. 511_CAR_Student_Counts_Sec'!$D1382,'8. 514 Details Included'!$D:$D,'7. 511_CAR_Student_Counts_Sec'!I$1,'8. 514 Details Included'!$G:$G,'7. 511_CAR_Student_Counts_Sec'!$F1382))</f>
        <v>0</v>
      </c>
      <c r="J1382" s="82">
        <f>IF(ISBLANK($D1382),"",SUMIFS('8. 514 Details Included'!$I:$I,'8. 514 Details Included'!$A:$A,'7. 511_CAR_Student_Counts_Sec'!$A1382,'8. 514 Details Included'!$E:$E,'7. 511_CAR_Student_Counts_Sec'!$D1382,'8. 514 Details Included'!$D:$D,'7. 511_CAR_Student_Counts_Sec'!J$1,'8. 514 Details Included'!$G:$G,'7. 511_CAR_Student_Counts_Sec'!$F1382))</f>
        <v>0</v>
      </c>
      <c r="K1382" s="82">
        <f>IF(ISBLANK($D1382),"",SUMIFS('8. 514 Details Included'!$I:$I,'8. 514 Details Included'!$A:$A,'7. 511_CAR_Student_Counts_Sec'!$A1382,'8. 514 Details Included'!$E:$E,'7. 511_CAR_Student_Counts_Sec'!$D1382,'8. 514 Details Included'!$D:$D,'7. 511_CAR_Student_Counts_Sec'!K$1,'8. 514 Details Included'!$G:$G,'7. 511_CAR_Student_Counts_Sec'!$F1382))</f>
        <v>0</v>
      </c>
      <c r="L1382" s="82">
        <f>IF(ISBLANK($D1382),"",SUMIFS('8. 514 Details Included'!$I:$I,'8. 514 Details Included'!$A:$A,'7. 511_CAR_Student_Counts_Sec'!$A1382,'8. 514 Details Included'!$E:$E,'7. 511_CAR_Student_Counts_Sec'!$D1382,'8. 514 Details Included'!$D:$D,'7. 511_CAR_Student_Counts_Sec'!L$1,'8. 514 Details Included'!$G:$G,'7. 511_CAR_Student_Counts_Sec'!$F1382))</f>
        <v>29</v>
      </c>
      <c r="M1382" s="82">
        <f>IF(ISBLANK($D1382),"",SUMIFS('8. 514 Details Included'!$I:$I,'8. 514 Details Included'!$A:$A,'7. 511_CAR_Student_Counts_Sec'!$A1382,'8. 514 Details Included'!$E:$E,'7. 511_CAR_Student_Counts_Sec'!$D1382,'8. 514 Details Included'!$D:$D,'7. 511_CAR_Student_Counts_Sec'!M$1,'8. 514 Details Included'!$G:$G,'7. 511_CAR_Student_Counts_Sec'!$F1382))</f>
        <v>1</v>
      </c>
      <c r="N1382" s="82">
        <f>IF(ISBLANK($D1382),"",SUMIFS('8. 514 Details Included'!$I:$I,'8. 514 Details Included'!$A:$A,'7. 511_CAR_Student_Counts_Sec'!$A1382,'8. 514 Details Included'!$E:$E,'7. 511_CAR_Student_Counts_Sec'!$D1382,'8. 514 Details Included'!$D:$D,'7. 511_CAR_Student_Counts_Sec'!N$1,'8. 514 Details Included'!$G:$G,'7. 511_CAR_Student_Counts_Sec'!$F1382))</f>
        <v>0</v>
      </c>
      <c r="O1382" s="81">
        <f t="shared" si="63"/>
        <v>0</v>
      </c>
      <c r="P1382" s="81">
        <f t="shared" si="64"/>
        <v>30</v>
      </c>
      <c r="Q1382" s="81" t="str">
        <f t="shared" si="65"/>
        <v>9-12</v>
      </c>
    </row>
    <row r="1383" spans="1:17" ht="15" outlineLevel="4" x14ac:dyDescent="0.2">
      <c r="A1383" s="85">
        <v>301</v>
      </c>
      <c r="B1383" s="86" t="s">
        <v>1105</v>
      </c>
      <c r="C1383" s="86" t="s">
        <v>1172</v>
      </c>
      <c r="D1383" s="85">
        <v>94</v>
      </c>
      <c r="E1383" s="86" t="s">
        <v>1530</v>
      </c>
      <c r="F1383" s="85">
        <v>2</v>
      </c>
      <c r="G1383" s="85">
        <v>31</v>
      </c>
      <c r="H1383" s="82">
        <f>IF(ISBLANK($D1383),"",SUMIFS('8. 514 Details Included'!$I:$I,'8. 514 Details Included'!$A:$A,'7. 511_CAR_Student_Counts_Sec'!$A1383,'8. 514 Details Included'!$E:$E,'7. 511_CAR_Student_Counts_Sec'!$D1383,'8. 514 Details Included'!$D:$D,'7. 511_CAR_Student_Counts_Sec'!H$1,'8. 514 Details Included'!$G:$G,'7. 511_CAR_Student_Counts_Sec'!$F1383))</f>
        <v>0</v>
      </c>
      <c r="I1383" s="82">
        <f>IF(ISBLANK($D1383),"",SUMIFS('8. 514 Details Included'!$I:$I,'8. 514 Details Included'!$A:$A,'7. 511_CAR_Student_Counts_Sec'!$A1383,'8. 514 Details Included'!$E:$E,'7. 511_CAR_Student_Counts_Sec'!$D1383,'8. 514 Details Included'!$D:$D,'7. 511_CAR_Student_Counts_Sec'!I$1,'8. 514 Details Included'!$G:$G,'7. 511_CAR_Student_Counts_Sec'!$F1383))</f>
        <v>0</v>
      </c>
      <c r="J1383" s="82">
        <f>IF(ISBLANK($D1383),"",SUMIFS('8. 514 Details Included'!$I:$I,'8. 514 Details Included'!$A:$A,'7. 511_CAR_Student_Counts_Sec'!$A1383,'8. 514 Details Included'!$E:$E,'7. 511_CAR_Student_Counts_Sec'!$D1383,'8. 514 Details Included'!$D:$D,'7. 511_CAR_Student_Counts_Sec'!J$1,'8. 514 Details Included'!$G:$G,'7. 511_CAR_Student_Counts_Sec'!$F1383))</f>
        <v>0</v>
      </c>
      <c r="K1383" s="82">
        <f>IF(ISBLANK($D1383),"",SUMIFS('8. 514 Details Included'!$I:$I,'8. 514 Details Included'!$A:$A,'7. 511_CAR_Student_Counts_Sec'!$A1383,'8. 514 Details Included'!$E:$E,'7. 511_CAR_Student_Counts_Sec'!$D1383,'8. 514 Details Included'!$D:$D,'7. 511_CAR_Student_Counts_Sec'!K$1,'8. 514 Details Included'!$G:$G,'7. 511_CAR_Student_Counts_Sec'!$F1383))</f>
        <v>0</v>
      </c>
      <c r="L1383" s="82">
        <f>IF(ISBLANK($D1383),"",SUMIFS('8. 514 Details Included'!$I:$I,'8. 514 Details Included'!$A:$A,'7. 511_CAR_Student_Counts_Sec'!$A1383,'8. 514 Details Included'!$E:$E,'7. 511_CAR_Student_Counts_Sec'!$D1383,'8. 514 Details Included'!$D:$D,'7. 511_CAR_Student_Counts_Sec'!L$1,'8. 514 Details Included'!$G:$G,'7. 511_CAR_Student_Counts_Sec'!$F1383))</f>
        <v>0</v>
      </c>
      <c r="M1383" s="82">
        <f>IF(ISBLANK($D1383),"",SUMIFS('8. 514 Details Included'!$I:$I,'8. 514 Details Included'!$A:$A,'7. 511_CAR_Student_Counts_Sec'!$A1383,'8. 514 Details Included'!$E:$E,'7. 511_CAR_Student_Counts_Sec'!$D1383,'8. 514 Details Included'!$D:$D,'7. 511_CAR_Student_Counts_Sec'!M$1,'8. 514 Details Included'!$G:$G,'7. 511_CAR_Student_Counts_Sec'!$F1383))</f>
        <v>30</v>
      </c>
      <c r="N1383" s="82">
        <f>IF(ISBLANK($D1383),"",SUMIFS('8. 514 Details Included'!$I:$I,'8. 514 Details Included'!$A:$A,'7. 511_CAR_Student_Counts_Sec'!$A1383,'8. 514 Details Included'!$E:$E,'7. 511_CAR_Student_Counts_Sec'!$D1383,'8. 514 Details Included'!$D:$D,'7. 511_CAR_Student_Counts_Sec'!N$1,'8. 514 Details Included'!$G:$G,'7. 511_CAR_Student_Counts_Sec'!$F1383))</f>
        <v>1</v>
      </c>
      <c r="O1383" s="81">
        <f t="shared" si="63"/>
        <v>0</v>
      </c>
      <c r="P1383" s="81">
        <f t="shared" si="64"/>
        <v>31</v>
      </c>
      <c r="Q1383" s="81" t="str">
        <f t="shared" si="65"/>
        <v>9-12</v>
      </c>
    </row>
    <row r="1384" spans="1:17" ht="15" outlineLevel="4" x14ac:dyDescent="0.2">
      <c r="A1384" s="85">
        <v>301</v>
      </c>
      <c r="B1384" s="86" t="s">
        <v>1105</v>
      </c>
      <c r="C1384" s="86" t="s">
        <v>1172</v>
      </c>
      <c r="D1384" s="85">
        <v>94</v>
      </c>
      <c r="E1384" s="86" t="s">
        <v>1530</v>
      </c>
      <c r="F1384" s="85">
        <v>3</v>
      </c>
      <c r="G1384" s="85">
        <v>34</v>
      </c>
      <c r="H1384" s="82">
        <f>IF(ISBLANK($D1384),"",SUMIFS('8. 514 Details Included'!$I:$I,'8. 514 Details Included'!$A:$A,'7. 511_CAR_Student_Counts_Sec'!$A1384,'8. 514 Details Included'!$E:$E,'7. 511_CAR_Student_Counts_Sec'!$D1384,'8. 514 Details Included'!$D:$D,'7. 511_CAR_Student_Counts_Sec'!H$1,'8. 514 Details Included'!$G:$G,'7. 511_CAR_Student_Counts_Sec'!$F1384))</f>
        <v>0</v>
      </c>
      <c r="I1384" s="82">
        <f>IF(ISBLANK($D1384),"",SUMIFS('8. 514 Details Included'!$I:$I,'8. 514 Details Included'!$A:$A,'7. 511_CAR_Student_Counts_Sec'!$A1384,'8. 514 Details Included'!$E:$E,'7. 511_CAR_Student_Counts_Sec'!$D1384,'8. 514 Details Included'!$D:$D,'7. 511_CAR_Student_Counts_Sec'!I$1,'8. 514 Details Included'!$G:$G,'7. 511_CAR_Student_Counts_Sec'!$F1384))</f>
        <v>0</v>
      </c>
      <c r="J1384" s="82">
        <f>IF(ISBLANK($D1384),"",SUMIFS('8. 514 Details Included'!$I:$I,'8. 514 Details Included'!$A:$A,'7. 511_CAR_Student_Counts_Sec'!$A1384,'8. 514 Details Included'!$E:$E,'7. 511_CAR_Student_Counts_Sec'!$D1384,'8. 514 Details Included'!$D:$D,'7. 511_CAR_Student_Counts_Sec'!J$1,'8. 514 Details Included'!$G:$G,'7. 511_CAR_Student_Counts_Sec'!$F1384))</f>
        <v>0</v>
      </c>
      <c r="K1384" s="82">
        <f>IF(ISBLANK($D1384),"",SUMIFS('8. 514 Details Included'!$I:$I,'8. 514 Details Included'!$A:$A,'7. 511_CAR_Student_Counts_Sec'!$A1384,'8. 514 Details Included'!$E:$E,'7. 511_CAR_Student_Counts_Sec'!$D1384,'8. 514 Details Included'!$D:$D,'7. 511_CAR_Student_Counts_Sec'!K$1,'8. 514 Details Included'!$G:$G,'7. 511_CAR_Student_Counts_Sec'!$F1384))</f>
        <v>0</v>
      </c>
      <c r="L1384" s="82">
        <f>IF(ISBLANK($D1384),"",SUMIFS('8. 514 Details Included'!$I:$I,'8. 514 Details Included'!$A:$A,'7. 511_CAR_Student_Counts_Sec'!$A1384,'8. 514 Details Included'!$E:$E,'7. 511_CAR_Student_Counts_Sec'!$D1384,'8. 514 Details Included'!$D:$D,'7. 511_CAR_Student_Counts_Sec'!L$1,'8. 514 Details Included'!$G:$G,'7. 511_CAR_Student_Counts_Sec'!$F1384))</f>
        <v>34</v>
      </c>
      <c r="M1384" s="82">
        <f>IF(ISBLANK($D1384),"",SUMIFS('8. 514 Details Included'!$I:$I,'8. 514 Details Included'!$A:$A,'7. 511_CAR_Student_Counts_Sec'!$A1384,'8. 514 Details Included'!$E:$E,'7. 511_CAR_Student_Counts_Sec'!$D1384,'8. 514 Details Included'!$D:$D,'7. 511_CAR_Student_Counts_Sec'!M$1,'8. 514 Details Included'!$G:$G,'7. 511_CAR_Student_Counts_Sec'!$F1384))</f>
        <v>0</v>
      </c>
      <c r="N1384" s="82">
        <f>IF(ISBLANK($D1384),"",SUMIFS('8. 514 Details Included'!$I:$I,'8. 514 Details Included'!$A:$A,'7. 511_CAR_Student_Counts_Sec'!$A1384,'8. 514 Details Included'!$E:$E,'7. 511_CAR_Student_Counts_Sec'!$D1384,'8. 514 Details Included'!$D:$D,'7. 511_CAR_Student_Counts_Sec'!N$1,'8. 514 Details Included'!$G:$G,'7. 511_CAR_Student_Counts_Sec'!$F1384))</f>
        <v>0</v>
      </c>
      <c r="O1384" s="81">
        <f t="shared" si="63"/>
        <v>0</v>
      </c>
      <c r="P1384" s="81">
        <f t="shared" si="64"/>
        <v>34</v>
      </c>
      <c r="Q1384" s="81" t="str">
        <f t="shared" si="65"/>
        <v>9-12</v>
      </c>
    </row>
    <row r="1385" spans="1:17" ht="15" outlineLevel="4" x14ac:dyDescent="0.2">
      <c r="A1385" s="85">
        <v>301</v>
      </c>
      <c r="B1385" s="86" t="s">
        <v>1105</v>
      </c>
      <c r="C1385" s="86" t="s">
        <v>1172</v>
      </c>
      <c r="D1385" s="85">
        <v>94</v>
      </c>
      <c r="E1385" s="86" t="s">
        <v>1530</v>
      </c>
      <c r="F1385" s="85">
        <v>4</v>
      </c>
      <c r="G1385" s="85">
        <v>25</v>
      </c>
      <c r="H1385" s="82">
        <f>IF(ISBLANK($D1385),"",SUMIFS('8. 514 Details Included'!$I:$I,'8. 514 Details Included'!$A:$A,'7. 511_CAR_Student_Counts_Sec'!$A1385,'8. 514 Details Included'!$E:$E,'7. 511_CAR_Student_Counts_Sec'!$D1385,'8. 514 Details Included'!$D:$D,'7. 511_CAR_Student_Counts_Sec'!H$1,'8. 514 Details Included'!$G:$G,'7. 511_CAR_Student_Counts_Sec'!$F1385))</f>
        <v>0</v>
      </c>
      <c r="I1385" s="82">
        <f>IF(ISBLANK($D1385),"",SUMIFS('8. 514 Details Included'!$I:$I,'8. 514 Details Included'!$A:$A,'7. 511_CAR_Student_Counts_Sec'!$A1385,'8. 514 Details Included'!$E:$E,'7. 511_CAR_Student_Counts_Sec'!$D1385,'8. 514 Details Included'!$D:$D,'7. 511_CAR_Student_Counts_Sec'!I$1,'8. 514 Details Included'!$G:$G,'7. 511_CAR_Student_Counts_Sec'!$F1385))</f>
        <v>0</v>
      </c>
      <c r="J1385" s="82">
        <f>IF(ISBLANK($D1385),"",SUMIFS('8. 514 Details Included'!$I:$I,'8. 514 Details Included'!$A:$A,'7. 511_CAR_Student_Counts_Sec'!$A1385,'8. 514 Details Included'!$E:$E,'7. 511_CAR_Student_Counts_Sec'!$D1385,'8. 514 Details Included'!$D:$D,'7. 511_CAR_Student_Counts_Sec'!J$1,'8. 514 Details Included'!$G:$G,'7. 511_CAR_Student_Counts_Sec'!$F1385))</f>
        <v>0</v>
      </c>
      <c r="K1385" s="82">
        <f>IF(ISBLANK($D1385),"",SUMIFS('8. 514 Details Included'!$I:$I,'8. 514 Details Included'!$A:$A,'7. 511_CAR_Student_Counts_Sec'!$A1385,'8. 514 Details Included'!$E:$E,'7. 511_CAR_Student_Counts_Sec'!$D1385,'8. 514 Details Included'!$D:$D,'7. 511_CAR_Student_Counts_Sec'!K$1,'8. 514 Details Included'!$G:$G,'7. 511_CAR_Student_Counts_Sec'!$F1385))</f>
        <v>0</v>
      </c>
      <c r="L1385" s="82">
        <f>IF(ISBLANK($D1385),"",SUMIFS('8. 514 Details Included'!$I:$I,'8. 514 Details Included'!$A:$A,'7. 511_CAR_Student_Counts_Sec'!$A1385,'8. 514 Details Included'!$E:$E,'7. 511_CAR_Student_Counts_Sec'!$D1385,'8. 514 Details Included'!$D:$D,'7. 511_CAR_Student_Counts_Sec'!L$1,'8. 514 Details Included'!$G:$G,'7. 511_CAR_Student_Counts_Sec'!$F1385))</f>
        <v>0</v>
      </c>
      <c r="M1385" s="82">
        <f>IF(ISBLANK($D1385),"",SUMIFS('8. 514 Details Included'!$I:$I,'8. 514 Details Included'!$A:$A,'7. 511_CAR_Student_Counts_Sec'!$A1385,'8. 514 Details Included'!$E:$E,'7. 511_CAR_Student_Counts_Sec'!$D1385,'8. 514 Details Included'!$D:$D,'7. 511_CAR_Student_Counts_Sec'!M$1,'8. 514 Details Included'!$G:$G,'7. 511_CAR_Student_Counts_Sec'!$F1385))</f>
        <v>25</v>
      </c>
      <c r="N1385" s="82">
        <f>IF(ISBLANK($D1385),"",SUMIFS('8. 514 Details Included'!$I:$I,'8. 514 Details Included'!$A:$A,'7. 511_CAR_Student_Counts_Sec'!$A1385,'8. 514 Details Included'!$E:$E,'7. 511_CAR_Student_Counts_Sec'!$D1385,'8. 514 Details Included'!$D:$D,'7. 511_CAR_Student_Counts_Sec'!N$1,'8. 514 Details Included'!$G:$G,'7. 511_CAR_Student_Counts_Sec'!$F1385))</f>
        <v>0</v>
      </c>
      <c r="O1385" s="81">
        <f t="shared" si="63"/>
        <v>0</v>
      </c>
      <c r="P1385" s="81">
        <f t="shared" si="64"/>
        <v>25</v>
      </c>
      <c r="Q1385" s="81" t="str">
        <f t="shared" si="65"/>
        <v>9-12</v>
      </c>
    </row>
    <row r="1386" spans="1:17" ht="15" outlineLevel="4" x14ac:dyDescent="0.2">
      <c r="A1386" s="85">
        <v>301</v>
      </c>
      <c r="B1386" s="86" t="s">
        <v>1105</v>
      </c>
      <c r="C1386" s="86" t="s">
        <v>1172</v>
      </c>
      <c r="D1386" s="85">
        <v>94</v>
      </c>
      <c r="E1386" s="86" t="s">
        <v>1530</v>
      </c>
      <c r="F1386" s="85">
        <v>5</v>
      </c>
      <c r="G1386" s="85">
        <v>23</v>
      </c>
      <c r="H1386" s="82">
        <f>IF(ISBLANK($D1386),"",SUMIFS('8. 514 Details Included'!$I:$I,'8. 514 Details Included'!$A:$A,'7. 511_CAR_Student_Counts_Sec'!$A1386,'8. 514 Details Included'!$E:$E,'7. 511_CAR_Student_Counts_Sec'!$D1386,'8. 514 Details Included'!$D:$D,'7. 511_CAR_Student_Counts_Sec'!H$1,'8. 514 Details Included'!$G:$G,'7. 511_CAR_Student_Counts_Sec'!$F1386))</f>
        <v>0</v>
      </c>
      <c r="I1386" s="82">
        <f>IF(ISBLANK($D1386),"",SUMIFS('8. 514 Details Included'!$I:$I,'8. 514 Details Included'!$A:$A,'7. 511_CAR_Student_Counts_Sec'!$A1386,'8. 514 Details Included'!$E:$E,'7. 511_CAR_Student_Counts_Sec'!$D1386,'8. 514 Details Included'!$D:$D,'7. 511_CAR_Student_Counts_Sec'!I$1,'8. 514 Details Included'!$G:$G,'7. 511_CAR_Student_Counts_Sec'!$F1386))</f>
        <v>0</v>
      </c>
      <c r="J1386" s="82">
        <f>IF(ISBLANK($D1386),"",SUMIFS('8. 514 Details Included'!$I:$I,'8. 514 Details Included'!$A:$A,'7. 511_CAR_Student_Counts_Sec'!$A1386,'8. 514 Details Included'!$E:$E,'7. 511_CAR_Student_Counts_Sec'!$D1386,'8. 514 Details Included'!$D:$D,'7. 511_CAR_Student_Counts_Sec'!J$1,'8. 514 Details Included'!$G:$G,'7. 511_CAR_Student_Counts_Sec'!$F1386))</f>
        <v>0</v>
      </c>
      <c r="K1386" s="82">
        <f>IF(ISBLANK($D1386),"",SUMIFS('8. 514 Details Included'!$I:$I,'8. 514 Details Included'!$A:$A,'7. 511_CAR_Student_Counts_Sec'!$A1386,'8. 514 Details Included'!$E:$E,'7. 511_CAR_Student_Counts_Sec'!$D1386,'8. 514 Details Included'!$D:$D,'7. 511_CAR_Student_Counts_Sec'!K$1,'8. 514 Details Included'!$G:$G,'7. 511_CAR_Student_Counts_Sec'!$F1386))</f>
        <v>0</v>
      </c>
      <c r="L1386" s="82">
        <f>IF(ISBLANK($D1386),"",SUMIFS('8. 514 Details Included'!$I:$I,'8. 514 Details Included'!$A:$A,'7. 511_CAR_Student_Counts_Sec'!$A1386,'8. 514 Details Included'!$E:$E,'7. 511_CAR_Student_Counts_Sec'!$D1386,'8. 514 Details Included'!$D:$D,'7. 511_CAR_Student_Counts_Sec'!L$1,'8. 514 Details Included'!$G:$G,'7. 511_CAR_Student_Counts_Sec'!$F1386))</f>
        <v>23</v>
      </c>
      <c r="M1386" s="82">
        <f>IF(ISBLANK($D1386),"",SUMIFS('8. 514 Details Included'!$I:$I,'8. 514 Details Included'!$A:$A,'7. 511_CAR_Student_Counts_Sec'!$A1386,'8. 514 Details Included'!$E:$E,'7. 511_CAR_Student_Counts_Sec'!$D1386,'8. 514 Details Included'!$D:$D,'7. 511_CAR_Student_Counts_Sec'!M$1,'8. 514 Details Included'!$G:$G,'7. 511_CAR_Student_Counts_Sec'!$F1386))</f>
        <v>0</v>
      </c>
      <c r="N1386" s="82">
        <f>IF(ISBLANK($D1386),"",SUMIFS('8. 514 Details Included'!$I:$I,'8. 514 Details Included'!$A:$A,'7. 511_CAR_Student_Counts_Sec'!$A1386,'8. 514 Details Included'!$E:$E,'7. 511_CAR_Student_Counts_Sec'!$D1386,'8. 514 Details Included'!$D:$D,'7. 511_CAR_Student_Counts_Sec'!N$1,'8. 514 Details Included'!$G:$G,'7. 511_CAR_Student_Counts_Sec'!$F1386))</f>
        <v>0</v>
      </c>
      <c r="O1386" s="81">
        <f t="shared" si="63"/>
        <v>0</v>
      </c>
      <c r="P1386" s="81">
        <f t="shared" si="64"/>
        <v>23</v>
      </c>
      <c r="Q1386" s="81" t="str">
        <f t="shared" si="65"/>
        <v>9-12</v>
      </c>
    </row>
    <row r="1387" spans="1:17" ht="15" outlineLevel="4" x14ac:dyDescent="0.2">
      <c r="A1387" s="85">
        <v>301</v>
      </c>
      <c r="B1387" s="86" t="s">
        <v>1105</v>
      </c>
      <c r="C1387" s="86" t="s">
        <v>1172</v>
      </c>
      <c r="D1387" s="85">
        <v>94</v>
      </c>
      <c r="E1387" s="86" t="s">
        <v>1530</v>
      </c>
      <c r="F1387" s="85">
        <v>6</v>
      </c>
      <c r="G1387" s="85">
        <v>39</v>
      </c>
      <c r="H1387" s="82">
        <f>IF(ISBLANK($D1387),"",SUMIFS('8. 514 Details Included'!$I:$I,'8. 514 Details Included'!$A:$A,'7. 511_CAR_Student_Counts_Sec'!$A1387,'8. 514 Details Included'!$E:$E,'7. 511_CAR_Student_Counts_Sec'!$D1387,'8. 514 Details Included'!$D:$D,'7. 511_CAR_Student_Counts_Sec'!H$1,'8. 514 Details Included'!$G:$G,'7. 511_CAR_Student_Counts_Sec'!$F1387))</f>
        <v>0</v>
      </c>
      <c r="I1387" s="82">
        <f>IF(ISBLANK($D1387),"",SUMIFS('8. 514 Details Included'!$I:$I,'8. 514 Details Included'!$A:$A,'7. 511_CAR_Student_Counts_Sec'!$A1387,'8. 514 Details Included'!$E:$E,'7. 511_CAR_Student_Counts_Sec'!$D1387,'8. 514 Details Included'!$D:$D,'7. 511_CAR_Student_Counts_Sec'!I$1,'8. 514 Details Included'!$G:$G,'7. 511_CAR_Student_Counts_Sec'!$F1387))</f>
        <v>0</v>
      </c>
      <c r="J1387" s="82">
        <f>IF(ISBLANK($D1387),"",SUMIFS('8. 514 Details Included'!$I:$I,'8. 514 Details Included'!$A:$A,'7. 511_CAR_Student_Counts_Sec'!$A1387,'8. 514 Details Included'!$E:$E,'7. 511_CAR_Student_Counts_Sec'!$D1387,'8. 514 Details Included'!$D:$D,'7. 511_CAR_Student_Counts_Sec'!J$1,'8. 514 Details Included'!$G:$G,'7. 511_CAR_Student_Counts_Sec'!$F1387))</f>
        <v>0</v>
      </c>
      <c r="K1387" s="82">
        <f>IF(ISBLANK($D1387),"",SUMIFS('8. 514 Details Included'!$I:$I,'8. 514 Details Included'!$A:$A,'7. 511_CAR_Student_Counts_Sec'!$A1387,'8. 514 Details Included'!$E:$E,'7. 511_CAR_Student_Counts_Sec'!$D1387,'8. 514 Details Included'!$D:$D,'7. 511_CAR_Student_Counts_Sec'!K$1,'8. 514 Details Included'!$G:$G,'7. 511_CAR_Student_Counts_Sec'!$F1387))</f>
        <v>0</v>
      </c>
      <c r="L1387" s="82">
        <f>IF(ISBLANK($D1387),"",SUMIFS('8. 514 Details Included'!$I:$I,'8. 514 Details Included'!$A:$A,'7. 511_CAR_Student_Counts_Sec'!$A1387,'8. 514 Details Included'!$E:$E,'7. 511_CAR_Student_Counts_Sec'!$D1387,'8. 514 Details Included'!$D:$D,'7. 511_CAR_Student_Counts_Sec'!L$1,'8. 514 Details Included'!$G:$G,'7. 511_CAR_Student_Counts_Sec'!$F1387))</f>
        <v>0</v>
      </c>
      <c r="M1387" s="82">
        <f>IF(ISBLANK($D1387),"",SUMIFS('8. 514 Details Included'!$I:$I,'8. 514 Details Included'!$A:$A,'7. 511_CAR_Student_Counts_Sec'!$A1387,'8. 514 Details Included'!$E:$E,'7. 511_CAR_Student_Counts_Sec'!$D1387,'8. 514 Details Included'!$D:$D,'7. 511_CAR_Student_Counts_Sec'!M$1,'8. 514 Details Included'!$G:$G,'7. 511_CAR_Student_Counts_Sec'!$F1387))</f>
        <v>39</v>
      </c>
      <c r="N1387" s="82">
        <f>IF(ISBLANK($D1387),"",SUMIFS('8. 514 Details Included'!$I:$I,'8. 514 Details Included'!$A:$A,'7. 511_CAR_Student_Counts_Sec'!$A1387,'8. 514 Details Included'!$E:$E,'7. 511_CAR_Student_Counts_Sec'!$D1387,'8. 514 Details Included'!$D:$D,'7. 511_CAR_Student_Counts_Sec'!N$1,'8. 514 Details Included'!$G:$G,'7. 511_CAR_Student_Counts_Sec'!$F1387))</f>
        <v>0</v>
      </c>
      <c r="O1387" s="81">
        <f t="shared" si="63"/>
        <v>0</v>
      </c>
      <c r="P1387" s="81">
        <f t="shared" si="64"/>
        <v>39</v>
      </c>
      <c r="Q1387" s="81" t="str">
        <f t="shared" si="65"/>
        <v>9-12</v>
      </c>
    </row>
    <row r="1388" spans="1:17" ht="15" outlineLevel="4" x14ac:dyDescent="0.2">
      <c r="A1388" s="85">
        <v>301</v>
      </c>
      <c r="B1388" s="86" t="s">
        <v>1105</v>
      </c>
      <c r="C1388" s="86" t="s">
        <v>1172</v>
      </c>
      <c r="D1388" s="85">
        <v>2</v>
      </c>
      <c r="E1388" s="86" t="s">
        <v>1529</v>
      </c>
      <c r="F1388" s="85">
        <v>1</v>
      </c>
      <c r="G1388" s="85">
        <v>28</v>
      </c>
      <c r="H1388" s="82">
        <f>IF(ISBLANK($D1388),"",SUMIFS('8. 514 Details Included'!$I:$I,'8. 514 Details Included'!$A:$A,'7. 511_CAR_Student_Counts_Sec'!$A1388,'8. 514 Details Included'!$E:$E,'7. 511_CAR_Student_Counts_Sec'!$D1388,'8. 514 Details Included'!$D:$D,'7. 511_CAR_Student_Counts_Sec'!H$1,'8. 514 Details Included'!$G:$G,'7. 511_CAR_Student_Counts_Sec'!$F1388))</f>
        <v>0</v>
      </c>
      <c r="I1388" s="82">
        <f>IF(ISBLANK($D1388),"",SUMIFS('8. 514 Details Included'!$I:$I,'8. 514 Details Included'!$A:$A,'7. 511_CAR_Student_Counts_Sec'!$A1388,'8. 514 Details Included'!$E:$E,'7. 511_CAR_Student_Counts_Sec'!$D1388,'8. 514 Details Included'!$D:$D,'7. 511_CAR_Student_Counts_Sec'!I$1,'8. 514 Details Included'!$G:$G,'7. 511_CAR_Student_Counts_Sec'!$F1388))</f>
        <v>0</v>
      </c>
      <c r="J1388" s="82">
        <f>IF(ISBLANK($D1388),"",SUMIFS('8. 514 Details Included'!$I:$I,'8. 514 Details Included'!$A:$A,'7. 511_CAR_Student_Counts_Sec'!$A1388,'8. 514 Details Included'!$E:$E,'7. 511_CAR_Student_Counts_Sec'!$D1388,'8. 514 Details Included'!$D:$D,'7. 511_CAR_Student_Counts_Sec'!J$1,'8. 514 Details Included'!$G:$G,'7. 511_CAR_Student_Counts_Sec'!$F1388))</f>
        <v>0</v>
      </c>
      <c r="K1388" s="82">
        <f>IF(ISBLANK($D1388),"",SUMIFS('8. 514 Details Included'!$I:$I,'8. 514 Details Included'!$A:$A,'7. 511_CAR_Student_Counts_Sec'!$A1388,'8. 514 Details Included'!$E:$E,'7. 511_CAR_Student_Counts_Sec'!$D1388,'8. 514 Details Included'!$D:$D,'7. 511_CAR_Student_Counts_Sec'!K$1,'8. 514 Details Included'!$G:$G,'7. 511_CAR_Student_Counts_Sec'!$F1388))</f>
        <v>1</v>
      </c>
      <c r="L1388" s="82">
        <f>IF(ISBLANK($D1388),"",SUMIFS('8. 514 Details Included'!$I:$I,'8. 514 Details Included'!$A:$A,'7. 511_CAR_Student_Counts_Sec'!$A1388,'8. 514 Details Included'!$E:$E,'7. 511_CAR_Student_Counts_Sec'!$D1388,'8. 514 Details Included'!$D:$D,'7. 511_CAR_Student_Counts_Sec'!L$1,'8. 514 Details Included'!$G:$G,'7. 511_CAR_Student_Counts_Sec'!$F1388))</f>
        <v>27</v>
      </c>
      <c r="M1388" s="82">
        <f>IF(ISBLANK($D1388),"",SUMIFS('8. 514 Details Included'!$I:$I,'8. 514 Details Included'!$A:$A,'7. 511_CAR_Student_Counts_Sec'!$A1388,'8. 514 Details Included'!$E:$E,'7. 511_CAR_Student_Counts_Sec'!$D1388,'8. 514 Details Included'!$D:$D,'7. 511_CAR_Student_Counts_Sec'!M$1,'8. 514 Details Included'!$G:$G,'7. 511_CAR_Student_Counts_Sec'!$F1388))</f>
        <v>0</v>
      </c>
      <c r="N1388" s="82">
        <f>IF(ISBLANK($D1388),"",SUMIFS('8. 514 Details Included'!$I:$I,'8. 514 Details Included'!$A:$A,'7. 511_CAR_Student_Counts_Sec'!$A1388,'8. 514 Details Included'!$E:$E,'7. 511_CAR_Student_Counts_Sec'!$D1388,'8. 514 Details Included'!$D:$D,'7. 511_CAR_Student_Counts_Sec'!N$1,'8. 514 Details Included'!$G:$G,'7. 511_CAR_Student_Counts_Sec'!$F1388))</f>
        <v>0</v>
      </c>
      <c r="O1388" s="81">
        <f t="shared" si="63"/>
        <v>0</v>
      </c>
      <c r="P1388" s="81">
        <f t="shared" si="64"/>
        <v>28</v>
      </c>
      <c r="Q1388" s="81" t="str">
        <f t="shared" si="65"/>
        <v>9-12</v>
      </c>
    </row>
    <row r="1389" spans="1:17" ht="15" outlineLevel="4" x14ac:dyDescent="0.2">
      <c r="A1389" s="85">
        <v>301</v>
      </c>
      <c r="B1389" s="86" t="s">
        <v>1105</v>
      </c>
      <c r="C1389" s="86" t="s">
        <v>1172</v>
      </c>
      <c r="D1389" s="85">
        <v>2</v>
      </c>
      <c r="E1389" s="86" t="s">
        <v>1529</v>
      </c>
      <c r="F1389" s="85">
        <v>2</v>
      </c>
      <c r="G1389" s="85">
        <v>23</v>
      </c>
      <c r="H1389" s="82">
        <f>IF(ISBLANK($D1389),"",SUMIFS('8. 514 Details Included'!$I:$I,'8. 514 Details Included'!$A:$A,'7. 511_CAR_Student_Counts_Sec'!$A1389,'8. 514 Details Included'!$E:$E,'7. 511_CAR_Student_Counts_Sec'!$D1389,'8. 514 Details Included'!$D:$D,'7. 511_CAR_Student_Counts_Sec'!H$1,'8. 514 Details Included'!$G:$G,'7. 511_CAR_Student_Counts_Sec'!$F1389))</f>
        <v>0</v>
      </c>
      <c r="I1389" s="82">
        <f>IF(ISBLANK($D1389),"",SUMIFS('8. 514 Details Included'!$I:$I,'8. 514 Details Included'!$A:$A,'7. 511_CAR_Student_Counts_Sec'!$A1389,'8. 514 Details Included'!$E:$E,'7. 511_CAR_Student_Counts_Sec'!$D1389,'8. 514 Details Included'!$D:$D,'7. 511_CAR_Student_Counts_Sec'!I$1,'8. 514 Details Included'!$G:$G,'7. 511_CAR_Student_Counts_Sec'!$F1389))</f>
        <v>0</v>
      </c>
      <c r="J1389" s="82">
        <f>IF(ISBLANK($D1389),"",SUMIFS('8. 514 Details Included'!$I:$I,'8. 514 Details Included'!$A:$A,'7. 511_CAR_Student_Counts_Sec'!$A1389,'8. 514 Details Included'!$E:$E,'7. 511_CAR_Student_Counts_Sec'!$D1389,'8. 514 Details Included'!$D:$D,'7. 511_CAR_Student_Counts_Sec'!J$1,'8. 514 Details Included'!$G:$G,'7. 511_CAR_Student_Counts_Sec'!$F1389))</f>
        <v>0</v>
      </c>
      <c r="K1389" s="82">
        <f>IF(ISBLANK($D1389),"",SUMIFS('8. 514 Details Included'!$I:$I,'8. 514 Details Included'!$A:$A,'7. 511_CAR_Student_Counts_Sec'!$A1389,'8. 514 Details Included'!$E:$E,'7. 511_CAR_Student_Counts_Sec'!$D1389,'8. 514 Details Included'!$D:$D,'7. 511_CAR_Student_Counts_Sec'!K$1,'8. 514 Details Included'!$G:$G,'7. 511_CAR_Student_Counts_Sec'!$F1389))</f>
        <v>0</v>
      </c>
      <c r="L1389" s="82">
        <f>IF(ISBLANK($D1389),"",SUMIFS('8. 514 Details Included'!$I:$I,'8. 514 Details Included'!$A:$A,'7. 511_CAR_Student_Counts_Sec'!$A1389,'8. 514 Details Included'!$E:$E,'7. 511_CAR_Student_Counts_Sec'!$D1389,'8. 514 Details Included'!$D:$D,'7. 511_CAR_Student_Counts_Sec'!L$1,'8. 514 Details Included'!$G:$G,'7. 511_CAR_Student_Counts_Sec'!$F1389))</f>
        <v>0</v>
      </c>
      <c r="M1389" s="82">
        <f>IF(ISBLANK($D1389),"",SUMIFS('8. 514 Details Included'!$I:$I,'8. 514 Details Included'!$A:$A,'7. 511_CAR_Student_Counts_Sec'!$A1389,'8. 514 Details Included'!$E:$E,'7. 511_CAR_Student_Counts_Sec'!$D1389,'8. 514 Details Included'!$D:$D,'7. 511_CAR_Student_Counts_Sec'!M$1,'8. 514 Details Included'!$G:$G,'7. 511_CAR_Student_Counts_Sec'!$F1389))</f>
        <v>23</v>
      </c>
      <c r="N1389" s="82">
        <f>IF(ISBLANK($D1389),"",SUMIFS('8. 514 Details Included'!$I:$I,'8. 514 Details Included'!$A:$A,'7. 511_CAR_Student_Counts_Sec'!$A1389,'8. 514 Details Included'!$E:$E,'7. 511_CAR_Student_Counts_Sec'!$D1389,'8. 514 Details Included'!$D:$D,'7. 511_CAR_Student_Counts_Sec'!N$1,'8. 514 Details Included'!$G:$G,'7. 511_CAR_Student_Counts_Sec'!$F1389))</f>
        <v>0</v>
      </c>
      <c r="O1389" s="81">
        <f t="shared" si="63"/>
        <v>0</v>
      </c>
      <c r="P1389" s="81">
        <f t="shared" si="64"/>
        <v>23</v>
      </c>
      <c r="Q1389" s="81" t="str">
        <f t="shared" si="65"/>
        <v>9-12</v>
      </c>
    </row>
    <row r="1390" spans="1:17" ht="15" outlineLevel="4" x14ac:dyDescent="0.2">
      <c r="A1390" s="85">
        <v>301</v>
      </c>
      <c r="B1390" s="86" t="s">
        <v>1105</v>
      </c>
      <c r="C1390" s="86" t="s">
        <v>1172</v>
      </c>
      <c r="D1390" s="85">
        <v>2</v>
      </c>
      <c r="E1390" s="86" t="s">
        <v>1529</v>
      </c>
      <c r="F1390" s="85">
        <v>3</v>
      </c>
      <c r="G1390" s="85">
        <v>26</v>
      </c>
      <c r="H1390" s="82">
        <f>IF(ISBLANK($D1390),"",SUMIFS('8. 514 Details Included'!$I:$I,'8. 514 Details Included'!$A:$A,'7. 511_CAR_Student_Counts_Sec'!$A1390,'8. 514 Details Included'!$E:$E,'7. 511_CAR_Student_Counts_Sec'!$D1390,'8. 514 Details Included'!$D:$D,'7. 511_CAR_Student_Counts_Sec'!H$1,'8. 514 Details Included'!$G:$G,'7. 511_CAR_Student_Counts_Sec'!$F1390))</f>
        <v>0</v>
      </c>
      <c r="I1390" s="82">
        <f>IF(ISBLANK($D1390),"",SUMIFS('8. 514 Details Included'!$I:$I,'8. 514 Details Included'!$A:$A,'7. 511_CAR_Student_Counts_Sec'!$A1390,'8. 514 Details Included'!$E:$E,'7. 511_CAR_Student_Counts_Sec'!$D1390,'8. 514 Details Included'!$D:$D,'7. 511_CAR_Student_Counts_Sec'!I$1,'8. 514 Details Included'!$G:$G,'7. 511_CAR_Student_Counts_Sec'!$F1390))</f>
        <v>0</v>
      </c>
      <c r="J1390" s="82">
        <f>IF(ISBLANK($D1390),"",SUMIFS('8. 514 Details Included'!$I:$I,'8. 514 Details Included'!$A:$A,'7. 511_CAR_Student_Counts_Sec'!$A1390,'8. 514 Details Included'!$E:$E,'7. 511_CAR_Student_Counts_Sec'!$D1390,'8. 514 Details Included'!$D:$D,'7. 511_CAR_Student_Counts_Sec'!J$1,'8. 514 Details Included'!$G:$G,'7. 511_CAR_Student_Counts_Sec'!$F1390))</f>
        <v>0</v>
      </c>
      <c r="K1390" s="82">
        <f>IF(ISBLANK($D1390),"",SUMIFS('8. 514 Details Included'!$I:$I,'8. 514 Details Included'!$A:$A,'7. 511_CAR_Student_Counts_Sec'!$A1390,'8. 514 Details Included'!$E:$E,'7. 511_CAR_Student_Counts_Sec'!$D1390,'8. 514 Details Included'!$D:$D,'7. 511_CAR_Student_Counts_Sec'!K$1,'8. 514 Details Included'!$G:$G,'7. 511_CAR_Student_Counts_Sec'!$F1390))</f>
        <v>0</v>
      </c>
      <c r="L1390" s="82">
        <f>IF(ISBLANK($D1390),"",SUMIFS('8. 514 Details Included'!$I:$I,'8. 514 Details Included'!$A:$A,'7. 511_CAR_Student_Counts_Sec'!$A1390,'8. 514 Details Included'!$E:$E,'7. 511_CAR_Student_Counts_Sec'!$D1390,'8. 514 Details Included'!$D:$D,'7. 511_CAR_Student_Counts_Sec'!L$1,'8. 514 Details Included'!$G:$G,'7. 511_CAR_Student_Counts_Sec'!$F1390))</f>
        <v>26</v>
      </c>
      <c r="M1390" s="82">
        <f>IF(ISBLANK($D1390),"",SUMIFS('8. 514 Details Included'!$I:$I,'8. 514 Details Included'!$A:$A,'7. 511_CAR_Student_Counts_Sec'!$A1390,'8. 514 Details Included'!$E:$E,'7. 511_CAR_Student_Counts_Sec'!$D1390,'8. 514 Details Included'!$D:$D,'7. 511_CAR_Student_Counts_Sec'!M$1,'8. 514 Details Included'!$G:$G,'7. 511_CAR_Student_Counts_Sec'!$F1390))</f>
        <v>0</v>
      </c>
      <c r="N1390" s="82">
        <f>IF(ISBLANK($D1390),"",SUMIFS('8. 514 Details Included'!$I:$I,'8. 514 Details Included'!$A:$A,'7. 511_CAR_Student_Counts_Sec'!$A1390,'8. 514 Details Included'!$E:$E,'7. 511_CAR_Student_Counts_Sec'!$D1390,'8. 514 Details Included'!$D:$D,'7. 511_CAR_Student_Counts_Sec'!N$1,'8. 514 Details Included'!$G:$G,'7. 511_CAR_Student_Counts_Sec'!$F1390))</f>
        <v>0</v>
      </c>
      <c r="O1390" s="81">
        <f t="shared" si="63"/>
        <v>0</v>
      </c>
      <c r="P1390" s="81">
        <f t="shared" si="64"/>
        <v>26</v>
      </c>
      <c r="Q1390" s="81" t="str">
        <f t="shared" si="65"/>
        <v>9-12</v>
      </c>
    </row>
    <row r="1391" spans="1:17" ht="15" outlineLevel="4" x14ac:dyDescent="0.2">
      <c r="A1391" s="85">
        <v>301</v>
      </c>
      <c r="B1391" s="86" t="s">
        <v>1105</v>
      </c>
      <c r="C1391" s="86" t="s">
        <v>1172</v>
      </c>
      <c r="D1391" s="85">
        <v>2</v>
      </c>
      <c r="E1391" s="86" t="s">
        <v>1529</v>
      </c>
      <c r="F1391" s="85">
        <v>4</v>
      </c>
      <c r="G1391" s="85">
        <v>27</v>
      </c>
      <c r="H1391" s="82">
        <f>IF(ISBLANK($D1391),"",SUMIFS('8. 514 Details Included'!$I:$I,'8. 514 Details Included'!$A:$A,'7. 511_CAR_Student_Counts_Sec'!$A1391,'8. 514 Details Included'!$E:$E,'7. 511_CAR_Student_Counts_Sec'!$D1391,'8. 514 Details Included'!$D:$D,'7. 511_CAR_Student_Counts_Sec'!H$1,'8. 514 Details Included'!$G:$G,'7. 511_CAR_Student_Counts_Sec'!$F1391))</f>
        <v>0</v>
      </c>
      <c r="I1391" s="82">
        <f>IF(ISBLANK($D1391),"",SUMIFS('8. 514 Details Included'!$I:$I,'8. 514 Details Included'!$A:$A,'7. 511_CAR_Student_Counts_Sec'!$A1391,'8. 514 Details Included'!$E:$E,'7. 511_CAR_Student_Counts_Sec'!$D1391,'8. 514 Details Included'!$D:$D,'7. 511_CAR_Student_Counts_Sec'!I$1,'8. 514 Details Included'!$G:$G,'7. 511_CAR_Student_Counts_Sec'!$F1391))</f>
        <v>0</v>
      </c>
      <c r="J1391" s="82">
        <f>IF(ISBLANK($D1391),"",SUMIFS('8. 514 Details Included'!$I:$I,'8. 514 Details Included'!$A:$A,'7. 511_CAR_Student_Counts_Sec'!$A1391,'8. 514 Details Included'!$E:$E,'7. 511_CAR_Student_Counts_Sec'!$D1391,'8. 514 Details Included'!$D:$D,'7. 511_CAR_Student_Counts_Sec'!J$1,'8. 514 Details Included'!$G:$G,'7. 511_CAR_Student_Counts_Sec'!$F1391))</f>
        <v>0</v>
      </c>
      <c r="K1391" s="82">
        <f>IF(ISBLANK($D1391),"",SUMIFS('8. 514 Details Included'!$I:$I,'8. 514 Details Included'!$A:$A,'7. 511_CAR_Student_Counts_Sec'!$A1391,'8. 514 Details Included'!$E:$E,'7. 511_CAR_Student_Counts_Sec'!$D1391,'8. 514 Details Included'!$D:$D,'7. 511_CAR_Student_Counts_Sec'!K$1,'8. 514 Details Included'!$G:$G,'7. 511_CAR_Student_Counts_Sec'!$F1391))</f>
        <v>0</v>
      </c>
      <c r="L1391" s="82">
        <f>IF(ISBLANK($D1391),"",SUMIFS('8. 514 Details Included'!$I:$I,'8. 514 Details Included'!$A:$A,'7. 511_CAR_Student_Counts_Sec'!$A1391,'8. 514 Details Included'!$E:$E,'7. 511_CAR_Student_Counts_Sec'!$D1391,'8. 514 Details Included'!$D:$D,'7. 511_CAR_Student_Counts_Sec'!L$1,'8. 514 Details Included'!$G:$G,'7. 511_CAR_Student_Counts_Sec'!$F1391))</f>
        <v>0</v>
      </c>
      <c r="M1391" s="82">
        <f>IF(ISBLANK($D1391),"",SUMIFS('8. 514 Details Included'!$I:$I,'8. 514 Details Included'!$A:$A,'7. 511_CAR_Student_Counts_Sec'!$A1391,'8. 514 Details Included'!$E:$E,'7. 511_CAR_Student_Counts_Sec'!$D1391,'8. 514 Details Included'!$D:$D,'7. 511_CAR_Student_Counts_Sec'!M$1,'8. 514 Details Included'!$G:$G,'7. 511_CAR_Student_Counts_Sec'!$F1391))</f>
        <v>27</v>
      </c>
      <c r="N1391" s="82">
        <f>IF(ISBLANK($D1391),"",SUMIFS('8. 514 Details Included'!$I:$I,'8. 514 Details Included'!$A:$A,'7. 511_CAR_Student_Counts_Sec'!$A1391,'8. 514 Details Included'!$E:$E,'7. 511_CAR_Student_Counts_Sec'!$D1391,'8. 514 Details Included'!$D:$D,'7. 511_CAR_Student_Counts_Sec'!N$1,'8. 514 Details Included'!$G:$G,'7. 511_CAR_Student_Counts_Sec'!$F1391))</f>
        <v>0</v>
      </c>
      <c r="O1391" s="81">
        <f t="shared" si="63"/>
        <v>0</v>
      </c>
      <c r="P1391" s="81">
        <f t="shared" si="64"/>
        <v>27</v>
      </c>
      <c r="Q1391" s="81" t="str">
        <f t="shared" si="65"/>
        <v>9-12</v>
      </c>
    </row>
    <row r="1392" spans="1:17" ht="15" outlineLevel="4" x14ac:dyDescent="0.2">
      <c r="A1392" s="85">
        <v>301</v>
      </c>
      <c r="B1392" s="86" t="s">
        <v>1105</v>
      </c>
      <c r="C1392" s="86" t="s">
        <v>1172</v>
      </c>
      <c r="D1392" s="85">
        <v>2</v>
      </c>
      <c r="E1392" s="86" t="s">
        <v>1529</v>
      </c>
      <c r="F1392" s="85">
        <v>7</v>
      </c>
      <c r="G1392" s="85">
        <v>25</v>
      </c>
      <c r="H1392" s="82">
        <f>IF(ISBLANK($D1392),"",SUMIFS('8. 514 Details Included'!$I:$I,'8. 514 Details Included'!$A:$A,'7. 511_CAR_Student_Counts_Sec'!$A1392,'8. 514 Details Included'!$E:$E,'7. 511_CAR_Student_Counts_Sec'!$D1392,'8. 514 Details Included'!$D:$D,'7. 511_CAR_Student_Counts_Sec'!H$1,'8. 514 Details Included'!$G:$G,'7. 511_CAR_Student_Counts_Sec'!$F1392))</f>
        <v>0</v>
      </c>
      <c r="I1392" s="82">
        <f>IF(ISBLANK($D1392),"",SUMIFS('8. 514 Details Included'!$I:$I,'8. 514 Details Included'!$A:$A,'7. 511_CAR_Student_Counts_Sec'!$A1392,'8. 514 Details Included'!$E:$E,'7. 511_CAR_Student_Counts_Sec'!$D1392,'8. 514 Details Included'!$D:$D,'7. 511_CAR_Student_Counts_Sec'!I$1,'8. 514 Details Included'!$G:$G,'7. 511_CAR_Student_Counts_Sec'!$F1392))</f>
        <v>0</v>
      </c>
      <c r="J1392" s="82">
        <f>IF(ISBLANK($D1392),"",SUMIFS('8. 514 Details Included'!$I:$I,'8. 514 Details Included'!$A:$A,'7. 511_CAR_Student_Counts_Sec'!$A1392,'8. 514 Details Included'!$E:$E,'7. 511_CAR_Student_Counts_Sec'!$D1392,'8. 514 Details Included'!$D:$D,'7. 511_CAR_Student_Counts_Sec'!J$1,'8. 514 Details Included'!$G:$G,'7. 511_CAR_Student_Counts_Sec'!$F1392))</f>
        <v>0</v>
      </c>
      <c r="K1392" s="82">
        <f>IF(ISBLANK($D1392),"",SUMIFS('8. 514 Details Included'!$I:$I,'8. 514 Details Included'!$A:$A,'7. 511_CAR_Student_Counts_Sec'!$A1392,'8. 514 Details Included'!$E:$E,'7. 511_CAR_Student_Counts_Sec'!$D1392,'8. 514 Details Included'!$D:$D,'7. 511_CAR_Student_Counts_Sec'!K$1,'8. 514 Details Included'!$G:$G,'7. 511_CAR_Student_Counts_Sec'!$F1392))</f>
        <v>0</v>
      </c>
      <c r="L1392" s="82">
        <f>IF(ISBLANK($D1392),"",SUMIFS('8. 514 Details Included'!$I:$I,'8. 514 Details Included'!$A:$A,'7. 511_CAR_Student_Counts_Sec'!$A1392,'8. 514 Details Included'!$E:$E,'7. 511_CAR_Student_Counts_Sec'!$D1392,'8. 514 Details Included'!$D:$D,'7. 511_CAR_Student_Counts_Sec'!L$1,'8. 514 Details Included'!$G:$G,'7. 511_CAR_Student_Counts_Sec'!$F1392))</f>
        <v>25</v>
      </c>
      <c r="M1392" s="82">
        <f>IF(ISBLANK($D1392),"",SUMIFS('8. 514 Details Included'!$I:$I,'8. 514 Details Included'!$A:$A,'7. 511_CAR_Student_Counts_Sec'!$A1392,'8. 514 Details Included'!$E:$E,'7. 511_CAR_Student_Counts_Sec'!$D1392,'8. 514 Details Included'!$D:$D,'7. 511_CAR_Student_Counts_Sec'!M$1,'8. 514 Details Included'!$G:$G,'7. 511_CAR_Student_Counts_Sec'!$F1392))</f>
        <v>0</v>
      </c>
      <c r="N1392" s="82">
        <f>IF(ISBLANK($D1392),"",SUMIFS('8. 514 Details Included'!$I:$I,'8. 514 Details Included'!$A:$A,'7. 511_CAR_Student_Counts_Sec'!$A1392,'8. 514 Details Included'!$E:$E,'7. 511_CAR_Student_Counts_Sec'!$D1392,'8. 514 Details Included'!$D:$D,'7. 511_CAR_Student_Counts_Sec'!N$1,'8. 514 Details Included'!$G:$G,'7. 511_CAR_Student_Counts_Sec'!$F1392))</f>
        <v>0</v>
      </c>
      <c r="O1392" s="81">
        <f t="shared" si="63"/>
        <v>0</v>
      </c>
      <c r="P1392" s="81">
        <f t="shared" si="64"/>
        <v>25</v>
      </c>
      <c r="Q1392" s="81" t="str">
        <f t="shared" si="65"/>
        <v>9-12</v>
      </c>
    </row>
    <row r="1393" spans="1:17" ht="15" outlineLevel="4" x14ac:dyDescent="0.2">
      <c r="A1393" s="85">
        <v>301</v>
      </c>
      <c r="B1393" s="86" t="s">
        <v>1105</v>
      </c>
      <c r="C1393" s="86" t="s">
        <v>1172</v>
      </c>
      <c r="D1393" s="85">
        <v>2</v>
      </c>
      <c r="E1393" s="86" t="s">
        <v>1529</v>
      </c>
      <c r="F1393" s="85">
        <v>8</v>
      </c>
      <c r="G1393" s="85">
        <v>31</v>
      </c>
      <c r="H1393" s="82">
        <f>IF(ISBLANK($D1393),"",SUMIFS('8. 514 Details Included'!$I:$I,'8. 514 Details Included'!$A:$A,'7. 511_CAR_Student_Counts_Sec'!$A1393,'8. 514 Details Included'!$E:$E,'7. 511_CAR_Student_Counts_Sec'!$D1393,'8. 514 Details Included'!$D:$D,'7. 511_CAR_Student_Counts_Sec'!H$1,'8. 514 Details Included'!$G:$G,'7. 511_CAR_Student_Counts_Sec'!$F1393))</f>
        <v>0</v>
      </c>
      <c r="I1393" s="82">
        <f>IF(ISBLANK($D1393),"",SUMIFS('8. 514 Details Included'!$I:$I,'8. 514 Details Included'!$A:$A,'7. 511_CAR_Student_Counts_Sec'!$A1393,'8. 514 Details Included'!$E:$E,'7. 511_CAR_Student_Counts_Sec'!$D1393,'8. 514 Details Included'!$D:$D,'7. 511_CAR_Student_Counts_Sec'!I$1,'8. 514 Details Included'!$G:$G,'7. 511_CAR_Student_Counts_Sec'!$F1393))</f>
        <v>0</v>
      </c>
      <c r="J1393" s="82">
        <f>IF(ISBLANK($D1393),"",SUMIFS('8. 514 Details Included'!$I:$I,'8. 514 Details Included'!$A:$A,'7. 511_CAR_Student_Counts_Sec'!$A1393,'8. 514 Details Included'!$E:$E,'7. 511_CAR_Student_Counts_Sec'!$D1393,'8. 514 Details Included'!$D:$D,'7. 511_CAR_Student_Counts_Sec'!J$1,'8. 514 Details Included'!$G:$G,'7. 511_CAR_Student_Counts_Sec'!$F1393))</f>
        <v>0</v>
      </c>
      <c r="K1393" s="82">
        <f>IF(ISBLANK($D1393),"",SUMIFS('8. 514 Details Included'!$I:$I,'8. 514 Details Included'!$A:$A,'7. 511_CAR_Student_Counts_Sec'!$A1393,'8. 514 Details Included'!$E:$E,'7. 511_CAR_Student_Counts_Sec'!$D1393,'8. 514 Details Included'!$D:$D,'7. 511_CAR_Student_Counts_Sec'!K$1,'8. 514 Details Included'!$G:$G,'7. 511_CAR_Student_Counts_Sec'!$F1393))</f>
        <v>0</v>
      </c>
      <c r="L1393" s="82">
        <f>IF(ISBLANK($D1393),"",SUMIFS('8. 514 Details Included'!$I:$I,'8. 514 Details Included'!$A:$A,'7. 511_CAR_Student_Counts_Sec'!$A1393,'8. 514 Details Included'!$E:$E,'7. 511_CAR_Student_Counts_Sec'!$D1393,'8. 514 Details Included'!$D:$D,'7. 511_CAR_Student_Counts_Sec'!L$1,'8. 514 Details Included'!$G:$G,'7. 511_CAR_Student_Counts_Sec'!$F1393))</f>
        <v>0</v>
      </c>
      <c r="M1393" s="82">
        <f>IF(ISBLANK($D1393),"",SUMIFS('8. 514 Details Included'!$I:$I,'8. 514 Details Included'!$A:$A,'7. 511_CAR_Student_Counts_Sec'!$A1393,'8. 514 Details Included'!$E:$E,'7. 511_CAR_Student_Counts_Sec'!$D1393,'8. 514 Details Included'!$D:$D,'7. 511_CAR_Student_Counts_Sec'!M$1,'8. 514 Details Included'!$G:$G,'7. 511_CAR_Student_Counts_Sec'!$F1393))</f>
        <v>31</v>
      </c>
      <c r="N1393" s="82">
        <f>IF(ISBLANK($D1393),"",SUMIFS('8. 514 Details Included'!$I:$I,'8. 514 Details Included'!$A:$A,'7. 511_CAR_Student_Counts_Sec'!$A1393,'8. 514 Details Included'!$E:$E,'7. 511_CAR_Student_Counts_Sec'!$D1393,'8. 514 Details Included'!$D:$D,'7. 511_CAR_Student_Counts_Sec'!N$1,'8. 514 Details Included'!$G:$G,'7. 511_CAR_Student_Counts_Sec'!$F1393))</f>
        <v>0</v>
      </c>
      <c r="O1393" s="81">
        <f t="shared" si="63"/>
        <v>0</v>
      </c>
      <c r="P1393" s="81">
        <f t="shared" si="64"/>
        <v>31</v>
      </c>
      <c r="Q1393" s="81" t="str">
        <f t="shared" si="65"/>
        <v>9-12</v>
      </c>
    </row>
    <row r="1394" spans="1:17" ht="15" outlineLevel="4" x14ac:dyDescent="0.2">
      <c r="A1394" s="85">
        <v>301</v>
      </c>
      <c r="B1394" s="86" t="s">
        <v>1105</v>
      </c>
      <c r="C1394" s="86" t="s">
        <v>1172</v>
      </c>
      <c r="D1394" s="85">
        <v>13</v>
      </c>
      <c r="E1394" s="86" t="s">
        <v>1528</v>
      </c>
      <c r="F1394" s="85">
        <v>1</v>
      </c>
      <c r="G1394" s="85">
        <v>23</v>
      </c>
      <c r="H1394" s="82">
        <f>IF(ISBLANK($D1394),"",SUMIFS('8. 514 Details Included'!$I:$I,'8. 514 Details Included'!$A:$A,'7. 511_CAR_Student_Counts_Sec'!$A1394,'8. 514 Details Included'!$E:$E,'7. 511_CAR_Student_Counts_Sec'!$D1394,'8. 514 Details Included'!$D:$D,'7. 511_CAR_Student_Counts_Sec'!H$1,'8. 514 Details Included'!$G:$G,'7. 511_CAR_Student_Counts_Sec'!$F1394))</f>
        <v>0</v>
      </c>
      <c r="I1394" s="82">
        <f>IF(ISBLANK($D1394),"",SUMIFS('8. 514 Details Included'!$I:$I,'8. 514 Details Included'!$A:$A,'7. 511_CAR_Student_Counts_Sec'!$A1394,'8. 514 Details Included'!$E:$E,'7. 511_CAR_Student_Counts_Sec'!$D1394,'8. 514 Details Included'!$D:$D,'7. 511_CAR_Student_Counts_Sec'!I$1,'8. 514 Details Included'!$G:$G,'7. 511_CAR_Student_Counts_Sec'!$F1394))</f>
        <v>0</v>
      </c>
      <c r="J1394" s="82">
        <f>IF(ISBLANK($D1394),"",SUMIFS('8. 514 Details Included'!$I:$I,'8. 514 Details Included'!$A:$A,'7. 511_CAR_Student_Counts_Sec'!$A1394,'8. 514 Details Included'!$E:$E,'7. 511_CAR_Student_Counts_Sec'!$D1394,'8. 514 Details Included'!$D:$D,'7. 511_CAR_Student_Counts_Sec'!J$1,'8. 514 Details Included'!$G:$G,'7. 511_CAR_Student_Counts_Sec'!$F1394))</f>
        <v>0</v>
      </c>
      <c r="K1394" s="82">
        <f>IF(ISBLANK($D1394),"",SUMIFS('8. 514 Details Included'!$I:$I,'8. 514 Details Included'!$A:$A,'7. 511_CAR_Student_Counts_Sec'!$A1394,'8. 514 Details Included'!$E:$E,'7. 511_CAR_Student_Counts_Sec'!$D1394,'8. 514 Details Included'!$D:$D,'7. 511_CAR_Student_Counts_Sec'!K$1,'8. 514 Details Included'!$G:$G,'7. 511_CAR_Student_Counts_Sec'!$F1394))</f>
        <v>23</v>
      </c>
      <c r="L1394" s="82">
        <f>IF(ISBLANK($D1394),"",SUMIFS('8. 514 Details Included'!$I:$I,'8. 514 Details Included'!$A:$A,'7. 511_CAR_Student_Counts_Sec'!$A1394,'8. 514 Details Included'!$E:$E,'7. 511_CAR_Student_Counts_Sec'!$D1394,'8. 514 Details Included'!$D:$D,'7. 511_CAR_Student_Counts_Sec'!L$1,'8. 514 Details Included'!$G:$G,'7. 511_CAR_Student_Counts_Sec'!$F1394))</f>
        <v>0</v>
      </c>
      <c r="M1394" s="82">
        <f>IF(ISBLANK($D1394),"",SUMIFS('8. 514 Details Included'!$I:$I,'8. 514 Details Included'!$A:$A,'7. 511_CAR_Student_Counts_Sec'!$A1394,'8. 514 Details Included'!$E:$E,'7. 511_CAR_Student_Counts_Sec'!$D1394,'8. 514 Details Included'!$D:$D,'7. 511_CAR_Student_Counts_Sec'!M$1,'8. 514 Details Included'!$G:$G,'7. 511_CAR_Student_Counts_Sec'!$F1394))</f>
        <v>0</v>
      </c>
      <c r="N1394" s="82">
        <f>IF(ISBLANK($D1394),"",SUMIFS('8. 514 Details Included'!$I:$I,'8. 514 Details Included'!$A:$A,'7. 511_CAR_Student_Counts_Sec'!$A1394,'8. 514 Details Included'!$E:$E,'7. 511_CAR_Student_Counts_Sec'!$D1394,'8. 514 Details Included'!$D:$D,'7. 511_CAR_Student_Counts_Sec'!N$1,'8. 514 Details Included'!$G:$G,'7. 511_CAR_Student_Counts_Sec'!$F1394))</f>
        <v>0</v>
      </c>
      <c r="O1394" s="81">
        <f t="shared" si="63"/>
        <v>0</v>
      </c>
      <c r="P1394" s="81">
        <f t="shared" si="64"/>
        <v>23</v>
      </c>
      <c r="Q1394" s="81" t="str">
        <f t="shared" si="65"/>
        <v>9-12</v>
      </c>
    </row>
    <row r="1395" spans="1:17" ht="15" outlineLevel="4" x14ac:dyDescent="0.2">
      <c r="A1395" s="85">
        <v>301</v>
      </c>
      <c r="B1395" s="86" t="s">
        <v>1105</v>
      </c>
      <c r="C1395" s="86" t="s">
        <v>1172</v>
      </c>
      <c r="D1395" s="85">
        <v>13</v>
      </c>
      <c r="E1395" s="86" t="s">
        <v>1528</v>
      </c>
      <c r="F1395" s="85">
        <v>2</v>
      </c>
      <c r="G1395" s="85">
        <v>28</v>
      </c>
      <c r="H1395" s="82">
        <f>IF(ISBLANK($D1395),"",SUMIFS('8. 514 Details Included'!$I:$I,'8. 514 Details Included'!$A:$A,'7. 511_CAR_Student_Counts_Sec'!$A1395,'8. 514 Details Included'!$E:$E,'7. 511_CAR_Student_Counts_Sec'!$D1395,'8. 514 Details Included'!$D:$D,'7. 511_CAR_Student_Counts_Sec'!H$1,'8. 514 Details Included'!$G:$G,'7. 511_CAR_Student_Counts_Sec'!$F1395))</f>
        <v>0</v>
      </c>
      <c r="I1395" s="82">
        <f>IF(ISBLANK($D1395),"",SUMIFS('8. 514 Details Included'!$I:$I,'8. 514 Details Included'!$A:$A,'7. 511_CAR_Student_Counts_Sec'!$A1395,'8. 514 Details Included'!$E:$E,'7. 511_CAR_Student_Counts_Sec'!$D1395,'8. 514 Details Included'!$D:$D,'7. 511_CAR_Student_Counts_Sec'!I$1,'8. 514 Details Included'!$G:$G,'7. 511_CAR_Student_Counts_Sec'!$F1395))</f>
        <v>0</v>
      </c>
      <c r="J1395" s="82">
        <f>IF(ISBLANK($D1395),"",SUMIFS('8. 514 Details Included'!$I:$I,'8. 514 Details Included'!$A:$A,'7. 511_CAR_Student_Counts_Sec'!$A1395,'8. 514 Details Included'!$E:$E,'7. 511_CAR_Student_Counts_Sec'!$D1395,'8. 514 Details Included'!$D:$D,'7. 511_CAR_Student_Counts_Sec'!J$1,'8. 514 Details Included'!$G:$G,'7. 511_CAR_Student_Counts_Sec'!$F1395))</f>
        <v>0</v>
      </c>
      <c r="K1395" s="82">
        <f>IF(ISBLANK($D1395),"",SUMIFS('8. 514 Details Included'!$I:$I,'8. 514 Details Included'!$A:$A,'7. 511_CAR_Student_Counts_Sec'!$A1395,'8. 514 Details Included'!$E:$E,'7. 511_CAR_Student_Counts_Sec'!$D1395,'8. 514 Details Included'!$D:$D,'7. 511_CAR_Student_Counts_Sec'!K$1,'8. 514 Details Included'!$G:$G,'7. 511_CAR_Student_Counts_Sec'!$F1395))</f>
        <v>28</v>
      </c>
      <c r="L1395" s="82">
        <f>IF(ISBLANK($D1395),"",SUMIFS('8. 514 Details Included'!$I:$I,'8. 514 Details Included'!$A:$A,'7. 511_CAR_Student_Counts_Sec'!$A1395,'8. 514 Details Included'!$E:$E,'7. 511_CAR_Student_Counts_Sec'!$D1395,'8. 514 Details Included'!$D:$D,'7. 511_CAR_Student_Counts_Sec'!L$1,'8. 514 Details Included'!$G:$G,'7. 511_CAR_Student_Counts_Sec'!$F1395))</f>
        <v>0</v>
      </c>
      <c r="M1395" s="82">
        <f>IF(ISBLANK($D1395),"",SUMIFS('8. 514 Details Included'!$I:$I,'8. 514 Details Included'!$A:$A,'7. 511_CAR_Student_Counts_Sec'!$A1395,'8. 514 Details Included'!$E:$E,'7. 511_CAR_Student_Counts_Sec'!$D1395,'8. 514 Details Included'!$D:$D,'7. 511_CAR_Student_Counts_Sec'!M$1,'8. 514 Details Included'!$G:$G,'7. 511_CAR_Student_Counts_Sec'!$F1395))</f>
        <v>0</v>
      </c>
      <c r="N1395" s="82">
        <f>IF(ISBLANK($D1395),"",SUMIFS('8. 514 Details Included'!$I:$I,'8. 514 Details Included'!$A:$A,'7. 511_CAR_Student_Counts_Sec'!$A1395,'8. 514 Details Included'!$E:$E,'7. 511_CAR_Student_Counts_Sec'!$D1395,'8. 514 Details Included'!$D:$D,'7. 511_CAR_Student_Counts_Sec'!N$1,'8. 514 Details Included'!$G:$G,'7. 511_CAR_Student_Counts_Sec'!$F1395))</f>
        <v>0</v>
      </c>
      <c r="O1395" s="81">
        <f t="shared" si="63"/>
        <v>0</v>
      </c>
      <c r="P1395" s="81">
        <f t="shared" si="64"/>
        <v>28</v>
      </c>
      <c r="Q1395" s="81" t="str">
        <f t="shared" si="65"/>
        <v>9-12</v>
      </c>
    </row>
    <row r="1396" spans="1:17" ht="15" outlineLevel="4" x14ac:dyDescent="0.2">
      <c r="A1396" s="85">
        <v>301</v>
      </c>
      <c r="B1396" s="86" t="s">
        <v>1105</v>
      </c>
      <c r="C1396" s="86" t="s">
        <v>1172</v>
      </c>
      <c r="D1396" s="85">
        <v>13</v>
      </c>
      <c r="E1396" s="86" t="s">
        <v>1528</v>
      </c>
      <c r="F1396" s="85">
        <v>3</v>
      </c>
      <c r="G1396" s="85">
        <v>25</v>
      </c>
      <c r="H1396" s="82">
        <f>IF(ISBLANK($D1396),"",SUMIFS('8. 514 Details Included'!$I:$I,'8. 514 Details Included'!$A:$A,'7. 511_CAR_Student_Counts_Sec'!$A1396,'8. 514 Details Included'!$E:$E,'7. 511_CAR_Student_Counts_Sec'!$D1396,'8. 514 Details Included'!$D:$D,'7. 511_CAR_Student_Counts_Sec'!H$1,'8. 514 Details Included'!$G:$G,'7. 511_CAR_Student_Counts_Sec'!$F1396))</f>
        <v>0</v>
      </c>
      <c r="I1396" s="82">
        <f>IF(ISBLANK($D1396),"",SUMIFS('8. 514 Details Included'!$I:$I,'8. 514 Details Included'!$A:$A,'7. 511_CAR_Student_Counts_Sec'!$A1396,'8. 514 Details Included'!$E:$E,'7. 511_CAR_Student_Counts_Sec'!$D1396,'8. 514 Details Included'!$D:$D,'7. 511_CAR_Student_Counts_Sec'!I$1,'8. 514 Details Included'!$G:$G,'7. 511_CAR_Student_Counts_Sec'!$F1396))</f>
        <v>0</v>
      </c>
      <c r="J1396" s="82">
        <f>IF(ISBLANK($D1396),"",SUMIFS('8. 514 Details Included'!$I:$I,'8. 514 Details Included'!$A:$A,'7. 511_CAR_Student_Counts_Sec'!$A1396,'8. 514 Details Included'!$E:$E,'7. 511_CAR_Student_Counts_Sec'!$D1396,'8. 514 Details Included'!$D:$D,'7. 511_CAR_Student_Counts_Sec'!J$1,'8. 514 Details Included'!$G:$G,'7. 511_CAR_Student_Counts_Sec'!$F1396))</f>
        <v>0</v>
      </c>
      <c r="K1396" s="82">
        <f>IF(ISBLANK($D1396),"",SUMIFS('8. 514 Details Included'!$I:$I,'8. 514 Details Included'!$A:$A,'7. 511_CAR_Student_Counts_Sec'!$A1396,'8. 514 Details Included'!$E:$E,'7. 511_CAR_Student_Counts_Sec'!$D1396,'8. 514 Details Included'!$D:$D,'7. 511_CAR_Student_Counts_Sec'!K$1,'8. 514 Details Included'!$G:$G,'7. 511_CAR_Student_Counts_Sec'!$F1396))</f>
        <v>25</v>
      </c>
      <c r="L1396" s="82">
        <f>IF(ISBLANK($D1396),"",SUMIFS('8. 514 Details Included'!$I:$I,'8. 514 Details Included'!$A:$A,'7. 511_CAR_Student_Counts_Sec'!$A1396,'8. 514 Details Included'!$E:$E,'7. 511_CAR_Student_Counts_Sec'!$D1396,'8. 514 Details Included'!$D:$D,'7. 511_CAR_Student_Counts_Sec'!L$1,'8. 514 Details Included'!$G:$G,'7. 511_CAR_Student_Counts_Sec'!$F1396))</f>
        <v>0</v>
      </c>
      <c r="M1396" s="82">
        <f>IF(ISBLANK($D1396),"",SUMIFS('8. 514 Details Included'!$I:$I,'8. 514 Details Included'!$A:$A,'7. 511_CAR_Student_Counts_Sec'!$A1396,'8. 514 Details Included'!$E:$E,'7. 511_CAR_Student_Counts_Sec'!$D1396,'8. 514 Details Included'!$D:$D,'7. 511_CAR_Student_Counts_Sec'!M$1,'8. 514 Details Included'!$G:$G,'7. 511_CAR_Student_Counts_Sec'!$F1396))</f>
        <v>0</v>
      </c>
      <c r="N1396" s="82">
        <f>IF(ISBLANK($D1396),"",SUMIFS('8. 514 Details Included'!$I:$I,'8. 514 Details Included'!$A:$A,'7. 511_CAR_Student_Counts_Sec'!$A1396,'8. 514 Details Included'!$E:$E,'7. 511_CAR_Student_Counts_Sec'!$D1396,'8. 514 Details Included'!$D:$D,'7. 511_CAR_Student_Counts_Sec'!N$1,'8. 514 Details Included'!$G:$G,'7. 511_CAR_Student_Counts_Sec'!$F1396))</f>
        <v>0</v>
      </c>
      <c r="O1396" s="81">
        <f t="shared" si="63"/>
        <v>0</v>
      </c>
      <c r="P1396" s="81">
        <f t="shared" si="64"/>
        <v>25</v>
      </c>
      <c r="Q1396" s="81" t="str">
        <f t="shared" si="65"/>
        <v>9-12</v>
      </c>
    </row>
    <row r="1397" spans="1:17" ht="15" outlineLevel="4" x14ac:dyDescent="0.2">
      <c r="A1397" s="85">
        <v>301</v>
      </c>
      <c r="B1397" s="86" t="s">
        <v>1105</v>
      </c>
      <c r="C1397" s="86" t="s">
        <v>1172</v>
      </c>
      <c r="D1397" s="85">
        <v>13</v>
      </c>
      <c r="E1397" s="86" t="s">
        <v>1528</v>
      </c>
      <c r="F1397" s="85">
        <v>4</v>
      </c>
      <c r="G1397" s="85">
        <v>22</v>
      </c>
      <c r="H1397" s="82">
        <f>IF(ISBLANK($D1397),"",SUMIFS('8. 514 Details Included'!$I:$I,'8. 514 Details Included'!$A:$A,'7. 511_CAR_Student_Counts_Sec'!$A1397,'8. 514 Details Included'!$E:$E,'7. 511_CAR_Student_Counts_Sec'!$D1397,'8. 514 Details Included'!$D:$D,'7. 511_CAR_Student_Counts_Sec'!H$1,'8. 514 Details Included'!$G:$G,'7. 511_CAR_Student_Counts_Sec'!$F1397))</f>
        <v>0</v>
      </c>
      <c r="I1397" s="82">
        <f>IF(ISBLANK($D1397),"",SUMIFS('8. 514 Details Included'!$I:$I,'8. 514 Details Included'!$A:$A,'7. 511_CAR_Student_Counts_Sec'!$A1397,'8. 514 Details Included'!$E:$E,'7. 511_CAR_Student_Counts_Sec'!$D1397,'8. 514 Details Included'!$D:$D,'7. 511_CAR_Student_Counts_Sec'!I$1,'8. 514 Details Included'!$G:$G,'7. 511_CAR_Student_Counts_Sec'!$F1397))</f>
        <v>0</v>
      </c>
      <c r="J1397" s="82">
        <f>IF(ISBLANK($D1397),"",SUMIFS('8. 514 Details Included'!$I:$I,'8. 514 Details Included'!$A:$A,'7. 511_CAR_Student_Counts_Sec'!$A1397,'8. 514 Details Included'!$E:$E,'7. 511_CAR_Student_Counts_Sec'!$D1397,'8. 514 Details Included'!$D:$D,'7. 511_CAR_Student_Counts_Sec'!J$1,'8. 514 Details Included'!$G:$G,'7. 511_CAR_Student_Counts_Sec'!$F1397))</f>
        <v>0</v>
      </c>
      <c r="K1397" s="82">
        <f>IF(ISBLANK($D1397),"",SUMIFS('8. 514 Details Included'!$I:$I,'8. 514 Details Included'!$A:$A,'7. 511_CAR_Student_Counts_Sec'!$A1397,'8. 514 Details Included'!$E:$E,'7. 511_CAR_Student_Counts_Sec'!$D1397,'8. 514 Details Included'!$D:$D,'7. 511_CAR_Student_Counts_Sec'!K$1,'8. 514 Details Included'!$G:$G,'7. 511_CAR_Student_Counts_Sec'!$F1397))</f>
        <v>22</v>
      </c>
      <c r="L1397" s="82">
        <f>IF(ISBLANK($D1397),"",SUMIFS('8. 514 Details Included'!$I:$I,'8. 514 Details Included'!$A:$A,'7. 511_CAR_Student_Counts_Sec'!$A1397,'8. 514 Details Included'!$E:$E,'7. 511_CAR_Student_Counts_Sec'!$D1397,'8. 514 Details Included'!$D:$D,'7. 511_CAR_Student_Counts_Sec'!L$1,'8. 514 Details Included'!$G:$G,'7. 511_CAR_Student_Counts_Sec'!$F1397))</f>
        <v>0</v>
      </c>
      <c r="M1397" s="82">
        <f>IF(ISBLANK($D1397),"",SUMIFS('8. 514 Details Included'!$I:$I,'8. 514 Details Included'!$A:$A,'7. 511_CAR_Student_Counts_Sec'!$A1397,'8. 514 Details Included'!$E:$E,'7. 511_CAR_Student_Counts_Sec'!$D1397,'8. 514 Details Included'!$D:$D,'7. 511_CAR_Student_Counts_Sec'!M$1,'8. 514 Details Included'!$G:$G,'7. 511_CAR_Student_Counts_Sec'!$F1397))</f>
        <v>0</v>
      </c>
      <c r="N1397" s="82">
        <f>IF(ISBLANK($D1397),"",SUMIFS('8. 514 Details Included'!$I:$I,'8. 514 Details Included'!$A:$A,'7. 511_CAR_Student_Counts_Sec'!$A1397,'8. 514 Details Included'!$E:$E,'7. 511_CAR_Student_Counts_Sec'!$D1397,'8. 514 Details Included'!$D:$D,'7. 511_CAR_Student_Counts_Sec'!N$1,'8. 514 Details Included'!$G:$G,'7. 511_CAR_Student_Counts_Sec'!$F1397))</f>
        <v>0</v>
      </c>
      <c r="O1397" s="81">
        <f t="shared" si="63"/>
        <v>0</v>
      </c>
      <c r="P1397" s="81">
        <f t="shared" si="64"/>
        <v>22</v>
      </c>
      <c r="Q1397" s="81" t="str">
        <f t="shared" si="65"/>
        <v>9-12</v>
      </c>
    </row>
    <row r="1398" spans="1:17" ht="15" outlineLevel="4" x14ac:dyDescent="0.2">
      <c r="A1398" s="85">
        <v>301</v>
      </c>
      <c r="B1398" s="86" t="s">
        <v>1105</v>
      </c>
      <c r="C1398" s="86" t="s">
        <v>1172</v>
      </c>
      <c r="D1398" s="85">
        <v>13</v>
      </c>
      <c r="E1398" s="86" t="s">
        <v>1528</v>
      </c>
      <c r="F1398" s="85">
        <v>5</v>
      </c>
      <c r="G1398" s="85">
        <v>23</v>
      </c>
      <c r="H1398" s="82">
        <f>IF(ISBLANK($D1398),"",SUMIFS('8. 514 Details Included'!$I:$I,'8. 514 Details Included'!$A:$A,'7. 511_CAR_Student_Counts_Sec'!$A1398,'8. 514 Details Included'!$E:$E,'7. 511_CAR_Student_Counts_Sec'!$D1398,'8. 514 Details Included'!$D:$D,'7. 511_CAR_Student_Counts_Sec'!H$1,'8. 514 Details Included'!$G:$G,'7. 511_CAR_Student_Counts_Sec'!$F1398))</f>
        <v>0</v>
      </c>
      <c r="I1398" s="82">
        <f>IF(ISBLANK($D1398),"",SUMIFS('8. 514 Details Included'!$I:$I,'8. 514 Details Included'!$A:$A,'7. 511_CAR_Student_Counts_Sec'!$A1398,'8. 514 Details Included'!$E:$E,'7. 511_CAR_Student_Counts_Sec'!$D1398,'8. 514 Details Included'!$D:$D,'7. 511_CAR_Student_Counts_Sec'!I$1,'8. 514 Details Included'!$G:$G,'7. 511_CAR_Student_Counts_Sec'!$F1398))</f>
        <v>0</v>
      </c>
      <c r="J1398" s="82">
        <f>IF(ISBLANK($D1398),"",SUMIFS('8. 514 Details Included'!$I:$I,'8. 514 Details Included'!$A:$A,'7. 511_CAR_Student_Counts_Sec'!$A1398,'8. 514 Details Included'!$E:$E,'7. 511_CAR_Student_Counts_Sec'!$D1398,'8. 514 Details Included'!$D:$D,'7. 511_CAR_Student_Counts_Sec'!J$1,'8. 514 Details Included'!$G:$G,'7. 511_CAR_Student_Counts_Sec'!$F1398))</f>
        <v>0</v>
      </c>
      <c r="K1398" s="82">
        <f>IF(ISBLANK($D1398),"",SUMIFS('8. 514 Details Included'!$I:$I,'8. 514 Details Included'!$A:$A,'7. 511_CAR_Student_Counts_Sec'!$A1398,'8. 514 Details Included'!$E:$E,'7. 511_CAR_Student_Counts_Sec'!$D1398,'8. 514 Details Included'!$D:$D,'7. 511_CAR_Student_Counts_Sec'!K$1,'8. 514 Details Included'!$G:$G,'7. 511_CAR_Student_Counts_Sec'!$F1398))</f>
        <v>23</v>
      </c>
      <c r="L1398" s="82">
        <f>IF(ISBLANK($D1398),"",SUMIFS('8. 514 Details Included'!$I:$I,'8. 514 Details Included'!$A:$A,'7. 511_CAR_Student_Counts_Sec'!$A1398,'8. 514 Details Included'!$E:$E,'7. 511_CAR_Student_Counts_Sec'!$D1398,'8. 514 Details Included'!$D:$D,'7. 511_CAR_Student_Counts_Sec'!L$1,'8. 514 Details Included'!$G:$G,'7. 511_CAR_Student_Counts_Sec'!$F1398))</f>
        <v>0</v>
      </c>
      <c r="M1398" s="82">
        <f>IF(ISBLANK($D1398),"",SUMIFS('8. 514 Details Included'!$I:$I,'8. 514 Details Included'!$A:$A,'7. 511_CAR_Student_Counts_Sec'!$A1398,'8. 514 Details Included'!$E:$E,'7. 511_CAR_Student_Counts_Sec'!$D1398,'8. 514 Details Included'!$D:$D,'7. 511_CAR_Student_Counts_Sec'!M$1,'8. 514 Details Included'!$G:$G,'7. 511_CAR_Student_Counts_Sec'!$F1398))</f>
        <v>0</v>
      </c>
      <c r="N1398" s="82">
        <f>IF(ISBLANK($D1398),"",SUMIFS('8. 514 Details Included'!$I:$I,'8. 514 Details Included'!$A:$A,'7. 511_CAR_Student_Counts_Sec'!$A1398,'8. 514 Details Included'!$E:$E,'7. 511_CAR_Student_Counts_Sec'!$D1398,'8. 514 Details Included'!$D:$D,'7. 511_CAR_Student_Counts_Sec'!N$1,'8. 514 Details Included'!$G:$G,'7. 511_CAR_Student_Counts_Sec'!$F1398))</f>
        <v>0</v>
      </c>
      <c r="O1398" s="81">
        <f t="shared" si="63"/>
        <v>0</v>
      </c>
      <c r="P1398" s="81">
        <f t="shared" si="64"/>
        <v>23</v>
      </c>
      <c r="Q1398" s="81" t="str">
        <f t="shared" si="65"/>
        <v>9-12</v>
      </c>
    </row>
    <row r="1399" spans="1:17" ht="15" outlineLevel="4" x14ac:dyDescent="0.2">
      <c r="A1399" s="85">
        <v>301</v>
      </c>
      <c r="B1399" s="86" t="s">
        <v>1105</v>
      </c>
      <c r="C1399" s="86" t="s">
        <v>1172</v>
      </c>
      <c r="D1399" s="85">
        <v>13</v>
      </c>
      <c r="E1399" s="86" t="s">
        <v>1528</v>
      </c>
      <c r="F1399" s="85">
        <v>6</v>
      </c>
      <c r="G1399" s="85">
        <v>28</v>
      </c>
      <c r="H1399" s="82">
        <f>IF(ISBLANK($D1399),"",SUMIFS('8. 514 Details Included'!$I:$I,'8. 514 Details Included'!$A:$A,'7. 511_CAR_Student_Counts_Sec'!$A1399,'8. 514 Details Included'!$E:$E,'7. 511_CAR_Student_Counts_Sec'!$D1399,'8. 514 Details Included'!$D:$D,'7. 511_CAR_Student_Counts_Sec'!H$1,'8. 514 Details Included'!$G:$G,'7. 511_CAR_Student_Counts_Sec'!$F1399))</f>
        <v>0</v>
      </c>
      <c r="I1399" s="82">
        <f>IF(ISBLANK($D1399),"",SUMIFS('8. 514 Details Included'!$I:$I,'8. 514 Details Included'!$A:$A,'7. 511_CAR_Student_Counts_Sec'!$A1399,'8. 514 Details Included'!$E:$E,'7. 511_CAR_Student_Counts_Sec'!$D1399,'8. 514 Details Included'!$D:$D,'7. 511_CAR_Student_Counts_Sec'!I$1,'8. 514 Details Included'!$G:$G,'7. 511_CAR_Student_Counts_Sec'!$F1399))</f>
        <v>0</v>
      </c>
      <c r="J1399" s="82">
        <f>IF(ISBLANK($D1399),"",SUMIFS('8. 514 Details Included'!$I:$I,'8. 514 Details Included'!$A:$A,'7. 511_CAR_Student_Counts_Sec'!$A1399,'8. 514 Details Included'!$E:$E,'7. 511_CAR_Student_Counts_Sec'!$D1399,'8. 514 Details Included'!$D:$D,'7. 511_CAR_Student_Counts_Sec'!J$1,'8. 514 Details Included'!$G:$G,'7. 511_CAR_Student_Counts_Sec'!$F1399))</f>
        <v>0</v>
      </c>
      <c r="K1399" s="82">
        <f>IF(ISBLANK($D1399),"",SUMIFS('8. 514 Details Included'!$I:$I,'8. 514 Details Included'!$A:$A,'7. 511_CAR_Student_Counts_Sec'!$A1399,'8. 514 Details Included'!$E:$E,'7. 511_CAR_Student_Counts_Sec'!$D1399,'8. 514 Details Included'!$D:$D,'7. 511_CAR_Student_Counts_Sec'!K$1,'8. 514 Details Included'!$G:$G,'7. 511_CAR_Student_Counts_Sec'!$F1399))</f>
        <v>28</v>
      </c>
      <c r="L1399" s="82">
        <f>IF(ISBLANK($D1399),"",SUMIFS('8. 514 Details Included'!$I:$I,'8. 514 Details Included'!$A:$A,'7. 511_CAR_Student_Counts_Sec'!$A1399,'8. 514 Details Included'!$E:$E,'7. 511_CAR_Student_Counts_Sec'!$D1399,'8. 514 Details Included'!$D:$D,'7. 511_CAR_Student_Counts_Sec'!L$1,'8. 514 Details Included'!$G:$G,'7. 511_CAR_Student_Counts_Sec'!$F1399))</f>
        <v>0</v>
      </c>
      <c r="M1399" s="82">
        <f>IF(ISBLANK($D1399),"",SUMIFS('8. 514 Details Included'!$I:$I,'8. 514 Details Included'!$A:$A,'7. 511_CAR_Student_Counts_Sec'!$A1399,'8. 514 Details Included'!$E:$E,'7. 511_CAR_Student_Counts_Sec'!$D1399,'8. 514 Details Included'!$D:$D,'7. 511_CAR_Student_Counts_Sec'!M$1,'8. 514 Details Included'!$G:$G,'7. 511_CAR_Student_Counts_Sec'!$F1399))</f>
        <v>0</v>
      </c>
      <c r="N1399" s="82">
        <f>IF(ISBLANK($D1399),"",SUMIFS('8. 514 Details Included'!$I:$I,'8. 514 Details Included'!$A:$A,'7. 511_CAR_Student_Counts_Sec'!$A1399,'8. 514 Details Included'!$E:$E,'7. 511_CAR_Student_Counts_Sec'!$D1399,'8. 514 Details Included'!$D:$D,'7. 511_CAR_Student_Counts_Sec'!N$1,'8. 514 Details Included'!$G:$G,'7. 511_CAR_Student_Counts_Sec'!$F1399))</f>
        <v>0</v>
      </c>
      <c r="O1399" s="81">
        <f t="shared" si="63"/>
        <v>0</v>
      </c>
      <c r="P1399" s="81">
        <f t="shared" si="64"/>
        <v>28</v>
      </c>
      <c r="Q1399" s="81" t="str">
        <f t="shared" si="65"/>
        <v>9-12</v>
      </c>
    </row>
    <row r="1400" spans="1:17" ht="15" outlineLevel="4" x14ac:dyDescent="0.2">
      <c r="A1400" s="85">
        <v>301</v>
      </c>
      <c r="B1400" s="86" t="s">
        <v>1105</v>
      </c>
      <c r="C1400" s="86" t="s">
        <v>1172</v>
      </c>
      <c r="D1400" s="85">
        <v>36</v>
      </c>
      <c r="E1400" s="86" t="s">
        <v>1527</v>
      </c>
      <c r="F1400" s="85">
        <v>3</v>
      </c>
      <c r="G1400" s="85">
        <v>33</v>
      </c>
      <c r="H1400" s="82">
        <f>IF(ISBLANK($D1400),"",SUMIFS('8. 514 Details Included'!$I:$I,'8. 514 Details Included'!$A:$A,'7. 511_CAR_Student_Counts_Sec'!$A1400,'8. 514 Details Included'!$E:$E,'7. 511_CAR_Student_Counts_Sec'!$D1400,'8. 514 Details Included'!$D:$D,'7. 511_CAR_Student_Counts_Sec'!H$1,'8. 514 Details Included'!$G:$G,'7. 511_CAR_Student_Counts_Sec'!$F1400))</f>
        <v>0</v>
      </c>
      <c r="I1400" s="82">
        <f>IF(ISBLANK($D1400),"",SUMIFS('8. 514 Details Included'!$I:$I,'8. 514 Details Included'!$A:$A,'7. 511_CAR_Student_Counts_Sec'!$A1400,'8. 514 Details Included'!$E:$E,'7. 511_CAR_Student_Counts_Sec'!$D1400,'8. 514 Details Included'!$D:$D,'7. 511_CAR_Student_Counts_Sec'!I$1,'8. 514 Details Included'!$G:$G,'7. 511_CAR_Student_Counts_Sec'!$F1400))</f>
        <v>0</v>
      </c>
      <c r="J1400" s="82">
        <f>IF(ISBLANK($D1400),"",SUMIFS('8. 514 Details Included'!$I:$I,'8. 514 Details Included'!$A:$A,'7. 511_CAR_Student_Counts_Sec'!$A1400,'8. 514 Details Included'!$E:$E,'7. 511_CAR_Student_Counts_Sec'!$D1400,'8. 514 Details Included'!$D:$D,'7. 511_CAR_Student_Counts_Sec'!J$1,'8. 514 Details Included'!$G:$G,'7. 511_CAR_Student_Counts_Sec'!$F1400))</f>
        <v>0</v>
      </c>
      <c r="K1400" s="82">
        <f>IF(ISBLANK($D1400),"",SUMIFS('8. 514 Details Included'!$I:$I,'8. 514 Details Included'!$A:$A,'7. 511_CAR_Student_Counts_Sec'!$A1400,'8. 514 Details Included'!$E:$E,'7. 511_CAR_Student_Counts_Sec'!$D1400,'8. 514 Details Included'!$D:$D,'7. 511_CAR_Student_Counts_Sec'!K$1,'8. 514 Details Included'!$G:$G,'7. 511_CAR_Student_Counts_Sec'!$F1400))</f>
        <v>0</v>
      </c>
      <c r="L1400" s="82">
        <f>IF(ISBLANK($D1400),"",SUMIFS('8. 514 Details Included'!$I:$I,'8. 514 Details Included'!$A:$A,'7. 511_CAR_Student_Counts_Sec'!$A1400,'8. 514 Details Included'!$E:$E,'7. 511_CAR_Student_Counts_Sec'!$D1400,'8. 514 Details Included'!$D:$D,'7. 511_CAR_Student_Counts_Sec'!L$1,'8. 514 Details Included'!$G:$G,'7. 511_CAR_Student_Counts_Sec'!$F1400))</f>
        <v>0</v>
      </c>
      <c r="M1400" s="82">
        <f>IF(ISBLANK($D1400),"",SUMIFS('8. 514 Details Included'!$I:$I,'8. 514 Details Included'!$A:$A,'7. 511_CAR_Student_Counts_Sec'!$A1400,'8. 514 Details Included'!$E:$E,'7. 511_CAR_Student_Counts_Sec'!$D1400,'8. 514 Details Included'!$D:$D,'7. 511_CAR_Student_Counts_Sec'!M$1,'8. 514 Details Included'!$G:$G,'7. 511_CAR_Student_Counts_Sec'!$F1400))</f>
        <v>0</v>
      </c>
      <c r="N1400" s="82">
        <f>IF(ISBLANK($D1400),"",SUMIFS('8. 514 Details Included'!$I:$I,'8. 514 Details Included'!$A:$A,'7. 511_CAR_Student_Counts_Sec'!$A1400,'8. 514 Details Included'!$E:$E,'7. 511_CAR_Student_Counts_Sec'!$D1400,'8. 514 Details Included'!$D:$D,'7. 511_CAR_Student_Counts_Sec'!N$1,'8. 514 Details Included'!$G:$G,'7. 511_CAR_Student_Counts_Sec'!$F1400))</f>
        <v>33</v>
      </c>
      <c r="O1400" s="81">
        <f t="shared" si="63"/>
        <v>0</v>
      </c>
      <c r="P1400" s="81">
        <f t="shared" si="64"/>
        <v>33</v>
      </c>
      <c r="Q1400" s="81" t="str">
        <f t="shared" si="65"/>
        <v>9-12</v>
      </c>
    </row>
    <row r="1401" spans="1:17" ht="15" outlineLevel="4" x14ac:dyDescent="0.2">
      <c r="A1401" s="85">
        <v>301</v>
      </c>
      <c r="B1401" s="86" t="s">
        <v>1105</v>
      </c>
      <c r="C1401" s="86" t="s">
        <v>1172</v>
      </c>
      <c r="D1401" s="85">
        <v>36</v>
      </c>
      <c r="E1401" s="86" t="s">
        <v>1527</v>
      </c>
      <c r="F1401" s="85">
        <v>4</v>
      </c>
      <c r="G1401" s="85">
        <v>30</v>
      </c>
      <c r="H1401" s="82">
        <f>IF(ISBLANK($D1401),"",SUMIFS('8. 514 Details Included'!$I:$I,'8. 514 Details Included'!$A:$A,'7. 511_CAR_Student_Counts_Sec'!$A1401,'8. 514 Details Included'!$E:$E,'7. 511_CAR_Student_Counts_Sec'!$D1401,'8. 514 Details Included'!$D:$D,'7. 511_CAR_Student_Counts_Sec'!H$1,'8. 514 Details Included'!$G:$G,'7. 511_CAR_Student_Counts_Sec'!$F1401))</f>
        <v>0</v>
      </c>
      <c r="I1401" s="82">
        <f>IF(ISBLANK($D1401),"",SUMIFS('8. 514 Details Included'!$I:$I,'8. 514 Details Included'!$A:$A,'7. 511_CAR_Student_Counts_Sec'!$A1401,'8. 514 Details Included'!$E:$E,'7. 511_CAR_Student_Counts_Sec'!$D1401,'8. 514 Details Included'!$D:$D,'7. 511_CAR_Student_Counts_Sec'!I$1,'8. 514 Details Included'!$G:$G,'7. 511_CAR_Student_Counts_Sec'!$F1401))</f>
        <v>0</v>
      </c>
      <c r="J1401" s="82">
        <f>IF(ISBLANK($D1401),"",SUMIFS('8. 514 Details Included'!$I:$I,'8. 514 Details Included'!$A:$A,'7. 511_CAR_Student_Counts_Sec'!$A1401,'8. 514 Details Included'!$E:$E,'7. 511_CAR_Student_Counts_Sec'!$D1401,'8. 514 Details Included'!$D:$D,'7. 511_CAR_Student_Counts_Sec'!J$1,'8. 514 Details Included'!$G:$G,'7. 511_CAR_Student_Counts_Sec'!$F1401))</f>
        <v>0</v>
      </c>
      <c r="K1401" s="82">
        <f>IF(ISBLANK($D1401),"",SUMIFS('8. 514 Details Included'!$I:$I,'8. 514 Details Included'!$A:$A,'7. 511_CAR_Student_Counts_Sec'!$A1401,'8. 514 Details Included'!$E:$E,'7. 511_CAR_Student_Counts_Sec'!$D1401,'8. 514 Details Included'!$D:$D,'7. 511_CAR_Student_Counts_Sec'!K$1,'8. 514 Details Included'!$G:$G,'7. 511_CAR_Student_Counts_Sec'!$F1401))</f>
        <v>0</v>
      </c>
      <c r="L1401" s="82">
        <f>IF(ISBLANK($D1401),"",SUMIFS('8. 514 Details Included'!$I:$I,'8. 514 Details Included'!$A:$A,'7. 511_CAR_Student_Counts_Sec'!$A1401,'8. 514 Details Included'!$E:$E,'7. 511_CAR_Student_Counts_Sec'!$D1401,'8. 514 Details Included'!$D:$D,'7. 511_CAR_Student_Counts_Sec'!L$1,'8. 514 Details Included'!$G:$G,'7. 511_CAR_Student_Counts_Sec'!$F1401))</f>
        <v>0</v>
      </c>
      <c r="M1401" s="82">
        <f>IF(ISBLANK($D1401),"",SUMIFS('8. 514 Details Included'!$I:$I,'8. 514 Details Included'!$A:$A,'7. 511_CAR_Student_Counts_Sec'!$A1401,'8. 514 Details Included'!$E:$E,'7. 511_CAR_Student_Counts_Sec'!$D1401,'8. 514 Details Included'!$D:$D,'7. 511_CAR_Student_Counts_Sec'!M$1,'8. 514 Details Included'!$G:$G,'7. 511_CAR_Student_Counts_Sec'!$F1401))</f>
        <v>0</v>
      </c>
      <c r="N1401" s="82">
        <f>IF(ISBLANK($D1401),"",SUMIFS('8. 514 Details Included'!$I:$I,'8. 514 Details Included'!$A:$A,'7. 511_CAR_Student_Counts_Sec'!$A1401,'8. 514 Details Included'!$E:$E,'7. 511_CAR_Student_Counts_Sec'!$D1401,'8. 514 Details Included'!$D:$D,'7. 511_CAR_Student_Counts_Sec'!N$1,'8. 514 Details Included'!$G:$G,'7. 511_CAR_Student_Counts_Sec'!$F1401))</f>
        <v>30</v>
      </c>
      <c r="O1401" s="81">
        <f t="shared" si="63"/>
        <v>0</v>
      </c>
      <c r="P1401" s="81">
        <f t="shared" si="64"/>
        <v>30</v>
      </c>
      <c r="Q1401" s="81" t="str">
        <f t="shared" si="65"/>
        <v>9-12</v>
      </c>
    </row>
    <row r="1402" spans="1:17" ht="15" outlineLevel="4" x14ac:dyDescent="0.2">
      <c r="A1402" s="85">
        <v>301</v>
      </c>
      <c r="B1402" s="86" t="s">
        <v>1105</v>
      </c>
      <c r="C1402" s="86" t="s">
        <v>1172</v>
      </c>
      <c r="D1402" s="85">
        <v>36</v>
      </c>
      <c r="E1402" s="86" t="s">
        <v>1527</v>
      </c>
      <c r="F1402" s="85">
        <v>5</v>
      </c>
      <c r="G1402" s="85">
        <v>24</v>
      </c>
      <c r="H1402" s="82">
        <f>IF(ISBLANK($D1402),"",SUMIFS('8. 514 Details Included'!$I:$I,'8. 514 Details Included'!$A:$A,'7. 511_CAR_Student_Counts_Sec'!$A1402,'8. 514 Details Included'!$E:$E,'7. 511_CAR_Student_Counts_Sec'!$D1402,'8. 514 Details Included'!$D:$D,'7. 511_CAR_Student_Counts_Sec'!H$1,'8. 514 Details Included'!$G:$G,'7. 511_CAR_Student_Counts_Sec'!$F1402))</f>
        <v>0</v>
      </c>
      <c r="I1402" s="82">
        <f>IF(ISBLANK($D1402),"",SUMIFS('8. 514 Details Included'!$I:$I,'8. 514 Details Included'!$A:$A,'7. 511_CAR_Student_Counts_Sec'!$A1402,'8. 514 Details Included'!$E:$E,'7. 511_CAR_Student_Counts_Sec'!$D1402,'8. 514 Details Included'!$D:$D,'7. 511_CAR_Student_Counts_Sec'!I$1,'8. 514 Details Included'!$G:$G,'7. 511_CAR_Student_Counts_Sec'!$F1402))</f>
        <v>0</v>
      </c>
      <c r="J1402" s="82">
        <f>IF(ISBLANK($D1402),"",SUMIFS('8. 514 Details Included'!$I:$I,'8. 514 Details Included'!$A:$A,'7. 511_CAR_Student_Counts_Sec'!$A1402,'8. 514 Details Included'!$E:$E,'7. 511_CAR_Student_Counts_Sec'!$D1402,'8. 514 Details Included'!$D:$D,'7. 511_CAR_Student_Counts_Sec'!J$1,'8. 514 Details Included'!$G:$G,'7. 511_CAR_Student_Counts_Sec'!$F1402))</f>
        <v>0</v>
      </c>
      <c r="K1402" s="82">
        <f>IF(ISBLANK($D1402),"",SUMIFS('8. 514 Details Included'!$I:$I,'8. 514 Details Included'!$A:$A,'7. 511_CAR_Student_Counts_Sec'!$A1402,'8. 514 Details Included'!$E:$E,'7. 511_CAR_Student_Counts_Sec'!$D1402,'8. 514 Details Included'!$D:$D,'7. 511_CAR_Student_Counts_Sec'!K$1,'8. 514 Details Included'!$G:$G,'7. 511_CAR_Student_Counts_Sec'!$F1402))</f>
        <v>0</v>
      </c>
      <c r="L1402" s="82">
        <f>IF(ISBLANK($D1402),"",SUMIFS('8. 514 Details Included'!$I:$I,'8. 514 Details Included'!$A:$A,'7. 511_CAR_Student_Counts_Sec'!$A1402,'8. 514 Details Included'!$E:$E,'7. 511_CAR_Student_Counts_Sec'!$D1402,'8. 514 Details Included'!$D:$D,'7. 511_CAR_Student_Counts_Sec'!L$1,'8. 514 Details Included'!$G:$G,'7. 511_CAR_Student_Counts_Sec'!$F1402))</f>
        <v>0</v>
      </c>
      <c r="M1402" s="82">
        <f>IF(ISBLANK($D1402),"",SUMIFS('8. 514 Details Included'!$I:$I,'8. 514 Details Included'!$A:$A,'7. 511_CAR_Student_Counts_Sec'!$A1402,'8. 514 Details Included'!$E:$E,'7. 511_CAR_Student_Counts_Sec'!$D1402,'8. 514 Details Included'!$D:$D,'7. 511_CAR_Student_Counts_Sec'!M$1,'8. 514 Details Included'!$G:$G,'7. 511_CAR_Student_Counts_Sec'!$F1402))</f>
        <v>0</v>
      </c>
      <c r="N1402" s="82">
        <f>IF(ISBLANK($D1402),"",SUMIFS('8. 514 Details Included'!$I:$I,'8. 514 Details Included'!$A:$A,'7. 511_CAR_Student_Counts_Sec'!$A1402,'8. 514 Details Included'!$E:$E,'7. 511_CAR_Student_Counts_Sec'!$D1402,'8. 514 Details Included'!$D:$D,'7. 511_CAR_Student_Counts_Sec'!N$1,'8. 514 Details Included'!$G:$G,'7. 511_CAR_Student_Counts_Sec'!$F1402))</f>
        <v>24</v>
      </c>
      <c r="O1402" s="81">
        <f t="shared" si="63"/>
        <v>0</v>
      </c>
      <c r="P1402" s="81">
        <f t="shared" si="64"/>
        <v>24</v>
      </c>
      <c r="Q1402" s="81" t="str">
        <f t="shared" si="65"/>
        <v>9-12</v>
      </c>
    </row>
    <row r="1403" spans="1:17" ht="15" outlineLevel="4" x14ac:dyDescent="0.2">
      <c r="A1403" s="85">
        <v>301</v>
      </c>
      <c r="B1403" s="86" t="s">
        <v>1105</v>
      </c>
      <c r="C1403" s="86" t="s">
        <v>1172</v>
      </c>
      <c r="D1403" s="85">
        <v>36</v>
      </c>
      <c r="E1403" s="86" t="s">
        <v>1527</v>
      </c>
      <c r="F1403" s="85">
        <v>6</v>
      </c>
      <c r="G1403" s="85">
        <v>32</v>
      </c>
      <c r="H1403" s="82">
        <f>IF(ISBLANK($D1403),"",SUMIFS('8. 514 Details Included'!$I:$I,'8. 514 Details Included'!$A:$A,'7. 511_CAR_Student_Counts_Sec'!$A1403,'8. 514 Details Included'!$E:$E,'7. 511_CAR_Student_Counts_Sec'!$D1403,'8. 514 Details Included'!$D:$D,'7. 511_CAR_Student_Counts_Sec'!H$1,'8. 514 Details Included'!$G:$G,'7. 511_CAR_Student_Counts_Sec'!$F1403))</f>
        <v>0</v>
      </c>
      <c r="I1403" s="82">
        <f>IF(ISBLANK($D1403),"",SUMIFS('8. 514 Details Included'!$I:$I,'8. 514 Details Included'!$A:$A,'7. 511_CAR_Student_Counts_Sec'!$A1403,'8. 514 Details Included'!$E:$E,'7. 511_CAR_Student_Counts_Sec'!$D1403,'8. 514 Details Included'!$D:$D,'7. 511_CAR_Student_Counts_Sec'!I$1,'8. 514 Details Included'!$G:$G,'7. 511_CAR_Student_Counts_Sec'!$F1403))</f>
        <v>0</v>
      </c>
      <c r="J1403" s="82">
        <f>IF(ISBLANK($D1403),"",SUMIFS('8. 514 Details Included'!$I:$I,'8. 514 Details Included'!$A:$A,'7. 511_CAR_Student_Counts_Sec'!$A1403,'8. 514 Details Included'!$E:$E,'7. 511_CAR_Student_Counts_Sec'!$D1403,'8. 514 Details Included'!$D:$D,'7. 511_CAR_Student_Counts_Sec'!J$1,'8. 514 Details Included'!$G:$G,'7. 511_CAR_Student_Counts_Sec'!$F1403))</f>
        <v>0</v>
      </c>
      <c r="K1403" s="82">
        <f>IF(ISBLANK($D1403),"",SUMIFS('8. 514 Details Included'!$I:$I,'8. 514 Details Included'!$A:$A,'7. 511_CAR_Student_Counts_Sec'!$A1403,'8. 514 Details Included'!$E:$E,'7. 511_CAR_Student_Counts_Sec'!$D1403,'8. 514 Details Included'!$D:$D,'7. 511_CAR_Student_Counts_Sec'!K$1,'8. 514 Details Included'!$G:$G,'7. 511_CAR_Student_Counts_Sec'!$F1403))</f>
        <v>0</v>
      </c>
      <c r="L1403" s="82">
        <f>IF(ISBLANK($D1403),"",SUMIFS('8. 514 Details Included'!$I:$I,'8. 514 Details Included'!$A:$A,'7. 511_CAR_Student_Counts_Sec'!$A1403,'8. 514 Details Included'!$E:$E,'7. 511_CAR_Student_Counts_Sec'!$D1403,'8. 514 Details Included'!$D:$D,'7. 511_CAR_Student_Counts_Sec'!L$1,'8. 514 Details Included'!$G:$G,'7. 511_CAR_Student_Counts_Sec'!$F1403))</f>
        <v>0</v>
      </c>
      <c r="M1403" s="82">
        <f>IF(ISBLANK($D1403),"",SUMIFS('8. 514 Details Included'!$I:$I,'8. 514 Details Included'!$A:$A,'7. 511_CAR_Student_Counts_Sec'!$A1403,'8. 514 Details Included'!$E:$E,'7. 511_CAR_Student_Counts_Sec'!$D1403,'8. 514 Details Included'!$D:$D,'7. 511_CAR_Student_Counts_Sec'!M$1,'8. 514 Details Included'!$G:$G,'7. 511_CAR_Student_Counts_Sec'!$F1403))</f>
        <v>1</v>
      </c>
      <c r="N1403" s="82">
        <f>IF(ISBLANK($D1403),"",SUMIFS('8. 514 Details Included'!$I:$I,'8. 514 Details Included'!$A:$A,'7. 511_CAR_Student_Counts_Sec'!$A1403,'8. 514 Details Included'!$E:$E,'7. 511_CAR_Student_Counts_Sec'!$D1403,'8. 514 Details Included'!$D:$D,'7. 511_CAR_Student_Counts_Sec'!N$1,'8. 514 Details Included'!$G:$G,'7. 511_CAR_Student_Counts_Sec'!$F1403))</f>
        <v>31</v>
      </c>
      <c r="O1403" s="81">
        <f t="shared" si="63"/>
        <v>0</v>
      </c>
      <c r="P1403" s="81">
        <f t="shared" si="64"/>
        <v>32</v>
      </c>
      <c r="Q1403" s="81" t="str">
        <f t="shared" si="65"/>
        <v>9-12</v>
      </c>
    </row>
    <row r="1404" spans="1:17" ht="15" outlineLevel="4" x14ac:dyDescent="0.2">
      <c r="A1404" s="85">
        <v>301</v>
      </c>
      <c r="B1404" s="86" t="s">
        <v>1105</v>
      </c>
      <c r="C1404" s="86" t="s">
        <v>1172</v>
      </c>
      <c r="D1404" s="85">
        <v>36</v>
      </c>
      <c r="E1404" s="86" t="s">
        <v>1527</v>
      </c>
      <c r="F1404" s="85">
        <v>7</v>
      </c>
      <c r="G1404" s="85">
        <v>19</v>
      </c>
      <c r="H1404" s="82">
        <f>IF(ISBLANK($D1404),"",SUMIFS('8. 514 Details Included'!$I:$I,'8. 514 Details Included'!$A:$A,'7. 511_CAR_Student_Counts_Sec'!$A1404,'8. 514 Details Included'!$E:$E,'7. 511_CAR_Student_Counts_Sec'!$D1404,'8. 514 Details Included'!$D:$D,'7. 511_CAR_Student_Counts_Sec'!H$1,'8. 514 Details Included'!$G:$G,'7. 511_CAR_Student_Counts_Sec'!$F1404))</f>
        <v>0</v>
      </c>
      <c r="I1404" s="82">
        <f>IF(ISBLANK($D1404),"",SUMIFS('8. 514 Details Included'!$I:$I,'8. 514 Details Included'!$A:$A,'7. 511_CAR_Student_Counts_Sec'!$A1404,'8. 514 Details Included'!$E:$E,'7. 511_CAR_Student_Counts_Sec'!$D1404,'8. 514 Details Included'!$D:$D,'7. 511_CAR_Student_Counts_Sec'!I$1,'8. 514 Details Included'!$G:$G,'7. 511_CAR_Student_Counts_Sec'!$F1404))</f>
        <v>0</v>
      </c>
      <c r="J1404" s="82">
        <f>IF(ISBLANK($D1404),"",SUMIFS('8. 514 Details Included'!$I:$I,'8. 514 Details Included'!$A:$A,'7. 511_CAR_Student_Counts_Sec'!$A1404,'8. 514 Details Included'!$E:$E,'7. 511_CAR_Student_Counts_Sec'!$D1404,'8. 514 Details Included'!$D:$D,'7. 511_CAR_Student_Counts_Sec'!J$1,'8. 514 Details Included'!$G:$G,'7. 511_CAR_Student_Counts_Sec'!$F1404))</f>
        <v>0</v>
      </c>
      <c r="K1404" s="82">
        <f>IF(ISBLANK($D1404),"",SUMIFS('8. 514 Details Included'!$I:$I,'8. 514 Details Included'!$A:$A,'7. 511_CAR_Student_Counts_Sec'!$A1404,'8. 514 Details Included'!$E:$E,'7. 511_CAR_Student_Counts_Sec'!$D1404,'8. 514 Details Included'!$D:$D,'7. 511_CAR_Student_Counts_Sec'!K$1,'8. 514 Details Included'!$G:$G,'7. 511_CAR_Student_Counts_Sec'!$F1404))</f>
        <v>0</v>
      </c>
      <c r="L1404" s="82">
        <f>IF(ISBLANK($D1404),"",SUMIFS('8. 514 Details Included'!$I:$I,'8. 514 Details Included'!$A:$A,'7. 511_CAR_Student_Counts_Sec'!$A1404,'8. 514 Details Included'!$E:$E,'7. 511_CAR_Student_Counts_Sec'!$D1404,'8. 514 Details Included'!$D:$D,'7. 511_CAR_Student_Counts_Sec'!L$1,'8. 514 Details Included'!$G:$G,'7. 511_CAR_Student_Counts_Sec'!$F1404))</f>
        <v>0</v>
      </c>
      <c r="M1404" s="82">
        <f>IF(ISBLANK($D1404),"",SUMIFS('8. 514 Details Included'!$I:$I,'8. 514 Details Included'!$A:$A,'7. 511_CAR_Student_Counts_Sec'!$A1404,'8. 514 Details Included'!$E:$E,'7. 511_CAR_Student_Counts_Sec'!$D1404,'8. 514 Details Included'!$D:$D,'7. 511_CAR_Student_Counts_Sec'!M$1,'8. 514 Details Included'!$G:$G,'7. 511_CAR_Student_Counts_Sec'!$F1404))</f>
        <v>16</v>
      </c>
      <c r="N1404" s="82">
        <f>IF(ISBLANK($D1404),"",SUMIFS('8. 514 Details Included'!$I:$I,'8. 514 Details Included'!$A:$A,'7. 511_CAR_Student_Counts_Sec'!$A1404,'8. 514 Details Included'!$E:$E,'7. 511_CAR_Student_Counts_Sec'!$D1404,'8. 514 Details Included'!$D:$D,'7. 511_CAR_Student_Counts_Sec'!N$1,'8. 514 Details Included'!$G:$G,'7. 511_CAR_Student_Counts_Sec'!$F1404))</f>
        <v>3</v>
      </c>
      <c r="O1404" s="81">
        <f t="shared" si="63"/>
        <v>0</v>
      </c>
      <c r="P1404" s="81">
        <f t="shared" si="64"/>
        <v>19</v>
      </c>
      <c r="Q1404" s="81" t="str">
        <f t="shared" si="65"/>
        <v>9-12</v>
      </c>
    </row>
    <row r="1405" spans="1:17" ht="15" outlineLevel="4" x14ac:dyDescent="0.2">
      <c r="A1405" s="85">
        <v>301</v>
      </c>
      <c r="B1405" s="86" t="s">
        <v>1105</v>
      </c>
      <c r="C1405" s="86" t="s">
        <v>1172</v>
      </c>
      <c r="D1405" s="85">
        <v>36</v>
      </c>
      <c r="E1405" s="86" t="s">
        <v>1527</v>
      </c>
      <c r="F1405" s="85">
        <v>8</v>
      </c>
      <c r="G1405" s="85">
        <v>20</v>
      </c>
      <c r="H1405" s="82">
        <f>IF(ISBLANK($D1405),"",SUMIFS('8. 514 Details Included'!$I:$I,'8. 514 Details Included'!$A:$A,'7. 511_CAR_Student_Counts_Sec'!$A1405,'8. 514 Details Included'!$E:$E,'7. 511_CAR_Student_Counts_Sec'!$D1405,'8. 514 Details Included'!$D:$D,'7. 511_CAR_Student_Counts_Sec'!H$1,'8. 514 Details Included'!$G:$G,'7. 511_CAR_Student_Counts_Sec'!$F1405))</f>
        <v>0</v>
      </c>
      <c r="I1405" s="82">
        <f>IF(ISBLANK($D1405),"",SUMIFS('8. 514 Details Included'!$I:$I,'8. 514 Details Included'!$A:$A,'7. 511_CAR_Student_Counts_Sec'!$A1405,'8. 514 Details Included'!$E:$E,'7. 511_CAR_Student_Counts_Sec'!$D1405,'8. 514 Details Included'!$D:$D,'7. 511_CAR_Student_Counts_Sec'!I$1,'8. 514 Details Included'!$G:$G,'7. 511_CAR_Student_Counts_Sec'!$F1405))</f>
        <v>0</v>
      </c>
      <c r="J1405" s="82">
        <f>IF(ISBLANK($D1405),"",SUMIFS('8. 514 Details Included'!$I:$I,'8. 514 Details Included'!$A:$A,'7. 511_CAR_Student_Counts_Sec'!$A1405,'8. 514 Details Included'!$E:$E,'7. 511_CAR_Student_Counts_Sec'!$D1405,'8. 514 Details Included'!$D:$D,'7. 511_CAR_Student_Counts_Sec'!J$1,'8. 514 Details Included'!$G:$G,'7. 511_CAR_Student_Counts_Sec'!$F1405))</f>
        <v>0</v>
      </c>
      <c r="K1405" s="82">
        <f>IF(ISBLANK($D1405),"",SUMIFS('8. 514 Details Included'!$I:$I,'8. 514 Details Included'!$A:$A,'7. 511_CAR_Student_Counts_Sec'!$A1405,'8. 514 Details Included'!$E:$E,'7. 511_CAR_Student_Counts_Sec'!$D1405,'8. 514 Details Included'!$D:$D,'7. 511_CAR_Student_Counts_Sec'!K$1,'8. 514 Details Included'!$G:$G,'7. 511_CAR_Student_Counts_Sec'!$F1405))</f>
        <v>0</v>
      </c>
      <c r="L1405" s="82">
        <f>IF(ISBLANK($D1405),"",SUMIFS('8. 514 Details Included'!$I:$I,'8. 514 Details Included'!$A:$A,'7. 511_CAR_Student_Counts_Sec'!$A1405,'8. 514 Details Included'!$E:$E,'7. 511_CAR_Student_Counts_Sec'!$D1405,'8. 514 Details Included'!$D:$D,'7. 511_CAR_Student_Counts_Sec'!L$1,'8. 514 Details Included'!$G:$G,'7. 511_CAR_Student_Counts_Sec'!$F1405))</f>
        <v>1</v>
      </c>
      <c r="M1405" s="82">
        <f>IF(ISBLANK($D1405),"",SUMIFS('8. 514 Details Included'!$I:$I,'8. 514 Details Included'!$A:$A,'7. 511_CAR_Student_Counts_Sec'!$A1405,'8. 514 Details Included'!$E:$E,'7. 511_CAR_Student_Counts_Sec'!$D1405,'8. 514 Details Included'!$D:$D,'7. 511_CAR_Student_Counts_Sec'!M$1,'8. 514 Details Included'!$G:$G,'7. 511_CAR_Student_Counts_Sec'!$F1405))</f>
        <v>18</v>
      </c>
      <c r="N1405" s="82">
        <f>IF(ISBLANK($D1405),"",SUMIFS('8. 514 Details Included'!$I:$I,'8. 514 Details Included'!$A:$A,'7. 511_CAR_Student_Counts_Sec'!$A1405,'8. 514 Details Included'!$E:$E,'7. 511_CAR_Student_Counts_Sec'!$D1405,'8. 514 Details Included'!$D:$D,'7. 511_CAR_Student_Counts_Sec'!N$1,'8. 514 Details Included'!$G:$G,'7. 511_CAR_Student_Counts_Sec'!$F1405))</f>
        <v>1</v>
      </c>
      <c r="O1405" s="81">
        <f t="shared" si="63"/>
        <v>0</v>
      </c>
      <c r="P1405" s="81">
        <f t="shared" si="64"/>
        <v>20</v>
      </c>
      <c r="Q1405" s="81" t="str">
        <f t="shared" si="65"/>
        <v>9-12</v>
      </c>
    </row>
    <row r="1406" spans="1:17" ht="15" outlineLevel="4" x14ac:dyDescent="0.2">
      <c r="A1406" s="85">
        <v>301</v>
      </c>
      <c r="B1406" s="86" t="s">
        <v>1105</v>
      </c>
      <c r="C1406" s="86" t="s">
        <v>1172</v>
      </c>
      <c r="D1406" s="85">
        <v>89</v>
      </c>
      <c r="E1406" s="86" t="s">
        <v>1526</v>
      </c>
      <c r="F1406" s="85">
        <v>1</v>
      </c>
      <c r="G1406" s="85">
        <v>24</v>
      </c>
      <c r="H1406" s="82">
        <f>IF(ISBLANK($D1406),"",SUMIFS('8. 514 Details Included'!$I:$I,'8. 514 Details Included'!$A:$A,'7. 511_CAR_Student_Counts_Sec'!$A1406,'8. 514 Details Included'!$E:$E,'7. 511_CAR_Student_Counts_Sec'!$D1406,'8. 514 Details Included'!$D:$D,'7. 511_CAR_Student_Counts_Sec'!H$1,'8. 514 Details Included'!$G:$G,'7. 511_CAR_Student_Counts_Sec'!$F1406))</f>
        <v>0</v>
      </c>
      <c r="I1406" s="82">
        <f>IF(ISBLANK($D1406),"",SUMIFS('8. 514 Details Included'!$I:$I,'8. 514 Details Included'!$A:$A,'7. 511_CAR_Student_Counts_Sec'!$A1406,'8. 514 Details Included'!$E:$E,'7. 511_CAR_Student_Counts_Sec'!$D1406,'8. 514 Details Included'!$D:$D,'7. 511_CAR_Student_Counts_Sec'!I$1,'8. 514 Details Included'!$G:$G,'7. 511_CAR_Student_Counts_Sec'!$F1406))</f>
        <v>0</v>
      </c>
      <c r="J1406" s="82">
        <f>IF(ISBLANK($D1406),"",SUMIFS('8. 514 Details Included'!$I:$I,'8. 514 Details Included'!$A:$A,'7. 511_CAR_Student_Counts_Sec'!$A1406,'8. 514 Details Included'!$E:$E,'7. 511_CAR_Student_Counts_Sec'!$D1406,'8. 514 Details Included'!$D:$D,'7. 511_CAR_Student_Counts_Sec'!J$1,'8. 514 Details Included'!$G:$G,'7. 511_CAR_Student_Counts_Sec'!$F1406))</f>
        <v>0</v>
      </c>
      <c r="K1406" s="82">
        <f>IF(ISBLANK($D1406),"",SUMIFS('8. 514 Details Included'!$I:$I,'8. 514 Details Included'!$A:$A,'7. 511_CAR_Student_Counts_Sec'!$A1406,'8. 514 Details Included'!$E:$E,'7. 511_CAR_Student_Counts_Sec'!$D1406,'8. 514 Details Included'!$D:$D,'7. 511_CAR_Student_Counts_Sec'!K$1,'8. 514 Details Included'!$G:$G,'7. 511_CAR_Student_Counts_Sec'!$F1406))</f>
        <v>0</v>
      </c>
      <c r="L1406" s="82">
        <f>IF(ISBLANK($D1406),"",SUMIFS('8. 514 Details Included'!$I:$I,'8. 514 Details Included'!$A:$A,'7. 511_CAR_Student_Counts_Sec'!$A1406,'8. 514 Details Included'!$E:$E,'7. 511_CAR_Student_Counts_Sec'!$D1406,'8. 514 Details Included'!$D:$D,'7. 511_CAR_Student_Counts_Sec'!L$1,'8. 514 Details Included'!$G:$G,'7. 511_CAR_Student_Counts_Sec'!$F1406))</f>
        <v>24</v>
      </c>
      <c r="M1406" s="82">
        <f>IF(ISBLANK($D1406),"",SUMIFS('8. 514 Details Included'!$I:$I,'8. 514 Details Included'!$A:$A,'7. 511_CAR_Student_Counts_Sec'!$A1406,'8. 514 Details Included'!$E:$E,'7. 511_CAR_Student_Counts_Sec'!$D1406,'8. 514 Details Included'!$D:$D,'7. 511_CAR_Student_Counts_Sec'!M$1,'8. 514 Details Included'!$G:$G,'7. 511_CAR_Student_Counts_Sec'!$F1406))</f>
        <v>0</v>
      </c>
      <c r="N1406" s="82">
        <f>IF(ISBLANK($D1406),"",SUMIFS('8. 514 Details Included'!$I:$I,'8. 514 Details Included'!$A:$A,'7. 511_CAR_Student_Counts_Sec'!$A1406,'8. 514 Details Included'!$E:$E,'7. 511_CAR_Student_Counts_Sec'!$D1406,'8. 514 Details Included'!$D:$D,'7. 511_CAR_Student_Counts_Sec'!N$1,'8. 514 Details Included'!$G:$G,'7. 511_CAR_Student_Counts_Sec'!$F1406))</f>
        <v>0</v>
      </c>
      <c r="O1406" s="81">
        <f t="shared" si="63"/>
        <v>0</v>
      </c>
      <c r="P1406" s="81">
        <f t="shared" si="64"/>
        <v>24</v>
      </c>
      <c r="Q1406" s="81" t="str">
        <f t="shared" si="65"/>
        <v>9-12</v>
      </c>
    </row>
    <row r="1407" spans="1:17" ht="15" outlineLevel="4" x14ac:dyDescent="0.2">
      <c r="A1407" s="85">
        <v>301</v>
      </c>
      <c r="B1407" s="86" t="s">
        <v>1105</v>
      </c>
      <c r="C1407" s="86" t="s">
        <v>1172</v>
      </c>
      <c r="D1407" s="85">
        <v>89</v>
      </c>
      <c r="E1407" s="86" t="s">
        <v>1526</v>
      </c>
      <c r="F1407" s="85">
        <v>2</v>
      </c>
      <c r="G1407" s="85">
        <v>27</v>
      </c>
      <c r="H1407" s="82">
        <f>IF(ISBLANK($D1407),"",SUMIFS('8. 514 Details Included'!$I:$I,'8. 514 Details Included'!$A:$A,'7. 511_CAR_Student_Counts_Sec'!$A1407,'8. 514 Details Included'!$E:$E,'7. 511_CAR_Student_Counts_Sec'!$D1407,'8. 514 Details Included'!$D:$D,'7. 511_CAR_Student_Counts_Sec'!H$1,'8. 514 Details Included'!$G:$G,'7. 511_CAR_Student_Counts_Sec'!$F1407))</f>
        <v>0</v>
      </c>
      <c r="I1407" s="82">
        <f>IF(ISBLANK($D1407),"",SUMIFS('8. 514 Details Included'!$I:$I,'8. 514 Details Included'!$A:$A,'7. 511_CAR_Student_Counts_Sec'!$A1407,'8. 514 Details Included'!$E:$E,'7. 511_CAR_Student_Counts_Sec'!$D1407,'8. 514 Details Included'!$D:$D,'7. 511_CAR_Student_Counts_Sec'!I$1,'8. 514 Details Included'!$G:$G,'7. 511_CAR_Student_Counts_Sec'!$F1407))</f>
        <v>0</v>
      </c>
      <c r="J1407" s="82">
        <f>IF(ISBLANK($D1407),"",SUMIFS('8. 514 Details Included'!$I:$I,'8. 514 Details Included'!$A:$A,'7. 511_CAR_Student_Counts_Sec'!$A1407,'8. 514 Details Included'!$E:$E,'7. 511_CAR_Student_Counts_Sec'!$D1407,'8. 514 Details Included'!$D:$D,'7. 511_CAR_Student_Counts_Sec'!J$1,'8. 514 Details Included'!$G:$G,'7. 511_CAR_Student_Counts_Sec'!$F1407))</f>
        <v>0</v>
      </c>
      <c r="K1407" s="82">
        <f>IF(ISBLANK($D1407),"",SUMIFS('8. 514 Details Included'!$I:$I,'8. 514 Details Included'!$A:$A,'7. 511_CAR_Student_Counts_Sec'!$A1407,'8. 514 Details Included'!$E:$E,'7. 511_CAR_Student_Counts_Sec'!$D1407,'8. 514 Details Included'!$D:$D,'7. 511_CAR_Student_Counts_Sec'!K$1,'8. 514 Details Included'!$G:$G,'7. 511_CAR_Student_Counts_Sec'!$F1407))</f>
        <v>0</v>
      </c>
      <c r="L1407" s="82">
        <f>IF(ISBLANK($D1407),"",SUMIFS('8. 514 Details Included'!$I:$I,'8. 514 Details Included'!$A:$A,'7. 511_CAR_Student_Counts_Sec'!$A1407,'8. 514 Details Included'!$E:$E,'7. 511_CAR_Student_Counts_Sec'!$D1407,'8. 514 Details Included'!$D:$D,'7. 511_CAR_Student_Counts_Sec'!L$1,'8. 514 Details Included'!$G:$G,'7. 511_CAR_Student_Counts_Sec'!$F1407))</f>
        <v>27</v>
      </c>
      <c r="M1407" s="82">
        <f>IF(ISBLANK($D1407),"",SUMIFS('8. 514 Details Included'!$I:$I,'8. 514 Details Included'!$A:$A,'7. 511_CAR_Student_Counts_Sec'!$A1407,'8. 514 Details Included'!$E:$E,'7. 511_CAR_Student_Counts_Sec'!$D1407,'8. 514 Details Included'!$D:$D,'7. 511_CAR_Student_Counts_Sec'!M$1,'8. 514 Details Included'!$G:$G,'7. 511_CAR_Student_Counts_Sec'!$F1407))</f>
        <v>0</v>
      </c>
      <c r="N1407" s="82">
        <f>IF(ISBLANK($D1407),"",SUMIFS('8. 514 Details Included'!$I:$I,'8. 514 Details Included'!$A:$A,'7. 511_CAR_Student_Counts_Sec'!$A1407,'8. 514 Details Included'!$E:$E,'7. 511_CAR_Student_Counts_Sec'!$D1407,'8. 514 Details Included'!$D:$D,'7. 511_CAR_Student_Counts_Sec'!N$1,'8. 514 Details Included'!$G:$G,'7. 511_CAR_Student_Counts_Sec'!$F1407))</f>
        <v>0</v>
      </c>
      <c r="O1407" s="81">
        <f t="shared" si="63"/>
        <v>0</v>
      </c>
      <c r="P1407" s="81">
        <f t="shared" si="64"/>
        <v>27</v>
      </c>
      <c r="Q1407" s="81" t="str">
        <f t="shared" si="65"/>
        <v>9-12</v>
      </c>
    </row>
    <row r="1408" spans="1:17" ht="15" outlineLevel="4" x14ac:dyDescent="0.2">
      <c r="A1408" s="85">
        <v>301</v>
      </c>
      <c r="B1408" s="86" t="s">
        <v>1105</v>
      </c>
      <c r="C1408" s="86" t="s">
        <v>1172</v>
      </c>
      <c r="D1408" s="85">
        <v>89</v>
      </c>
      <c r="E1408" s="86" t="s">
        <v>1526</v>
      </c>
      <c r="F1408" s="85">
        <v>3</v>
      </c>
      <c r="G1408" s="85">
        <v>22</v>
      </c>
      <c r="H1408" s="82">
        <f>IF(ISBLANK($D1408),"",SUMIFS('8. 514 Details Included'!$I:$I,'8. 514 Details Included'!$A:$A,'7. 511_CAR_Student_Counts_Sec'!$A1408,'8. 514 Details Included'!$E:$E,'7. 511_CAR_Student_Counts_Sec'!$D1408,'8. 514 Details Included'!$D:$D,'7. 511_CAR_Student_Counts_Sec'!H$1,'8. 514 Details Included'!$G:$G,'7. 511_CAR_Student_Counts_Sec'!$F1408))</f>
        <v>0</v>
      </c>
      <c r="I1408" s="82">
        <f>IF(ISBLANK($D1408),"",SUMIFS('8. 514 Details Included'!$I:$I,'8. 514 Details Included'!$A:$A,'7. 511_CAR_Student_Counts_Sec'!$A1408,'8. 514 Details Included'!$E:$E,'7. 511_CAR_Student_Counts_Sec'!$D1408,'8. 514 Details Included'!$D:$D,'7. 511_CAR_Student_Counts_Sec'!I$1,'8. 514 Details Included'!$G:$G,'7. 511_CAR_Student_Counts_Sec'!$F1408))</f>
        <v>0</v>
      </c>
      <c r="J1408" s="82">
        <f>IF(ISBLANK($D1408),"",SUMIFS('8. 514 Details Included'!$I:$I,'8. 514 Details Included'!$A:$A,'7. 511_CAR_Student_Counts_Sec'!$A1408,'8. 514 Details Included'!$E:$E,'7. 511_CAR_Student_Counts_Sec'!$D1408,'8. 514 Details Included'!$D:$D,'7. 511_CAR_Student_Counts_Sec'!J$1,'8. 514 Details Included'!$G:$G,'7. 511_CAR_Student_Counts_Sec'!$F1408))</f>
        <v>0</v>
      </c>
      <c r="K1408" s="82">
        <f>IF(ISBLANK($D1408),"",SUMIFS('8. 514 Details Included'!$I:$I,'8. 514 Details Included'!$A:$A,'7. 511_CAR_Student_Counts_Sec'!$A1408,'8. 514 Details Included'!$E:$E,'7. 511_CAR_Student_Counts_Sec'!$D1408,'8. 514 Details Included'!$D:$D,'7. 511_CAR_Student_Counts_Sec'!K$1,'8. 514 Details Included'!$G:$G,'7. 511_CAR_Student_Counts_Sec'!$F1408))</f>
        <v>0</v>
      </c>
      <c r="L1408" s="82">
        <f>IF(ISBLANK($D1408),"",SUMIFS('8. 514 Details Included'!$I:$I,'8. 514 Details Included'!$A:$A,'7. 511_CAR_Student_Counts_Sec'!$A1408,'8. 514 Details Included'!$E:$E,'7. 511_CAR_Student_Counts_Sec'!$D1408,'8. 514 Details Included'!$D:$D,'7. 511_CAR_Student_Counts_Sec'!L$1,'8. 514 Details Included'!$G:$G,'7. 511_CAR_Student_Counts_Sec'!$F1408))</f>
        <v>22</v>
      </c>
      <c r="M1408" s="82">
        <f>IF(ISBLANK($D1408),"",SUMIFS('8. 514 Details Included'!$I:$I,'8. 514 Details Included'!$A:$A,'7. 511_CAR_Student_Counts_Sec'!$A1408,'8. 514 Details Included'!$E:$E,'7. 511_CAR_Student_Counts_Sec'!$D1408,'8. 514 Details Included'!$D:$D,'7. 511_CAR_Student_Counts_Sec'!M$1,'8. 514 Details Included'!$G:$G,'7. 511_CAR_Student_Counts_Sec'!$F1408))</f>
        <v>0</v>
      </c>
      <c r="N1408" s="82">
        <f>IF(ISBLANK($D1408),"",SUMIFS('8. 514 Details Included'!$I:$I,'8. 514 Details Included'!$A:$A,'7. 511_CAR_Student_Counts_Sec'!$A1408,'8. 514 Details Included'!$E:$E,'7. 511_CAR_Student_Counts_Sec'!$D1408,'8. 514 Details Included'!$D:$D,'7. 511_CAR_Student_Counts_Sec'!N$1,'8. 514 Details Included'!$G:$G,'7. 511_CAR_Student_Counts_Sec'!$F1408))</f>
        <v>0</v>
      </c>
      <c r="O1408" s="81">
        <f t="shared" si="63"/>
        <v>0</v>
      </c>
      <c r="P1408" s="81">
        <f t="shared" si="64"/>
        <v>22</v>
      </c>
      <c r="Q1408" s="81" t="str">
        <f t="shared" si="65"/>
        <v>9-12</v>
      </c>
    </row>
    <row r="1409" spans="1:17" ht="15" outlineLevel="4" x14ac:dyDescent="0.2">
      <c r="A1409" s="85">
        <v>301</v>
      </c>
      <c r="B1409" s="86" t="s">
        <v>1105</v>
      </c>
      <c r="C1409" s="86" t="s">
        <v>1172</v>
      </c>
      <c r="D1409" s="85">
        <v>89</v>
      </c>
      <c r="E1409" s="86" t="s">
        <v>1526</v>
      </c>
      <c r="F1409" s="85">
        <v>5</v>
      </c>
      <c r="G1409" s="85">
        <v>24</v>
      </c>
      <c r="H1409" s="82">
        <f>IF(ISBLANK($D1409),"",SUMIFS('8. 514 Details Included'!$I:$I,'8. 514 Details Included'!$A:$A,'7. 511_CAR_Student_Counts_Sec'!$A1409,'8. 514 Details Included'!$E:$E,'7. 511_CAR_Student_Counts_Sec'!$D1409,'8. 514 Details Included'!$D:$D,'7. 511_CAR_Student_Counts_Sec'!H$1,'8. 514 Details Included'!$G:$G,'7. 511_CAR_Student_Counts_Sec'!$F1409))</f>
        <v>0</v>
      </c>
      <c r="I1409" s="82">
        <f>IF(ISBLANK($D1409),"",SUMIFS('8. 514 Details Included'!$I:$I,'8. 514 Details Included'!$A:$A,'7. 511_CAR_Student_Counts_Sec'!$A1409,'8. 514 Details Included'!$E:$E,'7. 511_CAR_Student_Counts_Sec'!$D1409,'8. 514 Details Included'!$D:$D,'7. 511_CAR_Student_Counts_Sec'!I$1,'8. 514 Details Included'!$G:$G,'7. 511_CAR_Student_Counts_Sec'!$F1409))</f>
        <v>0</v>
      </c>
      <c r="J1409" s="82">
        <f>IF(ISBLANK($D1409),"",SUMIFS('8. 514 Details Included'!$I:$I,'8. 514 Details Included'!$A:$A,'7. 511_CAR_Student_Counts_Sec'!$A1409,'8. 514 Details Included'!$E:$E,'7. 511_CAR_Student_Counts_Sec'!$D1409,'8. 514 Details Included'!$D:$D,'7. 511_CAR_Student_Counts_Sec'!J$1,'8. 514 Details Included'!$G:$G,'7. 511_CAR_Student_Counts_Sec'!$F1409))</f>
        <v>0</v>
      </c>
      <c r="K1409" s="82">
        <f>IF(ISBLANK($D1409),"",SUMIFS('8. 514 Details Included'!$I:$I,'8. 514 Details Included'!$A:$A,'7. 511_CAR_Student_Counts_Sec'!$A1409,'8. 514 Details Included'!$E:$E,'7. 511_CAR_Student_Counts_Sec'!$D1409,'8. 514 Details Included'!$D:$D,'7. 511_CAR_Student_Counts_Sec'!K$1,'8. 514 Details Included'!$G:$G,'7. 511_CAR_Student_Counts_Sec'!$F1409))</f>
        <v>0</v>
      </c>
      <c r="L1409" s="82">
        <f>IF(ISBLANK($D1409),"",SUMIFS('8. 514 Details Included'!$I:$I,'8. 514 Details Included'!$A:$A,'7. 511_CAR_Student_Counts_Sec'!$A1409,'8. 514 Details Included'!$E:$E,'7. 511_CAR_Student_Counts_Sec'!$D1409,'8. 514 Details Included'!$D:$D,'7. 511_CAR_Student_Counts_Sec'!L$1,'8. 514 Details Included'!$G:$G,'7. 511_CAR_Student_Counts_Sec'!$F1409))</f>
        <v>24</v>
      </c>
      <c r="M1409" s="82">
        <f>IF(ISBLANK($D1409),"",SUMIFS('8. 514 Details Included'!$I:$I,'8. 514 Details Included'!$A:$A,'7. 511_CAR_Student_Counts_Sec'!$A1409,'8. 514 Details Included'!$E:$E,'7. 511_CAR_Student_Counts_Sec'!$D1409,'8. 514 Details Included'!$D:$D,'7. 511_CAR_Student_Counts_Sec'!M$1,'8. 514 Details Included'!$G:$G,'7. 511_CAR_Student_Counts_Sec'!$F1409))</f>
        <v>0</v>
      </c>
      <c r="N1409" s="82">
        <f>IF(ISBLANK($D1409),"",SUMIFS('8. 514 Details Included'!$I:$I,'8. 514 Details Included'!$A:$A,'7. 511_CAR_Student_Counts_Sec'!$A1409,'8. 514 Details Included'!$E:$E,'7. 511_CAR_Student_Counts_Sec'!$D1409,'8. 514 Details Included'!$D:$D,'7. 511_CAR_Student_Counts_Sec'!N$1,'8. 514 Details Included'!$G:$G,'7. 511_CAR_Student_Counts_Sec'!$F1409))</f>
        <v>0</v>
      </c>
      <c r="O1409" s="81">
        <f t="shared" si="63"/>
        <v>0</v>
      </c>
      <c r="P1409" s="81">
        <f t="shared" si="64"/>
        <v>24</v>
      </c>
      <c r="Q1409" s="81" t="str">
        <f t="shared" si="65"/>
        <v>9-12</v>
      </c>
    </row>
    <row r="1410" spans="1:17" ht="15" outlineLevel="4" x14ac:dyDescent="0.2">
      <c r="A1410" s="85">
        <v>301</v>
      </c>
      <c r="B1410" s="86" t="s">
        <v>1105</v>
      </c>
      <c r="C1410" s="86" t="s">
        <v>1172</v>
      </c>
      <c r="D1410" s="85">
        <v>89</v>
      </c>
      <c r="E1410" s="86" t="s">
        <v>1526</v>
      </c>
      <c r="F1410" s="85">
        <v>6</v>
      </c>
      <c r="G1410" s="85">
        <v>23</v>
      </c>
      <c r="H1410" s="82">
        <f>IF(ISBLANK($D1410),"",SUMIFS('8. 514 Details Included'!$I:$I,'8. 514 Details Included'!$A:$A,'7. 511_CAR_Student_Counts_Sec'!$A1410,'8. 514 Details Included'!$E:$E,'7. 511_CAR_Student_Counts_Sec'!$D1410,'8. 514 Details Included'!$D:$D,'7. 511_CAR_Student_Counts_Sec'!H$1,'8. 514 Details Included'!$G:$G,'7. 511_CAR_Student_Counts_Sec'!$F1410))</f>
        <v>0</v>
      </c>
      <c r="I1410" s="82">
        <f>IF(ISBLANK($D1410),"",SUMIFS('8. 514 Details Included'!$I:$I,'8. 514 Details Included'!$A:$A,'7. 511_CAR_Student_Counts_Sec'!$A1410,'8. 514 Details Included'!$E:$E,'7. 511_CAR_Student_Counts_Sec'!$D1410,'8. 514 Details Included'!$D:$D,'7. 511_CAR_Student_Counts_Sec'!I$1,'8. 514 Details Included'!$G:$G,'7. 511_CAR_Student_Counts_Sec'!$F1410))</f>
        <v>0</v>
      </c>
      <c r="J1410" s="82">
        <f>IF(ISBLANK($D1410),"",SUMIFS('8. 514 Details Included'!$I:$I,'8. 514 Details Included'!$A:$A,'7. 511_CAR_Student_Counts_Sec'!$A1410,'8. 514 Details Included'!$E:$E,'7. 511_CAR_Student_Counts_Sec'!$D1410,'8. 514 Details Included'!$D:$D,'7. 511_CAR_Student_Counts_Sec'!J$1,'8. 514 Details Included'!$G:$G,'7. 511_CAR_Student_Counts_Sec'!$F1410))</f>
        <v>0</v>
      </c>
      <c r="K1410" s="82">
        <f>IF(ISBLANK($D1410),"",SUMIFS('8. 514 Details Included'!$I:$I,'8. 514 Details Included'!$A:$A,'7. 511_CAR_Student_Counts_Sec'!$A1410,'8. 514 Details Included'!$E:$E,'7. 511_CAR_Student_Counts_Sec'!$D1410,'8. 514 Details Included'!$D:$D,'7. 511_CAR_Student_Counts_Sec'!K$1,'8. 514 Details Included'!$G:$G,'7. 511_CAR_Student_Counts_Sec'!$F1410))</f>
        <v>0</v>
      </c>
      <c r="L1410" s="82">
        <f>IF(ISBLANK($D1410),"",SUMIFS('8. 514 Details Included'!$I:$I,'8. 514 Details Included'!$A:$A,'7. 511_CAR_Student_Counts_Sec'!$A1410,'8. 514 Details Included'!$E:$E,'7. 511_CAR_Student_Counts_Sec'!$D1410,'8. 514 Details Included'!$D:$D,'7. 511_CAR_Student_Counts_Sec'!L$1,'8. 514 Details Included'!$G:$G,'7. 511_CAR_Student_Counts_Sec'!$F1410))</f>
        <v>22</v>
      </c>
      <c r="M1410" s="82">
        <f>IF(ISBLANK($D1410),"",SUMIFS('8. 514 Details Included'!$I:$I,'8. 514 Details Included'!$A:$A,'7. 511_CAR_Student_Counts_Sec'!$A1410,'8. 514 Details Included'!$E:$E,'7. 511_CAR_Student_Counts_Sec'!$D1410,'8. 514 Details Included'!$D:$D,'7. 511_CAR_Student_Counts_Sec'!M$1,'8. 514 Details Included'!$G:$G,'7. 511_CAR_Student_Counts_Sec'!$F1410))</f>
        <v>1</v>
      </c>
      <c r="N1410" s="82">
        <f>IF(ISBLANK($D1410),"",SUMIFS('8. 514 Details Included'!$I:$I,'8. 514 Details Included'!$A:$A,'7. 511_CAR_Student_Counts_Sec'!$A1410,'8. 514 Details Included'!$E:$E,'7. 511_CAR_Student_Counts_Sec'!$D1410,'8. 514 Details Included'!$D:$D,'7. 511_CAR_Student_Counts_Sec'!N$1,'8. 514 Details Included'!$G:$G,'7. 511_CAR_Student_Counts_Sec'!$F1410))</f>
        <v>0</v>
      </c>
      <c r="O1410" s="81">
        <f t="shared" ref="O1410:O1473" si="66">IF(ISBLANK($D1410),"",SUM(H1410:J1410))</f>
        <v>0</v>
      </c>
      <c r="P1410" s="81">
        <f t="shared" ref="P1410:P1473" si="67">IF(ISBLANK($D1410),"",SUM(K1410:N1410))</f>
        <v>23</v>
      </c>
      <c r="Q1410" s="81" t="str">
        <f t="shared" ref="Q1410:Q1473" si="68">IF(SUM(O1410:P1410)=0,"",IF(O1410&gt;0,"6-8",IF(P1410&gt;0,"9-12","Both 6-8 and 9-12")))</f>
        <v>9-12</v>
      </c>
    </row>
    <row r="1411" spans="1:17" ht="15" outlineLevel="4" x14ac:dyDescent="0.2">
      <c r="A1411" s="85">
        <v>301</v>
      </c>
      <c r="B1411" s="86" t="s">
        <v>1105</v>
      </c>
      <c r="C1411" s="86" t="s">
        <v>1172</v>
      </c>
      <c r="D1411" s="85">
        <v>95</v>
      </c>
      <c r="E1411" s="86" t="s">
        <v>1525</v>
      </c>
      <c r="F1411" s="85">
        <v>5</v>
      </c>
      <c r="G1411" s="85">
        <v>15</v>
      </c>
      <c r="H1411" s="82">
        <f>IF(ISBLANK($D1411),"",SUMIFS('8. 514 Details Included'!$I:$I,'8. 514 Details Included'!$A:$A,'7. 511_CAR_Student_Counts_Sec'!$A1411,'8. 514 Details Included'!$E:$E,'7. 511_CAR_Student_Counts_Sec'!$D1411,'8. 514 Details Included'!$D:$D,'7. 511_CAR_Student_Counts_Sec'!H$1,'8. 514 Details Included'!$G:$G,'7. 511_CAR_Student_Counts_Sec'!$F1411))</f>
        <v>0</v>
      </c>
      <c r="I1411" s="82">
        <f>IF(ISBLANK($D1411),"",SUMIFS('8. 514 Details Included'!$I:$I,'8. 514 Details Included'!$A:$A,'7. 511_CAR_Student_Counts_Sec'!$A1411,'8. 514 Details Included'!$E:$E,'7. 511_CAR_Student_Counts_Sec'!$D1411,'8. 514 Details Included'!$D:$D,'7. 511_CAR_Student_Counts_Sec'!I$1,'8. 514 Details Included'!$G:$G,'7. 511_CAR_Student_Counts_Sec'!$F1411))</f>
        <v>0</v>
      </c>
      <c r="J1411" s="82">
        <f>IF(ISBLANK($D1411),"",SUMIFS('8. 514 Details Included'!$I:$I,'8. 514 Details Included'!$A:$A,'7. 511_CAR_Student_Counts_Sec'!$A1411,'8. 514 Details Included'!$E:$E,'7. 511_CAR_Student_Counts_Sec'!$D1411,'8. 514 Details Included'!$D:$D,'7. 511_CAR_Student_Counts_Sec'!J$1,'8. 514 Details Included'!$G:$G,'7. 511_CAR_Student_Counts_Sec'!$F1411))</f>
        <v>0</v>
      </c>
      <c r="K1411" s="82">
        <f>IF(ISBLANK($D1411),"",SUMIFS('8. 514 Details Included'!$I:$I,'8. 514 Details Included'!$A:$A,'7. 511_CAR_Student_Counts_Sec'!$A1411,'8. 514 Details Included'!$E:$E,'7. 511_CAR_Student_Counts_Sec'!$D1411,'8. 514 Details Included'!$D:$D,'7. 511_CAR_Student_Counts_Sec'!K$1,'8. 514 Details Included'!$G:$G,'7. 511_CAR_Student_Counts_Sec'!$F1411))</f>
        <v>15</v>
      </c>
      <c r="L1411" s="82">
        <f>IF(ISBLANK($D1411),"",SUMIFS('8. 514 Details Included'!$I:$I,'8. 514 Details Included'!$A:$A,'7. 511_CAR_Student_Counts_Sec'!$A1411,'8. 514 Details Included'!$E:$E,'7. 511_CAR_Student_Counts_Sec'!$D1411,'8. 514 Details Included'!$D:$D,'7. 511_CAR_Student_Counts_Sec'!L$1,'8. 514 Details Included'!$G:$G,'7. 511_CAR_Student_Counts_Sec'!$F1411))</f>
        <v>0</v>
      </c>
      <c r="M1411" s="82">
        <f>IF(ISBLANK($D1411),"",SUMIFS('8. 514 Details Included'!$I:$I,'8. 514 Details Included'!$A:$A,'7. 511_CAR_Student_Counts_Sec'!$A1411,'8. 514 Details Included'!$E:$E,'7. 511_CAR_Student_Counts_Sec'!$D1411,'8. 514 Details Included'!$D:$D,'7. 511_CAR_Student_Counts_Sec'!M$1,'8. 514 Details Included'!$G:$G,'7. 511_CAR_Student_Counts_Sec'!$F1411))</f>
        <v>0</v>
      </c>
      <c r="N1411" s="82">
        <f>IF(ISBLANK($D1411),"",SUMIFS('8. 514 Details Included'!$I:$I,'8. 514 Details Included'!$A:$A,'7. 511_CAR_Student_Counts_Sec'!$A1411,'8. 514 Details Included'!$E:$E,'7. 511_CAR_Student_Counts_Sec'!$D1411,'8. 514 Details Included'!$D:$D,'7. 511_CAR_Student_Counts_Sec'!N$1,'8. 514 Details Included'!$G:$G,'7. 511_CAR_Student_Counts_Sec'!$F1411))</f>
        <v>0</v>
      </c>
      <c r="O1411" s="81">
        <f t="shared" si="66"/>
        <v>0</v>
      </c>
      <c r="P1411" s="81">
        <f t="shared" si="67"/>
        <v>15</v>
      </c>
      <c r="Q1411" s="81" t="str">
        <f t="shared" si="68"/>
        <v>9-12</v>
      </c>
    </row>
    <row r="1412" spans="1:17" ht="15" outlineLevel="4" x14ac:dyDescent="0.2">
      <c r="A1412" s="85">
        <v>301</v>
      </c>
      <c r="B1412" s="86" t="s">
        <v>1105</v>
      </c>
      <c r="C1412" s="86" t="s">
        <v>1172</v>
      </c>
      <c r="D1412" s="85">
        <v>95</v>
      </c>
      <c r="E1412" s="86" t="s">
        <v>1525</v>
      </c>
      <c r="F1412" s="85">
        <v>6</v>
      </c>
      <c r="G1412" s="85">
        <v>20</v>
      </c>
      <c r="H1412" s="82">
        <f>IF(ISBLANK($D1412),"",SUMIFS('8. 514 Details Included'!$I:$I,'8. 514 Details Included'!$A:$A,'7. 511_CAR_Student_Counts_Sec'!$A1412,'8. 514 Details Included'!$E:$E,'7. 511_CAR_Student_Counts_Sec'!$D1412,'8. 514 Details Included'!$D:$D,'7. 511_CAR_Student_Counts_Sec'!H$1,'8. 514 Details Included'!$G:$G,'7. 511_CAR_Student_Counts_Sec'!$F1412))</f>
        <v>0</v>
      </c>
      <c r="I1412" s="82">
        <f>IF(ISBLANK($D1412),"",SUMIFS('8. 514 Details Included'!$I:$I,'8. 514 Details Included'!$A:$A,'7. 511_CAR_Student_Counts_Sec'!$A1412,'8. 514 Details Included'!$E:$E,'7. 511_CAR_Student_Counts_Sec'!$D1412,'8. 514 Details Included'!$D:$D,'7. 511_CAR_Student_Counts_Sec'!I$1,'8. 514 Details Included'!$G:$G,'7. 511_CAR_Student_Counts_Sec'!$F1412))</f>
        <v>0</v>
      </c>
      <c r="J1412" s="82">
        <f>IF(ISBLANK($D1412),"",SUMIFS('8. 514 Details Included'!$I:$I,'8. 514 Details Included'!$A:$A,'7. 511_CAR_Student_Counts_Sec'!$A1412,'8. 514 Details Included'!$E:$E,'7. 511_CAR_Student_Counts_Sec'!$D1412,'8. 514 Details Included'!$D:$D,'7. 511_CAR_Student_Counts_Sec'!J$1,'8. 514 Details Included'!$G:$G,'7. 511_CAR_Student_Counts_Sec'!$F1412))</f>
        <v>0</v>
      </c>
      <c r="K1412" s="82">
        <f>IF(ISBLANK($D1412),"",SUMIFS('8. 514 Details Included'!$I:$I,'8. 514 Details Included'!$A:$A,'7. 511_CAR_Student_Counts_Sec'!$A1412,'8. 514 Details Included'!$E:$E,'7. 511_CAR_Student_Counts_Sec'!$D1412,'8. 514 Details Included'!$D:$D,'7. 511_CAR_Student_Counts_Sec'!K$1,'8. 514 Details Included'!$G:$G,'7. 511_CAR_Student_Counts_Sec'!$F1412))</f>
        <v>18</v>
      </c>
      <c r="L1412" s="82">
        <f>IF(ISBLANK($D1412),"",SUMIFS('8. 514 Details Included'!$I:$I,'8. 514 Details Included'!$A:$A,'7. 511_CAR_Student_Counts_Sec'!$A1412,'8. 514 Details Included'!$E:$E,'7. 511_CAR_Student_Counts_Sec'!$D1412,'8. 514 Details Included'!$D:$D,'7. 511_CAR_Student_Counts_Sec'!L$1,'8. 514 Details Included'!$G:$G,'7. 511_CAR_Student_Counts_Sec'!$F1412))</f>
        <v>1</v>
      </c>
      <c r="M1412" s="82">
        <f>IF(ISBLANK($D1412),"",SUMIFS('8. 514 Details Included'!$I:$I,'8. 514 Details Included'!$A:$A,'7. 511_CAR_Student_Counts_Sec'!$A1412,'8. 514 Details Included'!$E:$E,'7. 511_CAR_Student_Counts_Sec'!$D1412,'8. 514 Details Included'!$D:$D,'7. 511_CAR_Student_Counts_Sec'!M$1,'8. 514 Details Included'!$G:$G,'7. 511_CAR_Student_Counts_Sec'!$F1412))</f>
        <v>1</v>
      </c>
      <c r="N1412" s="82">
        <f>IF(ISBLANK($D1412),"",SUMIFS('8. 514 Details Included'!$I:$I,'8. 514 Details Included'!$A:$A,'7. 511_CAR_Student_Counts_Sec'!$A1412,'8. 514 Details Included'!$E:$E,'7. 511_CAR_Student_Counts_Sec'!$D1412,'8. 514 Details Included'!$D:$D,'7. 511_CAR_Student_Counts_Sec'!N$1,'8. 514 Details Included'!$G:$G,'7. 511_CAR_Student_Counts_Sec'!$F1412))</f>
        <v>0</v>
      </c>
      <c r="O1412" s="81">
        <f t="shared" si="66"/>
        <v>0</v>
      </c>
      <c r="P1412" s="81">
        <f t="shared" si="67"/>
        <v>20</v>
      </c>
      <c r="Q1412" s="81" t="str">
        <f t="shared" si="68"/>
        <v>9-12</v>
      </c>
    </row>
    <row r="1413" spans="1:17" ht="15" outlineLevel="4" x14ac:dyDescent="0.2">
      <c r="A1413" s="85">
        <v>301</v>
      </c>
      <c r="B1413" s="86" t="s">
        <v>1105</v>
      </c>
      <c r="C1413" s="86" t="s">
        <v>1172</v>
      </c>
      <c r="D1413" s="85">
        <v>95</v>
      </c>
      <c r="E1413" s="86" t="s">
        <v>1525</v>
      </c>
      <c r="F1413" s="85">
        <v>8</v>
      </c>
      <c r="G1413" s="85">
        <v>14</v>
      </c>
      <c r="H1413" s="82">
        <f>IF(ISBLANK($D1413),"",SUMIFS('8. 514 Details Included'!$I:$I,'8. 514 Details Included'!$A:$A,'7. 511_CAR_Student_Counts_Sec'!$A1413,'8. 514 Details Included'!$E:$E,'7. 511_CAR_Student_Counts_Sec'!$D1413,'8. 514 Details Included'!$D:$D,'7. 511_CAR_Student_Counts_Sec'!H$1,'8. 514 Details Included'!$G:$G,'7. 511_CAR_Student_Counts_Sec'!$F1413))</f>
        <v>0</v>
      </c>
      <c r="I1413" s="82">
        <f>IF(ISBLANK($D1413),"",SUMIFS('8. 514 Details Included'!$I:$I,'8. 514 Details Included'!$A:$A,'7. 511_CAR_Student_Counts_Sec'!$A1413,'8. 514 Details Included'!$E:$E,'7. 511_CAR_Student_Counts_Sec'!$D1413,'8. 514 Details Included'!$D:$D,'7. 511_CAR_Student_Counts_Sec'!I$1,'8. 514 Details Included'!$G:$G,'7. 511_CAR_Student_Counts_Sec'!$F1413))</f>
        <v>0</v>
      </c>
      <c r="J1413" s="82">
        <f>IF(ISBLANK($D1413),"",SUMIFS('8. 514 Details Included'!$I:$I,'8. 514 Details Included'!$A:$A,'7. 511_CAR_Student_Counts_Sec'!$A1413,'8. 514 Details Included'!$E:$E,'7. 511_CAR_Student_Counts_Sec'!$D1413,'8. 514 Details Included'!$D:$D,'7. 511_CAR_Student_Counts_Sec'!J$1,'8. 514 Details Included'!$G:$G,'7. 511_CAR_Student_Counts_Sec'!$F1413))</f>
        <v>0</v>
      </c>
      <c r="K1413" s="82">
        <f>IF(ISBLANK($D1413),"",SUMIFS('8. 514 Details Included'!$I:$I,'8. 514 Details Included'!$A:$A,'7. 511_CAR_Student_Counts_Sec'!$A1413,'8. 514 Details Included'!$E:$E,'7. 511_CAR_Student_Counts_Sec'!$D1413,'8. 514 Details Included'!$D:$D,'7. 511_CAR_Student_Counts_Sec'!K$1,'8. 514 Details Included'!$G:$G,'7. 511_CAR_Student_Counts_Sec'!$F1413))</f>
        <v>13</v>
      </c>
      <c r="L1413" s="82">
        <f>IF(ISBLANK($D1413),"",SUMIFS('8. 514 Details Included'!$I:$I,'8. 514 Details Included'!$A:$A,'7. 511_CAR_Student_Counts_Sec'!$A1413,'8. 514 Details Included'!$E:$E,'7. 511_CAR_Student_Counts_Sec'!$D1413,'8. 514 Details Included'!$D:$D,'7. 511_CAR_Student_Counts_Sec'!L$1,'8. 514 Details Included'!$G:$G,'7. 511_CAR_Student_Counts_Sec'!$F1413))</f>
        <v>1</v>
      </c>
      <c r="M1413" s="82">
        <f>IF(ISBLANK($D1413),"",SUMIFS('8. 514 Details Included'!$I:$I,'8. 514 Details Included'!$A:$A,'7. 511_CAR_Student_Counts_Sec'!$A1413,'8. 514 Details Included'!$E:$E,'7. 511_CAR_Student_Counts_Sec'!$D1413,'8. 514 Details Included'!$D:$D,'7. 511_CAR_Student_Counts_Sec'!M$1,'8. 514 Details Included'!$G:$G,'7. 511_CAR_Student_Counts_Sec'!$F1413))</f>
        <v>0</v>
      </c>
      <c r="N1413" s="82">
        <f>IF(ISBLANK($D1413),"",SUMIFS('8. 514 Details Included'!$I:$I,'8. 514 Details Included'!$A:$A,'7. 511_CAR_Student_Counts_Sec'!$A1413,'8. 514 Details Included'!$E:$E,'7. 511_CAR_Student_Counts_Sec'!$D1413,'8. 514 Details Included'!$D:$D,'7. 511_CAR_Student_Counts_Sec'!N$1,'8. 514 Details Included'!$G:$G,'7. 511_CAR_Student_Counts_Sec'!$F1413))</f>
        <v>0</v>
      </c>
      <c r="O1413" s="81">
        <f t="shared" si="66"/>
        <v>0</v>
      </c>
      <c r="P1413" s="81">
        <f t="shared" si="67"/>
        <v>14</v>
      </c>
      <c r="Q1413" s="81" t="str">
        <f t="shared" si="68"/>
        <v>9-12</v>
      </c>
    </row>
    <row r="1414" spans="1:17" ht="15" outlineLevel="3" x14ac:dyDescent="0.2">
      <c r="A1414" s="85"/>
      <c r="B1414" s="86"/>
      <c r="C1414" s="88" t="s">
        <v>1170</v>
      </c>
      <c r="D1414" s="85"/>
      <c r="E1414" s="86"/>
      <c r="F1414" s="85"/>
      <c r="G1414" s="85">
        <f>SUBTOTAL(1,G1382:G1413)</f>
        <v>25.5625</v>
      </c>
      <c r="H1414" s="82" t="str">
        <f>IF(ISBLANK($D1414),"",SUMIFS('8. 514 Details Included'!$I:$I,'8. 514 Details Included'!$A:$A,'7. 511_CAR_Student_Counts_Sec'!$A1414,'8. 514 Details Included'!$E:$E,'7. 511_CAR_Student_Counts_Sec'!$D1414,'8. 514 Details Included'!$D:$D,'7. 511_CAR_Student_Counts_Sec'!H$1,'8. 514 Details Included'!$G:$G,'7. 511_CAR_Student_Counts_Sec'!$F1414))</f>
        <v/>
      </c>
      <c r="I1414" s="82" t="str">
        <f>IF(ISBLANK($D1414),"",SUMIFS('8. 514 Details Included'!$I:$I,'8. 514 Details Included'!$A:$A,'7. 511_CAR_Student_Counts_Sec'!$A1414,'8. 514 Details Included'!$E:$E,'7. 511_CAR_Student_Counts_Sec'!$D1414,'8. 514 Details Included'!$D:$D,'7. 511_CAR_Student_Counts_Sec'!I$1,'8. 514 Details Included'!$G:$G,'7. 511_CAR_Student_Counts_Sec'!$F1414))</f>
        <v/>
      </c>
      <c r="J1414" s="82" t="str">
        <f>IF(ISBLANK($D1414),"",SUMIFS('8. 514 Details Included'!$I:$I,'8. 514 Details Included'!$A:$A,'7. 511_CAR_Student_Counts_Sec'!$A1414,'8. 514 Details Included'!$E:$E,'7. 511_CAR_Student_Counts_Sec'!$D1414,'8. 514 Details Included'!$D:$D,'7. 511_CAR_Student_Counts_Sec'!J$1,'8. 514 Details Included'!$G:$G,'7. 511_CAR_Student_Counts_Sec'!$F1414))</f>
        <v/>
      </c>
      <c r="K1414" s="82" t="str">
        <f>IF(ISBLANK($D1414),"",SUMIFS('8. 514 Details Included'!$I:$I,'8. 514 Details Included'!$A:$A,'7. 511_CAR_Student_Counts_Sec'!$A1414,'8. 514 Details Included'!$E:$E,'7. 511_CAR_Student_Counts_Sec'!$D1414,'8. 514 Details Included'!$D:$D,'7. 511_CAR_Student_Counts_Sec'!K$1,'8. 514 Details Included'!$G:$G,'7. 511_CAR_Student_Counts_Sec'!$F1414))</f>
        <v/>
      </c>
      <c r="L1414" s="82" t="str">
        <f>IF(ISBLANK($D1414),"",SUMIFS('8. 514 Details Included'!$I:$I,'8. 514 Details Included'!$A:$A,'7. 511_CAR_Student_Counts_Sec'!$A1414,'8. 514 Details Included'!$E:$E,'7. 511_CAR_Student_Counts_Sec'!$D1414,'8. 514 Details Included'!$D:$D,'7. 511_CAR_Student_Counts_Sec'!L$1,'8. 514 Details Included'!$G:$G,'7. 511_CAR_Student_Counts_Sec'!$F1414))</f>
        <v/>
      </c>
      <c r="M1414" s="82" t="str">
        <f>IF(ISBLANK($D1414),"",SUMIFS('8. 514 Details Included'!$I:$I,'8. 514 Details Included'!$A:$A,'7. 511_CAR_Student_Counts_Sec'!$A1414,'8. 514 Details Included'!$E:$E,'7. 511_CAR_Student_Counts_Sec'!$D1414,'8. 514 Details Included'!$D:$D,'7. 511_CAR_Student_Counts_Sec'!M$1,'8. 514 Details Included'!$G:$G,'7. 511_CAR_Student_Counts_Sec'!$F1414))</f>
        <v/>
      </c>
      <c r="N1414" s="82" t="str">
        <f>IF(ISBLANK($D1414),"",SUMIFS('8. 514 Details Included'!$I:$I,'8. 514 Details Included'!$A:$A,'7. 511_CAR_Student_Counts_Sec'!$A1414,'8. 514 Details Included'!$E:$E,'7. 511_CAR_Student_Counts_Sec'!$D1414,'8. 514 Details Included'!$D:$D,'7. 511_CAR_Student_Counts_Sec'!N$1,'8. 514 Details Included'!$G:$G,'7. 511_CAR_Student_Counts_Sec'!$F1414))</f>
        <v/>
      </c>
      <c r="O1414" s="81" t="str">
        <f t="shared" si="66"/>
        <v/>
      </c>
      <c r="P1414" s="81" t="str">
        <f t="shared" si="67"/>
        <v/>
      </c>
      <c r="Q1414" s="81" t="str">
        <f t="shared" si="68"/>
        <v/>
      </c>
    </row>
    <row r="1415" spans="1:17" ht="15" outlineLevel="4" x14ac:dyDescent="0.2">
      <c r="A1415" s="85">
        <v>301</v>
      </c>
      <c r="B1415" s="86" t="s">
        <v>1105</v>
      </c>
      <c r="C1415" s="86" t="s">
        <v>1169</v>
      </c>
      <c r="D1415" s="85">
        <v>63</v>
      </c>
      <c r="E1415" s="86" t="s">
        <v>1524</v>
      </c>
      <c r="F1415" s="85">
        <v>1</v>
      </c>
      <c r="G1415" s="85">
        <v>26</v>
      </c>
      <c r="H1415" s="82">
        <f>IF(ISBLANK($D1415),"",SUMIFS('8. 514 Details Included'!$I:$I,'8. 514 Details Included'!$A:$A,'7. 511_CAR_Student_Counts_Sec'!$A1415,'8. 514 Details Included'!$E:$E,'7. 511_CAR_Student_Counts_Sec'!$D1415,'8. 514 Details Included'!$D:$D,'7. 511_CAR_Student_Counts_Sec'!H$1,'8. 514 Details Included'!$G:$G,'7. 511_CAR_Student_Counts_Sec'!$F1415))</f>
        <v>0</v>
      </c>
      <c r="I1415" s="82">
        <f>IF(ISBLANK($D1415),"",SUMIFS('8. 514 Details Included'!$I:$I,'8. 514 Details Included'!$A:$A,'7. 511_CAR_Student_Counts_Sec'!$A1415,'8. 514 Details Included'!$E:$E,'7. 511_CAR_Student_Counts_Sec'!$D1415,'8. 514 Details Included'!$D:$D,'7. 511_CAR_Student_Counts_Sec'!I$1,'8. 514 Details Included'!$G:$G,'7. 511_CAR_Student_Counts_Sec'!$F1415))</f>
        <v>0</v>
      </c>
      <c r="J1415" s="82">
        <f>IF(ISBLANK($D1415),"",SUMIFS('8. 514 Details Included'!$I:$I,'8. 514 Details Included'!$A:$A,'7. 511_CAR_Student_Counts_Sec'!$A1415,'8. 514 Details Included'!$E:$E,'7. 511_CAR_Student_Counts_Sec'!$D1415,'8. 514 Details Included'!$D:$D,'7. 511_CAR_Student_Counts_Sec'!J$1,'8. 514 Details Included'!$G:$G,'7. 511_CAR_Student_Counts_Sec'!$F1415))</f>
        <v>0</v>
      </c>
      <c r="K1415" s="82">
        <f>IF(ISBLANK($D1415),"",SUMIFS('8. 514 Details Included'!$I:$I,'8. 514 Details Included'!$A:$A,'7. 511_CAR_Student_Counts_Sec'!$A1415,'8. 514 Details Included'!$E:$E,'7. 511_CAR_Student_Counts_Sec'!$D1415,'8. 514 Details Included'!$D:$D,'7. 511_CAR_Student_Counts_Sec'!K$1,'8. 514 Details Included'!$G:$G,'7. 511_CAR_Student_Counts_Sec'!$F1415))</f>
        <v>0</v>
      </c>
      <c r="L1415" s="82">
        <f>IF(ISBLANK($D1415),"",SUMIFS('8. 514 Details Included'!$I:$I,'8. 514 Details Included'!$A:$A,'7. 511_CAR_Student_Counts_Sec'!$A1415,'8. 514 Details Included'!$E:$E,'7. 511_CAR_Student_Counts_Sec'!$D1415,'8. 514 Details Included'!$D:$D,'7. 511_CAR_Student_Counts_Sec'!L$1,'8. 514 Details Included'!$G:$G,'7. 511_CAR_Student_Counts_Sec'!$F1415))</f>
        <v>26</v>
      </c>
      <c r="M1415" s="82">
        <f>IF(ISBLANK($D1415),"",SUMIFS('8. 514 Details Included'!$I:$I,'8. 514 Details Included'!$A:$A,'7. 511_CAR_Student_Counts_Sec'!$A1415,'8. 514 Details Included'!$E:$E,'7. 511_CAR_Student_Counts_Sec'!$D1415,'8. 514 Details Included'!$D:$D,'7. 511_CAR_Student_Counts_Sec'!M$1,'8. 514 Details Included'!$G:$G,'7. 511_CAR_Student_Counts_Sec'!$F1415))</f>
        <v>0</v>
      </c>
      <c r="N1415" s="82">
        <f>IF(ISBLANK($D1415),"",SUMIFS('8. 514 Details Included'!$I:$I,'8. 514 Details Included'!$A:$A,'7. 511_CAR_Student_Counts_Sec'!$A1415,'8. 514 Details Included'!$E:$E,'7. 511_CAR_Student_Counts_Sec'!$D1415,'8. 514 Details Included'!$D:$D,'7. 511_CAR_Student_Counts_Sec'!N$1,'8. 514 Details Included'!$G:$G,'7. 511_CAR_Student_Counts_Sec'!$F1415))</f>
        <v>0</v>
      </c>
      <c r="O1415" s="81">
        <f t="shared" si="66"/>
        <v>0</v>
      </c>
      <c r="P1415" s="81">
        <f t="shared" si="67"/>
        <v>26</v>
      </c>
      <c r="Q1415" s="81" t="str">
        <f t="shared" si="68"/>
        <v>9-12</v>
      </c>
    </row>
    <row r="1416" spans="1:17" ht="15" outlineLevel="4" x14ac:dyDescent="0.2">
      <c r="A1416" s="85">
        <v>301</v>
      </c>
      <c r="B1416" s="86" t="s">
        <v>1105</v>
      </c>
      <c r="C1416" s="86" t="s">
        <v>1169</v>
      </c>
      <c r="D1416" s="85">
        <v>63</v>
      </c>
      <c r="E1416" s="86" t="s">
        <v>1524</v>
      </c>
      <c r="F1416" s="85">
        <v>2</v>
      </c>
      <c r="G1416" s="85">
        <v>34</v>
      </c>
      <c r="H1416" s="82">
        <f>IF(ISBLANK($D1416),"",SUMIFS('8. 514 Details Included'!$I:$I,'8. 514 Details Included'!$A:$A,'7. 511_CAR_Student_Counts_Sec'!$A1416,'8. 514 Details Included'!$E:$E,'7. 511_CAR_Student_Counts_Sec'!$D1416,'8. 514 Details Included'!$D:$D,'7. 511_CAR_Student_Counts_Sec'!H$1,'8. 514 Details Included'!$G:$G,'7. 511_CAR_Student_Counts_Sec'!$F1416))</f>
        <v>0</v>
      </c>
      <c r="I1416" s="82">
        <f>IF(ISBLANK($D1416),"",SUMIFS('8. 514 Details Included'!$I:$I,'8. 514 Details Included'!$A:$A,'7. 511_CAR_Student_Counts_Sec'!$A1416,'8. 514 Details Included'!$E:$E,'7. 511_CAR_Student_Counts_Sec'!$D1416,'8. 514 Details Included'!$D:$D,'7. 511_CAR_Student_Counts_Sec'!I$1,'8. 514 Details Included'!$G:$G,'7. 511_CAR_Student_Counts_Sec'!$F1416))</f>
        <v>0</v>
      </c>
      <c r="J1416" s="82">
        <f>IF(ISBLANK($D1416),"",SUMIFS('8. 514 Details Included'!$I:$I,'8. 514 Details Included'!$A:$A,'7. 511_CAR_Student_Counts_Sec'!$A1416,'8. 514 Details Included'!$E:$E,'7. 511_CAR_Student_Counts_Sec'!$D1416,'8. 514 Details Included'!$D:$D,'7. 511_CAR_Student_Counts_Sec'!J$1,'8. 514 Details Included'!$G:$G,'7. 511_CAR_Student_Counts_Sec'!$F1416))</f>
        <v>0</v>
      </c>
      <c r="K1416" s="82">
        <f>IF(ISBLANK($D1416),"",SUMIFS('8. 514 Details Included'!$I:$I,'8. 514 Details Included'!$A:$A,'7. 511_CAR_Student_Counts_Sec'!$A1416,'8. 514 Details Included'!$E:$E,'7. 511_CAR_Student_Counts_Sec'!$D1416,'8. 514 Details Included'!$D:$D,'7. 511_CAR_Student_Counts_Sec'!K$1,'8. 514 Details Included'!$G:$G,'7. 511_CAR_Student_Counts_Sec'!$F1416))</f>
        <v>0</v>
      </c>
      <c r="L1416" s="82">
        <f>IF(ISBLANK($D1416),"",SUMIFS('8. 514 Details Included'!$I:$I,'8. 514 Details Included'!$A:$A,'7. 511_CAR_Student_Counts_Sec'!$A1416,'8. 514 Details Included'!$E:$E,'7. 511_CAR_Student_Counts_Sec'!$D1416,'8. 514 Details Included'!$D:$D,'7. 511_CAR_Student_Counts_Sec'!L$1,'8. 514 Details Included'!$G:$G,'7. 511_CAR_Student_Counts_Sec'!$F1416))</f>
        <v>0</v>
      </c>
      <c r="M1416" s="82">
        <f>IF(ISBLANK($D1416),"",SUMIFS('8. 514 Details Included'!$I:$I,'8. 514 Details Included'!$A:$A,'7. 511_CAR_Student_Counts_Sec'!$A1416,'8. 514 Details Included'!$E:$E,'7. 511_CAR_Student_Counts_Sec'!$D1416,'8. 514 Details Included'!$D:$D,'7. 511_CAR_Student_Counts_Sec'!M$1,'8. 514 Details Included'!$G:$G,'7. 511_CAR_Student_Counts_Sec'!$F1416))</f>
        <v>25</v>
      </c>
      <c r="N1416" s="82">
        <f>IF(ISBLANK($D1416),"",SUMIFS('8. 514 Details Included'!$I:$I,'8. 514 Details Included'!$A:$A,'7. 511_CAR_Student_Counts_Sec'!$A1416,'8. 514 Details Included'!$E:$E,'7. 511_CAR_Student_Counts_Sec'!$D1416,'8. 514 Details Included'!$D:$D,'7. 511_CAR_Student_Counts_Sec'!N$1,'8. 514 Details Included'!$G:$G,'7. 511_CAR_Student_Counts_Sec'!$F1416))</f>
        <v>9</v>
      </c>
      <c r="O1416" s="81">
        <f t="shared" si="66"/>
        <v>0</v>
      </c>
      <c r="P1416" s="81">
        <f t="shared" si="67"/>
        <v>34</v>
      </c>
      <c r="Q1416" s="81" t="str">
        <f t="shared" si="68"/>
        <v>9-12</v>
      </c>
    </row>
    <row r="1417" spans="1:17" ht="15" outlineLevel="4" x14ac:dyDescent="0.2">
      <c r="A1417" s="85">
        <v>301</v>
      </c>
      <c r="B1417" s="86" t="s">
        <v>1105</v>
      </c>
      <c r="C1417" s="86" t="s">
        <v>1169</v>
      </c>
      <c r="D1417" s="85">
        <v>63</v>
      </c>
      <c r="E1417" s="86" t="s">
        <v>1524</v>
      </c>
      <c r="F1417" s="85">
        <v>3</v>
      </c>
      <c r="G1417" s="85">
        <v>27</v>
      </c>
      <c r="H1417" s="82">
        <f>IF(ISBLANK($D1417),"",SUMIFS('8. 514 Details Included'!$I:$I,'8. 514 Details Included'!$A:$A,'7. 511_CAR_Student_Counts_Sec'!$A1417,'8. 514 Details Included'!$E:$E,'7. 511_CAR_Student_Counts_Sec'!$D1417,'8. 514 Details Included'!$D:$D,'7. 511_CAR_Student_Counts_Sec'!H$1,'8. 514 Details Included'!$G:$G,'7. 511_CAR_Student_Counts_Sec'!$F1417))</f>
        <v>0</v>
      </c>
      <c r="I1417" s="82">
        <f>IF(ISBLANK($D1417),"",SUMIFS('8. 514 Details Included'!$I:$I,'8. 514 Details Included'!$A:$A,'7. 511_CAR_Student_Counts_Sec'!$A1417,'8. 514 Details Included'!$E:$E,'7. 511_CAR_Student_Counts_Sec'!$D1417,'8. 514 Details Included'!$D:$D,'7. 511_CAR_Student_Counts_Sec'!I$1,'8. 514 Details Included'!$G:$G,'7. 511_CAR_Student_Counts_Sec'!$F1417))</f>
        <v>0</v>
      </c>
      <c r="J1417" s="82">
        <f>IF(ISBLANK($D1417),"",SUMIFS('8. 514 Details Included'!$I:$I,'8. 514 Details Included'!$A:$A,'7. 511_CAR_Student_Counts_Sec'!$A1417,'8. 514 Details Included'!$E:$E,'7. 511_CAR_Student_Counts_Sec'!$D1417,'8. 514 Details Included'!$D:$D,'7. 511_CAR_Student_Counts_Sec'!J$1,'8. 514 Details Included'!$G:$G,'7. 511_CAR_Student_Counts_Sec'!$F1417))</f>
        <v>0</v>
      </c>
      <c r="K1417" s="82">
        <f>IF(ISBLANK($D1417),"",SUMIFS('8. 514 Details Included'!$I:$I,'8. 514 Details Included'!$A:$A,'7. 511_CAR_Student_Counts_Sec'!$A1417,'8. 514 Details Included'!$E:$E,'7. 511_CAR_Student_Counts_Sec'!$D1417,'8. 514 Details Included'!$D:$D,'7. 511_CAR_Student_Counts_Sec'!K$1,'8. 514 Details Included'!$G:$G,'7. 511_CAR_Student_Counts_Sec'!$F1417))</f>
        <v>0</v>
      </c>
      <c r="L1417" s="82">
        <f>IF(ISBLANK($D1417),"",SUMIFS('8. 514 Details Included'!$I:$I,'8. 514 Details Included'!$A:$A,'7. 511_CAR_Student_Counts_Sec'!$A1417,'8. 514 Details Included'!$E:$E,'7. 511_CAR_Student_Counts_Sec'!$D1417,'8. 514 Details Included'!$D:$D,'7. 511_CAR_Student_Counts_Sec'!L$1,'8. 514 Details Included'!$G:$G,'7. 511_CAR_Student_Counts_Sec'!$F1417))</f>
        <v>26</v>
      </c>
      <c r="M1417" s="82">
        <f>IF(ISBLANK($D1417),"",SUMIFS('8. 514 Details Included'!$I:$I,'8. 514 Details Included'!$A:$A,'7. 511_CAR_Student_Counts_Sec'!$A1417,'8. 514 Details Included'!$E:$E,'7. 511_CAR_Student_Counts_Sec'!$D1417,'8. 514 Details Included'!$D:$D,'7. 511_CAR_Student_Counts_Sec'!M$1,'8. 514 Details Included'!$G:$G,'7. 511_CAR_Student_Counts_Sec'!$F1417))</f>
        <v>0</v>
      </c>
      <c r="N1417" s="82">
        <f>IF(ISBLANK($D1417),"",SUMIFS('8. 514 Details Included'!$I:$I,'8. 514 Details Included'!$A:$A,'7. 511_CAR_Student_Counts_Sec'!$A1417,'8. 514 Details Included'!$E:$E,'7. 511_CAR_Student_Counts_Sec'!$D1417,'8. 514 Details Included'!$D:$D,'7. 511_CAR_Student_Counts_Sec'!N$1,'8. 514 Details Included'!$G:$G,'7. 511_CAR_Student_Counts_Sec'!$F1417))</f>
        <v>1</v>
      </c>
      <c r="O1417" s="81">
        <f t="shared" si="66"/>
        <v>0</v>
      </c>
      <c r="P1417" s="81">
        <f t="shared" si="67"/>
        <v>27</v>
      </c>
      <c r="Q1417" s="81" t="str">
        <f t="shared" si="68"/>
        <v>9-12</v>
      </c>
    </row>
    <row r="1418" spans="1:17" ht="15" outlineLevel="4" x14ac:dyDescent="0.2">
      <c r="A1418" s="85">
        <v>301</v>
      </c>
      <c r="B1418" s="86" t="s">
        <v>1105</v>
      </c>
      <c r="C1418" s="86" t="s">
        <v>1169</v>
      </c>
      <c r="D1418" s="85">
        <v>63</v>
      </c>
      <c r="E1418" s="86" t="s">
        <v>1524</v>
      </c>
      <c r="F1418" s="85">
        <v>4</v>
      </c>
      <c r="G1418" s="85">
        <v>32</v>
      </c>
      <c r="H1418" s="82">
        <f>IF(ISBLANK($D1418),"",SUMIFS('8. 514 Details Included'!$I:$I,'8. 514 Details Included'!$A:$A,'7. 511_CAR_Student_Counts_Sec'!$A1418,'8. 514 Details Included'!$E:$E,'7. 511_CAR_Student_Counts_Sec'!$D1418,'8. 514 Details Included'!$D:$D,'7. 511_CAR_Student_Counts_Sec'!H$1,'8. 514 Details Included'!$G:$G,'7. 511_CAR_Student_Counts_Sec'!$F1418))</f>
        <v>0</v>
      </c>
      <c r="I1418" s="82">
        <f>IF(ISBLANK($D1418),"",SUMIFS('8. 514 Details Included'!$I:$I,'8. 514 Details Included'!$A:$A,'7. 511_CAR_Student_Counts_Sec'!$A1418,'8. 514 Details Included'!$E:$E,'7. 511_CAR_Student_Counts_Sec'!$D1418,'8. 514 Details Included'!$D:$D,'7. 511_CAR_Student_Counts_Sec'!I$1,'8. 514 Details Included'!$G:$G,'7. 511_CAR_Student_Counts_Sec'!$F1418))</f>
        <v>0</v>
      </c>
      <c r="J1418" s="82">
        <f>IF(ISBLANK($D1418),"",SUMIFS('8. 514 Details Included'!$I:$I,'8. 514 Details Included'!$A:$A,'7. 511_CAR_Student_Counts_Sec'!$A1418,'8. 514 Details Included'!$E:$E,'7. 511_CAR_Student_Counts_Sec'!$D1418,'8. 514 Details Included'!$D:$D,'7. 511_CAR_Student_Counts_Sec'!J$1,'8. 514 Details Included'!$G:$G,'7. 511_CAR_Student_Counts_Sec'!$F1418))</f>
        <v>0</v>
      </c>
      <c r="K1418" s="82">
        <f>IF(ISBLANK($D1418),"",SUMIFS('8. 514 Details Included'!$I:$I,'8. 514 Details Included'!$A:$A,'7. 511_CAR_Student_Counts_Sec'!$A1418,'8. 514 Details Included'!$E:$E,'7. 511_CAR_Student_Counts_Sec'!$D1418,'8. 514 Details Included'!$D:$D,'7. 511_CAR_Student_Counts_Sec'!K$1,'8. 514 Details Included'!$G:$G,'7. 511_CAR_Student_Counts_Sec'!$F1418))</f>
        <v>0</v>
      </c>
      <c r="L1418" s="82">
        <f>IF(ISBLANK($D1418),"",SUMIFS('8. 514 Details Included'!$I:$I,'8. 514 Details Included'!$A:$A,'7. 511_CAR_Student_Counts_Sec'!$A1418,'8. 514 Details Included'!$E:$E,'7. 511_CAR_Student_Counts_Sec'!$D1418,'8. 514 Details Included'!$D:$D,'7. 511_CAR_Student_Counts_Sec'!L$1,'8. 514 Details Included'!$G:$G,'7. 511_CAR_Student_Counts_Sec'!$F1418))</f>
        <v>0</v>
      </c>
      <c r="M1418" s="82">
        <f>IF(ISBLANK($D1418),"",SUMIFS('8. 514 Details Included'!$I:$I,'8. 514 Details Included'!$A:$A,'7. 511_CAR_Student_Counts_Sec'!$A1418,'8. 514 Details Included'!$E:$E,'7. 511_CAR_Student_Counts_Sec'!$D1418,'8. 514 Details Included'!$D:$D,'7. 511_CAR_Student_Counts_Sec'!M$1,'8. 514 Details Included'!$G:$G,'7. 511_CAR_Student_Counts_Sec'!$F1418))</f>
        <v>26</v>
      </c>
      <c r="N1418" s="82">
        <f>IF(ISBLANK($D1418),"",SUMIFS('8. 514 Details Included'!$I:$I,'8. 514 Details Included'!$A:$A,'7. 511_CAR_Student_Counts_Sec'!$A1418,'8. 514 Details Included'!$E:$E,'7. 511_CAR_Student_Counts_Sec'!$D1418,'8. 514 Details Included'!$D:$D,'7. 511_CAR_Student_Counts_Sec'!N$1,'8. 514 Details Included'!$G:$G,'7. 511_CAR_Student_Counts_Sec'!$F1418))</f>
        <v>6</v>
      </c>
      <c r="O1418" s="81">
        <f t="shared" si="66"/>
        <v>0</v>
      </c>
      <c r="P1418" s="81">
        <f t="shared" si="67"/>
        <v>32</v>
      </c>
      <c r="Q1418" s="81" t="str">
        <f t="shared" si="68"/>
        <v>9-12</v>
      </c>
    </row>
    <row r="1419" spans="1:17" ht="15" outlineLevel="4" x14ac:dyDescent="0.2">
      <c r="A1419" s="85">
        <v>301</v>
      </c>
      <c r="B1419" s="86" t="s">
        <v>1105</v>
      </c>
      <c r="C1419" s="86" t="s">
        <v>1169</v>
      </c>
      <c r="D1419" s="85">
        <v>63</v>
      </c>
      <c r="E1419" s="86" t="s">
        <v>1524</v>
      </c>
      <c r="F1419" s="85">
        <v>7</v>
      </c>
      <c r="G1419" s="85">
        <v>26</v>
      </c>
      <c r="H1419" s="82">
        <f>IF(ISBLANK($D1419),"",SUMIFS('8. 514 Details Included'!$I:$I,'8. 514 Details Included'!$A:$A,'7. 511_CAR_Student_Counts_Sec'!$A1419,'8. 514 Details Included'!$E:$E,'7. 511_CAR_Student_Counts_Sec'!$D1419,'8. 514 Details Included'!$D:$D,'7. 511_CAR_Student_Counts_Sec'!H$1,'8. 514 Details Included'!$G:$G,'7. 511_CAR_Student_Counts_Sec'!$F1419))</f>
        <v>0</v>
      </c>
      <c r="I1419" s="82">
        <f>IF(ISBLANK($D1419),"",SUMIFS('8. 514 Details Included'!$I:$I,'8. 514 Details Included'!$A:$A,'7. 511_CAR_Student_Counts_Sec'!$A1419,'8. 514 Details Included'!$E:$E,'7. 511_CAR_Student_Counts_Sec'!$D1419,'8. 514 Details Included'!$D:$D,'7. 511_CAR_Student_Counts_Sec'!I$1,'8. 514 Details Included'!$G:$G,'7. 511_CAR_Student_Counts_Sec'!$F1419))</f>
        <v>0</v>
      </c>
      <c r="J1419" s="82">
        <f>IF(ISBLANK($D1419),"",SUMIFS('8. 514 Details Included'!$I:$I,'8. 514 Details Included'!$A:$A,'7. 511_CAR_Student_Counts_Sec'!$A1419,'8. 514 Details Included'!$E:$E,'7. 511_CAR_Student_Counts_Sec'!$D1419,'8. 514 Details Included'!$D:$D,'7. 511_CAR_Student_Counts_Sec'!J$1,'8. 514 Details Included'!$G:$G,'7. 511_CAR_Student_Counts_Sec'!$F1419))</f>
        <v>0</v>
      </c>
      <c r="K1419" s="82">
        <f>IF(ISBLANK($D1419),"",SUMIFS('8. 514 Details Included'!$I:$I,'8. 514 Details Included'!$A:$A,'7. 511_CAR_Student_Counts_Sec'!$A1419,'8. 514 Details Included'!$E:$E,'7. 511_CAR_Student_Counts_Sec'!$D1419,'8. 514 Details Included'!$D:$D,'7. 511_CAR_Student_Counts_Sec'!K$1,'8. 514 Details Included'!$G:$G,'7. 511_CAR_Student_Counts_Sec'!$F1419))</f>
        <v>1</v>
      </c>
      <c r="L1419" s="82">
        <f>IF(ISBLANK($D1419),"",SUMIFS('8. 514 Details Included'!$I:$I,'8. 514 Details Included'!$A:$A,'7. 511_CAR_Student_Counts_Sec'!$A1419,'8. 514 Details Included'!$E:$E,'7. 511_CAR_Student_Counts_Sec'!$D1419,'8. 514 Details Included'!$D:$D,'7. 511_CAR_Student_Counts_Sec'!L$1,'8. 514 Details Included'!$G:$G,'7. 511_CAR_Student_Counts_Sec'!$F1419))</f>
        <v>25</v>
      </c>
      <c r="M1419" s="82">
        <f>IF(ISBLANK($D1419),"",SUMIFS('8. 514 Details Included'!$I:$I,'8. 514 Details Included'!$A:$A,'7. 511_CAR_Student_Counts_Sec'!$A1419,'8. 514 Details Included'!$E:$E,'7. 511_CAR_Student_Counts_Sec'!$D1419,'8. 514 Details Included'!$D:$D,'7. 511_CAR_Student_Counts_Sec'!M$1,'8. 514 Details Included'!$G:$G,'7. 511_CAR_Student_Counts_Sec'!$F1419))</f>
        <v>0</v>
      </c>
      <c r="N1419" s="82">
        <f>IF(ISBLANK($D1419),"",SUMIFS('8. 514 Details Included'!$I:$I,'8. 514 Details Included'!$A:$A,'7. 511_CAR_Student_Counts_Sec'!$A1419,'8. 514 Details Included'!$E:$E,'7. 511_CAR_Student_Counts_Sec'!$D1419,'8. 514 Details Included'!$D:$D,'7. 511_CAR_Student_Counts_Sec'!N$1,'8. 514 Details Included'!$G:$G,'7. 511_CAR_Student_Counts_Sec'!$F1419))</f>
        <v>0</v>
      </c>
      <c r="O1419" s="81">
        <f t="shared" si="66"/>
        <v>0</v>
      </c>
      <c r="P1419" s="81">
        <f t="shared" si="67"/>
        <v>26</v>
      </c>
      <c r="Q1419" s="81" t="str">
        <f t="shared" si="68"/>
        <v>9-12</v>
      </c>
    </row>
    <row r="1420" spans="1:17" ht="15" outlineLevel="4" x14ac:dyDescent="0.2">
      <c r="A1420" s="85">
        <v>301</v>
      </c>
      <c r="B1420" s="86" t="s">
        <v>1105</v>
      </c>
      <c r="C1420" s="86" t="s">
        <v>1169</v>
      </c>
      <c r="D1420" s="85">
        <v>63</v>
      </c>
      <c r="E1420" s="86" t="s">
        <v>1524</v>
      </c>
      <c r="F1420" s="85">
        <v>8</v>
      </c>
      <c r="G1420" s="85">
        <v>18</v>
      </c>
      <c r="H1420" s="82">
        <f>IF(ISBLANK($D1420),"",SUMIFS('8. 514 Details Included'!$I:$I,'8. 514 Details Included'!$A:$A,'7. 511_CAR_Student_Counts_Sec'!$A1420,'8. 514 Details Included'!$E:$E,'7. 511_CAR_Student_Counts_Sec'!$D1420,'8. 514 Details Included'!$D:$D,'7. 511_CAR_Student_Counts_Sec'!H$1,'8. 514 Details Included'!$G:$G,'7. 511_CAR_Student_Counts_Sec'!$F1420))</f>
        <v>0</v>
      </c>
      <c r="I1420" s="82">
        <f>IF(ISBLANK($D1420),"",SUMIFS('8. 514 Details Included'!$I:$I,'8. 514 Details Included'!$A:$A,'7. 511_CAR_Student_Counts_Sec'!$A1420,'8. 514 Details Included'!$E:$E,'7. 511_CAR_Student_Counts_Sec'!$D1420,'8. 514 Details Included'!$D:$D,'7. 511_CAR_Student_Counts_Sec'!I$1,'8. 514 Details Included'!$G:$G,'7. 511_CAR_Student_Counts_Sec'!$F1420))</f>
        <v>0</v>
      </c>
      <c r="J1420" s="82">
        <f>IF(ISBLANK($D1420),"",SUMIFS('8. 514 Details Included'!$I:$I,'8. 514 Details Included'!$A:$A,'7. 511_CAR_Student_Counts_Sec'!$A1420,'8. 514 Details Included'!$E:$E,'7. 511_CAR_Student_Counts_Sec'!$D1420,'8. 514 Details Included'!$D:$D,'7. 511_CAR_Student_Counts_Sec'!J$1,'8. 514 Details Included'!$G:$G,'7. 511_CAR_Student_Counts_Sec'!$F1420))</f>
        <v>0</v>
      </c>
      <c r="K1420" s="82">
        <f>IF(ISBLANK($D1420),"",SUMIFS('8. 514 Details Included'!$I:$I,'8. 514 Details Included'!$A:$A,'7. 511_CAR_Student_Counts_Sec'!$A1420,'8. 514 Details Included'!$E:$E,'7. 511_CAR_Student_Counts_Sec'!$D1420,'8. 514 Details Included'!$D:$D,'7. 511_CAR_Student_Counts_Sec'!K$1,'8. 514 Details Included'!$G:$G,'7. 511_CAR_Student_Counts_Sec'!$F1420))</f>
        <v>0</v>
      </c>
      <c r="L1420" s="82">
        <f>IF(ISBLANK($D1420),"",SUMIFS('8. 514 Details Included'!$I:$I,'8. 514 Details Included'!$A:$A,'7. 511_CAR_Student_Counts_Sec'!$A1420,'8. 514 Details Included'!$E:$E,'7. 511_CAR_Student_Counts_Sec'!$D1420,'8. 514 Details Included'!$D:$D,'7. 511_CAR_Student_Counts_Sec'!L$1,'8. 514 Details Included'!$G:$G,'7. 511_CAR_Student_Counts_Sec'!$F1420))</f>
        <v>0</v>
      </c>
      <c r="M1420" s="82">
        <f>IF(ISBLANK($D1420),"",SUMIFS('8. 514 Details Included'!$I:$I,'8. 514 Details Included'!$A:$A,'7. 511_CAR_Student_Counts_Sec'!$A1420,'8. 514 Details Included'!$E:$E,'7. 511_CAR_Student_Counts_Sec'!$D1420,'8. 514 Details Included'!$D:$D,'7. 511_CAR_Student_Counts_Sec'!M$1,'8. 514 Details Included'!$G:$G,'7. 511_CAR_Student_Counts_Sec'!$F1420))</f>
        <v>17</v>
      </c>
      <c r="N1420" s="82">
        <f>IF(ISBLANK($D1420),"",SUMIFS('8. 514 Details Included'!$I:$I,'8. 514 Details Included'!$A:$A,'7. 511_CAR_Student_Counts_Sec'!$A1420,'8. 514 Details Included'!$E:$E,'7. 511_CAR_Student_Counts_Sec'!$D1420,'8. 514 Details Included'!$D:$D,'7. 511_CAR_Student_Counts_Sec'!N$1,'8. 514 Details Included'!$G:$G,'7. 511_CAR_Student_Counts_Sec'!$F1420))</f>
        <v>1</v>
      </c>
      <c r="O1420" s="81">
        <f t="shared" si="66"/>
        <v>0</v>
      </c>
      <c r="P1420" s="81">
        <f t="shared" si="67"/>
        <v>18</v>
      </c>
      <c r="Q1420" s="81" t="str">
        <f t="shared" si="68"/>
        <v>9-12</v>
      </c>
    </row>
    <row r="1421" spans="1:17" ht="15" outlineLevel="4" x14ac:dyDescent="0.2">
      <c r="A1421" s="85">
        <v>301</v>
      </c>
      <c r="B1421" s="86" t="s">
        <v>1105</v>
      </c>
      <c r="C1421" s="86" t="s">
        <v>1169</v>
      </c>
      <c r="D1421" s="85">
        <v>22</v>
      </c>
      <c r="E1421" s="86" t="s">
        <v>1523</v>
      </c>
      <c r="F1421" s="85">
        <v>2</v>
      </c>
      <c r="G1421" s="85">
        <v>15</v>
      </c>
      <c r="H1421" s="82">
        <f>IF(ISBLANK($D1421),"",SUMIFS('8. 514 Details Included'!$I:$I,'8. 514 Details Included'!$A:$A,'7. 511_CAR_Student_Counts_Sec'!$A1421,'8. 514 Details Included'!$E:$E,'7. 511_CAR_Student_Counts_Sec'!$D1421,'8. 514 Details Included'!$D:$D,'7. 511_CAR_Student_Counts_Sec'!H$1,'8. 514 Details Included'!$G:$G,'7. 511_CAR_Student_Counts_Sec'!$F1421))</f>
        <v>0</v>
      </c>
      <c r="I1421" s="82">
        <f>IF(ISBLANK($D1421),"",SUMIFS('8. 514 Details Included'!$I:$I,'8. 514 Details Included'!$A:$A,'7. 511_CAR_Student_Counts_Sec'!$A1421,'8. 514 Details Included'!$E:$E,'7. 511_CAR_Student_Counts_Sec'!$D1421,'8. 514 Details Included'!$D:$D,'7. 511_CAR_Student_Counts_Sec'!I$1,'8. 514 Details Included'!$G:$G,'7. 511_CAR_Student_Counts_Sec'!$F1421))</f>
        <v>0</v>
      </c>
      <c r="J1421" s="82">
        <f>IF(ISBLANK($D1421),"",SUMIFS('8. 514 Details Included'!$I:$I,'8. 514 Details Included'!$A:$A,'7. 511_CAR_Student_Counts_Sec'!$A1421,'8. 514 Details Included'!$E:$E,'7. 511_CAR_Student_Counts_Sec'!$D1421,'8. 514 Details Included'!$D:$D,'7. 511_CAR_Student_Counts_Sec'!J$1,'8. 514 Details Included'!$G:$G,'7. 511_CAR_Student_Counts_Sec'!$F1421))</f>
        <v>0</v>
      </c>
      <c r="K1421" s="82">
        <f>IF(ISBLANK($D1421),"",SUMIFS('8. 514 Details Included'!$I:$I,'8. 514 Details Included'!$A:$A,'7. 511_CAR_Student_Counts_Sec'!$A1421,'8. 514 Details Included'!$E:$E,'7. 511_CAR_Student_Counts_Sec'!$D1421,'8. 514 Details Included'!$D:$D,'7. 511_CAR_Student_Counts_Sec'!K$1,'8. 514 Details Included'!$G:$G,'7. 511_CAR_Student_Counts_Sec'!$F1421))</f>
        <v>15</v>
      </c>
      <c r="L1421" s="82">
        <f>IF(ISBLANK($D1421),"",SUMIFS('8. 514 Details Included'!$I:$I,'8. 514 Details Included'!$A:$A,'7. 511_CAR_Student_Counts_Sec'!$A1421,'8. 514 Details Included'!$E:$E,'7. 511_CAR_Student_Counts_Sec'!$D1421,'8. 514 Details Included'!$D:$D,'7. 511_CAR_Student_Counts_Sec'!L$1,'8. 514 Details Included'!$G:$G,'7. 511_CAR_Student_Counts_Sec'!$F1421))</f>
        <v>0</v>
      </c>
      <c r="M1421" s="82">
        <f>IF(ISBLANK($D1421),"",SUMIFS('8. 514 Details Included'!$I:$I,'8. 514 Details Included'!$A:$A,'7. 511_CAR_Student_Counts_Sec'!$A1421,'8. 514 Details Included'!$E:$E,'7. 511_CAR_Student_Counts_Sec'!$D1421,'8. 514 Details Included'!$D:$D,'7. 511_CAR_Student_Counts_Sec'!M$1,'8. 514 Details Included'!$G:$G,'7. 511_CAR_Student_Counts_Sec'!$F1421))</f>
        <v>0</v>
      </c>
      <c r="N1421" s="82">
        <f>IF(ISBLANK($D1421),"",SUMIFS('8. 514 Details Included'!$I:$I,'8. 514 Details Included'!$A:$A,'7. 511_CAR_Student_Counts_Sec'!$A1421,'8. 514 Details Included'!$E:$E,'7. 511_CAR_Student_Counts_Sec'!$D1421,'8. 514 Details Included'!$D:$D,'7. 511_CAR_Student_Counts_Sec'!N$1,'8. 514 Details Included'!$G:$G,'7. 511_CAR_Student_Counts_Sec'!$F1421))</f>
        <v>0</v>
      </c>
      <c r="O1421" s="81">
        <f t="shared" si="66"/>
        <v>0</v>
      </c>
      <c r="P1421" s="81">
        <f t="shared" si="67"/>
        <v>15</v>
      </c>
      <c r="Q1421" s="81" t="str">
        <f t="shared" si="68"/>
        <v>9-12</v>
      </c>
    </row>
    <row r="1422" spans="1:17" ht="15" outlineLevel="4" x14ac:dyDescent="0.2">
      <c r="A1422" s="85">
        <v>301</v>
      </c>
      <c r="B1422" s="86" t="s">
        <v>1105</v>
      </c>
      <c r="C1422" s="86" t="s">
        <v>1169</v>
      </c>
      <c r="D1422" s="85">
        <v>22</v>
      </c>
      <c r="E1422" s="86" t="s">
        <v>1523</v>
      </c>
      <c r="F1422" s="85">
        <v>4</v>
      </c>
      <c r="G1422" s="85">
        <v>14</v>
      </c>
      <c r="H1422" s="82">
        <f>IF(ISBLANK($D1422),"",SUMIFS('8. 514 Details Included'!$I:$I,'8. 514 Details Included'!$A:$A,'7. 511_CAR_Student_Counts_Sec'!$A1422,'8. 514 Details Included'!$E:$E,'7. 511_CAR_Student_Counts_Sec'!$D1422,'8. 514 Details Included'!$D:$D,'7. 511_CAR_Student_Counts_Sec'!H$1,'8. 514 Details Included'!$G:$G,'7. 511_CAR_Student_Counts_Sec'!$F1422))</f>
        <v>0</v>
      </c>
      <c r="I1422" s="82">
        <f>IF(ISBLANK($D1422),"",SUMIFS('8. 514 Details Included'!$I:$I,'8. 514 Details Included'!$A:$A,'7. 511_CAR_Student_Counts_Sec'!$A1422,'8. 514 Details Included'!$E:$E,'7. 511_CAR_Student_Counts_Sec'!$D1422,'8. 514 Details Included'!$D:$D,'7. 511_CAR_Student_Counts_Sec'!I$1,'8. 514 Details Included'!$G:$G,'7. 511_CAR_Student_Counts_Sec'!$F1422))</f>
        <v>0</v>
      </c>
      <c r="J1422" s="82">
        <f>IF(ISBLANK($D1422),"",SUMIFS('8. 514 Details Included'!$I:$I,'8. 514 Details Included'!$A:$A,'7. 511_CAR_Student_Counts_Sec'!$A1422,'8. 514 Details Included'!$E:$E,'7. 511_CAR_Student_Counts_Sec'!$D1422,'8. 514 Details Included'!$D:$D,'7. 511_CAR_Student_Counts_Sec'!J$1,'8. 514 Details Included'!$G:$G,'7. 511_CAR_Student_Counts_Sec'!$F1422))</f>
        <v>0</v>
      </c>
      <c r="K1422" s="82">
        <f>IF(ISBLANK($D1422),"",SUMIFS('8. 514 Details Included'!$I:$I,'8. 514 Details Included'!$A:$A,'7. 511_CAR_Student_Counts_Sec'!$A1422,'8. 514 Details Included'!$E:$E,'7. 511_CAR_Student_Counts_Sec'!$D1422,'8. 514 Details Included'!$D:$D,'7. 511_CAR_Student_Counts_Sec'!K$1,'8. 514 Details Included'!$G:$G,'7. 511_CAR_Student_Counts_Sec'!$F1422))</f>
        <v>13</v>
      </c>
      <c r="L1422" s="82">
        <f>IF(ISBLANK($D1422),"",SUMIFS('8. 514 Details Included'!$I:$I,'8. 514 Details Included'!$A:$A,'7. 511_CAR_Student_Counts_Sec'!$A1422,'8. 514 Details Included'!$E:$E,'7. 511_CAR_Student_Counts_Sec'!$D1422,'8. 514 Details Included'!$D:$D,'7. 511_CAR_Student_Counts_Sec'!L$1,'8. 514 Details Included'!$G:$G,'7. 511_CAR_Student_Counts_Sec'!$F1422))</f>
        <v>1</v>
      </c>
      <c r="M1422" s="82">
        <f>IF(ISBLANK($D1422),"",SUMIFS('8. 514 Details Included'!$I:$I,'8. 514 Details Included'!$A:$A,'7. 511_CAR_Student_Counts_Sec'!$A1422,'8. 514 Details Included'!$E:$E,'7. 511_CAR_Student_Counts_Sec'!$D1422,'8. 514 Details Included'!$D:$D,'7. 511_CAR_Student_Counts_Sec'!M$1,'8. 514 Details Included'!$G:$G,'7. 511_CAR_Student_Counts_Sec'!$F1422))</f>
        <v>0</v>
      </c>
      <c r="N1422" s="82">
        <f>IF(ISBLANK($D1422),"",SUMIFS('8. 514 Details Included'!$I:$I,'8. 514 Details Included'!$A:$A,'7. 511_CAR_Student_Counts_Sec'!$A1422,'8. 514 Details Included'!$E:$E,'7. 511_CAR_Student_Counts_Sec'!$D1422,'8. 514 Details Included'!$D:$D,'7. 511_CAR_Student_Counts_Sec'!N$1,'8. 514 Details Included'!$G:$G,'7. 511_CAR_Student_Counts_Sec'!$F1422))</f>
        <v>0</v>
      </c>
      <c r="O1422" s="81">
        <f t="shared" si="66"/>
        <v>0</v>
      </c>
      <c r="P1422" s="81">
        <f t="shared" si="67"/>
        <v>14</v>
      </c>
      <c r="Q1422" s="81" t="str">
        <f t="shared" si="68"/>
        <v>9-12</v>
      </c>
    </row>
    <row r="1423" spans="1:17" ht="15" outlineLevel="4" x14ac:dyDescent="0.2">
      <c r="A1423" s="85">
        <v>301</v>
      </c>
      <c r="B1423" s="86" t="s">
        <v>1105</v>
      </c>
      <c r="C1423" s="86" t="s">
        <v>1169</v>
      </c>
      <c r="D1423" s="85">
        <v>22</v>
      </c>
      <c r="E1423" s="86" t="s">
        <v>1523</v>
      </c>
      <c r="F1423" s="85">
        <v>8</v>
      </c>
      <c r="G1423" s="85">
        <v>20</v>
      </c>
      <c r="H1423" s="82">
        <f>IF(ISBLANK($D1423),"",SUMIFS('8. 514 Details Included'!$I:$I,'8. 514 Details Included'!$A:$A,'7. 511_CAR_Student_Counts_Sec'!$A1423,'8. 514 Details Included'!$E:$E,'7. 511_CAR_Student_Counts_Sec'!$D1423,'8. 514 Details Included'!$D:$D,'7. 511_CAR_Student_Counts_Sec'!H$1,'8. 514 Details Included'!$G:$G,'7. 511_CAR_Student_Counts_Sec'!$F1423))</f>
        <v>0</v>
      </c>
      <c r="I1423" s="82">
        <f>IF(ISBLANK($D1423),"",SUMIFS('8. 514 Details Included'!$I:$I,'8. 514 Details Included'!$A:$A,'7. 511_CAR_Student_Counts_Sec'!$A1423,'8. 514 Details Included'!$E:$E,'7. 511_CAR_Student_Counts_Sec'!$D1423,'8. 514 Details Included'!$D:$D,'7. 511_CAR_Student_Counts_Sec'!I$1,'8. 514 Details Included'!$G:$G,'7. 511_CAR_Student_Counts_Sec'!$F1423))</f>
        <v>0</v>
      </c>
      <c r="J1423" s="82">
        <f>IF(ISBLANK($D1423),"",SUMIFS('8. 514 Details Included'!$I:$I,'8. 514 Details Included'!$A:$A,'7. 511_CAR_Student_Counts_Sec'!$A1423,'8. 514 Details Included'!$E:$E,'7. 511_CAR_Student_Counts_Sec'!$D1423,'8. 514 Details Included'!$D:$D,'7. 511_CAR_Student_Counts_Sec'!J$1,'8. 514 Details Included'!$G:$G,'7. 511_CAR_Student_Counts_Sec'!$F1423))</f>
        <v>0</v>
      </c>
      <c r="K1423" s="82">
        <f>IF(ISBLANK($D1423),"",SUMIFS('8. 514 Details Included'!$I:$I,'8. 514 Details Included'!$A:$A,'7. 511_CAR_Student_Counts_Sec'!$A1423,'8. 514 Details Included'!$E:$E,'7. 511_CAR_Student_Counts_Sec'!$D1423,'8. 514 Details Included'!$D:$D,'7. 511_CAR_Student_Counts_Sec'!K$1,'8. 514 Details Included'!$G:$G,'7. 511_CAR_Student_Counts_Sec'!$F1423))</f>
        <v>18</v>
      </c>
      <c r="L1423" s="82">
        <f>IF(ISBLANK($D1423),"",SUMIFS('8. 514 Details Included'!$I:$I,'8. 514 Details Included'!$A:$A,'7. 511_CAR_Student_Counts_Sec'!$A1423,'8. 514 Details Included'!$E:$E,'7. 511_CAR_Student_Counts_Sec'!$D1423,'8. 514 Details Included'!$D:$D,'7. 511_CAR_Student_Counts_Sec'!L$1,'8. 514 Details Included'!$G:$G,'7. 511_CAR_Student_Counts_Sec'!$F1423))</f>
        <v>1</v>
      </c>
      <c r="M1423" s="82">
        <f>IF(ISBLANK($D1423),"",SUMIFS('8. 514 Details Included'!$I:$I,'8. 514 Details Included'!$A:$A,'7. 511_CAR_Student_Counts_Sec'!$A1423,'8. 514 Details Included'!$E:$E,'7. 511_CAR_Student_Counts_Sec'!$D1423,'8. 514 Details Included'!$D:$D,'7. 511_CAR_Student_Counts_Sec'!M$1,'8. 514 Details Included'!$G:$G,'7. 511_CAR_Student_Counts_Sec'!$F1423))</f>
        <v>1</v>
      </c>
      <c r="N1423" s="82">
        <f>IF(ISBLANK($D1423),"",SUMIFS('8. 514 Details Included'!$I:$I,'8. 514 Details Included'!$A:$A,'7. 511_CAR_Student_Counts_Sec'!$A1423,'8. 514 Details Included'!$E:$E,'7. 511_CAR_Student_Counts_Sec'!$D1423,'8. 514 Details Included'!$D:$D,'7. 511_CAR_Student_Counts_Sec'!N$1,'8. 514 Details Included'!$G:$G,'7. 511_CAR_Student_Counts_Sec'!$F1423))</f>
        <v>0</v>
      </c>
      <c r="O1423" s="81">
        <f t="shared" si="66"/>
        <v>0</v>
      </c>
      <c r="P1423" s="81">
        <f t="shared" si="67"/>
        <v>20</v>
      </c>
      <c r="Q1423" s="81" t="str">
        <f t="shared" si="68"/>
        <v>9-12</v>
      </c>
    </row>
    <row r="1424" spans="1:17" ht="15" outlineLevel="4" x14ac:dyDescent="0.2">
      <c r="A1424" s="85">
        <v>301</v>
      </c>
      <c r="B1424" s="86" t="s">
        <v>1105</v>
      </c>
      <c r="C1424" s="86" t="s">
        <v>1169</v>
      </c>
      <c r="D1424" s="85">
        <v>55</v>
      </c>
      <c r="E1424" s="86" t="s">
        <v>1522</v>
      </c>
      <c r="F1424" s="85">
        <v>1</v>
      </c>
      <c r="G1424" s="85">
        <v>23</v>
      </c>
      <c r="H1424" s="82">
        <f>IF(ISBLANK($D1424),"",SUMIFS('8. 514 Details Included'!$I:$I,'8. 514 Details Included'!$A:$A,'7. 511_CAR_Student_Counts_Sec'!$A1424,'8. 514 Details Included'!$E:$E,'7. 511_CAR_Student_Counts_Sec'!$D1424,'8. 514 Details Included'!$D:$D,'7. 511_CAR_Student_Counts_Sec'!H$1,'8. 514 Details Included'!$G:$G,'7. 511_CAR_Student_Counts_Sec'!$F1424))</f>
        <v>0</v>
      </c>
      <c r="I1424" s="82">
        <f>IF(ISBLANK($D1424),"",SUMIFS('8. 514 Details Included'!$I:$I,'8. 514 Details Included'!$A:$A,'7. 511_CAR_Student_Counts_Sec'!$A1424,'8. 514 Details Included'!$E:$E,'7. 511_CAR_Student_Counts_Sec'!$D1424,'8. 514 Details Included'!$D:$D,'7. 511_CAR_Student_Counts_Sec'!I$1,'8. 514 Details Included'!$G:$G,'7. 511_CAR_Student_Counts_Sec'!$F1424))</f>
        <v>0</v>
      </c>
      <c r="J1424" s="82">
        <f>IF(ISBLANK($D1424),"",SUMIFS('8. 514 Details Included'!$I:$I,'8. 514 Details Included'!$A:$A,'7. 511_CAR_Student_Counts_Sec'!$A1424,'8. 514 Details Included'!$E:$E,'7. 511_CAR_Student_Counts_Sec'!$D1424,'8. 514 Details Included'!$D:$D,'7. 511_CAR_Student_Counts_Sec'!J$1,'8. 514 Details Included'!$G:$G,'7. 511_CAR_Student_Counts_Sec'!$F1424))</f>
        <v>0</v>
      </c>
      <c r="K1424" s="82">
        <f>IF(ISBLANK($D1424),"",SUMIFS('8. 514 Details Included'!$I:$I,'8. 514 Details Included'!$A:$A,'7. 511_CAR_Student_Counts_Sec'!$A1424,'8. 514 Details Included'!$E:$E,'7. 511_CAR_Student_Counts_Sec'!$D1424,'8. 514 Details Included'!$D:$D,'7. 511_CAR_Student_Counts_Sec'!K$1,'8. 514 Details Included'!$G:$G,'7. 511_CAR_Student_Counts_Sec'!$F1424))</f>
        <v>23</v>
      </c>
      <c r="L1424" s="82">
        <f>IF(ISBLANK($D1424),"",SUMIFS('8. 514 Details Included'!$I:$I,'8. 514 Details Included'!$A:$A,'7. 511_CAR_Student_Counts_Sec'!$A1424,'8. 514 Details Included'!$E:$E,'7. 511_CAR_Student_Counts_Sec'!$D1424,'8. 514 Details Included'!$D:$D,'7. 511_CAR_Student_Counts_Sec'!L$1,'8. 514 Details Included'!$G:$G,'7. 511_CAR_Student_Counts_Sec'!$F1424))</f>
        <v>0</v>
      </c>
      <c r="M1424" s="82">
        <f>IF(ISBLANK($D1424),"",SUMIFS('8. 514 Details Included'!$I:$I,'8. 514 Details Included'!$A:$A,'7. 511_CAR_Student_Counts_Sec'!$A1424,'8. 514 Details Included'!$E:$E,'7. 511_CAR_Student_Counts_Sec'!$D1424,'8. 514 Details Included'!$D:$D,'7. 511_CAR_Student_Counts_Sec'!M$1,'8. 514 Details Included'!$G:$G,'7. 511_CAR_Student_Counts_Sec'!$F1424))</f>
        <v>0</v>
      </c>
      <c r="N1424" s="82">
        <f>IF(ISBLANK($D1424),"",SUMIFS('8. 514 Details Included'!$I:$I,'8. 514 Details Included'!$A:$A,'7. 511_CAR_Student_Counts_Sec'!$A1424,'8. 514 Details Included'!$E:$E,'7. 511_CAR_Student_Counts_Sec'!$D1424,'8. 514 Details Included'!$D:$D,'7. 511_CAR_Student_Counts_Sec'!N$1,'8. 514 Details Included'!$G:$G,'7. 511_CAR_Student_Counts_Sec'!$F1424))</f>
        <v>0</v>
      </c>
      <c r="O1424" s="81">
        <f t="shared" si="66"/>
        <v>0</v>
      </c>
      <c r="P1424" s="81">
        <f t="shared" si="67"/>
        <v>23</v>
      </c>
      <c r="Q1424" s="81" t="str">
        <f t="shared" si="68"/>
        <v>9-12</v>
      </c>
    </row>
    <row r="1425" spans="1:17" ht="15" outlineLevel="4" x14ac:dyDescent="0.2">
      <c r="A1425" s="85">
        <v>301</v>
      </c>
      <c r="B1425" s="86" t="s">
        <v>1105</v>
      </c>
      <c r="C1425" s="86" t="s">
        <v>1169</v>
      </c>
      <c r="D1425" s="85">
        <v>55</v>
      </c>
      <c r="E1425" s="86" t="s">
        <v>1522</v>
      </c>
      <c r="F1425" s="85">
        <v>2</v>
      </c>
      <c r="G1425" s="85">
        <v>28</v>
      </c>
      <c r="H1425" s="82">
        <f>IF(ISBLANK($D1425),"",SUMIFS('8. 514 Details Included'!$I:$I,'8. 514 Details Included'!$A:$A,'7. 511_CAR_Student_Counts_Sec'!$A1425,'8. 514 Details Included'!$E:$E,'7. 511_CAR_Student_Counts_Sec'!$D1425,'8. 514 Details Included'!$D:$D,'7. 511_CAR_Student_Counts_Sec'!H$1,'8. 514 Details Included'!$G:$G,'7. 511_CAR_Student_Counts_Sec'!$F1425))</f>
        <v>0</v>
      </c>
      <c r="I1425" s="82">
        <f>IF(ISBLANK($D1425),"",SUMIFS('8. 514 Details Included'!$I:$I,'8. 514 Details Included'!$A:$A,'7. 511_CAR_Student_Counts_Sec'!$A1425,'8. 514 Details Included'!$E:$E,'7. 511_CAR_Student_Counts_Sec'!$D1425,'8. 514 Details Included'!$D:$D,'7. 511_CAR_Student_Counts_Sec'!I$1,'8. 514 Details Included'!$G:$G,'7. 511_CAR_Student_Counts_Sec'!$F1425))</f>
        <v>0</v>
      </c>
      <c r="J1425" s="82">
        <f>IF(ISBLANK($D1425),"",SUMIFS('8. 514 Details Included'!$I:$I,'8. 514 Details Included'!$A:$A,'7. 511_CAR_Student_Counts_Sec'!$A1425,'8. 514 Details Included'!$E:$E,'7. 511_CAR_Student_Counts_Sec'!$D1425,'8. 514 Details Included'!$D:$D,'7. 511_CAR_Student_Counts_Sec'!J$1,'8. 514 Details Included'!$G:$G,'7. 511_CAR_Student_Counts_Sec'!$F1425))</f>
        <v>0</v>
      </c>
      <c r="K1425" s="82">
        <f>IF(ISBLANK($D1425),"",SUMIFS('8. 514 Details Included'!$I:$I,'8. 514 Details Included'!$A:$A,'7. 511_CAR_Student_Counts_Sec'!$A1425,'8. 514 Details Included'!$E:$E,'7. 511_CAR_Student_Counts_Sec'!$D1425,'8. 514 Details Included'!$D:$D,'7. 511_CAR_Student_Counts_Sec'!K$1,'8. 514 Details Included'!$G:$G,'7. 511_CAR_Student_Counts_Sec'!$F1425))</f>
        <v>28</v>
      </c>
      <c r="L1425" s="82">
        <f>IF(ISBLANK($D1425),"",SUMIFS('8. 514 Details Included'!$I:$I,'8. 514 Details Included'!$A:$A,'7. 511_CAR_Student_Counts_Sec'!$A1425,'8. 514 Details Included'!$E:$E,'7. 511_CAR_Student_Counts_Sec'!$D1425,'8. 514 Details Included'!$D:$D,'7. 511_CAR_Student_Counts_Sec'!L$1,'8. 514 Details Included'!$G:$G,'7. 511_CAR_Student_Counts_Sec'!$F1425))</f>
        <v>0</v>
      </c>
      <c r="M1425" s="82">
        <f>IF(ISBLANK($D1425),"",SUMIFS('8. 514 Details Included'!$I:$I,'8. 514 Details Included'!$A:$A,'7. 511_CAR_Student_Counts_Sec'!$A1425,'8. 514 Details Included'!$E:$E,'7. 511_CAR_Student_Counts_Sec'!$D1425,'8. 514 Details Included'!$D:$D,'7. 511_CAR_Student_Counts_Sec'!M$1,'8. 514 Details Included'!$G:$G,'7. 511_CAR_Student_Counts_Sec'!$F1425))</f>
        <v>0</v>
      </c>
      <c r="N1425" s="82">
        <f>IF(ISBLANK($D1425),"",SUMIFS('8. 514 Details Included'!$I:$I,'8. 514 Details Included'!$A:$A,'7. 511_CAR_Student_Counts_Sec'!$A1425,'8. 514 Details Included'!$E:$E,'7. 511_CAR_Student_Counts_Sec'!$D1425,'8. 514 Details Included'!$D:$D,'7. 511_CAR_Student_Counts_Sec'!N$1,'8. 514 Details Included'!$G:$G,'7. 511_CAR_Student_Counts_Sec'!$F1425))</f>
        <v>0</v>
      </c>
      <c r="O1425" s="81">
        <f t="shared" si="66"/>
        <v>0</v>
      </c>
      <c r="P1425" s="81">
        <f t="shared" si="67"/>
        <v>28</v>
      </c>
      <c r="Q1425" s="81" t="str">
        <f t="shared" si="68"/>
        <v>9-12</v>
      </c>
    </row>
    <row r="1426" spans="1:17" ht="15" outlineLevel="4" x14ac:dyDescent="0.2">
      <c r="A1426" s="85">
        <v>301</v>
      </c>
      <c r="B1426" s="86" t="s">
        <v>1105</v>
      </c>
      <c r="C1426" s="86" t="s">
        <v>1169</v>
      </c>
      <c r="D1426" s="85">
        <v>55</v>
      </c>
      <c r="E1426" s="86" t="s">
        <v>1522</v>
      </c>
      <c r="F1426" s="85">
        <v>3</v>
      </c>
      <c r="G1426" s="85">
        <v>23</v>
      </c>
      <c r="H1426" s="82">
        <f>IF(ISBLANK($D1426),"",SUMIFS('8. 514 Details Included'!$I:$I,'8. 514 Details Included'!$A:$A,'7. 511_CAR_Student_Counts_Sec'!$A1426,'8. 514 Details Included'!$E:$E,'7. 511_CAR_Student_Counts_Sec'!$D1426,'8. 514 Details Included'!$D:$D,'7. 511_CAR_Student_Counts_Sec'!H$1,'8. 514 Details Included'!$G:$G,'7. 511_CAR_Student_Counts_Sec'!$F1426))</f>
        <v>0</v>
      </c>
      <c r="I1426" s="82">
        <f>IF(ISBLANK($D1426),"",SUMIFS('8. 514 Details Included'!$I:$I,'8. 514 Details Included'!$A:$A,'7. 511_CAR_Student_Counts_Sec'!$A1426,'8. 514 Details Included'!$E:$E,'7. 511_CAR_Student_Counts_Sec'!$D1426,'8. 514 Details Included'!$D:$D,'7. 511_CAR_Student_Counts_Sec'!I$1,'8. 514 Details Included'!$G:$G,'7. 511_CAR_Student_Counts_Sec'!$F1426))</f>
        <v>0</v>
      </c>
      <c r="J1426" s="82">
        <f>IF(ISBLANK($D1426),"",SUMIFS('8. 514 Details Included'!$I:$I,'8. 514 Details Included'!$A:$A,'7. 511_CAR_Student_Counts_Sec'!$A1426,'8. 514 Details Included'!$E:$E,'7. 511_CAR_Student_Counts_Sec'!$D1426,'8. 514 Details Included'!$D:$D,'7. 511_CAR_Student_Counts_Sec'!J$1,'8. 514 Details Included'!$G:$G,'7. 511_CAR_Student_Counts_Sec'!$F1426))</f>
        <v>0</v>
      </c>
      <c r="K1426" s="82">
        <f>IF(ISBLANK($D1426),"",SUMIFS('8. 514 Details Included'!$I:$I,'8. 514 Details Included'!$A:$A,'7. 511_CAR_Student_Counts_Sec'!$A1426,'8. 514 Details Included'!$E:$E,'7. 511_CAR_Student_Counts_Sec'!$D1426,'8. 514 Details Included'!$D:$D,'7. 511_CAR_Student_Counts_Sec'!K$1,'8. 514 Details Included'!$G:$G,'7. 511_CAR_Student_Counts_Sec'!$F1426))</f>
        <v>23</v>
      </c>
      <c r="L1426" s="82">
        <f>IF(ISBLANK($D1426),"",SUMIFS('8. 514 Details Included'!$I:$I,'8. 514 Details Included'!$A:$A,'7. 511_CAR_Student_Counts_Sec'!$A1426,'8. 514 Details Included'!$E:$E,'7. 511_CAR_Student_Counts_Sec'!$D1426,'8. 514 Details Included'!$D:$D,'7. 511_CAR_Student_Counts_Sec'!L$1,'8. 514 Details Included'!$G:$G,'7. 511_CAR_Student_Counts_Sec'!$F1426))</f>
        <v>0</v>
      </c>
      <c r="M1426" s="82">
        <f>IF(ISBLANK($D1426),"",SUMIFS('8. 514 Details Included'!$I:$I,'8. 514 Details Included'!$A:$A,'7. 511_CAR_Student_Counts_Sec'!$A1426,'8. 514 Details Included'!$E:$E,'7. 511_CAR_Student_Counts_Sec'!$D1426,'8. 514 Details Included'!$D:$D,'7. 511_CAR_Student_Counts_Sec'!M$1,'8. 514 Details Included'!$G:$G,'7. 511_CAR_Student_Counts_Sec'!$F1426))</f>
        <v>0</v>
      </c>
      <c r="N1426" s="82">
        <f>IF(ISBLANK($D1426),"",SUMIFS('8. 514 Details Included'!$I:$I,'8. 514 Details Included'!$A:$A,'7. 511_CAR_Student_Counts_Sec'!$A1426,'8. 514 Details Included'!$E:$E,'7. 511_CAR_Student_Counts_Sec'!$D1426,'8. 514 Details Included'!$D:$D,'7. 511_CAR_Student_Counts_Sec'!N$1,'8. 514 Details Included'!$G:$G,'7. 511_CAR_Student_Counts_Sec'!$F1426))</f>
        <v>0</v>
      </c>
      <c r="O1426" s="81">
        <f t="shared" si="66"/>
        <v>0</v>
      </c>
      <c r="P1426" s="81">
        <f t="shared" si="67"/>
        <v>23</v>
      </c>
      <c r="Q1426" s="81" t="str">
        <f t="shared" si="68"/>
        <v>9-12</v>
      </c>
    </row>
    <row r="1427" spans="1:17" ht="15" outlineLevel="4" x14ac:dyDescent="0.2">
      <c r="A1427" s="85">
        <v>301</v>
      </c>
      <c r="B1427" s="86" t="s">
        <v>1105</v>
      </c>
      <c r="C1427" s="86" t="s">
        <v>1169</v>
      </c>
      <c r="D1427" s="85">
        <v>55</v>
      </c>
      <c r="E1427" s="86" t="s">
        <v>1522</v>
      </c>
      <c r="F1427" s="85">
        <v>4</v>
      </c>
      <c r="G1427" s="85">
        <v>28</v>
      </c>
      <c r="H1427" s="82">
        <f>IF(ISBLANK($D1427),"",SUMIFS('8. 514 Details Included'!$I:$I,'8. 514 Details Included'!$A:$A,'7. 511_CAR_Student_Counts_Sec'!$A1427,'8. 514 Details Included'!$E:$E,'7. 511_CAR_Student_Counts_Sec'!$D1427,'8. 514 Details Included'!$D:$D,'7. 511_CAR_Student_Counts_Sec'!H$1,'8. 514 Details Included'!$G:$G,'7. 511_CAR_Student_Counts_Sec'!$F1427))</f>
        <v>0</v>
      </c>
      <c r="I1427" s="82">
        <f>IF(ISBLANK($D1427),"",SUMIFS('8. 514 Details Included'!$I:$I,'8. 514 Details Included'!$A:$A,'7. 511_CAR_Student_Counts_Sec'!$A1427,'8. 514 Details Included'!$E:$E,'7. 511_CAR_Student_Counts_Sec'!$D1427,'8. 514 Details Included'!$D:$D,'7. 511_CAR_Student_Counts_Sec'!I$1,'8. 514 Details Included'!$G:$G,'7. 511_CAR_Student_Counts_Sec'!$F1427))</f>
        <v>0</v>
      </c>
      <c r="J1427" s="82">
        <f>IF(ISBLANK($D1427),"",SUMIFS('8. 514 Details Included'!$I:$I,'8. 514 Details Included'!$A:$A,'7. 511_CAR_Student_Counts_Sec'!$A1427,'8. 514 Details Included'!$E:$E,'7. 511_CAR_Student_Counts_Sec'!$D1427,'8. 514 Details Included'!$D:$D,'7. 511_CAR_Student_Counts_Sec'!J$1,'8. 514 Details Included'!$G:$G,'7. 511_CAR_Student_Counts_Sec'!$F1427))</f>
        <v>0</v>
      </c>
      <c r="K1427" s="82">
        <f>IF(ISBLANK($D1427),"",SUMIFS('8. 514 Details Included'!$I:$I,'8. 514 Details Included'!$A:$A,'7. 511_CAR_Student_Counts_Sec'!$A1427,'8. 514 Details Included'!$E:$E,'7. 511_CAR_Student_Counts_Sec'!$D1427,'8. 514 Details Included'!$D:$D,'7. 511_CAR_Student_Counts_Sec'!K$1,'8. 514 Details Included'!$G:$G,'7. 511_CAR_Student_Counts_Sec'!$F1427))</f>
        <v>28</v>
      </c>
      <c r="L1427" s="82">
        <f>IF(ISBLANK($D1427),"",SUMIFS('8. 514 Details Included'!$I:$I,'8. 514 Details Included'!$A:$A,'7. 511_CAR_Student_Counts_Sec'!$A1427,'8. 514 Details Included'!$E:$E,'7. 511_CAR_Student_Counts_Sec'!$D1427,'8. 514 Details Included'!$D:$D,'7. 511_CAR_Student_Counts_Sec'!L$1,'8. 514 Details Included'!$G:$G,'7. 511_CAR_Student_Counts_Sec'!$F1427))</f>
        <v>0</v>
      </c>
      <c r="M1427" s="82">
        <f>IF(ISBLANK($D1427),"",SUMIFS('8. 514 Details Included'!$I:$I,'8. 514 Details Included'!$A:$A,'7. 511_CAR_Student_Counts_Sec'!$A1427,'8. 514 Details Included'!$E:$E,'7. 511_CAR_Student_Counts_Sec'!$D1427,'8. 514 Details Included'!$D:$D,'7. 511_CAR_Student_Counts_Sec'!M$1,'8. 514 Details Included'!$G:$G,'7. 511_CAR_Student_Counts_Sec'!$F1427))</f>
        <v>0</v>
      </c>
      <c r="N1427" s="82">
        <f>IF(ISBLANK($D1427),"",SUMIFS('8. 514 Details Included'!$I:$I,'8. 514 Details Included'!$A:$A,'7. 511_CAR_Student_Counts_Sec'!$A1427,'8. 514 Details Included'!$E:$E,'7. 511_CAR_Student_Counts_Sec'!$D1427,'8. 514 Details Included'!$D:$D,'7. 511_CAR_Student_Counts_Sec'!N$1,'8. 514 Details Included'!$G:$G,'7. 511_CAR_Student_Counts_Sec'!$F1427))</f>
        <v>0</v>
      </c>
      <c r="O1427" s="81">
        <f t="shared" si="66"/>
        <v>0</v>
      </c>
      <c r="P1427" s="81">
        <f t="shared" si="67"/>
        <v>28</v>
      </c>
      <c r="Q1427" s="81" t="str">
        <f t="shared" si="68"/>
        <v>9-12</v>
      </c>
    </row>
    <row r="1428" spans="1:17" ht="15" outlineLevel="4" x14ac:dyDescent="0.2">
      <c r="A1428" s="85">
        <v>301</v>
      </c>
      <c r="B1428" s="86" t="s">
        <v>1105</v>
      </c>
      <c r="C1428" s="86" t="s">
        <v>1169</v>
      </c>
      <c r="D1428" s="85">
        <v>55</v>
      </c>
      <c r="E1428" s="86" t="s">
        <v>1522</v>
      </c>
      <c r="F1428" s="85">
        <v>7</v>
      </c>
      <c r="G1428" s="85">
        <v>25</v>
      </c>
      <c r="H1428" s="82">
        <f>IF(ISBLANK($D1428),"",SUMIFS('8. 514 Details Included'!$I:$I,'8. 514 Details Included'!$A:$A,'7. 511_CAR_Student_Counts_Sec'!$A1428,'8. 514 Details Included'!$E:$E,'7. 511_CAR_Student_Counts_Sec'!$D1428,'8. 514 Details Included'!$D:$D,'7. 511_CAR_Student_Counts_Sec'!H$1,'8. 514 Details Included'!$G:$G,'7. 511_CAR_Student_Counts_Sec'!$F1428))</f>
        <v>0</v>
      </c>
      <c r="I1428" s="82">
        <f>IF(ISBLANK($D1428),"",SUMIFS('8. 514 Details Included'!$I:$I,'8. 514 Details Included'!$A:$A,'7. 511_CAR_Student_Counts_Sec'!$A1428,'8. 514 Details Included'!$E:$E,'7. 511_CAR_Student_Counts_Sec'!$D1428,'8. 514 Details Included'!$D:$D,'7. 511_CAR_Student_Counts_Sec'!I$1,'8. 514 Details Included'!$G:$G,'7. 511_CAR_Student_Counts_Sec'!$F1428))</f>
        <v>0</v>
      </c>
      <c r="J1428" s="82">
        <f>IF(ISBLANK($D1428),"",SUMIFS('8. 514 Details Included'!$I:$I,'8. 514 Details Included'!$A:$A,'7. 511_CAR_Student_Counts_Sec'!$A1428,'8. 514 Details Included'!$E:$E,'7. 511_CAR_Student_Counts_Sec'!$D1428,'8. 514 Details Included'!$D:$D,'7. 511_CAR_Student_Counts_Sec'!J$1,'8. 514 Details Included'!$G:$G,'7. 511_CAR_Student_Counts_Sec'!$F1428))</f>
        <v>0</v>
      </c>
      <c r="K1428" s="82">
        <f>IF(ISBLANK($D1428),"",SUMIFS('8. 514 Details Included'!$I:$I,'8. 514 Details Included'!$A:$A,'7. 511_CAR_Student_Counts_Sec'!$A1428,'8. 514 Details Included'!$E:$E,'7. 511_CAR_Student_Counts_Sec'!$D1428,'8. 514 Details Included'!$D:$D,'7. 511_CAR_Student_Counts_Sec'!K$1,'8. 514 Details Included'!$G:$G,'7. 511_CAR_Student_Counts_Sec'!$F1428))</f>
        <v>25</v>
      </c>
      <c r="L1428" s="82">
        <f>IF(ISBLANK($D1428),"",SUMIFS('8. 514 Details Included'!$I:$I,'8. 514 Details Included'!$A:$A,'7. 511_CAR_Student_Counts_Sec'!$A1428,'8. 514 Details Included'!$E:$E,'7. 511_CAR_Student_Counts_Sec'!$D1428,'8. 514 Details Included'!$D:$D,'7. 511_CAR_Student_Counts_Sec'!L$1,'8. 514 Details Included'!$G:$G,'7. 511_CAR_Student_Counts_Sec'!$F1428))</f>
        <v>0</v>
      </c>
      <c r="M1428" s="82">
        <f>IF(ISBLANK($D1428),"",SUMIFS('8. 514 Details Included'!$I:$I,'8. 514 Details Included'!$A:$A,'7. 511_CAR_Student_Counts_Sec'!$A1428,'8. 514 Details Included'!$E:$E,'7. 511_CAR_Student_Counts_Sec'!$D1428,'8. 514 Details Included'!$D:$D,'7. 511_CAR_Student_Counts_Sec'!M$1,'8. 514 Details Included'!$G:$G,'7. 511_CAR_Student_Counts_Sec'!$F1428))</f>
        <v>0</v>
      </c>
      <c r="N1428" s="82">
        <f>IF(ISBLANK($D1428),"",SUMIFS('8. 514 Details Included'!$I:$I,'8. 514 Details Included'!$A:$A,'7. 511_CAR_Student_Counts_Sec'!$A1428,'8. 514 Details Included'!$E:$E,'7. 511_CAR_Student_Counts_Sec'!$D1428,'8. 514 Details Included'!$D:$D,'7. 511_CAR_Student_Counts_Sec'!N$1,'8. 514 Details Included'!$G:$G,'7. 511_CAR_Student_Counts_Sec'!$F1428))</f>
        <v>0</v>
      </c>
      <c r="O1428" s="81">
        <f t="shared" si="66"/>
        <v>0</v>
      </c>
      <c r="P1428" s="81">
        <f t="shared" si="67"/>
        <v>25</v>
      </c>
      <c r="Q1428" s="81" t="str">
        <f t="shared" si="68"/>
        <v>9-12</v>
      </c>
    </row>
    <row r="1429" spans="1:17" ht="15" outlineLevel="4" x14ac:dyDescent="0.2">
      <c r="A1429" s="85">
        <v>301</v>
      </c>
      <c r="B1429" s="86" t="s">
        <v>1105</v>
      </c>
      <c r="C1429" s="86" t="s">
        <v>1169</v>
      </c>
      <c r="D1429" s="85">
        <v>55</v>
      </c>
      <c r="E1429" s="86" t="s">
        <v>1522</v>
      </c>
      <c r="F1429" s="85">
        <v>8</v>
      </c>
      <c r="G1429" s="85">
        <v>22</v>
      </c>
      <c r="H1429" s="82">
        <f>IF(ISBLANK($D1429),"",SUMIFS('8. 514 Details Included'!$I:$I,'8. 514 Details Included'!$A:$A,'7. 511_CAR_Student_Counts_Sec'!$A1429,'8. 514 Details Included'!$E:$E,'7. 511_CAR_Student_Counts_Sec'!$D1429,'8. 514 Details Included'!$D:$D,'7. 511_CAR_Student_Counts_Sec'!H$1,'8. 514 Details Included'!$G:$G,'7. 511_CAR_Student_Counts_Sec'!$F1429))</f>
        <v>0</v>
      </c>
      <c r="I1429" s="82">
        <f>IF(ISBLANK($D1429),"",SUMIFS('8. 514 Details Included'!$I:$I,'8. 514 Details Included'!$A:$A,'7. 511_CAR_Student_Counts_Sec'!$A1429,'8. 514 Details Included'!$E:$E,'7. 511_CAR_Student_Counts_Sec'!$D1429,'8. 514 Details Included'!$D:$D,'7. 511_CAR_Student_Counts_Sec'!I$1,'8. 514 Details Included'!$G:$G,'7. 511_CAR_Student_Counts_Sec'!$F1429))</f>
        <v>0</v>
      </c>
      <c r="J1429" s="82">
        <f>IF(ISBLANK($D1429),"",SUMIFS('8. 514 Details Included'!$I:$I,'8. 514 Details Included'!$A:$A,'7. 511_CAR_Student_Counts_Sec'!$A1429,'8. 514 Details Included'!$E:$E,'7. 511_CAR_Student_Counts_Sec'!$D1429,'8. 514 Details Included'!$D:$D,'7. 511_CAR_Student_Counts_Sec'!J$1,'8. 514 Details Included'!$G:$G,'7. 511_CAR_Student_Counts_Sec'!$F1429))</f>
        <v>0</v>
      </c>
      <c r="K1429" s="82">
        <f>IF(ISBLANK($D1429),"",SUMIFS('8. 514 Details Included'!$I:$I,'8. 514 Details Included'!$A:$A,'7. 511_CAR_Student_Counts_Sec'!$A1429,'8. 514 Details Included'!$E:$E,'7. 511_CAR_Student_Counts_Sec'!$D1429,'8. 514 Details Included'!$D:$D,'7. 511_CAR_Student_Counts_Sec'!K$1,'8. 514 Details Included'!$G:$G,'7. 511_CAR_Student_Counts_Sec'!$F1429))</f>
        <v>22</v>
      </c>
      <c r="L1429" s="82">
        <f>IF(ISBLANK($D1429),"",SUMIFS('8. 514 Details Included'!$I:$I,'8. 514 Details Included'!$A:$A,'7. 511_CAR_Student_Counts_Sec'!$A1429,'8. 514 Details Included'!$E:$E,'7. 511_CAR_Student_Counts_Sec'!$D1429,'8. 514 Details Included'!$D:$D,'7. 511_CAR_Student_Counts_Sec'!L$1,'8. 514 Details Included'!$G:$G,'7. 511_CAR_Student_Counts_Sec'!$F1429))</f>
        <v>0</v>
      </c>
      <c r="M1429" s="82">
        <f>IF(ISBLANK($D1429),"",SUMIFS('8. 514 Details Included'!$I:$I,'8. 514 Details Included'!$A:$A,'7. 511_CAR_Student_Counts_Sec'!$A1429,'8. 514 Details Included'!$E:$E,'7. 511_CAR_Student_Counts_Sec'!$D1429,'8. 514 Details Included'!$D:$D,'7. 511_CAR_Student_Counts_Sec'!M$1,'8. 514 Details Included'!$G:$G,'7. 511_CAR_Student_Counts_Sec'!$F1429))</f>
        <v>0</v>
      </c>
      <c r="N1429" s="82">
        <f>IF(ISBLANK($D1429),"",SUMIFS('8. 514 Details Included'!$I:$I,'8. 514 Details Included'!$A:$A,'7. 511_CAR_Student_Counts_Sec'!$A1429,'8. 514 Details Included'!$E:$E,'7. 511_CAR_Student_Counts_Sec'!$D1429,'8. 514 Details Included'!$D:$D,'7. 511_CAR_Student_Counts_Sec'!N$1,'8. 514 Details Included'!$G:$G,'7. 511_CAR_Student_Counts_Sec'!$F1429))</f>
        <v>0</v>
      </c>
      <c r="O1429" s="81">
        <f t="shared" si="66"/>
        <v>0</v>
      </c>
      <c r="P1429" s="81">
        <f t="shared" si="67"/>
        <v>22</v>
      </c>
      <c r="Q1429" s="81" t="str">
        <f t="shared" si="68"/>
        <v>9-12</v>
      </c>
    </row>
    <row r="1430" spans="1:17" ht="15" outlineLevel="4" x14ac:dyDescent="0.2">
      <c r="A1430" s="85">
        <v>301</v>
      </c>
      <c r="B1430" s="86" t="s">
        <v>1105</v>
      </c>
      <c r="C1430" s="86" t="s">
        <v>1169</v>
      </c>
      <c r="D1430" s="85">
        <v>28</v>
      </c>
      <c r="E1430" s="86" t="s">
        <v>1521</v>
      </c>
      <c r="F1430" s="85">
        <v>3</v>
      </c>
      <c r="G1430" s="85">
        <v>26</v>
      </c>
      <c r="H1430" s="82">
        <f>IF(ISBLANK($D1430),"",SUMIFS('8. 514 Details Included'!$I:$I,'8. 514 Details Included'!$A:$A,'7. 511_CAR_Student_Counts_Sec'!$A1430,'8. 514 Details Included'!$E:$E,'7. 511_CAR_Student_Counts_Sec'!$D1430,'8. 514 Details Included'!$D:$D,'7. 511_CAR_Student_Counts_Sec'!H$1,'8. 514 Details Included'!$G:$G,'7. 511_CAR_Student_Counts_Sec'!$F1430))</f>
        <v>0</v>
      </c>
      <c r="I1430" s="82">
        <f>IF(ISBLANK($D1430),"",SUMIFS('8. 514 Details Included'!$I:$I,'8. 514 Details Included'!$A:$A,'7. 511_CAR_Student_Counts_Sec'!$A1430,'8. 514 Details Included'!$E:$E,'7. 511_CAR_Student_Counts_Sec'!$D1430,'8. 514 Details Included'!$D:$D,'7. 511_CAR_Student_Counts_Sec'!I$1,'8. 514 Details Included'!$G:$G,'7. 511_CAR_Student_Counts_Sec'!$F1430))</f>
        <v>0</v>
      </c>
      <c r="J1430" s="82">
        <f>IF(ISBLANK($D1430),"",SUMIFS('8. 514 Details Included'!$I:$I,'8. 514 Details Included'!$A:$A,'7. 511_CAR_Student_Counts_Sec'!$A1430,'8. 514 Details Included'!$E:$E,'7. 511_CAR_Student_Counts_Sec'!$D1430,'8. 514 Details Included'!$D:$D,'7. 511_CAR_Student_Counts_Sec'!J$1,'8. 514 Details Included'!$G:$G,'7. 511_CAR_Student_Counts_Sec'!$F1430))</f>
        <v>0</v>
      </c>
      <c r="K1430" s="82">
        <f>IF(ISBLANK($D1430),"",SUMIFS('8. 514 Details Included'!$I:$I,'8. 514 Details Included'!$A:$A,'7. 511_CAR_Student_Counts_Sec'!$A1430,'8. 514 Details Included'!$E:$E,'7. 511_CAR_Student_Counts_Sec'!$D1430,'8. 514 Details Included'!$D:$D,'7. 511_CAR_Student_Counts_Sec'!K$1,'8. 514 Details Included'!$G:$G,'7. 511_CAR_Student_Counts_Sec'!$F1430))</f>
        <v>0</v>
      </c>
      <c r="L1430" s="82">
        <f>IF(ISBLANK($D1430),"",SUMIFS('8. 514 Details Included'!$I:$I,'8. 514 Details Included'!$A:$A,'7. 511_CAR_Student_Counts_Sec'!$A1430,'8. 514 Details Included'!$E:$E,'7. 511_CAR_Student_Counts_Sec'!$D1430,'8. 514 Details Included'!$D:$D,'7. 511_CAR_Student_Counts_Sec'!L$1,'8. 514 Details Included'!$G:$G,'7. 511_CAR_Student_Counts_Sec'!$F1430))</f>
        <v>0</v>
      </c>
      <c r="M1430" s="82">
        <f>IF(ISBLANK($D1430),"",SUMIFS('8. 514 Details Included'!$I:$I,'8. 514 Details Included'!$A:$A,'7. 511_CAR_Student_Counts_Sec'!$A1430,'8. 514 Details Included'!$E:$E,'7. 511_CAR_Student_Counts_Sec'!$D1430,'8. 514 Details Included'!$D:$D,'7. 511_CAR_Student_Counts_Sec'!M$1,'8. 514 Details Included'!$G:$G,'7. 511_CAR_Student_Counts_Sec'!$F1430))</f>
        <v>2</v>
      </c>
      <c r="N1430" s="82">
        <f>IF(ISBLANK($D1430),"",SUMIFS('8. 514 Details Included'!$I:$I,'8. 514 Details Included'!$A:$A,'7. 511_CAR_Student_Counts_Sec'!$A1430,'8. 514 Details Included'!$E:$E,'7. 511_CAR_Student_Counts_Sec'!$D1430,'8. 514 Details Included'!$D:$D,'7. 511_CAR_Student_Counts_Sec'!N$1,'8. 514 Details Included'!$G:$G,'7. 511_CAR_Student_Counts_Sec'!$F1430))</f>
        <v>24</v>
      </c>
      <c r="O1430" s="81">
        <f t="shared" si="66"/>
        <v>0</v>
      </c>
      <c r="P1430" s="81">
        <f t="shared" si="67"/>
        <v>26</v>
      </c>
      <c r="Q1430" s="81" t="str">
        <f t="shared" si="68"/>
        <v>9-12</v>
      </c>
    </row>
    <row r="1431" spans="1:17" ht="15" outlineLevel="4" x14ac:dyDescent="0.2">
      <c r="A1431" s="85">
        <v>301</v>
      </c>
      <c r="B1431" s="86" t="s">
        <v>1105</v>
      </c>
      <c r="C1431" s="86" t="s">
        <v>1169</v>
      </c>
      <c r="D1431" s="85">
        <v>28</v>
      </c>
      <c r="E1431" s="86" t="s">
        <v>1521</v>
      </c>
      <c r="F1431" s="85">
        <v>4</v>
      </c>
      <c r="G1431" s="85">
        <v>31</v>
      </c>
      <c r="H1431" s="82">
        <f>IF(ISBLANK($D1431),"",SUMIFS('8. 514 Details Included'!$I:$I,'8. 514 Details Included'!$A:$A,'7. 511_CAR_Student_Counts_Sec'!$A1431,'8. 514 Details Included'!$E:$E,'7. 511_CAR_Student_Counts_Sec'!$D1431,'8. 514 Details Included'!$D:$D,'7. 511_CAR_Student_Counts_Sec'!H$1,'8. 514 Details Included'!$G:$G,'7. 511_CAR_Student_Counts_Sec'!$F1431))</f>
        <v>0</v>
      </c>
      <c r="I1431" s="82">
        <f>IF(ISBLANK($D1431),"",SUMIFS('8. 514 Details Included'!$I:$I,'8. 514 Details Included'!$A:$A,'7. 511_CAR_Student_Counts_Sec'!$A1431,'8. 514 Details Included'!$E:$E,'7. 511_CAR_Student_Counts_Sec'!$D1431,'8. 514 Details Included'!$D:$D,'7. 511_CAR_Student_Counts_Sec'!I$1,'8. 514 Details Included'!$G:$G,'7. 511_CAR_Student_Counts_Sec'!$F1431))</f>
        <v>0</v>
      </c>
      <c r="J1431" s="82">
        <f>IF(ISBLANK($D1431),"",SUMIFS('8. 514 Details Included'!$I:$I,'8. 514 Details Included'!$A:$A,'7. 511_CAR_Student_Counts_Sec'!$A1431,'8. 514 Details Included'!$E:$E,'7. 511_CAR_Student_Counts_Sec'!$D1431,'8. 514 Details Included'!$D:$D,'7. 511_CAR_Student_Counts_Sec'!J$1,'8. 514 Details Included'!$G:$G,'7. 511_CAR_Student_Counts_Sec'!$F1431))</f>
        <v>0</v>
      </c>
      <c r="K1431" s="82">
        <f>IF(ISBLANK($D1431),"",SUMIFS('8. 514 Details Included'!$I:$I,'8. 514 Details Included'!$A:$A,'7. 511_CAR_Student_Counts_Sec'!$A1431,'8. 514 Details Included'!$E:$E,'7. 511_CAR_Student_Counts_Sec'!$D1431,'8. 514 Details Included'!$D:$D,'7. 511_CAR_Student_Counts_Sec'!K$1,'8. 514 Details Included'!$G:$G,'7. 511_CAR_Student_Counts_Sec'!$F1431))</f>
        <v>0</v>
      </c>
      <c r="L1431" s="82">
        <f>IF(ISBLANK($D1431),"",SUMIFS('8. 514 Details Included'!$I:$I,'8. 514 Details Included'!$A:$A,'7. 511_CAR_Student_Counts_Sec'!$A1431,'8. 514 Details Included'!$E:$E,'7. 511_CAR_Student_Counts_Sec'!$D1431,'8. 514 Details Included'!$D:$D,'7. 511_CAR_Student_Counts_Sec'!L$1,'8. 514 Details Included'!$G:$G,'7. 511_CAR_Student_Counts_Sec'!$F1431))</f>
        <v>0</v>
      </c>
      <c r="M1431" s="82">
        <f>IF(ISBLANK($D1431),"",SUMIFS('8. 514 Details Included'!$I:$I,'8. 514 Details Included'!$A:$A,'7. 511_CAR_Student_Counts_Sec'!$A1431,'8. 514 Details Included'!$E:$E,'7. 511_CAR_Student_Counts_Sec'!$D1431,'8. 514 Details Included'!$D:$D,'7. 511_CAR_Student_Counts_Sec'!M$1,'8. 514 Details Included'!$G:$G,'7. 511_CAR_Student_Counts_Sec'!$F1431))</f>
        <v>2</v>
      </c>
      <c r="N1431" s="82">
        <f>IF(ISBLANK($D1431),"",SUMIFS('8. 514 Details Included'!$I:$I,'8. 514 Details Included'!$A:$A,'7. 511_CAR_Student_Counts_Sec'!$A1431,'8. 514 Details Included'!$E:$E,'7. 511_CAR_Student_Counts_Sec'!$D1431,'8. 514 Details Included'!$D:$D,'7. 511_CAR_Student_Counts_Sec'!N$1,'8. 514 Details Included'!$G:$G,'7. 511_CAR_Student_Counts_Sec'!$F1431))</f>
        <v>29</v>
      </c>
      <c r="O1431" s="81">
        <f t="shared" si="66"/>
        <v>0</v>
      </c>
      <c r="P1431" s="81">
        <f t="shared" si="67"/>
        <v>31</v>
      </c>
      <c r="Q1431" s="81" t="str">
        <f t="shared" si="68"/>
        <v>9-12</v>
      </c>
    </row>
    <row r="1432" spans="1:17" ht="15" outlineLevel="4" x14ac:dyDescent="0.2">
      <c r="A1432" s="85">
        <v>301</v>
      </c>
      <c r="B1432" s="86" t="s">
        <v>1105</v>
      </c>
      <c r="C1432" s="86" t="s">
        <v>1169</v>
      </c>
      <c r="D1432" s="85">
        <v>28</v>
      </c>
      <c r="E1432" s="86" t="s">
        <v>1521</v>
      </c>
      <c r="F1432" s="85">
        <v>5</v>
      </c>
      <c r="G1432" s="85">
        <v>33</v>
      </c>
      <c r="H1432" s="82">
        <f>IF(ISBLANK($D1432),"",SUMIFS('8. 514 Details Included'!$I:$I,'8. 514 Details Included'!$A:$A,'7. 511_CAR_Student_Counts_Sec'!$A1432,'8. 514 Details Included'!$E:$E,'7. 511_CAR_Student_Counts_Sec'!$D1432,'8. 514 Details Included'!$D:$D,'7. 511_CAR_Student_Counts_Sec'!H$1,'8. 514 Details Included'!$G:$G,'7. 511_CAR_Student_Counts_Sec'!$F1432))</f>
        <v>0</v>
      </c>
      <c r="I1432" s="82">
        <f>IF(ISBLANK($D1432),"",SUMIFS('8. 514 Details Included'!$I:$I,'8. 514 Details Included'!$A:$A,'7. 511_CAR_Student_Counts_Sec'!$A1432,'8. 514 Details Included'!$E:$E,'7. 511_CAR_Student_Counts_Sec'!$D1432,'8. 514 Details Included'!$D:$D,'7. 511_CAR_Student_Counts_Sec'!I$1,'8. 514 Details Included'!$G:$G,'7. 511_CAR_Student_Counts_Sec'!$F1432))</f>
        <v>0</v>
      </c>
      <c r="J1432" s="82">
        <f>IF(ISBLANK($D1432),"",SUMIFS('8. 514 Details Included'!$I:$I,'8. 514 Details Included'!$A:$A,'7. 511_CAR_Student_Counts_Sec'!$A1432,'8. 514 Details Included'!$E:$E,'7. 511_CAR_Student_Counts_Sec'!$D1432,'8. 514 Details Included'!$D:$D,'7. 511_CAR_Student_Counts_Sec'!J$1,'8. 514 Details Included'!$G:$G,'7. 511_CAR_Student_Counts_Sec'!$F1432))</f>
        <v>0</v>
      </c>
      <c r="K1432" s="82">
        <f>IF(ISBLANK($D1432),"",SUMIFS('8. 514 Details Included'!$I:$I,'8. 514 Details Included'!$A:$A,'7. 511_CAR_Student_Counts_Sec'!$A1432,'8. 514 Details Included'!$E:$E,'7. 511_CAR_Student_Counts_Sec'!$D1432,'8. 514 Details Included'!$D:$D,'7. 511_CAR_Student_Counts_Sec'!K$1,'8. 514 Details Included'!$G:$G,'7. 511_CAR_Student_Counts_Sec'!$F1432))</f>
        <v>0</v>
      </c>
      <c r="L1432" s="82">
        <f>IF(ISBLANK($D1432),"",SUMIFS('8. 514 Details Included'!$I:$I,'8. 514 Details Included'!$A:$A,'7. 511_CAR_Student_Counts_Sec'!$A1432,'8. 514 Details Included'!$E:$E,'7. 511_CAR_Student_Counts_Sec'!$D1432,'8. 514 Details Included'!$D:$D,'7. 511_CAR_Student_Counts_Sec'!L$1,'8. 514 Details Included'!$G:$G,'7. 511_CAR_Student_Counts_Sec'!$F1432))</f>
        <v>17</v>
      </c>
      <c r="M1432" s="82">
        <f>IF(ISBLANK($D1432),"",SUMIFS('8. 514 Details Included'!$I:$I,'8. 514 Details Included'!$A:$A,'7. 511_CAR_Student_Counts_Sec'!$A1432,'8. 514 Details Included'!$E:$E,'7. 511_CAR_Student_Counts_Sec'!$D1432,'8. 514 Details Included'!$D:$D,'7. 511_CAR_Student_Counts_Sec'!M$1,'8. 514 Details Included'!$G:$G,'7. 511_CAR_Student_Counts_Sec'!$F1432))</f>
        <v>14</v>
      </c>
      <c r="N1432" s="82">
        <f>IF(ISBLANK($D1432),"",SUMIFS('8. 514 Details Included'!$I:$I,'8. 514 Details Included'!$A:$A,'7. 511_CAR_Student_Counts_Sec'!$A1432,'8. 514 Details Included'!$E:$E,'7. 511_CAR_Student_Counts_Sec'!$D1432,'8. 514 Details Included'!$D:$D,'7. 511_CAR_Student_Counts_Sec'!N$1,'8. 514 Details Included'!$G:$G,'7. 511_CAR_Student_Counts_Sec'!$F1432))</f>
        <v>2</v>
      </c>
      <c r="O1432" s="81">
        <f t="shared" si="66"/>
        <v>0</v>
      </c>
      <c r="P1432" s="81">
        <f t="shared" si="67"/>
        <v>33</v>
      </c>
      <c r="Q1432" s="81" t="str">
        <f t="shared" si="68"/>
        <v>9-12</v>
      </c>
    </row>
    <row r="1433" spans="1:17" ht="15" outlineLevel="4" x14ac:dyDescent="0.2">
      <c r="A1433" s="85">
        <v>301</v>
      </c>
      <c r="B1433" s="86" t="s">
        <v>1105</v>
      </c>
      <c r="C1433" s="86" t="s">
        <v>1169</v>
      </c>
      <c r="D1433" s="85">
        <v>28</v>
      </c>
      <c r="E1433" s="86" t="s">
        <v>1521</v>
      </c>
      <c r="F1433" s="85">
        <v>6</v>
      </c>
      <c r="G1433" s="85">
        <v>31</v>
      </c>
      <c r="H1433" s="82">
        <f>IF(ISBLANK($D1433),"",SUMIFS('8. 514 Details Included'!$I:$I,'8. 514 Details Included'!$A:$A,'7. 511_CAR_Student_Counts_Sec'!$A1433,'8. 514 Details Included'!$E:$E,'7. 511_CAR_Student_Counts_Sec'!$D1433,'8. 514 Details Included'!$D:$D,'7. 511_CAR_Student_Counts_Sec'!H$1,'8. 514 Details Included'!$G:$G,'7. 511_CAR_Student_Counts_Sec'!$F1433))</f>
        <v>0</v>
      </c>
      <c r="I1433" s="82">
        <f>IF(ISBLANK($D1433),"",SUMIFS('8. 514 Details Included'!$I:$I,'8. 514 Details Included'!$A:$A,'7. 511_CAR_Student_Counts_Sec'!$A1433,'8. 514 Details Included'!$E:$E,'7. 511_CAR_Student_Counts_Sec'!$D1433,'8. 514 Details Included'!$D:$D,'7. 511_CAR_Student_Counts_Sec'!I$1,'8. 514 Details Included'!$G:$G,'7. 511_CAR_Student_Counts_Sec'!$F1433))</f>
        <v>0</v>
      </c>
      <c r="J1433" s="82">
        <f>IF(ISBLANK($D1433),"",SUMIFS('8. 514 Details Included'!$I:$I,'8. 514 Details Included'!$A:$A,'7. 511_CAR_Student_Counts_Sec'!$A1433,'8. 514 Details Included'!$E:$E,'7. 511_CAR_Student_Counts_Sec'!$D1433,'8. 514 Details Included'!$D:$D,'7. 511_CAR_Student_Counts_Sec'!J$1,'8. 514 Details Included'!$G:$G,'7. 511_CAR_Student_Counts_Sec'!$F1433))</f>
        <v>0</v>
      </c>
      <c r="K1433" s="82">
        <f>IF(ISBLANK($D1433),"",SUMIFS('8. 514 Details Included'!$I:$I,'8. 514 Details Included'!$A:$A,'7. 511_CAR_Student_Counts_Sec'!$A1433,'8. 514 Details Included'!$E:$E,'7. 511_CAR_Student_Counts_Sec'!$D1433,'8. 514 Details Included'!$D:$D,'7. 511_CAR_Student_Counts_Sec'!K$1,'8. 514 Details Included'!$G:$G,'7. 511_CAR_Student_Counts_Sec'!$F1433))</f>
        <v>0</v>
      </c>
      <c r="L1433" s="82">
        <f>IF(ISBLANK($D1433),"",SUMIFS('8. 514 Details Included'!$I:$I,'8. 514 Details Included'!$A:$A,'7. 511_CAR_Student_Counts_Sec'!$A1433,'8. 514 Details Included'!$E:$E,'7. 511_CAR_Student_Counts_Sec'!$D1433,'8. 514 Details Included'!$D:$D,'7. 511_CAR_Student_Counts_Sec'!L$1,'8. 514 Details Included'!$G:$G,'7. 511_CAR_Student_Counts_Sec'!$F1433))</f>
        <v>0</v>
      </c>
      <c r="M1433" s="82">
        <f>IF(ISBLANK($D1433),"",SUMIFS('8. 514 Details Included'!$I:$I,'8. 514 Details Included'!$A:$A,'7. 511_CAR_Student_Counts_Sec'!$A1433,'8. 514 Details Included'!$E:$E,'7. 511_CAR_Student_Counts_Sec'!$D1433,'8. 514 Details Included'!$D:$D,'7. 511_CAR_Student_Counts_Sec'!M$1,'8. 514 Details Included'!$G:$G,'7. 511_CAR_Student_Counts_Sec'!$F1433))</f>
        <v>31</v>
      </c>
      <c r="N1433" s="82">
        <f>IF(ISBLANK($D1433),"",SUMIFS('8. 514 Details Included'!$I:$I,'8. 514 Details Included'!$A:$A,'7. 511_CAR_Student_Counts_Sec'!$A1433,'8. 514 Details Included'!$E:$E,'7. 511_CAR_Student_Counts_Sec'!$D1433,'8. 514 Details Included'!$D:$D,'7. 511_CAR_Student_Counts_Sec'!N$1,'8. 514 Details Included'!$G:$G,'7. 511_CAR_Student_Counts_Sec'!$F1433))</f>
        <v>0</v>
      </c>
      <c r="O1433" s="81">
        <f t="shared" si="66"/>
        <v>0</v>
      </c>
      <c r="P1433" s="81">
        <f t="shared" si="67"/>
        <v>31</v>
      </c>
      <c r="Q1433" s="81" t="str">
        <f t="shared" si="68"/>
        <v>9-12</v>
      </c>
    </row>
    <row r="1434" spans="1:17" ht="15" outlineLevel="4" x14ac:dyDescent="0.2">
      <c r="A1434" s="85">
        <v>301</v>
      </c>
      <c r="B1434" s="86" t="s">
        <v>1105</v>
      </c>
      <c r="C1434" s="86" t="s">
        <v>1169</v>
      </c>
      <c r="D1434" s="85">
        <v>28</v>
      </c>
      <c r="E1434" s="86" t="s">
        <v>1521</v>
      </c>
      <c r="F1434" s="85">
        <v>7</v>
      </c>
      <c r="G1434" s="85">
        <v>18</v>
      </c>
      <c r="H1434" s="82">
        <f>IF(ISBLANK($D1434),"",SUMIFS('8. 514 Details Included'!$I:$I,'8. 514 Details Included'!$A:$A,'7. 511_CAR_Student_Counts_Sec'!$A1434,'8. 514 Details Included'!$E:$E,'7. 511_CAR_Student_Counts_Sec'!$D1434,'8. 514 Details Included'!$D:$D,'7. 511_CAR_Student_Counts_Sec'!H$1,'8. 514 Details Included'!$G:$G,'7. 511_CAR_Student_Counts_Sec'!$F1434))</f>
        <v>0</v>
      </c>
      <c r="I1434" s="82">
        <f>IF(ISBLANK($D1434),"",SUMIFS('8. 514 Details Included'!$I:$I,'8. 514 Details Included'!$A:$A,'7. 511_CAR_Student_Counts_Sec'!$A1434,'8. 514 Details Included'!$E:$E,'7. 511_CAR_Student_Counts_Sec'!$D1434,'8. 514 Details Included'!$D:$D,'7. 511_CAR_Student_Counts_Sec'!I$1,'8. 514 Details Included'!$G:$G,'7. 511_CAR_Student_Counts_Sec'!$F1434))</f>
        <v>0</v>
      </c>
      <c r="J1434" s="82">
        <f>IF(ISBLANK($D1434),"",SUMIFS('8. 514 Details Included'!$I:$I,'8. 514 Details Included'!$A:$A,'7. 511_CAR_Student_Counts_Sec'!$A1434,'8. 514 Details Included'!$E:$E,'7. 511_CAR_Student_Counts_Sec'!$D1434,'8. 514 Details Included'!$D:$D,'7. 511_CAR_Student_Counts_Sec'!J$1,'8. 514 Details Included'!$G:$G,'7. 511_CAR_Student_Counts_Sec'!$F1434))</f>
        <v>0</v>
      </c>
      <c r="K1434" s="82">
        <f>IF(ISBLANK($D1434),"",SUMIFS('8. 514 Details Included'!$I:$I,'8. 514 Details Included'!$A:$A,'7. 511_CAR_Student_Counts_Sec'!$A1434,'8. 514 Details Included'!$E:$E,'7. 511_CAR_Student_Counts_Sec'!$D1434,'8. 514 Details Included'!$D:$D,'7. 511_CAR_Student_Counts_Sec'!K$1,'8. 514 Details Included'!$G:$G,'7. 511_CAR_Student_Counts_Sec'!$F1434))</f>
        <v>0</v>
      </c>
      <c r="L1434" s="82">
        <f>IF(ISBLANK($D1434),"",SUMIFS('8. 514 Details Included'!$I:$I,'8. 514 Details Included'!$A:$A,'7. 511_CAR_Student_Counts_Sec'!$A1434,'8. 514 Details Included'!$E:$E,'7. 511_CAR_Student_Counts_Sec'!$D1434,'8. 514 Details Included'!$D:$D,'7. 511_CAR_Student_Counts_Sec'!L$1,'8. 514 Details Included'!$G:$G,'7. 511_CAR_Student_Counts_Sec'!$F1434))</f>
        <v>0</v>
      </c>
      <c r="M1434" s="82">
        <f>IF(ISBLANK($D1434),"",SUMIFS('8. 514 Details Included'!$I:$I,'8. 514 Details Included'!$A:$A,'7. 511_CAR_Student_Counts_Sec'!$A1434,'8. 514 Details Included'!$E:$E,'7. 511_CAR_Student_Counts_Sec'!$D1434,'8. 514 Details Included'!$D:$D,'7. 511_CAR_Student_Counts_Sec'!M$1,'8. 514 Details Included'!$G:$G,'7. 511_CAR_Student_Counts_Sec'!$F1434))</f>
        <v>0</v>
      </c>
      <c r="N1434" s="82">
        <f>IF(ISBLANK($D1434),"",SUMIFS('8. 514 Details Included'!$I:$I,'8. 514 Details Included'!$A:$A,'7. 511_CAR_Student_Counts_Sec'!$A1434,'8. 514 Details Included'!$E:$E,'7. 511_CAR_Student_Counts_Sec'!$D1434,'8. 514 Details Included'!$D:$D,'7. 511_CAR_Student_Counts_Sec'!N$1,'8. 514 Details Included'!$G:$G,'7. 511_CAR_Student_Counts_Sec'!$F1434))</f>
        <v>18</v>
      </c>
      <c r="O1434" s="81">
        <f t="shared" si="66"/>
        <v>0</v>
      </c>
      <c r="P1434" s="81">
        <f t="shared" si="67"/>
        <v>18</v>
      </c>
      <c r="Q1434" s="81" t="str">
        <f t="shared" si="68"/>
        <v>9-12</v>
      </c>
    </row>
    <row r="1435" spans="1:17" ht="15" outlineLevel="4" x14ac:dyDescent="0.2">
      <c r="A1435" s="85">
        <v>301</v>
      </c>
      <c r="B1435" s="86" t="s">
        <v>1105</v>
      </c>
      <c r="C1435" s="86" t="s">
        <v>1169</v>
      </c>
      <c r="D1435" s="85">
        <v>28</v>
      </c>
      <c r="E1435" s="86" t="s">
        <v>1521</v>
      </c>
      <c r="F1435" s="85">
        <v>8</v>
      </c>
      <c r="G1435" s="85">
        <v>24</v>
      </c>
      <c r="H1435" s="82">
        <f>IF(ISBLANK($D1435),"",SUMIFS('8. 514 Details Included'!$I:$I,'8. 514 Details Included'!$A:$A,'7. 511_CAR_Student_Counts_Sec'!$A1435,'8. 514 Details Included'!$E:$E,'7. 511_CAR_Student_Counts_Sec'!$D1435,'8. 514 Details Included'!$D:$D,'7. 511_CAR_Student_Counts_Sec'!H$1,'8. 514 Details Included'!$G:$G,'7. 511_CAR_Student_Counts_Sec'!$F1435))</f>
        <v>0</v>
      </c>
      <c r="I1435" s="82">
        <f>IF(ISBLANK($D1435),"",SUMIFS('8. 514 Details Included'!$I:$I,'8. 514 Details Included'!$A:$A,'7. 511_CAR_Student_Counts_Sec'!$A1435,'8. 514 Details Included'!$E:$E,'7. 511_CAR_Student_Counts_Sec'!$D1435,'8. 514 Details Included'!$D:$D,'7. 511_CAR_Student_Counts_Sec'!I$1,'8. 514 Details Included'!$G:$G,'7. 511_CAR_Student_Counts_Sec'!$F1435))</f>
        <v>0</v>
      </c>
      <c r="J1435" s="82">
        <f>IF(ISBLANK($D1435),"",SUMIFS('8. 514 Details Included'!$I:$I,'8. 514 Details Included'!$A:$A,'7. 511_CAR_Student_Counts_Sec'!$A1435,'8. 514 Details Included'!$E:$E,'7. 511_CAR_Student_Counts_Sec'!$D1435,'8. 514 Details Included'!$D:$D,'7. 511_CAR_Student_Counts_Sec'!J$1,'8. 514 Details Included'!$G:$G,'7. 511_CAR_Student_Counts_Sec'!$F1435))</f>
        <v>0</v>
      </c>
      <c r="K1435" s="82">
        <f>IF(ISBLANK($D1435),"",SUMIFS('8. 514 Details Included'!$I:$I,'8. 514 Details Included'!$A:$A,'7. 511_CAR_Student_Counts_Sec'!$A1435,'8. 514 Details Included'!$E:$E,'7. 511_CAR_Student_Counts_Sec'!$D1435,'8. 514 Details Included'!$D:$D,'7. 511_CAR_Student_Counts_Sec'!K$1,'8. 514 Details Included'!$G:$G,'7. 511_CAR_Student_Counts_Sec'!$F1435))</f>
        <v>0</v>
      </c>
      <c r="L1435" s="82">
        <f>IF(ISBLANK($D1435),"",SUMIFS('8. 514 Details Included'!$I:$I,'8. 514 Details Included'!$A:$A,'7. 511_CAR_Student_Counts_Sec'!$A1435,'8. 514 Details Included'!$E:$E,'7. 511_CAR_Student_Counts_Sec'!$D1435,'8. 514 Details Included'!$D:$D,'7. 511_CAR_Student_Counts_Sec'!L$1,'8. 514 Details Included'!$G:$G,'7. 511_CAR_Student_Counts_Sec'!$F1435))</f>
        <v>0</v>
      </c>
      <c r="M1435" s="82">
        <f>IF(ISBLANK($D1435),"",SUMIFS('8. 514 Details Included'!$I:$I,'8. 514 Details Included'!$A:$A,'7. 511_CAR_Student_Counts_Sec'!$A1435,'8. 514 Details Included'!$E:$E,'7. 511_CAR_Student_Counts_Sec'!$D1435,'8. 514 Details Included'!$D:$D,'7. 511_CAR_Student_Counts_Sec'!M$1,'8. 514 Details Included'!$G:$G,'7. 511_CAR_Student_Counts_Sec'!$F1435))</f>
        <v>19</v>
      </c>
      <c r="N1435" s="82">
        <f>IF(ISBLANK($D1435),"",SUMIFS('8. 514 Details Included'!$I:$I,'8. 514 Details Included'!$A:$A,'7. 511_CAR_Student_Counts_Sec'!$A1435,'8. 514 Details Included'!$E:$E,'7. 511_CAR_Student_Counts_Sec'!$D1435,'8. 514 Details Included'!$D:$D,'7. 511_CAR_Student_Counts_Sec'!N$1,'8. 514 Details Included'!$G:$G,'7. 511_CAR_Student_Counts_Sec'!$F1435))</f>
        <v>5</v>
      </c>
      <c r="O1435" s="81">
        <f t="shared" si="66"/>
        <v>0</v>
      </c>
      <c r="P1435" s="81">
        <f t="shared" si="67"/>
        <v>24</v>
      </c>
      <c r="Q1435" s="81" t="str">
        <f t="shared" si="68"/>
        <v>9-12</v>
      </c>
    </row>
    <row r="1436" spans="1:17" ht="15" outlineLevel="4" x14ac:dyDescent="0.2">
      <c r="A1436" s="85">
        <v>301</v>
      </c>
      <c r="B1436" s="86" t="s">
        <v>1105</v>
      </c>
      <c r="C1436" s="86" t="s">
        <v>1169</v>
      </c>
      <c r="D1436" s="85">
        <v>21</v>
      </c>
      <c r="E1436" s="86" t="s">
        <v>1520</v>
      </c>
      <c r="F1436" s="85">
        <v>1</v>
      </c>
      <c r="G1436" s="85">
        <v>27</v>
      </c>
      <c r="H1436" s="82">
        <f>IF(ISBLANK($D1436),"",SUMIFS('8. 514 Details Included'!$I:$I,'8. 514 Details Included'!$A:$A,'7. 511_CAR_Student_Counts_Sec'!$A1436,'8. 514 Details Included'!$E:$E,'7. 511_CAR_Student_Counts_Sec'!$D1436,'8. 514 Details Included'!$D:$D,'7. 511_CAR_Student_Counts_Sec'!H$1,'8. 514 Details Included'!$G:$G,'7. 511_CAR_Student_Counts_Sec'!$F1436))</f>
        <v>0</v>
      </c>
      <c r="I1436" s="82">
        <f>IF(ISBLANK($D1436),"",SUMIFS('8. 514 Details Included'!$I:$I,'8. 514 Details Included'!$A:$A,'7. 511_CAR_Student_Counts_Sec'!$A1436,'8. 514 Details Included'!$E:$E,'7. 511_CAR_Student_Counts_Sec'!$D1436,'8. 514 Details Included'!$D:$D,'7. 511_CAR_Student_Counts_Sec'!I$1,'8. 514 Details Included'!$G:$G,'7. 511_CAR_Student_Counts_Sec'!$F1436))</f>
        <v>0</v>
      </c>
      <c r="J1436" s="82">
        <f>IF(ISBLANK($D1436),"",SUMIFS('8. 514 Details Included'!$I:$I,'8. 514 Details Included'!$A:$A,'7. 511_CAR_Student_Counts_Sec'!$A1436,'8. 514 Details Included'!$E:$E,'7. 511_CAR_Student_Counts_Sec'!$D1436,'8. 514 Details Included'!$D:$D,'7. 511_CAR_Student_Counts_Sec'!J$1,'8. 514 Details Included'!$G:$G,'7. 511_CAR_Student_Counts_Sec'!$F1436))</f>
        <v>0</v>
      </c>
      <c r="K1436" s="82">
        <f>IF(ISBLANK($D1436),"",SUMIFS('8. 514 Details Included'!$I:$I,'8. 514 Details Included'!$A:$A,'7. 511_CAR_Student_Counts_Sec'!$A1436,'8. 514 Details Included'!$E:$E,'7. 511_CAR_Student_Counts_Sec'!$D1436,'8. 514 Details Included'!$D:$D,'7. 511_CAR_Student_Counts_Sec'!K$1,'8. 514 Details Included'!$G:$G,'7. 511_CAR_Student_Counts_Sec'!$F1436))</f>
        <v>0</v>
      </c>
      <c r="L1436" s="82">
        <f>IF(ISBLANK($D1436),"",SUMIFS('8. 514 Details Included'!$I:$I,'8. 514 Details Included'!$A:$A,'7. 511_CAR_Student_Counts_Sec'!$A1436,'8. 514 Details Included'!$E:$E,'7. 511_CAR_Student_Counts_Sec'!$D1436,'8. 514 Details Included'!$D:$D,'7. 511_CAR_Student_Counts_Sec'!L$1,'8. 514 Details Included'!$G:$G,'7. 511_CAR_Student_Counts_Sec'!$F1436))</f>
        <v>23</v>
      </c>
      <c r="M1436" s="82">
        <f>IF(ISBLANK($D1436),"",SUMIFS('8. 514 Details Included'!$I:$I,'8. 514 Details Included'!$A:$A,'7. 511_CAR_Student_Counts_Sec'!$A1436,'8. 514 Details Included'!$E:$E,'7. 511_CAR_Student_Counts_Sec'!$D1436,'8. 514 Details Included'!$D:$D,'7. 511_CAR_Student_Counts_Sec'!M$1,'8. 514 Details Included'!$G:$G,'7. 511_CAR_Student_Counts_Sec'!$F1436))</f>
        <v>1</v>
      </c>
      <c r="N1436" s="82">
        <f>IF(ISBLANK($D1436),"",SUMIFS('8. 514 Details Included'!$I:$I,'8. 514 Details Included'!$A:$A,'7. 511_CAR_Student_Counts_Sec'!$A1436,'8. 514 Details Included'!$E:$E,'7. 511_CAR_Student_Counts_Sec'!$D1436,'8. 514 Details Included'!$D:$D,'7. 511_CAR_Student_Counts_Sec'!N$1,'8. 514 Details Included'!$G:$G,'7. 511_CAR_Student_Counts_Sec'!$F1436))</f>
        <v>3</v>
      </c>
      <c r="O1436" s="81">
        <f t="shared" si="66"/>
        <v>0</v>
      </c>
      <c r="P1436" s="81">
        <f t="shared" si="67"/>
        <v>27</v>
      </c>
      <c r="Q1436" s="81" t="str">
        <f t="shared" si="68"/>
        <v>9-12</v>
      </c>
    </row>
    <row r="1437" spans="1:17" ht="15" outlineLevel="4" x14ac:dyDescent="0.2">
      <c r="A1437" s="85">
        <v>301</v>
      </c>
      <c r="B1437" s="86" t="s">
        <v>1105</v>
      </c>
      <c r="C1437" s="86" t="s">
        <v>1169</v>
      </c>
      <c r="D1437" s="85">
        <v>21</v>
      </c>
      <c r="E1437" s="86" t="s">
        <v>1520</v>
      </c>
      <c r="F1437" s="85">
        <v>2</v>
      </c>
      <c r="G1437" s="85">
        <v>32</v>
      </c>
      <c r="H1437" s="82">
        <f>IF(ISBLANK($D1437),"",SUMIFS('8. 514 Details Included'!$I:$I,'8. 514 Details Included'!$A:$A,'7. 511_CAR_Student_Counts_Sec'!$A1437,'8. 514 Details Included'!$E:$E,'7. 511_CAR_Student_Counts_Sec'!$D1437,'8. 514 Details Included'!$D:$D,'7. 511_CAR_Student_Counts_Sec'!H$1,'8. 514 Details Included'!$G:$G,'7. 511_CAR_Student_Counts_Sec'!$F1437))</f>
        <v>0</v>
      </c>
      <c r="I1437" s="82">
        <f>IF(ISBLANK($D1437),"",SUMIFS('8. 514 Details Included'!$I:$I,'8. 514 Details Included'!$A:$A,'7. 511_CAR_Student_Counts_Sec'!$A1437,'8. 514 Details Included'!$E:$E,'7. 511_CAR_Student_Counts_Sec'!$D1437,'8. 514 Details Included'!$D:$D,'7. 511_CAR_Student_Counts_Sec'!I$1,'8. 514 Details Included'!$G:$G,'7. 511_CAR_Student_Counts_Sec'!$F1437))</f>
        <v>0</v>
      </c>
      <c r="J1437" s="82">
        <f>IF(ISBLANK($D1437),"",SUMIFS('8. 514 Details Included'!$I:$I,'8. 514 Details Included'!$A:$A,'7. 511_CAR_Student_Counts_Sec'!$A1437,'8. 514 Details Included'!$E:$E,'7. 511_CAR_Student_Counts_Sec'!$D1437,'8. 514 Details Included'!$D:$D,'7. 511_CAR_Student_Counts_Sec'!J$1,'8. 514 Details Included'!$G:$G,'7. 511_CAR_Student_Counts_Sec'!$F1437))</f>
        <v>0</v>
      </c>
      <c r="K1437" s="82">
        <f>IF(ISBLANK($D1437),"",SUMIFS('8. 514 Details Included'!$I:$I,'8. 514 Details Included'!$A:$A,'7. 511_CAR_Student_Counts_Sec'!$A1437,'8. 514 Details Included'!$E:$E,'7. 511_CAR_Student_Counts_Sec'!$D1437,'8. 514 Details Included'!$D:$D,'7. 511_CAR_Student_Counts_Sec'!K$1,'8. 514 Details Included'!$G:$G,'7. 511_CAR_Student_Counts_Sec'!$F1437))</f>
        <v>0</v>
      </c>
      <c r="L1437" s="82">
        <f>IF(ISBLANK($D1437),"",SUMIFS('8. 514 Details Included'!$I:$I,'8. 514 Details Included'!$A:$A,'7. 511_CAR_Student_Counts_Sec'!$A1437,'8. 514 Details Included'!$E:$E,'7. 511_CAR_Student_Counts_Sec'!$D1437,'8. 514 Details Included'!$D:$D,'7. 511_CAR_Student_Counts_Sec'!L$1,'8. 514 Details Included'!$G:$G,'7. 511_CAR_Student_Counts_Sec'!$F1437))</f>
        <v>0</v>
      </c>
      <c r="M1437" s="82">
        <f>IF(ISBLANK($D1437),"",SUMIFS('8. 514 Details Included'!$I:$I,'8. 514 Details Included'!$A:$A,'7. 511_CAR_Student_Counts_Sec'!$A1437,'8. 514 Details Included'!$E:$E,'7. 511_CAR_Student_Counts_Sec'!$D1437,'8. 514 Details Included'!$D:$D,'7. 511_CAR_Student_Counts_Sec'!M$1,'8. 514 Details Included'!$G:$G,'7. 511_CAR_Student_Counts_Sec'!$F1437))</f>
        <v>32</v>
      </c>
      <c r="N1437" s="82">
        <f>IF(ISBLANK($D1437),"",SUMIFS('8. 514 Details Included'!$I:$I,'8. 514 Details Included'!$A:$A,'7. 511_CAR_Student_Counts_Sec'!$A1437,'8. 514 Details Included'!$E:$E,'7. 511_CAR_Student_Counts_Sec'!$D1437,'8. 514 Details Included'!$D:$D,'7. 511_CAR_Student_Counts_Sec'!N$1,'8. 514 Details Included'!$G:$G,'7. 511_CAR_Student_Counts_Sec'!$F1437))</f>
        <v>0</v>
      </c>
      <c r="O1437" s="81">
        <f t="shared" si="66"/>
        <v>0</v>
      </c>
      <c r="P1437" s="81">
        <f t="shared" si="67"/>
        <v>32</v>
      </c>
      <c r="Q1437" s="81" t="str">
        <f t="shared" si="68"/>
        <v>9-12</v>
      </c>
    </row>
    <row r="1438" spans="1:17" ht="15" outlineLevel="4" x14ac:dyDescent="0.2">
      <c r="A1438" s="85">
        <v>301</v>
      </c>
      <c r="B1438" s="86" t="s">
        <v>1105</v>
      </c>
      <c r="C1438" s="86" t="s">
        <v>1169</v>
      </c>
      <c r="D1438" s="85">
        <v>21</v>
      </c>
      <c r="E1438" s="86" t="s">
        <v>1520</v>
      </c>
      <c r="F1438" s="85">
        <v>3</v>
      </c>
      <c r="G1438" s="85">
        <v>24</v>
      </c>
      <c r="H1438" s="82">
        <f>IF(ISBLANK($D1438),"",SUMIFS('8. 514 Details Included'!$I:$I,'8. 514 Details Included'!$A:$A,'7. 511_CAR_Student_Counts_Sec'!$A1438,'8. 514 Details Included'!$E:$E,'7. 511_CAR_Student_Counts_Sec'!$D1438,'8. 514 Details Included'!$D:$D,'7. 511_CAR_Student_Counts_Sec'!H$1,'8. 514 Details Included'!$G:$G,'7. 511_CAR_Student_Counts_Sec'!$F1438))</f>
        <v>0</v>
      </c>
      <c r="I1438" s="82">
        <f>IF(ISBLANK($D1438),"",SUMIFS('8. 514 Details Included'!$I:$I,'8. 514 Details Included'!$A:$A,'7. 511_CAR_Student_Counts_Sec'!$A1438,'8. 514 Details Included'!$E:$E,'7. 511_CAR_Student_Counts_Sec'!$D1438,'8. 514 Details Included'!$D:$D,'7. 511_CAR_Student_Counts_Sec'!I$1,'8. 514 Details Included'!$G:$G,'7. 511_CAR_Student_Counts_Sec'!$F1438))</f>
        <v>0</v>
      </c>
      <c r="J1438" s="82">
        <f>IF(ISBLANK($D1438),"",SUMIFS('8. 514 Details Included'!$I:$I,'8. 514 Details Included'!$A:$A,'7. 511_CAR_Student_Counts_Sec'!$A1438,'8. 514 Details Included'!$E:$E,'7. 511_CAR_Student_Counts_Sec'!$D1438,'8. 514 Details Included'!$D:$D,'7. 511_CAR_Student_Counts_Sec'!J$1,'8. 514 Details Included'!$G:$G,'7. 511_CAR_Student_Counts_Sec'!$F1438))</f>
        <v>0</v>
      </c>
      <c r="K1438" s="82">
        <f>IF(ISBLANK($D1438),"",SUMIFS('8. 514 Details Included'!$I:$I,'8. 514 Details Included'!$A:$A,'7. 511_CAR_Student_Counts_Sec'!$A1438,'8. 514 Details Included'!$E:$E,'7. 511_CAR_Student_Counts_Sec'!$D1438,'8. 514 Details Included'!$D:$D,'7. 511_CAR_Student_Counts_Sec'!K$1,'8. 514 Details Included'!$G:$G,'7. 511_CAR_Student_Counts_Sec'!$F1438))</f>
        <v>0</v>
      </c>
      <c r="L1438" s="82">
        <f>IF(ISBLANK($D1438),"",SUMIFS('8. 514 Details Included'!$I:$I,'8. 514 Details Included'!$A:$A,'7. 511_CAR_Student_Counts_Sec'!$A1438,'8. 514 Details Included'!$E:$E,'7. 511_CAR_Student_Counts_Sec'!$D1438,'8. 514 Details Included'!$D:$D,'7. 511_CAR_Student_Counts_Sec'!L$1,'8. 514 Details Included'!$G:$G,'7. 511_CAR_Student_Counts_Sec'!$F1438))</f>
        <v>23</v>
      </c>
      <c r="M1438" s="82">
        <f>IF(ISBLANK($D1438),"",SUMIFS('8. 514 Details Included'!$I:$I,'8. 514 Details Included'!$A:$A,'7. 511_CAR_Student_Counts_Sec'!$A1438,'8. 514 Details Included'!$E:$E,'7. 511_CAR_Student_Counts_Sec'!$D1438,'8. 514 Details Included'!$D:$D,'7. 511_CAR_Student_Counts_Sec'!M$1,'8. 514 Details Included'!$G:$G,'7. 511_CAR_Student_Counts_Sec'!$F1438))</f>
        <v>1</v>
      </c>
      <c r="N1438" s="82">
        <f>IF(ISBLANK($D1438),"",SUMIFS('8. 514 Details Included'!$I:$I,'8. 514 Details Included'!$A:$A,'7. 511_CAR_Student_Counts_Sec'!$A1438,'8. 514 Details Included'!$E:$E,'7. 511_CAR_Student_Counts_Sec'!$D1438,'8. 514 Details Included'!$D:$D,'7. 511_CAR_Student_Counts_Sec'!N$1,'8. 514 Details Included'!$G:$G,'7. 511_CAR_Student_Counts_Sec'!$F1438))</f>
        <v>0</v>
      </c>
      <c r="O1438" s="81">
        <f t="shared" si="66"/>
        <v>0</v>
      </c>
      <c r="P1438" s="81">
        <f t="shared" si="67"/>
        <v>24</v>
      </c>
      <c r="Q1438" s="81" t="str">
        <f t="shared" si="68"/>
        <v>9-12</v>
      </c>
    </row>
    <row r="1439" spans="1:17" ht="15" outlineLevel="4" x14ac:dyDescent="0.2">
      <c r="A1439" s="85">
        <v>301</v>
      </c>
      <c r="B1439" s="86" t="s">
        <v>1105</v>
      </c>
      <c r="C1439" s="86" t="s">
        <v>1169</v>
      </c>
      <c r="D1439" s="85">
        <v>21</v>
      </c>
      <c r="E1439" s="86" t="s">
        <v>1520</v>
      </c>
      <c r="F1439" s="85">
        <v>4</v>
      </c>
      <c r="G1439" s="85">
        <v>33</v>
      </c>
      <c r="H1439" s="82">
        <f>IF(ISBLANK($D1439),"",SUMIFS('8. 514 Details Included'!$I:$I,'8. 514 Details Included'!$A:$A,'7. 511_CAR_Student_Counts_Sec'!$A1439,'8. 514 Details Included'!$E:$E,'7. 511_CAR_Student_Counts_Sec'!$D1439,'8. 514 Details Included'!$D:$D,'7. 511_CAR_Student_Counts_Sec'!H$1,'8. 514 Details Included'!$G:$G,'7. 511_CAR_Student_Counts_Sec'!$F1439))</f>
        <v>0</v>
      </c>
      <c r="I1439" s="82">
        <f>IF(ISBLANK($D1439),"",SUMIFS('8. 514 Details Included'!$I:$I,'8. 514 Details Included'!$A:$A,'7. 511_CAR_Student_Counts_Sec'!$A1439,'8. 514 Details Included'!$E:$E,'7. 511_CAR_Student_Counts_Sec'!$D1439,'8. 514 Details Included'!$D:$D,'7. 511_CAR_Student_Counts_Sec'!I$1,'8. 514 Details Included'!$G:$G,'7. 511_CAR_Student_Counts_Sec'!$F1439))</f>
        <v>0</v>
      </c>
      <c r="J1439" s="82">
        <f>IF(ISBLANK($D1439),"",SUMIFS('8. 514 Details Included'!$I:$I,'8. 514 Details Included'!$A:$A,'7. 511_CAR_Student_Counts_Sec'!$A1439,'8. 514 Details Included'!$E:$E,'7. 511_CAR_Student_Counts_Sec'!$D1439,'8. 514 Details Included'!$D:$D,'7. 511_CAR_Student_Counts_Sec'!J$1,'8. 514 Details Included'!$G:$G,'7. 511_CAR_Student_Counts_Sec'!$F1439))</f>
        <v>0</v>
      </c>
      <c r="K1439" s="82">
        <f>IF(ISBLANK($D1439),"",SUMIFS('8. 514 Details Included'!$I:$I,'8. 514 Details Included'!$A:$A,'7. 511_CAR_Student_Counts_Sec'!$A1439,'8. 514 Details Included'!$E:$E,'7. 511_CAR_Student_Counts_Sec'!$D1439,'8. 514 Details Included'!$D:$D,'7. 511_CAR_Student_Counts_Sec'!K$1,'8. 514 Details Included'!$G:$G,'7. 511_CAR_Student_Counts_Sec'!$F1439))</f>
        <v>0</v>
      </c>
      <c r="L1439" s="82">
        <f>IF(ISBLANK($D1439),"",SUMIFS('8. 514 Details Included'!$I:$I,'8. 514 Details Included'!$A:$A,'7. 511_CAR_Student_Counts_Sec'!$A1439,'8. 514 Details Included'!$E:$E,'7. 511_CAR_Student_Counts_Sec'!$D1439,'8. 514 Details Included'!$D:$D,'7. 511_CAR_Student_Counts_Sec'!L$1,'8. 514 Details Included'!$G:$G,'7. 511_CAR_Student_Counts_Sec'!$F1439))</f>
        <v>0</v>
      </c>
      <c r="M1439" s="82">
        <f>IF(ISBLANK($D1439),"",SUMIFS('8. 514 Details Included'!$I:$I,'8. 514 Details Included'!$A:$A,'7. 511_CAR_Student_Counts_Sec'!$A1439,'8. 514 Details Included'!$E:$E,'7. 511_CAR_Student_Counts_Sec'!$D1439,'8. 514 Details Included'!$D:$D,'7. 511_CAR_Student_Counts_Sec'!M$1,'8. 514 Details Included'!$G:$G,'7. 511_CAR_Student_Counts_Sec'!$F1439))</f>
        <v>32</v>
      </c>
      <c r="N1439" s="82">
        <f>IF(ISBLANK($D1439),"",SUMIFS('8. 514 Details Included'!$I:$I,'8. 514 Details Included'!$A:$A,'7. 511_CAR_Student_Counts_Sec'!$A1439,'8. 514 Details Included'!$E:$E,'7. 511_CAR_Student_Counts_Sec'!$D1439,'8. 514 Details Included'!$D:$D,'7. 511_CAR_Student_Counts_Sec'!N$1,'8. 514 Details Included'!$G:$G,'7. 511_CAR_Student_Counts_Sec'!$F1439))</f>
        <v>1</v>
      </c>
      <c r="O1439" s="81">
        <f t="shared" si="66"/>
        <v>0</v>
      </c>
      <c r="P1439" s="81">
        <f t="shared" si="67"/>
        <v>33</v>
      </c>
      <c r="Q1439" s="81" t="str">
        <f t="shared" si="68"/>
        <v>9-12</v>
      </c>
    </row>
    <row r="1440" spans="1:17" ht="15" outlineLevel="4" x14ac:dyDescent="0.2">
      <c r="A1440" s="85">
        <v>301</v>
      </c>
      <c r="B1440" s="86" t="s">
        <v>1105</v>
      </c>
      <c r="C1440" s="86" t="s">
        <v>1169</v>
      </c>
      <c r="D1440" s="85">
        <v>21</v>
      </c>
      <c r="E1440" s="86" t="s">
        <v>1520</v>
      </c>
      <c r="F1440" s="85">
        <v>5</v>
      </c>
      <c r="G1440" s="85">
        <v>30</v>
      </c>
      <c r="H1440" s="82">
        <f>IF(ISBLANK($D1440),"",SUMIFS('8. 514 Details Included'!$I:$I,'8. 514 Details Included'!$A:$A,'7. 511_CAR_Student_Counts_Sec'!$A1440,'8. 514 Details Included'!$E:$E,'7. 511_CAR_Student_Counts_Sec'!$D1440,'8. 514 Details Included'!$D:$D,'7. 511_CAR_Student_Counts_Sec'!H$1,'8. 514 Details Included'!$G:$G,'7. 511_CAR_Student_Counts_Sec'!$F1440))</f>
        <v>0</v>
      </c>
      <c r="I1440" s="82">
        <f>IF(ISBLANK($D1440),"",SUMIFS('8. 514 Details Included'!$I:$I,'8. 514 Details Included'!$A:$A,'7. 511_CAR_Student_Counts_Sec'!$A1440,'8. 514 Details Included'!$E:$E,'7. 511_CAR_Student_Counts_Sec'!$D1440,'8. 514 Details Included'!$D:$D,'7. 511_CAR_Student_Counts_Sec'!I$1,'8. 514 Details Included'!$G:$G,'7. 511_CAR_Student_Counts_Sec'!$F1440))</f>
        <v>0</v>
      </c>
      <c r="J1440" s="82">
        <f>IF(ISBLANK($D1440),"",SUMIFS('8. 514 Details Included'!$I:$I,'8. 514 Details Included'!$A:$A,'7. 511_CAR_Student_Counts_Sec'!$A1440,'8. 514 Details Included'!$E:$E,'7. 511_CAR_Student_Counts_Sec'!$D1440,'8. 514 Details Included'!$D:$D,'7. 511_CAR_Student_Counts_Sec'!J$1,'8. 514 Details Included'!$G:$G,'7. 511_CAR_Student_Counts_Sec'!$F1440))</f>
        <v>0</v>
      </c>
      <c r="K1440" s="82">
        <f>IF(ISBLANK($D1440),"",SUMIFS('8. 514 Details Included'!$I:$I,'8. 514 Details Included'!$A:$A,'7. 511_CAR_Student_Counts_Sec'!$A1440,'8. 514 Details Included'!$E:$E,'7. 511_CAR_Student_Counts_Sec'!$D1440,'8. 514 Details Included'!$D:$D,'7. 511_CAR_Student_Counts_Sec'!K$1,'8. 514 Details Included'!$G:$G,'7. 511_CAR_Student_Counts_Sec'!$F1440))</f>
        <v>0</v>
      </c>
      <c r="L1440" s="82">
        <f>IF(ISBLANK($D1440),"",SUMIFS('8. 514 Details Included'!$I:$I,'8. 514 Details Included'!$A:$A,'7. 511_CAR_Student_Counts_Sec'!$A1440,'8. 514 Details Included'!$E:$E,'7. 511_CAR_Student_Counts_Sec'!$D1440,'8. 514 Details Included'!$D:$D,'7. 511_CAR_Student_Counts_Sec'!L$1,'8. 514 Details Included'!$G:$G,'7. 511_CAR_Student_Counts_Sec'!$F1440))</f>
        <v>27</v>
      </c>
      <c r="M1440" s="82">
        <f>IF(ISBLANK($D1440),"",SUMIFS('8. 514 Details Included'!$I:$I,'8. 514 Details Included'!$A:$A,'7. 511_CAR_Student_Counts_Sec'!$A1440,'8. 514 Details Included'!$E:$E,'7. 511_CAR_Student_Counts_Sec'!$D1440,'8. 514 Details Included'!$D:$D,'7. 511_CAR_Student_Counts_Sec'!M$1,'8. 514 Details Included'!$G:$G,'7. 511_CAR_Student_Counts_Sec'!$F1440))</f>
        <v>2</v>
      </c>
      <c r="N1440" s="82">
        <f>IF(ISBLANK($D1440),"",SUMIFS('8. 514 Details Included'!$I:$I,'8. 514 Details Included'!$A:$A,'7. 511_CAR_Student_Counts_Sec'!$A1440,'8. 514 Details Included'!$E:$E,'7. 511_CAR_Student_Counts_Sec'!$D1440,'8. 514 Details Included'!$D:$D,'7. 511_CAR_Student_Counts_Sec'!N$1,'8. 514 Details Included'!$G:$G,'7. 511_CAR_Student_Counts_Sec'!$F1440))</f>
        <v>1</v>
      </c>
      <c r="O1440" s="81">
        <f t="shared" si="66"/>
        <v>0</v>
      </c>
      <c r="P1440" s="81">
        <f t="shared" si="67"/>
        <v>30</v>
      </c>
      <c r="Q1440" s="81" t="str">
        <f t="shared" si="68"/>
        <v>9-12</v>
      </c>
    </row>
    <row r="1441" spans="1:17" ht="15" outlineLevel="4" x14ac:dyDescent="0.2">
      <c r="A1441" s="85">
        <v>301</v>
      </c>
      <c r="B1441" s="86" t="s">
        <v>1105</v>
      </c>
      <c r="C1441" s="86" t="s">
        <v>1169</v>
      </c>
      <c r="D1441" s="85">
        <v>21</v>
      </c>
      <c r="E1441" s="86" t="s">
        <v>1520</v>
      </c>
      <c r="F1441" s="85">
        <v>6</v>
      </c>
      <c r="G1441" s="85">
        <v>19</v>
      </c>
      <c r="H1441" s="82">
        <f>IF(ISBLANK($D1441),"",SUMIFS('8. 514 Details Included'!$I:$I,'8. 514 Details Included'!$A:$A,'7. 511_CAR_Student_Counts_Sec'!$A1441,'8. 514 Details Included'!$E:$E,'7. 511_CAR_Student_Counts_Sec'!$D1441,'8. 514 Details Included'!$D:$D,'7. 511_CAR_Student_Counts_Sec'!H$1,'8. 514 Details Included'!$G:$G,'7. 511_CAR_Student_Counts_Sec'!$F1441))</f>
        <v>0</v>
      </c>
      <c r="I1441" s="82">
        <f>IF(ISBLANK($D1441),"",SUMIFS('8. 514 Details Included'!$I:$I,'8. 514 Details Included'!$A:$A,'7. 511_CAR_Student_Counts_Sec'!$A1441,'8. 514 Details Included'!$E:$E,'7. 511_CAR_Student_Counts_Sec'!$D1441,'8. 514 Details Included'!$D:$D,'7. 511_CAR_Student_Counts_Sec'!I$1,'8. 514 Details Included'!$G:$G,'7. 511_CAR_Student_Counts_Sec'!$F1441))</f>
        <v>0</v>
      </c>
      <c r="J1441" s="82">
        <f>IF(ISBLANK($D1441),"",SUMIFS('8. 514 Details Included'!$I:$I,'8. 514 Details Included'!$A:$A,'7. 511_CAR_Student_Counts_Sec'!$A1441,'8. 514 Details Included'!$E:$E,'7. 511_CAR_Student_Counts_Sec'!$D1441,'8. 514 Details Included'!$D:$D,'7. 511_CAR_Student_Counts_Sec'!J$1,'8. 514 Details Included'!$G:$G,'7. 511_CAR_Student_Counts_Sec'!$F1441))</f>
        <v>0</v>
      </c>
      <c r="K1441" s="82">
        <f>IF(ISBLANK($D1441),"",SUMIFS('8. 514 Details Included'!$I:$I,'8. 514 Details Included'!$A:$A,'7. 511_CAR_Student_Counts_Sec'!$A1441,'8. 514 Details Included'!$E:$E,'7. 511_CAR_Student_Counts_Sec'!$D1441,'8. 514 Details Included'!$D:$D,'7. 511_CAR_Student_Counts_Sec'!K$1,'8. 514 Details Included'!$G:$G,'7. 511_CAR_Student_Counts_Sec'!$F1441))</f>
        <v>0</v>
      </c>
      <c r="L1441" s="82">
        <f>IF(ISBLANK($D1441),"",SUMIFS('8. 514 Details Included'!$I:$I,'8. 514 Details Included'!$A:$A,'7. 511_CAR_Student_Counts_Sec'!$A1441,'8. 514 Details Included'!$E:$E,'7. 511_CAR_Student_Counts_Sec'!$D1441,'8. 514 Details Included'!$D:$D,'7. 511_CAR_Student_Counts_Sec'!L$1,'8. 514 Details Included'!$G:$G,'7. 511_CAR_Student_Counts_Sec'!$F1441))</f>
        <v>0</v>
      </c>
      <c r="M1441" s="82">
        <f>IF(ISBLANK($D1441),"",SUMIFS('8. 514 Details Included'!$I:$I,'8. 514 Details Included'!$A:$A,'7. 511_CAR_Student_Counts_Sec'!$A1441,'8. 514 Details Included'!$E:$E,'7. 511_CAR_Student_Counts_Sec'!$D1441,'8. 514 Details Included'!$D:$D,'7. 511_CAR_Student_Counts_Sec'!M$1,'8. 514 Details Included'!$G:$G,'7. 511_CAR_Student_Counts_Sec'!$F1441))</f>
        <v>5</v>
      </c>
      <c r="N1441" s="82">
        <f>IF(ISBLANK($D1441),"",SUMIFS('8. 514 Details Included'!$I:$I,'8. 514 Details Included'!$A:$A,'7. 511_CAR_Student_Counts_Sec'!$A1441,'8. 514 Details Included'!$E:$E,'7. 511_CAR_Student_Counts_Sec'!$D1441,'8. 514 Details Included'!$D:$D,'7. 511_CAR_Student_Counts_Sec'!N$1,'8. 514 Details Included'!$G:$G,'7. 511_CAR_Student_Counts_Sec'!$F1441))</f>
        <v>14</v>
      </c>
      <c r="O1441" s="81">
        <f t="shared" si="66"/>
        <v>0</v>
      </c>
      <c r="P1441" s="81">
        <f t="shared" si="67"/>
        <v>19</v>
      </c>
      <c r="Q1441" s="81" t="str">
        <f t="shared" si="68"/>
        <v>9-12</v>
      </c>
    </row>
    <row r="1442" spans="1:17" ht="15" outlineLevel="4" x14ac:dyDescent="0.2">
      <c r="A1442" s="85">
        <v>301</v>
      </c>
      <c r="B1442" s="86" t="s">
        <v>1105</v>
      </c>
      <c r="C1442" s="86" t="s">
        <v>1169</v>
      </c>
      <c r="D1442" s="85">
        <v>16</v>
      </c>
      <c r="E1442" s="86" t="s">
        <v>1519</v>
      </c>
      <c r="F1442" s="85">
        <v>1</v>
      </c>
      <c r="G1442" s="85">
        <v>24</v>
      </c>
      <c r="H1442" s="82">
        <f>IF(ISBLANK($D1442),"",SUMIFS('8. 514 Details Included'!$I:$I,'8. 514 Details Included'!$A:$A,'7. 511_CAR_Student_Counts_Sec'!$A1442,'8. 514 Details Included'!$E:$E,'7. 511_CAR_Student_Counts_Sec'!$D1442,'8. 514 Details Included'!$D:$D,'7. 511_CAR_Student_Counts_Sec'!H$1,'8. 514 Details Included'!$G:$G,'7. 511_CAR_Student_Counts_Sec'!$F1442))</f>
        <v>0</v>
      </c>
      <c r="I1442" s="82">
        <f>IF(ISBLANK($D1442),"",SUMIFS('8. 514 Details Included'!$I:$I,'8. 514 Details Included'!$A:$A,'7. 511_CAR_Student_Counts_Sec'!$A1442,'8. 514 Details Included'!$E:$E,'7. 511_CAR_Student_Counts_Sec'!$D1442,'8. 514 Details Included'!$D:$D,'7. 511_CAR_Student_Counts_Sec'!I$1,'8. 514 Details Included'!$G:$G,'7. 511_CAR_Student_Counts_Sec'!$F1442))</f>
        <v>0</v>
      </c>
      <c r="J1442" s="82">
        <f>IF(ISBLANK($D1442),"",SUMIFS('8. 514 Details Included'!$I:$I,'8. 514 Details Included'!$A:$A,'7. 511_CAR_Student_Counts_Sec'!$A1442,'8. 514 Details Included'!$E:$E,'7. 511_CAR_Student_Counts_Sec'!$D1442,'8. 514 Details Included'!$D:$D,'7. 511_CAR_Student_Counts_Sec'!J$1,'8. 514 Details Included'!$G:$G,'7. 511_CAR_Student_Counts_Sec'!$F1442))</f>
        <v>0</v>
      </c>
      <c r="K1442" s="82">
        <f>IF(ISBLANK($D1442),"",SUMIFS('8. 514 Details Included'!$I:$I,'8. 514 Details Included'!$A:$A,'7. 511_CAR_Student_Counts_Sec'!$A1442,'8. 514 Details Included'!$E:$E,'7. 511_CAR_Student_Counts_Sec'!$D1442,'8. 514 Details Included'!$D:$D,'7. 511_CAR_Student_Counts_Sec'!K$1,'8. 514 Details Included'!$G:$G,'7. 511_CAR_Student_Counts_Sec'!$F1442))</f>
        <v>0</v>
      </c>
      <c r="L1442" s="82">
        <f>IF(ISBLANK($D1442),"",SUMIFS('8. 514 Details Included'!$I:$I,'8. 514 Details Included'!$A:$A,'7. 511_CAR_Student_Counts_Sec'!$A1442,'8. 514 Details Included'!$E:$E,'7. 511_CAR_Student_Counts_Sec'!$D1442,'8. 514 Details Included'!$D:$D,'7. 511_CAR_Student_Counts_Sec'!L$1,'8. 514 Details Included'!$G:$G,'7. 511_CAR_Student_Counts_Sec'!$F1442))</f>
        <v>24</v>
      </c>
      <c r="M1442" s="82">
        <f>IF(ISBLANK($D1442),"",SUMIFS('8. 514 Details Included'!$I:$I,'8. 514 Details Included'!$A:$A,'7. 511_CAR_Student_Counts_Sec'!$A1442,'8. 514 Details Included'!$E:$E,'7. 511_CAR_Student_Counts_Sec'!$D1442,'8. 514 Details Included'!$D:$D,'7. 511_CAR_Student_Counts_Sec'!M$1,'8. 514 Details Included'!$G:$G,'7. 511_CAR_Student_Counts_Sec'!$F1442))</f>
        <v>0</v>
      </c>
      <c r="N1442" s="82">
        <f>IF(ISBLANK($D1442),"",SUMIFS('8. 514 Details Included'!$I:$I,'8. 514 Details Included'!$A:$A,'7. 511_CAR_Student_Counts_Sec'!$A1442,'8. 514 Details Included'!$E:$E,'7. 511_CAR_Student_Counts_Sec'!$D1442,'8. 514 Details Included'!$D:$D,'7. 511_CAR_Student_Counts_Sec'!N$1,'8. 514 Details Included'!$G:$G,'7. 511_CAR_Student_Counts_Sec'!$F1442))</f>
        <v>0</v>
      </c>
      <c r="O1442" s="81">
        <f t="shared" si="66"/>
        <v>0</v>
      </c>
      <c r="P1442" s="81">
        <f t="shared" si="67"/>
        <v>24</v>
      </c>
      <c r="Q1442" s="81" t="str">
        <f t="shared" si="68"/>
        <v>9-12</v>
      </c>
    </row>
    <row r="1443" spans="1:17" ht="15" outlineLevel="4" x14ac:dyDescent="0.2">
      <c r="A1443" s="85">
        <v>301</v>
      </c>
      <c r="B1443" s="86" t="s">
        <v>1105</v>
      </c>
      <c r="C1443" s="86" t="s">
        <v>1169</v>
      </c>
      <c r="D1443" s="85">
        <v>16</v>
      </c>
      <c r="E1443" s="86" t="s">
        <v>1519</v>
      </c>
      <c r="F1443" s="85">
        <v>2</v>
      </c>
      <c r="G1443" s="85">
        <v>23</v>
      </c>
      <c r="H1443" s="82">
        <f>IF(ISBLANK($D1443),"",SUMIFS('8. 514 Details Included'!$I:$I,'8. 514 Details Included'!$A:$A,'7. 511_CAR_Student_Counts_Sec'!$A1443,'8. 514 Details Included'!$E:$E,'7. 511_CAR_Student_Counts_Sec'!$D1443,'8. 514 Details Included'!$D:$D,'7. 511_CAR_Student_Counts_Sec'!H$1,'8. 514 Details Included'!$G:$G,'7. 511_CAR_Student_Counts_Sec'!$F1443))</f>
        <v>0</v>
      </c>
      <c r="I1443" s="82">
        <f>IF(ISBLANK($D1443),"",SUMIFS('8. 514 Details Included'!$I:$I,'8. 514 Details Included'!$A:$A,'7. 511_CAR_Student_Counts_Sec'!$A1443,'8. 514 Details Included'!$E:$E,'7. 511_CAR_Student_Counts_Sec'!$D1443,'8. 514 Details Included'!$D:$D,'7. 511_CAR_Student_Counts_Sec'!I$1,'8. 514 Details Included'!$G:$G,'7. 511_CAR_Student_Counts_Sec'!$F1443))</f>
        <v>0</v>
      </c>
      <c r="J1443" s="82">
        <f>IF(ISBLANK($D1443),"",SUMIFS('8. 514 Details Included'!$I:$I,'8. 514 Details Included'!$A:$A,'7. 511_CAR_Student_Counts_Sec'!$A1443,'8. 514 Details Included'!$E:$E,'7. 511_CAR_Student_Counts_Sec'!$D1443,'8. 514 Details Included'!$D:$D,'7. 511_CAR_Student_Counts_Sec'!J$1,'8. 514 Details Included'!$G:$G,'7. 511_CAR_Student_Counts_Sec'!$F1443))</f>
        <v>0</v>
      </c>
      <c r="K1443" s="82">
        <f>IF(ISBLANK($D1443),"",SUMIFS('8. 514 Details Included'!$I:$I,'8. 514 Details Included'!$A:$A,'7. 511_CAR_Student_Counts_Sec'!$A1443,'8. 514 Details Included'!$E:$E,'7. 511_CAR_Student_Counts_Sec'!$D1443,'8. 514 Details Included'!$D:$D,'7. 511_CAR_Student_Counts_Sec'!K$1,'8. 514 Details Included'!$G:$G,'7. 511_CAR_Student_Counts_Sec'!$F1443))</f>
        <v>0</v>
      </c>
      <c r="L1443" s="82">
        <f>IF(ISBLANK($D1443),"",SUMIFS('8. 514 Details Included'!$I:$I,'8. 514 Details Included'!$A:$A,'7. 511_CAR_Student_Counts_Sec'!$A1443,'8. 514 Details Included'!$E:$E,'7. 511_CAR_Student_Counts_Sec'!$D1443,'8. 514 Details Included'!$D:$D,'7. 511_CAR_Student_Counts_Sec'!L$1,'8. 514 Details Included'!$G:$G,'7. 511_CAR_Student_Counts_Sec'!$F1443))</f>
        <v>22</v>
      </c>
      <c r="M1443" s="82">
        <f>IF(ISBLANK($D1443),"",SUMIFS('8. 514 Details Included'!$I:$I,'8. 514 Details Included'!$A:$A,'7. 511_CAR_Student_Counts_Sec'!$A1443,'8. 514 Details Included'!$E:$E,'7. 511_CAR_Student_Counts_Sec'!$D1443,'8. 514 Details Included'!$D:$D,'7. 511_CAR_Student_Counts_Sec'!M$1,'8. 514 Details Included'!$G:$G,'7. 511_CAR_Student_Counts_Sec'!$F1443))</f>
        <v>1</v>
      </c>
      <c r="N1443" s="82">
        <f>IF(ISBLANK($D1443),"",SUMIFS('8. 514 Details Included'!$I:$I,'8. 514 Details Included'!$A:$A,'7. 511_CAR_Student_Counts_Sec'!$A1443,'8. 514 Details Included'!$E:$E,'7. 511_CAR_Student_Counts_Sec'!$D1443,'8. 514 Details Included'!$D:$D,'7. 511_CAR_Student_Counts_Sec'!N$1,'8. 514 Details Included'!$G:$G,'7. 511_CAR_Student_Counts_Sec'!$F1443))</f>
        <v>0</v>
      </c>
      <c r="O1443" s="81">
        <f t="shared" si="66"/>
        <v>0</v>
      </c>
      <c r="P1443" s="81">
        <f t="shared" si="67"/>
        <v>23</v>
      </c>
      <c r="Q1443" s="81" t="str">
        <f t="shared" si="68"/>
        <v>9-12</v>
      </c>
    </row>
    <row r="1444" spans="1:17" ht="15" outlineLevel="4" x14ac:dyDescent="0.2">
      <c r="A1444" s="85">
        <v>301</v>
      </c>
      <c r="B1444" s="86" t="s">
        <v>1105</v>
      </c>
      <c r="C1444" s="86" t="s">
        <v>1169</v>
      </c>
      <c r="D1444" s="85">
        <v>16</v>
      </c>
      <c r="E1444" s="86" t="s">
        <v>1519</v>
      </c>
      <c r="F1444" s="85">
        <v>3</v>
      </c>
      <c r="G1444" s="85">
        <v>24</v>
      </c>
      <c r="H1444" s="82">
        <f>IF(ISBLANK($D1444),"",SUMIFS('8. 514 Details Included'!$I:$I,'8. 514 Details Included'!$A:$A,'7. 511_CAR_Student_Counts_Sec'!$A1444,'8. 514 Details Included'!$E:$E,'7. 511_CAR_Student_Counts_Sec'!$D1444,'8. 514 Details Included'!$D:$D,'7. 511_CAR_Student_Counts_Sec'!H$1,'8. 514 Details Included'!$G:$G,'7. 511_CAR_Student_Counts_Sec'!$F1444))</f>
        <v>0</v>
      </c>
      <c r="I1444" s="82">
        <f>IF(ISBLANK($D1444),"",SUMIFS('8. 514 Details Included'!$I:$I,'8. 514 Details Included'!$A:$A,'7. 511_CAR_Student_Counts_Sec'!$A1444,'8. 514 Details Included'!$E:$E,'7. 511_CAR_Student_Counts_Sec'!$D1444,'8. 514 Details Included'!$D:$D,'7. 511_CAR_Student_Counts_Sec'!I$1,'8. 514 Details Included'!$G:$G,'7. 511_CAR_Student_Counts_Sec'!$F1444))</f>
        <v>0</v>
      </c>
      <c r="J1444" s="82">
        <f>IF(ISBLANK($D1444),"",SUMIFS('8. 514 Details Included'!$I:$I,'8. 514 Details Included'!$A:$A,'7. 511_CAR_Student_Counts_Sec'!$A1444,'8. 514 Details Included'!$E:$E,'7. 511_CAR_Student_Counts_Sec'!$D1444,'8. 514 Details Included'!$D:$D,'7. 511_CAR_Student_Counts_Sec'!J$1,'8. 514 Details Included'!$G:$G,'7. 511_CAR_Student_Counts_Sec'!$F1444))</f>
        <v>0</v>
      </c>
      <c r="K1444" s="82">
        <f>IF(ISBLANK($D1444),"",SUMIFS('8. 514 Details Included'!$I:$I,'8. 514 Details Included'!$A:$A,'7. 511_CAR_Student_Counts_Sec'!$A1444,'8. 514 Details Included'!$E:$E,'7. 511_CAR_Student_Counts_Sec'!$D1444,'8. 514 Details Included'!$D:$D,'7. 511_CAR_Student_Counts_Sec'!K$1,'8. 514 Details Included'!$G:$G,'7. 511_CAR_Student_Counts_Sec'!$F1444))</f>
        <v>0</v>
      </c>
      <c r="L1444" s="82">
        <f>IF(ISBLANK($D1444),"",SUMIFS('8. 514 Details Included'!$I:$I,'8. 514 Details Included'!$A:$A,'7. 511_CAR_Student_Counts_Sec'!$A1444,'8. 514 Details Included'!$E:$E,'7. 511_CAR_Student_Counts_Sec'!$D1444,'8. 514 Details Included'!$D:$D,'7. 511_CAR_Student_Counts_Sec'!L$1,'8. 514 Details Included'!$G:$G,'7. 511_CAR_Student_Counts_Sec'!$F1444))</f>
        <v>24</v>
      </c>
      <c r="M1444" s="82">
        <f>IF(ISBLANK($D1444),"",SUMIFS('8. 514 Details Included'!$I:$I,'8. 514 Details Included'!$A:$A,'7. 511_CAR_Student_Counts_Sec'!$A1444,'8. 514 Details Included'!$E:$E,'7. 511_CAR_Student_Counts_Sec'!$D1444,'8. 514 Details Included'!$D:$D,'7. 511_CAR_Student_Counts_Sec'!M$1,'8. 514 Details Included'!$G:$G,'7. 511_CAR_Student_Counts_Sec'!$F1444))</f>
        <v>0</v>
      </c>
      <c r="N1444" s="82">
        <f>IF(ISBLANK($D1444),"",SUMIFS('8. 514 Details Included'!$I:$I,'8. 514 Details Included'!$A:$A,'7. 511_CAR_Student_Counts_Sec'!$A1444,'8. 514 Details Included'!$E:$E,'7. 511_CAR_Student_Counts_Sec'!$D1444,'8. 514 Details Included'!$D:$D,'7. 511_CAR_Student_Counts_Sec'!N$1,'8. 514 Details Included'!$G:$G,'7. 511_CAR_Student_Counts_Sec'!$F1444))</f>
        <v>0</v>
      </c>
      <c r="O1444" s="81">
        <f t="shared" si="66"/>
        <v>0</v>
      </c>
      <c r="P1444" s="81">
        <f t="shared" si="67"/>
        <v>24</v>
      </c>
      <c r="Q1444" s="81" t="str">
        <f t="shared" si="68"/>
        <v>9-12</v>
      </c>
    </row>
    <row r="1445" spans="1:17" ht="15" outlineLevel="4" x14ac:dyDescent="0.2">
      <c r="A1445" s="85">
        <v>301</v>
      </c>
      <c r="B1445" s="86" t="s">
        <v>1105</v>
      </c>
      <c r="C1445" s="86" t="s">
        <v>1169</v>
      </c>
      <c r="D1445" s="85">
        <v>16</v>
      </c>
      <c r="E1445" s="86" t="s">
        <v>1519</v>
      </c>
      <c r="F1445" s="85">
        <v>4</v>
      </c>
      <c r="G1445" s="85">
        <v>27</v>
      </c>
      <c r="H1445" s="82">
        <f>IF(ISBLANK($D1445),"",SUMIFS('8. 514 Details Included'!$I:$I,'8. 514 Details Included'!$A:$A,'7. 511_CAR_Student_Counts_Sec'!$A1445,'8. 514 Details Included'!$E:$E,'7. 511_CAR_Student_Counts_Sec'!$D1445,'8. 514 Details Included'!$D:$D,'7. 511_CAR_Student_Counts_Sec'!H$1,'8. 514 Details Included'!$G:$G,'7. 511_CAR_Student_Counts_Sec'!$F1445))</f>
        <v>0</v>
      </c>
      <c r="I1445" s="82">
        <f>IF(ISBLANK($D1445),"",SUMIFS('8. 514 Details Included'!$I:$I,'8. 514 Details Included'!$A:$A,'7. 511_CAR_Student_Counts_Sec'!$A1445,'8. 514 Details Included'!$E:$E,'7. 511_CAR_Student_Counts_Sec'!$D1445,'8. 514 Details Included'!$D:$D,'7. 511_CAR_Student_Counts_Sec'!I$1,'8. 514 Details Included'!$G:$G,'7. 511_CAR_Student_Counts_Sec'!$F1445))</f>
        <v>0</v>
      </c>
      <c r="J1445" s="82">
        <f>IF(ISBLANK($D1445),"",SUMIFS('8. 514 Details Included'!$I:$I,'8. 514 Details Included'!$A:$A,'7. 511_CAR_Student_Counts_Sec'!$A1445,'8. 514 Details Included'!$E:$E,'7. 511_CAR_Student_Counts_Sec'!$D1445,'8. 514 Details Included'!$D:$D,'7. 511_CAR_Student_Counts_Sec'!J$1,'8. 514 Details Included'!$G:$G,'7. 511_CAR_Student_Counts_Sec'!$F1445))</f>
        <v>0</v>
      </c>
      <c r="K1445" s="82">
        <f>IF(ISBLANK($D1445),"",SUMIFS('8. 514 Details Included'!$I:$I,'8. 514 Details Included'!$A:$A,'7. 511_CAR_Student_Counts_Sec'!$A1445,'8. 514 Details Included'!$E:$E,'7. 511_CAR_Student_Counts_Sec'!$D1445,'8. 514 Details Included'!$D:$D,'7. 511_CAR_Student_Counts_Sec'!K$1,'8. 514 Details Included'!$G:$G,'7. 511_CAR_Student_Counts_Sec'!$F1445))</f>
        <v>0</v>
      </c>
      <c r="L1445" s="82">
        <f>IF(ISBLANK($D1445),"",SUMIFS('8. 514 Details Included'!$I:$I,'8. 514 Details Included'!$A:$A,'7. 511_CAR_Student_Counts_Sec'!$A1445,'8. 514 Details Included'!$E:$E,'7. 511_CAR_Student_Counts_Sec'!$D1445,'8. 514 Details Included'!$D:$D,'7. 511_CAR_Student_Counts_Sec'!L$1,'8. 514 Details Included'!$G:$G,'7. 511_CAR_Student_Counts_Sec'!$F1445))</f>
        <v>27</v>
      </c>
      <c r="M1445" s="82">
        <f>IF(ISBLANK($D1445),"",SUMIFS('8. 514 Details Included'!$I:$I,'8. 514 Details Included'!$A:$A,'7. 511_CAR_Student_Counts_Sec'!$A1445,'8. 514 Details Included'!$E:$E,'7. 511_CAR_Student_Counts_Sec'!$D1445,'8. 514 Details Included'!$D:$D,'7. 511_CAR_Student_Counts_Sec'!M$1,'8. 514 Details Included'!$G:$G,'7. 511_CAR_Student_Counts_Sec'!$F1445))</f>
        <v>0</v>
      </c>
      <c r="N1445" s="82">
        <f>IF(ISBLANK($D1445),"",SUMIFS('8. 514 Details Included'!$I:$I,'8. 514 Details Included'!$A:$A,'7. 511_CAR_Student_Counts_Sec'!$A1445,'8. 514 Details Included'!$E:$E,'7. 511_CAR_Student_Counts_Sec'!$D1445,'8. 514 Details Included'!$D:$D,'7. 511_CAR_Student_Counts_Sec'!N$1,'8. 514 Details Included'!$G:$G,'7. 511_CAR_Student_Counts_Sec'!$F1445))</f>
        <v>0</v>
      </c>
      <c r="O1445" s="81">
        <f t="shared" si="66"/>
        <v>0</v>
      </c>
      <c r="P1445" s="81">
        <f t="shared" si="67"/>
        <v>27</v>
      </c>
      <c r="Q1445" s="81" t="str">
        <f t="shared" si="68"/>
        <v>9-12</v>
      </c>
    </row>
    <row r="1446" spans="1:17" ht="15" outlineLevel="4" x14ac:dyDescent="0.2">
      <c r="A1446" s="85">
        <v>301</v>
      </c>
      <c r="B1446" s="86" t="s">
        <v>1105</v>
      </c>
      <c r="C1446" s="86" t="s">
        <v>1169</v>
      </c>
      <c r="D1446" s="85">
        <v>16</v>
      </c>
      <c r="E1446" s="86" t="s">
        <v>1519</v>
      </c>
      <c r="F1446" s="85">
        <v>7</v>
      </c>
      <c r="G1446" s="85">
        <v>24</v>
      </c>
      <c r="H1446" s="82">
        <f>IF(ISBLANK($D1446),"",SUMIFS('8. 514 Details Included'!$I:$I,'8. 514 Details Included'!$A:$A,'7. 511_CAR_Student_Counts_Sec'!$A1446,'8. 514 Details Included'!$E:$E,'7. 511_CAR_Student_Counts_Sec'!$D1446,'8. 514 Details Included'!$D:$D,'7. 511_CAR_Student_Counts_Sec'!H$1,'8. 514 Details Included'!$G:$G,'7. 511_CAR_Student_Counts_Sec'!$F1446))</f>
        <v>0</v>
      </c>
      <c r="I1446" s="82">
        <f>IF(ISBLANK($D1446),"",SUMIFS('8. 514 Details Included'!$I:$I,'8. 514 Details Included'!$A:$A,'7. 511_CAR_Student_Counts_Sec'!$A1446,'8. 514 Details Included'!$E:$E,'7. 511_CAR_Student_Counts_Sec'!$D1446,'8. 514 Details Included'!$D:$D,'7. 511_CAR_Student_Counts_Sec'!I$1,'8. 514 Details Included'!$G:$G,'7. 511_CAR_Student_Counts_Sec'!$F1446))</f>
        <v>0</v>
      </c>
      <c r="J1446" s="82">
        <f>IF(ISBLANK($D1446),"",SUMIFS('8. 514 Details Included'!$I:$I,'8. 514 Details Included'!$A:$A,'7. 511_CAR_Student_Counts_Sec'!$A1446,'8. 514 Details Included'!$E:$E,'7. 511_CAR_Student_Counts_Sec'!$D1446,'8. 514 Details Included'!$D:$D,'7. 511_CAR_Student_Counts_Sec'!J$1,'8. 514 Details Included'!$G:$G,'7. 511_CAR_Student_Counts_Sec'!$F1446))</f>
        <v>0</v>
      </c>
      <c r="K1446" s="82">
        <f>IF(ISBLANK($D1446),"",SUMIFS('8. 514 Details Included'!$I:$I,'8. 514 Details Included'!$A:$A,'7. 511_CAR_Student_Counts_Sec'!$A1446,'8. 514 Details Included'!$E:$E,'7. 511_CAR_Student_Counts_Sec'!$D1446,'8. 514 Details Included'!$D:$D,'7. 511_CAR_Student_Counts_Sec'!K$1,'8. 514 Details Included'!$G:$G,'7. 511_CAR_Student_Counts_Sec'!$F1446))</f>
        <v>0</v>
      </c>
      <c r="L1446" s="82">
        <f>IF(ISBLANK($D1446),"",SUMIFS('8. 514 Details Included'!$I:$I,'8. 514 Details Included'!$A:$A,'7. 511_CAR_Student_Counts_Sec'!$A1446,'8. 514 Details Included'!$E:$E,'7. 511_CAR_Student_Counts_Sec'!$D1446,'8. 514 Details Included'!$D:$D,'7. 511_CAR_Student_Counts_Sec'!L$1,'8. 514 Details Included'!$G:$G,'7. 511_CAR_Student_Counts_Sec'!$F1446))</f>
        <v>22</v>
      </c>
      <c r="M1446" s="82">
        <f>IF(ISBLANK($D1446),"",SUMIFS('8. 514 Details Included'!$I:$I,'8. 514 Details Included'!$A:$A,'7. 511_CAR_Student_Counts_Sec'!$A1446,'8. 514 Details Included'!$E:$E,'7. 511_CAR_Student_Counts_Sec'!$D1446,'8. 514 Details Included'!$D:$D,'7. 511_CAR_Student_Counts_Sec'!M$1,'8. 514 Details Included'!$G:$G,'7. 511_CAR_Student_Counts_Sec'!$F1446))</f>
        <v>2</v>
      </c>
      <c r="N1446" s="82">
        <f>IF(ISBLANK($D1446),"",SUMIFS('8. 514 Details Included'!$I:$I,'8. 514 Details Included'!$A:$A,'7. 511_CAR_Student_Counts_Sec'!$A1446,'8. 514 Details Included'!$E:$E,'7. 511_CAR_Student_Counts_Sec'!$D1446,'8. 514 Details Included'!$D:$D,'7. 511_CAR_Student_Counts_Sec'!N$1,'8. 514 Details Included'!$G:$G,'7. 511_CAR_Student_Counts_Sec'!$F1446))</f>
        <v>0</v>
      </c>
      <c r="O1446" s="81">
        <f t="shared" si="66"/>
        <v>0</v>
      </c>
      <c r="P1446" s="81">
        <f t="shared" si="67"/>
        <v>24</v>
      </c>
      <c r="Q1446" s="81" t="str">
        <f t="shared" si="68"/>
        <v>9-12</v>
      </c>
    </row>
    <row r="1447" spans="1:17" ht="15" outlineLevel="3" x14ac:dyDescent="0.2">
      <c r="A1447" s="85"/>
      <c r="B1447" s="86"/>
      <c r="C1447" s="88" t="s">
        <v>1167</v>
      </c>
      <c r="D1447" s="85"/>
      <c r="E1447" s="86"/>
      <c r="F1447" s="85"/>
      <c r="G1447" s="85">
        <f>SUBTOTAL(1,G1415:G1446)</f>
        <v>25.34375</v>
      </c>
      <c r="H1447" s="82" t="str">
        <f>IF(ISBLANK($D1447),"",SUMIFS('8. 514 Details Included'!$I:$I,'8. 514 Details Included'!$A:$A,'7. 511_CAR_Student_Counts_Sec'!$A1447,'8. 514 Details Included'!$E:$E,'7. 511_CAR_Student_Counts_Sec'!$D1447,'8. 514 Details Included'!$D:$D,'7. 511_CAR_Student_Counts_Sec'!H$1,'8. 514 Details Included'!$G:$G,'7. 511_CAR_Student_Counts_Sec'!$F1447))</f>
        <v/>
      </c>
      <c r="I1447" s="82" t="str">
        <f>IF(ISBLANK($D1447),"",SUMIFS('8. 514 Details Included'!$I:$I,'8. 514 Details Included'!$A:$A,'7. 511_CAR_Student_Counts_Sec'!$A1447,'8. 514 Details Included'!$E:$E,'7. 511_CAR_Student_Counts_Sec'!$D1447,'8. 514 Details Included'!$D:$D,'7. 511_CAR_Student_Counts_Sec'!I$1,'8. 514 Details Included'!$G:$G,'7. 511_CAR_Student_Counts_Sec'!$F1447))</f>
        <v/>
      </c>
      <c r="J1447" s="82" t="str">
        <f>IF(ISBLANK($D1447),"",SUMIFS('8. 514 Details Included'!$I:$I,'8. 514 Details Included'!$A:$A,'7. 511_CAR_Student_Counts_Sec'!$A1447,'8. 514 Details Included'!$E:$E,'7. 511_CAR_Student_Counts_Sec'!$D1447,'8. 514 Details Included'!$D:$D,'7. 511_CAR_Student_Counts_Sec'!J$1,'8. 514 Details Included'!$G:$G,'7. 511_CAR_Student_Counts_Sec'!$F1447))</f>
        <v/>
      </c>
      <c r="K1447" s="82" t="str">
        <f>IF(ISBLANK($D1447),"",SUMIFS('8. 514 Details Included'!$I:$I,'8. 514 Details Included'!$A:$A,'7. 511_CAR_Student_Counts_Sec'!$A1447,'8. 514 Details Included'!$E:$E,'7. 511_CAR_Student_Counts_Sec'!$D1447,'8. 514 Details Included'!$D:$D,'7. 511_CAR_Student_Counts_Sec'!K$1,'8. 514 Details Included'!$G:$G,'7. 511_CAR_Student_Counts_Sec'!$F1447))</f>
        <v/>
      </c>
      <c r="L1447" s="82" t="str">
        <f>IF(ISBLANK($D1447),"",SUMIFS('8. 514 Details Included'!$I:$I,'8. 514 Details Included'!$A:$A,'7. 511_CAR_Student_Counts_Sec'!$A1447,'8. 514 Details Included'!$E:$E,'7. 511_CAR_Student_Counts_Sec'!$D1447,'8. 514 Details Included'!$D:$D,'7. 511_CAR_Student_Counts_Sec'!L$1,'8. 514 Details Included'!$G:$G,'7. 511_CAR_Student_Counts_Sec'!$F1447))</f>
        <v/>
      </c>
      <c r="M1447" s="82" t="str">
        <f>IF(ISBLANK($D1447),"",SUMIFS('8. 514 Details Included'!$I:$I,'8. 514 Details Included'!$A:$A,'7. 511_CAR_Student_Counts_Sec'!$A1447,'8. 514 Details Included'!$E:$E,'7. 511_CAR_Student_Counts_Sec'!$D1447,'8. 514 Details Included'!$D:$D,'7. 511_CAR_Student_Counts_Sec'!M$1,'8. 514 Details Included'!$G:$G,'7. 511_CAR_Student_Counts_Sec'!$F1447))</f>
        <v/>
      </c>
      <c r="N1447" s="82" t="str">
        <f>IF(ISBLANK($D1447),"",SUMIFS('8. 514 Details Included'!$I:$I,'8. 514 Details Included'!$A:$A,'7. 511_CAR_Student_Counts_Sec'!$A1447,'8. 514 Details Included'!$E:$E,'7. 511_CAR_Student_Counts_Sec'!$D1447,'8. 514 Details Included'!$D:$D,'7. 511_CAR_Student_Counts_Sec'!N$1,'8. 514 Details Included'!$G:$G,'7. 511_CAR_Student_Counts_Sec'!$F1447))</f>
        <v/>
      </c>
      <c r="O1447" s="81" t="str">
        <f t="shared" si="66"/>
        <v/>
      </c>
      <c r="P1447" s="81" t="str">
        <f t="shared" si="67"/>
        <v/>
      </c>
      <c r="Q1447" s="81" t="str">
        <f t="shared" si="68"/>
        <v/>
      </c>
    </row>
    <row r="1448" spans="1:17" ht="15" outlineLevel="4" x14ac:dyDescent="0.2">
      <c r="A1448" s="85">
        <v>301</v>
      </c>
      <c r="B1448" s="86" t="s">
        <v>1105</v>
      </c>
      <c r="C1448" s="86" t="s">
        <v>1166</v>
      </c>
      <c r="D1448" s="85">
        <v>84</v>
      </c>
      <c r="E1448" s="86" t="s">
        <v>1518</v>
      </c>
      <c r="F1448" s="85">
        <v>1</v>
      </c>
      <c r="G1448" s="85">
        <v>20</v>
      </c>
      <c r="H1448" s="82">
        <f>IF(ISBLANK($D1448),"",SUMIFS('8. 514 Details Included'!$I:$I,'8. 514 Details Included'!$A:$A,'7. 511_CAR_Student_Counts_Sec'!$A1448,'8. 514 Details Included'!$E:$E,'7. 511_CAR_Student_Counts_Sec'!$D1448,'8. 514 Details Included'!$D:$D,'7. 511_CAR_Student_Counts_Sec'!H$1,'8. 514 Details Included'!$G:$G,'7. 511_CAR_Student_Counts_Sec'!$F1448))</f>
        <v>0</v>
      </c>
      <c r="I1448" s="82">
        <f>IF(ISBLANK($D1448),"",SUMIFS('8. 514 Details Included'!$I:$I,'8. 514 Details Included'!$A:$A,'7. 511_CAR_Student_Counts_Sec'!$A1448,'8. 514 Details Included'!$E:$E,'7. 511_CAR_Student_Counts_Sec'!$D1448,'8. 514 Details Included'!$D:$D,'7. 511_CAR_Student_Counts_Sec'!I$1,'8. 514 Details Included'!$G:$G,'7. 511_CAR_Student_Counts_Sec'!$F1448))</f>
        <v>0</v>
      </c>
      <c r="J1448" s="82">
        <f>IF(ISBLANK($D1448),"",SUMIFS('8. 514 Details Included'!$I:$I,'8. 514 Details Included'!$A:$A,'7. 511_CAR_Student_Counts_Sec'!$A1448,'8. 514 Details Included'!$E:$E,'7. 511_CAR_Student_Counts_Sec'!$D1448,'8. 514 Details Included'!$D:$D,'7. 511_CAR_Student_Counts_Sec'!J$1,'8. 514 Details Included'!$G:$G,'7. 511_CAR_Student_Counts_Sec'!$F1448))</f>
        <v>0</v>
      </c>
      <c r="K1448" s="82">
        <f>IF(ISBLANK($D1448),"",SUMIFS('8. 514 Details Included'!$I:$I,'8. 514 Details Included'!$A:$A,'7. 511_CAR_Student_Counts_Sec'!$A1448,'8. 514 Details Included'!$E:$E,'7. 511_CAR_Student_Counts_Sec'!$D1448,'8. 514 Details Included'!$D:$D,'7. 511_CAR_Student_Counts_Sec'!K$1,'8. 514 Details Included'!$G:$G,'7. 511_CAR_Student_Counts_Sec'!$F1448))</f>
        <v>18</v>
      </c>
      <c r="L1448" s="82">
        <f>IF(ISBLANK($D1448),"",SUMIFS('8. 514 Details Included'!$I:$I,'8. 514 Details Included'!$A:$A,'7. 511_CAR_Student_Counts_Sec'!$A1448,'8. 514 Details Included'!$E:$E,'7. 511_CAR_Student_Counts_Sec'!$D1448,'8. 514 Details Included'!$D:$D,'7. 511_CAR_Student_Counts_Sec'!L$1,'8. 514 Details Included'!$G:$G,'7. 511_CAR_Student_Counts_Sec'!$F1448))</f>
        <v>1</v>
      </c>
      <c r="M1448" s="82">
        <f>IF(ISBLANK($D1448),"",SUMIFS('8. 514 Details Included'!$I:$I,'8. 514 Details Included'!$A:$A,'7. 511_CAR_Student_Counts_Sec'!$A1448,'8. 514 Details Included'!$E:$E,'7. 511_CAR_Student_Counts_Sec'!$D1448,'8. 514 Details Included'!$D:$D,'7. 511_CAR_Student_Counts_Sec'!M$1,'8. 514 Details Included'!$G:$G,'7. 511_CAR_Student_Counts_Sec'!$F1448))</f>
        <v>1</v>
      </c>
      <c r="N1448" s="82">
        <f>IF(ISBLANK($D1448),"",SUMIFS('8. 514 Details Included'!$I:$I,'8. 514 Details Included'!$A:$A,'7. 511_CAR_Student_Counts_Sec'!$A1448,'8. 514 Details Included'!$E:$E,'7. 511_CAR_Student_Counts_Sec'!$D1448,'8. 514 Details Included'!$D:$D,'7. 511_CAR_Student_Counts_Sec'!N$1,'8. 514 Details Included'!$G:$G,'7. 511_CAR_Student_Counts_Sec'!$F1448))</f>
        <v>0</v>
      </c>
      <c r="O1448" s="81">
        <f t="shared" si="66"/>
        <v>0</v>
      </c>
      <c r="P1448" s="81">
        <f t="shared" si="67"/>
        <v>20</v>
      </c>
      <c r="Q1448" s="81" t="str">
        <f t="shared" si="68"/>
        <v>9-12</v>
      </c>
    </row>
    <row r="1449" spans="1:17" ht="15" outlineLevel="4" x14ac:dyDescent="0.2">
      <c r="A1449" s="85">
        <v>301</v>
      </c>
      <c r="B1449" s="86" t="s">
        <v>1105</v>
      </c>
      <c r="C1449" s="86" t="s">
        <v>1166</v>
      </c>
      <c r="D1449" s="85">
        <v>84</v>
      </c>
      <c r="E1449" s="86" t="s">
        <v>1518</v>
      </c>
      <c r="F1449" s="85">
        <v>2</v>
      </c>
      <c r="G1449" s="85">
        <v>14</v>
      </c>
      <c r="H1449" s="82">
        <f>IF(ISBLANK($D1449),"",SUMIFS('8. 514 Details Included'!$I:$I,'8. 514 Details Included'!$A:$A,'7. 511_CAR_Student_Counts_Sec'!$A1449,'8. 514 Details Included'!$E:$E,'7. 511_CAR_Student_Counts_Sec'!$D1449,'8. 514 Details Included'!$D:$D,'7. 511_CAR_Student_Counts_Sec'!H$1,'8. 514 Details Included'!$G:$G,'7. 511_CAR_Student_Counts_Sec'!$F1449))</f>
        <v>0</v>
      </c>
      <c r="I1449" s="82">
        <f>IF(ISBLANK($D1449),"",SUMIFS('8. 514 Details Included'!$I:$I,'8. 514 Details Included'!$A:$A,'7. 511_CAR_Student_Counts_Sec'!$A1449,'8. 514 Details Included'!$E:$E,'7. 511_CAR_Student_Counts_Sec'!$D1449,'8. 514 Details Included'!$D:$D,'7. 511_CAR_Student_Counts_Sec'!I$1,'8. 514 Details Included'!$G:$G,'7. 511_CAR_Student_Counts_Sec'!$F1449))</f>
        <v>0</v>
      </c>
      <c r="J1449" s="82">
        <f>IF(ISBLANK($D1449),"",SUMIFS('8. 514 Details Included'!$I:$I,'8. 514 Details Included'!$A:$A,'7. 511_CAR_Student_Counts_Sec'!$A1449,'8. 514 Details Included'!$E:$E,'7. 511_CAR_Student_Counts_Sec'!$D1449,'8. 514 Details Included'!$D:$D,'7. 511_CAR_Student_Counts_Sec'!J$1,'8. 514 Details Included'!$G:$G,'7. 511_CAR_Student_Counts_Sec'!$F1449))</f>
        <v>0</v>
      </c>
      <c r="K1449" s="82">
        <f>IF(ISBLANK($D1449),"",SUMIFS('8. 514 Details Included'!$I:$I,'8. 514 Details Included'!$A:$A,'7. 511_CAR_Student_Counts_Sec'!$A1449,'8. 514 Details Included'!$E:$E,'7. 511_CAR_Student_Counts_Sec'!$D1449,'8. 514 Details Included'!$D:$D,'7. 511_CAR_Student_Counts_Sec'!K$1,'8. 514 Details Included'!$G:$G,'7. 511_CAR_Student_Counts_Sec'!$F1449))</f>
        <v>13</v>
      </c>
      <c r="L1449" s="82">
        <f>IF(ISBLANK($D1449),"",SUMIFS('8. 514 Details Included'!$I:$I,'8. 514 Details Included'!$A:$A,'7. 511_CAR_Student_Counts_Sec'!$A1449,'8. 514 Details Included'!$E:$E,'7. 511_CAR_Student_Counts_Sec'!$D1449,'8. 514 Details Included'!$D:$D,'7. 511_CAR_Student_Counts_Sec'!L$1,'8. 514 Details Included'!$G:$G,'7. 511_CAR_Student_Counts_Sec'!$F1449))</f>
        <v>1</v>
      </c>
      <c r="M1449" s="82">
        <f>IF(ISBLANK($D1449),"",SUMIFS('8. 514 Details Included'!$I:$I,'8. 514 Details Included'!$A:$A,'7. 511_CAR_Student_Counts_Sec'!$A1449,'8. 514 Details Included'!$E:$E,'7. 511_CAR_Student_Counts_Sec'!$D1449,'8. 514 Details Included'!$D:$D,'7. 511_CAR_Student_Counts_Sec'!M$1,'8. 514 Details Included'!$G:$G,'7. 511_CAR_Student_Counts_Sec'!$F1449))</f>
        <v>0</v>
      </c>
      <c r="N1449" s="82">
        <f>IF(ISBLANK($D1449),"",SUMIFS('8. 514 Details Included'!$I:$I,'8. 514 Details Included'!$A:$A,'7. 511_CAR_Student_Counts_Sec'!$A1449,'8. 514 Details Included'!$E:$E,'7. 511_CAR_Student_Counts_Sec'!$D1449,'8. 514 Details Included'!$D:$D,'7. 511_CAR_Student_Counts_Sec'!N$1,'8. 514 Details Included'!$G:$G,'7. 511_CAR_Student_Counts_Sec'!$F1449))</f>
        <v>0</v>
      </c>
      <c r="O1449" s="81">
        <f t="shared" si="66"/>
        <v>0</v>
      </c>
      <c r="P1449" s="81">
        <f t="shared" si="67"/>
        <v>14</v>
      </c>
      <c r="Q1449" s="81" t="str">
        <f t="shared" si="68"/>
        <v>9-12</v>
      </c>
    </row>
    <row r="1450" spans="1:17" ht="15" outlineLevel="4" x14ac:dyDescent="0.2">
      <c r="A1450" s="85">
        <v>301</v>
      </c>
      <c r="B1450" s="86" t="s">
        <v>1105</v>
      </c>
      <c r="C1450" s="86" t="s">
        <v>1166</v>
      </c>
      <c r="D1450" s="85">
        <v>84</v>
      </c>
      <c r="E1450" s="86" t="s">
        <v>1518</v>
      </c>
      <c r="F1450" s="85">
        <v>4</v>
      </c>
      <c r="G1450" s="85">
        <v>15</v>
      </c>
      <c r="H1450" s="82">
        <f>IF(ISBLANK($D1450),"",SUMIFS('8. 514 Details Included'!$I:$I,'8. 514 Details Included'!$A:$A,'7. 511_CAR_Student_Counts_Sec'!$A1450,'8. 514 Details Included'!$E:$E,'7. 511_CAR_Student_Counts_Sec'!$D1450,'8. 514 Details Included'!$D:$D,'7. 511_CAR_Student_Counts_Sec'!H$1,'8. 514 Details Included'!$G:$G,'7. 511_CAR_Student_Counts_Sec'!$F1450))</f>
        <v>0</v>
      </c>
      <c r="I1450" s="82">
        <f>IF(ISBLANK($D1450),"",SUMIFS('8. 514 Details Included'!$I:$I,'8. 514 Details Included'!$A:$A,'7. 511_CAR_Student_Counts_Sec'!$A1450,'8. 514 Details Included'!$E:$E,'7. 511_CAR_Student_Counts_Sec'!$D1450,'8. 514 Details Included'!$D:$D,'7. 511_CAR_Student_Counts_Sec'!I$1,'8. 514 Details Included'!$G:$G,'7. 511_CAR_Student_Counts_Sec'!$F1450))</f>
        <v>0</v>
      </c>
      <c r="J1450" s="82">
        <f>IF(ISBLANK($D1450),"",SUMIFS('8. 514 Details Included'!$I:$I,'8. 514 Details Included'!$A:$A,'7. 511_CAR_Student_Counts_Sec'!$A1450,'8. 514 Details Included'!$E:$E,'7. 511_CAR_Student_Counts_Sec'!$D1450,'8. 514 Details Included'!$D:$D,'7. 511_CAR_Student_Counts_Sec'!J$1,'8. 514 Details Included'!$G:$G,'7. 511_CAR_Student_Counts_Sec'!$F1450))</f>
        <v>0</v>
      </c>
      <c r="K1450" s="82">
        <f>IF(ISBLANK($D1450),"",SUMIFS('8. 514 Details Included'!$I:$I,'8. 514 Details Included'!$A:$A,'7. 511_CAR_Student_Counts_Sec'!$A1450,'8. 514 Details Included'!$E:$E,'7. 511_CAR_Student_Counts_Sec'!$D1450,'8. 514 Details Included'!$D:$D,'7. 511_CAR_Student_Counts_Sec'!K$1,'8. 514 Details Included'!$G:$G,'7. 511_CAR_Student_Counts_Sec'!$F1450))</f>
        <v>15</v>
      </c>
      <c r="L1450" s="82">
        <f>IF(ISBLANK($D1450),"",SUMIFS('8. 514 Details Included'!$I:$I,'8. 514 Details Included'!$A:$A,'7. 511_CAR_Student_Counts_Sec'!$A1450,'8. 514 Details Included'!$E:$E,'7. 511_CAR_Student_Counts_Sec'!$D1450,'8. 514 Details Included'!$D:$D,'7. 511_CAR_Student_Counts_Sec'!L$1,'8. 514 Details Included'!$G:$G,'7. 511_CAR_Student_Counts_Sec'!$F1450))</f>
        <v>0</v>
      </c>
      <c r="M1450" s="82">
        <f>IF(ISBLANK($D1450),"",SUMIFS('8. 514 Details Included'!$I:$I,'8. 514 Details Included'!$A:$A,'7. 511_CAR_Student_Counts_Sec'!$A1450,'8. 514 Details Included'!$E:$E,'7. 511_CAR_Student_Counts_Sec'!$D1450,'8. 514 Details Included'!$D:$D,'7. 511_CAR_Student_Counts_Sec'!M$1,'8. 514 Details Included'!$G:$G,'7. 511_CAR_Student_Counts_Sec'!$F1450))</f>
        <v>0</v>
      </c>
      <c r="N1450" s="82">
        <f>IF(ISBLANK($D1450),"",SUMIFS('8. 514 Details Included'!$I:$I,'8. 514 Details Included'!$A:$A,'7. 511_CAR_Student_Counts_Sec'!$A1450,'8. 514 Details Included'!$E:$E,'7. 511_CAR_Student_Counts_Sec'!$D1450,'8. 514 Details Included'!$D:$D,'7. 511_CAR_Student_Counts_Sec'!N$1,'8. 514 Details Included'!$G:$G,'7. 511_CAR_Student_Counts_Sec'!$F1450))</f>
        <v>0</v>
      </c>
      <c r="O1450" s="81">
        <f t="shared" si="66"/>
        <v>0</v>
      </c>
      <c r="P1450" s="81">
        <f t="shared" si="67"/>
        <v>15</v>
      </c>
      <c r="Q1450" s="81" t="str">
        <f t="shared" si="68"/>
        <v>9-12</v>
      </c>
    </row>
    <row r="1451" spans="1:17" ht="15" outlineLevel="4" x14ac:dyDescent="0.2">
      <c r="A1451" s="85">
        <v>301</v>
      </c>
      <c r="B1451" s="86" t="s">
        <v>1105</v>
      </c>
      <c r="C1451" s="86" t="s">
        <v>1166</v>
      </c>
      <c r="D1451" s="85">
        <v>91</v>
      </c>
      <c r="E1451" s="86" t="s">
        <v>1517</v>
      </c>
      <c r="F1451" s="85">
        <v>1</v>
      </c>
      <c r="G1451" s="85">
        <v>24</v>
      </c>
      <c r="H1451" s="82">
        <f>IF(ISBLANK($D1451),"",SUMIFS('8. 514 Details Included'!$I:$I,'8. 514 Details Included'!$A:$A,'7. 511_CAR_Student_Counts_Sec'!$A1451,'8. 514 Details Included'!$E:$E,'7. 511_CAR_Student_Counts_Sec'!$D1451,'8. 514 Details Included'!$D:$D,'7. 511_CAR_Student_Counts_Sec'!H$1,'8. 514 Details Included'!$G:$G,'7. 511_CAR_Student_Counts_Sec'!$F1451))</f>
        <v>0</v>
      </c>
      <c r="I1451" s="82">
        <f>IF(ISBLANK($D1451),"",SUMIFS('8. 514 Details Included'!$I:$I,'8. 514 Details Included'!$A:$A,'7. 511_CAR_Student_Counts_Sec'!$A1451,'8. 514 Details Included'!$E:$E,'7. 511_CAR_Student_Counts_Sec'!$D1451,'8. 514 Details Included'!$D:$D,'7. 511_CAR_Student_Counts_Sec'!I$1,'8. 514 Details Included'!$G:$G,'7. 511_CAR_Student_Counts_Sec'!$F1451))</f>
        <v>0</v>
      </c>
      <c r="J1451" s="82">
        <f>IF(ISBLANK($D1451),"",SUMIFS('8. 514 Details Included'!$I:$I,'8. 514 Details Included'!$A:$A,'7. 511_CAR_Student_Counts_Sec'!$A1451,'8. 514 Details Included'!$E:$E,'7. 511_CAR_Student_Counts_Sec'!$D1451,'8. 514 Details Included'!$D:$D,'7. 511_CAR_Student_Counts_Sec'!J$1,'8. 514 Details Included'!$G:$G,'7. 511_CAR_Student_Counts_Sec'!$F1451))</f>
        <v>0</v>
      </c>
      <c r="K1451" s="82">
        <f>IF(ISBLANK($D1451),"",SUMIFS('8. 514 Details Included'!$I:$I,'8. 514 Details Included'!$A:$A,'7. 511_CAR_Student_Counts_Sec'!$A1451,'8. 514 Details Included'!$E:$E,'7. 511_CAR_Student_Counts_Sec'!$D1451,'8. 514 Details Included'!$D:$D,'7. 511_CAR_Student_Counts_Sec'!K$1,'8. 514 Details Included'!$G:$G,'7. 511_CAR_Student_Counts_Sec'!$F1451))</f>
        <v>0</v>
      </c>
      <c r="L1451" s="82">
        <f>IF(ISBLANK($D1451),"",SUMIFS('8. 514 Details Included'!$I:$I,'8. 514 Details Included'!$A:$A,'7. 511_CAR_Student_Counts_Sec'!$A1451,'8. 514 Details Included'!$E:$E,'7. 511_CAR_Student_Counts_Sec'!$D1451,'8. 514 Details Included'!$D:$D,'7. 511_CAR_Student_Counts_Sec'!L$1,'8. 514 Details Included'!$G:$G,'7. 511_CAR_Student_Counts_Sec'!$F1451))</f>
        <v>22</v>
      </c>
      <c r="M1451" s="82">
        <f>IF(ISBLANK($D1451),"",SUMIFS('8. 514 Details Included'!$I:$I,'8. 514 Details Included'!$A:$A,'7. 511_CAR_Student_Counts_Sec'!$A1451,'8. 514 Details Included'!$E:$E,'7. 511_CAR_Student_Counts_Sec'!$D1451,'8. 514 Details Included'!$D:$D,'7. 511_CAR_Student_Counts_Sec'!M$1,'8. 514 Details Included'!$G:$G,'7. 511_CAR_Student_Counts_Sec'!$F1451))</f>
        <v>2</v>
      </c>
      <c r="N1451" s="82">
        <f>IF(ISBLANK($D1451),"",SUMIFS('8. 514 Details Included'!$I:$I,'8. 514 Details Included'!$A:$A,'7. 511_CAR_Student_Counts_Sec'!$A1451,'8. 514 Details Included'!$E:$E,'7. 511_CAR_Student_Counts_Sec'!$D1451,'8. 514 Details Included'!$D:$D,'7. 511_CAR_Student_Counts_Sec'!N$1,'8. 514 Details Included'!$G:$G,'7. 511_CAR_Student_Counts_Sec'!$F1451))</f>
        <v>0</v>
      </c>
      <c r="O1451" s="81">
        <f t="shared" si="66"/>
        <v>0</v>
      </c>
      <c r="P1451" s="81">
        <f t="shared" si="67"/>
        <v>24</v>
      </c>
      <c r="Q1451" s="81" t="str">
        <f t="shared" si="68"/>
        <v>9-12</v>
      </c>
    </row>
    <row r="1452" spans="1:17" ht="15" outlineLevel="4" x14ac:dyDescent="0.2">
      <c r="A1452" s="85">
        <v>301</v>
      </c>
      <c r="B1452" s="86" t="s">
        <v>1105</v>
      </c>
      <c r="C1452" s="86" t="s">
        <v>1166</v>
      </c>
      <c r="D1452" s="85">
        <v>91</v>
      </c>
      <c r="E1452" s="86" t="s">
        <v>1517</v>
      </c>
      <c r="F1452" s="85">
        <v>2</v>
      </c>
      <c r="G1452" s="85">
        <v>25</v>
      </c>
      <c r="H1452" s="82">
        <f>IF(ISBLANK($D1452),"",SUMIFS('8. 514 Details Included'!$I:$I,'8. 514 Details Included'!$A:$A,'7. 511_CAR_Student_Counts_Sec'!$A1452,'8. 514 Details Included'!$E:$E,'7. 511_CAR_Student_Counts_Sec'!$D1452,'8. 514 Details Included'!$D:$D,'7. 511_CAR_Student_Counts_Sec'!H$1,'8. 514 Details Included'!$G:$G,'7. 511_CAR_Student_Counts_Sec'!$F1452))</f>
        <v>0</v>
      </c>
      <c r="I1452" s="82">
        <f>IF(ISBLANK($D1452),"",SUMIFS('8. 514 Details Included'!$I:$I,'8. 514 Details Included'!$A:$A,'7. 511_CAR_Student_Counts_Sec'!$A1452,'8. 514 Details Included'!$E:$E,'7. 511_CAR_Student_Counts_Sec'!$D1452,'8. 514 Details Included'!$D:$D,'7. 511_CAR_Student_Counts_Sec'!I$1,'8. 514 Details Included'!$G:$G,'7. 511_CAR_Student_Counts_Sec'!$F1452))</f>
        <v>0</v>
      </c>
      <c r="J1452" s="82">
        <f>IF(ISBLANK($D1452),"",SUMIFS('8. 514 Details Included'!$I:$I,'8. 514 Details Included'!$A:$A,'7. 511_CAR_Student_Counts_Sec'!$A1452,'8. 514 Details Included'!$E:$E,'7. 511_CAR_Student_Counts_Sec'!$D1452,'8. 514 Details Included'!$D:$D,'7. 511_CAR_Student_Counts_Sec'!J$1,'8. 514 Details Included'!$G:$G,'7. 511_CAR_Student_Counts_Sec'!$F1452))</f>
        <v>0</v>
      </c>
      <c r="K1452" s="82">
        <f>IF(ISBLANK($D1452),"",SUMIFS('8. 514 Details Included'!$I:$I,'8. 514 Details Included'!$A:$A,'7. 511_CAR_Student_Counts_Sec'!$A1452,'8. 514 Details Included'!$E:$E,'7. 511_CAR_Student_Counts_Sec'!$D1452,'8. 514 Details Included'!$D:$D,'7. 511_CAR_Student_Counts_Sec'!K$1,'8. 514 Details Included'!$G:$G,'7. 511_CAR_Student_Counts_Sec'!$F1452))</f>
        <v>0</v>
      </c>
      <c r="L1452" s="82">
        <f>IF(ISBLANK($D1452),"",SUMIFS('8. 514 Details Included'!$I:$I,'8. 514 Details Included'!$A:$A,'7. 511_CAR_Student_Counts_Sec'!$A1452,'8. 514 Details Included'!$E:$E,'7. 511_CAR_Student_Counts_Sec'!$D1452,'8. 514 Details Included'!$D:$D,'7. 511_CAR_Student_Counts_Sec'!L$1,'8. 514 Details Included'!$G:$G,'7. 511_CAR_Student_Counts_Sec'!$F1452))</f>
        <v>24</v>
      </c>
      <c r="M1452" s="82">
        <f>IF(ISBLANK($D1452),"",SUMIFS('8. 514 Details Included'!$I:$I,'8. 514 Details Included'!$A:$A,'7. 511_CAR_Student_Counts_Sec'!$A1452,'8. 514 Details Included'!$E:$E,'7. 511_CAR_Student_Counts_Sec'!$D1452,'8. 514 Details Included'!$D:$D,'7. 511_CAR_Student_Counts_Sec'!M$1,'8. 514 Details Included'!$G:$G,'7. 511_CAR_Student_Counts_Sec'!$F1452))</f>
        <v>1</v>
      </c>
      <c r="N1452" s="82">
        <f>IF(ISBLANK($D1452),"",SUMIFS('8. 514 Details Included'!$I:$I,'8. 514 Details Included'!$A:$A,'7. 511_CAR_Student_Counts_Sec'!$A1452,'8. 514 Details Included'!$E:$E,'7. 511_CAR_Student_Counts_Sec'!$D1452,'8. 514 Details Included'!$D:$D,'7. 511_CAR_Student_Counts_Sec'!N$1,'8. 514 Details Included'!$G:$G,'7. 511_CAR_Student_Counts_Sec'!$F1452))</f>
        <v>0</v>
      </c>
      <c r="O1452" s="81">
        <f t="shared" si="66"/>
        <v>0</v>
      </c>
      <c r="P1452" s="81">
        <f t="shared" si="67"/>
        <v>25</v>
      </c>
      <c r="Q1452" s="81" t="str">
        <f t="shared" si="68"/>
        <v>9-12</v>
      </c>
    </row>
    <row r="1453" spans="1:17" ht="15" outlineLevel="4" x14ac:dyDescent="0.2">
      <c r="A1453" s="85">
        <v>301</v>
      </c>
      <c r="B1453" s="86" t="s">
        <v>1105</v>
      </c>
      <c r="C1453" s="86" t="s">
        <v>1166</v>
      </c>
      <c r="D1453" s="85">
        <v>91</v>
      </c>
      <c r="E1453" s="86" t="s">
        <v>1517</v>
      </c>
      <c r="F1453" s="85">
        <v>4</v>
      </c>
      <c r="G1453" s="85">
        <v>24</v>
      </c>
      <c r="H1453" s="82">
        <f>IF(ISBLANK($D1453),"",SUMIFS('8. 514 Details Included'!$I:$I,'8. 514 Details Included'!$A:$A,'7. 511_CAR_Student_Counts_Sec'!$A1453,'8. 514 Details Included'!$E:$E,'7. 511_CAR_Student_Counts_Sec'!$D1453,'8. 514 Details Included'!$D:$D,'7. 511_CAR_Student_Counts_Sec'!H$1,'8. 514 Details Included'!$G:$G,'7. 511_CAR_Student_Counts_Sec'!$F1453))</f>
        <v>0</v>
      </c>
      <c r="I1453" s="82">
        <f>IF(ISBLANK($D1453),"",SUMIFS('8. 514 Details Included'!$I:$I,'8. 514 Details Included'!$A:$A,'7. 511_CAR_Student_Counts_Sec'!$A1453,'8. 514 Details Included'!$E:$E,'7. 511_CAR_Student_Counts_Sec'!$D1453,'8. 514 Details Included'!$D:$D,'7. 511_CAR_Student_Counts_Sec'!I$1,'8. 514 Details Included'!$G:$G,'7. 511_CAR_Student_Counts_Sec'!$F1453))</f>
        <v>0</v>
      </c>
      <c r="J1453" s="82">
        <f>IF(ISBLANK($D1453),"",SUMIFS('8. 514 Details Included'!$I:$I,'8. 514 Details Included'!$A:$A,'7. 511_CAR_Student_Counts_Sec'!$A1453,'8. 514 Details Included'!$E:$E,'7. 511_CAR_Student_Counts_Sec'!$D1453,'8. 514 Details Included'!$D:$D,'7. 511_CAR_Student_Counts_Sec'!J$1,'8. 514 Details Included'!$G:$G,'7. 511_CAR_Student_Counts_Sec'!$F1453))</f>
        <v>0</v>
      </c>
      <c r="K1453" s="82">
        <f>IF(ISBLANK($D1453),"",SUMIFS('8. 514 Details Included'!$I:$I,'8. 514 Details Included'!$A:$A,'7. 511_CAR_Student_Counts_Sec'!$A1453,'8. 514 Details Included'!$E:$E,'7. 511_CAR_Student_Counts_Sec'!$D1453,'8. 514 Details Included'!$D:$D,'7. 511_CAR_Student_Counts_Sec'!K$1,'8. 514 Details Included'!$G:$G,'7. 511_CAR_Student_Counts_Sec'!$F1453))</f>
        <v>0</v>
      </c>
      <c r="L1453" s="82">
        <f>IF(ISBLANK($D1453),"",SUMIFS('8. 514 Details Included'!$I:$I,'8. 514 Details Included'!$A:$A,'7. 511_CAR_Student_Counts_Sec'!$A1453,'8. 514 Details Included'!$E:$E,'7. 511_CAR_Student_Counts_Sec'!$D1453,'8. 514 Details Included'!$D:$D,'7. 511_CAR_Student_Counts_Sec'!L$1,'8. 514 Details Included'!$G:$G,'7. 511_CAR_Student_Counts_Sec'!$F1453))</f>
        <v>24</v>
      </c>
      <c r="M1453" s="82">
        <f>IF(ISBLANK($D1453),"",SUMIFS('8. 514 Details Included'!$I:$I,'8. 514 Details Included'!$A:$A,'7. 511_CAR_Student_Counts_Sec'!$A1453,'8. 514 Details Included'!$E:$E,'7. 511_CAR_Student_Counts_Sec'!$D1453,'8. 514 Details Included'!$D:$D,'7. 511_CAR_Student_Counts_Sec'!M$1,'8. 514 Details Included'!$G:$G,'7. 511_CAR_Student_Counts_Sec'!$F1453))</f>
        <v>0</v>
      </c>
      <c r="N1453" s="82">
        <f>IF(ISBLANK($D1453),"",SUMIFS('8. 514 Details Included'!$I:$I,'8. 514 Details Included'!$A:$A,'7. 511_CAR_Student_Counts_Sec'!$A1453,'8. 514 Details Included'!$E:$E,'7. 511_CAR_Student_Counts_Sec'!$D1453,'8. 514 Details Included'!$D:$D,'7. 511_CAR_Student_Counts_Sec'!N$1,'8. 514 Details Included'!$G:$G,'7. 511_CAR_Student_Counts_Sec'!$F1453))</f>
        <v>0</v>
      </c>
      <c r="O1453" s="81">
        <f t="shared" si="66"/>
        <v>0</v>
      </c>
      <c r="P1453" s="81">
        <f t="shared" si="67"/>
        <v>24</v>
      </c>
      <c r="Q1453" s="81" t="str">
        <f t="shared" si="68"/>
        <v>9-12</v>
      </c>
    </row>
    <row r="1454" spans="1:17" ht="15" outlineLevel="4" x14ac:dyDescent="0.2">
      <c r="A1454" s="85">
        <v>301</v>
      </c>
      <c r="B1454" s="86" t="s">
        <v>1105</v>
      </c>
      <c r="C1454" s="86" t="s">
        <v>1166</v>
      </c>
      <c r="D1454" s="85">
        <v>91</v>
      </c>
      <c r="E1454" s="86" t="s">
        <v>1517</v>
      </c>
      <c r="F1454" s="85">
        <v>5</v>
      </c>
      <c r="G1454" s="85">
        <v>27</v>
      </c>
      <c r="H1454" s="82">
        <f>IF(ISBLANK($D1454),"",SUMIFS('8. 514 Details Included'!$I:$I,'8. 514 Details Included'!$A:$A,'7. 511_CAR_Student_Counts_Sec'!$A1454,'8. 514 Details Included'!$E:$E,'7. 511_CAR_Student_Counts_Sec'!$D1454,'8. 514 Details Included'!$D:$D,'7. 511_CAR_Student_Counts_Sec'!H$1,'8. 514 Details Included'!$G:$G,'7. 511_CAR_Student_Counts_Sec'!$F1454))</f>
        <v>0</v>
      </c>
      <c r="I1454" s="82">
        <f>IF(ISBLANK($D1454),"",SUMIFS('8. 514 Details Included'!$I:$I,'8. 514 Details Included'!$A:$A,'7. 511_CAR_Student_Counts_Sec'!$A1454,'8. 514 Details Included'!$E:$E,'7. 511_CAR_Student_Counts_Sec'!$D1454,'8. 514 Details Included'!$D:$D,'7. 511_CAR_Student_Counts_Sec'!I$1,'8. 514 Details Included'!$G:$G,'7. 511_CAR_Student_Counts_Sec'!$F1454))</f>
        <v>0</v>
      </c>
      <c r="J1454" s="82">
        <f>IF(ISBLANK($D1454),"",SUMIFS('8. 514 Details Included'!$I:$I,'8. 514 Details Included'!$A:$A,'7. 511_CAR_Student_Counts_Sec'!$A1454,'8. 514 Details Included'!$E:$E,'7. 511_CAR_Student_Counts_Sec'!$D1454,'8. 514 Details Included'!$D:$D,'7. 511_CAR_Student_Counts_Sec'!J$1,'8. 514 Details Included'!$G:$G,'7. 511_CAR_Student_Counts_Sec'!$F1454))</f>
        <v>0</v>
      </c>
      <c r="K1454" s="82">
        <f>IF(ISBLANK($D1454),"",SUMIFS('8. 514 Details Included'!$I:$I,'8. 514 Details Included'!$A:$A,'7. 511_CAR_Student_Counts_Sec'!$A1454,'8. 514 Details Included'!$E:$E,'7. 511_CAR_Student_Counts_Sec'!$D1454,'8. 514 Details Included'!$D:$D,'7. 511_CAR_Student_Counts_Sec'!K$1,'8. 514 Details Included'!$G:$G,'7. 511_CAR_Student_Counts_Sec'!$F1454))</f>
        <v>0</v>
      </c>
      <c r="L1454" s="82">
        <f>IF(ISBLANK($D1454),"",SUMIFS('8. 514 Details Included'!$I:$I,'8. 514 Details Included'!$A:$A,'7. 511_CAR_Student_Counts_Sec'!$A1454,'8. 514 Details Included'!$E:$E,'7. 511_CAR_Student_Counts_Sec'!$D1454,'8. 514 Details Included'!$D:$D,'7. 511_CAR_Student_Counts_Sec'!L$1,'8. 514 Details Included'!$G:$G,'7. 511_CAR_Student_Counts_Sec'!$F1454))</f>
        <v>27</v>
      </c>
      <c r="M1454" s="82">
        <f>IF(ISBLANK($D1454),"",SUMIFS('8. 514 Details Included'!$I:$I,'8. 514 Details Included'!$A:$A,'7. 511_CAR_Student_Counts_Sec'!$A1454,'8. 514 Details Included'!$E:$E,'7. 511_CAR_Student_Counts_Sec'!$D1454,'8. 514 Details Included'!$D:$D,'7. 511_CAR_Student_Counts_Sec'!M$1,'8. 514 Details Included'!$G:$G,'7. 511_CAR_Student_Counts_Sec'!$F1454))</f>
        <v>0</v>
      </c>
      <c r="N1454" s="82">
        <f>IF(ISBLANK($D1454),"",SUMIFS('8. 514 Details Included'!$I:$I,'8. 514 Details Included'!$A:$A,'7. 511_CAR_Student_Counts_Sec'!$A1454,'8. 514 Details Included'!$E:$E,'7. 511_CAR_Student_Counts_Sec'!$D1454,'8. 514 Details Included'!$D:$D,'7. 511_CAR_Student_Counts_Sec'!N$1,'8. 514 Details Included'!$G:$G,'7. 511_CAR_Student_Counts_Sec'!$F1454))</f>
        <v>0</v>
      </c>
      <c r="O1454" s="81">
        <f t="shared" si="66"/>
        <v>0</v>
      </c>
      <c r="P1454" s="81">
        <f t="shared" si="67"/>
        <v>27</v>
      </c>
      <c r="Q1454" s="81" t="str">
        <f t="shared" si="68"/>
        <v>9-12</v>
      </c>
    </row>
    <row r="1455" spans="1:17" ht="15" outlineLevel="4" x14ac:dyDescent="0.2">
      <c r="A1455" s="85">
        <v>301</v>
      </c>
      <c r="B1455" s="86" t="s">
        <v>1105</v>
      </c>
      <c r="C1455" s="86" t="s">
        <v>1166</v>
      </c>
      <c r="D1455" s="85">
        <v>91</v>
      </c>
      <c r="E1455" s="86" t="s">
        <v>1517</v>
      </c>
      <c r="F1455" s="85">
        <v>6</v>
      </c>
      <c r="G1455" s="85">
        <v>23</v>
      </c>
      <c r="H1455" s="82">
        <f>IF(ISBLANK($D1455),"",SUMIFS('8. 514 Details Included'!$I:$I,'8. 514 Details Included'!$A:$A,'7. 511_CAR_Student_Counts_Sec'!$A1455,'8. 514 Details Included'!$E:$E,'7. 511_CAR_Student_Counts_Sec'!$D1455,'8. 514 Details Included'!$D:$D,'7. 511_CAR_Student_Counts_Sec'!H$1,'8. 514 Details Included'!$G:$G,'7. 511_CAR_Student_Counts_Sec'!$F1455))</f>
        <v>0</v>
      </c>
      <c r="I1455" s="82">
        <f>IF(ISBLANK($D1455),"",SUMIFS('8. 514 Details Included'!$I:$I,'8. 514 Details Included'!$A:$A,'7. 511_CAR_Student_Counts_Sec'!$A1455,'8. 514 Details Included'!$E:$E,'7. 511_CAR_Student_Counts_Sec'!$D1455,'8. 514 Details Included'!$D:$D,'7. 511_CAR_Student_Counts_Sec'!I$1,'8. 514 Details Included'!$G:$G,'7. 511_CAR_Student_Counts_Sec'!$F1455))</f>
        <v>0</v>
      </c>
      <c r="J1455" s="82">
        <f>IF(ISBLANK($D1455),"",SUMIFS('8. 514 Details Included'!$I:$I,'8. 514 Details Included'!$A:$A,'7. 511_CAR_Student_Counts_Sec'!$A1455,'8. 514 Details Included'!$E:$E,'7. 511_CAR_Student_Counts_Sec'!$D1455,'8. 514 Details Included'!$D:$D,'7. 511_CAR_Student_Counts_Sec'!J$1,'8. 514 Details Included'!$G:$G,'7. 511_CAR_Student_Counts_Sec'!$F1455))</f>
        <v>0</v>
      </c>
      <c r="K1455" s="82">
        <f>IF(ISBLANK($D1455),"",SUMIFS('8. 514 Details Included'!$I:$I,'8. 514 Details Included'!$A:$A,'7. 511_CAR_Student_Counts_Sec'!$A1455,'8. 514 Details Included'!$E:$E,'7. 511_CAR_Student_Counts_Sec'!$D1455,'8. 514 Details Included'!$D:$D,'7. 511_CAR_Student_Counts_Sec'!K$1,'8. 514 Details Included'!$G:$G,'7. 511_CAR_Student_Counts_Sec'!$F1455))</f>
        <v>0</v>
      </c>
      <c r="L1455" s="82">
        <f>IF(ISBLANK($D1455),"",SUMIFS('8. 514 Details Included'!$I:$I,'8. 514 Details Included'!$A:$A,'7. 511_CAR_Student_Counts_Sec'!$A1455,'8. 514 Details Included'!$E:$E,'7. 511_CAR_Student_Counts_Sec'!$D1455,'8. 514 Details Included'!$D:$D,'7. 511_CAR_Student_Counts_Sec'!L$1,'8. 514 Details Included'!$G:$G,'7. 511_CAR_Student_Counts_Sec'!$F1455))</f>
        <v>22</v>
      </c>
      <c r="M1455" s="82">
        <f>IF(ISBLANK($D1455),"",SUMIFS('8. 514 Details Included'!$I:$I,'8. 514 Details Included'!$A:$A,'7. 511_CAR_Student_Counts_Sec'!$A1455,'8. 514 Details Included'!$E:$E,'7. 511_CAR_Student_Counts_Sec'!$D1455,'8. 514 Details Included'!$D:$D,'7. 511_CAR_Student_Counts_Sec'!M$1,'8. 514 Details Included'!$G:$G,'7. 511_CAR_Student_Counts_Sec'!$F1455))</f>
        <v>1</v>
      </c>
      <c r="N1455" s="82">
        <f>IF(ISBLANK($D1455),"",SUMIFS('8. 514 Details Included'!$I:$I,'8. 514 Details Included'!$A:$A,'7. 511_CAR_Student_Counts_Sec'!$A1455,'8. 514 Details Included'!$E:$E,'7. 511_CAR_Student_Counts_Sec'!$D1455,'8. 514 Details Included'!$D:$D,'7. 511_CAR_Student_Counts_Sec'!N$1,'8. 514 Details Included'!$G:$G,'7. 511_CAR_Student_Counts_Sec'!$F1455))</f>
        <v>0</v>
      </c>
      <c r="O1455" s="81">
        <f t="shared" si="66"/>
        <v>0</v>
      </c>
      <c r="P1455" s="81">
        <f t="shared" si="67"/>
        <v>23</v>
      </c>
      <c r="Q1455" s="81" t="str">
        <f t="shared" si="68"/>
        <v>9-12</v>
      </c>
    </row>
    <row r="1456" spans="1:17" ht="15" outlineLevel="4" x14ac:dyDescent="0.2">
      <c r="A1456" s="85">
        <v>301</v>
      </c>
      <c r="B1456" s="86" t="s">
        <v>1105</v>
      </c>
      <c r="C1456" s="86" t="s">
        <v>1166</v>
      </c>
      <c r="D1456" s="85">
        <v>96</v>
      </c>
      <c r="E1456" s="86" t="s">
        <v>1509</v>
      </c>
      <c r="F1456" s="85">
        <v>1</v>
      </c>
      <c r="G1456" s="85">
        <v>31</v>
      </c>
      <c r="H1456" s="82">
        <f>IF(ISBLANK($D1456),"",SUMIFS('8. 514 Details Included'!$I:$I,'8. 514 Details Included'!$A:$A,'7. 511_CAR_Student_Counts_Sec'!$A1456,'8. 514 Details Included'!$E:$E,'7. 511_CAR_Student_Counts_Sec'!$D1456,'8. 514 Details Included'!$D:$D,'7. 511_CAR_Student_Counts_Sec'!H$1,'8. 514 Details Included'!$G:$G,'7. 511_CAR_Student_Counts_Sec'!$F1456))</f>
        <v>0</v>
      </c>
      <c r="I1456" s="82">
        <f>IF(ISBLANK($D1456),"",SUMIFS('8. 514 Details Included'!$I:$I,'8. 514 Details Included'!$A:$A,'7. 511_CAR_Student_Counts_Sec'!$A1456,'8. 514 Details Included'!$E:$E,'7. 511_CAR_Student_Counts_Sec'!$D1456,'8. 514 Details Included'!$D:$D,'7. 511_CAR_Student_Counts_Sec'!I$1,'8. 514 Details Included'!$G:$G,'7. 511_CAR_Student_Counts_Sec'!$F1456))</f>
        <v>0</v>
      </c>
      <c r="J1456" s="82">
        <f>IF(ISBLANK($D1456),"",SUMIFS('8. 514 Details Included'!$I:$I,'8. 514 Details Included'!$A:$A,'7. 511_CAR_Student_Counts_Sec'!$A1456,'8. 514 Details Included'!$E:$E,'7. 511_CAR_Student_Counts_Sec'!$D1456,'8. 514 Details Included'!$D:$D,'7. 511_CAR_Student_Counts_Sec'!J$1,'8. 514 Details Included'!$G:$G,'7. 511_CAR_Student_Counts_Sec'!$F1456))</f>
        <v>0</v>
      </c>
      <c r="K1456" s="82">
        <f>IF(ISBLANK($D1456),"",SUMIFS('8. 514 Details Included'!$I:$I,'8. 514 Details Included'!$A:$A,'7. 511_CAR_Student_Counts_Sec'!$A1456,'8. 514 Details Included'!$E:$E,'7. 511_CAR_Student_Counts_Sec'!$D1456,'8. 514 Details Included'!$D:$D,'7. 511_CAR_Student_Counts_Sec'!K$1,'8. 514 Details Included'!$G:$G,'7. 511_CAR_Student_Counts_Sec'!$F1456))</f>
        <v>0</v>
      </c>
      <c r="L1456" s="82">
        <f>IF(ISBLANK($D1456),"",SUMIFS('8. 514 Details Included'!$I:$I,'8. 514 Details Included'!$A:$A,'7. 511_CAR_Student_Counts_Sec'!$A1456,'8. 514 Details Included'!$E:$E,'7. 511_CAR_Student_Counts_Sec'!$D1456,'8. 514 Details Included'!$D:$D,'7. 511_CAR_Student_Counts_Sec'!L$1,'8. 514 Details Included'!$G:$G,'7. 511_CAR_Student_Counts_Sec'!$F1456))</f>
        <v>0</v>
      </c>
      <c r="M1456" s="82">
        <f>IF(ISBLANK($D1456),"",SUMIFS('8. 514 Details Included'!$I:$I,'8. 514 Details Included'!$A:$A,'7. 511_CAR_Student_Counts_Sec'!$A1456,'8. 514 Details Included'!$E:$E,'7. 511_CAR_Student_Counts_Sec'!$D1456,'8. 514 Details Included'!$D:$D,'7. 511_CAR_Student_Counts_Sec'!M$1,'8. 514 Details Included'!$G:$G,'7. 511_CAR_Student_Counts_Sec'!$F1456))</f>
        <v>31</v>
      </c>
      <c r="N1456" s="82">
        <f>IF(ISBLANK($D1456),"",SUMIFS('8. 514 Details Included'!$I:$I,'8. 514 Details Included'!$A:$A,'7. 511_CAR_Student_Counts_Sec'!$A1456,'8. 514 Details Included'!$E:$E,'7. 511_CAR_Student_Counts_Sec'!$D1456,'8. 514 Details Included'!$D:$D,'7. 511_CAR_Student_Counts_Sec'!N$1,'8. 514 Details Included'!$G:$G,'7. 511_CAR_Student_Counts_Sec'!$F1456))</f>
        <v>0</v>
      </c>
      <c r="O1456" s="81">
        <f t="shared" si="66"/>
        <v>0</v>
      </c>
      <c r="P1456" s="81">
        <f t="shared" si="67"/>
        <v>31</v>
      </c>
      <c r="Q1456" s="81" t="str">
        <f t="shared" si="68"/>
        <v>9-12</v>
      </c>
    </row>
    <row r="1457" spans="1:17" ht="15" outlineLevel="4" x14ac:dyDescent="0.2">
      <c r="A1457" s="85">
        <v>301</v>
      </c>
      <c r="B1457" s="86" t="s">
        <v>1105</v>
      </c>
      <c r="C1457" s="86" t="s">
        <v>1166</v>
      </c>
      <c r="D1457" s="85">
        <v>96</v>
      </c>
      <c r="E1457" s="86" t="s">
        <v>1509</v>
      </c>
      <c r="F1457" s="85">
        <v>3</v>
      </c>
      <c r="G1457" s="85">
        <v>30</v>
      </c>
      <c r="H1457" s="82">
        <f>IF(ISBLANK($D1457),"",SUMIFS('8. 514 Details Included'!$I:$I,'8. 514 Details Included'!$A:$A,'7. 511_CAR_Student_Counts_Sec'!$A1457,'8. 514 Details Included'!$E:$E,'7. 511_CAR_Student_Counts_Sec'!$D1457,'8. 514 Details Included'!$D:$D,'7. 511_CAR_Student_Counts_Sec'!H$1,'8. 514 Details Included'!$G:$G,'7. 511_CAR_Student_Counts_Sec'!$F1457))</f>
        <v>0</v>
      </c>
      <c r="I1457" s="82">
        <f>IF(ISBLANK($D1457),"",SUMIFS('8. 514 Details Included'!$I:$I,'8. 514 Details Included'!$A:$A,'7. 511_CAR_Student_Counts_Sec'!$A1457,'8. 514 Details Included'!$E:$E,'7. 511_CAR_Student_Counts_Sec'!$D1457,'8. 514 Details Included'!$D:$D,'7. 511_CAR_Student_Counts_Sec'!I$1,'8. 514 Details Included'!$G:$G,'7. 511_CAR_Student_Counts_Sec'!$F1457))</f>
        <v>0</v>
      </c>
      <c r="J1457" s="82">
        <f>IF(ISBLANK($D1457),"",SUMIFS('8. 514 Details Included'!$I:$I,'8. 514 Details Included'!$A:$A,'7. 511_CAR_Student_Counts_Sec'!$A1457,'8. 514 Details Included'!$E:$E,'7. 511_CAR_Student_Counts_Sec'!$D1457,'8. 514 Details Included'!$D:$D,'7. 511_CAR_Student_Counts_Sec'!J$1,'8. 514 Details Included'!$G:$G,'7. 511_CAR_Student_Counts_Sec'!$F1457))</f>
        <v>0</v>
      </c>
      <c r="K1457" s="82">
        <f>IF(ISBLANK($D1457),"",SUMIFS('8. 514 Details Included'!$I:$I,'8. 514 Details Included'!$A:$A,'7. 511_CAR_Student_Counts_Sec'!$A1457,'8. 514 Details Included'!$E:$E,'7. 511_CAR_Student_Counts_Sec'!$D1457,'8. 514 Details Included'!$D:$D,'7. 511_CAR_Student_Counts_Sec'!K$1,'8. 514 Details Included'!$G:$G,'7. 511_CAR_Student_Counts_Sec'!$F1457))</f>
        <v>0</v>
      </c>
      <c r="L1457" s="82">
        <f>IF(ISBLANK($D1457),"",SUMIFS('8. 514 Details Included'!$I:$I,'8. 514 Details Included'!$A:$A,'7. 511_CAR_Student_Counts_Sec'!$A1457,'8. 514 Details Included'!$E:$E,'7. 511_CAR_Student_Counts_Sec'!$D1457,'8. 514 Details Included'!$D:$D,'7. 511_CAR_Student_Counts_Sec'!L$1,'8. 514 Details Included'!$G:$G,'7. 511_CAR_Student_Counts_Sec'!$F1457))</f>
        <v>0</v>
      </c>
      <c r="M1457" s="82">
        <f>IF(ISBLANK($D1457),"",SUMIFS('8. 514 Details Included'!$I:$I,'8. 514 Details Included'!$A:$A,'7. 511_CAR_Student_Counts_Sec'!$A1457,'8. 514 Details Included'!$E:$E,'7. 511_CAR_Student_Counts_Sec'!$D1457,'8. 514 Details Included'!$D:$D,'7. 511_CAR_Student_Counts_Sec'!M$1,'8. 514 Details Included'!$G:$G,'7. 511_CAR_Student_Counts_Sec'!$F1457))</f>
        <v>29</v>
      </c>
      <c r="N1457" s="82">
        <f>IF(ISBLANK($D1457),"",SUMIFS('8. 514 Details Included'!$I:$I,'8. 514 Details Included'!$A:$A,'7. 511_CAR_Student_Counts_Sec'!$A1457,'8. 514 Details Included'!$E:$E,'7. 511_CAR_Student_Counts_Sec'!$D1457,'8. 514 Details Included'!$D:$D,'7. 511_CAR_Student_Counts_Sec'!N$1,'8. 514 Details Included'!$G:$G,'7. 511_CAR_Student_Counts_Sec'!$F1457))</f>
        <v>1</v>
      </c>
      <c r="O1457" s="81">
        <f t="shared" si="66"/>
        <v>0</v>
      </c>
      <c r="P1457" s="81">
        <f t="shared" si="67"/>
        <v>30</v>
      </c>
      <c r="Q1457" s="81" t="str">
        <f t="shared" si="68"/>
        <v>9-12</v>
      </c>
    </row>
    <row r="1458" spans="1:17" ht="15" outlineLevel="4" x14ac:dyDescent="0.2">
      <c r="A1458" s="85">
        <v>301</v>
      </c>
      <c r="B1458" s="86" t="s">
        <v>1105</v>
      </c>
      <c r="C1458" s="86" t="s">
        <v>1166</v>
      </c>
      <c r="D1458" s="85">
        <v>96</v>
      </c>
      <c r="E1458" s="86" t="s">
        <v>1509</v>
      </c>
      <c r="F1458" s="85">
        <v>5</v>
      </c>
      <c r="G1458" s="85">
        <v>38</v>
      </c>
      <c r="H1458" s="82">
        <f>IF(ISBLANK($D1458),"",SUMIFS('8. 514 Details Included'!$I:$I,'8. 514 Details Included'!$A:$A,'7. 511_CAR_Student_Counts_Sec'!$A1458,'8. 514 Details Included'!$E:$E,'7. 511_CAR_Student_Counts_Sec'!$D1458,'8. 514 Details Included'!$D:$D,'7. 511_CAR_Student_Counts_Sec'!H$1,'8. 514 Details Included'!$G:$G,'7. 511_CAR_Student_Counts_Sec'!$F1458))</f>
        <v>0</v>
      </c>
      <c r="I1458" s="82">
        <f>IF(ISBLANK($D1458),"",SUMIFS('8. 514 Details Included'!$I:$I,'8. 514 Details Included'!$A:$A,'7. 511_CAR_Student_Counts_Sec'!$A1458,'8. 514 Details Included'!$E:$E,'7. 511_CAR_Student_Counts_Sec'!$D1458,'8. 514 Details Included'!$D:$D,'7. 511_CAR_Student_Counts_Sec'!I$1,'8. 514 Details Included'!$G:$G,'7. 511_CAR_Student_Counts_Sec'!$F1458))</f>
        <v>0</v>
      </c>
      <c r="J1458" s="82">
        <f>IF(ISBLANK($D1458),"",SUMIFS('8. 514 Details Included'!$I:$I,'8. 514 Details Included'!$A:$A,'7. 511_CAR_Student_Counts_Sec'!$A1458,'8. 514 Details Included'!$E:$E,'7. 511_CAR_Student_Counts_Sec'!$D1458,'8. 514 Details Included'!$D:$D,'7. 511_CAR_Student_Counts_Sec'!J$1,'8. 514 Details Included'!$G:$G,'7. 511_CAR_Student_Counts_Sec'!$F1458))</f>
        <v>0</v>
      </c>
      <c r="K1458" s="82">
        <f>IF(ISBLANK($D1458),"",SUMIFS('8. 514 Details Included'!$I:$I,'8. 514 Details Included'!$A:$A,'7. 511_CAR_Student_Counts_Sec'!$A1458,'8. 514 Details Included'!$E:$E,'7. 511_CAR_Student_Counts_Sec'!$D1458,'8. 514 Details Included'!$D:$D,'7. 511_CAR_Student_Counts_Sec'!K$1,'8. 514 Details Included'!$G:$G,'7. 511_CAR_Student_Counts_Sec'!$F1458))</f>
        <v>0</v>
      </c>
      <c r="L1458" s="82">
        <f>IF(ISBLANK($D1458),"",SUMIFS('8. 514 Details Included'!$I:$I,'8. 514 Details Included'!$A:$A,'7. 511_CAR_Student_Counts_Sec'!$A1458,'8. 514 Details Included'!$E:$E,'7. 511_CAR_Student_Counts_Sec'!$D1458,'8. 514 Details Included'!$D:$D,'7. 511_CAR_Student_Counts_Sec'!L$1,'8. 514 Details Included'!$G:$G,'7. 511_CAR_Student_Counts_Sec'!$F1458))</f>
        <v>0</v>
      </c>
      <c r="M1458" s="82">
        <f>IF(ISBLANK($D1458),"",SUMIFS('8. 514 Details Included'!$I:$I,'8. 514 Details Included'!$A:$A,'7. 511_CAR_Student_Counts_Sec'!$A1458,'8. 514 Details Included'!$E:$E,'7. 511_CAR_Student_Counts_Sec'!$D1458,'8. 514 Details Included'!$D:$D,'7. 511_CAR_Student_Counts_Sec'!M$1,'8. 514 Details Included'!$G:$G,'7. 511_CAR_Student_Counts_Sec'!$F1458))</f>
        <v>38</v>
      </c>
      <c r="N1458" s="82">
        <f>IF(ISBLANK($D1458),"",SUMIFS('8. 514 Details Included'!$I:$I,'8. 514 Details Included'!$A:$A,'7. 511_CAR_Student_Counts_Sec'!$A1458,'8. 514 Details Included'!$E:$E,'7. 511_CAR_Student_Counts_Sec'!$D1458,'8. 514 Details Included'!$D:$D,'7. 511_CAR_Student_Counts_Sec'!N$1,'8. 514 Details Included'!$G:$G,'7. 511_CAR_Student_Counts_Sec'!$F1458))</f>
        <v>0</v>
      </c>
      <c r="O1458" s="81">
        <f t="shared" si="66"/>
        <v>0</v>
      </c>
      <c r="P1458" s="81">
        <f t="shared" si="67"/>
        <v>38</v>
      </c>
      <c r="Q1458" s="81" t="str">
        <f t="shared" si="68"/>
        <v>9-12</v>
      </c>
    </row>
    <row r="1459" spans="1:17" ht="15" outlineLevel="4" x14ac:dyDescent="0.2">
      <c r="A1459" s="85">
        <v>301</v>
      </c>
      <c r="B1459" s="86" t="s">
        <v>1105</v>
      </c>
      <c r="C1459" s="86" t="s">
        <v>1166</v>
      </c>
      <c r="D1459" s="85">
        <v>5</v>
      </c>
      <c r="E1459" s="86" t="s">
        <v>1516</v>
      </c>
      <c r="F1459" s="85">
        <v>1</v>
      </c>
      <c r="G1459" s="85">
        <v>36</v>
      </c>
      <c r="H1459" s="82">
        <f>IF(ISBLANK($D1459),"",SUMIFS('8. 514 Details Included'!$I:$I,'8. 514 Details Included'!$A:$A,'7. 511_CAR_Student_Counts_Sec'!$A1459,'8. 514 Details Included'!$E:$E,'7. 511_CAR_Student_Counts_Sec'!$D1459,'8. 514 Details Included'!$D:$D,'7. 511_CAR_Student_Counts_Sec'!H$1,'8. 514 Details Included'!$G:$G,'7. 511_CAR_Student_Counts_Sec'!$F1459))</f>
        <v>0</v>
      </c>
      <c r="I1459" s="82">
        <f>IF(ISBLANK($D1459),"",SUMIFS('8. 514 Details Included'!$I:$I,'8. 514 Details Included'!$A:$A,'7. 511_CAR_Student_Counts_Sec'!$A1459,'8. 514 Details Included'!$E:$E,'7. 511_CAR_Student_Counts_Sec'!$D1459,'8. 514 Details Included'!$D:$D,'7. 511_CAR_Student_Counts_Sec'!I$1,'8. 514 Details Included'!$G:$G,'7. 511_CAR_Student_Counts_Sec'!$F1459))</f>
        <v>0</v>
      </c>
      <c r="J1459" s="82">
        <f>IF(ISBLANK($D1459),"",SUMIFS('8. 514 Details Included'!$I:$I,'8. 514 Details Included'!$A:$A,'7. 511_CAR_Student_Counts_Sec'!$A1459,'8. 514 Details Included'!$E:$E,'7. 511_CAR_Student_Counts_Sec'!$D1459,'8. 514 Details Included'!$D:$D,'7. 511_CAR_Student_Counts_Sec'!J$1,'8. 514 Details Included'!$G:$G,'7. 511_CAR_Student_Counts_Sec'!$F1459))</f>
        <v>0</v>
      </c>
      <c r="K1459" s="82">
        <f>IF(ISBLANK($D1459),"",SUMIFS('8. 514 Details Included'!$I:$I,'8. 514 Details Included'!$A:$A,'7. 511_CAR_Student_Counts_Sec'!$A1459,'8. 514 Details Included'!$E:$E,'7. 511_CAR_Student_Counts_Sec'!$D1459,'8. 514 Details Included'!$D:$D,'7. 511_CAR_Student_Counts_Sec'!K$1,'8. 514 Details Included'!$G:$G,'7. 511_CAR_Student_Counts_Sec'!$F1459))</f>
        <v>0</v>
      </c>
      <c r="L1459" s="82">
        <f>IF(ISBLANK($D1459),"",SUMIFS('8. 514 Details Included'!$I:$I,'8. 514 Details Included'!$A:$A,'7. 511_CAR_Student_Counts_Sec'!$A1459,'8. 514 Details Included'!$E:$E,'7. 511_CAR_Student_Counts_Sec'!$D1459,'8. 514 Details Included'!$D:$D,'7. 511_CAR_Student_Counts_Sec'!L$1,'8. 514 Details Included'!$G:$G,'7. 511_CAR_Student_Counts_Sec'!$F1459))</f>
        <v>0</v>
      </c>
      <c r="M1459" s="82">
        <f>IF(ISBLANK($D1459),"",SUMIFS('8. 514 Details Included'!$I:$I,'8. 514 Details Included'!$A:$A,'7. 511_CAR_Student_Counts_Sec'!$A1459,'8. 514 Details Included'!$E:$E,'7. 511_CAR_Student_Counts_Sec'!$D1459,'8. 514 Details Included'!$D:$D,'7. 511_CAR_Student_Counts_Sec'!M$1,'8. 514 Details Included'!$G:$G,'7. 511_CAR_Student_Counts_Sec'!$F1459))</f>
        <v>36</v>
      </c>
      <c r="N1459" s="82">
        <f>IF(ISBLANK($D1459),"",SUMIFS('8. 514 Details Included'!$I:$I,'8. 514 Details Included'!$A:$A,'7. 511_CAR_Student_Counts_Sec'!$A1459,'8. 514 Details Included'!$E:$E,'7. 511_CAR_Student_Counts_Sec'!$D1459,'8. 514 Details Included'!$D:$D,'7. 511_CAR_Student_Counts_Sec'!N$1,'8. 514 Details Included'!$G:$G,'7. 511_CAR_Student_Counts_Sec'!$F1459))</f>
        <v>0</v>
      </c>
      <c r="O1459" s="81">
        <f t="shared" si="66"/>
        <v>0</v>
      </c>
      <c r="P1459" s="81">
        <f t="shared" si="67"/>
        <v>36</v>
      </c>
      <c r="Q1459" s="81" t="str">
        <f t="shared" si="68"/>
        <v>9-12</v>
      </c>
    </row>
    <row r="1460" spans="1:17" ht="15" outlineLevel="4" x14ac:dyDescent="0.2">
      <c r="A1460" s="85">
        <v>301</v>
      </c>
      <c r="B1460" s="86" t="s">
        <v>1105</v>
      </c>
      <c r="C1460" s="86" t="s">
        <v>1166</v>
      </c>
      <c r="D1460" s="85">
        <v>5</v>
      </c>
      <c r="E1460" s="86" t="s">
        <v>1516</v>
      </c>
      <c r="F1460" s="85">
        <v>2</v>
      </c>
      <c r="G1460" s="85">
        <v>34</v>
      </c>
      <c r="H1460" s="82">
        <f>IF(ISBLANK($D1460),"",SUMIFS('8. 514 Details Included'!$I:$I,'8. 514 Details Included'!$A:$A,'7. 511_CAR_Student_Counts_Sec'!$A1460,'8. 514 Details Included'!$E:$E,'7. 511_CAR_Student_Counts_Sec'!$D1460,'8. 514 Details Included'!$D:$D,'7. 511_CAR_Student_Counts_Sec'!H$1,'8. 514 Details Included'!$G:$G,'7. 511_CAR_Student_Counts_Sec'!$F1460))</f>
        <v>0</v>
      </c>
      <c r="I1460" s="82">
        <f>IF(ISBLANK($D1460),"",SUMIFS('8. 514 Details Included'!$I:$I,'8. 514 Details Included'!$A:$A,'7. 511_CAR_Student_Counts_Sec'!$A1460,'8. 514 Details Included'!$E:$E,'7. 511_CAR_Student_Counts_Sec'!$D1460,'8. 514 Details Included'!$D:$D,'7. 511_CAR_Student_Counts_Sec'!I$1,'8. 514 Details Included'!$G:$G,'7. 511_CAR_Student_Counts_Sec'!$F1460))</f>
        <v>0</v>
      </c>
      <c r="J1460" s="82">
        <f>IF(ISBLANK($D1460),"",SUMIFS('8. 514 Details Included'!$I:$I,'8. 514 Details Included'!$A:$A,'7. 511_CAR_Student_Counts_Sec'!$A1460,'8. 514 Details Included'!$E:$E,'7. 511_CAR_Student_Counts_Sec'!$D1460,'8. 514 Details Included'!$D:$D,'7. 511_CAR_Student_Counts_Sec'!J$1,'8. 514 Details Included'!$G:$G,'7. 511_CAR_Student_Counts_Sec'!$F1460))</f>
        <v>0</v>
      </c>
      <c r="K1460" s="82">
        <f>IF(ISBLANK($D1460),"",SUMIFS('8. 514 Details Included'!$I:$I,'8. 514 Details Included'!$A:$A,'7. 511_CAR_Student_Counts_Sec'!$A1460,'8. 514 Details Included'!$E:$E,'7. 511_CAR_Student_Counts_Sec'!$D1460,'8. 514 Details Included'!$D:$D,'7. 511_CAR_Student_Counts_Sec'!K$1,'8. 514 Details Included'!$G:$G,'7. 511_CAR_Student_Counts_Sec'!$F1460))</f>
        <v>0</v>
      </c>
      <c r="L1460" s="82">
        <f>IF(ISBLANK($D1460),"",SUMIFS('8. 514 Details Included'!$I:$I,'8. 514 Details Included'!$A:$A,'7. 511_CAR_Student_Counts_Sec'!$A1460,'8. 514 Details Included'!$E:$E,'7. 511_CAR_Student_Counts_Sec'!$D1460,'8. 514 Details Included'!$D:$D,'7. 511_CAR_Student_Counts_Sec'!L$1,'8. 514 Details Included'!$G:$G,'7. 511_CAR_Student_Counts_Sec'!$F1460))</f>
        <v>29</v>
      </c>
      <c r="M1460" s="82">
        <f>IF(ISBLANK($D1460),"",SUMIFS('8. 514 Details Included'!$I:$I,'8. 514 Details Included'!$A:$A,'7. 511_CAR_Student_Counts_Sec'!$A1460,'8. 514 Details Included'!$E:$E,'7. 511_CAR_Student_Counts_Sec'!$D1460,'8. 514 Details Included'!$D:$D,'7. 511_CAR_Student_Counts_Sec'!M$1,'8. 514 Details Included'!$G:$G,'7. 511_CAR_Student_Counts_Sec'!$F1460))</f>
        <v>0</v>
      </c>
      <c r="N1460" s="82">
        <f>IF(ISBLANK($D1460),"",SUMIFS('8. 514 Details Included'!$I:$I,'8. 514 Details Included'!$A:$A,'7. 511_CAR_Student_Counts_Sec'!$A1460,'8. 514 Details Included'!$E:$E,'7. 511_CAR_Student_Counts_Sec'!$D1460,'8. 514 Details Included'!$D:$D,'7. 511_CAR_Student_Counts_Sec'!N$1,'8. 514 Details Included'!$G:$G,'7. 511_CAR_Student_Counts_Sec'!$F1460))</f>
        <v>5</v>
      </c>
      <c r="O1460" s="81">
        <f t="shared" si="66"/>
        <v>0</v>
      </c>
      <c r="P1460" s="81">
        <f t="shared" si="67"/>
        <v>34</v>
      </c>
      <c r="Q1460" s="81" t="str">
        <f t="shared" si="68"/>
        <v>9-12</v>
      </c>
    </row>
    <row r="1461" spans="1:17" ht="15" outlineLevel="4" x14ac:dyDescent="0.2">
      <c r="A1461" s="85">
        <v>301</v>
      </c>
      <c r="B1461" s="86" t="s">
        <v>1105</v>
      </c>
      <c r="C1461" s="86" t="s">
        <v>1166</v>
      </c>
      <c r="D1461" s="85">
        <v>5</v>
      </c>
      <c r="E1461" s="86" t="s">
        <v>1516</v>
      </c>
      <c r="F1461" s="85">
        <v>3</v>
      </c>
      <c r="G1461" s="85">
        <v>33</v>
      </c>
      <c r="H1461" s="82">
        <f>IF(ISBLANK($D1461),"",SUMIFS('8. 514 Details Included'!$I:$I,'8. 514 Details Included'!$A:$A,'7. 511_CAR_Student_Counts_Sec'!$A1461,'8. 514 Details Included'!$E:$E,'7. 511_CAR_Student_Counts_Sec'!$D1461,'8. 514 Details Included'!$D:$D,'7. 511_CAR_Student_Counts_Sec'!H$1,'8. 514 Details Included'!$G:$G,'7. 511_CAR_Student_Counts_Sec'!$F1461))</f>
        <v>0</v>
      </c>
      <c r="I1461" s="82">
        <f>IF(ISBLANK($D1461),"",SUMIFS('8. 514 Details Included'!$I:$I,'8. 514 Details Included'!$A:$A,'7. 511_CAR_Student_Counts_Sec'!$A1461,'8. 514 Details Included'!$E:$E,'7. 511_CAR_Student_Counts_Sec'!$D1461,'8. 514 Details Included'!$D:$D,'7. 511_CAR_Student_Counts_Sec'!I$1,'8. 514 Details Included'!$G:$G,'7. 511_CAR_Student_Counts_Sec'!$F1461))</f>
        <v>0</v>
      </c>
      <c r="J1461" s="82">
        <f>IF(ISBLANK($D1461),"",SUMIFS('8. 514 Details Included'!$I:$I,'8. 514 Details Included'!$A:$A,'7. 511_CAR_Student_Counts_Sec'!$A1461,'8. 514 Details Included'!$E:$E,'7. 511_CAR_Student_Counts_Sec'!$D1461,'8. 514 Details Included'!$D:$D,'7. 511_CAR_Student_Counts_Sec'!J$1,'8. 514 Details Included'!$G:$G,'7. 511_CAR_Student_Counts_Sec'!$F1461))</f>
        <v>0</v>
      </c>
      <c r="K1461" s="82">
        <f>IF(ISBLANK($D1461),"",SUMIFS('8. 514 Details Included'!$I:$I,'8. 514 Details Included'!$A:$A,'7. 511_CAR_Student_Counts_Sec'!$A1461,'8. 514 Details Included'!$E:$E,'7. 511_CAR_Student_Counts_Sec'!$D1461,'8. 514 Details Included'!$D:$D,'7. 511_CAR_Student_Counts_Sec'!K$1,'8. 514 Details Included'!$G:$G,'7. 511_CAR_Student_Counts_Sec'!$F1461))</f>
        <v>0</v>
      </c>
      <c r="L1461" s="82">
        <f>IF(ISBLANK($D1461),"",SUMIFS('8. 514 Details Included'!$I:$I,'8. 514 Details Included'!$A:$A,'7. 511_CAR_Student_Counts_Sec'!$A1461,'8. 514 Details Included'!$E:$E,'7. 511_CAR_Student_Counts_Sec'!$D1461,'8. 514 Details Included'!$D:$D,'7. 511_CAR_Student_Counts_Sec'!L$1,'8. 514 Details Included'!$G:$G,'7. 511_CAR_Student_Counts_Sec'!$F1461))</f>
        <v>0</v>
      </c>
      <c r="M1461" s="82">
        <f>IF(ISBLANK($D1461),"",SUMIFS('8. 514 Details Included'!$I:$I,'8. 514 Details Included'!$A:$A,'7. 511_CAR_Student_Counts_Sec'!$A1461,'8. 514 Details Included'!$E:$E,'7. 511_CAR_Student_Counts_Sec'!$D1461,'8. 514 Details Included'!$D:$D,'7. 511_CAR_Student_Counts_Sec'!M$1,'8. 514 Details Included'!$G:$G,'7. 511_CAR_Student_Counts_Sec'!$F1461))</f>
        <v>32</v>
      </c>
      <c r="N1461" s="82">
        <f>IF(ISBLANK($D1461),"",SUMIFS('8. 514 Details Included'!$I:$I,'8. 514 Details Included'!$A:$A,'7. 511_CAR_Student_Counts_Sec'!$A1461,'8. 514 Details Included'!$E:$E,'7. 511_CAR_Student_Counts_Sec'!$D1461,'8. 514 Details Included'!$D:$D,'7. 511_CAR_Student_Counts_Sec'!N$1,'8. 514 Details Included'!$G:$G,'7. 511_CAR_Student_Counts_Sec'!$F1461))</f>
        <v>1</v>
      </c>
      <c r="O1461" s="81">
        <f t="shared" si="66"/>
        <v>0</v>
      </c>
      <c r="P1461" s="81">
        <f t="shared" si="67"/>
        <v>33</v>
      </c>
      <c r="Q1461" s="81" t="str">
        <f t="shared" si="68"/>
        <v>9-12</v>
      </c>
    </row>
    <row r="1462" spans="1:17" ht="15" outlineLevel="4" x14ac:dyDescent="0.2">
      <c r="A1462" s="85">
        <v>301</v>
      </c>
      <c r="B1462" s="86" t="s">
        <v>1105</v>
      </c>
      <c r="C1462" s="86" t="s">
        <v>1166</v>
      </c>
      <c r="D1462" s="85">
        <v>5</v>
      </c>
      <c r="E1462" s="86" t="s">
        <v>1516</v>
      </c>
      <c r="F1462" s="85">
        <v>4</v>
      </c>
      <c r="G1462" s="85">
        <v>38</v>
      </c>
      <c r="H1462" s="82">
        <f>IF(ISBLANK($D1462),"",SUMIFS('8. 514 Details Included'!$I:$I,'8. 514 Details Included'!$A:$A,'7. 511_CAR_Student_Counts_Sec'!$A1462,'8. 514 Details Included'!$E:$E,'7. 511_CAR_Student_Counts_Sec'!$D1462,'8. 514 Details Included'!$D:$D,'7. 511_CAR_Student_Counts_Sec'!H$1,'8. 514 Details Included'!$G:$G,'7. 511_CAR_Student_Counts_Sec'!$F1462))</f>
        <v>0</v>
      </c>
      <c r="I1462" s="82">
        <f>IF(ISBLANK($D1462),"",SUMIFS('8. 514 Details Included'!$I:$I,'8. 514 Details Included'!$A:$A,'7. 511_CAR_Student_Counts_Sec'!$A1462,'8. 514 Details Included'!$E:$E,'7. 511_CAR_Student_Counts_Sec'!$D1462,'8. 514 Details Included'!$D:$D,'7. 511_CAR_Student_Counts_Sec'!I$1,'8. 514 Details Included'!$G:$G,'7. 511_CAR_Student_Counts_Sec'!$F1462))</f>
        <v>0</v>
      </c>
      <c r="J1462" s="82">
        <f>IF(ISBLANK($D1462),"",SUMIFS('8. 514 Details Included'!$I:$I,'8. 514 Details Included'!$A:$A,'7. 511_CAR_Student_Counts_Sec'!$A1462,'8. 514 Details Included'!$E:$E,'7. 511_CAR_Student_Counts_Sec'!$D1462,'8. 514 Details Included'!$D:$D,'7. 511_CAR_Student_Counts_Sec'!J$1,'8. 514 Details Included'!$G:$G,'7. 511_CAR_Student_Counts_Sec'!$F1462))</f>
        <v>0</v>
      </c>
      <c r="K1462" s="82">
        <f>IF(ISBLANK($D1462),"",SUMIFS('8. 514 Details Included'!$I:$I,'8. 514 Details Included'!$A:$A,'7. 511_CAR_Student_Counts_Sec'!$A1462,'8. 514 Details Included'!$E:$E,'7. 511_CAR_Student_Counts_Sec'!$D1462,'8. 514 Details Included'!$D:$D,'7. 511_CAR_Student_Counts_Sec'!K$1,'8. 514 Details Included'!$G:$G,'7. 511_CAR_Student_Counts_Sec'!$F1462))</f>
        <v>0</v>
      </c>
      <c r="L1462" s="82">
        <f>IF(ISBLANK($D1462),"",SUMIFS('8. 514 Details Included'!$I:$I,'8. 514 Details Included'!$A:$A,'7. 511_CAR_Student_Counts_Sec'!$A1462,'8. 514 Details Included'!$E:$E,'7. 511_CAR_Student_Counts_Sec'!$D1462,'8. 514 Details Included'!$D:$D,'7. 511_CAR_Student_Counts_Sec'!L$1,'8. 514 Details Included'!$G:$G,'7. 511_CAR_Student_Counts_Sec'!$F1462))</f>
        <v>35</v>
      </c>
      <c r="M1462" s="82">
        <f>IF(ISBLANK($D1462),"",SUMIFS('8. 514 Details Included'!$I:$I,'8. 514 Details Included'!$A:$A,'7. 511_CAR_Student_Counts_Sec'!$A1462,'8. 514 Details Included'!$E:$E,'7. 511_CAR_Student_Counts_Sec'!$D1462,'8. 514 Details Included'!$D:$D,'7. 511_CAR_Student_Counts_Sec'!M$1,'8. 514 Details Included'!$G:$G,'7. 511_CAR_Student_Counts_Sec'!$F1462))</f>
        <v>0</v>
      </c>
      <c r="N1462" s="82">
        <f>IF(ISBLANK($D1462),"",SUMIFS('8. 514 Details Included'!$I:$I,'8. 514 Details Included'!$A:$A,'7. 511_CAR_Student_Counts_Sec'!$A1462,'8. 514 Details Included'!$E:$E,'7. 511_CAR_Student_Counts_Sec'!$D1462,'8. 514 Details Included'!$D:$D,'7. 511_CAR_Student_Counts_Sec'!N$1,'8. 514 Details Included'!$G:$G,'7. 511_CAR_Student_Counts_Sec'!$F1462))</f>
        <v>3</v>
      </c>
      <c r="O1462" s="81">
        <f t="shared" si="66"/>
        <v>0</v>
      </c>
      <c r="P1462" s="81">
        <f t="shared" si="67"/>
        <v>38</v>
      </c>
      <c r="Q1462" s="81" t="str">
        <f t="shared" si="68"/>
        <v>9-12</v>
      </c>
    </row>
    <row r="1463" spans="1:17" ht="15" outlineLevel="4" x14ac:dyDescent="0.2">
      <c r="A1463" s="85">
        <v>301</v>
      </c>
      <c r="B1463" s="86" t="s">
        <v>1105</v>
      </c>
      <c r="C1463" s="86" t="s">
        <v>1166</v>
      </c>
      <c r="D1463" s="85">
        <v>5</v>
      </c>
      <c r="E1463" s="86" t="s">
        <v>1516</v>
      </c>
      <c r="F1463" s="85">
        <v>5</v>
      </c>
      <c r="G1463" s="85">
        <v>15</v>
      </c>
      <c r="H1463" s="82">
        <f>IF(ISBLANK($D1463),"",SUMIFS('8. 514 Details Included'!$I:$I,'8. 514 Details Included'!$A:$A,'7. 511_CAR_Student_Counts_Sec'!$A1463,'8. 514 Details Included'!$E:$E,'7. 511_CAR_Student_Counts_Sec'!$D1463,'8. 514 Details Included'!$D:$D,'7. 511_CAR_Student_Counts_Sec'!H$1,'8. 514 Details Included'!$G:$G,'7. 511_CAR_Student_Counts_Sec'!$F1463))</f>
        <v>0</v>
      </c>
      <c r="I1463" s="82">
        <f>IF(ISBLANK($D1463),"",SUMIFS('8. 514 Details Included'!$I:$I,'8. 514 Details Included'!$A:$A,'7. 511_CAR_Student_Counts_Sec'!$A1463,'8. 514 Details Included'!$E:$E,'7. 511_CAR_Student_Counts_Sec'!$D1463,'8. 514 Details Included'!$D:$D,'7. 511_CAR_Student_Counts_Sec'!I$1,'8. 514 Details Included'!$G:$G,'7. 511_CAR_Student_Counts_Sec'!$F1463))</f>
        <v>0</v>
      </c>
      <c r="J1463" s="82">
        <f>IF(ISBLANK($D1463),"",SUMIFS('8. 514 Details Included'!$I:$I,'8. 514 Details Included'!$A:$A,'7. 511_CAR_Student_Counts_Sec'!$A1463,'8. 514 Details Included'!$E:$E,'7. 511_CAR_Student_Counts_Sec'!$D1463,'8. 514 Details Included'!$D:$D,'7. 511_CAR_Student_Counts_Sec'!J$1,'8. 514 Details Included'!$G:$G,'7. 511_CAR_Student_Counts_Sec'!$F1463))</f>
        <v>0</v>
      </c>
      <c r="K1463" s="82">
        <f>IF(ISBLANK($D1463),"",SUMIFS('8. 514 Details Included'!$I:$I,'8. 514 Details Included'!$A:$A,'7. 511_CAR_Student_Counts_Sec'!$A1463,'8. 514 Details Included'!$E:$E,'7. 511_CAR_Student_Counts_Sec'!$D1463,'8. 514 Details Included'!$D:$D,'7. 511_CAR_Student_Counts_Sec'!K$1,'8. 514 Details Included'!$G:$G,'7. 511_CAR_Student_Counts_Sec'!$F1463))</f>
        <v>0</v>
      </c>
      <c r="L1463" s="82">
        <f>IF(ISBLANK($D1463),"",SUMIFS('8. 514 Details Included'!$I:$I,'8. 514 Details Included'!$A:$A,'7. 511_CAR_Student_Counts_Sec'!$A1463,'8. 514 Details Included'!$E:$E,'7. 511_CAR_Student_Counts_Sec'!$D1463,'8. 514 Details Included'!$D:$D,'7. 511_CAR_Student_Counts_Sec'!L$1,'8. 514 Details Included'!$G:$G,'7. 511_CAR_Student_Counts_Sec'!$F1463))</f>
        <v>0</v>
      </c>
      <c r="M1463" s="82">
        <f>IF(ISBLANK($D1463),"",SUMIFS('8. 514 Details Included'!$I:$I,'8. 514 Details Included'!$A:$A,'7. 511_CAR_Student_Counts_Sec'!$A1463,'8. 514 Details Included'!$E:$E,'7. 511_CAR_Student_Counts_Sec'!$D1463,'8. 514 Details Included'!$D:$D,'7. 511_CAR_Student_Counts_Sec'!M$1,'8. 514 Details Included'!$G:$G,'7. 511_CAR_Student_Counts_Sec'!$F1463))</f>
        <v>14</v>
      </c>
      <c r="N1463" s="82">
        <f>IF(ISBLANK($D1463),"",SUMIFS('8. 514 Details Included'!$I:$I,'8. 514 Details Included'!$A:$A,'7. 511_CAR_Student_Counts_Sec'!$A1463,'8. 514 Details Included'!$E:$E,'7. 511_CAR_Student_Counts_Sec'!$D1463,'8. 514 Details Included'!$D:$D,'7. 511_CAR_Student_Counts_Sec'!N$1,'8. 514 Details Included'!$G:$G,'7. 511_CAR_Student_Counts_Sec'!$F1463))</f>
        <v>1</v>
      </c>
      <c r="O1463" s="81">
        <f t="shared" si="66"/>
        <v>0</v>
      </c>
      <c r="P1463" s="81">
        <f t="shared" si="67"/>
        <v>15</v>
      </c>
      <c r="Q1463" s="81" t="str">
        <f t="shared" si="68"/>
        <v>9-12</v>
      </c>
    </row>
    <row r="1464" spans="1:17" ht="15" outlineLevel="4" x14ac:dyDescent="0.2">
      <c r="A1464" s="85">
        <v>301</v>
      </c>
      <c r="B1464" s="86" t="s">
        <v>1105</v>
      </c>
      <c r="C1464" s="86" t="s">
        <v>1166</v>
      </c>
      <c r="D1464" s="85">
        <v>5</v>
      </c>
      <c r="E1464" s="86" t="s">
        <v>1516</v>
      </c>
      <c r="F1464" s="85">
        <v>6</v>
      </c>
      <c r="G1464" s="85">
        <v>28</v>
      </c>
      <c r="H1464" s="82">
        <f>IF(ISBLANK($D1464),"",SUMIFS('8. 514 Details Included'!$I:$I,'8. 514 Details Included'!$A:$A,'7. 511_CAR_Student_Counts_Sec'!$A1464,'8. 514 Details Included'!$E:$E,'7. 511_CAR_Student_Counts_Sec'!$D1464,'8. 514 Details Included'!$D:$D,'7. 511_CAR_Student_Counts_Sec'!H$1,'8. 514 Details Included'!$G:$G,'7. 511_CAR_Student_Counts_Sec'!$F1464))</f>
        <v>0</v>
      </c>
      <c r="I1464" s="82">
        <f>IF(ISBLANK($D1464),"",SUMIFS('8. 514 Details Included'!$I:$I,'8. 514 Details Included'!$A:$A,'7. 511_CAR_Student_Counts_Sec'!$A1464,'8. 514 Details Included'!$E:$E,'7. 511_CAR_Student_Counts_Sec'!$D1464,'8. 514 Details Included'!$D:$D,'7. 511_CAR_Student_Counts_Sec'!I$1,'8. 514 Details Included'!$G:$G,'7. 511_CAR_Student_Counts_Sec'!$F1464))</f>
        <v>0</v>
      </c>
      <c r="J1464" s="82">
        <f>IF(ISBLANK($D1464),"",SUMIFS('8. 514 Details Included'!$I:$I,'8. 514 Details Included'!$A:$A,'7. 511_CAR_Student_Counts_Sec'!$A1464,'8. 514 Details Included'!$E:$E,'7. 511_CAR_Student_Counts_Sec'!$D1464,'8. 514 Details Included'!$D:$D,'7. 511_CAR_Student_Counts_Sec'!J$1,'8. 514 Details Included'!$G:$G,'7. 511_CAR_Student_Counts_Sec'!$F1464))</f>
        <v>0</v>
      </c>
      <c r="K1464" s="82">
        <f>IF(ISBLANK($D1464),"",SUMIFS('8. 514 Details Included'!$I:$I,'8. 514 Details Included'!$A:$A,'7. 511_CAR_Student_Counts_Sec'!$A1464,'8. 514 Details Included'!$E:$E,'7. 511_CAR_Student_Counts_Sec'!$D1464,'8. 514 Details Included'!$D:$D,'7. 511_CAR_Student_Counts_Sec'!K$1,'8. 514 Details Included'!$G:$G,'7. 511_CAR_Student_Counts_Sec'!$F1464))</f>
        <v>0</v>
      </c>
      <c r="L1464" s="82">
        <f>IF(ISBLANK($D1464),"",SUMIFS('8. 514 Details Included'!$I:$I,'8. 514 Details Included'!$A:$A,'7. 511_CAR_Student_Counts_Sec'!$A1464,'8. 514 Details Included'!$E:$E,'7. 511_CAR_Student_Counts_Sec'!$D1464,'8. 514 Details Included'!$D:$D,'7. 511_CAR_Student_Counts_Sec'!L$1,'8. 514 Details Included'!$G:$G,'7. 511_CAR_Student_Counts_Sec'!$F1464))</f>
        <v>23</v>
      </c>
      <c r="M1464" s="82">
        <f>IF(ISBLANK($D1464),"",SUMIFS('8. 514 Details Included'!$I:$I,'8. 514 Details Included'!$A:$A,'7. 511_CAR_Student_Counts_Sec'!$A1464,'8. 514 Details Included'!$E:$E,'7. 511_CAR_Student_Counts_Sec'!$D1464,'8. 514 Details Included'!$D:$D,'7. 511_CAR_Student_Counts_Sec'!M$1,'8. 514 Details Included'!$G:$G,'7. 511_CAR_Student_Counts_Sec'!$F1464))</f>
        <v>1</v>
      </c>
      <c r="N1464" s="82">
        <f>IF(ISBLANK($D1464),"",SUMIFS('8. 514 Details Included'!$I:$I,'8. 514 Details Included'!$A:$A,'7. 511_CAR_Student_Counts_Sec'!$A1464,'8. 514 Details Included'!$E:$E,'7. 511_CAR_Student_Counts_Sec'!$D1464,'8. 514 Details Included'!$D:$D,'7. 511_CAR_Student_Counts_Sec'!N$1,'8. 514 Details Included'!$G:$G,'7. 511_CAR_Student_Counts_Sec'!$F1464))</f>
        <v>4</v>
      </c>
      <c r="O1464" s="81">
        <f t="shared" si="66"/>
        <v>0</v>
      </c>
      <c r="P1464" s="81">
        <f t="shared" si="67"/>
        <v>28</v>
      </c>
      <c r="Q1464" s="81" t="str">
        <f t="shared" si="68"/>
        <v>9-12</v>
      </c>
    </row>
    <row r="1465" spans="1:17" ht="15" outlineLevel="4" x14ac:dyDescent="0.2">
      <c r="A1465" s="85">
        <v>301</v>
      </c>
      <c r="B1465" s="86" t="s">
        <v>1105</v>
      </c>
      <c r="C1465" s="86" t="s">
        <v>1166</v>
      </c>
      <c r="D1465" s="85">
        <v>953</v>
      </c>
      <c r="E1465" s="86" t="s">
        <v>1515</v>
      </c>
      <c r="F1465" s="85">
        <v>1</v>
      </c>
      <c r="G1465" s="85">
        <v>28</v>
      </c>
      <c r="H1465" s="82">
        <f>IF(ISBLANK($D1465),"",SUMIFS('8. 514 Details Included'!$I:$I,'8. 514 Details Included'!$A:$A,'7. 511_CAR_Student_Counts_Sec'!$A1465,'8. 514 Details Included'!$E:$E,'7. 511_CAR_Student_Counts_Sec'!$D1465,'8. 514 Details Included'!$D:$D,'7. 511_CAR_Student_Counts_Sec'!H$1,'8. 514 Details Included'!$G:$G,'7. 511_CAR_Student_Counts_Sec'!$F1465))</f>
        <v>0</v>
      </c>
      <c r="I1465" s="82">
        <f>IF(ISBLANK($D1465),"",SUMIFS('8. 514 Details Included'!$I:$I,'8. 514 Details Included'!$A:$A,'7. 511_CAR_Student_Counts_Sec'!$A1465,'8. 514 Details Included'!$E:$E,'7. 511_CAR_Student_Counts_Sec'!$D1465,'8. 514 Details Included'!$D:$D,'7. 511_CAR_Student_Counts_Sec'!I$1,'8. 514 Details Included'!$G:$G,'7. 511_CAR_Student_Counts_Sec'!$F1465))</f>
        <v>0</v>
      </c>
      <c r="J1465" s="82">
        <f>IF(ISBLANK($D1465),"",SUMIFS('8. 514 Details Included'!$I:$I,'8. 514 Details Included'!$A:$A,'7. 511_CAR_Student_Counts_Sec'!$A1465,'8. 514 Details Included'!$E:$E,'7. 511_CAR_Student_Counts_Sec'!$D1465,'8. 514 Details Included'!$D:$D,'7. 511_CAR_Student_Counts_Sec'!J$1,'8. 514 Details Included'!$G:$G,'7. 511_CAR_Student_Counts_Sec'!$F1465))</f>
        <v>0</v>
      </c>
      <c r="K1465" s="82">
        <f>IF(ISBLANK($D1465),"",SUMIFS('8. 514 Details Included'!$I:$I,'8. 514 Details Included'!$A:$A,'7. 511_CAR_Student_Counts_Sec'!$A1465,'8. 514 Details Included'!$E:$E,'7. 511_CAR_Student_Counts_Sec'!$D1465,'8. 514 Details Included'!$D:$D,'7. 511_CAR_Student_Counts_Sec'!K$1,'8. 514 Details Included'!$G:$G,'7. 511_CAR_Student_Counts_Sec'!$F1465))</f>
        <v>28</v>
      </c>
      <c r="L1465" s="82">
        <f>IF(ISBLANK($D1465),"",SUMIFS('8. 514 Details Included'!$I:$I,'8. 514 Details Included'!$A:$A,'7. 511_CAR_Student_Counts_Sec'!$A1465,'8. 514 Details Included'!$E:$E,'7. 511_CAR_Student_Counts_Sec'!$D1465,'8. 514 Details Included'!$D:$D,'7. 511_CAR_Student_Counts_Sec'!L$1,'8. 514 Details Included'!$G:$G,'7. 511_CAR_Student_Counts_Sec'!$F1465))</f>
        <v>0</v>
      </c>
      <c r="M1465" s="82">
        <f>IF(ISBLANK($D1465),"",SUMIFS('8. 514 Details Included'!$I:$I,'8. 514 Details Included'!$A:$A,'7. 511_CAR_Student_Counts_Sec'!$A1465,'8. 514 Details Included'!$E:$E,'7. 511_CAR_Student_Counts_Sec'!$D1465,'8. 514 Details Included'!$D:$D,'7. 511_CAR_Student_Counts_Sec'!M$1,'8. 514 Details Included'!$G:$G,'7. 511_CAR_Student_Counts_Sec'!$F1465))</f>
        <v>0</v>
      </c>
      <c r="N1465" s="82">
        <f>IF(ISBLANK($D1465),"",SUMIFS('8. 514 Details Included'!$I:$I,'8. 514 Details Included'!$A:$A,'7. 511_CAR_Student_Counts_Sec'!$A1465,'8. 514 Details Included'!$E:$E,'7. 511_CAR_Student_Counts_Sec'!$D1465,'8. 514 Details Included'!$D:$D,'7. 511_CAR_Student_Counts_Sec'!N$1,'8. 514 Details Included'!$G:$G,'7. 511_CAR_Student_Counts_Sec'!$F1465))</f>
        <v>0</v>
      </c>
      <c r="O1465" s="81">
        <f t="shared" si="66"/>
        <v>0</v>
      </c>
      <c r="P1465" s="81">
        <f t="shared" si="67"/>
        <v>28</v>
      </c>
      <c r="Q1465" s="81" t="str">
        <f t="shared" si="68"/>
        <v>9-12</v>
      </c>
    </row>
    <row r="1466" spans="1:17" ht="15" outlineLevel="4" x14ac:dyDescent="0.2">
      <c r="A1466" s="85">
        <v>301</v>
      </c>
      <c r="B1466" s="86" t="s">
        <v>1105</v>
      </c>
      <c r="C1466" s="86" t="s">
        <v>1166</v>
      </c>
      <c r="D1466" s="85">
        <v>953</v>
      </c>
      <c r="E1466" s="86" t="s">
        <v>1515</v>
      </c>
      <c r="F1466" s="85">
        <v>2</v>
      </c>
      <c r="G1466" s="85">
        <v>25</v>
      </c>
      <c r="H1466" s="82">
        <f>IF(ISBLANK($D1466),"",SUMIFS('8. 514 Details Included'!$I:$I,'8. 514 Details Included'!$A:$A,'7. 511_CAR_Student_Counts_Sec'!$A1466,'8. 514 Details Included'!$E:$E,'7. 511_CAR_Student_Counts_Sec'!$D1466,'8. 514 Details Included'!$D:$D,'7. 511_CAR_Student_Counts_Sec'!H$1,'8. 514 Details Included'!$G:$G,'7. 511_CAR_Student_Counts_Sec'!$F1466))</f>
        <v>0</v>
      </c>
      <c r="I1466" s="82">
        <f>IF(ISBLANK($D1466),"",SUMIFS('8. 514 Details Included'!$I:$I,'8. 514 Details Included'!$A:$A,'7. 511_CAR_Student_Counts_Sec'!$A1466,'8. 514 Details Included'!$E:$E,'7. 511_CAR_Student_Counts_Sec'!$D1466,'8. 514 Details Included'!$D:$D,'7. 511_CAR_Student_Counts_Sec'!I$1,'8. 514 Details Included'!$G:$G,'7. 511_CAR_Student_Counts_Sec'!$F1466))</f>
        <v>0</v>
      </c>
      <c r="J1466" s="82">
        <f>IF(ISBLANK($D1466),"",SUMIFS('8. 514 Details Included'!$I:$I,'8. 514 Details Included'!$A:$A,'7. 511_CAR_Student_Counts_Sec'!$A1466,'8. 514 Details Included'!$E:$E,'7. 511_CAR_Student_Counts_Sec'!$D1466,'8. 514 Details Included'!$D:$D,'7. 511_CAR_Student_Counts_Sec'!J$1,'8. 514 Details Included'!$G:$G,'7. 511_CAR_Student_Counts_Sec'!$F1466))</f>
        <v>0</v>
      </c>
      <c r="K1466" s="82">
        <f>IF(ISBLANK($D1466),"",SUMIFS('8. 514 Details Included'!$I:$I,'8. 514 Details Included'!$A:$A,'7. 511_CAR_Student_Counts_Sec'!$A1466,'8. 514 Details Included'!$E:$E,'7. 511_CAR_Student_Counts_Sec'!$D1466,'8. 514 Details Included'!$D:$D,'7. 511_CAR_Student_Counts_Sec'!K$1,'8. 514 Details Included'!$G:$G,'7. 511_CAR_Student_Counts_Sec'!$F1466))</f>
        <v>25</v>
      </c>
      <c r="L1466" s="82">
        <f>IF(ISBLANK($D1466),"",SUMIFS('8. 514 Details Included'!$I:$I,'8. 514 Details Included'!$A:$A,'7. 511_CAR_Student_Counts_Sec'!$A1466,'8. 514 Details Included'!$E:$E,'7. 511_CAR_Student_Counts_Sec'!$D1466,'8. 514 Details Included'!$D:$D,'7. 511_CAR_Student_Counts_Sec'!L$1,'8. 514 Details Included'!$G:$G,'7. 511_CAR_Student_Counts_Sec'!$F1466))</f>
        <v>0</v>
      </c>
      <c r="M1466" s="82">
        <f>IF(ISBLANK($D1466),"",SUMIFS('8. 514 Details Included'!$I:$I,'8. 514 Details Included'!$A:$A,'7. 511_CAR_Student_Counts_Sec'!$A1466,'8. 514 Details Included'!$E:$E,'7. 511_CAR_Student_Counts_Sec'!$D1466,'8. 514 Details Included'!$D:$D,'7. 511_CAR_Student_Counts_Sec'!M$1,'8. 514 Details Included'!$G:$G,'7. 511_CAR_Student_Counts_Sec'!$F1466))</f>
        <v>0</v>
      </c>
      <c r="N1466" s="82">
        <f>IF(ISBLANK($D1466),"",SUMIFS('8. 514 Details Included'!$I:$I,'8. 514 Details Included'!$A:$A,'7. 511_CAR_Student_Counts_Sec'!$A1466,'8. 514 Details Included'!$E:$E,'7. 511_CAR_Student_Counts_Sec'!$D1466,'8. 514 Details Included'!$D:$D,'7. 511_CAR_Student_Counts_Sec'!N$1,'8. 514 Details Included'!$G:$G,'7. 511_CAR_Student_Counts_Sec'!$F1466))</f>
        <v>0</v>
      </c>
      <c r="O1466" s="81">
        <f t="shared" si="66"/>
        <v>0</v>
      </c>
      <c r="P1466" s="81">
        <f t="shared" si="67"/>
        <v>25</v>
      </c>
      <c r="Q1466" s="81" t="str">
        <f t="shared" si="68"/>
        <v>9-12</v>
      </c>
    </row>
    <row r="1467" spans="1:17" ht="15" outlineLevel="4" x14ac:dyDescent="0.2">
      <c r="A1467" s="85">
        <v>301</v>
      </c>
      <c r="B1467" s="86" t="s">
        <v>1105</v>
      </c>
      <c r="C1467" s="86" t="s">
        <v>1166</v>
      </c>
      <c r="D1467" s="85">
        <v>953</v>
      </c>
      <c r="E1467" s="86" t="s">
        <v>1515</v>
      </c>
      <c r="F1467" s="85">
        <v>4</v>
      </c>
      <c r="G1467" s="85">
        <v>23</v>
      </c>
      <c r="H1467" s="82">
        <f>IF(ISBLANK($D1467),"",SUMIFS('8. 514 Details Included'!$I:$I,'8. 514 Details Included'!$A:$A,'7. 511_CAR_Student_Counts_Sec'!$A1467,'8. 514 Details Included'!$E:$E,'7. 511_CAR_Student_Counts_Sec'!$D1467,'8. 514 Details Included'!$D:$D,'7. 511_CAR_Student_Counts_Sec'!H$1,'8. 514 Details Included'!$G:$G,'7. 511_CAR_Student_Counts_Sec'!$F1467))</f>
        <v>0</v>
      </c>
      <c r="I1467" s="82">
        <f>IF(ISBLANK($D1467),"",SUMIFS('8. 514 Details Included'!$I:$I,'8. 514 Details Included'!$A:$A,'7. 511_CAR_Student_Counts_Sec'!$A1467,'8. 514 Details Included'!$E:$E,'7. 511_CAR_Student_Counts_Sec'!$D1467,'8. 514 Details Included'!$D:$D,'7. 511_CAR_Student_Counts_Sec'!I$1,'8. 514 Details Included'!$G:$G,'7. 511_CAR_Student_Counts_Sec'!$F1467))</f>
        <v>0</v>
      </c>
      <c r="J1467" s="82">
        <f>IF(ISBLANK($D1467),"",SUMIFS('8. 514 Details Included'!$I:$I,'8. 514 Details Included'!$A:$A,'7. 511_CAR_Student_Counts_Sec'!$A1467,'8. 514 Details Included'!$E:$E,'7. 511_CAR_Student_Counts_Sec'!$D1467,'8. 514 Details Included'!$D:$D,'7. 511_CAR_Student_Counts_Sec'!J$1,'8. 514 Details Included'!$G:$G,'7. 511_CAR_Student_Counts_Sec'!$F1467))</f>
        <v>0</v>
      </c>
      <c r="K1467" s="82">
        <f>IF(ISBLANK($D1467),"",SUMIFS('8. 514 Details Included'!$I:$I,'8. 514 Details Included'!$A:$A,'7. 511_CAR_Student_Counts_Sec'!$A1467,'8. 514 Details Included'!$E:$E,'7. 511_CAR_Student_Counts_Sec'!$D1467,'8. 514 Details Included'!$D:$D,'7. 511_CAR_Student_Counts_Sec'!K$1,'8. 514 Details Included'!$G:$G,'7. 511_CAR_Student_Counts_Sec'!$F1467))</f>
        <v>23</v>
      </c>
      <c r="L1467" s="82">
        <f>IF(ISBLANK($D1467),"",SUMIFS('8. 514 Details Included'!$I:$I,'8. 514 Details Included'!$A:$A,'7. 511_CAR_Student_Counts_Sec'!$A1467,'8. 514 Details Included'!$E:$E,'7. 511_CAR_Student_Counts_Sec'!$D1467,'8. 514 Details Included'!$D:$D,'7. 511_CAR_Student_Counts_Sec'!L$1,'8. 514 Details Included'!$G:$G,'7. 511_CAR_Student_Counts_Sec'!$F1467))</f>
        <v>0</v>
      </c>
      <c r="M1467" s="82">
        <f>IF(ISBLANK($D1467),"",SUMIFS('8. 514 Details Included'!$I:$I,'8. 514 Details Included'!$A:$A,'7. 511_CAR_Student_Counts_Sec'!$A1467,'8. 514 Details Included'!$E:$E,'7. 511_CAR_Student_Counts_Sec'!$D1467,'8. 514 Details Included'!$D:$D,'7. 511_CAR_Student_Counts_Sec'!M$1,'8. 514 Details Included'!$G:$G,'7. 511_CAR_Student_Counts_Sec'!$F1467))</f>
        <v>0</v>
      </c>
      <c r="N1467" s="82">
        <f>IF(ISBLANK($D1467),"",SUMIFS('8. 514 Details Included'!$I:$I,'8. 514 Details Included'!$A:$A,'7. 511_CAR_Student_Counts_Sec'!$A1467,'8. 514 Details Included'!$E:$E,'7. 511_CAR_Student_Counts_Sec'!$D1467,'8. 514 Details Included'!$D:$D,'7. 511_CAR_Student_Counts_Sec'!N$1,'8. 514 Details Included'!$G:$G,'7. 511_CAR_Student_Counts_Sec'!$F1467))</f>
        <v>0</v>
      </c>
      <c r="O1467" s="81">
        <f t="shared" si="66"/>
        <v>0</v>
      </c>
      <c r="P1467" s="81">
        <f t="shared" si="67"/>
        <v>23</v>
      </c>
      <c r="Q1467" s="81" t="str">
        <f t="shared" si="68"/>
        <v>9-12</v>
      </c>
    </row>
    <row r="1468" spans="1:17" ht="15" outlineLevel="4" x14ac:dyDescent="0.2">
      <c r="A1468" s="85">
        <v>301</v>
      </c>
      <c r="B1468" s="86" t="s">
        <v>1105</v>
      </c>
      <c r="C1468" s="86" t="s">
        <v>1166</v>
      </c>
      <c r="D1468" s="85">
        <v>953</v>
      </c>
      <c r="E1468" s="86" t="s">
        <v>1515</v>
      </c>
      <c r="F1468" s="85">
        <v>5</v>
      </c>
      <c r="G1468" s="85">
        <v>26</v>
      </c>
      <c r="H1468" s="82">
        <f>IF(ISBLANK($D1468),"",SUMIFS('8. 514 Details Included'!$I:$I,'8. 514 Details Included'!$A:$A,'7. 511_CAR_Student_Counts_Sec'!$A1468,'8. 514 Details Included'!$E:$E,'7. 511_CAR_Student_Counts_Sec'!$D1468,'8. 514 Details Included'!$D:$D,'7. 511_CAR_Student_Counts_Sec'!H$1,'8. 514 Details Included'!$G:$G,'7. 511_CAR_Student_Counts_Sec'!$F1468))</f>
        <v>0</v>
      </c>
      <c r="I1468" s="82">
        <f>IF(ISBLANK($D1468),"",SUMIFS('8. 514 Details Included'!$I:$I,'8. 514 Details Included'!$A:$A,'7. 511_CAR_Student_Counts_Sec'!$A1468,'8. 514 Details Included'!$E:$E,'7. 511_CAR_Student_Counts_Sec'!$D1468,'8. 514 Details Included'!$D:$D,'7. 511_CAR_Student_Counts_Sec'!I$1,'8. 514 Details Included'!$G:$G,'7. 511_CAR_Student_Counts_Sec'!$F1468))</f>
        <v>0</v>
      </c>
      <c r="J1468" s="82">
        <f>IF(ISBLANK($D1468),"",SUMIFS('8. 514 Details Included'!$I:$I,'8. 514 Details Included'!$A:$A,'7. 511_CAR_Student_Counts_Sec'!$A1468,'8. 514 Details Included'!$E:$E,'7. 511_CAR_Student_Counts_Sec'!$D1468,'8. 514 Details Included'!$D:$D,'7. 511_CAR_Student_Counts_Sec'!J$1,'8. 514 Details Included'!$G:$G,'7. 511_CAR_Student_Counts_Sec'!$F1468))</f>
        <v>0</v>
      </c>
      <c r="K1468" s="82">
        <f>IF(ISBLANK($D1468),"",SUMIFS('8. 514 Details Included'!$I:$I,'8. 514 Details Included'!$A:$A,'7. 511_CAR_Student_Counts_Sec'!$A1468,'8. 514 Details Included'!$E:$E,'7. 511_CAR_Student_Counts_Sec'!$D1468,'8. 514 Details Included'!$D:$D,'7. 511_CAR_Student_Counts_Sec'!K$1,'8. 514 Details Included'!$G:$G,'7. 511_CAR_Student_Counts_Sec'!$F1468))</f>
        <v>26</v>
      </c>
      <c r="L1468" s="82">
        <f>IF(ISBLANK($D1468),"",SUMIFS('8. 514 Details Included'!$I:$I,'8. 514 Details Included'!$A:$A,'7. 511_CAR_Student_Counts_Sec'!$A1468,'8. 514 Details Included'!$E:$E,'7. 511_CAR_Student_Counts_Sec'!$D1468,'8. 514 Details Included'!$D:$D,'7. 511_CAR_Student_Counts_Sec'!L$1,'8. 514 Details Included'!$G:$G,'7. 511_CAR_Student_Counts_Sec'!$F1468))</f>
        <v>0</v>
      </c>
      <c r="M1468" s="82">
        <f>IF(ISBLANK($D1468),"",SUMIFS('8. 514 Details Included'!$I:$I,'8. 514 Details Included'!$A:$A,'7. 511_CAR_Student_Counts_Sec'!$A1468,'8. 514 Details Included'!$E:$E,'7. 511_CAR_Student_Counts_Sec'!$D1468,'8. 514 Details Included'!$D:$D,'7. 511_CAR_Student_Counts_Sec'!M$1,'8. 514 Details Included'!$G:$G,'7. 511_CAR_Student_Counts_Sec'!$F1468))</f>
        <v>0</v>
      </c>
      <c r="N1468" s="82">
        <f>IF(ISBLANK($D1468),"",SUMIFS('8. 514 Details Included'!$I:$I,'8. 514 Details Included'!$A:$A,'7. 511_CAR_Student_Counts_Sec'!$A1468,'8. 514 Details Included'!$E:$E,'7. 511_CAR_Student_Counts_Sec'!$D1468,'8. 514 Details Included'!$D:$D,'7. 511_CAR_Student_Counts_Sec'!N$1,'8. 514 Details Included'!$G:$G,'7. 511_CAR_Student_Counts_Sec'!$F1468))</f>
        <v>0</v>
      </c>
      <c r="O1468" s="81">
        <f t="shared" si="66"/>
        <v>0</v>
      </c>
      <c r="P1468" s="81">
        <f t="shared" si="67"/>
        <v>26</v>
      </c>
      <c r="Q1468" s="81" t="str">
        <f t="shared" si="68"/>
        <v>9-12</v>
      </c>
    </row>
    <row r="1469" spans="1:17" ht="15" outlineLevel="4" x14ac:dyDescent="0.2">
      <c r="A1469" s="85">
        <v>301</v>
      </c>
      <c r="B1469" s="86" t="s">
        <v>1105</v>
      </c>
      <c r="C1469" s="86" t="s">
        <v>1166</v>
      </c>
      <c r="D1469" s="85">
        <v>953</v>
      </c>
      <c r="E1469" s="86" t="s">
        <v>1515</v>
      </c>
      <c r="F1469" s="85">
        <v>7</v>
      </c>
      <c r="G1469" s="85">
        <v>24</v>
      </c>
      <c r="H1469" s="82">
        <f>IF(ISBLANK($D1469),"",SUMIFS('8. 514 Details Included'!$I:$I,'8. 514 Details Included'!$A:$A,'7. 511_CAR_Student_Counts_Sec'!$A1469,'8. 514 Details Included'!$E:$E,'7. 511_CAR_Student_Counts_Sec'!$D1469,'8. 514 Details Included'!$D:$D,'7. 511_CAR_Student_Counts_Sec'!H$1,'8. 514 Details Included'!$G:$G,'7. 511_CAR_Student_Counts_Sec'!$F1469))</f>
        <v>0</v>
      </c>
      <c r="I1469" s="82">
        <f>IF(ISBLANK($D1469),"",SUMIFS('8. 514 Details Included'!$I:$I,'8. 514 Details Included'!$A:$A,'7. 511_CAR_Student_Counts_Sec'!$A1469,'8. 514 Details Included'!$E:$E,'7. 511_CAR_Student_Counts_Sec'!$D1469,'8. 514 Details Included'!$D:$D,'7. 511_CAR_Student_Counts_Sec'!I$1,'8. 514 Details Included'!$G:$G,'7. 511_CAR_Student_Counts_Sec'!$F1469))</f>
        <v>0</v>
      </c>
      <c r="J1469" s="82">
        <f>IF(ISBLANK($D1469),"",SUMIFS('8. 514 Details Included'!$I:$I,'8. 514 Details Included'!$A:$A,'7. 511_CAR_Student_Counts_Sec'!$A1469,'8. 514 Details Included'!$E:$E,'7. 511_CAR_Student_Counts_Sec'!$D1469,'8. 514 Details Included'!$D:$D,'7. 511_CAR_Student_Counts_Sec'!J$1,'8. 514 Details Included'!$G:$G,'7. 511_CAR_Student_Counts_Sec'!$F1469))</f>
        <v>0</v>
      </c>
      <c r="K1469" s="82">
        <f>IF(ISBLANK($D1469),"",SUMIFS('8. 514 Details Included'!$I:$I,'8. 514 Details Included'!$A:$A,'7. 511_CAR_Student_Counts_Sec'!$A1469,'8. 514 Details Included'!$E:$E,'7. 511_CAR_Student_Counts_Sec'!$D1469,'8. 514 Details Included'!$D:$D,'7. 511_CAR_Student_Counts_Sec'!K$1,'8. 514 Details Included'!$G:$G,'7. 511_CAR_Student_Counts_Sec'!$F1469))</f>
        <v>24</v>
      </c>
      <c r="L1469" s="82">
        <f>IF(ISBLANK($D1469),"",SUMIFS('8. 514 Details Included'!$I:$I,'8. 514 Details Included'!$A:$A,'7. 511_CAR_Student_Counts_Sec'!$A1469,'8. 514 Details Included'!$E:$E,'7. 511_CAR_Student_Counts_Sec'!$D1469,'8. 514 Details Included'!$D:$D,'7. 511_CAR_Student_Counts_Sec'!L$1,'8. 514 Details Included'!$G:$G,'7. 511_CAR_Student_Counts_Sec'!$F1469))</f>
        <v>0</v>
      </c>
      <c r="M1469" s="82">
        <f>IF(ISBLANK($D1469),"",SUMIFS('8. 514 Details Included'!$I:$I,'8. 514 Details Included'!$A:$A,'7. 511_CAR_Student_Counts_Sec'!$A1469,'8. 514 Details Included'!$E:$E,'7. 511_CAR_Student_Counts_Sec'!$D1469,'8. 514 Details Included'!$D:$D,'7. 511_CAR_Student_Counts_Sec'!M$1,'8. 514 Details Included'!$G:$G,'7. 511_CAR_Student_Counts_Sec'!$F1469))</f>
        <v>0</v>
      </c>
      <c r="N1469" s="82">
        <f>IF(ISBLANK($D1469),"",SUMIFS('8. 514 Details Included'!$I:$I,'8. 514 Details Included'!$A:$A,'7. 511_CAR_Student_Counts_Sec'!$A1469,'8. 514 Details Included'!$E:$E,'7. 511_CAR_Student_Counts_Sec'!$D1469,'8. 514 Details Included'!$D:$D,'7. 511_CAR_Student_Counts_Sec'!N$1,'8. 514 Details Included'!$G:$G,'7. 511_CAR_Student_Counts_Sec'!$F1469))</f>
        <v>0</v>
      </c>
      <c r="O1469" s="81">
        <f t="shared" si="66"/>
        <v>0</v>
      </c>
      <c r="P1469" s="81">
        <f t="shared" si="67"/>
        <v>24</v>
      </c>
      <c r="Q1469" s="81" t="str">
        <f t="shared" si="68"/>
        <v>9-12</v>
      </c>
    </row>
    <row r="1470" spans="1:17" ht="15" outlineLevel="4" x14ac:dyDescent="0.2">
      <c r="A1470" s="85">
        <v>301</v>
      </c>
      <c r="B1470" s="86" t="s">
        <v>1105</v>
      </c>
      <c r="C1470" s="86" t="s">
        <v>1166</v>
      </c>
      <c r="D1470" s="85">
        <v>953</v>
      </c>
      <c r="E1470" s="86" t="s">
        <v>1515</v>
      </c>
      <c r="F1470" s="85">
        <v>8</v>
      </c>
      <c r="G1470" s="85">
        <v>23</v>
      </c>
      <c r="H1470" s="82">
        <f>IF(ISBLANK($D1470),"",SUMIFS('8. 514 Details Included'!$I:$I,'8. 514 Details Included'!$A:$A,'7. 511_CAR_Student_Counts_Sec'!$A1470,'8. 514 Details Included'!$E:$E,'7. 511_CAR_Student_Counts_Sec'!$D1470,'8. 514 Details Included'!$D:$D,'7. 511_CAR_Student_Counts_Sec'!H$1,'8. 514 Details Included'!$G:$G,'7. 511_CAR_Student_Counts_Sec'!$F1470))</f>
        <v>0</v>
      </c>
      <c r="I1470" s="82">
        <f>IF(ISBLANK($D1470),"",SUMIFS('8. 514 Details Included'!$I:$I,'8. 514 Details Included'!$A:$A,'7. 511_CAR_Student_Counts_Sec'!$A1470,'8. 514 Details Included'!$E:$E,'7. 511_CAR_Student_Counts_Sec'!$D1470,'8. 514 Details Included'!$D:$D,'7. 511_CAR_Student_Counts_Sec'!I$1,'8. 514 Details Included'!$G:$G,'7. 511_CAR_Student_Counts_Sec'!$F1470))</f>
        <v>0</v>
      </c>
      <c r="J1470" s="82">
        <f>IF(ISBLANK($D1470),"",SUMIFS('8. 514 Details Included'!$I:$I,'8. 514 Details Included'!$A:$A,'7. 511_CAR_Student_Counts_Sec'!$A1470,'8. 514 Details Included'!$E:$E,'7. 511_CAR_Student_Counts_Sec'!$D1470,'8. 514 Details Included'!$D:$D,'7. 511_CAR_Student_Counts_Sec'!J$1,'8. 514 Details Included'!$G:$G,'7. 511_CAR_Student_Counts_Sec'!$F1470))</f>
        <v>0</v>
      </c>
      <c r="K1470" s="82">
        <f>IF(ISBLANK($D1470),"",SUMIFS('8. 514 Details Included'!$I:$I,'8. 514 Details Included'!$A:$A,'7. 511_CAR_Student_Counts_Sec'!$A1470,'8. 514 Details Included'!$E:$E,'7. 511_CAR_Student_Counts_Sec'!$D1470,'8. 514 Details Included'!$D:$D,'7. 511_CAR_Student_Counts_Sec'!K$1,'8. 514 Details Included'!$G:$G,'7. 511_CAR_Student_Counts_Sec'!$F1470))</f>
        <v>23</v>
      </c>
      <c r="L1470" s="82">
        <f>IF(ISBLANK($D1470),"",SUMIFS('8. 514 Details Included'!$I:$I,'8. 514 Details Included'!$A:$A,'7. 511_CAR_Student_Counts_Sec'!$A1470,'8. 514 Details Included'!$E:$E,'7. 511_CAR_Student_Counts_Sec'!$D1470,'8. 514 Details Included'!$D:$D,'7. 511_CAR_Student_Counts_Sec'!L$1,'8. 514 Details Included'!$G:$G,'7. 511_CAR_Student_Counts_Sec'!$F1470))</f>
        <v>0</v>
      </c>
      <c r="M1470" s="82">
        <f>IF(ISBLANK($D1470),"",SUMIFS('8. 514 Details Included'!$I:$I,'8. 514 Details Included'!$A:$A,'7. 511_CAR_Student_Counts_Sec'!$A1470,'8. 514 Details Included'!$E:$E,'7. 511_CAR_Student_Counts_Sec'!$D1470,'8. 514 Details Included'!$D:$D,'7. 511_CAR_Student_Counts_Sec'!M$1,'8. 514 Details Included'!$G:$G,'7. 511_CAR_Student_Counts_Sec'!$F1470))</f>
        <v>0</v>
      </c>
      <c r="N1470" s="82">
        <f>IF(ISBLANK($D1470),"",SUMIFS('8. 514 Details Included'!$I:$I,'8. 514 Details Included'!$A:$A,'7. 511_CAR_Student_Counts_Sec'!$A1470,'8. 514 Details Included'!$E:$E,'7. 511_CAR_Student_Counts_Sec'!$D1470,'8. 514 Details Included'!$D:$D,'7. 511_CAR_Student_Counts_Sec'!N$1,'8. 514 Details Included'!$G:$G,'7. 511_CAR_Student_Counts_Sec'!$F1470))</f>
        <v>0</v>
      </c>
      <c r="O1470" s="81">
        <f t="shared" si="66"/>
        <v>0</v>
      </c>
      <c r="P1470" s="81">
        <f t="shared" si="67"/>
        <v>23</v>
      </c>
      <c r="Q1470" s="81" t="str">
        <f t="shared" si="68"/>
        <v>9-12</v>
      </c>
    </row>
    <row r="1471" spans="1:17" ht="15" outlineLevel="4" x14ac:dyDescent="0.2">
      <c r="A1471" s="85">
        <v>301</v>
      </c>
      <c r="B1471" s="86" t="s">
        <v>1105</v>
      </c>
      <c r="C1471" s="86" t="s">
        <v>1166</v>
      </c>
      <c r="D1471" s="85">
        <v>998</v>
      </c>
      <c r="E1471" s="86" t="s">
        <v>1455</v>
      </c>
      <c r="F1471" s="85">
        <v>1</v>
      </c>
      <c r="G1471" s="85">
        <v>22</v>
      </c>
      <c r="H1471" s="82">
        <f>IF(ISBLANK($D1471),"",SUMIFS('8. 514 Details Included'!$I:$I,'8. 514 Details Included'!$A:$A,'7. 511_CAR_Student_Counts_Sec'!$A1471,'8. 514 Details Included'!$E:$E,'7. 511_CAR_Student_Counts_Sec'!$D1471,'8. 514 Details Included'!$D:$D,'7. 511_CAR_Student_Counts_Sec'!H$1,'8. 514 Details Included'!$G:$G,'7. 511_CAR_Student_Counts_Sec'!$F1471))</f>
        <v>0</v>
      </c>
      <c r="I1471" s="82">
        <f>IF(ISBLANK($D1471),"",SUMIFS('8. 514 Details Included'!$I:$I,'8. 514 Details Included'!$A:$A,'7. 511_CAR_Student_Counts_Sec'!$A1471,'8. 514 Details Included'!$E:$E,'7. 511_CAR_Student_Counts_Sec'!$D1471,'8. 514 Details Included'!$D:$D,'7. 511_CAR_Student_Counts_Sec'!I$1,'8. 514 Details Included'!$G:$G,'7. 511_CAR_Student_Counts_Sec'!$F1471))</f>
        <v>0</v>
      </c>
      <c r="J1471" s="82">
        <f>IF(ISBLANK($D1471),"",SUMIFS('8. 514 Details Included'!$I:$I,'8. 514 Details Included'!$A:$A,'7. 511_CAR_Student_Counts_Sec'!$A1471,'8. 514 Details Included'!$E:$E,'7. 511_CAR_Student_Counts_Sec'!$D1471,'8. 514 Details Included'!$D:$D,'7. 511_CAR_Student_Counts_Sec'!J$1,'8. 514 Details Included'!$G:$G,'7. 511_CAR_Student_Counts_Sec'!$F1471))</f>
        <v>0</v>
      </c>
      <c r="K1471" s="82">
        <f>IF(ISBLANK($D1471),"",SUMIFS('8. 514 Details Included'!$I:$I,'8. 514 Details Included'!$A:$A,'7. 511_CAR_Student_Counts_Sec'!$A1471,'8. 514 Details Included'!$E:$E,'7. 511_CAR_Student_Counts_Sec'!$D1471,'8. 514 Details Included'!$D:$D,'7. 511_CAR_Student_Counts_Sec'!K$1,'8. 514 Details Included'!$G:$G,'7. 511_CAR_Student_Counts_Sec'!$F1471))</f>
        <v>0</v>
      </c>
      <c r="L1471" s="82">
        <f>IF(ISBLANK($D1471),"",SUMIFS('8. 514 Details Included'!$I:$I,'8. 514 Details Included'!$A:$A,'7. 511_CAR_Student_Counts_Sec'!$A1471,'8. 514 Details Included'!$E:$E,'7. 511_CAR_Student_Counts_Sec'!$D1471,'8. 514 Details Included'!$D:$D,'7. 511_CAR_Student_Counts_Sec'!L$1,'8. 514 Details Included'!$G:$G,'7. 511_CAR_Student_Counts_Sec'!$F1471))</f>
        <v>0</v>
      </c>
      <c r="M1471" s="82">
        <f>IF(ISBLANK($D1471),"",SUMIFS('8. 514 Details Included'!$I:$I,'8. 514 Details Included'!$A:$A,'7. 511_CAR_Student_Counts_Sec'!$A1471,'8. 514 Details Included'!$E:$E,'7. 511_CAR_Student_Counts_Sec'!$D1471,'8. 514 Details Included'!$D:$D,'7. 511_CAR_Student_Counts_Sec'!M$1,'8. 514 Details Included'!$G:$G,'7. 511_CAR_Student_Counts_Sec'!$F1471))</f>
        <v>15</v>
      </c>
      <c r="N1471" s="82">
        <f>IF(ISBLANK($D1471),"",SUMIFS('8. 514 Details Included'!$I:$I,'8. 514 Details Included'!$A:$A,'7. 511_CAR_Student_Counts_Sec'!$A1471,'8. 514 Details Included'!$E:$E,'7. 511_CAR_Student_Counts_Sec'!$D1471,'8. 514 Details Included'!$D:$D,'7. 511_CAR_Student_Counts_Sec'!N$1,'8. 514 Details Included'!$G:$G,'7. 511_CAR_Student_Counts_Sec'!$F1471))</f>
        <v>7</v>
      </c>
      <c r="O1471" s="81">
        <f t="shared" si="66"/>
        <v>0</v>
      </c>
      <c r="P1471" s="81">
        <f t="shared" si="67"/>
        <v>22</v>
      </c>
      <c r="Q1471" s="81" t="str">
        <f t="shared" si="68"/>
        <v>9-12</v>
      </c>
    </row>
    <row r="1472" spans="1:17" ht="15" outlineLevel="4" x14ac:dyDescent="0.2">
      <c r="A1472" s="85">
        <v>301</v>
      </c>
      <c r="B1472" s="86" t="s">
        <v>1105</v>
      </c>
      <c r="C1472" s="86" t="s">
        <v>1166</v>
      </c>
      <c r="D1472" s="85">
        <v>998</v>
      </c>
      <c r="E1472" s="86" t="s">
        <v>1455</v>
      </c>
      <c r="F1472" s="85">
        <v>2</v>
      </c>
      <c r="G1472" s="85">
        <v>8</v>
      </c>
      <c r="H1472" s="82">
        <f>IF(ISBLANK($D1472),"",SUMIFS('8. 514 Details Included'!$I:$I,'8. 514 Details Included'!$A:$A,'7. 511_CAR_Student_Counts_Sec'!$A1472,'8. 514 Details Included'!$E:$E,'7. 511_CAR_Student_Counts_Sec'!$D1472,'8. 514 Details Included'!$D:$D,'7. 511_CAR_Student_Counts_Sec'!H$1,'8. 514 Details Included'!$G:$G,'7. 511_CAR_Student_Counts_Sec'!$F1472))</f>
        <v>0</v>
      </c>
      <c r="I1472" s="82">
        <f>IF(ISBLANK($D1472),"",SUMIFS('8. 514 Details Included'!$I:$I,'8. 514 Details Included'!$A:$A,'7. 511_CAR_Student_Counts_Sec'!$A1472,'8. 514 Details Included'!$E:$E,'7. 511_CAR_Student_Counts_Sec'!$D1472,'8. 514 Details Included'!$D:$D,'7. 511_CAR_Student_Counts_Sec'!I$1,'8. 514 Details Included'!$G:$G,'7. 511_CAR_Student_Counts_Sec'!$F1472))</f>
        <v>0</v>
      </c>
      <c r="J1472" s="82">
        <f>IF(ISBLANK($D1472),"",SUMIFS('8. 514 Details Included'!$I:$I,'8. 514 Details Included'!$A:$A,'7. 511_CAR_Student_Counts_Sec'!$A1472,'8. 514 Details Included'!$E:$E,'7. 511_CAR_Student_Counts_Sec'!$D1472,'8. 514 Details Included'!$D:$D,'7. 511_CAR_Student_Counts_Sec'!J$1,'8. 514 Details Included'!$G:$G,'7. 511_CAR_Student_Counts_Sec'!$F1472))</f>
        <v>0</v>
      </c>
      <c r="K1472" s="82">
        <f>IF(ISBLANK($D1472),"",SUMIFS('8. 514 Details Included'!$I:$I,'8. 514 Details Included'!$A:$A,'7. 511_CAR_Student_Counts_Sec'!$A1472,'8. 514 Details Included'!$E:$E,'7. 511_CAR_Student_Counts_Sec'!$D1472,'8. 514 Details Included'!$D:$D,'7. 511_CAR_Student_Counts_Sec'!K$1,'8. 514 Details Included'!$G:$G,'7. 511_CAR_Student_Counts_Sec'!$F1472))</f>
        <v>0</v>
      </c>
      <c r="L1472" s="82">
        <f>IF(ISBLANK($D1472),"",SUMIFS('8. 514 Details Included'!$I:$I,'8. 514 Details Included'!$A:$A,'7. 511_CAR_Student_Counts_Sec'!$A1472,'8. 514 Details Included'!$E:$E,'7. 511_CAR_Student_Counts_Sec'!$D1472,'8. 514 Details Included'!$D:$D,'7. 511_CAR_Student_Counts_Sec'!L$1,'8. 514 Details Included'!$G:$G,'7. 511_CAR_Student_Counts_Sec'!$F1472))</f>
        <v>1</v>
      </c>
      <c r="M1472" s="82">
        <f>IF(ISBLANK($D1472),"",SUMIFS('8. 514 Details Included'!$I:$I,'8. 514 Details Included'!$A:$A,'7. 511_CAR_Student_Counts_Sec'!$A1472,'8. 514 Details Included'!$E:$E,'7. 511_CAR_Student_Counts_Sec'!$D1472,'8. 514 Details Included'!$D:$D,'7. 511_CAR_Student_Counts_Sec'!M$1,'8. 514 Details Included'!$G:$G,'7. 511_CAR_Student_Counts_Sec'!$F1472))</f>
        <v>7</v>
      </c>
      <c r="N1472" s="82">
        <f>IF(ISBLANK($D1472),"",SUMIFS('8. 514 Details Included'!$I:$I,'8. 514 Details Included'!$A:$A,'7. 511_CAR_Student_Counts_Sec'!$A1472,'8. 514 Details Included'!$E:$E,'7. 511_CAR_Student_Counts_Sec'!$D1472,'8. 514 Details Included'!$D:$D,'7. 511_CAR_Student_Counts_Sec'!N$1,'8. 514 Details Included'!$G:$G,'7. 511_CAR_Student_Counts_Sec'!$F1472))</f>
        <v>0</v>
      </c>
      <c r="O1472" s="81">
        <f t="shared" si="66"/>
        <v>0</v>
      </c>
      <c r="P1472" s="81">
        <f t="shared" si="67"/>
        <v>8</v>
      </c>
      <c r="Q1472" s="81" t="str">
        <f t="shared" si="68"/>
        <v>9-12</v>
      </c>
    </row>
    <row r="1473" spans="1:17" ht="15" outlineLevel="4" x14ac:dyDescent="0.2">
      <c r="A1473" s="85">
        <v>301</v>
      </c>
      <c r="B1473" s="86" t="s">
        <v>1105</v>
      </c>
      <c r="C1473" s="86" t="s">
        <v>1166</v>
      </c>
      <c r="D1473" s="85">
        <v>998</v>
      </c>
      <c r="E1473" s="86" t="s">
        <v>1455</v>
      </c>
      <c r="F1473" s="85">
        <v>3</v>
      </c>
      <c r="G1473" s="85">
        <v>8</v>
      </c>
      <c r="H1473" s="82">
        <f>IF(ISBLANK($D1473),"",SUMIFS('8. 514 Details Included'!$I:$I,'8. 514 Details Included'!$A:$A,'7. 511_CAR_Student_Counts_Sec'!$A1473,'8. 514 Details Included'!$E:$E,'7. 511_CAR_Student_Counts_Sec'!$D1473,'8. 514 Details Included'!$D:$D,'7. 511_CAR_Student_Counts_Sec'!H$1,'8. 514 Details Included'!$G:$G,'7. 511_CAR_Student_Counts_Sec'!$F1473))</f>
        <v>0</v>
      </c>
      <c r="I1473" s="82">
        <f>IF(ISBLANK($D1473),"",SUMIFS('8. 514 Details Included'!$I:$I,'8. 514 Details Included'!$A:$A,'7. 511_CAR_Student_Counts_Sec'!$A1473,'8. 514 Details Included'!$E:$E,'7. 511_CAR_Student_Counts_Sec'!$D1473,'8. 514 Details Included'!$D:$D,'7. 511_CAR_Student_Counts_Sec'!I$1,'8. 514 Details Included'!$G:$G,'7. 511_CAR_Student_Counts_Sec'!$F1473))</f>
        <v>0</v>
      </c>
      <c r="J1473" s="82">
        <f>IF(ISBLANK($D1473),"",SUMIFS('8. 514 Details Included'!$I:$I,'8. 514 Details Included'!$A:$A,'7. 511_CAR_Student_Counts_Sec'!$A1473,'8. 514 Details Included'!$E:$E,'7. 511_CAR_Student_Counts_Sec'!$D1473,'8. 514 Details Included'!$D:$D,'7. 511_CAR_Student_Counts_Sec'!J$1,'8. 514 Details Included'!$G:$G,'7. 511_CAR_Student_Counts_Sec'!$F1473))</f>
        <v>0</v>
      </c>
      <c r="K1473" s="82">
        <f>IF(ISBLANK($D1473),"",SUMIFS('8. 514 Details Included'!$I:$I,'8. 514 Details Included'!$A:$A,'7. 511_CAR_Student_Counts_Sec'!$A1473,'8. 514 Details Included'!$E:$E,'7. 511_CAR_Student_Counts_Sec'!$D1473,'8. 514 Details Included'!$D:$D,'7. 511_CAR_Student_Counts_Sec'!K$1,'8. 514 Details Included'!$G:$G,'7. 511_CAR_Student_Counts_Sec'!$F1473))</f>
        <v>0</v>
      </c>
      <c r="L1473" s="82">
        <f>IF(ISBLANK($D1473),"",SUMIFS('8. 514 Details Included'!$I:$I,'8. 514 Details Included'!$A:$A,'7. 511_CAR_Student_Counts_Sec'!$A1473,'8. 514 Details Included'!$E:$E,'7. 511_CAR_Student_Counts_Sec'!$D1473,'8. 514 Details Included'!$D:$D,'7. 511_CAR_Student_Counts_Sec'!L$1,'8. 514 Details Included'!$G:$G,'7. 511_CAR_Student_Counts_Sec'!$F1473))</f>
        <v>1</v>
      </c>
      <c r="M1473" s="82">
        <f>IF(ISBLANK($D1473),"",SUMIFS('8. 514 Details Included'!$I:$I,'8. 514 Details Included'!$A:$A,'7. 511_CAR_Student_Counts_Sec'!$A1473,'8. 514 Details Included'!$E:$E,'7. 511_CAR_Student_Counts_Sec'!$D1473,'8. 514 Details Included'!$D:$D,'7. 511_CAR_Student_Counts_Sec'!M$1,'8. 514 Details Included'!$G:$G,'7. 511_CAR_Student_Counts_Sec'!$F1473))</f>
        <v>7</v>
      </c>
      <c r="N1473" s="82">
        <f>IF(ISBLANK($D1473),"",SUMIFS('8. 514 Details Included'!$I:$I,'8. 514 Details Included'!$A:$A,'7. 511_CAR_Student_Counts_Sec'!$A1473,'8. 514 Details Included'!$E:$E,'7. 511_CAR_Student_Counts_Sec'!$D1473,'8. 514 Details Included'!$D:$D,'7. 511_CAR_Student_Counts_Sec'!N$1,'8. 514 Details Included'!$G:$G,'7. 511_CAR_Student_Counts_Sec'!$F1473))</f>
        <v>0</v>
      </c>
      <c r="O1473" s="81">
        <f t="shared" si="66"/>
        <v>0</v>
      </c>
      <c r="P1473" s="81">
        <f t="shared" si="67"/>
        <v>8</v>
      </c>
      <c r="Q1473" s="81" t="str">
        <f t="shared" si="68"/>
        <v>9-12</v>
      </c>
    </row>
    <row r="1474" spans="1:17" ht="15" outlineLevel="4" x14ac:dyDescent="0.2">
      <c r="A1474" s="85">
        <v>301</v>
      </c>
      <c r="B1474" s="86" t="s">
        <v>1105</v>
      </c>
      <c r="C1474" s="86" t="s">
        <v>1166</v>
      </c>
      <c r="D1474" s="85">
        <v>998</v>
      </c>
      <c r="E1474" s="86" t="s">
        <v>1455</v>
      </c>
      <c r="F1474" s="85">
        <v>4</v>
      </c>
      <c r="G1474" s="85">
        <v>13</v>
      </c>
      <c r="H1474" s="82">
        <f>IF(ISBLANK($D1474),"",SUMIFS('8. 514 Details Included'!$I:$I,'8. 514 Details Included'!$A:$A,'7. 511_CAR_Student_Counts_Sec'!$A1474,'8. 514 Details Included'!$E:$E,'7. 511_CAR_Student_Counts_Sec'!$D1474,'8. 514 Details Included'!$D:$D,'7. 511_CAR_Student_Counts_Sec'!H$1,'8. 514 Details Included'!$G:$G,'7. 511_CAR_Student_Counts_Sec'!$F1474))</f>
        <v>0</v>
      </c>
      <c r="I1474" s="82">
        <f>IF(ISBLANK($D1474),"",SUMIFS('8. 514 Details Included'!$I:$I,'8. 514 Details Included'!$A:$A,'7. 511_CAR_Student_Counts_Sec'!$A1474,'8. 514 Details Included'!$E:$E,'7. 511_CAR_Student_Counts_Sec'!$D1474,'8. 514 Details Included'!$D:$D,'7. 511_CAR_Student_Counts_Sec'!I$1,'8. 514 Details Included'!$G:$G,'7. 511_CAR_Student_Counts_Sec'!$F1474))</f>
        <v>0</v>
      </c>
      <c r="J1474" s="82">
        <f>IF(ISBLANK($D1474),"",SUMIFS('8. 514 Details Included'!$I:$I,'8. 514 Details Included'!$A:$A,'7. 511_CAR_Student_Counts_Sec'!$A1474,'8. 514 Details Included'!$E:$E,'7. 511_CAR_Student_Counts_Sec'!$D1474,'8. 514 Details Included'!$D:$D,'7. 511_CAR_Student_Counts_Sec'!J$1,'8. 514 Details Included'!$G:$G,'7. 511_CAR_Student_Counts_Sec'!$F1474))</f>
        <v>0</v>
      </c>
      <c r="K1474" s="82">
        <f>IF(ISBLANK($D1474),"",SUMIFS('8. 514 Details Included'!$I:$I,'8. 514 Details Included'!$A:$A,'7. 511_CAR_Student_Counts_Sec'!$A1474,'8. 514 Details Included'!$E:$E,'7. 511_CAR_Student_Counts_Sec'!$D1474,'8. 514 Details Included'!$D:$D,'7. 511_CAR_Student_Counts_Sec'!K$1,'8. 514 Details Included'!$G:$G,'7. 511_CAR_Student_Counts_Sec'!$F1474))</f>
        <v>0</v>
      </c>
      <c r="L1474" s="82">
        <f>IF(ISBLANK($D1474),"",SUMIFS('8. 514 Details Included'!$I:$I,'8. 514 Details Included'!$A:$A,'7. 511_CAR_Student_Counts_Sec'!$A1474,'8. 514 Details Included'!$E:$E,'7. 511_CAR_Student_Counts_Sec'!$D1474,'8. 514 Details Included'!$D:$D,'7. 511_CAR_Student_Counts_Sec'!L$1,'8. 514 Details Included'!$G:$G,'7. 511_CAR_Student_Counts_Sec'!$F1474))</f>
        <v>0</v>
      </c>
      <c r="M1474" s="82">
        <f>IF(ISBLANK($D1474),"",SUMIFS('8. 514 Details Included'!$I:$I,'8. 514 Details Included'!$A:$A,'7. 511_CAR_Student_Counts_Sec'!$A1474,'8. 514 Details Included'!$E:$E,'7. 511_CAR_Student_Counts_Sec'!$D1474,'8. 514 Details Included'!$D:$D,'7. 511_CAR_Student_Counts_Sec'!M$1,'8. 514 Details Included'!$G:$G,'7. 511_CAR_Student_Counts_Sec'!$F1474))</f>
        <v>12</v>
      </c>
      <c r="N1474" s="82">
        <f>IF(ISBLANK($D1474),"",SUMIFS('8. 514 Details Included'!$I:$I,'8. 514 Details Included'!$A:$A,'7. 511_CAR_Student_Counts_Sec'!$A1474,'8. 514 Details Included'!$E:$E,'7. 511_CAR_Student_Counts_Sec'!$D1474,'8. 514 Details Included'!$D:$D,'7. 511_CAR_Student_Counts_Sec'!N$1,'8. 514 Details Included'!$G:$G,'7. 511_CAR_Student_Counts_Sec'!$F1474))</f>
        <v>1</v>
      </c>
      <c r="O1474" s="81">
        <f t="shared" ref="O1474:O1537" si="69">IF(ISBLANK($D1474),"",SUM(H1474:J1474))</f>
        <v>0</v>
      </c>
      <c r="P1474" s="81">
        <f t="shared" ref="P1474:P1537" si="70">IF(ISBLANK($D1474),"",SUM(K1474:N1474))</f>
        <v>13</v>
      </c>
      <c r="Q1474" s="81" t="str">
        <f t="shared" ref="Q1474:Q1537" si="71">IF(SUM(O1474:P1474)=0,"",IF(O1474&gt;0,"6-8",IF(P1474&gt;0,"9-12","Both 6-8 and 9-12")))</f>
        <v>9-12</v>
      </c>
    </row>
    <row r="1475" spans="1:17" ht="15" outlineLevel="4" x14ac:dyDescent="0.2">
      <c r="A1475" s="85">
        <v>301</v>
      </c>
      <c r="B1475" s="86" t="s">
        <v>1105</v>
      </c>
      <c r="C1475" s="86" t="s">
        <v>1166</v>
      </c>
      <c r="D1475" s="85">
        <v>998</v>
      </c>
      <c r="E1475" s="86" t="s">
        <v>1455</v>
      </c>
      <c r="F1475" s="85">
        <v>5</v>
      </c>
      <c r="G1475" s="85">
        <v>23</v>
      </c>
      <c r="H1475" s="82">
        <f>IF(ISBLANK($D1475),"",SUMIFS('8. 514 Details Included'!$I:$I,'8. 514 Details Included'!$A:$A,'7. 511_CAR_Student_Counts_Sec'!$A1475,'8. 514 Details Included'!$E:$E,'7. 511_CAR_Student_Counts_Sec'!$D1475,'8. 514 Details Included'!$D:$D,'7. 511_CAR_Student_Counts_Sec'!H$1,'8. 514 Details Included'!$G:$G,'7. 511_CAR_Student_Counts_Sec'!$F1475))</f>
        <v>0</v>
      </c>
      <c r="I1475" s="82">
        <f>IF(ISBLANK($D1475),"",SUMIFS('8. 514 Details Included'!$I:$I,'8. 514 Details Included'!$A:$A,'7. 511_CAR_Student_Counts_Sec'!$A1475,'8. 514 Details Included'!$E:$E,'7. 511_CAR_Student_Counts_Sec'!$D1475,'8. 514 Details Included'!$D:$D,'7. 511_CAR_Student_Counts_Sec'!I$1,'8. 514 Details Included'!$G:$G,'7. 511_CAR_Student_Counts_Sec'!$F1475))</f>
        <v>0</v>
      </c>
      <c r="J1475" s="82">
        <f>IF(ISBLANK($D1475),"",SUMIFS('8. 514 Details Included'!$I:$I,'8. 514 Details Included'!$A:$A,'7. 511_CAR_Student_Counts_Sec'!$A1475,'8. 514 Details Included'!$E:$E,'7. 511_CAR_Student_Counts_Sec'!$D1475,'8. 514 Details Included'!$D:$D,'7. 511_CAR_Student_Counts_Sec'!J$1,'8. 514 Details Included'!$G:$G,'7. 511_CAR_Student_Counts_Sec'!$F1475))</f>
        <v>0</v>
      </c>
      <c r="K1475" s="82">
        <f>IF(ISBLANK($D1475),"",SUMIFS('8. 514 Details Included'!$I:$I,'8. 514 Details Included'!$A:$A,'7. 511_CAR_Student_Counts_Sec'!$A1475,'8. 514 Details Included'!$E:$E,'7. 511_CAR_Student_Counts_Sec'!$D1475,'8. 514 Details Included'!$D:$D,'7. 511_CAR_Student_Counts_Sec'!K$1,'8. 514 Details Included'!$G:$G,'7. 511_CAR_Student_Counts_Sec'!$F1475))</f>
        <v>0</v>
      </c>
      <c r="L1475" s="82">
        <f>IF(ISBLANK($D1475),"",SUMIFS('8. 514 Details Included'!$I:$I,'8. 514 Details Included'!$A:$A,'7. 511_CAR_Student_Counts_Sec'!$A1475,'8. 514 Details Included'!$E:$E,'7. 511_CAR_Student_Counts_Sec'!$D1475,'8. 514 Details Included'!$D:$D,'7. 511_CAR_Student_Counts_Sec'!L$1,'8. 514 Details Included'!$G:$G,'7. 511_CAR_Student_Counts_Sec'!$F1475))</f>
        <v>0</v>
      </c>
      <c r="M1475" s="82">
        <f>IF(ISBLANK($D1475),"",SUMIFS('8. 514 Details Included'!$I:$I,'8. 514 Details Included'!$A:$A,'7. 511_CAR_Student_Counts_Sec'!$A1475,'8. 514 Details Included'!$E:$E,'7. 511_CAR_Student_Counts_Sec'!$D1475,'8. 514 Details Included'!$D:$D,'7. 511_CAR_Student_Counts_Sec'!M$1,'8. 514 Details Included'!$G:$G,'7. 511_CAR_Student_Counts_Sec'!$F1475))</f>
        <v>21</v>
      </c>
      <c r="N1475" s="82">
        <f>IF(ISBLANK($D1475),"",SUMIFS('8. 514 Details Included'!$I:$I,'8. 514 Details Included'!$A:$A,'7. 511_CAR_Student_Counts_Sec'!$A1475,'8. 514 Details Included'!$E:$E,'7. 511_CAR_Student_Counts_Sec'!$D1475,'8. 514 Details Included'!$D:$D,'7. 511_CAR_Student_Counts_Sec'!N$1,'8. 514 Details Included'!$G:$G,'7. 511_CAR_Student_Counts_Sec'!$F1475))</f>
        <v>2</v>
      </c>
      <c r="O1475" s="81">
        <f t="shared" si="69"/>
        <v>0</v>
      </c>
      <c r="P1475" s="81">
        <f t="shared" si="70"/>
        <v>23</v>
      </c>
      <c r="Q1475" s="81" t="str">
        <f t="shared" si="71"/>
        <v>9-12</v>
      </c>
    </row>
    <row r="1476" spans="1:17" ht="15" outlineLevel="4" x14ac:dyDescent="0.2">
      <c r="A1476" s="85">
        <v>301</v>
      </c>
      <c r="B1476" s="86" t="s">
        <v>1105</v>
      </c>
      <c r="C1476" s="86" t="s">
        <v>1166</v>
      </c>
      <c r="D1476" s="85">
        <v>998</v>
      </c>
      <c r="E1476" s="86" t="s">
        <v>1455</v>
      </c>
      <c r="F1476" s="85">
        <v>6</v>
      </c>
      <c r="G1476" s="85">
        <v>27</v>
      </c>
      <c r="H1476" s="82">
        <f>IF(ISBLANK($D1476),"",SUMIFS('8. 514 Details Included'!$I:$I,'8. 514 Details Included'!$A:$A,'7. 511_CAR_Student_Counts_Sec'!$A1476,'8. 514 Details Included'!$E:$E,'7. 511_CAR_Student_Counts_Sec'!$D1476,'8. 514 Details Included'!$D:$D,'7. 511_CAR_Student_Counts_Sec'!H$1,'8. 514 Details Included'!$G:$G,'7. 511_CAR_Student_Counts_Sec'!$F1476))</f>
        <v>0</v>
      </c>
      <c r="I1476" s="82">
        <f>IF(ISBLANK($D1476),"",SUMIFS('8. 514 Details Included'!$I:$I,'8. 514 Details Included'!$A:$A,'7. 511_CAR_Student_Counts_Sec'!$A1476,'8. 514 Details Included'!$E:$E,'7. 511_CAR_Student_Counts_Sec'!$D1476,'8. 514 Details Included'!$D:$D,'7. 511_CAR_Student_Counts_Sec'!I$1,'8. 514 Details Included'!$G:$G,'7. 511_CAR_Student_Counts_Sec'!$F1476))</f>
        <v>0</v>
      </c>
      <c r="J1476" s="82">
        <f>IF(ISBLANK($D1476),"",SUMIFS('8. 514 Details Included'!$I:$I,'8. 514 Details Included'!$A:$A,'7. 511_CAR_Student_Counts_Sec'!$A1476,'8. 514 Details Included'!$E:$E,'7. 511_CAR_Student_Counts_Sec'!$D1476,'8. 514 Details Included'!$D:$D,'7. 511_CAR_Student_Counts_Sec'!J$1,'8. 514 Details Included'!$G:$G,'7. 511_CAR_Student_Counts_Sec'!$F1476))</f>
        <v>0</v>
      </c>
      <c r="K1476" s="82">
        <f>IF(ISBLANK($D1476),"",SUMIFS('8. 514 Details Included'!$I:$I,'8. 514 Details Included'!$A:$A,'7. 511_CAR_Student_Counts_Sec'!$A1476,'8. 514 Details Included'!$E:$E,'7. 511_CAR_Student_Counts_Sec'!$D1476,'8. 514 Details Included'!$D:$D,'7. 511_CAR_Student_Counts_Sec'!K$1,'8. 514 Details Included'!$G:$G,'7. 511_CAR_Student_Counts_Sec'!$F1476))</f>
        <v>0</v>
      </c>
      <c r="L1476" s="82">
        <f>IF(ISBLANK($D1476),"",SUMIFS('8. 514 Details Included'!$I:$I,'8. 514 Details Included'!$A:$A,'7. 511_CAR_Student_Counts_Sec'!$A1476,'8. 514 Details Included'!$E:$E,'7. 511_CAR_Student_Counts_Sec'!$D1476,'8. 514 Details Included'!$D:$D,'7. 511_CAR_Student_Counts_Sec'!L$1,'8. 514 Details Included'!$G:$G,'7. 511_CAR_Student_Counts_Sec'!$F1476))</f>
        <v>0</v>
      </c>
      <c r="M1476" s="82">
        <f>IF(ISBLANK($D1476),"",SUMIFS('8. 514 Details Included'!$I:$I,'8. 514 Details Included'!$A:$A,'7. 511_CAR_Student_Counts_Sec'!$A1476,'8. 514 Details Included'!$E:$E,'7. 511_CAR_Student_Counts_Sec'!$D1476,'8. 514 Details Included'!$D:$D,'7. 511_CAR_Student_Counts_Sec'!M$1,'8. 514 Details Included'!$G:$G,'7. 511_CAR_Student_Counts_Sec'!$F1476))</f>
        <v>3</v>
      </c>
      <c r="N1476" s="82">
        <f>IF(ISBLANK($D1476),"",SUMIFS('8. 514 Details Included'!$I:$I,'8. 514 Details Included'!$A:$A,'7. 511_CAR_Student_Counts_Sec'!$A1476,'8. 514 Details Included'!$E:$E,'7. 511_CAR_Student_Counts_Sec'!$D1476,'8. 514 Details Included'!$D:$D,'7. 511_CAR_Student_Counts_Sec'!N$1,'8. 514 Details Included'!$G:$G,'7. 511_CAR_Student_Counts_Sec'!$F1476))</f>
        <v>24</v>
      </c>
      <c r="O1476" s="81">
        <f t="shared" si="69"/>
        <v>0</v>
      </c>
      <c r="P1476" s="81">
        <f t="shared" si="70"/>
        <v>27</v>
      </c>
      <c r="Q1476" s="81" t="str">
        <f t="shared" si="71"/>
        <v>9-12</v>
      </c>
    </row>
    <row r="1477" spans="1:17" ht="15" outlineLevel="4" x14ac:dyDescent="0.2">
      <c r="A1477" s="85">
        <v>301</v>
      </c>
      <c r="B1477" s="86" t="s">
        <v>1105</v>
      </c>
      <c r="C1477" s="86" t="s">
        <v>1166</v>
      </c>
      <c r="D1477" s="85">
        <v>8</v>
      </c>
      <c r="E1477" s="86" t="s">
        <v>1514</v>
      </c>
      <c r="F1477" s="85">
        <v>1</v>
      </c>
      <c r="G1477" s="85">
        <v>33</v>
      </c>
      <c r="H1477" s="82">
        <f>IF(ISBLANK($D1477),"",SUMIFS('8. 514 Details Included'!$I:$I,'8. 514 Details Included'!$A:$A,'7. 511_CAR_Student_Counts_Sec'!$A1477,'8. 514 Details Included'!$E:$E,'7. 511_CAR_Student_Counts_Sec'!$D1477,'8. 514 Details Included'!$D:$D,'7. 511_CAR_Student_Counts_Sec'!H$1,'8. 514 Details Included'!$G:$G,'7. 511_CAR_Student_Counts_Sec'!$F1477))</f>
        <v>0</v>
      </c>
      <c r="I1477" s="82">
        <f>IF(ISBLANK($D1477),"",SUMIFS('8. 514 Details Included'!$I:$I,'8. 514 Details Included'!$A:$A,'7. 511_CAR_Student_Counts_Sec'!$A1477,'8. 514 Details Included'!$E:$E,'7. 511_CAR_Student_Counts_Sec'!$D1477,'8. 514 Details Included'!$D:$D,'7. 511_CAR_Student_Counts_Sec'!I$1,'8. 514 Details Included'!$G:$G,'7. 511_CAR_Student_Counts_Sec'!$F1477))</f>
        <v>0</v>
      </c>
      <c r="J1477" s="82">
        <f>IF(ISBLANK($D1477),"",SUMIFS('8. 514 Details Included'!$I:$I,'8. 514 Details Included'!$A:$A,'7. 511_CAR_Student_Counts_Sec'!$A1477,'8. 514 Details Included'!$E:$E,'7. 511_CAR_Student_Counts_Sec'!$D1477,'8. 514 Details Included'!$D:$D,'7. 511_CAR_Student_Counts_Sec'!J$1,'8. 514 Details Included'!$G:$G,'7. 511_CAR_Student_Counts_Sec'!$F1477))</f>
        <v>0</v>
      </c>
      <c r="K1477" s="82">
        <f>IF(ISBLANK($D1477),"",SUMIFS('8. 514 Details Included'!$I:$I,'8. 514 Details Included'!$A:$A,'7. 511_CAR_Student_Counts_Sec'!$A1477,'8. 514 Details Included'!$E:$E,'7. 511_CAR_Student_Counts_Sec'!$D1477,'8. 514 Details Included'!$D:$D,'7. 511_CAR_Student_Counts_Sec'!K$1,'8. 514 Details Included'!$G:$G,'7. 511_CAR_Student_Counts_Sec'!$F1477))</f>
        <v>0</v>
      </c>
      <c r="L1477" s="82">
        <f>IF(ISBLANK($D1477),"",SUMIFS('8. 514 Details Included'!$I:$I,'8. 514 Details Included'!$A:$A,'7. 511_CAR_Student_Counts_Sec'!$A1477,'8. 514 Details Included'!$E:$E,'7. 511_CAR_Student_Counts_Sec'!$D1477,'8. 514 Details Included'!$D:$D,'7. 511_CAR_Student_Counts_Sec'!L$1,'8. 514 Details Included'!$G:$G,'7. 511_CAR_Student_Counts_Sec'!$F1477))</f>
        <v>0</v>
      </c>
      <c r="M1477" s="82">
        <f>IF(ISBLANK($D1477),"",SUMIFS('8. 514 Details Included'!$I:$I,'8. 514 Details Included'!$A:$A,'7. 511_CAR_Student_Counts_Sec'!$A1477,'8. 514 Details Included'!$E:$E,'7. 511_CAR_Student_Counts_Sec'!$D1477,'8. 514 Details Included'!$D:$D,'7. 511_CAR_Student_Counts_Sec'!M$1,'8. 514 Details Included'!$G:$G,'7. 511_CAR_Student_Counts_Sec'!$F1477))</f>
        <v>31</v>
      </c>
      <c r="N1477" s="82">
        <f>IF(ISBLANK($D1477),"",SUMIFS('8. 514 Details Included'!$I:$I,'8. 514 Details Included'!$A:$A,'7. 511_CAR_Student_Counts_Sec'!$A1477,'8. 514 Details Included'!$E:$E,'7. 511_CAR_Student_Counts_Sec'!$D1477,'8. 514 Details Included'!$D:$D,'7. 511_CAR_Student_Counts_Sec'!N$1,'8. 514 Details Included'!$G:$G,'7. 511_CAR_Student_Counts_Sec'!$F1477))</f>
        <v>2</v>
      </c>
      <c r="O1477" s="81">
        <f t="shared" si="69"/>
        <v>0</v>
      </c>
      <c r="P1477" s="81">
        <f t="shared" si="70"/>
        <v>33</v>
      </c>
      <c r="Q1477" s="81" t="str">
        <f t="shared" si="71"/>
        <v>9-12</v>
      </c>
    </row>
    <row r="1478" spans="1:17" ht="15" outlineLevel="4" x14ac:dyDescent="0.2">
      <c r="A1478" s="85">
        <v>301</v>
      </c>
      <c r="B1478" s="86" t="s">
        <v>1105</v>
      </c>
      <c r="C1478" s="86" t="s">
        <v>1166</v>
      </c>
      <c r="D1478" s="85">
        <v>8</v>
      </c>
      <c r="E1478" s="86" t="s">
        <v>1514</v>
      </c>
      <c r="F1478" s="85">
        <v>2</v>
      </c>
      <c r="G1478" s="85">
        <v>37</v>
      </c>
      <c r="H1478" s="82">
        <f>IF(ISBLANK($D1478),"",SUMIFS('8. 514 Details Included'!$I:$I,'8. 514 Details Included'!$A:$A,'7. 511_CAR_Student_Counts_Sec'!$A1478,'8. 514 Details Included'!$E:$E,'7. 511_CAR_Student_Counts_Sec'!$D1478,'8. 514 Details Included'!$D:$D,'7. 511_CAR_Student_Counts_Sec'!H$1,'8. 514 Details Included'!$G:$G,'7. 511_CAR_Student_Counts_Sec'!$F1478))</f>
        <v>0</v>
      </c>
      <c r="I1478" s="82">
        <f>IF(ISBLANK($D1478),"",SUMIFS('8. 514 Details Included'!$I:$I,'8. 514 Details Included'!$A:$A,'7. 511_CAR_Student_Counts_Sec'!$A1478,'8. 514 Details Included'!$E:$E,'7. 511_CAR_Student_Counts_Sec'!$D1478,'8. 514 Details Included'!$D:$D,'7. 511_CAR_Student_Counts_Sec'!I$1,'8. 514 Details Included'!$G:$G,'7. 511_CAR_Student_Counts_Sec'!$F1478))</f>
        <v>0</v>
      </c>
      <c r="J1478" s="82">
        <f>IF(ISBLANK($D1478),"",SUMIFS('8. 514 Details Included'!$I:$I,'8. 514 Details Included'!$A:$A,'7. 511_CAR_Student_Counts_Sec'!$A1478,'8. 514 Details Included'!$E:$E,'7. 511_CAR_Student_Counts_Sec'!$D1478,'8. 514 Details Included'!$D:$D,'7. 511_CAR_Student_Counts_Sec'!J$1,'8. 514 Details Included'!$G:$G,'7. 511_CAR_Student_Counts_Sec'!$F1478))</f>
        <v>0</v>
      </c>
      <c r="K1478" s="82">
        <f>IF(ISBLANK($D1478),"",SUMIFS('8. 514 Details Included'!$I:$I,'8. 514 Details Included'!$A:$A,'7. 511_CAR_Student_Counts_Sec'!$A1478,'8. 514 Details Included'!$E:$E,'7. 511_CAR_Student_Counts_Sec'!$D1478,'8. 514 Details Included'!$D:$D,'7. 511_CAR_Student_Counts_Sec'!K$1,'8. 514 Details Included'!$G:$G,'7. 511_CAR_Student_Counts_Sec'!$F1478))</f>
        <v>0</v>
      </c>
      <c r="L1478" s="82">
        <f>IF(ISBLANK($D1478),"",SUMIFS('8. 514 Details Included'!$I:$I,'8. 514 Details Included'!$A:$A,'7. 511_CAR_Student_Counts_Sec'!$A1478,'8. 514 Details Included'!$E:$E,'7. 511_CAR_Student_Counts_Sec'!$D1478,'8. 514 Details Included'!$D:$D,'7. 511_CAR_Student_Counts_Sec'!L$1,'8. 514 Details Included'!$G:$G,'7. 511_CAR_Student_Counts_Sec'!$F1478))</f>
        <v>28</v>
      </c>
      <c r="M1478" s="82">
        <f>IF(ISBLANK($D1478),"",SUMIFS('8. 514 Details Included'!$I:$I,'8. 514 Details Included'!$A:$A,'7. 511_CAR_Student_Counts_Sec'!$A1478,'8. 514 Details Included'!$E:$E,'7. 511_CAR_Student_Counts_Sec'!$D1478,'8. 514 Details Included'!$D:$D,'7. 511_CAR_Student_Counts_Sec'!M$1,'8. 514 Details Included'!$G:$G,'7. 511_CAR_Student_Counts_Sec'!$F1478))</f>
        <v>0</v>
      </c>
      <c r="N1478" s="82">
        <f>IF(ISBLANK($D1478),"",SUMIFS('8. 514 Details Included'!$I:$I,'8. 514 Details Included'!$A:$A,'7. 511_CAR_Student_Counts_Sec'!$A1478,'8. 514 Details Included'!$E:$E,'7. 511_CAR_Student_Counts_Sec'!$D1478,'8. 514 Details Included'!$D:$D,'7. 511_CAR_Student_Counts_Sec'!N$1,'8. 514 Details Included'!$G:$G,'7. 511_CAR_Student_Counts_Sec'!$F1478))</f>
        <v>9</v>
      </c>
      <c r="O1478" s="81">
        <f t="shared" si="69"/>
        <v>0</v>
      </c>
      <c r="P1478" s="81">
        <f t="shared" si="70"/>
        <v>37</v>
      </c>
      <c r="Q1478" s="81" t="str">
        <f t="shared" si="71"/>
        <v>9-12</v>
      </c>
    </row>
    <row r="1479" spans="1:17" ht="15" outlineLevel="4" x14ac:dyDescent="0.2">
      <c r="A1479" s="85">
        <v>301</v>
      </c>
      <c r="B1479" s="86" t="s">
        <v>1105</v>
      </c>
      <c r="C1479" s="86" t="s">
        <v>1166</v>
      </c>
      <c r="D1479" s="85">
        <v>8</v>
      </c>
      <c r="E1479" s="86" t="s">
        <v>1514</v>
      </c>
      <c r="F1479" s="85">
        <v>3</v>
      </c>
      <c r="G1479" s="85">
        <v>33</v>
      </c>
      <c r="H1479" s="82">
        <f>IF(ISBLANK($D1479),"",SUMIFS('8. 514 Details Included'!$I:$I,'8. 514 Details Included'!$A:$A,'7. 511_CAR_Student_Counts_Sec'!$A1479,'8. 514 Details Included'!$E:$E,'7. 511_CAR_Student_Counts_Sec'!$D1479,'8. 514 Details Included'!$D:$D,'7. 511_CAR_Student_Counts_Sec'!H$1,'8. 514 Details Included'!$G:$G,'7. 511_CAR_Student_Counts_Sec'!$F1479))</f>
        <v>0</v>
      </c>
      <c r="I1479" s="82">
        <f>IF(ISBLANK($D1479),"",SUMIFS('8. 514 Details Included'!$I:$I,'8. 514 Details Included'!$A:$A,'7. 511_CAR_Student_Counts_Sec'!$A1479,'8. 514 Details Included'!$E:$E,'7. 511_CAR_Student_Counts_Sec'!$D1479,'8. 514 Details Included'!$D:$D,'7. 511_CAR_Student_Counts_Sec'!I$1,'8. 514 Details Included'!$G:$G,'7. 511_CAR_Student_Counts_Sec'!$F1479))</f>
        <v>0</v>
      </c>
      <c r="J1479" s="82">
        <f>IF(ISBLANK($D1479),"",SUMIFS('8. 514 Details Included'!$I:$I,'8. 514 Details Included'!$A:$A,'7. 511_CAR_Student_Counts_Sec'!$A1479,'8. 514 Details Included'!$E:$E,'7. 511_CAR_Student_Counts_Sec'!$D1479,'8. 514 Details Included'!$D:$D,'7. 511_CAR_Student_Counts_Sec'!J$1,'8. 514 Details Included'!$G:$G,'7. 511_CAR_Student_Counts_Sec'!$F1479))</f>
        <v>0</v>
      </c>
      <c r="K1479" s="82">
        <f>IF(ISBLANK($D1479),"",SUMIFS('8. 514 Details Included'!$I:$I,'8. 514 Details Included'!$A:$A,'7. 511_CAR_Student_Counts_Sec'!$A1479,'8. 514 Details Included'!$E:$E,'7. 511_CAR_Student_Counts_Sec'!$D1479,'8. 514 Details Included'!$D:$D,'7. 511_CAR_Student_Counts_Sec'!K$1,'8. 514 Details Included'!$G:$G,'7. 511_CAR_Student_Counts_Sec'!$F1479))</f>
        <v>0</v>
      </c>
      <c r="L1479" s="82">
        <f>IF(ISBLANK($D1479),"",SUMIFS('8. 514 Details Included'!$I:$I,'8. 514 Details Included'!$A:$A,'7. 511_CAR_Student_Counts_Sec'!$A1479,'8. 514 Details Included'!$E:$E,'7. 511_CAR_Student_Counts_Sec'!$D1479,'8. 514 Details Included'!$D:$D,'7. 511_CAR_Student_Counts_Sec'!L$1,'8. 514 Details Included'!$G:$G,'7. 511_CAR_Student_Counts_Sec'!$F1479))</f>
        <v>0</v>
      </c>
      <c r="M1479" s="82">
        <f>IF(ISBLANK($D1479),"",SUMIFS('8. 514 Details Included'!$I:$I,'8. 514 Details Included'!$A:$A,'7. 511_CAR_Student_Counts_Sec'!$A1479,'8. 514 Details Included'!$E:$E,'7. 511_CAR_Student_Counts_Sec'!$D1479,'8. 514 Details Included'!$D:$D,'7. 511_CAR_Student_Counts_Sec'!M$1,'8. 514 Details Included'!$G:$G,'7. 511_CAR_Student_Counts_Sec'!$F1479))</f>
        <v>32</v>
      </c>
      <c r="N1479" s="82">
        <f>IF(ISBLANK($D1479),"",SUMIFS('8. 514 Details Included'!$I:$I,'8. 514 Details Included'!$A:$A,'7. 511_CAR_Student_Counts_Sec'!$A1479,'8. 514 Details Included'!$E:$E,'7. 511_CAR_Student_Counts_Sec'!$D1479,'8. 514 Details Included'!$D:$D,'7. 511_CAR_Student_Counts_Sec'!N$1,'8. 514 Details Included'!$G:$G,'7. 511_CAR_Student_Counts_Sec'!$F1479))</f>
        <v>1</v>
      </c>
      <c r="O1479" s="81">
        <f t="shared" si="69"/>
        <v>0</v>
      </c>
      <c r="P1479" s="81">
        <f t="shared" si="70"/>
        <v>33</v>
      </c>
      <c r="Q1479" s="81" t="str">
        <f t="shared" si="71"/>
        <v>9-12</v>
      </c>
    </row>
    <row r="1480" spans="1:17" ht="15" outlineLevel="4" x14ac:dyDescent="0.2">
      <c r="A1480" s="85">
        <v>301</v>
      </c>
      <c r="B1480" s="86" t="s">
        <v>1105</v>
      </c>
      <c r="C1480" s="86" t="s">
        <v>1166</v>
      </c>
      <c r="D1480" s="85">
        <v>8</v>
      </c>
      <c r="E1480" s="86" t="s">
        <v>1514</v>
      </c>
      <c r="F1480" s="85">
        <v>4</v>
      </c>
      <c r="G1480" s="85">
        <v>33</v>
      </c>
      <c r="H1480" s="82">
        <f>IF(ISBLANK($D1480),"",SUMIFS('8. 514 Details Included'!$I:$I,'8. 514 Details Included'!$A:$A,'7. 511_CAR_Student_Counts_Sec'!$A1480,'8. 514 Details Included'!$E:$E,'7. 511_CAR_Student_Counts_Sec'!$D1480,'8. 514 Details Included'!$D:$D,'7. 511_CAR_Student_Counts_Sec'!H$1,'8. 514 Details Included'!$G:$G,'7. 511_CAR_Student_Counts_Sec'!$F1480))</f>
        <v>0</v>
      </c>
      <c r="I1480" s="82">
        <f>IF(ISBLANK($D1480),"",SUMIFS('8. 514 Details Included'!$I:$I,'8. 514 Details Included'!$A:$A,'7. 511_CAR_Student_Counts_Sec'!$A1480,'8. 514 Details Included'!$E:$E,'7. 511_CAR_Student_Counts_Sec'!$D1480,'8. 514 Details Included'!$D:$D,'7. 511_CAR_Student_Counts_Sec'!I$1,'8. 514 Details Included'!$G:$G,'7. 511_CAR_Student_Counts_Sec'!$F1480))</f>
        <v>0</v>
      </c>
      <c r="J1480" s="82">
        <f>IF(ISBLANK($D1480),"",SUMIFS('8. 514 Details Included'!$I:$I,'8. 514 Details Included'!$A:$A,'7. 511_CAR_Student_Counts_Sec'!$A1480,'8. 514 Details Included'!$E:$E,'7. 511_CAR_Student_Counts_Sec'!$D1480,'8. 514 Details Included'!$D:$D,'7. 511_CAR_Student_Counts_Sec'!J$1,'8. 514 Details Included'!$G:$G,'7. 511_CAR_Student_Counts_Sec'!$F1480))</f>
        <v>0</v>
      </c>
      <c r="K1480" s="82">
        <f>IF(ISBLANK($D1480),"",SUMIFS('8. 514 Details Included'!$I:$I,'8. 514 Details Included'!$A:$A,'7. 511_CAR_Student_Counts_Sec'!$A1480,'8. 514 Details Included'!$E:$E,'7. 511_CAR_Student_Counts_Sec'!$D1480,'8. 514 Details Included'!$D:$D,'7. 511_CAR_Student_Counts_Sec'!K$1,'8. 514 Details Included'!$G:$G,'7. 511_CAR_Student_Counts_Sec'!$F1480))</f>
        <v>0</v>
      </c>
      <c r="L1480" s="82">
        <f>IF(ISBLANK($D1480),"",SUMIFS('8. 514 Details Included'!$I:$I,'8. 514 Details Included'!$A:$A,'7. 511_CAR_Student_Counts_Sec'!$A1480,'8. 514 Details Included'!$E:$E,'7. 511_CAR_Student_Counts_Sec'!$D1480,'8. 514 Details Included'!$D:$D,'7. 511_CAR_Student_Counts_Sec'!L$1,'8. 514 Details Included'!$G:$G,'7. 511_CAR_Student_Counts_Sec'!$F1480))</f>
        <v>25</v>
      </c>
      <c r="M1480" s="82">
        <f>IF(ISBLANK($D1480),"",SUMIFS('8. 514 Details Included'!$I:$I,'8. 514 Details Included'!$A:$A,'7. 511_CAR_Student_Counts_Sec'!$A1480,'8. 514 Details Included'!$E:$E,'7. 511_CAR_Student_Counts_Sec'!$D1480,'8. 514 Details Included'!$D:$D,'7. 511_CAR_Student_Counts_Sec'!M$1,'8. 514 Details Included'!$G:$G,'7. 511_CAR_Student_Counts_Sec'!$F1480))</f>
        <v>0</v>
      </c>
      <c r="N1480" s="82">
        <f>IF(ISBLANK($D1480),"",SUMIFS('8. 514 Details Included'!$I:$I,'8. 514 Details Included'!$A:$A,'7. 511_CAR_Student_Counts_Sec'!$A1480,'8. 514 Details Included'!$E:$E,'7. 511_CAR_Student_Counts_Sec'!$D1480,'8. 514 Details Included'!$D:$D,'7. 511_CAR_Student_Counts_Sec'!N$1,'8. 514 Details Included'!$G:$G,'7. 511_CAR_Student_Counts_Sec'!$F1480))</f>
        <v>8</v>
      </c>
      <c r="O1480" s="81">
        <f t="shared" si="69"/>
        <v>0</v>
      </c>
      <c r="P1480" s="81">
        <f t="shared" si="70"/>
        <v>33</v>
      </c>
      <c r="Q1480" s="81" t="str">
        <f t="shared" si="71"/>
        <v>9-12</v>
      </c>
    </row>
    <row r="1481" spans="1:17" ht="15" outlineLevel="4" x14ac:dyDescent="0.2">
      <c r="A1481" s="85">
        <v>301</v>
      </c>
      <c r="B1481" s="86" t="s">
        <v>1105</v>
      </c>
      <c r="C1481" s="86" t="s">
        <v>1166</v>
      </c>
      <c r="D1481" s="85">
        <v>8</v>
      </c>
      <c r="E1481" s="86" t="s">
        <v>1514</v>
      </c>
      <c r="F1481" s="85">
        <v>7</v>
      </c>
      <c r="G1481" s="85">
        <v>19</v>
      </c>
      <c r="H1481" s="82">
        <f>IF(ISBLANK($D1481),"",SUMIFS('8. 514 Details Included'!$I:$I,'8. 514 Details Included'!$A:$A,'7. 511_CAR_Student_Counts_Sec'!$A1481,'8. 514 Details Included'!$E:$E,'7. 511_CAR_Student_Counts_Sec'!$D1481,'8. 514 Details Included'!$D:$D,'7. 511_CAR_Student_Counts_Sec'!H$1,'8. 514 Details Included'!$G:$G,'7. 511_CAR_Student_Counts_Sec'!$F1481))</f>
        <v>0</v>
      </c>
      <c r="I1481" s="82">
        <f>IF(ISBLANK($D1481),"",SUMIFS('8. 514 Details Included'!$I:$I,'8. 514 Details Included'!$A:$A,'7. 511_CAR_Student_Counts_Sec'!$A1481,'8. 514 Details Included'!$E:$E,'7. 511_CAR_Student_Counts_Sec'!$D1481,'8. 514 Details Included'!$D:$D,'7. 511_CAR_Student_Counts_Sec'!I$1,'8. 514 Details Included'!$G:$G,'7. 511_CAR_Student_Counts_Sec'!$F1481))</f>
        <v>0</v>
      </c>
      <c r="J1481" s="82">
        <f>IF(ISBLANK($D1481),"",SUMIFS('8. 514 Details Included'!$I:$I,'8. 514 Details Included'!$A:$A,'7. 511_CAR_Student_Counts_Sec'!$A1481,'8. 514 Details Included'!$E:$E,'7. 511_CAR_Student_Counts_Sec'!$D1481,'8. 514 Details Included'!$D:$D,'7. 511_CAR_Student_Counts_Sec'!J$1,'8. 514 Details Included'!$G:$G,'7. 511_CAR_Student_Counts_Sec'!$F1481))</f>
        <v>0</v>
      </c>
      <c r="K1481" s="82">
        <f>IF(ISBLANK($D1481),"",SUMIFS('8. 514 Details Included'!$I:$I,'8. 514 Details Included'!$A:$A,'7. 511_CAR_Student_Counts_Sec'!$A1481,'8. 514 Details Included'!$E:$E,'7. 511_CAR_Student_Counts_Sec'!$D1481,'8. 514 Details Included'!$D:$D,'7. 511_CAR_Student_Counts_Sec'!K$1,'8. 514 Details Included'!$G:$G,'7. 511_CAR_Student_Counts_Sec'!$F1481))</f>
        <v>0</v>
      </c>
      <c r="L1481" s="82">
        <f>IF(ISBLANK($D1481),"",SUMIFS('8. 514 Details Included'!$I:$I,'8. 514 Details Included'!$A:$A,'7. 511_CAR_Student_Counts_Sec'!$A1481,'8. 514 Details Included'!$E:$E,'7. 511_CAR_Student_Counts_Sec'!$D1481,'8. 514 Details Included'!$D:$D,'7. 511_CAR_Student_Counts_Sec'!L$1,'8. 514 Details Included'!$G:$G,'7. 511_CAR_Student_Counts_Sec'!$F1481))</f>
        <v>0</v>
      </c>
      <c r="M1481" s="82">
        <f>IF(ISBLANK($D1481),"",SUMIFS('8. 514 Details Included'!$I:$I,'8. 514 Details Included'!$A:$A,'7. 511_CAR_Student_Counts_Sec'!$A1481,'8. 514 Details Included'!$E:$E,'7. 511_CAR_Student_Counts_Sec'!$D1481,'8. 514 Details Included'!$D:$D,'7. 511_CAR_Student_Counts_Sec'!M$1,'8. 514 Details Included'!$G:$G,'7. 511_CAR_Student_Counts_Sec'!$F1481))</f>
        <v>18</v>
      </c>
      <c r="N1481" s="82">
        <f>IF(ISBLANK($D1481),"",SUMIFS('8. 514 Details Included'!$I:$I,'8. 514 Details Included'!$A:$A,'7. 511_CAR_Student_Counts_Sec'!$A1481,'8. 514 Details Included'!$E:$E,'7. 511_CAR_Student_Counts_Sec'!$D1481,'8. 514 Details Included'!$D:$D,'7. 511_CAR_Student_Counts_Sec'!N$1,'8. 514 Details Included'!$G:$G,'7. 511_CAR_Student_Counts_Sec'!$F1481))</f>
        <v>1</v>
      </c>
      <c r="O1481" s="81">
        <f t="shared" si="69"/>
        <v>0</v>
      </c>
      <c r="P1481" s="81">
        <f t="shared" si="70"/>
        <v>19</v>
      </c>
      <c r="Q1481" s="81" t="str">
        <f t="shared" si="71"/>
        <v>9-12</v>
      </c>
    </row>
    <row r="1482" spans="1:17" ht="15" outlineLevel="4" x14ac:dyDescent="0.2">
      <c r="A1482" s="85">
        <v>301</v>
      </c>
      <c r="B1482" s="86" t="s">
        <v>1105</v>
      </c>
      <c r="C1482" s="86" t="s">
        <v>1166</v>
      </c>
      <c r="D1482" s="85">
        <v>8</v>
      </c>
      <c r="E1482" s="86" t="s">
        <v>1514</v>
      </c>
      <c r="F1482" s="85">
        <v>8</v>
      </c>
      <c r="G1482" s="85">
        <v>31</v>
      </c>
      <c r="H1482" s="82">
        <f>IF(ISBLANK($D1482),"",SUMIFS('8. 514 Details Included'!$I:$I,'8. 514 Details Included'!$A:$A,'7. 511_CAR_Student_Counts_Sec'!$A1482,'8. 514 Details Included'!$E:$E,'7. 511_CAR_Student_Counts_Sec'!$D1482,'8. 514 Details Included'!$D:$D,'7. 511_CAR_Student_Counts_Sec'!H$1,'8. 514 Details Included'!$G:$G,'7. 511_CAR_Student_Counts_Sec'!$F1482))</f>
        <v>0</v>
      </c>
      <c r="I1482" s="82">
        <f>IF(ISBLANK($D1482),"",SUMIFS('8. 514 Details Included'!$I:$I,'8. 514 Details Included'!$A:$A,'7. 511_CAR_Student_Counts_Sec'!$A1482,'8. 514 Details Included'!$E:$E,'7. 511_CAR_Student_Counts_Sec'!$D1482,'8. 514 Details Included'!$D:$D,'7. 511_CAR_Student_Counts_Sec'!I$1,'8. 514 Details Included'!$G:$G,'7. 511_CAR_Student_Counts_Sec'!$F1482))</f>
        <v>0</v>
      </c>
      <c r="J1482" s="82">
        <f>IF(ISBLANK($D1482),"",SUMIFS('8. 514 Details Included'!$I:$I,'8. 514 Details Included'!$A:$A,'7. 511_CAR_Student_Counts_Sec'!$A1482,'8. 514 Details Included'!$E:$E,'7. 511_CAR_Student_Counts_Sec'!$D1482,'8. 514 Details Included'!$D:$D,'7. 511_CAR_Student_Counts_Sec'!J$1,'8. 514 Details Included'!$G:$G,'7. 511_CAR_Student_Counts_Sec'!$F1482))</f>
        <v>0</v>
      </c>
      <c r="K1482" s="82">
        <f>IF(ISBLANK($D1482),"",SUMIFS('8. 514 Details Included'!$I:$I,'8. 514 Details Included'!$A:$A,'7. 511_CAR_Student_Counts_Sec'!$A1482,'8. 514 Details Included'!$E:$E,'7. 511_CAR_Student_Counts_Sec'!$D1482,'8. 514 Details Included'!$D:$D,'7. 511_CAR_Student_Counts_Sec'!K$1,'8. 514 Details Included'!$G:$G,'7. 511_CAR_Student_Counts_Sec'!$F1482))</f>
        <v>1</v>
      </c>
      <c r="L1482" s="82">
        <f>IF(ISBLANK($D1482),"",SUMIFS('8. 514 Details Included'!$I:$I,'8. 514 Details Included'!$A:$A,'7. 511_CAR_Student_Counts_Sec'!$A1482,'8. 514 Details Included'!$E:$E,'7. 511_CAR_Student_Counts_Sec'!$D1482,'8. 514 Details Included'!$D:$D,'7. 511_CAR_Student_Counts_Sec'!L$1,'8. 514 Details Included'!$G:$G,'7. 511_CAR_Student_Counts_Sec'!$F1482))</f>
        <v>25</v>
      </c>
      <c r="M1482" s="82">
        <f>IF(ISBLANK($D1482),"",SUMIFS('8. 514 Details Included'!$I:$I,'8. 514 Details Included'!$A:$A,'7. 511_CAR_Student_Counts_Sec'!$A1482,'8. 514 Details Included'!$E:$E,'7. 511_CAR_Student_Counts_Sec'!$D1482,'8. 514 Details Included'!$D:$D,'7. 511_CAR_Student_Counts_Sec'!M$1,'8. 514 Details Included'!$G:$G,'7. 511_CAR_Student_Counts_Sec'!$F1482))</f>
        <v>0</v>
      </c>
      <c r="N1482" s="82">
        <f>IF(ISBLANK($D1482),"",SUMIFS('8. 514 Details Included'!$I:$I,'8. 514 Details Included'!$A:$A,'7. 511_CAR_Student_Counts_Sec'!$A1482,'8. 514 Details Included'!$E:$E,'7. 511_CAR_Student_Counts_Sec'!$D1482,'8. 514 Details Included'!$D:$D,'7. 511_CAR_Student_Counts_Sec'!N$1,'8. 514 Details Included'!$G:$G,'7. 511_CAR_Student_Counts_Sec'!$F1482))</f>
        <v>5</v>
      </c>
      <c r="O1482" s="81">
        <f t="shared" si="69"/>
        <v>0</v>
      </c>
      <c r="P1482" s="81">
        <f t="shared" si="70"/>
        <v>31</v>
      </c>
      <c r="Q1482" s="81" t="str">
        <f t="shared" si="71"/>
        <v>9-12</v>
      </c>
    </row>
    <row r="1483" spans="1:17" ht="15" outlineLevel="3" x14ac:dyDescent="0.2">
      <c r="A1483" s="85"/>
      <c r="B1483" s="86"/>
      <c r="C1483" s="88" t="s">
        <v>1164</v>
      </c>
      <c r="D1483" s="85"/>
      <c r="E1483" s="86"/>
      <c r="F1483" s="85"/>
      <c r="G1483" s="85">
        <f>SUBTOTAL(1,G1448:G1482)</f>
        <v>25.457142857142856</v>
      </c>
      <c r="H1483" s="82" t="str">
        <f>IF(ISBLANK($D1483),"",SUMIFS('8. 514 Details Included'!$I:$I,'8. 514 Details Included'!$A:$A,'7. 511_CAR_Student_Counts_Sec'!$A1483,'8. 514 Details Included'!$E:$E,'7. 511_CAR_Student_Counts_Sec'!$D1483,'8. 514 Details Included'!$D:$D,'7. 511_CAR_Student_Counts_Sec'!H$1,'8. 514 Details Included'!$G:$G,'7. 511_CAR_Student_Counts_Sec'!$F1483))</f>
        <v/>
      </c>
      <c r="I1483" s="82" t="str">
        <f>IF(ISBLANK($D1483),"",SUMIFS('8. 514 Details Included'!$I:$I,'8. 514 Details Included'!$A:$A,'7. 511_CAR_Student_Counts_Sec'!$A1483,'8. 514 Details Included'!$E:$E,'7. 511_CAR_Student_Counts_Sec'!$D1483,'8. 514 Details Included'!$D:$D,'7. 511_CAR_Student_Counts_Sec'!I$1,'8. 514 Details Included'!$G:$G,'7. 511_CAR_Student_Counts_Sec'!$F1483))</f>
        <v/>
      </c>
      <c r="J1483" s="82" t="str">
        <f>IF(ISBLANK($D1483),"",SUMIFS('8. 514 Details Included'!$I:$I,'8. 514 Details Included'!$A:$A,'7. 511_CAR_Student_Counts_Sec'!$A1483,'8. 514 Details Included'!$E:$E,'7. 511_CAR_Student_Counts_Sec'!$D1483,'8. 514 Details Included'!$D:$D,'7. 511_CAR_Student_Counts_Sec'!J$1,'8. 514 Details Included'!$G:$G,'7. 511_CAR_Student_Counts_Sec'!$F1483))</f>
        <v/>
      </c>
      <c r="K1483" s="82" t="str">
        <f>IF(ISBLANK($D1483),"",SUMIFS('8. 514 Details Included'!$I:$I,'8. 514 Details Included'!$A:$A,'7. 511_CAR_Student_Counts_Sec'!$A1483,'8. 514 Details Included'!$E:$E,'7. 511_CAR_Student_Counts_Sec'!$D1483,'8. 514 Details Included'!$D:$D,'7. 511_CAR_Student_Counts_Sec'!K$1,'8. 514 Details Included'!$G:$G,'7. 511_CAR_Student_Counts_Sec'!$F1483))</f>
        <v/>
      </c>
      <c r="L1483" s="82" t="str">
        <f>IF(ISBLANK($D1483),"",SUMIFS('8. 514 Details Included'!$I:$I,'8. 514 Details Included'!$A:$A,'7. 511_CAR_Student_Counts_Sec'!$A1483,'8. 514 Details Included'!$E:$E,'7. 511_CAR_Student_Counts_Sec'!$D1483,'8. 514 Details Included'!$D:$D,'7. 511_CAR_Student_Counts_Sec'!L$1,'8. 514 Details Included'!$G:$G,'7. 511_CAR_Student_Counts_Sec'!$F1483))</f>
        <v/>
      </c>
      <c r="M1483" s="82" t="str">
        <f>IF(ISBLANK($D1483),"",SUMIFS('8. 514 Details Included'!$I:$I,'8. 514 Details Included'!$A:$A,'7. 511_CAR_Student_Counts_Sec'!$A1483,'8. 514 Details Included'!$E:$E,'7. 511_CAR_Student_Counts_Sec'!$D1483,'8. 514 Details Included'!$D:$D,'7. 511_CAR_Student_Counts_Sec'!M$1,'8. 514 Details Included'!$G:$G,'7. 511_CAR_Student_Counts_Sec'!$F1483))</f>
        <v/>
      </c>
      <c r="N1483" s="82" t="str">
        <f>IF(ISBLANK($D1483),"",SUMIFS('8. 514 Details Included'!$I:$I,'8. 514 Details Included'!$A:$A,'7. 511_CAR_Student_Counts_Sec'!$A1483,'8. 514 Details Included'!$E:$E,'7. 511_CAR_Student_Counts_Sec'!$D1483,'8. 514 Details Included'!$D:$D,'7. 511_CAR_Student_Counts_Sec'!N$1,'8. 514 Details Included'!$G:$G,'7. 511_CAR_Student_Counts_Sec'!$F1483))</f>
        <v/>
      </c>
      <c r="O1483" s="81" t="str">
        <f t="shared" si="69"/>
        <v/>
      </c>
      <c r="P1483" s="81" t="str">
        <f t="shared" si="70"/>
        <v/>
      </c>
      <c r="Q1483" s="81" t="str">
        <f t="shared" si="71"/>
        <v/>
      </c>
    </row>
    <row r="1484" spans="1:17" ht="15" outlineLevel="4" x14ac:dyDescent="0.2">
      <c r="A1484" s="85">
        <v>301</v>
      </c>
      <c r="B1484" s="86" t="s">
        <v>1105</v>
      </c>
      <c r="C1484" s="86" t="s">
        <v>1163</v>
      </c>
      <c r="D1484" s="85">
        <v>14</v>
      </c>
      <c r="E1484" s="86" t="s">
        <v>1513</v>
      </c>
      <c r="F1484" s="85">
        <v>1</v>
      </c>
      <c r="G1484" s="85">
        <v>22</v>
      </c>
      <c r="H1484" s="82">
        <f>IF(ISBLANK($D1484),"",SUMIFS('8. 514 Details Included'!$I:$I,'8. 514 Details Included'!$A:$A,'7. 511_CAR_Student_Counts_Sec'!$A1484,'8. 514 Details Included'!$E:$E,'7. 511_CAR_Student_Counts_Sec'!$D1484,'8. 514 Details Included'!$D:$D,'7. 511_CAR_Student_Counts_Sec'!H$1,'8. 514 Details Included'!$G:$G,'7. 511_CAR_Student_Counts_Sec'!$F1484))</f>
        <v>0</v>
      </c>
      <c r="I1484" s="82">
        <f>IF(ISBLANK($D1484),"",SUMIFS('8. 514 Details Included'!$I:$I,'8. 514 Details Included'!$A:$A,'7. 511_CAR_Student_Counts_Sec'!$A1484,'8. 514 Details Included'!$E:$E,'7. 511_CAR_Student_Counts_Sec'!$D1484,'8. 514 Details Included'!$D:$D,'7. 511_CAR_Student_Counts_Sec'!I$1,'8. 514 Details Included'!$G:$G,'7. 511_CAR_Student_Counts_Sec'!$F1484))</f>
        <v>0</v>
      </c>
      <c r="J1484" s="82">
        <f>IF(ISBLANK($D1484),"",SUMIFS('8. 514 Details Included'!$I:$I,'8. 514 Details Included'!$A:$A,'7. 511_CAR_Student_Counts_Sec'!$A1484,'8. 514 Details Included'!$E:$E,'7. 511_CAR_Student_Counts_Sec'!$D1484,'8. 514 Details Included'!$D:$D,'7. 511_CAR_Student_Counts_Sec'!J$1,'8. 514 Details Included'!$G:$G,'7. 511_CAR_Student_Counts_Sec'!$F1484))</f>
        <v>0</v>
      </c>
      <c r="K1484" s="82">
        <f>IF(ISBLANK($D1484),"",SUMIFS('8. 514 Details Included'!$I:$I,'8. 514 Details Included'!$A:$A,'7. 511_CAR_Student_Counts_Sec'!$A1484,'8. 514 Details Included'!$E:$E,'7. 511_CAR_Student_Counts_Sec'!$D1484,'8. 514 Details Included'!$D:$D,'7. 511_CAR_Student_Counts_Sec'!K$1,'8. 514 Details Included'!$G:$G,'7. 511_CAR_Student_Counts_Sec'!$F1484))</f>
        <v>0</v>
      </c>
      <c r="L1484" s="82">
        <f>IF(ISBLANK($D1484),"",SUMIFS('8. 514 Details Included'!$I:$I,'8. 514 Details Included'!$A:$A,'7. 511_CAR_Student_Counts_Sec'!$A1484,'8. 514 Details Included'!$E:$E,'7. 511_CAR_Student_Counts_Sec'!$D1484,'8. 514 Details Included'!$D:$D,'7. 511_CAR_Student_Counts_Sec'!L$1,'8. 514 Details Included'!$G:$G,'7. 511_CAR_Student_Counts_Sec'!$F1484))</f>
        <v>22</v>
      </c>
      <c r="M1484" s="82">
        <f>IF(ISBLANK($D1484),"",SUMIFS('8. 514 Details Included'!$I:$I,'8. 514 Details Included'!$A:$A,'7. 511_CAR_Student_Counts_Sec'!$A1484,'8. 514 Details Included'!$E:$E,'7. 511_CAR_Student_Counts_Sec'!$D1484,'8. 514 Details Included'!$D:$D,'7. 511_CAR_Student_Counts_Sec'!M$1,'8. 514 Details Included'!$G:$G,'7. 511_CAR_Student_Counts_Sec'!$F1484))</f>
        <v>0</v>
      </c>
      <c r="N1484" s="82">
        <f>IF(ISBLANK($D1484),"",SUMIFS('8. 514 Details Included'!$I:$I,'8. 514 Details Included'!$A:$A,'7. 511_CAR_Student_Counts_Sec'!$A1484,'8. 514 Details Included'!$E:$E,'7. 511_CAR_Student_Counts_Sec'!$D1484,'8. 514 Details Included'!$D:$D,'7. 511_CAR_Student_Counts_Sec'!N$1,'8. 514 Details Included'!$G:$G,'7. 511_CAR_Student_Counts_Sec'!$F1484))</f>
        <v>0</v>
      </c>
      <c r="O1484" s="81">
        <f t="shared" si="69"/>
        <v>0</v>
      </c>
      <c r="P1484" s="81">
        <f t="shared" si="70"/>
        <v>22</v>
      </c>
      <c r="Q1484" s="81" t="str">
        <f t="shared" si="71"/>
        <v>9-12</v>
      </c>
    </row>
    <row r="1485" spans="1:17" ht="15" outlineLevel="4" x14ac:dyDescent="0.2">
      <c r="A1485" s="85">
        <v>301</v>
      </c>
      <c r="B1485" s="86" t="s">
        <v>1105</v>
      </c>
      <c r="C1485" s="86" t="s">
        <v>1163</v>
      </c>
      <c r="D1485" s="85">
        <v>14</v>
      </c>
      <c r="E1485" s="86" t="s">
        <v>1513</v>
      </c>
      <c r="F1485" s="85">
        <v>3</v>
      </c>
      <c r="G1485" s="85">
        <v>25</v>
      </c>
      <c r="H1485" s="82">
        <f>IF(ISBLANK($D1485),"",SUMIFS('8. 514 Details Included'!$I:$I,'8. 514 Details Included'!$A:$A,'7. 511_CAR_Student_Counts_Sec'!$A1485,'8. 514 Details Included'!$E:$E,'7. 511_CAR_Student_Counts_Sec'!$D1485,'8. 514 Details Included'!$D:$D,'7. 511_CAR_Student_Counts_Sec'!H$1,'8. 514 Details Included'!$G:$G,'7. 511_CAR_Student_Counts_Sec'!$F1485))</f>
        <v>0</v>
      </c>
      <c r="I1485" s="82">
        <f>IF(ISBLANK($D1485),"",SUMIFS('8. 514 Details Included'!$I:$I,'8. 514 Details Included'!$A:$A,'7. 511_CAR_Student_Counts_Sec'!$A1485,'8. 514 Details Included'!$E:$E,'7. 511_CAR_Student_Counts_Sec'!$D1485,'8. 514 Details Included'!$D:$D,'7. 511_CAR_Student_Counts_Sec'!I$1,'8. 514 Details Included'!$G:$G,'7. 511_CAR_Student_Counts_Sec'!$F1485))</f>
        <v>0</v>
      </c>
      <c r="J1485" s="82">
        <f>IF(ISBLANK($D1485),"",SUMIFS('8. 514 Details Included'!$I:$I,'8. 514 Details Included'!$A:$A,'7. 511_CAR_Student_Counts_Sec'!$A1485,'8. 514 Details Included'!$E:$E,'7. 511_CAR_Student_Counts_Sec'!$D1485,'8. 514 Details Included'!$D:$D,'7. 511_CAR_Student_Counts_Sec'!J$1,'8. 514 Details Included'!$G:$G,'7. 511_CAR_Student_Counts_Sec'!$F1485))</f>
        <v>0</v>
      </c>
      <c r="K1485" s="82">
        <f>IF(ISBLANK($D1485),"",SUMIFS('8. 514 Details Included'!$I:$I,'8. 514 Details Included'!$A:$A,'7. 511_CAR_Student_Counts_Sec'!$A1485,'8. 514 Details Included'!$E:$E,'7. 511_CAR_Student_Counts_Sec'!$D1485,'8. 514 Details Included'!$D:$D,'7. 511_CAR_Student_Counts_Sec'!K$1,'8. 514 Details Included'!$G:$G,'7. 511_CAR_Student_Counts_Sec'!$F1485))</f>
        <v>0</v>
      </c>
      <c r="L1485" s="82">
        <f>IF(ISBLANK($D1485),"",SUMIFS('8. 514 Details Included'!$I:$I,'8. 514 Details Included'!$A:$A,'7. 511_CAR_Student_Counts_Sec'!$A1485,'8. 514 Details Included'!$E:$E,'7. 511_CAR_Student_Counts_Sec'!$D1485,'8. 514 Details Included'!$D:$D,'7. 511_CAR_Student_Counts_Sec'!L$1,'8. 514 Details Included'!$G:$G,'7. 511_CAR_Student_Counts_Sec'!$F1485))</f>
        <v>24</v>
      </c>
      <c r="M1485" s="82">
        <f>IF(ISBLANK($D1485),"",SUMIFS('8. 514 Details Included'!$I:$I,'8. 514 Details Included'!$A:$A,'7. 511_CAR_Student_Counts_Sec'!$A1485,'8. 514 Details Included'!$E:$E,'7. 511_CAR_Student_Counts_Sec'!$D1485,'8. 514 Details Included'!$D:$D,'7. 511_CAR_Student_Counts_Sec'!M$1,'8. 514 Details Included'!$G:$G,'7. 511_CAR_Student_Counts_Sec'!$F1485))</f>
        <v>1</v>
      </c>
      <c r="N1485" s="82">
        <f>IF(ISBLANK($D1485),"",SUMIFS('8. 514 Details Included'!$I:$I,'8. 514 Details Included'!$A:$A,'7. 511_CAR_Student_Counts_Sec'!$A1485,'8. 514 Details Included'!$E:$E,'7. 511_CAR_Student_Counts_Sec'!$D1485,'8. 514 Details Included'!$D:$D,'7. 511_CAR_Student_Counts_Sec'!N$1,'8. 514 Details Included'!$G:$G,'7. 511_CAR_Student_Counts_Sec'!$F1485))</f>
        <v>0</v>
      </c>
      <c r="O1485" s="81">
        <f t="shared" si="69"/>
        <v>0</v>
      </c>
      <c r="P1485" s="81">
        <f t="shared" si="70"/>
        <v>25</v>
      </c>
      <c r="Q1485" s="81" t="str">
        <f t="shared" si="71"/>
        <v>9-12</v>
      </c>
    </row>
    <row r="1486" spans="1:17" ht="15" outlineLevel="4" x14ac:dyDescent="0.2">
      <c r="A1486" s="85">
        <v>301</v>
      </c>
      <c r="B1486" s="86" t="s">
        <v>1105</v>
      </c>
      <c r="C1486" s="86" t="s">
        <v>1163</v>
      </c>
      <c r="D1486" s="85">
        <v>14</v>
      </c>
      <c r="E1486" s="86" t="s">
        <v>1513</v>
      </c>
      <c r="F1486" s="85">
        <v>5</v>
      </c>
      <c r="G1486" s="85">
        <v>23</v>
      </c>
      <c r="H1486" s="82">
        <f>IF(ISBLANK($D1486),"",SUMIFS('8. 514 Details Included'!$I:$I,'8. 514 Details Included'!$A:$A,'7. 511_CAR_Student_Counts_Sec'!$A1486,'8. 514 Details Included'!$E:$E,'7. 511_CAR_Student_Counts_Sec'!$D1486,'8. 514 Details Included'!$D:$D,'7. 511_CAR_Student_Counts_Sec'!H$1,'8. 514 Details Included'!$G:$G,'7. 511_CAR_Student_Counts_Sec'!$F1486))</f>
        <v>0</v>
      </c>
      <c r="I1486" s="82">
        <f>IF(ISBLANK($D1486),"",SUMIFS('8. 514 Details Included'!$I:$I,'8. 514 Details Included'!$A:$A,'7. 511_CAR_Student_Counts_Sec'!$A1486,'8. 514 Details Included'!$E:$E,'7. 511_CAR_Student_Counts_Sec'!$D1486,'8. 514 Details Included'!$D:$D,'7. 511_CAR_Student_Counts_Sec'!I$1,'8. 514 Details Included'!$G:$G,'7. 511_CAR_Student_Counts_Sec'!$F1486))</f>
        <v>0</v>
      </c>
      <c r="J1486" s="82">
        <f>IF(ISBLANK($D1486),"",SUMIFS('8. 514 Details Included'!$I:$I,'8. 514 Details Included'!$A:$A,'7. 511_CAR_Student_Counts_Sec'!$A1486,'8. 514 Details Included'!$E:$E,'7. 511_CAR_Student_Counts_Sec'!$D1486,'8. 514 Details Included'!$D:$D,'7. 511_CAR_Student_Counts_Sec'!J$1,'8. 514 Details Included'!$G:$G,'7. 511_CAR_Student_Counts_Sec'!$F1486))</f>
        <v>0</v>
      </c>
      <c r="K1486" s="82">
        <f>IF(ISBLANK($D1486),"",SUMIFS('8. 514 Details Included'!$I:$I,'8. 514 Details Included'!$A:$A,'7. 511_CAR_Student_Counts_Sec'!$A1486,'8. 514 Details Included'!$E:$E,'7. 511_CAR_Student_Counts_Sec'!$D1486,'8. 514 Details Included'!$D:$D,'7. 511_CAR_Student_Counts_Sec'!K$1,'8. 514 Details Included'!$G:$G,'7. 511_CAR_Student_Counts_Sec'!$F1486))</f>
        <v>0</v>
      </c>
      <c r="L1486" s="82">
        <f>IF(ISBLANK($D1486),"",SUMIFS('8. 514 Details Included'!$I:$I,'8. 514 Details Included'!$A:$A,'7. 511_CAR_Student_Counts_Sec'!$A1486,'8. 514 Details Included'!$E:$E,'7. 511_CAR_Student_Counts_Sec'!$D1486,'8. 514 Details Included'!$D:$D,'7. 511_CAR_Student_Counts_Sec'!L$1,'8. 514 Details Included'!$G:$G,'7. 511_CAR_Student_Counts_Sec'!$F1486))</f>
        <v>22</v>
      </c>
      <c r="M1486" s="82">
        <f>IF(ISBLANK($D1486),"",SUMIFS('8. 514 Details Included'!$I:$I,'8. 514 Details Included'!$A:$A,'7. 511_CAR_Student_Counts_Sec'!$A1486,'8. 514 Details Included'!$E:$E,'7. 511_CAR_Student_Counts_Sec'!$D1486,'8. 514 Details Included'!$D:$D,'7. 511_CAR_Student_Counts_Sec'!M$1,'8. 514 Details Included'!$G:$G,'7. 511_CAR_Student_Counts_Sec'!$F1486))</f>
        <v>1</v>
      </c>
      <c r="N1486" s="82">
        <f>IF(ISBLANK($D1486),"",SUMIFS('8. 514 Details Included'!$I:$I,'8. 514 Details Included'!$A:$A,'7. 511_CAR_Student_Counts_Sec'!$A1486,'8. 514 Details Included'!$E:$E,'7. 511_CAR_Student_Counts_Sec'!$D1486,'8. 514 Details Included'!$D:$D,'7. 511_CAR_Student_Counts_Sec'!N$1,'8. 514 Details Included'!$G:$G,'7. 511_CAR_Student_Counts_Sec'!$F1486))</f>
        <v>0</v>
      </c>
      <c r="O1486" s="81">
        <f t="shared" si="69"/>
        <v>0</v>
      </c>
      <c r="P1486" s="81">
        <f t="shared" si="70"/>
        <v>23</v>
      </c>
      <c r="Q1486" s="81" t="str">
        <f t="shared" si="71"/>
        <v>9-12</v>
      </c>
    </row>
    <row r="1487" spans="1:17" ht="15" outlineLevel="4" x14ac:dyDescent="0.2">
      <c r="A1487" s="85">
        <v>301</v>
      </c>
      <c r="B1487" s="86" t="s">
        <v>1105</v>
      </c>
      <c r="C1487" s="86" t="s">
        <v>1163</v>
      </c>
      <c r="D1487" s="85">
        <v>14</v>
      </c>
      <c r="E1487" s="86" t="s">
        <v>1513</v>
      </c>
      <c r="F1487" s="85">
        <v>6</v>
      </c>
      <c r="G1487" s="85">
        <v>27</v>
      </c>
      <c r="H1487" s="82">
        <f>IF(ISBLANK($D1487),"",SUMIFS('8. 514 Details Included'!$I:$I,'8. 514 Details Included'!$A:$A,'7. 511_CAR_Student_Counts_Sec'!$A1487,'8. 514 Details Included'!$E:$E,'7. 511_CAR_Student_Counts_Sec'!$D1487,'8. 514 Details Included'!$D:$D,'7. 511_CAR_Student_Counts_Sec'!H$1,'8. 514 Details Included'!$G:$G,'7. 511_CAR_Student_Counts_Sec'!$F1487))</f>
        <v>0</v>
      </c>
      <c r="I1487" s="82">
        <f>IF(ISBLANK($D1487),"",SUMIFS('8. 514 Details Included'!$I:$I,'8. 514 Details Included'!$A:$A,'7. 511_CAR_Student_Counts_Sec'!$A1487,'8. 514 Details Included'!$E:$E,'7. 511_CAR_Student_Counts_Sec'!$D1487,'8. 514 Details Included'!$D:$D,'7. 511_CAR_Student_Counts_Sec'!I$1,'8. 514 Details Included'!$G:$G,'7. 511_CAR_Student_Counts_Sec'!$F1487))</f>
        <v>0</v>
      </c>
      <c r="J1487" s="82">
        <f>IF(ISBLANK($D1487),"",SUMIFS('8. 514 Details Included'!$I:$I,'8. 514 Details Included'!$A:$A,'7. 511_CAR_Student_Counts_Sec'!$A1487,'8. 514 Details Included'!$E:$E,'7. 511_CAR_Student_Counts_Sec'!$D1487,'8. 514 Details Included'!$D:$D,'7. 511_CAR_Student_Counts_Sec'!J$1,'8. 514 Details Included'!$G:$G,'7. 511_CAR_Student_Counts_Sec'!$F1487))</f>
        <v>0</v>
      </c>
      <c r="K1487" s="82">
        <f>IF(ISBLANK($D1487),"",SUMIFS('8. 514 Details Included'!$I:$I,'8. 514 Details Included'!$A:$A,'7. 511_CAR_Student_Counts_Sec'!$A1487,'8. 514 Details Included'!$E:$E,'7. 511_CAR_Student_Counts_Sec'!$D1487,'8. 514 Details Included'!$D:$D,'7. 511_CAR_Student_Counts_Sec'!K$1,'8. 514 Details Included'!$G:$G,'7. 511_CAR_Student_Counts_Sec'!$F1487))</f>
        <v>0</v>
      </c>
      <c r="L1487" s="82">
        <f>IF(ISBLANK($D1487),"",SUMIFS('8. 514 Details Included'!$I:$I,'8. 514 Details Included'!$A:$A,'7. 511_CAR_Student_Counts_Sec'!$A1487,'8. 514 Details Included'!$E:$E,'7. 511_CAR_Student_Counts_Sec'!$D1487,'8. 514 Details Included'!$D:$D,'7. 511_CAR_Student_Counts_Sec'!L$1,'8. 514 Details Included'!$G:$G,'7. 511_CAR_Student_Counts_Sec'!$F1487))</f>
        <v>27</v>
      </c>
      <c r="M1487" s="82">
        <f>IF(ISBLANK($D1487),"",SUMIFS('8. 514 Details Included'!$I:$I,'8. 514 Details Included'!$A:$A,'7. 511_CAR_Student_Counts_Sec'!$A1487,'8. 514 Details Included'!$E:$E,'7. 511_CAR_Student_Counts_Sec'!$D1487,'8. 514 Details Included'!$D:$D,'7. 511_CAR_Student_Counts_Sec'!M$1,'8. 514 Details Included'!$G:$G,'7. 511_CAR_Student_Counts_Sec'!$F1487))</f>
        <v>0</v>
      </c>
      <c r="N1487" s="82">
        <f>IF(ISBLANK($D1487),"",SUMIFS('8. 514 Details Included'!$I:$I,'8. 514 Details Included'!$A:$A,'7. 511_CAR_Student_Counts_Sec'!$A1487,'8. 514 Details Included'!$E:$E,'7. 511_CAR_Student_Counts_Sec'!$D1487,'8. 514 Details Included'!$D:$D,'7. 511_CAR_Student_Counts_Sec'!N$1,'8. 514 Details Included'!$G:$G,'7. 511_CAR_Student_Counts_Sec'!$F1487))</f>
        <v>0</v>
      </c>
      <c r="O1487" s="81">
        <f t="shared" si="69"/>
        <v>0</v>
      </c>
      <c r="P1487" s="81">
        <f t="shared" si="70"/>
        <v>27</v>
      </c>
      <c r="Q1487" s="81" t="str">
        <f t="shared" si="71"/>
        <v>9-12</v>
      </c>
    </row>
    <row r="1488" spans="1:17" ht="15" outlineLevel="4" x14ac:dyDescent="0.2">
      <c r="A1488" s="85">
        <v>301</v>
      </c>
      <c r="B1488" s="86" t="s">
        <v>1105</v>
      </c>
      <c r="C1488" s="86" t="s">
        <v>1163</v>
      </c>
      <c r="D1488" s="85">
        <v>14</v>
      </c>
      <c r="E1488" s="86" t="s">
        <v>1513</v>
      </c>
      <c r="F1488" s="85">
        <v>8</v>
      </c>
      <c r="G1488" s="85">
        <v>24</v>
      </c>
      <c r="H1488" s="82">
        <f>IF(ISBLANK($D1488),"",SUMIFS('8. 514 Details Included'!$I:$I,'8. 514 Details Included'!$A:$A,'7. 511_CAR_Student_Counts_Sec'!$A1488,'8. 514 Details Included'!$E:$E,'7. 511_CAR_Student_Counts_Sec'!$D1488,'8. 514 Details Included'!$D:$D,'7. 511_CAR_Student_Counts_Sec'!H$1,'8. 514 Details Included'!$G:$G,'7. 511_CAR_Student_Counts_Sec'!$F1488))</f>
        <v>0</v>
      </c>
      <c r="I1488" s="82">
        <f>IF(ISBLANK($D1488),"",SUMIFS('8. 514 Details Included'!$I:$I,'8. 514 Details Included'!$A:$A,'7. 511_CAR_Student_Counts_Sec'!$A1488,'8. 514 Details Included'!$E:$E,'7. 511_CAR_Student_Counts_Sec'!$D1488,'8. 514 Details Included'!$D:$D,'7. 511_CAR_Student_Counts_Sec'!I$1,'8. 514 Details Included'!$G:$G,'7. 511_CAR_Student_Counts_Sec'!$F1488))</f>
        <v>0</v>
      </c>
      <c r="J1488" s="82">
        <f>IF(ISBLANK($D1488),"",SUMIFS('8. 514 Details Included'!$I:$I,'8. 514 Details Included'!$A:$A,'7. 511_CAR_Student_Counts_Sec'!$A1488,'8. 514 Details Included'!$E:$E,'7. 511_CAR_Student_Counts_Sec'!$D1488,'8. 514 Details Included'!$D:$D,'7. 511_CAR_Student_Counts_Sec'!J$1,'8. 514 Details Included'!$G:$G,'7. 511_CAR_Student_Counts_Sec'!$F1488))</f>
        <v>0</v>
      </c>
      <c r="K1488" s="82">
        <f>IF(ISBLANK($D1488),"",SUMIFS('8. 514 Details Included'!$I:$I,'8. 514 Details Included'!$A:$A,'7. 511_CAR_Student_Counts_Sec'!$A1488,'8. 514 Details Included'!$E:$E,'7. 511_CAR_Student_Counts_Sec'!$D1488,'8. 514 Details Included'!$D:$D,'7. 511_CAR_Student_Counts_Sec'!K$1,'8. 514 Details Included'!$G:$G,'7. 511_CAR_Student_Counts_Sec'!$F1488))</f>
        <v>0</v>
      </c>
      <c r="L1488" s="82">
        <f>IF(ISBLANK($D1488),"",SUMIFS('8. 514 Details Included'!$I:$I,'8. 514 Details Included'!$A:$A,'7. 511_CAR_Student_Counts_Sec'!$A1488,'8. 514 Details Included'!$E:$E,'7. 511_CAR_Student_Counts_Sec'!$D1488,'8. 514 Details Included'!$D:$D,'7. 511_CAR_Student_Counts_Sec'!L$1,'8. 514 Details Included'!$G:$G,'7. 511_CAR_Student_Counts_Sec'!$F1488))</f>
        <v>24</v>
      </c>
      <c r="M1488" s="82">
        <f>IF(ISBLANK($D1488),"",SUMIFS('8. 514 Details Included'!$I:$I,'8. 514 Details Included'!$A:$A,'7. 511_CAR_Student_Counts_Sec'!$A1488,'8. 514 Details Included'!$E:$E,'7. 511_CAR_Student_Counts_Sec'!$D1488,'8. 514 Details Included'!$D:$D,'7. 511_CAR_Student_Counts_Sec'!M$1,'8. 514 Details Included'!$G:$G,'7. 511_CAR_Student_Counts_Sec'!$F1488))</f>
        <v>0</v>
      </c>
      <c r="N1488" s="82">
        <f>IF(ISBLANK($D1488),"",SUMIFS('8. 514 Details Included'!$I:$I,'8. 514 Details Included'!$A:$A,'7. 511_CAR_Student_Counts_Sec'!$A1488,'8. 514 Details Included'!$E:$E,'7. 511_CAR_Student_Counts_Sec'!$D1488,'8. 514 Details Included'!$D:$D,'7. 511_CAR_Student_Counts_Sec'!N$1,'8. 514 Details Included'!$G:$G,'7. 511_CAR_Student_Counts_Sec'!$F1488))</f>
        <v>0</v>
      </c>
      <c r="O1488" s="81">
        <f t="shared" si="69"/>
        <v>0</v>
      </c>
      <c r="P1488" s="81">
        <f t="shared" si="70"/>
        <v>24</v>
      </c>
      <c r="Q1488" s="81" t="str">
        <f t="shared" si="71"/>
        <v>9-12</v>
      </c>
    </row>
    <row r="1489" spans="1:17" ht="15" outlineLevel="4" x14ac:dyDescent="0.2">
      <c r="A1489" s="85">
        <v>301</v>
      </c>
      <c r="B1489" s="86" t="s">
        <v>1105</v>
      </c>
      <c r="C1489" s="86" t="s">
        <v>1163</v>
      </c>
      <c r="D1489" s="85">
        <v>72</v>
      </c>
      <c r="E1489" s="86" t="s">
        <v>1512</v>
      </c>
      <c r="F1489" s="85">
        <v>1</v>
      </c>
      <c r="G1489" s="85">
        <v>21</v>
      </c>
      <c r="H1489" s="82">
        <f>IF(ISBLANK($D1489),"",SUMIFS('8. 514 Details Included'!$I:$I,'8. 514 Details Included'!$A:$A,'7. 511_CAR_Student_Counts_Sec'!$A1489,'8. 514 Details Included'!$E:$E,'7. 511_CAR_Student_Counts_Sec'!$D1489,'8. 514 Details Included'!$D:$D,'7. 511_CAR_Student_Counts_Sec'!H$1,'8. 514 Details Included'!$G:$G,'7. 511_CAR_Student_Counts_Sec'!$F1489))</f>
        <v>0</v>
      </c>
      <c r="I1489" s="82">
        <f>IF(ISBLANK($D1489),"",SUMIFS('8. 514 Details Included'!$I:$I,'8. 514 Details Included'!$A:$A,'7. 511_CAR_Student_Counts_Sec'!$A1489,'8. 514 Details Included'!$E:$E,'7. 511_CAR_Student_Counts_Sec'!$D1489,'8. 514 Details Included'!$D:$D,'7. 511_CAR_Student_Counts_Sec'!I$1,'8. 514 Details Included'!$G:$G,'7. 511_CAR_Student_Counts_Sec'!$F1489))</f>
        <v>0</v>
      </c>
      <c r="J1489" s="82">
        <f>IF(ISBLANK($D1489),"",SUMIFS('8. 514 Details Included'!$I:$I,'8. 514 Details Included'!$A:$A,'7. 511_CAR_Student_Counts_Sec'!$A1489,'8. 514 Details Included'!$E:$E,'7. 511_CAR_Student_Counts_Sec'!$D1489,'8. 514 Details Included'!$D:$D,'7. 511_CAR_Student_Counts_Sec'!J$1,'8. 514 Details Included'!$G:$G,'7. 511_CAR_Student_Counts_Sec'!$F1489))</f>
        <v>0</v>
      </c>
      <c r="K1489" s="82">
        <f>IF(ISBLANK($D1489),"",SUMIFS('8. 514 Details Included'!$I:$I,'8. 514 Details Included'!$A:$A,'7. 511_CAR_Student_Counts_Sec'!$A1489,'8. 514 Details Included'!$E:$E,'7. 511_CAR_Student_Counts_Sec'!$D1489,'8. 514 Details Included'!$D:$D,'7. 511_CAR_Student_Counts_Sec'!K$1,'8. 514 Details Included'!$G:$G,'7. 511_CAR_Student_Counts_Sec'!$F1489))</f>
        <v>21</v>
      </c>
      <c r="L1489" s="82">
        <f>IF(ISBLANK($D1489),"",SUMIFS('8. 514 Details Included'!$I:$I,'8. 514 Details Included'!$A:$A,'7. 511_CAR_Student_Counts_Sec'!$A1489,'8. 514 Details Included'!$E:$E,'7. 511_CAR_Student_Counts_Sec'!$D1489,'8. 514 Details Included'!$D:$D,'7. 511_CAR_Student_Counts_Sec'!L$1,'8. 514 Details Included'!$G:$G,'7. 511_CAR_Student_Counts_Sec'!$F1489))</f>
        <v>0</v>
      </c>
      <c r="M1489" s="82">
        <f>IF(ISBLANK($D1489),"",SUMIFS('8. 514 Details Included'!$I:$I,'8. 514 Details Included'!$A:$A,'7. 511_CAR_Student_Counts_Sec'!$A1489,'8. 514 Details Included'!$E:$E,'7. 511_CAR_Student_Counts_Sec'!$D1489,'8. 514 Details Included'!$D:$D,'7. 511_CAR_Student_Counts_Sec'!M$1,'8. 514 Details Included'!$G:$G,'7. 511_CAR_Student_Counts_Sec'!$F1489))</f>
        <v>0</v>
      </c>
      <c r="N1489" s="82">
        <f>IF(ISBLANK($D1489),"",SUMIFS('8. 514 Details Included'!$I:$I,'8. 514 Details Included'!$A:$A,'7. 511_CAR_Student_Counts_Sec'!$A1489,'8. 514 Details Included'!$E:$E,'7. 511_CAR_Student_Counts_Sec'!$D1489,'8. 514 Details Included'!$D:$D,'7. 511_CAR_Student_Counts_Sec'!N$1,'8. 514 Details Included'!$G:$G,'7. 511_CAR_Student_Counts_Sec'!$F1489))</f>
        <v>0</v>
      </c>
      <c r="O1489" s="81">
        <f t="shared" si="69"/>
        <v>0</v>
      </c>
      <c r="P1489" s="81">
        <f t="shared" si="70"/>
        <v>21</v>
      </c>
      <c r="Q1489" s="81" t="str">
        <f t="shared" si="71"/>
        <v>9-12</v>
      </c>
    </row>
    <row r="1490" spans="1:17" ht="15" outlineLevel="4" x14ac:dyDescent="0.2">
      <c r="A1490" s="85">
        <v>301</v>
      </c>
      <c r="B1490" s="86" t="s">
        <v>1105</v>
      </c>
      <c r="C1490" s="86" t="s">
        <v>1163</v>
      </c>
      <c r="D1490" s="85">
        <v>72</v>
      </c>
      <c r="E1490" s="86" t="s">
        <v>1512</v>
      </c>
      <c r="F1490" s="85">
        <v>2</v>
      </c>
      <c r="G1490" s="85">
        <v>23</v>
      </c>
      <c r="H1490" s="82">
        <f>IF(ISBLANK($D1490),"",SUMIFS('8. 514 Details Included'!$I:$I,'8. 514 Details Included'!$A:$A,'7. 511_CAR_Student_Counts_Sec'!$A1490,'8. 514 Details Included'!$E:$E,'7. 511_CAR_Student_Counts_Sec'!$D1490,'8. 514 Details Included'!$D:$D,'7. 511_CAR_Student_Counts_Sec'!H$1,'8. 514 Details Included'!$G:$G,'7. 511_CAR_Student_Counts_Sec'!$F1490))</f>
        <v>0</v>
      </c>
      <c r="I1490" s="82">
        <f>IF(ISBLANK($D1490),"",SUMIFS('8. 514 Details Included'!$I:$I,'8. 514 Details Included'!$A:$A,'7. 511_CAR_Student_Counts_Sec'!$A1490,'8. 514 Details Included'!$E:$E,'7. 511_CAR_Student_Counts_Sec'!$D1490,'8. 514 Details Included'!$D:$D,'7. 511_CAR_Student_Counts_Sec'!I$1,'8. 514 Details Included'!$G:$G,'7. 511_CAR_Student_Counts_Sec'!$F1490))</f>
        <v>0</v>
      </c>
      <c r="J1490" s="82">
        <f>IF(ISBLANK($D1490),"",SUMIFS('8. 514 Details Included'!$I:$I,'8. 514 Details Included'!$A:$A,'7. 511_CAR_Student_Counts_Sec'!$A1490,'8. 514 Details Included'!$E:$E,'7. 511_CAR_Student_Counts_Sec'!$D1490,'8. 514 Details Included'!$D:$D,'7. 511_CAR_Student_Counts_Sec'!J$1,'8. 514 Details Included'!$G:$G,'7. 511_CAR_Student_Counts_Sec'!$F1490))</f>
        <v>0</v>
      </c>
      <c r="K1490" s="82">
        <f>IF(ISBLANK($D1490),"",SUMIFS('8. 514 Details Included'!$I:$I,'8. 514 Details Included'!$A:$A,'7. 511_CAR_Student_Counts_Sec'!$A1490,'8. 514 Details Included'!$E:$E,'7. 511_CAR_Student_Counts_Sec'!$D1490,'8. 514 Details Included'!$D:$D,'7. 511_CAR_Student_Counts_Sec'!K$1,'8. 514 Details Included'!$G:$G,'7. 511_CAR_Student_Counts_Sec'!$F1490))</f>
        <v>23</v>
      </c>
      <c r="L1490" s="82">
        <f>IF(ISBLANK($D1490),"",SUMIFS('8. 514 Details Included'!$I:$I,'8. 514 Details Included'!$A:$A,'7. 511_CAR_Student_Counts_Sec'!$A1490,'8. 514 Details Included'!$E:$E,'7. 511_CAR_Student_Counts_Sec'!$D1490,'8. 514 Details Included'!$D:$D,'7. 511_CAR_Student_Counts_Sec'!L$1,'8. 514 Details Included'!$G:$G,'7. 511_CAR_Student_Counts_Sec'!$F1490))</f>
        <v>0</v>
      </c>
      <c r="M1490" s="82">
        <f>IF(ISBLANK($D1490),"",SUMIFS('8. 514 Details Included'!$I:$I,'8. 514 Details Included'!$A:$A,'7. 511_CAR_Student_Counts_Sec'!$A1490,'8. 514 Details Included'!$E:$E,'7. 511_CAR_Student_Counts_Sec'!$D1490,'8. 514 Details Included'!$D:$D,'7. 511_CAR_Student_Counts_Sec'!M$1,'8. 514 Details Included'!$G:$G,'7. 511_CAR_Student_Counts_Sec'!$F1490))</f>
        <v>0</v>
      </c>
      <c r="N1490" s="82">
        <f>IF(ISBLANK($D1490),"",SUMIFS('8. 514 Details Included'!$I:$I,'8. 514 Details Included'!$A:$A,'7. 511_CAR_Student_Counts_Sec'!$A1490,'8. 514 Details Included'!$E:$E,'7. 511_CAR_Student_Counts_Sec'!$D1490,'8. 514 Details Included'!$D:$D,'7. 511_CAR_Student_Counts_Sec'!N$1,'8. 514 Details Included'!$G:$G,'7. 511_CAR_Student_Counts_Sec'!$F1490))</f>
        <v>0</v>
      </c>
      <c r="O1490" s="81">
        <f t="shared" si="69"/>
        <v>0</v>
      </c>
      <c r="P1490" s="81">
        <f t="shared" si="70"/>
        <v>23</v>
      </c>
      <c r="Q1490" s="81" t="str">
        <f t="shared" si="71"/>
        <v>9-12</v>
      </c>
    </row>
    <row r="1491" spans="1:17" ht="15" outlineLevel="4" x14ac:dyDescent="0.2">
      <c r="A1491" s="85">
        <v>301</v>
      </c>
      <c r="B1491" s="86" t="s">
        <v>1105</v>
      </c>
      <c r="C1491" s="86" t="s">
        <v>1163</v>
      </c>
      <c r="D1491" s="85">
        <v>72</v>
      </c>
      <c r="E1491" s="86" t="s">
        <v>1512</v>
      </c>
      <c r="F1491" s="85">
        <v>5</v>
      </c>
      <c r="G1491" s="85">
        <v>24</v>
      </c>
      <c r="H1491" s="82">
        <f>IF(ISBLANK($D1491),"",SUMIFS('8. 514 Details Included'!$I:$I,'8. 514 Details Included'!$A:$A,'7. 511_CAR_Student_Counts_Sec'!$A1491,'8. 514 Details Included'!$E:$E,'7. 511_CAR_Student_Counts_Sec'!$D1491,'8. 514 Details Included'!$D:$D,'7. 511_CAR_Student_Counts_Sec'!H$1,'8. 514 Details Included'!$G:$G,'7. 511_CAR_Student_Counts_Sec'!$F1491))</f>
        <v>0</v>
      </c>
      <c r="I1491" s="82">
        <f>IF(ISBLANK($D1491),"",SUMIFS('8. 514 Details Included'!$I:$I,'8. 514 Details Included'!$A:$A,'7. 511_CAR_Student_Counts_Sec'!$A1491,'8. 514 Details Included'!$E:$E,'7. 511_CAR_Student_Counts_Sec'!$D1491,'8. 514 Details Included'!$D:$D,'7. 511_CAR_Student_Counts_Sec'!I$1,'8. 514 Details Included'!$G:$G,'7. 511_CAR_Student_Counts_Sec'!$F1491))</f>
        <v>0</v>
      </c>
      <c r="J1491" s="82">
        <f>IF(ISBLANK($D1491),"",SUMIFS('8. 514 Details Included'!$I:$I,'8. 514 Details Included'!$A:$A,'7. 511_CAR_Student_Counts_Sec'!$A1491,'8. 514 Details Included'!$E:$E,'7. 511_CAR_Student_Counts_Sec'!$D1491,'8. 514 Details Included'!$D:$D,'7. 511_CAR_Student_Counts_Sec'!J$1,'8. 514 Details Included'!$G:$G,'7. 511_CAR_Student_Counts_Sec'!$F1491))</f>
        <v>0</v>
      </c>
      <c r="K1491" s="82">
        <f>IF(ISBLANK($D1491),"",SUMIFS('8. 514 Details Included'!$I:$I,'8. 514 Details Included'!$A:$A,'7. 511_CAR_Student_Counts_Sec'!$A1491,'8. 514 Details Included'!$E:$E,'7. 511_CAR_Student_Counts_Sec'!$D1491,'8. 514 Details Included'!$D:$D,'7. 511_CAR_Student_Counts_Sec'!K$1,'8. 514 Details Included'!$G:$G,'7. 511_CAR_Student_Counts_Sec'!$F1491))</f>
        <v>24</v>
      </c>
      <c r="L1491" s="82">
        <f>IF(ISBLANK($D1491),"",SUMIFS('8. 514 Details Included'!$I:$I,'8. 514 Details Included'!$A:$A,'7. 511_CAR_Student_Counts_Sec'!$A1491,'8. 514 Details Included'!$E:$E,'7. 511_CAR_Student_Counts_Sec'!$D1491,'8. 514 Details Included'!$D:$D,'7. 511_CAR_Student_Counts_Sec'!L$1,'8. 514 Details Included'!$G:$G,'7. 511_CAR_Student_Counts_Sec'!$F1491))</f>
        <v>0</v>
      </c>
      <c r="M1491" s="82">
        <f>IF(ISBLANK($D1491),"",SUMIFS('8. 514 Details Included'!$I:$I,'8. 514 Details Included'!$A:$A,'7. 511_CAR_Student_Counts_Sec'!$A1491,'8. 514 Details Included'!$E:$E,'7. 511_CAR_Student_Counts_Sec'!$D1491,'8. 514 Details Included'!$D:$D,'7. 511_CAR_Student_Counts_Sec'!M$1,'8. 514 Details Included'!$G:$G,'7. 511_CAR_Student_Counts_Sec'!$F1491))</f>
        <v>0</v>
      </c>
      <c r="N1491" s="82">
        <f>IF(ISBLANK($D1491),"",SUMIFS('8. 514 Details Included'!$I:$I,'8. 514 Details Included'!$A:$A,'7. 511_CAR_Student_Counts_Sec'!$A1491,'8. 514 Details Included'!$E:$E,'7. 511_CAR_Student_Counts_Sec'!$D1491,'8. 514 Details Included'!$D:$D,'7. 511_CAR_Student_Counts_Sec'!N$1,'8. 514 Details Included'!$G:$G,'7. 511_CAR_Student_Counts_Sec'!$F1491))</f>
        <v>0</v>
      </c>
      <c r="O1491" s="81">
        <f t="shared" si="69"/>
        <v>0</v>
      </c>
      <c r="P1491" s="81">
        <f t="shared" si="70"/>
        <v>24</v>
      </c>
      <c r="Q1491" s="81" t="str">
        <f t="shared" si="71"/>
        <v>9-12</v>
      </c>
    </row>
    <row r="1492" spans="1:17" ht="15" outlineLevel="4" x14ac:dyDescent="0.2">
      <c r="A1492" s="85">
        <v>301</v>
      </c>
      <c r="B1492" s="86" t="s">
        <v>1105</v>
      </c>
      <c r="C1492" s="86" t="s">
        <v>1163</v>
      </c>
      <c r="D1492" s="85">
        <v>72</v>
      </c>
      <c r="E1492" s="86" t="s">
        <v>1512</v>
      </c>
      <c r="F1492" s="85">
        <v>6</v>
      </c>
      <c r="G1492" s="85">
        <v>23</v>
      </c>
      <c r="H1492" s="82">
        <f>IF(ISBLANK($D1492),"",SUMIFS('8. 514 Details Included'!$I:$I,'8. 514 Details Included'!$A:$A,'7. 511_CAR_Student_Counts_Sec'!$A1492,'8. 514 Details Included'!$E:$E,'7. 511_CAR_Student_Counts_Sec'!$D1492,'8. 514 Details Included'!$D:$D,'7. 511_CAR_Student_Counts_Sec'!H$1,'8. 514 Details Included'!$G:$G,'7. 511_CAR_Student_Counts_Sec'!$F1492))</f>
        <v>0</v>
      </c>
      <c r="I1492" s="82">
        <f>IF(ISBLANK($D1492),"",SUMIFS('8. 514 Details Included'!$I:$I,'8. 514 Details Included'!$A:$A,'7. 511_CAR_Student_Counts_Sec'!$A1492,'8. 514 Details Included'!$E:$E,'7. 511_CAR_Student_Counts_Sec'!$D1492,'8. 514 Details Included'!$D:$D,'7. 511_CAR_Student_Counts_Sec'!I$1,'8. 514 Details Included'!$G:$G,'7. 511_CAR_Student_Counts_Sec'!$F1492))</f>
        <v>0</v>
      </c>
      <c r="J1492" s="82">
        <f>IF(ISBLANK($D1492),"",SUMIFS('8. 514 Details Included'!$I:$I,'8. 514 Details Included'!$A:$A,'7. 511_CAR_Student_Counts_Sec'!$A1492,'8. 514 Details Included'!$E:$E,'7. 511_CAR_Student_Counts_Sec'!$D1492,'8. 514 Details Included'!$D:$D,'7. 511_CAR_Student_Counts_Sec'!J$1,'8. 514 Details Included'!$G:$G,'7. 511_CAR_Student_Counts_Sec'!$F1492))</f>
        <v>0</v>
      </c>
      <c r="K1492" s="82">
        <f>IF(ISBLANK($D1492),"",SUMIFS('8. 514 Details Included'!$I:$I,'8. 514 Details Included'!$A:$A,'7. 511_CAR_Student_Counts_Sec'!$A1492,'8. 514 Details Included'!$E:$E,'7. 511_CAR_Student_Counts_Sec'!$D1492,'8. 514 Details Included'!$D:$D,'7. 511_CAR_Student_Counts_Sec'!K$1,'8. 514 Details Included'!$G:$G,'7. 511_CAR_Student_Counts_Sec'!$F1492))</f>
        <v>23</v>
      </c>
      <c r="L1492" s="82">
        <f>IF(ISBLANK($D1492),"",SUMIFS('8. 514 Details Included'!$I:$I,'8. 514 Details Included'!$A:$A,'7. 511_CAR_Student_Counts_Sec'!$A1492,'8. 514 Details Included'!$E:$E,'7. 511_CAR_Student_Counts_Sec'!$D1492,'8. 514 Details Included'!$D:$D,'7. 511_CAR_Student_Counts_Sec'!L$1,'8. 514 Details Included'!$G:$G,'7. 511_CAR_Student_Counts_Sec'!$F1492))</f>
        <v>0</v>
      </c>
      <c r="M1492" s="82">
        <f>IF(ISBLANK($D1492),"",SUMIFS('8. 514 Details Included'!$I:$I,'8. 514 Details Included'!$A:$A,'7. 511_CAR_Student_Counts_Sec'!$A1492,'8. 514 Details Included'!$E:$E,'7. 511_CAR_Student_Counts_Sec'!$D1492,'8. 514 Details Included'!$D:$D,'7. 511_CAR_Student_Counts_Sec'!M$1,'8. 514 Details Included'!$G:$G,'7. 511_CAR_Student_Counts_Sec'!$F1492))</f>
        <v>0</v>
      </c>
      <c r="N1492" s="82">
        <f>IF(ISBLANK($D1492),"",SUMIFS('8. 514 Details Included'!$I:$I,'8. 514 Details Included'!$A:$A,'7. 511_CAR_Student_Counts_Sec'!$A1492,'8. 514 Details Included'!$E:$E,'7. 511_CAR_Student_Counts_Sec'!$D1492,'8. 514 Details Included'!$D:$D,'7. 511_CAR_Student_Counts_Sec'!N$1,'8. 514 Details Included'!$G:$G,'7. 511_CAR_Student_Counts_Sec'!$F1492))</f>
        <v>0</v>
      </c>
      <c r="O1492" s="81">
        <f t="shared" si="69"/>
        <v>0</v>
      </c>
      <c r="P1492" s="81">
        <f t="shared" si="70"/>
        <v>23</v>
      </c>
      <c r="Q1492" s="81" t="str">
        <f t="shared" si="71"/>
        <v>9-12</v>
      </c>
    </row>
    <row r="1493" spans="1:17" ht="15" outlineLevel="4" x14ac:dyDescent="0.2">
      <c r="A1493" s="85">
        <v>301</v>
      </c>
      <c r="B1493" s="86" t="s">
        <v>1105</v>
      </c>
      <c r="C1493" s="86" t="s">
        <v>1163</v>
      </c>
      <c r="D1493" s="85">
        <v>72</v>
      </c>
      <c r="E1493" s="86" t="s">
        <v>1512</v>
      </c>
      <c r="F1493" s="85">
        <v>7</v>
      </c>
      <c r="G1493" s="85">
        <v>14</v>
      </c>
      <c r="H1493" s="82">
        <f>IF(ISBLANK($D1493),"",SUMIFS('8. 514 Details Included'!$I:$I,'8. 514 Details Included'!$A:$A,'7. 511_CAR_Student_Counts_Sec'!$A1493,'8. 514 Details Included'!$E:$E,'7. 511_CAR_Student_Counts_Sec'!$D1493,'8. 514 Details Included'!$D:$D,'7. 511_CAR_Student_Counts_Sec'!H$1,'8. 514 Details Included'!$G:$G,'7. 511_CAR_Student_Counts_Sec'!$F1493))</f>
        <v>0</v>
      </c>
      <c r="I1493" s="82">
        <f>IF(ISBLANK($D1493),"",SUMIFS('8. 514 Details Included'!$I:$I,'8. 514 Details Included'!$A:$A,'7. 511_CAR_Student_Counts_Sec'!$A1493,'8. 514 Details Included'!$E:$E,'7. 511_CAR_Student_Counts_Sec'!$D1493,'8. 514 Details Included'!$D:$D,'7. 511_CAR_Student_Counts_Sec'!I$1,'8. 514 Details Included'!$G:$G,'7. 511_CAR_Student_Counts_Sec'!$F1493))</f>
        <v>0</v>
      </c>
      <c r="J1493" s="82">
        <f>IF(ISBLANK($D1493),"",SUMIFS('8. 514 Details Included'!$I:$I,'8. 514 Details Included'!$A:$A,'7. 511_CAR_Student_Counts_Sec'!$A1493,'8. 514 Details Included'!$E:$E,'7. 511_CAR_Student_Counts_Sec'!$D1493,'8. 514 Details Included'!$D:$D,'7. 511_CAR_Student_Counts_Sec'!J$1,'8. 514 Details Included'!$G:$G,'7. 511_CAR_Student_Counts_Sec'!$F1493))</f>
        <v>0</v>
      </c>
      <c r="K1493" s="82">
        <f>IF(ISBLANK($D1493),"",SUMIFS('8. 514 Details Included'!$I:$I,'8. 514 Details Included'!$A:$A,'7. 511_CAR_Student_Counts_Sec'!$A1493,'8. 514 Details Included'!$E:$E,'7. 511_CAR_Student_Counts_Sec'!$D1493,'8. 514 Details Included'!$D:$D,'7. 511_CAR_Student_Counts_Sec'!K$1,'8. 514 Details Included'!$G:$G,'7. 511_CAR_Student_Counts_Sec'!$F1493))</f>
        <v>14</v>
      </c>
      <c r="L1493" s="82">
        <f>IF(ISBLANK($D1493),"",SUMIFS('8. 514 Details Included'!$I:$I,'8. 514 Details Included'!$A:$A,'7. 511_CAR_Student_Counts_Sec'!$A1493,'8. 514 Details Included'!$E:$E,'7. 511_CAR_Student_Counts_Sec'!$D1493,'8. 514 Details Included'!$D:$D,'7. 511_CAR_Student_Counts_Sec'!L$1,'8. 514 Details Included'!$G:$G,'7. 511_CAR_Student_Counts_Sec'!$F1493))</f>
        <v>0</v>
      </c>
      <c r="M1493" s="82">
        <f>IF(ISBLANK($D1493),"",SUMIFS('8. 514 Details Included'!$I:$I,'8. 514 Details Included'!$A:$A,'7. 511_CAR_Student_Counts_Sec'!$A1493,'8. 514 Details Included'!$E:$E,'7. 511_CAR_Student_Counts_Sec'!$D1493,'8. 514 Details Included'!$D:$D,'7. 511_CAR_Student_Counts_Sec'!M$1,'8. 514 Details Included'!$G:$G,'7. 511_CAR_Student_Counts_Sec'!$F1493))</f>
        <v>0</v>
      </c>
      <c r="N1493" s="82">
        <f>IF(ISBLANK($D1493),"",SUMIFS('8. 514 Details Included'!$I:$I,'8. 514 Details Included'!$A:$A,'7. 511_CAR_Student_Counts_Sec'!$A1493,'8. 514 Details Included'!$E:$E,'7. 511_CAR_Student_Counts_Sec'!$D1493,'8. 514 Details Included'!$D:$D,'7. 511_CAR_Student_Counts_Sec'!N$1,'8. 514 Details Included'!$G:$G,'7. 511_CAR_Student_Counts_Sec'!$F1493))</f>
        <v>0</v>
      </c>
      <c r="O1493" s="81">
        <f t="shared" si="69"/>
        <v>0</v>
      </c>
      <c r="P1493" s="81">
        <f t="shared" si="70"/>
        <v>14</v>
      </c>
      <c r="Q1493" s="81" t="str">
        <f t="shared" si="71"/>
        <v>9-12</v>
      </c>
    </row>
    <row r="1494" spans="1:17" ht="15" outlineLevel="4" x14ac:dyDescent="0.2">
      <c r="A1494" s="85">
        <v>301</v>
      </c>
      <c r="B1494" s="86" t="s">
        <v>1105</v>
      </c>
      <c r="C1494" s="86" t="s">
        <v>1163</v>
      </c>
      <c r="D1494" s="85">
        <v>72</v>
      </c>
      <c r="E1494" s="86" t="s">
        <v>1512</v>
      </c>
      <c r="F1494" s="85">
        <v>8</v>
      </c>
      <c r="G1494" s="85">
        <v>28</v>
      </c>
      <c r="H1494" s="82">
        <f>IF(ISBLANK($D1494),"",SUMIFS('8. 514 Details Included'!$I:$I,'8. 514 Details Included'!$A:$A,'7. 511_CAR_Student_Counts_Sec'!$A1494,'8. 514 Details Included'!$E:$E,'7. 511_CAR_Student_Counts_Sec'!$D1494,'8. 514 Details Included'!$D:$D,'7. 511_CAR_Student_Counts_Sec'!H$1,'8. 514 Details Included'!$G:$G,'7. 511_CAR_Student_Counts_Sec'!$F1494))</f>
        <v>0</v>
      </c>
      <c r="I1494" s="82">
        <f>IF(ISBLANK($D1494),"",SUMIFS('8. 514 Details Included'!$I:$I,'8. 514 Details Included'!$A:$A,'7. 511_CAR_Student_Counts_Sec'!$A1494,'8. 514 Details Included'!$E:$E,'7. 511_CAR_Student_Counts_Sec'!$D1494,'8. 514 Details Included'!$D:$D,'7. 511_CAR_Student_Counts_Sec'!I$1,'8. 514 Details Included'!$G:$G,'7. 511_CAR_Student_Counts_Sec'!$F1494))</f>
        <v>0</v>
      </c>
      <c r="J1494" s="82">
        <f>IF(ISBLANK($D1494),"",SUMIFS('8. 514 Details Included'!$I:$I,'8. 514 Details Included'!$A:$A,'7. 511_CAR_Student_Counts_Sec'!$A1494,'8. 514 Details Included'!$E:$E,'7. 511_CAR_Student_Counts_Sec'!$D1494,'8. 514 Details Included'!$D:$D,'7. 511_CAR_Student_Counts_Sec'!J$1,'8. 514 Details Included'!$G:$G,'7. 511_CAR_Student_Counts_Sec'!$F1494))</f>
        <v>0</v>
      </c>
      <c r="K1494" s="82">
        <f>IF(ISBLANK($D1494),"",SUMIFS('8. 514 Details Included'!$I:$I,'8. 514 Details Included'!$A:$A,'7. 511_CAR_Student_Counts_Sec'!$A1494,'8. 514 Details Included'!$E:$E,'7. 511_CAR_Student_Counts_Sec'!$D1494,'8. 514 Details Included'!$D:$D,'7. 511_CAR_Student_Counts_Sec'!K$1,'8. 514 Details Included'!$G:$G,'7. 511_CAR_Student_Counts_Sec'!$F1494))</f>
        <v>28</v>
      </c>
      <c r="L1494" s="82">
        <f>IF(ISBLANK($D1494),"",SUMIFS('8. 514 Details Included'!$I:$I,'8. 514 Details Included'!$A:$A,'7. 511_CAR_Student_Counts_Sec'!$A1494,'8. 514 Details Included'!$E:$E,'7. 511_CAR_Student_Counts_Sec'!$D1494,'8. 514 Details Included'!$D:$D,'7. 511_CAR_Student_Counts_Sec'!L$1,'8. 514 Details Included'!$G:$G,'7. 511_CAR_Student_Counts_Sec'!$F1494))</f>
        <v>0</v>
      </c>
      <c r="M1494" s="82">
        <f>IF(ISBLANK($D1494),"",SUMIFS('8. 514 Details Included'!$I:$I,'8. 514 Details Included'!$A:$A,'7. 511_CAR_Student_Counts_Sec'!$A1494,'8. 514 Details Included'!$E:$E,'7. 511_CAR_Student_Counts_Sec'!$D1494,'8. 514 Details Included'!$D:$D,'7. 511_CAR_Student_Counts_Sec'!M$1,'8. 514 Details Included'!$G:$G,'7. 511_CAR_Student_Counts_Sec'!$F1494))</f>
        <v>0</v>
      </c>
      <c r="N1494" s="82">
        <f>IF(ISBLANK($D1494),"",SUMIFS('8. 514 Details Included'!$I:$I,'8. 514 Details Included'!$A:$A,'7. 511_CAR_Student_Counts_Sec'!$A1494,'8. 514 Details Included'!$E:$E,'7. 511_CAR_Student_Counts_Sec'!$D1494,'8. 514 Details Included'!$D:$D,'7. 511_CAR_Student_Counts_Sec'!N$1,'8. 514 Details Included'!$G:$G,'7. 511_CAR_Student_Counts_Sec'!$F1494))</f>
        <v>0</v>
      </c>
      <c r="O1494" s="81">
        <f t="shared" si="69"/>
        <v>0</v>
      </c>
      <c r="P1494" s="81">
        <f t="shared" si="70"/>
        <v>28</v>
      </c>
      <c r="Q1494" s="81" t="str">
        <f t="shared" si="71"/>
        <v>9-12</v>
      </c>
    </row>
    <row r="1495" spans="1:17" ht="15" outlineLevel="4" x14ac:dyDescent="0.2">
      <c r="A1495" s="85">
        <v>301</v>
      </c>
      <c r="B1495" s="86" t="s">
        <v>1105</v>
      </c>
      <c r="C1495" s="86" t="s">
        <v>1163</v>
      </c>
      <c r="D1495" s="85">
        <v>68</v>
      </c>
      <c r="E1495" s="86" t="s">
        <v>1511</v>
      </c>
      <c r="F1495" s="85">
        <v>3</v>
      </c>
      <c r="G1495" s="85">
        <v>16</v>
      </c>
      <c r="H1495" s="82">
        <f>IF(ISBLANK($D1495),"",SUMIFS('8. 514 Details Included'!$I:$I,'8. 514 Details Included'!$A:$A,'7. 511_CAR_Student_Counts_Sec'!$A1495,'8. 514 Details Included'!$E:$E,'7. 511_CAR_Student_Counts_Sec'!$D1495,'8. 514 Details Included'!$D:$D,'7. 511_CAR_Student_Counts_Sec'!H$1,'8. 514 Details Included'!$G:$G,'7. 511_CAR_Student_Counts_Sec'!$F1495))</f>
        <v>0</v>
      </c>
      <c r="I1495" s="82">
        <f>IF(ISBLANK($D1495),"",SUMIFS('8. 514 Details Included'!$I:$I,'8. 514 Details Included'!$A:$A,'7. 511_CAR_Student_Counts_Sec'!$A1495,'8. 514 Details Included'!$E:$E,'7. 511_CAR_Student_Counts_Sec'!$D1495,'8. 514 Details Included'!$D:$D,'7. 511_CAR_Student_Counts_Sec'!I$1,'8. 514 Details Included'!$G:$G,'7. 511_CAR_Student_Counts_Sec'!$F1495))</f>
        <v>0</v>
      </c>
      <c r="J1495" s="82">
        <f>IF(ISBLANK($D1495),"",SUMIFS('8. 514 Details Included'!$I:$I,'8. 514 Details Included'!$A:$A,'7. 511_CAR_Student_Counts_Sec'!$A1495,'8. 514 Details Included'!$E:$E,'7. 511_CAR_Student_Counts_Sec'!$D1495,'8. 514 Details Included'!$D:$D,'7. 511_CAR_Student_Counts_Sec'!J$1,'8. 514 Details Included'!$G:$G,'7. 511_CAR_Student_Counts_Sec'!$F1495))</f>
        <v>0</v>
      </c>
      <c r="K1495" s="82">
        <f>IF(ISBLANK($D1495),"",SUMIFS('8. 514 Details Included'!$I:$I,'8. 514 Details Included'!$A:$A,'7. 511_CAR_Student_Counts_Sec'!$A1495,'8. 514 Details Included'!$E:$E,'7. 511_CAR_Student_Counts_Sec'!$D1495,'8. 514 Details Included'!$D:$D,'7. 511_CAR_Student_Counts_Sec'!K$1,'8. 514 Details Included'!$G:$G,'7. 511_CAR_Student_Counts_Sec'!$F1495))</f>
        <v>0</v>
      </c>
      <c r="L1495" s="82">
        <f>IF(ISBLANK($D1495),"",SUMIFS('8. 514 Details Included'!$I:$I,'8. 514 Details Included'!$A:$A,'7. 511_CAR_Student_Counts_Sec'!$A1495,'8. 514 Details Included'!$E:$E,'7. 511_CAR_Student_Counts_Sec'!$D1495,'8. 514 Details Included'!$D:$D,'7. 511_CAR_Student_Counts_Sec'!L$1,'8. 514 Details Included'!$G:$G,'7. 511_CAR_Student_Counts_Sec'!$F1495))</f>
        <v>0</v>
      </c>
      <c r="M1495" s="82">
        <f>IF(ISBLANK($D1495),"",SUMIFS('8. 514 Details Included'!$I:$I,'8. 514 Details Included'!$A:$A,'7. 511_CAR_Student_Counts_Sec'!$A1495,'8. 514 Details Included'!$E:$E,'7. 511_CAR_Student_Counts_Sec'!$D1495,'8. 514 Details Included'!$D:$D,'7. 511_CAR_Student_Counts_Sec'!M$1,'8. 514 Details Included'!$G:$G,'7. 511_CAR_Student_Counts_Sec'!$F1495))</f>
        <v>8</v>
      </c>
      <c r="N1495" s="82">
        <f>IF(ISBLANK($D1495),"",SUMIFS('8. 514 Details Included'!$I:$I,'8. 514 Details Included'!$A:$A,'7. 511_CAR_Student_Counts_Sec'!$A1495,'8. 514 Details Included'!$E:$E,'7. 511_CAR_Student_Counts_Sec'!$D1495,'8. 514 Details Included'!$D:$D,'7. 511_CAR_Student_Counts_Sec'!N$1,'8. 514 Details Included'!$G:$G,'7. 511_CAR_Student_Counts_Sec'!$F1495))</f>
        <v>8</v>
      </c>
      <c r="O1495" s="81">
        <f t="shared" si="69"/>
        <v>0</v>
      </c>
      <c r="P1495" s="81">
        <f t="shared" si="70"/>
        <v>16</v>
      </c>
      <c r="Q1495" s="81" t="str">
        <f t="shared" si="71"/>
        <v>9-12</v>
      </c>
    </row>
    <row r="1496" spans="1:17" ht="15" outlineLevel="4" x14ac:dyDescent="0.2">
      <c r="A1496" s="85">
        <v>301</v>
      </c>
      <c r="B1496" s="86" t="s">
        <v>1105</v>
      </c>
      <c r="C1496" s="86" t="s">
        <v>1163</v>
      </c>
      <c r="D1496" s="85">
        <v>25</v>
      </c>
      <c r="E1496" s="86" t="s">
        <v>1510</v>
      </c>
      <c r="F1496" s="85">
        <v>3</v>
      </c>
      <c r="G1496" s="85">
        <v>22</v>
      </c>
      <c r="H1496" s="82">
        <f>IF(ISBLANK($D1496),"",SUMIFS('8. 514 Details Included'!$I:$I,'8. 514 Details Included'!$A:$A,'7. 511_CAR_Student_Counts_Sec'!$A1496,'8. 514 Details Included'!$E:$E,'7. 511_CAR_Student_Counts_Sec'!$D1496,'8. 514 Details Included'!$D:$D,'7. 511_CAR_Student_Counts_Sec'!H$1,'8. 514 Details Included'!$G:$G,'7. 511_CAR_Student_Counts_Sec'!$F1496))</f>
        <v>0</v>
      </c>
      <c r="I1496" s="82">
        <f>IF(ISBLANK($D1496),"",SUMIFS('8. 514 Details Included'!$I:$I,'8. 514 Details Included'!$A:$A,'7. 511_CAR_Student_Counts_Sec'!$A1496,'8. 514 Details Included'!$E:$E,'7. 511_CAR_Student_Counts_Sec'!$D1496,'8. 514 Details Included'!$D:$D,'7. 511_CAR_Student_Counts_Sec'!I$1,'8. 514 Details Included'!$G:$G,'7. 511_CAR_Student_Counts_Sec'!$F1496))</f>
        <v>0</v>
      </c>
      <c r="J1496" s="82">
        <f>IF(ISBLANK($D1496),"",SUMIFS('8. 514 Details Included'!$I:$I,'8. 514 Details Included'!$A:$A,'7. 511_CAR_Student_Counts_Sec'!$A1496,'8. 514 Details Included'!$E:$E,'7. 511_CAR_Student_Counts_Sec'!$D1496,'8. 514 Details Included'!$D:$D,'7. 511_CAR_Student_Counts_Sec'!J$1,'8. 514 Details Included'!$G:$G,'7. 511_CAR_Student_Counts_Sec'!$F1496))</f>
        <v>0</v>
      </c>
      <c r="K1496" s="82">
        <f>IF(ISBLANK($D1496),"",SUMIFS('8. 514 Details Included'!$I:$I,'8. 514 Details Included'!$A:$A,'7. 511_CAR_Student_Counts_Sec'!$A1496,'8. 514 Details Included'!$E:$E,'7. 511_CAR_Student_Counts_Sec'!$D1496,'8. 514 Details Included'!$D:$D,'7. 511_CAR_Student_Counts_Sec'!K$1,'8. 514 Details Included'!$G:$G,'7. 511_CAR_Student_Counts_Sec'!$F1496))</f>
        <v>22</v>
      </c>
      <c r="L1496" s="82">
        <f>IF(ISBLANK($D1496),"",SUMIFS('8. 514 Details Included'!$I:$I,'8. 514 Details Included'!$A:$A,'7. 511_CAR_Student_Counts_Sec'!$A1496,'8. 514 Details Included'!$E:$E,'7. 511_CAR_Student_Counts_Sec'!$D1496,'8. 514 Details Included'!$D:$D,'7. 511_CAR_Student_Counts_Sec'!L$1,'8. 514 Details Included'!$G:$G,'7. 511_CAR_Student_Counts_Sec'!$F1496))</f>
        <v>0</v>
      </c>
      <c r="M1496" s="82">
        <f>IF(ISBLANK($D1496),"",SUMIFS('8. 514 Details Included'!$I:$I,'8. 514 Details Included'!$A:$A,'7. 511_CAR_Student_Counts_Sec'!$A1496,'8. 514 Details Included'!$E:$E,'7. 511_CAR_Student_Counts_Sec'!$D1496,'8. 514 Details Included'!$D:$D,'7. 511_CAR_Student_Counts_Sec'!M$1,'8. 514 Details Included'!$G:$G,'7. 511_CAR_Student_Counts_Sec'!$F1496))</f>
        <v>0</v>
      </c>
      <c r="N1496" s="82">
        <f>IF(ISBLANK($D1496),"",SUMIFS('8. 514 Details Included'!$I:$I,'8. 514 Details Included'!$A:$A,'7. 511_CAR_Student_Counts_Sec'!$A1496,'8. 514 Details Included'!$E:$E,'7. 511_CAR_Student_Counts_Sec'!$D1496,'8. 514 Details Included'!$D:$D,'7. 511_CAR_Student_Counts_Sec'!N$1,'8. 514 Details Included'!$G:$G,'7. 511_CAR_Student_Counts_Sec'!$F1496))</f>
        <v>0</v>
      </c>
      <c r="O1496" s="81">
        <f t="shared" si="69"/>
        <v>0</v>
      </c>
      <c r="P1496" s="81">
        <f t="shared" si="70"/>
        <v>22</v>
      </c>
      <c r="Q1496" s="81" t="str">
        <f t="shared" si="71"/>
        <v>9-12</v>
      </c>
    </row>
    <row r="1497" spans="1:17" ht="15" outlineLevel="4" x14ac:dyDescent="0.2">
      <c r="A1497" s="85">
        <v>301</v>
      </c>
      <c r="B1497" s="86" t="s">
        <v>1105</v>
      </c>
      <c r="C1497" s="86" t="s">
        <v>1163</v>
      </c>
      <c r="D1497" s="85">
        <v>25</v>
      </c>
      <c r="E1497" s="86" t="s">
        <v>1510</v>
      </c>
      <c r="F1497" s="85">
        <v>4</v>
      </c>
      <c r="G1497" s="85">
        <v>28</v>
      </c>
      <c r="H1497" s="82">
        <f>IF(ISBLANK($D1497),"",SUMIFS('8. 514 Details Included'!$I:$I,'8. 514 Details Included'!$A:$A,'7. 511_CAR_Student_Counts_Sec'!$A1497,'8. 514 Details Included'!$E:$E,'7. 511_CAR_Student_Counts_Sec'!$D1497,'8. 514 Details Included'!$D:$D,'7. 511_CAR_Student_Counts_Sec'!H$1,'8. 514 Details Included'!$G:$G,'7. 511_CAR_Student_Counts_Sec'!$F1497))</f>
        <v>0</v>
      </c>
      <c r="I1497" s="82">
        <f>IF(ISBLANK($D1497),"",SUMIFS('8. 514 Details Included'!$I:$I,'8. 514 Details Included'!$A:$A,'7. 511_CAR_Student_Counts_Sec'!$A1497,'8. 514 Details Included'!$E:$E,'7. 511_CAR_Student_Counts_Sec'!$D1497,'8. 514 Details Included'!$D:$D,'7. 511_CAR_Student_Counts_Sec'!I$1,'8. 514 Details Included'!$G:$G,'7. 511_CAR_Student_Counts_Sec'!$F1497))</f>
        <v>0</v>
      </c>
      <c r="J1497" s="82">
        <f>IF(ISBLANK($D1497),"",SUMIFS('8. 514 Details Included'!$I:$I,'8. 514 Details Included'!$A:$A,'7. 511_CAR_Student_Counts_Sec'!$A1497,'8. 514 Details Included'!$E:$E,'7. 511_CAR_Student_Counts_Sec'!$D1497,'8. 514 Details Included'!$D:$D,'7. 511_CAR_Student_Counts_Sec'!J$1,'8. 514 Details Included'!$G:$G,'7. 511_CAR_Student_Counts_Sec'!$F1497))</f>
        <v>0</v>
      </c>
      <c r="K1497" s="82">
        <f>IF(ISBLANK($D1497),"",SUMIFS('8. 514 Details Included'!$I:$I,'8. 514 Details Included'!$A:$A,'7. 511_CAR_Student_Counts_Sec'!$A1497,'8. 514 Details Included'!$E:$E,'7. 511_CAR_Student_Counts_Sec'!$D1497,'8. 514 Details Included'!$D:$D,'7. 511_CAR_Student_Counts_Sec'!K$1,'8. 514 Details Included'!$G:$G,'7. 511_CAR_Student_Counts_Sec'!$F1497))</f>
        <v>28</v>
      </c>
      <c r="L1497" s="82">
        <f>IF(ISBLANK($D1497),"",SUMIFS('8. 514 Details Included'!$I:$I,'8. 514 Details Included'!$A:$A,'7. 511_CAR_Student_Counts_Sec'!$A1497,'8. 514 Details Included'!$E:$E,'7. 511_CAR_Student_Counts_Sec'!$D1497,'8. 514 Details Included'!$D:$D,'7. 511_CAR_Student_Counts_Sec'!L$1,'8. 514 Details Included'!$G:$G,'7. 511_CAR_Student_Counts_Sec'!$F1497))</f>
        <v>0</v>
      </c>
      <c r="M1497" s="82">
        <f>IF(ISBLANK($D1497),"",SUMIFS('8. 514 Details Included'!$I:$I,'8. 514 Details Included'!$A:$A,'7. 511_CAR_Student_Counts_Sec'!$A1497,'8. 514 Details Included'!$E:$E,'7. 511_CAR_Student_Counts_Sec'!$D1497,'8. 514 Details Included'!$D:$D,'7. 511_CAR_Student_Counts_Sec'!M$1,'8. 514 Details Included'!$G:$G,'7. 511_CAR_Student_Counts_Sec'!$F1497))</f>
        <v>0</v>
      </c>
      <c r="N1497" s="82">
        <f>IF(ISBLANK($D1497),"",SUMIFS('8. 514 Details Included'!$I:$I,'8. 514 Details Included'!$A:$A,'7. 511_CAR_Student_Counts_Sec'!$A1497,'8. 514 Details Included'!$E:$E,'7. 511_CAR_Student_Counts_Sec'!$D1497,'8. 514 Details Included'!$D:$D,'7. 511_CAR_Student_Counts_Sec'!N$1,'8. 514 Details Included'!$G:$G,'7. 511_CAR_Student_Counts_Sec'!$F1497))</f>
        <v>0</v>
      </c>
      <c r="O1497" s="81">
        <f t="shared" si="69"/>
        <v>0</v>
      </c>
      <c r="P1497" s="81">
        <f t="shared" si="70"/>
        <v>28</v>
      </c>
      <c r="Q1497" s="81" t="str">
        <f t="shared" si="71"/>
        <v>9-12</v>
      </c>
    </row>
    <row r="1498" spans="1:17" ht="15" outlineLevel="4" x14ac:dyDescent="0.2">
      <c r="A1498" s="85">
        <v>301</v>
      </c>
      <c r="B1498" s="86" t="s">
        <v>1105</v>
      </c>
      <c r="C1498" s="86" t="s">
        <v>1163</v>
      </c>
      <c r="D1498" s="85">
        <v>25</v>
      </c>
      <c r="E1498" s="86" t="s">
        <v>1510</v>
      </c>
      <c r="F1498" s="85">
        <v>5</v>
      </c>
      <c r="G1498" s="85">
        <v>23</v>
      </c>
      <c r="H1498" s="82">
        <f>IF(ISBLANK($D1498),"",SUMIFS('8. 514 Details Included'!$I:$I,'8. 514 Details Included'!$A:$A,'7. 511_CAR_Student_Counts_Sec'!$A1498,'8. 514 Details Included'!$E:$E,'7. 511_CAR_Student_Counts_Sec'!$D1498,'8. 514 Details Included'!$D:$D,'7. 511_CAR_Student_Counts_Sec'!H$1,'8. 514 Details Included'!$G:$G,'7. 511_CAR_Student_Counts_Sec'!$F1498))</f>
        <v>0</v>
      </c>
      <c r="I1498" s="82">
        <f>IF(ISBLANK($D1498),"",SUMIFS('8. 514 Details Included'!$I:$I,'8. 514 Details Included'!$A:$A,'7. 511_CAR_Student_Counts_Sec'!$A1498,'8. 514 Details Included'!$E:$E,'7. 511_CAR_Student_Counts_Sec'!$D1498,'8. 514 Details Included'!$D:$D,'7. 511_CAR_Student_Counts_Sec'!I$1,'8. 514 Details Included'!$G:$G,'7. 511_CAR_Student_Counts_Sec'!$F1498))</f>
        <v>0</v>
      </c>
      <c r="J1498" s="82">
        <f>IF(ISBLANK($D1498),"",SUMIFS('8. 514 Details Included'!$I:$I,'8. 514 Details Included'!$A:$A,'7. 511_CAR_Student_Counts_Sec'!$A1498,'8. 514 Details Included'!$E:$E,'7. 511_CAR_Student_Counts_Sec'!$D1498,'8. 514 Details Included'!$D:$D,'7. 511_CAR_Student_Counts_Sec'!J$1,'8. 514 Details Included'!$G:$G,'7. 511_CAR_Student_Counts_Sec'!$F1498))</f>
        <v>0</v>
      </c>
      <c r="K1498" s="82">
        <f>IF(ISBLANK($D1498),"",SUMIFS('8. 514 Details Included'!$I:$I,'8. 514 Details Included'!$A:$A,'7. 511_CAR_Student_Counts_Sec'!$A1498,'8. 514 Details Included'!$E:$E,'7. 511_CAR_Student_Counts_Sec'!$D1498,'8. 514 Details Included'!$D:$D,'7. 511_CAR_Student_Counts_Sec'!K$1,'8. 514 Details Included'!$G:$G,'7. 511_CAR_Student_Counts_Sec'!$F1498))</f>
        <v>23</v>
      </c>
      <c r="L1498" s="82">
        <f>IF(ISBLANK($D1498),"",SUMIFS('8. 514 Details Included'!$I:$I,'8. 514 Details Included'!$A:$A,'7. 511_CAR_Student_Counts_Sec'!$A1498,'8. 514 Details Included'!$E:$E,'7. 511_CAR_Student_Counts_Sec'!$D1498,'8. 514 Details Included'!$D:$D,'7. 511_CAR_Student_Counts_Sec'!L$1,'8. 514 Details Included'!$G:$G,'7. 511_CAR_Student_Counts_Sec'!$F1498))</f>
        <v>0</v>
      </c>
      <c r="M1498" s="82">
        <f>IF(ISBLANK($D1498),"",SUMIFS('8. 514 Details Included'!$I:$I,'8. 514 Details Included'!$A:$A,'7. 511_CAR_Student_Counts_Sec'!$A1498,'8. 514 Details Included'!$E:$E,'7. 511_CAR_Student_Counts_Sec'!$D1498,'8. 514 Details Included'!$D:$D,'7. 511_CAR_Student_Counts_Sec'!M$1,'8. 514 Details Included'!$G:$G,'7. 511_CAR_Student_Counts_Sec'!$F1498))</f>
        <v>0</v>
      </c>
      <c r="N1498" s="82">
        <f>IF(ISBLANK($D1498),"",SUMIFS('8. 514 Details Included'!$I:$I,'8. 514 Details Included'!$A:$A,'7. 511_CAR_Student_Counts_Sec'!$A1498,'8. 514 Details Included'!$E:$E,'7. 511_CAR_Student_Counts_Sec'!$D1498,'8. 514 Details Included'!$D:$D,'7. 511_CAR_Student_Counts_Sec'!N$1,'8. 514 Details Included'!$G:$G,'7. 511_CAR_Student_Counts_Sec'!$F1498))</f>
        <v>0</v>
      </c>
      <c r="O1498" s="81">
        <f t="shared" si="69"/>
        <v>0</v>
      </c>
      <c r="P1498" s="81">
        <f t="shared" si="70"/>
        <v>23</v>
      </c>
      <c r="Q1498" s="81" t="str">
        <f t="shared" si="71"/>
        <v>9-12</v>
      </c>
    </row>
    <row r="1499" spans="1:17" ht="15" outlineLevel="4" x14ac:dyDescent="0.2">
      <c r="A1499" s="85">
        <v>301</v>
      </c>
      <c r="B1499" s="86" t="s">
        <v>1105</v>
      </c>
      <c r="C1499" s="86" t="s">
        <v>1163</v>
      </c>
      <c r="D1499" s="85">
        <v>25</v>
      </c>
      <c r="E1499" s="86" t="s">
        <v>1510</v>
      </c>
      <c r="F1499" s="85">
        <v>6</v>
      </c>
      <c r="G1499" s="85">
        <v>28</v>
      </c>
      <c r="H1499" s="82">
        <f>IF(ISBLANK($D1499),"",SUMIFS('8. 514 Details Included'!$I:$I,'8. 514 Details Included'!$A:$A,'7. 511_CAR_Student_Counts_Sec'!$A1499,'8. 514 Details Included'!$E:$E,'7. 511_CAR_Student_Counts_Sec'!$D1499,'8. 514 Details Included'!$D:$D,'7. 511_CAR_Student_Counts_Sec'!H$1,'8. 514 Details Included'!$G:$G,'7. 511_CAR_Student_Counts_Sec'!$F1499))</f>
        <v>0</v>
      </c>
      <c r="I1499" s="82">
        <f>IF(ISBLANK($D1499),"",SUMIFS('8. 514 Details Included'!$I:$I,'8. 514 Details Included'!$A:$A,'7. 511_CAR_Student_Counts_Sec'!$A1499,'8. 514 Details Included'!$E:$E,'7. 511_CAR_Student_Counts_Sec'!$D1499,'8. 514 Details Included'!$D:$D,'7. 511_CAR_Student_Counts_Sec'!I$1,'8. 514 Details Included'!$G:$G,'7. 511_CAR_Student_Counts_Sec'!$F1499))</f>
        <v>0</v>
      </c>
      <c r="J1499" s="82">
        <f>IF(ISBLANK($D1499),"",SUMIFS('8. 514 Details Included'!$I:$I,'8. 514 Details Included'!$A:$A,'7. 511_CAR_Student_Counts_Sec'!$A1499,'8. 514 Details Included'!$E:$E,'7. 511_CAR_Student_Counts_Sec'!$D1499,'8. 514 Details Included'!$D:$D,'7. 511_CAR_Student_Counts_Sec'!J$1,'8. 514 Details Included'!$G:$G,'7. 511_CAR_Student_Counts_Sec'!$F1499))</f>
        <v>0</v>
      </c>
      <c r="K1499" s="82">
        <f>IF(ISBLANK($D1499),"",SUMIFS('8. 514 Details Included'!$I:$I,'8. 514 Details Included'!$A:$A,'7. 511_CAR_Student_Counts_Sec'!$A1499,'8. 514 Details Included'!$E:$E,'7. 511_CAR_Student_Counts_Sec'!$D1499,'8. 514 Details Included'!$D:$D,'7. 511_CAR_Student_Counts_Sec'!K$1,'8. 514 Details Included'!$G:$G,'7. 511_CAR_Student_Counts_Sec'!$F1499))</f>
        <v>28</v>
      </c>
      <c r="L1499" s="82">
        <f>IF(ISBLANK($D1499),"",SUMIFS('8. 514 Details Included'!$I:$I,'8. 514 Details Included'!$A:$A,'7. 511_CAR_Student_Counts_Sec'!$A1499,'8. 514 Details Included'!$E:$E,'7. 511_CAR_Student_Counts_Sec'!$D1499,'8. 514 Details Included'!$D:$D,'7. 511_CAR_Student_Counts_Sec'!L$1,'8. 514 Details Included'!$G:$G,'7. 511_CAR_Student_Counts_Sec'!$F1499))</f>
        <v>0</v>
      </c>
      <c r="M1499" s="82">
        <f>IF(ISBLANK($D1499),"",SUMIFS('8. 514 Details Included'!$I:$I,'8. 514 Details Included'!$A:$A,'7. 511_CAR_Student_Counts_Sec'!$A1499,'8. 514 Details Included'!$E:$E,'7. 511_CAR_Student_Counts_Sec'!$D1499,'8. 514 Details Included'!$D:$D,'7. 511_CAR_Student_Counts_Sec'!M$1,'8. 514 Details Included'!$G:$G,'7. 511_CAR_Student_Counts_Sec'!$F1499))</f>
        <v>0</v>
      </c>
      <c r="N1499" s="82">
        <f>IF(ISBLANK($D1499),"",SUMIFS('8. 514 Details Included'!$I:$I,'8. 514 Details Included'!$A:$A,'7. 511_CAR_Student_Counts_Sec'!$A1499,'8. 514 Details Included'!$E:$E,'7. 511_CAR_Student_Counts_Sec'!$D1499,'8. 514 Details Included'!$D:$D,'7. 511_CAR_Student_Counts_Sec'!N$1,'8. 514 Details Included'!$G:$G,'7. 511_CAR_Student_Counts_Sec'!$F1499))</f>
        <v>0</v>
      </c>
      <c r="O1499" s="81">
        <f t="shared" si="69"/>
        <v>0</v>
      </c>
      <c r="P1499" s="81">
        <f t="shared" si="70"/>
        <v>28</v>
      </c>
      <c r="Q1499" s="81" t="str">
        <f t="shared" si="71"/>
        <v>9-12</v>
      </c>
    </row>
    <row r="1500" spans="1:17" ht="15" outlineLevel="4" x14ac:dyDescent="0.2">
      <c r="A1500" s="85">
        <v>301</v>
      </c>
      <c r="B1500" s="86" t="s">
        <v>1105</v>
      </c>
      <c r="C1500" s="86" t="s">
        <v>1163</v>
      </c>
      <c r="D1500" s="85">
        <v>25</v>
      </c>
      <c r="E1500" s="86" t="s">
        <v>1510</v>
      </c>
      <c r="F1500" s="85">
        <v>7</v>
      </c>
      <c r="G1500" s="85">
        <v>23</v>
      </c>
      <c r="H1500" s="82">
        <f>IF(ISBLANK($D1500),"",SUMIFS('8. 514 Details Included'!$I:$I,'8. 514 Details Included'!$A:$A,'7. 511_CAR_Student_Counts_Sec'!$A1500,'8. 514 Details Included'!$E:$E,'7. 511_CAR_Student_Counts_Sec'!$D1500,'8. 514 Details Included'!$D:$D,'7. 511_CAR_Student_Counts_Sec'!H$1,'8. 514 Details Included'!$G:$G,'7. 511_CAR_Student_Counts_Sec'!$F1500))</f>
        <v>0</v>
      </c>
      <c r="I1500" s="82">
        <f>IF(ISBLANK($D1500),"",SUMIFS('8. 514 Details Included'!$I:$I,'8. 514 Details Included'!$A:$A,'7. 511_CAR_Student_Counts_Sec'!$A1500,'8. 514 Details Included'!$E:$E,'7. 511_CAR_Student_Counts_Sec'!$D1500,'8. 514 Details Included'!$D:$D,'7. 511_CAR_Student_Counts_Sec'!I$1,'8. 514 Details Included'!$G:$G,'7. 511_CAR_Student_Counts_Sec'!$F1500))</f>
        <v>0</v>
      </c>
      <c r="J1500" s="82">
        <f>IF(ISBLANK($D1500),"",SUMIFS('8. 514 Details Included'!$I:$I,'8. 514 Details Included'!$A:$A,'7. 511_CAR_Student_Counts_Sec'!$A1500,'8. 514 Details Included'!$E:$E,'7. 511_CAR_Student_Counts_Sec'!$D1500,'8. 514 Details Included'!$D:$D,'7. 511_CAR_Student_Counts_Sec'!J$1,'8. 514 Details Included'!$G:$G,'7. 511_CAR_Student_Counts_Sec'!$F1500))</f>
        <v>0</v>
      </c>
      <c r="K1500" s="82">
        <f>IF(ISBLANK($D1500),"",SUMIFS('8. 514 Details Included'!$I:$I,'8. 514 Details Included'!$A:$A,'7. 511_CAR_Student_Counts_Sec'!$A1500,'8. 514 Details Included'!$E:$E,'7. 511_CAR_Student_Counts_Sec'!$D1500,'8. 514 Details Included'!$D:$D,'7. 511_CAR_Student_Counts_Sec'!K$1,'8. 514 Details Included'!$G:$G,'7. 511_CAR_Student_Counts_Sec'!$F1500))</f>
        <v>23</v>
      </c>
      <c r="L1500" s="82">
        <f>IF(ISBLANK($D1500),"",SUMIFS('8. 514 Details Included'!$I:$I,'8. 514 Details Included'!$A:$A,'7. 511_CAR_Student_Counts_Sec'!$A1500,'8. 514 Details Included'!$E:$E,'7. 511_CAR_Student_Counts_Sec'!$D1500,'8. 514 Details Included'!$D:$D,'7. 511_CAR_Student_Counts_Sec'!L$1,'8. 514 Details Included'!$G:$G,'7. 511_CAR_Student_Counts_Sec'!$F1500))</f>
        <v>0</v>
      </c>
      <c r="M1500" s="82">
        <f>IF(ISBLANK($D1500),"",SUMIFS('8. 514 Details Included'!$I:$I,'8. 514 Details Included'!$A:$A,'7. 511_CAR_Student_Counts_Sec'!$A1500,'8. 514 Details Included'!$E:$E,'7. 511_CAR_Student_Counts_Sec'!$D1500,'8. 514 Details Included'!$D:$D,'7. 511_CAR_Student_Counts_Sec'!M$1,'8. 514 Details Included'!$G:$G,'7. 511_CAR_Student_Counts_Sec'!$F1500))</f>
        <v>0</v>
      </c>
      <c r="N1500" s="82">
        <f>IF(ISBLANK($D1500),"",SUMIFS('8. 514 Details Included'!$I:$I,'8. 514 Details Included'!$A:$A,'7. 511_CAR_Student_Counts_Sec'!$A1500,'8. 514 Details Included'!$E:$E,'7. 511_CAR_Student_Counts_Sec'!$D1500,'8. 514 Details Included'!$D:$D,'7. 511_CAR_Student_Counts_Sec'!N$1,'8. 514 Details Included'!$G:$G,'7. 511_CAR_Student_Counts_Sec'!$F1500))</f>
        <v>0</v>
      </c>
      <c r="O1500" s="81">
        <f t="shared" si="69"/>
        <v>0</v>
      </c>
      <c r="P1500" s="81">
        <f t="shared" si="70"/>
        <v>23</v>
      </c>
      <c r="Q1500" s="81" t="str">
        <f t="shared" si="71"/>
        <v>9-12</v>
      </c>
    </row>
    <row r="1501" spans="1:17" ht="15" outlineLevel="4" x14ac:dyDescent="0.2">
      <c r="A1501" s="85">
        <v>301</v>
      </c>
      <c r="B1501" s="86" t="s">
        <v>1105</v>
      </c>
      <c r="C1501" s="86" t="s">
        <v>1163</v>
      </c>
      <c r="D1501" s="85">
        <v>25</v>
      </c>
      <c r="E1501" s="86" t="s">
        <v>1510</v>
      </c>
      <c r="F1501" s="85">
        <v>8</v>
      </c>
      <c r="G1501" s="85">
        <v>25</v>
      </c>
      <c r="H1501" s="82">
        <f>IF(ISBLANK($D1501),"",SUMIFS('8. 514 Details Included'!$I:$I,'8. 514 Details Included'!$A:$A,'7. 511_CAR_Student_Counts_Sec'!$A1501,'8. 514 Details Included'!$E:$E,'7. 511_CAR_Student_Counts_Sec'!$D1501,'8. 514 Details Included'!$D:$D,'7. 511_CAR_Student_Counts_Sec'!H$1,'8. 514 Details Included'!$G:$G,'7. 511_CAR_Student_Counts_Sec'!$F1501))</f>
        <v>0</v>
      </c>
      <c r="I1501" s="82">
        <f>IF(ISBLANK($D1501),"",SUMIFS('8. 514 Details Included'!$I:$I,'8. 514 Details Included'!$A:$A,'7. 511_CAR_Student_Counts_Sec'!$A1501,'8. 514 Details Included'!$E:$E,'7. 511_CAR_Student_Counts_Sec'!$D1501,'8. 514 Details Included'!$D:$D,'7. 511_CAR_Student_Counts_Sec'!I$1,'8. 514 Details Included'!$G:$G,'7. 511_CAR_Student_Counts_Sec'!$F1501))</f>
        <v>0</v>
      </c>
      <c r="J1501" s="82">
        <f>IF(ISBLANK($D1501),"",SUMIFS('8. 514 Details Included'!$I:$I,'8. 514 Details Included'!$A:$A,'7. 511_CAR_Student_Counts_Sec'!$A1501,'8. 514 Details Included'!$E:$E,'7. 511_CAR_Student_Counts_Sec'!$D1501,'8. 514 Details Included'!$D:$D,'7. 511_CAR_Student_Counts_Sec'!J$1,'8. 514 Details Included'!$G:$G,'7. 511_CAR_Student_Counts_Sec'!$F1501))</f>
        <v>0</v>
      </c>
      <c r="K1501" s="82">
        <f>IF(ISBLANK($D1501),"",SUMIFS('8. 514 Details Included'!$I:$I,'8. 514 Details Included'!$A:$A,'7. 511_CAR_Student_Counts_Sec'!$A1501,'8. 514 Details Included'!$E:$E,'7. 511_CAR_Student_Counts_Sec'!$D1501,'8. 514 Details Included'!$D:$D,'7. 511_CAR_Student_Counts_Sec'!K$1,'8. 514 Details Included'!$G:$G,'7. 511_CAR_Student_Counts_Sec'!$F1501))</f>
        <v>25</v>
      </c>
      <c r="L1501" s="82">
        <f>IF(ISBLANK($D1501),"",SUMIFS('8. 514 Details Included'!$I:$I,'8. 514 Details Included'!$A:$A,'7. 511_CAR_Student_Counts_Sec'!$A1501,'8. 514 Details Included'!$E:$E,'7. 511_CAR_Student_Counts_Sec'!$D1501,'8. 514 Details Included'!$D:$D,'7. 511_CAR_Student_Counts_Sec'!L$1,'8. 514 Details Included'!$G:$G,'7. 511_CAR_Student_Counts_Sec'!$F1501))</f>
        <v>0</v>
      </c>
      <c r="M1501" s="82">
        <f>IF(ISBLANK($D1501),"",SUMIFS('8. 514 Details Included'!$I:$I,'8. 514 Details Included'!$A:$A,'7. 511_CAR_Student_Counts_Sec'!$A1501,'8. 514 Details Included'!$E:$E,'7. 511_CAR_Student_Counts_Sec'!$D1501,'8. 514 Details Included'!$D:$D,'7. 511_CAR_Student_Counts_Sec'!M$1,'8. 514 Details Included'!$G:$G,'7. 511_CAR_Student_Counts_Sec'!$F1501))</f>
        <v>0</v>
      </c>
      <c r="N1501" s="82">
        <f>IF(ISBLANK($D1501),"",SUMIFS('8. 514 Details Included'!$I:$I,'8. 514 Details Included'!$A:$A,'7. 511_CAR_Student_Counts_Sec'!$A1501,'8. 514 Details Included'!$E:$E,'7. 511_CAR_Student_Counts_Sec'!$D1501,'8. 514 Details Included'!$D:$D,'7. 511_CAR_Student_Counts_Sec'!N$1,'8. 514 Details Included'!$G:$G,'7. 511_CAR_Student_Counts_Sec'!$F1501))</f>
        <v>0</v>
      </c>
      <c r="O1501" s="81">
        <f t="shared" si="69"/>
        <v>0</v>
      </c>
      <c r="P1501" s="81">
        <f t="shared" si="70"/>
        <v>25</v>
      </c>
      <c r="Q1501" s="81" t="str">
        <f t="shared" si="71"/>
        <v>9-12</v>
      </c>
    </row>
    <row r="1502" spans="1:17" ht="15" outlineLevel="4" x14ac:dyDescent="0.2">
      <c r="A1502" s="85">
        <v>301</v>
      </c>
      <c r="B1502" s="86" t="s">
        <v>1105</v>
      </c>
      <c r="C1502" s="86" t="s">
        <v>1163</v>
      </c>
      <c r="D1502" s="85">
        <v>96</v>
      </c>
      <c r="E1502" s="86" t="s">
        <v>1509</v>
      </c>
      <c r="F1502" s="85">
        <v>2</v>
      </c>
      <c r="G1502" s="85">
        <v>35</v>
      </c>
      <c r="H1502" s="82">
        <f>IF(ISBLANK($D1502),"",SUMIFS('8. 514 Details Included'!$I:$I,'8. 514 Details Included'!$A:$A,'7. 511_CAR_Student_Counts_Sec'!$A1502,'8. 514 Details Included'!$E:$E,'7. 511_CAR_Student_Counts_Sec'!$D1502,'8. 514 Details Included'!$D:$D,'7. 511_CAR_Student_Counts_Sec'!H$1,'8. 514 Details Included'!$G:$G,'7. 511_CAR_Student_Counts_Sec'!$F1502))</f>
        <v>0</v>
      </c>
      <c r="I1502" s="82">
        <f>IF(ISBLANK($D1502),"",SUMIFS('8. 514 Details Included'!$I:$I,'8. 514 Details Included'!$A:$A,'7. 511_CAR_Student_Counts_Sec'!$A1502,'8. 514 Details Included'!$E:$E,'7. 511_CAR_Student_Counts_Sec'!$D1502,'8. 514 Details Included'!$D:$D,'7. 511_CAR_Student_Counts_Sec'!I$1,'8. 514 Details Included'!$G:$G,'7. 511_CAR_Student_Counts_Sec'!$F1502))</f>
        <v>0</v>
      </c>
      <c r="J1502" s="82">
        <f>IF(ISBLANK($D1502),"",SUMIFS('8. 514 Details Included'!$I:$I,'8. 514 Details Included'!$A:$A,'7. 511_CAR_Student_Counts_Sec'!$A1502,'8. 514 Details Included'!$E:$E,'7. 511_CAR_Student_Counts_Sec'!$D1502,'8. 514 Details Included'!$D:$D,'7. 511_CAR_Student_Counts_Sec'!J$1,'8. 514 Details Included'!$G:$G,'7. 511_CAR_Student_Counts_Sec'!$F1502))</f>
        <v>0</v>
      </c>
      <c r="K1502" s="82">
        <f>IF(ISBLANK($D1502),"",SUMIFS('8. 514 Details Included'!$I:$I,'8. 514 Details Included'!$A:$A,'7. 511_CAR_Student_Counts_Sec'!$A1502,'8. 514 Details Included'!$E:$E,'7. 511_CAR_Student_Counts_Sec'!$D1502,'8. 514 Details Included'!$D:$D,'7. 511_CAR_Student_Counts_Sec'!K$1,'8. 514 Details Included'!$G:$G,'7. 511_CAR_Student_Counts_Sec'!$F1502))</f>
        <v>0</v>
      </c>
      <c r="L1502" s="82">
        <f>IF(ISBLANK($D1502),"",SUMIFS('8. 514 Details Included'!$I:$I,'8. 514 Details Included'!$A:$A,'7. 511_CAR_Student_Counts_Sec'!$A1502,'8. 514 Details Included'!$E:$E,'7. 511_CAR_Student_Counts_Sec'!$D1502,'8. 514 Details Included'!$D:$D,'7. 511_CAR_Student_Counts_Sec'!L$1,'8. 514 Details Included'!$G:$G,'7. 511_CAR_Student_Counts_Sec'!$F1502))</f>
        <v>35</v>
      </c>
      <c r="M1502" s="82">
        <f>IF(ISBLANK($D1502),"",SUMIFS('8. 514 Details Included'!$I:$I,'8. 514 Details Included'!$A:$A,'7. 511_CAR_Student_Counts_Sec'!$A1502,'8. 514 Details Included'!$E:$E,'7. 511_CAR_Student_Counts_Sec'!$D1502,'8. 514 Details Included'!$D:$D,'7. 511_CAR_Student_Counts_Sec'!M$1,'8. 514 Details Included'!$G:$G,'7. 511_CAR_Student_Counts_Sec'!$F1502))</f>
        <v>0</v>
      </c>
      <c r="N1502" s="82">
        <f>IF(ISBLANK($D1502),"",SUMIFS('8. 514 Details Included'!$I:$I,'8. 514 Details Included'!$A:$A,'7. 511_CAR_Student_Counts_Sec'!$A1502,'8. 514 Details Included'!$E:$E,'7. 511_CAR_Student_Counts_Sec'!$D1502,'8. 514 Details Included'!$D:$D,'7. 511_CAR_Student_Counts_Sec'!N$1,'8. 514 Details Included'!$G:$G,'7. 511_CAR_Student_Counts_Sec'!$F1502))</f>
        <v>0</v>
      </c>
      <c r="O1502" s="81">
        <f t="shared" si="69"/>
        <v>0</v>
      </c>
      <c r="P1502" s="81">
        <f t="shared" si="70"/>
        <v>35</v>
      </c>
      <c r="Q1502" s="81" t="str">
        <f t="shared" si="71"/>
        <v>9-12</v>
      </c>
    </row>
    <row r="1503" spans="1:17" ht="15" outlineLevel="4" x14ac:dyDescent="0.2">
      <c r="A1503" s="85">
        <v>301</v>
      </c>
      <c r="B1503" s="86" t="s">
        <v>1105</v>
      </c>
      <c r="C1503" s="86" t="s">
        <v>1163</v>
      </c>
      <c r="D1503" s="85">
        <v>96</v>
      </c>
      <c r="E1503" s="86" t="s">
        <v>1509</v>
      </c>
      <c r="F1503" s="85">
        <v>4</v>
      </c>
      <c r="G1503" s="85">
        <v>24</v>
      </c>
      <c r="H1503" s="82">
        <f>IF(ISBLANK($D1503),"",SUMIFS('8. 514 Details Included'!$I:$I,'8. 514 Details Included'!$A:$A,'7. 511_CAR_Student_Counts_Sec'!$A1503,'8. 514 Details Included'!$E:$E,'7. 511_CAR_Student_Counts_Sec'!$D1503,'8. 514 Details Included'!$D:$D,'7. 511_CAR_Student_Counts_Sec'!H$1,'8. 514 Details Included'!$G:$G,'7. 511_CAR_Student_Counts_Sec'!$F1503))</f>
        <v>0</v>
      </c>
      <c r="I1503" s="82">
        <f>IF(ISBLANK($D1503),"",SUMIFS('8. 514 Details Included'!$I:$I,'8. 514 Details Included'!$A:$A,'7. 511_CAR_Student_Counts_Sec'!$A1503,'8. 514 Details Included'!$E:$E,'7. 511_CAR_Student_Counts_Sec'!$D1503,'8. 514 Details Included'!$D:$D,'7. 511_CAR_Student_Counts_Sec'!I$1,'8. 514 Details Included'!$G:$G,'7. 511_CAR_Student_Counts_Sec'!$F1503))</f>
        <v>0</v>
      </c>
      <c r="J1503" s="82">
        <f>IF(ISBLANK($D1503),"",SUMIFS('8. 514 Details Included'!$I:$I,'8. 514 Details Included'!$A:$A,'7. 511_CAR_Student_Counts_Sec'!$A1503,'8. 514 Details Included'!$E:$E,'7. 511_CAR_Student_Counts_Sec'!$D1503,'8. 514 Details Included'!$D:$D,'7. 511_CAR_Student_Counts_Sec'!J$1,'8. 514 Details Included'!$G:$G,'7. 511_CAR_Student_Counts_Sec'!$F1503))</f>
        <v>0</v>
      </c>
      <c r="K1503" s="82">
        <f>IF(ISBLANK($D1503),"",SUMIFS('8. 514 Details Included'!$I:$I,'8. 514 Details Included'!$A:$A,'7. 511_CAR_Student_Counts_Sec'!$A1503,'8. 514 Details Included'!$E:$E,'7. 511_CAR_Student_Counts_Sec'!$D1503,'8. 514 Details Included'!$D:$D,'7. 511_CAR_Student_Counts_Sec'!K$1,'8. 514 Details Included'!$G:$G,'7. 511_CAR_Student_Counts_Sec'!$F1503))</f>
        <v>0</v>
      </c>
      <c r="L1503" s="82">
        <f>IF(ISBLANK($D1503),"",SUMIFS('8. 514 Details Included'!$I:$I,'8. 514 Details Included'!$A:$A,'7. 511_CAR_Student_Counts_Sec'!$A1503,'8. 514 Details Included'!$E:$E,'7. 511_CAR_Student_Counts_Sec'!$D1503,'8. 514 Details Included'!$D:$D,'7. 511_CAR_Student_Counts_Sec'!L$1,'8. 514 Details Included'!$G:$G,'7. 511_CAR_Student_Counts_Sec'!$F1503))</f>
        <v>24</v>
      </c>
      <c r="M1503" s="82">
        <f>IF(ISBLANK($D1503),"",SUMIFS('8. 514 Details Included'!$I:$I,'8. 514 Details Included'!$A:$A,'7. 511_CAR_Student_Counts_Sec'!$A1503,'8. 514 Details Included'!$E:$E,'7. 511_CAR_Student_Counts_Sec'!$D1503,'8. 514 Details Included'!$D:$D,'7. 511_CAR_Student_Counts_Sec'!M$1,'8. 514 Details Included'!$G:$G,'7. 511_CAR_Student_Counts_Sec'!$F1503))</f>
        <v>0</v>
      </c>
      <c r="N1503" s="82">
        <f>IF(ISBLANK($D1503),"",SUMIFS('8. 514 Details Included'!$I:$I,'8. 514 Details Included'!$A:$A,'7. 511_CAR_Student_Counts_Sec'!$A1503,'8. 514 Details Included'!$E:$E,'7. 511_CAR_Student_Counts_Sec'!$D1503,'8. 514 Details Included'!$D:$D,'7. 511_CAR_Student_Counts_Sec'!N$1,'8. 514 Details Included'!$G:$G,'7. 511_CAR_Student_Counts_Sec'!$F1503))</f>
        <v>0</v>
      </c>
      <c r="O1503" s="81">
        <f t="shared" si="69"/>
        <v>0</v>
      </c>
      <c r="P1503" s="81">
        <f t="shared" si="70"/>
        <v>24</v>
      </c>
      <c r="Q1503" s="81" t="str">
        <f t="shared" si="71"/>
        <v>9-12</v>
      </c>
    </row>
    <row r="1504" spans="1:17" ht="15" outlineLevel="4" x14ac:dyDescent="0.2">
      <c r="A1504" s="85">
        <v>301</v>
      </c>
      <c r="B1504" s="86" t="s">
        <v>1105</v>
      </c>
      <c r="C1504" s="86" t="s">
        <v>1163</v>
      </c>
      <c r="D1504" s="85">
        <v>96</v>
      </c>
      <c r="E1504" s="86" t="s">
        <v>1509</v>
      </c>
      <c r="F1504" s="85">
        <v>6</v>
      </c>
      <c r="G1504" s="85">
        <v>27</v>
      </c>
      <c r="H1504" s="82">
        <f>IF(ISBLANK($D1504),"",SUMIFS('8. 514 Details Included'!$I:$I,'8. 514 Details Included'!$A:$A,'7. 511_CAR_Student_Counts_Sec'!$A1504,'8. 514 Details Included'!$E:$E,'7. 511_CAR_Student_Counts_Sec'!$D1504,'8. 514 Details Included'!$D:$D,'7. 511_CAR_Student_Counts_Sec'!H$1,'8. 514 Details Included'!$G:$G,'7. 511_CAR_Student_Counts_Sec'!$F1504))</f>
        <v>0</v>
      </c>
      <c r="I1504" s="82">
        <f>IF(ISBLANK($D1504),"",SUMIFS('8. 514 Details Included'!$I:$I,'8. 514 Details Included'!$A:$A,'7. 511_CAR_Student_Counts_Sec'!$A1504,'8. 514 Details Included'!$E:$E,'7. 511_CAR_Student_Counts_Sec'!$D1504,'8. 514 Details Included'!$D:$D,'7. 511_CAR_Student_Counts_Sec'!I$1,'8. 514 Details Included'!$G:$G,'7. 511_CAR_Student_Counts_Sec'!$F1504))</f>
        <v>0</v>
      </c>
      <c r="J1504" s="82">
        <f>IF(ISBLANK($D1504),"",SUMIFS('8. 514 Details Included'!$I:$I,'8. 514 Details Included'!$A:$A,'7. 511_CAR_Student_Counts_Sec'!$A1504,'8. 514 Details Included'!$E:$E,'7. 511_CAR_Student_Counts_Sec'!$D1504,'8. 514 Details Included'!$D:$D,'7. 511_CAR_Student_Counts_Sec'!J$1,'8. 514 Details Included'!$G:$G,'7. 511_CAR_Student_Counts_Sec'!$F1504))</f>
        <v>0</v>
      </c>
      <c r="K1504" s="82">
        <f>IF(ISBLANK($D1504),"",SUMIFS('8. 514 Details Included'!$I:$I,'8. 514 Details Included'!$A:$A,'7. 511_CAR_Student_Counts_Sec'!$A1504,'8. 514 Details Included'!$E:$E,'7. 511_CAR_Student_Counts_Sec'!$D1504,'8. 514 Details Included'!$D:$D,'7. 511_CAR_Student_Counts_Sec'!K$1,'8. 514 Details Included'!$G:$G,'7. 511_CAR_Student_Counts_Sec'!$F1504))</f>
        <v>0</v>
      </c>
      <c r="L1504" s="82">
        <f>IF(ISBLANK($D1504),"",SUMIFS('8. 514 Details Included'!$I:$I,'8. 514 Details Included'!$A:$A,'7. 511_CAR_Student_Counts_Sec'!$A1504,'8. 514 Details Included'!$E:$E,'7. 511_CAR_Student_Counts_Sec'!$D1504,'8. 514 Details Included'!$D:$D,'7. 511_CAR_Student_Counts_Sec'!L$1,'8. 514 Details Included'!$G:$G,'7. 511_CAR_Student_Counts_Sec'!$F1504))</f>
        <v>27</v>
      </c>
      <c r="M1504" s="82">
        <f>IF(ISBLANK($D1504),"",SUMIFS('8. 514 Details Included'!$I:$I,'8. 514 Details Included'!$A:$A,'7. 511_CAR_Student_Counts_Sec'!$A1504,'8. 514 Details Included'!$E:$E,'7. 511_CAR_Student_Counts_Sec'!$D1504,'8. 514 Details Included'!$D:$D,'7. 511_CAR_Student_Counts_Sec'!M$1,'8. 514 Details Included'!$G:$G,'7. 511_CAR_Student_Counts_Sec'!$F1504))</f>
        <v>0</v>
      </c>
      <c r="N1504" s="82">
        <f>IF(ISBLANK($D1504),"",SUMIFS('8. 514 Details Included'!$I:$I,'8. 514 Details Included'!$A:$A,'7. 511_CAR_Student_Counts_Sec'!$A1504,'8. 514 Details Included'!$E:$E,'7. 511_CAR_Student_Counts_Sec'!$D1504,'8. 514 Details Included'!$D:$D,'7. 511_CAR_Student_Counts_Sec'!N$1,'8. 514 Details Included'!$G:$G,'7. 511_CAR_Student_Counts_Sec'!$F1504))</f>
        <v>0</v>
      </c>
      <c r="O1504" s="81">
        <f t="shared" si="69"/>
        <v>0</v>
      </c>
      <c r="P1504" s="81">
        <f t="shared" si="70"/>
        <v>27</v>
      </c>
      <c r="Q1504" s="81" t="str">
        <f t="shared" si="71"/>
        <v>9-12</v>
      </c>
    </row>
    <row r="1505" spans="1:17" ht="15" outlineLevel="4" x14ac:dyDescent="0.2">
      <c r="A1505" s="85">
        <v>301</v>
      </c>
      <c r="B1505" s="86" t="s">
        <v>1105</v>
      </c>
      <c r="C1505" s="86" t="s">
        <v>1163</v>
      </c>
      <c r="D1505" s="85">
        <v>67</v>
      </c>
      <c r="E1505" s="86" t="s">
        <v>630</v>
      </c>
      <c r="F1505" s="85">
        <v>3</v>
      </c>
      <c r="G1505" s="85">
        <v>18</v>
      </c>
      <c r="H1505" s="82">
        <f>IF(ISBLANK($D1505),"",SUMIFS('8. 514 Details Included'!$I:$I,'8. 514 Details Included'!$A:$A,'7. 511_CAR_Student_Counts_Sec'!$A1505,'8. 514 Details Included'!$E:$E,'7. 511_CAR_Student_Counts_Sec'!$D1505,'8. 514 Details Included'!$D:$D,'7. 511_CAR_Student_Counts_Sec'!H$1,'8. 514 Details Included'!$G:$G,'7. 511_CAR_Student_Counts_Sec'!$F1505))</f>
        <v>0</v>
      </c>
      <c r="I1505" s="82">
        <f>IF(ISBLANK($D1505),"",SUMIFS('8. 514 Details Included'!$I:$I,'8. 514 Details Included'!$A:$A,'7. 511_CAR_Student_Counts_Sec'!$A1505,'8. 514 Details Included'!$E:$E,'7. 511_CAR_Student_Counts_Sec'!$D1505,'8. 514 Details Included'!$D:$D,'7. 511_CAR_Student_Counts_Sec'!I$1,'8. 514 Details Included'!$G:$G,'7. 511_CAR_Student_Counts_Sec'!$F1505))</f>
        <v>0</v>
      </c>
      <c r="J1505" s="82">
        <f>IF(ISBLANK($D1505),"",SUMIFS('8. 514 Details Included'!$I:$I,'8. 514 Details Included'!$A:$A,'7. 511_CAR_Student_Counts_Sec'!$A1505,'8. 514 Details Included'!$E:$E,'7. 511_CAR_Student_Counts_Sec'!$D1505,'8. 514 Details Included'!$D:$D,'7. 511_CAR_Student_Counts_Sec'!J$1,'8. 514 Details Included'!$G:$G,'7. 511_CAR_Student_Counts_Sec'!$F1505))</f>
        <v>0</v>
      </c>
      <c r="K1505" s="82">
        <f>IF(ISBLANK($D1505),"",SUMIFS('8. 514 Details Included'!$I:$I,'8. 514 Details Included'!$A:$A,'7. 511_CAR_Student_Counts_Sec'!$A1505,'8. 514 Details Included'!$E:$E,'7. 511_CAR_Student_Counts_Sec'!$D1505,'8. 514 Details Included'!$D:$D,'7. 511_CAR_Student_Counts_Sec'!K$1,'8. 514 Details Included'!$G:$G,'7. 511_CAR_Student_Counts_Sec'!$F1505))</f>
        <v>0</v>
      </c>
      <c r="L1505" s="82">
        <f>IF(ISBLANK($D1505),"",SUMIFS('8. 514 Details Included'!$I:$I,'8. 514 Details Included'!$A:$A,'7. 511_CAR_Student_Counts_Sec'!$A1505,'8. 514 Details Included'!$E:$E,'7. 511_CAR_Student_Counts_Sec'!$D1505,'8. 514 Details Included'!$D:$D,'7. 511_CAR_Student_Counts_Sec'!L$1,'8. 514 Details Included'!$G:$G,'7. 511_CAR_Student_Counts_Sec'!$F1505))</f>
        <v>0</v>
      </c>
      <c r="M1505" s="82">
        <f>IF(ISBLANK($D1505),"",SUMIFS('8. 514 Details Included'!$I:$I,'8. 514 Details Included'!$A:$A,'7. 511_CAR_Student_Counts_Sec'!$A1505,'8. 514 Details Included'!$E:$E,'7. 511_CAR_Student_Counts_Sec'!$D1505,'8. 514 Details Included'!$D:$D,'7. 511_CAR_Student_Counts_Sec'!M$1,'8. 514 Details Included'!$G:$G,'7. 511_CAR_Student_Counts_Sec'!$F1505))</f>
        <v>15</v>
      </c>
      <c r="N1505" s="82">
        <f>IF(ISBLANK($D1505),"",SUMIFS('8. 514 Details Included'!$I:$I,'8. 514 Details Included'!$A:$A,'7. 511_CAR_Student_Counts_Sec'!$A1505,'8. 514 Details Included'!$E:$E,'7. 511_CAR_Student_Counts_Sec'!$D1505,'8. 514 Details Included'!$D:$D,'7. 511_CAR_Student_Counts_Sec'!N$1,'8. 514 Details Included'!$G:$G,'7. 511_CAR_Student_Counts_Sec'!$F1505))</f>
        <v>3</v>
      </c>
      <c r="O1505" s="81">
        <f t="shared" si="69"/>
        <v>0</v>
      </c>
      <c r="P1505" s="81">
        <f t="shared" si="70"/>
        <v>18</v>
      </c>
      <c r="Q1505" s="81" t="str">
        <f t="shared" si="71"/>
        <v>9-12</v>
      </c>
    </row>
    <row r="1506" spans="1:17" ht="15" outlineLevel="4" x14ac:dyDescent="0.2">
      <c r="A1506" s="85">
        <v>301</v>
      </c>
      <c r="B1506" s="86" t="s">
        <v>1105</v>
      </c>
      <c r="C1506" s="86" t="s">
        <v>1163</v>
      </c>
      <c r="D1506" s="85">
        <v>67</v>
      </c>
      <c r="E1506" s="86" t="s">
        <v>630</v>
      </c>
      <c r="F1506" s="85">
        <v>4</v>
      </c>
      <c r="G1506" s="85">
        <v>10</v>
      </c>
      <c r="H1506" s="82">
        <f>IF(ISBLANK($D1506),"",SUMIFS('8. 514 Details Included'!$I:$I,'8. 514 Details Included'!$A:$A,'7. 511_CAR_Student_Counts_Sec'!$A1506,'8. 514 Details Included'!$E:$E,'7. 511_CAR_Student_Counts_Sec'!$D1506,'8. 514 Details Included'!$D:$D,'7. 511_CAR_Student_Counts_Sec'!H$1,'8. 514 Details Included'!$G:$G,'7. 511_CAR_Student_Counts_Sec'!$F1506))</f>
        <v>0</v>
      </c>
      <c r="I1506" s="82">
        <f>IF(ISBLANK($D1506),"",SUMIFS('8. 514 Details Included'!$I:$I,'8. 514 Details Included'!$A:$A,'7. 511_CAR_Student_Counts_Sec'!$A1506,'8. 514 Details Included'!$E:$E,'7. 511_CAR_Student_Counts_Sec'!$D1506,'8. 514 Details Included'!$D:$D,'7. 511_CAR_Student_Counts_Sec'!I$1,'8. 514 Details Included'!$G:$G,'7. 511_CAR_Student_Counts_Sec'!$F1506))</f>
        <v>0</v>
      </c>
      <c r="J1506" s="82">
        <f>IF(ISBLANK($D1506),"",SUMIFS('8. 514 Details Included'!$I:$I,'8. 514 Details Included'!$A:$A,'7. 511_CAR_Student_Counts_Sec'!$A1506,'8. 514 Details Included'!$E:$E,'7. 511_CAR_Student_Counts_Sec'!$D1506,'8. 514 Details Included'!$D:$D,'7. 511_CAR_Student_Counts_Sec'!J$1,'8. 514 Details Included'!$G:$G,'7. 511_CAR_Student_Counts_Sec'!$F1506))</f>
        <v>0</v>
      </c>
      <c r="K1506" s="82">
        <f>IF(ISBLANK($D1506),"",SUMIFS('8. 514 Details Included'!$I:$I,'8. 514 Details Included'!$A:$A,'7. 511_CAR_Student_Counts_Sec'!$A1506,'8. 514 Details Included'!$E:$E,'7. 511_CAR_Student_Counts_Sec'!$D1506,'8. 514 Details Included'!$D:$D,'7. 511_CAR_Student_Counts_Sec'!K$1,'8. 514 Details Included'!$G:$G,'7. 511_CAR_Student_Counts_Sec'!$F1506))</f>
        <v>0</v>
      </c>
      <c r="L1506" s="82">
        <f>IF(ISBLANK($D1506),"",SUMIFS('8. 514 Details Included'!$I:$I,'8. 514 Details Included'!$A:$A,'7. 511_CAR_Student_Counts_Sec'!$A1506,'8. 514 Details Included'!$E:$E,'7. 511_CAR_Student_Counts_Sec'!$D1506,'8. 514 Details Included'!$D:$D,'7. 511_CAR_Student_Counts_Sec'!L$1,'8. 514 Details Included'!$G:$G,'7. 511_CAR_Student_Counts_Sec'!$F1506))</f>
        <v>1</v>
      </c>
      <c r="M1506" s="82">
        <f>IF(ISBLANK($D1506),"",SUMIFS('8. 514 Details Included'!$I:$I,'8. 514 Details Included'!$A:$A,'7. 511_CAR_Student_Counts_Sec'!$A1506,'8. 514 Details Included'!$E:$E,'7. 511_CAR_Student_Counts_Sec'!$D1506,'8. 514 Details Included'!$D:$D,'7. 511_CAR_Student_Counts_Sec'!M$1,'8. 514 Details Included'!$G:$G,'7. 511_CAR_Student_Counts_Sec'!$F1506))</f>
        <v>9</v>
      </c>
      <c r="N1506" s="82">
        <f>IF(ISBLANK($D1506),"",SUMIFS('8. 514 Details Included'!$I:$I,'8. 514 Details Included'!$A:$A,'7. 511_CAR_Student_Counts_Sec'!$A1506,'8. 514 Details Included'!$E:$E,'7. 511_CAR_Student_Counts_Sec'!$D1506,'8. 514 Details Included'!$D:$D,'7. 511_CAR_Student_Counts_Sec'!N$1,'8. 514 Details Included'!$G:$G,'7. 511_CAR_Student_Counts_Sec'!$F1506))</f>
        <v>0</v>
      </c>
      <c r="O1506" s="81">
        <f t="shared" si="69"/>
        <v>0</v>
      </c>
      <c r="P1506" s="81">
        <f t="shared" si="70"/>
        <v>10</v>
      </c>
      <c r="Q1506" s="81" t="str">
        <f t="shared" si="71"/>
        <v>9-12</v>
      </c>
    </row>
    <row r="1507" spans="1:17" ht="15" outlineLevel="4" x14ac:dyDescent="0.2">
      <c r="A1507" s="85">
        <v>301</v>
      </c>
      <c r="B1507" s="86" t="s">
        <v>1105</v>
      </c>
      <c r="C1507" s="86" t="s">
        <v>1163</v>
      </c>
      <c r="D1507" s="85">
        <v>67</v>
      </c>
      <c r="E1507" s="86" t="s">
        <v>630</v>
      </c>
      <c r="F1507" s="85">
        <v>5</v>
      </c>
      <c r="G1507" s="85">
        <v>35</v>
      </c>
      <c r="H1507" s="82">
        <f>IF(ISBLANK($D1507),"",SUMIFS('8. 514 Details Included'!$I:$I,'8. 514 Details Included'!$A:$A,'7. 511_CAR_Student_Counts_Sec'!$A1507,'8. 514 Details Included'!$E:$E,'7. 511_CAR_Student_Counts_Sec'!$D1507,'8. 514 Details Included'!$D:$D,'7. 511_CAR_Student_Counts_Sec'!H$1,'8. 514 Details Included'!$G:$G,'7. 511_CAR_Student_Counts_Sec'!$F1507))</f>
        <v>0</v>
      </c>
      <c r="I1507" s="82">
        <f>IF(ISBLANK($D1507),"",SUMIFS('8. 514 Details Included'!$I:$I,'8. 514 Details Included'!$A:$A,'7. 511_CAR_Student_Counts_Sec'!$A1507,'8. 514 Details Included'!$E:$E,'7. 511_CAR_Student_Counts_Sec'!$D1507,'8. 514 Details Included'!$D:$D,'7. 511_CAR_Student_Counts_Sec'!I$1,'8. 514 Details Included'!$G:$G,'7. 511_CAR_Student_Counts_Sec'!$F1507))</f>
        <v>0</v>
      </c>
      <c r="J1507" s="82">
        <f>IF(ISBLANK($D1507),"",SUMIFS('8. 514 Details Included'!$I:$I,'8. 514 Details Included'!$A:$A,'7. 511_CAR_Student_Counts_Sec'!$A1507,'8. 514 Details Included'!$E:$E,'7. 511_CAR_Student_Counts_Sec'!$D1507,'8. 514 Details Included'!$D:$D,'7. 511_CAR_Student_Counts_Sec'!J$1,'8. 514 Details Included'!$G:$G,'7. 511_CAR_Student_Counts_Sec'!$F1507))</f>
        <v>0</v>
      </c>
      <c r="K1507" s="82">
        <f>IF(ISBLANK($D1507),"",SUMIFS('8. 514 Details Included'!$I:$I,'8. 514 Details Included'!$A:$A,'7. 511_CAR_Student_Counts_Sec'!$A1507,'8. 514 Details Included'!$E:$E,'7. 511_CAR_Student_Counts_Sec'!$D1507,'8. 514 Details Included'!$D:$D,'7. 511_CAR_Student_Counts_Sec'!K$1,'8. 514 Details Included'!$G:$G,'7. 511_CAR_Student_Counts_Sec'!$F1507))</f>
        <v>0</v>
      </c>
      <c r="L1507" s="82">
        <f>IF(ISBLANK($D1507),"",SUMIFS('8. 514 Details Included'!$I:$I,'8. 514 Details Included'!$A:$A,'7. 511_CAR_Student_Counts_Sec'!$A1507,'8. 514 Details Included'!$E:$E,'7. 511_CAR_Student_Counts_Sec'!$D1507,'8. 514 Details Included'!$D:$D,'7. 511_CAR_Student_Counts_Sec'!L$1,'8. 514 Details Included'!$G:$G,'7. 511_CAR_Student_Counts_Sec'!$F1507))</f>
        <v>0</v>
      </c>
      <c r="M1507" s="82">
        <f>IF(ISBLANK($D1507),"",SUMIFS('8. 514 Details Included'!$I:$I,'8. 514 Details Included'!$A:$A,'7. 511_CAR_Student_Counts_Sec'!$A1507,'8. 514 Details Included'!$E:$E,'7. 511_CAR_Student_Counts_Sec'!$D1507,'8. 514 Details Included'!$D:$D,'7. 511_CAR_Student_Counts_Sec'!M$1,'8. 514 Details Included'!$G:$G,'7. 511_CAR_Student_Counts_Sec'!$F1507))</f>
        <v>0</v>
      </c>
      <c r="N1507" s="82">
        <f>IF(ISBLANK($D1507),"",SUMIFS('8. 514 Details Included'!$I:$I,'8. 514 Details Included'!$A:$A,'7. 511_CAR_Student_Counts_Sec'!$A1507,'8. 514 Details Included'!$E:$E,'7. 511_CAR_Student_Counts_Sec'!$D1507,'8. 514 Details Included'!$D:$D,'7. 511_CAR_Student_Counts_Sec'!N$1,'8. 514 Details Included'!$G:$G,'7. 511_CAR_Student_Counts_Sec'!$F1507))</f>
        <v>35</v>
      </c>
      <c r="O1507" s="81">
        <f t="shared" si="69"/>
        <v>0</v>
      </c>
      <c r="P1507" s="81">
        <f t="shared" si="70"/>
        <v>35</v>
      </c>
      <c r="Q1507" s="81" t="str">
        <f t="shared" si="71"/>
        <v>9-12</v>
      </c>
    </row>
    <row r="1508" spans="1:17" ht="15" outlineLevel="4" x14ac:dyDescent="0.2">
      <c r="A1508" s="85">
        <v>301</v>
      </c>
      <c r="B1508" s="86" t="s">
        <v>1105</v>
      </c>
      <c r="C1508" s="86" t="s">
        <v>1163</v>
      </c>
      <c r="D1508" s="85">
        <v>67</v>
      </c>
      <c r="E1508" s="86" t="s">
        <v>630</v>
      </c>
      <c r="F1508" s="85">
        <v>6</v>
      </c>
      <c r="G1508" s="85">
        <v>32</v>
      </c>
      <c r="H1508" s="82">
        <f>IF(ISBLANK($D1508),"",SUMIFS('8. 514 Details Included'!$I:$I,'8. 514 Details Included'!$A:$A,'7. 511_CAR_Student_Counts_Sec'!$A1508,'8. 514 Details Included'!$E:$E,'7. 511_CAR_Student_Counts_Sec'!$D1508,'8. 514 Details Included'!$D:$D,'7. 511_CAR_Student_Counts_Sec'!H$1,'8. 514 Details Included'!$G:$G,'7. 511_CAR_Student_Counts_Sec'!$F1508))</f>
        <v>0</v>
      </c>
      <c r="I1508" s="82">
        <f>IF(ISBLANK($D1508),"",SUMIFS('8. 514 Details Included'!$I:$I,'8. 514 Details Included'!$A:$A,'7. 511_CAR_Student_Counts_Sec'!$A1508,'8. 514 Details Included'!$E:$E,'7. 511_CAR_Student_Counts_Sec'!$D1508,'8. 514 Details Included'!$D:$D,'7. 511_CAR_Student_Counts_Sec'!I$1,'8. 514 Details Included'!$G:$G,'7. 511_CAR_Student_Counts_Sec'!$F1508))</f>
        <v>0</v>
      </c>
      <c r="J1508" s="82">
        <f>IF(ISBLANK($D1508),"",SUMIFS('8. 514 Details Included'!$I:$I,'8. 514 Details Included'!$A:$A,'7. 511_CAR_Student_Counts_Sec'!$A1508,'8. 514 Details Included'!$E:$E,'7. 511_CAR_Student_Counts_Sec'!$D1508,'8. 514 Details Included'!$D:$D,'7. 511_CAR_Student_Counts_Sec'!J$1,'8. 514 Details Included'!$G:$G,'7. 511_CAR_Student_Counts_Sec'!$F1508))</f>
        <v>0</v>
      </c>
      <c r="K1508" s="82">
        <f>IF(ISBLANK($D1508),"",SUMIFS('8. 514 Details Included'!$I:$I,'8. 514 Details Included'!$A:$A,'7. 511_CAR_Student_Counts_Sec'!$A1508,'8. 514 Details Included'!$E:$E,'7. 511_CAR_Student_Counts_Sec'!$D1508,'8. 514 Details Included'!$D:$D,'7. 511_CAR_Student_Counts_Sec'!K$1,'8. 514 Details Included'!$G:$G,'7. 511_CAR_Student_Counts_Sec'!$F1508))</f>
        <v>0</v>
      </c>
      <c r="L1508" s="82">
        <f>IF(ISBLANK($D1508),"",SUMIFS('8. 514 Details Included'!$I:$I,'8. 514 Details Included'!$A:$A,'7. 511_CAR_Student_Counts_Sec'!$A1508,'8. 514 Details Included'!$E:$E,'7. 511_CAR_Student_Counts_Sec'!$D1508,'8. 514 Details Included'!$D:$D,'7. 511_CAR_Student_Counts_Sec'!L$1,'8. 514 Details Included'!$G:$G,'7. 511_CAR_Student_Counts_Sec'!$F1508))</f>
        <v>0</v>
      </c>
      <c r="M1508" s="82">
        <f>IF(ISBLANK($D1508),"",SUMIFS('8. 514 Details Included'!$I:$I,'8. 514 Details Included'!$A:$A,'7. 511_CAR_Student_Counts_Sec'!$A1508,'8. 514 Details Included'!$E:$E,'7. 511_CAR_Student_Counts_Sec'!$D1508,'8. 514 Details Included'!$D:$D,'7. 511_CAR_Student_Counts_Sec'!M$1,'8. 514 Details Included'!$G:$G,'7. 511_CAR_Student_Counts_Sec'!$F1508))</f>
        <v>1</v>
      </c>
      <c r="N1508" s="82">
        <f>IF(ISBLANK($D1508),"",SUMIFS('8. 514 Details Included'!$I:$I,'8. 514 Details Included'!$A:$A,'7. 511_CAR_Student_Counts_Sec'!$A1508,'8. 514 Details Included'!$E:$E,'7. 511_CAR_Student_Counts_Sec'!$D1508,'8. 514 Details Included'!$D:$D,'7. 511_CAR_Student_Counts_Sec'!N$1,'8. 514 Details Included'!$G:$G,'7. 511_CAR_Student_Counts_Sec'!$F1508))</f>
        <v>31</v>
      </c>
      <c r="O1508" s="81">
        <f t="shared" si="69"/>
        <v>0</v>
      </c>
      <c r="P1508" s="81">
        <f t="shared" si="70"/>
        <v>32</v>
      </c>
      <c r="Q1508" s="81" t="str">
        <f t="shared" si="71"/>
        <v>9-12</v>
      </c>
    </row>
    <row r="1509" spans="1:17" ht="15" outlineLevel="4" x14ac:dyDescent="0.2">
      <c r="A1509" s="85">
        <v>301</v>
      </c>
      <c r="B1509" s="86" t="s">
        <v>1105</v>
      </c>
      <c r="C1509" s="86" t="s">
        <v>1163</v>
      </c>
      <c r="D1509" s="85">
        <v>67</v>
      </c>
      <c r="E1509" s="86" t="s">
        <v>630</v>
      </c>
      <c r="F1509" s="85">
        <v>7</v>
      </c>
      <c r="G1509" s="85">
        <v>29</v>
      </c>
      <c r="H1509" s="82">
        <f>IF(ISBLANK($D1509),"",SUMIFS('8. 514 Details Included'!$I:$I,'8. 514 Details Included'!$A:$A,'7. 511_CAR_Student_Counts_Sec'!$A1509,'8. 514 Details Included'!$E:$E,'7. 511_CAR_Student_Counts_Sec'!$D1509,'8. 514 Details Included'!$D:$D,'7. 511_CAR_Student_Counts_Sec'!H$1,'8. 514 Details Included'!$G:$G,'7. 511_CAR_Student_Counts_Sec'!$F1509))</f>
        <v>0</v>
      </c>
      <c r="I1509" s="82">
        <f>IF(ISBLANK($D1509),"",SUMIFS('8. 514 Details Included'!$I:$I,'8. 514 Details Included'!$A:$A,'7. 511_CAR_Student_Counts_Sec'!$A1509,'8. 514 Details Included'!$E:$E,'7. 511_CAR_Student_Counts_Sec'!$D1509,'8. 514 Details Included'!$D:$D,'7. 511_CAR_Student_Counts_Sec'!I$1,'8. 514 Details Included'!$G:$G,'7. 511_CAR_Student_Counts_Sec'!$F1509))</f>
        <v>0</v>
      </c>
      <c r="J1509" s="82">
        <f>IF(ISBLANK($D1509),"",SUMIFS('8. 514 Details Included'!$I:$I,'8. 514 Details Included'!$A:$A,'7. 511_CAR_Student_Counts_Sec'!$A1509,'8. 514 Details Included'!$E:$E,'7. 511_CAR_Student_Counts_Sec'!$D1509,'8. 514 Details Included'!$D:$D,'7. 511_CAR_Student_Counts_Sec'!J$1,'8. 514 Details Included'!$G:$G,'7. 511_CAR_Student_Counts_Sec'!$F1509))</f>
        <v>0</v>
      </c>
      <c r="K1509" s="82">
        <f>IF(ISBLANK($D1509),"",SUMIFS('8. 514 Details Included'!$I:$I,'8. 514 Details Included'!$A:$A,'7. 511_CAR_Student_Counts_Sec'!$A1509,'8. 514 Details Included'!$E:$E,'7. 511_CAR_Student_Counts_Sec'!$D1509,'8. 514 Details Included'!$D:$D,'7. 511_CAR_Student_Counts_Sec'!K$1,'8. 514 Details Included'!$G:$G,'7. 511_CAR_Student_Counts_Sec'!$F1509))</f>
        <v>0</v>
      </c>
      <c r="L1509" s="82">
        <f>IF(ISBLANK($D1509),"",SUMIFS('8. 514 Details Included'!$I:$I,'8. 514 Details Included'!$A:$A,'7. 511_CAR_Student_Counts_Sec'!$A1509,'8. 514 Details Included'!$E:$E,'7. 511_CAR_Student_Counts_Sec'!$D1509,'8. 514 Details Included'!$D:$D,'7. 511_CAR_Student_Counts_Sec'!L$1,'8. 514 Details Included'!$G:$G,'7. 511_CAR_Student_Counts_Sec'!$F1509))</f>
        <v>0</v>
      </c>
      <c r="M1509" s="82">
        <f>IF(ISBLANK($D1509),"",SUMIFS('8. 514 Details Included'!$I:$I,'8. 514 Details Included'!$A:$A,'7. 511_CAR_Student_Counts_Sec'!$A1509,'8. 514 Details Included'!$E:$E,'7. 511_CAR_Student_Counts_Sec'!$D1509,'8. 514 Details Included'!$D:$D,'7. 511_CAR_Student_Counts_Sec'!M$1,'8. 514 Details Included'!$G:$G,'7. 511_CAR_Student_Counts_Sec'!$F1509))</f>
        <v>0</v>
      </c>
      <c r="N1509" s="82">
        <f>IF(ISBLANK($D1509),"",SUMIFS('8. 514 Details Included'!$I:$I,'8. 514 Details Included'!$A:$A,'7. 511_CAR_Student_Counts_Sec'!$A1509,'8. 514 Details Included'!$E:$E,'7. 511_CAR_Student_Counts_Sec'!$D1509,'8. 514 Details Included'!$D:$D,'7. 511_CAR_Student_Counts_Sec'!N$1,'8. 514 Details Included'!$G:$G,'7. 511_CAR_Student_Counts_Sec'!$F1509))</f>
        <v>29</v>
      </c>
      <c r="O1509" s="81">
        <f t="shared" si="69"/>
        <v>0</v>
      </c>
      <c r="P1509" s="81">
        <f t="shared" si="70"/>
        <v>29</v>
      </c>
      <c r="Q1509" s="81" t="str">
        <f t="shared" si="71"/>
        <v>9-12</v>
      </c>
    </row>
    <row r="1510" spans="1:17" ht="15" outlineLevel="4" x14ac:dyDescent="0.2">
      <c r="A1510" s="85">
        <v>301</v>
      </c>
      <c r="B1510" s="86" t="s">
        <v>1105</v>
      </c>
      <c r="C1510" s="86" t="s">
        <v>1163</v>
      </c>
      <c r="D1510" s="85">
        <v>67</v>
      </c>
      <c r="E1510" s="86" t="s">
        <v>630</v>
      </c>
      <c r="F1510" s="85">
        <v>8</v>
      </c>
      <c r="G1510" s="85">
        <v>25</v>
      </c>
      <c r="H1510" s="82">
        <f>IF(ISBLANK($D1510),"",SUMIFS('8. 514 Details Included'!$I:$I,'8. 514 Details Included'!$A:$A,'7. 511_CAR_Student_Counts_Sec'!$A1510,'8. 514 Details Included'!$E:$E,'7. 511_CAR_Student_Counts_Sec'!$D1510,'8. 514 Details Included'!$D:$D,'7. 511_CAR_Student_Counts_Sec'!H$1,'8. 514 Details Included'!$G:$G,'7. 511_CAR_Student_Counts_Sec'!$F1510))</f>
        <v>0</v>
      </c>
      <c r="I1510" s="82">
        <f>IF(ISBLANK($D1510),"",SUMIFS('8. 514 Details Included'!$I:$I,'8. 514 Details Included'!$A:$A,'7. 511_CAR_Student_Counts_Sec'!$A1510,'8. 514 Details Included'!$E:$E,'7. 511_CAR_Student_Counts_Sec'!$D1510,'8. 514 Details Included'!$D:$D,'7. 511_CAR_Student_Counts_Sec'!I$1,'8. 514 Details Included'!$G:$G,'7. 511_CAR_Student_Counts_Sec'!$F1510))</f>
        <v>0</v>
      </c>
      <c r="J1510" s="82">
        <f>IF(ISBLANK($D1510),"",SUMIFS('8. 514 Details Included'!$I:$I,'8. 514 Details Included'!$A:$A,'7. 511_CAR_Student_Counts_Sec'!$A1510,'8. 514 Details Included'!$E:$E,'7. 511_CAR_Student_Counts_Sec'!$D1510,'8. 514 Details Included'!$D:$D,'7. 511_CAR_Student_Counts_Sec'!J$1,'8. 514 Details Included'!$G:$G,'7. 511_CAR_Student_Counts_Sec'!$F1510))</f>
        <v>0</v>
      </c>
      <c r="K1510" s="82">
        <f>IF(ISBLANK($D1510),"",SUMIFS('8. 514 Details Included'!$I:$I,'8. 514 Details Included'!$A:$A,'7. 511_CAR_Student_Counts_Sec'!$A1510,'8. 514 Details Included'!$E:$E,'7. 511_CAR_Student_Counts_Sec'!$D1510,'8. 514 Details Included'!$D:$D,'7. 511_CAR_Student_Counts_Sec'!K$1,'8. 514 Details Included'!$G:$G,'7. 511_CAR_Student_Counts_Sec'!$F1510))</f>
        <v>0</v>
      </c>
      <c r="L1510" s="82">
        <f>IF(ISBLANK($D1510),"",SUMIFS('8. 514 Details Included'!$I:$I,'8. 514 Details Included'!$A:$A,'7. 511_CAR_Student_Counts_Sec'!$A1510,'8. 514 Details Included'!$E:$E,'7. 511_CAR_Student_Counts_Sec'!$D1510,'8. 514 Details Included'!$D:$D,'7. 511_CAR_Student_Counts_Sec'!L$1,'8. 514 Details Included'!$G:$G,'7. 511_CAR_Student_Counts_Sec'!$F1510))</f>
        <v>0</v>
      </c>
      <c r="M1510" s="82">
        <f>IF(ISBLANK($D1510),"",SUMIFS('8. 514 Details Included'!$I:$I,'8. 514 Details Included'!$A:$A,'7. 511_CAR_Student_Counts_Sec'!$A1510,'8. 514 Details Included'!$E:$E,'7. 511_CAR_Student_Counts_Sec'!$D1510,'8. 514 Details Included'!$D:$D,'7. 511_CAR_Student_Counts_Sec'!M$1,'8. 514 Details Included'!$G:$G,'7. 511_CAR_Student_Counts_Sec'!$F1510))</f>
        <v>1</v>
      </c>
      <c r="N1510" s="82">
        <f>IF(ISBLANK($D1510),"",SUMIFS('8. 514 Details Included'!$I:$I,'8. 514 Details Included'!$A:$A,'7. 511_CAR_Student_Counts_Sec'!$A1510,'8. 514 Details Included'!$E:$E,'7. 511_CAR_Student_Counts_Sec'!$D1510,'8. 514 Details Included'!$D:$D,'7. 511_CAR_Student_Counts_Sec'!N$1,'8. 514 Details Included'!$G:$G,'7. 511_CAR_Student_Counts_Sec'!$F1510))</f>
        <v>24</v>
      </c>
      <c r="O1510" s="81">
        <f t="shared" si="69"/>
        <v>0</v>
      </c>
      <c r="P1510" s="81">
        <f t="shared" si="70"/>
        <v>25</v>
      </c>
      <c r="Q1510" s="81" t="str">
        <f t="shared" si="71"/>
        <v>9-12</v>
      </c>
    </row>
    <row r="1511" spans="1:17" ht="15" outlineLevel="4" x14ac:dyDescent="0.2">
      <c r="A1511" s="85">
        <v>301</v>
      </c>
      <c r="B1511" s="86" t="s">
        <v>1105</v>
      </c>
      <c r="C1511" s="86" t="s">
        <v>1163</v>
      </c>
      <c r="D1511" s="85">
        <v>46</v>
      </c>
      <c r="E1511" s="86" t="s">
        <v>306</v>
      </c>
      <c r="F1511" s="85">
        <v>1</v>
      </c>
      <c r="G1511" s="85">
        <v>25</v>
      </c>
      <c r="H1511" s="82">
        <f>IF(ISBLANK($D1511),"",SUMIFS('8. 514 Details Included'!$I:$I,'8. 514 Details Included'!$A:$A,'7. 511_CAR_Student_Counts_Sec'!$A1511,'8. 514 Details Included'!$E:$E,'7. 511_CAR_Student_Counts_Sec'!$D1511,'8. 514 Details Included'!$D:$D,'7. 511_CAR_Student_Counts_Sec'!H$1,'8. 514 Details Included'!$G:$G,'7. 511_CAR_Student_Counts_Sec'!$F1511))</f>
        <v>0</v>
      </c>
      <c r="I1511" s="82">
        <f>IF(ISBLANK($D1511),"",SUMIFS('8. 514 Details Included'!$I:$I,'8. 514 Details Included'!$A:$A,'7. 511_CAR_Student_Counts_Sec'!$A1511,'8. 514 Details Included'!$E:$E,'7. 511_CAR_Student_Counts_Sec'!$D1511,'8. 514 Details Included'!$D:$D,'7. 511_CAR_Student_Counts_Sec'!I$1,'8. 514 Details Included'!$G:$G,'7. 511_CAR_Student_Counts_Sec'!$F1511))</f>
        <v>0</v>
      </c>
      <c r="J1511" s="82">
        <f>IF(ISBLANK($D1511),"",SUMIFS('8. 514 Details Included'!$I:$I,'8. 514 Details Included'!$A:$A,'7. 511_CAR_Student_Counts_Sec'!$A1511,'8. 514 Details Included'!$E:$E,'7. 511_CAR_Student_Counts_Sec'!$D1511,'8. 514 Details Included'!$D:$D,'7. 511_CAR_Student_Counts_Sec'!J$1,'8. 514 Details Included'!$G:$G,'7. 511_CAR_Student_Counts_Sec'!$F1511))</f>
        <v>0</v>
      </c>
      <c r="K1511" s="82">
        <f>IF(ISBLANK($D1511),"",SUMIFS('8. 514 Details Included'!$I:$I,'8. 514 Details Included'!$A:$A,'7. 511_CAR_Student_Counts_Sec'!$A1511,'8. 514 Details Included'!$E:$E,'7. 511_CAR_Student_Counts_Sec'!$D1511,'8. 514 Details Included'!$D:$D,'7. 511_CAR_Student_Counts_Sec'!K$1,'8. 514 Details Included'!$G:$G,'7. 511_CAR_Student_Counts_Sec'!$F1511))</f>
        <v>25</v>
      </c>
      <c r="L1511" s="82">
        <f>IF(ISBLANK($D1511),"",SUMIFS('8. 514 Details Included'!$I:$I,'8. 514 Details Included'!$A:$A,'7. 511_CAR_Student_Counts_Sec'!$A1511,'8. 514 Details Included'!$E:$E,'7. 511_CAR_Student_Counts_Sec'!$D1511,'8. 514 Details Included'!$D:$D,'7. 511_CAR_Student_Counts_Sec'!L$1,'8. 514 Details Included'!$G:$G,'7. 511_CAR_Student_Counts_Sec'!$F1511))</f>
        <v>0</v>
      </c>
      <c r="M1511" s="82">
        <f>IF(ISBLANK($D1511),"",SUMIFS('8. 514 Details Included'!$I:$I,'8. 514 Details Included'!$A:$A,'7. 511_CAR_Student_Counts_Sec'!$A1511,'8. 514 Details Included'!$E:$E,'7. 511_CAR_Student_Counts_Sec'!$D1511,'8. 514 Details Included'!$D:$D,'7. 511_CAR_Student_Counts_Sec'!M$1,'8. 514 Details Included'!$G:$G,'7. 511_CAR_Student_Counts_Sec'!$F1511))</f>
        <v>0</v>
      </c>
      <c r="N1511" s="82">
        <f>IF(ISBLANK($D1511),"",SUMIFS('8. 514 Details Included'!$I:$I,'8. 514 Details Included'!$A:$A,'7. 511_CAR_Student_Counts_Sec'!$A1511,'8. 514 Details Included'!$E:$E,'7. 511_CAR_Student_Counts_Sec'!$D1511,'8. 514 Details Included'!$D:$D,'7. 511_CAR_Student_Counts_Sec'!N$1,'8. 514 Details Included'!$G:$G,'7. 511_CAR_Student_Counts_Sec'!$F1511))</f>
        <v>0</v>
      </c>
      <c r="O1511" s="81">
        <f t="shared" si="69"/>
        <v>0</v>
      </c>
      <c r="P1511" s="81">
        <f t="shared" si="70"/>
        <v>25</v>
      </c>
      <c r="Q1511" s="81" t="str">
        <f t="shared" si="71"/>
        <v>9-12</v>
      </c>
    </row>
    <row r="1512" spans="1:17" ht="15" outlineLevel="4" x14ac:dyDescent="0.2">
      <c r="A1512" s="85">
        <v>301</v>
      </c>
      <c r="B1512" s="86" t="s">
        <v>1105</v>
      </c>
      <c r="C1512" s="86" t="s">
        <v>1163</v>
      </c>
      <c r="D1512" s="85">
        <v>46</v>
      </c>
      <c r="E1512" s="86" t="s">
        <v>306</v>
      </c>
      <c r="F1512" s="85">
        <v>3</v>
      </c>
      <c r="G1512" s="85">
        <v>23</v>
      </c>
      <c r="H1512" s="82">
        <f>IF(ISBLANK($D1512),"",SUMIFS('8. 514 Details Included'!$I:$I,'8. 514 Details Included'!$A:$A,'7. 511_CAR_Student_Counts_Sec'!$A1512,'8. 514 Details Included'!$E:$E,'7. 511_CAR_Student_Counts_Sec'!$D1512,'8. 514 Details Included'!$D:$D,'7. 511_CAR_Student_Counts_Sec'!H$1,'8. 514 Details Included'!$G:$G,'7. 511_CAR_Student_Counts_Sec'!$F1512))</f>
        <v>0</v>
      </c>
      <c r="I1512" s="82">
        <f>IF(ISBLANK($D1512),"",SUMIFS('8. 514 Details Included'!$I:$I,'8. 514 Details Included'!$A:$A,'7. 511_CAR_Student_Counts_Sec'!$A1512,'8. 514 Details Included'!$E:$E,'7. 511_CAR_Student_Counts_Sec'!$D1512,'8. 514 Details Included'!$D:$D,'7. 511_CAR_Student_Counts_Sec'!I$1,'8. 514 Details Included'!$G:$G,'7. 511_CAR_Student_Counts_Sec'!$F1512))</f>
        <v>0</v>
      </c>
      <c r="J1512" s="82">
        <f>IF(ISBLANK($D1512),"",SUMIFS('8. 514 Details Included'!$I:$I,'8. 514 Details Included'!$A:$A,'7. 511_CAR_Student_Counts_Sec'!$A1512,'8. 514 Details Included'!$E:$E,'7. 511_CAR_Student_Counts_Sec'!$D1512,'8. 514 Details Included'!$D:$D,'7. 511_CAR_Student_Counts_Sec'!J$1,'8. 514 Details Included'!$G:$G,'7. 511_CAR_Student_Counts_Sec'!$F1512))</f>
        <v>0</v>
      </c>
      <c r="K1512" s="82">
        <f>IF(ISBLANK($D1512),"",SUMIFS('8. 514 Details Included'!$I:$I,'8. 514 Details Included'!$A:$A,'7. 511_CAR_Student_Counts_Sec'!$A1512,'8. 514 Details Included'!$E:$E,'7. 511_CAR_Student_Counts_Sec'!$D1512,'8. 514 Details Included'!$D:$D,'7. 511_CAR_Student_Counts_Sec'!K$1,'8. 514 Details Included'!$G:$G,'7. 511_CAR_Student_Counts_Sec'!$F1512))</f>
        <v>23</v>
      </c>
      <c r="L1512" s="82">
        <f>IF(ISBLANK($D1512),"",SUMIFS('8. 514 Details Included'!$I:$I,'8. 514 Details Included'!$A:$A,'7. 511_CAR_Student_Counts_Sec'!$A1512,'8. 514 Details Included'!$E:$E,'7. 511_CAR_Student_Counts_Sec'!$D1512,'8. 514 Details Included'!$D:$D,'7. 511_CAR_Student_Counts_Sec'!L$1,'8. 514 Details Included'!$G:$G,'7. 511_CAR_Student_Counts_Sec'!$F1512))</f>
        <v>0</v>
      </c>
      <c r="M1512" s="82">
        <f>IF(ISBLANK($D1512),"",SUMIFS('8. 514 Details Included'!$I:$I,'8. 514 Details Included'!$A:$A,'7. 511_CAR_Student_Counts_Sec'!$A1512,'8. 514 Details Included'!$E:$E,'7. 511_CAR_Student_Counts_Sec'!$D1512,'8. 514 Details Included'!$D:$D,'7. 511_CAR_Student_Counts_Sec'!M$1,'8. 514 Details Included'!$G:$G,'7. 511_CAR_Student_Counts_Sec'!$F1512))</f>
        <v>0</v>
      </c>
      <c r="N1512" s="82">
        <f>IF(ISBLANK($D1512),"",SUMIFS('8. 514 Details Included'!$I:$I,'8. 514 Details Included'!$A:$A,'7. 511_CAR_Student_Counts_Sec'!$A1512,'8. 514 Details Included'!$E:$E,'7. 511_CAR_Student_Counts_Sec'!$D1512,'8. 514 Details Included'!$D:$D,'7. 511_CAR_Student_Counts_Sec'!N$1,'8. 514 Details Included'!$G:$G,'7. 511_CAR_Student_Counts_Sec'!$F1512))</f>
        <v>0</v>
      </c>
      <c r="O1512" s="81">
        <f t="shared" si="69"/>
        <v>0</v>
      </c>
      <c r="P1512" s="81">
        <f t="shared" si="70"/>
        <v>23</v>
      </c>
      <c r="Q1512" s="81" t="str">
        <f t="shared" si="71"/>
        <v>9-12</v>
      </c>
    </row>
    <row r="1513" spans="1:17" ht="15" outlineLevel="4" x14ac:dyDescent="0.2">
      <c r="A1513" s="85">
        <v>301</v>
      </c>
      <c r="B1513" s="86" t="s">
        <v>1105</v>
      </c>
      <c r="C1513" s="86" t="s">
        <v>1163</v>
      </c>
      <c r="D1513" s="85">
        <v>46</v>
      </c>
      <c r="E1513" s="86" t="s">
        <v>306</v>
      </c>
      <c r="F1513" s="85">
        <v>4</v>
      </c>
      <c r="G1513" s="85">
        <v>23</v>
      </c>
      <c r="H1513" s="82">
        <f>IF(ISBLANK($D1513),"",SUMIFS('8. 514 Details Included'!$I:$I,'8. 514 Details Included'!$A:$A,'7. 511_CAR_Student_Counts_Sec'!$A1513,'8. 514 Details Included'!$E:$E,'7. 511_CAR_Student_Counts_Sec'!$D1513,'8. 514 Details Included'!$D:$D,'7. 511_CAR_Student_Counts_Sec'!H$1,'8. 514 Details Included'!$G:$G,'7. 511_CAR_Student_Counts_Sec'!$F1513))</f>
        <v>0</v>
      </c>
      <c r="I1513" s="82">
        <f>IF(ISBLANK($D1513),"",SUMIFS('8. 514 Details Included'!$I:$I,'8. 514 Details Included'!$A:$A,'7. 511_CAR_Student_Counts_Sec'!$A1513,'8. 514 Details Included'!$E:$E,'7. 511_CAR_Student_Counts_Sec'!$D1513,'8. 514 Details Included'!$D:$D,'7. 511_CAR_Student_Counts_Sec'!I$1,'8. 514 Details Included'!$G:$G,'7. 511_CAR_Student_Counts_Sec'!$F1513))</f>
        <v>0</v>
      </c>
      <c r="J1513" s="82">
        <f>IF(ISBLANK($D1513),"",SUMIFS('8. 514 Details Included'!$I:$I,'8. 514 Details Included'!$A:$A,'7. 511_CAR_Student_Counts_Sec'!$A1513,'8. 514 Details Included'!$E:$E,'7. 511_CAR_Student_Counts_Sec'!$D1513,'8. 514 Details Included'!$D:$D,'7. 511_CAR_Student_Counts_Sec'!J$1,'8. 514 Details Included'!$G:$G,'7. 511_CAR_Student_Counts_Sec'!$F1513))</f>
        <v>0</v>
      </c>
      <c r="K1513" s="82">
        <f>IF(ISBLANK($D1513),"",SUMIFS('8. 514 Details Included'!$I:$I,'8. 514 Details Included'!$A:$A,'7. 511_CAR_Student_Counts_Sec'!$A1513,'8. 514 Details Included'!$E:$E,'7. 511_CAR_Student_Counts_Sec'!$D1513,'8. 514 Details Included'!$D:$D,'7. 511_CAR_Student_Counts_Sec'!K$1,'8. 514 Details Included'!$G:$G,'7. 511_CAR_Student_Counts_Sec'!$F1513))</f>
        <v>23</v>
      </c>
      <c r="L1513" s="82">
        <f>IF(ISBLANK($D1513),"",SUMIFS('8. 514 Details Included'!$I:$I,'8. 514 Details Included'!$A:$A,'7. 511_CAR_Student_Counts_Sec'!$A1513,'8. 514 Details Included'!$E:$E,'7. 511_CAR_Student_Counts_Sec'!$D1513,'8. 514 Details Included'!$D:$D,'7. 511_CAR_Student_Counts_Sec'!L$1,'8. 514 Details Included'!$G:$G,'7. 511_CAR_Student_Counts_Sec'!$F1513))</f>
        <v>0</v>
      </c>
      <c r="M1513" s="82">
        <f>IF(ISBLANK($D1513),"",SUMIFS('8. 514 Details Included'!$I:$I,'8. 514 Details Included'!$A:$A,'7. 511_CAR_Student_Counts_Sec'!$A1513,'8. 514 Details Included'!$E:$E,'7. 511_CAR_Student_Counts_Sec'!$D1513,'8. 514 Details Included'!$D:$D,'7. 511_CAR_Student_Counts_Sec'!M$1,'8. 514 Details Included'!$G:$G,'7. 511_CAR_Student_Counts_Sec'!$F1513))</f>
        <v>0</v>
      </c>
      <c r="N1513" s="82">
        <f>IF(ISBLANK($D1513),"",SUMIFS('8. 514 Details Included'!$I:$I,'8. 514 Details Included'!$A:$A,'7. 511_CAR_Student_Counts_Sec'!$A1513,'8. 514 Details Included'!$E:$E,'7. 511_CAR_Student_Counts_Sec'!$D1513,'8. 514 Details Included'!$D:$D,'7. 511_CAR_Student_Counts_Sec'!N$1,'8. 514 Details Included'!$G:$G,'7. 511_CAR_Student_Counts_Sec'!$F1513))</f>
        <v>0</v>
      </c>
      <c r="O1513" s="81">
        <f t="shared" si="69"/>
        <v>0</v>
      </c>
      <c r="P1513" s="81">
        <f t="shared" si="70"/>
        <v>23</v>
      </c>
      <c r="Q1513" s="81" t="str">
        <f t="shared" si="71"/>
        <v>9-12</v>
      </c>
    </row>
    <row r="1514" spans="1:17" ht="15" outlineLevel="4" x14ac:dyDescent="0.2">
      <c r="A1514" s="85">
        <v>301</v>
      </c>
      <c r="B1514" s="86" t="s">
        <v>1105</v>
      </c>
      <c r="C1514" s="86" t="s">
        <v>1163</v>
      </c>
      <c r="D1514" s="85">
        <v>46</v>
      </c>
      <c r="E1514" s="86" t="s">
        <v>306</v>
      </c>
      <c r="F1514" s="85">
        <v>6</v>
      </c>
      <c r="G1514" s="85">
        <v>21</v>
      </c>
      <c r="H1514" s="82">
        <f>IF(ISBLANK($D1514),"",SUMIFS('8. 514 Details Included'!$I:$I,'8. 514 Details Included'!$A:$A,'7. 511_CAR_Student_Counts_Sec'!$A1514,'8. 514 Details Included'!$E:$E,'7. 511_CAR_Student_Counts_Sec'!$D1514,'8. 514 Details Included'!$D:$D,'7. 511_CAR_Student_Counts_Sec'!H$1,'8. 514 Details Included'!$G:$G,'7. 511_CAR_Student_Counts_Sec'!$F1514))</f>
        <v>0</v>
      </c>
      <c r="I1514" s="82">
        <f>IF(ISBLANK($D1514),"",SUMIFS('8. 514 Details Included'!$I:$I,'8. 514 Details Included'!$A:$A,'7. 511_CAR_Student_Counts_Sec'!$A1514,'8. 514 Details Included'!$E:$E,'7. 511_CAR_Student_Counts_Sec'!$D1514,'8. 514 Details Included'!$D:$D,'7. 511_CAR_Student_Counts_Sec'!I$1,'8. 514 Details Included'!$G:$G,'7. 511_CAR_Student_Counts_Sec'!$F1514))</f>
        <v>0</v>
      </c>
      <c r="J1514" s="82">
        <f>IF(ISBLANK($D1514),"",SUMIFS('8. 514 Details Included'!$I:$I,'8. 514 Details Included'!$A:$A,'7. 511_CAR_Student_Counts_Sec'!$A1514,'8. 514 Details Included'!$E:$E,'7. 511_CAR_Student_Counts_Sec'!$D1514,'8. 514 Details Included'!$D:$D,'7. 511_CAR_Student_Counts_Sec'!J$1,'8. 514 Details Included'!$G:$G,'7. 511_CAR_Student_Counts_Sec'!$F1514))</f>
        <v>0</v>
      </c>
      <c r="K1514" s="82">
        <f>IF(ISBLANK($D1514),"",SUMIFS('8. 514 Details Included'!$I:$I,'8. 514 Details Included'!$A:$A,'7. 511_CAR_Student_Counts_Sec'!$A1514,'8. 514 Details Included'!$E:$E,'7. 511_CAR_Student_Counts_Sec'!$D1514,'8. 514 Details Included'!$D:$D,'7. 511_CAR_Student_Counts_Sec'!K$1,'8. 514 Details Included'!$G:$G,'7. 511_CAR_Student_Counts_Sec'!$F1514))</f>
        <v>21</v>
      </c>
      <c r="L1514" s="82">
        <f>IF(ISBLANK($D1514),"",SUMIFS('8. 514 Details Included'!$I:$I,'8. 514 Details Included'!$A:$A,'7. 511_CAR_Student_Counts_Sec'!$A1514,'8. 514 Details Included'!$E:$E,'7. 511_CAR_Student_Counts_Sec'!$D1514,'8. 514 Details Included'!$D:$D,'7. 511_CAR_Student_Counts_Sec'!L$1,'8. 514 Details Included'!$G:$G,'7. 511_CAR_Student_Counts_Sec'!$F1514))</f>
        <v>0</v>
      </c>
      <c r="M1514" s="82">
        <f>IF(ISBLANK($D1514),"",SUMIFS('8. 514 Details Included'!$I:$I,'8. 514 Details Included'!$A:$A,'7. 511_CAR_Student_Counts_Sec'!$A1514,'8. 514 Details Included'!$E:$E,'7. 511_CAR_Student_Counts_Sec'!$D1514,'8. 514 Details Included'!$D:$D,'7. 511_CAR_Student_Counts_Sec'!M$1,'8. 514 Details Included'!$G:$G,'7. 511_CAR_Student_Counts_Sec'!$F1514))</f>
        <v>0</v>
      </c>
      <c r="N1514" s="82">
        <f>IF(ISBLANK($D1514),"",SUMIFS('8. 514 Details Included'!$I:$I,'8. 514 Details Included'!$A:$A,'7. 511_CAR_Student_Counts_Sec'!$A1514,'8. 514 Details Included'!$E:$E,'7. 511_CAR_Student_Counts_Sec'!$D1514,'8. 514 Details Included'!$D:$D,'7. 511_CAR_Student_Counts_Sec'!N$1,'8. 514 Details Included'!$G:$G,'7. 511_CAR_Student_Counts_Sec'!$F1514))</f>
        <v>0</v>
      </c>
      <c r="O1514" s="81">
        <f t="shared" si="69"/>
        <v>0</v>
      </c>
      <c r="P1514" s="81">
        <f t="shared" si="70"/>
        <v>21</v>
      </c>
      <c r="Q1514" s="81" t="str">
        <f t="shared" si="71"/>
        <v>9-12</v>
      </c>
    </row>
    <row r="1515" spans="1:17" ht="15" outlineLevel="4" x14ac:dyDescent="0.2">
      <c r="A1515" s="85">
        <v>301</v>
      </c>
      <c r="B1515" s="86" t="s">
        <v>1105</v>
      </c>
      <c r="C1515" s="86" t="s">
        <v>1163</v>
      </c>
      <c r="D1515" s="85">
        <v>46</v>
      </c>
      <c r="E1515" s="86" t="s">
        <v>306</v>
      </c>
      <c r="F1515" s="85">
        <v>7</v>
      </c>
      <c r="G1515" s="85">
        <v>26</v>
      </c>
      <c r="H1515" s="82">
        <f>IF(ISBLANK($D1515),"",SUMIFS('8. 514 Details Included'!$I:$I,'8. 514 Details Included'!$A:$A,'7. 511_CAR_Student_Counts_Sec'!$A1515,'8. 514 Details Included'!$E:$E,'7. 511_CAR_Student_Counts_Sec'!$D1515,'8. 514 Details Included'!$D:$D,'7. 511_CAR_Student_Counts_Sec'!H$1,'8. 514 Details Included'!$G:$G,'7. 511_CAR_Student_Counts_Sec'!$F1515))</f>
        <v>0</v>
      </c>
      <c r="I1515" s="82">
        <f>IF(ISBLANK($D1515),"",SUMIFS('8. 514 Details Included'!$I:$I,'8. 514 Details Included'!$A:$A,'7. 511_CAR_Student_Counts_Sec'!$A1515,'8. 514 Details Included'!$E:$E,'7. 511_CAR_Student_Counts_Sec'!$D1515,'8. 514 Details Included'!$D:$D,'7. 511_CAR_Student_Counts_Sec'!I$1,'8. 514 Details Included'!$G:$G,'7. 511_CAR_Student_Counts_Sec'!$F1515))</f>
        <v>0</v>
      </c>
      <c r="J1515" s="82">
        <f>IF(ISBLANK($D1515),"",SUMIFS('8. 514 Details Included'!$I:$I,'8. 514 Details Included'!$A:$A,'7. 511_CAR_Student_Counts_Sec'!$A1515,'8. 514 Details Included'!$E:$E,'7. 511_CAR_Student_Counts_Sec'!$D1515,'8. 514 Details Included'!$D:$D,'7. 511_CAR_Student_Counts_Sec'!J$1,'8. 514 Details Included'!$G:$G,'7. 511_CAR_Student_Counts_Sec'!$F1515))</f>
        <v>0</v>
      </c>
      <c r="K1515" s="82">
        <f>IF(ISBLANK($D1515),"",SUMIFS('8. 514 Details Included'!$I:$I,'8. 514 Details Included'!$A:$A,'7. 511_CAR_Student_Counts_Sec'!$A1515,'8. 514 Details Included'!$E:$E,'7. 511_CAR_Student_Counts_Sec'!$D1515,'8. 514 Details Included'!$D:$D,'7. 511_CAR_Student_Counts_Sec'!K$1,'8. 514 Details Included'!$G:$G,'7. 511_CAR_Student_Counts_Sec'!$F1515))</f>
        <v>26</v>
      </c>
      <c r="L1515" s="82">
        <f>IF(ISBLANK($D1515),"",SUMIFS('8. 514 Details Included'!$I:$I,'8. 514 Details Included'!$A:$A,'7. 511_CAR_Student_Counts_Sec'!$A1515,'8. 514 Details Included'!$E:$E,'7. 511_CAR_Student_Counts_Sec'!$D1515,'8. 514 Details Included'!$D:$D,'7. 511_CAR_Student_Counts_Sec'!L$1,'8. 514 Details Included'!$G:$G,'7. 511_CAR_Student_Counts_Sec'!$F1515))</f>
        <v>0</v>
      </c>
      <c r="M1515" s="82">
        <f>IF(ISBLANK($D1515),"",SUMIFS('8. 514 Details Included'!$I:$I,'8. 514 Details Included'!$A:$A,'7. 511_CAR_Student_Counts_Sec'!$A1515,'8. 514 Details Included'!$E:$E,'7. 511_CAR_Student_Counts_Sec'!$D1515,'8. 514 Details Included'!$D:$D,'7. 511_CAR_Student_Counts_Sec'!M$1,'8. 514 Details Included'!$G:$G,'7. 511_CAR_Student_Counts_Sec'!$F1515))</f>
        <v>0</v>
      </c>
      <c r="N1515" s="82">
        <f>IF(ISBLANK($D1515),"",SUMIFS('8. 514 Details Included'!$I:$I,'8. 514 Details Included'!$A:$A,'7. 511_CAR_Student_Counts_Sec'!$A1515,'8. 514 Details Included'!$E:$E,'7. 511_CAR_Student_Counts_Sec'!$D1515,'8. 514 Details Included'!$D:$D,'7. 511_CAR_Student_Counts_Sec'!N$1,'8. 514 Details Included'!$G:$G,'7. 511_CAR_Student_Counts_Sec'!$F1515))</f>
        <v>0</v>
      </c>
      <c r="O1515" s="81">
        <f t="shared" si="69"/>
        <v>0</v>
      </c>
      <c r="P1515" s="81">
        <f t="shared" si="70"/>
        <v>26</v>
      </c>
      <c r="Q1515" s="81" t="str">
        <f t="shared" si="71"/>
        <v>9-12</v>
      </c>
    </row>
    <row r="1516" spans="1:17" ht="15" outlineLevel="4" x14ac:dyDescent="0.2">
      <c r="A1516" s="85">
        <v>301</v>
      </c>
      <c r="B1516" s="86" t="s">
        <v>1105</v>
      </c>
      <c r="C1516" s="86" t="s">
        <v>1163</v>
      </c>
      <c r="D1516" s="85">
        <v>46</v>
      </c>
      <c r="E1516" s="86" t="s">
        <v>306</v>
      </c>
      <c r="F1516" s="85">
        <v>8</v>
      </c>
      <c r="G1516" s="85">
        <v>28</v>
      </c>
      <c r="H1516" s="82">
        <f>IF(ISBLANK($D1516),"",SUMIFS('8. 514 Details Included'!$I:$I,'8. 514 Details Included'!$A:$A,'7. 511_CAR_Student_Counts_Sec'!$A1516,'8. 514 Details Included'!$E:$E,'7. 511_CAR_Student_Counts_Sec'!$D1516,'8. 514 Details Included'!$D:$D,'7. 511_CAR_Student_Counts_Sec'!H$1,'8. 514 Details Included'!$G:$G,'7. 511_CAR_Student_Counts_Sec'!$F1516))</f>
        <v>0</v>
      </c>
      <c r="I1516" s="82">
        <f>IF(ISBLANK($D1516),"",SUMIFS('8. 514 Details Included'!$I:$I,'8. 514 Details Included'!$A:$A,'7. 511_CAR_Student_Counts_Sec'!$A1516,'8. 514 Details Included'!$E:$E,'7. 511_CAR_Student_Counts_Sec'!$D1516,'8. 514 Details Included'!$D:$D,'7. 511_CAR_Student_Counts_Sec'!I$1,'8. 514 Details Included'!$G:$G,'7. 511_CAR_Student_Counts_Sec'!$F1516))</f>
        <v>0</v>
      </c>
      <c r="J1516" s="82">
        <f>IF(ISBLANK($D1516),"",SUMIFS('8. 514 Details Included'!$I:$I,'8. 514 Details Included'!$A:$A,'7. 511_CAR_Student_Counts_Sec'!$A1516,'8. 514 Details Included'!$E:$E,'7. 511_CAR_Student_Counts_Sec'!$D1516,'8. 514 Details Included'!$D:$D,'7. 511_CAR_Student_Counts_Sec'!J$1,'8. 514 Details Included'!$G:$G,'7. 511_CAR_Student_Counts_Sec'!$F1516))</f>
        <v>0</v>
      </c>
      <c r="K1516" s="82">
        <f>IF(ISBLANK($D1516),"",SUMIFS('8. 514 Details Included'!$I:$I,'8. 514 Details Included'!$A:$A,'7. 511_CAR_Student_Counts_Sec'!$A1516,'8. 514 Details Included'!$E:$E,'7. 511_CAR_Student_Counts_Sec'!$D1516,'8. 514 Details Included'!$D:$D,'7. 511_CAR_Student_Counts_Sec'!K$1,'8. 514 Details Included'!$G:$G,'7. 511_CAR_Student_Counts_Sec'!$F1516))</f>
        <v>28</v>
      </c>
      <c r="L1516" s="82">
        <f>IF(ISBLANK($D1516),"",SUMIFS('8. 514 Details Included'!$I:$I,'8. 514 Details Included'!$A:$A,'7. 511_CAR_Student_Counts_Sec'!$A1516,'8. 514 Details Included'!$E:$E,'7. 511_CAR_Student_Counts_Sec'!$D1516,'8. 514 Details Included'!$D:$D,'7. 511_CAR_Student_Counts_Sec'!L$1,'8. 514 Details Included'!$G:$G,'7. 511_CAR_Student_Counts_Sec'!$F1516))</f>
        <v>0</v>
      </c>
      <c r="M1516" s="82">
        <f>IF(ISBLANK($D1516),"",SUMIFS('8. 514 Details Included'!$I:$I,'8. 514 Details Included'!$A:$A,'7. 511_CAR_Student_Counts_Sec'!$A1516,'8. 514 Details Included'!$E:$E,'7. 511_CAR_Student_Counts_Sec'!$D1516,'8. 514 Details Included'!$D:$D,'7. 511_CAR_Student_Counts_Sec'!M$1,'8. 514 Details Included'!$G:$G,'7. 511_CAR_Student_Counts_Sec'!$F1516))</f>
        <v>0</v>
      </c>
      <c r="N1516" s="82">
        <f>IF(ISBLANK($D1516),"",SUMIFS('8. 514 Details Included'!$I:$I,'8. 514 Details Included'!$A:$A,'7. 511_CAR_Student_Counts_Sec'!$A1516,'8. 514 Details Included'!$E:$E,'7. 511_CAR_Student_Counts_Sec'!$D1516,'8. 514 Details Included'!$D:$D,'7. 511_CAR_Student_Counts_Sec'!N$1,'8. 514 Details Included'!$G:$G,'7. 511_CAR_Student_Counts_Sec'!$F1516))</f>
        <v>0</v>
      </c>
      <c r="O1516" s="81">
        <f t="shared" si="69"/>
        <v>0</v>
      </c>
      <c r="P1516" s="81">
        <f t="shared" si="70"/>
        <v>28</v>
      </c>
      <c r="Q1516" s="81" t="str">
        <f t="shared" si="71"/>
        <v>9-12</v>
      </c>
    </row>
    <row r="1517" spans="1:17" ht="15" outlineLevel="4" x14ac:dyDescent="0.2">
      <c r="A1517" s="85">
        <v>301</v>
      </c>
      <c r="B1517" s="86" t="s">
        <v>1105</v>
      </c>
      <c r="C1517" s="86" t="s">
        <v>1163</v>
      </c>
      <c r="D1517" s="85">
        <v>973</v>
      </c>
      <c r="E1517" s="86" t="s">
        <v>1508</v>
      </c>
      <c r="F1517" s="85">
        <v>1</v>
      </c>
      <c r="G1517" s="85">
        <v>29</v>
      </c>
      <c r="H1517" s="82">
        <f>IF(ISBLANK($D1517),"",SUMIFS('8. 514 Details Included'!$I:$I,'8. 514 Details Included'!$A:$A,'7. 511_CAR_Student_Counts_Sec'!$A1517,'8. 514 Details Included'!$E:$E,'7. 511_CAR_Student_Counts_Sec'!$D1517,'8. 514 Details Included'!$D:$D,'7. 511_CAR_Student_Counts_Sec'!H$1,'8. 514 Details Included'!$G:$G,'7. 511_CAR_Student_Counts_Sec'!$F1517))</f>
        <v>0</v>
      </c>
      <c r="I1517" s="82">
        <f>IF(ISBLANK($D1517),"",SUMIFS('8. 514 Details Included'!$I:$I,'8. 514 Details Included'!$A:$A,'7. 511_CAR_Student_Counts_Sec'!$A1517,'8. 514 Details Included'!$E:$E,'7. 511_CAR_Student_Counts_Sec'!$D1517,'8. 514 Details Included'!$D:$D,'7. 511_CAR_Student_Counts_Sec'!I$1,'8. 514 Details Included'!$G:$G,'7. 511_CAR_Student_Counts_Sec'!$F1517))</f>
        <v>0</v>
      </c>
      <c r="J1517" s="82">
        <f>IF(ISBLANK($D1517),"",SUMIFS('8. 514 Details Included'!$I:$I,'8. 514 Details Included'!$A:$A,'7. 511_CAR_Student_Counts_Sec'!$A1517,'8. 514 Details Included'!$E:$E,'7. 511_CAR_Student_Counts_Sec'!$D1517,'8. 514 Details Included'!$D:$D,'7. 511_CAR_Student_Counts_Sec'!J$1,'8. 514 Details Included'!$G:$G,'7. 511_CAR_Student_Counts_Sec'!$F1517))</f>
        <v>0</v>
      </c>
      <c r="K1517" s="82">
        <f>IF(ISBLANK($D1517),"",SUMIFS('8. 514 Details Included'!$I:$I,'8. 514 Details Included'!$A:$A,'7. 511_CAR_Student_Counts_Sec'!$A1517,'8. 514 Details Included'!$E:$E,'7. 511_CAR_Student_Counts_Sec'!$D1517,'8. 514 Details Included'!$D:$D,'7. 511_CAR_Student_Counts_Sec'!K$1,'8. 514 Details Included'!$G:$G,'7. 511_CAR_Student_Counts_Sec'!$F1517))</f>
        <v>29</v>
      </c>
      <c r="L1517" s="82">
        <f>IF(ISBLANK($D1517),"",SUMIFS('8. 514 Details Included'!$I:$I,'8. 514 Details Included'!$A:$A,'7. 511_CAR_Student_Counts_Sec'!$A1517,'8. 514 Details Included'!$E:$E,'7. 511_CAR_Student_Counts_Sec'!$D1517,'8. 514 Details Included'!$D:$D,'7. 511_CAR_Student_Counts_Sec'!L$1,'8. 514 Details Included'!$G:$G,'7. 511_CAR_Student_Counts_Sec'!$F1517))</f>
        <v>0</v>
      </c>
      <c r="M1517" s="82">
        <f>IF(ISBLANK($D1517),"",SUMIFS('8. 514 Details Included'!$I:$I,'8. 514 Details Included'!$A:$A,'7. 511_CAR_Student_Counts_Sec'!$A1517,'8. 514 Details Included'!$E:$E,'7. 511_CAR_Student_Counts_Sec'!$D1517,'8. 514 Details Included'!$D:$D,'7. 511_CAR_Student_Counts_Sec'!M$1,'8. 514 Details Included'!$G:$G,'7. 511_CAR_Student_Counts_Sec'!$F1517))</f>
        <v>0</v>
      </c>
      <c r="N1517" s="82">
        <f>IF(ISBLANK($D1517),"",SUMIFS('8. 514 Details Included'!$I:$I,'8. 514 Details Included'!$A:$A,'7. 511_CAR_Student_Counts_Sec'!$A1517,'8. 514 Details Included'!$E:$E,'7. 511_CAR_Student_Counts_Sec'!$D1517,'8. 514 Details Included'!$D:$D,'7. 511_CAR_Student_Counts_Sec'!N$1,'8. 514 Details Included'!$G:$G,'7. 511_CAR_Student_Counts_Sec'!$F1517))</f>
        <v>0</v>
      </c>
      <c r="O1517" s="81">
        <f t="shared" si="69"/>
        <v>0</v>
      </c>
      <c r="P1517" s="81">
        <f t="shared" si="70"/>
        <v>29</v>
      </c>
      <c r="Q1517" s="81" t="str">
        <f t="shared" si="71"/>
        <v>9-12</v>
      </c>
    </row>
    <row r="1518" spans="1:17" ht="15" outlineLevel="4" x14ac:dyDescent="0.2">
      <c r="A1518" s="85">
        <v>301</v>
      </c>
      <c r="B1518" s="86" t="s">
        <v>1105</v>
      </c>
      <c r="C1518" s="86" t="s">
        <v>1163</v>
      </c>
      <c r="D1518" s="85">
        <v>973</v>
      </c>
      <c r="E1518" s="86" t="s">
        <v>1508</v>
      </c>
      <c r="F1518" s="85">
        <v>2</v>
      </c>
      <c r="G1518" s="85">
        <v>23</v>
      </c>
      <c r="H1518" s="82">
        <f>IF(ISBLANK($D1518),"",SUMIFS('8. 514 Details Included'!$I:$I,'8. 514 Details Included'!$A:$A,'7. 511_CAR_Student_Counts_Sec'!$A1518,'8. 514 Details Included'!$E:$E,'7. 511_CAR_Student_Counts_Sec'!$D1518,'8. 514 Details Included'!$D:$D,'7. 511_CAR_Student_Counts_Sec'!H$1,'8. 514 Details Included'!$G:$G,'7. 511_CAR_Student_Counts_Sec'!$F1518))</f>
        <v>0</v>
      </c>
      <c r="I1518" s="82">
        <f>IF(ISBLANK($D1518),"",SUMIFS('8. 514 Details Included'!$I:$I,'8. 514 Details Included'!$A:$A,'7. 511_CAR_Student_Counts_Sec'!$A1518,'8. 514 Details Included'!$E:$E,'7. 511_CAR_Student_Counts_Sec'!$D1518,'8. 514 Details Included'!$D:$D,'7. 511_CAR_Student_Counts_Sec'!I$1,'8. 514 Details Included'!$G:$G,'7. 511_CAR_Student_Counts_Sec'!$F1518))</f>
        <v>0</v>
      </c>
      <c r="J1518" s="82">
        <f>IF(ISBLANK($D1518),"",SUMIFS('8. 514 Details Included'!$I:$I,'8. 514 Details Included'!$A:$A,'7. 511_CAR_Student_Counts_Sec'!$A1518,'8. 514 Details Included'!$E:$E,'7. 511_CAR_Student_Counts_Sec'!$D1518,'8. 514 Details Included'!$D:$D,'7. 511_CAR_Student_Counts_Sec'!J$1,'8. 514 Details Included'!$G:$G,'7. 511_CAR_Student_Counts_Sec'!$F1518))</f>
        <v>0</v>
      </c>
      <c r="K1518" s="82">
        <f>IF(ISBLANK($D1518),"",SUMIFS('8. 514 Details Included'!$I:$I,'8. 514 Details Included'!$A:$A,'7. 511_CAR_Student_Counts_Sec'!$A1518,'8. 514 Details Included'!$E:$E,'7. 511_CAR_Student_Counts_Sec'!$D1518,'8. 514 Details Included'!$D:$D,'7. 511_CAR_Student_Counts_Sec'!K$1,'8. 514 Details Included'!$G:$G,'7. 511_CAR_Student_Counts_Sec'!$F1518))</f>
        <v>23</v>
      </c>
      <c r="L1518" s="82">
        <f>IF(ISBLANK($D1518),"",SUMIFS('8. 514 Details Included'!$I:$I,'8. 514 Details Included'!$A:$A,'7. 511_CAR_Student_Counts_Sec'!$A1518,'8. 514 Details Included'!$E:$E,'7. 511_CAR_Student_Counts_Sec'!$D1518,'8. 514 Details Included'!$D:$D,'7. 511_CAR_Student_Counts_Sec'!L$1,'8. 514 Details Included'!$G:$G,'7. 511_CAR_Student_Counts_Sec'!$F1518))</f>
        <v>0</v>
      </c>
      <c r="M1518" s="82">
        <f>IF(ISBLANK($D1518),"",SUMIFS('8. 514 Details Included'!$I:$I,'8. 514 Details Included'!$A:$A,'7. 511_CAR_Student_Counts_Sec'!$A1518,'8. 514 Details Included'!$E:$E,'7. 511_CAR_Student_Counts_Sec'!$D1518,'8. 514 Details Included'!$D:$D,'7. 511_CAR_Student_Counts_Sec'!M$1,'8. 514 Details Included'!$G:$G,'7. 511_CAR_Student_Counts_Sec'!$F1518))</f>
        <v>0</v>
      </c>
      <c r="N1518" s="82">
        <f>IF(ISBLANK($D1518),"",SUMIFS('8. 514 Details Included'!$I:$I,'8. 514 Details Included'!$A:$A,'7. 511_CAR_Student_Counts_Sec'!$A1518,'8. 514 Details Included'!$E:$E,'7. 511_CAR_Student_Counts_Sec'!$D1518,'8. 514 Details Included'!$D:$D,'7. 511_CAR_Student_Counts_Sec'!N$1,'8. 514 Details Included'!$G:$G,'7. 511_CAR_Student_Counts_Sec'!$F1518))</f>
        <v>0</v>
      </c>
      <c r="O1518" s="81">
        <f t="shared" si="69"/>
        <v>0</v>
      </c>
      <c r="P1518" s="81">
        <f t="shared" si="70"/>
        <v>23</v>
      </c>
      <c r="Q1518" s="81" t="str">
        <f t="shared" si="71"/>
        <v>9-12</v>
      </c>
    </row>
    <row r="1519" spans="1:17" ht="15" outlineLevel="4" x14ac:dyDescent="0.2">
      <c r="A1519" s="85">
        <v>301</v>
      </c>
      <c r="B1519" s="86" t="s">
        <v>1105</v>
      </c>
      <c r="C1519" s="86" t="s">
        <v>1163</v>
      </c>
      <c r="D1519" s="85">
        <v>973</v>
      </c>
      <c r="E1519" s="86" t="s">
        <v>1508</v>
      </c>
      <c r="F1519" s="85">
        <v>3</v>
      </c>
      <c r="G1519" s="85">
        <v>28</v>
      </c>
      <c r="H1519" s="82">
        <f>IF(ISBLANK($D1519),"",SUMIFS('8. 514 Details Included'!$I:$I,'8. 514 Details Included'!$A:$A,'7. 511_CAR_Student_Counts_Sec'!$A1519,'8. 514 Details Included'!$E:$E,'7. 511_CAR_Student_Counts_Sec'!$D1519,'8. 514 Details Included'!$D:$D,'7. 511_CAR_Student_Counts_Sec'!H$1,'8. 514 Details Included'!$G:$G,'7. 511_CAR_Student_Counts_Sec'!$F1519))</f>
        <v>0</v>
      </c>
      <c r="I1519" s="82">
        <f>IF(ISBLANK($D1519),"",SUMIFS('8. 514 Details Included'!$I:$I,'8. 514 Details Included'!$A:$A,'7. 511_CAR_Student_Counts_Sec'!$A1519,'8. 514 Details Included'!$E:$E,'7. 511_CAR_Student_Counts_Sec'!$D1519,'8. 514 Details Included'!$D:$D,'7. 511_CAR_Student_Counts_Sec'!I$1,'8. 514 Details Included'!$G:$G,'7. 511_CAR_Student_Counts_Sec'!$F1519))</f>
        <v>0</v>
      </c>
      <c r="J1519" s="82">
        <f>IF(ISBLANK($D1519),"",SUMIFS('8. 514 Details Included'!$I:$I,'8. 514 Details Included'!$A:$A,'7. 511_CAR_Student_Counts_Sec'!$A1519,'8. 514 Details Included'!$E:$E,'7. 511_CAR_Student_Counts_Sec'!$D1519,'8. 514 Details Included'!$D:$D,'7. 511_CAR_Student_Counts_Sec'!J$1,'8. 514 Details Included'!$G:$G,'7. 511_CAR_Student_Counts_Sec'!$F1519))</f>
        <v>0</v>
      </c>
      <c r="K1519" s="82">
        <f>IF(ISBLANK($D1519),"",SUMIFS('8. 514 Details Included'!$I:$I,'8. 514 Details Included'!$A:$A,'7. 511_CAR_Student_Counts_Sec'!$A1519,'8. 514 Details Included'!$E:$E,'7. 511_CAR_Student_Counts_Sec'!$D1519,'8. 514 Details Included'!$D:$D,'7. 511_CAR_Student_Counts_Sec'!K$1,'8. 514 Details Included'!$G:$G,'7. 511_CAR_Student_Counts_Sec'!$F1519))</f>
        <v>28</v>
      </c>
      <c r="L1519" s="82">
        <f>IF(ISBLANK($D1519),"",SUMIFS('8. 514 Details Included'!$I:$I,'8. 514 Details Included'!$A:$A,'7. 511_CAR_Student_Counts_Sec'!$A1519,'8. 514 Details Included'!$E:$E,'7. 511_CAR_Student_Counts_Sec'!$D1519,'8. 514 Details Included'!$D:$D,'7. 511_CAR_Student_Counts_Sec'!L$1,'8. 514 Details Included'!$G:$G,'7. 511_CAR_Student_Counts_Sec'!$F1519))</f>
        <v>0</v>
      </c>
      <c r="M1519" s="82">
        <f>IF(ISBLANK($D1519),"",SUMIFS('8. 514 Details Included'!$I:$I,'8. 514 Details Included'!$A:$A,'7. 511_CAR_Student_Counts_Sec'!$A1519,'8. 514 Details Included'!$E:$E,'7. 511_CAR_Student_Counts_Sec'!$D1519,'8. 514 Details Included'!$D:$D,'7. 511_CAR_Student_Counts_Sec'!M$1,'8. 514 Details Included'!$G:$G,'7. 511_CAR_Student_Counts_Sec'!$F1519))</f>
        <v>0</v>
      </c>
      <c r="N1519" s="82">
        <f>IF(ISBLANK($D1519),"",SUMIFS('8. 514 Details Included'!$I:$I,'8. 514 Details Included'!$A:$A,'7. 511_CAR_Student_Counts_Sec'!$A1519,'8. 514 Details Included'!$E:$E,'7. 511_CAR_Student_Counts_Sec'!$D1519,'8. 514 Details Included'!$D:$D,'7. 511_CAR_Student_Counts_Sec'!N$1,'8. 514 Details Included'!$G:$G,'7. 511_CAR_Student_Counts_Sec'!$F1519))</f>
        <v>0</v>
      </c>
      <c r="O1519" s="81">
        <f t="shared" si="69"/>
        <v>0</v>
      </c>
      <c r="P1519" s="81">
        <f t="shared" si="70"/>
        <v>28</v>
      </c>
      <c r="Q1519" s="81" t="str">
        <f t="shared" si="71"/>
        <v>9-12</v>
      </c>
    </row>
    <row r="1520" spans="1:17" ht="15" outlineLevel="4" x14ac:dyDescent="0.2">
      <c r="A1520" s="85">
        <v>301</v>
      </c>
      <c r="B1520" s="86" t="s">
        <v>1105</v>
      </c>
      <c r="C1520" s="86" t="s">
        <v>1163</v>
      </c>
      <c r="D1520" s="85">
        <v>973</v>
      </c>
      <c r="E1520" s="86" t="s">
        <v>1508</v>
      </c>
      <c r="F1520" s="85">
        <v>4</v>
      </c>
      <c r="G1520" s="85">
        <v>25</v>
      </c>
      <c r="H1520" s="82">
        <f>IF(ISBLANK($D1520),"",SUMIFS('8. 514 Details Included'!$I:$I,'8. 514 Details Included'!$A:$A,'7. 511_CAR_Student_Counts_Sec'!$A1520,'8. 514 Details Included'!$E:$E,'7. 511_CAR_Student_Counts_Sec'!$D1520,'8. 514 Details Included'!$D:$D,'7. 511_CAR_Student_Counts_Sec'!H$1,'8. 514 Details Included'!$G:$G,'7. 511_CAR_Student_Counts_Sec'!$F1520))</f>
        <v>0</v>
      </c>
      <c r="I1520" s="82">
        <f>IF(ISBLANK($D1520),"",SUMIFS('8. 514 Details Included'!$I:$I,'8. 514 Details Included'!$A:$A,'7. 511_CAR_Student_Counts_Sec'!$A1520,'8. 514 Details Included'!$E:$E,'7. 511_CAR_Student_Counts_Sec'!$D1520,'8. 514 Details Included'!$D:$D,'7. 511_CAR_Student_Counts_Sec'!I$1,'8. 514 Details Included'!$G:$G,'7. 511_CAR_Student_Counts_Sec'!$F1520))</f>
        <v>0</v>
      </c>
      <c r="J1520" s="82">
        <f>IF(ISBLANK($D1520),"",SUMIFS('8. 514 Details Included'!$I:$I,'8. 514 Details Included'!$A:$A,'7. 511_CAR_Student_Counts_Sec'!$A1520,'8. 514 Details Included'!$E:$E,'7. 511_CAR_Student_Counts_Sec'!$D1520,'8. 514 Details Included'!$D:$D,'7. 511_CAR_Student_Counts_Sec'!J$1,'8. 514 Details Included'!$G:$G,'7. 511_CAR_Student_Counts_Sec'!$F1520))</f>
        <v>0</v>
      </c>
      <c r="K1520" s="82">
        <f>IF(ISBLANK($D1520),"",SUMIFS('8. 514 Details Included'!$I:$I,'8. 514 Details Included'!$A:$A,'7. 511_CAR_Student_Counts_Sec'!$A1520,'8. 514 Details Included'!$E:$E,'7. 511_CAR_Student_Counts_Sec'!$D1520,'8. 514 Details Included'!$D:$D,'7. 511_CAR_Student_Counts_Sec'!K$1,'8. 514 Details Included'!$G:$G,'7. 511_CAR_Student_Counts_Sec'!$F1520))</f>
        <v>25</v>
      </c>
      <c r="L1520" s="82">
        <f>IF(ISBLANK($D1520),"",SUMIFS('8. 514 Details Included'!$I:$I,'8. 514 Details Included'!$A:$A,'7. 511_CAR_Student_Counts_Sec'!$A1520,'8. 514 Details Included'!$E:$E,'7. 511_CAR_Student_Counts_Sec'!$D1520,'8. 514 Details Included'!$D:$D,'7. 511_CAR_Student_Counts_Sec'!L$1,'8. 514 Details Included'!$G:$G,'7. 511_CAR_Student_Counts_Sec'!$F1520))</f>
        <v>0</v>
      </c>
      <c r="M1520" s="82">
        <f>IF(ISBLANK($D1520),"",SUMIFS('8. 514 Details Included'!$I:$I,'8. 514 Details Included'!$A:$A,'7. 511_CAR_Student_Counts_Sec'!$A1520,'8. 514 Details Included'!$E:$E,'7. 511_CAR_Student_Counts_Sec'!$D1520,'8. 514 Details Included'!$D:$D,'7. 511_CAR_Student_Counts_Sec'!M$1,'8. 514 Details Included'!$G:$G,'7. 511_CAR_Student_Counts_Sec'!$F1520))</f>
        <v>0</v>
      </c>
      <c r="N1520" s="82">
        <f>IF(ISBLANK($D1520),"",SUMIFS('8. 514 Details Included'!$I:$I,'8. 514 Details Included'!$A:$A,'7. 511_CAR_Student_Counts_Sec'!$A1520,'8. 514 Details Included'!$E:$E,'7. 511_CAR_Student_Counts_Sec'!$D1520,'8. 514 Details Included'!$D:$D,'7. 511_CAR_Student_Counts_Sec'!N$1,'8. 514 Details Included'!$G:$G,'7. 511_CAR_Student_Counts_Sec'!$F1520))</f>
        <v>0</v>
      </c>
      <c r="O1520" s="81">
        <f t="shared" si="69"/>
        <v>0</v>
      </c>
      <c r="P1520" s="81">
        <f t="shared" si="70"/>
        <v>25</v>
      </c>
      <c r="Q1520" s="81" t="str">
        <f t="shared" si="71"/>
        <v>9-12</v>
      </c>
    </row>
    <row r="1521" spans="1:17" ht="15" outlineLevel="4" x14ac:dyDescent="0.2">
      <c r="A1521" s="85">
        <v>301</v>
      </c>
      <c r="B1521" s="86" t="s">
        <v>1105</v>
      </c>
      <c r="C1521" s="86" t="s">
        <v>1163</v>
      </c>
      <c r="D1521" s="85">
        <v>973</v>
      </c>
      <c r="E1521" s="86" t="s">
        <v>1508</v>
      </c>
      <c r="F1521" s="85">
        <v>5</v>
      </c>
      <c r="G1521" s="85">
        <v>21</v>
      </c>
      <c r="H1521" s="82">
        <f>IF(ISBLANK($D1521),"",SUMIFS('8. 514 Details Included'!$I:$I,'8. 514 Details Included'!$A:$A,'7. 511_CAR_Student_Counts_Sec'!$A1521,'8. 514 Details Included'!$E:$E,'7. 511_CAR_Student_Counts_Sec'!$D1521,'8. 514 Details Included'!$D:$D,'7. 511_CAR_Student_Counts_Sec'!H$1,'8. 514 Details Included'!$G:$G,'7. 511_CAR_Student_Counts_Sec'!$F1521))</f>
        <v>0</v>
      </c>
      <c r="I1521" s="82">
        <f>IF(ISBLANK($D1521),"",SUMIFS('8. 514 Details Included'!$I:$I,'8. 514 Details Included'!$A:$A,'7. 511_CAR_Student_Counts_Sec'!$A1521,'8. 514 Details Included'!$E:$E,'7. 511_CAR_Student_Counts_Sec'!$D1521,'8. 514 Details Included'!$D:$D,'7. 511_CAR_Student_Counts_Sec'!I$1,'8. 514 Details Included'!$G:$G,'7. 511_CAR_Student_Counts_Sec'!$F1521))</f>
        <v>0</v>
      </c>
      <c r="J1521" s="82">
        <f>IF(ISBLANK($D1521),"",SUMIFS('8. 514 Details Included'!$I:$I,'8. 514 Details Included'!$A:$A,'7. 511_CAR_Student_Counts_Sec'!$A1521,'8. 514 Details Included'!$E:$E,'7. 511_CAR_Student_Counts_Sec'!$D1521,'8. 514 Details Included'!$D:$D,'7. 511_CAR_Student_Counts_Sec'!J$1,'8. 514 Details Included'!$G:$G,'7. 511_CAR_Student_Counts_Sec'!$F1521))</f>
        <v>0</v>
      </c>
      <c r="K1521" s="82">
        <f>IF(ISBLANK($D1521),"",SUMIFS('8. 514 Details Included'!$I:$I,'8. 514 Details Included'!$A:$A,'7. 511_CAR_Student_Counts_Sec'!$A1521,'8. 514 Details Included'!$E:$E,'7. 511_CAR_Student_Counts_Sec'!$D1521,'8. 514 Details Included'!$D:$D,'7. 511_CAR_Student_Counts_Sec'!K$1,'8. 514 Details Included'!$G:$G,'7. 511_CAR_Student_Counts_Sec'!$F1521))</f>
        <v>21</v>
      </c>
      <c r="L1521" s="82">
        <f>IF(ISBLANK($D1521),"",SUMIFS('8. 514 Details Included'!$I:$I,'8. 514 Details Included'!$A:$A,'7. 511_CAR_Student_Counts_Sec'!$A1521,'8. 514 Details Included'!$E:$E,'7. 511_CAR_Student_Counts_Sec'!$D1521,'8. 514 Details Included'!$D:$D,'7. 511_CAR_Student_Counts_Sec'!L$1,'8. 514 Details Included'!$G:$G,'7. 511_CAR_Student_Counts_Sec'!$F1521))</f>
        <v>0</v>
      </c>
      <c r="M1521" s="82">
        <f>IF(ISBLANK($D1521),"",SUMIFS('8. 514 Details Included'!$I:$I,'8. 514 Details Included'!$A:$A,'7. 511_CAR_Student_Counts_Sec'!$A1521,'8. 514 Details Included'!$E:$E,'7. 511_CAR_Student_Counts_Sec'!$D1521,'8. 514 Details Included'!$D:$D,'7. 511_CAR_Student_Counts_Sec'!M$1,'8. 514 Details Included'!$G:$G,'7. 511_CAR_Student_Counts_Sec'!$F1521))</f>
        <v>0</v>
      </c>
      <c r="N1521" s="82">
        <f>IF(ISBLANK($D1521),"",SUMIFS('8. 514 Details Included'!$I:$I,'8. 514 Details Included'!$A:$A,'7. 511_CAR_Student_Counts_Sec'!$A1521,'8. 514 Details Included'!$E:$E,'7. 511_CAR_Student_Counts_Sec'!$D1521,'8. 514 Details Included'!$D:$D,'7. 511_CAR_Student_Counts_Sec'!N$1,'8. 514 Details Included'!$G:$G,'7. 511_CAR_Student_Counts_Sec'!$F1521))</f>
        <v>0</v>
      </c>
      <c r="O1521" s="81">
        <f t="shared" si="69"/>
        <v>0</v>
      </c>
      <c r="P1521" s="81">
        <f t="shared" si="70"/>
        <v>21</v>
      </c>
      <c r="Q1521" s="81" t="str">
        <f t="shared" si="71"/>
        <v>9-12</v>
      </c>
    </row>
    <row r="1522" spans="1:17" ht="15" outlineLevel="4" x14ac:dyDescent="0.2">
      <c r="A1522" s="85">
        <v>301</v>
      </c>
      <c r="B1522" s="86" t="s">
        <v>1105</v>
      </c>
      <c r="C1522" s="86" t="s">
        <v>1163</v>
      </c>
      <c r="D1522" s="85">
        <v>973</v>
      </c>
      <c r="E1522" s="86" t="s">
        <v>1508</v>
      </c>
      <c r="F1522" s="85">
        <v>6</v>
      </c>
      <c r="G1522" s="85">
        <v>23</v>
      </c>
      <c r="H1522" s="82">
        <f>IF(ISBLANK($D1522),"",SUMIFS('8. 514 Details Included'!$I:$I,'8. 514 Details Included'!$A:$A,'7. 511_CAR_Student_Counts_Sec'!$A1522,'8. 514 Details Included'!$E:$E,'7. 511_CAR_Student_Counts_Sec'!$D1522,'8. 514 Details Included'!$D:$D,'7. 511_CAR_Student_Counts_Sec'!H$1,'8. 514 Details Included'!$G:$G,'7. 511_CAR_Student_Counts_Sec'!$F1522))</f>
        <v>0</v>
      </c>
      <c r="I1522" s="82">
        <f>IF(ISBLANK($D1522),"",SUMIFS('8. 514 Details Included'!$I:$I,'8. 514 Details Included'!$A:$A,'7. 511_CAR_Student_Counts_Sec'!$A1522,'8. 514 Details Included'!$E:$E,'7. 511_CAR_Student_Counts_Sec'!$D1522,'8. 514 Details Included'!$D:$D,'7. 511_CAR_Student_Counts_Sec'!I$1,'8. 514 Details Included'!$G:$G,'7. 511_CAR_Student_Counts_Sec'!$F1522))</f>
        <v>0</v>
      </c>
      <c r="J1522" s="82">
        <f>IF(ISBLANK($D1522),"",SUMIFS('8. 514 Details Included'!$I:$I,'8. 514 Details Included'!$A:$A,'7. 511_CAR_Student_Counts_Sec'!$A1522,'8. 514 Details Included'!$E:$E,'7. 511_CAR_Student_Counts_Sec'!$D1522,'8. 514 Details Included'!$D:$D,'7. 511_CAR_Student_Counts_Sec'!J$1,'8. 514 Details Included'!$G:$G,'7. 511_CAR_Student_Counts_Sec'!$F1522))</f>
        <v>0</v>
      </c>
      <c r="K1522" s="82">
        <f>IF(ISBLANK($D1522),"",SUMIFS('8. 514 Details Included'!$I:$I,'8. 514 Details Included'!$A:$A,'7. 511_CAR_Student_Counts_Sec'!$A1522,'8. 514 Details Included'!$E:$E,'7. 511_CAR_Student_Counts_Sec'!$D1522,'8. 514 Details Included'!$D:$D,'7. 511_CAR_Student_Counts_Sec'!K$1,'8. 514 Details Included'!$G:$G,'7. 511_CAR_Student_Counts_Sec'!$F1522))</f>
        <v>23</v>
      </c>
      <c r="L1522" s="82">
        <f>IF(ISBLANK($D1522),"",SUMIFS('8. 514 Details Included'!$I:$I,'8. 514 Details Included'!$A:$A,'7. 511_CAR_Student_Counts_Sec'!$A1522,'8. 514 Details Included'!$E:$E,'7. 511_CAR_Student_Counts_Sec'!$D1522,'8. 514 Details Included'!$D:$D,'7. 511_CAR_Student_Counts_Sec'!L$1,'8. 514 Details Included'!$G:$G,'7. 511_CAR_Student_Counts_Sec'!$F1522))</f>
        <v>0</v>
      </c>
      <c r="M1522" s="82">
        <f>IF(ISBLANK($D1522),"",SUMIFS('8. 514 Details Included'!$I:$I,'8. 514 Details Included'!$A:$A,'7. 511_CAR_Student_Counts_Sec'!$A1522,'8. 514 Details Included'!$E:$E,'7. 511_CAR_Student_Counts_Sec'!$D1522,'8. 514 Details Included'!$D:$D,'7. 511_CAR_Student_Counts_Sec'!M$1,'8. 514 Details Included'!$G:$G,'7. 511_CAR_Student_Counts_Sec'!$F1522))</f>
        <v>0</v>
      </c>
      <c r="N1522" s="82">
        <f>IF(ISBLANK($D1522),"",SUMIFS('8. 514 Details Included'!$I:$I,'8. 514 Details Included'!$A:$A,'7. 511_CAR_Student_Counts_Sec'!$A1522,'8. 514 Details Included'!$E:$E,'7. 511_CAR_Student_Counts_Sec'!$D1522,'8. 514 Details Included'!$D:$D,'7. 511_CAR_Student_Counts_Sec'!N$1,'8. 514 Details Included'!$G:$G,'7. 511_CAR_Student_Counts_Sec'!$F1522))</f>
        <v>0</v>
      </c>
      <c r="O1522" s="81">
        <f t="shared" si="69"/>
        <v>0</v>
      </c>
      <c r="P1522" s="81">
        <f t="shared" si="70"/>
        <v>23</v>
      </c>
      <c r="Q1522" s="81" t="str">
        <f t="shared" si="71"/>
        <v>9-12</v>
      </c>
    </row>
    <row r="1523" spans="1:17" ht="15" outlineLevel="4" x14ac:dyDescent="0.2">
      <c r="A1523" s="85">
        <v>301</v>
      </c>
      <c r="B1523" s="86" t="s">
        <v>1105</v>
      </c>
      <c r="C1523" s="86" t="s">
        <v>1163</v>
      </c>
      <c r="D1523" s="85">
        <v>4</v>
      </c>
      <c r="E1523" s="86" t="s">
        <v>1507</v>
      </c>
      <c r="F1523" s="85">
        <v>1</v>
      </c>
      <c r="G1523" s="85">
        <v>26</v>
      </c>
      <c r="H1523" s="82">
        <f>IF(ISBLANK($D1523),"",SUMIFS('8. 514 Details Included'!$I:$I,'8. 514 Details Included'!$A:$A,'7. 511_CAR_Student_Counts_Sec'!$A1523,'8. 514 Details Included'!$E:$E,'7. 511_CAR_Student_Counts_Sec'!$D1523,'8. 514 Details Included'!$D:$D,'7. 511_CAR_Student_Counts_Sec'!H$1,'8. 514 Details Included'!$G:$G,'7. 511_CAR_Student_Counts_Sec'!$F1523))</f>
        <v>0</v>
      </c>
      <c r="I1523" s="82">
        <f>IF(ISBLANK($D1523),"",SUMIFS('8. 514 Details Included'!$I:$I,'8. 514 Details Included'!$A:$A,'7. 511_CAR_Student_Counts_Sec'!$A1523,'8. 514 Details Included'!$E:$E,'7. 511_CAR_Student_Counts_Sec'!$D1523,'8. 514 Details Included'!$D:$D,'7. 511_CAR_Student_Counts_Sec'!I$1,'8. 514 Details Included'!$G:$G,'7. 511_CAR_Student_Counts_Sec'!$F1523))</f>
        <v>0</v>
      </c>
      <c r="J1523" s="82">
        <f>IF(ISBLANK($D1523),"",SUMIFS('8. 514 Details Included'!$I:$I,'8. 514 Details Included'!$A:$A,'7. 511_CAR_Student_Counts_Sec'!$A1523,'8. 514 Details Included'!$E:$E,'7. 511_CAR_Student_Counts_Sec'!$D1523,'8. 514 Details Included'!$D:$D,'7. 511_CAR_Student_Counts_Sec'!J$1,'8. 514 Details Included'!$G:$G,'7. 511_CAR_Student_Counts_Sec'!$F1523))</f>
        <v>0</v>
      </c>
      <c r="K1523" s="82">
        <f>IF(ISBLANK($D1523),"",SUMIFS('8. 514 Details Included'!$I:$I,'8. 514 Details Included'!$A:$A,'7. 511_CAR_Student_Counts_Sec'!$A1523,'8. 514 Details Included'!$E:$E,'7. 511_CAR_Student_Counts_Sec'!$D1523,'8. 514 Details Included'!$D:$D,'7. 511_CAR_Student_Counts_Sec'!K$1,'8. 514 Details Included'!$G:$G,'7. 511_CAR_Student_Counts_Sec'!$F1523))</f>
        <v>0</v>
      </c>
      <c r="L1523" s="82">
        <f>IF(ISBLANK($D1523),"",SUMIFS('8. 514 Details Included'!$I:$I,'8. 514 Details Included'!$A:$A,'7. 511_CAR_Student_Counts_Sec'!$A1523,'8. 514 Details Included'!$E:$E,'7. 511_CAR_Student_Counts_Sec'!$D1523,'8. 514 Details Included'!$D:$D,'7. 511_CAR_Student_Counts_Sec'!L$1,'8. 514 Details Included'!$G:$G,'7. 511_CAR_Student_Counts_Sec'!$F1523))</f>
        <v>26</v>
      </c>
      <c r="M1523" s="82">
        <f>IF(ISBLANK($D1523),"",SUMIFS('8. 514 Details Included'!$I:$I,'8. 514 Details Included'!$A:$A,'7. 511_CAR_Student_Counts_Sec'!$A1523,'8. 514 Details Included'!$E:$E,'7. 511_CAR_Student_Counts_Sec'!$D1523,'8. 514 Details Included'!$D:$D,'7. 511_CAR_Student_Counts_Sec'!M$1,'8. 514 Details Included'!$G:$G,'7. 511_CAR_Student_Counts_Sec'!$F1523))</f>
        <v>0</v>
      </c>
      <c r="N1523" s="82">
        <f>IF(ISBLANK($D1523),"",SUMIFS('8. 514 Details Included'!$I:$I,'8. 514 Details Included'!$A:$A,'7. 511_CAR_Student_Counts_Sec'!$A1523,'8. 514 Details Included'!$E:$E,'7. 511_CAR_Student_Counts_Sec'!$D1523,'8. 514 Details Included'!$D:$D,'7. 511_CAR_Student_Counts_Sec'!N$1,'8. 514 Details Included'!$G:$G,'7. 511_CAR_Student_Counts_Sec'!$F1523))</f>
        <v>0</v>
      </c>
      <c r="O1523" s="81">
        <f t="shared" si="69"/>
        <v>0</v>
      </c>
      <c r="P1523" s="81">
        <f t="shared" si="70"/>
        <v>26</v>
      </c>
      <c r="Q1523" s="81" t="str">
        <f t="shared" si="71"/>
        <v>9-12</v>
      </c>
    </row>
    <row r="1524" spans="1:17" ht="15" outlineLevel="4" x14ac:dyDescent="0.2">
      <c r="A1524" s="85">
        <v>301</v>
      </c>
      <c r="B1524" s="86" t="s">
        <v>1105</v>
      </c>
      <c r="C1524" s="86" t="s">
        <v>1163</v>
      </c>
      <c r="D1524" s="85">
        <v>4</v>
      </c>
      <c r="E1524" s="86" t="s">
        <v>1507</v>
      </c>
      <c r="F1524" s="85">
        <v>2</v>
      </c>
      <c r="G1524" s="85">
        <v>31</v>
      </c>
      <c r="H1524" s="82">
        <f>IF(ISBLANK($D1524),"",SUMIFS('8. 514 Details Included'!$I:$I,'8. 514 Details Included'!$A:$A,'7. 511_CAR_Student_Counts_Sec'!$A1524,'8. 514 Details Included'!$E:$E,'7. 511_CAR_Student_Counts_Sec'!$D1524,'8. 514 Details Included'!$D:$D,'7. 511_CAR_Student_Counts_Sec'!H$1,'8. 514 Details Included'!$G:$G,'7. 511_CAR_Student_Counts_Sec'!$F1524))</f>
        <v>0</v>
      </c>
      <c r="I1524" s="82">
        <f>IF(ISBLANK($D1524),"",SUMIFS('8. 514 Details Included'!$I:$I,'8. 514 Details Included'!$A:$A,'7. 511_CAR_Student_Counts_Sec'!$A1524,'8. 514 Details Included'!$E:$E,'7. 511_CAR_Student_Counts_Sec'!$D1524,'8. 514 Details Included'!$D:$D,'7. 511_CAR_Student_Counts_Sec'!I$1,'8. 514 Details Included'!$G:$G,'7. 511_CAR_Student_Counts_Sec'!$F1524))</f>
        <v>0</v>
      </c>
      <c r="J1524" s="82">
        <f>IF(ISBLANK($D1524),"",SUMIFS('8. 514 Details Included'!$I:$I,'8. 514 Details Included'!$A:$A,'7. 511_CAR_Student_Counts_Sec'!$A1524,'8. 514 Details Included'!$E:$E,'7. 511_CAR_Student_Counts_Sec'!$D1524,'8. 514 Details Included'!$D:$D,'7. 511_CAR_Student_Counts_Sec'!J$1,'8. 514 Details Included'!$G:$G,'7. 511_CAR_Student_Counts_Sec'!$F1524))</f>
        <v>0</v>
      </c>
      <c r="K1524" s="82">
        <f>IF(ISBLANK($D1524),"",SUMIFS('8. 514 Details Included'!$I:$I,'8. 514 Details Included'!$A:$A,'7. 511_CAR_Student_Counts_Sec'!$A1524,'8. 514 Details Included'!$E:$E,'7. 511_CAR_Student_Counts_Sec'!$D1524,'8. 514 Details Included'!$D:$D,'7. 511_CAR_Student_Counts_Sec'!K$1,'8. 514 Details Included'!$G:$G,'7. 511_CAR_Student_Counts_Sec'!$F1524))</f>
        <v>0</v>
      </c>
      <c r="L1524" s="82">
        <f>IF(ISBLANK($D1524),"",SUMIFS('8. 514 Details Included'!$I:$I,'8. 514 Details Included'!$A:$A,'7. 511_CAR_Student_Counts_Sec'!$A1524,'8. 514 Details Included'!$E:$E,'7. 511_CAR_Student_Counts_Sec'!$D1524,'8. 514 Details Included'!$D:$D,'7. 511_CAR_Student_Counts_Sec'!L$1,'8. 514 Details Included'!$G:$G,'7. 511_CAR_Student_Counts_Sec'!$F1524))</f>
        <v>0</v>
      </c>
      <c r="M1524" s="82">
        <f>IF(ISBLANK($D1524),"",SUMIFS('8. 514 Details Included'!$I:$I,'8. 514 Details Included'!$A:$A,'7. 511_CAR_Student_Counts_Sec'!$A1524,'8. 514 Details Included'!$E:$E,'7. 511_CAR_Student_Counts_Sec'!$D1524,'8. 514 Details Included'!$D:$D,'7. 511_CAR_Student_Counts_Sec'!M$1,'8. 514 Details Included'!$G:$G,'7. 511_CAR_Student_Counts_Sec'!$F1524))</f>
        <v>31</v>
      </c>
      <c r="N1524" s="82">
        <f>IF(ISBLANK($D1524),"",SUMIFS('8. 514 Details Included'!$I:$I,'8. 514 Details Included'!$A:$A,'7. 511_CAR_Student_Counts_Sec'!$A1524,'8. 514 Details Included'!$E:$E,'7. 511_CAR_Student_Counts_Sec'!$D1524,'8. 514 Details Included'!$D:$D,'7. 511_CAR_Student_Counts_Sec'!N$1,'8. 514 Details Included'!$G:$G,'7. 511_CAR_Student_Counts_Sec'!$F1524))</f>
        <v>0</v>
      </c>
      <c r="O1524" s="81">
        <f t="shared" si="69"/>
        <v>0</v>
      </c>
      <c r="P1524" s="81">
        <f t="shared" si="70"/>
        <v>31</v>
      </c>
      <c r="Q1524" s="81" t="str">
        <f t="shared" si="71"/>
        <v>9-12</v>
      </c>
    </row>
    <row r="1525" spans="1:17" ht="15" outlineLevel="4" x14ac:dyDescent="0.2">
      <c r="A1525" s="85">
        <v>301</v>
      </c>
      <c r="B1525" s="86" t="s">
        <v>1105</v>
      </c>
      <c r="C1525" s="86" t="s">
        <v>1163</v>
      </c>
      <c r="D1525" s="85">
        <v>4</v>
      </c>
      <c r="E1525" s="86" t="s">
        <v>1507</v>
      </c>
      <c r="F1525" s="85">
        <v>3</v>
      </c>
      <c r="G1525" s="85">
        <v>29</v>
      </c>
      <c r="H1525" s="82">
        <f>IF(ISBLANK($D1525),"",SUMIFS('8. 514 Details Included'!$I:$I,'8. 514 Details Included'!$A:$A,'7. 511_CAR_Student_Counts_Sec'!$A1525,'8. 514 Details Included'!$E:$E,'7. 511_CAR_Student_Counts_Sec'!$D1525,'8. 514 Details Included'!$D:$D,'7. 511_CAR_Student_Counts_Sec'!H$1,'8. 514 Details Included'!$G:$G,'7. 511_CAR_Student_Counts_Sec'!$F1525))</f>
        <v>0</v>
      </c>
      <c r="I1525" s="82">
        <f>IF(ISBLANK($D1525),"",SUMIFS('8. 514 Details Included'!$I:$I,'8. 514 Details Included'!$A:$A,'7. 511_CAR_Student_Counts_Sec'!$A1525,'8. 514 Details Included'!$E:$E,'7. 511_CAR_Student_Counts_Sec'!$D1525,'8. 514 Details Included'!$D:$D,'7. 511_CAR_Student_Counts_Sec'!I$1,'8. 514 Details Included'!$G:$G,'7. 511_CAR_Student_Counts_Sec'!$F1525))</f>
        <v>0</v>
      </c>
      <c r="J1525" s="82">
        <f>IF(ISBLANK($D1525),"",SUMIFS('8. 514 Details Included'!$I:$I,'8. 514 Details Included'!$A:$A,'7. 511_CAR_Student_Counts_Sec'!$A1525,'8. 514 Details Included'!$E:$E,'7. 511_CAR_Student_Counts_Sec'!$D1525,'8. 514 Details Included'!$D:$D,'7. 511_CAR_Student_Counts_Sec'!J$1,'8. 514 Details Included'!$G:$G,'7. 511_CAR_Student_Counts_Sec'!$F1525))</f>
        <v>0</v>
      </c>
      <c r="K1525" s="82">
        <f>IF(ISBLANK($D1525),"",SUMIFS('8. 514 Details Included'!$I:$I,'8. 514 Details Included'!$A:$A,'7. 511_CAR_Student_Counts_Sec'!$A1525,'8. 514 Details Included'!$E:$E,'7. 511_CAR_Student_Counts_Sec'!$D1525,'8. 514 Details Included'!$D:$D,'7. 511_CAR_Student_Counts_Sec'!K$1,'8. 514 Details Included'!$G:$G,'7. 511_CAR_Student_Counts_Sec'!$F1525))</f>
        <v>1</v>
      </c>
      <c r="L1525" s="82">
        <f>IF(ISBLANK($D1525),"",SUMIFS('8. 514 Details Included'!$I:$I,'8. 514 Details Included'!$A:$A,'7. 511_CAR_Student_Counts_Sec'!$A1525,'8. 514 Details Included'!$E:$E,'7. 511_CAR_Student_Counts_Sec'!$D1525,'8. 514 Details Included'!$D:$D,'7. 511_CAR_Student_Counts_Sec'!L$1,'8. 514 Details Included'!$G:$G,'7. 511_CAR_Student_Counts_Sec'!$F1525))</f>
        <v>28</v>
      </c>
      <c r="M1525" s="82">
        <f>IF(ISBLANK($D1525),"",SUMIFS('8. 514 Details Included'!$I:$I,'8. 514 Details Included'!$A:$A,'7. 511_CAR_Student_Counts_Sec'!$A1525,'8. 514 Details Included'!$E:$E,'7. 511_CAR_Student_Counts_Sec'!$D1525,'8. 514 Details Included'!$D:$D,'7. 511_CAR_Student_Counts_Sec'!M$1,'8. 514 Details Included'!$G:$G,'7. 511_CAR_Student_Counts_Sec'!$F1525))</f>
        <v>0</v>
      </c>
      <c r="N1525" s="82">
        <f>IF(ISBLANK($D1525),"",SUMIFS('8. 514 Details Included'!$I:$I,'8. 514 Details Included'!$A:$A,'7. 511_CAR_Student_Counts_Sec'!$A1525,'8. 514 Details Included'!$E:$E,'7. 511_CAR_Student_Counts_Sec'!$D1525,'8. 514 Details Included'!$D:$D,'7. 511_CAR_Student_Counts_Sec'!N$1,'8. 514 Details Included'!$G:$G,'7. 511_CAR_Student_Counts_Sec'!$F1525))</f>
        <v>0</v>
      </c>
      <c r="O1525" s="81">
        <f t="shared" si="69"/>
        <v>0</v>
      </c>
      <c r="P1525" s="81">
        <f t="shared" si="70"/>
        <v>29</v>
      </c>
      <c r="Q1525" s="81" t="str">
        <f t="shared" si="71"/>
        <v>9-12</v>
      </c>
    </row>
    <row r="1526" spans="1:17" ht="15" outlineLevel="4" x14ac:dyDescent="0.2">
      <c r="A1526" s="85">
        <v>301</v>
      </c>
      <c r="B1526" s="86" t="s">
        <v>1105</v>
      </c>
      <c r="C1526" s="86" t="s">
        <v>1163</v>
      </c>
      <c r="D1526" s="85">
        <v>4</v>
      </c>
      <c r="E1526" s="86" t="s">
        <v>1507</v>
      </c>
      <c r="F1526" s="85">
        <v>4</v>
      </c>
      <c r="G1526" s="85">
        <v>24</v>
      </c>
      <c r="H1526" s="82">
        <f>IF(ISBLANK($D1526),"",SUMIFS('8. 514 Details Included'!$I:$I,'8. 514 Details Included'!$A:$A,'7. 511_CAR_Student_Counts_Sec'!$A1526,'8. 514 Details Included'!$E:$E,'7. 511_CAR_Student_Counts_Sec'!$D1526,'8. 514 Details Included'!$D:$D,'7. 511_CAR_Student_Counts_Sec'!H$1,'8. 514 Details Included'!$G:$G,'7. 511_CAR_Student_Counts_Sec'!$F1526))</f>
        <v>0</v>
      </c>
      <c r="I1526" s="82">
        <f>IF(ISBLANK($D1526),"",SUMIFS('8. 514 Details Included'!$I:$I,'8. 514 Details Included'!$A:$A,'7. 511_CAR_Student_Counts_Sec'!$A1526,'8. 514 Details Included'!$E:$E,'7. 511_CAR_Student_Counts_Sec'!$D1526,'8. 514 Details Included'!$D:$D,'7. 511_CAR_Student_Counts_Sec'!I$1,'8. 514 Details Included'!$G:$G,'7. 511_CAR_Student_Counts_Sec'!$F1526))</f>
        <v>0</v>
      </c>
      <c r="J1526" s="82">
        <f>IF(ISBLANK($D1526),"",SUMIFS('8. 514 Details Included'!$I:$I,'8. 514 Details Included'!$A:$A,'7. 511_CAR_Student_Counts_Sec'!$A1526,'8. 514 Details Included'!$E:$E,'7. 511_CAR_Student_Counts_Sec'!$D1526,'8. 514 Details Included'!$D:$D,'7. 511_CAR_Student_Counts_Sec'!J$1,'8. 514 Details Included'!$G:$G,'7. 511_CAR_Student_Counts_Sec'!$F1526))</f>
        <v>0</v>
      </c>
      <c r="K1526" s="82">
        <f>IF(ISBLANK($D1526),"",SUMIFS('8. 514 Details Included'!$I:$I,'8. 514 Details Included'!$A:$A,'7. 511_CAR_Student_Counts_Sec'!$A1526,'8. 514 Details Included'!$E:$E,'7. 511_CAR_Student_Counts_Sec'!$D1526,'8. 514 Details Included'!$D:$D,'7. 511_CAR_Student_Counts_Sec'!K$1,'8. 514 Details Included'!$G:$G,'7. 511_CAR_Student_Counts_Sec'!$F1526))</f>
        <v>0</v>
      </c>
      <c r="L1526" s="82">
        <f>IF(ISBLANK($D1526),"",SUMIFS('8. 514 Details Included'!$I:$I,'8. 514 Details Included'!$A:$A,'7. 511_CAR_Student_Counts_Sec'!$A1526,'8. 514 Details Included'!$E:$E,'7. 511_CAR_Student_Counts_Sec'!$D1526,'8. 514 Details Included'!$D:$D,'7. 511_CAR_Student_Counts_Sec'!L$1,'8. 514 Details Included'!$G:$G,'7. 511_CAR_Student_Counts_Sec'!$F1526))</f>
        <v>0</v>
      </c>
      <c r="M1526" s="82">
        <f>IF(ISBLANK($D1526),"",SUMIFS('8. 514 Details Included'!$I:$I,'8. 514 Details Included'!$A:$A,'7. 511_CAR_Student_Counts_Sec'!$A1526,'8. 514 Details Included'!$E:$E,'7. 511_CAR_Student_Counts_Sec'!$D1526,'8. 514 Details Included'!$D:$D,'7. 511_CAR_Student_Counts_Sec'!M$1,'8. 514 Details Included'!$G:$G,'7. 511_CAR_Student_Counts_Sec'!$F1526))</f>
        <v>24</v>
      </c>
      <c r="N1526" s="82">
        <f>IF(ISBLANK($D1526),"",SUMIFS('8. 514 Details Included'!$I:$I,'8. 514 Details Included'!$A:$A,'7. 511_CAR_Student_Counts_Sec'!$A1526,'8. 514 Details Included'!$E:$E,'7. 511_CAR_Student_Counts_Sec'!$D1526,'8. 514 Details Included'!$D:$D,'7. 511_CAR_Student_Counts_Sec'!N$1,'8. 514 Details Included'!$G:$G,'7. 511_CAR_Student_Counts_Sec'!$F1526))</f>
        <v>0</v>
      </c>
      <c r="O1526" s="81">
        <f t="shared" si="69"/>
        <v>0</v>
      </c>
      <c r="P1526" s="81">
        <f t="shared" si="70"/>
        <v>24</v>
      </c>
      <c r="Q1526" s="81" t="str">
        <f t="shared" si="71"/>
        <v>9-12</v>
      </c>
    </row>
    <row r="1527" spans="1:17" ht="15" outlineLevel="4" x14ac:dyDescent="0.2">
      <c r="A1527" s="85">
        <v>301</v>
      </c>
      <c r="B1527" s="86" t="s">
        <v>1105</v>
      </c>
      <c r="C1527" s="86" t="s">
        <v>1163</v>
      </c>
      <c r="D1527" s="85">
        <v>4</v>
      </c>
      <c r="E1527" s="86" t="s">
        <v>1507</v>
      </c>
      <c r="F1527" s="85">
        <v>7</v>
      </c>
      <c r="G1527" s="85">
        <v>26</v>
      </c>
      <c r="H1527" s="82">
        <f>IF(ISBLANK($D1527),"",SUMIFS('8. 514 Details Included'!$I:$I,'8. 514 Details Included'!$A:$A,'7. 511_CAR_Student_Counts_Sec'!$A1527,'8. 514 Details Included'!$E:$E,'7. 511_CAR_Student_Counts_Sec'!$D1527,'8. 514 Details Included'!$D:$D,'7. 511_CAR_Student_Counts_Sec'!H$1,'8. 514 Details Included'!$G:$G,'7. 511_CAR_Student_Counts_Sec'!$F1527))</f>
        <v>0</v>
      </c>
      <c r="I1527" s="82">
        <f>IF(ISBLANK($D1527),"",SUMIFS('8. 514 Details Included'!$I:$I,'8. 514 Details Included'!$A:$A,'7. 511_CAR_Student_Counts_Sec'!$A1527,'8. 514 Details Included'!$E:$E,'7. 511_CAR_Student_Counts_Sec'!$D1527,'8. 514 Details Included'!$D:$D,'7. 511_CAR_Student_Counts_Sec'!I$1,'8. 514 Details Included'!$G:$G,'7. 511_CAR_Student_Counts_Sec'!$F1527))</f>
        <v>0</v>
      </c>
      <c r="J1527" s="82">
        <f>IF(ISBLANK($D1527),"",SUMIFS('8. 514 Details Included'!$I:$I,'8. 514 Details Included'!$A:$A,'7. 511_CAR_Student_Counts_Sec'!$A1527,'8. 514 Details Included'!$E:$E,'7. 511_CAR_Student_Counts_Sec'!$D1527,'8. 514 Details Included'!$D:$D,'7. 511_CAR_Student_Counts_Sec'!J$1,'8. 514 Details Included'!$G:$G,'7. 511_CAR_Student_Counts_Sec'!$F1527))</f>
        <v>0</v>
      </c>
      <c r="K1527" s="82">
        <f>IF(ISBLANK($D1527),"",SUMIFS('8. 514 Details Included'!$I:$I,'8. 514 Details Included'!$A:$A,'7. 511_CAR_Student_Counts_Sec'!$A1527,'8. 514 Details Included'!$E:$E,'7. 511_CAR_Student_Counts_Sec'!$D1527,'8. 514 Details Included'!$D:$D,'7. 511_CAR_Student_Counts_Sec'!K$1,'8. 514 Details Included'!$G:$G,'7. 511_CAR_Student_Counts_Sec'!$F1527))</f>
        <v>0</v>
      </c>
      <c r="L1527" s="82">
        <f>IF(ISBLANK($D1527),"",SUMIFS('8. 514 Details Included'!$I:$I,'8. 514 Details Included'!$A:$A,'7. 511_CAR_Student_Counts_Sec'!$A1527,'8. 514 Details Included'!$E:$E,'7. 511_CAR_Student_Counts_Sec'!$D1527,'8. 514 Details Included'!$D:$D,'7. 511_CAR_Student_Counts_Sec'!L$1,'8. 514 Details Included'!$G:$G,'7. 511_CAR_Student_Counts_Sec'!$F1527))</f>
        <v>26</v>
      </c>
      <c r="M1527" s="82">
        <f>IF(ISBLANK($D1527),"",SUMIFS('8. 514 Details Included'!$I:$I,'8. 514 Details Included'!$A:$A,'7. 511_CAR_Student_Counts_Sec'!$A1527,'8. 514 Details Included'!$E:$E,'7. 511_CAR_Student_Counts_Sec'!$D1527,'8. 514 Details Included'!$D:$D,'7. 511_CAR_Student_Counts_Sec'!M$1,'8. 514 Details Included'!$G:$G,'7. 511_CAR_Student_Counts_Sec'!$F1527))</f>
        <v>0</v>
      </c>
      <c r="N1527" s="82">
        <f>IF(ISBLANK($D1527),"",SUMIFS('8. 514 Details Included'!$I:$I,'8. 514 Details Included'!$A:$A,'7. 511_CAR_Student_Counts_Sec'!$A1527,'8. 514 Details Included'!$E:$E,'7. 511_CAR_Student_Counts_Sec'!$D1527,'8. 514 Details Included'!$D:$D,'7. 511_CAR_Student_Counts_Sec'!N$1,'8. 514 Details Included'!$G:$G,'7. 511_CAR_Student_Counts_Sec'!$F1527))</f>
        <v>0</v>
      </c>
      <c r="O1527" s="81">
        <f t="shared" si="69"/>
        <v>0</v>
      </c>
      <c r="P1527" s="81">
        <f t="shared" si="70"/>
        <v>26</v>
      </c>
      <c r="Q1527" s="81" t="str">
        <f t="shared" si="71"/>
        <v>9-12</v>
      </c>
    </row>
    <row r="1528" spans="1:17" ht="15" outlineLevel="4" x14ac:dyDescent="0.2">
      <c r="A1528" s="85">
        <v>301</v>
      </c>
      <c r="B1528" s="86" t="s">
        <v>1105</v>
      </c>
      <c r="C1528" s="86" t="s">
        <v>1163</v>
      </c>
      <c r="D1528" s="85">
        <v>4</v>
      </c>
      <c r="E1528" s="86" t="s">
        <v>1507</v>
      </c>
      <c r="F1528" s="85">
        <v>8</v>
      </c>
      <c r="G1528" s="85">
        <v>24</v>
      </c>
      <c r="H1528" s="82">
        <f>IF(ISBLANK($D1528),"",SUMIFS('8. 514 Details Included'!$I:$I,'8. 514 Details Included'!$A:$A,'7. 511_CAR_Student_Counts_Sec'!$A1528,'8. 514 Details Included'!$E:$E,'7. 511_CAR_Student_Counts_Sec'!$D1528,'8. 514 Details Included'!$D:$D,'7. 511_CAR_Student_Counts_Sec'!H$1,'8. 514 Details Included'!$G:$G,'7. 511_CAR_Student_Counts_Sec'!$F1528))</f>
        <v>0</v>
      </c>
      <c r="I1528" s="82">
        <f>IF(ISBLANK($D1528),"",SUMIFS('8. 514 Details Included'!$I:$I,'8. 514 Details Included'!$A:$A,'7. 511_CAR_Student_Counts_Sec'!$A1528,'8. 514 Details Included'!$E:$E,'7. 511_CAR_Student_Counts_Sec'!$D1528,'8. 514 Details Included'!$D:$D,'7. 511_CAR_Student_Counts_Sec'!I$1,'8. 514 Details Included'!$G:$G,'7. 511_CAR_Student_Counts_Sec'!$F1528))</f>
        <v>0</v>
      </c>
      <c r="J1528" s="82">
        <f>IF(ISBLANK($D1528),"",SUMIFS('8. 514 Details Included'!$I:$I,'8. 514 Details Included'!$A:$A,'7. 511_CAR_Student_Counts_Sec'!$A1528,'8. 514 Details Included'!$E:$E,'7. 511_CAR_Student_Counts_Sec'!$D1528,'8. 514 Details Included'!$D:$D,'7. 511_CAR_Student_Counts_Sec'!J$1,'8. 514 Details Included'!$G:$G,'7. 511_CAR_Student_Counts_Sec'!$F1528))</f>
        <v>0</v>
      </c>
      <c r="K1528" s="82">
        <f>IF(ISBLANK($D1528),"",SUMIFS('8. 514 Details Included'!$I:$I,'8. 514 Details Included'!$A:$A,'7. 511_CAR_Student_Counts_Sec'!$A1528,'8. 514 Details Included'!$E:$E,'7. 511_CAR_Student_Counts_Sec'!$D1528,'8. 514 Details Included'!$D:$D,'7. 511_CAR_Student_Counts_Sec'!K$1,'8. 514 Details Included'!$G:$G,'7. 511_CAR_Student_Counts_Sec'!$F1528))</f>
        <v>0</v>
      </c>
      <c r="L1528" s="82">
        <f>IF(ISBLANK($D1528),"",SUMIFS('8. 514 Details Included'!$I:$I,'8. 514 Details Included'!$A:$A,'7. 511_CAR_Student_Counts_Sec'!$A1528,'8. 514 Details Included'!$E:$E,'7. 511_CAR_Student_Counts_Sec'!$D1528,'8. 514 Details Included'!$D:$D,'7. 511_CAR_Student_Counts_Sec'!L$1,'8. 514 Details Included'!$G:$G,'7. 511_CAR_Student_Counts_Sec'!$F1528))</f>
        <v>0</v>
      </c>
      <c r="M1528" s="82">
        <f>IF(ISBLANK($D1528),"",SUMIFS('8. 514 Details Included'!$I:$I,'8. 514 Details Included'!$A:$A,'7. 511_CAR_Student_Counts_Sec'!$A1528,'8. 514 Details Included'!$E:$E,'7. 511_CAR_Student_Counts_Sec'!$D1528,'8. 514 Details Included'!$D:$D,'7. 511_CAR_Student_Counts_Sec'!M$1,'8. 514 Details Included'!$G:$G,'7. 511_CAR_Student_Counts_Sec'!$F1528))</f>
        <v>24</v>
      </c>
      <c r="N1528" s="82">
        <f>IF(ISBLANK($D1528),"",SUMIFS('8. 514 Details Included'!$I:$I,'8. 514 Details Included'!$A:$A,'7. 511_CAR_Student_Counts_Sec'!$A1528,'8. 514 Details Included'!$E:$E,'7. 511_CAR_Student_Counts_Sec'!$D1528,'8. 514 Details Included'!$D:$D,'7. 511_CAR_Student_Counts_Sec'!N$1,'8. 514 Details Included'!$G:$G,'7. 511_CAR_Student_Counts_Sec'!$F1528))</f>
        <v>0</v>
      </c>
      <c r="O1528" s="81">
        <f t="shared" si="69"/>
        <v>0</v>
      </c>
      <c r="P1528" s="81">
        <f t="shared" si="70"/>
        <v>24</v>
      </c>
      <c r="Q1528" s="81" t="str">
        <f t="shared" si="71"/>
        <v>9-12</v>
      </c>
    </row>
    <row r="1529" spans="1:17" ht="15" outlineLevel="4" x14ac:dyDescent="0.2">
      <c r="A1529" s="85">
        <v>301</v>
      </c>
      <c r="B1529" s="86" t="s">
        <v>1105</v>
      </c>
      <c r="C1529" s="86" t="s">
        <v>1163</v>
      </c>
      <c r="D1529" s="85">
        <v>80</v>
      </c>
      <c r="E1529" s="86" t="s">
        <v>1506</v>
      </c>
      <c r="F1529" s="85">
        <v>1</v>
      </c>
      <c r="G1529" s="85">
        <v>35</v>
      </c>
      <c r="H1529" s="82">
        <f>IF(ISBLANK($D1529),"",SUMIFS('8. 514 Details Included'!$I:$I,'8. 514 Details Included'!$A:$A,'7. 511_CAR_Student_Counts_Sec'!$A1529,'8. 514 Details Included'!$E:$E,'7. 511_CAR_Student_Counts_Sec'!$D1529,'8. 514 Details Included'!$D:$D,'7. 511_CAR_Student_Counts_Sec'!H$1,'8. 514 Details Included'!$G:$G,'7. 511_CAR_Student_Counts_Sec'!$F1529))</f>
        <v>0</v>
      </c>
      <c r="I1529" s="82">
        <f>IF(ISBLANK($D1529),"",SUMIFS('8. 514 Details Included'!$I:$I,'8. 514 Details Included'!$A:$A,'7. 511_CAR_Student_Counts_Sec'!$A1529,'8. 514 Details Included'!$E:$E,'7. 511_CAR_Student_Counts_Sec'!$D1529,'8. 514 Details Included'!$D:$D,'7. 511_CAR_Student_Counts_Sec'!I$1,'8. 514 Details Included'!$G:$G,'7. 511_CAR_Student_Counts_Sec'!$F1529))</f>
        <v>0</v>
      </c>
      <c r="J1529" s="82">
        <f>IF(ISBLANK($D1529),"",SUMIFS('8. 514 Details Included'!$I:$I,'8. 514 Details Included'!$A:$A,'7. 511_CAR_Student_Counts_Sec'!$A1529,'8. 514 Details Included'!$E:$E,'7. 511_CAR_Student_Counts_Sec'!$D1529,'8. 514 Details Included'!$D:$D,'7. 511_CAR_Student_Counts_Sec'!J$1,'8. 514 Details Included'!$G:$G,'7. 511_CAR_Student_Counts_Sec'!$F1529))</f>
        <v>0</v>
      </c>
      <c r="K1529" s="82">
        <f>IF(ISBLANK($D1529),"",SUMIFS('8. 514 Details Included'!$I:$I,'8. 514 Details Included'!$A:$A,'7. 511_CAR_Student_Counts_Sec'!$A1529,'8. 514 Details Included'!$E:$E,'7. 511_CAR_Student_Counts_Sec'!$D1529,'8. 514 Details Included'!$D:$D,'7. 511_CAR_Student_Counts_Sec'!K$1,'8. 514 Details Included'!$G:$G,'7. 511_CAR_Student_Counts_Sec'!$F1529))</f>
        <v>0</v>
      </c>
      <c r="L1529" s="82">
        <f>IF(ISBLANK($D1529),"",SUMIFS('8. 514 Details Included'!$I:$I,'8. 514 Details Included'!$A:$A,'7. 511_CAR_Student_Counts_Sec'!$A1529,'8. 514 Details Included'!$E:$E,'7. 511_CAR_Student_Counts_Sec'!$D1529,'8. 514 Details Included'!$D:$D,'7. 511_CAR_Student_Counts_Sec'!L$1,'8. 514 Details Included'!$G:$G,'7. 511_CAR_Student_Counts_Sec'!$F1529))</f>
        <v>34</v>
      </c>
      <c r="M1529" s="82">
        <f>IF(ISBLANK($D1529),"",SUMIFS('8. 514 Details Included'!$I:$I,'8. 514 Details Included'!$A:$A,'7. 511_CAR_Student_Counts_Sec'!$A1529,'8. 514 Details Included'!$E:$E,'7. 511_CAR_Student_Counts_Sec'!$D1529,'8. 514 Details Included'!$D:$D,'7. 511_CAR_Student_Counts_Sec'!M$1,'8. 514 Details Included'!$G:$G,'7. 511_CAR_Student_Counts_Sec'!$F1529))</f>
        <v>0</v>
      </c>
      <c r="N1529" s="82">
        <f>IF(ISBLANK($D1529),"",SUMIFS('8. 514 Details Included'!$I:$I,'8. 514 Details Included'!$A:$A,'7. 511_CAR_Student_Counts_Sec'!$A1529,'8. 514 Details Included'!$E:$E,'7. 511_CAR_Student_Counts_Sec'!$D1529,'8. 514 Details Included'!$D:$D,'7. 511_CAR_Student_Counts_Sec'!N$1,'8. 514 Details Included'!$G:$G,'7. 511_CAR_Student_Counts_Sec'!$F1529))</f>
        <v>1</v>
      </c>
      <c r="O1529" s="81">
        <f t="shared" si="69"/>
        <v>0</v>
      </c>
      <c r="P1529" s="81">
        <f t="shared" si="70"/>
        <v>35</v>
      </c>
      <c r="Q1529" s="81" t="str">
        <f t="shared" si="71"/>
        <v>9-12</v>
      </c>
    </row>
    <row r="1530" spans="1:17" ht="15" outlineLevel="4" x14ac:dyDescent="0.2">
      <c r="A1530" s="85">
        <v>301</v>
      </c>
      <c r="B1530" s="86" t="s">
        <v>1105</v>
      </c>
      <c r="C1530" s="86" t="s">
        <v>1163</v>
      </c>
      <c r="D1530" s="85">
        <v>80</v>
      </c>
      <c r="E1530" s="86" t="s">
        <v>1506</v>
      </c>
      <c r="F1530" s="85">
        <v>2</v>
      </c>
      <c r="G1530" s="85">
        <v>40</v>
      </c>
      <c r="H1530" s="82">
        <f>IF(ISBLANK($D1530),"",SUMIFS('8. 514 Details Included'!$I:$I,'8. 514 Details Included'!$A:$A,'7. 511_CAR_Student_Counts_Sec'!$A1530,'8. 514 Details Included'!$E:$E,'7. 511_CAR_Student_Counts_Sec'!$D1530,'8. 514 Details Included'!$D:$D,'7. 511_CAR_Student_Counts_Sec'!H$1,'8. 514 Details Included'!$G:$G,'7. 511_CAR_Student_Counts_Sec'!$F1530))</f>
        <v>0</v>
      </c>
      <c r="I1530" s="82">
        <f>IF(ISBLANK($D1530),"",SUMIFS('8. 514 Details Included'!$I:$I,'8. 514 Details Included'!$A:$A,'7. 511_CAR_Student_Counts_Sec'!$A1530,'8. 514 Details Included'!$E:$E,'7. 511_CAR_Student_Counts_Sec'!$D1530,'8. 514 Details Included'!$D:$D,'7. 511_CAR_Student_Counts_Sec'!I$1,'8. 514 Details Included'!$G:$G,'7. 511_CAR_Student_Counts_Sec'!$F1530))</f>
        <v>0</v>
      </c>
      <c r="J1530" s="82">
        <f>IF(ISBLANK($D1530),"",SUMIFS('8. 514 Details Included'!$I:$I,'8. 514 Details Included'!$A:$A,'7. 511_CAR_Student_Counts_Sec'!$A1530,'8. 514 Details Included'!$E:$E,'7. 511_CAR_Student_Counts_Sec'!$D1530,'8. 514 Details Included'!$D:$D,'7. 511_CAR_Student_Counts_Sec'!J$1,'8. 514 Details Included'!$G:$G,'7. 511_CAR_Student_Counts_Sec'!$F1530))</f>
        <v>0</v>
      </c>
      <c r="K1530" s="82">
        <f>IF(ISBLANK($D1530),"",SUMIFS('8. 514 Details Included'!$I:$I,'8. 514 Details Included'!$A:$A,'7. 511_CAR_Student_Counts_Sec'!$A1530,'8. 514 Details Included'!$E:$E,'7. 511_CAR_Student_Counts_Sec'!$D1530,'8. 514 Details Included'!$D:$D,'7. 511_CAR_Student_Counts_Sec'!K$1,'8. 514 Details Included'!$G:$G,'7. 511_CAR_Student_Counts_Sec'!$F1530))</f>
        <v>0</v>
      </c>
      <c r="L1530" s="82">
        <f>IF(ISBLANK($D1530),"",SUMIFS('8. 514 Details Included'!$I:$I,'8. 514 Details Included'!$A:$A,'7. 511_CAR_Student_Counts_Sec'!$A1530,'8. 514 Details Included'!$E:$E,'7. 511_CAR_Student_Counts_Sec'!$D1530,'8. 514 Details Included'!$D:$D,'7. 511_CAR_Student_Counts_Sec'!L$1,'8. 514 Details Included'!$G:$G,'7. 511_CAR_Student_Counts_Sec'!$F1530))</f>
        <v>0</v>
      </c>
      <c r="M1530" s="82">
        <f>IF(ISBLANK($D1530),"",SUMIFS('8. 514 Details Included'!$I:$I,'8. 514 Details Included'!$A:$A,'7. 511_CAR_Student_Counts_Sec'!$A1530,'8. 514 Details Included'!$E:$E,'7. 511_CAR_Student_Counts_Sec'!$D1530,'8. 514 Details Included'!$D:$D,'7. 511_CAR_Student_Counts_Sec'!M$1,'8. 514 Details Included'!$G:$G,'7. 511_CAR_Student_Counts_Sec'!$F1530))</f>
        <v>39</v>
      </c>
      <c r="N1530" s="82">
        <f>IF(ISBLANK($D1530),"",SUMIFS('8. 514 Details Included'!$I:$I,'8. 514 Details Included'!$A:$A,'7. 511_CAR_Student_Counts_Sec'!$A1530,'8. 514 Details Included'!$E:$E,'7. 511_CAR_Student_Counts_Sec'!$D1530,'8. 514 Details Included'!$D:$D,'7. 511_CAR_Student_Counts_Sec'!N$1,'8. 514 Details Included'!$G:$G,'7. 511_CAR_Student_Counts_Sec'!$F1530))</f>
        <v>1</v>
      </c>
      <c r="O1530" s="81">
        <f t="shared" si="69"/>
        <v>0</v>
      </c>
      <c r="P1530" s="81">
        <f t="shared" si="70"/>
        <v>40</v>
      </c>
      <c r="Q1530" s="81" t="str">
        <f t="shared" si="71"/>
        <v>9-12</v>
      </c>
    </row>
    <row r="1531" spans="1:17" ht="15" outlineLevel="4" x14ac:dyDescent="0.2">
      <c r="A1531" s="85">
        <v>301</v>
      </c>
      <c r="B1531" s="86" t="s">
        <v>1105</v>
      </c>
      <c r="C1531" s="86" t="s">
        <v>1163</v>
      </c>
      <c r="D1531" s="85">
        <v>80</v>
      </c>
      <c r="E1531" s="86" t="s">
        <v>1506</v>
      </c>
      <c r="F1531" s="85">
        <v>3</v>
      </c>
      <c r="G1531" s="85">
        <v>29</v>
      </c>
      <c r="H1531" s="82">
        <f>IF(ISBLANK($D1531),"",SUMIFS('8. 514 Details Included'!$I:$I,'8. 514 Details Included'!$A:$A,'7. 511_CAR_Student_Counts_Sec'!$A1531,'8. 514 Details Included'!$E:$E,'7. 511_CAR_Student_Counts_Sec'!$D1531,'8. 514 Details Included'!$D:$D,'7. 511_CAR_Student_Counts_Sec'!H$1,'8. 514 Details Included'!$G:$G,'7. 511_CAR_Student_Counts_Sec'!$F1531))</f>
        <v>0</v>
      </c>
      <c r="I1531" s="82">
        <f>IF(ISBLANK($D1531),"",SUMIFS('8. 514 Details Included'!$I:$I,'8. 514 Details Included'!$A:$A,'7. 511_CAR_Student_Counts_Sec'!$A1531,'8. 514 Details Included'!$E:$E,'7. 511_CAR_Student_Counts_Sec'!$D1531,'8. 514 Details Included'!$D:$D,'7. 511_CAR_Student_Counts_Sec'!I$1,'8. 514 Details Included'!$G:$G,'7. 511_CAR_Student_Counts_Sec'!$F1531))</f>
        <v>0</v>
      </c>
      <c r="J1531" s="82">
        <f>IF(ISBLANK($D1531),"",SUMIFS('8. 514 Details Included'!$I:$I,'8. 514 Details Included'!$A:$A,'7. 511_CAR_Student_Counts_Sec'!$A1531,'8. 514 Details Included'!$E:$E,'7. 511_CAR_Student_Counts_Sec'!$D1531,'8. 514 Details Included'!$D:$D,'7. 511_CAR_Student_Counts_Sec'!J$1,'8. 514 Details Included'!$G:$G,'7. 511_CAR_Student_Counts_Sec'!$F1531))</f>
        <v>0</v>
      </c>
      <c r="K1531" s="82">
        <f>IF(ISBLANK($D1531),"",SUMIFS('8. 514 Details Included'!$I:$I,'8. 514 Details Included'!$A:$A,'7. 511_CAR_Student_Counts_Sec'!$A1531,'8. 514 Details Included'!$E:$E,'7. 511_CAR_Student_Counts_Sec'!$D1531,'8. 514 Details Included'!$D:$D,'7. 511_CAR_Student_Counts_Sec'!K$1,'8. 514 Details Included'!$G:$G,'7. 511_CAR_Student_Counts_Sec'!$F1531))</f>
        <v>0</v>
      </c>
      <c r="L1531" s="82">
        <f>IF(ISBLANK($D1531),"",SUMIFS('8. 514 Details Included'!$I:$I,'8. 514 Details Included'!$A:$A,'7. 511_CAR_Student_Counts_Sec'!$A1531,'8. 514 Details Included'!$E:$E,'7. 511_CAR_Student_Counts_Sec'!$D1531,'8. 514 Details Included'!$D:$D,'7. 511_CAR_Student_Counts_Sec'!L$1,'8. 514 Details Included'!$G:$G,'7. 511_CAR_Student_Counts_Sec'!$F1531))</f>
        <v>29</v>
      </c>
      <c r="M1531" s="82">
        <f>IF(ISBLANK($D1531),"",SUMIFS('8. 514 Details Included'!$I:$I,'8. 514 Details Included'!$A:$A,'7. 511_CAR_Student_Counts_Sec'!$A1531,'8. 514 Details Included'!$E:$E,'7. 511_CAR_Student_Counts_Sec'!$D1531,'8. 514 Details Included'!$D:$D,'7. 511_CAR_Student_Counts_Sec'!M$1,'8. 514 Details Included'!$G:$G,'7. 511_CAR_Student_Counts_Sec'!$F1531))</f>
        <v>0</v>
      </c>
      <c r="N1531" s="82">
        <f>IF(ISBLANK($D1531),"",SUMIFS('8. 514 Details Included'!$I:$I,'8. 514 Details Included'!$A:$A,'7. 511_CAR_Student_Counts_Sec'!$A1531,'8. 514 Details Included'!$E:$E,'7. 511_CAR_Student_Counts_Sec'!$D1531,'8. 514 Details Included'!$D:$D,'7. 511_CAR_Student_Counts_Sec'!N$1,'8. 514 Details Included'!$G:$G,'7. 511_CAR_Student_Counts_Sec'!$F1531))</f>
        <v>0</v>
      </c>
      <c r="O1531" s="81">
        <f t="shared" si="69"/>
        <v>0</v>
      </c>
      <c r="P1531" s="81">
        <f t="shared" si="70"/>
        <v>29</v>
      </c>
      <c r="Q1531" s="81" t="str">
        <f t="shared" si="71"/>
        <v>9-12</v>
      </c>
    </row>
    <row r="1532" spans="1:17" ht="15" outlineLevel="4" x14ac:dyDescent="0.2">
      <c r="A1532" s="85">
        <v>301</v>
      </c>
      <c r="B1532" s="86" t="s">
        <v>1105</v>
      </c>
      <c r="C1532" s="86" t="s">
        <v>1163</v>
      </c>
      <c r="D1532" s="85">
        <v>80</v>
      </c>
      <c r="E1532" s="86" t="s">
        <v>1506</v>
      </c>
      <c r="F1532" s="85">
        <v>4</v>
      </c>
      <c r="G1532" s="85">
        <v>35</v>
      </c>
      <c r="H1532" s="82">
        <f>IF(ISBLANK($D1532),"",SUMIFS('8. 514 Details Included'!$I:$I,'8. 514 Details Included'!$A:$A,'7. 511_CAR_Student_Counts_Sec'!$A1532,'8. 514 Details Included'!$E:$E,'7. 511_CAR_Student_Counts_Sec'!$D1532,'8. 514 Details Included'!$D:$D,'7. 511_CAR_Student_Counts_Sec'!H$1,'8. 514 Details Included'!$G:$G,'7. 511_CAR_Student_Counts_Sec'!$F1532))</f>
        <v>0</v>
      </c>
      <c r="I1532" s="82">
        <f>IF(ISBLANK($D1532),"",SUMIFS('8. 514 Details Included'!$I:$I,'8. 514 Details Included'!$A:$A,'7. 511_CAR_Student_Counts_Sec'!$A1532,'8. 514 Details Included'!$E:$E,'7. 511_CAR_Student_Counts_Sec'!$D1532,'8. 514 Details Included'!$D:$D,'7. 511_CAR_Student_Counts_Sec'!I$1,'8. 514 Details Included'!$G:$G,'7. 511_CAR_Student_Counts_Sec'!$F1532))</f>
        <v>0</v>
      </c>
      <c r="J1532" s="82">
        <f>IF(ISBLANK($D1532),"",SUMIFS('8. 514 Details Included'!$I:$I,'8. 514 Details Included'!$A:$A,'7. 511_CAR_Student_Counts_Sec'!$A1532,'8. 514 Details Included'!$E:$E,'7. 511_CAR_Student_Counts_Sec'!$D1532,'8. 514 Details Included'!$D:$D,'7. 511_CAR_Student_Counts_Sec'!J$1,'8. 514 Details Included'!$G:$G,'7. 511_CAR_Student_Counts_Sec'!$F1532))</f>
        <v>0</v>
      </c>
      <c r="K1532" s="82">
        <f>IF(ISBLANK($D1532),"",SUMIFS('8. 514 Details Included'!$I:$I,'8. 514 Details Included'!$A:$A,'7. 511_CAR_Student_Counts_Sec'!$A1532,'8. 514 Details Included'!$E:$E,'7. 511_CAR_Student_Counts_Sec'!$D1532,'8. 514 Details Included'!$D:$D,'7. 511_CAR_Student_Counts_Sec'!K$1,'8. 514 Details Included'!$G:$G,'7. 511_CAR_Student_Counts_Sec'!$F1532))</f>
        <v>0</v>
      </c>
      <c r="L1532" s="82">
        <f>IF(ISBLANK($D1532),"",SUMIFS('8. 514 Details Included'!$I:$I,'8. 514 Details Included'!$A:$A,'7. 511_CAR_Student_Counts_Sec'!$A1532,'8. 514 Details Included'!$E:$E,'7. 511_CAR_Student_Counts_Sec'!$D1532,'8. 514 Details Included'!$D:$D,'7. 511_CAR_Student_Counts_Sec'!L$1,'8. 514 Details Included'!$G:$G,'7. 511_CAR_Student_Counts_Sec'!$F1532))</f>
        <v>0</v>
      </c>
      <c r="M1532" s="82">
        <f>IF(ISBLANK($D1532),"",SUMIFS('8. 514 Details Included'!$I:$I,'8. 514 Details Included'!$A:$A,'7. 511_CAR_Student_Counts_Sec'!$A1532,'8. 514 Details Included'!$E:$E,'7. 511_CAR_Student_Counts_Sec'!$D1532,'8. 514 Details Included'!$D:$D,'7. 511_CAR_Student_Counts_Sec'!M$1,'8. 514 Details Included'!$G:$G,'7. 511_CAR_Student_Counts_Sec'!$F1532))</f>
        <v>35</v>
      </c>
      <c r="N1532" s="82">
        <f>IF(ISBLANK($D1532),"",SUMIFS('8. 514 Details Included'!$I:$I,'8. 514 Details Included'!$A:$A,'7. 511_CAR_Student_Counts_Sec'!$A1532,'8. 514 Details Included'!$E:$E,'7. 511_CAR_Student_Counts_Sec'!$D1532,'8. 514 Details Included'!$D:$D,'7. 511_CAR_Student_Counts_Sec'!N$1,'8. 514 Details Included'!$G:$G,'7. 511_CAR_Student_Counts_Sec'!$F1532))</f>
        <v>0</v>
      </c>
      <c r="O1532" s="81">
        <f t="shared" si="69"/>
        <v>0</v>
      </c>
      <c r="P1532" s="81">
        <f t="shared" si="70"/>
        <v>35</v>
      </c>
      <c r="Q1532" s="81" t="str">
        <f t="shared" si="71"/>
        <v>9-12</v>
      </c>
    </row>
    <row r="1533" spans="1:17" ht="15" outlineLevel="4" x14ac:dyDescent="0.2">
      <c r="A1533" s="85">
        <v>301</v>
      </c>
      <c r="B1533" s="86" t="s">
        <v>1105</v>
      </c>
      <c r="C1533" s="86" t="s">
        <v>1163</v>
      </c>
      <c r="D1533" s="85">
        <v>80</v>
      </c>
      <c r="E1533" s="86" t="s">
        <v>1506</v>
      </c>
      <c r="F1533" s="85">
        <v>5</v>
      </c>
      <c r="G1533" s="85">
        <v>24</v>
      </c>
      <c r="H1533" s="82">
        <f>IF(ISBLANK($D1533),"",SUMIFS('8. 514 Details Included'!$I:$I,'8. 514 Details Included'!$A:$A,'7. 511_CAR_Student_Counts_Sec'!$A1533,'8. 514 Details Included'!$E:$E,'7. 511_CAR_Student_Counts_Sec'!$D1533,'8. 514 Details Included'!$D:$D,'7. 511_CAR_Student_Counts_Sec'!H$1,'8. 514 Details Included'!$G:$G,'7. 511_CAR_Student_Counts_Sec'!$F1533))</f>
        <v>0</v>
      </c>
      <c r="I1533" s="82">
        <f>IF(ISBLANK($D1533),"",SUMIFS('8. 514 Details Included'!$I:$I,'8. 514 Details Included'!$A:$A,'7. 511_CAR_Student_Counts_Sec'!$A1533,'8. 514 Details Included'!$E:$E,'7. 511_CAR_Student_Counts_Sec'!$D1533,'8. 514 Details Included'!$D:$D,'7. 511_CAR_Student_Counts_Sec'!I$1,'8. 514 Details Included'!$G:$G,'7. 511_CAR_Student_Counts_Sec'!$F1533))</f>
        <v>0</v>
      </c>
      <c r="J1533" s="82">
        <f>IF(ISBLANK($D1533),"",SUMIFS('8. 514 Details Included'!$I:$I,'8. 514 Details Included'!$A:$A,'7. 511_CAR_Student_Counts_Sec'!$A1533,'8. 514 Details Included'!$E:$E,'7. 511_CAR_Student_Counts_Sec'!$D1533,'8. 514 Details Included'!$D:$D,'7. 511_CAR_Student_Counts_Sec'!J$1,'8. 514 Details Included'!$G:$G,'7. 511_CAR_Student_Counts_Sec'!$F1533))</f>
        <v>0</v>
      </c>
      <c r="K1533" s="82">
        <f>IF(ISBLANK($D1533),"",SUMIFS('8. 514 Details Included'!$I:$I,'8. 514 Details Included'!$A:$A,'7. 511_CAR_Student_Counts_Sec'!$A1533,'8. 514 Details Included'!$E:$E,'7. 511_CAR_Student_Counts_Sec'!$D1533,'8. 514 Details Included'!$D:$D,'7. 511_CAR_Student_Counts_Sec'!K$1,'8. 514 Details Included'!$G:$G,'7. 511_CAR_Student_Counts_Sec'!$F1533))</f>
        <v>0</v>
      </c>
      <c r="L1533" s="82">
        <f>IF(ISBLANK($D1533),"",SUMIFS('8. 514 Details Included'!$I:$I,'8. 514 Details Included'!$A:$A,'7. 511_CAR_Student_Counts_Sec'!$A1533,'8. 514 Details Included'!$E:$E,'7. 511_CAR_Student_Counts_Sec'!$D1533,'8. 514 Details Included'!$D:$D,'7. 511_CAR_Student_Counts_Sec'!L$1,'8. 514 Details Included'!$G:$G,'7. 511_CAR_Student_Counts_Sec'!$F1533))</f>
        <v>23</v>
      </c>
      <c r="M1533" s="82">
        <f>IF(ISBLANK($D1533),"",SUMIFS('8. 514 Details Included'!$I:$I,'8. 514 Details Included'!$A:$A,'7. 511_CAR_Student_Counts_Sec'!$A1533,'8. 514 Details Included'!$E:$E,'7. 511_CAR_Student_Counts_Sec'!$D1533,'8. 514 Details Included'!$D:$D,'7. 511_CAR_Student_Counts_Sec'!M$1,'8. 514 Details Included'!$G:$G,'7. 511_CAR_Student_Counts_Sec'!$F1533))</f>
        <v>1</v>
      </c>
      <c r="N1533" s="82">
        <f>IF(ISBLANK($D1533),"",SUMIFS('8. 514 Details Included'!$I:$I,'8. 514 Details Included'!$A:$A,'7. 511_CAR_Student_Counts_Sec'!$A1533,'8. 514 Details Included'!$E:$E,'7. 511_CAR_Student_Counts_Sec'!$D1533,'8. 514 Details Included'!$D:$D,'7. 511_CAR_Student_Counts_Sec'!N$1,'8. 514 Details Included'!$G:$G,'7. 511_CAR_Student_Counts_Sec'!$F1533))</f>
        <v>0</v>
      </c>
      <c r="O1533" s="81">
        <f t="shared" si="69"/>
        <v>0</v>
      </c>
      <c r="P1533" s="81">
        <f t="shared" si="70"/>
        <v>24</v>
      </c>
      <c r="Q1533" s="81" t="str">
        <f t="shared" si="71"/>
        <v>9-12</v>
      </c>
    </row>
    <row r="1534" spans="1:17" ht="15" outlineLevel="4" x14ac:dyDescent="0.2">
      <c r="A1534" s="85">
        <v>301</v>
      </c>
      <c r="B1534" s="86" t="s">
        <v>1105</v>
      </c>
      <c r="C1534" s="86" t="s">
        <v>1163</v>
      </c>
      <c r="D1534" s="85">
        <v>80</v>
      </c>
      <c r="E1534" s="86" t="s">
        <v>1506</v>
      </c>
      <c r="F1534" s="85">
        <v>6</v>
      </c>
      <c r="G1534" s="85">
        <v>33</v>
      </c>
      <c r="H1534" s="82">
        <f>IF(ISBLANK($D1534),"",SUMIFS('8. 514 Details Included'!$I:$I,'8. 514 Details Included'!$A:$A,'7. 511_CAR_Student_Counts_Sec'!$A1534,'8. 514 Details Included'!$E:$E,'7. 511_CAR_Student_Counts_Sec'!$D1534,'8. 514 Details Included'!$D:$D,'7. 511_CAR_Student_Counts_Sec'!H$1,'8. 514 Details Included'!$G:$G,'7. 511_CAR_Student_Counts_Sec'!$F1534))</f>
        <v>0</v>
      </c>
      <c r="I1534" s="82">
        <f>IF(ISBLANK($D1534),"",SUMIFS('8. 514 Details Included'!$I:$I,'8. 514 Details Included'!$A:$A,'7. 511_CAR_Student_Counts_Sec'!$A1534,'8. 514 Details Included'!$E:$E,'7. 511_CAR_Student_Counts_Sec'!$D1534,'8. 514 Details Included'!$D:$D,'7. 511_CAR_Student_Counts_Sec'!I$1,'8. 514 Details Included'!$G:$G,'7. 511_CAR_Student_Counts_Sec'!$F1534))</f>
        <v>0</v>
      </c>
      <c r="J1534" s="82">
        <f>IF(ISBLANK($D1534),"",SUMIFS('8. 514 Details Included'!$I:$I,'8. 514 Details Included'!$A:$A,'7. 511_CAR_Student_Counts_Sec'!$A1534,'8. 514 Details Included'!$E:$E,'7. 511_CAR_Student_Counts_Sec'!$D1534,'8. 514 Details Included'!$D:$D,'7. 511_CAR_Student_Counts_Sec'!J$1,'8. 514 Details Included'!$G:$G,'7. 511_CAR_Student_Counts_Sec'!$F1534))</f>
        <v>0</v>
      </c>
      <c r="K1534" s="82">
        <f>IF(ISBLANK($D1534),"",SUMIFS('8. 514 Details Included'!$I:$I,'8. 514 Details Included'!$A:$A,'7. 511_CAR_Student_Counts_Sec'!$A1534,'8. 514 Details Included'!$E:$E,'7. 511_CAR_Student_Counts_Sec'!$D1534,'8. 514 Details Included'!$D:$D,'7. 511_CAR_Student_Counts_Sec'!K$1,'8. 514 Details Included'!$G:$G,'7. 511_CAR_Student_Counts_Sec'!$F1534))</f>
        <v>0</v>
      </c>
      <c r="L1534" s="82">
        <f>IF(ISBLANK($D1534),"",SUMIFS('8. 514 Details Included'!$I:$I,'8. 514 Details Included'!$A:$A,'7. 511_CAR_Student_Counts_Sec'!$A1534,'8. 514 Details Included'!$E:$E,'7. 511_CAR_Student_Counts_Sec'!$D1534,'8. 514 Details Included'!$D:$D,'7. 511_CAR_Student_Counts_Sec'!L$1,'8. 514 Details Included'!$G:$G,'7. 511_CAR_Student_Counts_Sec'!$F1534))</f>
        <v>0</v>
      </c>
      <c r="M1534" s="82">
        <f>IF(ISBLANK($D1534),"",SUMIFS('8. 514 Details Included'!$I:$I,'8. 514 Details Included'!$A:$A,'7. 511_CAR_Student_Counts_Sec'!$A1534,'8. 514 Details Included'!$E:$E,'7. 511_CAR_Student_Counts_Sec'!$D1534,'8. 514 Details Included'!$D:$D,'7. 511_CAR_Student_Counts_Sec'!M$1,'8. 514 Details Included'!$G:$G,'7. 511_CAR_Student_Counts_Sec'!$F1534))</f>
        <v>33</v>
      </c>
      <c r="N1534" s="82">
        <f>IF(ISBLANK($D1534),"",SUMIFS('8. 514 Details Included'!$I:$I,'8. 514 Details Included'!$A:$A,'7. 511_CAR_Student_Counts_Sec'!$A1534,'8. 514 Details Included'!$E:$E,'7. 511_CAR_Student_Counts_Sec'!$D1534,'8. 514 Details Included'!$D:$D,'7. 511_CAR_Student_Counts_Sec'!N$1,'8. 514 Details Included'!$G:$G,'7. 511_CAR_Student_Counts_Sec'!$F1534))</f>
        <v>0</v>
      </c>
      <c r="O1534" s="81">
        <f t="shared" si="69"/>
        <v>0</v>
      </c>
      <c r="P1534" s="81">
        <f t="shared" si="70"/>
        <v>33</v>
      </c>
      <c r="Q1534" s="81" t="str">
        <f t="shared" si="71"/>
        <v>9-12</v>
      </c>
    </row>
    <row r="1535" spans="1:17" ht="15" outlineLevel="4" x14ac:dyDescent="0.2">
      <c r="A1535" s="85">
        <v>301</v>
      </c>
      <c r="B1535" s="86" t="s">
        <v>1105</v>
      </c>
      <c r="C1535" s="86" t="s">
        <v>1163</v>
      </c>
      <c r="D1535" s="85">
        <v>32</v>
      </c>
      <c r="E1535" s="86" t="s">
        <v>1505</v>
      </c>
      <c r="F1535" s="85">
        <v>1</v>
      </c>
      <c r="G1535" s="85">
        <v>14</v>
      </c>
      <c r="H1535" s="82">
        <f>IF(ISBLANK($D1535),"",SUMIFS('8. 514 Details Included'!$I:$I,'8. 514 Details Included'!$A:$A,'7. 511_CAR_Student_Counts_Sec'!$A1535,'8. 514 Details Included'!$E:$E,'7. 511_CAR_Student_Counts_Sec'!$D1535,'8. 514 Details Included'!$D:$D,'7. 511_CAR_Student_Counts_Sec'!H$1,'8. 514 Details Included'!$G:$G,'7. 511_CAR_Student_Counts_Sec'!$F1535))</f>
        <v>0</v>
      </c>
      <c r="I1535" s="82">
        <f>IF(ISBLANK($D1535),"",SUMIFS('8. 514 Details Included'!$I:$I,'8. 514 Details Included'!$A:$A,'7. 511_CAR_Student_Counts_Sec'!$A1535,'8. 514 Details Included'!$E:$E,'7. 511_CAR_Student_Counts_Sec'!$D1535,'8. 514 Details Included'!$D:$D,'7. 511_CAR_Student_Counts_Sec'!I$1,'8. 514 Details Included'!$G:$G,'7. 511_CAR_Student_Counts_Sec'!$F1535))</f>
        <v>0</v>
      </c>
      <c r="J1535" s="82">
        <f>IF(ISBLANK($D1535),"",SUMIFS('8. 514 Details Included'!$I:$I,'8. 514 Details Included'!$A:$A,'7. 511_CAR_Student_Counts_Sec'!$A1535,'8. 514 Details Included'!$E:$E,'7. 511_CAR_Student_Counts_Sec'!$D1535,'8. 514 Details Included'!$D:$D,'7. 511_CAR_Student_Counts_Sec'!J$1,'8. 514 Details Included'!$G:$G,'7. 511_CAR_Student_Counts_Sec'!$F1535))</f>
        <v>0</v>
      </c>
      <c r="K1535" s="82">
        <f>IF(ISBLANK($D1535),"",SUMIFS('8. 514 Details Included'!$I:$I,'8. 514 Details Included'!$A:$A,'7. 511_CAR_Student_Counts_Sec'!$A1535,'8. 514 Details Included'!$E:$E,'7. 511_CAR_Student_Counts_Sec'!$D1535,'8. 514 Details Included'!$D:$D,'7. 511_CAR_Student_Counts_Sec'!K$1,'8. 514 Details Included'!$G:$G,'7. 511_CAR_Student_Counts_Sec'!$F1535))</f>
        <v>13</v>
      </c>
      <c r="L1535" s="82">
        <f>IF(ISBLANK($D1535),"",SUMIFS('8. 514 Details Included'!$I:$I,'8. 514 Details Included'!$A:$A,'7. 511_CAR_Student_Counts_Sec'!$A1535,'8. 514 Details Included'!$E:$E,'7. 511_CAR_Student_Counts_Sec'!$D1535,'8. 514 Details Included'!$D:$D,'7. 511_CAR_Student_Counts_Sec'!L$1,'8. 514 Details Included'!$G:$G,'7. 511_CAR_Student_Counts_Sec'!$F1535))</f>
        <v>1</v>
      </c>
      <c r="M1535" s="82">
        <f>IF(ISBLANK($D1535),"",SUMIFS('8. 514 Details Included'!$I:$I,'8. 514 Details Included'!$A:$A,'7. 511_CAR_Student_Counts_Sec'!$A1535,'8. 514 Details Included'!$E:$E,'7. 511_CAR_Student_Counts_Sec'!$D1535,'8. 514 Details Included'!$D:$D,'7. 511_CAR_Student_Counts_Sec'!M$1,'8. 514 Details Included'!$G:$G,'7. 511_CAR_Student_Counts_Sec'!$F1535))</f>
        <v>0</v>
      </c>
      <c r="N1535" s="82">
        <f>IF(ISBLANK($D1535),"",SUMIFS('8. 514 Details Included'!$I:$I,'8. 514 Details Included'!$A:$A,'7. 511_CAR_Student_Counts_Sec'!$A1535,'8. 514 Details Included'!$E:$E,'7. 511_CAR_Student_Counts_Sec'!$D1535,'8. 514 Details Included'!$D:$D,'7. 511_CAR_Student_Counts_Sec'!N$1,'8. 514 Details Included'!$G:$G,'7. 511_CAR_Student_Counts_Sec'!$F1535))</f>
        <v>0</v>
      </c>
      <c r="O1535" s="81">
        <f t="shared" si="69"/>
        <v>0</v>
      </c>
      <c r="P1535" s="81">
        <f t="shared" si="70"/>
        <v>14</v>
      </c>
      <c r="Q1535" s="81" t="str">
        <f t="shared" si="71"/>
        <v>9-12</v>
      </c>
    </row>
    <row r="1536" spans="1:17" ht="15" outlineLevel="4" x14ac:dyDescent="0.2">
      <c r="A1536" s="85">
        <v>301</v>
      </c>
      <c r="B1536" s="86" t="s">
        <v>1105</v>
      </c>
      <c r="C1536" s="86" t="s">
        <v>1163</v>
      </c>
      <c r="D1536" s="85">
        <v>32</v>
      </c>
      <c r="E1536" s="86" t="s">
        <v>1505</v>
      </c>
      <c r="F1536" s="85">
        <v>2</v>
      </c>
      <c r="G1536" s="85">
        <v>20</v>
      </c>
      <c r="H1536" s="82">
        <f>IF(ISBLANK($D1536),"",SUMIFS('8. 514 Details Included'!$I:$I,'8. 514 Details Included'!$A:$A,'7. 511_CAR_Student_Counts_Sec'!$A1536,'8. 514 Details Included'!$E:$E,'7. 511_CAR_Student_Counts_Sec'!$D1536,'8. 514 Details Included'!$D:$D,'7. 511_CAR_Student_Counts_Sec'!H$1,'8. 514 Details Included'!$G:$G,'7. 511_CAR_Student_Counts_Sec'!$F1536))</f>
        <v>0</v>
      </c>
      <c r="I1536" s="82">
        <f>IF(ISBLANK($D1536),"",SUMIFS('8. 514 Details Included'!$I:$I,'8. 514 Details Included'!$A:$A,'7. 511_CAR_Student_Counts_Sec'!$A1536,'8. 514 Details Included'!$E:$E,'7. 511_CAR_Student_Counts_Sec'!$D1536,'8. 514 Details Included'!$D:$D,'7. 511_CAR_Student_Counts_Sec'!I$1,'8. 514 Details Included'!$G:$G,'7. 511_CAR_Student_Counts_Sec'!$F1536))</f>
        <v>0</v>
      </c>
      <c r="J1536" s="82">
        <f>IF(ISBLANK($D1536),"",SUMIFS('8. 514 Details Included'!$I:$I,'8. 514 Details Included'!$A:$A,'7. 511_CAR_Student_Counts_Sec'!$A1536,'8. 514 Details Included'!$E:$E,'7. 511_CAR_Student_Counts_Sec'!$D1536,'8. 514 Details Included'!$D:$D,'7. 511_CAR_Student_Counts_Sec'!J$1,'8. 514 Details Included'!$G:$G,'7. 511_CAR_Student_Counts_Sec'!$F1536))</f>
        <v>0</v>
      </c>
      <c r="K1536" s="82">
        <f>IF(ISBLANK($D1536),"",SUMIFS('8. 514 Details Included'!$I:$I,'8. 514 Details Included'!$A:$A,'7. 511_CAR_Student_Counts_Sec'!$A1536,'8. 514 Details Included'!$E:$E,'7. 511_CAR_Student_Counts_Sec'!$D1536,'8. 514 Details Included'!$D:$D,'7. 511_CAR_Student_Counts_Sec'!K$1,'8. 514 Details Included'!$G:$G,'7. 511_CAR_Student_Counts_Sec'!$F1536))</f>
        <v>18</v>
      </c>
      <c r="L1536" s="82">
        <f>IF(ISBLANK($D1536),"",SUMIFS('8. 514 Details Included'!$I:$I,'8. 514 Details Included'!$A:$A,'7. 511_CAR_Student_Counts_Sec'!$A1536,'8. 514 Details Included'!$E:$E,'7. 511_CAR_Student_Counts_Sec'!$D1536,'8. 514 Details Included'!$D:$D,'7. 511_CAR_Student_Counts_Sec'!L$1,'8. 514 Details Included'!$G:$G,'7. 511_CAR_Student_Counts_Sec'!$F1536))</f>
        <v>1</v>
      </c>
      <c r="M1536" s="82">
        <f>IF(ISBLANK($D1536),"",SUMIFS('8. 514 Details Included'!$I:$I,'8. 514 Details Included'!$A:$A,'7. 511_CAR_Student_Counts_Sec'!$A1536,'8. 514 Details Included'!$E:$E,'7. 511_CAR_Student_Counts_Sec'!$D1536,'8. 514 Details Included'!$D:$D,'7. 511_CAR_Student_Counts_Sec'!M$1,'8. 514 Details Included'!$G:$G,'7. 511_CAR_Student_Counts_Sec'!$F1536))</f>
        <v>1</v>
      </c>
      <c r="N1536" s="82">
        <f>IF(ISBLANK($D1536),"",SUMIFS('8. 514 Details Included'!$I:$I,'8. 514 Details Included'!$A:$A,'7. 511_CAR_Student_Counts_Sec'!$A1536,'8. 514 Details Included'!$E:$E,'7. 511_CAR_Student_Counts_Sec'!$D1536,'8. 514 Details Included'!$D:$D,'7. 511_CAR_Student_Counts_Sec'!N$1,'8. 514 Details Included'!$G:$G,'7. 511_CAR_Student_Counts_Sec'!$F1536))</f>
        <v>0</v>
      </c>
      <c r="O1536" s="81">
        <f t="shared" si="69"/>
        <v>0</v>
      </c>
      <c r="P1536" s="81">
        <f t="shared" si="70"/>
        <v>20</v>
      </c>
      <c r="Q1536" s="81" t="str">
        <f t="shared" si="71"/>
        <v>9-12</v>
      </c>
    </row>
    <row r="1537" spans="1:17" ht="15" outlineLevel="4" x14ac:dyDescent="0.2">
      <c r="A1537" s="85">
        <v>301</v>
      </c>
      <c r="B1537" s="86" t="s">
        <v>1105</v>
      </c>
      <c r="C1537" s="86" t="s">
        <v>1163</v>
      </c>
      <c r="D1537" s="85">
        <v>32</v>
      </c>
      <c r="E1537" s="86" t="s">
        <v>1505</v>
      </c>
      <c r="F1537" s="85">
        <v>3</v>
      </c>
      <c r="G1537" s="85">
        <v>15</v>
      </c>
      <c r="H1537" s="82">
        <f>IF(ISBLANK($D1537),"",SUMIFS('8. 514 Details Included'!$I:$I,'8. 514 Details Included'!$A:$A,'7. 511_CAR_Student_Counts_Sec'!$A1537,'8. 514 Details Included'!$E:$E,'7. 511_CAR_Student_Counts_Sec'!$D1537,'8. 514 Details Included'!$D:$D,'7. 511_CAR_Student_Counts_Sec'!H$1,'8. 514 Details Included'!$G:$G,'7. 511_CAR_Student_Counts_Sec'!$F1537))</f>
        <v>0</v>
      </c>
      <c r="I1537" s="82">
        <f>IF(ISBLANK($D1537),"",SUMIFS('8. 514 Details Included'!$I:$I,'8. 514 Details Included'!$A:$A,'7. 511_CAR_Student_Counts_Sec'!$A1537,'8. 514 Details Included'!$E:$E,'7. 511_CAR_Student_Counts_Sec'!$D1537,'8. 514 Details Included'!$D:$D,'7. 511_CAR_Student_Counts_Sec'!I$1,'8. 514 Details Included'!$G:$G,'7. 511_CAR_Student_Counts_Sec'!$F1537))</f>
        <v>0</v>
      </c>
      <c r="J1537" s="82">
        <f>IF(ISBLANK($D1537),"",SUMIFS('8. 514 Details Included'!$I:$I,'8. 514 Details Included'!$A:$A,'7. 511_CAR_Student_Counts_Sec'!$A1537,'8. 514 Details Included'!$E:$E,'7. 511_CAR_Student_Counts_Sec'!$D1537,'8. 514 Details Included'!$D:$D,'7. 511_CAR_Student_Counts_Sec'!J$1,'8. 514 Details Included'!$G:$G,'7. 511_CAR_Student_Counts_Sec'!$F1537))</f>
        <v>0</v>
      </c>
      <c r="K1537" s="82">
        <f>IF(ISBLANK($D1537),"",SUMIFS('8. 514 Details Included'!$I:$I,'8. 514 Details Included'!$A:$A,'7. 511_CAR_Student_Counts_Sec'!$A1537,'8. 514 Details Included'!$E:$E,'7. 511_CAR_Student_Counts_Sec'!$D1537,'8. 514 Details Included'!$D:$D,'7. 511_CAR_Student_Counts_Sec'!K$1,'8. 514 Details Included'!$G:$G,'7. 511_CAR_Student_Counts_Sec'!$F1537))</f>
        <v>15</v>
      </c>
      <c r="L1537" s="82">
        <f>IF(ISBLANK($D1537),"",SUMIFS('8. 514 Details Included'!$I:$I,'8. 514 Details Included'!$A:$A,'7. 511_CAR_Student_Counts_Sec'!$A1537,'8. 514 Details Included'!$E:$E,'7. 511_CAR_Student_Counts_Sec'!$D1537,'8. 514 Details Included'!$D:$D,'7. 511_CAR_Student_Counts_Sec'!L$1,'8. 514 Details Included'!$G:$G,'7. 511_CAR_Student_Counts_Sec'!$F1537))</f>
        <v>0</v>
      </c>
      <c r="M1537" s="82">
        <f>IF(ISBLANK($D1537),"",SUMIFS('8. 514 Details Included'!$I:$I,'8. 514 Details Included'!$A:$A,'7. 511_CAR_Student_Counts_Sec'!$A1537,'8. 514 Details Included'!$E:$E,'7. 511_CAR_Student_Counts_Sec'!$D1537,'8. 514 Details Included'!$D:$D,'7. 511_CAR_Student_Counts_Sec'!M$1,'8. 514 Details Included'!$G:$G,'7. 511_CAR_Student_Counts_Sec'!$F1537))</f>
        <v>0</v>
      </c>
      <c r="N1537" s="82">
        <f>IF(ISBLANK($D1537),"",SUMIFS('8. 514 Details Included'!$I:$I,'8. 514 Details Included'!$A:$A,'7. 511_CAR_Student_Counts_Sec'!$A1537,'8. 514 Details Included'!$E:$E,'7. 511_CAR_Student_Counts_Sec'!$D1537,'8. 514 Details Included'!$D:$D,'7. 511_CAR_Student_Counts_Sec'!N$1,'8. 514 Details Included'!$G:$G,'7. 511_CAR_Student_Counts_Sec'!$F1537))</f>
        <v>0</v>
      </c>
      <c r="O1537" s="81">
        <f t="shared" si="69"/>
        <v>0</v>
      </c>
      <c r="P1537" s="81">
        <f t="shared" si="70"/>
        <v>15</v>
      </c>
      <c r="Q1537" s="81" t="str">
        <f t="shared" si="71"/>
        <v>9-12</v>
      </c>
    </row>
    <row r="1538" spans="1:17" ht="15" outlineLevel="3" x14ac:dyDescent="0.2">
      <c r="A1538" s="85"/>
      <c r="B1538" s="86"/>
      <c r="C1538" s="88" t="s">
        <v>1161</v>
      </c>
      <c r="D1538" s="85"/>
      <c r="E1538" s="86"/>
      <c r="F1538" s="85"/>
      <c r="G1538" s="85">
        <f>SUBTOTAL(1,G1484:G1537)</f>
        <v>25.074074074074073</v>
      </c>
      <c r="H1538" s="82" t="str">
        <f>IF(ISBLANK($D1538),"",SUMIFS('8. 514 Details Included'!$I:$I,'8. 514 Details Included'!$A:$A,'7. 511_CAR_Student_Counts_Sec'!$A1538,'8. 514 Details Included'!$E:$E,'7. 511_CAR_Student_Counts_Sec'!$D1538,'8. 514 Details Included'!$D:$D,'7. 511_CAR_Student_Counts_Sec'!H$1,'8. 514 Details Included'!$G:$G,'7. 511_CAR_Student_Counts_Sec'!$F1538))</f>
        <v/>
      </c>
      <c r="I1538" s="82" t="str">
        <f>IF(ISBLANK($D1538),"",SUMIFS('8. 514 Details Included'!$I:$I,'8. 514 Details Included'!$A:$A,'7. 511_CAR_Student_Counts_Sec'!$A1538,'8. 514 Details Included'!$E:$E,'7. 511_CAR_Student_Counts_Sec'!$D1538,'8. 514 Details Included'!$D:$D,'7. 511_CAR_Student_Counts_Sec'!I$1,'8. 514 Details Included'!$G:$G,'7. 511_CAR_Student_Counts_Sec'!$F1538))</f>
        <v/>
      </c>
      <c r="J1538" s="82" t="str">
        <f>IF(ISBLANK($D1538),"",SUMIFS('8. 514 Details Included'!$I:$I,'8. 514 Details Included'!$A:$A,'7. 511_CAR_Student_Counts_Sec'!$A1538,'8. 514 Details Included'!$E:$E,'7. 511_CAR_Student_Counts_Sec'!$D1538,'8. 514 Details Included'!$D:$D,'7. 511_CAR_Student_Counts_Sec'!J$1,'8. 514 Details Included'!$G:$G,'7. 511_CAR_Student_Counts_Sec'!$F1538))</f>
        <v/>
      </c>
      <c r="K1538" s="82" t="str">
        <f>IF(ISBLANK($D1538),"",SUMIFS('8. 514 Details Included'!$I:$I,'8. 514 Details Included'!$A:$A,'7. 511_CAR_Student_Counts_Sec'!$A1538,'8. 514 Details Included'!$E:$E,'7. 511_CAR_Student_Counts_Sec'!$D1538,'8. 514 Details Included'!$D:$D,'7. 511_CAR_Student_Counts_Sec'!K$1,'8. 514 Details Included'!$G:$G,'7. 511_CAR_Student_Counts_Sec'!$F1538))</f>
        <v/>
      </c>
      <c r="L1538" s="82" t="str">
        <f>IF(ISBLANK($D1538),"",SUMIFS('8. 514 Details Included'!$I:$I,'8. 514 Details Included'!$A:$A,'7. 511_CAR_Student_Counts_Sec'!$A1538,'8. 514 Details Included'!$E:$E,'7. 511_CAR_Student_Counts_Sec'!$D1538,'8. 514 Details Included'!$D:$D,'7. 511_CAR_Student_Counts_Sec'!L$1,'8. 514 Details Included'!$G:$G,'7. 511_CAR_Student_Counts_Sec'!$F1538))</f>
        <v/>
      </c>
      <c r="M1538" s="82" t="str">
        <f>IF(ISBLANK($D1538),"",SUMIFS('8. 514 Details Included'!$I:$I,'8. 514 Details Included'!$A:$A,'7. 511_CAR_Student_Counts_Sec'!$A1538,'8. 514 Details Included'!$E:$E,'7. 511_CAR_Student_Counts_Sec'!$D1538,'8. 514 Details Included'!$D:$D,'7. 511_CAR_Student_Counts_Sec'!M$1,'8. 514 Details Included'!$G:$G,'7. 511_CAR_Student_Counts_Sec'!$F1538))</f>
        <v/>
      </c>
      <c r="N1538" s="82" t="str">
        <f>IF(ISBLANK($D1538),"",SUMIFS('8. 514 Details Included'!$I:$I,'8. 514 Details Included'!$A:$A,'7. 511_CAR_Student_Counts_Sec'!$A1538,'8. 514 Details Included'!$E:$E,'7. 511_CAR_Student_Counts_Sec'!$D1538,'8. 514 Details Included'!$D:$D,'7. 511_CAR_Student_Counts_Sec'!N$1,'8. 514 Details Included'!$G:$G,'7. 511_CAR_Student_Counts_Sec'!$F1538))</f>
        <v/>
      </c>
      <c r="O1538" s="81" t="str">
        <f t="shared" ref="O1538:O1601" si="72">IF(ISBLANK($D1538),"",SUM(H1538:J1538))</f>
        <v/>
      </c>
      <c r="P1538" s="81" t="str">
        <f t="shared" ref="P1538:P1601" si="73">IF(ISBLANK($D1538),"",SUM(K1538:N1538))</f>
        <v/>
      </c>
      <c r="Q1538" s="81" t="str">
        <f t="shared" ref="Q1538:Q1601" si="74">IF(SUM(O1538:P1538)=0,"",IF(O1538&gt;0,"6-8",IF(P1538&gt;0,"9-12","Both 6-8 and 9-12")))</f>
        <v/>
      </c>
    </row>
    <row r="1539" spans="1:17" ht="15" outlineLevel="4" x14ac:dyDescent="0.2">
      <c r="A1539" s="85">
        <v>301</v>
      </c>
      <c r="B1539" s="86" t="s">
        <v>1105</v>
      </c>
      <c r="C1539" s="86" t="s">
        <v>1273</v>
      </c>
      <c r="D1539" s="85">
        <v>1</v>
      </c>
      <c r="E1539" s="86" t="s">
        <v>1504</v>
      </c>
      <c r="F1539" s="85">
        <v>5</v>
      </c>
      <c r="G1539" s="85">
        <v>12</v>
      </c>
      <c r="H1539" s="82">
        <f>IF(ISBLANK($D1539),"",SUMIFS('8. 514 Details Included'!$I:$I,'8. 514 Details Included'!$A:$A,'7. 511_CAR_Student_Counts_Sec'!$A1539,'8. 514 Details Included'!$E:$E,'7. 511_CAR_Student_Counts_Sec'!$D1539,'8. 514 Details Included'!$D:$D,'7. 511_CAR_Student_Counts_Sec'!H$1,'8. 514 Details Included'!$G:$G,'7. 511_CAR_Student_Counts_Sec'!$F1539))</f>
        <v>0</v>
      </c>
      <c r="I1539" s="82">
        <f>IF(ISBLANK($D1539),"",SUMIFS('8. 514 Details Included'!$I:$I,'8. 514 Details Included'!$A:$A,'7. 511_CAR_Student_Counts_Sec'!$A1539,'8. 514 Details Included'!$E:$E,'7. 511_CAR_Student_Counts_Sec'!$D1539,'8. 514 Details Included'!$D:$D,'7. 511_CAR_Student_Counts_Sec'!I$1,'8. 514 Details Included'!$G:$G,'7. 511_CAR_Student_Counts_Sec'!$F1539))</f>
        <v>0</v>
      </c>
      <c r="J1539" s="82">
        <f>IF(ISBLANK($D1539),"",SUMIFS('8. 514 Details Included'!$I:$I,'8. 514 Details Included'!$A:$A,'7. 511_CAR_Student_Counts_Sec'!$A1539,'8. 514 Details Included'!$E:$E,'7. 511_CAR_Student_Counts_Sec'!$D1539,'8. 514 Details Included'!$D:$D,'7. 511_CAR_Student_Counts_Sec'!J$1,'8. 514 Details Included'!$G:$G,'7. 511_CAR_Student_Counts_Sec'!$F1539))</f>
        <v>0</v>
      </c>
      <c r="K1539" s="82">
        <f>IF(ISBLANK($D1539),"",SUMIFS('8. 514 Details Included'!$I:$I,'8. 514 Details Included'!$A:$A,'7. 511_CAR_Student_Counts_Sec'!$A1539,'8. 514 Details Included'!$E:$E,'7. 511_CAR_Student_Counts_Sec'!$D1539,'8. 514 Details Included'!$D:$D,'7. 511_CAR_Student_Counts_Sec'!K$1,'8. 514 Details Included'!$G:$G,'7. 511_CAR_Student_Counts_Sec'!$F1539))</f>
        <v>9</v>
      </c>
      <c r="L1539" s="82">
        <f>IF(ISBLANK($D1539),"",SUMIFS('8. 514 Details Included'!$I:$I,'8. 514 Details Included'!$A:$A,'7. 511_CAR_Student_Counts_Sec'!$A1539,'8. 514 Details Included'!$E:$E,'7. 511_CAR_Student_Counts_Sec'!$D1539,'8. 514 Details Included'!$D:$D,'7. 511_CAR_Student_Counts_Sec'!L$1,'8. 514 Details Included'!$G:$G,'7. 511_CAR_Student_Counts_Sec'!$F1539))</f>
        <v>3</v>
      </c>
      <c r="M1539" s="82">
        <f>IF(ISBLANK($D1539),"",SUMIFS('8. 514 Details Included'!$I:$I,'8. 514 Details Included'!$A:$A,'7. 511_CAR_Student_Counts_Sec'!$A1539,'8. 514 Details Included'!$E:$E,'7. 511_CAR_Student_Counts_Sec'!$D1539,'8. 514 Details Included'!$D:$D,'7. 511_CAR_Student_Counts_Sec'!M$1,'8. 514 Details Included'!$G:$G,'7. 511_CAR_Student_Counts_Sec'!$F1539))</f>
        <v>0</v>
      </c>
      <c r="N1539" s="82">
        <f>IF(ISBLANK($D1539),"",SUMIFS('8. 514 Details Included'!$I:$I,'8. 514 Details Included'!$A:$A,'7. 511_CAR_Student_Counts_Sec'!$A1539,'8. 514 Details Included'!$E:$E,'7. 511_CAR_Student_Counts_Sec'!$D1539,'8. 514 Details Included'!$D:$D,'7. 511_CAR_Student_Counts_Sec'!N$1,'8. 514 Details Included'!$G:$G,'7. 511_CAR_Student_Counts_Sec'!$F1539))</f>
        <v>0</v>
      </c>
      <c r="O1539" s="81">
        <f t="shared" si="72"/>
        <v>0</v>
      </c>
      <c r="P1539" s="81">
        <f t="shared" si="73"/>
        <v>12</v>
      </c>
      <c r="Q1539" s="81" t="str">
        <f t="shared" si="74"/>
        <v>9-12</v>
      </c>
    </row>
    <row r="1540" spans="1:17" ht="15" outlineLevel="4" x14ac:dyDescent="0.2">
      <c r="A1540" s="85">
        <v>301</v>
      </c>
      <c r="B1540" s="86" t="s">
        <v>1105</v>
      </c>
      <c r="C1540" s="86" t="s">
        <v>1273</v>
      </c>
      <c r="D1540" s="85">
        <v>1</v>
      </c>
      <c r="E1540" s="86" t="s">
        <v>1504</v>
      </c>
      <c r="F1540" s="85">
        <v>6</v>
      </c>
      <c r="G1540" s="85">
        <v>1</v>
      </c>
      <c r="H1540" s="82">
        <f>IF(ISBLANK($D1540),"",SUMIFS('8. 514 Details Included'!$I:$I,'8. 514 Details Included'!$A:$A,'7. 511_CAR_Student_Counts_Sec'!$A1540,'8. 514 Details Included'!$E:$E,'7. 511_CAR_Student_Counts_Sec'!$D1540,'8. 514 Details Included'!$D:$D,'7. 511_CAR_Student_Counts_Sec'!H$1,'8. 514 Details Included'!$G:$G,'7. 511_CAR_Student_Counts_Sec'!$F1540))</f>
        <v>0</v>
      </c>
      <c r="I1540" s="82">
        <f>IF(ISBLANK($D1540),"",SUMIFS('8. 514 Details Included'!$I:$I,'8. 514 Details Included'!$A:$A,'7. 511_CAR_Student_Counts_Sec'!$A1540,'8. 514 Details Included'!$E:$E,'7. 511_CAR_Student_Counts_Sec'!$D1540,'8. 514 Details Included'!$D:$D,'7. 511_CAR_Student_Counts_Sec'!I$1,'8. 514 Details Included'!$G:$G,'7. 511_CAR_Student_Counts_Sec'!$F1540))</f>
        <v>0</v>
      </c>
      <c r="J1540" s="82">
        <f>IF(ISBLANK($D1540),"",SUMIFS('8. 514 Details Included'!$I:$I,'8. 514 Details Included'!$A:$A,'7. 511_CAR_Student_Counts_Sec'!$A1540,'8. 514 Details Included'!$E:$E,'7. 511_CAR_Student_Counts_Sec'!$D1540,'8. 514 Details Included'!$D:$D,'7. 511_CAR_Student_Counts_Sec'!J$1,'8. 514 Details Included'!$G:$G,'7. 511_CAR_Student_Counts_Sec'!$F1540))</f>
        <v>0</v>
      </c>
      <c r="K1540" s="82">
        <f>IF(ISBLANK($D1540),"",SUMIFS('8. 514 Details Included'!$I:$I,'8. 514 Details Included'!$A:$A,'7. 511_CAR_Student_Counts_Sec'!$A1540,'8. 514 Details Included'!$E:$E,'7. 511_CAR_Student_Counts_Sec'!$D1540,'8. 514 Details Included'!$D:$D,'7. 511_CAR_Student_Counts_Sec'!K$1,'8. 514 Details Included'!$G:$G,'7. 511_CAR_Student_Counts_Sec'!$F1540))</f>
        <v>0</v>
      </c>
      <c r="L1540" s="82">
        <f>IF(ISBLANK($D1540),"",SUMIFS('8. 514 Details Included'!$I:$I,'8. 514 Details Included'!$A:$A,'7. 511_CAR_Student_Counts_Sec'!$A1540,'8. 514 Details Included'!$E:$E,'7. 511_CAR_Student_Counts_Sec'!$D1540,'8. 514 Details Included'!$D:$D,'7. 511_CAR_Student_Counts_Sec'!L$1,'8. 514 Details Included'!$G:$G,'7. 511_CAR_Student_Counts_Sec'!$F1540))</f>
        <v>0</v>
      </c>
      <c r="M1540" s="82">
        <f>IF(ISBLANK($D1540),"",SUMIFS('8. 514 Details Included'!$I:$I,'8. 514 Details Included'!$A:$A,'7. 511_CAR_Student_Counts_Sec'!$A1540,'8. 514 Details Included'!$E:$E,'7. 511_CAR_Student_Counts_Sec'!$D1540,'8. 514 Details Included'!$D:$D,'7. 511_CAR_Student_Counts_Sec'!M$1,'8. 514 Details Included'!$G:$G,'7. 511_CAR_Student_Counts_Sec'!$F1540))</f>
        <v>0</v>
      </c>
      <c r="N1540" s="82">
        <f>IF(ISBLANK($D1540),"",SUMIFS('8. 514 Details Included'!$I:$I,'8. 514 Details Included'!$A:$A,'7. 511_CAR_Student_Counts_Sec'!$A1540,'8. 514 Details Included'!$E:$E,'7. 511_CAR_Student_Counts_Sec'!$D1540,'8. 514 Details Included'!$D:$D,'7. 511_CAR_Student_Counts_Sec'!N$1,'8. 514 Details Included'!$G:$G,'7. 511_CAR_Student_Counts_Sec'!$F1540))</f>
        <v>1</v>
      </c>
      <c r="O1540" s="81">
        <f t="shared" si="72"/>
        <v>0</v>
      </c>
      <c r="P1540" s="81">
        <f t="shared" si="73"/>
        <v>1</v>
      </c>
      <c r="Q1540" s="81" t="str">
        <f t="shared" si="74"/>
        <v>9-12</v>
      </c>
    </row>
    <row r="1541" spans="1:17" ht="15" outlineLevel="3" x14ac:dyDescent="0.2">
      <c r="A1541" s="85"/>
      <c r="B1541" s="86"/>
      <c r="C1541" s="88" t="s">
        <v>1271</v>
      </c>
      <c r="D1541" s="85"/>
      <c r="E1541" s="86"/>
      <c r="F1541" s="85"/>
      <c r="G1541" s="85">
        <f>SUBTOTAL(1,G1539:G1540)</f>
        <v>6.5</v>
      </c>
      <c r="H1541" s="82" t="str">
        <f>IF(ISBLANK($D1541),"",SUMIFS('8. 514 Details Included'!$I:$I,'8. 514 Details Included'!$A:$A,'7. 511_CAR_Student_Counts_Sec'!$A1541,'8. 514 Details Included'!$E:$E,'7. 511_CAR_Student_Counts_Sec'!$D1541,'8. 514 Details Included'!$D:$D,'7. 511_CAR_Student_Counts_Sec'!H$1,'8. 514 Details Included'!$G:$G,'7. 511_CAR_Student_Counts_Sec'!$F1541))</f>
        <v/>
      </c>
      <c r="I1541" s="82" t="str">
        <f>IF(ISBLANK($D1541),"",SUMIFS('8. 514 Details Included'!$I:$I,'8. 514 Details Included'!$A:$A,'7. 511_CAR_Student_Counts_Sec'!$A1541,'8. 514 Details Included'!$E:$E,'7. 511_CAR_Student_Counts_Sec'!$D1541,'8. 514 Details Included'!$D:$D,'7. 511_CAR_Student_Counts_Sec'!I$1,'8. 514 Details Included'!$G:$G,'7. 511_CAR_Student_Counts_Sec'!$F1541))</f>
        <v/>
      </c>
      <c r="J1541" s="82" t="str">
        <f>IF(ISBLANK($D1541),"",SUMIFS('8. 514 Details Included'!$I:$I,'8. 514 Details Included'!$A:$A,'7. 511_CAR_Student_Counts_Sec'!$A1541,'8. 514 Details Included'!$E:$E,'7. 511_CAR_Student_Counts_Sec'!$D1541,'8. 514 Details Included'!$D:$D,'7. 511_CAR_Student_Counts_Sec'!J$1,'8. 514 Details Included'!$G:$G,'7. 511_CAR_Student_Counts_Sec'!$F1541))</f>
        <v/>
      </c>
      <c r="K1541" s="82" t="str">
        <f>IF(ISBLANK($D1541),"",SUMIFS('8. 514 Details Included'!$I:$I,'8. 514 Details Included'!$A:$A,'7. 511_CAR_Student_Counts_Sec'!$A1541,'8. 514 Details Included'!$E:$E,'7. 511_CAR_Student_Counts_Sec'!$D1541,'8. 514 Details Included'!$D:$D,'7. 511_CAR_Student_Counts_Sec'!K$1,'8. 514 Details Included'!$G:$G,'7. 511_CAR_Student_Counts_Sec'!$F1541))</f>
        <v/>
      </c>
      <c r="L1541" s="82" t="str">
        <f>IF(ISBLANK($D1541),"",SUMIFS('8. 514 Details Included'!$I:$I,'8. 514 Details Included'!$A:$A,'7. 511_CAR_Student_Counts_Sec'!$A1541,'8. 514 Details Included'!$E:$E,'7. 511_CAR_Student_Counts_Sec'!$D1541,'8. 514 Details Included'!$D:$D,'7. 511_CAR_Student_Counts_Sec'!L$1,'8. 514 Details Included'!$G:$G,'7. 511_CAR_Student_Counts_Sec'!$F1541))</f>
        <v/>
      </c>
      <c r="M1541" s="82" t="str">
        <f>IF(ISBLANK($D1541),"",SUMIFS('8. 514 Details Included'!$I:$I,'8. 514 Details Included'!$A:$A,'7. 511_CAR_Student_Counts_Sec'!$A1541,'8. 514 Details Included'!$E:$E,'7. 511_CAR_Student_Counts_Sec'!$D1541,'8. 514 Details Included'!$D:$D,'7. 511_CAR_Student_Counts_Sec'!M$1,'8. 514 Details Included'!$G:$G,'7. 511_CAR_Student_Counts_Sec'!$F1541))</f>
        <v/>
      </c>
      <c r="N1541" s="82" t="str">
        <f>IF(ISBLANK($D1541),"",SUMIFS('8. 514 Details Included'!$I:$I,'8. 514 Details Included'!$A:$A,'7. 511_CAR_Student_Counts_Sec'!$A1541,'8. 514 Details Included'!$E:$E,'7. 511_CAR_Student_Counts_Sec'!$D1541,'8. 514 Details Included'!$D:$D,'7. 511_CAR_Student_Counts_Sec'!N$1,'8. 514 Details Included'!$G:$G,'7. 511_CAR_Student_Counts_Sec'!$F1541))</f>
        <v/>
      </c>
      <c r="O1541" s="81" t="str">
        <f t="shared" si="72"/>
        <v/>
      </c>
      <c r="P1541" s="81" t="str">
        <f t="shared" si="73"/>
        <v/>
      </c>
      <c r="Q1541" s="81" t="str">
        <f t="shared" si="74"/>
        <v/>
      </c>
    </row>
    <row r="1542" spans="1:17" ht="15" outlineLevel="2" x14ac:dyDescent="0.2">
      <c r="A1542" s="87" t="s">
        <v>1503</v>
      </c>
      <c r="B1542" s="86"/>
      <c r="C1542" s="86"/>
      <c r="D1542" s="85"/>
      <c r="E1542" s="86"/>
      <c r="F1542" s="85"/>
      <c r="G1542" s="85">
        <f>SUBTOTAL(1,G1382:G1540)</f>
        <v>25.07741935483871</v>
      </c>
      <c r="H1542" s="82" t="str">
        <f>IF(ISBLANK($D1542),"",SUMIFS('8. 514 Details Included'!$I:$I,'8. 514 Details Included'!$A:$A,'7. 511_CAR_Student_Counts_Sec'!$A1542,'8. 514 Details Included'!$E:$E,'7. 511_CAR_Student_Counts_Sec'!$D1542,'8. 514 Details Included'!$D:$D,'7. 511_CAR_Student_Counts_Sec'!H$1,'8. 514 Details Included'!$G:$G,'7. 511_CAR_Student_Counts_Sec'!$F1542))</f>
        <v/>
      </c>
      <c r="I1542" s="82" t="str">
        <f>IF(ISBLANK($D1542),"",SUMIFS('8. 514 Details Included'!$I:$I,'8. 514 Details Included'!$A:$A,'7. 511_CAR_Student_Counts_Sec'!$A1542,'8. 514 Details Included'!$E:$E,'7. 511_CAR_Student_Counts_Sec'!$D1542,'8. 514 Details Included'!$D:$D,'7. 511_CAR_Student_Counts_Sec'!I$1,'8. 514 Details Included'!$G:$G,'7. 511_CAR_Student_Counts_Sec'!$F1542))</f>
        <v/>
      </c>
      <c r="J1542" s="82" t="str">
        <f>IF(ISBLANK($D1542),"",SUMIFS('8. 514 Details Included'!$I:$I,'8. 514 Details Included'!$A:$A,'7. 511_CAR_Student_Counts_Sec'!$A1542,'8. 514 Details Included'!$E:$E,'7. 511_CAR_Student_Counts_Sec'!$D1542,'8. 514 Details Included'!$D:$D,'7. 511_CAR_Student_Counts_Sec'!J$1,'8. 514 Details Included'!$G:$G,'7. 511_CAR_Student_Counts_Sec'!$F1542))</f>
        <v/>
      </c>
      <c r="K1542" s="82" t="str">
        <f>IF(ISBLANK($D1542),"",SUMIFS('8. 514 Details Included'!$I:$I,'8. 514 Details Included'!$A:$A,'7. 511_CAR_Student_Counts_Sec'!$A1542,'8. 514 Details Included'!$E:$E,'7. 511_CAR_Student_Counts_Sec'!$D1542,'8. 514 Details Included'!$D:$D,'7. 511_CAR_Student_Counts_Sec'!K$1,'8. 514 Details Included'!$G:$G,'7. 511_CAR_Student_Counts_Sec'!$F1542))</f>
        <v/>
      </c>
      <c r="L1542" s="82" t="str">
        <f>IF(ISBLANK($D1542),"",SUMIFS('8. 514 Details Included'!$I:$I,'8. 514 Details Included'!$A:$A,'7. 511_CAR_Student_Counts_Sec'!$A1542,'8. 514 Details Included'!$E:$E,'7. 511_CAR_Student_Counts_Sec'!$D1542,'8. 514 Details Included'!$D:$D,'7. 511_CAR_Student_Counts_Sec'!L$1,'8. 514 Details Included'!$G:$G,'7. 511_CAR_Student_Counts_Sec'!$F1542))</f>
        <v/>
      </c>
      <c r="M1542" s="82" t="str">
        <f>IF(ISBLANK($D1542),"",SUMIFS('8. 514 Details Included'!$I:$I,'8. 514 Details Included'!$A:$A,'7. 511_CAR_Student_Counts_Sec'!$A1542,'8. 514 Details Included'!$E:$E,'7. 511_CAR_Student_Counts_Sec'!$D1542,'8. 514 Details Included'!$D:$D,'7. 511_CAR_Student_Counts_Sec'!M$1,'8. 514 Details Included'!$G:$G,'7. 511_CAR_Student_Counts_Sec'!$F1542))</f>
        <v/>
      </c>
      <c r="N1542" s="82" t="str">
        <f>IF(ISBLANK($D1542),"",SUMIFS('8. 514 Details Included'!$I:$I,'8. 514 Details Included'!$A:$A,'7. 511_CAR_Student_Counts_Sec'!$A1542,'8. 514 Details Included'!$E:$E,'7. 511_CAR_Student_Counts_Sec'!$D1542,'8. 514 Details Included'!$D:$D,'7. 511_CAR_Student_Counts_Sec'!N$1,'8. 514 Details Included'!$G:$G,'7. 511_CAR_Student_Counts_Sec'!$F1542))</f>
        <v/>
      </c>
      <c r="O1542" s="81" t="str">
        <f t="shared" si="72"/>
        <v/>
      </c>
      <c r="P1542" s="81" t="str">
        <f t="shared" si="73"/>
        <v/>
      </c>
      <c r="Q1542" s="81" t="str">
        <f t="shared" si="74"/>
        <v/>
      </c>
    </row>
    <row r="1543" spans="1:17" ht="15" outlineLevel="4" x14ac:dyDescent="0.2">
      <c r="A1543" s="85">
        <v>302</v>
      </c>
      <c r="B1543" s="86" t="s">
        <v>1104</v>
      </c>
      <c r="C1543" s="86" t="s">
        <v>1172</v>
      </c>
      <c r="D1543" s="85">
        <v>974</v>
      </c>
      <c r="E1543" s="86" t="s">
        <v>1502</v>
      </c>
      <c r="F1543" s="85">
        <v>7</v>
      </c>
      <c r="G1543" s="85">
        <v>7</v>
      </c>
      <c r="H1543" s="82">
        <f>IF(ISBLANK($D1543),"",SUMIFS('8. 514 Details Included'!$I:$I,'8. 514 Details Included'!$A:$A,'7. 511_CAR_Student_Counts_Sec'!$A1543,'8. 514 Details Included'!$E:$E,'7. 511_CAR_Student_Counts_Sec'!$D1543,'8. 514 Details Included'!$D:$D,'7. 511_CAR_Student_Counts_Sec'!H$1,'8. 514 Details Included'!$G:$G,'7. 511_CAR_Student_Counts_Sec'!$F1543))</f>
        <v>0</v>
      </c>
      <c r="I1543" s="82">
        <f>IF(ISBLANK($D1543),"",SUMIFS('8. 514 Details Included'!$I:$I,'8. 514 Details Included'!$A:$A,'7. 511_CAR_Student_Counts_Sec'!$A1543,'8. 514 Details Included'!$E:$E,'7. 511_CAR_Student_Counts_Sec'!$D1543,'8. 514 Details Included'!$D:$D,'7. 511_CAR_Student_Counts_Sec'!I$1,'8. 514 Details Included'!$G:$G,'7. 511_CAR_Student_Counts_Sec'!$F1543))</f>
        <v>0</v>
      </c>
      <c r="J1543" s="82">
        <f>IF(ISBLANK($D1543),"",SUMIFS('8. 514 Details Included'!$I:$I,'8. 514 Details Included'!$A:$A,'7. 511_CAR_Student_Counts_Sec'!$A1543,'8. 514 Details Included'!$E:$E,'7. 511_CAR_Student_Counts_Sec'!$D1543,'8. 514 Details Included'!$D:$D,'7. 511_CAR_Student_Counts_Sec'!J$1,'8. 514 Details Included'!$G:$G,'7. 511_CAR_Student_Counts_Sec'!$F1543))</f>
        <v>0</v>
      </c>
      <c r="K1543" s="82">
        <f>IF(ISBLANK($D1543),"",SUMIFS('8. 514 Details Included'!$I:$I,'8. 514 Details Included'!$A:$A,'7. 511_CAR_Student_Counts_Sec'!$A1543,'8. 514 Details Included'!$E:$E,'7. 511_CAR_Student_Counts_Sec'!$D1543,'8. 514 Details Included'!$D:$D,'7. 511_CAR_Student_Counts_Sec'!K$1,'8. 514 Details Included'!$G:$G,'7. 511_CAR_Student_Counts_Sec'!$F1543))</f>
        <v>0</v>
      </c>
      <c r="L1543" s="82">
        <f>IF(ISBLANK($D1543),"",SUMIFS('8. 514 Details Included'!$I:$I,'8. 514 Details Included'!$A:$A,'7. 511_CAR_Student_Counts_Sec'!$A1543,'8. 514 Details Included'!$E:$E,'7. 511_CAR_Student_Counts_Sec'!$D1543,'8. 514 Details Included'!$D:$D,'7. 511_CAR_Student_Counts_Sec'!L$1,'8. 514 Details Included'!$G:$G,'7. 511_CAR_Student_Counts_Sec'!$F1543))</f>
        <v>0</v>
      </c>
      <c r="M1543" s="82">
        <f>IF(ISBLANK($D1543),"",SUMIFS('8. 514 Details Included'!$I:$I,'8. 514 Details Included'!$A:$A,'7. 511_CAR_Student_Counts_Sec'!$A1543,'8. 514 Details Included'!$E:$E,'7. 511_CAR_Student_Counts_Sec'!$D1543,'8. 514 Details Included'!$D:$D,'7. 511_CAR_Student_Counts_Sec'!M$1,'8. 514 Details Included'!$G:$G,'7. 511_CAR_Student_Counts_Sec'!$F1543))</f>
        <v>0</v>
      </c>
      <c r="N1543" s="82">
        <f>IF(ISBLANK($D1543),"",SUMIFS('8. 514 Details Included'!$I:$I,'8. 514 Details Included'!$A:$A,'7. 511_CAR_Student_Counts_Sec'!$A1543,'8. 514 Details Included'!$E:$E,'7. 511_CAR_Student_Counts_Sec'!$D1543,'8. 514 Details Included'!$D:$D,'7. 511_CAR_Student_Counts_Sec'!N$1,'8. 514 Details Included'!$G:$G,'7. 511_CAR_Student_Counts_Sec'!$F1543))</f>
        <v>7</v>
      </c>
      <c r="O1543" s="81">
        <f t="shared" si="72"/>
        <v>0</v>
      </c>
      <c r="P1543" s="81">
        <f t="shared" si="73"/>
        <v>7</v>
      </c>
      <c r="Q1543" s="81" t="str">
        <f t="shared" si="74"/>
        <v>9-12</v>
      </c>
    </row>
    <row r="1544" spans="1:17" ht="15" outlineLevel="4" x14ac:dyDescent="0.2">
      <c r="A1544" s="85">
        <v>302</v>
      </c>
      <c r="B1544" s="86" t="s">
        <v>1104</v>
      </c>
      <c r="C1544" s="86" t="s">
        <v>1172</v>
      </c>
      <c r="D1544" s="85">
        <v>931</v>
      </c>
      <c r="E1544" s="86" t="s">
        <v>1480</v>
      </c>
      <c r="F1544" s="85">
        <v>1</v>
      </c>
      <c r="G1544" s="85">
        <v>33</v>
      </c>
      <c r="H1544" s="82">
        <f>IF(ISBLANK($D1544),"",SUMIFS('8. 514 Details Included'!$I:$I,'8. 514 Details Included'!$A:$A,'7. 511_CAR_Student_Counts_Sec'!$A1544,'8. 514 Details Included'!$E:$E,'7. 511_CAR_Student_Counts_Sec'!$D1544,'8. 514 Details Included'!$D:$D,'7. 511_CAR_Student_Counts_Sec'!H$1,'8. 514 Details Included'!$G:$G,'7. 511_CAR_Student_Counts_Sec'!$F1544))</f>
        <v>0</v>
      </c>
      <c r="I1544" s="82">
        <f>IF(ISBLANK($D1544),"",SUMIFS('8. 514 Details Included'!$I:$I,'8. 514 Details Included'!$A:$A,'7. 511_CAR_Student_Counts_Sec'!$A1544,'8. 514 Details Included'!$E:$E,'7. 511_CAR_Student_Counts_Sec'!$D1544,'8. 514 Details Included'!$D:$D,'7. 511_CAR_Student_Counts_Sec'!I$1,'8. 514 Details Included'!$G:$G,'7. 511_CAR_Student_Counts_Sec'!$F1544))</f>
        <v>0</v>
      </c>
      <c r="J1544" s="82">
        <f>IF(ISBLANK($D1544),"",SUMIFS('8. 514 Details Included'!$I:$I,'8. 514 Details Included'!$A:$A,'7. 511_CAR_Student_Counts_Sec'!$A1544,'8. 514 Details Included'!$E:$E,'7. 511_CAR_Student_Counts_Sec'!$D1544,'8. 514 Details Included'!$D:$D,'7. 511_CAR_Student_Counts_Sec'!J$1,'8. 514 Details Included'!$G:$G,'7. 511_CAR_Student_Counts_Sec'!$F1544))</f>
        <v>0</v>
      </c>
      <c r="K1544" s="82">
        <f>IF(ISBLANK($D1544),"",SUMIFS('8. 514 Details Included'!$I:$I,'8. 514 Details Included'!$A:$A,'7. 511_CAR_Student_Counts_Sec'!$A1544,'8. 514 Details Included'!$E:$E,'7. 511_CAR_Student_Counts_Sec'!$D1544,'8. 514 Details Included'!$D:$D,'7. 511_CAR_Student_Counts_Sec'!K$1,'8. 514 Details Included'!$G:$G,'7. 511_CAR_Student_Counts_Sec'!$F1544))</f>
        <v>0</v>
      </c>
      <c r="L1544" s="82">
        <f>IF(ISBLANK($D1544),"",SUMIFS('8. 514 Details Included'!$I:$I,'8. 514 Details Included'!$A:$A,'7. 511_CAR_Student_Counts_Sec'!$A1544,'8. 514 Details Included'!$E:$E,'7. 511_CAR_Student_Counts_Sec'!$D1544,'8. 514 Details Included'!$D:$D,'7. 511_CAR_Student_Counts_Sec'!L$1,'8. 514 Details Included'!$G:$G,'7. 511_CAR_Student_Counts_Sec'!$F1544))</f>
        <v>33</v>
      </c>
      <c r="M1544" s="82">
        <f>IF(ISBLANK($D1544),"",SUMIFS('8. 514 Details Included'!$I:$I,'8. 514 Details Included'!$A:$A,'7. 511_CAR_Student_Counts_Sec'!$A1544,'8. 514 Details Included'!$E:$E,'7. 511_CAR_Student_Counts_Sec'!$D1544,'8. 514 Details Included'!$D:$D,'7. 511_CAR_Student_Counts_Sec'!M$1,'8. 514 Details Included'!$G:$G,'7. 511_CAR_Student_Counts_Sec'!$F1544))</f>
        <v>0</v>
      </c>
      <c r="N1544" s="82">
        <f>IF(ISBLANK($D1544),"",SUMIFS('8. 514 Details Included'!$I:$I,'8. 514 Details Included'!$A:$A,'7. 511_CAR_Student_Counts_Sec'!$A1544,'8. 514 Details Included'!$E:$E,'7. 511_CAR_Student_Counts_Sec'!$D1544,'8. 514 Details Included'!$D:$D,'7. 511_CAR_Student_Counts_Sec'!N$1,'8. 514 Details Included'!$G:$G,'7. 511_CAR_Student_Counts_Sec'!$F1544))</f>
        <v>0</v>
      </c>
      <c r="O1544" s="81">
        <f t="shared" si="72"/>
        <v>0</v>
      </c>
      <c r="P1544" s="81">
        <f t="shared" si="73"/>
        <v>33</v>
      </c>
      <c r="Q1544" s="81" t="str">
        <f t="shared" si="74"/>
        <v>9-12</v>
      </c>
    </row>
    <row r="1545" spans="1:17" ht="15" outlineLevel="4" x14ac:dyDescent="0.2">
      <c r="A1545" s="85">
        <v>302</v>
      </c>
      <c r="B1545" s="86" t="s">
        <v>1104</v>
      </c>
      <c r="C1545" s="86" t="s">
        <v>1172</v>
      </c>
      <c r="D1545" s="85">
        <v>931</v>
      </c>
      <c r="E1545" s="86" t="s">
        <v>1480</v>
      </c>
      <c r="F1545" s="85">
        <v>5</v>
      </c>
      <c r="G1545" s="85">
        <v>33</v>
      </c>
      <c r="H1545" s="82">
        <f>IF(ISBLANK($D1545),"",SUMIFS('8. 514 Details Included'!$I:$I,'8. 514 Details Included'!$A:$A,'7. 511_CAR_Student_Counts_Sec'!$A1545,'8. 514 Details Included'!$E:$E,'7. 511_CAR_Student_Counts_Sec'!$D1545,'8. 514 Details Included'!$D:$D,'7. 511_CAR_Student_Counts_Sec'!H$1,'8. 514 Details Included'!$G:$G,'7. 511_CAR_Student_Counts_Sec'!$F1545))</f>
        <v>0</v>
      </c>
      <c r="I1545" s="82">
        <f>IF(ISBLANK($D1545),"",SUMIFS('8. 514 Details Included'!$I:$I,'8. 514 Details Included'!$A:$A,'7. 511_CAR_Student_Counts_Sec'!$A1545,'8. 514 Details Included'!$E:$E,'7. 511_CAR_Student_Counts_Sec'!$D1545,'8. 514 Details Included'!$D:$D,'7. 511_CAR_Student_Counts_Sec'!I$1,'8. 514 Details Included'!$G:$G,'7. 511_CAR_Student_Counts_Sec'!$F1545))</f>
        <v>0</v>
      </c>
      <c r="J1545" s="82">
        <f>IF(ISBLANK($D1545),"",SUMIFS('8. 514 Details Included'!$I:$I,'8. 514 Details Included'!$A:$A,'7. 511_CAR_Student_Counts_Sec'!$A1545,'8. 514 Details Included'!$E:$E,'7. 511_CAR_Student_Counts_Sec'!$D1545,'8. 514 Details Included'!$D:$D,'7. 511_CAR_Student_Counts_Sec'!J$1,'8. 514 Details Included'!$G:$G,'7. 511_CAR_Student_Counts_Sec'!$F1545))</f>
        <v>0</v>
      </c>
      <c r="K1545" s="82">
        <f>IF(ISBLANK($D1545),"",SUMIFS('8. 514 Details Included'!$I:$I,'8. 514 Details Included'!$A:$A,'7. 511_CAR_Student_Counts_Sec'!$A1545,'8. 514 Details Included'!$E:$E,'7. 511_CAR_Student_Counts_Sec'!$D1545,'8. 514 Details Included'!$D:$D,'7. 511_CAR_Student_Counts_Sec'!K$1,'8. 514 Details Included'!$G:$G,'7. 511_CAR_Student_Counts_Sec'!$F1545))</f>
        <v>0</v>
      </c>
      <c r="L1545" s="82">
        <f>IF(ISBLANK($D1545),"",SUMIFS('8. 514 Details Included'!$I:$I,'8. 514 Details Included'!$A:$A,'7. 511_CAR_Student_Counts_Sec'!$A1545,'8. 514 Details Included'!$E:$E,'7. 511_CAR_Student_Counts_Sec'!$D1545,'8. 514 Details Included'!$D:$D,'7. 511_CAR_Student_Counts_Sec'!L$1,'8. 514 Details Included'!$G:$G,'7. 511_CAR_Student_Counts_Sec'!$F1545))</f>
        <v>31</v>
      </c>
      <c r="M1545" s="82">
        <f>IF(ISBLANK($D1545),"",SUMIFS('8. 514 Details Included'!$I:$I,'8. 514 Details Included'!$A:$A,'7. 511_CAR_Student_Counts_Sec'!$A1545,'8. 514 Details Included'!$E:$E,'7. 511_CAR_Student_Counts_Sec'!$D1545,'8. 514 Details Included'!$D:$D,'7. 511_CAR_Student_Counts_Sec'!M$1,'8. 514 Details Included'!$G:$G,'7. 511_CAR_Student_Counts_Sec'!$F1545))</f>
        <v>1</v>
      </c>
      <c r="N1545" s="82">
        <f>IF(ISBLANK($D1545),"",SUMIFS('8. 514 Details Included'!$I:$I,'8. 514 Details Included'!$A:$A,'7. 511_CAR_Student_Counts_Sec'!$A1545,'8. 514 Details Included'!$E:$E,'7. 511_CAR_Student_Counts_Sec'!$D1545,'8. 514 Details Included'!$D:$D,'7. 511_CAR_Student_Counts_Sec'!N$1,'8. 514 Details Included'!$G:$G,'7. 511_CAR_Student_Counts_Sec'!$F1545))</f>
        <v>1</v>
      </c>
      <c r="O1545" s="81">
        <f t="shared" si="72"/>
        <v>0</v>
      </c>
      <c r="P1545" s="81">
        <f t="shared" si="73"/>
        <v>33</v>
      </c>
      <c r="Q1545" s="81" t="str">
        <f t="shared" si="74"/>
        <v>9-12</v>
      </c>
    </row>
    <row r="1546" spans="1:17" ht="15" outlineLevel="4" x14ac:dyDescent="0.2">
      <c r="A1546" s="85">
        <v>302</v>
      </c>
      <c r="B1546" s="86" t="s">
        <v>1104</v>
      </c>
      <c r="C1546" s="86" t="s">
        <v>1172</v>
      </c>
      <c r="D1546" s="85">
        <v>931</v>
      </c>
      <c r="E1546" s="86" t="s">
        <v>1480</v>
      </c>
      <c r="F1546" s="85">
        <v>7</v>
      </c>
      <c r="G1546" s="85">
        <v>13</v>
      </c>
      <c r="H1546" s="82">
        <f>IF(ISBLANK($D1546),"",SUMIFS('8. 514 Details Included'!$I:$I,'8. 514 Details Included'!$A:$A,'7. 511_CAR_Student_Counts_Sec'!$A1546,'8. 514 Details Included'!$E:$E,'7. 511_CAR_Student_Counts_Sec'!$D1546,'8. 514 Details Included'!$D:$D,'7. 511_CAR_Student_Counts_Sec'!H$1,'8. 514 Details Included'!$G:$G,'7. 511_CAR_Student_Counts_Sec'!$F1546))</f>
        <v>0</v>
      </c>
      <c r="I1546" s="82">
        <f>IF(ISBLANK($D1546),"",SUMIFS('8. 514 Details Included'!$I:$I,'8. 514 Details Included'!$A:$A,'7. 511_CAR_Student_Counts_Sec'!$A1546,'8. 514 Details Included'!$E:$E,'7. 511_CAR_Student_Counts_Sec'!$D1546,'8. 514 Details Included'!$D:$D,'7. 511_CAR_Student_Counts_Sec'!I$1,'8. 514 Details Included'!$G:$G,'7. 511_CAR_Student_Counts_Sec'!$F1546))</f>
        <v>0</v>
      </c>
      <c r="J1546" s="82">
        <f>IF(ISBLANK($D1546),"",SUMIFS('8. 514 Details Included'!$I:$I,'8. 514 Details Included'!$A:$A,'7. 511_CAR_Student_Counts_Sec'!$A1546,'8. 514 Details Included'!$E:$E,'7. 511_CAR_Student_Counts_Sec'!$D1546,'8. 514 Details Included'!$D:$D,'7. 511_CAR_Student_Counts_Sec'!J$1,'8. 514 Details Included'!$G:$G,'7. 511_CAR_Student_Counts_Sec'!$F1546))</f>
        <v>0</v>
      </c>
      <c r="K1546" s="82">
        <f>IF(ISBLANK($D1546),"",SUMIFS('8. 514 Details Included'!$I:$I,'8. 514 Details Included'!$A:$A,'7. 511_CAR_Student_Counts_Sec'!$A1546,'8. 514 Details Included'!$E:$E,'7. 511_CAR_Student_Counts_Sec'!$D1546,'8. 514 Details Included'!$D:$D,'7. 511_CAR_Student_Counts_Sec'!K$1,'8. 514 Details Included'!$G:$G,'7. 511_CAR_Student_Counts_Sec'!$F1546))</f>
        <v>0</v>
      </c>
      <c r="L1546" s="82">
        <f>IF(ISBLANK($D1546),"",SUMIFS('8. 514 Details Included'!$I:$I,'8. 514 Details Included'!$A:$A,'7. 511_CAR_Student_Counts_Sec'!$A1546,'8. 514 Details Included'!$E:$E,'7. 511_CAR_Student_Counts_Sec'!$D1546,'8. 514 Details Included'!$D:$D,'7. 511_CAR_Student_Counts_Sec'!L$1,'8. 514 Details Included'!$G:$G,'7. 511_CAR_Student_Counts_Sec'!$F1546))</f>
        <v>0</v>
      </c>
      <c r="M1546" s="82">
        <f>IF(ISBLANK($D1546),"",SUMIFS('8. 514 Details Included'!$I:$I,'8. 514 Details Included'!$A:$A,'7. 511_CAR_Student_Counts_Sec'!$A1546,'8. 514 Details Included'!$E:$E,'7. 511_CAR_Student_Counts_Sec'!$D1546,'8. 514 Details Included'!$D:$D,'7. 511_CAR_Student_Counts_Sec'!M$1,'8. 514 Details Included'!$G:$G,'7. 511_CAR_Student_Counts_Sec'!$F1546))</f>
        <v>0</v>
      </c>
      <c r="N1546" s="82">
        <f>IF(ISBLANK($D1546),"",SUMIFS('8. 514 Details Included'!$I:$I,'8. 514 Details Included'!$A:$A,'7. 511_CAR_Student_Counts_Sec'!$A1546,'8. 514 Details Included'!$E:$E,'7. 511_CAR_Student_Counts_Sec'!$D1546,'8. 514 Details Included'!$D:$D,'7. 511_CAR_Student_Counts_Sec'!N$1,'8. 514 Details Included'!$G:$G,'7. 511_CAR_Student_Counts_Sec'!$F1546))</f>
        <v>13</v>
      </c>
      <c r="O1546" s="81">
        <f t="shared" si="72"/>
        <v>0</v>
      </c>
      <c r="P1546" s="81">
        <f t="shared" si="73"/>
        <v>13</v>
      </c>
      <c r="Q1546" s="81" t="str">
        <f t="shared" si="74"/>
        <v>9-12</v>
      </c>
    </row>
    <row r="1547" spans="1:17" ht="15" outlineLevel="4" x14ac:dyDescent="0.2">
      <c r="A1547" s="85">
        <v>302</v>
      </c>
      <c r="B1547" s="86" t="s">
        <v>1104</v>
      </c>
      <c r="C1547" s="86" t="s">
        <v>1172</v>
      </c>
      <c r="D1547" s="85">
        <v>949</v>
      </c>
      <c r="E1547" s="86" t="s">
        <v>1501</v>
      </c>
      <c r="F1547" s="85">
        <v>1</v>
      </c>
      <c r="G1547" s="85">
        <v>19</v>
      </c>
      <c r="H1547" s="82">
        <f>IF(ISBLANK($D1547),"",SUMIFS('8. 514 Details Included'!$I:$I,'8. 514 Details Included'!$A:$A,'7. 511_CAR_Student_Counts_Sec'!$A1547,'8. 514 Details Included'!$E:$E,'7. 511_CAR_Student_Counts_Sec'!$D1547,'8. 514 Details Included'!$D:$D,'7. 511_CAR_Student_Counts_Sec'!H$1,'8. 514 Details Included'!$G:$G,'7. 511_CAR_Student_Counts_Sec'!$F1547))</f>
        <v>0</v>
      </c>
      <c r="I1547" s="82">
        <f>IF(ISBLANK($D1547),"",SUMIFS('8. 514 Details Included'!$I:$I,'8. 514 Details Included'!$A:$A,'7. 511_CAR_Student_Counts_Sec'!$A1547,'8. 514 Details Included'!$E:$E,'7. 511_CAR_Student_Counts_Sec'!$D1547,'8. 514 Details Included'!$D:$D,'7. 511_CAR_Student_Counts_Sec'!I$1,'8. 514 Details Included'!$G:$G,'7. 511_CAR_Student_Counts_Sec'!$F1547))</f>
        <v>0</v>
      </c>
      <c r="J1547" s="82">
        <f>IF(ISBLANK($D1547),"",SUMIFS('8. 514 Details Included'!$I:$I,'8. 514 Details Included'!$A:$A,'7. 511_CAR_Student_Counts_Sec'!$A1547,'8. 514 Details Included'!$E:$E,'7. 511_CAR_Student_Counts_Sec'!$D1547,'8. 514 Details Included'!$D:$D,'7. 511_CAR_Student_Counts_Sec'!J$1,'8. 514 Details Included'!$G:$G,'7. 511_CAR_Student_Counts_Sec'!$F1547))</f>
        <v>0</v>
      </c>
      <c r="K1547" s="82">
        <f>IF(ISBLANK($D1547),"",SUMIFS('8. 514 Details Included'!$I:$I,'8. 514 Details Included'!$A:$A,'7. 511_CAR_Student_Counts_Sec'!$A1547,'8. 514 Details Included'!$E:$E,'7. 511_CAR_Student_Counts_Sec'!$D1547,'8. 514 Details Included'!$D:$D,'7. 511_CAR_Student_Counts_Sec'!K$1,'8. 514 Details Included'!$G:$G,'7. 511_CAR_Student_Counts_Sec'!$F1547))</f>
        <v>0</v>
      </c>
      <c r="L1547" s="82">
        <f>IF(ISBLANK($D1547),"",SUMIFS('8. 514 Details Included'!$I:$I,'8. 514 Details Included'!$A:$A,'7. 511_CAR_Student_Counts_Sec'!$A1547,'8. 514 Details Included'!$E:$E,'7. 511_CAR_Student_Counts_Sec'!$D1547,'8. 514 Details Included'!$D:$D,'7. 511_CAR_Student_Counts_Sec'!L$1,'8. 514 Details Included'!$G:$G,'7. 511_CAR_Student_Counts_Sec'!$F1547))</f>
        <v>0</v>
      </c>
      <c r="M1547" s="82">
        <f>IF(ISBLANK($D1547),"",SUMIFS('8. 514 Details Included'!$I:$I,'8. 514 Details Included'!$A:$A,'7. 511_CAR_Student_Counts_Sec'!$A1547,'8. 514 Details Included'!$E:$E,'7. 511_CAR_Student_Counts_Sec'!$D1547,'8. 514 Details Included'!$D:$D,'7. 511_CAR_Student_Counts_Sec'!M$1,'8. 514 Details Included'!$G:$G,'7. 511_CAR_Student_Counts_Sec'!$F1547))</f>
        <v>0</v>
      </c>
      <c r="N1547" s="82">
        <f>IF(ISBLANK($D1547),"",SUMIFS('8. 514 Details Included'!$I:$I,'8. 514 Details Included'!$A:$A,'7. 511_CAR_Student_Counts_Sec'!$A1547,'8. 514 Details Included'!$E:$E,'7. 511_CAR_Student_Counts_Sec'!$D1547,'8. 514 Details Included'!$D:$D,'7. 511_CAR_Student_Counts_Sec'!N$1,'8. 514 Details Included'!$G:$G,'7. 511_CAR_Student_Counts_Sec'!$F1547))</f>
        <v>19</v>
      </c>
      <c r="O1547" s="81">
        <f t="shared" si="72"/>
        <v>0</v>
      </c>
      <c r="P1547" s="81">
        <f t="shared" si="73"/>
        <v>19</v>
      </c>
      <c r="Q1547" s="81" t="str">
        <f t="shared" si="74"/>
        <v>9-12</v>
      </c>
    </row>
    <row r="1548" spans="1:17" ht="15" outlineLevel="4" x14ac:dyDescent="0.2">
      <c r="A1548" s="85">
        <v>302</v>
      </c>
      <c r="B1548" s="86" t="s">
        <v>1104</v>
      </c>
      <c r="C1548" s="86" t="s">
        <v>1172</v>
      </c>
      <c r="D1548" s="85">
        <v>949</v>
      </c>
      <c r="E1548" s="86" t="s">
        <v>1501</v>
      </c>
      <c r="F1548" s="85">
        <v>2</v>
      </c>
      <c r="G1548" s="85">
        <v>30</v>
      </c>
      <c r="H1548" s="82">
        <f>IF(ISBLANK($D1548),"",SUMIFS('8. 514 Details Included'!$I:$I,'8. 514 Details Included'!$A:$A,'7. 511_CAR_Student_Counts_Sec'!$A1548,'8. 514 Details Included'!$E:$E,'7. 511_CAR_Student_Counts_Sec'!$D1548,'8. 514 Details Included'!$D:$D,'7. 511_CAR_Student_Counts_Sec'!H$1,'8. 514 Details Included'!$G:$G,'7. 511_CAR_Student_Counts_Sec'!$F1548))</f>
        <v>0</v>
      </c>
      <c r="I1548" s="82">
        <f>IF(ISBLANK($D1548),"",SUMIFS('8. 514 Details Included'!$I:$I,'8. 514 Details Included'!$A:$A,'7. 511_CAR_Student_Counts_Sec'!$A1548,'8. 514 Details Included'!$E:$E,'7. 511_CAR_Student_Counts_Sec'!$D1548,'8. 514 Details Included'!$D:$D,'7. 511_CAR_Student_Counts_Sec'!I$1,'8. 514 Details Included'!$G:$G,'7. 511_CAR_Student_Counts_Sec'!$F1548))</f>
        <v>0</v>
      </c>
      <c r="J1548" s="82">
        <f>IF(ISBLANK($D1548),"",SUMIFS('8. 514 Details Included'!$I:$I,'8. 514 Details Included'!$A:$A,'7. 511_CAR_Student_Counts_Sec'!$A1548,'8. 514 Details Included'!$E:$E,'7. 511_CAR_Student_Counts_Sec'!$D1548,'8. 514 Details Included'!$D:$D,'7. 511_CAR_Student_Counts_Sec'!J$1,'8. 514 Details Included'!$G:$G,'7. 511_CAR_Student_Counts_Sec'!$F1548))</f>
        <v>0</v>
      </c>
      <c r="K1548" s="82">
        <f>IF(ISBLANK($D1548),"",SUMIFS('8. 514 Details Included'!$I:$I,'8. 514 Details Included'!$A:$A,'7. 511_CAR_Student_Counts_Sec'!$A1548,'8. 514 Details Included'!$E:$E,'7. 511_CAR_Student_Counts_Sec'!$D1548,'8. 514 Details Included'!$D:$D,'7. 511_CAR_Student_Counts_Sec'!K$1,'8. 514 Details Included'!$G:$G,'7. 511_CAR_Student_Counts_Sec'!$F1548))</f>
        <v>20</v>
      </c>
      <c r="L1548" s="82">
        <f>IF(ISBLANK($D1548),"",SUMIFS('8. 514 Details Included'!$I:$I,'8. 514 Details Included'!$A:$A,'7. 511_CAR_Student_Counts_Sec'!$A1548,'8. 514 Details Included'!$E:$E,'7. 511_CAR_Student_Counts_Sec'!$D1548,'8. 514 Details Included'!$D:$D,'7. 511_CAR_Student_Counts_Sec'!L$1,'8. 514 Details Included'!$G:$G,'7. 511_CAR_Student_Counts_Sec'!$F1548))</f>
        <v>10</v>
      </c>
      <c r="M1548" s="82">
        <f>IF(ISBLANK($D1548),"",SUMIFS('8. 514 Details Included'!$I:$I,'8. 514 Details Included'!$A:$A,'7. 511_CAR_Student_Counts_Sec'!$A1548,'8. 514 Details Included'!$E:$E,'7. 511_CAR_Student_Counts_Sec'!$D1548,'8. 514 Details Included'!$D:$D,'7. 511_CAR_Student_Counts_Sec'!M$1,'8. 514 Details Included'!$G:$G,'7. 511_CAR_Student_Counts_Sec'!$F1548))</f>
        <v>0</v>
      </c>
      <c r="N1548" s="82">
        <f>IF(ISBLANK($D1548),"",SUMIFS('8. 514 Details Included'!$I:$I,'8. 514 Details Included'!$A:$A,'7. 511_CAR_Student_Counts_Sec'!$A1548,'8. 514 Details Included'!$E:$E,'7. 511_CAR_Student_Counts_Sec'!$D1548,'8. 514 Details Included'!$D:$D,'7. 511_CAR_Student_Counts_Sec'!N$1,'8. 514 Details Included'!$G:$G,'7. 511_CAR_Student_Counts_Sec'!$F1548))</f>
        <v>0</v>
      </c>
      <c r="O1548" s="81">
        <f t="shared" si="72"/>
        <v>0</v>
      </c>
      <c r="P1548" s="81">
        <f t="shared" si="73"/>
        <v>30</v>
      </c>
      <c r="Q1548" s="81" t="str">
        <f t="shared" si="74"/>
        <v>9-12</v>
      </c>
    </row>
    <row r="1549" spans="1:17" ht="15" outlineLevel="4" x14ac:dyDescent="0.2">
      <c r="A1549" s="85">
        <v>302</v>
      </c>
      <c r="B1549" s="86" t="s">
        <v>1104</v>
      </c>
      <c r="C1549" s="86" t="s">
        <v>1172</v>
      </c>
      <c r="D1549" s="85">
        <v>949</v>
      </c>
      <c r="E1549" s="86" t="s">
        <v>1501</v>
      </c>
      <c r="F1549" s="85">
        <v>6</v>
      </c>
      <c r="G1549" s="85">
        <v>31</v>
      </c>
      <c r="H1549" s="82">
        <f>IF(ISBLANK($D1549),"",SUMIFS('8. 514 Details Included'!$I:$I,'8. 514 Details Included'!$A:$A,'7. 511_CAR_Student_Counts_Sec'!$A1549,'8. 514 Details Included'!$E:$E,'7. 511_CAR_Student_Counts_Sec'!$D1549,'8. 514 Details Included'!$D:$D,'7. 511_CAR_Student_Counts_Sec'!H$1,'8. 514 Details Included'!$G:$G,'7. 511_CAR_Student_Counts_Sec'!$F1549))</f>
        <v>0</v>
      </c>
      <c r="I1549" s="82">
        <f>IF(ISBLANK($D1549),"",SUMIFS('8. 514 Details Included'!$I:$I,'8. 514 Details Included'!$A:$A,'7. 511_CAR_Student_Counts_Sec'!$A1549,'8. 514 Details Included'!$E:$E,'7. 511_CAR_Student_Counts_Sec'!$D1549,'8. 514 Details Included'!$D:$D,'7. 511_CAR_Student_Counts_Sec'!I$1,'8. 514 Details Included'!$G:$G,'7. 511_CAR_Student_Counts_Sec'!$F1549))</f>
        <v>0</v>
      </c>
      <c r="J1549" s="82">
        <f>IF(ISBLANK($D1549),"",SUMIFS('8. 514 Details Included'!$I:$I,'8. 514 Details Included'!$A:$A,'7. 511_CAR_Student_Counts_Sec'!$A1549,'8. 514 Details Included'!$E:$E,'7. 511_CAR_Student_Counts_Sec'!$D1549,'8. 514 Details Included'!$D:$D,'7. 511_CAR_Student_Counts_Sec'!J$1,'8. 514 Details Included'!$G:$G,'7. 511_CAR_Student_Counts_Sec'!$F1549))</f>
        <v>0</v>
      </c>
      <c r="K1549" s="82">
        <f>IF(ISBLANK($D1549),"",SUMIFS('8. 514 Details Included'!$I:$I,'8. 514 Details Included'!$A:$A,'7. 511_CAR_Student_Counts_Sec'!$A1549,'8. 514 Details Included'!$E:$E,'7. 511_CAR_Student_Counts_Sec'!$D1549,'8. 514 Details Included'!$D:$D,'7. 511_CAR_Student_Counts_Sec'!K$1,'8. 514 Details Included'!$G:$G,'7. 511_CAR_Student_Counts_Sec'!$F1549))</f>
        <v>0</v>
      </c>
      <c r="L1549" s="82">
        <f>IF(ISBLANK($D1549),"",SUMIFS('8. 514 Details Included'!$I:$I,'8. 514 Details Included'!$A:$A,'7. 511_CAR_Student_Counts_Sec'!$A1549,'8. 514 Details Included'!$E:$E,'7. 511_CAR_Student_Counts_Sec'!$D1549,'8. 514 Details Included'!$D:$D,'7. 511_CAR_Student_Counts_Sec'!L$1,'8. 514 Details Included'!$G:$G,'7. 511_CAR_Student_Counts_Sec'!$F1549))</f>
        <v>30</v>
      </c>
      <c r="M1549" s="82">
        <f>IF(ISBLANK($D1549),"",SUMIFS('8. 514 Details Included'!$I:$I,'8. 514 Details Included'!$A:$A,'7. 511_CAR_Student_Counts_Sec'!$A1549,'8. 514 Details Included'!$E:$E,'7. 511_CAR_Student_Counts_Sec'!$D1549,'8. 514 Details Included'!$D:$D,'7. 511_CAR_Student_Counts_Sec'!M$1,'8. 514 Details Included'!$G:$G,'7. 511_CAR_Student_Counts_Sec'!$F1549))</f>
        <v>1</v>
      </c>
      <c r="N1549" s="82">
        <f>IF(ISBLANK($D1549),"",SUMIFS('8. 514 Details Included'!$I:$I,'8. 514 Details Included'!$A:$A,'7. 511_CAR_Student_Counts_Sec'!$A1549,'8. 514 Details Included'!$E:$E,'7. 511_CAR_Student_Counts_Sec'!$D1549,'8. 514 Details Included'!$D:$D,'7. 511_CAR_Student_Counts_Sec'!N$1,'8. 514 Details Included'!$G:$G,'7. 511_CAR_Student_Counts_Sec'!$F1549))</f>
        <v>0</v>
      </c>
      <c r="O1549" s="81">
        <f t="shared" si="72"/>
        <v>0</v>
      </c>
      <c r="P1549" s="81">
        <f t="shared" si="73"/>
        <v>31</v>
      </c>
      <c r="Q1549" s="81" t="str">
        <f t="shared" si="74"/>
        <v>9-12</v>
      </c>
    </row>
    <row r="1550" spans="1:17" ht="15" outlineLevel="4" x14ac:dyDescent="0.2">
      <c r="A1550" s="85">
        <v>302</v>
      </c>
      <c r="B1550" s="86" t="s">
        <v>1104</v>
      </c>
      <c r="C1550" s="86" t="s">
        <v>1172</v>
      </c>
      <c r="D1550" s="85">
        <v>990</v>
      </c>
      <c r="E1550" s="86" t="s">
        <v>1500</v>
      </c>
      <c r="F1550" s="85">
        <v>4</v>
      </c>
      <c r="G1550" s="85">
        <v>21</v>
      </c>
      <c r="H1550" s="82">
        <f>IF(ISBLANK($D1550),"",SUMIFS('8. 514 Details Included'!$I:$I,'8. 514 Details Included'!$A:$A,'7. 511_CAR_Student_Counts_Sec'!$A1550,'8. 514 Details Included'!$E:$E,'7. 511_CAR_Student_Counts_Sec'!$D1550,'8. 514 Details Included'!$D:$D,'7. 511_CAR_Student_Counts_Sec'!H$1,'8. 514 Details Included'!$G:$G,'7. 511_CAR_Student_Counts_Sec'!$F1550))</f>
        <v>0</v>
      </c>
      <c r="I1550" s="82">
        <f>IF(ISBLANK($D1550),"",SUMIFS('8. 514 Details Included'!$I:$I,'8. 514 Details Included'!$A:$A,'7. 511_CAR_Student_Counts_Sec'!$A1550,'8. 514 Details Included'!$E:$E,'7. 511_CAR_Student_Counts_Sec'!$D1550,'8. 514 Details Included'!$D:$D,'7. 511_CAR_Student_Counts_Sec'!I$1,'8. 514 Details Included'!$G:$G,'7. 511_CAR_Student_Counts_Sec'!$F1550))</f>
        <v>0</v>
      </c>
      <c r="J1550" s="82">
        <f>IF(ISBLANK($D1550),"",SUMIFS('8. 514 Details Included'!$I:$I,'8. 514 Details Included'!$A:$A,'7. 511_CAR_Student_Counts_Sec'!$A1550,'8. 514 Details Included'!$E:$E,'7. 511_CAR_Student_Counts_Sec'!$D1550,'8. 514 Details Included'!$D:$D,'7. 511_CAR_Student_Counts_Sec'!J$1,'8. 514 Details Included'!$G:$G,'7. 511_CAR_Student_Counts_Sec'!$F1550))</f>
        <v>0</v>
      </c>
      <c r="K1550" s="82">
        <f>IF(ISBLANK($D1550),"",SUMIFS('8. 514 Details Included'!$I:$I,'8. 514 Details Included'!$A:$A,'7. 511_CAR_Student_Counts_Sec'!$A1550,'8. 514 Details Included'!$E:$E,'7. 511_CAR_Student_Counts_Sec'!$D1550,'8. 514 Details Included'!$D:$D,'7. 511_CAR_Student_Counts_Sec'!K$1,'8. 514 Details Included'!$G:$G,'7. 511_CAR_Student_Counts_Sec'!$F1550))</f>
        <v>18</v>
      </c>
      <c r="L1550" s="82">
        <f>IF(ISBLANK($D1550),"",SUMIFS('8. 514 Details Included'!$I:$I,'8. 514 Details Included'!$A:$A,'7. 511_CAR_Student_Counts_Sec'!$A1550,'8. 514 Details Included'!$E:$E,'7. 511_CAR_Student_Counts_Sec'!$D1550,'8. 514 Details Included'!$D:$D,'7. 511_CAR_Student_Counts_Sec'!L$1,'8. 514 Details Included'!$G:$G,'7. 511_CAR_Student_Counts_Sec'!$F1550))</f>
        <v>0</v>
      </c>
      <c r="M1550" s="82">
        <f>IF(ISBLANK($D1550),"",SUMIFS('8. 514 Details Included'!$I:$I,'8. 514 Details Included'!$A:$A,'7. 511_CAR_Student_Counts_Sec'!$A1550,'8. 514 Details Included'!$E:$E,'7. 511_CAR_Student_Counts_Sec'!$D1550,'8. 514 Details Included'!$D:$D,'7. 511_CAR_Student_Counts_Sec'!M$1,'8. 514 Details Included'!$G:$G,'7. 511_CAR_Student_Counts_Sec'!$F1550))</f>
        <v>3</v>
      </c>
      <c r="N1550" s="82">
        <f>IF(ISBLANK($D1550),"",SUMIFS('8. 514 Details Included'!$I:$I,'8. 514 Details Included'!$A:$A,'7. 511_CAR_Student_Counts_Sec'!$A1550,'8. 514 Details Included'!$E:$E,'7. 511_CAR_Student_Counts_Sec'!$D1550,'8. 514 Details Included'!$D:$D,'7. 511_CAR_Student_Counts_Sec'!N$1,'8. 514 Details Included'!$G:$G,'7. 511_CAR_Student_Counts_Sec'!$F1550))</f>
        <v>0</v>
      </c>
      <c r="O1550" s="81">
        <f t="shared" si="72"/>
        <v>0</v>
      </c>
      <c r="P1550" s="81">
        <f t="shared" si="73"/>
        <v>21</v>
      </c>
      <c r="Q1550" s="81" t="str">
        <f t="shared" si="74"/>
        <v>9-12</v>
      </c>
    </row>
    <row r="1551" spans="1:17" ht="15" outlineLevel="4" x14ac:dyDescent="0.2">
      <c r="A1551" s="85">
        <v>302</v>
      </c>
      <c r="B1551" s="86" t="s">
        <v>1104</v>
      </c>
      <c r="C1551" s="86" t="s">
        <v>1172</v>
      </c>
      <c r="D1551" s="85">
        <v>990</v>
      </c>
      <c r="E1551" s="86" t="s">
        <v>1500</v>
      </c>
      <c r="F1551" s="85">
        <v>6</v>
      </c>
      <c r="G1551" s="85">
        <v>24</v>
      </c>
      <c r="H1551" s="82">
        <f>IF(ISBLANK($D1551),"",SUMIFS('8. 514 Details Included'!$I:$I,'8. 514 Details Included'!$A:$A,'7. 511_CAR_Student_Counts_Sec'!$A1551,'8. 514 Details Included'!$E:$E,'7. 511_CAR_Student_Counts_Sec'!$D1551,'8. 514 Details Included'!$D:$D,'7. 511_CAR_Student_Counts_Sec'!H$1,'8. 514 Details Included'!$G:$G,'7. 511_CAR_Student_Counts_Sec'!$F1551))</f>
        <v>0</v>
      </c>
      <c r="I1551" s="82">
        <f>IF(ISBLANK($D1551),"",SUMIFS('8. 514 Details Included'!$I:$I,'8. 514 Details Included'!$A:$A,'7. 511_CAR_Student_Counts_Sec'!$A1551,'8. 514 Details Included'!$E:$E,'7. 511_CAR_Student_Counts_Sec'!$D1551,'8. 514 Details Included'!$D:$D,'7. 511_CAR_Student_Counts_Sec'!I$1,'8. 514 Details Included'!$G:$G,'7. 511_CAR_Student_Counts_Sec'!$F1551))</f>
        <v>0</v>
      </c>
      <c r="J1551" s="82">
        <f>IF(ISBLANK($D1551),"",SUMIFS('8. 514 Details Included'!$I:$I,'8. 514 Details Included'!$A:$A,'7. 511_CAR_Student_Counts_Sec'!$A1551,'8. 514 Details Included'!$E:$E,'7. 511_CAR_Student_Counts_Sec'!$D1551,'8. 514 Details Included'!$D:$D,'7. 511_CAR_Student_Counts_Sec'!J$1,'8. 514 Details Included'!$G:$G,'7. 511_CAR_Student_Counts_Sec'!$F1551))</f>
        <v>0</v>
      </c>
      <c r="K1551" s="82">
        <f>IF(ISBLANK($D1551),"",SUMIFS('8. 514 Details Included'!$I:$I,'8. 514 Details Included'!$A:$A,'7. 511_CAR_Student_Counts_Sec'!$A1551,'8. 514 Details Included'!$E:$E,'7. 511_CAR_Student_Counts_Sec'!$D1551,'8. 514 Details Included'!$D:$D,'7. 511_CAR_Student_Counts_Sec'!K$1,'8. 514 Details Included'!$G:$G,'7. 511_CAR_Student_Counts_Sec'!$F1551))</f>
        <v>5</v>
      </c>
      <c r="L1551" s="82">
        <f>IF(ISBLANK($D1551),"",SUMIFS('8. 514 Details Included'!$I:$I,'8. 514 Details Included'!$A:$A,'7. 511_CAR_Student_Counts_Sec'!$A1551,'8. 514 Details Included'!$E:$E,'7. 511_CAR_Student_Counts_Sec'!$D1551,'8. 514 Details Included'!$D:$D,'7. 511_CAR_Student_Counts_Sec'!L$1,'8. 514 Details Included'!$G:$G,'7. 511_CAR_Student_Counts_Sec'!$F1551))</f>
        <v>4</v>
      </c>
      <c r="M1551" s="82">
        <f>IF(ISBLANK($D1551),"",SUMIFS('8. 514 Details Included'!$I:$I,'8. 514 Details Included'!$A:$A,'7. 511_CAR_Student_Counts_Sec'!$A1551,'8. 514 Details Included'!$E:$E,'7. 511_CAR_Student_Counts_Sec'!$D1551,'8. 514 Details Included'!$D:$D,'7. 511_CAR_Student_Counts_Sec'!M$1,'8. 514 Details Included'!$G:$G,'7. 511_CAR_Student_Counts_Sec'!$F1551))</f>
        <v>8</v>
      </c>
      <c r="N1551" s="82">
        <f>IF(ISBLANK($D1551),"",SUMIFS('8. 514 Details Included'!$I:$I,'8. 514 Details Included'!$A:$A,'7. 511_CAR_Student_Counts_Sec'!$A1551,'8. 514 Details Included'!$E:$E,'7. 511_CAR_Student_Counts_Sec'!$D1551,'8. 514 Details Included'!$D:$D,'7. 511_CAR_Student_Counts_Sec'!N$1,'8. 514 Details Included'!$G:$G,'7. 511_CAR_Student_Counts_Sec'!$F1551))</f>
        <v>7</v>
      </c>
      <c r="O1551" s="81">
        <f t="shared" si="72"/>
        <v>0</v>
      </c>
      <c r="P1551" s="81">
        <f t="shared" si="73"/>
        <v>24</v>
      </c>
      <c r="Q1551" s="81" t="str">
        <f t="shared" si="74"/>
        <v>9-12</v>
      </c>
    </row>
    <row r="1552" spans="1:17" ht="15" outlineLevel="4" x14ac:dyDescent="0.2">
      <c r="A1552" s="85">
        <v>302</v>
      </c>
      <c r="B1552" s="86" t="s">
        <v>1104</v>
      </c>
      <c r="C1552" s="86" t="s">
        <v>1172</v>
      </c>
      <c r="D1552" s="85">
        <v>990</v>
      </c>
      <c r="E1552" s="86" t="s">
        <v>1500</v>
      </c>
      <c r="F1552" s="85">
        <v>7</v>
      </c>
      <c r="G1552" s="85">
        <v>29</v>
      </c>
      <c r="H1552" s="82">
        <f>IF(ISBLANK($D1552),"",SUMIFS('8. 514 Details Included'!$I:$I,'8. 514 Details Included'!$A:$A,'7. 511_CAR_Student_Counts_Sec'!$A1552,'8. 514 Details Included'!$E:$E,'7. 511_CAR_Student_Counts_Sec'!$D1552,'8. 514 Details Included'!$D:$D,'7. 511_CAR_Student_Counts_Sec'!H$1,'8. 514 Details Included'!$G:$G,'7. 511_CAR_Student_Counts_Sec'!$F1552))</f>
        <v>0</v>
      </c>
      <c r="I1552" s="82">
        <f>IF(ISBLANK($D1552),"",SUMIFS('8. 514 Details Included'!$I:$I,'8. 514 Details Included'!$A:$A,'7. 511_CAR_Student_Counts_Sec'!$A1552,'8. 514 Details Included'!$E:$E,'7. 511_CAR_Student_Counts_Sec'!$D1552,'8. 514 Details Included'!$D:$D,'7. 511_CAR_Student_Counts_Sec'!I$1,'8. 514 Details Included'!$G:$G,'7. 511_CAR_Student_Counts_Sec'!$F1552))</f>
        <v>0</v>
      </c>
      <c r="J1552" s="82">
        <f>IF(ISBLANK($D1552),"",SUMIFS('8. 514 Details Included'!$I:$I,'8. 514 Details Included'!$A:$A,'7. 511_CAR_Student_Counts_Sec'!$A1552,'8. 514 Details Included'!$E:$E,'7. 511_CAR_Student_Counts_Sec'!$D1552,'8. 514 Details Included'!$D:$D,'7. 511_CAR_Student_Counts_Sec'!J$1,'8. 514 Details Included'!$G:$G,'7. 511_CAR_Student_Counts_Sec'!$F1552))</f>
        <v>0</v>
      </c>
      <c r="K1552" s="82">
        <f>IF(ISBLANK($D1552),"",SUMIFS('8. 514 Details Included'!$I:$I,'8. 514 Details Included'!$A:$A,'7. 511_CAR_Student_Counts_Sec'!$A1552,'8. 514 Details Included'!$E:$E,'7. 511_CAR_Student_Counts_Sec'!$D1552,'8. 514 Details Included'!$D:$D,'7. 511_CAR_Student_Counts_Sec'!K$1,'8. 514 Details Included'!$G:$G,'7. 511_CAR_Student_Counts_Sec'!$F1552))</f>
        <v>28</v>
      </c>
      <c r="L1552" s="82">
        <f>IF(ISBLANK($D1552),"",SUMIFS('8. 514 Details Included'!$I:$I,'8. 514 Details Included'!$A:$A,'7. 511_CAR_Student_Counts_Sec'!$A1552,'8. 514 Details Included'!$E:$E,'7. 511_CAR_Student_Counts_Sec'!$D1552,'8. 514 Details Included'!$D:$D,'7. 511_CAR_Student_Counts_Sec'!L$1,'8. 514 Details Included'!$G:$G,'7. 511_CAR_Student_Counts_Sec'!$F1552))</f>
        <v>0</v>
      </c>
      <c r="M1552" s="82">
        <f>IF(ISBLANK($D1552),"",SUMIFS('8. 514 Details Included'!$I:$I,'8. 514 Details Included'!$A:$A,'7. 511_CAR_Student_Counts_Sec'!$A1552,'8. 514 Details Included'!$E:$E,'7. 511_CAR_Student_Counts_Sec'!$D1552,'8. 514 Details Included'!$D:$D,'7. 511_CAR_Student_Counts_Sec'!M$1,'8. 514 Details Included'!$G:$G,'7. 511_CAR_Student_Counts_Sec'!$F1552))</f>
        <v>1</v>
      </c>
      <c r="N1552" s="82">
        <f>IF(ISBLANK($D1552),"",SUMIFS('8. 514 Details Included'!$I:$I,'8. 514 Details Included'!$A:$A,'7. 511_CAR_Student_Counts_Sec'!$A1552,'8. 514 Details Included'!$E:$E,'7. 511_CAR_Student_Counts_Sec'!$D1552,'8. 514 Details Included'!$D:$D,'7. 511_CAR_Student_Counts_Sec'!N$1,'8. 514 Details Included'!$G:$G,'7. 511_CAR_Student_Counts_Sec'!$F1552))</f>
        <v>0</v>
      </c>
      <c r="O1552" s="81">
        <f t="shared" si="72"/>
        <v>0</v>
      </c>
      <c r="P1552" s="81">
        <f t="shared" si="73"/>
        <v>29</v>
      </c>
      <c r="Q1552" s="81" t="str">
        <f t="shared" si="74"/>
        <v>9-12</v>
      </c>
    </row>
    <row r="1553" spans="1:17" ht="15" outlineLevel="4" x14ac:dyDescent="0.2">
      <c r="A1553" s="85">
        <v>302</v>
      </c>
      <c r="B1553" s="86" t="s">
        <v>1104</v>
      </c>
      <c r="C1553" s="86" t="s">
        <v>1172</v>
      </c>
      <c r="D1553" s="85">
        <v>939</v>
      </c>
      <c r="E1553" s="86" t="s">
        <v>1499</v>
      </c>
      <c r="F1553" s="85">
        <v>1</v>
      </c>
      <c r="G1553" s="85">
        <v>31</v>
      </c>
      <c r="H1553" s="82">
        <f>IF(ISBLANK($D1553),"",SUMIFS('8. 514 Details Included'!$I:$I,'8. 514 Details Included'!$A:$A,'7. 511_CAR_Student_Counts_Sec'!$A1553,'8. 514 Details Included'!$E:$E,'7. 511_CAR_Student_Counts_Sec'!$D1553,'8. 514 Details Included'!$D:$D,'7. 511_CAR_Student_Counts_Sec'!H$1,'8. 514 Details Included'!$G:$G,'7. 511_CAR_Student_Counts_Sec'!$F1553))</f>
        <v>0</v>
      </c>
      <c r="I1553" s="82">
        <f>IF(ISBLANK($D1553),"",SUMIFS('8. 514 Details Included'!$I:$I,'8. 514 Details Included'!$A:$A,'7. 511_CAR_Student_Counts_Sec'!$A1553,'8. 514 Details Included'!$E:$E,'7. 511_CAR_Student_Counts_Sec'!$D1553,'8. 514 Details Included'!$D:$D,'7. 511_CAR_Student_Counts_Sec'!I$1,'8. 514 Details Included'!$G:$G,'7. 511_CAR_Student_Counts_Sec'!$F1553))</f>
        <v>0</v>
      </c>
      <c r="J1553" s="82">
        <f>IF(ISBLANK($D1553),"",SUMIFS('8. 514 Details Included'!$I:$I,'8. 514 Details Included'!$A:$A,'7. 511_CAR_Student_Counts_Sec'!$A1553,'8. 514 Details Included'!$E:$E,'7. 511_CAR_Student_Counts_Sec'!$D1553,'8. 514 Details Included'!$D:$D,'7. 511_CAR_Student_Counts_Sec'!J$1,'8. 514 Details Included'!$G:$G,'7. 511_CAR_Student_Counts_Sec'!$F1553))</f>
        <v>0</v>
      </c>
      <c r="K1553" s="82">
        <f>IF(ISBLANK($D1553),"",SUMIFS('8. 514 Details Included'!$I:$I,'8. 514 Details Included'!$A:$A,'7. 511_CAR_Student_Counts_Sec'!$A1553,'8. 514 Details Included'!$E:$E,'7. 511_CAR_Student_Counts_Sec'!$D1553,'8. 514 Details Included'!$D:$D,'7. 511_CAR_Student_Counts_Sec'!K$1,'8. 514 Details Included'!$G:$G,'7. 511_CAR_Student_Counts_Sec'!$F1553))</f>
        <v>30</v>
      </c>
      <c r="L1553" s="82">
        <f>IF(ISBLANK($D1553),"",SUMIFS('8. 514 Details Included'!$I:$I,'8. 514 Details Included'!$A:$A,'7. 511_CAR_Student_Counts_Sec'!$A1553,'8. 514 Details Included'!$E:$E,'7. 511_CAR_Student_Counts_Sec'!$D1553,'8. 514 Details Included'!$D:$D,'7. 511_CAR_Student_Counts_Sec'!L$1,'8. 514 Details Included'!$G:$G,'7. 511_CAR_Student_Counts_Sec'!$F1553))</f>
        <v>1</v>
      </c>
      <c r="M1553" s="82">
        <f>IF(ISBLANK($D1553),"",SUMIFS('8. 514 Details Included'!$I:$I,'8. 514 Details Included'!$A:$A,'7. 511_CAR_Student_Counts_Sec'!$A1553,'8. 514 Details Included'!$E:$E,'7. 511_CAR_Student_Counts_Sec'!$D1553,'8. 514 Details Included'!$D:$D,'7. 511_CAR_Student_Counts_Sec'!M$1,'8. 514 Details Included'!$G:$G,'7. 511_CAR_Student_Counts_Sec'!$F1553))</f>
        <v>0</v>
      </c>
      <c r="N1553" s="82">
        <f>IF(ISBLANK($D1553),"",SUMIFS('8. 514 Details Included'!$I:$I,'8. 514 Details Included'!$A:$A,'7. 511_CAR_Student_Counts_Sec'!$A1553,'8. 514 Details Included'!$E:$E,'7. 511_CAR_Student_Counts_Sec'!$D1553,'8. 514 Details Included'!$D:$D,'7. 511_CAR_Student_Counts_Sec'!N$1,'8. 514 Details Included'!$G:$G,'7. 511_CAR_Student_Counts_Sec'!$F1553))</f>
        <v>0</v>
      </c>
      <c r="O1553" s="81">
        <f t="shared" si="72"/>
        <v>0</v>
      </c>
      <c r="P1553" s="81">
        <f t="shared" si="73"/>
        <v>31</v>
      </c>
      <c r="Q1553" s="81" t="str">
        <f t="shared" si="74"/>
        <v>9-12</v>
      </c>
    </row>
    <row r="1554" spans="1:17" ht="15" outlineLevel="4" x14ac:dyDescent="0.2">
      <c r="A1554" s="85">
        <v>302</v>
      </c>
      <c r="B1554" s="86" t="s">
        <v>1104</v>
      </c>
      <c r="C1554" s="86" t="s">
        <v>1172</v>
      </c>
      <c r="D1554" s="85">
        <v>939</v>
      </c>
      <c r="E1554" s="86" t="s">
        <v>1499</v>
      </c>
      <c r="F1554" s="85">
        <v>6</v>
      </c>
      <c r="G1554" s="85">
        <v>29</v>
      </c>
      <c r="H1554" s="82">
        <f>IF(ISBLANK($D1554),"",SUMIFS('8. 514 Details Included'!$I:$I,'8. 514 Details Included'!$A:$A,'7. 511_CAR_Student_Counts_Sec'!$A1554,'8. 514 Details Included'!$E:$E,'7. 511_CAR_Student_Counts_Sec'!$D1554,'8. 514 Details Included'!$D:$D,'7. 511_CAR_Student_Counts_Sec'!H$1,'8. 514 Details Included'!$G:$G,'7. 511_CAR_Student_Counts_Sec'!$F1554))</f>
        <v>0</v>
      </c>
      <c r="I1554" s="82">
        <f>IF(ISBLANK($D1554),"",SUMIFS('8. 514 Details Included'!$I:$I,'8. 514 Details Included'!$A:$A,'7. 511_CAR_Student_Counts_Sec'!$A1554,'8. 514 Details Included'!$E:$E,'7. 511_CAR_Student_Counts_Sec'!$D1554,'8. 514 Details Included'!$D:$D,'7. 511_CAR_Student_Counts_Sec'!I$1,'8. 514 Details Included'!$G:$G,'7. 511_CAR_Student_Counts_Sec'!$F1554))</f>
        <v>0</v>
      </c>
      <c r="J1554" s="82">
        <f>IF(ISBLANK($D1554),"",SUMIFS('8. 514 Details Included'!$I:$I,'8. 514 Details Included'!$A:$A,'7. 511_CAR_Student_Counts_Sec'!$A1554,'8. 514 Details Included'!$E:$E,'7. 511_CAR_Student_Counts_Sec'!$D1554,'8. 514 Details Included'!$D:$D,'7. 511_CAR_Student_Counts_Sec'!J$1,'8. 514 Details Included'!$G:$G,'7. 511_CAR_Student_Counts_Sec'!$F1554))</f>
        <v>0</v>
      </c>
      <c r="K1554" s="82">
        <f>IF(ISBLANK($D1554),"",SUMIFS('8. 514 Details Included'!$I:$I,'8. 514 Details Included'!$A:$A,'7. 511_CAR_Student_Counts_Sec'!$A1554,'8. 514 Details Included'!$E:$E,'7. 511_CAR_Student_Counts_Sec'!$D1554,'8. 514 Details Included'!$D:$D,'7. 511_CAR_Student_Counts_Sec'!K$1,'8. 514 Details Included'!$G:$G,'7. 511_CAR_Student_Counts_Sec'!$F1554))</f>
        <v>28</v>
      </c>
      <c r="L1554" s="82">
        <f>IF(ISBLANK($D1554),"",SUMIFS('8. 514 Details Included'!$I:$I,'8. 514 Details Included'!$A:$A,'7. 511_CAR_Student_Counts_Sec'!$A1554,'8. 514 Details Included'!$E:$E,'7. 511_CAR_Student_Counts_Sec'!$D1554,'8. 514 Details Included'!$D:$D,'7. 511_CAR_Student_Counts_Sec'!L$1,'8. 514 Details Included'!$G:$G,'7. 511_CAR_Student_Counts_Sec'!$F1554))</f>
        <v>1</v>
      </c>
      <c r="M1554" s="82">
        <f>IF(ISBLANK($D1554),"",SUMIFS('8. 514 Details Included'!$I:$I,'8. 514 Details Included'!$A:$A,'7. 511_CAR_Student_Counts_Sec'!$A1554,'8. 514 Details Included'!$E:$E,'7. 511_CAR_Student_Counts_Sec'!$D1554,'8. 514 Details Included'!$D:$D,'7. 511_CAR_Student_Counts_Sec'!M$1,'8. 514 Details Included'!$G:$G,'7. 511_CAR_Student_Counts_Sec'!$F1554))</f>
        <v>0</v>
      </c>
      <c r="N1554" s="82">
        <f>IF(ISBLANK($D1554),"",SUMIFS('8. 514 Details Included'!$I:$I,'8. 514 Details Included'!$A:$A,'7. 511_CAR_Student_Counts_Sec'!$A1554,'8. 514 Details Included'!$E:$E,'7. 511_CAR_Student_Counts_Sec'!$D1554,'8. 514 Details Included'!$D:$D,'7. 511_CAR_Student_Counts_Sec'!N$1,'8. 514 Details Included'!$G:$G,'7. 511_CAR_Student_Counts_Sec'!$F1554))</f>
        <v>0</v>
      </c>
      <c r="O1554" s="81">
        <f t="shared" si="72"/>
        <v>0</v>
      </c>
      <c r="P1554" s="81">
        <f t="shared" si="73"/>
        <v>29</v>
      </c>
      <c r="Q1554" s="81" t="str">
        <f t="shared" si="74"/>
        <v>9-12</v>
      </c>
    </row>
    <row r="1555" spans="1:17" ht="15" outlineLevel="4" x14ac:dyDescent="0.2">
      <c r="A1555" s="85">
        <v>302</v>
      </c>
      <c r="B1555" s="86" t="s">
        <v>1104</v>
      </c>
      <c r="C1555" s="86" t="s">
        <v>1172</v>
      </c>
      <c r="D1555" s="85">
        <v>13</v>
      </c>
      <c r="E1555" s="86" t="s">
        <v>1477</v>
      </c>
      <c r="F1555" s="85">
        <v>2</v>
      </c>
      <c r="G1555" s="85">
        <v>22</v>
      </c>
      <c r="H1555" s="82">
        <f>IF(ISBLANK($D1555),"",SUMIFS('8. 514 Details Included'!$I:$I,'8. 514 Details Included'!$A:$A,'7. 511_CAR_Student_Counts_Sec'!$A1555,'8. 514 Details Included'!$E:$E,'7. 511_CAR_Student_Counts_Sec'!$D1555,'8. 514 Details Included'!$D:$D,'7. 511_CAR_Student_Counts_Sec'!H$1,'8. 514 Details Included'!$G:$G,'7. 511_CAR_Student_Counts_Sec'!$F1555))</f>
        <v>0</v>
      </c>
      <c r="I1555" s="82">
        <f>IF(ISBLANK($D1555),"",SUMIFS('8. 514 Details Included'!$I:$I,'8. 514 Details Included'!$A:$A,'7. 511_CAR_Student_Counts_Sec'!$A1555,'8. 514 Details Included'!$E:$E,'7. 511_CAR_Student_Counts_Sec'!$D1555,'8. 514 Details Included'!$D:$D,'7. 511_CAR_Student_Counts_Sec'!I$1,'8. 514 Details Included'!$G:$G,'7. 511_CAR_Student_Counts_Sec'!$F1555))</f>
        <v>0</v>
      </c>
      <c r="J1555" s="82">
        <f>IF(ISBLANK($D1555),"",SUMIFS('8. 514 Details Included'!$I:$I,'8. 514 Details Included'!$A:$A,'7. 511_CAR_Student_Counts_Sec'!$A1555,'8. 514 Details Included'!$E:$E,'7. 511_CAR_Student_Counts_Sec'!$D1555,'8. 514 Details Included'!$D:$D,'7. 511_CAR_Student_Counts_Sec'!J$1,'8. 514 Details Included'!$G:$G,'7. 511_CAR_Student_Counts_Sec'!$F1555))</f>
        <v>0</v>
      </c>
      <c r="K1555" s="82">
        <f>IF(ISBLANK($D1555),"",SUMIFS('8. 514 Details Included'!$I:$I,'8. 514 Details Included'!$A:$A,'7. 511_CAR_Student_Counts_Sec'!$A1555,'8. 514 Details Included'!$E:$E,'7. 511_CAR_Student_Counts_Sec'!$D1555,'8. 514 Details Included'!$D:$D,'7. 511_CAR_Student_Counts_Sec'!K$1,'8. 514 Details Included'!$G:$G,'7. 511_CAR_Student_Counts_Sec'!$F1555))</f>
        <v>0</v>
      </c>
      <c r="L1555" s="82">
        <f>IF(ISBLANK($D1555),"",SUMIFS('8. 514 Details Included'!$I:$I,'8. 514 Details Included'!$A:$A,'7. 511_CAR_Student_Counts_Sec'!$A1555,'8. 514 Details Included'!$E:$E,'7. 511_CAR_Student_Counts_Sec'!$D1555,'8. 514 Details Included'!$D:$D,'7. 511_CAR_Student_Counts_Sec'!L$1,'8. 514 Details Included'!$G:$G,'7. 511_CAR_Student_Counts_Sec'!$F1555))</f>
        <v>22</v>
      </c>
      <c r="M1555" s="82">
        <f>IF(ISBLANK($D1555),"",SUMIFS('8. 514 Details Included'!$I:$I,'8. 514 Details Included'!$A:$A,'7. 511_CAR_Student_Counts_Sec'!$A1555,'8. 514 Details Included'!$E:$E,'7. 511_CAR_Student_Counts_Sec'!$D1555,'8. 514 Details Included'!$D:$D,'7. 511_CAR_Student_Counts_Sec'!M$1,'8. 514 Details Included'!$G:$G,'7. 511_CAR_Student_Counts_Sec'!$F1555))</f>
        <v>0</v>
      </c>
      <c r="N1555" s="82">
        <f>IF(ISBLANK($D1555),"",SUMIFS('8. 514 Details Included'!$I:$I,'8. 514 Details Included'!$A:$A,'7. 511_CAR_Student_Counts_Sec'!$A1555,'8. 514 Details Included'!$E:$E,'7. 511_CAR_Student_Counts_Sec'!$D1555,'8. 514 Details Included'!$D:$D,'7. 511_CAR_Student_Counts_Sec'!N$1,'8. 514 Details Included'!$G:$G,'7. 511_CAR_Student_Counts_Sec'!$F1555))</f>
        <v>0</v>
      </c>
      <c r="O1555" s="81">
        <f t="shared" si="72"/>
        <v>0</v>
      </c>
      <c r="P1555" s="81">
        <f t="shared" si="73"/>
        <v>22</v>
      </c>
      <c r="Q1555" s="81" t="str">
        <f t="shared" si="74"/>
        <v>9-12</v>
      </c>
    </row>
    <row r="1556" spans="1:17" ht="15" outlineLevel="4" x14ac:dyDescent="0.2">
      <c r="A1556" s="85">
        <v>302</v>
      </c>
      <c r="B1556" s="86" t="s">
        <v>1104</v>
      </c>
      <c r="C1556" s="86" t="s">
        <v>1172</v>
      </c>
      <c r="D1556" s="85">
        <v>13</v>
      </c>
      <c r="E1556" s="86" t="s">
        <v>1477</v>
      </c>
      <c r="F1556" s="85">
        <v>6</v>
      </c>
      <c r="G1556" s="85">
        <v>19</v>
      </c>
      <c r="H1556" s="82">
        <f>IF(ISBLANK($D1556),"",SUMIFS('8. 514 Details Included'!$I:$I,'8. 514 Details Included'!$A:$A,'7. 511_CAR_Student_Counts_Sec'!$A1556,'8. 514 Details Included'!$E:$E,'7. 511_CAR_Student_Counts_Sec'!$D1556,'8. 514 Details Included'!$D:$D,'7. 511_CAR_Student_Counts_Sec'!H$1,'8. 514 Details Included'!$G:$G,'7. 511_CAR_Student_Counts_Sec'!$F1556))</f>
        <v>0</v>
      </c>
      <c r="I1556" s="82">
        <f>IF(ISBLANK($D1556),"",SUMIFS('8. 514 Details Included'!$I:$I,'8. 514 Details Included'!$A:$A,'7. 511_CAR_Student_Counts_Sec'!$A1556,'8. 514 Details Included'!$E:$E,'7. 511_CAR_Student_Counts_Sec'!$D1556,'8. 514 Details Included'!$D:$D,'7. 511_CAR_Student_Counts_Sec'!I$1,'8. 514 Details Included'!$G:$G,'7. 511_CAR_Student_Counts_Sec'!$F1556))</f>
        <v>0</v>
      </c>
      <c r="J1556" s="82">
        <f>IF(ISBLANK($D1556),"",SUMIFS('8. 514 Details Included'!$I:$I,'8. 514 Details Included'!$A:$A,'7. 511_CAR_Student_Counts_Sec'!$A1556,'8. 514 Details Included'!$E:$E,'7. 511_CAR_Student_Counts_Sec'!$D1556,'8. 514 Details Included'!$D:$D,'7. 511_CAR_Student_Counts_Sec'!J$1,'8. 514 Details Included'!$G:$G,'7. 511_CAR_Student_Counts_Sec'!$F1556))</f>
        <v>0</v>
      </c>
      <c r="K1556" s="82">
        <f>IF(ISBLANK($D1556),"",SUMIFS('8. 514 Details Included'!$I:$I,'8. 514 Details Included'!$A:$A,'7. 511_CAR_Student_Counts_Sec'!$A1556,'8. 514 Details Included'!$E:$E,'7. 511_CAR_Student_Counts_Sec'!$D1556,'8. 514 Details Included'!$D:$D,'7. 511_CAR_Student_Counts_Sec'!K$1,'8. 514 Details Included'!$G:$G,'7. 511_CAR_Student_Counts_Sec'!$F1556))</f>
        <v>0</v>
      </c>
      <c r="L1556" s="82">
        <f>IF(ISBLANK($D1556),"",SUMIFS('8. 514 Details Included'!$I:$I,'8. 514 Details Included'!$A:$A,'7. 511_CAR_Student_Counts_Sec'!$A1556,'8. 514 Details Included'!$E:$E,'7. 511_CAR_Student_Counts_Sec'!$D1556,'8. 514 Details Included'!$D:$D,'7. 511_CAR_Student_Counts_Sec'!L$1,'8. 514 Details Included'!$G:$G,'7. 511_CAR_Student_Counts_Sec'!$F1556))</f>
        <v>19</v>
      </c>
      <c r="M1556" s="82">
        <f>IF(ISBLANK($D1556),"",SUMIFS('8. 514 Details Included'!$I:$I,'8. 514 Details Included'!$A:$A,'7. 511_CAR_Student_Counts_Sec'!$A1556,'8. 514 Details Included'!$E:$E,'7. 511_CAR_Student_Counts_Sec'!$D1556,'8. 514 Details Included'!$D:$D,'7. 511_CAR_Student_Counts_Sec'!M$1,'8. 514 Details Included'!$G:$G,'7. 511_CAR_Student_Counts_Sec'!$F1556))</f>
        <v>0</v>
      </c>
      <c r="N1556" s="82">
        <f>IF(ISBLANK($D1556),"",SUMIFS('8. 514 Details Included'!$I:$I,'8. 514 Details Included'!$A:$A,'7. 511_CAR_Student_Counts_Sec'!$A1556,'8. 514 Details Included'!$E:$E,'7. 511_CAR_Student_Counts_Sec'!$D1556,'8. 514 Details Included'!$D:$D,'7. 511_CAR_Student_Counts_Sec'!N$1,'8. 514 Details Included'!$G:$G,'7. 511_CAR_Student_Counts_Sec'!$F1556))</f>
        <v>0</v>
      </c>
      <c r="O1556" s="81">
        <f t="shared" si="72"/>
        <v>0</v>
      </c>
      <c r="P1556" s="81">
        <f t="shared" si="73"/>
        <v>19</v>
      </c>
      <c r="Q1556" s="81" t="str">
        <f t="shared" si="74"/>
        <v>9-12</v>
      </c>
    </row>
    <row r="1557" spans="1:17" ht="15" outlineLevel="4" x14ac:dyDescent="0.2">
      <c r="A1557" s="85">
        <v>302</v>
      </c>
      <c r="B1557" s="86" t="s">
        <v>1104</v>
      </c>
      <c r="C1557" s="86" t="s">
        <v>1172</v>
      </c>
      <c r="D1557" s="85">
        <v>13</v>
      </c>
      <c r="E1557" s="86" t="s">
        <v>1477</v>
      </c>
      <c r="F1557" s="85">
        <v>7</v>
      </c>
      <c r="G1557" s="85">
        <v>16</v>
      </c>
      <c r="H1557" s="82">
        <f>IF(ISBLANK($D1557),"",SUMIFS('8. 514 Details Included'!$I:$I,'8. 514 Details Included'!$A:$A,'7. 511_CAR_Student_Counts_Sec'!$A1557,'8. 514 Details Included'!$E:$E,'7. 511_CAR_Student_Counts_Sec'!$D1557,'8. 514 Details Included'!$D:$D,'7. 511_CAR_Student_Counts_Sec'!H$1,'8. 514 Details Included'!$G:$G,'7. 511_CAR_Student_Counts_Sec'!$F1557))</f>
        <v>0</v>
      </c>
      <c r="I1557" s="82">
        <f>IF(ISBLANK($D1557),"",SUMIFS('8. 514 Details Included'!$I:$I,'8. 514 Details Included'!$A:$A,'7. 511_CAR_Student_Counts_Sec'!$A1557,'8. 514 Details Included'!$E:$E,'7. 511_CAR_Student_Counts_Sec'!$D1557,'8. 514 Details Included'!$D:$D,'7. 511_CAR_Student_Counts_Sec'!I$1,'8. 514 Details Included'!$G:$G,'7. 511_CAR_Student_Counts_Sec'!$F1557))</f>
        <v>0</v>
      </c>
      <c r="J1557" s="82">
        <f>IF(ISBLANK($D1557),"",SUMIFS('8. 514 Details Included'!$I:$I,'8. 514 Details Included'!$A:$A,'7. 511_CAR_Student_Counts_Sec'!$A1557,'8. 514 Details Included'!$E:$E,'7. 511_CAR_Student_Counts_Sec'!$D1557,'8. 514 Details Included'!$D:$D,'7. 511_CAR_Student_Counts_Sec'!J$1,'8. 514 Details Included'!$G:$G,'7. 511_CAR_Student_Counts_Sec'!$F1557))</f>
        <v>0</v>
      </c>
      <c r="K1557" s="82">
        <f>IF(ISBLANK($D1557),"",SUMIFS('8. 514 Details Included'!$I:$I,'8. 514 Details Included'!$A:$A,'7. 511_CAR_Student_Counts_Sec'!$A1557,'8. 514 Details Included'!$E:$E,'7. 511_CAR_Student_Counts_Sec'!$D1557,'8. 514 Details Included'!$D:$D,'7. 511_CAR_Student_Counts_Sec'!K$1,'8. 514 Details Included'!$G:$G,'7. 511_CAR_Student_Counts_Sec'!$F1557))</f>
        <v>0</v>
      </c>
      <c r="L1557" s="82">
        <f>IF(ISBLANK($D1557),"",SUMIFS('8. 514 Details Included'!$I:$I,'8. 514 Details Included'!$A:$A,'7. 511_CAR_Student_Counts_Sec'!$A1557,'8. 514 Details Included'!$E:$E,'7. 511_CAR_Student_Counts_Sec'!$D1557,'8. 514 Details Included'!$D:$D,'7. 511_CAR_Student_Counts_Sec'!L$1,'8. 514 Details Included'!$G:$G,'7. 511_CAR_Student_Counts_Sec'!$F1557))</f>
        <v>16</v>
      </c>
      <c r="M1557" s="82">
        <f>IF(ISBLANK($D1557),"",SUMIFS('8. 514 Details Included'!$I:$I,'8. 514 Details Included'!$A:$A,'7. 511_CAR_Student_Counts_Sec'!$A1557,'8. 514 Details Included'!$E:$E,'7. 511_CAR_Student_Counts_Sec'!$D1557,'8. 514 Details Included'!$D:$D,'7. 511_CAR_Student_Counts_Sec'!M$1,'8. 514 Details Included'!$G:$G,'7. 511_CAR_Student_Counts_Sec'!$F1557))</f>
        <v>0</v>
      </c>
      <c r="N1557" s="82">
        <f>IF(ISBLANK($D1557),"",SUMIFS('8. 514 Details Included'!$I:$I,'8. 514 Details Included'!$A:$A,'7. 511_CAR_Student_Counts_Sec'!$A1557,'8. 514 Details Included'!$E:$E,'7. 511_CAR_Student_Counts_Sec'!$D1557,'8. 514 Details Included'!$D:$D,'7. 511_CAR_Student_Counts_Sec'!N$1,'8. 514 Details Included'!$G:$G,'7. 511_CAR_Student_Counts_Sec'!$F1557))</f>
        <v>0</v>
      </c>
      <c r="O1557" s="81">
        <f t="shared" si="72"/>
        <v>0</v>
      </c>
      <c r="P1557" s="81">
        <f t="shared" si="73"/>
        <v>16</v>
      </c>
      <c r="Q1557" s="81" t="str">
        <f t="shared" si="74"/>
        <v>9-12</v>
      </c>
    </row>
    <row r="1558" spans="1:17" ht="15" outlineLevel="4" x14ac:dyDescent="0.2">
      <c r="A1558" s="85">
        <v>302</v>
      </c>
      <c r="B1558" s="86" t="s">
        <v>1104</v>
      </c>
      <c r="C1558" s="86" t="s">
        <v>1172</v>
      </c>
      <c r="D1558" s="85">
        <v>14</v>
      </c>
      <c r="E1558" s="86" t="s">
        <v>581</v>
      </c>
      <c r="F1558" s="85">
        <v>2</v>
      </c>
      <c r="G1558" s="85">
        <v>31</v>
      </c>
      <c r="H1558" s="82">
        <f>IF(ISBLANK($D1558),"",SUMIFS('8. 514 Details Included'!$I:$I,'8. 514 Details Included'!$A:$A,'7. 511_CAR_Student_Counts_Sec'!$A1558,'8. 514 Details Included'!$E:$E,'7. 511_CAR_Student_Counts_Sec'!$D1558,'8. 514 Details Included'!$D:$D,'7. 511_CAR_Student_Counts_Sec'!H$1,'8. 514 Details Included'!$G:$G,'7. 511_CAR_Student_Counts_Sec'!$F1558))</f>
        <v>0</v>
      </c>
      <c r="I1558" s="82">
        <f>IF(ISBLANK($D1558),"",SUMIFS('8. 514 Details Included'!$I:$I,'8. 514 Details Included'!$A:$A,'7. 511_CAR_Student_Counts_Sec'!$A1558,'8. 514 Details Included'!$E:$E,'7. 511_CAR_Student_Counts_Sec'!$D1558,'8. 514 Details Included'!$D:$D,'7. 511_CAR_Student_Counts_Sec'!I$1,'8. 514 Details Included'!$G:$G,'7. 511_CAR_Student_Counts_Sec'!$F1558))</f>
        <v>0</v>
      </c>
      <c r="J1558" s="82">
        <f>IF(ISBLANK($D1558),"",SUMIFS('8. 514 Details Included'!$I:$I,'8. 514 Details Included'!$A:$A,'7. 511_CAR_Student_Counts_Sec'!$A1558,'8. 514 Details Included'!$E:$E,'7. 511_CAR_Student_Counts_Sec'!$D1558,'8. 514 Details Included'!$D:$D,'7. 511_CAR_Student_Counts_Sec'!J$1,'8. 514 Details Included'!$G:$G,'7. 511_CAR_Student_Counts_Sec'!$F1558))</f>
        <v>0</v>
      </c>
      <c r="K1558" s="82">
        <f>IF(ISBLANK($D1558),"",SUMIFS('8. 514 Details Included'!$I:$I,'8. 514 Details Included'!$A:$A,'7. 511_CAR_Student_Counts_Sec'!$A1558,'8. 514 Details Included'!$E:$E,'7. 511_CAR_Student_Counts_Sec'!$D1558,'8. 514 Details Included'!$D:$D,'7. 511_CAR_Student_Counts_Sec'!K$1,'8. 514 Details Included'!$G:$G,'7. 511_CAR_Student_Counts_Sec'!$F1558))</f>
        <v>30</v>
      </c>
      <c r="L1558" s="82">
        <f>IF(ISBLANK($D1558),"",SUMIFS('8. 514 Details Included'!$I:$I,'8. 514 Details Included'!$A:$A,'7. 511_CAR_Student_Counts_Sec'!$A1558,'8. 514 Details Included'!$E:$E,'7. 511_CAR_Student_Counts_Sec'!$D1558,'8. 514 Details Included'!$D:$D,'7. 511_CAR_Student_Counts_Sec'!L$1,'8. 514 Details Included'!$G:$G,'7. 511_CAR_Student_Counts_Sec'!$F1558))</f>
        <v>1</v>
      </c>
      <c r="M1558" s="82">
        <f>IF(ISBLANK($D1558),"",SUMIFS('8. 514 Details Included'!$I:$I,'8. 514 Details Included'!$A:$A,'7. 511_CAR_Student_Counts_Sec'!$A1558,'8. 514 Details Included'!$E:$E,'7. 511_CAR_Student_Counts_Sec'!$D1558,'8. 514 Details Included'!$D:$D,'7. 511_CAR_Student_Counts_Sec'!M$1,'8. 514 Details Included'!$G:$G,'7. 511_CAR_Student_Counts_Sec'!$F1558))</f>
        <v>0</v>
      </c>
      <c r="N1558" s="82">
        <f>IF(ISBLANK($D1558),"",SUMIFS('8. 514 Details Included'!$I:$I,'8. 514 Details Included'!$A:$A,'7. 511_CAR_Student_Counts_Sec'!$A1558,'8. 514 Details Included'!$E:$E,'7. 511_CAR_Student_Counts_Sec'!$D1558,'8. 514 Details Included'!$D:$D,'7. 511_CAR_Student_Counts_Sec'!N$1,'8. 514 Details Included'!$G:$G,'7. 511_CAR_Student_Counts_Sec'!$F1558))</f>
        <v>0</v>
      </c>
      <c r="O1558" s="81">
        <f t="shared" si="72"/>
        <v>0</v>
      </c>
      <c r="P1558" s="81">
        <f t="shared" si="73"/>
        <v>31</v>
      </c>
      <c r="Q1558" s="81" t="str">
        <f t="shared" si="74"/>
        <v>9-12</v>
      </c>
    </row>
    <row r="1559" spans="1:17" ht="15" outlineLevel="4" x14ac:dyDescent="0.2">
      <c r="A1559" s="85">
        <v>302</v>
      </c>
      <c r="B1559" s="86" t="s">
        <v>1104</v>
      </c>
      <c r="C1559" s="86" t="s">
        <v>1172</v>
      </c>
      <c r="D1559" s="85">
        <v>14</v>
      </c>
      <c r="E1559" s="86" t="s">
        <v>581</v>
      </c>
      <c r="F1559" s="85">
        <v>6</v>
      </c>
      <c r="G1559" s="85">
        <v>34</v>
      </c>
      <c r="H1559" s="82">
        <f>IF(ISBLANK($D1559),"",SUMIFS('8. 514 Details Included'!$I:$I,'8. 514 Details Included'!$A:$A,'7. 511_CAR_Student_Counts_Sec'!$A1559,'8. 514 Details Included'!$E:$E,'7. 511_CAR_Student_Counts_Sec'!$D1559,'8. 514 Details Included'!$D:$D,'7. 511_CAR_Student_Counts_Sec'!H$1,'8. 514 Details Included'!$G:$G,'7. 511_CAR_Student_Counts_Sec'!$F1559))</f>
        <v>0</v>
      </c>
      <c r="I1559" s="82">
        <f>IF(ISBLANK($D1559),"",SUMIFS('8. 514 Details Included'!$I:$I,'8. 514 Details Included'!$A:$A,'7. 511_CAR_Student_Counts_Sec'!$A1559,'8. 514 Details Included'!$E:$E,'7. 511_CAR_Student_Counts_Sec'!$D1559,'8. 514 Details Included'!$D:$D,'7. 511_CAR_Student_Counts_Sec'!I$1,'8. 514 Details Included'!$G:$G,'7. 511_CAR_Student_Counts_Sec'!$F1559))</f>
        <v>0</v>
      </c>
      <c r="J1559" s="82">
        <f>IF(ISBLANK($D1559),"",SUMIFS('8. 514 Details Included'!$I:$I,'8. 514 Details Included'!$A:$A,'7. 511_CAR_Student_Counts_Sec'!$A1559,'8. 514 Details Included'!$E:$E,'7. 511_CAR_Student_Counts_Sec'!$D1559,'8. 514 Details Included'!$D:$D,'7. 511_CAR_Student_Counts_Sec'!J$1,'8. 514 Details Included'!$G:$G,'7. 511_CAR_Student_Counts_Sec'!$F1559))</f>
        <v>0</v>
      </c>
      <c r="K1559" s="82">
        <f>IF(ISBLANK($D1559),"",SUMIFS('8. 514 Details Included'!$I:$I,'8. 514 Details Included'!$A:$A,'7. 511_CAR_Student_Counts_Sec'!$A1559,'8. 514 Details Included'!$E:$E,'7. 511_CAR_Student_Counts_Sec'!$D1559,'8. 514 Details Included'!$D:$D,'7. 511_CAR_Student_Counts_Sec'!K$1,'8. 514 Details Included'!$G:$G,'7. 511_CAR_Student_Counts_Sec'!$F1559))</f>
        <v>3</v>
      </c>
      <c r="L1559" s="82">
        <f>IF(ISBLANK($D1559),"",SUMIFS('8. 514 Details Included'!$I:$I,'8. 514 Details Included'!$A:$A,'7. 511_CAR_Student_Counts_Sec'!$A1559,'8. 514 Details Included'!$E:$E,'7. 511_CAR_Student_Counts_Sec'!$D1559,'8. 514 Details Included'!$D:$D,'7. 511_CAR_Student_Counts_Sec'!L$1,'8. 514 Details Included'!$G:$G,'7. 511_CAR_Student_Counts_Sec'!$F1559))</f>
        <v>13</v>
      </c>
      <c r="M1559" s="82">
        <f>IF(ISBLANK($D1559),"",SUMIFS('8. 514 Details Included'!$I:$I,'8. 514 Details Included'!$A:$A,'7. 511_CAR_Student_Counts_Sec'!$A1559,'8. 514 Details Included'!$E:$E,'7. 511_CAR_Student_Counts_Sec'!$D1559,'8. 514 Details Included'!$D:$D,'7. 511_CAR_Student_Counts_Sec'!M$1,'8. 514 Details Included'!$G:$G,'7. 511_CAR_Student_Counts_Sec'!$F1559))</f>
        <v>18</v>
      </c>
      <c r="N1559" s="82">
        <f>IF(ISBLANK($D1559),"",SUMIFS('8. 514 Details Included'!$I:$I,'8. 514 Details Included'!$A:$A,'7. 511_CAR_Student_Counts_Sec'!$A1559,'8. 514 Details Included'!$E:$E,'7. 511_CAR_Student_Counts_Sec'!$D1559,'8. 514 Details Included'!$D:$D,'7. 511_CAR_Student_Counts_Sec'!N$1,'8. 514 Details Included'!$G:$G,'7. 511_CAR_Student_Counts_Sec'!$F1559))</f>
        <v>0</v>
      </c>
      <c r="O1559" s="81">
        <f t="shared" si="72"/>
        <v>0</v>
      </c>
      <c r="P1559" s="81">
        <f t="shared" si="73"/>
        <v>34</v>
      </c>
      <c r="Q1559" s="81" t="str">
        <f t="shared" si="74"/>
        <v>9-12</v>
      </c>
    </row>
    <row r="1560" spans="1:17" ht="15" outlineLevel="4" x14ac:dyDescent="0.2">
      <c r="A1560" s="85">
        <v>302</v>
      </c>
      <c r="B1560" s="86" t="s">
        <v>1104</v>
      </c>
      <c r="C1560" s="86" t="s">
        <v>1172</v>
      </c>
      <c r="D1560" s="85">
        <v>946</v>
      </c>
      <c r="E1560" s="86" t="s">
        <v>1498</v>
      </c>
      <c r="F1560" s="85">
        <v>1</v>
      </c>
      <c r="G1560" s="85">
        <v>25</v>
      </c>
      <c r="H1560" s="82">
        <f>IF(ISBLANK($D1560),"",SUMIFS('8. 514 Details Included'!$I:$I,'8. 514 Details Included'!$A:$A,'7. 511_CAR_Student_Counts_Sec'!$A1560,'8. 514 Details Included'!$E:$E,'7. 511_CAR_Student_Counts_Sec'!$D1560,'8. 514 Details Included'!$D:$D,'7. 511_CAR_Student_Counts_Sec'!H$1,'8. 514 Details Included'!$G:$G,'7. 511_CAR_Student_Counts_Sec'!$F1560))</f>
        <v>0</v>
      </c>
      <c r="I1560" s="82">
        <f>IF(ISBLANK($D1560),"",SUMIFS('8. 514 Details Included'!$I:$I,'8. 514 Details Included'!$A:$A,'7. 511_CAR_Student_Counts_Sec'!$A1560,'8. 514 Details Included'!$E:$E,'7. 511_CAR_Student_Counts_Sec'!$D1560,'8. 514 Details Included'!$D:$D,'7. 511_CAR_Student_Counts_Sec'!I$1,'8. 514 Details Included'!$G:$G,'7. 511_CAR_Student_Counts_Sec'!$F1560))</f>
        <v>0</v>
      </c>
      <c r="J1560" s="82">
        <f>IF(ISBLANK($D1560),"",SUMIFS('8. 514 Details Included'!$I:$I,'8. 514 Details Included'!$A:$A,'7. 511_CAR_Student_Counts_Sec'!$A1560,'8. 514 Details Included'!$E:$E,'7. 511_CAR_Student_Counts_Sec'!$D1560,'8. 514 Details Included'!$D:$D,'7. 511_CAR_Student_Counts_Sec'!J$1,'8. 514 Details Included'!$G:$G,'7. 511_CAR_Student_Counts_Sec'!$F1560))</f>
        <v>0</v>
      </c>
      <c r="K1560" s="82">
        <f>IF(ISBLANK($D1560),"",SUMIFS('8. 514 Details Included'!$I:$I,'8. 514 Details Included'!$A:$A,'7. 511_CAR_Student_Counts_Sec'!$A1560,'8. 514 Details Included'!$E:$E,'7. 511_CAR_Student_Counts_Sec'!$D1560,'8. 514 Details Included'!$D:$D,'7. 511_CAR_Student_Counts_Sec'!K$1,'8. 514 Details Included'!$G:$G,'7. 511_CAR_Student_Counts_Sec'!$F1560))</f>
        <v>24</v>
      </c>
      <c r="L1560" s="82">
        <f>IF(ISBLANK($D1560),"",SUMIFS('8. 514 Details Included'!$I:$I,'8. 514 Details Included'!$A:$A,'7. 511_CAR_Student_Counts_Sec'!$A1560,'8. 514 Details Included'!$E:$E,'7. 511_CAR_Student_Counts_Sec'!$D1560,'8. 514 Details Included'!$D:$D,'7. 511_CAR_Student_Counts_Sec'!L$1,'8. 514 Details Included'!$G:$G,'7. 511_CAR_Student_Counts_Sec'!$F1560))</f>
        <v>0</v>
      </c>
      <c r="M1560" s="82">
        <f>IF(ISBLANK($D1560),"",SUMIFS('8. 514 Details Included'!$I:$I,'8. 514 Details Included'!$A:$A,'7. 511_CAR_Student_Counts_Sec'!$A1560,'8. 514 Details Included'!$E:$E,'7. 511_CAR_Student_Counts_Sec'!$D1560,'8. 514 Details Included'!$D:$D,'7. 511_CAR_Student_Counts_Sec'!M$1,'8. 514 Details Included'!$G:$G,'7. 511_CAR_Student_Counts_Sec'!$F1560))</f>
        <v>0</v>
      </c>
      <c r="N1560" s="82">
        <f>IF(ISBLANK($D1560),"",SUMIFS('8. 514 Details Included'!$I:$I,'8. 514 Details Included'!$A:$A,'7. 511_CAR_Student_Counts_Sec'!$A1560,'8. 514 Details Included'!$E:$E,'7. 511_CAR_Student_Counts_Sec'!$D1560,'8. 514 Details Included'!$D:$D,'7. 511_CAR_Student_Counts_Sec'!N$1,'8. 514 Details Included'!$G:$G,'7. 511_CAR_Student_Counts_Sec'!$F1560))</f>
        <v>1</v>
      </c>
      <c r="O1560" s="81">
        <f t="shared" si="72"/>
        <v>0</v>
      </c>
      <c r="P1560" s="81">
        <f t="shared" si="73"/>
        <v>25</v>
      </c>
      <c r="Q1560" s="81" t="str">
        <f t="shared" si="74"/>
        <v>9-12</v>
      </c>
    </row>
    <row r="1561" spans="1:17" ht="15" outlineLevel="4" x14ac:dyDescent="0.2">
      <c r="A1561" s="85">
        <v>302</v>
      </c>
      <c r="B1561" s="86" t="s">
        <v>1104</v>
      </c>
      <c r="C1561" s="86" t="s">
        <v>1172</v>
      </c>
      <c r="D1561" s="85">
        <v>946</v>
      </c>
      <c r="E1561" s="86" t="s">
        <v>1498</v>
      </c>
      <c r="F1561" s="85">
        <v>4</v>
      </c>
      <c r="G1561" s="85">
        <v>22</v>
      </c>
      <c r="H1561" s="82">
        <f>IF(ISBLANK($D1561),"",SUMIFS('8. 514 Details Included'!$I:$I,'8. 514 Details Included'!$A:$A,'7. 511_CAR_Student_Counts_Sec'!$A1561,'8. 514 Details Included'!$E:$E,'7. 511_CAR_Student_Counts_Sec'!$D1561,'8. 514 Details Included'!$D:$D,'7. 511_CAR_Student_Counts_Sec'!H$1,'8. 514 Details Included'!$G:$G,'7. 511_CAR_Student_Counts_Sec'!$F1561))</f>
        <v>0</v>
      </c>
      <c r="I1561" s="82">
        <f>IF(ISBLANK($D1561),"",SUMIFS('8. 514 Details Included'!$I:$I,'8. 514 Details Included'!$A:$A,'7. 511_CAR_Student_Counts_Sec'!$A1561,'8. 514 Details Included'!$E:$E,'7. 511_CAR_Student_Counts_Sec'!$D1561,'8. 514 Details Included'!$D:$D,'7. 511_CAR_Student_Counts_Sec'!I$1,'8. 514 Details Included'!$G:$G,'7. 511_CAR_Student_Counts_Sec'!$F1561))</f>
        <v>0</v>
      </c>
      <c r="J1561" s="82">
        <f>IF(ISBLANK($D1561),"",SUMIFS('8. 514 Details Included'!$I:$I,'8. 514 Details Included'!$A:$A,'7. 511_CAR_Student_Counts_Sec'!$A1561,'8. 514 Details Included'!$E:$E,'7. 511_CAR_Student_Counts_Sec'!$D1561,'8. 514 Details Included'!$D:$D,'7. 511_CAR_Student_Counts_Sec'!J$1,'8. 514 Details Included'!$G:$G,'7. 511_CAR_Student_Counts_Sec'!$F1561))</f>
        <v>0</v>
      </c>
      <c r="K1561" s="82">
        <f>IF(ISBLANK($D1561),"",SUMIFS('8. 514 Details Included'!$I:$I,'8. 514 Details Included'!$A:$A,'7. 511_CAR_Student_Counts_Sec'!$A1561,'8. 514 Details Included'!$E:$E,'7. 511_CAR_Student_Counts_Sec'!$D1561,'8. 514 Details Included'!$D:$D,'7. 511_CAR_Student_Counts_Sec'!K$1,'8. 514 Details Included'!$G:$G,'7. 511_CAR_Student_Counts_Sec'!$F1561))</f>
        <v>22</v>
      </c>
      <c r="L1561" s="82">
        <f>IF(ISBLANK($D1561),"",SUMIFS('8. 514 Details Included'!$I:$I,'8. 514 Details Included'!$A:$A,'7. 511_CAR_Student_Counts_Sec'!$A1561,'8. 514 Details Included'!$E:$E,'7. 511_CAR_Student_Counts_Sec'!$D1561,'8. 514 Details Included'!$D:$D,'7. 511_CAR_Student_Counts_Sec'!L$1,'8. 514 Details Included'!$G:$G,'7. 511_CAR_Student_Counts_Sec'!$F1561))</f>
        <v>0</v>
      </c>
      <c r="M1561" s="82">
        <f>IF(ISBLANK($D1561),"",SUMIFS('8. 514 Details Included'!$I:$I,'8. 514 Details Included'!$A:$A,'7. 511_CAR_Student_Counts_Sec'!$A1561,'8. 514 Details Included'!$E:$E,'7. 511_CAR_Student_Counts_Sec'!$D1561,'8. 514 Details Included'!$D:$D,'7. 511_CAR_Student_Counts_Sec'!M$1,'8. 514 Details Included'!$G:$G,'7. 511_CAR_Student_Counts_Sec'!$F1561))</f>
        <v>0</v>
      </c>
      <c r="N1561" s="82">
        <f>IF(ISBLANK($D1561),"",SUMIFS('8. 514 Details Included'!$I:$I,'8. 514 Details Included'!$A:$A,'7. 511_CAR_Student_Counts_Sec'!$A1561,'8. 514 Details Included'!$E:$E,'7. 511_CAR_Student_Counts_Sec'!$D1561,'8. 514 Details Included'!$D:$D,'7. 511_CAR_Student_Counts_Sec'!N$1,'8. 514 Details Included'!$G:$G,'7. 511_CAR_Student_Counts_Sec'!$F1561))</f>
        <v>0</v>
      </c>
      <c r="O1561" s="81">
        <f t="shared" si="72"/>
        <v>0</v>
      </c>
      <c r="P1561" s="81">
        <f t="shared" si="73"/>
        <v>22</v>
      </c>
      <c r="Q1561" s="81" t="str">
        <f t="shared" si="74"/>
        <v>9-12</v>
      </c>
    </row>
    <row r="1562" spans="1:17" ht="15" outlineLevel="4" x14ac:dyDescent="0.2">
      <c r="A1562" s="85">
        <v>302</v>
      </c>
      <c r="B1562" s="86" t="s">
        <v>1104</v>
      </c>
      <c r="C1562" s="86" t="s">
        <v>1172</v>
      </c>
      <c r="D1562" s="85">
        <v>946</v>
      </c>
      <c r="E1562" s="86" t="s">
        <v>1498</v>
      </c>
      <c r="F1562" s="85">
        <v>5</v>
      </c>
      <c r="G1562" s="85">
        <v>29</v>
      </c>
      <c r="H1562" s="82">
        <f>IF(ISBLANK($D1562),"",SUMIFS('8. 514 Details Included'!$I:$I,'8. 514 Details Included'!$A:$A,'7. 511_CAR_Student_Counts_Sec'!$A1562,'8. 514 Details Included'!$E:$E,'7. 511_CAR_Student_Counts_Sec'!$D1562,'8. 514 Details Included'!$D:$D,'7. 511_CAR_Student_Counts_Sec'!H$1,'8. 514 Details Included'!$G:$G,'7. 511_CAR_Student_Counts_Sec'!$F1562))</f>
        <v>0</v>
      </c>
      <c r="I1562" s="82">
        <f>IF(ISBLANK($D1562),"",SUMIFS('8. 514 Details Included'!$I:$I,'8. 514 Details Included'!$A:$A,'7. 511_CAR_Student_Counts_Sec'!$A1562,'8. 514 Details Included'!$E:$E,'7. 511_CAR_Student_Counts_Sec'!$D1562,'8. 514 Details Included'!$D:$D,'7. 511_CAR_Student_Counts_Sec'!I$1,'8. 514 Details Included'!$G:$G,'7. 511_CAR_Student_Counts_Sec'!$F1562))</f>
        <v>0</v>
      </c>
      <c r="J1562" s="82">
        <f>IF(ISBLANK($D1562),"",SUMIFS('8. 514 Details Included'!$I:$I,'8. 514 Details Included'!$A:$A,'7. 511_CAR_Student_Counts_Sec'!$A1562,'8. 514 Details Included'!$E:$E,'7. 511_CAR_Student_Counts_Sec'!$D1562,'8. 514 Details Included'!$D:$D,'7. 511_CAR_Student_Counts_Sec'!J$1,'8. 514 Details Included'!$G:$G,'7. 511_CAR_Student_Counts_Sec'!$F1562))</f>
        <v>0</v>
      </c>
      <c r="K1562" s="82">
        <f>IF(ISBLANK($D1562),"",SUMIFS('8. 514 Details Included'!$I:$I,'8. 514 Details Included'!$A:$A,'7. 511_CAR_Student_Counts_Sec'!$A1562,'8. 514 Details Included'!$E:$E,'7. 511_CAR_Student_Counts_Sec'!$D1562,'8. 514 Details Included'!$D:$D,'7. 511_CAR_Student_Counts_Sec'!K$1,'8. 514 Details Included'!$G:$G,'7. 511_CAR_Student_Counts_Sec'!$F1562))</f>
        <v>29</v>
      </c>
      <c r="L1562" s="82">
        <f>IF(ISBLANK($D1562),"",SUMIFS('8. 514 Details Included'!$I:$I,'8. 514 Details Included'!$A:$A,'7. 511_CAR_Student_Counts_Sec'!$A1562,'8. 514 Details Included'!$E:$E,'7. 511_CAR_Student_Counts_Sec'!$D1562,'8. 514 Details Included'!$D:$D,'7. 511_CAR_Student_Counts_Sec'!L$1,'8. 514 Details Included'!$G:$G,'7. 511_CAR_Student_Counts_Sec'!$F1562))</f>
        <v>0</v>
      </c>
      <c r="M1562" s="82">
        <f>IF(ISBLANK($D1562),"",SUMIFS('8. 514 Details Included'!$I:$I,'8. 514 Details Included'!$A:$A,'7. 511_CAR_Student_Counts_Sec'!$A1562,'8. 514 Details Included'!$E:$E,'7. 511_CAR_Student_Counts_Sec'!$D1562,'8. 514 Details Included'!$D:$D,'7. 511_CAR_Student_Counts_Sec'!M$1,'8. 514 Details Included'!$G:$G,'7. 511_CAR_Student_Counts_Sec'!$F1562))</f>
        <v>0</v>
      </c>
      <c r="N1562" s="82">
        <f>IF(ISBLANK($D1562),"",SUMIFS('8. 514 Details Included'!$I:$I,'8. 514 Details Included'!$A:$A,'7. 511_CAR_Student_Counts_Sec'!$A1562,'8. 514 Details Included'!$E:$E,'7. 511_CAR_Student_Counts_Sec'!$D1562,'8. 514 Details Included'!$D:$D,'7. 511_CAR_Student_Counts_Sec'!N$1,'8. 514 Details Included'!$G:$G,'7. 511_CAR_Student_Counts_Sec'!$F1562))</f>
        <v>0</v>
      </c>
      <c r="O1562" s="81">
        <f t="shared" si="72"/>
        <v>0</v>
      </c>
      <c r="P1562" s="81">
        <f t="shared" si="73"/>
        <v>29</v>
      </c>
      <c r="Q1562" s="81" t="str">
        <f t="shared" si="74"/>
        <v>9-12</v>
      </c>
    </row>
    <row r="1563" spans="1:17" ht="15" outlineLevel="4" x14ac:dyDescent="0.2">
      <c r="A1563" s="85">
        <v>302</v>
      </c>
      <c r="B1563" s="86" t="s">
        <v>1104</v>
      </c>
      <c r="C1563" s="86" t="s">
        <v>1172</v>
      </c>
      <c r="D1563" s="85">
        <v>946</v>
      </c>
      <c r="E1563" s="86" t="s">
        <v>1498</v>
      </c>
      <c r="F1563" s="85">
        <v>6</v>
      </c>
      <c r="G1563" s="85">
        <v>32</v>
      </c>
      <c r="H1563" s="82">
        <f>IF(ISBLANK($D1563),"",SUMIFS('8. 514 Details Included'!$I:$I,'8. 514 Details Included'!$A:$A,'7. 511_CAR_Student_Counts_Sec'!$A1563,'8. 514 Details Included'!$E:$E,'7. 511_CAR_Student_Counts_Sec'!$D1563,'8. 514 Details Included'!$D:$D,'7. 511_CAR_Student_Counts_Sec'!H$1,'8. 514 Details Included'!$G:$G,'7. 511_CAR_Student_Counts_Sec'!$F1563))</f>
        <v>0</v>
      </c>
      <c r="I1563" s="82">
        <f>IF(ISBLANK($D1563),"",SUMIFS('8. 514 Details Included'!$I:$I,'8. 514 Details Included'!$A:$A,'7. 511_CAR_Student_Counts_Sec'!$A1563,'8. 514 Details Included'!$E:$E,'7. 511_CAR_Student_Counts_Sec'!$D1563,'8. 514 Details Included'!$D:$D,'7. 511_CAR_Student_Counts_Sec'!I$1,'8. 514 Details Included'!$G:$G,'7. 511_CAR_Student_Counts_Sec'!$F1563))</f>
        <v>0</v>
      </c>
      <c r="J1563" s="82">
        <f>IF(ISBLANK($D1563),"",SUMIFS('8. 514 Details Included'!$I:$I,'8. 514 Details Included'!$A:$A,'7. 511_CAR_Student_Counts_Sec'!$A1563,'8. 514 Details Included'!$E:$E,'7. 511_CAR_Student_Counts_Sec'!$D1563,'8. 514 Details Included'!$D:$D,'7. 511_CAR_Student_Counts_Sec'!J$1,'8. 514 Details Included'!$G:$G,'7. 511_CAR_Student_Counts_Sec'!$F1563))</f>
        <v>0</v>
      </c>
      <c r="K1563" s="82">
        <f>IF(ISBLANK($D1563),"",SUMIFS('8. 514 Details Included'!$I:$I,'8. 514 Details Included'!$A:$A,'7. 511_CAR_Student_Counts_Sec'!$A1563,'8. 514 Details Included'!$E:$E,'7. 511_CAR_Student_Counts_Sec'!$D1563,'8. 514 Details Included'!$D:$D,'7. 511_CAR_Student_Counts_Sec'!K$1,'8. 514 Details Included'!$G:$G,'7. 511_CAR_Student_Counts_Sec'!$F1563))</f>
        <v>0</v>
      </c>
      <c r="L1563" s="82">
        <f>IF(ISBLANK($D1563),"",SUMIFS('8. 514 Details Included'!$I:$I,'8. 514 Details Included'!$A:$A,'7. 511_CAR_Student_Counts_Sec'!$A1563,'8. 514 Details Included'!$E:$E,'7. 511_CAR_Student_Counts_Sec'!$D1563,'8. 514 Details Included'!$D:$D,'7. 511_CAR_Student_Counts_Sec'!L$1,'8. 514 Details Included'!$G:$G,'7. 511_CAR_Student_Counts_Sec'!$F1563))</f>
        <v>0</v>
      </c>
      <c r="M1563" s="82">
        <f>IF(ISBLANK($D1563),"",SUMIFS('8. 514 Details Included'!$I:$I,'8. 514 Details Included'!$A:$A,'7. 511_CAR_Student_Counts_Sec'!$A1563,'8. 514 Details Included'!$E:$E,'7. 511_CAR_Student_Counts_Sec'!$D1563,'8. 514 Details Included'!$D:$D,'7. 511_CAR_Student_Counts_Sec'!M$1,'8. 514 Details Included'!$G:$G,'7. 511_CAR_Student_Counts_Sec'!$F1563))</f>
        <v>32</v>
      </c>
      <c r="N1563" s="82">
        <f>IF(ISBLANK($D1563),"",SUMIFS('8. 514 Details Included'!$I:$I,'8. 514 Details Included'!$A:$A,'7. 511_CAR_Student_Counts_Sec'!$A1563,'8. 514 Details Included'!$E:$E,'7. 511_CAR_Student_Counts_Sec'!$D1563,'8. 514 Details Included'!$D:$D,'7. 511_CAR_Student_Counts_Sec'!N$1,'8. 514 Details Included'!$G:$G,'7. 511_CAR_Student_Counts_Sec'!$F1563))</f>
        <v>0</v>
      </c>
      <c r="O1563" s="81">
        <f t="shared" si="72"/>
        <v>0</v>
      </c>
      <c r="P1563" s="81">
        <f t="shared" si="73"/>
        <v>32</v>
      </c>
      <c r="Q1563" s="81" t="str">
        <f t="shared" si="74"/>
        <v>9-12</v>
      </c>
    </row>
    <row r="1564" spans="1:17" ht="15" outlineLevel="4" x14ac:dyDescent="0.2">
      <c r="A1564" s="85">
        <v>302</v>
      </c>
      <c r="B1564" s="86" t="s">
        <v>1104</v>
      </c>
      <c r="C1564" s="86" t="s">
        <v>1172</v>
      </c>
      <c r="D1564" s="85">
        <v>18</v>
      </c>
      <c r="E1564" s="86" t="s">
        <v>1497</v>
      </c>
      <c r="F1564" s="85">
        <v>2</v>
      </c>
      <c r="G1564" s="85">
        <v>27</v>
      </c>
      <c r="H1564" s="82">
        <f>IF(ISBLANK($D1564),"",SUMIFS('8. 514 Details Included'!$I:$I,'8. 514 Details Included'!$A:$A,'7. 511_CAR_Student_Counts_Sec'!$A1564,'8. 514 Details Included'!$E:$E,'7. 511_CAR_Student_Counts_Sec'!$D1564,'8. 514 Details Included'!$D:$D,'7. 511_CAR_Student_Counts_Sec'!H$1,'8. 514 Details Included'!$G:$G,'7. 511_CAR_Student_Counts_Sec'!$F1564))</f>
        <v>0</v>
      </c>
      <c r="I1564" s="82">
        <f>IF(ISBLANK($D1564),"",SUMIFS('8. 514 Details Included'!$I:$I,'8. 514 Details Included'!$A:$A,'7. 511_CAR_Student_Counts_Sec'!$A1564,'8. 514 Details Included'!$E:$E,'7. 511_CAR_Student_Counts_Sec'!$D1564,'8. 514 Details Included'!$D:$D,'7. 511_CAR_Student_Counts_Sec'!I$1,'8. 514 Details Included'!$G:$G,'7. 511_CAR_Student_Counts_Sec'!$F1564))</f>
        <v>0</v>
      </c>
      <c r="J1564" s="82">
        <f>IF(ISBLANK($D1564),"",SUMIFS('8. 514 Details Included'!$I:$I,'8. 514 Details Included'!$A:$A,'7. 511_CAR_Student_Counts_Sec'!$A1564,'8. 514 Details Included'!$E:$E,'7. 511_CAR_Student_Counts_Sec'!$D1564,'8. 514 Details Included'!$D:$D,'7. 511_CAR_Student_Counts_Sec'!J$1,'8. 514 Details Included'!$G:$G,'7. 511_CAR_Student_Counts_Sec'!$F1564))</f>
        <v>0</v>
      </c>
      <c r="K1564" s="82">
        <f>IF(ISBLANK($D1564),"",SUMIFS('8. 514 Details Included'!$I:$I,'8. 514 Details Included'!$A:$A,'7. 511_CAR_Student_Counts_Sec'!$A1564,'8. 514 Details Included'!$E:$E,'7. 511_CAR_Student_Counts_Sec'!$D1564,'8. 514 Details Included'!$D:$D,'7. 511_CAR_Student_Counts_Sec'!K$1,'8. 514 Details Included'!$G:$G,'7. 511_CAR_Student_Counts_Sec'!$F1564))</f>
        <v>0</v>
      </c>
      <c r="L1564" s="82">
        <f>IF(ISBLANK($D1564),"",SUMIFS('8. 514 Details Included'!$I:$I,'8. 514 Details Included'!$A:$A,'7. 511_CAR_Student_Counts_Sec'!$A1564,'8. 514 Details Included'!$E:$E,'7. 511_CAR_Student_Counts_Sec'!$D1564,'8. 514 Details Included'!$D:$D,'7. 511_CAR_Student_Counts_Sec'!L$1,'8. 514 Details Included'!$G:$G,'7. 511_CAR_Student_Counts_Sec'!$F1564))</f>
        <v>0</v>
      </c>
      <c r="M1564" s="82">
        <f>IF(ISBLANK($D1564),"",SUMIFS('8. 514 Details Included'!$I:$I,'8. 514 Details Included'!$A:$A,'7. 511_CAR_Student_Counts_Sec'!$A1564,'8. 514 Details Included'!$E:$E,'7. 511_CAR_Student_Counts_Sec'!$D1564,'8. 514 Details Included'!$D:$D,'7. 511_CAR_Student_Counts_Sec'!M$1,'8. 514 Details Included'!$G:$G,'7. 511_CAR_Student_Counts_Sec'!$F1564))</f>
        <v>0</v>
      </c>
      <c r="N1564" s="82">
        <f>IF(ISBLANK($D1564),"",SUMIFS('8. 514 Details Included'!$I:$I,'8. 514 Details Included'!$A:$A,'7. 511_CAR_Student_Counts_Sec'!$A1564,'8. 514 Details Included'!$E:$E,'7. 511_CAR_Student_Counts_Sec'!$D1564,'8. 514 Details Included'!$D:$D,'7. 511_CAR_Student_Counts_Sec'!N$1,'8. 514 Details Included'!$G:$G,'7. 511_CAR_Student_Counts_Sec'!$F1564))</f>
        <v>27</v>
      </c>
      <c r="O1564" s="81">
        <f t="shared" si="72"/>
        <v>0</v>
      </c>
      <c r="P1564" s="81">
        <f t="shared" si="73"/>
        <v>27</v>
      </c>
      <c r="Q1564" s="81" t="str">
        <f t="shared" si="74"/>
        <v>9-12</v>
      </c>
    </row>
    <row r="1565" spans="1:17" ht="15" outlineLevel="4" x14ac:dyDescent="0.2">
      <c r="A1565" s="85">
        <v>302</v>
      </c>
      <c r="B1565" s="86" t="s">
        <v>1104</v>
      </c>
      <c r="C1565" s="86" t="s">
        <v>1172</v>
      </c>
      <c r="D1565" s="85">
        <v>18</v>
      </c>
      <c r="E1565" s="86" t="s">
        <v>1497</v>
      </c>
      <c r="F1565" s="85">
        <v>4</v>
      </c>
      <c r="G1565" s="85">
        <v>22</v>
      </c>
      <c r="H1565" s="82">
        <f>IF(ISBLANK($D1565),"",SUMIFS('8. 514 Details Included'!$I:$I,'8. 514 Details Included'!$A:$A,'7. 511_CAR_Student_Counts_Sec'!$A1565,'8. 514 Details Included'!$E:$E,'7. 511_CAR_Student_Counts_Sec'!$D1565,'8. 514 Details Included'!$D:$D,'7. 511_CAR_Student_Counts_Sec'!H$1,'8. 514 Details Included'!$G:$G,'7. 511_CAR_Student_Counts_Sec'!$F1565))</f>
        <v>0</v>
      </c>
      <c r="I1565" s="82">
        <f>IF(ISBLANK($D1565),"",SUMIFS('8. 514 Details Included'!$I:$I,'8. 514 Details Included'!$A:$A,'7. 511_CAR_Student_Counts_Sec'!$A1565,'8. 514 Details Included'!$E:$E,'7. 511_CAR_Student_Counts_Sec'!$D1565,'8. 514 Details Included'!$D:$D,'7. 511_CAR_Student_Counts_Sec'!I$1,'8. 514 Details Included'!$G:$G,'7. 511_CAR_Student_Counts_Sec'!$F1565))</f>
        <v>0</v>
      </c>
      <c r="J1565" s="82">
        <f>IF(ISBLANK($D1565),"",SUMIFS('8. 514 Details Included'!$I:$I,'8. 514 Details Included'!$A:$A,'7. 511_CAR_Student_Counts_Sec'!$A1565,'8. 514 Details Included'!$E:$E,'7. 511_CAR_Student_Counts_Sec'!$D1565,'8. 514 Details Included'!$D:$D,'7. 511_CAR_Student_Counts_Sec'!J$1,'8. 514 Details Included'!$G:$G,'7. 511_CAR_Student_Counts_Sec'!$F1565))</f>
        <v>0</v>
      </c>
      <c r="K1565" s="82">
        <f>IF(ISBLANK($D1565),"",SUMIFS('8. 514 Details Included'!$I:$I,'8. 514 Details Included'!$A:$A,'7. 511_CAR_Student_Counts_Sec'!$A1565,'8. 514 Details Included'!$E:$E,'7. 511_CAR_Student_Counts_Sec'!$D1565,'8. 514 Details Included'!$D:$D,'7. 511_CAR_Student_Counts_Sec'!K$1,'8. 514 Details Included'!$G:$G,'7. 511_CAR_Student_Counts_Sec'!$F1565))</f>
        <v>0</v>
      </c>
      <c r="L1565" s="82">
        <f>IF(ISBLANK($D1565),"",SUMIFS('8. 514 Details Included'!$I:$I,'8. 514 Details Included'!$A:$A,'7. 511_CAR_Student_Counts_Sec'!$A1565,'8. 514 Details Included'!$E:$E,'7. 511_CAR_Student_Counts_Sec'!$D1565,'8. 514 Details Included'!$D:$D,'7. 511_CAR_Student_Counts_Sec'!L$1,'8. 514 Details Included'!$G:$G,'7. 511_CAR_Student_Counts_Sec'!$F1565))</f>
        <v>0</v>
      </c>
      <c r="M1565" s="82">
        <f>IF(ISBLANK($D1565),"",SUMIFS('8. 514 Details Included'!$I:$I,'8. 514 Details Included'!$A:$A,'7. 511_CAR_Student_Counts_Sec'!$A1565,'8. 514 Details Included'!$E:$E,'7. 511_CAR_Student_Counts_Sec'!$D1565,'8. 514 Details Included'!$D:$D,'7. 511_CAR_Student_Counts_Sec'!M$1,'8. 514 Details Included'!$G:$G,'7. 511_CAR_Student_Counts_Sec'!$F1565))</f>
        <v>0</v>
      </c>
      <c r="N1565" s="82">
        <f>IF(ISBLANK($D1565),"",SUMIFS('8. 514 Details Included'!$I:$I,'8. 514 Details Included'!$A:$A,'7. 511_CAR_Student_Counts_Sec'!$A1565,'8. 514 Details Included'!$E:$E,'7. 511_CAR_Student_Counts_Sec'!$D1565,'8. 514 Details Included'!$D:$D,'7. 511_CAR_Student_Counts_Sec'!N$1,'8. 514 Details Included'!$G:$G,'7. 511_CAR_Student_Counts_Sec'!$F1565))</f>
        <v>22</v>
      </c>
      <c r="O1565" s="81">
        <f t="shared" si="72"/>
        <v>0</v>
      </c>
      <c r="P1565" s="81">
        <f t="shared" si="73"/>
        <v>22</v>
      </c>
      <c r="Q1565" s="81" t="str">
        <f t="shared" si="74"/>
        <v>9-12</v>
      </c>
    </row>
    <row r="1566" spans="1:17" ht="15" outlineLevel="4" x14ac:dyDescent="0.2">
      <c r="A1566" s="85">
        <v>302</v>
      </c>
      <c r="B1566" s="86" t="s">
        <v>1104</v>
      </c>
      <c r="C1566" s="86" t="s">
        <v>1172</v>
      </c>
      <c r="D1566" s="85">
        <v>18</v>
      </c>
      <c r="E1566" s="86" t="s">
        <v>1497</v>
      </c>
      <c r="F1566" s="85">
        <v>5</v>
      </c>
      <c r="G1566" s="85">
        <v>14</v>
      </c>
      <c r="H1566" s="82">
        <f>IF(ISBLANK($D1566),"",SUMIFS('8. 514 Details Included'!$I:$I,'8. 514 Details Included'!$A:$A,'7. 511_CAR_Student_Counts_Sec'!$A1566,'8. 514 Details Included'!$E:$E,'7. 511_CAR_Student_Counts_Sec'!$D1566,'8. 514 Details Included'!$D:$D,'7. 511_CAR_Student_Counts_Sec'!H$1,'8. 514 Details Included'!$G:$G,'7. 511_CAR_Student_Counts_Sec'!$F1566))</f>
        <v>0</v>
      </c>
      <c r="I1566" s="82">
        <f>IF(ISBLANK($D1566),"",SUMIFS('8. 514 Details Included'!$I:$I,'8. 514 Details Included'!$A:$A,'7. 511_CAR_Student_Counts_Sec'!$A1566,'8. 514 Details Included'!$E:$E,'7. 511_CAR_Student_Counts_Sec'!$D1566,'8. 514 Details Included'!$D:$D,'7. 511_CAR_Student_Counts_Sec'!I$1,'8. 514 Details Included'!$G:$G,'7. 511_CAR_Student_Counts_Sec'!$F1566))</f>
        <v>0</v>
      </c>
      <c r="J1566" s="82">
        <f>IF(ISBLANK($D1566),"",SUMIFS('8. 514 Details Included'!$I:$I,'8. 514 Details Included'!$A:$A,'7. 511_CAR_Student_Counts_Sec'!$A1566,'8. 514 Details Included'!$E:$E,'7. 511_CAR_Student_Counts_Sec'!$D1566,'8. 514 Details Included'!$D:$D,'7. 511_CAR_Student_Counts_Sec'!J$1,'8. 514 Details Included'!$G:$G,'7. 511_CAR_Student_Counts_Sec'!$F1566))</f>
        <v>0</v>
      </c>
      <c r="K1566" s="82">
        <f>IF(ISBLANK($D1566),"",SUMIFS('8. 514 Details Included'!$I:$I,'8. 514 Details Included'!$A:$A,'7. 511_CAR_Student_Counts_Sec'!$A1566,'8. 514 Details Included'!$E:$E,'7. 511_CAR_Student_Counts_Sec'!$D1566,'8. 514 Details Included'!$D:$D,'7. 511_CAR_Student_Counts_Sec'!K$1,'8. 514 Details Included'!$G:$G,'7. 511_CAR_Student_Counts_Sec'!$F1566))</f>
        <v>0</v>
      </c>
      <c r="L1566" s="82">
        <f>IF(ISBLANK($D1566),"",SUMIFS('8. 514 Details Included'!$I:$I,'8. 514 Details Included'!$A:$A,'7. 511_CAR_Student_Counts_Sec'!$A1566,'8. 514 Details Included'!$E:$E,'7. 511_CAR_Student_Counts_Sec'!$D1566,'8. 514 Details Included'!$D:$D,'7. 511_CAR_Student_Counts_Sec'!L$1,'8. 514 Details Included'!$G:$G,'7. 511_CAR_Student_Counts_Sec'!$F1566))</f>
        <v>0</v>
      </c>
      <c r="M1566" s="82">
        <f>IF(ISBLANK($D1566),"",SUMIFS('8. 514 Details Included'!$I:$I,'8. 514 Details Included'!$A:$A,'7. 511_CAR_Student_Counts_Sec'!$A1566,'8. 514 Details Included'!$E:$E,'7. 511_CAR_Student_Counts_Sec'!$D1566,'8. 514 Details Included'!$D:$D,'7. 511_CAR_Student_Counts_Sec'!M$1,'8. 514 Details Included'!$G:$G,'7. 511_CAR_Student_Counts_Sec'!$F1566))</f>
        <v>12</v>
      </c>
      <c r="N1566" s="82">
        <f>IF(ISBLANK($D1566),"",SUMIFS('8. 514 Details Included'!$I:$I,'8. 514 Details Included'!$A:$A,'7. 511_CAR_Student_Counts_Sec'!$A1566,'8. 514 Details Included'!$E:$E,'7. 511_CAR_Student_Counts_Sec'!$D1566,'8. 514 Details Included'!$D:$D,'7. 511_CAR_Student_Counts_Sec'!N$1,'8. 514 Details Included'!$G:$G,'7. 511_CAR_Student_Counts_Sec'!$F1566))</f>
        <v>2</v>
      </c>
      <c r="O1566" s="81">
        <f t="shared" si="72"/>
        <v>0</v>
      </c>
      <c r="P1566" s="81">
        <f t="shared" si="73"/>
        <v>14</v>
      </c>
      <c r="Q1566" s="81" t="str">
        <f t="shared" si="74"/>
        <v>9-12</v>
      </c>
    </row>
    <row r="1567" spans="1:17" ht="15" outlineLevel="4" x14ac:dyDescent="0.2">
      <c r="A1567" s="85">
        <v>302</v>
      </c>
      <c r="B1567" s="86" t="s">
        <v>1104</v>
      </c>
      <c r="C1567" s="86" t="s">
        <v>1172</v>
      </c>
      <c r="D1567" s="85">
        <v>18</v>
      </c>
      <c r="E1567" s="86" t="s">
        <v>1497</v>
      </c>
      <c r="F1567" s="85">
        <v>7</v>
      </c>
      <c r="G1567" s="85">
        <v>15</v>
      </c>
      <c r="H1567" s="82">
        <f>IF(ISBLANK($D1567),"",SUMIFS('8. 514 Details Included'!$I:$I,'8. 514 Details Included'!$A:$A,'7. 511_CAR_Student_Counts_Sec'!$A1567,'8. 514 Details Included'!$E:$E,'7. 511_CAR_Student_Counts_Sec'!$D1567,'8. 514 Details Included'!$D:$D,'7. 511_CAR_Student_Counts_Sec'!H$1,'8. 514 Details Included'!$G:$G,'7. 511_CAR_Student_Counts_Sec'!$F1567))</f>
        <v>0</v>
      </c>
      <c r="I1567" s="82">
        <f>IF(ISBLANK($D1567),"",SUMIFS('8. 514 Details Included'!$I:$I,'8. 514 Details Included'!$A:$A,'7. 511_CAR_Student_Counts_Sec'!$A1567,'8. 514 Details Included'!$E:$E,'7. 511_CAR_Student_Counts_Sec'!$D1567,'8. 514 Details Included'!$D:$D,'7. 511_CAR_Student_Counts_Sec'!I$1,'8. 514 Details Included'!$G:$G,'7. 511_CAR_Student_Counts_Sec'!$F1567))</f>
        <v>0</v>
      </c>
      <c r="J1567" s="82">
        <f>IF(ISBLANK($D1567),"",SUMIFS('8. 514 Details Included'!$I:$I,'8. 514 Details Included'!$A:$A,'7. 511_CAR_Student_Counts_Sec'!$A1567,'8. 514 Details Included'!$E:$E,'7. 511_CAR_Student_Counts_Sec'!$D1567,'8. 514 Details Included'!$D:$D,'7. 511_CAR_Student_Counts_Sec'!J$1,'8. 514 Details Included'!$G:$G,'7. 511_CAR_Student_Counts_Sec'!$F1567))</f>
        <v>0</v>
      </c>
      <c r="K1567" s="82">
        <f>IF(ISBLANK($D1567),"",SUMIFS('8. 514 Details Included'!$I:$I,'8. 514 Details Included'!$A:$A,'7. 511_CAR_Student_Counts_Sec'!$A1567,'8. 514 Details Included'!$E:$E,'7. 511_CAR_Student_Counts_Sec'!$D1567,'8. 514 Details Included'!$D:$D,'7. 511_CAR_Student_Counts_Sec'!K$1,'8. 514 Details Included'!$G:$G,'7. 511_CAR_Student_Counts_Sec'!$F1567))</f>
        <v>0</v>
      </c>
      <c r="L1567" s="82">
        <f>IF(ISBLANK($D1567),"",SUMIFS('8. 514 Details Included'!$I:$I,'8. 514 Details Included'!$A:$A,'7. 511_CAR_Student_Counts_Sec'!$A1567,'8. 514 Details Included'!$E:$E,'7. 511_CAR_Student_Counts_Sec'!$D1567,'8. 514 Details Included'!$D:$D,'7. 511_CAR_Student_Counts_Sec'!L$1,'8. 514 Details Included'!$G:$G,'7. 511_CAR_Student_Counts_Sec'!$F1567))</f>
        <v>0</v>
      </c>
      <c r="M1567" s="82">
        <f>IF(ISBLANK($D1567),"",SUMIFS('8. 514 Details Included'!$I:$I,'8. 514 Details Included'!$A:$A,'7. 511_CAR_Student_Counts_Sec'!$A1567,'8. 514 Details Included'!$E:$E,'7. 511_CAR_Student_Counts_Sec'!$D1567,'8. 514 Details Included'!$D:$D,'7. 511_CAR_Student_Counts_Sec'!M$1,'8. 514 Details Included'!$G:$G,'7. 511_CAR_Student_Counts_Sec'!$F1567))</f>
        <v>15</v>
      </c>
      <c r="N1567" s="82">
        <f>IF(ISBLANK($D1567),"",SUMIFS('8. 514 Details Included'!$I:$I,'8. 514 Details Included'!$A:$A,'7. 511_CAR_Student_Counts_Sec'!$A1567,'8. 514 Details Included'!$E:$E,'7. 511_CAR_Student_Counts_Sec'!$D1567,'8. 514 Details Included'!$D:$D,'7. 511_CAR_Student_Counts_Sec'!N$1,'8. 514 Details Included'!$G:$G,'7. 511_CAR_Student_Counts_Sec'!$F1567))</f>
        <v>0</v>
      </c>
      <c r="O1567" s="81">
        <f t="shared" si="72"/>
        <v>0</v>
      </c>
      <c r="P1567" s="81">
        <f t="shared" si="73"/>
        <v>15</v>
      </c>
      <c r="Q1567" s="81" t="str">
        <f t="shared" si="74"/>
        <v>9-12</v>
      </c>
    </row>
    <row r="1568" spans="1:17" ht="15" outlineLevel="4" x14ac:dyDescent="0.2">
      <c r="A1568" s="85">
        <v>302</v>
      </c>
      <c r="B1568" s="86" t="s">
        <v>1104</v>
      </c>
      <c r="C1568" s="86" t="s">
        <v>1172</v>
      </c>
      <c r="D1568" s="85">
        <v>991</v>
      </c>
      <c r="E1568" s="86" t="s">
        <v>844</v>
      </c>
      <c r="F1568" s="85">
        <v>2</v>
      </c>
      <c r="G1568" s="85">
        <v>28</v>
      </c>
      <c r="H1568" s="82">
        <f>IF(ISBLANK($D1568),"",SUMIFS('8. 514 Details Included'!$I:$I,'8. 514 Details Included'!$A:$A,'7. 511_CAR_Student_Counts_Sec'!$A1568,'8. 514 Details Included'!$E:$E,'7. 511_CAR_Student_Counts_Sec'!$D1568,'8. 514 Details Included'!$D:$D,'7. 511_CAR_Student_Counts_Sec'!H$1,'8. 514 Details Included'!$G:$G,'7. 511_CAR_Student_Counts_Sec'!$F1568))</f>
        <v>0</v>
      </c>
      <c r="I1568" s="82">
        <f>IF(ISBLANK($D1568),"",SUMIFS('8. 514 Details Included'!$I:$I,'8. 514 Details Included'!$A:$A,'7. 511_CAR_Student_Counts_Sec'!$A1568,'8. 514 Details Included'!$E:$E,'7. 511_CAR_Student_Counts_Sec'!$D1568,'8. 514 Details Included'!$D:$D,'7. 511_CAR_Student_Counts_Sec'!I$1,'8. 514 Details Included'!$G:$G,'7. 511_CAR_Student_Counts_Sec'!$F1568))</f>
        <v>0</v>
      </c>
      <c r="J1568" s="82">
        <f>IF(ISBLANK($D1568),"",SUMIFS('8. 514 Details Included'!$I:$I,'8. 514 Details Included'!$A:$A,'7. 511_CAR_Student_Counts_Sec'!$A1568,'8. 514 Details Included'!$E:$E,'7. 511_CAR_Student_Counts_Sec'!$D1568,'8. 514 Details Included'!$D:$D,'7. 511_CAR_Student_Counts_Sec'!J$1,'8. 514 Details Included'!$G:$G,'7. 511_CAR_Student_Counts_Sec'!$F1568))</f>
        <v>0</v>
      </c>
      <c r="K1568" s="82">
        <f>IF(ISBLANK($D1568),"",SUMIFS('8. 514 Details Included'!$I:$I,'8. 514 Details Included'!$A:$A,'7. 511_CAR_Student_Counts_Sec'!$A1568,'8. 514 Details Included'!$E:$E,'7. 511_CAR_Student_Counts_Sec'!$D1568,'8. 514 Details Included'!$D:$D,'7. 511_CAR_Student_Counts_Sec'!K$1,'8. 514 Details Included'!$G:$G,'7. 511_CAR_Student_Counts_Sec'!$F1568))</f>
        <v>0</v>
      </c>
      <c r="L1568" s="82">
        <f>IF(ISBLANK($D1568),"",SUMIFS('8. 514 Details Included'!$I:$I,'8. 514 Details Included'!$A:$A,'7. 511_CAR_Student_Counts_Sec'!$A1568,'8. 514 Details Included'!$E:$E,'7. 511_CAR_Student_Counts_Sec'!$D1568,'8. 514 Details Included'!$D:$D,'7. 511_CAR_Student_Counts_Sec'!L$1,'8. 514 Details Included'!$G:$G,'7. 511_CAR_Student_Counts_Sec'!$F1568))</f>
        <v>26</v>
      </c>
      <c r="M1568" s="82">
        <f>IF(ISBLANK($D1568),"",SUMIFS('8. 514 Details Included'!$I:$I,'8. 514 Details Included'!$A:$A,'7. 511_CAR_Student_Counts_Sec'!$A1568,'8. 514 Details Included'!$E:$E,'7. 511_CAR_Student_Counts_Sec'!$D1568,'8. 514 Details Included'!$D:$D,'7. 511_CAR_Student_Counts_Sec'!M$1,'8. 514 Details Included'!$G:$G,'7. 511_CAR_Student_Counts_Sec'!$F1568))</f>
        <v>2</v>
      </c>
      <c r="N1568" s="82">
        <f>IF(ISBLANK($D1568),"",SUMIFS('8. 514 Details Included'!$I:$I,'8. 514 Details Included'!$A:$A,'7. 511_CAR_Student_Counts_Sec'!$A1568,'8. 514 Details Included'!$E:$E,'7. 511_CAR_Student_Counts_Sec'!$D1568,'8. 514 Details Included'!$D:$D,'7. 511_CAR_Student_Counts_Sec'!N$1,'8. 514 Details Included'!$G:$G,'7. 511_CAR_Student_Counts_Sec'!$F1568))</f>
        <v>0</v>
      </c>
      <c r="O1568" s="81">
        <f t="shared" si="72"/>
        <v>0</v>
      </c>
      <c r="P1568" s="81">
        <f t="shared" si="73"/>
        <v>28</v>
      </c>
      <c r="Q1568" s="81" t="str">
        <f t="shared" si="74"/>
        <v>9-12</v>
      </c>
    </row>
    <row r="1569" spans="1:17" ht="15" outlineLevel="4" x14ac:dyDescent="0.2">
      <c r="A1569" s="85">
        <v>302</v>
      </c>
      <c r="B1569" s="86" t="s">
        <v>1104</v>
      </c>
      <c r="C1569" s="86" t="s">
        <v>1172</v>
      </c>
      <c r="D1569" s="85">
        <v>991</v>
      </c>
      <c r="E1569" s="86" t="s">
        <v>844</v>
      </c>
      <c r="F1569" s="85">
        <v>5</v>
      </c>
      <c r="G1569" s="85">
        <v>21</v>
      </c>
      <c r="H1569" s="82">
        <f>IF(ISBLANK($D1569),"",SUMIFS('8. 514 Details Included'!$I:$I,'8. 514 Details Included'!$A:$A,'7. 511_CAR_Student_Counts_Sec'!$A1569,'8. 514 Details Included'!$E:$E,'7. 511_CAR_Student_Counts_Sec'!$D1569,'8. 514 Details Included'!$D:$D,'7. 511_CAR_Student_Counts_Sec'!H$1,'8. 514 Details Included'!$G:$G,'7. 511_CAR_Student_Counts_Sec'!$F1569))</f>
        <v>0</v>
      </c>
      <c r="I1569" s="82">
        <f>IF(ISBLANK($D1569),"",SUMIFS('8. 514 Details Included'!$I:$I,'8. 514 Details Included'!$A:$A,'7. 511_CAR_Student_Counts_Sec'!$A1569,'8. 514 Details Included'!$E:$E,'7. 511_CAR_Student_Counts_Sec'!$D1569,'8. 514 Details Included'!$D:$D,'7. 511_CAR_Student_Counts_Sec'!I$1,'8. 514 Details Included'!$G:$G,'7. 511_CAR_Student_Counts_Sec'!$F1569))</f>
        <v>0</v>
      </c>
      <c r="J1569" s="82">
        <f>IF(ISBLANK($D1569),"",SUMIFS('8. 514 Details Included'!$I:$I,'8. 514 Details Included'!$A:$A,'7. 511_CAR_Student_Counts_Sec'!$A1569,'8. 514 Details Included'!$E:$E,'7. 511_CAR_Student_Counts_Sec'!$D1569,'8. 514 Details Included'!$D:$D,'7. 511_CAR_Student_Counts_Sec'!J$1,'8. 514 Details Included'!$G:$G,'7. 511_CAR_Student_Counts_Sec'!$F1569))</f>
        <v>0</v>
      </c>
      <c r="K1569" s="82">
        <f>IF(ISBLANK($D1569),"",SUMIFS('8. 514 Details Included'!$I:$I,'8. 514 Details Included'!$A:$A,'7. 511_CAR_Student_Counts_Sec'!$A1569,'8. 514 Details Included'!$E:$E,'7. 511_CAR_Student_Counts_Sec'!$D1569,'8. 514 Details Included'!$D:$D,'7. 511_CAR_Student_Counts_Sec'!K$1,'8. 514 Details Included'!$G:$G,'7. 511_CAR_Student_Counts_Sec'!$F1569))</f>
        <v>0</v>
      </c>
      <c r="L1569" s="82">
        <f>IF(ISBLANK($D1569),"",SUMIFS('8. 514 Details Included'!$I:$I,'8. 514 Details Included'!$A:$A,'7. 511_CAR_Student_Counts_Sec'!$A1569,'8. 514 Details Included'!$E:$E,'7. 511_CAR_Student_Counts_Sec'!$D1569,'8. 514 Details Included'!$D:$D,'7. 511_CAR_Student_Counts_Sec'!L$1,'8. 514 Details Included'!$G:$G,'7. 511_CAR_Student_Counts_Sec'!$F1569))</f>
        <v>0</v>
      </c>
      <c r="M1569" s="82">
        <f>IF(ISBLANK($D1569),"",SUMIFS('8. 514 Details Included'!$I:$I,'8. 514 Details Included'!$A:$A,'7. 511_CAR_Student_Counts_Sec'!$A1569,'8. 514 Details Included'!$E:$E,'7. 511_CAR_Student_Counts_Sec'!$D1569,'8. 514 Details Included'!$D:$D,'7. 511_CAR_Student_Counts_Sec'!M$1,'8. 514 Details Included'!$G:$G,'7. 511_CAR_Student_Counts_Sec'!$F1569))</f>
        <v>21</v>
      </c>
      <c r="N1569" s="82">
        <f>IF(ISBLANK($D1569),"",SUMIFS('8. 514 Details Included'!$I:$I,'8. 514 Details Included'!$A:$A,'7. 511_CAR_Student_Counts_Sec'!$A1569,'8. 514 Details Included'!$E:$E,'7. 511_CAR_Student_Counts_Sec'!$D1569,'8. 514 Details Included'!$D:$D,'7. 511_CAR_Student_Counts_Sec'!N$1,'8. 514 Details Included'!$G:$G,'7. 511_CAR_Student_Counts_Sec'!$F1569))</f>
        <v>0</v>
      </c>
      <c r="O1569" s="81">
        <f t="shared" si="72"/>
        <v>0</v>
      </c>
      <c r="P1569" s="81">
        <f t="shared" si="73"/>
        <v>21</v>
      </c>
      <c r="Q1569" s="81" t="str">
        <f t="shared" si="74"/>
        <v>9-12</v>
      </c>
    </row>
    <row r="1570" spans="1:17" ht="15" outlineLevel="4" x14ac:dyDescent="0.2">
      <c r="A1570" s="85">
        <v>302</v>
      </c>
      <c r="B1570" s="86" t="s">
        <v>1104</v>
      </c>
      <c r="C1570" s="86" t="s">
        <v>1172</v>
      </c>
      <c r="D1570" s="85">
        <v>991</v>
      </c>
      <c r="E1570" s="86" t="s">
        <v>844</v>
      </c>
      <c r="F1570" s="85">
        <v>6</v>
      </c>
      <c r="G1570" s="85">
        <v>34</v>
      </c>
      <c r="H1570" s="82">
        <f>IF(ISBLANK($D1570),"",SUMIFS('8. 514 Details Included'!$I:$I,'8. 514 Details Included'!$A:$A,'7. 511_CAR_Student_Counts_Sec'!$A1570,'8. 514 Details Included'!$E:$E,'7. 511_CAR_Student_Counts_Sec'!$D1570,'8. 514 Details Included'!$D:$D,'7. 511_CAR_Student_Counts_Sec'!H$1,'8. 514 Details Included'!$G:$G,'7. 511_CAR_Student_Counts_Sec'!$F1570))</f>
        <v>0</v>
      </c>
      <c r="I1570" s="82">
        <f>IF(ISBLANK($D1570),"",SUMIFS('8. 514 Details Included'!$I:$I,'8. 514 Details Included'!$A:$A,'7. 511_CAR_Student_Counts_Sec'!$A1570,'8. 514 Details Included'!$E:$E,'7. 511_CAR_Student_Counts_Sec'!$D1570,'8. 514 Details Included'!$D:$D,'7. 511_CAR_Student_Counts_Sec'!I$1,'8. 514 Details Included'!$G:$G,'7. 511_CAR_Student_Counts_Sec'!$F1570))</f>
        <v>0</v>
      </c>
      <c r="J1570" s="82">
        <f>IF(ISBLANK($D1570),"",SUMIFS('8. 514 Details Included'!$I:$I,'8. 514 Details Included'!$A:$A,'7. 511_CAR_Student_Counts_Sec'!$A1570,'8. 514 Details Included'!$E:$E,'7. 511_CAR_Student_Counts_Sec'!$D1570,'8. 514 Details Included'!$D:$D,'7. 511_CAR_Student_Counts_Sec'!J$1,'8. 514 Details Included'!$G:$G,'7. 511_CAR_Student_Counts_Sec'!$F1570))</f>
        <v>0</v>
      </c>
      <c r="K1570" s="82">
        <f>IF(ISBLANK($D1570),"",SUMIFS('8. 514 Details Included'!$I:$I,'8. 514 Details Included'!$A:$A,'7. 511_CAR_Student_Counts_Sec'!$A1570,'8. 514 Details Included'!$E:$E,'7. 511_CAR_Student_Counts_Sec'!$D1570,'8. 514 Details Included'!$D:$D,'7. 511_CAR_Student_Counts_Sec'!K$1,'8. 514 Details Included'!$G:$G,'7. 511_CAR_Student_Counts_Sec'!$F1570))</f>
        <v>7</v>
      </c>
      <c r="L1570" s="82">
        <f>IF(ISBLANK($D1570),"",SUMIFS('8. 514 Details Included'!$I:$I,'8. 514 Details Included'!$A:$A,'7. 511_CAR_Student_Counts_Sec'!$A1570,'8. 514 Details Included'!$E:$E,'7. 511_CAR_Student_Counts_Sec'!$D1570,'8. 514 Details Included'!$D:$D,'7. 511_CAR_Student_Counts_Sec'!L$1,'8. 514 Details Included'!$G:$G,'7. 511_CAR_Student_Counts_Sec'!$F1570))</f>
        <v>26</v>
      </c>
      <c r="M1570" s="82">
        <f>IF(ISBLANK($D1570),"",SUMIFS('8. 514 Details Included'!$I:$I,'8. 514 Details Included'!$A:$A,'7. 511_CAR_Student_Counts_Sec'!$A1570,'8. 514 Details Included'!$E:$E,'7. 511_CAR_Student_Counts_Sec'!$D1570,'8. 514 Details Included'!$D:$D,'7. 511_CAR_Student_Counts_Sec'!M$1,'8. 514 Details Included'!$G:$G,'7. 511_CAR_Student_Counts_Sec'!$F1570))</f>
        <v>1</v>
      </c>
      <c r="N1570" s="82">
        <f>IF(ISBLANK($D1570),"",SUMIFS('8. 514 Details Included'!$I:$I,'8. 514 Details Included'!$A:$A,'7. 511_CAR_Student_Counts_Sec'!$A1570,'8. 514 Details Included'!$E:$E,'7. 511_CAR_Student_Counts_Sec'!$D1570,'8. 514 Details Included'!$D:$D,'7. 511_CAR_Student_Counts_Sec'!N$1,'8. 514 Details Included'!$G:$G,'7. 511_CAR_Student_Counts_Sec'!$F1570))</f>
        <v>0</v>
      </c>
      <c r="O1570" s="81">
        <f t="shared" si="72"/>
        <v>0</v>
      </c>
      <c r="P1570" s="81">
        <f t="shared" si="73"/>
        <v>34</v>
      </c>
      <c r="Q1570" s="81" t="str">
        <f t="shared" si="74"/>
        <v>9-12</v>
      </c>
    </row>
    <row r="1571" spans="1:17" ht="15" outlineLevel="4" x14ac:dyDescent="0.2">
      <c r="A1571" s="85">
        <v>302</v>
      </c>
      <c r="B1571" s="86" t="s">
        <v>1104</v>
      </c>
      <c r="C1571" s="86" t="s">
        <v>1172</v>
      </c>
      <c r="D1571" s="85">
        <v>37</v>
      </c>
      <c r="E1571" s="86" t="s">
        <v>1474</v>
      </c>
      <c r="F1571" s="85">
        <v>2</v>
      </c>
      <c r="G1571" s="85">
        <v>25</v>
      </c>
      <c r="H1571" s="82">
        <f>IF(ISBLANK($D1571),"",SUMIFS('8. 514 Details Included'!$I:$I,'8. 514 Details Included'!$A:$A,'7. 511_CAR_Student_Counts_Sec'!$A1571,'8. 514 Details Included'!$E:$E,'7. 511_CAR_Student_Counts_Sec'!$D1571,'8. 514 Details Included'!$D:$D,'7. 511_CAR_Student_Counts_Sec'!H$1,'8. 514 Details Included'!$G:$G,'7. 511_CAR_Student_Counts_Sec'!$F1571))</f>
        <v>0</v>
      </c>
      <c r="I1571" s="82">
        <f>IF(ISBLANK($D1571),"",SUMIFS('8. 514 Details Included'!$I:$I,'8. 514 Details Included'!$A:$A,'7. 511_CAR_Student_Counts_Sec'!$A1571,'8. 514 Details Included'!$E:$E,'7. 511_CAR_Student_Counts_Sec'!$D1571,'8. 514 Details Included'!$D:$D,'7. 511_CAR_Student_Counts_Sec'!I$1,'8. 514 Details Included'!$G:$G,'7. 511_CAR_Student_Counts_Sec'!$F1571))</f>
        <v>0</v>
      </c>
      <c r="J1571" s="82">
        <f>IF(ISBLANK($D1571),"",SUMIFS('8. 514 Details Included'!$I:$I,'8. 514 Details Included'!$A:$A,'7. 511_CAR_Student_Counts_Sec'!$A1571,'8. 514 Details Included'!$E:$E,'7. 511_CAR_Student_Counts_Sec'!$D1571,'8. 514 Details Included'!$D:$D,'7. 511_CAR_Student_Counts_Sec'!J$1,'8. 514 Details Included'!$G:$G,'7. 511_CAR_Student_Counts_Sec'!$F1571))</f>
        <v>0</v>
      </c>
      <c r="K1571" s="82">
        <f>IF(ISBLANK($D1571),"",SUMIFS('8. 514 Details Included'!$I:$I,'8. 514 Details Included'!$A:$A,'7. 511_CAR_Student_Counts_Sec'!$A1571,'8. 514 Details Included'!$E:$E,'7. 511_CAR_Student_Counts_Sec'!$D1571,'8. 514 Details Included'!$D:$D,'7. 511_CAR_Student_Counts_Sec'!K$1,'8. 514 Details Included'!$G:$G,'7. 511_CAR_Student_Counts_Sec'!$F1571))</f>
        <v>0</v>
      </c>
      <c r="L1571" s="82">
        <f>IF(ISBLANK($D1571),"",SUMIFS('8. 514 Details Included'!$I:$I,'8. 514 Details Included'!$A:$A,'7. 511_CAR_Student_Counts_Sec'!$A1571,'8. 514 Details Included'!$E:$E,'7. 511_CAR_Student_Counts_Sec'!$D1571,'8. 514 Details Included'!$D:$D,'7. 511_CAR_Student_Counts_Sec'!L$1,'8. 514 Details Included'!$G:$G,'7. 511_CAR_Student_Counts_Sec'!$F1571))</f>
        <v>3</v>
      </c>
      <c r="M1571" s="82">
        <f>IF(ISBLANK($D1571),"",SUMIFS('8. 514 Details Included'!$I:$I,'8. 514 Details Included'!$A:$A,'7. 511_CAR_Student_Counts_Sec'!$A1571,'8. 514 Details Included'!$E:$E,'7. 511_CAR_Student_Counts_Sec'!$D1571,'8. 514 Details Included'!$D:$D,'7. 511_CAR_Student_Counts_Sec'!M$1,'8. 514 Details Included'!$G:$G,'7. 511_CAR_Student_Counts_Sec'!$F1571))</f>
        <v>22</v>
      </c>
      <c r="N1571" s="82">
        <f>IF(ISBLANK($D1571),"",SUMIFS('8. 514 Details Included'!$I:$I,'8. 514 Details Included'!$A:$A,'7. 511_CAR_Student_Counts_Sec'!$A1571,'8. 514 Details Included'!$E:$E,'7. 511_CAR_Student_Counts_Sec'!$D1571,'8. 514 Details Included'!$D:$D,'7. 511_CAR_Student_Counts_Sec'!N$1,'8. 514 Details Included'!$G:$G,'7. 511_CAR_Student_Counts_Sec'!$F1571))</f>
        <v>0</v>
      </c>
      <c r="O1571" s="81">
        <f t="shared" si="72"/>
        <v>0</v>
      </c>
      <c r="P1571" s="81">
        <f t="shared" si="73"/>
        <v>25</v>
      </c>
      <c r="Q1571" s="81" t="str">
        <f t="shared" si="74"/>
        <v>9-12</v>
      </c>
    </row>
    <row r="1572" spans="1:17" ht="15" outlineLevel="4" x14ac:dyDescent="0.2">
      <c r="A1572" s="85">
        <v>302</v>
      </c>
      <c r="B1572" s="86" t="s">
        <v>1104</v>
      </c>
      <c r="C1572" s="86" t="s">
        <v>1172</v>
      </c>
      <c r="D1572" s="85">
        <v>923</v>
      </c>
      <c r="E1572" s="86" t="s">
        <v>1496</v>
      </c>
      <c r="F1572" s="85">
        <v>2</v>
      </c>
      <c r="G1572" s="85">
        <v>35</v>
      </c>
      <c r="H1572" s="82">
        <f>IF(ISBLANK($D1572),"",SUMIFS('8. 514 Details Included'!$I:$I,'8. 514 Details Included'!$A:$A,'7. 511_CAR_Student_Counts_Sec'!$A1572,'8. 514 Details Included'!$E:$E,'7. 511_CAR_Student_Counts_Sec'!$D1572,'8. 514 Details Included'!$D:$D,'7. 511_CAR_Student_Counts_Sec'!H$1,'8. 514 Details Included'!$G:$G,'7. 511_CAR_Student_Counts_Sec'!$F1572))</f>
        <v>0</v>
      </c>
      <c r="I1572" s="82">
        <f>IF(ISBLANK($D1572),"",SUMIFS('8. 514 Details Included'!$I:$I,'8. 514 Details Included'!$A:$A,'7. 511_CAR_Student_Counts_Sec'!$A1572,'8. 514 Details Included'!$E:$E,'7. 511_CAR_Student_Counts_Sec'!$D1572,'8. 514 Details Included'!$D:$D,'7. 511_CAR_Student_Counts_Sec'!I$1,'8. 514 Details Included'!$G:$G,'7. 511_CAR_Student_Counts_Sec'!$F1572))</f>
        <v>0</v>
      </c>
      <c r="J1572" s="82">
        <f>IF(ISBLANK($D1572),"",SUMIFS('8. 514 Details Included'!$I:$I,'8. 514 Details Included'!$A:$A,'7. 511_CAR_Student_Counts_Sec'!$A1572,'8. 514 Details Included'!$E:$E,'7. 511_CAR_Student_Counts_Sec'!$D1572,'8. 514 Details Included'!$D:$D,'7. 511_CAR_Student_Counts_Sec'!J$1,'8. 514 Details Included'!$G:$G,'7. 511_CAR_Student_Counts_Sec'!$F1572))</f>
        <v>0</v>
      </c>
      <c r="K1572" s="82">
        <f>IF(ISBLANK($D1572),"",SUMIFS('8. 514 Details Included'!$I:$I,'8. 514 Details Included'!$A:$A,'7. 511_CAR_Student_Counts_Sec'!$A1572,'8. 514 Details Included'!$E:$E,'7. 511_CAR_Student_Counts_Sec'!$D1572,'8. 514 Details Included'!$D:$D,'7. 511_CAR_Student_Counts_Sec'!K$1,'8. 514 Details Included'!$G:$G,'7. 511_CAR_Student_Counts_Sec'!$F1572))</f>
        <v>0</v>
      </c>
      <c r="L1572" s="82">
        <f>IF(ISBLANK($D1572),"",SUMIFS('8. 514 Details Included'!$I:$I,'8. 514 Details Included'!$A:$A,'7. 511_CAR_Student_Counts_Sec'!$A1572,'8. 514 Details Included'!$E:$E,'7. 511_CAR_Student_Counts_Sec'!$D1572,'8. 514 Details Included'!$D:$D,'7. 511_CAR_Student_Counts_Sec'!L$1,'8. 514 Details Included'!$G:$G,'7. 511_CAR_Student_Counts_Sec'!$F1572))</f>
        <v>0</v>
      </c>
      <c r="M1572" s="82">
        <f>IF(ISBLANK($D1572),"",SUMIFS('8. 514 Details Included'!$I:$I,'8. 514 Details Included'!$A:$A,'7. 511_CAR_Student_Counts_Sec'!$A1572,'8. 514 Details Included'!$E:$E,'7. 511_CAR_Student_Counts_Sec'!$D1572,'8. 514 Details Included'!$D:$D,'7. 511_CAR_Student_Counts_Sec'!M$1,'8. 514 Details Included'!$G:$G,'7. 511_CAR_Student_Counts_Sec'!$F1572))</f>
        <v>0</v>
      </c>
      <c r="N1572" s="82">
        <f>IF(ISBLANK($D1572),"",SUMIFS('8. 514 Details Included'!$I:$I,'8. 514 Details Included'!$A:$A,'7. 511_CAR_Student_Counts_Sec'!$A1572,'8. 514 Details Included'!$E:$E,'7. 511_CAR_Student_Counts_Sec'!$D1572,'8. 514 Details Included'!$D:$D,'7. 511_CAR_Student_Counts_Sec'!N$1,'8. 514 Details Included'!$G:$G,'7. 511_CAR_Student_Counts_Sec'!$F1572))</f>
        <v>35</v>
      </c>
      <c r="O1572" s="81">
        <f t="shared" si="72"/>
        <v>0</v>
      </c>
      <c r="P1572" s="81">
        <f t="shared" si="73"/>
        <v>35</v>
      </c>
      <c r="Q1572" s="81" t="str">
        <f t="shared" si="74"/>
        <v>9-12</v>
      </c>
    </row>
    <row r="1573" spans="1:17" ht="15" outlineLevel="4" x14ac:dyDescent="0.2">
      <c r="A1573" s="85">
        <v>302</v>
      </c>
      <c r="B1573" s="86" t="s">
        <v>1104</v>
      </c>
      <c r="C1573" s="86" t="s">
        <v>1172</v>
      </c>
      <c r="D1573" s="85">
        <v>923</v>
      </c>
      <c r="E1573" s="86" t="s">
        <v>1496</v>
      </c>
      <c r="F1573" s="85">
        <v>3</v>
      </c>
      <c r="G1573" s="85">
        <v>33</v>
      </c>
      <c r="H1573" s="82">
        <f>IF(ISBLANK($D1573),"",SUMIFS('8. 514 Details Included'!$I:$I,'8. 514 Details Included'!$A:$A,'7. 511_CAR_Student_Counts_Sec'!$A1573,'8. 514 Details Included'!$E:$E,'7. 511_CAR_Student_Counts_Sec'!$D1573,'8. 514 Details Included'!$D:$D,'7. 511_CAR_Student_Counts_Sec'!H$1,'8. 514 Details Included'!$G:$G,'7. 511_CAR_Student_Counts_Sec'!$F1573))</f>
        <v>0</v>
      </c>
      <c r="I1573" s="82">
        <f>IF(ISBLANK($D1573),"",SUMIFS('8. 514 Details Included'!$I:$I,'8. 514 Details Included'!$A:$A,'7. 511_CAR_Student_Counts_Sec'!$A1573,'8. 514 Details Included'!$E:$E,'7. 511_CAR_Student_Counts_Sec'!$D1573,'8. 514 Details Included'!$D:$D,'7. 511_CAR_Student_Counts_Sec'!I$1,'8. 514 Details Included'!$G:$G,'7. 511_CAR_Student_Counts_Sec'!$F1573))</f>
        <v>0</v>
      </c>
      <c r="J1573" s="82">
        <f>IF(ISBLANK($D1573),"",SUMIFS('8. 514 Details Included'!$I:$I,'8. 514 Details Included'!$A:$A,'7. 511_CAR_Student_Counts_Sec'!$A1573,'8. 514 Details Included'!$E:$E,'7. 511_CAR_Student_Counts_Sec'!$D1573,'8. 514 Details Included'!$D:$D,'7. 511_CAR_Student_Counts_Sec'!J$1,'8. 514 Details Included'!$G:$G,'7. 511_CAR_Student_Counts_Sec'!$F1573))</f>
        <v>0</v>
      </c>
      <c r="K1573" s="82">
        <f>IF(ISBLANK($D1573),"",SUMIFS('8. 514 Details Included'!$I:$I,'8. 514 Details Included'!$A:$A,'7. 511_CAR_Student_Counts_Sec'!$A1573,'8. 514 Details Included'!$E:$E,'7. 511_CAR_Student_Counts_Sec'!$D1573,'8. 514 Details Included'!$D:$D,'7. 511_CAR_Student_Counts_Sec'!K$1,'8. 514 Details Included'!$G:$G,'7. 511_CAR_Student_Counts_Sec'!$F1573))</f>
        <v>0</v>
      </c>
      <c r="L1573" s="82">
        <f>IF(ISBLANK($D1573),"",SUMIFS('8. 514 Details Included'!$I:$I,'8. 514 Details Included'!$A:$A,'7. 511_CAR_Student_Counts_Sec'!$A1573,'8. 514 Details Included'!$E:$E,'7. 511_CAR_Student_Counts_Sec'!$D1573,'8. 514 Details Included'!$D:$D,'7. 511_CAR_Student_Counts_Sec'!L$1,'8. 514 Details Included'!$G:$G,'7. 511_CAR_Student_Counts_Sec'!$F1573))</f>
        <v>0</v>
      </c>
      <c r="M1573" s="82">
        <f>IF(ISBLANK($D1573),"",SUMIFS('8. 514 Details Included'!$I:$I,'8. 514 Details Included'!$A:$A,'7. 511_CAR_Student_Counts_Sec'!$A1573,'8. 514 Details Included'!$E:$E,'7. 511_CAR_Student_Counts_Sec'!$D1573,'8. 514 Details Included'!$D:$D,'7. 511_CAR_Student_Counts_Sec'!M$1,'8. 514 Details Included'!$G:$G,'7. 511_CAR_Student_Counts_Sec'!$F1573))</f>
        <v>0</v>
      </c>
      <c r="N1573" s="82">
        <f>IF(ISBLANK($D1573),"",SUMIFS('8. 514 Details Included'!$I:$I,'8. 514 Details Included'!$A:$A,'7. 511_CAR_Student_Counts_Sec'!$A1573,'8. 514 Details Included'!$E:$E,'7. 511_CAR_Student_Counts_Sec'!$D1573,'8. 514 Details Included'!$D:$D,'7. 511_CAR_Student_Counts_Sec'!N$1,'8. 514 Details Included'!$G:$G,'7. 511_CAR_Student_Counts_Sec'!$F1573))</f>
        <v>33</v>
      </c>
      <c r="O1573" s="81">
        <f t="shared" si="72"/>
        <v>0</v>
      </c>
      <c r="P1573" s="81">
        <f t="shared" si="73"/>
        <v>33</v>
      </c>
      <c r="Q1573" s="81" t="str">
        <f t="shared" si="74"/>
        <v>9-12</v>
      </c>
    </row>
    <row r="1574" spans="1:17" ht="15" outlineLevel="4" x14ac:dyDescent="0.2">
      <c r="A1574" s="85">
        <v>302</v>
      </c>
      <c r="B1574" s="86" t="s">
        <v>1104</v>
      </c>
      <c r="C1574" s="86" t="s">
        <v>1172</v>
      </c>
      <c r="D1574" s="85">
        <v>923</v>
      </c>
      <c r="E1574" s="86" t="s">
        <v>1496</v>
      </c>
      <c r="F1574" s="85">
        <v>4</v>
      </c>
      <c r="G1574" s="85">
        <v>28</v>
      </c>
      <c r="H1574" s="82">
        <f>IF(ISBLANK($D1574),"",SUMIFS('8. 514 Details Included'!$I:$I,'8. 514 Details Included'!$A:$A,'7. 511_CAR_Student_Counts_Sec'!$A1574,'8. 514 Details Included'!$E:$E,'7. 511_CAR_Student_Counts_Sec'!$D1574,'8. 514 Details Included'!$D:$D,'7. 511_CAR_Student_Counts_Sec'!H$1,'8. 514 Details Included'!$G:$G,'7. 511_CAR_Student_Counts_Sec'!$F1574))</f>
        <v>0</v>
      </c>
      <c r="I1574" s="82">
        <f>IF(ISBLANK($D1574),"",SUMIFS('8. 514 Details Included'!$I:$I,'8. 514 Details Included'!$A:$A,'7. 511_CAR_Student_Counts_Sec'!$A1574,'8. 514 Details Included'!$E:$E,'7. 511_CAR_Student_Counts_Sec'!$D1574,'8. 514 Details Included'!$D:$D,'7. 511_CAR_Student_Counts_Sec'!I$1,'8. 514 Details Included'!$G:$G,'7. 511_CAR_Student_Counts_Sec'!$F1574))</f>
        <v>0</v>
      </c>
      <c r="J1574" s="82">
        <f>IF(ISBLANK($D1574),"",SUMIFS('8. 514 Details Included'!$I:$I,'8. 514 Details Included'!$A:$A,'7. 511_CAR_Student_Counts_Sec'!$A1574,'8. 514 Details Included'!$E:$E,'7. 511_CAR_Student_Counts_Sec'!$D1574,'8. 514 Details Included'!$D:$D,'7. 511_CAR_Student_Counts_Sec'!J$1,'8. 514 Details Included'!$G:$G,'7. 511_CAR_Student_Counts_Sec'!$F1574))</f>
        <v>0</v>
      </c>
      <c r="K1574" s="82">
        <f>IF(ISBLANK($D1574),"",SUMIFS('8. 514 Details Included'!$I:$I,'8. 514 Details Included'!$A:$A,'7. 511_CAR_Student_Counts_Sec'!$A1574,'8. 514 Details Included'!$E:$E,'7. 511_CAR_Student_Counts_Sec'!$D1574,'8. 514 Details Included'!$D:$D,'7. 511_CAR_Student_Counts_Sec'!K$1,'8. 514 Details Included'!$G:$G,'7. 511_CAR_Student_Counts_Sec'!$F1574))</f>
        <v>0</v>
      </c>
      <c r="L1574" s="82">
        <f>IF(ISBLANK($D1574),"",SUMIFS('8. 514 Details Included'!$I:$I,'8. 514 Details Included'!$A:$A,'7. 511_CAR_Student_Counts_Sec'!$A1574,'8. 514 Details Included'!$E:$E,'7. 511_CAR_Student_Counts_Sec'!$D1574,'8. 514 Details Included'!$D:$D,'7. 511_CAR_Student_Counts_Sec'!L$1,'8. 514 Details Included'!$G:$G,'7. 511_CAR_Student_Counts_Sec'!$F1574))</f>
        <v>0</v>
      </c>
      <c r="M1574" s="82">
        <f>IF(ISBLANK($D1574),"",SUMIFS('8. 514 Details Included'!$I:$I,'8. 514 Details Included'!$A:$A,'7. 511_CAR_Student_Counts_Sec'!$A1574,'8. 514 Details Included'!$E:$E,'7. 511_CAR_Student_Counts_Sec'!$D1574,'8. 514 Details Included'!$D:$D,'7. 511_CAR_Student_Counts_Sec'!M$1,'8. 514 Details Included'!$G:$G,'7. 511_CAR_Student_Counts_Sec'!$F1574))</f>
        <v>0</v>
      </c>
      <c r="N1574" s="82">
        <f>IF(ISBLANK($D1574),"",SUMIFS('8. 514 Details Included'!$I:$I,'8. 514 Details Included'!$A:$A,'7. 511_CAR_Student_Counts_Sec'!$A1574,'8. 514 Details Included'!$E:$E,'7. 511_CAR_Student_Counts_Sec'!$D1574,'8. 514 Details Included'!$D:$D,'7. 511_CAR_Student_Counts_Sec'!N$1,'8. 514 Details Included'!$G:$G,'7. 511_CAR_Student_Counts_Sec'!$F1574))</f>
        <v>28</v>
      </c>
      <c r="O1574" s="81">
        <f t="shared" si="72"/>
        <v>0</v>
      </c>
      <c r="P1574" s="81">
        <f t="shared" si="73"/>
        <v>28</v>
      </c>
      <c r="Q1574" s="81" t="str">
        <f t="shared" si="74"/>
        <v>9-12</v>
      </c>
    </row>
    <row r="1575" spans="1:17" ht="15" outlineLevel="4" x14ac:dyDescent="0.2">
      <c r="A1575" s="85">
        <v>302</v>
      </c>
      <c r="B1575" s="86" t="s">
        <v>1104</v>
      </c>
      <c r="C1575" s="86" t="s">
        <v>1172</v>
      </c>
      <c r="D1575" s="85">
        <v>923</v>
      </c>
      <c r="E1575" s="86" t="s">
        <v>1496</v>
      </c>
      <c r="F1575" s="85">
        <v>5</v>
      </c>
      <c r="G1575" s="85">
        <v>25</v>
      </c>
      <c r="H1575" s="82">
        <f>IF(ISBLANK($D1575),"",SUMIFS('8. 514 Details Included'!$I:$I,'8. 514 Details Included'!$A:$A,'7. 511_CAR_Student_Counts_Sec'!$A1575,'8. 514 Details Included'!$E:$E,'7. 511_CAR_Student_Counts_Sec'!$D1575,'8. 514 Details Included'!$D:$D,'7. 511_CAR_Student_Counts_Sec'!H$1,'8. 514 Details Included'!$G:$G,'7. 511_CAR_Student_Counts_Sec'!$F1575))</f>
        <v>0</v>
      </c>
      <c r="I1575" s="82">
        <f>IF(ISBLANK($D1575),"",SUMIFS('8. 514 Details Included'!$I:$I,'8. 514 Details Included'!$A:$A,'7. 511_CAR_Student_Counts_Sec'!$A1575,'8. 514 Details Included'!$E:$E,'7. 511_CAR_Student_Counts_Sec'!$D1575,'8. 514 Details Included'!$D:$D,'7. 511_CAR_Student_Counts_Sec'!I$1,'8. 514 Details Included'!$G:$G,'7. 511_CAR_Student_Counts_Sec'!$F1575))</f>
        <v>0</v>
      </c>
      <c r="J1575" s="82">
        <f>IF(ISBLANK($D1575),"",SUMIFS('8. 514 Details Included'!$I:$I,'8. 514 Details Included'!$A:$A,'7. 511_CAR_Student_Counts_Sec'!$A1575,'8. 514 Details Included'!$E:$E,'7. 511_CAR_Student_Counts_Sec'!$D1575,'8. 514 Details Included'!$D:$D,'7. 511_CAR_Student_Counts_Sec'!J$1,'8. 514 Details Included'!$G:$G,'7. 511_CAR_Student_Counts_Sec'!$F1575))</f>
        <v>0</v>
      </c>
      <c r="K1575" s="82">
        <f>IF(ISBLANK($D1575),"",SUMIFS('8. 514 Details Included'!$I:$I,'8. 514 Details Included'!$A:$A,'7. 511_CAR_Student_Counts_Sec'!$A1575,'8. 514 Details Included'!$E:$E,'7. 511_CAR_Student_Counts_Sec'!$D1575,'8. 514 Details Included'!$D:$D,'7. 511_CAR_Student_Counts_Sec'!K$1,'8. 514 Details Included'!$G:$G,'7. 511_CAR_Student_Counts_Sec'!$F1575))</f>
        <v>0</v>
      </c>
      <c r="L1575" s="82">
        <f>IF(ISBLANK($D1575),"",SUMIFS('8. 514 Details Included'!$I:$I,'8. 514 Details Included'!$A:$A,'7. 511_CAR_Student_Counts_Sec'!$A1575,'8. 514 Details Included'!$E:$E,'7. 511_CAR_Student_Counts_Sec'!$D1575,'8. 514 Details Included'!$D:$D,'7. 511_CAR_Student_Counts_Sec'!L$1,'8. 514 Details Included'!$G:$G,'7. 511_CAR_Student_Counts_Sec'!$F1575))</f>
        <v>0</v>
      </c>
      <c r="M1575" s="82">
        <f>IF(ISBLANK($D1575),"",SUMIFS('8. 514 Details Included'!$I:$I,'8. 514 Details Included'!$A:$A,'7. 511_CAR_Student_Counts_Sec'!$A1575,'8. 514 Details Included'!$E:$E,'7. 511_CAR_Student_Counts_Sec'!$D1575,'8. 514 Details Included'!$D:$D,'7. 511_CAR_Student_Counts_Sec'!M$1,'8. 514 Details Included'!$G:$G,'7. 511_CAR_Student_Counts_Sec'!$F1575))</f>
        <v>0</v>
      </c>
      <c r="N1575" s="82">
        <f>IF(ISBLANK($D1575),"",SUMIFS('8. 514 Details Included'!$I:$I,'8. 514 Details Included'!$A:$A,'7. 511_CAR_Student_Counts_Sec'!$A1575,'8. 514 Details Included'!$E:$E,'7. 511_CAR_Student_Counts_Sec'!$D1575,'8. 514 Details Included'!$D:$D,'7. 511_CAR_Student_Counts_Sec'!N$1,'8. 514 Details Included'!$G:$G,'7. 511_CAR_Student_Counts_Sec'!$F1575))</f>
        <v>25</v>
      </c>
      <c r="O1575" s="81">
        <f t="shared" si="72"/>
        <v>0</v>
      </c>
      <c r="P1575" s="81">
        <f t="shared" si="73"/>
        <v>25</v>
      </c>
      <c r="Q1575" s="81" t="str">
        <f t="shared" si="74"/>
        <v>9-12</v>
      </c>
    </row>
    <row r="1576" spans="1:17" ht="15" outlineLevel="4" x14ac:dyDescent="0.2">
      <c r="A1576" s="85">
        <v>302</v>
      </c>
      <c r="B1576" s="86" t="s">
        <v>1104</v>
      </c>
      <c r="C1576" s="86" t="s">
        <v>1172</v>
      </c>
      <c r="D1576" s="85">
        <v>48</v>
      </c>
      <c r="E1576" s="86" t="s">
        <v>1495</v>
      </c>
      <c r="F1576" s="85">
        <v>2</v>
      </c>
      <c r="G1576" s="85">
        <v>23</v>
      </c>
      <c r="H1576" s="82">
        <f>IF(ISBLANK($D1576),"",SUMIFS('8. 514 Details Included'!$I:$I,'8. 514 Details Included'!$A:$A,'7. 511_CAR_Student_Counts_Sec'!$A1576,'8. 514 Details Included'!$E:$E,'7. 511_CAR_Student_Counts_Sec'!$D1576,'8. 514 Details Included'!$D:$D,'7. 511_CAR_Student_Counts_Sec'!H$1,'8. 514 Details Included'!$G:$G,'7. 511_CAR_Student_Counts_Sec'!$F1576))</f>
        <v>0</v>
      </c>
      <c r="I1576" s="82">
        <f>IF(ISBLANK($D1576),"",SUMIFS('8. 514 Details Included'!$I:$I,'8. 514 Details Included'!$A:$A,'7. 511_CAR_Student_Counts_Sec'!$A1576,'8. 514 Details Included'!$E:$E,'7. 511_CAR_Student_Counts_Sec'!$D1576,'8. 514 Details Included'!$D:$D,'7. 511_CAR_Student_Counts_Sec'!I$1,'8. 514 Details Included'!$G:$G,'7. 511_CAR_Student_Counts_Sec'!$F1576))</f>
        <v>0</v>
      </c>
      <c r="J1576" s="82">
        <f>IF(ISBLANK($D1576),"",SUMIFS('8. 514 Details Included'!$I:$I,'8. 514 Details Included'!$A:$A,'7. 511_CAR_Student_Counts_Sec'!$A1576,'8. 514 Details Included'!$E:$E,'7. 511_CAR_Student_Counts_Sec'!$D1576,'8. 514 Details Included'!$D:$D,'7. 511_CAR_Student_Counts_Sec'!J$1,'8. 514 Details Included'!$G:$G,'7. 511_CAR_Student_Counts_Sec'!$F1576))</f>
        <v>0</v>
      </c>
      <c r="K1576" s="82">
        <f>IF(ISBLANK($D1576),"",SUMIFS('8. 514 Details Included'!$I:$I,'8. 514 Details Included'!$A:$A,'7. 511_CAR_Student_Counts_Sec'!$A1576,'8. 514 Details Included'!$E:$E,'7. 511_CAR_Student_Counts_Sec'!$D1576,'8. 514 Details Included'!$D:$D,'7. 511_CAR_Student_Counts_Sec'!K$1,'8. 514 Details Included'!$G:$G,'7. 511_CAR_Student_Counts_Sec'!$F1576))</f>
        <v>0</v>
      </c>
      <c r="L1576" s="82">
        <f>IF(ISBLANK($D1576),"",SUMIFS('8. 514 Details Included'!$I:$I,'8. 514 Details Included'!$A:$A,'7. 511_CAR_Student_Counts_Sec'!$A1576,'8. 514 Details Included'!$E:$E,'7. 511_CAR_Student_Counts_Sec'!$D1576,'8. 514 Details Included'!$D:$D,'7. 511_CAR_Student_Counts_Sec'!L$1,'8. 514 Details Included'!$G:$G,'7. 511_CAR_Student_Counts_Sec'!$F1576))</f>
        <v>0</v>
      </c>
      <c r="M1576" s="82">
        <f>IF(ISBLANK($D1576),"",SUMIFS('8. 514 Details Included'!$I:$I,'8. 514 Details Included'!$A:$A,'7. 511_CAR_Student_Counts_Sec'!$A1576,'8. 514 Details Included'!$E:$E,'7. 511_CAR_Student_Counts_Sec'!$D1576,'8. 514 Details Included'!$D:$D,'7. 511_CAR_Student_Counts_Sec'!M$1,'8. 514 Details Included'!$G:$G,'7. 511_CAR_Student_Counts_Sec'!$F1576))</f>
        <v>23</v>
      </c>
      <c r="N1576" s="82">
        <f>IF(ISBLANK($D1576),"",SUMIFS('8. 514 Details Included'!$I:$I,'8. 514 Details Included'!$A:$A,'7. 511_CAR_Student_Counts_Sec'!$A1576,'8. 514 Details Included'!$E:$E,'7. 511_CAR_Student_Counts_Sec'!$D1576,'8. 514 Details Included'!$D:$D,'7. 511_CAR_Student_Counts_Sec'!N$1,'8. 514 Details Included'!$G:$G,'7. 511_CAR_Student_Counts_Sec'!$F1576))</f>
        <v>0</v>
      </c>
      <c r="O1576" s="81">
        <f t="shared" si="72"/>
        <v>0</v>
      </c>
      <c r="P1576" s="81">
        <f t="shared" si="73"/>
        <v>23</v>
      </c>
      <c r="Q1576" s="81" t="str">
        <f t="shared" si="74"/>
        <v>9-12</v>
      </c>
    </row>
    <row r="1577" spans="1:17" ht="15" outlineLevel="4" x14ac:dyDescent="0.2">
      <c r="A1577" s="85">
        <v>302</v>
      </c>
      <c r="B1577" s="86" t="s">
        <v>1104</v>
      </c>
      <c r="C1577" s="86" t="s">
        <v>1172</v>
      </c>
      <c r="D1577" s="85">
        <v>48</v>
      </c>
      <c r="E1577" s="86" t="s">
        <v>1495</v>
      </c>
      <c r="F1577" s="85">
        <v>3</v>
      </c>
      <c r="G1577" s="85">
        <v>24</v>
      </c>
      <c r="H1577" s="82">
        <f>IF(ISBLANK($D1577),"",SUMIFS('8. 514 Details Included'!$I:$I,'8. 514 Details Included'!$A:$A,'7. 511_CAR_Student_Counts_Sec'!$A1577,'8. 514 Details Included'!$E:$E,'7. 511_CAR_Student_Counts_Sec'!$D1577,'8. 514 Details Included'!$D:$D,'7. 511_CAR_Student_Counts_Sec'!H$1,'8. 514 Details Included'!$G:$G,'7. 511_CAR_Student_Counts_Sec'!$F1577))</f>
        <v>0</v>
      </c>
      <c r="I1577" s="82">
        <f>IF(ISBLANK($D1577),"",SUMIFS('8. 514 Details Included'!$I:$I,'8. 514 Details Included'!$A:$A,'7. 511_CAR_Student_Counts_Sec'!$A1577,'8. 514 Details Included'!$E:$E,'7. 511_CAR_Student_Counts_Sec'!$D1577,'8. 514 Details Included'!$D:$D,'7. 511_CAR_Student_Counts_Sec'!I$1,'8. 514 Details Included'!$G:$G,'7. 511_CAR_Student_Counts_Sec'!$F1577))</f>
        <v>0</v>
      </c>
      <c r="J1577" s="82">
        <f>IF(ISBLANK($D1577),"",SUMIFS('8. 514 Details Included'!$I:$I,'8. 514 Details Included'!$A:$A,'7. 511_CAR_Student_Counts_Sec'!$A1577,'8. 514 Details Included'!$E:$E,'7. 511_CAR_Student_Counts_Sec'!$D1577,'8. 514 Details Included'!$D:$D,'7. 511_CAR_Student_Counts_Sec'!J$1,'8. 514 Details Included'!$G:$G,'7. 511_CAR_Student_Counts_Sec'!$F1577))</f>
        <v>0</v>
      </c>
      <c r="K1577" s="82">
        <f>IF(ISBLANK($D1577),"",SUMIFS('8. 514 Details Included'!$I:$I,'8. 514 Details Included'!$A:$A,'7. 511_CAR_Student_Counts_Sec'!$A1577,'8. 514 Details Included'!$E:$E,'7. 511_CAR_Student_Counts_Sec'!$D1577,'8. 514 Details Included'!$D:$D,'7. 511_CAR_Student_Counts_Sec'!K$1,'8. 514 Details Included'!$G:$G,'7. 511_CAR_Student_Counts_Sec'!$F1577))</f>
        <v>24</v>
      </c>
      <c r="L1577" s="82">
        <f>IF(ISBLANK($D1577),"",SUMIFS('8. 514 Details Included'!$I:$I,'8. 514 Details Included'!$A:$A,'7. 511_CAR_Student_Counts_Sec'!$A1577,'8. 514 Details Included'!$E:$E,'7. 511_CAR_Student_Counts_Sec'!$D1577,'8. 514 Details Included'!$D:$D,'7. 511_CAR_Student_Counts_Sec'!L$1,'8. 514 Details Included'!$G:$G,'7. 511_CAR_Student_Counts_Sec'!$F1577))</f>
        <v>0</v>
      </c>
      <c r="M1577" s="82">
        <f>IF(ISBLANK($D1577),"",SUMIFS('8. 514 Details Included'!$I:$I,'8. 514 Details Included'!$A:$A,'7. 511_CAR_Student_Counts_Sec'!$A1577,'8. 514 Details Included'!$E:$E,'7. 511_CAR_Student_Counts_Sec'!$D1577,'8. 514 Details Included'!$D:$D,'7. 511_CAR_Student_Counts_Sec'!M$1,'8. 514 Details Included'!$G:$G,'7. 511_CAR_Student_Counts_Sec'!$F1577))</f>
        <v>0</v>
      </c>
      <c r="N1577" s="82">
        <f>IF(ISBLANK($D1577),"",SUMIFS('8. 514 Details Included'!$I:$I,'8. 514 Details Included'!$A:$A,'7. 511_CAR_Student_Counts_Sec'!$A1577,'8. 514 Details Included'!$E:$E,'7. 511_CAR_Student_Counts_Sec'!$D1577,'8. 514 Details Included'!$D:$D,'7. 511_CAR_Student_Counts_Sec'!N$1,'8. 514 Details Included'!$G:$G,'7. 511_CAR_Student_Counts_Sec'!$F1577))</f>
        <v>0</v>
      </c>
      <c r="O1577" s="81">
        <f t="shared" si="72"/>
        <v>0</v>
      </c>
      <c r="P1577" s="81">
        <f t="shared" si="73"/>
        <v>24</v>
      </c>
      <c r="Q1577" s="81" t="str">
        <f t="shared" si="74"/>
        <v>9-12</v>
      </c>
    </row>
    <row r="1578" spans="1:17" ht="15" outlineLevel="4" x14ac:dyDescent="0.2">
      <c r="A1578" s="85">
        <v>302</v>
      </c>
      <c r="B1578" s="86" t="s">
        <v>1104</v>
      </c>
      <c r="C1578" s="86" t="s">
        <v>1172</v>
      </c>
      <c r="D1578" s="85">
        <v>48</v>
      </c>
      <c r="E1578" s="86" t="s">
        <v>1495</v>
      </c>
      <c r="F1578" s="85">
        <v>4</v>
      </c>
      <c r="G1578" s="85">
        <v>30</v>
      </c>
      <c r="H1578" s="82">
        <f>IF(ISBLANK($D1578),"",SUMIFS('8. 514 Details Included'!$I:$I,'8. 514 Details Included'!$A:$A,'7. 511_CAR_Student_Counts_Sec'!$A1578,'8. 514 Details Included'!$E:$E,'7. 511_CAR_Student_Counts_Sec'!$D1578,'8. 514 Details Included'!$D:$D,'7. 511_CAR_Student_Counts_Sec'!H$1,'8. 514 Details Included'!$G:$G,'7. 511_CAR_Student_Counts_Sec'!$F1578))</f>
        <v>0</v>
      </c>
      <c r="I1578" s="82">
        <f>IF(ISBLANK($D1578),"",SUMIFS('8. 514 Details Included'!$I:$I,'8. 514 Details Included'!$A:$A,'7. 511_CAR_Student_Counts_Sec'!$A1578,'8. 514 Details Included'!$E:$E,'7. 511_CAR_Student_Counts_Sec'!$D1578,'8. 514 Details Included'!$D:$D,'7. 511_CAR_Student_Counts_Sec'!I$1,'8. 514 Details Included'!$G:$G,'7. 511_CAR_Student_Counts_Sec'!$F1578))</f>
        <v>0</v>
      </c>
      <c r="J1578" s="82">
        <f>IF(ISBLANK($D1578),"",SUMIFS('8. 514 Details Included'!$I:$I,'8. 514 Details Included'!$A:$A,'7. 511_CAR_Student_Counts_Sec'!$A1578,'8. 514 Details Included'!$E:$E,'7. 511_CAR_Student_Counts_Sec'!$D1578,'8. 514 Details Included'!$D:$D,'7. 511_CAR_Student_Counts_Sec'!J$1,'8. 514 Details Included'!$G:$G,'7. 511_CAR_Student_Counts_Sec'!$F1578))</f>
        <v>0</v>
      </c>
      <c r="K1578" s="82">
        <f>IF(ISBLANK($D1578),"",SUMIFS('8. 514 Details Included'!$I:$I,'8. 514 Details Included'!$A:$A,'7. 511_CAR_Student_Counts_Sec'!$A1578,'8. 514 Details Included'!$E:$E,'7. 511_CAR_Student_Counts_Sec'!$D1578,'8. 514 Details Included'!$D:$D,'7. 511_CAR_Student_Counts_Sec'!K$1,'8. 514 Details Included'!$G:$G,'7. 511_CAR_Student_Counts_Sec'!$F1578))</f>
        <v>0</v>
      </c>
      <c r="L1578" s="82">
        <f>IF(ISBLANK($D1578),"",SUMIFS('8. 514 Details Included'!$I:$I,'8. 514 Details Included'!$A:$A,'7. 511_CAR_Student_Counts_Sec'!$A1578,'8. 514 Details Included'!$E:$E,'7. 511_CAR_Student_Counts_Sec'!$D1578,'8. 514 Details Included'!$D:$D,'7. 511_CAR_Student_Counts_Sec'!L$1,'8. 514 Details Included'!$G:$G,'7. 511_CAR_Student_Counts_Sec'!$F1578))</f>
        <v>0</v>
      </c>
      <c r="M1578" s="82">
        <f>IF(ISBLANK($D1578),"",SUMIFS('8. 514 Details Included'!$I:$I,'8. 514 Details Included'!$A:$A,'7. 511_CAR_Student_Counts_Sec'!$A1578,'8. 514 Details Included'!$E:$E,'7. 511_CAR_Student_Counts_Sec'!$D1578,'8. 514 Details Included'!$D:$D,'7. 511_CAR_Student_Counts_Sec'!M$1,'8. 514 Details Included'!$G:$G,'7. 511_CAR_Student_Counts_Sec'!$F1578))</f>
        <v>29</v>
      </c>
      <c r="N1578" s="82">
        <f>IF(ISBLANK($D1578),"",SUMIFS('8. 514 Details Included'!$I:$I,'8. 514 Details Included'!$A:$A,'7. 511_CAR_Student_Counts_Sec'!$A1578,'8. 514 Details Included'!$E:$E,'7. 511_CAR_Student_Counts_Sec'!$D1578,'8. 514 Details Included'!$D:$D,'7. 511_CAR_Student_Counts_Sec'!N$1,'8. 514 Details Included'!$G:$G,'7. 511_CAR_Student_Counts_Sec'!$F1578))</f>
        <v>1</v>
      </c>
      <c r="O1578" s="81">
        <f t="shared" si="72"/>
        <v>0</v>
      </c>
      <c r="P1578" s="81">
        <f t="shared" si="73"/>
        <v>30</v>
      </c>
      <c r="Q1578" s="81" t="str">
        <f t="shared" si="74"/>
        <v>9-12</v>
      </c>
    </row>
    <row r="1579" spans="1:17" ht="15" outlineLevel="4" x14ac:dyDescent="0.2">
      <c r="A1579" s="85">
        <v>302</v>
      </c>
      <c r="B1579" s="86" t="s">
        <v>1104</v>
      </c>
      <c r="C1579" s="86" t="s">
        <v>1172</v>
      </c>
      <c r="D1579" s="85">
        <v>48</v>
      </c>
      <c r="E1579" s="86" t="s">
        <v>1495</v>
      </c>
      <c r="F1579" s="85">
        <v>6</v>
      </c>
      <c r="G1579" s="85">
        <v>30</v>
      </c>
      <c r="H1579" s="82">
        <f>IF(ISBLANK($D1579),"",SUMIFS('8. 514 Details Included'!$I:$I,'8. 514 Details Included'!$A:$A,'7. 511_CAR_Student_Counts_Sec'!$A1579,'8. 514 Details Included'!$E:$E,'7. 511_CAR_Student_Counts_Sec'!$D1579,'8. 514 Details Included'!$D:$D,'7. 511_CAR_Student_Counts_Sec'!H$1,'8. 514 Details Included'!$G:$G,'7. 511_CAR_Student_Counts_Sec'!$F1579))</f>
        <v>0</v>
      </c>
      <c r="I1579" s="82">
        <f>IF(ISBLANK($D1579),"",SUMIFS('8. 514 Details Included'!$I:$I,'8. 514 Details Included'!$A:$A,'7. 511_CAR_Student_Counts_Sec'!$A1579,'8. 514 Details Included'!$E:$E,'7. 511_CAR_Student_Counts_Sec'!$D1579,'8. 514 Details Included'!$D:$D,'7. 511_CAR_Student_Counts_Sec'!I$1,'8. 514 Details Included'!$G:$G,'7. 511_CAR_Student_Counts_Sec'!$F1579))</f>
        <v>0</v>
      </c>
      <c r="J1579" s="82">
        <f>IF(ISBLANK($D1579),"",SUMIFS('8. 514 Details Included'!$I:$I,'8. 514 Details Included'!$A:$A,'7. 511_CAR_Student_Counts_Sec'!$A1579,'8. 514 Details Included'!$E:$E,'7. 511_CAR_Student_Counts_Sec'!$D1579,'8. 514 Details Included'!$D:$D,'7. 511_CAR_Student_Counts_Sec'!J$1,'8. 514 Details Included'!$G:$G,'7. 511_CAR_Student_Counts_Sec'!$F1579))</f>
        <v>0</v>
      </c>
      <c r="K1579" s="82">
        <f>IF(ISBLANK($D1579),"",SUMIFS('8. 514 Details Included'!$I:$I,'8. 514 Details Included'!$A:$A,'7. 511_CAR_Student_Counts_Sec'!$A1579,'8. 514 Details Included'!$E:$E,'7. 511_CAR_Student_Counts_Sec'!$D1579,'8. 514 Details Included'!$D:$D,'7. 511_CAR_Student_Counts_Sec'!K$1,'8. 514 Details Included'!$G:$G,'7. 511_CAR_Student_Counts_Sec'!$F1579))</f>
        <v>30</v>
      </c>
      <c r="L1579" s="82">
        <f>IF(ISBLANK($D1579),"",SUMIFS('8. 514 Details Included'!$I:$I,'8. 514 Details Included'!$A:$A,'7. 511_CAR_Student_Counts_Sec'!$A1579,'8. 514 Details Included'!$E:$E,'7. 511_CAR_Student_Counts_Sec'!$D1579,'8. 514 Details Included'!$D:$D,'7. 511_CAR_Student_Counts_Sec'!L$1,'8. 514 Details Included'!$G:$G,'7. 511_CAR_Student_Counts_Sec'!$F1579))</f>
        <v>0</v>
      </c>
      <c r="M1579" s="82">
        <f>IF(ISBLANK($D1579),"",SUMIFS('8. 514 Details Included'!$I:$I,'8. 514 Details Included'!$A:$A,'7. 511_CAR_Student_Counts_Sec'!$A1579,'8. 514 Details Included'!$E:$E,'7. 511_CAR_Student_Counts_Sec'!$D1579,'8. 514 Details Included'!$D:$D,'7. 511_CAR_Student_Counts_Sec'!M$1,'8. 514 Details Included'!$G:$G,'7. 511_CAR_Student_Counts_Sec'!$F1579))</f>
        <v>0</v>
      </c>
      <c r="N1579" s="82">
        <f>IF(ISBLANK($D1579),"",SUMIFS('8. 514 Details Included'!$I:$I,'8. 514 Details Included'!$A:$A,'7. 511_CAR_Student_Counts_Sec'!$A1579,'8. 514 Details Included'!$E:$E,'7. 511_CAR_Student_Counts_Sec'!$D1579,'8. 514 Details Included'!$D:$D,'7. 511_CAR_Student_Counts_Sec'!N$1,'8. 514 Details Included'!$G:$G,'7. 511_CAR_Student_Counts_Sec'!$F1579))</f>
        <v>0</v>
      </c>
      <c r="O1579" s="81">
        <f t="shared" si="72"/>
        <v>0</v>
      </c>
      <c r="P1579" s="81">
        <f t="shared" si="73"/>
        <v>30</v>
      </c>
      <c r="Q1579" s="81" t="str">
        <f t="shared" si="74"/>
        <v>9-12</v>
      </c>
    </row>
    <row r="1580" spans="1:17" ht="15" outlineLevel="4" x14ac:dyDescent="0.2">
      <c r="A1580" s="85">
        <v>302</v>
      </c>
      <c r="B1580" s="86" t="s">
        <v>1104</v>
      </c>
      <c r="C1580" s="86" t="s">
        <v>1172</v>
      </c>
      <c r="D1580" s="85">
        <v>48</v>
      </c>
      <c r="E1580" s="86" t="s">
        <v>1495</v>
      </c>
      <c r="F1580" s="85">
        <v>7</v>
      </c>
      <c r="G1580" s="85">
        <v>12</v>
      </c>
      <c r="H1580" s="82">
        <f>IF(ISBLANK($D1580),"",SUMIFS('8. 514 Details Included'!$I:$I,'8. 514 Details Included'!$A:$A,'7. 511_CAR_Student_Counts_Sec'!$A1580,'8. 514 Details Included'!$E:$E,'7. 511_CAR_Student_Counts_Sec'!$D1580,'8. 514 Details Included'!$D:$D,'7. 511_CAR_Student_Counts_Sec'!H$1,'8. 514 Details Included'!$G:$G,'7. 511_CAR_Student_Counts_Sec'!$F1580))</f>
        <v>0</v>
      </c>
      <c r="I1580" s="82">
        <f>IF(ISBLANK($D1580),"",SUMIFS('8. 514 Details Included'!$I:$I,'8. 514 Details Included'!$A:$A,'7. 511_CAR_Student_Counts_Sec'!$A1580,'8. 514 Details Included'!$E:$E,'7. 511_CAR_Student_Counts_Sec'!$D1580,'8. 514 Details Included'!$D:$D,'7. 511_CAR_Student_Counts_Sec'!I$1,'8. 514 Details Included'!$G:$G,'7. 511_CAR_Student_Counts_Sec'!$F1580))</f>
        <v>0</v>
      </c>
      <c r="J1580" s="82">
        <f>IF(ISBLANK($D1580),"",SUMIFS('8. 514 Details Included'!$I:$I,'8. 514 Details Included'!$A:$A,'7. 511_CAR_Student_Counts_Sec'!$A1580,'8. 514 Details Included'!$E:$E,'7. 511_CAR_Student_Counts_Sec'!$D1580,'8. 514 Details Included'!$D:$D,'7. 511_CAR_Student_Counts_Sec'!J$1,'8. 514 Details Included'!$G:$G,'7. 511_CAR_Student_Counts_Sec'!$F1580))</f>
        <v>0</v>
      </c>
      <c r="K1580" s="82">
        <f>IF(ISBLANK($D1580),"",SUMIFS('8. 514 Details Included'!$I:$I,'8. 514 Details Included'!$A:$A,'7. 511_CAR_Student_Counts_Sec'!$A1580,'8. 514 Details Included'!$E:$E,'7. 511_CAR_Student_Counts_Sec'!$D1580,'8. 514 Details Included'!$D:$D,'7. 511_CAR_Student_Counts_Sec'!K$1,'8. 514 Details Included'!$G:$G,'7. 511_CAR_Student_Counts_Sec'!$F1580))</f>
        <v>0</v>
      </c>
      <c r="L1580" s="82">
        <f>IF(ISBLANK($D1580),"",SUMIFS('8. 514 Details Included'!$I:$I,'8. 514 Details Included'!$A:$A,'7. 511_CAR_Student_Counts_Sec'!$A1580,'8. 514 Details Included'!$E:$E,'7. 511_CAR_Student_Counts_Sec'!$D1580,'8. 514 Details Included'!$D:$D,'7. 511_CAR_Student_Counts_Sec'!L$1,'8. 514 Details Included'!$G:$G,'7. 511_CAR_Student_Counts_Sec'!$F1580))</f>
        <v>0</v>
      </c>
      <c r="M1580" s="82">
        <f>IF(ISBLANK($D1580),"",SUMIFS('8. 514 Details Included'!$I:$I,'8. 514 Details Included'!$A:$A,'7. 511_CAR_Student_Counts_Sec'!$A1580,'8. 514 Details Included'!$E:$E,'7. 511_CAR_Student_Counts_Sec'!$D1580,'8. 514 Details Included'!$D:$D,'7. 511_CAR_Student_Counts_Sec'!M$1,'8. 514 Details Included'!$G:$G,'7. 511_CAR_Student_Counts_Sec'!$F1580))</f>
        <v>11</v>
      </c>
      <c r="N1580" s="82">
        <f>IF(ISBLANK($D1580),"",SUMIFS('8. 514 Details Included'!$I:$I,'8. 514 Details Included'!$A:$A,'7. 511_CAR_Student_Counts_Sec'!$A1580,'8. 514 Details Included'!$E:$E,'7. 511_CAR_Student_Counts_Sec'!$D1580,'8. 514 Details Included'!$D:$D,'7. 511_CAR_Student_Counts_Sec'!N$1,'8. 514 Details Included'!$G:$G,'7. 511_CAR_Student_Counts_Sec'!$F1580))</f>
        <v>1</v>
      </c>
      <c r="O1580" s="81">
        <f t="shared" si="72"/>
        <v>0</v>
      </c>
      <c r="P1580" s="81">
        <f t="shared" si="73"/>
        <v>12</v>
      </c>
      <c r="Q1580" s="81" t="str">
        <f t="shared" si="74"/>
        <v>9-12</v>
      </c>
    </row>
    <row r="1581" spans="1:17" ht="15" outlineLevel="3" x14ac:dyDescent="0.2">
      <c r="A1581" s="85"/>
      <c r="B1581" s="86"/>
      <c r="C1581" s="88" t="s">
        <v>1170</v>
      </c>
      <c r="D1581" s="85"/>
      <c r="E1581" s="86"/>
      <c r="F1581" s="85"/>
      <c r="G1581" s="85">
        <f>SUBTOTAL(1,G1543:G1580)</f>
        <v>25.157894736842106</v>
      </c>
      <c r="H1581" s="82" t="str">
        <f>IF(ISBLANK($D1581),"",SUMIFS('8. 514 Details Included'!$I:$I,'8. 514 Details Included'!$A:$A,'7. 511_CAR_Student_Counts_Sec'!$A1581,'8. 514 Details Included'!$E:$E,'7. 511_CAR_Student_Counts_Sec'!$D1581,'8. 514 Details Included'!$D:$D,'7. 511_CAR_Student_Counts_Sec'!H$1,'8. 514 Details Included'!$G:$G,'7. 511_CAR_Student_Counts_Sec'!$F1581))</f>
        <v/>
      </c>
      <c r="I1581" s="82" t="str">
        <f>IF(ISBLANK($D1581),"",SUMIFS('8. 514 Details Included'!$I:$I,'8. 514 Details Included'!$A:$A,'7. 511_CAR_Student_Counts_Sec'!$A1581,'8. 514 Details Included'!$E:$E,'7. 511_CAR_Student_Counts_Sec'!$D1581,'8. 514 Details Included'!$D:$D,'7. 511_CAR_Student_Counts_Sec'!I$1,'8. 514 Details Included'!$G:$G,'7. 511_CAR_Student_Counts_Sec'!$F1581))</f>
        <v/>
      </c>
      <c r="J1581" s="82" t="str">
        <f>IF(ISBLANK($D1581),"",SUMIFS('8. 514 Details Included'!$I:$I,'8. 514 Details Included'!$A:$A,'7. 511_CAR_Student_Counts_Sec'!$A1581,'8. 514 Details Included'!$E:$E,'7. 511_CAR_Student_Counts_Sec'!$D1581,'8. 514 Details Included'!$D:$D,'7. 511_CAR_Student_Counts_Sec'!J$1,'8. 514 Details Included'!$G:$G,'7. 511_CAR_Student_Counts_Sec'!$F1581))</f>
        <v/>
      </c>
      <c r="K1581" s="82" t="str">
        <f>IF(ISBLANK($D1581),"",SUMIFS('8. 514 Details Included'!$I:$I,'8. 514 Details Included'!$A:$A,'7. 511_CAR_Student_Counts_Sec'!$A1581,'8. 514 Details Included'!$E:$E,'7. 511_CAR_Student_Counts_Sec'!$D1581,'8. 514 Details Included'!$D:$D,'7. 511_CAR_Student_Counts_Sec'!K$1,'8. 514 Details Included'!$G:$G,'7. 511_CAR_Student_Counts_Sec'!$F1581))</f>
        <v/>
      </c>
      <c r="L1581" s="82" t="str">
        <f>IF(ISBLANK($D1581),"",SUMIFS('8. 514 Details Included'!$I:$I,'8. 514 Details Included'!$A:$A,'7. 511_CAR_Student_Counts_Sec'!$A1581,'8. 514 Details Included'!$E:$E,'7. 511_CAR_Student_Counts_Sec'!$D1581,'8. 514 Details Included'!$D:$D,'7. 511_CAR_Student_Counts_Sec'!L$1,'8. 514 Details Included'!$G:$G,'7. 511_CAR_Student_Counts_Sec'!$F1581))</f>
        <v/>
      </c>
      <c r="M1581" s="82" t="str">
        <f>IF(ISBLANK($D1581),"",SUMIFS('8. 514 Details Included'!$I:$I,'8. 514 Details Included'!$A:$A,'7. 511_CAR_Student_Counts_Sec'!$A1581,'8. 514 Details Included'!$E:$E,'7. 511_CAR_Student_Counts_Sec'!$D1581,'8. 514 Details Included'!$D:$D,'7. 511_CAR_Student_Counts_Sec'!M$1,'8. 514 Details Included'!$G:$G,'7. 511_CAR_Student_Counts_Sec'!$F1581))</f>
        <v/>
      </c>
      <c r="N1581" s="82" t="str">
        <f>IF(ISBLANK($D1581),"",SUMIFS('8. 514 Details Included'!$I:$I,'8. 514 Details Included'!$A:$A,'7. 511_CAR_Student_Counts_Sec'!$A1581,'8. 514 Details Included'!$E:$E,'7. 511_CAR_Student_Counts_Sec'!$D1581,'8. 514 Details Included'!$D:$D,'7. 511_CAR_Student_Counts_Sec'!N$1,'8. 514 Details Included'!$G:$G,'7. 511_CAR_Student_Counts_Sec'!$F1581))</f>
        <v/>
      </c>
      <c r="O1581" s="81" t="str">
        <f t="shared" si="72"/>
        <v/>
      </c>
      <c r="P1581" s="81" t="str">
        <f t="shared" si="73"/>
        <v/>
      </c>
      <c r="Q1581" s="81" t="str">
        <f t="shared" si="74"/>
        <v/>
      </c>
    </row>
    <row r="1582" spans="1:17" ht="15" outlineLevel="4" x14ac:dyDescent="0.2">
      <c r="A1582" s="85">
        <v>302</v>
      </c>
      <c r="B1582" s="86" t="s">
        <v>1104</v>
      </c>
      <c r="C1582" s="86" t="s">
        <v>1169</v>
      </c>
      <c r="D1582" s="85">
        <v>3</v>
      </c>
      <c r="E1582" s="86" t="s">
        <v>1494</v>
      </c>
      <c r="F1582" s="85">
        <v>3</v>
      </c>
      <c r="G1582" s="85">
        <v>26</v>
      </c>
      <c r="H1582" s="82">
        <f>IF(ISBLANK($D1582),"",SUMIFS('8. 514 Details Included'!$I:$I,'8. 514 Details Included'!$A:$A,'7. 511_CAR_Student_Counts_Sec'!$A1582,'8. 514 Details Included'!$E:$E,'7. 511_CAR_Student_Counts_Sec'!$D1582,'8. 514 Details Included'!$D:$D,'7. 511_CAR_Student_Counts_Sec'!H$1,'8. 514 Details Included'!$G:$G,'7. 511_CAR_Student_Counts_Sec'!$F1582))</f>
        <v>0</v>
      </c>
      <c r="I1582" s="82">
        <f>IF(ISBLANK($D1582),"",SUMIFS('8. 514 Details Included'!$I:$I,'8. 514 Details Included'!$A:$A,'7. 511_CAR_Student_Counts_Sec'!$A1582,'8. 514 Details Included'!$E:$E,'7. 511_CAR_Student_Counts_Sec'!$D1582,'8. 514 Details Included'!$D:$D,'7. 511_CAR_Student_Counts_Sec'!I$1,'8. 514 Details Included'!$G:$G,'7. 511_CAR_Student_Counts_Sec'!$F1582))</f>
        <v>0</v>
      </c>
      <c r="J1582" s="82">
        <f>IF(ISBLANK($D1582),"",SUMIFS('8. 514 Details Included'!$I:$I,'8. 514 Details Included'!$A:$A,'7. 511_CAR_Student_Counts_Sec'!$A1582,'8. 514 Details Included'!$E:$E,'7. 511_CAR_Student_Counts_Sec'!$D1582,'8. 514 Details Included'!$D:$D,'7. 511_CAR_Student_Counts_Sec'!J$1,'8. 514 Details Included'!$G:$G,'7. 511_CAR_Student_Counts_Sec'!$F1582))</f>
        <v>0</v>
      </c>
      <c r="K1582" s="82">
        <f>IF(ISBLANK($D1582),"",SUMIFS('8. 514 Details Included'!$I:$I,'8. 514 Details Included'!$A:$A,'7. 511_CAR_Student_Counts_Sec'!$A1582,'8. 514 Details Included'!$E:$E,'7. 511_CAR_Student_Counts_Sec'!$D1582,'8. 514 Details Included'!$D:$D,'7. 511_CAR_Student_Counts_Sec'!K$1,'8. 514 Details Included'!$G:$G,'7. 511_CAR_Student_Counts_Sec'!$F1582))</f>
        <v>0</v>
      </c>
      <c r="L1582" s="82">
        <f>IF(ISBLANK($D1582),"",SUMIFS('8. 514 Details Included'!$I:$I,'8. 514 Details Included'!$A:$A,'7. 511_CAR_Student_Counts_Sec'!$A1582,'8. 514 Details Included'!$E:$E,'7. 511_CAR_Student_Counts_Sec'!$D1582,'8. 514 Details Included'!$D:$D,'7. 511_CAR_Student_Counts_Sec'!L$1,'8. 514 Details Included'!$G:$G,'7. 511_CAR_Student_Counts_Sec'!$F1582))</f>
        <v>0</v>
      </c>
      <c r="M1582" s="82">
        <f>IF(ISBLANK($D1582),"",SUMIFS('8. 514 Details Included'!$I:$I,'8. 514 Details Included'!$A:$A,'7. 511_CAR_Student_Counts_Sec'!$A1582,'8. 514 Details Included'!$E:$E,'7. 511_CAR_Student_Counts_Sec'!$D1582,'8. 514 Details Included'!$D:$D,'7. 511_CAR_Student_Counts_Sec'!M$1,'8. 514 Details Included'!$G:$G,'7. 511_CAR_Student_Counts_Sec'!$F1582))</f>
        <v>3</v>
      </c>
      <c r="N1582" s="82">
        <f>IF(ISBLANK($D1582),"",SUMIFS('8. 514 Details Included'!$I:$I,'8. 514 Details Included'!$A:$A,'7. 511_CAR_Student_Counts_Sec'!$A1582,'8. 514 Details Included'!$E:$E,'7. 511_CAR_Student_Counts_Sec'!$D1582,'8. 514 Details Included'!$D:$D,'7. 511_CAR_Student_Counts_Sec'!N$1,'8. 514 Details Included'!$G:$G,'7. 511_CAR_Student_Counts_Sec'!$F1582))</f>
        <v>23</v>
      </c>
      <c r="O1582" s="81">
        <f t="shared" si="72"/>
        <v>0</v>
      </c>
      <c r="P1582" s="81">
        <f t="shared" si="73"/>
        <v>26</v>
      </c>
      <c r="Q1582" s="81" t="str">
        <f t="shared" si="74"/>
        <v>9-12</v>
      </c>
    </row>
    <row r="1583" spans="1:17" ht="15" outlineLevel="4" x14ac:dyDescent="0.2">
      <c r="A1583" s="85">
        <v>302</v>
      </c>
      <c r="B1583" s="86" t="s">
        <v>1104</v>
      </c>
      <c r="C1583" s="86" t="s">
        <v>1169</v>
      </c>
      <c r="D1583" s="85">
        <v>3</v>
      </c>
      <c r="E1583" s="86" t="s">
        <v>1494</v>
      </c>
      <c r="F1583" s="85">
        <v>4</v>
      </c>
      <c r="G1583" s="85">
        <v>27</v>
      </c>
      <c r="H1583" s="82">
        <f>IF(ISBLANK($D1583),"",SUMIFS('8. 514 Details Included'!$I:$I,'8. 514 Details Included'!$A:$A,'7. 511_CAR_Student_Counts_Sec'!$A1583,'8. 514 Details Included'!$E:$E,'7. 511_CAR_Student_Counts_Sec'!$D1583,'8. 514 Details Included'!$D:$D,'7. 511_CAR_Student_Counts_Sec'!H$1,'8. 514 Details Included'!$G:$G,'7. 511_CAR_Student_Counts_Sec'!$F1583))</f>
        <v>0</v>
      </c>
      <c r="I1583" s="82">
        <f>IF(ISBLANK($D1583),"",SUMIFS('8. 514 Details Included'!$I:$I,'8. 514 Details Included'!$A:$A,'7. 511_CAR_Student_Counts_Sec'!$A1583,'8. 514 Details Included'!$E:$E,'7. 511_CAR_Student_Counts_Sec'!$D1583,'8. 514 Details Included'!$D:$D,'7. 511_CAR_Student_Counts_Sec'!I$1,'8. 514 Details Included'!$G:$G,'7. 511_CAR_Student_Counts_Sec'!$F1583))</f>
        <v>0</v>
      </c>
      <c r="J1583" s="82">
        <f>IF(ISBLANK($D1583),"",SUMIFS('8. 514 Details Included'!$I:$I,'8. 514 Details Included'!$A:$A,'7. 511_CAR_Student_Counts_Sec'!$A1583,'8. 514 Details Included'!$E:$E,'7. 511_CAR_Student_Counts_Sec'!$D1583,'8. 514 Details Included'!$D:$D,'7. 511_CAR_Student_Counts_Sec'!J$1,'8. 514 Details Included'!$G:$G,'7. 511_CAR_Student_Counts_Sec'!$F1583))</f>
        <v>0</v>
      </c>
      <c r="K1583" s="82">
        <f>IF(ISBLANK($D1583),"",SUMIFS('8. 514 Details Included'!$I:$I,'8. 514 Details Included'!$A:$A,'7. 511_CAR_Student_Counts_Sec'!$A1583,'8. 514 Details Included'!$E:$E,'7. 511_CAR_Student_Counts_Sec'!$D1583,'8. 514 Details Included'!$D:$D,'7. 511_CAR_Student_Counts_Sec'!K$1,'8. 514 Details Included'!$G:$G,'7. 511_CAR_Student_Counts_Sec'!$F1583))</f>
        <v>2</v>
      </c>
      <c r="L1583" s="82">
        <f>IF(ISBLANK($D1583),"",SUMIFS('8. 514 Details Included'!$I:$I,'8. 514 Details Included'!$A:$A,'7. 511_CAR_Student_Counts_Sec'!$A1583,'8. 514 Details Included'!$E:$E,'7. 511_CAR_Student_Counts_Sec'!$D1583,'8. 514 Details Included'!$D:$D,'7. 511_CAR_Student_Counts_Sec'!L$1,'8. 514 Details Included'!$G:$G,'7. 511_CAR_Student_Counts_Sec'!$F1583))</f>
        <v>15</v>
      </c>
      <c r="M1583" s="82">
        <f>IF(ISBLANK($D1583),"",SUMIFS('8. 514 Details Included'!$I:$I,'8. 514 Details Included'!$A:$A,'7. 511_CAR_Student_Counts_Sec'!$A1583,'8. 514 Details Included'!$E:$E,'7. 511_CAR_Student_Counts_Sec'!$D1583,'8. 514 Details Included'!$D:$D,'7. 511_CAR_Student_Counts_Sec'!M$1,'8. 514 Details Included'!$G:$G,'7. 511_CAR_Student_Counts_Sec'!$F1583))</f>
        <v>3</v>
      </c>
      <c r="N1583" s="82">
        <f>IF(ISBLANK($D1583),"",SUMIFS('8. 514 Details Included'!$I:$I,'8. 514 Details Included'!$A:$A,'7. 511_CAR_Student_Counts_Sec'!$A1583,'8. 514 Details Included'!$E:$E,'7. 511_CAR_Student_Counts_Sec'!$D1583,'8. 514 Details Included'!$D:$D,'7. 511_CAR_Student_Counts_Sec'!N$1,'8. 514 Details Included'!$G:$G,'7. 511_CAR_Student_Counts_Sec'!$F1583))</f>
        <v>7</v>
      </c>
      <c r="O1583" s="81">
        <f t="shared" si="72"/>
        <v>0</v>
      </c>
      <c r="P1583" s="81">
        <f t="shared" si="73"/>
        <v>27</v>
      </c>
      <c r="Q1583" s="81" t="str">
        <f t="shared" si="74"/>
        <v>9-12</v>
      </c>
    </row>
    <row r="1584" spans="1:17" ht="15" outlineLevel="4" x14ac:dyDescent="0.2">
      <c r="A1584" s="85">
        <v>302</v>
      </c>
      <c r="B1584" s="86" t="s">
        <v>1104</v>
      </c>
      <c r="C1584" s="86" t="s">
        <v>1169</v>
      </c>
      <c r="D1584" s="85">
        <v>3</v>
      </c>
      <c r="E1584" s="86" t="s">
        <v>1494</v>
      </c>
      <c r="F1584" s="85">
        <v>5</v>
      </c>
      <c r="G1584" s="85">
        <v>14</v>
      </c>
      <c r="H1584" s="82">
        <f>IF(ISBLANK($D1584),"",SUMIFS('8. 514 Details Included'!$I:$I,'8. 514 Details Included'!$A:$A,'7. 511_CAR_Student_Counts_Sec'!$A1584,'8. 514 Details Included'!$E:$E,'7. 511_CAR_Student_Counts_Sec'!$D1584,'8. 514 Details Included'!$D:$D,'7. 511_CAR_Student_Counts_Sec'!H$1,'8. 514 Details Included'!$G:$G,'7. 511_CAR_Student_Counts_Sec'!$F1584))</f>
        <v>0</v>
      </c>
      <c r="I1584" s="82">
        <f>IF(ISBLANK($D1584),"",SUMIFS('8. 514 Details Included'!$I:$I,'8. 514 Details Included'!$A:$A,'7. 511_CAR_Student_Counts_Sec'!$A1584,'8. 514 Details Included'!$E:$E,'7. 511_CAR_Student_Counts_Sec'!$D1584,'8. 514 Details Included'!$D:$D,'7. 511_CAR_Student_Counts_Sec'!I$1,'8. 514 Details Included'!$G:$G,'7. 511_CAR_Student_Counts_Sec'!$F1584))</f>
        <v>0</v>
      </c>
      <c r="J1584" s="82">
        <f>IF(ISBLANK($D1584),"",SUMIFS('8. 514 Details Included'!$I:$I,'8. 514 Details Included'!$A:$A,'7. 511_CAR_Student_Counts_Sec'!$A1584,'8. 514 Details Included'!$E:$E,'7. 511_CAR_Student_Counts_Sec'!$D1584,'8. 514 Details Included'!$D:$D,'7. 511_CAR_Student_Counts_Sec'!J$1,'8. 514 Details Included'!$G:$G,'7. 511_CAR_Student_Counts_Sec'!$F1584))</f>
        <v>0</v>
      </c>
      <c r="K1584" s="82">
        <f>IF(ISBLANK($D1584),"",SUMIFS('8. 514 Details Included'!$I:$I,'8. 514 Details Included'!$A:$A,'7. 511_CAR_Student_Counts_Sec'!$A1584,'8. 514 Details Included'!$E:$E,'7. 511_CAR_Student_Counts_Sec'!$D1584,'8. 514 Details Included'!$D:$D,'7. 511_CAR_Student_Counts_Sec'!K$1,'8. 514 Details Included'!$G:$G,'7. 511_CAR_Student_Counts_Sec'!$F1584))</f>
        <v>0</v>
      </c>
      <c r="L1584" s="82">
        <f>IF(ISBLANK($D1584),"",SUMIFS('8. 514 Details Included'!$I:$I,'8. 514 Details Included'!$A:$A,'7. 511_CAR_Student_Counts_Sec'!$A1584,'8. 514 Details Included'!$E:$E,'7. 511_CAR_Student_Counts_Sec'!$D1584,'8. 514 Details Included'!$D:$D,'7. 511_CAR_Student_Counts_Sec'!L$1,'8. 514 Details Included'!$G:$G,'7. 511_CAR_Student_Counts_Sec'!$F1584))</f>
        <v>0</v>
      </c>
      <c r="M1584" s="82">
        <f>IF(ISBLANK($D1584),"",SUMIFS('8. 514 Details Included'!$I:$I,'8. 514 Details Included'!$A:$A,'7. 511_CAR_Student_Counts_Sec'!$A1584,'8. 514 Details Included'!$E:$E,'7. 511_CAR_Student_Counts_Sec'!$D1584,'8. 514 Details Included'!$D:$D,'7. 511_CAR_Student_Counts_Sec'!M$1,'8. 514 Details Included'!$G:$G,'7. 511_CAR_Student_Counts_Sec'!$F1584))</f>
        <v>1</v>
      </c>
      <c r="N1584" s="82">
        <f>IF(ISBLANK($D1584),"",SUMIFS('8. 514 Details Included'!$I:$I,'8. 514 Details Included'!$A:$A,'7. 511_CAR_Student_Counts_Sec'!$A1584,'8. 514 Details Included'!$E:$E,'7. 511_CAR_Student_Counts_Sec'!$D1584,'8. 514 Details Included'!$D:$D,'7. 511_CAR_Student_Counts_Sec'!N$1,'8. 514 Details Included'!$G:$G,'7. 511_CAR_Student_Counts_Sec'!$F1584))</f>
        <v>13</v>
      </c>
      <c r="O1584" s="81">
        <f t="shared" si="72"/>
        <v>0</v>
      </c>
      <c r="P1584" s="81">
        <f t="shared" si="73"/>
        <v>14</v>
      </c>
      <c r="Q1584" s="81" t="str">
        <f t="shared" si="74"/>
        <v>9-12</v>
      </c>
    </row>
    <row r="1585" spans="1:17" ht="15" outlineLevel="4" x14ac:dyDescent="0.2">
      <c r="A1585" s="85">
        <v>302</v>
      </c>
      <c r="B1585" s="86" t="s">
        <v>1104</v>
      </c>
      <c r="C1585" s="86" t="s">
        <v>1169</v>
      </c>
      <c r="D1585" s="85">
        <v>3</v>
      </c>
      <c r="E1585" s="86" t="s">
        <v>1494</v>
      </c>
      <c r="F1585" s="85">
        <v>7</v>
      </c>
      <c r="G1585" s="85">
        <v>20</v>
      </c>
      <c r="H1585" s="82">
        <f>IF(ISBLANK($D1585),"",SUMIFS('8. 514 Details Included'!$I:$I,'8. 514 Details Included'!$A:$A,'7. 511_CAR_Student_Counts_Sec'!$A1585,'8. 514 Details Included'!$E:$E,'7. 511_CAR_Student_Counts_Sec'!$D1585,'8. 514 Details Included'!$D:$D,'7. 511_CAR_Student_Counts_Sec'!H$1,'8. 514 Details Included'!$G:$G,'7. 511_CAR_Student_Counts_Sec'!$F1585))</f>
        <v>0</v>
      </c>
      <c r="I1585" s="82">
        <f>IF(ISBLANK($D1585),"",SUMIFS('8. 514 Details Included'!$I:$I,'8. 514 Details Included'!$A:$A,'7. 511_CAR_Student_Counts_Sec'!$A1585,'8. 514 Details Included'!$E:$E,'7. 511_CAR_Student_Counts_Sec'!$D1585,'8. 514 Details Included'!$D:$D,'7. 511_CAR_Student_Counts_Sec'!I$1,'8. 514 Details Included'!$G:$G,'7. 511_CAR_Student_Counts_Sec'!$F1585))</f>
        <v>0</v>
      </c>
      <c r="J1585" s="82">
        <f>IF(ISBLANK($D1585),"",SUMIFS('8. 514 Details Included'!$I:$I,'8. 514 Details Included'!$A:$A,'7. 511_CAR_Student_Counts_Sec'!$A1585,'8. 514 Details Included'!$E:$E,'7. 511_CAR_Student_Counts_Sec'!$D1585,'8. 514 Details Included'!$D:$D,'7. 511_CAR_Student_Counts_Sec'!J$1,'8. 514 Details Included'!$G:$G,'7. 511_CAR_Student_Counts_Sec'!$F1585))</f>
        <v>0</v>
      </c>
      <c r="K1585" s="82">
        <f>IF(ISBLANK($D1585),"",SUMIFS('8. 514 Details Included'!$I:$I,'8. 514 Details Included'!$A:$A,'7. 511_CAR_Student_Counts_Sec'!$A1585,'8. 514 Details Included'!$E:$E,'7. 511_CAR_Student_Counts_Sec'!$D1585,'8. 514 Details Included'!$D:$D,'7. 511_CAR_Student_Counts_Sec'!K$1,'8. 514 Details Included'!$G:$G,'7. 511_CAR_Student_Counts_Sec'!$F1585))</f>
        <v>7</v>
      </c>
      <c r="L1585" s="82">
        <f>IF(ISBLANK($D1585),"",SUMIFS('8. 514 Details Included'!$I:$I,'8. 514 Details Included'!$A:$A,'7. 511_CAR_Student_Counts_Sec'!$A1585,'8. 514 Details Included'!$E:$E,'7. 511_CAR_Student_Counts_Sec'!$D1585,'8. 514 Details Included'!$D:$D,'7. 511_CAR_Student_Counts_Sec'!L$1,'8. 514 Details Included'!$G:$G,'7. 511_CAR_Student_Counts_Sec'!$F1585))</f>
        <v>8</v>
      </c>
      <c r="M1585" s="82">
        <f>IF(ISBLANK($D1585),"",SUMIFS('8. 514 Details Included'!$I:$I,'8. 514 Details Included'!$A:$A,'7. 511_CAR_Student_Counts_Sec'!$A1585,'8. 514 Details Included'!$E:$E,'7. 511_CAR_Student_Counts_Sec'!$D1585,'8. 514 Details Included'!$D:$D,'7. 511_CAR_Student_Counts_Sec'!M$1,'8. 514 Details Included'!$G:$G,'7. 511_CAR_Student_Counts_Sec'!$F1585))</f>
        <v>1</v>
      </c>
      <c r="N1585" s="82">
        <f>IF(ISBLANK($D1585),"",SUMIFS('8. 514 Details Included'!$I:$I,'8. 514 Details Included'!$A:$A,'7. 511_CAR_Student_Counts_Sec'!$A1585,'8. 514 Details Included'!$E:$E,'7. 511_CAR_Student_Counts_Sec'!$D1585,'8. 514 Details Included'!$D:$D,'7. 511_CAR_Student_Counts_Sec'!N$1,'8. 514 Details Included'!$G:$G,'7. 511_CAR_Student_Counts_Sec'!$F1585))</f>
        <v>4</v>
      </c>
      <c r="O1585" s="81">
        <f t="shared" si="72"/>
        <v>0</v>
      </c>
      <c r="P1585" s="81">
        <f t="shared" si="73"/>
        <v>20</v>
      </c>
      <c r="Q1585" s="81" t="str">
        <f t="shared" si="74"/>
        <v>9-12</v>
      </c>
    </row>
    <row r="1586" spans="1:17" ht="15" outlineLevel="4" x14ac:dyDescent="0.2">
      <c r="A1586" s="85">
        <v>302</v>
      </c>
      <c r="B1586" s="86" t="s">
        <v>1104</v>
      </c>
      <c r="C1586" s="86" t="s">
        <v>1169</v>
      </c>
      <c r="D1586" s="85">
        <v>950</v>
      </c>
      <c r="E1586" s="86" t="s">
        <v>1493</v>
      </c>
      <c r="F1586" s="85">
        <v>1</v>
      </c>
      <c r="G1586" s="85">
        <v>35</v>
      </c>
      <c r="H1586" s="82">
        <f>IF(ISBLANK($D1586),"",SUMIFS('8. 514 Details Included'!$I:$I,'8. 514 Details Included'!$A:$A,'7. 511_CAR_Student_Counts_Sec'!$A1586,'8. 514 Details Included'!$E:$E,'7. 511_CAR_Student_Counts_Sec'!$D1586,'8. 514 Details Included'!$D:$D,'7. 511_CAR_Student_Counts_Sec'!H$1,'8. 514 Details Included'!$G:$G,'7. 511_CAR_Student_Counts_Sec'!$F1586))</f>
        <v>0</v>
      </c>
      <c r="I1586" s="82">
        <f>IF(ISBLANK($D1586),"",SUMIFS('8. 514 Details Included'!$I:$I,'8. 514 Details Included'!$A:$A,'7. 511_CAR_Student_Counts_Sec'!$A1586,'8. 514 Details Included'!$E:$E,'7. 511_CAR_Student_Counts_Sec'!$D1586,'8. 514 Details Included'!$D:$D,'7. 511_CAR_Student_Counts_Sec'!I$1,'8. 514 Details Included'!$G:$G,'7. 511_CAR_Student_Counts_Sec'!$F1586))</f>
        <v>0</v>
      </c>
      <c r="J1586" s="82">
        <f>IF(ISBLANK($D1586),"",SUMIFS('8. 514 Details Included'!$I:$I,'8. 514 Details Included'!$A:$A,'7. 511_CAR_Student_Counts_Sec'!$A1586,'8. 514 Details Included'!$E:$E,'7. 511_CAR_Student_Counts_Sec'!$D1586,'8. 514 Details Included'!$D:$D,'7. 511_CAR_Student_Counts_Sec'!J$1,'8. 514 Details Included'!$G:$G,'7. 511_CAR_Student_Counts_Sec'!$F1586))</f>
        <v>0</v>
      </c>
      <c r="K1586" s="82">
        <f>IF(ISBLANK($D1586),"",SUMIFS('8. 514 Details Included'!$I:$I,'8. 514 Details Included'!$A:$A,'7. 511_CAR_Student_Counts_Sec'!$A1586,'8. 514 Details Included'!$E:$E,'7. 511_CAR_Student_Counts_Sec'!$D1586,'8. 514 Details Included'!$D:$D,'7. 511_CAR_Student_Counts_Sec'!K$1,'8. 514 Details Included'!$G:$G,'7. 511_CAR_Student_Counts_Sec'!$F1586))</f>
        <v>0</v>
      </c>
      <c r="L1586" s="82">
        <f>IF(ISBLANK($D1586),"",SUMIFS('8. 514 Details Included'!$I:$I,'8. 514 Details Included'!$A:$A,'7. 511_CAR_Student_Counts_Sec'!$A1586,'8. 514 Details Included'!$E:$E,'7. 511_CAR_Student_Counts_Sec'!$D1586,'8. 514 Details Included'!$D:$D,'7. 511_CAR_Student_Counts_Sec'!L$1,'8. 514 Details Included'!$G:$G,'7. 511_CAR_Student_Counts_Sec'!$F1586))</f>
        <v>0</v>
      </c>
      <c r="M1586" s="82">
        <f>IF(ISBLANK($D1586),"",SUMIFS('8. 514 Details Included'!$I:$I,'8. 514 Details Included'!$A:$A,'7. 511_CAR_Student_Counts_Sec'!$A1586,'8. 514 Details Included'!$E:$E,'7. 511_CAR_Student_Counts_Sec'!$D1586,'8. 514 Details Included'!$D:$D,'7. 511_CAR_Student_Counts_Sec'!M$1,'8. 514 Details Included'!$G:$G,'7. 511_CAR_Student_Counts_Sec'!$F1586))</f>
        <v>28</v>
      </c>
      <c r="N1586" s="82">
        <f>IF(ISBLANK($D1586),"",SUMIFS('8. 514 Details Included'!$I:$I,'8. 514 Details Included'!$A:$A,'7. 511_CAR_Student_Counts_Sec'!$A1586,'8. 514 Details Included'!$E:$E,'7. 511_CAR_Student_Counts_Sec'!$D1586,'8. 514 Details Included'!$D:$D,'7. 511_CAR_Student_Counts_Sec'!N$1,'8. 514 Details Included'!$G:$G,'7. 511_CAR_Student_Counts_Sec'!$F1586))</f>
        <v>7</v>
      </c>
      <c r="O1586" s="81">
        <f t="shared" si="72"/>
        <v>0</v>
      </c>
      <c r="P1586" s="81">
        <f t="shared" si="73"/>
        <v>35</v>
      </c>
      <c r="Q1586" s="81" t="str">
        <f t="shared" si="74"/>
        <v>9-12</v>
      </c>
    </row>
    <row r="1587" spans="1:17" ht="15" outlineLevel="4" x14ac:dyDescent="0.2">
      <c r="A1587" s="85">
        <v>302</v>
      </c>
      <c r="B1587" s="86" t="s">
        <v>1104</v>
      </c>
      <c r="C1587" s="86" t="s">
        <v>1169</v>
      </c>
      <c r="D1587" s="85">
        <v>950</v>
      </c>
      <c r="E1587" s="86" t="s">
        <v>1493</v>
      </c>
      <c r="F1587" s="85">
        <v>3</v>
      </c>
      <c r="G1587" s="85">
        <v>33</v>
      </c>
      <c r="H1587" s="82">
        <f>IF(ISBLANK($D1587),"",SUMIFS('8. 514 Details Included'!$I:$I,'8. 514 Details Included'!$A:$A,'7. 511_CAR_Student_Counts_Sec'!$A1587,'8. 514 Details Included'!$E:$E,'7. 511_CAR_Student_Counts_Sec'!$D1587,'8. 514 Details Included'!$D:$D,'7. 511_CAR_Student_Counts_Sec'!H$1,'8. 514 Details Included'!$G:$G,'7. 511_CAR_Student_Counts_Sec'!$F1587))</f>
        <v>0</v>
      </c>
      <c r="I1587" s="82">
        <f>IF(ISBLANK($D1587),"",SUMIFS('8. 514 Details Included'!$I:$I,'8. 514 Details Included'!$A:$A,'7. 511_CAR_Student_Counts_Sec'!$A1587,'8. 514 Details Included'!$E:$E,'7. 511_CAR_Student_Counts_Sec'!$D1587,'8. 514 Details Included'!$D:$D,'7. 511_CAR_Student_Counts_Sec'!I$1,'8. 514 Details Included'!$G:$G,'7. 511_CAR_Student_Counts_Sec'!$F1587))</f>
        <v>0</v>
      </c>
      <c r="J1587" s="82">
        <f>IF(ISBLANK($D1587),"",SUMIFS('8. 514 Details Included'!$I:$I,'8. 514 Details Included'!$A:$A,'7. 511_CAR_Student_Counts_Sec'!$A1587,'8. 514 Details Included'!$E:$E,'7. 511_CAR_Student_Counts_Sec'!$D1587,'8. 514 Details Included'!$D:$D,'7. 511_CAR_Student_Counts_Sec'!J$1,'8. 514 Details Included'!$G:$G,'7. 511_CAR_Student_Counts_Sec'!$F1587))</f>
        <v>0</v>
      </c>
      <c r="K1587" s="82">
        <f>IF(ISBLANK($D1587),"",SUMIFS('8. 514 Details Included'!$I:$I,'8. 514 Details Included'!$A:$A,'7. 511_CAR_Student_Counts_Sec'!$A1587,'8. 514 Details Included'!$E:$E,'7. 511_CAR_Student_Counts_Sec'!$D1587,'8. 514 Details Included'!$D:$D,'7. 511_CAR_Student_Counts_Sec'!K$1,'8. 514 Details Included'!$G:$G,'7. 511_CAR_Student_Counts_Sec'!$F1587))</f>
        <v>0</v>
      </c>
      <c r="L1587" s="82">
        <f>IF(ISBLANK($D1587),"",SUMIFS('8. 514 Details Included'!$I:$I,'8. 514 Details Included'!$A:$A,'7. 511_CAR_Student_Counts_Sec'!$A1587,'8. 514 Details Included'!$E:$E,'7. 511_CAR_Student_Counts_Sec'!$D1587,'8. 514 Details Included'!$D:$D,'7. 511_CAR_Student_Counts_Sec'!L$1,'8. 514 Details Included'!$G:$G,'7. 511_CAR_Student_Counts_Sec'!$F1587))</f>
        <v>2</v>
      </c>
      <c r="M1587" s="82">
        <f>IF(ISBLANK($D1587),"",SUMIFS('8. 514 Details Included'!$I:$I,'8. 514 Details Included'!$A:$A,'7. 511_CAR_Student_Counts_Sec'!$A1587,'8. 514 Details Included'!$E:$E,'7. 511_CAR_Student_Counts_Sec'!$D1587,'8. 514 Details Included'!$D:$D,'7. 511_CAR_Student_Counts_Sec'!M$1,'8. 514 Details Included'!$G:$G,'7. 511_CAR_Student_Counts_Sec'!$F1587))</f>
        <v>27</v>
      </c>
      <c r="N1587" s="82">
        <f>IF(ISBLANK($D1587),"",SUMIFS('8. 514 Details Included'!$I:$I,'8. 514 Details Included'!$A:$A,'7. 511_CAR_Student_Counts_Sec'!$A1587,'8. 514 Details Included'!$E:$E,'7. 511_CAR_Student_Counts_Sec'!$D1587,'8. 514 Details Included'!$D:$D,'7. 511_CAR_Student_Counts_Sec'!N$1,'8. 514 Details Included'!$G:$G,'7. 511_CAR_Student_Counts_Sec'!$F1587))</f>
        <v>4</v>
      </c>
      <c r="O1587" s="81">
        <f t="shared" si="72"/>
        <v>0</v>
      </c>
      <c r="P1587" s="81">
        <f t="shared" si="73"/>
        <v>33</v>
      </c>
      <c r="Q1587" s="81" t="str">
        <f t="shared" si="74"/>
        <v>9-12</v>
      </c>
    </row>
    <row r="1588" spans="1:17" ht="15" outlineLevel="4" x14ac:dyDescent="0.2">
      <c r="A1588" s="85">
        <v>302</v>
      </c>
      <c r="B1588" s="86" t="s">
        <v>1104</v>
      </c>
      <c r="C1588" s="86" t="s">
        <v>1169</v>
      </c>
      <c r="D1588" s="85">
        <v>950</v>
      </c>
      <c r="E1588" s="86" t="s">
        <v>1493</v>
      </c>
      <c r="F1588" s="85">
        <v>5</v>
      </c>
      <c r="G1588" s="85">
        <v>32</v>
      </c>
      <c r="H1588" s="82">
        <f>IF(ISBLANK($D1588),"",SUMIFS('8. 514 Details Included'!$I:$I,'8. 514 Details Included'!$A:$A,'7. 511_CAR_Student_Counts_Sec'!$A1588,'8. 514 Details Included'!$E:$E,'7. 511_CAR_Student_Counts_Sec'!$D1588,'8. 514 Details Included'!$D:$D,'7. 511_CAR_Student_Counts_Sec'!H$1,'8. 514 Details Included'!$G:$G,'7. 511_CAR_Student_Counts_Sec'!$F1588))</f>
        <v>0</v>
      </c>
      <c r="I1588" s="82">
        <f>IF(ISBLANK($D1588),"",SUMIFS('8. 514 Details Included'!$I:$I,'8. 514 Details Included'!$A:$A,'7. 511_CAR_Student_Counts_Sec'!$A1588,'8. 514 Details Included'!$E:$E,'7. 511_CAR_Student_Counts_Sec'!$D1588,'8. 514 Details Included'!$D:$D,'7. 511_CAR_Student_Counts_Sec'!I$1,'8. 514 Details Included'!$G:$G,'7. 511_CAR_Student_Counts_Sec'!$F1588))</f>
        <v>0</v>
      </c>
      <c r="J1588" s="82">
        <f>IF(ISBLANK($D1588),"",SUMIFS('8. 514 Details Included'!$I:$I,'8. 514 Details Included'!$A:$A,'7. 511_CAR_Student_Counts_Sec'!$A1588,'8. 514 Details Included'!$E:$E,'7. 511_CAR_Student_Counts_Sec'!$D1588,'8. 514 Details Included'!$D:$D,'7. 511_CAR_Student_Counts_Sec'!J$1,'8. 514 Details Included'!$G:$G,'7. 511_CAR_Student_Counts_Sec'!$F1588))</f>
        <v>0</v>
      </c>
      <c r="K1588" s="82">
        <f>IF(ISBLANK($D1588),"",SUMIFS('8. 514 Details Included'!$I:$I,'8. 514 Details Included'!$A:$A,'7. 511_CAR_Student_Counts_Sec'!$A1588,'8. 514 Details Included'!$E:$E,'7. 511_CAR_Student_Counts_Sec'!$D1588,'8. 514 Details Included'!$D:$D,'7. 511_CAR_Student_Counts_Sec'!K$1,'8. 514 Details Included'!$G:$G,'7. 511_CAR_Student_Counts_Sec'!$F1588))</f>
        <v>30</v>
      </c>
      <c r="L1588" s="82">
        <f>IF(ISBLANK($D1588),"",SUMIFS('8. 514 Details Included'!$I:$I,'8. 514 Details Included'!$A:$A,'7. 511_CAR_Student_Counts_Sec'!$A1588,'8. 514 Details Included'!$E:$E,'7. 511_CAR_Student_Counts_Sec'!$D1588,'8. 514 Details Included'!$D:$D,'7. 511_CAR_Student_Counts_Sec'!L$1,'8. 514 Details Included'!$G:$G,'7. 511_CAR_Student_Counts_Sec'!$F1588))</f>
        <v>0</v>
      </c>
      <c r="M1588" s="82">
        <f>IF(ISBLANK($D1588),"",SUMIFS('8. 514 Details Included'!$I:$I,'8. 514 Details Included'!$A:$A,'7. 511_CAR_Student_Counts_Sec'!$A1588,'8. 514 Details Included'!$E:$E,'7. 511_CAR_Student_Counts_Sec'!$D1588,'8. 514 Details Included'!$D:$D,'7. 511_CAR_Student_Counts_Sec'!M$1,'8. 514 Details Included'!$G:$G,'7. 511_CAR_Student_Counts_Sec'!$F1588))</f>
        <v>2</v>
      </c>
      <c r="N1588" s="82">
        <f>IF(ISBLANK($D1588),"",SUMIFS('8. 514 Details Included'!$I:$I,'8. 514 Details Included'!$A:$A,'7. 511_CAR_Student_Counts_Sec'!$A1588,'8. 514 Details Included'!$E:$E,'7. 511_CAR_Student_Counts_Sec'!$D1588,'8. 514 Details Included'!$D:$D,'7. 511_CAR_Student_Counts_Sec'!N$1,'8. 514 Details Included'!$G:$G,'7. 511_CAR_Student_Counts_Sec'!$F1588))</f>
        <v>0</v>
      </c>
      <c r="O1588" s="81">
        <f t="shared" si="72"/>
        <v>0</v>
      </c>
      <c r="P1588" s="81">
        <f t="shared" si="73"/>
        <v>32</v>
      </c>
      <c r="Q1588" s="81" t="str">
        <f t="shared" si="74"/>
        <v>9-12</v>
      </c>
    </row>
    <row r="1589" spans="1:17" ht="15" outlineLevel="4" x14ac:dyDescent="0.2">
      <c r="A1589" s="85">
        <v>302</v>
      </c>
      <c r="B1589" s="86" t="s">
        <v>1104</v>
      </c>
      <c r="C1589" s="86" t="s">
        <v>1169</v>
      </c>
      <c r="D1589" s="85">
        <v>950</v>
      </c>
      <c r="E1589" s="86" t="s">
        <v>1493</v>
      </c>
      <c r="F1589" s="85">
        <v>6</v>
      </c>
      <c r="G1589" s="85">
        <v>31</v>
      </c>
      <c r="H1589" s="82">
        <f>IF(ISBLANK($D1589),"",SUMIFS('8. 514 Details Included'!$I:$I,'8. 514 Details Included'!$A:$A,'7. 511_CAR_Student_Counts_Sec'!$A1589,'8. 514 Details Included'!$E:$E,'7. 511_CAR_Student_Counts_Sec'!$D1589,'8. 514 Details Included'!$D:$D,'7. 511_CAR_Student_Counts_Sec'!H$1,'8. 514 Details Included'!$G:$G,'7. 511_CAR_Student_Counts_Sec'!$F1589))</f>
        <v>0</v>
      </c>
      <c r="I1589" s="82">
        <f>IF(ISBLANK($D1589),"",SUMIFS('8. 514 Details Included'!$I:$I,'8. 514 Details Included'!$A:$A,'7. 511_CAR_Student_Counts_Sec'!$A1589,'8. 514 Details Included'!$E:$E,'7. 511_CAR_Student_Counts_Sec'!$D1589,'8. 514 Details Included'!$D:$D,'7. 511_CAR_Student_Counts_Sec'!I$1,'8. 514 Details Included'!$G:$G,'7. 511_CAR_Student_Counts_Sec'!$F1589))</f>
        <v>0</v>
      </c>
      <c r="J1589" s="82">
        <f>IF(ISBLANK($D1589),"",SUMIFS('8. 514 Details Included'!$I:$I,'8. 514 Details Included'!$A:$A,'7. 511_CAR_Student_Counts_Sec'!$A1589,'8. 514 Details Included'!$E:$E,'7. 511_CAR_Student_Counts_Sec'!$D1589,'8. 514 Details Included'!$D:$D,'7. 511_CAR_Student_Counts_Sec'!J$1,'8. 514 Details Included'!$G:$G,'7. 511_CAR_Student_Counts_Sec'!$F1589))</f>
        <v>0</v>
      </c>
      <c r="K1589" s="82">
        <f>IF(ISBLANK($D1589),"",SUMIFS('8. 514 Details Included'!$I:$I,'8. 514 Details Included'!$A:$A,'7. 511_CAR_Student_Counts_Sec'!$A1589,'8. 514 Details Included'!$E:$E,'7. 511_CAR_Student_Counts_Sec'!$D1589,'8. 514 Details Included'!$D:$D,'7. 511_CAR_Student_Counts_Sec'!K$1,'8. 514 Details Included'!$G:$G,'7. 511_CAR_Student_Counts_Sec'!$F1589))</f>
        <v>26</v>
      </c>
      <c r="L1589" s="82">
        <f>IF(ISBLANK($D1589),"",SUMIFS('8. 514 Details Included'!$I:$I,'8. 514 Details Included'!$A:$A,'7. 511_CAR_Student_Counts_Sec'!$A1589,'8. 514 Details Included'!$E:$E,'7. 511_CAR_Student_Counts_Sec'!$D1589,'8. 514 Details Included'!$D:$D,'7. 511_CAR_Student_Counts_Sec'!L$1,'8. 514 Details Included'!$G:$G,'7. 511_CAR_Student_Counts_Sec'!$F1589))</f>
        <v>0</v>
      </c>
      <c r="M1589" s="82">
        <f>IF(ISBLANK($D1589),"",SUMIFS('8. 514 Details Included'!$I:$I,'8. 514 Details Included'!$A:$A,'7. 511_CAR_Student_Counts_Sec'!$A1589,'8. 514 Details Included'!$E:$E,'7. 511_CAR_Student_Counts_Sec'!$D1589,'8. 514 Details Included'!$D:$D,'7. 511_CAR_Student_Counts_Sec'!M$1,'8. 514 Details Included'!$G:$G,'7. 511_CAR_Student_Counts_Sec'!$F1589))</f>
        <v>3</v>
      </c>
      <c r="N1589" s="82">
        <f>IF(ISBLANK($D1589),"",SUMIFS('8. 514 Details Included'!$I:$I,'8. 514 Details Included'!$A:$A,'7. 511_CAR_Student_Counts_Sec'!$A1589,'8. 514 Details Included'!$E:$E,'7. 511_CAR_Student_Counts_Sec'!$D1589,'8. 514 Details Included'!$D:$D,'7. 511_CAR_Student_Counts_Sec'!N$1,'8. 514 Details Included'!$G:$G,'7. 511_CAR_Student_Counts_Sec'!$F1589))</f>
        <v>2</v>
      </c>
      <c r="O1589" s="81">
        <f t="shared" si="72"/>
        <v>0</v>
      </c>
      <c r="P1589" s="81">
        <f t="shared" si="73"/>
        <v>31</v>
      </c>
      <c r="Q1589" s="81" t="str">
        <f t="shared" si="74"/>
        <v>9-12</v>
      </c>
    </row>
    <row r="1590" spans="1:17" ht="15" outlineLevel="4" x14ac:dyDescent="0.2">
      <c r="A1590" s="85">
        <v>302</v>
      </c>
      <c r="B1590" s="86" t="s">
        <v>1104</v>
      </c>
      <c r="C1590" s="86" t="s">
        <v>1169</v>
      </c>
      <c r="D1590" s="85">
        <v>950</v>
      </c>
      <c r="E1590" s="86" t="s">
        <v>1493</v>
      </c>
      <c r="F1590" s="85">
        <v>7</v>
      </c>
      <c r="G1590" s="85">
        <v>30</v>
      </c>
      <c r="H1590" s="82">
        <f>IF(ISBLANK($D1590),"",SUMIFS('8. 514 Details Included'!$I:$I,'8. 514 Details Included'!$A:$A,'7. 511_CAR_Student_Counts_Sec'!$A1590,'8. 514 Details Included'!$E:$E,'7. 511_CAR_Student_Counts_Sec'!$D1590,'8. 514 Details Included'!$D:$D,'7. 511_CAR_Student_Counts_Sec'!H$1,'8. 514 Details Included'!$G:$G,'7. 511_CAR_Student_Counts_Sec'!$F1590))</f>
        <v>0</v>
      </c>
      <c r="I1590" s="82">
        <f>IF(ISBLANK($D1590),"",SUMIFS('8. 514 Details Included'!$I:$I,'8. 514 Details Included'!$A:$A,'7. 511_CAR_Student_Counts_Sec'!$A1590,'8. 514 Details Included'!$E:$E,'7. 511_CAR_Student_Counts_Sec'!$D1590,'8. 514 Details Included'!$D:$D,'7. 511_CAR_Student_Counts_Sec'!I$1,'8. 514 Details Included'!$G:$G,'7. 511_CAR_Student_Counts_Sec'!$F1590))</f>
        <v>0</v>
      </c>
      <c r="J1590" s="82">
        <f>IF(ISBLANK($D1590),"",SUMIFS('8. 514 Details Included'!$I:$I,'8. 514 Details Included'!$A:$A,'7. 511_CAR_Student_Counts_Sec'!$A1590,'8. 514 Details Included'!$E:$E,'7. 511_CAR_Student_Counts_Sec'!$D1590,'8. 514 Details Included'!$D:$D,'7. 511_CAR_Student_Counts_Sec'!J$1,'8. 514 Details Included'!$G:$G,'7. 511_CAR_Student_Counts_Sec'!$F1590))</f>
        <v>0</v>
      </c>
      <c r="K1590" s="82">
        <f>IF(ISBLANK($D1590),"",SUMIFS('8. 514 Details Included'!$I:$I,'8. 514 Details Included'!$A:$A,'7. 511_CAR_Student_Counts_Sec'!$A1590,'8. 514 Details Included'!$E:$E,'7. 511_CAR_Student_Counts_Sec'!$D1590,'8. 514 Details Included'!$D:$D,'7. 511_CAR_Student_Counts_Sec'!K$1,'8. 514 Details Included'!$G:$G,'7. 511_CAR_Student_Counts_Sec'!$F1590))</f>
        <v>0</v>
      </c>
      <c r="L1590" s="82">
        <f>IF(ISBLANK($D1590),"",SUMIFS('8. 514 Details Included'!$I:$I,'8. 514 Details Included'!$A:$A,'7. 511_CAR_Student_Counts_Sec'!$A1590,'8. 514 Details Included'!$E:$E,'7. 511_CAR_Student_Counts_Sec'!$D1590,'8. 514 Details Included'!$D:$D,'7. 511_CAR_Student_Counts_Sec'!L$1,'8. 514 Details Included'!$G:$G,'7. 511_CAR_Student_Counts_Sec'!$F1590))</f>
        <v>3</v>
      </c>
      <c r="M1590" s="82">
        <f>IF(ISBLANK($D1590),"",SUMIFS('8. 514 Details Included'!$I:$I,'8. 514 Details Included'!$A:$A,'7. 511_CAR_Student_Counts_Sec'!$A1590,'8. 514 Details Included'!$E:$E,'7. 511_CAR_Student_Counts_Sec'!$D1590,'8. 514 Details Included'!$D:$D,'7. 511_CAR_Student_Counts_Sec'!M$1,'8. 514 Details Included'!$G:$G,'7. 511_CAR_Student_Counts_Sec'!$F1590))</f>
        <v>19</v>
      </c>
      <c r="N1590" s="82">
        <f>IF(ISBLANK($D1590),"",SUMIFS('8. 514 Details Included'!$I:$I,'8. 514 Details Included'!$A:$A,'7. 511_CAR_Student_Counts_Sec'!$A1590,'8. 514 Details Included'!$E:$E,'7. 511_CAR_Student_Counts_Sec'!$D1590,'8. 514 Details Included'!$D:$D,'7. 511_CAR_Student_Counts_Sec'!N$1,'8. 514 Details Included'!$G:$G,'7. 511_CAR_Student_Counts_Sec'!$F1590))</f>
        <v>8</v>
      </c>
      <c r="O1590" s="81">
        <f t="shared" si="72"/>
        <v>0</v>
      </c>
      <c r="P1590" s="81">
        <f t="shared" si="73"/>
        <v>30</v>
      </c>
      <c r="Q1590" s="81" t="str">
        <f t="shared" si="74"/>
        <v>9-12</v>
      </c>
    </row>
    <row r="1591" spans="1:17" ht="15" outlineLevel="4" x14ac:dyDescent="0.2">
      <c r="A1591" s="85">
        <v>302</v>
      </c>
      <c r="B1591" s="86" t="s">
        <v>1104</v>
      </c>
      <c r="C1591" s="86" t="s">
        <v>1169</v>
      </c>
      <c r="D1591" s="85">
        <v>967</v>
      </c>
      <c r="E1591" s="86" t="s">
        <v>1492</v>
      </c>
      <c r="F1591" s="85">
        <v>1</v>
      </c>
      <c r="G1591" s="85">
        <v>30</v>
      </c>
      <c r="H1591" s="82">
        <f>IF(ISBLANK($D1591),"",SUMIFS('8. 514 Details Included'!$I:$I,'8. 514 Details Included'!$A:$A,'7. 511_CAR_Student_Counts_Sec'!$A1591,'8. 514 Details Included'!$E:$E,'7. 511_CAR_Student_Counts_Sec'!$D1591,'8. 514 Details Included'!$D:$D,'7. 511_CAR_Student_Counts_Sec'!H$1,'8. 514 Details Included'!$G:$G,'7. 511_CAR_Student_Counts_Sec'!$F1591))</f>
        <v>0</v>
      </c>
      <c r="I1591" s="82">
        <f>IF(ISBLANK($D1591),"",SUMIFS('8. 514 Details Included'!$I:$I,'8. 514 Details Included'!$A:$A,'7. 511_CAR_Student_Counts_Sec'!$A1591,'8. 514 Details Included'!$E:$E,'7. 511_CAR_Student_Counts_Sec'!$D1591,'8. 514 Details Included'!$D:$D,'7. 511_CAR_Student_Counts_Sec'!I$1,'8. 514 Details Included'!$G:$G,'7. 511_CAR_Student_Counts_Sec'!$F1591))</f>
        <v>0</v>
      </c>
      <c r="J1591" s="82">
        <f>IF(ISBLANK($D1591),"",SUMIFS('8. 514 Details Included'!$I:$I,'8. 514 Details Included'!$A:$A,'7. 511_CAR_Student_Counts_Sec'!$A1591,'8. 514 Details Included'!$E:$E,'7. 511_CAR_Student_Counts_Sec'!$D1591,'8. 514 Details Included'!$D:$D,'7. 511_CAR_Student_Counts_Sec'!J$1,'8. 514 Details Included'!$G:$G,'7. 511_CAR_Student_Counts_Sec'!$F1591))</f>
        <v>0</v>
      </c>
      <c r="K1591" s="82">
        <f>IF(ISBLANK($D1591),"",SUMIFS('8. 514 Details Included'!$I:$I,'8. 514 Details Included'!$A:$A,'7. 511_CAR_Student_Counts_Sec'!$A1591,'8. 514 Details Included'!$E:$E,'7. 511_CAR_Student_Counts_Sec'!$D1591,'8. 514 Details Included'!$D:$D,'7. 511_CAR_Student_Counts_Sec'!K$1,'8. 514 Details Included'!$G:$G,'7. 511_CAR_Student_Counts_Sec'!$F1591))</f>
        <v>30</v>
      </c>
      <c r="L1591" s="82">
        <f>IF(ISBLANK($D1591),"",SUMIFS('8. 514 Details Included'!$I:$I,'8. 514 Details Included'!$A:$A,'7. 511_CAR_Student_Counts_Sec'!$A1591,'8. 514 Details Included'!$E:$E,'7. 511_CAR_Student_Counts_Sec'!$D1591,'8. 514 Details Included'!$D:$D,'7. 511_CAR_Student_Counts_Sec'!L$1,'8. 514 Details Included'!$G:$G,'7. 511_CAR_Student_Counts_Sec'!$F1591))</f>
        <v>0</v>
      </c>
      <c r="M1591" s="82">
        <f>IF(ISBLANK($D1591),"",SUMIFS('8. 514 Details Included'!$I:$I,'8. 514 Details Included'!$A:$A,'7. 511_CAR_Student_Counts_Sec'!$A1591,'8. 514 Details Included'!$E:$E,'7. 511_CAR_Student_Counts_Sec'!$D1591,'8. 514 Details Included'!$D:$D,'7. 511_CAR_Student_Counts_Sec'!M$1,'8. 514 Details Included'!$G:$G,'7. 511_CAR_Student_Counts_Sec'!$F1591))</f>
        <v>0</v>
      </c>
      <c r="N1591" s="82">
        <f>IF(ISBLANK($D1591),"",SUMIFS('8. 514 Details Included'!$I:$I,'8. 514 Details Included'!$A:$A,'7. 511_CAR_Student_Counts_Sec'!$A1591,'8. 514 Details Included'!$E:$E,'7. 511_CAR_Student_Counts_Sec'!$D1591,'8. 514 Details Included'!$D:$D,'7. 511_CAR_Student_Counts_Sec'!N$1,'8. 514 Details Included'!$G:$G,'7. 511_CAR_Student_Counts_Sec'!$F1591))</f>
        <v>0</v>
      </c>
      <c r="O1591" s="81">
        <f t="shared" si="72"/>
        <v>0</v>
      </c>
      <c r="P1591" s="81">
        <f t="shared" si="73"/>
        <v>30</v>
      </c>
      <c r="Q1591" s="81" t="str">
        <f t="shared" si="74"/>
        <v>9-12</v>
      </c>
    </row>
    <row r="1592" spans="1:17" ht="15" outlineLevel="4" x14ac:dyDescent="0.2">
      <c r="A1592" s="85">
        <v>302</v>
      </c>
      <c r="B1592" s="86" t="s">
        <v>1104</v>
      </c>
      <c r="C1592" s="86" t="s">
        <v>1169</v>
      </c>
      <c r="D1592" s="85">
        <v>967</v>
      </c>
      <c r="E1592" s="86" t="s">
        <v>1492</v>
      </c>
      <c r="F1592" s="85">
        <v>2</v>
      </c>
      <c r="G1592" s="85">
        <v>31</v>
      </c>
      <c r="H1592" s="82">
        <f>IF(ISBLANK($D1592),"",SUMIFS('8. 514 Details Included'!$I:$I,'8. 514 Details Included'!$A:$A,'7. 511_CAR_Student_Counts_Sec'!$A1592,'8. 514 Details Included'!$E:$E,'7. 511_CAR_Student_Counts_Sec'!$D1592,'8. 514 Details Included'!$D:$D,'7. 511_CAR_Student_Counts_Sec'!H$1,'8. 514 Details Included'!$G:$G,'7. 511_CAR_Student_Counts_Sec'!$F1592))</f>
        <v>0</v>
      </c>
      <c r="I1592" s="82">
        <f>IF(ISBLANK($D1592),"",SUMIFS('8. 514 Details Included'!$I:$I,'8. 514 Details Included'!$A:$A,'7. 511_CAR_Student_Counts_Sec'!$A1592,'8. 514 Details Included'!$E:$E,'7. 511_CAR_Student_Counts_Sec'!$D1592,'8. 514 Details Included'!$D:$D,'7. 511_CAR_Student_Counts_Sec'!I$1,'8. 514 Details Included'!$G:$G,'7. 511_CAR_Student_Counts_Sec'!$F1592))</f>
        <v>0</v>
      </c>
      <c r="J1592" s="82">
        <f>IF(ISBLANK($D1592),"",SUMIFS('8. 514 Details Included'!$I:$I,'8. 514 Details Included'!$A:$A,'7. 511_CAR_Student_Counts_Sec'!$A1592,'8. 514 Details Included'!$E:$E,'7. 511_CAR_Student_Counts_Sec'!$D1592,'8. 514 Details Included'!$D:$D,'7. 511_CAR_Student_Counts_Sec'!J$1,'8. 514 Details Included'!$G:$G,'7. 511_CAR_Student_Counts_Sec'!$F1592))</f>
        <v>0</v>
      </c>
      <c r="K1592" s="82">
        <f>IF(ISBLANK($D1592),"",SUMIFS('8. 514 Details Included'!$I:$I,'8. 514 Details Included'!$A:$A,'7. 511_CAR_Student_Counts_Sec'!$A1592,'8. 514 Details Included'!$E:$E,'7. 511_CAR_Student_Counts_Sec'!$D1592,'8. 514 Details Included'!$D:$D,'7. 511_CAR_Student_Counts_Sec'!K$1,'8. 514 Details Included'!$G:$G,'7. 511_CAR_Student_Counts_Sec'!$F1592))</f>
        <v>30</v>
      </c>
      <c r="L1592" s="82">
        <f>IF(ISBLANK($D1592),"",SUMIFS('8. 514 Details Included'!$I:$I,'8. 514 Details Included'!$A:$A,'7. 511_CAR_Student_Counts_Sec'!$A1592,'8. 514 Details Included'!$E:$E,'7. 511_CAR_Student_Counts_Sec'!$D1592,'8. 514 Details Included'!$D:$D,'7. 511_CAR_Student_Counts_Sec'!L$1,'8. 514 Details Included'!$G:$G,'7. 511_CAR_Student_Counts_Sec'!$F1592))</f>
        <v>1</v>
      </c>
      <c r="M1592" s="82">
        <f>IF(ISBLANK($D1592),"",SUMIFS('8. 514 Details Included'!$I:$I,'8. 514 Details Included'!$A:$A,'7. 511_CAR_Student_Counts_Sec'!$A1592,'8. 514 Details Included'!$E:$E,'7. 511_CAR_Student_Counts_Sec'!$D1592,'8. 514 Details Included'!$D:$D,'7. 511_CAR_Student_Counts_Sec'!M$1,'8. 514 Details Included'!$G:$G,'7. 511_CAR_Student_Counts_Sec'!$F1592))</f>
        <v>0</v>
      </c>
      <c r="N1592" s="82">
        <f>IF(ISBLANK($D1592),"",SUMIFS('8. 514 Details Included'!$I:$I,'8. 514 Details Included'!$A:$A,'7. 511_CAR_Student_Counts_Sec'!$A1592,'8. 514 Details Included'!$E:$E,'7. 511_CAR_Student_Counts_Sec'!$D1592,'8. 514 Details Included'!$D:$D,'7. 511_CAR_Student_Counts_Sec'!N$1,'8. 514 Details Included'!$G:$G,'7. 511_CAR_Student_Counts_Sec'!$F1592))</f>
        <v>0</v>
      </c>
      <c r="O1592" s="81">
        <f t="shared" si="72"/>
        <v>0</v>
      </c>
      <c r="P1592" s="81">
        <f t="shared" si="73"/>
        <v>31</v>
      </c>
      <c r="Q1592" s="81" t="str">
        <f t="shared" si="74"/>
        <v>9-12</v>
      </c>
    </row>
    <row r="1593" spans="1:17" ht="15" outlineLevel="4" x14ac:dyDescent="0.2">
      <c r="A1593" s="85">
        <v>302</v>
      </c>
      <c r="B1593" s="86" t="s">
        <v>1104</v>
      </c>
      <c r="C1593" s="86" t="s">
        <v>1169</v>
      </c>
      <c r="D1593" s="85">
        <v>967</v>
      </c>
      <c r="E1593" s="86" t="s">
        <v>1492</v>
      </c>
      <c r="F1593" s="85">
        <v>5</v>
      </c>
      <c r="G1593" s="85">
        <v>29</v>
      </c>
      <c r="H1593" s="82">
        <f>IF(ISBLANK($D1593),"",SUMIFS('8. 514 Details Included'!$I:$I,'8. 514 Details Included'!$A:$A,'7. 511_CAR_Student_Counts_Sec'!$A1593,'8. 514 Details Included'!$E:$E,'7. 511_CAR_Student_Counts_Sec'!$D1593,'8. 514 Details Included'!$D:$D,'7. 511_CAR_Student_Counts_Sec'!H$1,'8. 514 Details Included'!$G:$G,'7. 511_CAR_Student_Counts_Sec'!$F1593))</f>
        <v>0</v>
      </c>
      <c r="I1593" s="82">
        <f>IF(ISBLANK($D1593),"",SUMIFS('8. 514 Details Included'!$I:$I,'8. 514 Details Included'!$A:$A,'7. 511_CAR_Student_Counts_Sec'!$A1593,'8. 514 Details Included'!$E:$E,'7. 511_CAR_Student_Counts_Sec'!$D1593,'8. 514 Details Included'!$D:$D,'7. 511_CAR_Student_Counts_Sec'!I$1,'8. 514 Details Included'!$G:$G,'7. 511_CAR_Student_Counts_Sec'!$F1593))</f>
        <v>0</v>
      </c>
      <c r="J1593" s="82">
        <f>IF(ISBLANK($D1593),"",SUMIFS('8. 514 Details Included'!$I:$I,'8. 514 Details Included'!$A:$A,'7. 511_CAR_Student_Counts_Sec'!$A1593,'8. 514 Details Included'!$E:$E,'7. 511_CAR_Student_Counts_Sec'!$D1593,'8. 514 Details Included'!$D:$D,'7. 511_CAR_Student_Counts_Sec'!J$1,'8. 514 Details Included'!$G:$G,'7. 511_CAR_Student_Counts_Sec'!$F1593))</f>
        <v>0</v>
      </c>
      <c r="K1593" s="82">
        <f>IF(ISBLANK($D1593),"",SUMIFS('8. 514 Details Included'!$I:$I,'8. 514 Details Included'!$A:$A,'7. 511_CAR_Student_Counts_Sec'!$A1593,'8. 514 Details Included'!$E:$E,'7. 511_CAR_Student_Counts_Sec'!$D1593,'8. 514 Details Included'!$D:$D,'7. 511_CAR_Student_Counts_Sec'!K$1,'8. 514 Details Included'!$G:$G,'7. 511_CAR_Student_Counts_Sec'!$F1593))</f>
        <v>28</v>
      </c>
      <c r="L1593" s="82">
        <f>IF(ISBLANK($D1593),"",SUMIFS('8. 514 Details Included'!$I:$I,'8. 514 Details Included'!$A:$A,'7. 511_CAR_Student_Counts_Sec'!$A1593,'8. 514 Details Included'!$E:$E,'7. 511_CAR_Student_Counts_Sec'!$D1593,'8. 514 Details Included'!$D:$D,'7. 511_CAR_Student_Counts_Sec'!L$1,'8. 514 Details Included'!$G:$G,'7. 511_CAR_Student_Counts_Sec'!$F1593))</f>
        <v>1</v>
      </c>
      <c r="M1593" s="82">
        <f>IF(ISBLANK($D1593),"",SUMIFS('8. 514 Details Included'!$I:$I,'8. 514 Details Included'!$A:$A,'7. 511_CAR_Student_Counts_Sec'!$A1593,'8. 514 Details Included'!$E:$E,'7. 511_CAR_Student_Counts_Sec'!$D1593,'8. 514 Details Included'!$D:$D,'7. 511_CAR_Student_Counts_Sec'!M$1,'8. 514 Details Included'!$G:$G,'7. 511_CAR_Student_Counts_Sec'!$F1593))</f>
        <v>0</v>
      </c>
      <c r="N1593" s="82">
        <f>IF(ISBLANK($D1593),"",SUMIFS('8. 514 Details Included'!$I:$I,'8. 514 Details Included'!$A:$A,'7. 511_CAR_Student_Counts_Sec'!$A1593,'8. 514 Details Included'!$E:$E,'7. 511_CAR_Student_Counts_Sec'!$D1593,'8. 514 Details Included'!$D:$D,'7. 511_CAR_Student_Counts_Sec'!N$1,'8. 514 Details Included'!$G:$G,'7. 511_CAR_Student_Counts_Sec'!$F1593))</f>
        <v>0</v>
      </c>
      <c r="O1593" s="81">
        <f t="shared" si="72"/>
        <v>0</v>
      </c>
      <c r="P1593" s="81">
        <f t="shared" si="73"/>
        <v>29</v>
      </c>
      <c r="Q1593" s="81" t="str">
        <f t="shared" si="74"/>
        <v>9-12</v>
      </c>
    </row>
    <row r="1594" spans="1:17" ht="15" outlineLevel="4" x14ac:dyDescent="0.2">
      <c r="A1594" s="85">
        <v>302</v>
      </c>
      <c r="B1594" s="86" t="s">
        <v>1104</v>
      </c>
      <c r="C1594" s="86" t="s">
        <v>1169</v>
      </c>
      <c r="D1594" s="85">
        <v>967</v>
      </c>
      <c r="E1594" s="86" t="s">
        <v>1492</v>
      </c>
      <c r="F1594" s="85">
        <v>6</v>
      </c>
      <c r="G1594" s="85">
        <v>30</v>
      </c>
      <c r="H1594" s="82">
        <f>IF(ISBLANK($D1594),"",SUMIFS('8. 514 Details Included'!$I:$I,'8. 514 Details Included'!$A:$A,'7. 511_CAR_Student_Counts_Sec'!$A1594,'8. 514 Details Included'!$E:$E,'7. 511_CAR_Student_Counts_Sec'!$D1594,'8. 514 Details Included'!$D:$D,'7. 511_CAR_Student_Counts_Sec'!H$1,'8. 514 Details Included'!$G:$G,'7. 511_CAR_Student_Counts_Sec'!$F1594))</f>
        <v>0</v>
      </c>
      <c r="I1594" s="82">
        <f>IF(ISBLANK($D1594),"",SUMIFS('8. 514 Details Included'!$I:$I,'8. 514 Details Included'!$A:$A,'7. 511_CAR_Student_Counts_Sec'!$A1594,'8. 514 Details Included'!$E:$E,'7. 511_CAR_Student_Counts_Sec'!$D1594,'8. 514 Details Included'!$D:$D,'7. 511_CAR_Student_Counts_Sec'!I$1,'8. 514 Details Included'!$G:$G,'7. 511_CAR_Student_Counts_Sec'!$F1594))</f>
        <v>0</v>
      </c>
      <c r="J1594" s="82">
        <f>IF(ISBLANK($D1594),"",SUMIFS('8. 514 Details Included'!$I:$I,'8. 514 Details Included'!$A:$A,'7. 511_CAR_Student_Counts_Sec'!$A1594,'8. 514 Details Included'!$E:$E,'7. 511_CAR_Student_Counts_Sec'!$D1594,'8. 514 Details Included'!$D:$D,'7. 511_CAR_Student_Counts_Sec'!J$1,'8. 514 Details Included'!$G:$G,'7. 511_CAR_Student_Counts_Sec'!$F1594))</f>
        <v>0</v>
      </c>
      <c r="K1594" s="82">
        <f>IF(ISBLANK($D1594),"",SUMIFS('8. 514 Details Included'!$I:$I,'8. 514 Details Included'!$A:$A,'7. 511_CAR_Student_Counts_Sec'!$A1594,'8. 514 Details Included'!$E:$E,'7. 511_CAR_Student_Counts_Sec'!$D1594,'8. 514 Details Included'!$D:$D,'7. 511_CAR_Student_Counts_Sec'!K$1,'8. 514 Details Included'!$G:$G,'7. 511_CAR_Student_Counts_Sec'!$F1594))</f>
        <v>29</v>
      </c>
      <c r="L1594" s="82">
        <f>IF(ISBLANK($D1594),"",SUMIFS('8. 514 Details Included'!$I:$I,'8. 514 Details Included'!$A:$A,'7. 511_CAR_Student_Counts_Sec'!$A1594,'8. 514 Details Included'!$E:$E,'7. 511_CAR_Student_Counts_Sec'!$D1594,'8. 514 Details Included'!$D:$D,'7. 511_CAR_Student_Counts_Sec'!L$1,'8. 514 Details Included'!$G:$G,'7. 511_CAR_Student_Counts_Sec'!$F1594))</f>
        <v>1</v>
      </c>
      <c r="M1594" s="82">
        <f>IF(ISBLANK($D1594),"",SUMIFS('8. 514 Details Included'!$I:$I,'8. 514 Details Included'!$A:$A,'7. 511_CAR_Student_Counts_Sec'!$A1594,'8. 514 Details Included'!$E:$E,'7. 511_CAR_Student_Counts_Sec'!$D1594,'8. 514 Details Included'!$D:$D,'7. 511_CAR_Student_Counts_Sec'!M$1,'8. 514 Details Included'!$G:$G,'7. 511_CAR_Student_Counts_Sec'!$F1594))</f>
        <v>0</v>
      </c>
      <c r="N1594" s="82">
        <f>IF(ISBLANK($D1594),"",SUMIFS('8. 514 Details Included'!$I:$I,'8. 514 Details Included'!$A:$A,'7. 511_CAR_Student_Counts_Sec'!$A1594,'8. 514 Details Included'!$E:$E,'7. 511_CAR_Student_Counts_Sec'!$D1594,'8. 514 Details Included'!$D:$D,'7. 511_CAR_Student_Counts_Sec'!N$1,'8. 514 Details Included'!$G:$G,'7. 511_CAR_Student_Counts_Sec'!$F1594))</f>
        <v>0</v>
      </c>
      <c r="O1594" s="81">
        <f t="shared" si="72"/>
        <v>0</v>
      </c>
      <c r="P1594" s="81">
        <f t="shared" si="73"/>
        <v>30</v>
      </c>
      <c r="Q1594" s="81" t="str">
        <f t="shared" si="74"/>
        <v>9-12</v>
      </c>
    </row>
    <row r="1595" spans="1:17" ht="15" outlineLevel="4" x14ac:dyDescent="0.2">
      <c r="A1595" s="85">
        <v>302</v>
      </c>
      <c r="B1595" s="86" t="s">
        <v>1104</v>
      </c>
      <c r="C1595" s="86" t="s">
        <v>1169</v>
      </c>
      <c r="D1595" s="85">
        <v>968</v>
      </c>
      <c r="E1595" s="86" t="s">
        <v>1491</v>
      </c>
      <c r="F1595" s="85">
        <v>1</v>
      </c>
      <c r="G1595" s="85">
        <v>24</v>
      </c>
      <c r="H1595" s="82">
        <f>IF(ISBLANK($D1595),"",SUMIFS('8. 514 Details Included'!$I:$I,'8. 514 Details Included'!$A:$A,'7. 511_CAR_Student_Counts_Sec'!$A1595,'8. 514 Details Included'!$E:$E,'7. 511_CAR_Student_Counts_Sec'!$D1595,'8. 514 Details Included'!$D:$D,'7. 511_CAR_Student_Counts_Sec'!H$1,'8. 514 Details Included'!$G:$G,'7. 511_CAR_Student_Counts_Sec'!$F1595))</f>
        <v>0</v>
      </c>
      <c r="I1595" s="82">
        <f>IF(ISBLANK($D1595),"",SUMIFS('8. 514 Details Included'!$I:$I,'8. 514 Details Included'!$A:$A,'7. 511_CAR_Student_Counts_Sec'!$A1595,'8. 514 Details Included'!$E:$E,'7. 511_CAR_Student_Counts_Sec'!$D1595,'8. 514 Details Included'!$D:$D,'7. 511_CAR_Student_Counts_Sec'!I$1,'8. 514 Details Included'!$G:$G,'7. 511_CAR_Student_Counts_Sec'!$F1595))</f>
        <v>0</v>
      </c>
      <c r="J1595" s="82">
        <f>IF(ISBLANK($D1595),"",SUMIFS('8. 514 Details Included'!$I:$I,'8. 514 Details Included'!$A:$A,'7. 511_CAR_Student_Counts_Sec'!$A1595,'8. 514 Details Included'!$E:$E,'7. 511_CAR_Student_Counts_Sec'!$D1595,'8. 514 Details Included'!$D:$D,'7. 511_CAR_Student_Counts_Sec'!J$1,'8. 514 Details Included'!$G:$G,'7. 511_CAR_Student_Counts_Sec'!$F1595))</f>
        <v>0</v>
      </c>
      <c r="K1595" s="82">
        <f>IF(ISBLANK($D1595),"",SUMIFS('8. 514 Details Included'!$I:$I,'8. 514 Details Included'!$A:$A,'7. 511_CAR_Student_Counts_Sec'!$A1595,'8. 514 Details Included'!$E:$E,'7. 511_CAR_Student_Counts_Sec'!$D1595,'8. 514 Details Included'!$D:$D,'7. 511_CAR_Student_Counts_Sec'!K$1,'8. 514 Details Included'!$G:$G,'7. 511_CAR_Student_Counts_Sec'!$F1595))</f>
        <v>0</v>
      </c>
      <c r="L1595" s="82">
        <f>IF(ISBLANK($D1595),"",SUMIFS('8. 514 Details Included'!$I:$I,'8. 514 Details Included'!$A:$A,'7. 511_CAR_Student_Counts_Sec'!$A1595,'8. 514 Details Included'!$E:$E,'7. 511_CAR_Student_Counts_Sec'!$D1595,'8. 514 Details Included'!$D:$D,'7. 511_CAR_Student_Counts_Sec'!L$1,'8. 514 Details Included'!$G:$G,'7. 511_CAR_Student_Counts_Sec'!$F1595))</f>
        <v>6</v>
      </c>
      <c r="M1595" s="82">
        <f>IF(ISBLANK($D1595),"",SUMIFS('8. 514 Details Included'!$I:$I,'8. 514 Details Included'!$A:$A,'7. 511_CAR_Student_Counts_Sec'!$A1595,'8. 514 Details Included'!$E:$E,'7. 511_CAR_Student_Counts_Sec'!$D1595,'8. 514 Details Included'!$D:$D,'7. 511_CAR_Student_Counts_Sec'!M$1,'8. 514 Details Included'!$G:$G,'7. 511_CAR_Student_Counts_Sec'!$F1595))</f>
        <v>18</v>
      </c>
      <c r="N1595" s="82">
        <f>IF(ISBLANK($D1595),"",SUMIFS('8. 514 Details Included'!$I:$I,'8. 514 Details Included'!$A:$A,'7. 511_CAR_Student_Counts_Sec'!$A1595,'8. 514 Details Included'!$E:$E,'7. 511_CAR_Student_Counts_Sec'!$D1595,'8. 514 Details Included'!$D:$D,'7. 511_CAR_Student_Counts_Sec'!N$1,'8. 514 Details Included'!$G:$G,'7. 511_CAR_Student_Counts_Sec'!$F1595))</f>
        <v>0</v>
      </c>
      <c r="O1595" s="81">
        <f t="shared" si="72"/>
        <v>0</v>
      </c>
      <c r="P1595" s="81">
        <f t="shared" si="73"/>
        <v>24</v>
      </c>
      <c r="Q1595" s="81" t="str">
        <f t="shared" si="74"/>
        <v>9-12</v>
      </c>
    </row>
    <row r="1596" spans="1:17" ht="15" outlineLevel="4" x14ac:dyDescent="0.2">
      <c r="A1596" s="85">
        <v>302</v>
      </c>
      <c r="B1596" s="86" t="s">
        <v>1104</v>
      </c>
      <c r="C1596" s="86" t="s">
        <v>1169</v>
      </c>
      <c r="D1596" s="85">
        <v>968</v>
      </c>
      <c r="E1596" s="86" t="s">
        <v>1491</v>
      </c>
      <c r="F1596" s="85">
        <v>2</v>
      </c>
      <c r="G1596" s="85">
        <v>30</v>
      </c>
      <c r="H1596" s="82">
        <f>IF(ISBLANK($D1596),"",SUMIFS('8. 514 Details Included'!$I:$I,'8. 514 Details Included'!$A:$A,'7. 511_CAR_Student_Counts_Sec'!$A1596,'8. 514 Details Included'!$E:$E,'7. 511_CAR_Student_Counts_Sec'!$D1596,'8. 514 Details Included'!$D:$D,'7. 511_CAR_Student_Counts_Sec'!H$1,'8. 514 Details Included'!$G:$G,'7. 511_CAR_Student_Counts_Sec'!$F1596))</f>
        <v>0</v>
      </c>
      <c r="I1596" s="82">
        <f>IF(ISBLANK($D1596),"",SUMIFS('8. 514 Details Included'!$I:$I,'8. 514 Details Included'!$A:$A,'7. 511_CAR_Student_Counts_Sec'!$A1596,'8. 514 Details Included'!$E:$E,'7. 511_CAR_Student_Counts_Sec'!$D1596,'8. 514 Details Included'!$D:$D,'7. 511_CAR_Student_Counts_Sec'!I$1,'8. 514 Details Included'!$G:$G,'7. 511_CAR_Student_Counts_Sec'!$F1596))</f>
        <v>0</v>
      </c>
      <c r="J1596" s="82">
        <f>IF(ISBLANK($D1596),"",SUMIFS('8. 514 Details Included'!$I:$I,'8. 514 Details Included'!$A:$A,'7. 511_CAR_Student_Counts_Sec'!$A1596,'8. 514 Details Included'!$E:$E,'7. 511_CAR_Student_Counts_Sec'!$D1596,'8. 514 Details Included'!$D:$D,'7. 511_CAR_Student_Counts_Sec'!J$1,'8. 514 Details Included'!$G:$G,'7. 511_CAR_Student_Counts_Sec'!$F1596))</f>
        <v>0</v>
      </c>
      <c r="K1596" s="82">
        <f>IF(ISBLANK($D1596),"",SUMIFS('8. 514 Details Included'!$I:$I,'8. 514 Details Included'!$A:$A,'7. 511_CAR_Student_Counts_Sec'!$A1596,'8. 514 Details Included'!$E:$E,'7. 511_CAR_Student_Counts_Sec'!$D1596,'8. 514 Details Included'!$D:$D,'7. 511_CAR_Student_Counts_Sec'!K$1,'8. 514 Details Included'!$G:$G,'7. 511_CAR_Student_Counts_Sec'!$F1596))</f>
        <v>0</v>
      </c>
      <c r="L1596" s="82">
        <f>IF(ISBLANK($D1596),"",SUMIFS('8. 514 Details Included'!$I:$I,'8. 514 Details Included'!$A:$A,'7. 511_CAR_Student_Counts_Sec'!$A1596,'8. 514 Details Included'!$E:$E,'7. 511_CAR_Student_Counts_Sec'!$D1596,'8. 514 Details Included'!$D:$D,'7. 511_CAR_Student_Counts_Sec'!L$1,'8. 514 Details Included'!$G:$G,'7. 511_CAR_Student_Counts_Sec'!$F1596))</f>
        <v>29</v>
      </c>
      <c r="M1596" s="82">
        <f>IF(ISBLANK($D1596),"",SUMIFS('8. 514 Details Included'!$I:$I,'8. 514 Details Included'!$A:$A,'7. 511_CAR_Student_Counts_Sec'!$A1596,'8. 514 Details Included'!$E:$E,'7. 511_CAR_Student_Counts_Sec'!$D1596,'8. 514 Details Included'!$D:$D,'7. 511_CAR_Student_Counts_Sec'!M$1,'8. 514 Details Included'!$G:$G,'7. 511_CAR_Student_Counts_Sec'!$F1596))</f>
        <v>1</v>
      </c>
      <c r="N1596" s="82">
        <f>IF(ISBLANK($D1596),"",SUMIFS('8. 514 Details Included'!$I:$I,'8. 514 Details Included'!$A:$A,'7. 511_CAR_Student_Counts_Sec'!$A1596,'8. 514 Details Included'!$E:$E,'7. 511_CAR_Student_Counts_Sec'!$D1596,'8. 514 Details Included'!$D:$D,'7. 511_CAR_Student_Counts_Sec'!N$1,'8. 514 Details Included'!$G:$G,'7. 511_CAR_Student_Counts_Sec'!$F1596))</f>
        <v>0</v>
      </c>
      <c r="O1596" s="81">
        <f t="shared" si="72"/>
        <v>0</v>
      </c>
      <c r="P1596" s="81">
        <f t="shared" si="73"/>
        <v>30</v>
      </c>
      <c r="Q1596" s="81" t="str">
        <f t="shared" si="74"/>
        <v>9-12</v>
      </c>
    </row>
    <row r="1597" spans="1:17" ht="15" outlineLevel="4" x14ac:dyDescent="0.2">
      <c r="A1597" s="85">
        <v>302</v>
      </c>
      <c r="B1597" s="86" t="s">
        <v>1104</v>
      </c>
      <c r="C1597" s="86" t="s">
        <v>1169</v>
      </c>
      <c r="D1597" s="85">
        <v>968</v>
      </c>
      <c r="E1597" s="86" t="s">
        <v>1491</v>
      </c>
      <c r="F1597" s="85">
        <v>4</v>
      </c>
      <c r="G1597" s="85">
        <v>16</v>
      </c>
      <c r="H1597" s="82">
        <f>IF(ISBLANK($D1597),"",SUMIFS('8. 514 Details Included'!$I:$I,'8. 514 Details Included'!$A:$A,'7. 511_CAR_Student_Counts_Sec'!$A1597,'8. 514 Details Included'!$E:$E,'7. 511_CAR_Student_Counts_Sec'!$D1597,'8. 514 Details Included'!$D:$D,'7. 511_CAR_Student_Counts_Sec'!H$1,'8. 514 Details Included'!$G:$G,'7. 511_CAR_Student_Counts_Sec'!$F1597))</f>
        <v>0</v>
      </c>
      <c r="I1597" s="82">
        <f>IF(ISBLANK($D1597),"",SUMIFS('8. 514 Details Included'!$I:$I,'8. 514 Details Included'!$A:$A,'7. 511_CAR_Student_Counts_Sec'!$A1597,'8. 514 Details Included'!$E:$E,'7. 511_CAR_Student_Counts_Sec'!$D1597,'8. 514 Details Included'!$D:$D,'7. 511_CAR_Student_Counts_Sec'!I$1,'8. 514 Details Included'!$G:$G,'7. 511_CAR_Student_Counts_Sec'!$F1597))</f>
        <v>0</v>
      </c>
      <c r="J1597" s="82">
        <f>IF(ISBLANK($D1597),"",SUMIFS('8. 514 Details Included'!$I:$I,'8. 514 Details Included'!$A:$A,'7. 511_CAR_Student_Counts_Sec'!$A1597,'8. 514 Details Included'!$E:$E,'7. 511_CAR_Student_Counts_Sec'!$D1597,'8. 514 Details Included'!$D:$D,'7. 511_CAR_Student_Counts_Sec'!J$1,'8. 514 Details Included'!$G:$G,'7. 511_CAR_Student_Counts_Sec'!$F1597))</f>
        <v>0</v>
      </c>
      <c r="K1597" s="82">
        <f>IF(ISBLANK($D1597),"",SUMIFS('8. 514 Details Included'!$I:$I,'8. 514 Details Included'!$A:$A,'7. 511_CAR_Student_Counts_Sec'!$A1597,'8. 514 Details Included'!$E:$E,'7. 511_CAR_Student_Counts_Sec'!$D1597,'8. 514 Details Included'!$D:$D,'7. 511_CAR_Student_Counts_Sec'!K$1,'8. 514 Details Included'!$G:$G,'7. 511_CAR_Student_Counts_Sec'!$F1597))</f>
        <v>0</v>
      </c>
      <c r="L1597" s="82">
        <f>IF(ISBLANK($D1597),"",SUMIFS('8. 514 Details Included'!$I:$I,'8. 514 Details Included'!$A:$A,'7. 511_CAR_Student_Counts_Sec'!$A1597,'8. 514 Details Included'!$E:$E,'7. 511_CAR_Student_Counts_Sec'!$D1597,'8. 514 Details Included'!$D:$D,'7. 511_CAR_Student_Counts_Sec'!L$1,'8. 514 Details Included'!$G:$G,'7. 511_CAR_Student_Counts_Sec'!$F1597))</f>
        <v>14</v>
      </c>
      <c r="M1597" s="82">
        <f>IF(ISBLANK($D1597),"",SUMIFS('8. 514 Details Included'!$I:$I,'8. 514 Details Included'!$A:$A,'7. 511_CAR_Student_Counts_Sec'!$A1597,'8. 514 Details Included'!$E:$E,'7. 511_CAR_Student_Counts_Sec'!$D1597,'8. 514 Details Included'!$D:$D,'7. 511_CAR_Student_Counts_Sec'!M$1,'8. 514 Details Included'!$G:$G,'7. 511_CAR_Student_Counts_Sec'!$F1597))</f>
        <v>1</v>
      </c>
      <c r="N1597" s="82">
        <f>IF(ISBLANK($D1597),"",SUMIFS('8. 514 Details Included'!$I:$I,'8. 514 Details Included'!$A:$A,'7. 511_CAR_Student_Counts_Sec'!$A1597,'8. 514 Details Included'!$E:$E,'7. 511_CAR_Student_Counts_Sec'!$D1597,'8. 514 Details Included'!$D:$D,'7. 511_CAR_Student_Counts_Sec'!N$1,'8. 514 Details Included'!$G:$G,'7. 511_CAR_Student_Counts_Sec'!$F1597))</f>
        <v>1</v>
      </c>
      <c r="O1597" s="81">
        <f t="shared" si="72"/>
        <v>0</v>
      </c>
      <c r="P1597" s="81">
        <f t="shared" si="73"/>
        <v>16</v>
      </c>
      <c r="Q1597" s="81" t="str">
        <f t="shared" si="74"/>
        <v>9-12</v>
      </c>
    </row>
    <row r="1598" spans="1:17" ht="15" outlineLevel="4" x14ac:dyDescent="0.2">
      <c r="A1598" s="85">
        <v>302</v>
      </c>
      <c r="B1598" s="86" t="s">
        <v>1104</v>
      </c>
      <c r="C1598" s="86" t="s">
        <v>1169</v>
      </c>
      <c r="D1598" s="85">
        <v>968</v>
      </c>
      <c r="E1598" s="86" t="s">
        <v>1491</v>
      </c>
      <c r="F1598" s="85">
        <v>5</v>
      </c>
      <c r="G1598" s="85">
        <v>34</v>
      </c>
      <c r="H1598" s="82">
        <f>IF(ISBLANK($D1598),"",SUMIFS('8. 514 Details Included'!$I:$I,'8. 514 Details Included'!$A:$A,'7. 511_CAR_Student_Counts_Sec'!$A1598,'8. 514 Details Included'!$E:$E,'7. 511_CAR_Student_Counts_Sec'!$D1598,'8. 514 Details Included'!$D:$D,'7. 511_CAR_Student_Counts_Sec'!H$1,'8. 514 Details Included'!$G:$G,'7. 511_CAR_Student_Counts_Sec'!$F1598))</f>
        <v>0</v>
      </c>
      <c r="I1598" s="82">
        <f>IF(ISBLANK($D1598),"",SUMIFS('8. 514 Details Included'!$I:$I,'8. 514 Details Included'!$A:$A,'7. 511_CAR_Student_Counts_Sec'!$A1598,'8. 514 Details Included'!$E:$E,'7. 511_CAR_Student_Counts_Sec'!$D1598,'8. 514 Details Included'!$D:$D,'7. 511_CAR_Student_Counts_Sec'!I$1,'8. 514 Details Included'!$G:$G,'7. 511_CAR_Student_Counts_Sec'!$F1598))</f>
        <v>0</v>
      </c>
      <c r="J1598" s="82">
        <f>IF(ISBLANK($D1598),"",SUMIFS('8. 514 Details Included'!$I:$I,'8. 514 Details Included'!$A:$A,'7. 511_CAR_Student_Counts_Sec'!$A1598,'8. 514 Details Included'!$E:$E,'7. 511_CAR_Student_Counts_Sec'!$D1598,'8. 514 Details Included'!$D:$D,'7. 511_CAR_Student_Counts_Sec'!J$1,'8. 514 Details Included'!$G:$G,'7. 511_CAR_Student_Counts_Sec'!$F1598))</f>
        <v>0</v>
      </c>
      <c r="K1598" s="82">
        <f>IF(ISBLANK($D1598),"",SUMIFS('8. 514 Details Included'!$I:$I,'8. 514 Details Included'!$A:$A,'7. 511_CAR_Student_Counts_Sec'!$A1598,'8. 514 Details Included'!$E:$E,'7. 511_CAR_Student_Counts_Sec'!$D1598,'8. 514 Details Included'!$D:$D,'7. 511_CAR_Student_Counts_Sec'!K$1,'8. 514 Details Included'!$G:$G,'7. 511_CAR_Student_Counts_Sec'!$F1598))</f>
        <v>0</v>
      </c>
      <c r="L1598" s="82">
        <f>IF(ISBLANK($D1598),"",SUMIFS('8. 514 Details Included'!$I:$I,'8. 514 Details Included'!$A:$A,'7. 511_CAR_Student_Counts_Sec'!$A1598,'8. 514 Details Included'!$E:$E,'7. 511_CAR_Student_Counts_Sec'!$D1598,'8. 514 Details Included'!$D:$D,'7. 511_CAR_Student_Counts_Sec'!L$1,'8. 514 Details Included'!$G:$G,'7. 511_CAR_Student_Counts_Sec'!$F1598))</f>
        <v>34</v>
      </c>
      <c r="M1598" s="82">
        <f>IF(ISBLANK($D1598),"",SUMIFS('8. 514 Details Included'!$I:$I,'8. 514 Details Included'!$A:$A,'7. 511_CAR_Student_Counts_Sec'!$A1598,'8. 514 Details Included'!$E:$E,'7. 511_CAR_Student_Counts_Sec'!$D1598,'8. 514 Details Included'!$D:$D,'7. 511_CAR_Student_Counts_Sec'!M$1,'8. 514 Details Included'!$G:$G,'7. 511_CAR_Student_Counts_Sec'!$F1598))</f>
        <v>0</v>
      </c>
      <c r="N1598" s="82">
        <f>IF(ISBLANK($D1598),"",SUMIFS('8. 514 Details Included'!$I:$I,'8. 514 Details Included'!$A:$A,'7. 511_CAR_Student_Counts_Sec'!$A1598,'8. 514 Details Included'!$E:$E,'7. 511_CAR_Student_Counts_Sec'!$D1598,'8. 514 Details Included'!$D:$D,'7. 511_CAR_Student_Counts_Sec'!N$1,'8. 514 Details Included'!$G:$G,'7. 511_CAR_Student_Counts_Sec'!$F1598))</f>
        <v>0</v>
      </c>
      <c r="O1598" s="81">
        <f t="shared" si="72"/>
        <v>0</v>
      </c>
      <c r="P1598" s="81">
        <f t="shared" si="73"/>
        <v>34</v>
      </c>
      <c r="Q1598" s="81" t="str">
        <f t="shared" si="74"/>
        <v>9-12</v>
      </c>
    </row>
    <row r="1599" spans="1:17" ht="15" outlineLevel="4" x14ac:dyDescent="0.2">
      <c r="A1599" s="85">
        <v>302</v>
      </c>
      <c r="B1599" s="86" t="s">
        <v>1104</v>
      </c>
      <c r="C1599" s="86" t="s">
        <v>1169</v>
      </c>
      <c r="D1599" s="85">
        <v>968</v>
      </c>
      <c r="E1599" s="86" t="s">
        <v>1491</v>
      </c>
      <c r="F1599" s="85">
        <v>7</v>
      </c>
      <c r="G1599" s="85">
        <v>26</v>
      </c>
      <c r="H1599" s="82">
        <f>IF(ISBLANK($D1599),"",SUMIFS('8. 514 Details Included'!$I:$I,'8. 514 Details Included'!$A:$A,'7. 511_CAR_Student_Counts_Sec'!$A1599,'8. 514 Details Included'!$E:$E,'7. 511_CAR_Student_Counts_Sec'!$D1599,'8. 514 Details Included'!$D:$D,'7. 511_CAR_Student_Counts_Sec'!H$1,'8. 514 Details Included'!$G:$G,'7. 511_CAR_Student_Counts_Sec'!$F1599))</f>
        <v>0</v>
      </c>
      <c r="I1599" s="82">
        <f>IF(ISBLANK($D1599),"",SUMIFS('8. 514 Details Included'!$I:$I,'8. 514 Details Included'!$A:$A,'7. 511_CAR_Student_Counts_Sec'!$A1599,'8. 514 Details Included'!$E:$E,'7. 511_CAR_Student_Counts_Sec'!$D1599,'8. 514 Details Included'!$D:$D,'7. 511_CAR_Student_Counts_Sec'!I$1,'8. 514 Details Included'!$G:$G,'7. 511_CAR_Student_Counts_Sec'!$F1599))</f>
        <v>0</v>
      </c>
      <c r="J1599" s="82">
        <f>IF(ISBLANK($D1599),"",SUMIFS('8. 514 Details Included'!$I:$I,'8. 514 Details Included'!$A:$A,'7. 511_CAR_Student_Counts_Sec'!$A1599,'8. 514 Details Included'!$E:$E,'7. 511_CAR_Student_Counts_Sec'!$D1599,'8. 514 Details Included'!$D:$D,'7. 511_CAR_Student_Counts_Sec'!J$1,'8. 514 Details Included'!$G:$G,'7. 511_CAR_Student_Counts_Sec'!$F1599))</f>
        <v>0</v>
      </c>
      <c r="K1599" s="82">
        <f>IF(ISBLANK($D1599),"",SUMIFS('8. 514 Details Included'!$I:$I,'8. 514 Details Included'!$A:$A,'7. 511_CAR_Student_Counts_Sec'!$A1599,'8. 514 Details Included'!$E:$E,'7. 511_CAR_Student_Counts_Sec'!$D1599,'8. 514 Details Included'!$D:$D,'7. 511_CAR_Student_Counts_Sec'!K$1,'8. 514 Details Included'!$G:$G,'7. 511_CAR_Student_Counts_Sec'!$F1599))</f>
        <v>0</v>
      </c>
      <c r="L1599" s="82">
        <f>IF(ISBLANK($D1599),"",SUMIFS('8. 514 Details Included'!$I:$I,'8. 514 Details Included'!$A:$A,'7. 511_CAR_Student_Counts_Sec'!$A1599,'8. 514 Details Included'!$E:$E,'7. 511_CAR_Student_Counts_Sec'!$D1599,'8. 514 Details Included'!$D:$D,'7. 511_CAR_Student_Counts_Sec'!L$1,'8. 514 Details Included'!$G:$G,'7. 511_CAR_Student_Counts_Sec'!$F1599))</f>
        <v>24</v>
      </c>
      <c r="M1599" s="82">
        <f>IF(ISBLANK($D1599),"",SUMIFS('8. 514 Details Included'!$I:$I,'8. 514 Details Included'!$A:$A,'7. 511_CAR_Student_Counts_Sec'!$A1599,'8. 514 Details Included'!$E:$E,'7. 511_CAR_Student_Counts_Sec'!$D1599,'8. 514 Details Included'!$D:$D,'7. 511_CAR_Student_Counts_Sec'!M$1,'8. 514 Details Included'!$G:$G,'7. 511_CAR_Student_Counts_Sec'!$F1599))</f>
        <v>2</v>
      </c>
      <c r="N1599" s="82">
        <f>IF(ISBLANK($D1599),"",SUMIFS('8. 514 Details Included'!$I:$I,'8. 514 Details Included'!$A:$A,'7. 511_CAR_Student_Counts_Sec'!$A1599,'8. 514 Details Included'!$E:$E,'7. 511_CAR_Student_Counts_Sec'!$D1599,'8. 514 Details Included'!$D:$D,'7. 511_CAR_Student_Counts_Sec'!N$1,'8. 514 Details Included'!$G:$G,'7. 511_CAR_Student_Counts_Sec'!$F1599))</f>
        <v>0</v>
      </c>
      <c r="O1599" s="81">
        <f t="shared" si="72"/>
        <v>0</v>
      </c>
      <c r="P1599" s="81">
        <f t="shared" si="73"/>
        <v>26</v>
      </c>
      <c r="Q1599" s="81" t="str">
        <f t="shared" si="74"/>
        <v>9-12</v>
      </c>
    </row>
    <row r="1600" spans="1:17" ht="15" outlineLevel="4" x14ac:dyDescent="0.2">
      <c r="A1600" s="85">
        <v>302</v>
      </c>
      <c r="B1600" s="86" t="s">
        <v>1104</v>
      </c>
      <c r="C1600" s="86" t="s">
        <v>1169</v>
      </c>
      <c r="D1600" s="85">
        <v>977</v>
      </c>
      <c r="E1600" s="86" t="s">
        <v>1490</v>
      </c>
      <c r="F1600" s="85">
        <v>1</v>
      </c>
      <c r="G1600" s="85">
        <v>30</v>
      </c>
      <c r="H1600" s="82">
        <f>IF(ISBLANK($D1600),"",SUMIFS('8. 514 Details Included'!$I:$I,'8. 514 Details Included'!$A:$A,'7. 511_CAR_Student_Counts_Sec'!$A1600,'8. 514 Details Included'!$E:$E,'7. 511_CAR_Student_Counts_Sec'!$D1600,'8. 514 Details Included'!$D:$D,'7. 511_CAR_Student_Counts_Sec'!H$1,'8. 514 Details Included'!$G:$G,'7. 511_CAR_Student_Counts_Sec'!$F1600))</f>
        <v>0</v>
      </c>
      <c r="I1600" s="82">
        <f>IF(ISBLANK($D1600),"",SUMIFS('8. 514 Details Included'!$I:$I,'8. 514 Details Included'!$A:$A,'7. 511_CAR_Student_Counts_Sec'!$A1600,'8. 514 Details Included'!$E:$E,'7. 511_CAR_Student_Counts_Sec'!$D1600,'8. 514 Details Included'!$D:$D,'7. 511_CAR_Student_Counts_Sec'!I$1,'8. 514 Details Included'!$G:$G,'7. 511_CAR_Student_Counts_Sec'!$F1600))</f>
        <v>0</v>
      </c>
      <c r="J1600" s="82">
        <f>IF(ISBLANK($D1600),"",SUMIFS('8. 514 Details Included'!$I:$I,'8. 514 Details Included'!$A:$A,'7. 511_CAR_Student_Counts_Sec'!$A1600,'8. 514 Details Included'!$E:$E,'7. 511_CAR_Student_Counts_Sec'!$D1600,'8. 514 Details Included'!$D:$D,'7. 511_CAR_Student_Counts_Sec'!J$1,'8. 514 Details Included'!$G:$G,'7. 511_CAR_Student_Counts_Sec'!$F1600))</f>
        <v>0</v>
      </c>
      <c r="K1600" s="82">
        <f>IF(ISBLANK($D1600),"",SUMIFS('8. 514 Details Included'!$I:$I,'8. 514 Details Included'!$A:$A,'7. 511_CAR_Student_Counts_Sec'!$A1600,'8. 514 Details Included'!$E:$E,'7. 511_CAR_Student_Counts_Sec'!$D1600,'8. 514 Details Included'!$D:$D,'7. 511_CAR_Student_Counts_Sec'!K$1,'8. 514 Details Included'!$G:$G,'7. 511_CAR_Student_Counts_Sec'!$F1600))</f>
        <v>2</v>
      </c>
      <c r="L1600" s="82">
        <f>IF(ISBLANK($D1600),"",SUMIFS('8. 514 Details Included'!$I:$I,'8. 514 Details Included'!$A:$A,'7. 511_CAR_Student_Counts_Sec'!$A1600,'8. 514 Details Included'!$E:$E,'7. 511_CAR_Student_Counts_Sec'!$D1600,'8. 514 Details Included'!$D:$D,'7. 511_CAR_Student_Counts_Sec'!L$1,'8. 514 Details Included'!$G:$G,'7. 511_CAR_Student_Counts_Sec'!$F1600))</f>
        <v>16</v>
      </c>
      <c r="M1600" s="82">
        <f>IF(ISBLANK($D1600),"",SUMIFS('8. 514 Details Included'!$I:$I,'8. 514 Details Included'!$A:$A,'7. 511_CAR_Student_Counts_Sec'!$A1600,'8. 514 Details Included'!$E:$E,'7. 511_CAR_Student_Counts_Sec'!$D1600,'8. 514 Details Included'!$D:$D,'7. 511_CAR_Student_Counts_Sec'!M$1,'8. 514 Details Included'!$G:$G,'7. 511_CAR_Student_Counts_Sec'!$F1600))</f>
        <v>4</v>
      </c>
      <c r="N1600" s="82">
        <f>IF(ISBLANK($D1600),"",SUMIFS('8. 514 Details Included'!$I:$I,'8. 514 Details Included'!$A:$A,'7. 511_CAR_Student_Counts_Sec'!$A1600,'8. 514 Details Included'!$E:$E,'7. 511_CAR_Student_Counts_Sec'!$D1600,'8. 514 Details Included'!$D:$D,'7. 511_CAR_Student_Counts_Sec'!N$1,'8. 514 Details Included'!$G:$G,'7. 511_CAR_Student_Counts_Sec'!$F1600))</f>
        <v>8</v>
      </c>
      <c r="O1600" s="81">
        <f t="shared" si="72"/>
        <v>0</v>
      </c>
      <c r="P1600" s="81">
        <f t="shared" si="73"/>
        <v>30</v>
      </c>
      <c r="Q1600" s="81" t="str">
        <f t="shared" si="74"/>
        <v>9-12</v>
      </c>
    </row>
    <row r="1601" spans="1:17" ht="15" outlineLevel="4" x14ac:dyDescent="0.2">
      <c r="A1601" s="85">
        <v>302</v>
      </c>
      <c r="B1601" s="86" t="s">
        <v>1104</v>
      </c>
      <c r="C1601" s="86" t="s">
        <v>1169</v>
      </c>
      <c r="D1601" s="85">
        <v>977</v>
      </c>
      <c r="E1601" s="86" t="s">
        <v>1490</v>
      </c>
      <c r="F1601" s="85">
        <v>3</v>
      </c>
      <c r="G1601" s="85">
        <v>28</v>
      </c>
      <c r="H1601" s="82">
        <f>IF(ISBLANK($D1601),"",SUMIFS('8. 514 Details Included'!$I:$I,'8. 514 Details Included'!$A:$A,'7. 511_CAR_Student_Counts_Sec'!$A1601,'8. 514 Details Included'!$E:$E,'7. 511_CAR_Student_Counts_Sec'!$D1601,'8. 514 Details Included'!$D:$D,'7. 511_CAR_Student_Counts_Sec'!H$1,'8. 514 Details Included'!$G:$G,'7. 511_CAR_Student_Counts_Sec'!$F1601))</f>
        <v>0</v>
      </c>
      <c r="I1601" s="82">
        <f>IF(ISBLANK($D1601),"",SUMIFS('8. 514 Details Included'!$I:$I,'8. 514 Details Included'!$A:$A,'7. 511_CAR_Student_Counts_Sec'!$A1601,'8. 514 Details Included'!$E:$E,'7. 511_CAR_Student_Counts_Sec'!$D1601,'8. 514 Details Included'!$D:$D,'7. 511_CAR_Student_Counts_Sec'!I$1,'8. 514 Details Included'!$G:$G,'7. 511_CAR_Student_Counts_Sec'!$F1601))</f>
        <v>0</v>
      </c>
      <c r="J1601" s="82">
        <f>IF(ISBLANK($D1601),"",SUMIFS('8. 514 Details Included'!$I:$I,'8. 514 Details Included'!$A:$A,'7. 511_CAR_Student_Counts_Sec'!$A1601,'8. 514 Details Included'!$E:$E,'7. 511_CAR_Student_Counts_Sec'!$D1601,'8. 514 Details Included'!$D:$D,'7. 511_CAR_Student_Counts_Sec'!J$1,'8. 514 Details Included'!$G:$G,'7. 511_CAR_Student_Counts_Sec'!$F1601))</f>
        <v>0</v>
      </c>
      <c r="K1601" s="82">
        <f>IF(ISBLANK($D1601),"",SUMIFS('8. 514 Details Included'!$I:$I,'8. 514 Details Included'!$A:$A,'7. 511_CAR_Student_Counts_Sec'!$A1601,'8. 514 Details Included'!$E:$E,'7. 511_CAR_Student_Counts_Sec'!$D1601,'8. 514 Details Included'!$D:$D,'7. 511_CAR_Student_Counts_Sec'!K$1,'8. 514 Details Included'!$G:$G,'7. 511_CAR_Student_Counts_Sec'!$F1601))</f>
        <v>0</v>
      </c>
      <c r="L1601" s="82">
        <f>IF(ISBLANK($D1601),"",SUMIFS('8. 514 Details Included'!$I:$I,'8. 514 Details Included'!$A:$A,'7. 511_CAR_Student_Counts_Sec'!$A1601,'8. 514 Details Included'!$E:$E,'7. 511_CAR_Student_Counts_Sec'!$D1601,'8. 514 Details Included'!$D:$D,'7. 511_CAR_Student_Counts_Sec'!L$1,'8. 514 Details Included'!$G:$G,'7. 511_CAR_Student_Counts_Sec'!$F1601))</f>
        <v>12</v>
      </c>
      <c r="M1601" s="82">
        <f>IF(ISBLANK($D1601),"",SUMIFS('8. 514 Details Included'!$I:$I,'8. 514 Details Included'!$A:$A,'7. 511_CAR_Student_Counts_Sec'!$A1601,'8. 514 Details Included'!$E:$E,'7. 511_CAR_Student_Counts_Sec'!$D1601,'8. 514 Details Included'!$D:$D,'7. 511_CAR_Student_Counts_Sec'!M$1,'8. 514 Details Included'!$G:$G,'7. 511_CAR_Student_Counts_Sec'!$F1601))</f>
        <v>14</v>
      </c>
      <c r="N1601" s="82">
        <f>IF(ISBLANK($D1601),"",SUMIFS('8. 514 Details Included'!$I:$I,'8. 514 Details Included'!$A:$A,'7. 511_CAR_Student_Counts_Sec'!$A1601,'8. 514 Details Included'!$E:$E,'7. 511_CAR_Student_Counts_Sec'!$D1601,'8. 514 Details Included'!$D:$D,'7. 511_CAR_Student_Counts_Sec'!N$1,'8. 514 Details Included'!$G:$G,'7. 511_CAR_Student_Counts_Sec'!$F1601))</f>
        <v>2</v>
      </c>
      <c r="O1601" s="81">
        <f t="shared" si="72"/>
        <v>0</v>
      </c>
      <c r="P1601" s="81">
        <f t="shared" si="73"/>
        <v>28</v>
      </c>
      <c r="Q1601" s="81" t="str">
        <f t="shared" si="74"/>
        <v>9-12</v>
      </c>
    </row>
    <row r="1602" spans="1:17" ht="15" outlineLevel="4" x14ac:dyDescent="0.2">
      <c r="A1602" s="85">
        <v>302</v>
      </c>
      <c r="B1602" s="86" t="s">
        <v>1104</v>
      </c>
      <c r="C1602" s="86" t="s">
        <v>1169</v>
      </c>
      <c r="D1602" s="85">
        <v>977</v>
      </c>
      <c r="E1602" s="86" t="s">
        <v>1490</v>
      </c>
      <c r="F1602" s="85">
        <v>4</v>
      </c>
      <c r="G1602" s="85">
        <v>15</v>
      </c>
      <c r="H1602" s="82">
        <f>IF(ISBLANK($D1602),"",SUMIFS('8. 514 Details Included'!$I:$I,'8. 514 Details Included'!$A:$A,'7. 511_CAR_Student_Counts_Sec'!$A1602,'8. 514 Details Included'!$E:$E,'7. 511_CAR_Student_Counts_Sec'!$D1602,'8. 514 Details Included'!$D:$D,'7. 511_CAR_Student_Counts_Sec'!H$1,'8. 514 Details Included'!$G:$G,'7. 511_CAR_Student_Counts_Sec'!$F1602))</f>
        <v>0</v>
      </c>
      <c r="I1602" s="82">
        <f>IF(ISBLANK($D1602),"",SUMIFS('8. 514 Details Included'!$I:$I,'8. 514 Details Included'!$A:$A,'7. 511_CAR_Student_Counts_Sec'!$A1602,'8. 514 Details Included'!$E:$E,'7. 511_CAR_Student_Counts_Sec'!$D1602,'8. 514 Details Included'!$D:$D,'7. 511_CAR_Student_Counts_Sec'!I$1,'8. 514 Details Included'!$G:$G,'7. 511_CAR_Student_Counts_Sec'!$F1602))</f>
        <v>0</v>
      </c>
      <c r="J1602" s="82">
        <f>IF(ISBLANK($D1602),"",SUMIFS('8. 514 Details Included'!$I:$I,'8. 514 Details Included'!$A:$A,'7. 511_CAR_Student_Counts_Sec'!$A1602,'8. 514 Details Included'!$E:$E,'7. 511_CAR_Student_Counts_Sec'!$D1602,'8. 514 Details Included'!$D:$D,'7. 511_CAR_Student_Counts_Sec'!J$1,'8. 514 Details Included'!$G:$G,'7. 511_CAR_Student_Counts_Sec'!$F1602))</f>
        <v>0</v>
      </c>
      <c r="K1602" s="82">
        <f>IF(ISBLANK($D1602),"",SUMIFS('8. 514 Details Included'!$I:$I,'8. 514 Details Included'!$A:$A,'7. 511_CAR_Student_Counts_Sec'!$A1602,'8. 514 Details Included'!$E:$E,'7. 511_CAR_Student_Counts_Sec'!$D1602,'8. 514 Details Included'!$D:$D,'7. 511_CAR_Student_Counts_Sec'!K$1,'8. 514 Details Included'!$G:$G,'7. 511_CAR_Student_Counts_Sec'!$F1602))</f>
        <v>0</v>
      </c>
      <c r="L1602" s="82">
        <f>IF(ISBLANK($D1602),"",SUMIFS('8. 514 Details Included'!$I:$I,'8. 514 Details Included'!$A:$A,'7. 511_CAR_Student_Counts_Sec'!$A1602,'8. 514 Details Included'!$E:$E,'7. 511_CAR_Student_Counts_Sec'!$D1602,'8. 514 Details Included'!$D:$D,'7. 511_CAR_Student_Counts_Sec'!L$1,'8. 514 Details Included'!$G:$G,'7. 511_CAR_Student_Counts_Sec'!$F1602))</f>
        <v>0</v>
      </c>
      <c r="M1602" s="82">
        <f>IF(ISBLANK($D1602),"",SUMIFS('8. 514 Details Included'!$I:$I,'8. 514 Details Included'!$A:$A,'7. 511_CAR_Student_Counts_Sec'!$A1602,'8. 514 Details Included'!$E:$E,'7. 511_CAR_Student_Counts_Sec'!$D1602,'8. 514 Details Included'!$D:$D,'7. 511_CAR_Student_Counts_Sec'!M$1,'8. 514 Details Included'!$G:$G,'7. 511_CAR_Student_Counts_Sec'!$F1602))</f>
        <v>1</v>
      </c>
      <c r="N1602" s="82">
        <f>IF(ISBLANK($D1602),"",SUMIFS('8. 514 Details Included'!$I:$I,'8. 514 Details Included'!$A:$A,'7. 511_CAR_Student_Counts_Sec'!$A1602,'8. 514 Details Included'!$E:$E,'7. 511_CAR_Student_Counts_Sec'!$D1602,'8. 514 Details Included'!$D:$D,'7. 511_CAR_Student_Counts_Sec'!N$1,'8. 514 Details Included'!$G:$G,'7. 511_CAR_Student_Counts_Sec'!$F1602))</f>
        <v>14</v>
      </c>
      <c r="O1602" s="81">
        <f t="shared" ref="O1602:O1665" si="75">IF(ISBLANK($D1602),"",SUM(H1602:J1602))</f>
        <v>0</v>
      </c>
      <c r="P1602" s="81">
        <f t="shared" ref="P1602:P1665" si="76">IF(ISBLANK($D1602),"",SUM(K1602:N1602))</f>
        <v>15</v>
      </c>
      <c r="Q1602" s="81" t="str">
        <f t="shared" ref="Q1602:Q1665" si="77">IF(SUM(O1602:P1602)=0,"",IF(O1602&gt;0,"6-8",IF(P1602&gt;0,"9-12","Both 6-8 and 9-12")))</f>
        <v>9-12</v>
      </c>
    </row>
    <row r="1603" spans="1:17" ht="15" outlineLevel="4" x14ac:dyDescent="0.2">
      <c r="A1603" s="85">
        <v>302</v>
      </c>
      <c r="B1603" s="86" t="s">
        <v>1104</v>
      </c>
      <c r="C1603" s="86" t="s">
        <v>1169</v>
      </c>
      <c r="D1603" s="85">
        <v>977</v>
      </c>
      <c r="E1603" s="86" t="s">
        <v>1490</v>
      </c>
      <c r="F1603" s="85">
        <v>5</v>
      </c>
      <c r="G1603" s="85">
        <v>23</v>
      </c>
      <c r="H1603" s="82">
        <f>IF(ISBLANK($D1603),"",SUMIFS('8. 514 Details Included'!$I:$I,'8. 514 Details Included'!$A:$A,'7. 511_CAR_Student_Counts_Sec'!$A1603,'8. 514 Details Included'!$E:$E,'7. 511_CAR_Student_Counts_Sec'!$D1603,'8. 514 Details Included'!$D:$D,'7. 511_CAR_Student_Counts_Sec'!H$1,'8. 514 Details Included'!$G:$G,'7. 511_CAR_Student_Counts_Sec'!$F1603))</f>
        <v>0</v>
      </c>
      <c r="I1603" s="82">
        <f>IF(ISBLANK($D1603),"",SUMIFS('8. 514 Details Included'!$I:$I,'8. 514 Details Included'!$A:$A,'7. 511_CAR_Student_Counts_Sec'!$A1603,'8. 514 Details Included'!$E:$E,'7. 511_CAR_Student_Counts_Sec'!$D1603,'8. 514 Details Included'!$D:$D,'7. 511_CAR_Student_Counts_Sec'!I$1,'8. 514 Details Included'!$G:$G,'7. 511_CAR_Student_Counts_Sec'!$F1603))</f>
        <v>0</v>
      </c>
      <c r="J1603" s="82">
        <f>IF(ISBLANK($D1603),"",SUMIFS('8. 514 Details Included'!$I:$I,'8. 514 Details Included'!$A:$A,'7. 511_CAR_Student_Counts_Sec'!$A1603,'8. 514 Details Included'!$E:$E,'7. 511_CAR_Student_Counts_Sec'!$D1603,'8. 514 Details Included'!$D:$D,'7. 511_CAR_Student_Counts_Sec'!J$1,'8. 514 Details Included'!$G:$G,'7. 511_CAR_Student_Counts_Sec'!$F1603))</f>
        <v>0</v>
      </c>
      <c r="K1603" s="82">
        <f>IF(ISBLANK($D1603),"",SUMIFS('8. 514 Details Included'!$I:$I,'8. 514 Details Included'!$A:$A,'7. 511_CAR_Student_Counts_Sec'!$A1603,'8. 514 Details Included'!$E:$E,'7. 511_CAR_Student_Counts_Sec'!$D1603,'8. 514 Details Included'!$D:$D,'7. 511_CAR_Student_Counts_Sec'!K$1,'8. 514 Details Included'!$G:$G,'7. 511_CAR_Student_Counts_Sec'!$F1603))</f>
        <v>0</v>
      </c>
      <c r="L1603" s="82">
        <f>IF(ISBLANK($D1603),"",SUMIFS('8. 514 Details Included'!$I:$I,'8. 514 Details Included'!$A:$A,'7. 511_CAR_Student_Counts_Sec'!$A1603,'8. 514 Details Included'!$E:$E,'7. 511_CAR_Student_Counts_Sec'!$D1603,'8. 514 Details Included'!$D:$D,'7. 511_CAR_Student_Counts_Sec'!L$1,'8. 514 Details Included'!$G:$G,'7. 511_CAR_Student_Counts_Sec'!$F1603))</f>
        <v>15</v>
      </c>
      <c r="M1603" s="82">
        <f>IF(ISBLANK($D1603),"",SUMIFS('8. 514 Details Included'!$I:$I,'8. 514 Details Included'!$A:$A,'7. 511_CAR_Student_Counts_Sec'!$A1603,'8. 514 Details Included'!$E:$E,'7. 511_CAR_Student_Counts_Sec'!$D1603,'8. 514 Details Included'!$D:$D,'7. 511_CAR_Student_Counts_Sec'!M$1,'8. 514 Details Included'!$G:$G,'7. 511_CAR_Student_Counts_Sec'!$F1603))</f>
        <v>8</v>
      </c>
      <c r="N1603" s="82">
        <f>IF(ISBLANK($D1603),"",SUMIFS('8. 514 Details Included'!$I:$I,'8. 514 Details Included'!$A:$A,'7. 511_CAR_Student_Counts_Sec'!$A1603,'8. 514 Details Included'!$E:$E,'7. 511_CAR_Student_Counts_Sec'!$D1603,'8. 514 Details Included'!$D:$D,'7. 511_CAR_Student_Counts_Sec'!N$1,'8. 514 Details Included'!$G:$G,'7. 511_CAR_Student_Counts_Sec'!$F1603))</f>
        <v>0</v>
      </c>
      <c r="O1603" s="81">
        <f t="shared" si="75"/>
        <v>0</v>
      </c>
      <c r="P1603" s="81">
        <f t="shared" si="76"/>
        <v>23</v>
      </c>
      <c r="Q1603" s="81" t="str">
        <f t="shared" si="77"/>
        <v>9-12</v>
      </c>
    </row>
    <row r="1604" spans="1:17" ht="15" outlineLevel="4" x14ac:dyDescent="0.2">
      <c r="A1604" s="85">
        <v>302</v>
      </c>
      <c r="B1604" s="86" t="s">
        <v>1104</v>
      </c>
      <c r="C1604" s="86" t="s">
        <v>1169</v>
      </c>
      <c r="D1604" s="85">
        <v>977</v>
      </c>
      <c r="E1604" s="86" t="s">
        <v>1490</v>
      </c>
      <c r="F1604" s="85">
        <v>6</v>
      </c>
      <c r="G1604" s="85">
        <v>31</v>
      </c>
      <c r="H1604" s="82">
        <f>IF(ISBLANK($D1604),"",SUMIFS('8. 514 Details Included'!$I:$I,'8. 514 Details Included'!$A:$A,'7. 511_CAR_Student_Counts_Sec'!$A1604,'8. 514 Details Included'!$E:$E,'7. 511_CAR_Student_Counts_Sec'!$D1604,'8. 514 Details Included'!$D:$D,'7. 511_CAR_Student_Counts_Sec'!H$1,'8. 514 Details Included'!$G:$G,'7. 511_CAR_Student_Counts_Sec'!$F1604))</f>
        <v>0</v>
      </c>
      <c r="I1604" s="82">
        <f>IF(ISBLANK($D1604),"",SUMIFS('8. 514 Details Included'!$I:$I,'8. 514 Details Included'!$A:$A,'7. 511_CAR_Student_Counts_Sec'!$A1604,'8. 514 Details Included'!$E:$E,'7. 511_CAR_Student_Counts_Sec'!$D1604,'8. 514 Details Included'!$D:$D,'7. 511_CAR_Student_Counts_Sec'!I$1,'8. 514 Details Included'!$G:$G,'7. 511_CAR_Student_Counts_Sec'!$F1604))</f>
        <v>0</v>
      </c>
      <c r="J1604" s="82">
        <f>IF(ISBLANK($D1604),"",SUMIFS('8. 514 Details Included'!$I:$I,'8. 514 Details Included'!$A:$A,'7. 511_CAR_Student_Counts_Sec'!$A1604,'8. 514 Details Included'!$E:$E,'7. 511_CAR_Student_Counts_Sec'!$D1604,'8. 514 Details Included'!$D:$D,'7. 511_CAR_Student_Counts_Sec'!J$1,'8. 514 Details Included'!$G:$G,'7. 511_CAR_Student_Counts_Sec'!$F1604))</f>
        <v>0</v>
      </c>
      <c r="K1604" s="82">
        <f>IF(ISBLANK($D1604),"",SUMIFS('8. 514 Details Included'!$I:$I,'8. 514 Details Included'!$A:$A,'7. 511_CAR_Student_Counts_Sec'!$A1604,'8. 514 Details Included'!$E:$E,'7. 511_CAR_Student_Counts_Sec'!$D1604,'8. 514 Details Included'!$D:$D,'7. 511_CAR_Student_Counts_Sec'!K$1,'8. 514 Details Included'!$G:$G,'7. 511_CAR_Student_Counts_Sec'!$F1604))</f>
        <v>0</v>
      </c>
      <c r="L1604" s="82">
        <f>IF(ISBLANK($D1604),"",SUMIFS('8. 514 Details Included'!$I:$I,'8. 514 Details Included'!$A:$A,'7. 511_CAR_Student_Counts_Sec'!$A1604,'8. 514 Details Included'!$E:$E,'7. 511_CAR_Student_Counts_Sec'!$D1604,'8. 514 Details Included'!$D:$D,'7. 511_CAR_Student_Counts_Sec'!L$1,'8. 514 Details Included'!$G:$G,'7. 511_CAR_Student_Counts_Sec'!$F1604))</f>
        <v>26</v>
      </c>
      <c r="M1604" s="82">
        <f>IF(ISBLANK($D1604),"",SUMIFS('8. 514 Details Included'!$I:$I,'8. 514 Details Included'!$A:$A,'7. 511_CAR_Student_Counts_Sec'!$A1604,'8. 514 Details Included'!$E:$E,'7. 511_CAR_Student_Counts_Sec'!$D1604,'8. 514 Details Included'!$D:$D,'7. 511_CAR_Student_Counts_Sec'!M$1,'8. 514 Details Included'!$G:$G,'7. 511_CAR_Student_Counts_Sec'!$F1604))</f>
        <v>3</v>
      </c>
      <c r="N1604" s="82">
        <f>IF(ISBLANK($D1604),"",SUMIFS('8. 514 Details Included'!$I:$I,'8. 514 Details Included'!$A:$A,'7. 511_CAR_Student_Counts_Sec'!$A1604,'8. 514 Details Included'!$E:$E,'7. 511_CAR_Student_Counts_Sec'!$D1604,'8. 514 Details Included'!$D:$D,'7. 511_CAR_Student_Counts_Sec'!N$1,'8. 514 Details Included'!$G:$G,'7. 511_CAR_Student_Counts_Sec'!$F1604))</f>
        <v>2</v>
      </c>
      <c r="O1604" s="81">
        <f t="shared" si="75"/>
        <v>0</v>
      </c>
      <c r="P1604" s="81">
        <f t="shared" si="76"/>
        <v>31</v>
      </c>
      <c r="Q1604" s="81" t="str">
        <f t="shared" si="77"/>
        <v>9-12</v>
      </c>
    </row>
    <row r="1605" spans="1:17" ht="15" outlineLevel="4" x14ac:dyDescent="0.2">
      <c r="A1605" s="85">
        <v>302</v>
      </c>
      <c r="B1605" s="86" t="s">
        <v>1104</v>
      </c>
      <c r="C1605" s="86" t="s">
        <v>1169</v>
      </c>
      <c r="D1605" s="85">
        <v>36</v>
      </c>
      <c r="E1605" s="86" t="s">
        <v>1489</v>
      </c>
      <c r="F1605" s="85">
        <v>1</v>
      </c>
      <c r="G1605" s="85">
        <v>32</v>
      </c>
      <c r="H1605" s="82">
        <f>IF(ISBLANK($D1605),"",SUMIFS('8. 514 Details Included'!$I:$I,'8. 514 Details Included'!$A:$A,'7. 511_CAR_Student_Counts_Sec'!$A1605,'8. 514 Details Included'!$E:$E,'7. 511_CAR_Student_Counts_Sec'!$D1605,'8. 514 Details Included'!$D:$D,'7. 511_CAR_Student_Counts_Sec'!H$1,'8. 514 Details Included'!$G:$G,'7. 511_CAR_Student_Counts_Sec'!$F1605))</f>
        <v>0</v>
      </c>
      <c r="I1605" s="82">
        <f>IF(ISBLANK($D1605),"",SUMIFS('8. 514 Details Included'!$I:$I,'8. 514 Details Included'!$A:$A,'7. 511_CAR_Student_Counts_Sec'!$A1605,'8. 514 Details Included'!$E:$E,'7. 511_CAR_Student_Counts_Sec'!$D1605,'8. 514 Details Included'!$D:$D,'7. 511_CAR_Student_Counts_Sec'!I$1,'8. 514 Details Included'!$G:$G,'7. 511_CAR_Student_Counts_Sec'!$F1605))</f>
        <v>0</v>
      </c>
      <c r="J1605" s="82">
        <f>IF(ISBLANK($D1605),"",SUMIFS('8. 514 Details Included'!$I:$I,'8. 514 Details Included'!$A:$A,'7. 511_CAR_Student_Counts_Sec'!$A1605,'8. 514 Details Included'!$E:$E,'7. 511_CAR_Student_Counts_Sec'!$D1605,'8. 514 Details Included'!$D:$D,'7. 511_CAR_Student_Counts_Sec'!J$1,'8. 514 Details Included'!$G:$G,'7. 511_CAR_Student_Counts_Sec'!$F1605))</f>
        <v>0</v>
      </c>
      <c r="K1605" s="82">
        <f>IF(ISBLANK($D1605),"",SUMIFS('8. 514 Details Included'!$I:$I,'8. 514 Details Included'!$A:$A,'7. 511_CAR_Student_Counts_Sec'!$A1605,'8. 514 Details Included'!$E:$E,'7. 511_CAR_Student_Counts_Sec'!$D1605,'8. 514 Details Included'!$D:$D,'7. 511_CAR_Student_Counts_Sec'!K$1,'8. 514 Details Included'!$G:$G,'7. 511_CAR_Student_Counts_Sec'!$F1605))</f>
        <v>21</v>
      </c>
      <c r="L1605" s="82">
        <f>IF(ISBLANK($D1605),"",SUMIFS('8. 514 Details Included'!$I:$I,'8. 514 Details Included'!$A:$A,'7. 511_CAR_Student_Counts_Sec'!$A1605,'8. 514 Details Included'!$E:$E,'7. 511_CAR_Student_Counts_Sec'!$D1605,'8. 514 Details Included'!$D:$D,'7. 511_CAR_Student_Counts_Sec'!L$1,'8. 514 Details Included'!$G:$G,'7. 511_CAR_Student_Counts_Sec'!$F1605))</f>
        <v>4</v>
      </c>
      <c r="M1605" s="82">
        <f>IF(ISBLANK($D1605),"",SUMIFS('8. 514 Details Included'!$I:$I,'8. 514 Details Included'!$A:$A,'7. 511_CAR_Student_Counts_Sec'!$A1605,'8. 514 Details Included'!$E:$E,'7. 511_CAR_Student_Counts_Sec'!$D1605,'8. 514 Details Included'!$D:$D,'7. 511_CAR_Student_Counts_Sec'!M$1,'8. 514 Details Included'!$G:$G,'7. 511_CAR_Student_Counts_Sec'!$F1605))</f>
        <v>3</v>
      </c>
      <c r="N1605" s="82">
        <f>IF(ISBLANK($D1605),"",SUMIFS('8. 514 Details Included'!$I:$I,'8. 514 Details Included'!$A:$A,'7. 511_CAR_Student_Counts_Sec'!$A1605,'8. 514 Details Included'!$E:$E,'7. 511_CAR_Student_Counts_Sec'!$D1605,'8. 514 Details Included'!$D:$D,'7. 511_CAR_Student_Counts_Sec'!N$1,'8. 514 Details Included'!$G:$G,'7. 511_CAR_Student_Counts_Sec'!$F1605))</f>
        <v>4</v>
      </c>
      <c r="O1605" s="81">
        <f t="shared" si="75"/>
        <v>0</v>
      </c>
      <c r="P1605" s="81">
        <f t="shared" si="76"/>
        <v>32</v>
      </c>
      <c r="Q1605" s="81" t="str">
        <f t="shared" si="77"/>
        <v>9-12</v>
      </c>
    </row>
    <row r="1606" spans="1:17" ht="15" outlineLevel="4" x14ac:dyDescent="0.2">
      <c r="A1606" s="85">
        <v>302</v>
      </c>
      <c r="B1606" s="86" t="s">
        <v>1104</v>
      </c>
      <c r="C1606" s="86" t="s">
        <v>1169</v>
      </c>
      <c r="D1606" s="85">
        <v>36</v>
      </c>
      <c r="E1606" s="86" t="s">
        <v>1489</v>
      </c>
      <c r="F1606" s="85">
        <v>3</v>
      </c>
      <c r="G1606" s="85">
        <v>32</v>
      </c>
      <c r="H1606" s="82">
        <f>IF(ISBLANK($D1606),"",SUMIFS('8. 514 Details Included'!$I:$I,'8. 514 Details Included'!$A:$A,'7. 511_CAR_Student_Counts_Sec'!$A1606,'8. 514 Details Included'!$E:$E,'7. 511_CAR_Student_Counts_Sec'!$D1606,'8. 514 Details Included'!$D:$D,'7. 511_CAR_Student_Counts_Sec'!H$1,'8. 514 Details Included'!$G:$G,'7. 511_CAR_Student_Counts_Sec'!$F1606))</f>
        <v>0</v>
      </c>
      <c r="I1606" s="82">
        <f>IF(ISBLANK($D1606),"",SUMIFS('8. 514 Details Included'!$I:$I,'8. 514 Details Included'!$A:$A,'7. 511_CAR_Student_Counts_Sec'!$A1606,'8. 514 Details Included'!$E:$E,'7. 511_CAR_Student_Counts_Sec'!$D1606,'8. 514 Details Included'!$D:$D,'7. 511_CAR_Student_Counts_Sec'!I$1,'8. 514 Details Included'!$G:$G,'7. 511_CAR_Student_Counts_Sec'!$F1606))</f>
        <v>0</v>
      </c>
      <c r="J1606" s="82">
        <f>IF(ISBLANK($D1606),"",SUMIFS('8. 514 Details Included'!$I:$I,'8. 514 Details Included'!$A:$A,'7. 511_CAR_Student_Counts_Sec'!$A1606,'8. 514 Details Included'!$E:$E,'7. 511_CAR_Student_Counts_Sec'!$D1606,'8. 514 Details Included'!$D:$D,'7. 511_CAR_Student_Counts_Sec'!J$1,'8. 514 Details Included'!$G:$G,'7. 511_CAR_Student_Counts_Sec'!$F1606))</f>
        <v>0</v>
      </c>
      <c r="K1606" s="82">
        <f>IF(ISBLANK($D1606),"",SUMIFS('8. 514 Details Included'!$I:$I,'8. 514 Details Included'!$A:$A,'7. 511_CAR_Student_Counts_Sec'!$A1606,'8. 514 Details Included'!$E:$E,'7. 511_CAR_Student_Counts_Sec'!$D1606,'8. 514 Details Included'!$D:$D,'7. 511_CAR_Student_Counts_Sec'!K$1,'8. 514 Details Included'!$G:$G,'7. 511_CAR_Student_Counts_Sec'!$F1606))</f>
        <v>28</v>
      </c>
      <c r="L1606" s="82">
        <f>IF(ISBLANK($D1606),"",SUMIFS('8. 514 Details Included'!$I:$I,'8. 514 Details Included'!$A:$A,'7. 511_CAR_Student_Counts_Sec'!$A1606,'8. 514 Details Included'!$E:$E,'7. 511_CAR_Student_Counts_Sec'!$D1606,'8. 514 Details Included'!$D:$D,'7. 511_CAR_Student_Counts_Sec'!L$1,'8. 514 Details Included'!$G:$G,'7. 511_CAR_Student_Counts_Sec'!$F1606))</f>
        <v>0</v>
      </c>
      <c r="M1606" s="82">
        <f>IF(ISBLANK($D1606),"",SUMIFS('8. 514 Details Included'!$I:$I,'8. 514 Details Included'!$A:$A,'7. 511_CAR_Student_Counts_Sec'!$A1606,'8. 514 Details Included'!$E:$E,'7. 511_CAR_Student_Counts_Sec'!$D1606,'8. 514 Details Included'!$D:$D,'7. 511_CAR_Student_Counts_Sec'!M$1,'8. 514 Details Included'!$G:$G,'7. 511_CAR_Student_Counts_Sec'!$F1606))</f>
        <v>4</v>
      </c>
      <c r="N1606" s="82">
        <f>IF(ISBLANK($D1606),"",SUMIFS('8. 514 Details Included'!$I:$I,'8. 514 Details Included'!$A:$A,'7. 511_CAR_Student_Counts_Sec'!$A1606,'8. 514 Details Included'!$E:$E,'7. 511_CAR_Student_Counts_Sec'!$D1606,'8. 514 Details Included'!$D:$D,'7. 511_CAR_Student_Counts_Sec'!N$1,'8. 514 Details Included'!$G:$G,'7. 511_CAR_Student_Counts_Sec'!$F1606))</f>
        <v>0</v>
      </c>
      <c r="O1606" s="81">
        <f t="shared" si="75"/>
        <v>0</v>
      </c>
      <c r="P1606" s="81">
        <f t="shared" si="76"/>
        <v>32</v>
      </c>
      <c r="Q1606" s="81" t="str">
        <f t="shared" si="77"/>
        <v>9-12</v>
      </c>
    </row>
    <row r="1607" spans="1:17" ht="15" outlineLevel="4" x14ac:dyDescent="0.2">
      <c r="A1607" s="85">
        <v>302</v>
      </c>
      <c r="B1607" s="86" t="s">
        <v>1104</v>
      </c>
      <c r="C1607" s="86" t="s">
        <v>1169</v>
      </c>
      <c r="D1607" s="85">
        <v>36</v>
      </c>
      <c r="E1607" s="86" t="s">
        <v>1489</v>
      </c>
      <c r="F1607" s="85">
        <v>4</v>
      </c>
      <c r="G1607" s="85">
        <v>30</v>
      </c>
      <c r="H1607" s="82">
        <f>IF(ISBLANK($D1607),"",SUMIFS('8. 514 Details Included'!$I:$I,'8. 514 Details Included'!$A:$A,'7. 511_CAR_Student_Counts_Sec'!$A1607,'8. 514 Details Included'!$E:$E,'7. 511_CAR_Student_Counts_Sec'!$D1607,'8. 514 Details Included'!$D:$D,'7. 511_CAR_Student_Counts_Sec'!H$1,'8. 514 Details Included'!$G:$G,'7. 511_CAR_Student_Counts_Sec'!$F1607))</f>
        <v>0</v>
      </c>
      <c r="I1607" s="82">
        <f>IF(ISBLANK($D1607),"",SUMIFS('8. 514 Details Included'!$I:$I,'8. 514 Details Included'!$A:$A,'7. 511_CAR_Student_Counts_Sec'!$A1607,'8. 514 Details Included'!$E:$E,'7. 511_CAR_Student_Counts_Sec'!$D1607,'8. 514 Details Included'!$D:$D,'7. 511_CAR_Student_Counts_Sec'!I$1,'8. 514 Details Included'!$G:$G,'7. 511_CAR_Student_Counts_Sec'!$F1607))</f>
        <v>0</v>
      </c>
      <c r="J1607" s="82">
        <f>IF(ISBLANK($D1607),"",SUMIFS('8. 514 Details Included'!$I:$I,'8. 514 Details Included'!$A:$A,'7. 511_CAR_Student_Counts_Sec'!$A1607,'8. 514 Details Included'!$E:$E,'7. 511_CAR_Student_Counts_Sec'!$D1607,'8. 514 Details Included'!$D:$D,'7. 511_CAR_Student_Counts_Sec'!J$1,'8. 514 Details Included'!$G:$G,'7. 511_CAR_Student_Counts_Sec'!$F1607))</f>
        <v>0</v>
      </c>
      <c r="K1607" s="82">
        <f>IF(ISBLANK($D1607),"",SUMIFS('8. 514 Details Included'!$I:$I,'8. 514 Details Included'!$A:$A,'7. 511_CAR_Student_Counts_Sec'!$A1607,'8. 514 Details Included'!$E:$E,'7. 511_CAR_Student_Counts_Sec'!$D1607,'8. 514 Details Included'!$D:$D,'7. 511_CAR_Student_Counts_Sec'!K$1,'8. 514 Details Included'!$G:$G,'7. 511_CAR_Student_Counts_Sec'!$F1607))</f>
        <v>13</v>
      </c>
      <c r="L1607" s="82">
        <f>IF(ISBLANK($D1607),"",SUMIFS('8. 514 Details Included'!$I:$I,'8. 514 Details Included'!$A:$A,'7. 511_CAR_Student_Counts_Sec'!$A1607,'8. 514 Details Included'!$E:$E,'7. 511_CAR_Student_Counts_Sec'!$D1607,'8. 514 Details Included'!$D:$D,'7. 511_CAR_Student_Counts_Sec'!L$1,'8. 514 Details Included'!$G:$G,'7. 511_CAR_Student_Counts_Sec'!$F1607))</f>
        <v>12</v>
      </c>
      <c r="M1607" s="82">
        <f>IF(ISBLANK($D1607),"",SUMIFS('8. 514 Details Included'!$I:$I,'8. 514 Details Included'!$A:$A,'7. 511_CAR_Student_Counts_Sec'!$A1607,'8. 514 Details Included'!$E:$E,'7. 511_CAR_Student_Counts_Sec'!$D1607,'8. 514 Details Included'!$D:$D,'7. 511_CAR_Student_Counts_Sec'!M$1,'8. 514 Details Included'!$G:$G,'7. 511_CAR_Student_Counts_Sec'!$F1607))</f>
        <v>4</v>
      </c>
      <c r="N1607" s="82">
        <f>IF(ISBLANK($D1607),"",SUMIFS('8. 514 Details Included'!$I:$I,'8. 514 Details Included'!$A:$A,'7. 511_CAR_Student_Counts_Sec'!$A1607,'8. 514 Details Included'!$E:$E,'7. 511_CAR_Student_Counts_Sec'!$D1607,'8. 514 Details Included'!$D:$D,'7. 511_CAR_Student_Counts_Sec'!N$1,'8. 514 Details Included'!$G:$G,'7. 511_CAR_Student_Counts_Sec'!$F1607))</f>
        <v>1</v>
      </c>
      <c r="O1607" s="81">
        <f t="shared" si="75"/>
        <v>0</v>
      </c>
      <c r="P1607" s="81">
        <f t="shared" si="76"/>
        <v>30</v>
      </c>
      <c r="Q1607" s="81" t="str">
        <f t="shared" si="77"/>
        <v>9-12</v>
      </c>
    </row>
    <row r="1608" spans="1:17" ht="15" outlineLevel="4" x14ac:dyDescent="0.2">
      <c r="A1608" s="85">
        <v>302</v>
      </c>
      <c r="B1608" s="86" t="s">
        <v>1104</v>
      </c>
      <c r="C1608" s="86" t="s">
        <v>1169</v>
      </c>
      <c r="D1608" s="85">
        <v>36</v>
      </c>
      <c r="E1608" s="86" t="s">
        <v>1489</v>
      </c>
      <c r="F1608" s="85">
        <v>5</v>
      </c>
      <c r="G1608" s="85">
        <v>28</v>
      </c>
      <c r="H1608" s="82">
        <f>IF(ISBLANK($D1608),"",SUMIFS('8. 514 Details Included'!$I:$I,'8. 514 Details Included'!$A:$A,'7. 511_CAR_Student_Counts_Sec'!$A1608,'8. 514 Details Included'!$E:$E,'7. 511_CAR_Student_Counts_Sec'!$D1608,'8. 514 Details Included'!$D:$D,'7. 511_CAR_Student_Counts_Sec'!H$1,'8. 514 Details Included'!$G:$G,'7. 511_CAR_Student_Counts_Sec'!$F1608))</f>
        <v>0</v>
      </c>
      <c r="I1608" s="82">
        <f>IF(ISBLANK($D1608),"",SUMIFS('8. 514 Details Included'!$I:$I,'8. 514 Details Included'!$A:$A,'7. 511_CAR_Student_Counts_Sec'!$A1608,'8. 514 Details Included'!$E:$E,'7. 511_CAR_Student_Counts_Sec'!$D1608,'8. 514 Details Included'!$D:$D,'7. 511_CAR_Student_Counts_Sec'!I$1,'8. 514 Details Included'!$G:$G,'7. 511_CAR_Student_Counts_Sec'!$F1608))</f>
        <v>0</v>
      </c>
      <c r="J1608" s="82">
        <f>IF(ISBLANK($D1608),"",SUMIFS('8. 514 Details Included'!$I:$I,'8. 514 Details Included'!$A:$A,'7. 511_CAR_Student_Counts_Sec'!$A1608,'8. 514 Details Included'!$E:$E,'7. 511_CAR_Student_Counts_Sec'!$D1608,'8. 514 Details Included'!$D:$D,'7. 511_CAR_Student_Counts_Sec'!J$1,'8. 514 Details Included'!$G:$G,'7. 511_CAR_Student_Counts_Sec'!$F1608))</f>
        <v>0</v>
      </c>
      <c r="K1608" s="82">
        <f>IF(ISBLANK($D1608),"",SUMIFS('8. 514 Details Included'!$I:$I,'8. 514 Details Included'!$A:$A,'7. 511_CAR_Student_Counts_Sec'!$A1608,'8. 514 Details Included'!$E:$E,'7. 511_CAR_Student_Counts_Sec'!$D1608,'8. 514 Details Included'!$D:$D,'7. 511_CAR_Student_Counts_Sec'!K$1,'8. 514 Details Included'!$G:$G,'7. 511_CAR_Student_Counts_Sec'!$F1608))</f>
        <v>0</v>
      </c>
      <c r="L1608" s="82">
        <f>IF(ISBLANK($D1608),"",SUMIFS('8. 514 Details Included'!$I:$I,'8. 514 Details Included'!$A:$A,'7. 511_CAR_Student_Counts_Sec'!$A1608,'8. 514 Details Included'!$E:$E,'7. 511_CAR_Student_Counts_Sec'!$D1608,'8. 514 Details Included'!$D:$D,'7. 511_CAR_Student_Counts_Sec'!L$1,'8. 514 Details Included'!$G:$G,'7. 511_CAR_Student_Counts_Sec'!$F1608))</f>
        <v>2</v>
      </c>
      <c r="M1608" s="82">
        <f>IF(ISBLANK($D1608),"",SUMIFS('8. 514 Details Included'!$I:$I,'8. 514 Details Included'!$A:$A,'7. 511_CAR_Student_Counts_Sec'!$A1608,'8. 514 Details Included'!$E:$E,'7. 511_CAR_Student_Counts_Sec'!$D1608,'8. 514 Details Included'!$D:$D,'7. 511_CAR_Student_Counts_Sec'!M$1,'8. 514 Details Included'!$G:$G,'7. 511_CAR_Student_Counts_Sec'!$F1608))</f>
        <v>20</v>
      </c>
      <c r="N1608" s="82">
        <f>IF(ISBLANK($D1608),"",SUMIFS('8. 514 Details Included'!$I:$I,'8. 514 Details Included'!$A:$A,'7. 511_CAR_Student_Counts_Sec'!$A1608,'8. 514 Details Included'!$E:$E,'7. 511_CAR_Student_Counts_Sec'!$D1608,'8. 514 Details Included'!$D:$D,'7. 511_CAR_Student_Counts_Sec'!N$1,'8. 514 Details Included'!$G:$G,'7. 511_CAR_Student_Counts_Sec'!$F1608))</f>
        <v>6</v>
      </c>
      <c r="O1608" s="81">
        <f t="shared" si="75"/>
        <v>0</v>
      </c>
      <c r="P1608" s="81">
        <f t="shared" si="76"/>
        <v>28</v>
      </c>
      <c r="Q1608" s="81" t="str">
        <f t="shared" si="77"/>
        <v>9-12</v>
      </c>
    </row>
    <row r="1609" spans="1:17" ht="15" outlineLevel="4" x14ac:dyDescent="0.2">
      <c r="A1609" s="85">
        <v>302</v>
      </c>
      <c r="B1609" s="86" t="s">
        <v>1104</v>
      </c>
      <c r="C1609" s="86" t="s">
        <v>1169</v>
      </c>
      <c r="D1609" s="85">
        <v>36</v>
      </c>
      <c r="E1609" s="86" t="s">
        <v>1489</v>
      </c>
      <c r="F1609" s="85">
        <v>6</v>
      </c>
      <c r="G1609" s="85">
        <v>35</v>
      </c>
      <c r="H1609" s="82">
        <f>IF(ISBLANK($D1609),"",SUMIFS('8. 514 Details Included'!$I:$I,'8. 514 Details Included'!$A:$A,'7. 511_CAR_Student_Counts_Sec'!$A1609,'8. 514 Details Included'!$E:$E,'7. 511_CAR_Student_Counts_Sec'!$D1609,'8. 514 Details Included'!$D:$D,'7. 511_CAR_Student_Counts_Sec'!H$1,'8. 514 Details Included'!$G:$G,'7. 511_CAR_Student_Counts_Sec'!$F1609))</f>
        <v>0</v>
      </c>
      <c r="I1609" s="82">
        <f>IF(ISBLANK($D1609),"",SUMIFS('8. 514 Details Included'!$I:$I,'8. 514 Details Included'!$A:$A,'7. 511_CAR_Student_Counts_Sec'!$A1609,'8. 514 Details Included'!$E:$E,'7. 511_CAR_Student_Counts_Sec'!$D1609,'8. 514 Details Included'!$D:$D,'7. 511_CAR_Student_Counts_Sec'!I$1,'8. 514 Details Included'!$G:$G,'7. 511_CAR_Student_Counts_Sec'!$F1609))</f>
        <v>0</v>
      </c>
      <c r="J1609" s="82">
        <f>IF(ISBLANK($D1609),"",SUMIFS('8. 514 Details Included'!$I:$I,'8. 514 Details Included'!$A:$A,'7. 511_CAR_Student_Counts_Sec'!$A1609,'8. 514 Details Included'!$E:$E,'7. 511_CAR_Student_Counts_Sec'!$D1609,'8. 514 Details Included'!$D:$D,'7. 511_CAR_Student_Counts_Sec'!J$1,'8. 514 Details Included'!$G:$G,'7. 511_CAR_Student_Counts_Sec'!$F1609))</f>
        <v>0</v>
      </c>
      <c r="K1609" s="82">
        <f>IF(ISBLANK($D1609),"",SUMIFS('8. 514 Details Included'!$I:$I,'8. 514 Details Included'!$A:$A,'7. 511_CAR_Student_Counts_Sec'!$A1609,'8. 514 Details Included'!$E:$E,'7. 511_CAR_Student_Counts_Sec'!$D1609,'8. 514 Details Included'!$D:$D,'7. 511_CAR_Student_Counts_Sec'!K$1,'8. 514 Details Included'!$G:$G,'7. 511_CAR_Student_Counts_Sec'!$F1609))</f>
        <v>0</v>
      </c>
      <c r="L1609" s="82">
        <f>IF(ISBLANK($D1609),"",SUMIFS('8. 514 Details Included'!$I:$I,'8. 514 Details Included'!$A:$A,'7. 511_CAR_Student_Counts_Sec'!$A1609,'8. 514 Details Included'!$E:$E,'7. 511_CAR_Student_Counts_Sec'!$D1609,'8. 514 Details Included'!$D:$D,'7. 511_CAR_Student_Counts_Sec'!L$1,'8. 514 Details Included'!$G:$G,'7. 511_CAR_Student_Counts_Sec'!$F1609))</f>
        <v>6</v>
      </c>
      <c r="M1609" s="82">
        <f>IF(ISBLANK($D1609),"",SUMIFS('8. 514 Details Included'!$I:$I,'8. 514 Details Included'!$A:$A,'7. 511_CAR_Student_Counts_Sec'!$A1609,'8. 514 Details Included'!$E:$E,'7. 511_CAR_Student_Counts_Sec'!$D1609,'8. 514 Details Included'!$D:$D,'7. 511_CAR_Student_Counts_Sec'!M$1,'8. 514 Details Included'!$G:$G,'7. 511_CAR_Student_Counts_Sec'!$F1609))</f>
        <v>24</v>
      </c>
      <c r="N1609" s="82">
        <f>IF(ISBLANK($D1609),"",SUMIFS('8. 514 Details Included'!$I:$I,'8. 514 Details Included'!$A:$A,'7. 511_CAR_Student_Counts_Sec'!$A1609,'8. 514 Details Included'!$E:$E,'7. 511_CAR_Student_Counts_Sec'!$D1609,'8. 514 Details Included'!$D:$D,'7. 511_CAR_Student_Counts_Sec'!N$1,'8. 514 Details Included'!$G:$G,'7. 511_CAR_Student_Counts_Sec'!$F1609))</f>
        <v>5</v>
      </c>
      <c r="O1609" s="81">
        <f t="shared" si="75"/>
        <v>0</v>
      </c>
      <c r="P1609" s="81">
        <f t="shared" si="76"/>
        <v>35</v>
      </c>
      <c r="Q1609" s="81" t="str">
        <f t="shared" si="77"/>
        <v>9-12</v>
      </c>
    </row>
    <row r="1610" spans="1:17" ht="15" outlineLevel="3" x14ac:dyDescent="0.2">
      <c r="A1610" s="85"/>
      <c r="B1610" s="86"/>
      <c r="C1610" s="88" t="s">
        <v>1167</v>
      </c>
      <c r="D1610" s="85"/>
      <c r="E1610" s="86"/>
      <c r="F1610" s="85"/>
      <c r="G1610" s="85">
        <f>SUBTOTAL(1,G1582:G1609)</f>
        <v>27.928571428571427</v>
      </c>
      <c r="H1610" s="82" t="str">
        <f>IF(ISBLANK($D1610),"",SUMIFS('8. 514 Details Included'!$I:$I,'8. 514 Details Included'!$A:$A,'7. 511_CAR_Student_Counts_Sec'!$A1610,'8. 514 Details Included'!$E:$E,'7. 511_CAR_Student_Counts_Sec'!$D1610,'8. 514 Details Included'!$D:$D,'7. 511_CAR_Student_Counts_Sec'!H$1,'8. 514 Details Included'!$G:$G,'7. 511_CAR_Student_Counts_Sec'!$F1610))</f>
        <v/>
      </c>
      <c r="I1610" s="82" t="str">
        <f>IF(ISBLANK($D1610),"",SUMIFS('8. 514 Details Included'!$I:$I,'8. 514 Details Included'!$A:$A,'7. 511_CAR_Student_Counts_Sec'!$A1610,'8. 514 Details Included'!$E:$E,'7. 511_CAR_Student_Counts_Sec'!$D1610,'8. 514 Details Included'!$D:$D,'7. 511_CAR_Student_Counts_Sec'!I$1,'8. 514 Details Included'!$G:$G,'7. 511_CAR_Student_Counts_Sec'!$F1610))</f>
        <v/>
      </c>
      <c r="J1610" s="82" t="str">
        <f>IF(ISBLANK($D1610),"",SUMIFS('8. 514 Details Included'!$I:$I,'8. 514 Details Included'!$A:$A,'7. 511_CAR_Student_Counts_Sec'!$A1610,'8. 514 Details Included'!$E:$E,'7. 511_CAR_Student_Counts_Sec'!$D1610,'8. 514 Details Included'!$D:$D,'7. 511_CAR_Student_Counts_Sec'!J$1,'8. 514 Details Included'!$G:$G,'7. 511_CAR_Student_Counts_Sec'!$F1610))</f>
        <v/>
      </c>
      <c r="K1610" s="82" t="str">
        <f>IF(ISBLANK($D1610),"",SUMIFS('8. 514 Details Included'!$I:$I,'8. 514 Details Included'!$A:$A,'7. 511_CAR_Student_Counts_Sec'!$A1610,'8. 514 Details Included'!$E:$E,'7. 511_CAR_Student_Counts_Sec'!$D1610,'8. 514 Details Included'!$D:$D,'7. 511_CAR_Student_Counts_Sec'!K$1,'8. 514 Details Included'!$G:$G,'7. 511_CAR_Student_Counts_Sec'!$F1610))</f>
        <v/>
      </c>
      <c r="L1610" s="82" t="str">
        <f>IF(ISBLANK($D1610),"",SUMIFS('8. 514 Details Included'!$I:$I,'8. 514 Details Included'!$A:$A,'7. 511_CAR_Student_Counts_Sec'!$A1610,'8. 514 Details Included'!$E:$E,'7. 511_CAR_Student_Counts_Sec'!$D1610,'8. 514 Details Included'!$D:$D,'7. 511_CAR_Student_Counts_Sec'!L$1,'8. 514 Details Included'!$G:$G,'7. 511_CAR_Student_Counts_Sec'!$F1610))</f>
        <v/>
      </c>
      <c r="M1610" s="82" t="str">
        <f>IF(ISBLANK($D1610),"",SUMIFS('8. 514 Details Included'!$I:$I,'8. 514 Details Included'!$A:$A,'7. 511_CAR_Student_Counts_Sec'!$A1610,'8. 514 Details Included'!$E:$E,'7. 511_CAR_Student_Counts_Sec'!$D1610,'8. 514 Details Included'!$D:$D,'7. 511_CAR_Student_Counts_Sec'!M$1,'8. 514 Details Included'!$G:$G,'7. 511_CAR_Student_Counts_Sec'!$F1610))</f>
        <v/>
      </c>
      <c r="N1610" s="82" t="str">
        <f>IF(ISBLANK($D1610),"",SUMIFS('8. 514 Details Included'!$I:$I,'8. 514 Details Included'!$A:$A,'7. 511_CAR_Student_Counts_Sec'!$A1610,'8. 514 Details Included'!$E:$E,'7. 511_CAR_Student_Counts_Sec'!$D1610,'8. 514 Details Included'!$D:$D,'7. 511_CAR_Student_Counts_Sec'!N$1,'8. 514 Details Included'!$G:$G,'7. 511_CAR_Student_Counts_Sec'!$F1610))</f>
        <v/>
      </c>
      <c r="O1610" s="81" t="str">
        <f t="shared" si="75"/>
        <v/>
      </c>
      <c r="P1610" s="81" t="str">
        <f t="shared" si="76"/>
        <v/>
      </c>
      <c r="Q1610" s="81" t="str">
        <f t="shared" si="77"/>
        <v/>
      </c>
    </row>
    <row r="1611" spans="1:17" ht="15" outlineLevel="4" x14ac:dyDescent="0.2">
      <c r="A1611" s="85">
        <v>302</v>
      </c>
      <c r="B1611" s="86" t="s">
        <v>1104</v>
      </c>
      <c r="C1611" s="86" t="s">
        <v>1166</v>
      </c>
      <c r="D1611" s="85">
        <v>27</v>
      </c>
      <c r="E1611" s="86" t="s">
        <v>1488</v>
      </c>
      <c r="F1611" s="85">
        <v>1</v>
      </c>
      <c r="G1611" s="85">
        <v>30</v>
      </c>
      <c r="H1611" s="82">
        <f>IF(ISBLANK($D1611),"",SUMIFS('8. 514 Details Included'!$I:$I,'8. 514 Details Included'!$A:$A,'7. 511_CAR_Student_Counts_Sec'!$A1611,'8. 514 Details Included'!$E:$E,'7. 511_CAR_Student_Counts_Sec'!$D1611,'8. 514 Details Included'!$D:$D,'7. 511_CAR_Student_Counts_Sec'!H$1,'8. 514 Details Included'!$G:$G,'7. 511_CAR_Student_Counts_Sec'!$F1611))</f>
        <v>0</v>
      </c>
      <c r="I1611" s="82">
        <f>IF(ISBLANK($D1611),"",SUMIFS('8. 514 Details Included'!$I:$I,'8. 514 Details Included'!$A:$A,'7. 511_CAR_Student_Counts_Sec'!$A1611,'8. 514 Details Included'!$E:$E,'7. 511_CAR_Student_Counts_Sec'!$D1611,'8. 514 Details Included'!$D:$D,'7. 511_CAR_Student_Counts_Sec'!I$1,'8. 514 Details Included'!$G:$G,'7. 511_CAR_Student_Counts_Sec'!$F1611))</f>
        <v>0</v>
      </c>
      <c r="J1611" s="82">
        <f>IF(ISBLANK($D1611),"",SUMIFS('8. 514 Details Included'!$I:$I,'8. 514 Details Included'!$A:$A,'7. 511_CAR_Student_Counts_Sec'!$A1611,'8. 514 Details Included'!$E:$E,'7. 511_CAR_Student_Counts_Sec'!$D1611,'8. 514 Details Included'!$D:$D,'7. 511_CAR_Student_Counts_Sec'!J$1,'8. 514 Details Included'!$G:$G,'7. 511_CAR_Student_Counts_Sec'!$F1611))</f>
        <v>0</v>
      </c>
      <c r="K1611" s="82">
        <f>IF(ISBLANK($D1611),"",SUMIFS('8. 514 Details Included'!$I:$I,'8. 514 Details Included'!$A:$A,'7. 511_CAR_Student_Counts_Sec'!$A1611,'8. 514 Details Included'!$E:$E,'7. 511_CAR_Student_Counts_Sec'!$D1611,'8. 514 Details Included'!$D:$D,'7. 511_CAR_Student_Counts_Sec'!K$1,'8. 514 Details Included'!$G:$G,'7. 511_CAR_Student_Counts_Sec'!$F1611))</f>
        <v>0</v>
      </c>
      <c r="L1611" s="82">
        <f>IF(ISBLANK($D1611),"",SUMIFS('8. 514 Details Included'!$I:$I,'8. 514 Details Included'!$A:$A,'7. 511_CAR_Student_Counts_Sec'!$A1611,'8. 514 Details Included'!$E:$E,'7. 511_CAR_Student_Counts_Sec'!$D1611,'8. 514 Details Included'!$D:$D,'7. 511_CAR_Student_Counts_Sec'!L$1,'8. 514 Details Included'!$G:$G,'7. 511_CAR_Student_Counts_Sec'!$F1611))</f>
        <v>28</v>
      </c>
      <c r="M1611" s="82">
        <f>IF(ISBLANK($D1611),"",SUMIFS('8. 514 Details Included'!$I:$I,'8. 514 Details Included'!$A:$A,'7. 511_CAR_Student_Counts_Sec'!$A1611,'8. 514 Details Included'!$E:$E,'7. 511_CAR_Student_Counts_Sec'!$D1611,'8. 514 Details Included'!$D:$D,'7. 511_CAR_Student_Counts_Sec'!M$1,'8. 514 Details Included'!$G:$G,'7. 511_CAR_Student_Counts_Sec'!$F1611))</f>
        <v>2</v>
      </c>
      <c r="N1611" s="82">
        <f>IF(ISBLANK($D1611),"",SUMIFS('8. 514 Details Included'!$I:$I,'8. 514 Details Included'!$A:$A,'7. 511_CAR_Student_Counts_Sec'!$A1611,'8. 514 Details Included'!$E:$E,'7. 511_CAR_Student_Counts_Sec'!$D1611,'8. 514 Details Included'!$D:$D,'7. 511_CAR_Student_Counts_Sec'!N$1,'8. 514 Details Included'!$G:$G,'7. 511_CAR_Student_Counts_Sec'!$F1611))</f>
        <v>0</v>
      </c>
      <c r="O1611" s="81">
        <f t="shared" si="75"/>
        <v>0</v>
      </c>
      <c r="P1611" s="81">
        <f t="shared" si="76"/>
        <v>30</v>
      </c>
      <c r="Q1611" s="81" t="str">
        <f t="shared" si="77"/>
        <v>9-12</v>
      </c>
    </row>
    <row r="1612" spans="1:17" ht="15" outlineLevel="4" x14ac:dyDescent="0.2">
      <c r="A1612" s="85">
        <v>302</v>
      </c>
      <c r="B1612" s="86" t="s">
        <v>1104</v>
      </c>
      <c r="C1612" s="86" t="s">
        <v>1166</v>
      </c>
      <c r="D1612" s="85">
        <v>27</v>
      </c>
      <c r="E1612" s="86" t="s">
        <v>1488</v>
      </c>
      <c r="F1612" s="85">
        <v>2</v>
      </c>
      <c r="G1612" s="85">
        <v>30</v>
      </c>
      <c r="H1612" s="82">
        <f>IF(ISBLANK($D1612),"",SUMIFS('8. 514 Details Included'!$I:$I,'8. 514 Details Included'!$A:$A,'7. 511_CAR_Student_Counts_Sec'!$A1612,'8. 514 Details Included'!$E:$E,'7. 511_CAR_Student_Counts_Sec'!$D1612,'8. 514 Details Included'!$D:$D,'7. 511_CAR_Student_Counts_Sec'!H$1,'8. 514 Details Included'!$G:$G,'7. 511_CAR_Student_Counts_Sec'!$F1612))</f>
        <v>0</v>
      </c>
      <c r="I1612" s="82">
        <f>IF(ISBLANK($D1612),"",SUMIFS('8. 514 Details Included'!$I:$I,'8. 514 Details Included'!$A:$A,'7. 511_CAR_Student_Counts_Sec'!$A1612,'8. 514 Details Included'!$E:$E,'7. 511_CAR_Student_Counts_Sec'!$D1612,'8. 514 Details Included'!$D:$D,'7. 511_CAR_Student_Counts_Sec'!I$1,'8. 514 Details Included'!$G:$G,'7. 511_CAR_Student_Counts_Sec'!$F1612))</f>
        <v>0</v>
      </c>
      <c r="J1612" s="82">
        <f>IF(ISBLANK($D1612),"",SUMIFS('8. 514 Details Included'!$I:$I,'8. 514 Details Included'!$A:$A,'7. 511_CAR_Student_Counts_Sec'!$A1612,'8. 514 Details Included'!$E:$E,'7. 511_CAR_Student_Counts_Sec'!$D1612,'8. 514 Details Included'!$D:$D,'7. 511_CAR_Student_Counts_Sec'!J$1,'8. 514 Details Included'!$G:$G,'7. 511_CAR_Student_Counts_Sec'!$F1612))</f>
        <v>0</v>
      </c>
      <c r="K1612" s="82">
        <f>IF(ISBLANK($D1612),"",SUMIFS('8. 514 Details Included'!$I:$I,'8. 514 Details Included'!$A:$A,'7. 511_CAR_Student_Counts_Sec'!$A1612,'8. 514 Details Included'!$E:$E,'7. 511_CAR_Student_Counts_Sec'!$D1612,'8. 514 Details Included'!$D:$D,'7. 511_CAR_Student_Counts_Sec'!K$1,'8. 514 Details Included'!$G:$G,'7. 511_CAR_Student_Counts_Sec'!$F1612))</f>
        <v>0</v>
      </c>
      <c r="L1612" s="82">
        <f>IF(ISBLANK($D1612),"",SUMIFS('8. 514 Details Included'!$I:$I,'8. 514 Details Included'!$A:$A,'7. 511_CAR_Student_Counts_Sec'!$A1612,'8. 514 Details Included'!$E:$E,'7. 511_CAR_Student_Counts_Sec'!$D1612,'8. 514 Details Included'!$D:$D,'7. 511_CAR_Student_Counts_Sec'!L$1,'8. 514 Details Included'!$G:$G,'7. 511_CAR_Student_Counts_Sec'!$F1612))</f>
        <v>29</v>
      </c>
      <c r="M1612" s="82">
        <f>IF(ISBLANK($D1612),"",SUMIFS('8. 514 Details Included'!$I:$I,'8. 514 Details Included'!$A:$A,'7. 511_CAR_Student_Counts_Sec'!$A1612,'8. 514 Details Included'!$E:$E,'7. 511_CAR_Student_Counts_Sec'!$D1612,'8. 514 Details Included'!$D:$D,'7. 511_CAR_Student_Counts_Sec'!M$1,'8. 514 Details Included'!$G:$G,'7. 511_CAR_Student_Counts_Sec'!$F1612))</f>
        <v>1</v>
      </c>
      <c r="N1612" s="82">
        <f>IF(ISBLANK($D1612),"",SUMIFS('8. 514 Details Included'!$I:$I,'8. 514 Details Included'!$A:$A,'7. 511_CAR_Student_Counts_Sec'!$A1612,'8. 514 Details Included'!$E:$E,'7. 511_CAR_Student_Counts_Sec'!$D1612,'8. 514 Details Included'!$D:$D,'7. 511_CAR_Student_Counts_Sec'!N$1,'8. 514 Details Included'!$G:$G,'7. 511_CAR_Student_Counts_Sec'!$F1612))</f>
        <v>0</v>
      </c>
      <c r="O1612" s="81">
        <f t="shared" si="75"/>
        <v>0</v>
      </c>
      <c r="P1612" s="81">
        <f t="shared" si="76"/>
        <v>30</v>
      </c>
      <c r="Q1612" s="81" t="str">
        <f t="shared" si="77"/>
        <v>9-12</v>
      </c>
    </row>
    <row r="1613" spans="1:17" ht="15" outlineLevel="4" x14ac:dyDescent="0.2">
      <c r="A1613" s="85">
        <v>302</v>
      </c>
      <c r="B1613" s="86" t="s">
        <v>1104</v>
      </c>
      <c r="C1613" s="86" t="s">
        <v>1166</v>
      </c>
      <c r="D1613" s="85">
        <v>27</v>
      </c>
      <c r="E1613" s="86" t="s">
        <v>1488</v>
      </c>
      <c r="F1613" s="85">
        <v>4</v>
      </c>
      <c r="G1613" s="85">
        <v>29</v>
      </c>
      <c r="H1613" s="82">
        <f>IF(ISBLANK($D1613),"",SUMIFS('8. 514 Details Included'!$I:$I,'8. 514 Details Included'!$A:$A,'7. 511_CAR_Student_Counts_Sec'!$A1613,'8. 514 Details Included'!$E:$E,'7. 511_CAR_Student_Counts_Sec'!$D1613,'8. 514 Details Included'!$D:$D,'7. 511_CAR_Student_Counts_Sec'!H$1,'8. 514 Details Included'!$G:$G,'7. 511_CAR_Student_Counts_Sec'!$F1613))</f>
        <v>0</v>
      </c>
      <c r="I1613" s="82">
        <f>IF(ISBLANK($D1613),"",SUMIFS('8. 514 Details Included'!$I:$I,'8. 514 Details Included'!$A:$A,'7. 511_CAR_Student_Counts_Sec'!$A1613,'8. 514 Details Included'!$E:$E,'7. 511_CAR_Student_Counts_Sec'!$D1613,'8. 514 Details Included'!$D:$D,'7. 511_CAR_Student_Counts_Sec'!I$1,'8. 514 Details Included'!$G:$G,'7. 511_CAR_Student_Counts_Sec'!$F1613))</f>
        <v>0</v>
      </c>
      <c r="J1613" s="82">
        <f>IF(ISBLANK($D1613),"",SUMIFS('8. 514 Details Included'!$I:$I,'8. 514 Details Included'!$A:$A,'7. 511_CAR_Student_Counts_Sec'!$A1613,'8. 514 Details Included'!$E:$E,'7. 511_CAR_Student_Counts_Sec'!$D1613,'8. 514 Details Included'!$D:$D,'7. 511_CAR_Student_Counts_Sec'!J$1,'8. 514 Details Included'!$G:$G,'7. 511_CAR_Student_Counts_Sec'!$F1613))</f>
        <v>0</v>
      </c>
      <c r="K1613" s="82">
        <f>IF(ISBLANK($D1613),"",SUMIFS('8. 514 Details Included'!$I:$I,'8. 514 Details Included'!$A:$A,'7. 511_CAR_Student_Counts_Sec'!$A1613,'8. 514 Details Included'!$E:$E,'7. 511_CAR_Student_Counts_Sec'!$D1613,'8. 514 Details Included'!$D:$D,'7. 511_CAR_Student_Counts_Sec'!K$1,'8. 514 Details Included'!$G:$G,'7. 511_CAR_Student_Counts_Sec'!$F1613))</f>
        <v>28</v>
      </c>
      <c r="L1613" s="82">
        <f>IF(ISBLANK($D1613),"",SUMIFS('8. 514 Details Included'!$I:$I,'8. 514 Details Included'!$A:$A,'7. 511_CAR_Student_Counts_Sec'!$A1613,'8. 514 Details Included'!$E:$E,'7. 511_CAR_Student_Counts_Sec'!$D1613,'8. 514 Details Included'!$D:$D,'7. 511_CAR_Student_Counts_Sec'!L$1,'8. 514 Details Included'!$G:$G,'7. 511_CAR_Student_Counts_Sec'!$F1613))</f>
        <v>1</v>
      </c>
      <c r="M1613" s="82">
        <f>IF(ISBLANK($D1613),"",SUMIFS('8. 514 Details Included'!$I:$I,'8. 514 Details Included'!$A:$A,'7. 511_CAR_Student_Counts_Sec'!$A1613,'8. 514 Details Included'!$E:$E,'7. 511_CAR_Student_Counts_Sec'!$D1613,'8. 514 Details Included'!$D:$D,'7. 511_CAR_Student_Counts_Sec'!M$1,'8. 514 Details Included'!$G:$G,'7. 511_CAR_Student_Counts_Sec'!$F1613))</f>
        <v>0</v>
      </c>
      <c r="N1613" s="82">
        <f>IF(ISBLANK($D1613),"",SUMIFS('8. 514 Details Included'!$I:$I,'8. 514 Details Included'!$A:$A,'7. 511_CAR_Student_Counts_Sec'!$A1613,'8. 514 Details Included'!$E:$E,'7. 511_CAR_Student_Counts_Sec'!$D1613,'8. 514 Details Included'!$D:$D,'7. 511_CAR_Student_Counts_Sec'!N$1,'8. 514 Details Included'!$G:$G,'7. 511_CAR_Student_Counts_Sec'!$F1613))</f>
        <v>0</v>
      </c>
      <c r="O1613" s="81">
        <f t="shared" si="75"/>
        <v>0</v>
      </c>
      <c r="P1613" s="81">
        <f t="shared" si="76"/>
        <v>29</v>
      </c>
      <c r="Q1613" s="81" t="str">
        <f t="shared" si="77"/>
        <v>9-12</v>
      </c>
    </row>
    <row r="1614" spans="1:17" ht="15" outlineLevel="4" x14ac:dyDescent="0.2">
      <c r="A1614" s="85">
        <v>302</v>
      </c>
      <c r="B1614" s="86" t="s">
        <v>1104</v>
      </c>
      <c r="C1614" s="86" t="s">
        <v>1166</v>
      </c>
      <c r="D1614" s="85">
        <v>27</v>
      </c>
      <c r="E1614" s="86" t="s">
        <v>1488</v>
      </c>
      <c r="F1614" s="85">
        <v>5</v>
      </c>
      <c r="G1614" s="85">
        <v>31</v>
      </c>
      <c r="H1614" s="82">
        <f>IF(ISBLANK($D1614),"",SUMIFS('8. 514 Details Included'!$I:$I,'8. 514 Details Included'!$A:$A,'7. 511_CAR_Student_Counts_Sec'!$A1614,'8. 514 Details Included'!$E:$E,'7. 511_CAR_Student_Counts_Sec'!$D1614,'8. 514 Details Included'!$D:$D,'7. 511_CAR_Student_Counts_Sec'!H$1,'8. 514 Details Included'!$G:$G,'7. 511_CAR_Student_Counts_Sec'!$F1614))</f>
        <v>0</v>
      </c>
      <c r="I1614" s="82">
        <f>IF(ISBLANK($D1614),"",SUMIFS('8. 514 Details Included'!$I:$I,'8. 514 Details Included'!$A:$A,'7. 511_CAR_Student_Counts_Sec'!$A1614,'8. 514 Details Included'!$E:$E,'7. 511_CAR_Student_Counts_Sec'!$D1614,'8. 514 Details Included'!$D:$D,'7. 511_CAR_Student_Counts_Sec'!I$1,'8. 514 Details Included'!$G:$G,'7. 511_CAR_Student_Counts_Sec'!$F1614))</f>
        <v>0</v>
      </c>
      <c r="J1614" s="82">
        <f>IF(ISBLANK($D1614),"",SUMIFS('8. 514 Details Included'!$I:$I,'8. 514 Details Included'!$A:$A,'7. 511_CAR_Student_Counts_Sec'!$A1614,'8. 514 Details Included'!$E:$E,'7. 511_CAR_Student_Counts_Sec'!$D1614,'8. 514 Details Included'!$D:$D,'7. 511_CAR_Student_Counts_Sec'!J$1,'8. 514 Details Included'!$G:$G,'7. 511_CAR_Student_Counts_Sec'!$F1614))</f>
        <v>0</v>
      </c>
      <c r="K1614" s="82">
        <f>IF(ISBLANK($D1614),"",SUMIFS('8. 514 Details Included'!$I:$I,'8. 514 Details Included'!$A:$A,'7. 511_CAR_Student_Counts_Sec'!$A1614,'8. 514 Details Included'!$E:$E,'7. 511_CAR_Student_Counts_Sec'!$D1614,'8. 514 Details Included'!$D:$D,'7. 511_CAR_Student_Counts_Sec'!K$1,'8. 514 Details Included'!$G:$G,'7. 511_CAR_Student_Counts_Sec'!$F1614))</f>
        <v>30</v>
      </c>
      <c r="L1614" s="82">
        <f>IF(ISBLANK($D1614),"",SUMIFS('8. 514 Details Included'!$I:$I,'8. 514 Details Included'!$A:$A,'7. 511_CAR_Student_Counts_Sec'!$A1614,'8. 514 Details Included'!$E:$E,'7. 511_CAR_Student_Counts_Sec'!$D1614,'8. 514 Details Included'!$D:$D,'7. 511_CAR_Student_Counts_Sec'!L$1,'8. 514 Details Included'!$G:$G,'7. 511_CAR_Student_Counts_Sec'!$F1614))</f>
        <v>1</v>
      </c>
      <c r="M1614" s="82">
        <f>IF(ISBLANK($D1614),"",SUMIFS('8. 514 Details Included'!$I:$I,'8. 514 Details Included'!$A:$A,'7. 511_CAR_Student_Counts_Sec'!$A1614,'8. 514 Details Included'!$E:$E,'7. 511_CAR_Student_Counts_Sec'!$D1614,'8. 514 Details Included'!$D:$D,'7. 511_CAR_Student_Counts_Sec'!M$1,'8. 514 Details Included'!$G:$G,'7. 511_CAR_Student_Counts_Sec'!$F1614))</f>
        <v>0</v>
      </c>
      <c r="N1614" s="82">
        <f>IF(ISBLANK($D1614),"",SUMIFS('8. 514 Details Included'!$I:$I,'8. 514 Details Included'!$A:$A,'7. 511_CAR_Student_Counts_Sec'!$A1614,'8. 514 Details Included'!$E:$E,'7. 511_CAR_Student_Counts_Sec'!$D1614,'8. 514 Details Included'!$D:$D,'7. 511_CAR_Student_Counts_Sec'!N$1,'8. 514 Details Included'!$G:$G,'7. 511_CAR_Student_Counts_Sec'!$F1614))</f>
        <v>0</v>
      </c>
      <c r="O1614" s="81">
        <f t="shared" si="75"/>
        <v>0</v>
      </c>
      <c r="P1614" s="81">
        <f t="shared" si="76"/>
        <v>31</v>
      </c>
      <c r="Q1614" s="81" t="str">
        <f t="shared" si="77"/>
        <v>9-12</v>
      </c>
    </row>
    <row r="1615" spans="1:17" ht="15" outlineLevel="4" x14ac:dyDescent="0.2">
      <c r="A1615" s="85">
        <v>302</v>
      </c>
      <c r="B1615" s="86" t="s">
        <v>1104</v>
      </c>
      <c r="C1615" s="86" t="s">
        <v>1166</v>
      </c>
      <c r="D1615" s="85">
        <v>27</v>
      </c>
      <c r="E1615" s="86" t="s">
        <v>1488</v>
      </c>
      <c r="F1615" s="85">
        <v>6</v>
      </c>
      <c r="G1615" s="85">
        <v>30</v>
      </c>
      <c r="H1615" s="82">
        <f>IF(ISBLANK($D1615),"",SUMIFS('8. 514 Details Included'!$I:$I,'8. 514 Details Included'!$A:$A,'7. 511_CAR_Student_Counts_Sec'!$A1615,'8. 514 Details Included'!$E:$E,'7. 511_CAR_Student_Counts_Sec'!$D1615,'8. 514 Details Included'!$D:$D,'7. 511_CAR_Student_Counts_Sec'!H$1,'8. 514 Details Included'!$G:$G,'7. 511_CAR_Student_Counts_Sec'!$F1615))</f>
        <v>0</v>
      </c>
      <c r="I1615" s="82">
        <f>IF(ISBLANK($D1615),"",SUMIFS('8. 514 Details Included'!$I:$I,'8. 514 Details Included'!$A:$A,'7. 511_CAR_Student_Counts_Sec'!$A1615,'8. 514 Details Included'!$E:$E,'7. 511_CAR_Student_Counts_Sec'!$D1615,'8. 514 Details Included'!$D:$D,'7. 511_CAR_Student_Counts_Sec'!I$1,'8. 514 Details Included'!$G:$G,'7. 511_CAR_Student_Counts_Sec'!$F1615))</f>
        <v>0</v>
      </c>
      <c r="J1615" s="82">
        <f>IF(ISBLANK($D1615),"",SUMIFS('8. 514 Details Included'!$I:$I,'8. 514 Details Included'!$A:$A,'7. 511_CAR_Student_Counts_Sec'!$A1615,'8. 514 Details Included'!$E:$E,'7. 511_CAR_Student_Counts_Sec'!$D1615,'8. 514 Details Included'!$D:$D,'7. 511_CAR_Student_Counts_Sec'!J$1,'8. 514 Details Included'!$G:$G,'7. 511_CAR_Student_Counts_Sec'!$F1615))</f>
        <v>0</v>
      </c>
      <c r="K1615" s="82">
        <f>IF(ISBLANK($D1615),"",SUMIFS('8. 514 Details Included'!$I:$I,'8. 514 Details Included'!$A:$A,'7. 511_CAR_Student_Counts_Sec'!$A1615,'8. 514 Details Included'!$E:$E,'7. 511_CAR_Student_Counts_Sec'!$D1615,'8. 514 Details Included'!$D:$D,'7. 511_CAR_Student_Counts_Sec'!K$1,'8. 514 Details Included'!$G:$G,'7. 511_CAR_Student_Counts_Sec'!$F1615))</f>
        <v>20</v>
      </c>
      <c r="L1615" s="82">
        <f>IF(ISBLANK($D1615),"",SUMIFS('8. 514 Details Included'!$I:$I,'8. 514 Details Included'!$A:$A,'7. 511_CAR_Student_Counts_Sec'!$A1615,'8. 514 Details Included'!$E:$E,'7. 511_CAR_Student_Counts_Sec'!$D1615,'8. 514 Details Included'!$D:$D,'7. 511_CAR_Student_Counts_Sec'!L$1,'8. 514 Details Included'!$G:$G,'7. 511_CAR_Student_Counts_Sec'!$F1615))</f>
        <v>10</v>
      </c>
      <c r="M1615" s="82">
        <f>IF(ISBLANK($D1615),"",SUMIFS('8. 514 Details Included'!$I:$I,'8. 514 Details Included'!$A:$A,'7. 511_CAR_Student_Counts_Sec'!$A1615,'8. 514 Details Included'!$E:$E,'7. 511_CAR_Student_Counts_Sec'!$D1615,'8. 514 Details Included'!$D:$D,'7. 511_CAR_Student_Counts_Sec'!M$1,'8. 514 Details Included'!$G:$G,'7. 511_CAR_Student_Counts_Sec'!$F1615))</f>
        <v>0</v>
      </c>
      <c r="N1615" s="82">
        <f>IF(ISBLANK($D1615),"",SUMIFS('8. 514 Details Included'!$I:$I,'8. 514 Details Included'!$A:$A,'7. 511_CAR_Student_Counts_Sec'!$A1615,'8. 514 Details Included'!$E:$E,'7. 511_CAR_Student_Counts_Sec'!$D1615,'8. 514 Details Included'!$D:$D,'7. 511_CAR_Student_Counts_Sec'!N$1,'8. 514 Details Included'!$G:$G,'7. 511_CAR_Student_Counts_Sec'!$F1615))</f>
        <v>0</v>
      </c>
      <c r="O1615" s="81">
        <f t="shared" si="75"/>
        <v>0</v>
      </c>
      <c r="P1615" s="81">
        <f t="shared" si="76"/>
        <v>30</v>
      </c>
      <c r="Q1615" s="81" t="str">
        <f t="shared" si="77"/>
        <v>9-12</v>
      </c>
    </row>
    <row r="1616" spans="1:17" ht="15" outlineLevel="4" x14ac:dyDescent="0.2">
      <c r="A1616" s="85">
        <v>302</v>
      </c>
      <c r="B1616" s="86" t="s">
        <v>1104</v>
      </c>
      <c r="C1616" s="86" t="s">
        <v>1166</v>
      </c>
      <c r="D1616" s="85">
        <v>8</v>
      </c>
      <c r="E1616" s="86" t="s">
        <v>1487</v>
      </c>
      <c r="F1616" s="85">
        <v>1</v>
      </c>
      <c r="G1616" s="85">
        <v>34</v>
      </c>
      <c r="H1616" s="82">
        <f>IF(ISBLANK($D1616),"",SUMIFS('8. 514 Details Included'!$I:$I,'8. 514 Details Included'!$A:$A,'7. 511_CAR_Student_Counts_Sec'!$A1616,'8. 514 Details Included'!$E:$E,'7. 511_CAR_Student_Counts_Sec'!$D1616,'8. 514 Details Included'!$D:$D,'7. 511_CAR_Student_Counts_Sec'!H$1,'8. 514 Details Included'!$G:$G,'7. 511_CAR_Student_Counts_Sec'!$F1616))</f>
        <v>0</v>
      </c>
      <c r="I1616" s="82">
        <f>IF(ISBLANK($D1616),"",SUMIFS('8. 514 Details Included'!$I:$I,'8. 514 Details Included'!$A:$A,'7. 511_CAR_Student_Counts_Sec'!$A1616,'8. 514 Details Included'!$E:$E,'7. 511_CAR_Student_Counts_Sec'!$D1616,'8. 514 Details Included'!$D:$D,'7. 511_CAR_Student_Counts_Sec'!I$1,'8. 514 Details Included'!$G:$G,'7. 511_CAR_Student_Counts_Sec'!$F1616))</f>
        <v>0</v>
      </c>
      <c r="J1616" s="82">
        <f>IF(ISBLANK($D1616),"",SUMIFS('8. 514 Details Included'!$I:$I,'8. 514 Details Included'!$A:$A,'7. 511_CAR_Student_Counts_Sec'!$A1616,'8. 514 Details Included'!$E:$E,'7. 511_CAR_Student_Counts_Sec'!$D1616,'8. 514 Details Included'!$D:$D,'7. 511_CAR_Student_Counts_Sec'!J$1,'8. 514 Details Included'!$G:$G,'7. 511_CAR_Student_Counts_Sec'!$F1616))</f>
        <v>0</v>
      </c>
      <c r="K1616" s="82">
        <f>IF(ISBLANK($D1616),"",SUMIFS('8. 514 Details Included'!$I:$I,'8. 514 Details Included'!$A:$A,'7. 511_CAR_Student_Counts_Sec'!$A1616,'8. 514 Details Included'!$E:$E,'7. 511_CAR_Student_Counts_Sec'!$D1616,'8. 514 Details Included'!$D:$D,'7. 511_CAR_Student_Counts_Sec'!K$1,'8. 514 Details Included'!$G:$G,'7. 511_CAR_Student_Counts_Sec'!$F1616))</f>
        <v>0</v>
      </c>
      <c r="L1616" s="82">
        <f>IF(ISBLANK($D1616),"",SUMIFS('8. 514 Details Included'!$I:$I,'8. 514 Details Included'!$A:$A,'7. 511_CAR_Student_Counts_Sec'!$A1616,'8. 514 Details Included'!$E:$E,'7. 511_CAR_Student_Counts_Sec'!$D1616,'8. 514 Details Included'!$D:$D,'7. 511_CAR_Student_Counts_Sec'!L$1,'8. 514 Details Included'!$G:$G,'7. 511_CAR_Student_Counts_Sec'!$F1616))</f>
        <v>23</v>
      </c>
      <c r="M1616" s="82">
        <f>IF(ISBLANK($D1616),"",SUMIFS('8. 514 Details Included'!$I:$I,'8. 514 Details Included'!$A:$A,'7. 511_CAR_Student_Counts_Sec'!$A1616,'8. 514 Details Included'!$E:$E,'7. 511_CAR_Student_Counts_Sec'!$D1616,'8. 514 Details Included'!$D:$D,'7. 511_CAR_Student_Counts_Sec'!M$1,'8. 514 Details Included'!$G:$G,'7. 511_CAR_Student_Counts_Sec'!$F1616))</f>
        <v>3</v>
      </c>
      <c r="N1616" s="82">
        <f>IF(ISBLANK($D1616),"",SUMIFS('8. 514 Details Included'!$I:$I,'8. 514 Details Included'!$A:$A,'7. 511_CAR_Student_Counts_Sec'!$A1616,'8. 514 Details Included'!$E:$E,'7. 511_CAR_Student_Counts_Sec'!$D1616,'8. 514 Details Included'!$D:$D,'7. 511_CAR_Student_Counts_Sec'!N$1,'8. 514 Details Included'!$G:$G,'7. 511_CAR_Student_Counts_Sec'!$F1616))</f>
        <v>8</v>
      </c>
      <c r="O1616" s="81">
        <f t="shared" si="75"/>
        <v>0</v>
      </c>
      <c r="P1616" s="81">
        <f t="shared" si="76"/>
        <v>34</v>
      </c>
      <c r="Q1616" s="81" t="str">
        <f t="shared" si="77"/>
        <v>9-12</v>
      </c>
    </row>
    <row r="1617" spans="1:17" ht="15" outlineLevel="4" x14ac:dyDescent="0.2">
      <c r="A1617" s="85">
        <v>302</v>
      </c>
      <c r="B1617" s="86" t="s">
        <v>1104</v>
      </c>
      <c r="C1617" s="86" t="s">
        <v>1166</v>
      </c>
      <c r="D1617" s="85">
        <v>8</v>
      </c>
      <c r="E1617" s="86" t="s">
        <v>1487</v>
      </c>
      <c r="F1617" s="85">
        <v>2</v>
      </c>
      <c r="G1617" s="85">
        <v>32</v>
      </c>
      <c r="H1617" s="82">
        <f>IF(ISBLANK($D1617),"",SUMIFS('8. 514 Details Included'!$I:$I,'8. 514 Details Included'!$A:$A,'7. 511_CAR_Student_Counts_Sec'!$A1617,'8. 514 Details Included'!$E:$E,'7. 511_CAR_Student_Counts_Sec'!$D1617,'8. 514 Details Included'!$D:$D,'7. 511_CAR_Student_Counts_Sec'!H$1,'8. 514 Details Included'!$G:$G,'7. 511_CAR_Student_Counts_Sec'!$F1617))</f>
        <v>0</v>
      </c>
      <c r="I1617" s="82">
        <f>IF(ISBLANK($D1617),"",SUMIFS('8. 514 Details Included'!$I:$I,'8. 514 Details Included'!$A:$A,'7. 511_CAR_Student_Counts_Sec'!$A1617,'8. 514 Details Included'!$E:$E,'7. 511_CAR_Student_Counts_Sec'!$D1617,'8. 514 Details Included'!$D:$D,'7. 511_CAR_Student_Counts_Sec'!I$1,'8. 514 Details Included'!$G:$G,'7. 511_CAR_Student_Counts_Sec'!$F1617))</f>
        <v>0</v>
      </c>
      <c r="J1617" s="82">
        <f>IF(ISBLANK($D1617),"",SUMIFS('8. 514 Details Included'!$I:$I,'8. 514 Details Included'!$A:$A,'7. 511_CAR_Student_Counts_Sec'!$A1617,'8. 514 Details Included'!$E:$E,'7. 511_CAR_Student_Counts_Sec'!$D1617,'8. 514 Details Included'!$D:$D,'7. 511_CAR_Student_Counts_Sec'!J$1,'8. 514 Details Included'!$G:$G,'7. 511_CAR_Student_Counts_Sec'!$F1617))</f>
        <v>0</v>
      </c>
      <c r="K1617" s="82">
        <f>IF(ISBLANK($D1617),"",SUMIFS('8. 514 Details Included'!$I:$I,'8. 514 Details Included'!$A:$A,'7. 511_CAR_Student_Counts_Sec'!$A1617,'8. 514 Details Included'!$E:$E,'7. 511_CAR_Student_Counts_Sec'!$D1617,'8. 514 Details Included'!$D:$D,'7. 511_CAR_Student_Counts_Sec'!K$1,'8. 514 Details Included'!$G:$G,'7. 511_CAR_Student_Counts_Sec'!$F1617))</f>
        <v>0</v>
      </c>
      <c r="L1617" s="82">
        <f>IF(ISBLANK($D1617),"",SUMIFS('8. 514 Details Included'!$I:$I,'8. 514 Details Included'!$A:$A,'7. 511_CAR_Student_Counts_Sec'!$A1617,'8. 514 Details Included'!$E:$E,'7. 511_CAR_Student_Counts_Sec'!$D1617,'8. 514 Details Included'!$D:$D,'7. 511_CAR_Student_Counts_Sec'!L$1,'8. 514 Details Included'!$G:$G,'7. 511_CAR_Student_Counts_Sec'!$F1617))</f>
        <v>12</v>
      </c>
      <c r="M1617" s="82">
        <f>IF(ISBLANK($D1617),"",SUMIFS('8. 514 Details Included'!$I:$I,'8. 514 Details Included'!$A:$A,'7. 511_CAR_Student_Counts_Sec'!$A1617,'8. 514 Details Included'!$E:$E,'7. 511_CAR_Student_Counts_Sec'!$D1617,'8. 514 Details Included'!$D:$D,'7. 511_CAR_Student_Counts_Sec'!M$1,'8. 514 Details Included'!$G:$G,'7. 511_CAR_Student_Counts_Sec'!$F1617))</f>
        <v>15</v>
      </c>
      <c r="N1617" s="82">
        <f>IF(ISBLANK($D1617),"",SUMIFS('8. 514 Details Included'!$I:$I,'8. 514 Details Included'!$A:$A,'7. 511_CAR_Student_Counts_Sec'!$A1617,'8. 514 Details Included'!$E:$E,'7. 511_CAR_Student_Counts_Sec'!$D1617,'8. 514 Details Included'!$D:$D,'7. 511_CAR_Student_Counts_Sec'!N$1,'8. 514 Details Included'!$G:$G,'7. 511_CAR_Student_Counts_Sec'!$F1617))</f>
        <v>5</v>
      </c>
      <c r="O1617" s="81">
        <f t="shared" si="75"/>
        <v>0</v>
      </c>
      <c r="P1617" s="81">
        <f t="shared" si="76"/>
        <v>32</v>
      </c>
      <c r="Q1617" s="81" t="str">
        <f t="shared" si="77"/>
        <v>9-12</v>
      </c>
    </row>
    <row r="1618" spans="1:17" ht="15" outlineLevel="4" x14ac:dyDescent="0.2">
      <c r="A1618" s="85">
        <v>302</v>
      </c>
      <c r="B1618" s="86" t="s">
        <v>1104</v>
      </c>
      <c r="C1618" s="86" t="s">
        <v>1166</v>
      </c>
      <c r="D1618" s="85">
        <v>8</v>
      </c>
      <c r="E1618" s="86" t="s">
        <v>1487</v>
      </c>
      <c r="F1618" s="85">
        <v>4</v>
      </c>
      <c r="G1618" s="85">
        <v>17</v>
      </c>
      <c r="H1618" s="82">
        <f>IF(ISBLANK($D1618),"",SUMIFS('8. 514 Details Included'!$I:$I,'8. 514 Details Included'!$A:$A,'7. 511_CAR_Student_Counts_Sec'!$A1618,'8. 514 Details Included'!$E:$E,'7. 511_CAR_Student_Counts_Sec'!$D1618,'8. 514 Details Included'!$D:$D,'7. 511_CAR_Student_Counts_Sec'!H$1,'8. 514 Details Included'!$G:$G,'7. 511_CAR_Student_Counts_Sec'!$F1618))</f>
        <v>0</v>
      </c>
      <c r="I1618" s="82">
        <f>IF(ISBLANK($D1618),"",SUMIFS('8. 514 Details Included'!$I:$I,'8. 514 Details Included'!$A:$A,'7. 511_CAR_Student_Counts_Sec'!$A1618,'8. 514 Details Included'!$E:$E,'7. 511_CAR_Student_Counts_Sec'!$D1618,'8. 514 Details Included'!$D:$D,'7. 511_CAR_Student_Counts_Sec'!I$1,'8. 514 Details Included'!$G:$G,'7. 511_CAR_Student_Counts_Sec'!$F1618))</f>
        <v>0</v>
      </c>
      <c r="J1618" s="82">
        <f>IF(ISBLANK($D1618),"",SUMIFS('8. 514 Details Included'!$I:$I,'8. 514 Details Included'!$A:$A,'7. 511_CAR_Student_Counts_Sec'!$A1618,'8. 514 Details Included'!$E:$E,'7. 511_CAR_Student_Counts_Sec'!$D1618,'8. 514 Details Included'!$D:$D,'7. 511_CAR_Student_Counts_Sec'!J$1,'8. 514 Details Included'!$G:$G,'7. 511_CAR_Student_Counts_Sec'!$F1618))</f>
        <v>0</v>
      </c>
      <c r="K1618" s="82">
        <f>IF(ISBLANK($D1618),"",SUMIFS('8. 514 Details Included'!$I:$I,'8. 514 Details Included'!$A:$A,'7. 511_CAR_Student_Counts_Sec'!$A1618,'8. 514 Details Included'!$E:$E,'7. 511_CAR_Student_Counts_Sec'!$D1618,'8. 514 Details Included'!$D:$D,'7. 511_CAR_Student_Counts_Sec'!K$1,'8. 514 Details Included'!$G:$G,'7. 511_CAR_Student_Counts_Sec'!$F1618))</f>
        <v>0</v>
      </c>
      <c r="L1618" s="82">
        <f>IF(ISBLANK($D1618),"",SUMIFS('8. 514 Details Included'!$I:$I,'8. 514 Details Included'!$A:$A,'7. 511_CAR_Student_Counts_Sec'!$A1618,'8. 514 Details Included'!$E:$E,'7. 511_CAR_Student_Counts_Sec'!$D1618,'8. 514 Details Included'!$D:$D,'7. 511_CAR_Student_Counts_Sec'!L$1,'8. 514 Details Included'!$G:$G,'7. 511_CAR_Student_Counts_Sec'!$F1618))</f>
        <v>14</v>
      </c>
      <c r="M1618" s="82">
        <f>IF(ISBLANK($D1618),"",SUMIFS('8. 514 Details Included'!$I:$I,'8. 514 Details Included'!$A:$A,'7. 511_CAR_Student_Counts_Sec'!$A1618,'8. 514 Details Included'!$E:$E,'7. 511_CAR_Student_Counts_Sec'!$D1618,'8. 514 Details Included'!$D:$D,'7. 511_CAR_Student_Counts_Sec'!M$1,'8. 514 Details Included'!$G:$G,'7. 511_CAR_Student_Counts_Sec'!$F1618))</f>
        <v>3</v>
      </c>
      <c r="N1618" s="82">
        <f>IF(ISBLANK($D1618),"",SUMIFS('8. 514 Details Included'!$I:$I,'8. 514 Details Included'!$A:$A,'7. 511_CAR_Student_Counts_Sec'!$A1618,'8. 514 Details Included'!$E:$E,'7. 511_CAR_Student_Counts_Sec'!$D1618,'8. 514 Details Included'!$D:$D,'7. 511_CAR_Student_Counts_Sec'!N$1,'8. 514 Details Included'!$G:$G,'7. 511_CAR_Student_Counts_Sec'!$F1618))</f>
        <v>0</v>
      </c>
      <c r="O1618" s="81">
        <f t="shared" si="75"/>
        <v>0</v>
      </c>
      <c r="P1618" s="81">
        <f t="shared" si="76"/>
        <v>17</v>
      </c>
      <c r="Q1618" s="81" t="str">
        <f t="shared" si="77"/>
        <v>9-12</v>
      </c>
    </row>
    <row r="1619" spans="1:17" ht="15" outlineLevel="4" x14ac:dyDescent="0.2">
      <c r="A1619" s="85">
        <v>302</v>
      </c>
      <c r="B1619" s="86" t="s">
        <v>1104</v>
      </c>
      <c r="C1619" s="86" t="s">
        <v>1166</v>
      </c>
      <c r="D1619" s="85">
        <v>8</v>
      </c>
      <c r="E1619" s="86" t="s">
        <v>1487</v>
      </c>
      <c r="F1619" s="85">
        <v>5</v>
      </c>
      <c r="G1619" s="85">
        <v>25</v>
      </c>
      <c r="H1619" s="82">
        <f>IF(ISBLANK($D1619),"",SUMIFS('8. 514 Details Included'!$I:$I,'8. 514 Details Included'!$A:$A,'7. 511_CAR_Student_Counts_Sec'!$A1619,'8. 514 Details Included'!$E:$E,'7. 511_CAR_Student_Counts_Sec'!$D1619,'8. 514 Details Included'!$D:$D,'7. 511_CAR_Student_Counts_Sec'!H$1,'8. 514 Details Included'!$G:$G,'7. 511_CAR_Student_Counts_Sec'!$F1619))</f>
        <v>0</v>
      </c>
      <c r="I1619" s="82">
        <f>IF(ISBLANK($D1619),"",SUMIFS('8. 514 Details Included'!$I:$I,'8. 514 Details Included'!$A:$A,'7. 511_CAR_Student_Counts_Sec'!$A1619,'8. 514 Details Included'!$E:$E,'7. 511_CAR_Student_Counts_Sec'!$D1619,'8. 514 Details Included'!$D:$D,'7. 511_CAR_Student_Counts_Sec'!I$1,'8. 514 Details Included'!$G:$G,'7. 511_CAR_Student_Counts_Sec'!$F1619))</f>
        <v>0</v>
      </c>
      <c r="J1619" s="82">
        <f>IF(ISBLANK($D1619),"",SUMIFS('8. 514 Details Included'!$I:$I,'8. 514 Details Included'!$A:$A,'7. 511_CAR_Student_Counts_Sec'!$A1619,'8. 514 Details Included'!$E:$E,'7. 511_CAR_Student_Counts_Sec'!$D1619,'8. 514 Details Included'!$D:$D,'7. 511_CAR_Student_Counts_Sec'!J$1,'8. 514 Details Included'!$G:$G,'7. 511_CAR_Student_Counts_Sec'!$F1619))</f>
        <v>0</v>
      </c>
      <c r="K1619" s="82">
        <f>IF(ISBLANK($D1619),"",SUMIFS('8. 514 Details Included'!$I:$I,'8. 514 Details Included'!$A:$A,'7. 511_CAR_Student_Counts_Sec'!$A1619,'8. 514 Details Included'!$E:$E,'7. 511_CAR_Student_Counts_Sec'!$D1619,'8. 514 Details Included'!$D:$D,'7. 511_CAR_Student_Counts_Sec'!K$1,'8. 514 Details Included'!$G:$G,'7. 511_CAR_Student_Counts_Sec'!$F1619))</f>
        <v>0</v>
      </c>
      <c r="L1619" s="82">
        <f>IF(ISBLANK($D1619),"",SUMIFS('8. 514 Details Included'!$I:$I,'8. 514 Details Included'!$A:$A,'7. 511_CAR_Student_Counts_Sec'!$A1619,'8. 514 Details Included'!$E:$E,'7. 511_CAR_Student_Counts_Sec'!$D1619,'8. 514 Details Included'!$D:$D,'7. 511_CAR_Student_Counts_Sec'!L$1,'8. 514 Details Included'!$G:$G,'7. 511_CAR_Student_Counts_Sec'!$F1619))</f>
        <v>21</v>
      </c>
      <c r="M1619" s="82">
        <f>IF(ISBLANK($D1619),"",SUMIFS('8. 514 Details Included'!$I:$I,'8. 514 Details Included'!$A:$A,'7. 511_CAR_Student_Counts_Sec'!$A1619,'8. 514 Details Included'!$E:$E,'7. 511_CAR_Student_Counts_Sec'!$D1619,'8. 514 Details Included'!$D:$D,'7. 511_CAR_Student_Counts_Sec'!M$1,'8. 514 Details Included'!$G:$G,'7. 511_CAR_Student_Counts_Sec'!$F1619))</f>
        <v>3</v>
      </c>
      <c r="N1619" s="82">
        <f>IF(ISBLANK($D1619),"",SUMIFS('8. 514 Details Included'!$I:$I,'8. 514 Details Included'!$A:$A,'7. 511_CAR_Student_Counts_Sec'!$A1619,'8. 514 Details Included'!$E:$E,'7. 511_CAR_Student_Counts_Sec'!$D1619,'8. 514 Details Included'!$D:$D,'7. 511_CAR_Student_Counts_Sec'!N$1,'8. 514 Details Included'!$G:$G,'7. 511_CAR_Student_Counts_Sec'!$F1619))</f>
        <v>1</v>
      </c>
      <c r="O1619" s="81">
        <f t="shared" si="75"/>
        <v>0</v>
      </c>
      <c r="P1619" s="81">
        <f t="shared" si="76"/>
        <v>25</v>
      </c>
      <c r="Q1619" s="81" t="str">
        <f t="shared" si="77"/>
        <v>9-12</v>
      </c>
    </row>
    <row r="1620" spans="1:17" ht="15" outlineLevel="4" x14ac:dyDescent="0.2">
      <c r="A1620" s="85">
        <v>302</v>
      </c>
      <c r="B1620" s="86" t="s">
        <v>1104</v>
      </c>
      <c r="C1620" s="86" t="s">
        <v>1166</v>
      </c>
      <c r="D1620" s="85">
        <v>8</v>
      </c>
      <c r="E1620" s="86" t="s">
        <v>1487</v>
      </c>
      <c r="F1620" s="85">
        <v>7</v>
      </c>
      <c r="G1620" s="85">
        <v>27</v>
      </c>
      <c r="H1620" s="82">
        <f>IF(ISBLANK($D1620),"",SUMIFS('8. 514 Details Included'!$I:$I,'8. 514 Details Included'!$A:$A,'7. 511_CAR_Student_Counts_Sec'!$A1620,'8. 514 Details Included'!$E:$E,'7. 511_CAR_Student_Counts_Sec'!$D1620,'8. 514 Details Included'!$D:$D,'7. 511_CAR_Student_Counts_Sec'!H$1,'8. 514 Details Included'!$G:$G,'7. 511_CAR_Student_Counts_Sec'!$F1620))</f>
        <v>0</v>
      </c>
      <c r="I1620" s="82">
        <f>IF(ISBLANK($D1620),"",SUMIFS('8. 514 Details Included'!$I:$I,'8. 514 Details Included'!$A:$A,'7. 511_CAR_Student_Counts_Sec'!$A1620,'8. 514 Details Included'!$E:$E,'7. 511_CAR_Student_Counts_Sec'!$D1620,'8. 514 Details Included'!$D:$D,'7. 511_CAR_Student_Counts_Sec'!I$1,'8. 514 Details Included'!$G:$G,'7. 511_CAR_Student_Counts_Sec'!$F1620))</f>
        <v>0</v>
      </c>
      <c r="J1620" s="82">
        <f>IF(ISBLANK($D1620),"",SUMIFS('8. 514 Details Included'!$I:$I,'8. 514 Details Included'!$A:$A,'7. 511_CAR_Student_Counts_Sec'!$A1620,'8. 514 Details Included'!$E:$E,'7. 511_CAR_Student_Counts_Sec'!$D1620,'8. 514 Details Included'!$D:$D,'7. 511_CAR_Student_Counts_Sec'!J$1,'8. 514 Details Included'!$G:$G,'7. 511_CAR_Student_Counts_Sec'!$F1620))</f>
        <v>0</v>
      </c>
      <c r="K1620" s="82">
        <f>IF(ISBLANK($D1620),"",SUMIFS('8. 514 Details Included'!$I:$I,'8. 514 Details Included'!$A:$A,'7. 511_CAR_Student_Counts_Sec'!$A1620,'8. 514 Details Included'!$E:$E,'7. 511_CAR_Student_Counts_Sec'!$D1620,'8. 514 Details Included'!$D:$D,'7. 511_CAR_Student_Counts_Sec'!K$1,'8. 514 Details Included'!$G:$G,'7. 511_CAR_Student_Counts_Sec'!$F1620))</f>
        <v>0</v>
      </c>
      <c r="L1620" s="82">
        <f>IF(ISBLANK($D1620),"",SUMIFS('8. 514 Details Included'!$I:$I,'8. 514 Details Included'!$A:$A,'7. 511_CAR_Student_Counts_Sec'!$A1620,'8. 514 Details Included'!$E:$E,'7. 511_CAR_Student_Counts_Sec'!$D1620,'8. 514 Details Included'!$D:$D,'7. 511_CAR_Student_Counts_Sec'!L$1,'8. 514 Details Included'!$G:$G,'7. 511_CAR_Student_Counts_Sec'!$F1620))</f>
        <v>19</v>
      </c>
      <c r="M1620" s="82">
        <f>IF(ISBLANK($D1620),"",SUMIFS('8. 514 Details Included'!$I:$I,'8. 514 Details Included'!$A:$A,'7. 511_CAR_Student_Counts_Sec'!$A1620,'8. 514 Details Included'!$E:$E,'7. 511_CAR_Student_Counts_Sec'!$D1620,'8. 514 Details Included'!$D:$D,'7. 511_CAR_Student_Counts_Sec'!M$1,'8. 514 Details Included'!$G:$G,'7. 511_CAR_Student_Counts_Sec'!$F1620))</f>
        <v>3</v>
      </c>
      <c r="N1620" s="82">
        <f>IF(ISBLANK($D1620),"",SUMIFS('8. 514 Details Included'!$I:$I,'8. 514 Details Included'!$A:$A,'7. 511_CAR_Student_Counts_Sec'!$A1620,'8. 514 Details Included'!$E:$E,'7. 511_CAR_Student_Counts_Sec'!$D1620,'8. 514 Details Included'!$D:$D,'7. 511_CAR_Student_Counts_Sec'!N$1,'8. 514 Details Included'!$G:$G,'7. 511_CAR_Student_Counts_Sec'!$F1620))</f>
        <v>5</v>
      </c>
      <c r="O1620" s="81">
        <f t="shared" si="75"/>
        <v>0</v>
      </c>
      <c r="P1620" s="81">
        <f t="shared" si="76"/>
        <v>27</v>
      </c>
      <c r="Q1620" s="81" t="str">
        <f t="shared" si="77"/>
        <v>9-12</v>
      </c>
    </row>
    <row r="1621" spans="1:17" ht="15" outlineLevel="4" x14ac:dyDescent="0.2">
      <c r="A1621" s="85">
        <v>302</v>
      </c>
      <c r="B1621" s="86" t="s">
        <v>1104</v>
      </c>
      <c r="C1621" s="86" t="s">
        <v>1166</v>
      </c>
      <c r="D1621" s="85">
        <v>10</v>
      </c>
      <c r="E1621" s="86" t="s">
        <v>309</v>
      </c>
      <c r="F1621" s="85">
        <v>3</v>
      </c>
      <c r="G1621" s="85">
        <v>32</v>
      </c>
      <c r="H1621" s="82">
        <f>IF(ISBLANK($D1621),"",SUMIFS('8. 514 Details Included'!$I:$I,'8. 514 Details Included'!$A:$A,'7. 511_CAR_Student_Counts_Sec'!$A1621,'8. 514 Details Included'!$E:$E,'7. 511_CAR_Student_Counts_Sec'!$D1621,'8. 514 Details Included'!$D:$D,'7. 511_CAR_Student_Counts_Sec'!H$1,'8. 514 Details Included'!$G:$G,'7. 511_CAR_Student_Counts_Sec'!$F1621))</f>
        <v>0</v>
      </c>
      <c r="I1621" s="82">
        <f>IF(ISBLANK($D1621),"",SUMIFS('8. 514 Details Included'!$I:$I,'8. 514 Details Included'!$A:$A,'7. 511_CAR_Student_Counts_Sec'!$A1621,'8. 514 Details Included'!$E:$E,'7. 511_CAR_Student_Counts_Sec'!$D1621,'8. 514 Details Included'!$D:$D,'7. 511_CAR_Student_Counts_Sec'!I$1,'8. 514 Details Included'!$G:$G,'7. 511_CAR_Student_Counts_Sec'!$F1621))</f>
        <v>0</v>
      </c>
      <c r="J1621" s="82">
        <f>IF(ISBLANK($D1621),"",SUMIFS('8. 514 Details Included'!$I:$I,'8. 514 Details Included'!$A:$A,'7. 511_CAR_Student_Counts_Sec'!$A1621,'8. 514 Details Included'!$E:$E,'7. 511_CAR_Student_Counts_Sec'!$D1621,'8. 514 Details Included'!$D:$D,'7. 511_CAR_Student_Counts_Sec'!J$1,'8. 514 Details Included'!$G:$G,'7. 511_CAR_Student_Counts_Sec'!$F1621))</f>
        <v>0</v>
      </c>
      <c r="K1621" s="82">
        <f>IF(ISBLANK($D1621),"",SUMIFS('8. 514 Details Included'!$I:$I,'8. 514 Details Included'!$A:$A,'7. 511_CAR_Student_Counts_Sec'!$A1621,'8. 514 Details Included'!$E:$E,'7. 511_CAR_Student_Counts_Sec'!$D1621,'8. 514 Details Included'!$D:$D,'7. 511_CAR_Student_Counts_Sec'!K$1,'8. 514 Details Included'!$G:$G,'7. 511_CAR_Student_Counts_Sec'!$F1621))</f>
        <v>30</v>
      </c>
      <c r="L1621" s="82">
        <f>IF(ISBLANK($D1621),"",SUMIFS('8. 514 Details Included'!$I:$I,'8. 514 Details Included'!$A:$A,'7. 511_CAR_Student_Counts_Sec'!$A1621,'8. 514 Details Included'!$E:$E,'7. 511_CAR_Student_Counts_Sec'!$D1621,'8. 514 Details Included'!$D:$D,'7. 511_CAR_Student_Counts_Sec'!L$1,'8. 514 Details Included'!$G:$G,'7. 511_CAR_Student_Counts_Sec'!$F1621))</f>
        <v>1</v>
      </c>
      <c r="M1621" s="82">
        <f>IF(ISBLANK($D1621),"",SUMIFS('8. 514 Details Included'!$I:$I,'8. 514 Details Included'!$A:$A,'7. 511_CAR_Student_Counts_Sec'!$A1621,'8. 514 Details Included'!$E:$E,'7. 511_CAR_Student_Counts_Sec'!$D1621,'8. 514 Details Included'!$D:$D,'7. 511_CAR_Student_Counts_Sec'!M$1,'8. 514 Details Included'!$G:$G,'7. 511_CAR_Student_Counts_Sec'!$F1621))</f>
        <v>0</v>
      </c>
      <c r="N1621" s="82">
        <f>IF(ISBLANK($D1621),"",SUMIFS('8. 514 Details Included'!$I:$I,'8. 514 Details Included'!$A:$A,'7. 511_CAR_Student_Counts_Sec'!$A1621,'8. 514 Details Included'!$E:$E,'7. 511_CAR_Student_Counts_Sec'!$D1621,'8. 514 Details Included'!$D:$D,'7. 511_CAR_Student_Counts_Sec'!N$1,'8. 514 Details Included'!$G:$G,'7. 511_CAR_Student_Counts_Sec'!$F1621))</f>
        <v>1</v>
      </c>
      <c r="O1621" s="81">
        <f t="shared" si="75"/>
        <v>0</v>
      </c>
      <c r="P1621" s="81">
        <f t="shared" si="76"/>
        <v>32</v>
      </c>
      <c r="Q1621" s="81" t="str">
        <f t="shared" si="77"/>
        <v>9-12</v>
      </c>
    </row>
    <row r="1622" spans="1:17" ht="15" outlineLevel="4" x14ac:dyDescent="0.2">
      <c r="A1622" s="85">
        <v>302</v>
      </c>
      <c r="B1622" s="86" t="s">
        <v>1104</v>
      </c>
      <c r="C1622" s="86" t="s">
        <v>1166</v>
      </c>
      <c r="D1622" s="85">
        <v>10</v>
      </c>
      <c r="E1622" s="86" t="s">
        <v>309</v>
      </c>
      <c r="F1622" s="85">
        <v>4</v>
      </c>
      <c r="G1622" s="85">
        <v>29</v>
      </c>
      <c r="H1622" s="82">
        <f>IF(ISBLANK($D1622),"",SUMIFS('8. 514 Details Included'!$I:$I,'8. 514 Details Included'!$A:$A,'7. 511_CAR_Student_Counts_Sec'!$A1622,'8. 514 Details Included'!$E:$E,'7. 511_CAR_Student_Counts_Sec'!$D1622,'8. 514 Details Included'!$D:$D,'7. 511_CAR_Student_Counts_Sec'!H$1,'8. 514 Details Included'!$G:$G,'7. 511_CAR_Student_Counts_Sec'!$F1622))</f>
        <v>0</v>
      </c>
      <c r="I1622" s="82">
        <f>IF(ISBLANK($D1622),"",SUMIFS('8. 514 Details Included'!$I:$I,'8. 514 Details Included'!$A:$A,'7. 511_CAR_Student_Counts_Sec'!$A1622,'8. 514 Details Included'!$E:$E,'7. 511_CAR_Student_Counts_Sec'!$D1622,'8. 514 Details Included'!$D:$D,'7. 511_CAR_Student_Counts_Sec'!I$1,'8. 514 Details Included'!$G:$G,'7. 511_CAR_Student_Counts_Sec'!$F1622))</f>
        <v>0</v>
      </c>
      <c r="J1622" s="82">
        <f>IF(ISBLANK($D1622),"",SUMIFS('8. 514 Details Included'!$I:$I,'8. 514 Details Included'!$A:$A,'7. 511_CAR_Student_Counts_Sec'!$A1622,'8. 514 Details Included'!$E:$E,'7. 511_CAR_Student_Counts_Sec'!$D1622,'8. 514 Details Included'!$D:$D,'7. 511_CAR_Student_Counts_Sec'!J$1,'8. 514 Details Included'!$G:$G,'7. 511_CAR_Student_Counts_Sec'!$F1622))</f>
        <v>0</v>
      </c>
      <c r="K1622" s="82">
        <f>IF(ISBLANK($D1622),"",SUMIFS('8. 514 Details Included'!$I:$I,'8. 514 Details Included'!$A:$A,'7. 511_CAR_Student_Counts_Sec'!$A1622,'8. 514 Details Included'!$E:$E,'7. 511_CAR_Student_Counts_Sec'!$D1622,'8. 514 Details Included'!$D:$D,'7. 511_CAR_Student_Counts_Sec'!K$1,'8. 514 Details Included'!$G:$G,'7. 511_CAR_Student_Counts_Sec'!$F1622))</f>
        <v>21</v>
      </c>
      <c r="L1622" s="82">
        <f>IF(ISBLANK($D1622),"",SUMIFS('8. 514 Details Included'!$I:$I,'8. 514 Details Included'!$A:$A,'7. 511_CAR_Student_Counts_Sec'!$A1622,'8. 514 Details Included'!$E:$E,'7. 511_CAR_Student_Counts_Sec'!$D1622,'8. 514 Details Included'!$D:$D,'7. 511_CAR_Student_Counts_Sec'!L$1,'8. 514 Details Included'!$G:$G,'7. 511_CAR_Student_Counts_Sec'!$F1622))</f>
        <v>3</v>
      </c>
      <c r="M1622" s="82">
        <f>IF(ISBLANK($D1622),"",SUMIFS('8. 514 Details Included'!$I:$I,'8. 514 Details Included'!$A:$A,'7. 511_CAR_Student_Counts_Sec'!$A1622,'8. 514 Details Included'!$E:$E,'7. 511_CAR_Student_Counts_Sec'!$D1622,'8. 514 Details Included'!$D:$D,'7. 511_CAR_Student_Counts_Sec'!M$1,'8. 514 Details Included'!$G:$G,'7. 511_CAR_Student_Counts_Sec'!$F1622))</f>
        <v>4</v>
      </c>
      <c r="N1622" s="82">
        <f>IF(ISBLANK($D1622),"",SUMIFS('8. 514 Details Included'!$I:$I,'8. 514 Details Included'!$A:$A,'7. 511_CAR_Student_Counts_Sec'!$A1622,'8. 514 Details Included'!$E:$E,'7. 511_CAR_Student_Counts_Sec'!$D1622,'8. 514 Details Included'!$D:$D,'7. 511_CAR_Student_Counts_Sec'!N$1,'8. 514 Details Included'!$G:$G,'7. 511_CAR_Student_Counts_Sec'!$F1622))</f>
        <v>1</v>
      </c>
      <c r="O1622" s="81">
        <f t="shared" si="75"/>
        <v>0</v>
      </c>
      <c r="P1622" s="81">
        <f t="shared" si="76"/>
        <v>29</v>
      </c>
      <c r="Q1622" s="81" t="str">
        <f t="shared" si="77"/>
        <v>9-12</v>
      </c>
    </row>
    <row r="1623" spans="1:17" ht="15" outlineLevel="4" x14ac:dyDescent="0.2">
      <c r="A1623" s="85">
        <v>302</v>
      </c>
      <c r="B1623" s="86" t="s">
        <v>1104</v>
      </c>
      <c r="C1623" s="86" t="s">
        <v>1166</v>
      </c>
      <c r="D1623" s="85">
        <v>10</v>
      </c>
      <c r="E1623" s="86" t="s">
        <v>309</v>
      </c>
      <c r="F1623" s="85">
        <v>5</v>
      </c>
      <c r="G1623" s="85">
        <v>30</v>
      </c>
      <c r="H1623" s="82">
        <f>IF(ISBLANK($D1623),"",SUMIFS('8. 514 Details Included'!$I:$I,'8. 514 Details Included'!$A:$A,'7. 511_CAR_Student_Counts_Sec'!$A1623,'8. 514 Details Included'!$E:$E,'7. 511_CAR_Student_Counts_Sec'!$D1623,'8. 514 Details Included'!$D:$D,'7. 511_CAR_Student_Counts_Sec'!H$1,'8. 514 Details Included'!$G:$G,'7. 511_CAR_Student_Counts_Sec'!$F1623))</f>
        <v>0</v>
      </c>
      <c r="I1623" s="82">
        <f>IF(ISBLANK($D1623),"",SUMIFS('8. 514 Details Included'!$I:$I,'8. 514 Details Included'!$A:$A,'7. 511_CAR_Student_Counts_Sec'!$A1623,'8. 514 Details Included'!$E:$E,'7. 511_CAR_Student_Counts_Sec'!$D1623,'8. 514 Details Included'!$D:$D,'7. 511_CAR_Student_Counts_Sec'!I$1,'8. 514 Details Included'!$G:$G,'7. 511_CAR_Student_Counts_Sec'!$F1623))</f>
        <v>0</v>
      </c>
      <c r="J1623" s="82">
        <f>IF(ISBLANK($D1623),"",SUMIFS('8. 514 Details Included'!$I:$I,'8. 514 Details Included'!$A:$A,'7. 511_CAR_Student_Counts_Sec'!$A1623,'8. 514 Details Included'!$E:$E,'7. 511_CAR_Student_Counts_Sec'!$D1623,'8. 514 Details Included'!$D:$D,'7. 511_CAR_Student_Counts_Sec'!J$1,'8. 514 Details Included'!$G:$G,'7. 511_CAR_Student_Counts_Sec'!$F1623))</f>
        <v>0</v>
      </c>
      <c r="K1623" s="82">
        <f>IF(ISBLANK($D1623),"",SUMIFS('8. 514 Details Included'!$I:$I,'8. 514 Details Included'!$A:$A,'7. 511_CAR_Student_Counts_Sec'!$A1623,'8. 514 Details Included'!$E:$E,'7. 511_CAR_Student_Counts_Sec'!$D1623,'8. 514 Details Included'!$D:$D,'7. 511_CAR_Student_Counts_Sec'!K$1,'8. 514 Details Included'!$G:$G,'7. 511_CAR_Student_Counts_Sec'!$F1623))</f>
        <v>25</v>
      </c>
      <c r="L1623" s="82">
        <f>IF(ISBLANK($D1623),"",SUMIFS('8. 514 Details Included'!$I:$I,'8. 514 Details Included'!$A:$A,'7. 511_CAR_Student_Counts_Sec'!$A1623,'8. 514 Details Included'!$E:$E,'7. 511_CAR_Student_Counts_Sec'!$D1623,'8. 514 Details Included'!$D:$D,'7. 511_CAR_Student_Counts_Sec'!L$1,'8. 514 Details Included'!$G:$G,'7. 511_CAR_Student_Counts_Sec'!$F1623))</f>
        <v>2</v>
      </c>
      <c r="M1623" s="82">
        <f>IF(ISBLANK($D1623),"",SUMIFS('8. 514 Details Included'!$I:$I,'8. 514 Details Included'!$A:$A,'7. 511_CAR_Student_Counts_Sec'!$A1623,'8. 514 Details Included'!$E:$E,'7. 511_CAR_Student_Counts_Sec'!$D1623,'8. 514 Details Included'!$D:$D,'7. 511_CAR_Student_Counts_Sec'!M$1,'8. 514 Details Included'!$G:$G,'7. 511_CAR_Student_Counts_Sec'!$F1623))</f>
        <v>3</v>
      </c>
      <c r="N1623" s="82">
        <f>IF(ISBLANK($D1623),"",SUMIFS('8. 514 Details Included'!$I:$I,'8. 514 Details Included'!$A:$A,'7. 511_CAR_Student_Counts_Sec'!$A1623,'8. 514 Details Included'!$E:$E,'7. 511_CAR_Student_Counts_Sec'!$D1623,'8. 514 Details Included'!$D:$D,'7. 511_CAR_Student_Counts_Sec'!N$1,'8. 514 Details Included'!$G:$G,'7. 511_CAR_Student_Counts_Sec'!$F1623))</f>
        <v>0</v>
      </c>
      <c r="O1623" s="81">
        <f t="shared" si="75"/>
        <v>0</v>
      </c>
      <c r="P1623" s="81">
        <f t="shared" si="76"/>
        <v>30</v>
      </c>
      <c r="Q1623" s="81" t="str">
        <f t="shared" si="77"/>
        <v>9-12</v>
      </c>
    </row>
    <row r="1624" spans="1:17" ht="15" outlineLevel="4" x14ac:dyDescent="0.2">
      <c r="A1624" s="85">
        <v>302</v>
      </c>
      <c r="B1624" s="86" t="s">
        <v>1104</v>
      </c>
      <c r="C1624" s="86" t="s">
        <v>1166</v>
      </c>
      <c r="D1624" s="85">
        <v>10</v>
      </c>
      <c r="E1624" s="86" t="s">
        <v>309</v>
      </c>
      <c r="F1624" s="85">
        <v>6</v>
      </c>
      <c r="G1624" s="85">
        <v>33</v>
      </c>
      <c r="H1624" s="82">
        <f>IF(ISBLANK($D1624),"",SUMIFS('8. 514 Details Included'!$I:$I,'8. 514 Details Included'!$A:$A,'7. 511_CAR_Student_Counts_Sec'!$A1624,'8. 514 Details Included'!$E:$E,'7. 511_CAR_Student_Counts_Sec'!$D1624,'8. 514 Details Included'!$D:$D,'7. 511_CAR_Student_Counts_Sec'!H$1,'8. 514 Details Included'!$G:$G,'7. 511_CAR_Student_Counts_Sec'!$F1624))</f>
        <v>0</v>
      </c>
      <c r="I1624" s="82">
        <f>IF(ISBLANK($D1624),"",SUMIFS('8. 514 Details Included'!$I:$I,'8. 514 Details Included'!$A:$A,'7. 511_CAR_Student_Counts_Sec'!$A1624,'8. 514 Details Included'!$E:$E,'7. 511_CAR_Student_Counts_Sec'!$D1624,'8. 514 Details Included'!$D:$D,'7. 511_CAR_Student_Counts_Sec'!I$1,'8. 514 Details Included'!$G:$G,'7. 511_CAR_Student_Counts_Sec'!$F1624))</f>
        <v>0</v>
      </c>
      <c r="J1624" s="82">
        <f>IF(ISBLANK($D1624),"",SUMIFS('8. 514 Details Included'!$I:$I,'8. 514 Details Included'!$A:$A,'7. 511_CAR_Student_Counts_Sec'!$A1624,'8. 514 Details Included'!$E:$E,'7. 511_CAR_Student_Counts_Sec'!$D1624,'8. 514 Details Included'!$D:$D,'7. 511_CAR_Student_Counts_Sec'!J$1,'8. 514 Details Included'!$G:$G,'7. 511_CAR_Student_Counts_Sec'!$F1624))</f>
        <v>0</v>
      </c>
      <c r="K1624" s="82">
        <f>IF(ISBLANK($D1624),"",SUMIFS('8. 514 Details Included'!$I:$I,'8. 514 Details Included'!$A:$A,'7. 511_CAR_Student_Counts_Sec'!$A1624,'8. 514 Details Included'!$E:$E,'7. 511_CAR_Student_Counts_Sec'!$D1624,'8. 514 Details Included'!$D:$D,'7. 511_CAR_Student_Counts_Sec'!K$1,'8. 514 Details Included'!$G:$G,'7. 511_CAR_Student_Counts_Sec'!$F1624))</f>
        <v>24</v>
      </c>
      <c r="L1624" s="82">
        <f>IF(ISBLANK($D1624),"",SUMIFS('8. 514 Details Included'!$I:$I,'8. 514 Details Included'!$A:$A,'7. 511_CAR_Student_Counts_Sec'!$A1624,'8. 514 Details Included'!$E:$E,'7. 511_CAR_Student_Counts_Sec'!$D1624,'8. 514 Details Included'!$D:$D,'7. 511_CAR_Student_Counts_Sec'!L$1,'8. 514 Details Included'!$G:$G,'7. 511_CAR_Student_Counts_Sec'!$F1624))</f>
        <v>2</v>
      </c>
      <c r="M1624" s="82">
        <f>IF(ISBLANK($D1624),"",SUMIFS('8. 514 Details Included'!$I:$I,'8. 514 Details Included'!$A:$A,'7. 511_CAR_Student_Counts_Sec'!$A1624,'8. 514 Details Included'!$E:$E,'7. 511_CAR_Student_Counts_Sec'!$D1624,'8. 514 Details Included'!$D:$D,'7. 511_CAR_Student_Counts_Sec'!M$1,'8. 514 Details Included'!$G:$G,'7. 511_CAR_Student_Counts_Sec'!$F1624))</f>
        <v>4</v>
      </c>
      <c r="N1624" s="82">
        <f>IF(ISBLANK($D1624),"",SUMIFS('8. 514 Details Included'!$I:$I,'8. 514 Details Included'!$A:$A,'7. 511_CAR_Student_Counts_Sec'!$A1624,'8. 514 Details Included'!$E:$E,'7. 511_CAR_Student_Counts_Sec'!$D1624,'8. 514 Details Included'!$D:$D,'7. 511_CAR_Student_Counts_Sec'!N$1,'8. 514 Details Included'!$G:$G,'7. 511_CAR_Student_Counts_Sec'!$F1624))</f>
        <v>3</v>
      </c>
      <c r="O1624" s="81">
        <f t="shared" si="75"/>
        <v>0</v>
      </c>
      <c r="P1624" s="81">
        <f t="shared" si="76"/>
        <v>33</v>
      </c>
      <c r="Q1624" s="81" t="str">
        <f t="shared" si="77"/>
        <v>9-12</v>
      </c>
    </row>
    <row r="1625" spans="1:17" ht="15" outlineLevel="4" x14ac:dyDescent="0.2">
      <c r="A1625" s="85">
        <v>302</v>
      </c>
      <c r="B1625" s="86" t="s">
        <v>1104</v>
      </c>
      <c r="C1625" s="86" t="s">
        <v>1166</v>
      </c>
      <c r="D1625" s="85">
        <v>4</v>
      </c>
      <c r="E1625" s="86" t="s">
        <v>1486</v>
      </c>
      <c r="F1625" s="85">
        <v>1</v>
      </c>
      <c r="G1625" s="85">
        <v>32</v>
      </c>
      <c r="H1625" s="82">
        <f>IF(ISBLANK($D1625),"",SUMIFS('8. 514 Details Included'!$I:$I,'8. 514 Details Included'!$A:$A,'7. 511_CAR_Student_Counts_Sec'!$A1625,'8. 514 Details Included'!$E:$E,'7. 511_CAR_Student_Counts_Sec'!$D1625,'8. 514 Details Included'!$D:$D,'7. 511_CAR_Student_Counts_Sec'!H$1,'8. 514 Details Included'!$G:$G,'7. 511_CAR_Student_Counts_Sec'!$F1625))</f>
        <v>0</v>
      </c>
      <c r="I1625" s="82">
        <f>IF(ISBLANK($D1625),"",SUMIFS('8. 514 Details Included'!$I:$I,'8. 514 Details Included'!$A:$A,'7. 511_CAR_Student_Counts_Sec'!$A1625,'8. 514 Details Included'!$E:$E,'7. 511_CAR_Student_Counts_Sec'!$D1625,'8. 514 Details Included'!$D:$D,'7. 511_CAR_Student_Counts_Sec'!I$1,'8. 514 Details Included'!$G:$G,'7. 511_CAR_Student_Counts_Sec'!$F1625))</f>
        <v>0</v>
      </c>
      <c r="J1625" s="82">
        <f>IF(ISBLANK($D1625),"",SUMIFS('8. 514 Details Included'!$I:$I,'8. 514 Details Included'!$A:$A,'7. 511_CAR_Student_Counts_Sec'!$A1625,'8. 514 Details Included'!$E:$E,'7. 511_CAR_Student_Counts_Sec'!$D1625,'8. 514 Details Included'!$D:$D,'7. 511_CAR_Student_Counts_Sec'!J$1,'8. 514 Details Included'!$G:$G,'7. 511_CAR_Student_Counts_Sec'!$F1625))</f>
        <v>0</v>
      </c>
      <c r="K1625" s="82">
        <f>IF(ISBLANK($D1625),"",SUMIFS('8. 514 Details Included'!$I:$I,'8. 514 Details Included'!$A:$A,'7. 511_CAR_Student_Counts_Sec'!$A1625,'8. 514 Details Included'!$E:$E,'7. 511_CAR_Student_Counts_Sec'!$D1625,'8. 514 Details Included'!$D:$D,'7. 511_CAR_Student_Counts_Sec'!K$1,'8. 514 Details Included'!$G:$G,'7. 511_CAR_Student_Counts_Sec'!$F1625))</f>
        <v>20</v>
      </c>
      <c r="L1625" s="82">
        <f>IF(ISBLANK($D1625),"",SUMIFS('8. 514 Details Included'!$I:$I,'8. 514 Details Included'!$A:$A,'7. 511_CAR_Student_Counts_Sec'!$A1625,'8. 514 Details Included'!$E:$E,'7. 511_CAR_Student_Counts_Sec'!$D1625,'8. 514 Details Included'!$D:$D,'7. 511_CAR_Student_Counts_Sec'!L$1,'8. 514 Details Included'!$G:$G,'7. 511_CAR_Student_Counts_Sec'!$F1625))</f>
        <v>4</v>
      </c>
      <c r="M1625" s="82">
        <f>IF(ISBLANK($D1625),"",SUMIFS('8. 514 Details Included'!$I:$I,'8. 514 Details Included'!$A:$A,'7. 511_CAR_Student_Counts_Sec'!$A1625,'8. 514 Details Included'!$E:$E,'7. 511_CAR_Student_Counts_Sec'!$D1625,'8. 514 Details Included'!$D:$D,'7. 511_CAR_Student_Counts_Sec'!M$1,'8. 514 Details Included'!$G:$G,'7. 511_CAR_Student_Counts_Sec'!$F1625))</f>
        <v>2</v>
      </c>
      <c r="N1625" s="82">
        <f>IF(ISBLANK($D1625),"",SUMIFS('8. 514 Details Included'!$I:$I,'8. 514 Details Included'!$A:$A,'7. 511_CAR_Student_Counts_Sec'!$A1625,'8. 514 Details Included'!$E:$E,'7. 511_CAR_Student_Counts_Sec'!$D1625,'8. 514 Details Included'!$D:$D,'7. 511_CAR_Student_Counts_Sec'!N$1,'8. 514 Details Included'!$G:$G,'7. 511_CAR_Student_Counts_Sec'!$F1625))</f>
        <v>6</v>
      </c>
      <c r="O1625" s="81">
        <f t="shared" si="75"/>
        <v>0</v>
      </c>
      <c r="P1625" s="81">
        <f t="shared" si="76"/>
        <v>32</v>
      </c>
      <c r="Q1625" s="81" t="str">
        <f t="shared" si="77"/>
        <v>9-12</v>
      </c>
    </row>
    <row r="1626" spans="1:17" ht="15" outlineLevel="4" x14ac:dyDescent="0.2">
      <c r="A1626" s="85">
        <v>302</v>
      </c>
      <c r="B1626" s="86" t="s">
        <v>1104</v>
      </c>
      <c r="C1626" s="86" t="s">
        <v>1166</v>
      </c>
      <c r="D1626" s="85">
        <v>4</v>
      </c>
      <c r="E1626" s="86" t="s">
        <v>1486</v>
      </c>
      <c r="F1626" s="85">
        <v>3</v>
      </c>
      <c r="G1626" s="85">
        <v>33</v>
      </c>
      <c r="H1626" s="82">
        <f>IF(ISBLANK($D1626),"",SUMIFS('8. 514 Details Included'!$I:$I,'8. 514 Details Included'!$A:$A,'7. 511_CAR_Student_Counts_Sec'!$A1626,'8. 514 Details Included'!$E:$E,'7. 511_CAR_Student_Counts_Sec'!$D1626,'8. 514 Details Included'!$D:$D,'7. 511_CAR_Student_Counts_Sec'!H$1,'8. 514 Details Included'!$G:$G,'7. 511_CAR_Student_Counts_Sec'!$F1626))</f>
        <v>0</v>
      </c>
      <c r="I1626" s="82">
        <f>IF(ISBLANK($D1626),"",SUMIFS('8. 514 Details Included'!$I:$I,'8. 514 Details Included'!$A:$A,'7. 511_CAR_Student_Counts_Sec'!$A1626,'8. 514 Details Included'!$E:$E,'7. 511_CAR_Student_Counts_Sec'!$D1626,'8. 514 Details Included'!$D:$D,'7. 511_CAR_Student_Counts_Sec'!I$1,'8. 514 Details Included'!$G:$G,'7. 511_CAR_Student_Counts_Sec'!$F1626))</f>
        <v>0</v>
      </c>
      <c r="J1626" s="82">
        <f>IF(ISBLANK($D1626),"",SUMIFS('8. 514 Details Included'!$I:$I,'8. 514 Details Included'!$A:$A,'7. 511_CAR_Student_Counts_Sec'!$A1626,'8. 514 Details Included'!$E:$E,'7. 511_CAR_Student_Counts_Sec'!$D1626,'8. 514 Details Included'!$D:$D,'7. 511_CAR_Student_Counts_Sec'!J$1,'8. 514 Details Included'!$G:$G,'7. 511_CAR_Student_Counts_Sec'!$F1626))</f>
        <v>0</v>
      </c>
      <c r="K1626" s="82">
        <f>IF(ISBLANK($D1626),"",SUMIFS('8. 514 Details Included'!$I:$I,'8. 514 Details Included'!$A:$A,'7. 511_CAR_Student_Counts_Sec'!$A1626,'8. 514 Details Included'!$E:$E,'7. 511_CAR_Student_Counts_Sec'!$D1626,'8. 514 Details Included'!$D:$D,'7. 511_CAR_Student_Counts_Sec'!K$1,'8. 514 Details Included'!$G:$G,'7. 511_CAR_Student_Counts_Sec'!$F1626))</f>
        <v>25</v>
      </c>
      <c r="L1626" s="82">
        <f>IF(ISBLANK($D1626),"",SUMIFS('8. 514 Details Included'!$I:$I,'8. 514 Details Included'!$A:$A,'7. 511_CAR_Student_Counts_Sec'!$A1626,'8. 514 Details Included'!$E:$E,'7. 511_CAR_Student_Counts_Sec'!$D1626,'8. 514 Details Included'!$D:$D,'7. 511_CAR_Student_Counts_Sec'!L$1,'8. 514 Details Included'!$G:$G,'7. 511_CAR_Student_Counts_Sec'!$F1626))</f>
        <v>0</v>
      </c>
      <c r="M1626" s="82">
        <f>IF(ISBLANK($D1626),"",SUMIFS('8. 514 Details Included'!$I:$I,'8. 514 Details Included'!$A:$A,'7. 511_CAR_Student_Counts_Sec'!$A1626,'8. 514 Details Included'!$E:$E,'7. 511_CAR_Student_Counts_Sec'!$D1626,'8. 514 Details Included'!$D:$D,'7. 511_CAR_Student_Counts_Sec'!M$1,'8. 514 Details Included'!$G:$G,'7. 511_CAR_Student_Counts_Sec'!$F1626))</f>
        <v>6</v>
      </c>
      <c r="N1626" s="82">
        <f>IF(ISBLANK($D1626),"",SUMIFS('8. 514 Details Included'!$I:$I,'8. 514 Details Included'!$A:$A,'7. 511_CAR_Student_Counts_Sec'!$A1626,'8. 514 Details Included'!$E:$E,'7. 511_CAR_Student_Counts_Sec'!$D1626,'8. 514 Details Included'!$D:$D,'7. 511_CAR_Student_Counts_Sec'!N$1,'8. 514 Details Included'!$G:$G,'7. 511_CAR_Student_Counts_Sec'!$F1626))</f>
        <v>2</v>
      </c>
      <c r="O1626" s="81">
        <f t="shared" si="75"/>
        <v>0</v>
      </c>
      <c r="P1626" s="81">
        <f t="shared" si="76"/>
        <v>33</v>
      </c>
      <c r="Q1626" s="81" t="str">
        <f t="shared" si="77"/>
        <v>9-12</v>
      </c>
    </row>
    <row r="1627" spans="1:17" ht="15" outlineLevel="4" x14ac:dyDescent="0.2">
      <c r="A1627" s="85">
        <v>302</v>
      </c>
      <c r="B1627" s="86" t="s">
        <v>1104</v>
      </c>
      <c r="C1627" s="86" t="s">
        <v>1166</v>
      </c>
      <c r="D1627" s="85">
        <v>4</v>
      </c>
      <c r="E1627" s="86" t="s">
        <v>1486</v>
      </c>
      <c r="F1627" s="85">
        <v>4</v>
      </c>
      <c r="G1627" s="85">
        <v>27</v>
      </c>
      <c r="H1627" s="82">
        <f>IF(ISBLANK($D1627),"",SUMIFS('8. 514 Details Included'!$I:$I,'8. 514 Details Included'!$A:$A,'7. 511_CAR_Student_Counts_Sec'!$A1627,'8. 514 Details Included'!$E:$E,'7. 511_CAR_Student_Counts_Sec'!$D1627,'8. 514 Details Included'!$D:$D,'7. 511_CAR_Student_Counts_Sec'!H$1,'8. 514 Details Included'!$G:$G,'7. 511_CAR_Student_Counts_Sec'!$F1627))</f>
        <v>0</v>
      </c>
      <c r="I1627" s="82">
        <f>IF(ISBLANK($D1627),"",SUMIFS('8. 514 Details Included'!$I:$I,'8. 514 Details Included'!$A:$A,'7. 511_CAR_Student_Counts_Sec'!$A1627,'8. 514 Details Included'!$E:$E,'7. 511_CAR_Student_Counts_Sec'!$D1627,'8. 514 Details Included'!$D:$D,'7. 511_CAR_Student_Counts_Sec'!I$1,'8. 514 Details Included'!$G:$G,'7. 511_CAR_Student_Counts_Sec'!$F1627))</f>
        <v>0</v>
      </c>
      <c r="J1627" s="82">
        <f>IF(ISBLANK($D1627),"",SUMIFS('8. 514 Details Included'!$I:$I,'8. 514 Details Included'!$A:$A,'7. 511_CAR_Student_Counts_Sec'!$A1627,'8. 514 Details Included'!$E:$E,'7. 511_CAR_Student_Counts_Sec'!$D1627,'8. 514 Details Included'!$D:$D,'7. 511_CAR_Student_Counts_Sec'!J$1,'8. 514 Details Included'!$G:$G,'7. 511_CAR_Student_Counts_Sec'!$F1627))</f>
        <v>0</v>
      </c>
      <c r="K1627" s="82">
        <f>IF(ISBLANK($D1627),"",SUMIFS('8. 514 Details Included'!$I:$I,'8. 514 Details Included'!$A:$A,'7. 511_CAR_Student_Counts_Sec'!$A1627,'8. 514 Details Included'!$E:$E,'7. 511_CAR_Student_Counts_Sec'!$D1627,'8. 514 Details Included'!$D:$D,'7. 511_CAR_Student_Counts_Sec'!K$1,'8. 514 Details Included'!$G:$G,'7. 511_CAR_Student_Counts_Sec'!$F1627))</f>
        <v>14</v>
      </c>
      <c r="L1627" s="82">
        <f>IF(ISBLANK($D1627),"",SUMIFS('8. 514 Details Included'!$I:$I,'8. 514 Details Included'!$A:$A,'7. 511_CAR_Student_Counts_Sec'!$A1627,'8. 514 Details Included'!$E:$E,'7. 511_CAR_Student_Counts_Sec'!$D1627,'8. 514 Details Included'!$D:$D,'7. 511_CAR_Student_Counts_Sec'!L$1,'8. 514 Details Included'!$G:$G,'7. 511_CAR_Student_Counts_Sec'!$F1627))</f>
        <v>7</v>
      </c>
      <c r="M1627" s="82">
        <f>IF(ISBLANK($D1627),"",SUMIFS('8. 514 Details Included'!$I:$I,'8. 514 Details Included'!$A:$A,'7. 511_CAR_Student_Counts_Sec'!$A1627,'8. 514 Details Included'!$E:$E,'7. 511_CAR_Student_Counts_Sec'!$D1627,'8. 514 Details Included'!$D:$D,'7. 511_CAR_Student_Counts_Sec'!M$1,'8. 514 Details Included'!$G:$G,'7. 511_CAR_Student_Counts_Sec'!$F1627))</f>
        <v>4</v>
      </c>
      <c r="N1627" s="82">
        <f>IF(ISBLANK($D1627),"",SUMIFS('8. 514 Details Included'!$I:$I,'8. 514 Details Included'!$A:$A,'7. 511_CAR_Student_Counts_Sec'!$A1627,'8. 514 Details Included'!$E:$E,'7. 511_CAR_Student_Counts_Sec'!$D1627,'8. 514 Details Included'!$D:$D,'7. 511_CAR_Student_Counts_Sec'!N$1,'8. 514 Details Included'!$G:$G,'7. 511_CAR_Student_Counts_Sec'!$F1627))</f>
        <v>2</v>
      </c>
      <c r="O1627" s="81">
        <f t="shared" si="75"/>
        <v>0</v>
      </c>
      <c r="P1627" s="81">
        <f t="shared" si="76"/>
        <v>27</v>
      </c>
      <c r="Q1627" s="81" t="str">
        <f t="shared" si="77"/>
        <v>9-12</v>
      </c>
    </row>
    <row r="1628" spans="1:17" ht="15" outlineLevel="4" x14ac:dyDescent="0.2">
      <c r="A1628" s="85">
        <v>302</v>
      </c>
      <c r="B1628" s="86" t="s">
        <v>1104</v>
      </c>
      <c r="C1628" s="86" t="s">
        <v>1166</v>
      </c>
      <c r="D1628" s="85">
        <v>4</v>
      </c>
      <c r="E1628" s="86" t="s">
        <v>1486</v>
      </c>
      <c r="F1628" s="85">
        <v>5</v>
      </c>
      <c r="G1628" s="85">
        <v>28</v>
      </c>
      <c r="H1628" s="82">
        <f>IF(ISBLANK($D1628),"",SUMIFS('8. 514 Details Included'!$I:$I,'8. 514 Details Included'!$A:$A,'7. 511_CAR_Student_Counts_Sec'!$A1628,'8. 514 Details Included'!$E:$E,'7. 511_CAR_Student_Counts_Sec'!$D1628,'8. 514 Details Included'!$D:$D,'7. 511_CAR_Student_Counts_Sec'!H$1,'8. 514 Details Included'!$G:$G,'7. 511_CAR_Student_Counts_Sec'!$F1628))</f>
        <v>0</v>
      </c>
      <c r="I1628" s="82">
        <f>IF(ISBLANK($D1628),"",SUMIFS('8. 514 Details Included'!$I:$I,'8. 514 Details Included'!$A:$A,'7. 511_CAR_Student_Counts_Sec'!$A1628,'8. 514 Details Included'!$E:$E,'7. 511_CAR_Student_Counts_Sec'!$D1628,'8. 514 Details Included'!$D:$D,'7. 511_CAR_Student_Counts_Sec'!I$1,'8. 514 Details Included'!$G:$G,'7. 511_CAR_Student_Counts_Sec'!$F1628))</f>
        <v>0</v>
      </c>
      <c r="J1628" s="82">
        <f>IF(ISBLANK($D1628),"",SUMIFS('8. 514 Details Included'!$I:$I,'8. 514 Details Included'!$A:$A,'7. 511_CAR_Student_Counts_Sec'!$A1628,'8. 514 Details Included'!$E:$E,'7. 511_CAR_Student_Counts_Sec'!$D1628,'8. 514 Details Included'!$D:$D,'7. 511_CAR_Student_Counts_Sec'!J$1,'8. 514 Details Included'!$G:$G,'7. 511_CAR_Student_Counts_Sec'!$F1628))</f>
        <v>0</v>
      </c>
      <c r="K1628" s="82">
        <f>IF(ISBLANK($D1628),"",SUMIFS('8. 514 Details Included'!$I:$I,'8. 514 Details Included'!$A:$A,'7. 511_CAR_Student_Counts_Sec'!$A1628,'8. 514 Details Included'!$E:$E,'7. 511_CAR_Student_Counts_Sec'!$D1628,'8. 514 Details Included'!$D:$D,'7. 511_CAR_Student_Counts_Sec'!K$1,'8. 514 Details Included'!$G:$G,'7. 511_CAR_Student_Counts_Sec'!$F1628))</f>
        <v>10</v>
      </c>
      <c r="L1628" s="82">
        <f>IF(ISBLANK($D1628),"",SUMIFS('8. 514 Details Included'!$I:$I,'8. 514 Details Included'!$A:$A,'7. 511_CAR_Student_Counts_Sec'!$A1628,'8. 514 Details Included'!$E:$E,'7. 511_CAR_Student_Counts_Sec'!$D1628,'8. 514 Details Included'!$D:$D,'7. 511_CAR_Student_Counts_Sec'!L$1,'8. 514 Details Included'!$G:$G,'7. 511_CAR_Student_Counts_Sec'!$F1628))</f>
        <v>1</v>
      </c>
      <c r="M1628" s="82">
        <f>IF(ISBLANK($D1628),"",SUMIFS('8. 514 Details Included'!$I:$I,'8. 514 Details Included'!$A:$A,'7. 511_CAR_Student_Counts_Sec'!$A1628,'8. 514 Details Included'!$E:$E,'7. 511_CAR_Student_Counts_Sec'!$D1628,'8. 514 Details Included'!$D:$D,'7. 511_CAR_Student_Counts_Sec'!M$1,'8. 514 Details Included'!$G:$G,'7. 511_CAR_Student_Counts_Sec'!$F1628))</f>
        <v>9</v>
      </c>
      <c r="N1628" s="82">
        <f>IF(ISBLANK($D1628),"",SUMIFS('8. 514 Details Included'!$I:$I,'8. 514 Details Included'!$A:$A,'7. 511_CAR_Student_Counts_Sec'!$A1628,'8. 514 Details Included'!$E:$E,'7. 511_CAR_Student_Counts_Sec'!$D1628,'8. 514 Details Included'!$D:$D,'7. 511_CAR_Student_Counts_Sec'!N$1,'8. 514 Details Included'!$G:$G,'7. 511_CAR_Student_Counts_Sec'!$F1628))</f>
        <v>8</v>
      </c>
      <c r="O1628" s="81">
        <f t="shared" si="75"/>
        <v>0</v>
      </c>
      <c r="P1628" s="81">
        <f t="shared" si="76"/>
        <v>28</v>
      </c>
      <c r="Q1628" s="81" t="str">
        <f t="shared" si="77"/>
        <v>9-12</v>
      </c>
    </row>
    <row r="1629" spans="1:17" ht="15" outlineLevel="4" x14ac:dyDescent="0.2">
      <c r="A1629" s="85">
        <v>302</v>
      </c>
      <c r="B1629" s="86" t="s">
        <v>1104</v>
      </c>
      <c r="C1629" s="86" t="s">
        <v>1166</v>
      </c>
      <c r="D1629" s="85">
        <v>4</v>
      </c>
      <c r="E1629" s="86" t="s">
        <v>1486</v>
      </c>
      <c r="F1629" s="85">
        <v>7</v>
      </c>
      <c r="G1629" s="85">
        <v>18</v>
      </c>
      <c r="H1629" s="82">
        <f>IF(ISBLANK($D1629),"",SUMIFS('8. 514 Details Included'!$I:$I,'8. 514 Details Included'!$A:$A,'7. 511_CAR_Student_Counts_Sec'!$A1629,'8. 514 Details Included'!$E:$E,'7. 511_CAR_Student_Counts_Sec'!$D1629,'8. 514 Details Included'!$D:$D,'7. 511_CAR_Student_Counts_Sec'!H$1,'8. 514 Details Included'!$G:$G,'7. 511_CAR_Student_Counts_Sec'!$F1629))</f>
        <v>0</v>
      </c>
      <c r="I1629" s="82">
        <f>IF(ISBLANK($D1629),"",SUMIFS('8. 514 Details Included'!$I:$I,'8. 514 Details Included'!$A:$A,'7. 511_CAR_Student_Counts_Sec'!$A1629,'8. 514 Details Included'!$E:$E,'7. 511_CAR_Student_Counts_Sec'!$D1629,'8. 514 Details Included'!$D:$D,'7. 511_CAR_Student_Counts_Sec'!I$1,'8. 514 Details Included'!$G:$G,'7. 511_CAR_Student_Counts_Sec'!$F1629))</f>
        <v>0</v>
      </c>
      <c r="J1629" s="82">
        <f>IF(ISBLANK($D1629),"",SUMIFS('8. 514 Details Included'!$I:$I,'8. 514 Details Included'!$A:$A,'7. 511_CAR_Student_Counts_Sec'!$A1629,'8. 514 Details Included'!$E:$E,'7. 511_CAR_Student_Counts_Sec'!$D1629,'8. 514 Details Included'!$D:$D,'7. 511_CAR_Student_Counts_Sec'!J$1,'8. 514 Details Included'!$G:$G,'7. 511_CAR_Student_Counts_Sec'!$F1629))</f>
        <v>0</v>
      </c>
      <c r="K1629" s="82">
        <f>IF(ISBLANK($D1629),"",SUMIFS('8. 514 Details Included'!$I:$I,'8. 514 Details Included'!$A:$A,'7. 511_CAR_Student_Counts_Sec'!$A1629,'8. 514 Details Included'!$E:$E,'7. 511_CAR_Student_Counts_Sec'!$D1629,'8. 514 Details Included'!$D:$D,'7. 511_CAR_Student_Counts_Sec'!K$1,'8. 514 Details Included'!$G:$G,'7. 511_CAR_Student_Counts_Sec'!$F1629))</f>
        <v>0</v>
      </c>
      <c r="L1629" s="82">
        <f>IF(ISBLANK($D1629),"",SUMIFS('8. 514 Details Included'!$I:$I,'8. 514 Details Included'!$A:$A,'7. 511_CAR_Student_Counts_Sec'!$A1629,'8. 514 Details Included'!$E:$E,'7. 511_CAR_Student_Counts_Sec'!$D1629,'8. 514 Details Included'!$D:$D,'7. 511_CAR_Student_Counts_Sec'!L$1,'8. 514 Details Included'!$G:$G,'7. 511_CAR_Student_Counts_Sec'!$F1629))</f>
        <v>4</v>
      </c>
      <c r="M1629" s="82">
        <f>IF(ISBLANK($D1629),"",SUMIFS('8. 514 Details Included'!$I:$I,'8. 514 Details Included'!$A:$A,'7. 511_CAR_Student_Counts_Sec'!$A1629,'8. 514 Details Included'!$E:$E,'7. 511_CAR_Student_Counts_Sec'!$D1629,'8. 514 Details Included'!$D:$D,'7. 511_CAR_Student_Counts_Sec'!M$1,'8. 514 Details Included'!$G:$G,'7. 511_CAR_Student_Counts_Sec'!$F1629))</f>
        <v>11</v>
      </c>
      <c r="N1629" s="82">
        <f>IF(ISBLANK($D1629),"",SUMIFS('8. 514 Details Included'!$I:$I,'8. 514 Details Included'!$A:$A,'7. 511_CAR_Student_Counts_Sec'!$A1629,'8. 514 Details Included'!$E:$E,'7. 511_CAR_Student_Counts_Sec'!$D1629,'8. 514 Details Included'!$D:$D,'7. 511_CAR_Student_Counts_Sec'!N$1,'8. 514 Details Included'!$G:$G,'7. 511_CAR_Student_Counts_Sec'!$F1629))</f>
        <v>3</v>
      </c>
      <c r="O1629" s="81">
        <f t="shared" si="75"/>
        <v>0</v>
      </c>
      <c r="P1629" s="81">
        <f t="shared" si="76"/>
        <v>18</v>
      </c>
      <c r="Q1629" s="81" t="str">
        <f t="shared" si="77"/>
        <v>9-12</v>
      </c>
    </row>
    <row r="1630" spans="1:17" ht="15" outlineLevel="4" x14ac:dyDescent="0.2">
      <c r="A1630" s="85">
        <v>302</v>
      </c>
      <c r="B1630" s="86" t="s">
        <v>1104</v>
      </c>
      <c r="C1630" s="86" t="s">
        <v>1166</v>
      </c>
      <c r="D1630" s="85">
        <v>951</v>
      </c>
      <c r="E1630" s="86" t="s">
        <v>1485</v>
      </c>
      <c r="F1630" s="85">
        <v>2</v>
      </c>
      <c r="G1630" s="85">
        <v>31</v>
      </c>
      <c r="H1630" s="82">
        <f>IF(ISBLANK($D1630),"",SUMIFS('8. 514 Details Included'!$I:$I,'8. 514 Details Included'!$A:$A,'7. 511_CAR_Student_Counts_Sec'!$A1630,'8. 514 Details Included'!$E:$E,'7. 511_CAR_Student_Counts_Sec'!$D1630,'8. 514 Details Included'!$D:$D,'7. 511_CAR_Student_Counts_Sec'!H$1,'8. 514 Details Included'!$G:$G,'7. 511_CAR_Student_Counts_Sec'!$F1630))</f>
        <v>0</v>
      </c>
      <c r="I1630" s="82">
        <f>IF(ISBLANK($D1630),"",SUMIFS('8. 514 Details Included'!$I:$I,'8. 514 Details Included'!$A:$A,'7. 511_CAR_Student_Counts_Sec'!$A1630,'8. 514 Details Included'!$E:$E,'7. 511_CAR_Student_Counts_Sec'!$D1630,'8. 514 Details Included'!$D:$D,'7. 511_CAR_Student_Counts_Sec'!I$1,'8. 514 Details Included'!$G:$G,'7. 511_CAR_Student_Counts_Sec'!$F1630))</f>
        <v>0</v>
      </c>
      <c r="J1630" s="82">
        <f>IF(ISBLANK($D1630),"",SUMIFS('8. 514 Details Included'!$I:$I,'8. 514 Details Included'!$A:$A,'7. 511_CAR_Student_Counts_Sec'!$A1630,'8. 514 Details Included'!$E:$E,'7. 511_CAR_Student_Counts_Sec'!$D1630,'8. 514 Details Included'!$D:$D,'7. 511_CAR_Student_Counts_Sec'!J$1,'8. 514 Details Included'!$G:$G,'7. 511_CAR_Student_Counts_Sec'!$F1630))</f>
        <v>0</v>
      </c>
      <c r="K1630" s="82">
        <f>IF(ISBLANK($D1630),"",SUMIFS('8. 514 Details Included'!$I:$I,'8. 514 Details Included'!$A:$A,'7. 511_CAR_Student_Counts_Sec'!$A1630,'8. 514 Details Included'!$E:$E,'7. 511_CAR_Student_Counts_Sec'!$D1630,'8. 514 Details Included'!$D:$D,'7. 511_CAR_Student_Counts_Sec'!K$1,'8. 514 Details Included'!$G:$G,'7. 511_CAR_Student_Counts_Sec'!$F1630))</f>
        <v>0</v>
      </c>
      <c r="L1630" s="82">
        <f>IF(ISBLANK($D1630),"",SUMIFS('8. 514 Details Included'!$I:$I,'8. 514 Details Included'!$A:$A,'7. 511_CAR_Student_Counts_Sec'!$A1630,'8. 514 Details Included'!$E:$E,'7. 511_CAR_Student_Counts_Sec'!$D1630,'8. 514 Details Included'!$D:$D,'7. 511_CAR_Student_Counts_Sec'!L$1,'8. 514 Details Included'!$G:$G,'7. 511_CAR_Student_Counts_Sec'!$F1630))</f>
        <v>0</v>
      </c>
      <c r="M1630" s="82">
        <f>IF(ISBLANK($D1630),"",SUMIFS('8. 514 Details Included'!$I:$I,'8. 514 Details Included'!$A:$A,'7. 511_CAR_Student_Counts_Sec'!$A1630,'8. 514 Details Included'!$E:$E,'7. 511_CAR_Student_Counts_Sec'!$D1630,'8. 514 Details Included'!$D:$D,'7. 511_CAR_Student_Counts_Sec'!M$1,'8. 514 Details Included'!$G:$G,'7. 511_CAR_Student_Counts_Sec'!$F1630))</f>
        <v>17</v>
      </c>
      <c r="N1630" s="82">
        <f>IF(ISBLANK($D1630),"",SUMIFS('8. 514 Details Included'!$I:$I,'8. 514 Details Included'!$A:$A,'7. 511_CAR_Student_Counts_Sec'!$A1630,'8. 514 Details Included'!$E:$E,'7. 511_CAR_Student_Counts_Sec'!$D1630,'8. 514 Details Included'!$D:$D,'7. 511_CAR_Student_Counts_Sec'!N$1,'8. 514 Details Included'!$G:$G,'7. 511_CAR_Student_Counts_Sec'!$F1630))</f>
        <v>14</v>
      </c>
      <c r="O1630" s="81">
        <f t="shared" si="75"/>
        <v>0</v>
      </c>
      <c r="P1630" s="81">
        <f t="shared" si="76"/>
        <v>31</v>
      </c>
      <c r="Q1630" s="81" t="str">
        <f t="shared" si="77"/>
        <v>9-12</v>
      </c>
    </row>
    <row r="1631" spans="1:17" ht="15" outlineLevel="4" x14ac:dyDescent="0.2">
      <c r="A1631" s="85">
        <v>302</v>
      </c>
      <c r="B1631" s="86" t="s">
        <v>1104</v>
      </c>
      <c r="C1631" s="86" t="s">
        <v>1166</v>
      </c>
      <c r="D1631" s="85">
        <v>951</v>
      </c>
      <c r="E1631" s="86" t="s">
        <v>1485</v>
      </c>
      <c r="F1631" s="85">
        <v>3</v>
      </c>
      <c r="G1631" s="85">
        <v>29</v>
      </c>
      <c r="H1631" s="82">
        <f>IF(ISBLANK($D1631),"",SUMIFS('8. 514 Details Included'!$I:$I,'8. 514 Details Included'!$A:$A,'7. 511_CAR_Student_Counts_Sec'!$A1631,'8. 514 Details Included'!$E:$E,'7. 511_CAR_Student_Counts_Sec'!$D1631,'8. 514 Details Included'!$D:$D,'7. 511_CAR_Student_Counts_Sec'!H$1,'8. 514 Details Included'!$G:$G,'7. 511_CAR_Student_Counts_Sec'!$F1631))</f>
        <v>0</v>
      </c>
      <c r="I1631" s="82">
        <f>IF(ISBLANK($D1631),"",SUMIFS('8. 514 Details Included'!$I:$I,'8. 514 Details Included'!$A:$A,'7. 511_CAR_Student_Counts_Sec'!$A1631,'8. 514 Details Included'!$E:$E,'7. 511_CAR_Student_Counts_Sec'!$D1631,'8. 514 Details Included'!$D:$D,'7. 511_CAR_Student_Counts_Sec'!I$1,'8. 514 Details Included'!$G:$G,'7. 511_CAR_Student_Counts_Sec'!$F1631))</f>
        <v>0</v>
      </c>
      <c r="J1631" s="82">
        <f>IF(ISBLANK($D1631),"",SUMIFS('8. 514 Details Included'!$I:$I,'8. 514 Details Included'!$A:$A,'7. 511_CAR_Student_Counts_Sec'!$A1631,'8. 514 Details Included'!$E:$E,'7. 511_CAR_Student_Counts_Sec'!$D1631,'8. 514 Details Included'!$D:$D,'7. 511_CAR_Student_Counts_Sec'!J$1,'8. 514 Details Included'!$G:$G,'7. 511_CAR_Student_Counts_Sec'!$F1631))</f>
        <v>0</v>
      </c>
      <c r="K1631" s="82">
        <f>IF(ISBLANK($D1631),"",SUMIFS('8. 514 Details Included'!$I:$I,'8. 514 Details Included'!$A:$A,'7. 511_CAR_Student_Counts_Sec'!$A1631,'8. 514 Details Included'!$E:$E,'7. 511_CAR_Student_Counts_Sec'!$D1631,'8. 514 Details Included'!$D:$D,'7. 511_CAR_Student_Counts_Sec'!K$1,'8. 514 Details Included'!$G:$G,'7. 511_CAR_Student_Counts_Sec'!$F1631))</f>
        <v>0</v>
      </c>
      <c r="L1631" s="82">
        <f>IF(ISBLANK($D1631),"",SUMIFS('8. 514 Details Included'!$I:$I,'8. 514 Details Included'!$A:$A,'7. 511_CAR_Student_Counts_Sec'!$A1631,'8. 514 Details Included'!$E:$E,'7. 511_CAR_Student_Counts_Sec'!$D1631,'8. 514 Details Included'!$D:$D,'7. 511_CAR_Student_Counts_Sec'!L$1,'8. 514 Details Included'!$G:$G,'7. 511_CAR_Student_Counts_Sec'!$F1631))</f>
        <v>10</v>
      </c>
      <c r="M1631" s="82">
        <f>IF(ISBLANK($D1631),"",SUMIFS('8. 514 Details Included'!$I:$I,'8. 514 Details Included'!$A:$A,'7. 511_CAR_Student_Counts_Sec'!$A1631,'8. 514 Details Included'!$E:$E,'7. 511_CAR_Student_Counts_Sec'!$D1631,'8. 514 Details Included'!$D:$D,'7. 511_CAR_Student_Counts_Sec'!M$1,'8. 514 Details Included'!$G:$G,'7. 511_CAR_Student_Counts_Sec'!$F1631))</f>
        <v>19</v>
      </c>
      <c r="N1631" s="82">
        <f>IF(ISBLANK($D1631),"",SUMIFS('8. 514 Details Included'!$I:$I,'8. 514 Details Included'!$A:$A,'7. 511_CAR_Student_Counts_Sec'!$A1631,'8. 514 Details Included'!$E:$E,'7. 511_CAR_Student_Counts_Sec'!$D1631,'8. 514 Details Included'!$D:$D,'7. 511_CAR_Student_Counts_Sec'!N$1,'8. 514 Details Included'!$G:$G,'7. 511_CAR_Student_Counts_Sec'!$F1631))</f>
        <v>0</v>
      </c>
      <c r="O1631" s="81">
        <f t="shared" si="75"/>
        <v>0</v>
      </c>
      <c r="P1631" s="81">
        <f t="shared" si="76"/>
        <v>29</v>
      </c>
      <c r="Q1631" s="81" t="str">
        <f t="shared" si="77"/>
        <v>9-12</v>
      </c>
    </row>
    <row r="1632" spans="1:17" ht="15" outlineLevel="4" x14ac:dyDescent="0.2">
      <c r="A1632" s="85">
        <v>302</v>
      </c>
      <c r="B1632" s="86" t="s">
        <v>1104</v>
      </c>
      <c r="C1632" s="86" t="s">
        <v>1166</v>
      </c>
      <c r="D1632" s="85">
        <v>951</v>
      </c>
      <c r="E1632" s="86" t="s">
        <v>1485</v>
      </c>
      <c r="F1632" s="85">
        <v>4</v>
      </c>
      <c r="G1632" s="85">
        <v>23</v>
      </c>
      <c r="H1632" s="82">
        <f>IF(ISBLANK($D1632),"",SUMIFS('8. 514 Details Included'!$I:$I,'8. 514 Details Included'!$A:$A,'7. 511_CAR_Student_Counts_Sec'!$A1632,'8. 514 Details Included'!$E:$E,'7. 511_CAR_Student_Counts_Sec'!$D1632,'8. 514 Details Included'!$D:$D,'7. 511_CAR_Student_Counts_Sec'!H$1,'8. 514 Details Included'!$G:$G,'7. 511_CAR_Student_Counts_Sec'!$F1632))</f>
        <v>0</v>
      </c>
      <c r="I1632" s="82">
        <f>IF(ISBLANK($D1632),"",SUMIFS('8. 514 Details Included'!$I:$I,'8. 514 Details Included'!$A:$A,'7. 511_CAR_Student_Counts_Sec'!$A1632,'8. 514 Details Included'!$E:$E,'7. 511_CAR_Student_Counts_Sec'!$D1632,'8. 514 Details Included'!$D:$D,'7. 511_CAR_Student_Counts_Sec'!I$1,'8. 514 Details Included'!$G:$G,'7. 511_CAR_Student_Counts_Sec'!$F1632))</f>
        <v>0</v>
      </c>
      <c r="J1632" s="82">
        <f>IF(ISBLANK($D1632),"",SUMIFS('8. 514 Details Included'!$I:$I,'8. 514 Details Included'!$A:$A,'7. 511_CAR_Student_Counts_Sec'!$A1632,'8. 514 Details Included'!$E:$E,'7. 511_CAR_Student_Counts_Sec'!$D1632,'8. 514 Details Included'!$D:$D,'7. 511_CAR_Student_Counts_Sec'!J$1,'8. 514 Details Included'!$G:$G,'7. 511_CAR_Student_Counts_Sec'!$F1632))</f>
        <v>0</v>
      </c>
      <c r="K1632" s="82">
        <f>IF(ISBLANK($D1632),"",SUMIFS('8. 514 Details Included'!$I:$I,'8. 514 Details Included'!$A:$A,'7. 511_CAR_Student_Counts_Sec'!$A1632,'8. 514 Details Included'!$E:$E,'7. 511_CAR_Student_Counts_Sec'!$D1632,'8. 514 Details Included'!$D:$D,'7. 511_CAR_Student_Counts_Sec'!K$1,'8. 514 Details Included'!$G:$G,'7. 511_CAR_Student_Counts_Sec'!$F1632))</f>
        <v>0</v>
      </c>
      <c r="L1632" s="82">
        <f>IF(ISBLANK($D1632),"",SUMIFS('8. 514 Details Included'!$I:$I,'8. 514 Details Included'!$A:$A,'7. 511_CAR_Student_Counts_Sec'!$A1632,'8. 514 Details Included'!$E:$E,'7. 511_CAR_Student_Counts_Sec'!$D1632,'8. 514 Details Included'!$D:$D,'7. 511_CAR_Student_Counts_Sec'!L$1,'8. 514 Details Included'!$G:$G,'7. 511_CAR_Student_Counts_Sec'!$F1632))</f>
        <v>1</v>
      </c>
      <c r="M1632" s="82">
        <f>IF(ISBLANK($D1632),"",SUMIFS('8. 514 Details Included'!$I:$I,'8. 514 Details Included'!$A:$A,'7. 511_CAR_Student_Counts_Sec'!$A1632,'8. 514 Details Included'!$E:$E,'7. 511_CAR_Student_Counts_Sec'!$D1632,'8. 514 Details Included'!$D:$D,'7. 511_CAR_Student_Counts_Sec'!M$1,'8. 514 Details Included'!$G:$G,'7. 511_CAR_Student_Counts_Sec'!$F1632))</f>
        <v>17</v>
      </c>
      <c r="N1632" s="82">
        <f>IF(ISBLANK($D1632),"",SUMIFS('8. 514 Details Included'!$I:$I,'8. 514 Details Included'!$A:$A,'7. 511_CAR_Student_Counts_Sec'!$A1632,'8. 514 Details Included'!$E:$E,'7. 511_CAR_Student_Counts_Sec'!$D1632,'8. 514 Details Included'!$D:$D,'7. 511_CAR_Student_Counts_Sec'!N$1,'8. 514 Details Included'!$G:$G,'7. 511_CAR_Student_Counts_Sec'!$F1632))</f>
        <v>5</v>
      </c>
      <c r="O1632" s="81">
        <f t="shared" si="75"/>
        <v>0</v>
      </c>
      <c r="P1632" s="81">
        <f t="shared" si="76"/>
        <v>23</v>
      </c>
      <c r="Q1632" s="81" t="str">
        <f t="shared" si="77"/>
        <v>9-12</v>
      </c>
    </row>
    <row r="1633" spans="1:17" ht="15" outlineLevel="4" x14ac:dyDescent="0.2">
      <c r="A1633" s="85">
        <v>302</v>
      </c>
      <c r="B1633" s="86" t="s">
        <v>1104</v>
      </c>
      <c r="C1633" s="86" t="s">
        <v>1166</v>
      </c>
      <c r="D1633" s="85">
        <v>951</v>
      </c>
      <c r="E1633" s="86" t="s">
        <v>1485</v>
      </c>
      <c r="F1633" s="85">
        <v>6</v>
      </c>
      <c r="G1633" s="85">
        <v>32</v>
      </c>
      <c r="H1633" s="82">
        <f>IF(ISBLANK($D1633),"",SUMIFS('8. 514 Details Included'!$I:$I,'8. 514 Details Included'!$A:$A,'7. 511_CAR_Student_Counts_Sec'!$A1633,'8. 514 Details Included'!$E:$E,'7. 511_CAR_Student_Counts_Sec'!$D1633,'8. 514 Details Included'!$D:$D,'7. 511_CAR_Student_Counts_Sec'!H$1,'8. 514 Details Included'!$G:$G,'7. 511_CAR_Student_Counts_Sec'!$F1633))</f>
        <v>0</v>
      </c>
      <c r="I1633" s="82">
        <f>IF(ISBLANK($D1633),"",SUMIFS('8. 514 Details Included'!$I:$I,'8. 514 Details Included'!$A:$A,'7. 511_CAR_Student_Counts_Sec'!$A1633,'8. 514 Details Included'!$E:$E,'7. 511_CAR_Student_Counts_Sec'!$D1633,'8. 514 Details Included'!$D:$D,'7. 511_CAR_Student_Counts_Sec'!I$1,'8. 514 Details Included'!$G:$G,'7. 511_CAR_Student_Counts_Sec'!$F1633))</f>
        <v>0</v>
      </c>
      <c r="J1633" s="82">
        <f>IF(ISBLANK($D1633),"",SUMIFS('8. 514 Details Included'!$I:$I,'8. 514 Details Included'!$A:$A,'7. 511_CAR_Student_Counts_Sec'!$A1633,'8. 514 Details Included'!$E:$E,'7. 511_CAR_Student_Counts_Sec'!$D1633,'8. 514 Details Included'!$D:$D,'7. 511_CAR_Student_Counts_Sec'!J$1,'8. 514 Details Included'!$G:$G,'7. 511_CAR_Student_Counts_Sec'!$F1633))</f>
        <v>0</v>
      </c>
      <c r="K1633" s="82">
        <f>IF(ISBLANK($D1633),"",SUMIFS('8. 514 Details Included'!$I:$I,'8. 514 Details Included'!$A:$A,'7. 511_CAR_Student_Counts_Sec'!$A1633,'8. 514 Details Included'!$E:$E,'7. 511_CAR_Student_Counts_Sec'!$D1633,'8. 514 Details Included'!$D:$D,'7. 511_CAR_Student_Counts_Sec'!K$1,'8. 514 Details Included'!$G:$G,'7. 511_CAR_Student_Counts_Sec'!$F1633))</f>
        <v>0</v>
      </c>
      <c r="L1633" s="82">
        <f>IF(ISBLANK($D1633),"",SUMIFS('8. 514 Details Included'!$I:$I,'8. 514 Details Included'!$A:$A,'7. 511_CAR_Student_Counts_Sec'!$A1633,'8. 514 Details Included'!$E:$E,'7. 511_CAR_Student_Counts_Sec'!$D1633,'8. 514 Details Included'!$D:$D,'7. 511_CAR_Student_Counts_Sec'!L$1,'8. 514 Details Included'!$G:$G,'7. 511_CAR_Student_Counts_Sec'!$F1633))</f>
        <v>0</v>
      </c>
      <c r="M1633" s="82">
        <f>IF(ISBLANK($D1633),"",SUMIFS('8. 514 Details Included'!$I:$I,'8. 514 Details Included'!$A:$A,'7. 511_CAR_Student_Counts_Sec'!$A1633,'8. 514 Details Included'!$E:$E,'7. 511_CAR_Student_Counts_Sec'!$D1633,'8. 514 Details Included'!$D:$D,'7. 511_CAR_Student_Counts_Sec'!M$1,'8. 514 Details Included'!$G:$G,'7. 511_CAR_Student_Counts_Sec'!$F1633))</f>
        <v>13</v>
      </c>
      <c r="N1633" s="82">
        <f>IF(ISBLANK($D1633),"",SUMIFS('8. 514 Details Included'!$I:$I,'8. 514 Details Included'!$A:$A,'7. 511_CAR_Student_Counts_Sec'!$A1633,'8. 514 Details Included'!$E:$E,'7. 511_CAR_Student_Counts_Sec'!$D1633,'8. 514 Details Included'!$D:$D,'7. 511_CAR_Student_Counts_Sec'!N$1,'8. 514 Details Included'!$G:$G,'7. 511_CAR_Student_Counts_Sec'!$F1633))</f>
        <v>19</v>
      </c>
      <c r="O1633" s="81">
        <f t="shared" si="75"/>
        <v>0</v>
      </c>
      <c r="P1633" s="81">
        <f t="shared" si="76"/>
        <v>32</v>
      </c>
      <c r="Q1633" s="81" t="str">
        <f t="shared" si="77"/>
        <v>9-12</v>
      </c>
    </row>
    <row r="1634" spans="1:17" ht="15" outlineLevel="4" x14ac:dyDescent="0.2">
      <c r="A1634" s="85">
        <v>302</v>
      </c>
      <c r="B1634" s="86" t="s">
        <v>1104</v>
      </c>
      <c r="C1634" s="86" t="s">
        <v>1166</v>
      </c>
      <c r="D1634" s="85">
        <v>951</v>
      </c>
      <c r="E1634" s="86" t="s">
        <v>1485</v>
      </c>
      <c r="F1634" s="85">
        <v>7</v>
      </c>
      <c r="G1634" s="85">
        <v>32</v>
      </c>
      <c r="H1634" s="82">
        <f>IF(ISBLANK($D1634),"",SUMIFS('8. 514 Details Included'!$I:$I,'8. 514 Details Included'!$A:$A,'7. 511_CAR_Student_Counts_Sec'!$A1634,'8. 514 Details Included'!$E:$E,'7. 511_CAR_Student_Counts_Sec'!$D1634,'8. 514 Details Included'!$D:$D,'7. 511_CAR_Student_Counts_Sec'!H$1,'8. 514 Details Included'!$G:$G,'7. 511_CAR_Student_Counts_Sec'!$F1634))</f>
        <v>0</v>
      </c>
      <c r="I1634" s="82">
        <f>IF(ISBLANK($D1634),"",SUMIFS('8. 514 Details Included'!$I:$I,'8. 514 Details Included'!$A:$A,'7. 511_CAR_Student_Counts_Sec'!$A1634,'8. 514 Details Included'!$E:$E,'7. 511_CAR_Student_Counts_Sec'!$D1634,'8. 514 Details Included'!$D:$D,'7. 511_CAR_Student_Counts_Sec'!I$1,'8. 514 Details Included'!$G:$G,'7. 511_CAR_Student_Counts_Sec'!$F1634))</f>
        <v>0</v>
      </c>
      <c r="J1634" s="82">
        <f>IF(ISBLANK($D1634),"",SUMIFS('8. 514 Details Included'!$I:$I,'8. 514 Details Included'!$A:$A,'7. 511_CAR_Student_Counts_Sec'!$A1634,'8. 514 Details Included'!$E:$E,'7. 511_CAR_Student_Counts_Sec'!$D1634,'8. 514 Details Included'!$D:$D,'7. 511_CAR_Student_Counts_Sec'!J$1,'8. 514 Details Included'!$G:$G,'7. 511_CAR_Student_Counts_Sec'!$F1634))</f>
        <v>0</v>
      </c>
      <c r="K1634" s="82">
        <f>IF(ISBLANK($D1634),"",SUMIFS('8. 514 Details Included'!$I:$I,'8. 514 Details Included'!$A:$A,'7. 511_CAR_Student_Counts_Sec'!$A1634,'8. 514 Details Included'!$E:$E,'7. 511_CAR_Student_Counts_Sec'!$D1634,'8. 514 Details Included'!$D:$D,'7. 511_CAR_Student_Counts_Sec'!K$1,'8. 514 Details Included'!$G:$G,'7. 511_CAR_Student_Counts_Sec'!$F1634))</f>
        <v>0</v>
      </c>
      <c r="L1634" s="82">
        <f>IF(ISBLANK($D1634),"",SUMIFS('8. 514 Details Included'!$I:$I,'8. 514 Details Included'!$A:$A,'7. 511_CAR_Student_Counts_Sec'!$A1634,'8. 514 Details Included'!$E:$E,'7. 511_CAR_Student_Counts_Sec'!$D1634,'8. 514 Details Included'!$D:$D,'7. 511_CAR_Student_Counts_Sec'!L$1,'8. 514 Details Included'!$G:$G,'7. 511_CAR_Student_Counts_Sec'!$F1634))</f>
        <v>3</v>
      </c>
      <c r="M1634" s="82">
        <f>IF(ISBLANK($D1634),"",SUMIFS('8. 514 Details Included'!$I:$I,'8. 514 Details Included'!$A:$A,'7. 511_CAR_Student_Counts_Sec'!$A1634,'8. 514 Details Included'!$E:$E,'7. 511_CAR_Student_Counts_Sec'!$D1634,'8. 514 Details Included'!$D:$D,'7. 511_CAR_Student_Counts_Sec'!M$1,'8. 514 Details Included'!$G:$G,'7. 511_CAR_Student_Counts_Sec'!$F1634))</f>
        <v>28</v>
      </c>
      <c r="N1634" s="82">
        <f>IF(ISBLANK($D1634),"",SUMIFS('8. 514 Details Included'!$I:$I,'8. 514 Details Included'!$A:$A,'7. 511_CAR_Student_Counts_Sec'!$A1634,'8. 514 Details Included'!$E:$E,'7. 511_CAR_Student_Counts_Sec'!$D1634,'8. 514 Details Included'!$D:$D,'7. 511_CAR_Student_Counts_Sec'!N$1,'8. 514 Details Included'!$G:$G,'7. 511_CAR_Student_Counts_Sec'!$F1634))</f>
        <v>1</v>
      </c>
      <c r="O1634" s="81">
        <f t="shared" si="75"/>
        <v>0</v>
      </c>
      <c r="P1634" s="81">
        <f t="shared" si="76"/>
        <v>32</v>
      </c>
      <c r="Q1634" s="81" t="str">
        <f t="shared" si="77"/>
        <v>9-12</v>
      </c>
    </row>
    <row r="1635" spans="1:17" ht="15" outlineLevel="4" x14ac:dyDescent="0.2">
      <c r="A1635" s="85">
        <v>302</v>
      </c>
      <c r="B1635" s="86" t="s">
        <v>1104</v>
      </c>
      <c r="C1635" s="86" t="s">
        <v>1166</v>
      </c>
      <c r="D1635" s="85">
        <v>952</v>
      </c>
      <c r="E1635" s="86" t="s">
        <v>1484</v>
      </c>
      <c r="F1635" s="85">
        <v>2</v>
      </c>
      <c r="G1635" s="85">
        <v>19</v>
      </c>
      <c r="H1635" s="82">
        <f>IF(ISBLANK($D1635),"",SUMIFS('8. 514 Details Included'!$I:$I,'8. 514 Details Included'!$A:$A,'7. 511_CAR_Student_Counts_Sec'!$A1635,'8. 514 Details Included'!$E:$E,'7. 511_CAR_Student_Counts_Sec'!$D1635,'8. 514 Details Included'!$D:$D,'7. 511_CAR_Student_Counts_Sec'!H$1,'8. 514 Details Included'!$G:$G,'7. 511_CAR_Student_Counts_Sec'!$F1635))</f>
        <v>0</v>
      </c>
      <c r="I1635" s="82">
        <f>IF(ISBLANK($D1635),"",SUMIFS('8. 514 Details Included'!$I:$I,'8. 514 Details Included'!$A:$A,'7. 511_CAR_Student_Counts_Sec'!$A1635,'8. 514 Details Included'!$E:$E,'7. 511_CAR_Student_Counts_Sec'!$D1635,'8. 514 Details Included'!$D:$D,'7. 511_CAR_Student_Counts_Sec'!I$1,'8. 514 Details Included'!$G:$G,'7. 511_CAR_Student_Counts_Sec'!$F1635))</f>
        <v>0</v>
      </c>
      <c r="J1635" s="82">
        <f>IF(ISBLANK($D1635),"",SUMIFS('8. 514 Details Included'!$I:$I,'8. 514 Details Included'!$A:$A,'7. 511_CAR_Student_Counts_Sec'!$A1635,'8. 514 Details Included'!$E:$E,'7. 511_CAR_Student_Counts_Sec'!$D1635,'8. 514 Details Included'!$D:$D,'7. 511_CAR_Student_Counts_Sec'!J$1,'8. 514 Details Included'!$G:$G,'7. 511_CAR_Student_Counts_Sec'!$F1635))</f>
        <v>0</v>
      </c>
      <c r="K1635" s="82">
        <f>IF(ISBLANK($D1635),"",SUMIFS('8. 514 Details Included'!$I:$I,'8. 514 Details Included'!$A:$A,'7. 511_CAR_Student_Counts_Sec'!$A1635,'8. 514 Details Included'!$E:$E,'7. 511_CAR_Student_Counts_Sec'!$D1635,'8. 514 Details Included'!$D:$D,'7. 511_CAR_Student_Counts_Sec'!K$1,'8. 514 Details Included'!$G:$G,'7. 511_CAR_Student_Counts_Sec'!$F1635))</f>
        <v>0</v>
      </c>
      <c r="L1635" s="82">
        <f>IF(ISBLANK($D1635),"",SUMIFS('8. 514 Details Included'!$I:$I,'8. 514 Details Included'!$A:$A,'7. 511_CAR_Student_Counts_Sec'!$A1635,'8. 514 Details Included'!$E:$E,'7. 511_CAR_Student_Counts_Sec'!$D1635,'8. 514 Details Included'!$D:$D,'7. 511_CAR_Student_Counts_Sec'!L$1,'8. 514 Details Included'!$G:$G,'7. 511_CAR_Student_Counts_Sec'!$F1635))</f>
        <v>0</v>
      </c>
      <c r="M1635" s="82">
        <f>IF(ISBLANK($D1635),"",SUMIFS('8. 514 Details Included'!$I:$I,'8. 514 Details Included'!$A:$A,'7. 511_CAR_Student_Counts_Sec'!$A1635,'8. 514 Details Included'!$E:$E,'7. 511_CAR_Student_Counts_Sec'!$D1635,'8. 514 Details Included'!$D:$D,'7. 511_CAR_Student_Counts_Sec'!M$1,'8. 514 Details Included'!$G:$G,'7. 511_CAR_Student_Counts_Sec'!$F1635))</f>
        <v>14</v>
      </c>
      <c r="N1635" s="82">
        <f>IF(ISBLANK($D1635),"",SUMIFS('8. 514 Details Included'!$I:$I,'8. 514 Details Included'!$A:$A,'7. 511_CAR_Student_Counts_Sec'!$A1635,'8. 514 Details Included'!$E:$E,'7. 511_CAR_Student_Counts_Sec'!$D1635,'8. 514 Details Included'!$D:$D,'7. 511_CAR_Student_Counts_Sec'!N$1,'8. 514 Details Included'!$G:$G,'7. 511_CAR_Student_Counts_Sec'!$F1635))</f>
        <v>5</v>
      </c>
      <c r="O1635" s="81">
        <f t="shared" si="75"/>
        <v>0</v>
      </c>
      <c r="P1635" s="81">
        <f t="shared" si="76"/>
        <v>19</v>
      </c>
      <c r="Q1635" s="81" t="str">
        <f t="shared" si="77"/>
        <v>9-12</v>
      </c>
    </row>
    <row r="1636" spans="1:17" ht="15" outlineLevel="4" x14ac:dyDescent="0.2">
      <c r="A1636" s="85">
        <v>302</v>
      </c>
      <c r="B1636" s="86" t="s">
        <v>1104</v>
      </c>
      <c r="C1636" s="86" t="s">
        <v>1166</v>
      </c>
      <c r="D1636" s="85">
        <v>952</v>
      </c>
      <c r="E1636" s="86" t="s">
        <v>1484</v>
      </c>
      <c r="F1636" s="85">
        <v>3</v>
      </c>
      <c r="G1636" s="85">
        <v>30</v>
      </c>
      <c r="H1636" s="82">
        <f>IF(ISBLANK($D1636),"",SUMIFS('8. 514 Details Included'!$I:$I,'8. 514 Details Included'!$A:$A,'7. 511_CAR_Student_Counts_Sec'!$A1636,'8. 514 Details Included'!$E:$E,'7. 511_CAR_Student_Counts_Sec'!$D1636,'8. 514 Details Included'!$D:$D,'7. 511_CAR_Student_Counts_Sec'!H$1,'8. 514 Details Included'!$G:$G,'7. 511_CAR_Student_Counts_Sec'!$F1636))</f>
        <v>0</v>
      </c>
      <c r="I1636" s="82">
        <f>IF(ISBLANK($D1636),"",SUMIFS('8. 514 Details Included'!$I:$I,'8. 514 Details Included'!$A:$A,'7. 511_CAR_Student_Counts_Sec'!$A1636,'8. 514 Details Included'!$E:$E,'7. 511_CAR_Student_Counts_Sec'!$D1636,'8. 514 Details Included'!$D:$D,'7. 511_CAR_Student_Counts_Sec'!I$1,'8. 514 Details Included'!$G:$G,'7. 511_CAR_Student_Counts_Sec'!$F1636))</f>
        <v>0</v>
      </c>
      <c r="J1636" s="82">
        <f>IF(ISBLANK($D1636),"",SUMIFS('8. 514 Details Included'!$I:$I,'8. 514 Details Included'!$A:$A,'7. 511_CAR_Student_Counts_Sec'!$A1636,'8. 514 Details Included'!$E:$E,'7. 511_CAR_Student_Counts_Sec'!$D1636,'8. 514 Details Included'!$D:$D,'7. 511_CAR_Student_Counts_Sec'!J$1,'8. 514 Details Included'!$G:$G,'7. 511_CAR_Student_Counts_Sec'!$F1636))</f>
        <v>0</v>
      </c>
      <c r="K1636" s="82">
        <f>IF(ISBLANK($D1636),"",SUMIFS('8. 514 Details Included'!$I:$I,'8. 514 Details Included'!$A:$A,'7. 511_CAR_Student_Counts_Sec'!$A1636,'8. 514 Details Included'!$E:$E,'7. 511_CAR_Student_Counts_Sec'!$D1636,'8. 514 Details Included'!$D:$D,'7. 511_CAR_Student_Counts_Sec'!K$1,'8. 514 Details Included'!$G:$G,'7. 511_CAR_Student_Counts_Sec'!$F1636))</f>
        <v>0</v>
      </c>
      <c r="L1636" s="82">
        <f>IF(ISBLANK($D1636),"",SUMIFS('8. 514 Details Included'!$I:$I,'8. 514 Details Included'!$A:$A,'7. 511_CAR_Student_Counts_Sec'!$A1636,'8. 514 Details Included'!$E:$E,'7. 511_CAR_Student_Counts_Sec'!$D1636,'8. 514 Details Included'!$D:$D,'7. 511_CAR_Student_Counts_Sec'!L$1,'8. 514 Details Included'!$G:$G,'7. 511_CAR_Student_Counts_Sec'!$F1636))</f>
        <v>7</v>
      </c>
      <c r="M1636" s="82">
        <f>IF(ISBLANK($D1636),"",SUMIFS('8. 514 Details Included'!$I:$I,'8. 514 Details Included'!$A:$A,'7. 511_CAR_Student_Counts_Sec'!$A1636,'8. 514 Details Included'!$E:$E,'7. 511_CAR_Student_Counts_Sec'!$D1636,'8. 514 Details Included'!$D:$D,'7. 511_CAR_Student_Counts_Sec'!M$1,'8. 514 Details Included'!$G:$G,'7. 511_CAR_Student_Counts_Sec'!$F1636))</f>
        <v>19</v>
      </c>
      <c r="N1636" s="82">
        <f>IF(ISBLANK($D1636),"",SUMIFS('8. 514 Details Included'!$I:$I,'8. 514 Details Included'!$A:$A,'7. 511_CAR_Student_Counts_Sec'!$A1636,'8. 514 Details Included'!$E:$E,'7. 511_CAR_Student_Counts_Sec'!$D1636,'8. 514 Details Included'!$D:$D,'7. 511_CAR_Student_Counts_Sec'!N$1,'8. 514 Details Included'!$G:$G,'7. 511_CAR_Student_Counts_Sec'!$F1636))</f>
        <v>4</v>
      </c>
      <c r="O1636" s="81">
        <f t="shared" si="75"/>
        <v>0</v>
      </c>
      <c r="P1636" s="81">
        <f t="shared" si="76"/>
        <v>30</v>
      </c>
      <c r="Q1636" s="81" t="str">
        <f t="shared" si="77"/>
        <v>9-12</v>
      </c>
    </row>
    <row r="1637" spans="1:17" ht="15" outlineLevel="4" x14ac:dyDescent="0.2">
      <c r="A1637" s="85">
        <v>302</v>
      </c>
      <c r="B1637" s="86" t="s">
        <v>1104</v>
      </c>
      <c r="C1637" s="86" t="s">
        <v>1166</v>
      </c>
      <c r="D1637" s="85">
        <v>952</v>
      </c>
      <c r="E1637" s="86" t="s">
        <v>1484</v>
      </c>
      <c r="F1637" s="85">
        <v>4</v>
      </c>
      <c r="G1637" s="85">
        <v>22</v>
      </c>
      <c r="H1637" s="82">
        <f>IF(ISBLANK($D1637),"",SUMIFS('8. 514 Details Included'!$I:$I,'8. 514 Details Included'!$A:$A,'7. 511_CAR_Student_Counts_Sec'!$A1637,'8. 514 Details Included'!$E:$E,'7. 511_CAR_Student_Counts_Sec'!$D1637,'8. 514 Details Included'!$D:$D,'7. 511_CAR_Student_Counts_Sec'!H$1,'8. 514 Details Included'!$G:$G,'7. 511_CAR_Student_Counts_Sec'!$F1637))</f>
        <v>0</v>
      </c>
      <c r="I1637" s="82">
        <f>IF(ISBLANK($D1637),"",SUMIFS('8. 514 Details Included'!$I:$I,'8. 514 Details Included'!$A:$A,'7. 511_CAR_Student_Counts_Sec'!$A1637,'8. 514 Details Included'!$E:$E,'7. 511_CAR_Student_Counts_Sec'!$D1637,'8. 514 Details Included'!$D:$D,'7. 511_CAR_Student_Counts_Sec'!I$1,'8. 514 Details Included'!$G:$G,'7. 511_CAR_Student_Counts_Sec'!$F1637))</f>
        <v>0</v>
      </c>
      <c r="J1637" s="82">
        <f>IF(ISBLANK($D1637),"",SUMIFS('8. 514 Details Included'!$I:$I,'8. 514 Details Included'!$A:$A,'7. 511_CAR_Student_Counts_Sec'!$A1637,'8. 514 Details Included'!$E:$E,'7. 511_CAR_Student_Counts_Sec'!$D1637,'8. 514 Details Included'!$D:$D,'7. 511_CAR_Student_Counts_Sec'!J$1,'8. 514 Details Included'!$G:$G,'7. 511_CAR_Student_Counts_Sec'!$F1637))</f>
        <v>0</v>
      </c>
      <c r="K1637" s="82">
        <f>IF(ISBLANK($D1637),"",SUMIFS('8. 514 Details Included'!$I:$I,'8. 514 Details Included'!$A:$A,'7. 511_CAR_Student_Counts_Sec'!$A1637,'8. 514 Details Included'!$E:$E,'7. 511_CAR_Student_Counts_Sec'!$D1637,'8. 514 Details Included'!$D:$D,'7. 511_CAR_Student_Counts_Sec'!K$1,'8. 514 Details Included'!$G:$G,'7. 511_CAR_Student_Counts_Sec'!$F1637))</f>
        <v>0</v>
      </c>
      <c r="L1637" s="82">
        <f>IF(ISBLANK($D1637),"",SUMIFS('8. 514 Details Included'!$I:$I,'8. 514 Details Included'!$A:$A,'7. 511_CAR_Student_Counts_Sec'!$A1637,'8. 514 Details Included'!$E:$E,'7. 511_CAR_Student_Counts_Sec'!$D1637,'8. 514 Details Included'!$D:$D,'7. 511_CAR_Student_Counts_Sec'!L$1,'8. 514 Details Included'!$G:$G,'7. 511_CAR_Student_Counts_Sec'!$F1637))</f>
        <v>13</v>
      </c>
      <c r="M1637" s="82">
        <f>IF(ISBLANK($D1637),"",SUMIFS('8. 514 Details Included'!$I:$I,'8. 514 Details Included'!$A:$A,'7. 511_CAR_Student_Counts_Sec'!$A1637,'8. 514 Details Included'!$E:$E,'7. 511_CAR_Student_Counts_Sec'!$D1637,'8. 514 Details Included'!$D:$D,'7. 511_CAR_Student_Counts_Sec'!M$1,'8. 514 Details Included'!$G:$G,'7. 511_CAR_Student_Counts_Sec'!$F1637))</f>
        <v>6</v>
      </c>
      <c r="N1637" s="82">
        <f>IF(ISBLANK($D1637),"",SUMIFS('8. 514 Details Included'!$I:$I,'8. 514 Details Included'!$A:$A,'7. 511_CAR_Student_Counts_Sec'!$A1637,'8. 514 Details Included'!$E:$E,'7. 511_CAR_Student_Counts_Sec'!$D1637,'8. 514 Details Included'!$D:$D,'7. 511_CAR_Student_Counts_Sec'!N$1,'8. 514 Details Included'!$G:$G,'7. 511_CAR_Student_Counts_Sec'!$F1637))</f>
        <v>3</v>
      </c>
      <c r="O1637" s="81">
        <f t="shared" si="75"/>
        <v>0</v>
      </c>
      <c r="P1637" s="81">
        <f t="shared" si="76"/>
        <v>22</v>
      </c>
      <c r="Q1637" s="81" t="str">
        <f t="shared" si="77"/>
        <v>9-12</v>
      </c>
    </row>
    <row r="1638" spans="1:17" ht="15" outlineLevel="4" x14ac:dyDescent="0.2">
      <c r="A1638" s="85">
        <v>302</v>
      </c>
      <c r="B1638" s="86" t="s">
        <v>1104</v>
      </c>
      <c r="C1638" s="86" t="s">
        <v>1166</v>
      </c>
      <c r="D1638" s="85">
        <v>952</v>
      </c>
      <c r="E1638" s="86" t="s">
        <v>1484</v>
      </c>
      <c r="F1638" s="85">
        <v>5</v>
      </c>
      <c r="G1638" s="85">
        <v>31</v>
      </c>
      <c r="H1638" s="82">
        <f>IF(ISBLANK($D1638),"",SUMIFS('8. 514 Details Included'!$I:$I,'8. 514 Details Included'!$A:$A,'7. 511_CAR_Student_Counts_Sec'!$A1638,'8. 514 Details Included'!$E:$E,'7. 511_CAR_Student_Counts_Sec'!$D1638,'8. 514 Details Included'!$D:$D,'7. 511_CAR_Student_Counts_Sec'!H$1,'8. 514 Details Included'!$G:$G,'7. 511_CAR_Student_Counts_Sec'!$F1638))</f>
        <v>0</v>
      </c>
      <c r="I1638" s="82">
        <f>IF(ISBLANK($D1638),"",SUMIFS('8. 514 Details Included'!$I:$I,'8. 514 Details Included'!$A:$A,'7. 511_CAR_Student_Counts_Sec'!$A1638,'8. 514 Details Included'!$E:$E,'7. 511_CAR_Student_Counts_Sec'!$D1638,'8. 514 Details Included'!$D:$D,'7. 511_CAR_Student_Counts_Sec'!I$1,'8. 514 Details Included'!$G:$G,'7. 511_CAR_Student_Counts_Sec'!$F1638))</f>
        <v>0</v>
      </c>
      <c r="J1638" s="82">
        <f>IF(ISBLANK($D1638),"",SUMIFS('8. 514 Details Included'!$I:$I,'8. 514 Details Included'!$A:$A,'7. 511_CAR_Student_Counts_Sec'!$A1638,'8. 514 Details Included'!$E:$E,'7. 511_CAR_Student_Counts_Sec'!$D1638,'8. 514 Details Included'!$D:$D,'7. 511_CAR_Student_Counts_Sec'!J$1,'8. 514 Details Included'!$G:$G,'7. 511_CAR_Student_Counts_Sec'!$F1638))</f>
        <v>0</v>
      </c>
      <c r="K1638" s="82">
        <f>IF(ISBLANK($D1638),"",SUMIFS('8. 514 Details Included'!$I:$I,'8. 514 Details Included'!$A:$A,'7. 511_CAR_Student_Counts_Sec'!$A1638,'8. 514 Details Included'!$E:$E,'7. 511_CAR_Student_Counts_Sec'!$D1638,'8. 514 Details Included'!$D:$D,'7. 511_CAR_Student_Counts_Sec'!K$1,'8. 514 Details Included'!$G:$G,'7. 511_CAR_Student_Counts_Sec'!$F1638))</f>
        <v>0</v>
      </c>
      <c r="L1638" s="82">
        <f>IF(ISBLANK($D1638),"",SUMIFS('8. 514 Details Included'!$I:$I,'8. 514 Details Included'!$A:$A,'7. 511_CAR_Student_Counts_Sec'!$A1638,'8. 514 Details Included'!$E:$E,'7. 511_CAR_Student_Counts_Sec'!$D1638,'8. 514 Details Included'!$D:$D,'7. 511_CAR_Student_Counts_Sec'!L$1,'8. 514 Details Included'!$G:$G,'7. 511_CAR_Student_Counts_Sec'!$F1638))</f>
        <v>22</v>
      </c>
      <c r="M1638" s="82">
        <f>IF(ISBLANK($D1638),"",SUMIFS('8. 514 Details Included'!$I:$I,'8. 514 Details Included'!$A:$A,'7. 511_CAR_Student_Counts_Sec'!$A1638,'8. 514 Details Included'!$E:$E,'7. 511_CAR_Student_Counts_Sec'!$D1638,'8. 514 Details Included'!$D:$D,'7. 511_CAR_Student_Counts_Sec'!M$1,'8. 514 Details Included'!$G:$G,'7. 511_CAR_Student_Counts_Sec'!$F1638))</f>
        <v>6</v>
      </c>
      <c r="N1638" s="82">
        <f>IF(ISBLANK($D1638),"",SUMIFS('8. 514 Details Included'!$I:$I,'8. 514 Details Included'!$A:$A,'7. 511_CAR_Student_Counts_Sec'!$A1638,'8. 514 Details Included'!$E:$E,'7. 511_CAR_Student_Counts_Sec'!$D1638,'8. 514 Details Included'!$D:$D,'7. 511_CAR_Student_Counts_Sec'!N$1,'8. 514 Details Included'!$G:$G,'7. 511_CAR_Student_Counts_Sec'!$F1638))</f>
        <v>3</v>
      </c>
      <c r="O1638" s="81">
        <f t="shared" si="75"/>
        <v>0</v>
      </c>
      <c r="P1638" s="81">
        <f t="shared" si="76"/>
        <v>31</v>
      </c>
      <c r="Q1638" s="81" t="str">
        <f t="shared" si="77"/>
        <v>9-12</v>
      </c>
    </row>
    <row r="1639" spans="1:17" ht="15" outlineLevel="3" x14ac:dyDescent="0.2">
      <c r="A1639" s="85"/>
      <c r="B1639" s="86"/>
      <c r="C1639" s="88" t="s">
        <v>1164</v>
      </c>
      <c r="D1639" s="85"/>
      <c r="E1639" s="86"/>
      <c r="F1639" s="85"/>
      <c r="G1639" s="85">
        <f>SUBTOTAL(1,G1611:G1638)</f>
        <v>28.428571428571427</v>
      </c>
      <c r="H1639" s="82" t="str">
        <f>IF(ISBLANK($D1639),"",SUMIFS('8. 514 Details Included'!$I:$I,'8. 514 Details Included'!$A:$A,'7. 511_CAR_Student_Counts_Sec'!$A1639,'8. 514 Details Included'!$E:$E,'7. 511_CAR_Student_Counts_Sec'!$D1639,'8. 514 Details Included'!$D:$D,'7. 511_CAR_Student_Counts_Sec'!H$1,'8. 514 Details Included'!$G:$G,'7. 511_CAR_Student_Counts_Sec'!$F1639))</f>
        <v/>
      </c>
      <c r="I1639" s="82" t="str">
        <f>IF(ISBLANK($D1639),"",SUMIFS('8. 514 Details Included'!$I:$I,'8. 514 Details Included'!$A:$A,'7. 511_CAR_Student_Counts_Sec'!$A1639,'8. 514 Details Included'!$E:$E,'7. 511_CAR_Student_Counts_Sec'!$D1639,'8. 514 Details Included'!$D:$D,'7. 511_CAR_Student_Counts_Sec'!I$1,'8. 514 Details Included'!$G:$G,'7. 511_CAR_Student_Counts_Sec'!$F1639))</f>
        <v/>
      </c>
      <c r="J1639" s="82" t="str">
        <f>IF(ISBLANK($D1639),"",SUMIFS('8. 514 Details Included'!$I:$I,'8. 514 Details Included'!$A:$A,'7. 511_CAR_Student_Counts_Sec'!$A1639,'8. 514 Details Included'!$E:$E,'7. 511_CAR_Student_Counts_Sec'!$D1639,'8. 514 Details Included'!$D:$D,'7. 511_CAR_Student_Counts_Sec'!J$1,'8. 514 Details Included'!$G:$G,'7. 511_CAR_Student_Counts_Sec'!$F1639))</f>
        <v/>
      </c>
      <c r="K1639" s="82" t="str">
        <f>IF(ISBLANK($D1639),"",SUMIFS('8. 514 Details Included'!$I:$I,'8. 514 Details Included'!$A:$A,'7. 511_CAR_Student_Counts_Sec'!$A1639,'8. 514 Details Included'!$E:$E,'7. 511_CAR_Student_Counts_Sec'!$D1639,'8. 514 Details Included'!$D:$D,'7. 511_CAR_Student_Counts_Sec'!K$1,'8. 514 Details Included'!$G:$G,'7. 511_CAR_Student_Counts_Sec'!$F1639))</f>
        <v/>
      </c>
      <c r="L1639" s="82" t="str">
        <f>IF(ISBLANK($D1639),"",SUMIFS('8. 514 Details Included'!$I:$I,'8. 514 Details Included'!$A:$A,'7. 511_CAR_Student_Counts_Sec'!$A1639,'8. 514 Details Included'!$E:$E,'7. 511_CAR_Student_Counts_Sec'!$D1639,'8. 514 Details Included'!$D:$D,'7. 511_CAR_Student_Counts_Sec'!L$1,'8. 514 Details Included'!$G:$G,'7. 511_CAR_Student_Counts_Sec'!$F1639))</f>
        <v/>
      </c>
      <c r="M1639" s="82" t="str">
        <f>IF(ISBLANK($D1639),"",SUMIFS('8. 514 Details Included'!$I:$I,'8. 514 Details Included'!$A:$A,'7. 511_CAR_Student_Counts_Sec'!$A1639,'8. 514 Details Included'!$E:$E,'7. 511_CAR_Student_Counts_Sec'!$D1639,'8. 514 Details Included'!$D:$D,'7. 511_CAR_Student_Counts_Sec'!M$1,'8. 514 Details Included'!$G:$G,'7. 511_CAR_Student_Counts_Sec'!$F1639))</f>
        <v/>
      </c>
      <c r="N1639" s="82" t="str">
        <f>IF(ISBLANK($D1639),"",SUMIFS('8. 514 Details Included'!$I:$I,'8. 514 Details Included'!$A:$A,'7. 511_CAR_Student_Counts_Sec'!$A1639,'8. 514 Details Included'!$E:$E,'7. 511_CAR_Student_Counts_Sec'!$D1639,'8. 514 Details Included'!$D:$D,'7. 511_CAR_Student_Counts_Sec'!N$1,'8. 514 Details Included'!$G:$G,'7. 511_CAR_Student_Counts_Sec'!$F1639))</f>
        <v/>
      </c>
      <c r="O1639" s="81" t="str">
        <f t="shared" si="75"/>
        <v/>
      </c>
      <c r="P1639" s="81" t="str">
        <f t="shared" si="76"/>
        <v/>
      </c>
      <c r="Q1639" s="81" t="str">
        <f t="shared" si="77"/>
        <v/>
      </c>
    </row>
    <row r="1640" spans="1:17" ht="15" outlineLevel="4" x14ac:dyDescent="0.2">
      <c r="A1640" s="85">
        <v>302</v>
      </c>
      <c r="B1640" s="86" t="s">
        <v>1104</v>
      </c>
      <c r="C1640" s="86" t="s">
        <v>1163</v>
      </c>
      <c r="D1640" s="85">
        <v>1</v>
      </c>
      <c r="E1640" s="86" t="s">
        <v>1483</v>
      </c>
      <c r="F1640" s="85">
        <v>5</v>
      </c>
      <c r="G1640" s="85">
        <v>23</v>
      </c>
      <c r="H1640" s="82">
        <f>IF(ISBLANK($D1640),"",SUMIFS('8. 514 Details Included'!$I:$I,'8. 514 Details Included'!$A:$A,'7. 511_CAR_Student_Counts_Sec'!$A1640,'8. 514 Details Included'!$E:$E,'7. 511_CAR_Student_Counts_Sec'!$D1640,'8. 514 Details Included'!$D:$D,'7. 511_CAR_Student_Counts_Sec'!H$1,'8. 514 Details Included'!$G:$G,'7. 511_CAR_Student_Counts_Sec'!$F1640))</f>
        <v>0</v>
      </c>
      <c r="I1640" s="82">
        <f>IF(ISBLANK($D1640),"",SUMIFS('8. 514 Details Included'!$I:$I,'8. 514 Details Included'!$A:$A,'7. 511_CAR_Student_Counts_Sec'!$A1640,'8. 514 Details Included'!$E:$E,'7. 511_CAR_Student_Counts_Sec'!$D1640,'8. 514 Details Included'!$D:$D,'7. 511_CAR_Student_Counts_Sec'!I$1,'8. 514 Details Included'!$G:$G,'7. 511_CAR_Student_Counts_Sec'!$F1640))</f>
        <v>0</v>
      </c>
      <c r="J1640" s="82">
        <f>IF(ISBLANK($D1640),"",SUMIFS('8. 514 Details Included'!$I:$I,'8. 514 Details Included'!$A:$A,'7. 511_CAR_Student_Counts_Sec'!$A1640,'8. 514 Details Included'!$E:$E,'7. 511_CAR_Student_Counts_Sec'!$D1640,'8. 514 Details Included'!$D:$D,'7. 511_CAR_Student_Counts_Sec'!J$1,'8. 514 Details Included'!$G:$G,'7. 511_CAR_Student_Counts_Sec'!$F1640))</f>
        <v>0</v>
      </c>
      <c r="K1640" s="82">
        <f>IF(ISBLANK($D1640),"",SUMIFS('8. 514 Details Included'!$I:$I,'8. 514 Details Included'!$A:$A,'7. 511_CAR_Student_Counts_Sec'!$A1640,'8. 514 Details Included'!$E:$E,'7. 511_CAR_Student_Counts_Sec'!$D1640,'8. 514 Details Included'!$D:$D,'7. 511_CAR_Student_Counts_Sec'!K$1,'8. 514 Details Included'!$G:$G,'7. 511_CAR_Student_Counts_Sec'!$F1640))</f>
        <v>0</v>
      </c>
      <c r="L1640" s="82">
        <f>IF(ISBLANK($D1640),"",SUMIFS('8. 514 Details Included'!$I:$I,'8. 514 Details Included'!$A:$A,'7. 511_CAR_Student_Counts_Sec'!$A1640,'8. 514 Details Included'!$E:$E,'7. 511_CAR_Student_Counts_Sec'!$D1640,'8. 514 Details Included'!$D:$D,'7. 511_CAR_Student_Counts_Sec'!L$1,'8. 514 Details Included'!$G:$G,'7. 511_CAR_Student_Counts_Sec'!$F1640))</f>
        <v>0</v>
      </c>
      <c r="M1640" s="82">
        <f>IF(ISBLANK($D1640),"",SUMIFS('8. 514 Details Included'!$I:$I,'8. 514 Details Included'!$A:$A,'7. 511_CAR_Student_Counts_Sec'!$A1640,'8. 514 Details Included'!$E:$E,'7. 511_CAR_Student_Counts_Sec'!$D1640,'8. 514 Details Included'!$D:$D,'7. 511_CAR_Student_Counts_Sec'!M$1,'8. 514 Details Included'!$G:$G,'7. 511_CAR_Student_Counts_Sec'!$F1640))</f>
        <v>23</v>
      </c>
      <c r="N1640" s="82">
        <f>IF(ISBLANK($D1640),"",SUMIFS('8. 514 Details Included'!$I:$I,'8. 514 Details Included'!$A:$A,'7. 511_CAR_Student_Counts_Sec'!$A1640,'8. 514 Details Included'!$E:$E,'7. 511_CAR_Student_Counts_Sec'!$D1640,'8. 514 Details Included'!$D:$D,'7. 511_CAR_Student_Counts_Sec'!N$1,'8. 514 Details Included'!$G:$G,'7. 511_CAR_Student_Counts_Sec'!$F1640))</f>
        <v>0</v>
      </c>
      <c r="O1640" s="81">
        <f t="shared" si="75"/>
        <v>0</v>
      </c>
      <c r="P1640" s="81">
        <f t="shared" si="76"/>
        <v>23</v>
      </c>
      <c r="Q1640" s="81" t="str">
        <f t="shared" si="77"/>
        <v>9-12</v>
      </c>
    </row>
    <row r="1641" spans="1:17" ht="15" outlineLevel="4" x14ac:dyDescent="0.2">
      <c r="A1641" s="85">
        <v>302</v>
      </c>
      <c r="B1641" s="86" t="s">
        <v>1104</v>
      </c>
      <c r="C1641" s="86" t="s">
        <v>1163</v>
      </c>
      <c r="D1641" s="85">
        <v>1</v>
      </c>
      <c r="E1641" s="86" t="s">
        <v>1483</v>
      </c>
      <c r="F1641" s="85">
        <v>6</v>
      </c>
      <c r="G1641" s="85">
        <v>37</v>
      </c>
      <c r="H1641" s="82">
        <f>IF(ISBLANK($D1641),"",SUMIFS('8. 514 Details Included'!$I:$I,'8. 514 Details Included'!$A:$A,'7. 511_CAR_Student_Counts_Sec'!$A1641,'8. 514 Details Included'!$E:$E,'7. 511_CAR_Student_Counts_Sec'!$D1641,'8. 514 Details Included'!$D:$D,'7. 511_CAR_Student_Counts_Sec'!H$1,'8. 514 Details Included'!$G:$G,'7. 511_CAR_Student_Counts_Sec'!$F1641))</f>
        <v>0</v>
      </c>
      <c r="I1641" s="82">
        <f>IF(ISBLANK($D1641),"",SUMIFS('8. 514 Details Included'!$I:$I,'8. 514 Details Included'!$A:$A,'7. 511_CAR_Student_Counts_Sec'!$A1641,'8. 514 Details Included'!$E:$E,'7. 511_CAR_Student_Counts_Sec'!$D1641,'8. 514 Details Included'!$D:$D,'7. 511_CAR_Student_Counts_Sec'!I$1,'8. 514 Details Included'!$G:$G,'7. 511_CAR_Student_Counts_Sec'!$F1641))</f>
        <v>0</v>
      </c>
      <c r="J1641" s="82">
        <f>IF(ISBLANK($D1641),"",SUMIFS('8. 514 Details Included'!$I:$I,'8. 514 Details Included'!$A:$A,'7. 511_CAR_Student_Counts_Sec'!$A1641,'8. 514 Details Included'!$E:$E,'7. 511_CAR_Student_Counts_Sec'!$D1641,'8. 514 Details Included'!$D:$D,'7. 511_CAR_Student_Counts_Sec'!J$1,'8. 514 Details Included'!$G:$G,'7. 511_CAR_Student_Counts_Sec'!$F1641))</f>
        <v>0</v>
      </c>
      <c r="K1641" s="82">
        <f>IF(ISBLANK($D1641),"",SUMIFS('8. 514 Details Included'!$I:$I,'8. 514 Details Included'!$A:$A,'7. 511_CAR_Student_Counts_Sec'!$A1641,'8. 514 Details Included'!$E:$E,'7. 511_CAR_Student_Counts_Sec'!$D1641,'8. 514 Details Included'!$D:$D,'7. 511_CAR_Student_Counts_Sec'!K$1,'8. 514 Details Included'!$G:$G,'7. 511_CAR_Student_Counts_Sec'!$F1641))</f>
        <v>0</v>
      </c>
      <c r="L1641" s="82">
        <f>IF(ISBLANK($D1641),"",SUMIFS('8. 514 Details Included'!$I:$I,'8. 514 Details Included'!$A:$A,'7. 511_CAR_Student_Counts_Sec'!$A1641,'8. 514 Details Included'!$E:$E,'7. 511_CAR_Student_Counts_Sec'!$D1641,'8. 514 Details Included'!$D:$D,'7. 511_CAR_Student_Counts_Sec'!L$1,'8. 514 Details Included'!$G:$G,'7. 511_CAR_Student_Counts_Sec'!$F1641))</f>
        <v>0</v>
      </c>
      <c r="M1641" s="82">
        <f>IF(ISBLANK($D1641),"",SUMIFS('8. 514 Details Included'!$I:$I,'8. 514 Details Included'!$A:$A,'7. 511_CAR_Student_Counts_Sec'!$A1641,'8. 514 Details Included'!$E:$E,'7. 511_CAR_Student_Counts_Sec'!$D1641,'8. 514 Details Included'!$D:$D,'7. 511_CAR_Student_Counts_Sec'!M$1,'8. 514 Details Included'!$G:$G,'7. 511_CAR_Student_Counts_Sec'!$F1641))</f>
        <v>37</v>
      </c>
      <c r="N1641" s="82">
        <f>IF(ISBLANK($D1641),"",SUMIFS('8. 514 Details Included'!$I:$I,'8. 514 Details Included'!$A:$A,'7. 511_CAR_Student_Counts_Sec'!$A1641,'8. 514 Details Included'!$E:$E,'7. 511_CAR_Student_Counts_Sec'!$D1641,'8. 514 Details Included'!$D:$D,'7. 511_CAR_Student_Counts_Sec'!N$1,'8. 514 Details Included'!$G:$G,'7. 511_CAR_Student_Counts_Sec'!$F1641))</f>
        <v>0</v>
      </c>
      <c r="O1641" s="81">
        <f t="shared" si="75"/>
        <v>0</v>
      </c>
      <c r="P1641" s="81">
        <f t="shared" si="76"/>
        <v>37</v>
      </c>
      <c r="Q1641" s="81" t="str">
        <f t="shared" si="77"/>
        <v>9-12</v>
      </c>
    </row>
    <row r="1642" spans="1:17" ht="15" outlineLevel="4" x14ac:dyDescent="0.2">
      <c r="A1642" s="85">
        <v>302</v>
      </c>
      <c r="B1642" s="86" t="s">
        <v>1104</v>
      </c>
      <c r="C1642" s="86" t="s">
        <v>1163</v>
      </c>
      <c r="D1642" s="85">
        <v>23</v>
      </c>
      <c r="E1642" s="86" t="s">
        <v>1482</v>
      </c>
      <c r="F1642" s="85">
        <v>1</v>
      </c>
      <c r="G1642" s="85">
        <v>17</v>
      </c>
      <c r="H1642" s="82">
        <f>IF(ISBLANK($D1642),"",SUMIFS('8. 514 Details Included'!$I:$I,'8. 514 Details Included'!$A:$A,'7. 511_CAR_Student_Counts_Sec'!$A1642,'8. 514 Details Included'!$E:$E,'7. 511_CAR_Student_Counts_Sec'!$D1642,'8. 514 Details Included'!$D:$D,'7. 511_CAR_Student_Counts_Sec'!H$1,'8. 514 Details Included'!$G:$G,'7. 511_CAR_Student_Counts_Sec'!$F1642))</f>
        <v>0</v>
      </c>
      <c r="I1642" s="82">
        <f>IF(ISBLANK($D1642),"",SUMIFS('8. 514 Details Included'!$I:$I,'8. 514 Details Included'!$A:$A,'7. 511_CAR_Student_Counts_Sec'!$A1642,'8. 514 Details Included'!$E:$E,'7. 511_CAR_Student_Counts_Sec'!$D1642,'8. 514 Details Included'!$D:$D,'7. 511_CAR_Student_Counts_Sec'!I$1,'8. 514 Details Included'!$G:$G,'7. 511_CAR_Student_Counts_Sec'!$F1642))</f>
        <v>0</v>
      </c>
      <c r="J1642" s="82">
        <f>IF(ISBLANK($D1642),"",SUMIFS('8. 514 Details Included'!$I:$I,'8. 514 Details Included'!$A:$A,'7. 511_CAR_Student_Counts_Sec'!$A1642,'8. 514 Details Included'!$E:$E,'7. 511_CAR_Student_Counts_Sec'!$D1642,'8. 514 Details Included'!$D:$D,'7. 511_CAR_Student_Counts_Sec'!J$1,'8. 514 Details Included'!$G:$G,'7. 511_CAR_Student_Counts_Sec'!$F1642))</f>
        <v>0</v>
      </c>
      <c r="K1642" s="82">
        <f>IF(ISBLANK($D1642),"",SUMIFS('8. 514 Details Included'!$I:$I,'8. 514 Details Included'!$A:$A,'7. 511_CAR_Student_Counts_Sec'!$A1642,'8. 514 Details Included'!$E:$E,'7. 511_CAR_Student_Counts_Sec'!$D1642,'8. 514 Details Included'!$D:$D,'7. 511_CAR_Student_Counts_Sec'!K$1,'8. 514 Details Included'!$G:$G,'7. 511_CAR_Student_Counts_Sec'!$F1642))</f>
        <v>0</v>
      </c>
      <c r="L1642" s="82">
        <f>IF(ISBLANK($D1642),"",SUMIFS('8. 514 Details Included'!$I:$I,'8. 514 Details Included'!$A:$A,'7. 511_CAR_Student_Counts_Sec'!$A1642,'8. 514 Details Included'!$E:$E,'7. 511_CAR_Student_Counts_Sec'!$D1642,'8. 514 Details Included'!$D:$D,'7. 511_CAR_Student_Counts_Sec'!L$1,'8. 514 Details Included'!$G:$G,'7. 511_CAR_Student_Counts_Sec'!$F1642))</f>
        <v>1</v>
      </c>
      <c r="M1642" s="82">
        <f>IF(ISBLANK($D1642),"",SUMIFS('8. 514 Details Included'!$I:$I,'8. 514 Details Included'!$A:$A,'7. 511_CAR_Student_Counts_Sec'!$A1642,'8. 514 Details Included'!$E:$E,'7. 511_CAR_Student_Counts_Sec'!$D1642,'8. 514 Details Included'!$D:$D,'7. 511_CAR_Student_Counts_Sec'!M$1,'8. 514 Details Included'!$G:$G,'7. 511_CAR_Student_Counts_Sec'!$F1642))</f>
        <v>7</v>
      </c>
      <c r="N1642" s="82">
        <f>IF(ISBLANK($D1642),"",SUMIFS('8. 514 Details Included'!$I:$I,'8. 514 Details Included'!$A:$A,'7. 511_CAR_Student_Counts_Sec'!$A1642,'8. 514 Details Included'!$E:$E,'7. 511_CAR_Student_Counts_Sec'!$D1642,'8. 514 Details Included'!$D:$D,'7. 511_CAR_Student_Counts_Sec'!N$1,'8. 514 Details Included'!$G:$G,'7. 511_CAR_Student_Counts_Sec'!$F1642))</f>
        <v>9</v>
      </c>
      <c r="O1642" s="81">
        <f t="shared" si="75"/>
        <v>0</v>
      </c>
      <c r="P1642" s="81">
        <f t="shared" si="76"/>
        <v>17</v>
      </c>
      <c r="Q1642" s="81" t="str">
        <f t="shared" si="77"/>
        <v>9-12</v>
      </c>
    </row>
    <row r="1643" spans="1:17" ht="15" outlineLevel="4" x14ac:dyDescent="0.2">
      <c r="A1643" s="85">
        <v>302</v>
      </c>
      <c r="B1643" s="86" t="s">
        <v>1104</v>
      </c>
      <c r="C1643" s="86" t="s">
        <v>1163</v>
      </c>
      <c r="D1643" s="85">
        <v>23</v>
      </c>
      <c r="E1643" s="86" t="s">
        <v>1482</v>
      </c>
      <c r="F1643" s="85">
        <v>7</v>
      </c>
      <c r="G1643" s="85">
        <v>6</v>
      </c>
      <c r="H1643" s="82">
        <f>IF(ISBLANK($D1643),"",SUMIFS('8. 514 Details Included'!$I:$I,'8. 514 Details Included'!$A:$A,'7. 511_CAR_Student_Counts_Sec'!$A1643,'8. 514 Details Included'!$E:$E,'7. 511_CAR_Student_Counts_Sec'!$D1643,'8. 514 Details Included'!$D:$D,'7. 511_CAR_Student_Counts_Sec'!H$1,'8. 514 Details Included'!$G:$G,'7. 511_CAR_Student_Counts_Sec'!$F1643))</f>
        <v>0</v>
      </c>
      <c r="I1643" s="82">
        <f>IF(ISBLANK($D1643),"",SUMIFS('8. 514 Details Included'!$I:$I,'8. 514 Details Included'!$A:$A,'7. 511_CAR_Student_Counts_Sec'!$A1643,'8. 514 Details Included'!$E:$E,'7. 511_CAR_Student_Counts_Sec'!$D1643,'8. 514 Details Included'!$D:$D,'7. 511_CAR_Student_Counts_Sec'!I$1,'8. 514 Details Included'!$G:$G,'7. 511_CAR_Student_Counts_Sec'!$F1643))</f>
        <v>0</v>
      </c>
      <c r="J1643" s="82">
        <f>IF(ISBLANK($D1643),"",SUMIFS('8. 514 Details Included'!$I:$I,'8. 514 Details Included'!$A:$A,'7. 511_CAR_Student_Counts_Sec'!$A1643,'8. 514 Details Included'!$E:$E,'7. 511_CAR_Student_Counts_Sec'!$D1643,'8. 514 Details Included'!$D:$D,'7. 511_CAR_Student_Counts_Sec'!J$1,'8. 514 Details Included'!$G:$G,'7. 511_CAR_Student_Counts_Sec'!$F1643))</f>
        <v>0</v>
      </c>
      <c r="K1643" s="82">
        <f>IF(ISBLANK($D1643),"",SUMIFS('8. 514 Details Included'!$I:$I,'8. 514 Details Included'!$A:$A,'7. 511_CAR_Student_Counts_Sec'!$A1643,'8. 514 Details Included'!$E:$E,'7. 511_CAR_Student_Counts_Sec'!$D1643,'8. 514 Details Included'!$D:$D,'7. 511_CAR_Student_Counts_Sec'!K$1,'8. 514 Details Included'!$G:$G,'7. 511_CAR_Student_Counts_Sec'!$F1643))</f>
        <v>0</v>
      </c>
      <c r="L1643" s="82">
        <f>IF(ISBLANK($D1643),"",SUMIFS('8. 514 Details Included'!$I:$I,'8. 514 Details Included'!$A:$A,'7. 511_CAR_Student_Counts_Sec'!$A1643,'8. 514 Details Included'!$E:$E,'7. 511_CAR_Student_Counts_Sec'!$D1643,'8. 514 Details Included'!$D:$D,'7. 511_CAR_Student_Counts_Sec'!L$1,'8. 514 Details Included'!$G:$G,'7. 511_CAR_Student_Counts_Sec'!$F1643))</f>
        <v>2</v>
      </c>
      <c r="M1643" s="82">
        <f>IF(ISBLANK($D1643),"",SUMIFS('8. 514 Details Included'!$I:$I,'8. 514 Details Included'!$A:$A,'7. 511_CAR_Student_Counts_Sec'!$A1643,'8. 514 Details Included'!$E:$E,'7. 511_CAR_Student_Counts_Sec'!$D1643,'8. 514 Details Included'!$D:$D,'7. 511_CAR_Student_Counts_Sec'!M$1,'8. 514 Details Included'!$G:$G,'7. 511_CAR_Student_Counts_Sec'!$F1643))</f>
        <v>0</v>
      </c>
      <c r="N1643" s="82">
        <f>IF(ISBLANK($D1643),"",SUMIFS('8. 514 Details Included'!$I:$I,'8. 514 Details Included'!$A:$A,'7. 511_CAR_Student_Counts_Sec'!$A1643,'8. 514 Details Included'!$E:$E,'7. 511_CAR_Student_Counts_Sec'!$D1643,'8. 514 Details Included'!$D:$D,'7. 511_CAR_Student_Counts_Sec'!N$1,'8. 514 Details Included'!$G:$G,'7. 511_CAR_Student_Counts_Sec'!$F1643))</f>
        <v>4</v>
      </c>
      <c r="O1643" s="81">
        <f t="shared" si="75"/>
        <v>0</v>
      </c>
      <c r="P1643" s="81">
        <f t="shared" si="76"/>
        <v>6</v>
      </c>
      <c r="Q1643" s="81" t="str">
        <f t="shared" si="77"/>
        <v>9-12</v>
      </c>
    </row>
    <row r="1644" spans="1:17" ht="15" outlineLevel="4" x14ac:dyDescent="0.2">
      <c r="A1644" s="85">
        <v>302</v>
      </c>
      <c r="B1644" s="86" t="s">
        <v>1104</v>
      </c>
      <c r="C1644" s="86" t="s">
        <v>1163</v>
      </c>
      <c r="D1644" s="85">
        <v>2</v>
      </c>
      <c r="E1644" s="86" t="s">
        <v>1481</v>
      </c>
      <c r="F1644" s="85">
        <v>2</v>
      </c>
      <c r="G1644" s="85">
        <v>26</v>
      </c>
      <c r="H1644" s="82">
        <f>IF(ISBLANK($D1644),"",SUMIFS('8. 514 Details Included'!$I:$I,'8. 514 Details Included'!$A:$A,'7. 511_CAR_Student_Counts_Sec'!$A1644,'8. 514 Details Included'!$E:$E,'7. 511_CAR_Student_Counts_Sec'!$D1644,'8. 514 Details Included'!$D:$D,'7. 511_CAR_Student_Counts_Sec'!H$1,'8. 514 Details Included'!$G:$G,'7. 511_CAR_Student_Counts_Sec'!$F1644))</f>
        <v>0</v>
      </c>
      <c r="I1644" s="82">
        <f>IF(ISBLANK($D1644),"",SUMIFS('8. 514 Details Included'!$I:$I,'8. 514 Details Included'!$A:$A,'7. 511_CAR_Student_Counts_Sec'!$A1644,'8. 514 Details Included'!$E:$E,'7. 511_CAR_Student_Counts_Sec'!$D1644,'8. 514 Details Included'!$D:$D,'7. 511_CAR_Student_Counts_Sec'!I$1,'8. 514 Details Included'!$G:$G,'7. 511_CAR_Student_Counts_Sec'!$F1644))</f>
        <v>0</v>
      </c>
      <c r="J1644" s="82">
        <f>IF(ISBLANK($D1644),"",SUMIFS('8. 514 Details Included'!$I:$I,'8. 514 Details Included'!$A:$A,'7. 511_CAR_Student_Counts_Sec'!$A1644,'8. 514 Details Included'!$E:$E,'7. 511_CAR_Student_Counts_Sec'!$D1644,'8. 514 Details Included'!$D:$D,'7. 511_CAR_Student_Counts_Sec'!J$1,'8. 514 Details Included'!$G:$G,'7. 511_CAR_Student_Counts_Sec'!$F1644))</f>
        <v>0</v>
      </c>
      <c r="K1644" s="82">
        <f>IF(ISBLANK($D1644),"",SUMIFS('8. 514 Details Included'!$I:$I,'8. 514 Details Included'!$A:$A,'7. 511_CAR_Student_Counts_Sec'!$A1644,'8. 514 Details Included'!$E:$E,'7. 511_CAR_Student_Counts_Sec'!$D1644,'8. 514 Details Included'!$D:$D,'7. 511_CAR_Student_Counts_Sec'!K$1,'8. 514 Details Included'!$G:$G,'7. 511_CAR_Student_Counts_Sec'!$F1644))</f>
        <v>0</v>
      </c>
      <c r="L1644" s="82">
        <f>IF(ISBLANK($D1644),"",SUMIFS('8. 514 Details Included'!$I:$I,'8. 514 Details Included'!$A:$A,'7. 511_CAR_Student_Counts_Sec'!$A1644,'8. 514 Details Included'!$E:$E,'7. 511_CAR_Student_Counts_Sec'!$D1644,'8. 514 Details Included'!$D:$D,'7. 511_CAR_Student_Counts_Sec'!L$1,'8. 514 Details Included'!$G:$G,'7. 511_CAR_Student_Counts_Sec'!$F1644))</f>
        <v>0</v>
      </c>
      <c r="M1644" s="82">
        <f>IF(ISBLANK($D1644),"",SUMIFS('8. 514 Details Included'!$I:$I,'8. 514 Details Included'!$A:$A,'7. 511_CAR_Student_Counts_Sec'!$A1644,'8. 514 Details Included'!$E:$E,'7. 511_CAR_Student_Counts_Sec'!$D1644,'8. 514 Details Included'!$D:$D,'7. 511_CAR_Student_Counts_Sec'!M$1,'8. 514 Details Included'!$G:$G,'7. 511_CAR_Student_Counts_Sec'!$F1644))</f>
        <v>26</v>
      </c>
      <c r="N1644" s="82">
        <f>IF(ISBLANK($D1644),"",SUMIFS('8. 514 Details Included'!$I:$I,'8. 514 Details Included'!$A:$A,'7. 511_CAR_Student_Counts_Sec'!$A1644,'8. 514 Details Included'!$E:$E,'7. 511_CAR_Student_Counts_Sec'!$D1644,'8. 514 Details Included'!$D:$D,'7. 511_CAR_Student_Counts_Sec'!N$1,'8. 514 Details Included'!$G:$G,'7. 511_CAR_Student_Counts_Sec'!$F1644))</f>
        <v>0</v>
      </c>
      <c r="O1644" s="81">
        <f t="shared" si="75"/>
        <v>0</v>
      </c>
      <c r="P1644" s="81">
        <f t="shared" si="76"/>
        <v>26</v>
      </c>
      <c r="Q1644" s="81" t="str">
        <f t="shared" si="77"/>
        <v>9-12</v>
      </c>
    </row>
    <row r="1645" spans="1:17" ht="15" outlineLevel="4" x14ac:dyDescent="0.2">
      <c r="A1645" s="85">
        <v>302</v>
      </c>
      <c r="B1645" s="86" t="s">
        <v>1104</v>
      </c>
      <c r="C1645" s="86" t="s">
        <v>1163</v>
      </c>
      <c r="D1645" s="85">
        <v>2</v>
      </c>
      <c r="E1645" s="86" t="s">
        <v>1481</v>
      </c>
      <c r="F1645" s="85">
        <v>4</v>
      </c>
      <c r="G1645" s="85">
        <v>24</v>
      </c>
      <c r="H1645" s="82">
        <f>IF(ISBLANK($D1645),"",SUMIFS('8. 514 Details Included'!$I:$I,'8. 514 Details Included'!$A:$A,'7. 511_CAR_Student_Counts_Sec'!$A1645,'8. 514 Details Included'!$E:$E,'7. 511_CAR_Student_Counts_Sec'!$D1645,'8. 514 Details Included'!$D:$D,'7. 511_CAR_Student_Counts_Sec'!H$1,'8. 514 Details Included'!$G:$G,'7. 511_CAR_Student_Counts_Sec'!$F1645))</f>
        <v>0</v>
      </c>
      <c r="I1645" s="82">
        <f>IF(ISBLANK($D1645),"",SUMIFS('8. 514 Details Included'!$I:$I,'8. 514 Details Included'!$A:$A,'7. 511_CAR_Student_Counts_Sec'!$A1645,'8. 514 Details Included'!$E:$E,'7. 511_CAR_Student_Counts_Sec'!$D1645,'8. 514 Details Included'!$D:$D,'7. 511_CAR_Student_Counts_Sec'!I$1,'8. 514 Details Included'!$G:$G,'7. 511_CAR_Student_Counts_Sec'!$F1645))</f>
        <v>0</v>
      </c>
      <c r="J1645" s="82">
        <f>IF(ISBLANK($D1645),"",SUMIFS('8. 514 Details Included'!$I:$I,'8. 514 Details Included'!$A:$A,'7. 511_CAR_Student_Counts_Sec'!$A1645,'8. 514 Details Included'!$E:$E,'7. 511_CAR_Student_Counts_Sec'!$D1645,'8. 514 Details Included'!$D:$D,'7. 511_CAR_Student_Counts_Sec'!J$1,'8. 514 Details Included'!$G:$G,'7. 511_CAR_Student_Counts_Sec'!$F1645))</f>
        <v>0</v>
      </c>
      <c r="K1645" s="82">
        <f>IF(ISBLANK($D1645),"",SUMIFS('8. 514 Details Included'!$I:$I,'8. 514 Details Included'!$A:$A,'7. 511_CAR_Student_Counts_Sec'!$A1645,'8. 514 Details Included'!$E:$E,'7. 511_CAR_Student_Counts_Sec'!$D1645,'8. 514 Details Included'!$D:$D,'7. 511_CAR_Student_Counts_Sec'!K$1,'8. 514 Details Included'!$G:$G,'7. 511_CAR_Student_Counts_Sec'!$F1645))</f>
        <v>0</v>
      </c>
      <c r="L1645" s="82">
        <f>IF(ISBLANK($D1645),"",SUMIFS('8. 514 Details Included'!$I:$I,'8. 514 Details Included'!$A:$A,'7. 511_CAR_Student_Counts_Sec'!$A1645,'8. 514 Details Included'!$E:$E,'7. 511_CAR_Student_Counts_Sec'!$D1645,'8. 514 Details Included'!$D:$D,'7. 511_CAR_Student_Counts_Sec'!L$1,'8. 514 Details Included'!$G:$G,'7. 511_CAR_Student_Counts_Sec'!$F1645))</f>
        <v>0</v>
      </c>
      <c r="M1645" s="82">
        <f>IF(ISBLANK($D1645),"",SUMIFS('8. 514 Details Included'!$I:$I,'8. 514 Details Included'!$A:$A,'7. 511_CAR_Student_Counts_Sec'!$A1645,'8. 514 Details Included'!$E:$E,'7. 511_CAR_Student_Counts_Sec'!$D1645,'8. 514 Details Included'!$D:$D,'7. 511_CAR_Student_Counts_Sec'!M$1,'8. 514 Details Included'!$G:$G,'7. 511_CAR_Student_Counts_Sec'!$F1645))</f>
        <v>24</v>
      </c>
      <c r="N1645" s="82">
        <f>IF(ISBLANK($D1645),"",SUMIFS('8. 514 Details Included'!$I:$I,'8. 514 Details Included'!$A:$A,'7. 511_CAR_Student_Counts_Sec'!$A1645,'8. 514 Details Included'!$E:$E,'7. 511_CAR_Student_Counts_Sec'!$D1645,'8. 514 Details Included'!$D:$D,'7. 511_CAR_Student_Counts_Sec'!N$1,'8. 514 Details Included'!$G:$G,'7. 511_CAR_Student_Counts_Sec'!$F1645))</f>
        <v>0</v>
      </c>
      <c r="O1645" s="81">
        <f t="shared" si="75"/>
        <v>0</v>
      </c>
      <c r="P1645" s="81">
        <f t="shared" si="76"/>
        <v>24</v>
      </c>
      <c r="Q1645" s="81" t="str">
        <f t="shared" si="77"/>
        <v>9-12</v>
      </c>
    </row>
    <row r="1646" spans="1:17" ht="15" outlineLevel="4" x14ac:dyDescent="0.2">
      <c r="A1646" s="85">
        <v>302</v>
      </c>
      <c r="B1646" s="86" t="s">
        <v>1104</v>
      </c>
      <c r="C1646" s="86" t="s">
        <v>1163</v>
      </c>
      <c r="D1646" s="85">
        <v>2</v>
      </c>
      <c r="E1646" s="86" t="s">
        <v>1481</v>
      </c>
      <c r="F1646" s="85">
        <v>5</v>
      </c>
      <c r="G1646" s="85">
        <v>28</v>
      </c>
      <c r="H1646" s="82">
        <f>IF(ISBLANK($D1646),"",SUMIFS('8. 514 Details Included'!$I:$I,'8. 514 Details Included'!$A:$A,'7. 511_CAR_Student_Counts_Sec'!$A1646,'8. 514 Details Included'!$E:$E,'7. 511_CAR_Student_Counts_Sec'!$D1646,'8. 514 Details Included'!$D:$D,'7. 511_CAR_Student_Counts_Sec'!H$1,'8. 514 Details Included'!$G:$G,'7. 511_CAR_Student_Counts_Sec'!$F1646))</f>
        <v>0</v>
      </c>
      <c r="I1646" s="82">
        <f>IF(ISBLANK($D1646),"",SUMIFS('8. 514 Details Included'!$I:$I,'8. 514 Details Included'!$A:$A,'7. 511_CAR_Student_Counts_Sec'!$A1646,'8. 514 Details Included'!$E:$E,'7. 511_CAR_Student_Counts_Sec'!$D1646,'8. 514 Details Included'!$D:$D,'7. 511_CAR_Student_Counts_Sec'!I$1,'8. 514 Details Included'!$G:$G,'7. 511_CAR_Student_Counts_Sec'!$F1646))</f>
        <v>0</v>
      </c>
      <c r="J1646" s="82">
        <f>IF(ISBLANK($D1646),"",SUMIFS('8. 514 Details Included'!$I:$I,'8. 514 Details Included'!$A:$A,'7. 511_CAR_Student_Counts_Sec'!$A1646,'8. 514 Details Included'!$E:$E,'7. 511_CAR_Student_Counts_Sec'!$D1646,'8. 514 Details Included'!$D:$D,'7. 511_CAR_Student_Counts_Sec'!J$1,'8. 514 Details Included'!$G:$G,'7. 511_CAR_Student_Counts_Sec'!$F1646))</f>
        <v>0</v>
      </c>
      <c r="K1646" s="82">
        <f>IF(ISBLANK($D1646),"",SUMIFS('8. 514 Details Included'!$I:$I,'8. 514 Details Included'!$A:$A,'7. 511_CAR_Student_Counts_Sec'!$A1646,'8. 514 Details Included'!$E:$E,'7. 511_CAR_Student_Counts_Sec'!$D1646,'8. 514 Details Included'!$D:$D,'7. 511_CAR_Student_Counts_Sec'!K$1,'8. 514 Details Included'!$G:$G,'7. 511_CAR_Student_Counts_Sec'!$F1646))</f>
        <v>0</v>
      </c>
      <c r="L1646" s="82">
        <f>IF(ISBLANK($D1646),"",SUMIFS('8. 514 Details Included'!$I:$I,'8. 514 Details Included'!$A:$A,'7. 511_CAR_Student_Counts_Sec'!$A1646,'8. 514 Details Included'!$E:$E,'7. 511_CAR_Student_Counts_Sec'!$D1646,'8. 514 Details Included'!$D:$D,'7. 511_CAR_Student_Counts_Sec'!L$1,'8. 514 Details Included'!$G:$G,'7. 511_CAR_Student_Counts_Sec'!$F1646))</f>
        <v>0</v>
      </c>
      <c r="M1646" s="82">
        <f>IF(ISBLANK($D1646),"",SUMIFS('8. 514 Details Included'!$I:$I,'8. 514 Details Included'!$A:$A,'7. 511_CAR_Student_Counts_Sec'!$A1646,'8. 514 Details Included'!$E:$E,'7. 511_CAR_Student_Counts_Sec'!$D1646,'8. 514 Details Included'!$D:$D,'7. 511_CAR_Student_Counts_Sec'!M$1,'8. 514 Details Included'!$G:$G,'7. 511_CAR_Student_Counts_Sec'!$F1646))</f>
        <v>28</v>
      </c>
      <c r="N1646" s="82">
        <f>IF(ISBLANK($D1646),"",SUMIFS('8. 514 Details Included'!$I:$I,'8. 514 Details Included'!$A:$A,'7. 511_CAR_Student_Counts_Sec'!$A1646,'8. 514 Details Included'!$E:$E,'7. 511_CAR_Student_Counts_Sec'!$D1646,'8. 514 Details Included'!$D:$D,'7. 511_CAR_Student_Counts_Sec'!N$1,'8. 514 Details Included'!$G:$G,'7. 511_CAR_Student_Counts_Sec'!$F1646))</f>
        <v>0</v>
      </c>
      <c r="O1646" s="81">
        <f t="shared" si="75"/>
        <v>0</v>
      </c>
      <c r="P1646" s="81">
        <f t="shared" si="76"/>
        <v>28</v>
      </c>
      <c r="Q1646" s="81" t="str">
        <f t="shared" si="77"/>
        <v>9-12</v>
      </c>
    </row>
    <row r="1647" spans="1:17" ht="15" outlineLevel="4" x14ac:dyDescent="0.2">
      <c r="A1647" s="85">
        <v>302</v>
      </c>
      <c r="B1647" s="86" t="s">
        <v>1104</v>
      </c>
      <c r="C1647" s="86" t="s">
        <v>1163</v>
      </c>
      <c r="D1647" s="85">
        <v>931</v>
      </c>
      <c r="E1647" s="86" t="s">
        <v>1480</v>
      </c>
      <c r="F1647" s="85">
        <v>3</v>
      </c>
      <c r="G1647" s="85">
        <v>12</v>
      </c>
      <c r="H1647" s="82">
        <f>IF(ISBLANK($D1647),"",SUMIFS('8. 514 Details Included'!$I:$I,'8. 514 Details Included'!$A:$A,'7. 511_CAR_Student_Counts_Sec'!$A1647,'8. 514 Details Included'!$E:$E,'7. 511_CAR_Student_Counts_Sec'!$D1647,'8. 514 Details Included'!$D:$D,'7. 511_CAR_Student_Counts_Sec'!H$1,'8. 514 Details Included'!$G:$G,'7. 511_CAR_Student_Counts_Sec'!$F1647))</f>
        <v>0</v>
      </c>
      <c r="I1647" s="82">
        <f>IF(ISBLANK($D1647),"",SUMIFS('8. 514 Details Included'!$I:$I,'8. 514 Details Included'!$A:$A,'7. 511_CAR_Student_Counts_Sec'!$A1647,'8. 514 Details Included'!$E:$E,'7. 511_CAR_Student_Counts_Sec'!$D1647,'8. 514 Details Included'!$D:$D,'7. 511_CAR_Student_Counts_Sec'!I$1,'8. 514 Details Included'!$G:$G,'7. 511_CAR_Student_Counts_Sec'!$F1647))</f>
        <v>0</v>
      </c>
      <c r="J1647" s="82">
        <f>IF(ISBLANK($D1647),"",SUMIFS('8. 514 Details Included'!$I:$I,'8. 514 Details Included'!$A:$A,'7. 511_CAR_Student_Counts_Sec'!$A1647,'8. 514 Details Included'!$E:$E,'7. 511_CAR_Student_Counts_Sec'!$D1647,'8. 514 Details Included'!$D:$D,'7. 511_CAR_Student_Counts_Sec'!J$1,'8. 514 Details Included'!$G:$G,'7. 511_CAR_Student_Counts_Sec'!$F1647))</f>
        <v>0</v>
      </c>
      <c r="K1647" s="82">
        <f>IF(ISBLANK($D1647),"",SUMIFS('8. 514 Details Included'!$I:$I,'8. 514 Details Included'!$A:$A,'7. 511_CAR_Student_Counts_Sec'!$A1647,'8. 514 Details Included'!$E:$E,'7. 511_CAR_Student_Counts_Sec'!$D1647,'8. 514 Details Included'!$D:$D,'7. 511_CAR_Student_Counts_Sec'!K$1,'8. 514 Details Included'!$G:$G,'7. 511_CAR_Student_Counts_Sec'!$F1647))</f>
        <v>0</v>
      </c>
      <c r="L1647" s="82">
        <f>IF(ISBLANK($D1647),"",SUMIFS('8. 514 Details Included'!$I:$I,'8. 514 Details Included'!$A:$A,'7. 511_CAR_Student_Counts_Sec'!$A1647,'8. 514 Details Included'!$E:$E,'7. 511_CAR_Student_Counts_Sec'!$D1647,'8. 514 Details Included'!$D:$D,'7. 511_CAR_Student_Counts_Sec'!L$1,'8. 514 Details Included'!$G:$G,'7. 511_CAR_Student_Counts_Sec'!$F1647))</f>
        <v>0</v>
      </c>
      <c r="M1647" s="82">
        <f>IF(ISBLANK($D1647),"",SUMIFS('8. 514 Details Included'!$I:$I,'8. 514 Details Included'!$A:$A,'7. 511_CAR_Student_Counts_Sec'!$A1647,'8. 514 Details Included'!$E:$E,'7. 511_CAR_Student_Counts_Sec'!$D1647,'8. 514 Details Included'!$D:$D,'7. 511_CAR_Student_Counts_Sec'!M$1,'8. 514 Details Included'!$G:$G,'7. 511_CAR_Student_Counts_Sec'!$F1647))</f>
        <v>0</v>
      </c>
      <c r="N1647" s="82">
        <f>IF(ISBLANK($D1647),"",SUMIFS('8. 514 Details Included'!$I:$I,'8. 514 Details Included'!$A:$A,'7. 511_CAR_Student_Counts_Sec'!$A1647,'8. 514 Details Included'!$E:$E,'7. 511_CAR_Student_Counts_Sec'!$D1647,'8. 514 Details Included'!$D:$D,'7. 511_CAR_Student_Counts_Sec'!N$1,'8. 514 Details Included'!$G:$G,'7. 511_CAR_Student_Counts_Sec'!$F1647))</f>
        <v>12</v>
      </c>
      <c r="O1647" s="81">
        <f t="shared" si="75"/>
        <v>0</v>
      </c>
      <c r="P1647" s="81">
        <f t="shared" si="76"/>
        <v>12</v>
      </c>
      <c r="Q1647" s="81" t="str">
        <f t="shared" si="77"/>
        <v>9-12</v>
      </c>
    </row>
    <row r="1648" spans="1:17" ht="15" outlineLevel="4" x14ac:dyDescent="0.2">
      <c r="A1648" s="85">
        <v>302</v>
      </c>
      <c r="B1648" s="86" t="s">
        <v>1104</v>
      </c>
      <c r="C1648" s="86" t="s">
        <v>1163</v>
      </c>
      <c r="D1648" s="85">
        <v>931</v>
      </c>
      <c r="E1648" s="86" t="s">
        <v>1480</v>
      </c>
      <c r="F1648" s="85">
        <v>4</v>
      </c>
      <c r="G1648" s="85">
        <v>19</v>
      </c>
      <c r="H1648" s="82">
        <f>IF(ISBLANK($D1648),"",SUMIFS('8. 514 Details Included'!$I:$I,'8. 514 Details Included'!$A:$A,'7. 511_CAR_Student_Counts_Sec'!$A1648,'8. 514 Details Included'!$E:$E,'7. 511_CAR_Student_Counts_Sec'!$D1648,'8. 514 Details Included'!$D:$D,'7. 511_CAR_Student_Counts_Sec'!H$1,'8. 514 Details Included'!$G:$G,'7. 511_CAR_Student_Counts_Sec'!$F1648))</f>
        <v>0</v>
      </c>
      <c r="I1648" s="82">
        <f>IF(ISBLANK($D1648),"",SUMIFS('8. 514 Details Included'!$I:$I,'8. 514 Details Included'!$A:$A,'7. 511_CAR_Student_Counts_Sec'!$A1648,'8. 514 Details Included'!$E:$E,'7. 511_CAR_Student_Counts_Sec'!$D1648,'8. 514 Details Included'!$D:$D,'7. 511_CAR_Student_Counts_Sec'!I$1,'8. 514 Details Included'!$G:$G,'7. 511_CAR_Student_Counts_Sec'!$F1648))</f>
        <v>0</v>
      </c>
      <c r="J1648" s="82">
        <f>IF(ISBLANK($D1648),"",SUMIFS('8. 514 Details Included'!$I:$I,'8. 514 Details Included'!$A:$A,'7. 511_CAR_Student_Counts_Sec'!$A1648,'8. 514 Details Included'!$E:$E,'7. 511_CAR_Student_Counts_Sec'!$D1648,'8. 514 Details Included'!$D:$D,'7. 511_CAR_Student_Counts_Sec'!J$1,'8. 514 Details Included'!$G:$G,'7. 511_CAR_Student_Counts_Sec'!$F1648))</f>
        <v>0</v>
      </c>
      <c r="K1648" s="82">
        <f>IF(ISBLANK($D1648),"",SUMIFS('8. 514 Details Included'!$I:$I,'8. 514 Details Included'!$A:$A,'7. 511_CAR_Student_Counts_Sec'!$A1648,'8. 514 Details Included'!$E:$E,'7. 511_CAR_Student_Counts_Sec'!$D1648,'8. 514 Details Included'!$D:$D,'7. 511_CAR_Student_Counts_Sec'!K$1,'8. 514 Details Included'!$G:$G,'7. 511_CAR_Student_Counts_Sec'!$F1648))</f>
        <v>0</v>
      </c>
      <c r="L1648" s="82">
        <f>IF(ISBLANK($D1648),"",SUMIFS('8. 514 Details Included'!$I:$I,'8. 514 Details Included'!$A:$A,'7. 511_CAR_Student_Counts_Sec'!$A1648,'8. 514 Details Included'!$E:$E,'7. 511_CAR_Student_Counts_Sec'!$D1648,'8. 514 Details Included'!$D:$D,'7. 511_CAR_Student_Counts_Sec'!L$1,'8. 514 Details Included'!$G:$G,'7. 511_CAR_Student_Counts_Sec'!$F1648))</f>
        <v>0</v>
      </c>
      <c r="M1648" s="82">
        <f>IF(ISBLANK($D1648),"",SUMIFS('8. 514 Details Included'!$I:$I,'8. 514 Details Included'!$A:$A,'7. 511_CAR_Student_Counts_Sec'!$A1648,'8. 514 Details Included'!$E:$E,'7. 511_CAR_Student_Counts_Sec'!$D1648,'8. 514 Details Included'!$D:$D,'7. 511_CAR_Student_Counts_Sec'!M$1,'8. 514 Details Included'!$G:$G,'7. 511_CAR_Student_Counts_Sec'!$F1648))</f>
        <v>0</v>
      </c>
      <c r="N1648" s="82">
        <f>IF(ISBLANK($D1648),"",SUMIFS('8. 514 Details Included'!$I:$I,'8. 514 Details Included'!$A:$A,'7. 511_CAR_Student_Counts_Sec'!$A1648,'8. 514 Details Included'!$E:$E,'7. 511_CAR_Student_Counts_Sec'!$D1648,'8. 514 Details Included'!$D:$D,'7. 511_CAR_Student_Counts_Sec'!N$1,'8. 514 Details Included'!$G:$G,'7. 511_CAR_Student_Counts_Sec'!$F1648))</f>
        <v>19</v>
      </c>
      <c r="O1648" s="81">
        <f t="shared" si="75"/>
        <v>0</v>
      </c>
      <c r="P1648" s="81">
        <f t="shared" si="76"/>
        <v>19</v>
      </c>
      <c r="Q1648" s="81" t="str">
        <f t="shared" si="77"/>
        <v>9-12</v>
      </c>
    </row>
    <row r="1649" spans="1:17" ht="15" outlineLevel="4" x14ac:dyDescent="0.2">
      <c r="A1649" s="85">
        <v>302</v>
      </c>
      <c r="B1649" s="86" t="s">
        <v>1104</v>
      </c>
      <c r="C1649" s="86" t="s">
        <v>1163</v>
      </c>
      <c r="D1649" s="85">
        <v>28</v>
      </c>
      <c r="E1649" s="86" t="s">
        <v>1479</v>
      </c>
      <c r="F1649" s="85">
        <v>2</v>
      </c>
      <c r="G1649" s="85">
        <v>26</v>
      </c>
      <c r="H1649" s="82">
        <f>IF(ISBLANK($D1649),"",SUMIFS('8. 514 Details Included'!$I:$I,'8. 514 Details Included'!$A:$A,'7. 511_CAR_Student_Counts_Sec'!$A1649,'8. 514 Details Included'!$E:$E,'7. 511_CAR_Student_Counts_Sec'!$D1649,'8. 514 Details Included'!$D:$D,'7. 511_CAR_Student_Counts_Sec'!H$1,'8. 514 Details Included'!$G:$G,'7. 511_CAR_Student_Counts_Sec'!$F1649))</f>
        <v>0</v>
      </c>
      <c r="I1649" s="82">
        <f>IF(ISBLANK($D1649),"",SUMIFS('8. 514 Details Included'!$I:$I,'8. 514 Details Included'!$A:$A,'7. 511_CAR_Student_Counts_Sec'!$A1649,'8. 514 Details Included'!$E:$E,'7. 511_CAR_Student_Counts_Sec'!$D1649,'8. 514 Details Included'!$D:$D,'7. 511_CAR_Student_Counts_Sec'!I$1,'8. 514 Details Included'!$G:$G,'7. 511_CAR_Student_Counts_Sec'!$F1649))</f>
        <v>0</v>
      </c>
      <c r="J1649" s="82">
        <f>IF(ISBLANK($D1649),"",SUMIFS('8. 514 Details Included'!$I:$I,'8. 514 Details Included'!$A:$A,'7. 511_CAR_Student_Counts_Sec'!$A1649,'8. 514 Details Included'!$E:$E,'7. 511_CAR_Student_Counts_Sec'!$D1649,'8. 514 Details Included'!$D:$D,'7. 511_CAR_Student_Counts_Sec'!J$1,'8. 514 Details Included'!$G:$G,'7. 511_CAR_Student_Counts_Sec'!$F1649))</f>
        <v>0</v>
      </c>
      <c r="K1649" s="82">
        <f>IF(ISBLANK($D1649),"",SUMIFS('8. 514 Details Included'!$I:$I,'8. 514 Details Included'!$A:$A,'7. 511_CAR_Student_Counts_Sec'!$A1649,'8. 514 Details Included'!$E:$E,'7. 511_CAR_Student_Counts_Sec'!$D1649,'8. 514 Details Included'!$D:$D,'7. 511_CAR_Student_Counts_Sec'!K$1,'8. 514 Details Included'!$G:$G,'7. 511_CAR_Student_Counts_Sec'!$F1649))</f>
        <v>0</v>
      </c>
      <c r="L1649" s="82">
        <f>IF(ISBLANK($D1649),"",SUMIFS('8. 514 Details Included'!$I:$I,'8. 514 Details Included'!$A:$A,'7. 511_CAR_Student_Counts_Sec'!$A1649,'8. 514 Details Included'!$E:$E,'7. 511_CAR_Student_Counts_Sec'!$D1649,'8. 514 Details Included'!$D:$D,'7. 511_CAR_Student_Counts_Sec'!L$1,'8. 514 Details Included'!$G:$G,'7. 511_CAR_Student_Counts_Sec'!$F1649))</f>
        <v>0</v>
      </c>
      <c r="M1649" s="82">
        <f>IF(ISBLANK($D1649),"",SUMIFS('8. 514 Details Included'!$I:$I,'8. 514 Details Included'!$A:$A,'7. 511_CAR_Student_Counts_Sec'!$A1649,'8. 514 Details Included'!$E:$E,'7. 511_CAR_Student_Counts_Sec'!$D1649,'8. 514 Details Included'!$D:$D,'7. 511_CAR_Student_Counts_Sec'!M$1,'8. 514 Details Included'!$G:$G,'7. 511_CAR_Student_Counts_Sec'!$F1649))</f>
        <v>0</v>
      </c>
      <c r="N1649" s="82">
        <f>IF(ISBLANK($D1649),"",SUMIFS('8. 514 Details Included'!$I:$I,'8. 514 Details Included'!$A:$A,'7. 511_CAR_Student_Counts_Sec'!$A1649,'8. 514 Details Included'!$E:$E,'7. 511_CAR_Student_Counts_Sec'!$D1649,'8. 514 Details Included'!$D:$D,'7. 511_CAR_Student_Counts_Sec'!N$1,'8. 514 Details Included'!$G:$G,'7. 511_CAR_Student_Counts_Sec'!$F1649))</f>
        <v>26</v>
      </c>
      <c r="O1649" s="81">
        <f t="shared" si="75"/>
        <v>0</v>
      </c>
      <c r="P1649" s="81">
        <f t="shared" si="76"/>
        <v>26</v>
      </c>
      <c r="Q1649" s="81" t="str">
        <f t="shared" si="77"/>
        <v>9-12</v>
      </c>
    </row>
    <row r="1650" spans="1:17" ht="15" outlineLevel="4" x14ac:dyDescent="0.2">
      <c r="A1650" s="85">
        <v>302</v>
      </c>
      <c r="B1650" s="86" t="s">
        <v>1104</v>
      </c>
      <c r="C1650" s="86" t="s">
        <v>1163</v>
      </c>
      <c r="D1650" s="85">
        <v>28</v>
      </c>
      <c r="E1650" s="86" t="s">
        <v>1479</v>
      </c>
      <c r="F1650" s="85">
        <v>3</v>
      </c>
      <c r="G1650" s="85">
        <v>20</v>
      </c>
      <c r="H1650" s="82">
        <f>IF(ISBLANK($D1650),"",SUMIFS('8. 514 Details Included'!$I:$I,'8. 514 Details Included'!$A:$A,'7. 511_CAR_Student_Counts_Sec'!$A1650,'8. 514 Details Included'!$E:$E,'7. 511_CAR_Student_Counts_Sec'!$D1650,'8. 514 Details Included'!$D:$D,'7. 511_CAR_Student_Counts_Sec'!H$1,'8. 514 Details Included'!$G:$G,'7. 511_CAR_Student_Counts_Sec'!$F1650))</f>
        <v>0</v>
      </c>
      <c r="I1650" s="82">
        <f>IF(ISBLANK($D1650),"",SUMIFS('8. 514 Details Included'!$I:$I,'8. 514 Details Included'!$A:$A,'7. 511_CAR_Student_Counts_Sec'!$A1650,'8. 514 Details Included'!$E:$E,'7. 511_CAR_Student_Counts_Sec'!$D1650,'8. 514 Details Included'!$D:$D,'7. 511_CAR_Student_Counts_Sec'!I$1,'8. 514 Details Included'!$G:$G,'7. 511_CAR_Student_Counts_Sec'!$F1650))</f>
        <v>0</v>
      </c>
      <c r="J1650" s="82">
        <f>IF(ISBLANK($D1650),"",SUMIFS('8. 514 Details Included'!$I:$I,'8. 514 Details Included'!$A:$A,'7. 511_CAR_Student_Counts_Sec'!$A1650,'8. 514 Details Included'!$E:$E,'7. 511_CAR_Student_Counts_Sec'!$D1650,'8. 514 Details Included'!$D:$D,'7. 511_CAR_Student_Counts_Sec'!J$1,'8. 514 Details Included'!$G:$G,'7. 511_CAR_Student_Counts_Sec'!$F1650))</f>
        <v>0</v>
      </c>
      <c r="K1650" s="82">
        <f>IF(ISBLANK($D1650),"",SUMIFS('8. 514 Details Included'!$I:$I,'8. 514 Details Included'!$A:$A,'7. 511_CAR_Student_Counts_Sec'!$A1650,'8. 514 Details Included'!$E:$E,'7. 511_CAR_Student_Counts_Sec'!$D1650,'8. 514 Details Included'!$D:$D,'7. 511_CAR_Student_Counts_Sec'!K$1,'8. 514 Details Included'!$G:$G,'7. 511_CAR_Student_Counts_Sec'!$F1650))</f>
        <v>0</v>
      </c>
      <c r="L1650" s="82">
        <f>IF(ISBLANK($D1650),"",SUMIFS('8. 514 Details Included'!$I:$I,'8. 514 Details Included'!$A:$A,'7. 511_CAR_Student_Counts_Sec'!$A1650,'8. 514 Details Included'!$E:$E,'7. 511_CAR_Student_Counts_Sec'!$D1650,'8. 514 Details Included'!$D:$D,'7. 511_CAR_Student_Counts_Sec'!L$1,'8. 514 Details Included'!$G:$G,'7. 511_CAR_Student_Counts_Sec'!$F1650))</f>
        <v>0</v>
      </c>
      <c r="M1650" s="82">
        <f>IF(ISBLANK($D1650),"",SUMIFS('8. 514 Details Included'!$I:$I,'8. 514 Details Included'!$A:$A,'7. 511_CAR_Student_Counts_Sec'!$A1650,'8. 514 Details Included'!$E:$E,'7. 511_CAR_Student_Counts_Sec'!$D1650,'8. 514 Details Included'!$D:$D,'7. 511_CAR_Student_Counts_Sec'!M$1,'8. 514 Details Included'!$G:$G,'7. 511_CAR_Student_Counts_Sec'!$F1650))</f>
        <v>0</v>
      </c>
      <c r="N1650" s="82">
        <f>IF(ISBLANK($D1650),"",SUMIFS('8. 514 Details Included'!$I:$I,'8. 514 Details Included'!$A:$A,'7. 511_CAR_Student_Counts_Sec'!$A1650,'8. 514 Details Included'!$E:$E,'7. 511_CAR_Student_Counts_Sec'!$D1650,'8. 514 Details Included'!$D:$D,'7. 511_CAR_Student_Counts_Sec'!N$1,'8. 514 Details Included'!$G:$G,'7. 511_CAR_Student_Counts_Sec'!$F1650))</f>
        <v>20</v>
      </c>
      <c r="O1650" s="81">
        <f t="shared" si="75"/>
        <v>0</v>
      </c>
      <c r="P1650" s="81">
        <f t="shared" si="76"/>
        <v>20</v>
      </c>
      <c r="Q1650" s="81" t="str">
        <f t="shared" si="77"/>
        <v>9-12</v>
      </c>
    </row>
    <row r="1651" spans="1:17" ht="15" outlineLevel="4" x14ac:dyDescent="0.2">
      <c r="A1651" s="85">
        <v>302</v>
      </c>
      <c r="B1651" s="86" t="s">
        <v>1104</v>
      </c>
      <c r="C1651" s="86" t="s">
        <v>1163</v>
      </c>
      <c r="D1651" s="85">
        <v>28</v>
      </c>
      <c r="E1651" s="86" t="s">
        <v>1479</v>
      </c>
      <c r="F1651" s="85">
        <v>4</v>
      </c>
      <c r="G1651" s="85">
        <v>17</v>
      </c>
      <c r="H1651" s="82">
        <f>IF(ISBLANK($D1651),"",SUMIFS('8. 514 Details Included'!$I:$I,'8. 514 Details Included'!$A:$A,'7. 511_CAR_Student_Counts_Sec'!$A1651,'8. 514 Details Included'!$E:$E,'7. 511_CAR_Student_Counts_Sec'!$D1651,'8. 514 Details Included'!$D:$D,'7. 511_CAR_Student_Counts_Sec'!H$1,'8. 514 Details Included'!$G:$G,'7. 511_CAR_Student_Counts_Sec'!$F1651))</f>
        <v>0</v>
      </c>
      <c r="I1651" s="82">
        <f>IF(ISBLANK($D1651),"",SUMIFS('8. 514 Details Included'!$I:$I,'8. 514 Details Included'!$A:$A,'7. 511_CAR_Student_Counts_Sec'!$A1651,'8. 514 Details Included'!$E:$E,'7. 511_CAR_Student_Counts_Sec'!$D1651,'8. 514 Details Included'!$D:$D,'7. 511_CAR_Student_Counts_Sec'!I$1,'8. 514 Details Included'!$G:$G,'7. 511_CAR_Student_Counts_Sec'!$F1651))</f>
        <v>0</v>
      </c>
      <c r="J1651" s="82">
        <f>IF(ISBLANK($D1651),"",SUMIFS('8. 514 Details Included'!$I:$I,'8. 514 Details Included'!$A:$A,'7. 511_CAR_Student_Counts_Sec'!$A1651,'8. 514 Details Included'!$E:$E,'7. 511_CAR_Student_Counts_Sec'!$D1651,'8. 514 Details Included'!$D:$D,'7. 511_CAR_Student_Counts_Sec'!J$1,'8. 514 Details Included'!$G:$G,'7. 511_CAR_Student_Counts_Sec'!$F1651))</f>
        <v>0</v>
      </c>
      <c r="K1651" s="82">
        <f>IF(ISBLANK($D1651),"",SUMIFS('8. 514 Details Included'!$I:$I,'8. 514 Details Included'!$A:$A,'7. 511_CAR_Student_Counts_Sec'!$A1651,'8. 514 Details Included'!$E:$E,'7. 511_CAR_Student_Counts_Sec'!$D1651,'8. 514 Details Included'!$D:$D,'7. 511_CAR_Student_Counts_Sec'!K$1,'8. 514 Details Included'!$G:$G,'7. 511_CAR_Student_Counts_Sec'!$F1651))</f>
        <v>0</v>
      </c>
      <c r="L1651" s="82">
        <f>IF(ISBLANK($D1651),"",SUMIFS('8. 514 Details Included'!$I:$I,'8. 514 Details Included'!$A:$A,'7. 511_CAR_Student_Counts_Sec'!$A1651,'8. 514 Details Included'!$E:$E,'7. 511_CAR_Student_Counts_Sec'!$D1651,'8. 514 Details Included'!$D:$D,'7. 511_CAR_Student_Counts_Sec'!L$1,'8. 514 Details Included'!$G:$G,'7. 511_CAR_Student_Counts_Sec'!$F1651))</f>
        <v>0</v>
      </c>
      <c r="M1651" s="82">
        <f>IF(ISBLANK($D1651),"",SUMIFS('8. 514 Details Included'!$I:$I,'8. 514 Details Included'!$A:$A,'7. 511_CAR_Student_Counts_Sec'!$A1651,'8. 514 Details Included'!$E:$E,'7. 511_CAR_Student_Counts_Sec'!$D1651,'8. 514 Details Included'!$D:$D,'7. 511_CAR_Student_Counts_Sec'!M$1,'8. 514 Details Included'!$G:$G,'7. 511_CAR_Student_Counts_Sec'!$F1651))</f>
        <v>0</v>
      </c>
      <c r="N1651" s="82">
        <f>IF(ISBLANK($D1651),"",SUMIFS('8. 514 Details Included'!$I:$I,'8. 514 Details Included'!$A:$A,'7. 511_CAR_Student_Counts_Sec'!$A1651,'8. 514 Details Included'!$E:$E,'7. 511_CAR_Student_Counts_Sec'!$D1651,'8. 514 Details Included'!$D:$D,'7. 511_CAR_Student_Counts_Sec'!N$1,'8. 514 Details Included'!$G:$G,'7. 511_CAR_Student_Counts_Sec'!$F1651))</f>
        <v>17</v>
      </c>
      <c r="O1651" s="81">
        <f t="shared" si="75"/>
        <v>0</v>
      </c>
      <c r="P1651" s="81">
        <f t="shared" si="76"/>
        <v>17</v>
      </c>
      <c r="Q1651" s="81" t="str">
        <f t="shared" si="77"/>
        <v>9-12</v>
      </c>
    </row>
    <row r="1652" spans="1:17" ht="15" outlineLevel="4" x14ac:dyDescent="0.2">
      <c r="A1652" s="85">
        <v>302</v>
      </c>
      <c r="B1652" s="86" t="s">
        <v>1104</v>
      </c>
      <c r="C1652" s="86" t="s">
        <v>1163</v>
      </c>
      <c r="D1652" s="85">
        <v>28</v>
      </c>
      <c r="E1652" s="86" t="s">
        <v>1479</v>
      </c>
      <c r="F1652" s="85">
        <v>5</v>
      </c>
      <c r="G1652" s="85">
        <v>20</v>
      </c>
      <c r="H1652" s="82">
        <f>IF(ISBLANK($D1652),"",SUMIFS('8. 514 Details Included'!$I:$I,'8. 514 Details Included'!$A:$A,'7. 511_CAR_Student_Counts_Sec'!$A1652,'8. 514 Details Included'!$E:$E,'7. 511_CAR_Student_Counts_Sec'!$D1652,'8. 514 Details Included'!$D:$D,'7. 511_CAR_Student_Counts_Sec'!H$1,'8. 514 Details Included'!$G:$G,'7. 511_CAR_Student_Counts_Sec'!$F1652))</f>
        <v>0</v>
      </c>
      <c r="I1652" s="82">
        <f>IF(ISBLANK($D1652),"",SUMIFS('8. 514 Details Included'!$I:$I,'8. 514 Details Included'!$A:$A,'7. 511_CAR_Student_Counts_Sec'!$A1652,'8. 514 Details Included'!$E:$E,'7. 511_CAR_Student_Counts_Sec'!$D1652,'8. 514 Details Included'!$D:$D,'7. 511_CAR_Student_Counts_Sec'!I$1,'8. 514 Details Included'!$G:$G,'7. 511_CAR_Student_Counts_Sec'!$F1652))</f>
        <v>0</v>
      </c>
      <c r="J1652" s="82">
        <f>IF(ISBLANK($D1652),"",SUMIFS('8. 514 Details Included'!$I:$I,'8. 514 Details Included'!$A:$A,'7. 511_CAR_Student_Counts_Sec'!$A1652,'8. 514 Details Included'!$E:$E,'7. 511_CAR_Student_Counts_Sec'!$D1652,'8. 514 Details Included'!$D:$D,'7. 511_CAR_Student_Counts_Sec'!J$1,'8. 514 Details Included'!$G:$G,'7. 511_CAR_Student_Counts_Sec'!$F1652))</f>
        <v>0</v>
      </c>
      <c r="K1652" s="82">
        <f>IF(ISBLANK($D1652),"",SUMIFS('8. 514 Details Included'!$I:$I,'8. 514 Details Included'!$A:$A,'7. 511_CAR_Student_Counts_Sec'!$A1652,'8. 514 Details Included'!$E:$E,'7. 511_CAR_Student_Counts_Sec'!$D1652,'8. 514 Details Included'!$D:$D,'7. 511_CAR_Student_Counts_Sec'!K$1,'8. 514 Details Included'!$G:$G,'7. 511_CAR_Student_Counts_Sec'!$F1652))</f>
        <v>0</v>
      </c>
      <c r="L1652" s="82">
        <f>IF(ISBLANK($D1652),"",SUMIFS('8. 514 Details Included'!$I:$I,'8. 514 Details Included'!$A:$A,'7. 511_CAR_Student_Counts_Sec'!$A1652,'8. 514 Details Included'!$E:$E,'7. 511_CAR_Student_Counts_Sec'!$D1652,'8. 514 Details Included'!$D:$D,'7. 511_CAR_Student_Counts_Sec'!L$1,'8. 514 Details Included'!$G:$G,'7. 511_CAR_Student_Counts_Sec'!$F1652))</f>
        <v>0</v>
      </c>
      <c r="M1652" s="82">
        <f>IF(ISBLANK($D1652),"",SUMIFS('8. 514 Details Included'!$I:$I,'8. 514 Details Included'!$A:$A,'7. 511_CAR_Student_Counts_Sec'!$A1652,'8. 514 Details Included'!$E:$E,'7. 511_CAR_Student_Counts_Sec'!$D1652,'8. 514 Details Included'!$D:$D,'7. 511_CAR_Student_Counts_Sec'!M$1,'8. 514 Details Included'!$G:$G,'7. 511_CAR_Student_Counts_Sec'!$F1652))</f>
        <v>0</v>
      </c>
      <c r="N1652" s="82">
        <f>IF(ISBLANK($D1652),"",SUMIFS('8. 514 Details Included'!$I:$I,'8. 514 Details Included'!$A:$A,'7. 511_CAR_Student_Counts_Sec'!$A1652,'8. 514 Details Included'!$E:$E,'7. 511_CAR_Student_Counts_Sec'!$D1652,'8. 514 Details Included'!$D:$D,'7. 511_CAR_Student_Counts_Sec'!N$1,'8. 514 Details Included'!$G:$G,'7. 511_CAR_Student_Counts_Sec'!$F1652))</f>
        <v>20</v>
      </c>
      <c r="O1652" s="81">
        <f t="shared" si="75"/>
        <v>0</v>
      </c>
      <c r="P1652" s="81">
        <f t="shared" si="76"/>
        <v>20</v>
      </c>
      <c r="Q1652" s="81" t="str">
        <f t="shared" si="77"/>
        <v>9-12</v>
      </c>
    </row>
    <row r="1653" spans="1:17" ht="15" outlineLevel="4" x14ac:dyDescent="0.2">
      <c r="A1653" s="85">
        <v>302</v>
      </c>
      <c r="B1653" s="86" t="s">
        <v>1104</v>
      </c>
      <c r="C1653" s="86" t="s">
        <v>1163</v>
      </c>
      <c r="D1653" s="85">
        <v>948</v>
      </c>
      <c r="E1653" s="86" t="s">
        <v>1478</v>
      </c>
      <c r="F1653" s="85">
        <v>1</v>
      </c>
      <c r="G1653" s="85">
        <v>31</v>
      </c>
      <c r="H1653" s="82">
        <f>IF(ISBLANK($D1653),"",SUMIFS('8. 514 Details Included'!$I:$I,'8. 514 Details Included'!$A:$A,'7. 511_CAR_Student_Counts_Sec'!$A1653,'8. 514 Details Included'!$E:$E,'7. 511_CAR_Student_Counts_Sec'!$D1653,'8. 514 Details Included'!$D:$D,'7. 511_CAR_Student_Counts_Sec'!H$1,'8. 514 Details Included'!$G:$G,'7. 511_CAR_Student_Counts_Sec'!$F1653))</f>
        <v>0</v>
      </c>
      <c r="I1653" s="82">
        <f>IF(ISBLANK($D1653),"",SUMIFS('8. 514 Details Included'!$I:$I,'8. 514 Details Included'!$A:$A,'7. 511_CAR_Student_Counts_Sec'!$A1653,'8. 514 Details Included'!$E:$E,'7. 511_CAR_Student_Counts_Sec'!$D1653,'8. 514 Details Included'!$D:$D,'7. 511_CAR_Student_Counts_Sec'!I$1,'8. 514 Details Included'!$G:$G,'7. 511_CAR_Student_Counts_Sec'!$F1653))</f>
        <v>0</v>
      </c>
      <c r="J1653" s="82">
        <f>IF(ISBLANK($D1653),"",SUMIFS('8. 514 Details Included'!$I:$I,'8. 514 Details Included'!$A:$A,'7. 511_CAR_Student_Counts_Sec'!$A1653,'8. 514 Details Included'!$E:$E,'7. 511_CAR_Student_Counts_Sec'!$D1653,'8. 514 Details Included'!$D:$D,'7. 511_CAR_Student_Counts_Sec'!J$1,'8. 514 Details Included'!$G:$G,'7. 511_CAR_Student_Counts_Sec'!$F1653))</f>
        <v>0</v>
      </c>
      <c r="K1653" s="82">
        <f>IF(ISBLANK($D1653),"",SUMIFS('8. 514 Details Included'!$I:$I,'8. 514 Details Included'!$A:$A,'7. 511_CAR_Student_Counts_Sec'!$A1653,'8. 514 Details Included'!$E:$E,'7. 511_CAR_Student_Counts_Sec'!$D1653,'8. 514 Details Included'!$D:$D,'7. 511_CAR_Student_Counts_Sec'!K$1,'8. 514 Details Included'!$G:$G,'7. 511_CAR_Student_Counts_Sec'!$F1653))</f>
        <v>30</v>
      </c>
      <c r="L1653" s="82">
        <f>IF(ISBLANK($D1653),"",SUMIFS('8. 514 Details Included'!$I:$I,'8. 514 Details Included'!$A:$A,'7. 511_CAR_Student_Counts_Sec'!$A1653,'8. 514 Details Included'!$E:$E,'7. 511_CAR_Student_Counts_Sec'!$D1653,'8. 514 Details Included'!$D:$D,'7. 511_CAR_Student_Counts_Sec'!L$1,'8. 514 Details Included'!$G:$G,'7. 511_CAR_Student_Counts_Sec'!$F1653))</f>
        <v>1</v>
      </c>
      <c r="M1653" s="82">
        <f>IF(ISBLANK($D1653),"",SUMIFS('8. 514 Details Included'!$I:$I,'8. 514 Details Included'!$A:$A,'7. 511_CAR_Student_Counts_Sec'!$A1653,'8. 514 Details Included'!$E:$E,'7. 511_CAR_Student_Counts_Sec'!$D1653,'8. 514 Details Included'!$D:$D,'7. 511_CAR_Student_Counts_Sec'!M$1,'8. 514 Details Included'!$G:$G,'7. 511_CAR_Student_Counts_Sec'!$F1653))</f>
        <v>0</v>
      </c>
      <c r="N1653" s="82">
        <f>IF(ISBLANK($D1653),"",SUMIFS('8. 514 Details Included'!$I:$I,'8. 514 Details Included'!$A:$A,'7. 511_CAR_Student_Counts_Sec'!$A1653,'8. 514 Details Included'!$E:$E,'7. 511_CAR_Student_Counts_Sec'!$D1653,'8. 514 Details Included'!$D:$D,'7. 511_CAR_Student_Counts_Sec'!N$1,'8. 514 Details Included'!$G:$G,'7. 511_CAR_Student_Counts_Sec'!$F1653))</f>
        <v>0</v>
      </c>
      <c r="O1653" s="81">
        <f t="shared" si="75"/>
        <v>0</v>
      </c>
      <c r="P1653" s="81">
        <f t="shared" si="76"/>
        <v>31</v>
      </c>
      <c r="Q1653" s="81" t="str">
        <f t="shared" si="77"/>
        <v>9-12</v>
      </c>
    </row>
    <row r="1654" spans="1:17" ht="15" outlineLevel="4" x14ac:dyDescent="0.2">
      <c r="A1654" s="85">
        <v>302</v>
      </c>
      <c r="B1654" s="86" t="s">
        <v>1104</v>
      </c>
      <c r="C1654" s="86" t="s">
        <v>1163</v>
      </c>
      <c r="D1654" s="85">
        <v>948</v>
      </c>
      <c r="E1654" s="86" t="s">
        <v>1478</v>
      </c>
      <c r="F1654" s="85">
        <v>2</v>
      </c>
      <c r="G1654" s="85">
        <v>29</v>
      </c>
      <c r="H1654" s="82">
        <f>IF(ISBLANK($D1654),"",SUMIFS('8. 514 Details Included'!$I:$I,'8. 514 Details Included'!$A:$A,'7. 511_CAR_Student_Counts_Sec'!$A1654,'8. 514 Details Included'!$E:$E,'7. 511_CAR_Student_Counts_Sec'!$D1654,'8. 514 Details Included'!$D:$D,'7. 511_CAR_Student_Counts_Sec'!H$1,'8. 514 Details Included'!$G:$G,'7. 511_CAR_Student_Counts_Sec'!$F1654))</f>
        <v>0</v>
      </c>
      <c r="I1654" s="82">
        <f>IF(ISBLANK($D1654),"",SUMIFS('8. 514 Details Included'!$I:$I,'8. 514 Details Included'!$A:$A,'7. 511_CAR_Student_Counts_Sec'!$A1654,'8. 514 Details Included'!$E:$E,'7. 511_CAR_Student_Counts_Sec'!$D1654,'8. 514 Details Included'!$D:$D,'7. 511_CAR_Student_Counts_Sec'!I$1,'8. 514 Details Included'!$G:$G,'7. 511_CAR_Student_Counts_Sec'!$F1654))</f>
        <v>0</v>
      </c>
      <c r="J1654" s="82">
        <f>IF(ISBLANK($D1654),"",SUMIFS('8. 514 Details Included'!$I:$I,'8. 514 Details Included'!$A:$A,'7. 511_CAR_Student_Counts_Sec'!$A1654,'8. 514 Details Included'!$E:$E,'7. 511_CAR_Student_Counts_Sec'!$D1654,'8. 514 Details Included'!$D:$D,'7. 511_CAR_Student_Counts_Sec'!J$1,'8. 514 Details Included'!$G:$G,'7. 511_CAR_Student_Counts_Sec'!$F1654))</f>
        <v>0</v>
      </c>
      <c r="K1654" s="82">
        <f>IF(ISBLANK($D1654),"",SUMIFS('8. 514 Details Included'!$I:$I,'8. 514 Details Included'!$A:$A,'7. 511_CAR_Student_Counts_Sec'!$A1654,'8. 514 Details Included'!$E:$E,'7. 511_CAR_Student_Counts_Sec'!$D1654,'8. 514 Details Included'!$D:$D,'7. 511_CAR_Student_Counts_Sec'!K$1,'8. 514 Details Included'!$G:$G,'7. 511_CAR_Student_Counts_Sec'!$F1654))</f>
        <v>28</v>
      </c>
      <c r="L1654" s="82">
        <f>IF(ISBLANK($D1654),"",SUMIFS('8. 514 Details Included'!$I:$I,'8. 514 Details Included'!$A:$A,'7. 511_CAR_Student_Counts_Sec'!$A1654,'8. 514 Details Included'!$E:$E,'7. 511_CAR_Student_Counts_Sec'!$D1654,'8. 514 Details Included'!$D:$D,'7. 511_CAR_Student_Counts_Sec'!L$1,'8. 514 Details Included'!$G:$G,'7. 511_CAR_Student_Counts_Sec'!$F1654))</f>
        <v>1</v>
      </c>
      <c r="M1654" s="82">
        <f>IF(ISBLANK($D1654),"",SUMIFS('8. 514 Details Included'!$I:$I,'8. 514 Details Included'!$A:$A,'7. 511_CAR_Student_Counts_Sec'!$A1654,'8. 514 Details Included'!$E:$E,'7. 511_CAR_Student_Counts_Sec'!$D1654,'8. 514 Details Included'!$D:$D,'7. 511_CAR_Student_Counts_Sec'!M$1,'8. 514 Details Included'!$G:$G,'7. 511_CAR_Student_Counts_Sec'!$F1654))</f>
        <v>0</v>
      </c>
      <c r="N1654" s="82">
        <f>IF(ISBLANK($D1654),"",SUMIFS('8. 514 Details Included'!$I:$I,'8. 514 Details Included'!$A:$A,'7. 511_CAR_Student_Counts_Sec'!$A1654,'8. 514 Details Included'!$E:$E,'7. 511_CAR_Student_Counts_Sec'!$D1654,'8. 514 Details Included'!$D:$D,'7. 511_CAR_Student_Counts_Sec'!N$1,'8. 514 Details Included'!$G:$G,'7. 511_CAR_Student_Counts_Sec'!$F1654))</f>
        <v>0</v>
      </c>
      <c r="O1654" s="81">
        <f t="shared" si="75"/>
        <v>0</v>
      </c>
      <c r="P1654" s="81">
        <f t="shared" si="76"/>
        <v>29</v>
      </c>
      <c r="Q1654" s="81" t="str">
        <f t="shared" si="77"/>
        <v>9-12</v>
      </c>
    </row>
    <row r="1655" spans="1:17" ht="15" outlineLevel="4" x14ac:dyDescent="0.2">
      <c r="A1655" s="85">
        <v>302</v>
      </c>
      <c r="B1655" s="86" t="s">
        <v>1104</v>
      </c>
      <c r="C1655" s="86" t="s">
        <v>1163</v>
      </c>
      <c r="D1655" s="85">
        <v>948</v>
      </c>
      <c r="E1655" s="86" t="s">
        <v>1478</v>
      </c>
      <c r="F1655" s="85">
        <v>5</v>
      </c>
      <c r="G1655" s="85">
        <v>37</v>
      </c>
      <c r="H1655" s="82">
        <f>IF(ISBLANK($D1655),"",SUMIFS('8. 514 Details Included'!$I:$I,'8. 514 Details Included'!$A:$A,'7. 511_CAR_Student_Counts_Sec'!$A1655,'8. 514 Details Included'!$E:$E,'7. 511_CAR_Student_Counts_Sec'!$D1655,'8. 514 Details Included'!$D:$D,'7. 511_CAR_Student_Counts_Sec'!H$1,'8. 514 Details Included'!$G:$G,'7. 511_CAR_Student_Counts_Sec'!$F1655))</f>
        <v>0</v>
      </c>
      <c r="I1655" s="82">
        <f>IF(ISBLANK($D1655),"",SUMIFS('8. 514 Details Included'!$I:$I,'8. 514 Details Included'!$A:$A,'7. 511_CAR_Student_Counts_Sec'!$A1655,'8. 514 Details Included'!$E:$E,'7. 511_CAR_Student_Counts_Sec'!$D1655,'8. 514 Details Included'!$D:$D,'7. 511_CAR_Student_Counts_Sec'!I$1,'8. 514 Details Included'!$G:$G,'7. 511_CAR_Student_Counts_Sec'!$F1655))</f>
        <v>0</v>
      </c>
      <c r="J1655" s="82">
        <f>IF(ISBLANK($D1655),"",SUMIFS('8. 514 Details Included'!$I:$I,'8. 514 Details Included'!$A:$A,'7. 511_CAR_Student_Counts_Sec'!$A1655,'8. 514 Details Included'!$E:$E,'7. 511_CAR_Student_Counts_Sec'!$D1655,'8. 514 Details Included'!$D:$D,'7. 511_CAR_Student_Counts_Sec'!J$1,'8. 514 Details Included'!$G:$G,'7. 511_CAR_Student_Counts_Sec'!$F1655))</f>
        <v>0</v>
      </c>
      <c r="K1655" s="82">
        <f>IF(ISBLANK($D1655),"",SUMIFS('8. 514 Details Included'!$I:$I,'8. 514 Details Included'!$A:$A,'7. 511_CAR_Student_Counts_Sec'!$A1655,'8. 514 Details Included'!$E:$E,'7. 511_CAR_Student_Counts_Sec'!$D1655,'8. 514 Details Included'!$D:$D,'7. 511_CAR_Student_Counts_Sec'!K$1,'8. 514 Details Included'!$G:$G,'7. 511_CAR_Student_Counts_Sec'!$F1655))</f>
        <v>0</v>
      </c>
      <c r="L1655" s="82">
        <f>IF(ISBLANK($D1655),"",SUMIFS('8. 514 Details Included'!$I:$I,'8. 514 Details Included'!$A:$A,'7. 511_CAR_Student_Counts_Sec'!$A1655,'8. 514 Details Included'!$E:$E,'7. 511_CAR_Student_Counts_Sec'!$D1655,'8. 514 Details Included'!$D:$D,'7. 511_CAR_Student_Counts_Sec'!L$1,'8. 514 Details Included'!$G:$G,'7. 511_CAR_Student_Counts_Sec'!$F1655))</f>
        <v>1</v>
      </c>
      <c r="M1655" s="82">
        <f>IF(ISBLANK($D1655),"",SUMIFS('8. 514 Details Included'!$I:$I,'8. 514 Details Included'!$A:$A,'7. 511_CAR_Student_Counts_Sec'!$A1655,'8. 514 Details Included'!$E:$E,'7. 511_CAR_Student_Counts_Sec'!$D1655,'8. 514 Details Included'!$D:$D,'7. 511_CAR_Student_Counts_Sec'!M$1,'8. 514 Details Included'!$G:$G,'7. 511_CAR_Student_Counts_Sec'!$F1655))</f>
        <v>36</v>
      </c>
      <c r="N1655" s="82">
        <f>IF(ISBLANK($D1655),"",SUMIFS('8. 514 Details Included'!$I:$I,'8. 514 Details Included'!$A:$A,'7. 511_CAR_Student_Counts_Sec'!$A1655,'8. 514 Details Included'!$E:$E,'7. 511_CAR_Student_Counts_Sec'!$D1655,'8. 514 Details Included'!$D:$D,'7. 511_CAR_Student_Counts_Sec'!N$1,'8. 514 Details Included'!$G:$G,'7. 511_CAR_Student_Counts_Sec'!$F1655))</f>
        <v>0</v>
      </c>
      <c r="O1655" s="81">
        <f t="shared" si="75"/>
        <v>0</v>
      </c>
      <c r="P1655" s="81">
        <f t="shared" si="76"/>
        <v>37</v>
      </c>
      <c r="Q1655" s="81" t="str">
        <f t="shared" si="77"/>
        <v>9-12</v>
      </c>
    </row>
    <row r="1656" spans="1:17" ht="15" outlineLevel="4" x14ac:dyDescent="0.2">
      <c r="A1656" s="85">
        <v>302</v>
      </c>
      <c r="B1656" s="86" t="s">
        <v>1104</v>
      </c>
      <c r="C1656" s="86" t="s">
        <v>1163</v>
      </c>
      <c r="D1656" s="85">
        <v>948</v>
      </c>
      <c r="E1656" s="86" t="s">
        <v>1478</v>
      </c>
      <c r="F1656" s="85">
        <v>6</v>
      </c>
      <c r="G1656" s="85">
        <v>32</v>
      </c>
      <c r="H1656" s="82">
        <f>IF(ISBLANK($D1656),"",SUMIFS('8. 514 Details Included'!$I:$I,'8. 514 Details Included'!$A:$A,'7. 511_CAR_Student_Counts_Sec'!$A1656,'8. 514 Details Included'!$E:$E,'7. 511_CAR_Student_Counts_Sec'!$D1656,'8. 514 Details Included'!$D:$D,'7. 511_CAR_Student_Counts_Sec'!H$1,'8. 514 Details Included'!$G:$G,'7. 511_CAR_Student_Counts_Sec'!$F1656))</f>
        <v>0</v>
      </c>
      <c r="I1656" s="82">
        <f>IF(ISBLANK($D1656),"",SUMIFS('8. 514 Details Included'!$I:$I,'8. 514 Details Included'!$A:$A,'7. 511_CAR_Student_Counts_Sec'!$A1656,'8. 514 Details Included'!$E:$E,'7. 511_CAR_Student_Counts_Sec'!$D1656,'8. 514 Details Included'!$D:$D,'7. 511_CAR_Student_Counts_Sec'!I$1,'8. 514 Details Included'!$G:$G,'7. 511_CAR_Student_Counts_Sec'!$F1656))</f>
        <v>0</v>
      </c>
      <c r="J1656" s="82">
        <f>IF(ISBLANK($D1656),"",SUMIFS('8. 514 Details Included'!$I:$I,'8. 514 Details Included'!$A:$A,'7. 511_CAR_Student_Counts_Sec'!$A1656,'8. 514 Details Included'!$E:$E,'7. 511_CAR_Student_Counts_Sec'!$D1656,'8. 514 Details Included'!$D:$D,'7. 511_CAR_Student_Counts_Sec'!J$1,'8. 514 Details Included'!$G:$G,'7. 511_CAR_Student_Counts_Sec'!$F1656))</f>
        <v>0</v>
      </c>
      <c r="K1656" s="82">
        <f>IF(ISBLANK($D1656),"",SUMIFS('8. 514 Details Included'!$I:$I,'8. 514 Details Included'!$A:$A,'7. 511_CAR_Student_Counts_Sec'!$A1656,'8. 514 Details Included'!$E:$E,'7. 511_CAR_Student_Counts_Sec'!$D1656,'8. 514 Details Included'!$D:$D,'7. 511_CAR_Student_Counts_Sec'!K$1,'8. 514 Details Included'!$G:$G,'7. 511_CAR_Student_Counts_Sec'!$F1656))</f>
        <v>31</v>
      </c>
      <c r="L1656" s="82">
        <f>IF(ISBLANK($D1656),"",SUMIFS('8. 514 Details Included'!$I:$I,'8. 514 Details Included'!$A:$A,'7. 511_CAR_Student_Counts_Sec'!$A1656,'8. 514 Details Included'!$E:$E,'7. 511_CAR_Student_Counts_Sec'!$D1656,'8. 514 Details Included'!$D:$D,'7. 511_CAR_Student_Counts_Sec'!L$1,'8. 514 Details Included'!$G:$G,'7. 511_CAR_Student_Counts_Sec'!$F1656))</f>
        <v>1</v>
      </c>
      <c r="M1656" s="82">
        <f>IF(ISBLANK($D1656),"",SUMIFS('8. 514 Details Included'!$I:$I,'8. 514 Details Included'!$A:$A,'7. 511_CAR_Student_Counts_Sec'!$A1656,'8. 514 Details Included'!$E:$E,'7. 511_CAR_Student_Counts_Sec'!$D1656,'8. 514 Details Included'!$D:$D,'7. 511_CAR_Student_Counts_Sec'!M$1,'8. 514 Details Included'!$G:$G,'7. 511_CAR_Student_Counts_Sec'!$F1656))</f>
        <v>0</v>
      </c>
      <c r="N1656" s="82">
        <f>IF(ISBLANK($D1656),"",SUMIFS('8. 514 Details Included'!$I:$I,'8. 514 Details Included'!$A:$A,'7. 511_CAR_Student_Counts_Sec'!$A1656,'8. 514 Details Included'!$E:$E,'7. 511_CAR_Student_Counts_Sec'!$D1656,'8. 514 Details Included'!$D:$D,'7. 511_CAR_Student_Counts_Sec'!N$1,'8. 514 Details Included'!$G:$G,'7. 511_CAR_Student_Counts_Sec'!$F1656))</f>
        <v>0</v>
      </c>
      <c r="O1656" s="81">
        <f t="shared" si="75"/>
        <v>0</v>
      </c>
      <c r="P1656" s="81">
        <f t="shared" si="76"/>
        <v>32</v>
      </c>
      <c r="Q1656" s="81" t="str">
        <f t="shared" si="77"/>
        <v>9-12</v>
      </c>
    </row>
    <row r="1657" spans="1:17" ht="15" outlineLevel="4" x14ac:dyDescent="0.2">
      <c r="A1657" s="85">
        <v>302</v>
      </c>
      <c r="B1657" s="86" t="s">
        <v>1104</v>
      </c>
      <c r="C1657" s="86" t="s">
        <v>1163</v>
      </c>
      <c r="D1657" s="85">
        <v>948</v>
      </c>
      <c r="E1657" s="86" t="s">
        <v>1478</v>
      </c>
      <c r="F1657" s="85">
        <v>7</v>
      </c>
      <c r="G1657" s="85">
        <v>20</v>
      </c>
      <c r="H1657" s="82">
        <f>IF(ISBLANK($D1657),"",SUMIFS('8. 514 Details Included'!$I:$I,'8. 514 Details Included'!$A:$A,'7. 511_CAR_Student_Counts_Sec'!$A1657,'8. 514 Details Included'!$E:$E,'7. 511_CAR_Student_Counts_Sec'!$D1657,'8. 514 Details Included'!$D:$D,'7. 511_CAR_Student_Counts_Sec'!H$1,'8. 514 Details Included'!$G:$G,'7. 511_CAR_Student_Counts_Sec'!$F1657))</f>
        <v>0</v>
      </c>
      <c r="I1657" s="82">
        <f>IF(ISBLANK($D1657),"",SUMIFS('8. 514 Details Included'!$I:$I,'8. 514 Details Included'!$A:$A,'7. 511_CAR_Student_Counts_Sec'!$A1657,'8. 514 Details Included'!$E:$E,'7. 511_CAR_Student_Counts_Sec'!$D1657,'8. 514 Details Included'!$D:$D,'7. 511_CAR_Student_Counts_Sec'!I$1,'8. 514 Details Included'!$G:$G,'7. 511_CAR_Student_Counts_Sec'!$F1657))</f>
        <v>0</v>
      </c>
      <c r="J1657" s="82">
        <f>IF(ISBLANK($D1657),"",SUMIFS('8. 514 Details Included'!$I:$I,'8. 514 Details Included'!$A:$A,'7. 511_CAR_Student_Counts_Sec'!$A1657,'8. 514 Details Included'!$E:$E,'7. 511_CAR_Student_Counts_Sec'!$D1657,'8. 514 Details Included'!$D:$D,'7. 511_CAR_Student_Counts_Sec'!J$1,'8. 514 Details Included'!$G:$G,'7. 511_CAR_Student_Counts_Sec'!$F1657))</f>
        <v>0</v>
      </c>
      <c r="K1657" s="82">
        <f>IF(ISBLANK($D1657),"",SUMIFS('8. 514 Details Included'!$I:$I,'8. 514 Details Included'!$A:$A,'7. 511_CAR_Student_Counts_Sec'!$A1657,'8. 514 Details Included'!$E:$E,'7. 511_CAR_Student_Counts_Sec'!$D1657,'8. 514 Details Included'!$D:$D,'7. 511_CAR_Student_Counts_Sec'!K$1,'8. 514 Details Included'!$G:$G,'7. 511_CAR_Student_Counts_Sec'!$F1657))</f>
        <v>20</v>
      </c>
      <c r="L1657" s="82">
        <f>IF(ISBLANK($D1657),"",SUMIFS('8. 514 Details Included'!$I:$I,'8. 514 Details Included'!$A:$A,'7. 511_CAR_Student_Counts_Sec'!$A1657,'8. 514 Details Included'!$E:$E,'7. 511_CAR_Student_Counts_Sec'!$D1657,'8. 514 Details Included'!$D:$D,'7. 511_CAR_Student_Counts_Sec'!L$1,'8. 514 Details Included'!$G:$G,'7. 511_CAR_Student_Counts_Sec'!$F1657))</f>
        <v>0</v>
      </c>
      <c r="M1657" s="82">
        <f>IF(ISBLANK($D1657),"",SUMIFS('8. 514 Details Included'!$I:$I,'8. 514 Details Included'!$A:$A,'7. 511_CAR_Student_Counts_Sec'!$A1657,'8. 514 Details Included'!$E:$E,'7. 511_CAR_Student_Counts_Sec'!$D1657,'8. 514 Details Included'!$D:$D,'7. 511_CAR_Student_Counts_Sec'!M$1,'8. 514 Details Included'!$G:$G,'7. 511_CAR_Student_Counts_Sec'!$F1657))</f>
        <v>0</v>
      </c>
      <c r="N1657" s="82">
        <f>IF(ISBLANK($D1657),"",SUMIFS('8. 514 Details Included'!$I:$I,'8. 514 Details Included'!$A:$A,'7. 511_CAR_Student_Counts_Sec'!$A1657,'8. 514 Details Included'!$E:$E,'7. 511_CAR_Student_Counts_Sec'!$D1657,'8. 514 Details Included'!$D:$D,'7. 511_CAR_Student_Counts_Sec'!N$1,'8. 514 Details Included'!$G:$G,'7. 511_CAR_Student_Counts_Sec'!$F1657))</f>
        <v>0</v>
      </c>
      <c r="O1657" s="81">
        <f t="shared" si="75"/>
        <v>0</v>
      </c>
      <c r="P1657" s="81">
        <f t="shared" si="76"/>
        <v>20</v>
      </c>
      <c r="Q1657" s="81" t="str">
        <f t="shared" si="77"/>
        <v>9-12</v>
      </c>
    </row>
    <row r="1658" spans="1:17" ht="15" outlineLevel="4" x14ac:dyDescent="0.2">
      <c r="A1658" s="85">
        <v>302</v>
      </c>
      <c r="B1658" s="86" t="s">
        <v>1104</v>
      </c>
      <c r="C1658" s="86" t="s">
        <v>1163</v>
      </c>
      <c r="D1658" s="85">
        <v>5</v>
      </c>
      <c r="E1658" s="86" t="s">
        <v>149</v>
      </c>
      <c r="F1658" s="85">
        <v>1</v>
      </c>
      <c r="G1658" s="85">
        <v>29</v>
      </c>
      <c r="H1658" s="82">
        <f>IF(ISBLANK($D1658),"",SUMIFS('8. 514 Details Included'!$I:$I,'8. 514 Details Included'!$A:$A,'7. 511_CAR_Student_Counts_Sec'!$A1658,'8. 514 Details Included'!$E:$E,'7. 511_CAR_Student_Counts_Sec'!$D1658,'8. 514 Details Included'!$D:$D,'7. 511_CAR_Student_Counts_Sec'!H$1,'8. 514 Details Included'!$G:$G,'7. 511_CAR_Student_Counts_Sec'!$F1658))</f>
        <v>0</v>
      </c>
      <c r="I1658" s="82">
        <f>IF(ISBLANK($D1658),"",SUMIFS('8. 514 Details Included'!$I:$I,'8. 514 Details Included'!$A:$A,'7. 511_CAR_Student_Counts_Sec'!$A1658,'8. 514 Details Included'!$E:$E,'7. 511_CAR_Student_Counts_Sec'!$D1658,'8. 514 Details Included'!$D:$D,'7. 511_CAR_Student_Counts_Sec'!I$1,'8. 514 Details Included'!$G:$G,'7. 511_CAR_Student_Counts_Sec'!$F1658))</f>
        <v>0</v>
      </c>
      <c r="J1658" s="82">
        <f>IF(ISBLANK($D1658),"",SUMIFS('8. 514 Details Included'!$I:$I,'8. 514 Details Included'!$A:$A,'7. 511_CAR_Student_Counts_Sec'!$A1658,'8. 514 Details Included'!$E:$E,'7. 511_CAR_Student_Counts_Sec'!$D1658,'8. 514 Details Included'!$D:$D,'7. 511_CAR_Student_Counts_Sec'!J$1,'8. 514 Details Included'!$G:$G,'7. 511_CAR_Student_Counts_Sec'!$F1658))</f>
        <v>0</v>
      </c>
      <c r="K1658" s="82">
        <f>IF(ISBLANK($D1658),"",SUMIFS('8. 514 Details Included'!$I:$I,'8. 514 Details Included'!$A:$A,'7. 511_CAR_Student_Counts_Sec'!$A1658,'8. 514 Details Included'!$E:$E,'7. 511_CAR_Student_Counts_Sec'!$D1658,'8. 514 Details Included'!$D:$D,'7. 511_CAR_Student_Counts_Sec'!K$1,'8. 514 Details Included'!$G:$G,'7. 511_CAR_Student_Counts_Sec'!$F1658))</f>
        <v>0</v>
      </c>
      <c r="L1658" s="82">
        <f>IF(ISBLANK($D1658),"",SUMIFS('8. 514 Details Included'!$I:$I,'8. 514 Details Included'!$A:$A,'7. 511_CAR_Student_Counts_Sec'!$A1658,'8. 514 Details Included'!$E:$E,'7. 511_CAR_Student_Counts_Sec'!$D1658,'8. 514 Details Included'!$D:$D,'7. 511_CAR_Student_Counts_Sec'!L$1,'8. 514 Details Included'!$G:$G,'7. 511_CAR_Student_Counts_Sec'!$F1658))</f>
        <v>29</v>
      </c>
      <c r="M1658" s="82">
        <f>IF(ISBLANK($D1658),"",SUMIFS('8. 514 Details Included'!$I:$I,'8. 514 Details Included'!$A:$A,'7. 511_CAR_Student_Counts_Sec'!$A1658,'8. 514 Details Included'!$E:$E,'7. 511_CAR_Student_Counts_Sec'!$D1658,'8. 514 Details Included'!$D:$D,'7. 511_CAR_Student_Counts_Sec'!M$1,'8. 514 Details Included'!$G:$G,'7. 511_CAR_Student_Counts_Sec'!$F1658))</f>
        <v>0</v>
      </c>
      <c r="N1658" s="82">
        <f>IF(ISBLANK($D1658),"",SUMIFS('8. 514 Details Included'!$I:$I,'8. 514 Details Included'!$A:$A,'7. 511_CAR_Student_Counts_Sec'!$A1658,'8. 514 Details Included'!$E:$E,'7. 511_CAR_Student_Counts_Sec'!$D1658,'8. 514 Details Included'!$D:$D,'7. 511_CAR_Student_Counts_Sec'!N$1,'8. 514 Details Included'!$G:$G,'7. 511_CAR_Student_Counts_Sec'!$F1658))</f>
        <v>0</v>
      </c>
      <c r="O1658" s="81">
        <f t="shared" si="75"/>
        <v>0</v>
      </c>
      <c r="P1658" s="81">
        <f t="shared" si="76"/>
        <v>29</v>
      </c>
      <c r="Q1658" s="81" t="str">
        <f t="shared" si="77"/>
        <v>9-12</v>
      </c>
    </row>
    <row r="1659" spans="1:17" ht="15" outlineLevel="4" x14ac:dyDescent="0.2">
      <c r="A1659" s="85">
        <v>302</v>
      </c>
      <c r="B1659" s="86" t="s">
        <v>1104</v>
      </c>
      <c r="C1659" s="86" t="s">
        <v>1163</v>
      </c>
      <c r="D1659" s="85">
        <v>5</v>
      </c>
      <c r="E1659" s="86" t="s">
        <v>149</v>
      </c>
      <c r="F1659" s="85">
        <v>2</v>
      </c>
      <c r="G1659" s="85">
        <v>19</v>
      </c>
      <c r="H1659" s="82">
        <f>IF(ISBLANK($D1659),"",SUMIFS('8. 514 Details Included'!$I:$I,'8. 514 Details Included'!$A:$A,'7. 511_CAR_Student_Counts_Sec'!$A1659,'8. 514 Details Included'!$E:$E,'7. 511_CAR_Student_Counts_Sec'!$D1659,'8. 514 Details Included'!$D:$D,'7. 511_CAR_Student_Counts_Sec'!H$1,'8. 514 Details Included'!$G:$G,'7. 511_CAR_Student_Counts_Sec'!$F1659))</f>
        <v>0</v>
      </c>
      <c r="I1659" s="82">
        <f>IF(ISBLANK($D1659),"",SUMIFS('8. 514 Details Included'!$I:$I,'8. 514 Details Included'!$A:$A,'7. 511_CAR_Student_Counts_Sec'!$A1659,'8. 514 Details Included'!$E:$E,'7. 511_CAR_Student_Counts_Sec'!$D1659,'8. 514 Details Included'!$D:$D,'7. 511_CAR_Student_Counts_Sec'!I$1,'8. 514 Details Included'!$G:$G,'7. 511_CAR_Student_Counts_Sec'!$F1659))</f>
        <v>0</v>
      </c>
      <c r="J1659" s="82">
        <f>IF(ISBLANK($D1659),"",SUMIFS('8. 514 Details Included'!$I:$I,'8. 514 Details Included'!$A:$A,'7. 511_CAR_Student_Counts_Sec'!$A1659,'8. 514 Details Included'!$E:$E,'7. 511_CAR_Student_Counts_Sec'!$D1659,'8. 514 Details Included'!$D:$D,'7. 511_CAR_Student_Counts_Sec'!J$1,'8. 514 Details Included'!$G:$G,'7. 511_CAR_Student_Counts_Sec'!$F1659))</f>
        <v>0</v>
      </c>
      <c r="K1659" s="82">
        <f>IF(ISBLANK($D1659),"",SUMIFS('8. 514 Details Included'!$I:$I,'8. 514 Details Included'!$A:$A,'7. 511_CAR_Student_Counts_Sec'!$A1659,'8. 514 Details Included'!$E:$E,'7. 511_CAR_Student_Counts_Sec'!$D1659,'8. 514 Details Included'!$D:$D,'7. 511_CAR_Student_Counts_Sec'!K$1,'8. 514 Details Included'!$G:$G,'7. 511_CAR_Student_Counts_Sec'!$F1659))</f>
        <v>0</v>
      </c>
      <c r="L1659" s="82">
        <f>IF(ISBLANK($D1659),"",SUMIFS('8. 514 Details Included'!$I:$I,'8. 514 Details Included'!$A:$A,'7. 511_CAR_Student_Counts_Sec'!$A1659,'8. 514 Details Included'!$E:$E,'7. 511_CAR_Student_Counts_Sec'!$D1659,'8. 514 Details Included'!$D:$D,'7. 511_CAR_Student_Counts_Sec'!L$1,'8. 514 Details Included'!$G:$G,'7. 511_CAR_Student_Counts_Sec'!$F1659))</f>
        <v>0</v>
      </c>
      <c r="M1659" s="82">
        <f>IF(ISBLANK($D1659),"",SUMIFS('8. 514 Details Included'!$I:$I,'8. 514 Details Included'!$A:$A,'7. 511_CAR_Student_Counts_Sec'!$A1659,'8. 514 Details Included'!$E:$E,'7. 511_CAR_Student_Counts_Sec'!$D1659,'8. 514 Details Included'!$D:$D,'7. 511_CAR_Student_Counts_Sec'!M$1,'8. 514 Details Included'!$G:$G,'7. 511_CAR_Student_Counts_Sec'!$F1659))</f>
        <v>0</v>
      </c>
      <c r="N1659" s="82">
        <f>IF(ISBLANK($D1659),"",SUMIFS('8. 514 Details Included'!$I:$I,'8. 514 Details Included'!$A:$A,'7. 511_CAR_Student_Counts_Sec'!$A1659,'8. 514 Details Included'!$E:$E,'7. 511_CAR_Student_Counts_Sec'!$D1659,'8. 514 Details Included'!$D:$D,'7. 511_CAR_Student_Counts_Sec'!N$1,'8. 514 Details Included'!$G:$G,'7. 511_CAR_Student_Counts_Sec'!$F1659))</f>
        <v>19</v>
      </c>
      <c r="O1659" s="81">
        <f t="shared" si="75"/>
        <v>0</v>
      </c>
      <c r="P1659" s="81">
        <f t="shared" si="76"/>
        <v>19</v>
      </c>
      <c r="Q1659" s="81" t="str">
        <f t="shared" si="77"/>
        <v>9-12</v>
      </c>
    </row>
    <row r="1660" spans="1:17" ht="15" outlineLevel="4" x14ac:dyDescent="0.2">
      <c r="A1660" s="85">
        <v>302</v>
      </c>
      <c r="B1660" s="86" t="s">
        <v>1104</v>
      </c>
      <c r="C1660" s="86" t="s">
        <v>1163</v>
      </c>
      <c r="D1660" s="85">
        <v>5</v>
      </c>
      <c r="E1660" s="86" t="s">
        <v>149</v>
      </c>
      <c r="F1660" s="85">
        <v>4</v>
      </c>
      <c r="G1660" s="85">
        <v>26</v>
      </c>
      <c r="H1660" s="82">
        <f>IF(ISBLANK($D1660),"",SUMIFS('8. 514 Details Included'!$I:$I,'8. 514 Details Included'!$A:$A,'7. 511_CAR_Student_Counts_Sec'!$A1660,'8. 514 Details Included'!$E:$E,'7. 511_CAR_Student_Counts_Sec'!$D1660,'8. 514 Details Included'!$D:$D,'7. 511_CAR_Student_Counts_Sec'!H$1,'8. 514 Details Included'!$G:$G,'7. 511_CAR_Student_Counts_Sec'!$F1660))</f>
        <v>0</v>
      </c>
      <c r="I1660" s="82">
        <f>IF(ISBLANK($D1660),"",SUMIFS('8. 514 Details Included'!$I:$I,'8. 514 Details Included'!$A:$A,'7. 511_CAR_Student_Counts_Sec'!$A1660,'8. 514 Details Included'!$E:$E,'7. 511_CAR_Student_Counts_Sec'!$D1660,'8. 514 Details Included'!$D:$D,'7. 511_CAR_Student_Counts_Sec'!I$1,'8. 514 Details Included'!$G:$G,'7. 511_CAR_Student_Counts_Sec'!$F1660))</f>
        <v>0</v>
      </c>
      <c r="J1660" s="82">
        <f>IF(ISBLANK($D1660),"",SUMIFS('8. 514 Details Included'!$I:$I,'8. 514 Details Included'!$A:$A,'7. 511_CAR_Student_Counts_Sec'!$A1660,'8. 514 Details Included'!$E:$E,'7. 511_CAR_Student_Counts_Sec'!$D1660,'8. 514 Details Included'!$D:$D,'7. 511_CAR_Student_Counts_Sec'!J$1,'8. 514 Details Included'!$G:$G,'7. 511_CAR_Student_Counts_Sec'!$F1660))</f>
        <v>0</v>
      </c>
      <c r="K1660" s="82">
        <f>IF(ISBLANK($D1660),"",SUMIFS('8. 514 Details Included'!$I:$I,'8. 514 Details Included'!$A:$A,'7. 511_CAR_Student_Counts_Sec'!$A1660,'8. 514 Details Included'!$E:$E,'7. 511_CAR_Student_Counts_Sec'!$D1660,'8. 514 Details Included'!$D:$D,'7. 511_CAR_Student_Counts_Sec'!K$1,'8. 514 Details Included'!$G:$G,'7. 511_CAR_Student_Counts_Sec'!$F1660))</f>
        <v>0</v>
      </c>
      <c r="L1660" s="82">
        <f>IF(ISBLANK($D1660),"",SUMIFS('8. 514 Details Included'!$I:$I,'8. 514 Details Included'!$A:$A,'7. 511_CAR_Student_Counts_Sec'!$A1660,'8. 514 Details Included'!$E:$E,'7. 511_CAR_Student_Counts_Sec'!$D1660,'8. 514 Details Included'!$D:$D,'7. 511_CAR_Student_Counts_Sec'!L$1,'8. 514 Details Included'!$G:$G,'7. 511_CAR_Student_Counts_Sec'!$F1660))</f>
        <v>25</v>
      </c>
      <c r="M1660" s="82">
        <f>IF(ISBLANK($D1660),"",SUMIFS('8. 514 Details Included'!$I:$I,'8. 514 Details Included'!$A:$A,'7. 511_CAR_Student_Counts_Sec'!$A1660,'8. 514 Details Included'!$E:$E,'7. 511_CAR_Student_Counts_Sec'!$D1660,'8. 514 Details Included'!$D:$D,'7. 511_CAR_Student_Counts_Sec'!M$1,'8. 514 Details Included'!$G:$G,'7. 511_CAR_Student_Counts_Sec'!$F1660))</f>
        <v>0</v>
      </c>
      <c r="N1660" s="82">
        <f>IF(ISBLANK($D1660),"",SUMIFS('8. 514 Details Included'!$I:$I,'8. 514 Details Included'!$A:$A,'7. 511_CAR_Student_Counts_Sec'!$A1660,'8. 514 Details Included'!$E:$E,'7. 511_CAR_Student_Counts_Sec'!$D1660,'8. 514 Details Included'!$D:$D,'7. 511_CAR_Student_Counts_Sec'!N$1,'8. 514 Details Included'!$G:$G,'7. 511_CAR_Student_Counts_Sec'!$F1660))</f>
        <v>1</v>
      </c>
      <c r="O1660" s="81">
        <f t="shared" si="75"/>
        <v>0</v>
      </c>
      <c r="P1660" s="81">
        <f t="shared" si="76"/>
        <v>26</v>
      </c>
      <c r="Q1660" s="81" t="str">
        <f t="shared" si="77"/>
        <v>9-12</v>
      </c>
    </row>
    <row r="1661" spans="1:17" ht="15" outlineLevel="4" x14ac:dyDescent="0.2">
      <c r="A1661" s="85">
        <v>302</v>
      </c>
      <c r="B1661" s="86" t="s">
        <v>1104</v>
      </c>
      <c r="C1661" s="86" t="s">
        <v>1163</v>
      </c>
      <c r="D1661" s="85">
        <v>5</v>
      </c>
      <c r="E1661" s="86" t="s">
        <v>149</v>
      </c>
      <c r="F1661" s="85">
        <v>5</v>
      </c>
      <c r="G1661" s="85">
        <v>30</v>
      </c>
      <c r="H1661" s="82">
        <f>IF(ISBLANK($D1661),"",SUMIFS('8. 514 Details Included'!$I:$I,'8. 514 Details Included'!$A:$A,'7. 511_CAR_Student_Counts_Sec'!$A1661,'8. 514 Details Included'!$E:$E,'7. 511_CAR_Student_Counts_Sec'!$D1661,'8. 514 Details Included'!$D:$D,'7. 511_CAR_Student_Counts_Sec'!H$1,'8. 514 Details Included'!$G:$G,'7. 511_CAR_Student_Counts_Sec'!$F1661))</f>
        <v>0</v>
      </c>
      <c r="I1661" s="82">
        <f>IF(ISBLANK($D1661),"",SUMIFS('8. 514 Details Included'!$I:$I,'8. 514 Details Included'!$A:$A,'7. 511_CAR_Student_Counts_Sec'!$A1661,'8. 514 Details Included'!$E:$E,'7. 511_CAR_Student_Counts_Sec'!$D1661,'8. 514 Details Included'!$D:$D,'7. 511_CAR_Student_Counts_Sec'!I$1,'8. 514 Details Included'!$G:$G,'7. 511_CAR_Student_Counts_Sec'!$F1661))</f>
        <v>0</v>
      </c>
      <c r="J1661" s="82">
        <f>IF(ISBLANK($D1661),"",SUMIFS('8. 514 Details Included'!$I:$I,'8. 514 Details Included'!$A:$A,'7. 511_CAR_Student_Counts_Sec'!$A1661,'8. 514 Details Included'!$E:$E,'7. 511_CAR_Student_Counts_Sec'!$D1661,'8. 514 Details Included'!$D:$D,'7. 511_CAR_Student_Counts_Sec'!J$1,'8. 514 Details Included'!$G:$G,'7. 511_CAR_Student_Counts_Sec'!$F1661))</f>
        <v>0</v>
      </c>
      <c r="K1661" s="82">
        <f>IF(ISBLANK($D1661),"",SUMIFS('8. 514 Details Included'!$I:$I,'8. 514 Details Included'!$A:$A,'7. 511_CAR_Student_Counts_Sec'!$A1661,'8. 514 Details Included'!$E:$E,'7. 511_CAR_Student_Counts_Sec'!$D1661,'8. 514 Details Included'!$D:$D,'7. 511_CAR_Student_Counts_Sec'!K$1,'8. 514 Details Included'!$G:$G,'7. 511_CAR_Student_Counts_Sec'!$F1661))</f>
        <v>0</v>
      </c>
      <c r="L1661" s="82">
        <f>IF(ISBLANK($D1661),"",SUMIFS('8. 514 Details Included'!$I:$I,'8. 514 Details Included'!$A:$A,'7. 511_CAR_Student_Counts_Sec'!$A1661,'8. 514 Details Included'!$E:$E,'7. 511_CAR_Student_Counts_Sec'!$D1661,'8. 514 Details Included'!$D:$D,'7. 511_CAR_Student_Counts_Sec'!L$1,'8. 514 Details Included'!$G:$G,'7. 511_CAR_Student_Counts_Sec'!$F1661))</f>
        <v>28</v>
      </c>
      <c r="M1661" s="82">
        <f>IF(ISBLANK($D1661),"",SUMIFS('8. 514 Details Included'!$I:$I,'8. 514 Details Included'!$A:$A,'7. 511_CAR_Student_Counts_Sec'!$A1661,'8. 514 Details Included'!$E:$E,'7. 511_CAR_Student_Counts_Sec'!$D1661,'8. 514 Details Included'!$D:$D,'7. 511_CAR_Student_Counts_Sec'!M$1,'8. 514 Details Included'!$G:$G,'7. 511_CAR_Student_Counts_Sec'!$F1661))</f>
        <v>2</v>
      </c>
      <c r="N1661" s="82">
        <f>IF(ISBLANK($D1661),"",SUMIFS('8. 514 Details Included'!$I:$I,'8. 514 Details Included'!$A:$A,'7. 511_CAR_Student_Counts_Sec'!$A1661,'8. 514 Details Included'!$E:$E,'7. 511_CAR_Student_Counts_Sec'!$D1661,'8. 514 Details Included'!$D:$D,'7. 511_CAR_Student_Counts_Sec'!N$1,'8. 514 Details Included'!$G:$G,'7. 511_CAR_Student_Counts_Sec'!$F1661))</f>
        <v>0</v>
      </c>
      <c r="O1661" s="81">
        <f t="shared" si="75"/>
        <v>0</v>
      </c>
      <c r="P1661" s="81">
        <f t="shared" si="76"/>
        <v>30</v>
      </c>
      <c r="Q1661" s="81" t="str">
        <f t="shared" si="77"/>
        <v>9-12</v>
      </c>
    </row>
    <row r="1662" spans="1:17" ht="15" outlineLevel="4" x14ac:dyDescent="0.2">
      <c r="A1662" s="85">
        <v>302</v>
      </c>
      <c r="B1662" s="86" t="s">
        <v>1104</v>
      </c>
      <c r="C1662" s="86" t="s">
        <v>1163</v>
      </c>
      <c r="D1662" s="85">
        <v>5</v>
      </c>
      <c r="E1662" s="86" t="s">
        <v>149</v>
      </c>
      <c r="F1662" s="85">
        <v>6</v>
      </c>
      <c r="G1662" s="85">
        <v>31</v>
      </c>
      <c r="H1662" s="82">
        <f>IF(ISBLANK($D1662),"",SUMIFS('8. 514 Details Included'!$I:$I,'8. 514 Details Included'!$A:$A,'7. 511_CAR_Student_Counts_Sec'!$A1662,'8. 514 Details Included'!$E:$E,'7. 511_CAR_Student_Counts_Sec'!$D1662,'8. 514 Details Included'!$D:$D,'7. 511_CAR_Student_Counts_Sec'!H$1,'8. 514 Details Included'!$G:$G,'7. 511_CAR_Student_Counts_Sec'!$F1662))</f>
        <v>0</v>
      </c>
      <c r="I1662" s="82">
        <f>IF(ISBLANK($D1662),"",SUMIFS('8. 514 Details Included'!$I:$I,'8. 514 Details Included'!$A:$A,'7. 511_CAR_Student_Counts_Sec'!$A1662,'8. 514 Details Included'!$E:$E,'7. 511_CAR_Student_Counts_Sec'!$D1662,'8. 514 Details Included'!$D:$D,'7. 511_CAR_Student_Counts_Sec'!I$1,'8. 514 Details Included'!$G:$G,'7. 511_CAR_Student_Counts_Sec'!$F1662))</f>
        <v>0</v>
      </c>
      <c r="J1662" s="82">
        <f>IF(ISBLANK($D1662),"",SUMIFS('8. 514 Details Included'!$I:$I,'8. 514 Details Included'!$A:$A,'7. 511_CAR_Student_Counts_Sec'!$A1662,'8. 514 Details Included'!$E:$E,'7. 511_CAR_Student_Counts_Sec'!$D1662,'8. 514 Details Included'!$D:$D,'7. 511_CAR_Student_Counts_Sec'!J$1,'8. 514 Details Included'!$G:$G,'7. 511_CAR_Student_Counts_Sec'!$F1662))</f>
        <v>0</v>
      </c>
      <c r="K1662" s="82">
        <f>IF(ISBLANK($D1662),"",SUMIFS('8. 514 Details Included'!$I:$I,'8. 514 Details Included'!$A:$A,'7. 511_CAR_Student_Counts_Sec'!$A1662,'8. 514 Details Included'!$E:$E,'7. 511_CAR_Student_Counts_Sec'!$D1662,'8. 514 Details Included'!$D:$D,'7. 511_CAR_Student_Counts_Sec'!K$1,'8. 514 Details Included'!$G:$G,'7. 511_CAR_Student_Counts_Sec'!$F1662))</f>
        <v>0</v>
      </c>
      <c r="L1662" s="82">
        <f>IF(ISBLANK($D1662),"",SUMIFS('8. 514 Details Included'!$I:$I,'8. 514 Details Included'!$A:$A,'7. 511_CAR_Student_Counts_Sec'!$A1662,'8. 514 Details Included'!$E:$E,'7. 511_CAR_Student_Counts_Sec'!$D1662,'8. 514 Details Included'!$D:$D,'7. 511_CAR_Student_Counts_Sec'!L$1,'8. 514 Details Included'!$G:$G,'7. 511_CAR_Student_Counts_Sec'!$F1662))</f>
        <v>26</v>
      </c>
      <c r="M1662" s="82">
        <f>IF(ISBLANK($D1662),"",SUMIFS('8. 514 Details Included'!$I:$I,'8. 514 Details Included'!$A:$A,'7. 511_CAR_Student_Counts_Sec'!$A1662,'8. 514 Details Included'!$E:$E,'7. 511_CAR_Student_Counts_Sec'!$D1662,'8. 514 Details Included'!$D:$D,'7. 511_CAR_Student_Counts_Sec'!M$1,'8. 514 Details Included'!$G:$G,'7. 511_CAR_Student_Counts_Sec'!$F1662))</f>
        <v>3</v>
      </c>
      <c r="N1662" s="82">
        <f>IF(ISBLANK($D1662),"",SUMIFS('8. 514 Details Included'!$I:$I,'8. 514 Details Included'!$A:$A,'7. 511_CAR_Student_Counts_Sec'!$A1662,'8. 514 Details Included'!$E:$E,'7. 511_CAR_Student_Counts_Sec'!$D1662,'8. 514 Details Included'!$D:$D,'7. 511_CAR_Student_Counts_Sec'!N$1,'8. 514 Details Included'!$G:$G,'7. 511_CAR_Student_Counts_Sec'!$F1662))</f>
        <v>2</v>
      </c>
      <c r="O1662" s="81">
        <f t="shared" si="75"/>
        <v>0</v>
      </c>
      <c r="P1662" s="81">
        <f t="shared" si="76"/>
        <v>31</v>
      </c>
      <c r="Q1662" s="81" t="str">
        <f t="shared" si="77"/>
        <v>9-12</v>
      </c>
    </row>
    <row r="1663" spans="1:17" ht="15" outlineLevel="4" x14ac:dyDescent="0.2">
      <c r="A1663" s="85">
        <v>302</v>
      </c>
      <c r="B1663" s="86" t="s">
        <v>1104</v>
      </c>
      <c r="C1663" s="86" t="s">
        <v>1163</v>
      </c>
      <c r="D1663" s="85">
        <v>13</v>
      </c>
      <c r="E1663" s="86" t="s">
        <v>1477</v>
      </c>
      <c r="F1663" s="85">
        <v>3</v>
      </c>
      <c r="G1663" s="85">
        <v>17</v>
      </c>
      <c r="H1663" s="82">
        <f>IF(ISBLANK($D1663),"",SUMIFS('8. 514 Details Included'!$I:$I,'8. 514 Details Included'!$A:$A,'7. 511_CAR_Student_Counts_Sec'!$A1663,'8. 514 Details Included'!$E:$E,'7. 511_CAR_Student_Counts_Sec'!$D1663,'8. 514 Details Included'!$D:$D,'7. 511_CAR_Student_Counts_Sec'!H$1,'8. 514 Details Included'!$G:$G,'7. 511_CAR_Student_Counts_Sec'!$F1663))</f>
        <v>0</v>
      </c>
      <c r="I1663" s="82">
        <f>IF(ISBLANK($D1663),"",SUMIFS('8. 514 Details Included'!$I:$I,'8. 514 Details Included'!$A:$A,'7. 511_CAR_Student_Counts_Sec'!$A1663,'8. 514 Details Included'!$E:$E,'7. 511_CAR_Student_Counts_Sec'!$D1663,'8. 514 Details Included'!$D:$D,'7. 511_CAR_Student_Counts_Sec'!I$1,'8. 514 Details Included'!$G:$G,'7. 511_CAR_Student_Counts_Sec'!$F1663))</f>
        <v>0</v>
      </c>
      <c r="J1663" s="82">
        <f>IF(ISBLANK($D1663),"",SUMIFS('8. 514 Details Included'!$I:$I,'8. 514 Details Included'!$A:$A,'7. 511_CAR_Student_Counts_Sec'!$A1663,'8. 514 Details Included'!$E:$E,'7. 511_CAR_Student_Counts_Sec'!$D1663,'8. 514 Details Included'!$D:$D,'7. 511_CAR_Student_Counts_Sec'!J$1,'8. 514 Details Included'!$G:$G,'7. 511_CAR_Student_Counts_Sec'!$F1663))</f>
        <v>0</v>
      </c>
      <c r="K1663" s="82">
        <f>IF(ISBLANK($D1663),"",SUMIFS('8. 514 Details Included'!$I:$I,'8. 514 Details Included'!$A:$A,'7. 511_CAR_Student_Counts_Sec'!$A1663,'8. 514 Details Included'!$E:$E,'7. 511_CAR_Student_Counts_Sec'!$D1663,'8. 514 Details Included'!$D:$D,'7. 511_CAR_Student_Counts_Sec'!K$1,'8. 514 Details Included'!$G:$G,'7. 511_CAR_Student_Counts_Sec'!$F1663))</f>
        <v>0</v>
      </c>
      <c r="L1663" s="82">
        <f>IF(ISBLANK($D1663),"",SUMIFS('8. 514 Details Included'!$I:$I,'8. 514 Details Included'!$A:$A,'7. 511_CAR_Student_Counts_Sec'!$A1663,'8. 514 Details Included'!$E:$E,'7. 511_CAR_Student_Counts_Sec'!$D1663,'8. 514 Details Included'!$D:$D,'7. 511_CAR_Student_Counts_Sec'!L$1,'8. 514 Details Included'!$G:$G,'7. 511_CAR_Student_Counts_Sec'!$F1663))</f>
        <v>0</v>
      </c>
      <c r="M1663" s="82">
        <f>IF(ISBLANK($D1663),"",SUMIFS('8. 514 Details Included'!$I:$I,'8. 514 Details Included'!$A:$A,'7. 511_CAR_Student_Counts_Sec'!$A1663,'8. 514 Details Included'!$E:$E,'7. 511_CAR_Student_Counts_Sec'!$D1663,'8. 514 Details Included'!$D:$D,'7. 511_CAR_Student_Counts_Sec'!M$1,'8. 514 Details Included'!$G:$G,'7. 511_CAR_Student_Counts_Sec'!$F1663))</f>
        <v>0</v>
      </c>
      <c r="N1663" s="82">
        <f>IF(ISBLANK($D1663),"",SUMIFS('8. 514 Details Included'!$I:$I,'8. 514 Details Included'!$A:$A,'7. 511_CAR_Student_Counts_Sec'!$A1663,'8. 514 Details Included'!$E:$E,'7. 511_CAR_Student_Counts_Sec'!$D1663,'8. 514 Details Included'!$D:$D,'7. 511_CAR_Student_Counts_Sec'!N$1,'8. 514 Details Included'!$G:$G,'7. 511_CAR_Student_Counts_Sec'!$F1663))</f>
        <v>17</v>
      </c>
      <c r="O1663" s="81">
        <f t="shared" si="75"/>
        <v>0</v>
      </c>
      <c r="P1663" s="81">
        <f t="shared" si="76"/>
        <v>17</v>
      </c>
      <c r="Q1663" s="81" t="str">
        <f t="shared" si="77"/>
        <v>9-12</v>
      </c>
    </row>
    <row r="1664" spans="1:17" ht="15" outlineLevel="4" x14ac:dyDescent="0.2">
      <c r="A1664" s="85">
        <v>302</v>
      </c>
      <c r="B1664" s="86" t="s">
        <v>1104</v>
      </c>
      <c r="C1664" s="86" t="s">
        <v>1163</v>
      </c>
      <c r="D1664" s="85">
        <v>13</v>
      </c>
      <c r="E1664" s="86" t="s">
        <v>1477</v>
      </c>
      <c r="F1664" s="85">
        <v>5</v>
      </c>
      <c r="G1664" s="85">
        <v>18</v>
      </c>
      <c r="H1664" s="82">
        <f>IF(ISBLANK($D1664),"",SUMIFS('8. 514 Details Included'!$I:$I,'8. 514 Details Included'!$A:$A,'7. 511_CAR_Student_Counts_Sec'!$A1664,'8. 514 Details Included'!$E:$E,'7. 511_CAR_Student_Counts_Sec'!$D1664,'8. 514 Details Included'!$D:$D,'7. 511_CAR_Student_Counts_Sec'!H$1,'8. 514 Details Included'!$G:$G,'7. 511_CAR_Student_Counts_Sec'!$F1664))</f>
        <v>0</v>
      </c>
      <c r="I1664" s="82">
        <f>IF(ISBLANK($D1664),"",SUMIFS('8. 514 Details Included'!$I:$I,'8. 514 Details Included'!$A:$A,'7. 511_CAR_Student_Counts_Sec'!$A1664,'8. 514 Details Included'!$E:$E,'7. 511_CAR_Student_Counts_Sec'!$D1664,'8. 514 Details Included'!$D:$D,'7. 511_CAR_Student_Counts_Sec'!I$1,'8. 514 Details Included'!$G:$G,'7. 511_CAR_Student_Counts_Sec'!$F1664))</f>
        <v>0</v>
      </c>
      <c r="J1664" s="82">
        <f>IF(ISBLANK($D1664),"",SUMIFS('8. 514 Details Included'!$I:$I,'8. 514 Details Included'!$A:$A,'7. 511_CAR_Student_Counts_Sec'!$A1664,'8. 514 Details Included'!$E:$E,'7. 511_CAR_Student_Counts_Sec'!$D1664,'8. 514 Details Included'!$D:$D,'7. 511_CAR_Student_Counts_Sec'!J$1,'8. 514 Details Included'!$G:$G,'7. 511_CAR_Student_Counts_Sec'!$F1664))</f>
        <v>0</v>
      </c>
      <c r="K1664" s="82">
        <f>IF(ISBLANK($D1664),"",SUMIFS('8. 514 Details Included'!$I:$I,'8. 514 Details Included'!$A:$A,'7. 511_CAR_Student_Counts_Sec'!$A1664,'8. 514 Details Included'!$E:$E,'7. 511_CAR_Student_Counts_Sec'!$D1664,'8. 514 Details Included'!$D:$D,'7. 511_CAR_Student_Counts_Sec'!K$1,'8. 514 Details Included'!$G:$G,'7. 511_CAR_Student_Counts_Sec'!$F1664))</f>
        <v>0</v>
      </c>
      <c r="L1664" s="82">
        <f>IF(ISBLANK($D1664),"",SUMIFS('8. 514 Details Included'!$I:$I,'8. 514 Details Included'!$A:$A,'7. 511_CAR_Student_Counts_Sec'!$A1664,'8. 514 Details Included'!$E:$E,'7. 511_CAR_Student_Counts_Sec'!$D1664,'8. 514 Details Included'!$D:$D,'7. 511_CAR_Student_Counts_Sec'!L$1,'8. 514 Details Included'!$G:$G,'7. 511_CAR_Student_Counts_Sec'!$F1664))</f>
        <v>0</v>
      </c>
      <c r="M1664" s="82">
        <f>IF(ISBLANK($D1664),"",SUMIFS('8. 514 Details Included'!$I:$I,'8. 514 Details Included'!$A:$A,'7. 511_CAR_Student_Counts_Sec'!$A1664,'8. 514 Details Included'!$E:$E,'7. 511_CAR_Student_Counts_Sec'!$D1664,'8. 514 Details Included'!$D:$D,'7. 511_CAR_Student_Counts_Sec'!M$1,'8. 514 Details Included'!$G:$G,'7. 511_CAR_Student_Counts_Sec'!$F1664))</f>
        <v>0</v>
      </c>
      <c r="N1664" s="82">
        <f>IF(ISBLANK($D1664),"",SUMIFS('8. 514 Details Included'!$I:$I,'8. 514 Details Included'!$A:$A,'7. 511_CAR_Student_Counts_Sec'!$A1664,'8. 514 Details Included'!$E:$E,'7. 511_CAR_Student_Counts_Sec'!$D1664,'8. 514 Details Included'!$D:$D,'7. 511_CAR_Student_Counts_Sec'!N$1,'8. 514 Details Included'!$G:$G,'7. 511_CAR_Student_Counts_Sec'!$F1664))</f>
        <v>18</v>
      </c>
      <c r="O1664" s="81">
        <f t="shared" si="75"/>
        <v>0</v>
      </c>
      <c r="P1664" s="81">
        <f t="shared" si="76"/>
        <v>18</v>
      </c>
      <c r="Q1664" s="81" t="str">
        <f t="shared" si="77"/>
        <v>9-12</v>
      </c>
    </row>
    <row r="1665" spans="1:17" ht="15" outlineLevel="4" x14ac:dyDescent="0.2">
      <c r="A1665" s="85">
        <v>302</v>
      </c>
      <c r="B1665" s="86" t="s">
        <v>1104</v>
      </c>
      <c r="C1665" s="86" t="s">
        <v>1163</v>
      </c>
      <c r="D1665" s="85">
        <v>45</v>
      </c>
      <c r="E1665" s="86" t="s">
        <v>1476</v>
      </c>
      <c r="F1665" s="85">
        <v>1</v>
      </c>
      <c r="G1665" s="85">
        <v>31</v>
      </c>
      <c r="H1665" s="82">
        <f>IF(ISBLANK($D1665),"",SUMIFS('8. 514 Details Included'!$I:$I,'8. 514 Details Included'!$A:$A,'7. 511_CAR_Student_Counts_Sec'!$A1665,'8. 514 Details Included'!$E:$E,'7. 511_CAR_Student_Counts_Sec'!$D1665,'8. 514 Details Included'!$D:$D,'7. 511_CAR_Student_Counts_Sec'!H$1,'8. 514 Details Included'!$G:$G,'7. 511_CAR_Student_Counts_Sec'!$F1665))</f>
        <v>0</v>
      </c>
      <c r="I1665" s="82">
        <f>IF(ISBLANK($D1665),"",SUMIFS('8. 514 Details Included'!$I:$I,'8. 514 Details Included'!$A:$A,'7. 511_CAR_Student_Counts_Sec'!$A1665,'8. 514 Details Included'!$E:$E,'7. 511_CAR_Student_Counts_Sec'!$D1665,'8. 514 Details Included'!$D:$D,'7. 511_CAR_Student_Counts_Sec'!I$1,'8. 514 Details Included'!$G:$G,'7. 511_CAR_Student_Counts_Sec'!$F1665))</f>
        <v>0</v>
      </c>
      <c r="J1665" s="82">
        <f>IF(ISBLANK($D1665),"",SUMIFS('8. 514 Details Included'!$I:$I,'8. 514 Details Included'!$A:$A,'7. 511_CAR_Student_Counts_Sec'!$A1665,'8. 514 Details Included'!$E:$E,'7. 511_CAR_Student_Counts_Sec'!$D1665,'8. 514 Details Included'!$D:$D,'7. 511_CAR_Student_Counts_Sec'!J$1,'8. 514 Details Included'!$G:$G,'7. 511_CAR_Student_Counts_Sec'!$F1665))</f>
        <v>0</v>
      </c>
      <c r="K1665" s="82">
        <f>IF(ISBLANK($D1665),"",SUMIFS('8. 514 Details Included'!$I:$I,'8. 514 Details Included'!$A:$A,'7. 511_CAR_Student_Counts_Sec'!$A1665,'8. 514 Details Included'!$E:$E,'7. 511_CAR_Student_Counts_Sec'!$D1665,'8. 514 Details Included'!$D:$D,'7. 511_CAR_Student_Counts_Sec'!K$1,'8. 514 Details Included'!$G:$G,'7. 511_CAR_Student_Counts_Sec'!$F1665))</f>
        <v>31</v>
      </c>
      <c r="L1665" s="82">
        <f>IF(ISBLANK($D1665),"",SUMIFS('8. 514 Details Included'!$I:$I,'8. 514 Details Included'!$A:$A,'7. 511_CAR_Student_Counts_Sec'!$A1665,'8. 514 Details Included'!$E:$E,'7. 511_CAR_Student_Counts_Sec'!$D1665,'8. 514 Details Included'!$D:$D,'7. 511_CAR_Student_Counts_Sec'!L$1,'8. 514 Details Included'!$G:$G,'7. 511_CAR_Student_Counts_Sec'!$F1665))</f>
        <v>0</v>
      </c>
      <c r="M1665" s="82">
        <f>IF(ISBLANK($D1665),"",SUMIFS('8. 514 Details Included'!$I:$I,'8. 514 Details Included'!$A:$A,'7. 511_CAR_Student_Counts_Sec'!$A1665,'8. 514 Details Included'!$E:$E,'7. 511_CAR_Student_Counts_Sec'!$D1665,'8. 514 Details Included'!$D:$D,'7. 511_CAR_Student_Counts_Sec'!M$1,'8. 514 Details Included'!$G:$G,'7. 511_CAR_Student_Counts_Sec'!$F1665))</f>
        <v>0</v>
      </c>
      <c r="N1665" s="82">
        <f>IF(ISBLANK($D1665),"",SUMIFS('8. 514 Details Included'!$I:$I,'8. 514 Details Included'!$A:$A,'7. 511_CAR_Student_Counts_Sec'!$A1665,'8. 514 Details Included'!$E:$E,'7. 511_CAR_Student_Counts_Sec'!$D1665,'8. 514 Details Included'!$D:$D,'7. 511_CAR_Student_Counts_Sec'!N$1,'8. 514 Details Included'!$G:$G,'7. 511_CAR_Student_Counts_Sec'!$F1665))</f>
        <v>0</v>
      </c>
      <c r="O1665" s="81">
        <f t="shared" si="75"/>
        <v>0</v>
      </c>
      <c r="P1665" s="81">
        <f t="shared" si="76"/>
        <v>31</v>
      </c>
      <c r="Q1665" s="81" t="str">
        <f t="shared" si="77"/>
        <v>9-12</v>
      </c>
    </row>
    <row r="1666" spans="1:17" ht="15" outlineLevel="4" x14ac:dyDescent="0.2">
      <c r="A1666" s="85">
        <v>302</v>
      </c>
      <c r="B1666" s="86" t="s">
        <v>1104</v>
      </c>
      <c r="C1666" s="86" t="s">
        <v>1163</v>
      </c>
      <c r="D1666" s="85">
        <v>45</v>
      </c>
      <c r="E1666" s="86" t="s">
        <v>1476</v>
      </c>
      <c r="F1666" s="85">
        <v>3</v>
      </c>
      <c r="G1666" s="85">
        <v>30</v>
      </c>
      <c r="H1666" s="82">
        <f>IF(ISBLANK($D1666),"",SUMIFS('8. 514 Details Included'!$I:$I,'8. 514 Details Included'!$A:$A,'7. 511_CAR_Student_Counts_Sec'!$A1666,'8. 514 Details Included'!$E:$E,'7. 511_CAR_Student_Counts_Sec'!$D1666,'8. 514 Details Included'!$D:$D,'7. 511_CAR_Student_Counts_Sec'!H$1,'8. 514 Details Included'!$G:$G,'7. 511_CAR_Student_Counts_Sec'!$F1666))</f>
        <v>0</v>
      </c>
      <c r="I1666" s="82">
        <f>IF(ISBLANK($D1666),"",SUMIFS('8. 514 Details Included'!$I:$I,'8. 514 Details Included'!$A:$A,'7. 511_CAR_Student_Counts_Sec'!$A1666,'8. 514 Details Included'!$E:$E,'7. 511_CAR_Student_Counts_Sec'!$D1666,'8. 514 Details Included'!$D:$D,'7. 511_CAR_Student_Counts_Sec'!I$1,'8. 514 Details Included'!$G:$G,'7. 511_CAR_Student_Counts_Sec'!$F1666))</f>
        <v>0</v>
      </c>
      <c r="J1666" s="82">
        <f>IF(ISBLANK($D1666),"",SUMIFS('8. 514 Details Included'!$I:$I,'8. 514 Details Included'!$A:$A,'7. 511_CAR_Student_Counts_Sec'!$A1666,'8. 514 Details Included'!$E:$E,'7. 511_CAR_Student_Counts_Sec'!$D1666,'8. 514 Details Included'!$D:$D,'7. 511_CAR_Student_Counts_Sec'!J$1,'8. 514 Details Included'!$G:$G,'7. 511_CAR_Student_Counts_Sec'!$F1666))</f>
        <v>0</v>
      </c>
      <c r="K1666" s="82">
        <f>IF(ISBLANK($D1666),"",SUMIFS('8. 514 Details Included'!$I:$I,'8. 514 Details Included'!$A:$A,'7. 511_CAR_Student_Counts_Sec'!$A1666,'8. 514 Details Included'!$E:$E,'7. 511_CAR_Student_Counts_Sec'!$D1666,'8. 514 Details Included'!$D:$D,'7. 511_CAR_Student_Counts_Sec'!K$1,'8. 514 Details Included'!$G:$G,'7. 511_CAR_Student_Counts_Sec'!$F1666))</f>
        <v>30</v>
      </c>
      <c r="L1666" s="82">
        <f>IF(ISBLANK($D1666),"",SUMIFS('8. 514 Details Included'!$I:$I,'8. 514 Details Included'!$A:$A,'7. 511_CAR_Student_Counts_Sec'!$A1666,'8. 514 Details Included'!$E:$E,'7. 511_CAR_Student_Counts_Sec'!$D1666,'8. 514 Details Included'!$D:$D,'7. 511_CAR_Student_Counts_Sec'!L$1,'8. 514 Details Included'!$G:$G,'7. 511_CAR_Student_Counts_Sec'!$F1666))</f>
        <v>0</v>
      </c>
      <c r="M1666" s="82">
        <f>IF(ISBLANK($D1666),"",SUMIFS('8. 514 Details Included'!$I:$I,'8. 514 Details Included'!$A:$A,'7. 511_CAR_Student_Counts_Sec'!$A1666,'8. 514 Details Included'!$E:$E,'7. 511_CAR_Student_Counts_Sec'!$D1666,'8. 514 Details Included'!$D:$D,'7. 511_CAR_Student_Counts_Sec'!M$1,'8. 514 Details Included'!$G:$G,'7. 511_CAR_Student_Counts_Sec'!$F1666))</f>
        <v>0</v>
      </c>
      <c r="N1666" s="82">
        <f>IF(ISBLANK($D1666),"",SUMIFS('8. 514 Details Included'!$I:$I,'8. 514 Details Included'!$A:$A,'7. 511_CAR_Student_Counts_Sec'!$A1666,'8. 514 Details Included'!$E:$E,'7. 511_CAR_Student_Counts_Sec'!$D1666,'8. 514 Details Included'!$D:$D,'7. 511_CAR_Student_Counts_Sec'!N$1,'8. 514 Details Included'!$G:$G,'7. 511_CAR_Student_Counts_Sec'!$F1666))</f>
        <v>0</v>
      </c>
      <c r="O1666" s="81">
        <f t="shared" ref="O1666:O1729" si="78">IF(ISBLANK($D1666),"",SUM(H1666:J1666))</f>
        <v>0</v>
      </c>
      <c r="P1666" s="81">
        <f t="shared" ref="P1666:P1729" si="79">IF(ISBLANK($D1666),"",SUM(K1666:N1666))</f>
        <v>30</v>
      </c>
      <c r="Q1666" s="81" t="str">
        <f t="shared" ref="Q1666:Q1729" si="80">IF(SUM(O1666:P1666)=0,"",IF(O1666&gt;0,"6-8",IF(P1666&gt;0,"9-12","Both 6-8 and 9-12")))</f>
        <v>9-12</v>
      </c>
    </row>
    <row r="1667" spans="1:17" ht="15" outlineLevel="4" x14ac:dyDescent="0.2">
      <c r="A1667" s="85">
        <v>302</v>
      </c>
      <c r="B1667" s="86" t="s">
        <v>1104</v>
      </c>
      <c r="C1667" s="86" t="s">
        <v>1163</v>
      </c>
      <c r="D1667" s="85">
        <v>45</v>
      </c>
      <c r="E1667" s="86" t="s">
        <v>1476</v>
      </c>
      <c r="F1667" s="85">
        <v>4</v>
      </c>
      <c r="G1667" s="85">
        <v>23</v>
      </c>
      <c r="H1667" s="82">
        <f>IF(ISBLANK($D1667),"",SUMIFS('8. 514 Details Included'!$I:$I,'8. 514 Details Included'!$A:$A,'7. 511_CAR_Student_Counts_Sec'!$A1667,'8. 514 Details Included'!$E:$E,'7. 511_CAR_Student_Counts_Sec'!$D1667,'8. 514 Details Included'!$D:$D,'7. 511_CAR_Student_Counts_Sec'!H$1,'8. 514 Details Included'!$G:$G,'7. 511_CAR_Student_Counts_Sec'!$F1667))</f>
        <v>0</v>
      </c>
      <c r="I1667" s="82">
        <f>IF(ISBLANK($D1667),"",SUMIFS('8. 514 Details Included'!$I:$I,'8. 514 Details Included'!$A:$A,'7. 511_CAR_Student_Counts_Sec'!$A1667,'8. 514 Details Included'!$E:$E,'7. 511_CAR_Student_Counts_Sec'!$D1667,'8. 514 Details Included'!$D:$D,'7. 511_CAR_Student_Counts_Sec'!I$1,'8. 514 Details Included'!$G:$G,'7. 511_CAR_Student_Counts_Sec'!$F1667))</f>
        <v>0</v>
      </c>
      <c r="J1667" s="82">
        <f>IF(ISBLANK($D1667),"",SUMIFS('8. 514 Details Included'!$I:$I,'8. 514 Details Included'!$A:$A,'7. 511_CAR_Student_Counts_Sec'!$A1667,'8. 514 Details Included'!$E:$E,'7. 511_CAR_Student_Counts_Sec'!$D1667,'8. 514 Details Included'!$D:$D,'7. 511_CAR_Student_Counts_Sec'!J$1,'8. 514 Details Included'!$G:$G,'7. 511_CAR_Student_Counts_Sec'!$F1667))</f>
        <v>0</v>
      </c>
      <c r="K1667" s="82">
        <f>IF(ISBLANK($D1667),"",SUMIFS('8. 514 Details Included'!$I:$I,'8. 514 Details Included'!$A:$A,'7. 511_CAR_Student_Counts_Sec'!$A1667,'8. 514 Details Included'!$E:$E,'7. 511_CAR_Student_Counts_Sec'!$D1667,'8. 514 Details Included'!$D:$D,'7. 511_CAR_Student_Counts_Sec'!K$1,'8. 514 Details Included'!$G:$G,'7. 511_CAR_Student_Counts_Sec'!$F1667))</f>
        <v>23</v>
      </c>
      <c r="L1667" s="82">
        <f>IF(ISBLANK($D1667),"",SUMIFS('8. 514 Details Included'!$I:$I,'8. 514 Details Included'!$A:$A,'7. 511_CAR_Student_Counts_Sec'!$A1667,'8. 514 Details Included'!$E:$E,'7. 511_CAR_Student_Counts_Sec'!$D1667,'8. 514 Details Included'!$D:$D,'7. 511_CAR_Student_Counts_Sec'!L$1,'8. 514 Details Included'!$G:$G,'7. 511_CAR_Student_Counts_Sec'!$F1667))</f>
        <v>0</v>
      </c>
      <c r="M1667" s="82">
        <f>IF(ISBLANK($D1667),"",SUMIFS('8. 514 Details Included'!$I:$I,'8. 514 Details Included'!$A:$A,'7. 511_CAR_Student_Counts_Sec'!$A1667,'8. 514 Details Included'!$E:$E,'7. 511_CAR_Student_Counts_Sec'!$D1667,'8. 514 Details Included'!$D:$D,'7. 511_CAR_Student_Counts_Sec'!M$1,'8. 514 Details Included'!$G:$G,'7. 511_CAR_Student_Counts_Sec'!$F1667))</f>
        <v>0</v>
      </c>
      <c r="N1667" s="82">
        <f>IF(ISBLANK($D1667),"",SUMIFS('8. 514 Details Included'!$I:$I,'8. 514 Details Included'!$A:$A,'7. 511_CAR_Student_Counts_Sec'!$A1667,'8. 514 Details Included'!$E:$E,'7. 511_CAR_Student_Counts_Sec'!$D1667,'8. 514 Details Included'!$D:$D,'7. 511_CAR_Student_Counts_Sec'!N$1,'8. 514 Details Included'!$G:$G,'7. 511_CAR_Student_Counts_Sec'!$F1667))</f>
        <v>0</v>
      </c>
      <c r="O1667" s="81">
        <f t="shared" si="78"/>
        <v>0</v>
      </c>
      <c r="P1667" s="81">
        <f t="shared" si="79"/>
        <v>23</v>
      </c>
      <c r="Q1667" s="81" t="str">
        <f t="shared" si="80"/>
        <v>9-12</v>
      </c>
    </row>
    <row r="1668" spans="1:17" ht="15" outlineLevel="4" x14ac:dyDescent="0.2">
      <c r="A1668" s="85">
        <v>302</v>
      </c>
      <c r="B1668" s="86" t="s">
        <v>1104</v>
      </c>
      <c r="C1668" s="86" t="s">
        <v>1163</v>
      </c>
      <c r="D1668" s="85">
        <v>45</v>
      </c>
      <c r="E1668" s="86" t="s">
        <v>1476</v>
      </c>
      <c r="F1668" s="85">
        <v>5</v>
      </c>
      <c r="G1668" s="85">
        <v>32</v>
      </c>
      <c r="H1668" s="82">
        <f>IF(ISBLANK($D1668),"",SUMIFS('8. 514 Details Included'!$I:$I,'8. 514 Details Included'!$A:$A,'7. 511_CAR_Student_Counts_Sec'!$A1668,'8. 514 Details Included'!$E:$E,'7. 511_CAR_Student_Counts_Sec'!$D1668,'8. 514 Details Included'!$D:$D,'7. 511_CAR_Student_Counts_Sec'!H$1,'8. 514 Details Included'!$G:$G,'7. 511_CAR_Student_Counts_Sec'!$F1668))</f>
        <v>0</v>
      </c>
      <c r="I1668" s="82">
        <f>IF(ISBLANK($D1668),"",SUMIFS('8. 514 Details Included'!$I:$I,'8. 514 Details Included'!$A:$A,'7. 511_CAR_Student_Counts_Sec'!$A1668,'8. 514 Details Included'!$E:$E,'7. 511_CAR_Student_Counts_Sec'!$D1668,'8. 514 Details Included'!$D:$D,'7. 511_CAR_Student_Counts_Sec'!I$1,'8. 514 Details Included'!$G:$G,'7. 511_CAR_Student_Counts_Sec'!$F1668))</f>
        <v>0</v>
      </c>
      <c r="J1668" s="82">
        <f>IF(ISBLANK($D1668),"",SUMIFS('8. 514 Details Included'!$I:$I,'8. 514 Details Included'!$A:$A,'7. 511_CAR_Student_Counts_Sec'!$A1668,'8. 514 Details Included'!$E:$E,'7. 511_CAR_Student_Counts_Sec'!$D1668,'8. 514 Details Included'!$D:$D,'7. 511_CAR_Student_Counts_Sec'!J$1,'8. 514 Details Included'!$G:$G,'7. 511_CAR_Student_Counts_Sec'!$F1668))</f>
        <v>0</v>
      </c>
      <c r="K1668" s="82">
        <f>IF(ISBLANK($D1668),"",SUMIFS('8. 514 Details Included'!$I:$I,'8. 514 Details Included'!$A:$A,'7. 511_CAR_Student_Counts_Sec'!$A1668,'8. 514 Details Included'!$E:$E,'7. 511_CAR_Student_Counts_Sec'!$D1668,'8. 514 Details Included'!$D:$D,'7. 511_CAR_Student_Counts_Sec'!K$1,'8. 514 Details Included'!$G:$G,'7. 511_CAR_Student_Counts_Sec'!$F1668))</f>
        <v>31</v>
      </c>
      <c r="L1668" s="82">
        <f>IF(ISBLANK($D1668),"",SUMIFS('8. 514 Details Included'!$I:$I,'8. 514 Details Included'!$A:$A,'7. 511_CAR_Student_Counts_Sec'!$A1668,'8. 514 Details Included'!$E:$E,'7. 511_CAR_Student_Counts_Sec'!$D1668,'8. 514 Details Included'!$D:$D,'7. 511_CAR_Student_Counts_Sec'!L$1,'8. 514 Details Included'!$G:$G,'7. 511_CAR_Student_Counts_Sec'!$F1668))</f>
        <v>0</v>
      </c>
      <c r="M1668" s="82">
        <f>IF(ISBLANK($D1668),"",SUMIFS('8. 514 Details Included'!$I:$I,'8. 514 Details Included'!$A:$A,'7. 511_CAR_Student_Counts_Sec'!$A1668,'8. 514 Details Included'!$E:$E,'7. 511_CAR_Student_Counts_Sec'!$D1668,'8. 514 Details Included'!$D:$D,'7. 511_CAR_Student_Counts_Sec'!M$1,'8. 514 Details Included'!$G:$G,'7. 511_CAR_Student_Counts_Sec'!$F1668))</f>
        <v>0</v>
      </c>
      <c r="N1668" s="82">
        <f>IF(ISBLANK($D1668),"",SUMIFS('8. 514 Details Included'!$I:$I,'8. 514 Details Included'!$A:$A,'7. 511_CAR_Student_Counts_Sec'!$A1668,'8. 514 Details Included'!$E:$E,'7. 511_CAR_Student_Counts_Sec'!$D1668,'8. 514 Details Included'!$D:$D,'7. 511_CAR_Student_Counts_Sec'!N$1,'8. 514 Details Included'!$G:$G,'7. 511_CAR_Student_Counts_Sec'!$F1668))</f>
        <v>1</v>
      </c>
      <c r="O1668" s="81">
        <f t="shared" si="78"/>
        <v>0</v>
      </c>
      <c r="P1668" s="81">
        <f t="shared" si="79"/>
        <v>32</v>
      </c>
      <c r="Q1668" s="81" t="str">
        <f t="shared" si="80"/>
        <v>9-12</v>
      </c>
    </row>
    <row r="1669" spans="1:17" ht="15" outlineLevel="4" x14ac:dyDescent="0.2">
      <c r="A1669" s="85">
        <v>302</v>
      </c>
      <c r="B1669" s="86" t="s">
        <v>1104</v>
      </c>
      <c r="C1669" s="86" t="s">
        <v>1163</v>
      </c>
      <c r="D1669" s="85">
        <v>45</v>
      </c>
      <c r="E1669" s="86" t="s">
        <v>1476</v>
      </c>
      <c r="F1669" s="85">
        <v>6</v>
      </c>
      <c r="G1669" s="85">
        <v>27</v>
      </c>
      <c r="H1669" s="82">
        <f>IF(ISBLANK($D1669),"",SUMIFS('8. 514 Details Included'!$I:$I,'8. 514 Details Included'!$A:$A,'7. 511_CAR_Student_Counts_Sec'!$A1669,'8. 514 Details Included'!$E:$E,'7. 511_CAR_Student_Counts_Sec'!$D1669,'8. 514 Details Included'!$D:$D,'7. 511_CAR_Student_Counts_Sec'!H$1,'8. 514 Details Included'!$G:$G,'7. 511_CAR_Student_Counts_Sec'!$F1669))</f>
        <v>0</v>
      </c>
      <c r="I1669" s="82">
        <f>IF(ISBLANK($D1669),"",SUMIFS('8. 514 Details Included'!$I:$I,'8. 514 Details Included'!$A:$A,'7. 511_CAR_Student_Counts_Sec'!$A1669,'8. 514 Details Included'!$E:$E,'7. 511_CAR_Student_Counts_Sec'!$D1669,'8. 514 Details Included'!$D:$D,'7. 511_CAR_Student_Counts_Sec'!I$1,'8. 514 Details Included'!$G:$G,'7. 511_CAR_Student_Counts_Sec'!$F1669))</f>
        <v>0</v>
      </c>
      <c r="J1669" s="82">
        <f>IF(ISBLANK($D1669),"",SUMIFS('8. 514 Details Included'!$I:$I,'8. 514 Details Included'!$A:$A,'7. 511_CAR_Student_Counts_Sec'!$A1669,'8. 514 Details Included'!$E:$E,'7. 511_CAR_Student_Counts_Sec'!$D1669,'8. 514 Details Included'!$D:$D,'7. 511_CAR_Student_Counts_Sec'!J$1,'8. 514 Details Included'!$G:$G,'7. 511_CAR_Student_Counts_Sec'!$F1669))</f>
        <v>0</v>
      </c>
      <c r="K1669" s="82">
        <f>IF(ISBLANK($D1669),"",SUMIFS('8. 514 Details Included'!$I:$I,'8. 514 Details Included'!$A:$A,'7. 511_CAR_Student_Counts_Sec'!$A1669,'8. 514 Details Included'!$E:$E,'7. 511_CAR_Student_Counts_Sec'!$D1669,'8. 514 Details Included'!$D:$D,'7. 511_CAR_Student_Counts_Sec'!K$1,'8. 514 Details Included'!$G:$G,'7. 511_CAR_Student_Counts_Sec'!$F1669))</f>
        <v>26</v>
      </c>
      <c r="L1669" s="82">
        <f>IF(ISBLANK($D1669),"",SUMIFS('8. 514 Details Included'!$I:$I,'8. 514 Details Included'!$A:$A,'7. 511_CAR_Student_Counts_Sec'!$A1669,'8. 514 Details Included'!$E:$E,'7. 511_CAR_Student_Counts_Sec'!$D1669,'8. 514 Details Included'!$D:$D,'7. 511_CAR_Student_Counts_Sec'!L$1,'8. 514 Details Included'!$G:$G,'7. 511_CAR_Student_Counts_Sec'!$F1669))</f>
        <v>0</v>
      </c>
      <c r="M1669" s="82">
        <f>IF(ISBLANK($D1669),"",SUMIFS('8. 514 Details Included'!$I:$I,'8. 514 Details Included'!$A:$A,'7. 511_CAR_Student_Counts_Sec'!$A1669,'8. 514 Details Included'!$E:$E,'7. 511_CAR_Student_Counts_Sec'!$D1669,'8. 514 Details Included'!$D:$D,'7. 511_CAR_Student_Counts_Sec'!M$1,'8. 514 Details Included'!$G:$G,'7. 511_CAR_Student_Counts_Sec'!$F1669))</f>
        <v>0</v>
      </c>
      <c r="N1669" s="82">
        <f>IF(ISBLANK($D1669),"",SUMIFS('8. 514 Details Included'!$I:$I,'8. 514 Details Included'!$A:$A,'7. 511_CAR_Student_Counts_Sec'!$A1669,'8. 514 Details Included'!$E:$E,'7. 511_CAR_Student_Counts_Sec'!$D1669,'8. 514 Details Included'!$D:$D,'7. 511_CAR_Student_Counts_Sec'!N$1,'8. 514 Details Included'!$G:$G,'7. 511_CAR_Student_Counts_Sec'!$F1669))</f>
        <v>1</v>
      </c>
      <c r="O1669" s="81">
        <f t="shared" si="78"/>
        <v>0</v>
      </c>
      <c r="P1669" s="81">
        <f t="shared" si="79"/>
        <v>27</v>
      </c>
      <c r="Q1669" s="81" t="str">
        <f t="shared" si="80"/>
        <v>9-12</v>
      </c>
    </row>
    <row r="1670" spans="1:17" ht="15" outlineLevel="4" x14ac:dyDescent="0.2">
      <c r="A1670" s="85">
        <v>302</v>
      </c>
      <c r="B1670" s="86" t="s">
        <v>1104</v>
      </c>
      <c r="C1670" s="86" t="s">
        <v>1163</v>
      </c>
      <c r="D1670" s="85">
        <v>999</v>
      </c>
      <c r="E1670" s="86" t="s">
        <v>1475</v>
      </c>
      <c r="F1670" s="85">
        <v>1</v>
      </c>
      <c r="G1670" s="85">
        <v>15</v>
      </c>
      <c r="H1670" s="82">
        <f>IF(ISBLANK($D1670),"",SUMIFS('8. 514 Details Included'!$I:$I,'8. 514 Details Included'!$A:$A,'7. 511_CAR_Student_Counts_Sec'!$A1670,'8. 514 Details Included'!$E:$E,'7. 511_CAR_Student_Counts_Sec'!$D1670,'8. 514 Details Included'!$D:$D,'7. 511_CAR_Student_Counts_Sec'!H$1,'8. 514 Details Included'!$G:$G,'7. 511_CAR_Student_Counts_Sec'!$F1670))</f>
        <v>0</v>
      </c>
      <c r="I1670" s="82">
        <f>IF(ISBLANK($D1670),"",SUMIFS('8. 514 Details Included'!$I:$I,'8. 514 Details Included'!$A:$A,'7. 511_CAR_Student_Counts_Sec'!$A1670,'8. 514 Details Included'!$E:$E,'7. 511_CAR_Student_Counts_Sec'!$D1670,'8. 514 Details Included'!$D:$D,'7. 511_CAR_Student_Counts_Sec'!I$1,'8. 514 Details Included'!$G:$G,'7. 511_CAR_Student_Counts_Sec'!$F1670))</f>
        <v>0</v>
      </c>
      <c r="J1670" s="82">
        <f>IF(ISBLANK($D1670),"",SUMIFS('8. 514 Details Included'!$I:$I,'8. 514 Details Included'!$A:$A,'7. 511_CAR_Student_Counts_Sec'!$A1670,'8. 514 Details Included'!$E:$E,'7. 511_CAR_Student_Counts_Sec'!$D1670,'8. 514 Details Included'!$D:$D,'7. 511_CAR_Student_Counts_Sec'!J$1,'8. 514 Details Included'!$G:$G,'7. 511_CAR_Student_Counts_Sec'!$F1670))</f>
        <v>0</v>
      </c>
      <c r="K1670" s="82">
        <f>IF(ISBLANK($D1670),"",SUMIFS('8. 514 Details Included'!$I:$I,'8. 514 Details Included'!$A:$A,'7. 511_CAR_Student_Counts_Sec'!$A1670,'8. 514 Details Included'!$E:$E,'7. 511_CAR_Student_Counts_Sec'!$D1670,'8. 514 Details Included'!$D:$D,'7. 511_CAR_Student_Counts_Sec'!K$1,'8. 514 Details Included'!$G:$G,'7. 511_CAR_Student_Counts_Sec'!$F1670))</f>
        <v>0</v>
      </c>
      <c r="L1670" s="82">
        <f>IF(ISBLANK($D1670),"",SUMIFS('8. 514 Details Included'!$I:$I,'8. 514 Details Included'!$A:$A,'7. 511_CAR_Student_Counts_Sec'!$A1670,'8. 514 Details Included'!$E:$E,'7. 511_CAR_Student_Counts_Sec'!$D1670,'8. 514 Details Included'!$D:$D,'7. 511_CAR_Student_Counts_Sec'!L$1,'8. 514 Details Included'!$G:$G,'7. 511_CAR_Student_Counts_Sec'!$F1670))</f>
        <v>0</v>
      </c>
      <c r="M1670" s="82">
        <f>IF(ISBLANK($D1670),"",SUMIFS('8. 514 Details Included'!$I:$I,'8. 514 Details Included'!$A:$A,'7. 511_CAR_Student_Counts_Sec'!$A1670,'8. 514 Details Included'!$E:$E,'7. 511_CAR_Student_Counts_Sec'!$D1670,'8. 514 Details Included'!$D:$D,'7. 511_CAR_Student_Counts_Sec'!M$1,'8. 514 Details Included'!$G:$G,'7. 511_CAR_Student_Counts_Sec'!$F1670))</f>
        <v>13</v>
      </c>
      <c r="N1670" s="82">
        <f>IF(ISBLANK($D1670),"",SUMIFS('8. 514 Details Included'!$I:$I,'8. 514 Details Included'!$A:$A,'7. 511_CAR_Student_Counts_Sec'!$A1670,'8. 514 Details Included'!$E:$E,'7. 511_CAR_Student_Counts_Sec'!$D1670,'8. 514 Details Included'!$D:$D,'7. 511_CAR_Student_Counts_Sec'!N$1,'8. 514 Details Included'!$G:$G,'7. 511_CAR_Student_Counts_Sec'!$F1670))</f>
        <v>2</v>
      </c>
      <c r="O1670" s="81">
        <f t="shared" si="78"/>
        <v>0</v>
      </c>
      <c r="P1670" s="81">
        <f t="shared" si="79"/>
        <v>15</v>
      </c>
      <c r="Q1670" s="81" t="str">
        <f t="shared" si="80"/>
        <v>9-12</v>
      </c>
    </row>
    <row r="1671" spans="1:17" ht="15" outlineLevel="4" x14ac:dyDescent="0.2">
      <c r="A1671" s="85">
        <v>302</v>
      </c>
      <c r="B1671" s="86" t="s">
        <v>1104</v>
      </c>
      <c r="C1671" s="86" t="s">
        <v>1163</v>
      </c>
      <c r="D1671" s="85">
        <v>999</v>
      </c>
      <c r="E1671" s="86" t="s">
        <v>1475</v>
      </c>
      <c r="F1671" s="85">
        <v>2</v>
      </c>
      <c r="G1671" s="85">
        <v>18</v>
      </c>
      <c r="H1671" s="82">
        <f>IF(ISBLANK($D1671),"",SUMIFS('8. 514 Details Included'!$I:$I,'8. 514 Details Included'!$A:$A,'7. 511_CAR_Student_Counts_Sec'!$A1671,'8. 514 Details Included'!$E:$E,'7. 511_CAR_Student_Counts_Sec'!$D1671,'8. 514 Details Included'!$D:$D,'7. 511_CAR_Student_Counts_Sec'!H$1,'8. 514 Details Included'!$G:$G,'7. 511_CAR_Student_Counts_Sec'!$F1671))</f>
        <v>0</v>
      </c>
      <c r="I1671" s="82">
        <f>IF(ISBLANK($D1671),"",SUMIFS('8. 514 Details Included'!$I:$I,'8. 514 Details Included'!$A:$A,'7. 511_CAR_Student_Counts_Sec'!$A1671,'8. 514 Details Included'!$E:$E,'7. 511_CAR_Student_Counts_Sec'!$D1671,'8. 514 Details Included'!$D:$D,'7. 511_CAR_Student_Counts_Sec'!I$1,'8. 514 Details Included'!$G:$G,'7. 511_CAR_Student_Counts_Sec'!$F1671))</f>
        <v>0</v>
      </c>
      <c r="J1671" s="82">
        <f>IF(ISBLANK($D1671),"",SUMIFS('8. 514 Details Included'!$I:$I,'8. 514 Details Included'!$A:$A,'7. 511_CAR_Student_Counts_Sec'!$A1671,'8. 514 Details Included'!$E:$E,'7. 511_CAR_Student_Counts_Sec'!$D1671,'8. 514 Details Included'!$D:$D,'7. 511_CAR_Student_Counts_Sec'!J$1,'8. 514 Details Included'!$G:$G,'7. 511_CAR_Student_Counts_Sec'!$F1671))</f>
        <v>0</v>
      </c>
      <c r="K1671" s="82">
        <f>IF(ISBLANK($D1671),"",SUMIFS('8. 514 Details Included'!$I:$I,'8. 514 Details Included'!$A:$A,'7. 511_CAR_Student_Counts_Sec'!$A1671,'8. 514 Details Included'!$E:$E,'7. 511_CAR_Student_Counts_Sec'!$D1671,'8. 514 Details Included'!$D:$D,'7. 511_CAR_Student_Counts_Sec'!K$1,'8. 514 Details Included'!$G:$G,'7. 511_CAR_Student_Counts_Sec'!$F1671))</f>
        <v>0</v>
      </c>
      <c r="L1671" s="82">
        <f>IF(ISBLANK($D1671),"",SUMIFS('8. 514 Details Included'!$I:$I,'8. 514 Details Included'!$A:$A,'7. 511_CAR_Student_Counts_Sec'!$A1671,'8. 514 Details Included'!$E:$E,'7. 511_CAR_Student_Counts_Sec'!$D1671,'8. 514 Details Included'!$D:$D,'7. 511_CAR_Student_Counts_Sec'!L$1,'8. 514 Details Included'!$G:$G,'7. 511_CAR_Student_Counts_Sec'!$F1671))</f>
        <v>16</v>
      </c>
      <c r="M1671" s="82">
        <f>IF(ISBLANK($D1671),"",SUMIFS('8. 514 Details Included'!$I:$I,'8. 514 Details Included'!$A:$A,'7. 511_CAR_Student_Counts_Sec'!$A1671,'8. 514 Details Included'!$E:$E,'7. 511_CAR_Student_Counts_Sec'!$D1671,'8. 514 Details Included'!$D:$D,'7. 511_CAR_Student_Counts_Sec'!M$1,'8. 514 Details Included'!$G:$G,'7. 511_CAR_Student_Counts_Sec'!$F1671))</f>
        <v>1</v>
      </c>
      <c r="N1671" s="82">
        <f>IF(ISBLANK($D1671),"",SUMIFS('8. 514 Details Included'!$I:$I,'8. 514 Details Included'!$A:$A,'7. 511_CAR_Student_Counts_Sec'!$A1671,'8. 514 Details Included'!$E:$E,'7. 511_CAR_Student_Counts_Sec'!$D1671,'8. 514 Details Included'!$D:$D,'7. 511_CAR_Student_Counts_Sec'!N$1,'8. 514 Details Included'!$G:$G,'7. 511_CAR_Student_Counts_Sec'!$F1671))</f>
        <v>1</v>
      </c>
      <c r="O1671" s="81">
        <f t="shared" si="78"/>
        <v>0</v>
      </c>
      <c r="P1671" s="81">
        <f t="shared" si="79"/>
        <v>18</v>
      </c>
      <c r="Q1671" s="81" t="str">
        <f t="shared" si="80"/>
        <v>9-12</v>
      </c>
    </row>
    <row r="1672" spans="1:17" ht="15" outlineLevel="4" x14ac:dyDescent="0.2">
      <c r="A1672" s="85">
        <v>302</v>
      </c>
      <c r="B1672" s="86" t="s">
        <v>1104</v>
      </c>
      <c r="C1672" s="86" t="s">
        <v>1163</v>
      </c>
      <c r="D1672" s="85">
        <v>999</v>
      </c>
      <c r="E1672" s="86" t="s">
        <v>1475</v>
      </c>
      <c r="F1672" s="85">
        <v>3</v>
      </c>
      <c r="G1672" s="85">
        <v>22</v>
      </c>
      <c r="H1672" s="82">
        <f>IF(ISBLANK($D1672),"",SUMIFS('8. 514 Details Included'!$I:$I,'8. 514 Details Included'!$A:$A,'7. 511_CAR_Student_Counts_Sec'!$A1672,'8. 514 Details Included'!$E:$E,'7. 511_CAR_Student_Counts_Sec'!$D1672,'8. 514 Details Included'!$D:$D,'7. 511_CAR_Student_Counts_Sec'!H$1,'8. 514 Details Included'!$G:$G,'7. 511_CAR_Student_Counts_Sec'!$F1672))</f>
        <v>0</v>
      </c>
      <c r="I1672" s="82">
        <f>IF(ISBLANK($D1672),"",SUMIFS('8. 514 Details Included'!$I:$I,'8. 514 Details Included'!$A:$A,'7. 511_CAR_Student_Counts_Sec'!$A1672,'8. 514 Details Included'!$E:$E,'7. 511_CAR_Student_Counts_Sec'!$D1672,'8. 514 Details Included'!$D:$D,'7. 511_CAR_Student_Counts_Sec'!I$1,'8. 514 Details Included'!$G:$G,'7. 511_CAR_Student_Counts_Sec'!$F1672))</f>
        <v>0</v>
      </c>
      <c r="J1672" s="82">
        <f>IF(ISBLANK($D1672),"",SUMIFS('8. 514 Details Included'!$I:$I,'8. 514 Details Included'!$A:$A,'7. 511_CAR_Student_Counts_Sec'!$A1672,'8. 514 Details Included'!$E:$E,'7. 511_CAR_Student_Counts_Sec'!$D1672,'8. 514 Details Included'!$D:$D,'7. 511_CAR_Student_Counts_Sec'!J$1,'8. 514 Details Included'!$G:$G,'7. 511_CAR_Student_Counts_Sec'!$F1672))</f>
        <v>0</v>
      </c>
      <c r="K1672" s="82">
        <f>IF(ISBLANK($D1672),"",SUMIFS('8. 514 Details Included'!$I:$I,'8. 514 Details Included'!$A:$A,'7. 511_CAR_Student_Counts_Sec'!$A1672,'8. 514 Details Included'!$E:$E,'7. 511_CAR_Student_Counts_Sec'!$D1672,'8. 514 Details Included'!$D:$D,'7. 511_CAR_Student_Counts_Sec'!K$1,'8. 514 Details Included'!$G:$G,'7. 511_CAR_Student_Counts_Sec'!$F1672))</f>
        <v>0</v>
      </c>
      <c r="L1672" s="82">
        <f>IF(ISBLANK($D1672),"",SUMIFS('8. 514 Details Included'!$I:$I,'8. 514 Details Included'!$A:$A,'7. 511_CAR_Student_Counts_Sec'!$A1672,'8. 514 Details Included'!$E:$E,'7. 511_CAR_Student_Counts_Sec'!$D1672,'8. 514 Details Included'!$D:$D,'7. 511_CAR_Student_Counts_Sec'!L$1,'8. 514 Details Included'!$G:$G,'7. 511_CAR_Student_Counts_Sec'!$F1672))</f>
        <v>0</v>
      </c>
      <c r="M1672" s="82">
        <f>IF(ISBLANK($D1672),"",SUMIFS('8. 514 Details Included'!$I:$I,'8. 514 Details Included'!$A:$A,'7. 511_CAR_Student_Counts_Sec'!$A1672,'8. 514 Details Included'!$E:$E,'7. 511_CAR_Student_Counts_Sec'!$D1672,'8. 514 Details Included'!$D:$D,'7. 511_CAR_Student_Counts_Sec'!M$1,'8. 514 Details Included'!$G:$G,'7. 511_CAR_Student_Counts_Sec'!$F1672))</f>
        <v>22</v>
      </c>
      <c r="N1672" s="82">
        <f>IF(ISBLANK($D1672),"",SUMIFS('8. 514 Details Included'!$I:$I,'8. 514 Details Included'!$A:$A,'7. 511_CAR_Student_Counts_Sec'!$A1672,'8. 514 Details Included'!$E:$E,'7. 511_CAR_Student_Counts_Sec'!$D1672,'8. 514 Details Included'!$D:$D,'7. 511_CAR_Student_Counts_Sec'!N$1,'8. 514 Details Included'!$G:$G,'7. 511_CAR_Student_Counts_Sec'!$F1672))</f>
        <v>0</v>
      </c>
      <c r="O1672" s="81">
        <f t="shared" si="78"/>
        <v>0</v>
      </c>
      <c r="P1672" s="81">
        <f t="shared" si="79"/>
        <v>22</v>
      </c>
      <c r="Q1672" s="81" t="str">
        <f t="shared" si="80"/>
        <v>9-12</v>
      </c>
    </row>
    <row r="1673" spans="1:17" ht="15" outlineLevel="4" x14ac:dyDescent="0.2">
      <c r="A1673" s="85">
        <v>302</v>
      </c>
      <c r="B1673" s="86" t="s">
        <v>1104</v>
      </c>
      <c r="C1673" s="86" t="s">
        <v>1163</v>
      </c>
      <c r="D1673" s="85">
        <v>999</v>
      </c>
      <c r="E1673" s="86" t="s">
        <v>1475</v>
      </c>
      <c r="F1673" s="85">
        <v>4</v>
      </c>
      <c r="G1673" s="85">
        <v>9</v>
      </c>
      <c r="H1673" s="82">
        <f>IF(ISBLANK($D1673),"",SUMIFS('8. 514 Details Included'!$I:$I,'8. 514 Details Included'!$A:$A,'7. 511_CAR_Student_Counts_Sec'!$A1673,'8. 514 Details Included'!$E:$E,'7. 511_CAR_Student_Counts_Sec'!$D1673,'8. 514 Details Included'!$D:$D,'7. 511_CAR_Student_Counts_Sec'!H$1,'8. 514 Details Included'!$G:$G,'7. 511_CAR_Student_Counts_Sec'!$F1673))</f>
        <v>0</v>
      </c>
      <c r="I1673" s="82">
        <f>IF(ISBLANK($D1673),"",SUMIFS('8. 514 Details Included'!$I:$I,'8. 514 Details Included'!$A:$A,'7. 511_CAR_Student_Counts_Sec'!$A1673,'8. 514 Details Included'!$E:$E,'7. 511_CAR_Student_Counts_Sec'!$D1673,'8. 514 Details Included'!$D:$D,'7. 511_CAR_Student_Counts_Sec'!I$1,'8. 514 Details Included'!$G:$G,'7. 511_CAR_Student_Counts_Sec'!$F1673))</f>
        <v>0</v>
      </c>
      <c r="J1673" s="82">
        <f>IF(ISBLANK($D1673),"",SUMIFS('8. 514 Details Included'!$I:$I,'8. 514 Details Included'!$A:$A,'7. 511_CAR_Student_Counts_Sec'!$A1673,'8. 514 Details Included'!$E:$E,'7. 511_CAR_Student_Counts_Sec'!$D1673,'8. 514 Details Included'!$D:$D,'7. 511_CAR_Student_Counts_Sec'!J$1,'8. 514 Details Included'!$G:$G,'7. 511_CAR_Student_Counts_Sec'!$F1673))</f>
        <v>0</v>
      </c>
      <c r="K1673" s="82">
        <f>IF(ISBLANK($D1673),"",SUMIFS('8. 514 Details Included'!$I:$I,'8. 514 Details Included'!$A:$A,'7. 511_CAR_Student_Counts_Sec'!$A1673,'8. 514 Details Included'!$E:$E,'7. 511_CAR_Student_Counts_Sec'!$D1673,'8. 514 Details Included'!$D:$D,'7. 511_CAR_Student_Counts_Sec'!K$1,'8. 514 Details Included'!$G:$G,'7. 511_CAR_Student_Counts_Sec'!$F1673))</f>
        <v>0</v>
      </c>
      <c r="L1673" s="82">
        <f>IF(ISBLANK($D1673),"",SUMIFS('8. 514 Details Included'!$I:$I,'8. 514 Details Included'!$A:$A,'7. 511_CAR_Student_Counts_Sec'!$A1673,'8. 514 Details Included'!$E:$E,'7. 511_CAR_Student_Counts_Sec'!$D1673,'8. 514 Details Included'!$D:$D,'7. 511_CAR_Student_Counts_Sec'!L$1,'8. 514 Details Included'!$G:$G,'7. 511_CAR_Student_Counts_Sec'!$F1673))</f>
        <v>0</v>
      </c>
      <c r="M1673" s="82">
        <f>IF(ISBLANK($D1673),"",SUMIFS('8. 514 Details Included'!$I:$I,'8. 514 Details Included'!$A:$A,'7. 511_CAR_Student_Counts_Sec'!$A1673,'8. 514 Details Included'!$E:$E,'7. 511_CAR_Student_Counts_Sec'!$D1673,'8. 514 Details Included'!$D:$D,'7. 511_CAR_Student_Counts_Sec'!M$1,'8. 514 Details Included'!$G:$G,'7. 511_CAR_Student_Counts_Sec'!$F1673))</f>
        <v>9</v>
      </c>
      <c r="N1673" s="82">
        <f>IF(ISBLANK($D1673),"",SUMIFS('8. 514 Details Included'!$I:$I,'8. 514 Details Included'!$A:$A,'7. 511_CAR_Student_Counts_Sec'!$A1673,'8. 514 Details Included'!$E:$E,'7. 511_CAR_Student_Counts_Sec'!$D1673,'8. 514 Details Included'!$D:$D,'7. 511_CAR_Student_Counts_Sec'!N$1,'8. 514 Details Included'!$G:$G,'7. 511_CAR_Student_Counts_Sec'!$F1673))</f>
        <v>0</v>
      </c>
      <c r="O1673" s="81">
        <f t="shared" si="78"/>
        <v>0</v>
      </c>
      <c r="P1673" s="81">
        <f t="shared" si="79"/>
        <v>9</v>
      </c>
      <c r="Q1673" s="81" t="str">
        <f t="shared" si="80"/>
        <v>9-12</v>
      </c>
    </row>
    <row r="1674" spans="1:17" ht="15" outlineLevel="4" x14ac:dyDescent="0.2">
      <c r="A1674" s="85">
        <v>302</v>
      </c>
      <c r="B1674" s="86" t="s">
        <v>1104</v>
      </c>
      <c r="C1674" s="86" t="s">
        <v>1163</v>
      </c>
      <c r="D1674" s="85">
        <v>999</v>
      </c>
      <c r="E1674" s="86" t="s">
        <v>1475</v>
      </c>
      <c r="F1674" s="85">
        <v>7</v>
      </c>
      <c r="G1674" s="85">
        <v>27</v>
      </c>
      <c r="H1674" s="82">
        <f>IF(ISBLANK($D1674),"",SUMIFS('8. 514 Details Included'!$I:$I,'8. 514 Details Included'!$A:$A,'7. 511_CAR_Student_Counts_Sec'!$A1674,'8. 514 Details Included'!$E:$E,'7. 511_CAR_Student_Counts_Sec'!$D1674,'8. 514 Details Included'!$D:$D,'7. 511_CAR_Student_Counts_Sec'!H$1,'8. 514 Details Included'!$G:$G,'7. 511_CAR_Student_Counts_Sec'!$F1674))</f>
        <v>0</v>
      </c>
      <c r="I1674" s="82">
        <f>IF(ISBLANK($D1674),"",SUMIFS('8. 514 Details Included'!$I:$I,'8. 514 Details Included'!$A:$A,'7. 511_CAR_Student_Counts_Sec'!$A1674,'8. 514 Details Included'!$E:$E,'7. 511_CAR_Student_Counts_Sec'!$D1674,'8. 514 Details Included'!$D:$D,'7. 511_CAR_Student_Counts_Sec'!I$1,'8. 514 Details Included'!$G:$G,'7. 511_CAR_Student_Counts_Sec'!$F1674))</f>
        <v>0</v>
      </c>
      <c r="J1674" s="82">
        <f>IF(ISBLANK($D1674),"",SUMIFS('8. 514 Details Included'!$I:$I,'8. 514 Details Included'!$A:$A,'7. 511_CAR_Student_Counts_Sec'!$A1674,'8. 514 Details Included'!$E:$E,'7. 511_CAR_Student_Counts_Sec'!$D1674,'8. 514 Details Included'!$D:$D,'7. 511_CAR_Student_Counts_Sec'!J$1,'8. 514 Details Included'!$G:$G,'7. 511_CAR_Student_Counts_Sec'!$F1674))</f>
        <v>0</v>
      </c>
      <c r="K1674" s="82">
        <f>IF(ISBLANK($D1674),"",SUMIFS('8. 514 Details Included'!$I:$I,'8. 514 Details Included'!$A:$A,'7. 511_CAR_Student_Counts_Sec'!$A1674,'8. 514 Details Included'!$E:$E,'7. 511_CAR_Student_Counts_Sec'!$D1674,'8. 514 Details Included'!$D:$D,'7. 511_CAR_Student_Counts_Sec'!K$1,'8. 514 Details Included'!$G:$G,'7. 511_CAR_Student_Counts_Sec'!$F1674))</f>
        <v>0</v>
      </c>
      <c r="L1674" s="82">
        <f>IF(ISBLANK($D1674),"",SUMIFS('8. 514 Details Included'!$I:$I,'8. 514 Details Included'!$A:$A,'7. 511_CAR_Student_Counts_Sec'!$A1674,'8. 514 Details Included'!$E:$E,'7. 511_CAR_Student_Counts_Sec'!$D1674,'8. 514 Details Included'!$D:$D,'7. 511_CAR_Student_Counts_Sec'!L$1,'8. 514 Details Included'!$G:$G,'7. 511_CAR_Student_Counts_Sec'!$F1674))</f>
        <v>0</v>
      </c>
      <c r="M1674" s="82">
        <f>IF(ISBLANK($D1674),"",SUMIFS('8. 514 Details Included'!$I:$I,'8. 514 Details Included'!$A:$A,'7. 511_CAR_Student_Counts_Sec'!$A1674,'8. 514 Details Included'!$E:$E,'7. 511_CAR_Student_Counts_Sec'!$D1674,'8. 514 Details Included'!$D:$D,'7. 511_CAR_Student_Counts_Sec'!M$1,'8. 514 Details Included'!$G:$G,'7. 511_CAR_Student_Counts_Sec'!$F1674))</f>
        <v>22</v>
      </c>
      <c r="N1674" s="82">
        <f>IF(ISBLANK($D1674),"",SUMIFS('8. 514 Details Included'!$I:$I,'8. 514 Details Included'!$A:$A,'7. 511_CAR_Student_Counts_Sec'!$A1674,'8. 514 Details Included'!$E:$E,'7. 511_CAR_Student_Counts_Sec'!$D1674,'8. 514 Details Included'!$D:$D,'7. 511_CAR_Student_Counts_Sec'!N$1,'8. 514 Details Included'!$G:$G,'7. 511_CAR_Student_Counts_Sec'!$F1674))</f>
        <v>5</v>
      </c>
      <c r="O1674" s="81">
        <f t="shared" si="78"/>
        <v>0</v>
      </c>
      <c r="P1674" s="81">
        <f t="shared" si="79"/>
        <v>27</v>
      </c>
      <c r="Q1674" s="81" t="str">
        <f t="shared" si="80"/>
        <v>9-12</v>
      </c>
    </row>
    <row r="1675" spans="1:17" ht="15" outlineLevel="4" x14ac:dyDescent="0.2">
      <c r="A1675" s="85">
        <v>302</v>
      </c>
      <c r="B1675" s="86" t="s">
        <v>1104</v>
      </c>
      <c r="C1675" s="86" t="s">
        <v>1163</v>
      </c>
      <c r="D1675" s="85">
        <v>37</v>
      </c>
      <c r="E1675" s="86" t="s">
        <v>1474</v>
      </c>
      <c r="F1675" s="85">
        <v>6</v>
      </c>
      <c r="G1675" s="85">
        <v>21</v>
      </c>
      <c r="H1675" s="82">
        <f>IF(ISBLANK($D1675),"",SUMIFS('8. 514 Details Included'!$I:$I,'8. 514 Details Included'!$A:$A,'7. 511_CAR_Student_Counts_Sec'!$A1675,'8. 514 Details Included'!$E:$E,'7. 511_CAR_Student_Counts_Sec'!$D1675,'8. 514 Details Included'!$D:$D,'7. 511_CAR_Student_Counts_Sec'!H$1,'8. 514 Details Included'!$G:$G,'7. 511_CAR_Student_Counts_Sec'!$F1675))</f>
        <v>0</v>
      </c>
      <c r="I1675" s="82">
        <f>IF(ISBLANK($D1675),"",SUMIFS('8. 514 Details Included'!$I:$I,'8. 514 Details Included'!$A:$A,'7. 511_CAR_Student_Counts_Sec'!$A1675,'8. 514 Details Included'!$E:$E,'7. 511_CAR_Student_Counts_Sec'!$D1675,'8. 514 Details Included'!$D:$D,'7. 511_CAR_Student_Counts_Sec'!I$1,'8. 514 Details Included'!$G:$G,'7. 511_CAR_Student_Counts_Sec'!$F1675))</f>
        <v>0</v>
      </c>
      <c r="J1675" s="82">
        <f>IF(ISBLANK($D1675),"",SUMIFS('8. 514 Details Included'!$I:$I,'8. 514 Details Included'!$A:$A,'7. 511_CAR_Student_Counts_Sec'!$A1675,'8. 514 Details Included'!$E:$E,'7. 511_CAR_Student_Counts_Sec'!$D1675,'8. 514 Details Included'!$D:$D,'7. 511_CAR_Student_Counts_Sec'!J$1,'8. 514 Details Included'!$G:$G,'7. 511_CAR_Student_Counts_Sec'!$F1675))</f>
        <v>0</v>
      </c>
      <c r="K1675" s="82">
        <f>IF(ISBLANK($D1675),"",SUMIFS('8. 514 Details Included'!$I:$I,'8. 514 Details Included'!$A:$A,'7. 511_CAR_Student_Counts_Sec'!$A1675,'8. 514 Details Included'!$E:$E,'7. 511_CAR_Student_Counts_Sec'!$D1675,'8. 514 Details Included'!$D:$D,'7. 511_CAR_Student_Counts_Sec'!K$1,'8. 514 Details Included'!$G:$G,'7. 511_CAR_Student_Counts_Sec'!$F1675))</f>
        <v>0</v>
      </c>
      <c r="L1675" s="82">
        <f>IF(ISBLANK($D1675),"",SUMIFS('8. 514 Details Included'!$I:$I,'8. 514 Details Included'!$A:$A,'7. 511_CAR_Student_Counts_Sec'!$A1675,'8. 514 Details Included'!$E:$E,'7. 511_CAR_Student_Counts_Sec'!$D1675,'8. 514 Details Included'!$D:$D,'7. 511_CAR_Student_Counts_Sec'!L$1,'8. 514 Details Included'!$G:$G,'7. 511_CAR_Student_Counts_Sec'!$F1675))</f>
        <v>0</v>
      </c>
      <c r="M1675" s="82">
        <f>IF(ISBLANK($D1675),"",SUMIFS('8. 514 Details Included'!$I:$I,'8. 514 Details Included'!$A:$A,'7. 511_CAR_Student_Counts_Sec'!$A1675,'8. 514 Details Included'!$E:$E,'7. 511_CAR_Student_Counts_Sec'!$D1675,'8. 514 Details Included'!$D:$D,'7. 511_CAR_Student_Counts_Sec'!M$1,'8. 514 Details Included'!$G:$G,'7. 511_CAR_Student_Counts_Sec'!$F1675))</f>
        <v>0</v>
      </c>
      <c r="N1675" s="82">
        <f>IF(ISBLANK($D1675),"",SUMIFS('8. 514 Details Included'!$I:$I,'8. 514 Details Included'!$A:$A,'7. 511_CAR_Student_Counts_Sec'!$A1675,'8. 514 Details Included'!$E:$E,'7. 511_CAR_Student_Counts_Sec'!$D1675,'8. 514 Details Included'!$D:$D,'7. 511_CAR_Student_Counts_Sec'!N$1,'8. 514 Details Included'!$G:$G,'7. 511_CAR_Student_Counts_Sec'!$F1675))</f>
        <v>21</v>
      </c>
      <c r="O1675" s="81">
        <f t="shared" si="78"/>
        <v>0</v>
      </c>
      <c r="P1675" s="81">
        <f t="shared" si="79"/>
        <v>21</v>
      </c>
      <c r="Q1675" s="81" t="str">
        <f t="shared" si="80"/>
        <v>9-12</v>
      </c>
    </row>
    <row r="1676" spans="1:17" ht="15" outlineLevel="4" x14ac:dyDescent="0.2">
      <c r="A1676" s="85">
        <v>302</v>
      </c>
      <c r="B1676" s="86" t="s">
        <v>1104</v>
      </c>
      <c r="C1676" s="86" t="s">
        <v>1163</v>
      </c>
      <c r="D1676" s="85">
        <v>53</v>
      </c>
      <c r="E1676" s="86" t="s">
        <v>1473</v>
      </c>
      <c r="F1676" s="85">
        <v>2</v>
      </c>
      <c r="G1676" s="85">
        <v>18</v>
      </c>
      <c r="H1676" s="82">
        <f>IF(ISBLANK($D1676),"",SUMIFS('8. 514 Details Included'!$I:$I,'8. 514 Details Included'!$A:$A,'7. 511_CAR_Student_Counts_Sec'!$A1676,'8. 514 Details Included'!$E:$E,'7. 511_CAR_Student_Counts_Sec'!$D1676,'8. 514 Details Included'!$D:$D,'7. 511_CAR_Student_Counts_Sec'!H$1,'8. 514 Details Included'!$G:$G,'7. 511_CAR_Student_Counts_Sec'!$F1676))</f>
        <v>0</v>
      </c>
      <c r="I1676" s="82">
        <f>IF(ISBLANK($D1676),"",SUMIFS('8. 514 Details Included'!$I:$I,'8. 514 Details Included'!$A:$A,'7. 511_CAR_Student_Counts_Sec'!$A1676,'8. 514 Details Included'!$E:$E,'7. 511_CAR_Student_Counts_Sec'!$D1676,'8. 514 Details Included'!$D:$D,'7. 511_CAR_Student_Counts_Sec'!I$1,'8. 514 Details Included'!$G:$G,'7. 511_CAR_Student_Counts_Sec'!$F1676))</f>
        <v>0</v>
      </c>
      <c r="J1676" s="82">
        <f>IF(ISBLANK($D1676),"",SUMIFS('8. 514 Details Included'!$I:$I,'8. 514 Details Included'!$A:$A,'7. 511_CAR_Student_Counts_Sec'!$A1676,'8. 514 Details Included'!$E:$E,'7. 511_CAR_Student_Counts_Sec'!$D1676,'8. 514 Details Included'!$D:$D,'7. 511_CAR_Student_Counts_Sec'!J$1,'8. 514 Details Included'!$G:$G,'7. 511_CAR_Student_Counts_Sec'!$F1676))</f>
        <v>0</v>
      </c>
      <c r="K1676" s="82">
        <f>IF(ISBLANK($D1676),"",SUMIFS('8. 514 Details Included'!$I:$I,'8. 514 Details Included'!$A:$A,'7. 511_CAR_Student_Counts_Sec'!$A1676,'8. 514 Details Included'!$E:$E,'7. 511_CAR_Student_Counts_Sec'!$D1676,'8. 514 Details Included'!$D:$D,'7. 511_CAR_Student_Counts_Sec'!K$1,'8. 514 Details Included'!$G:$G,'7. 511_CAR_Student_Counts_Sec'!$F1676))</f>
        <v>0</v>
      </c>
      <c r="L1676" s="82">
        <f>IF(ISBLANK($D1676),"",SUMIFS('8. 514 Details Included'!$I:$I,'8. 514 Details Included'!$A:$A,'7. 511_CAR_Student_Counts_Sec'!$A1676,'8. 514 Details Included'!$E:$E,'7. 511_CAR_Student_Counts_Sec'!$D1676,'8. 514 Details Included'!$D:$D,'7. 511_CAR_Student_Counts_Sec'!L$1,'8. 514 Details Included'!$G:$G,'7. 511_CAR_Student_Counts_Sec'!$F1676))</f>
        <v>17</v>
      </c>
      <c r="M1676" s="82">
        <f>IF(ISBLANK($D1676),"",SUMIFS('8. 514 Details Included'!$I:$I,'8. 514 Details Included'!$A:$A,'7. 511_CAR_Student_Counts_Sec'!$A1676,'8. 514 Details Included'!$E:$E,'7. 511_CAR_Student_Counts_Sec'!$D1676,'8. 514 Details Included'!$D:$D,'7. 511_CAR_Student_Counts_Sec'!M$1,'8. 514 Details Included'!$G:$G,'7. 511_CAR_Student_Counts_Sec'!$F1676))</f>
        <v>0</v>
      </c>
      <c r="N1676" s="82">
        <f>IF(ISBLANK($D1676),"",SUMIFS('8. 514 Details Included'!$I:$I,'8. 514 Details Included'!$A:$A,'7. 511_CAR_Student_Counts_Sec'!$A1676,'8. 514 Details Included'!$E:$E,'7. 511_CAR_Student_Counts_Sec'!$D1676,'8. 514 Details Included'!$D:$D,'7. 511_CAR_Student_Counts_Sec'!N$1,'8. 514 Details Included'!$G:$G,'7. 511_CAR_Student_Counts_Sec'!$F1676))</f>
        <v>1</v>
      </c>
      <c r="O1676" s="81">
        <f t="shared" si="78"/>
        <v>0</v>
      </c>
      <c r="P1676" s="81">
        <f t="shared" si="79"/>
        <v>18</v>
      </c>
      <c r="Q1676" s="81" t="str">
        <f t="shared" si="80"/>
        <v>9-12</v>
      </c>
    </row>
    <row r="1677" spans="1:17" ht="15" outlineLevel="4" x14ac:dyDescent="0.2">
      <c r="A1677" s="85">
        <v>302</v>
      </c>
      <c r="B1677" s="86" t="s">
        <v>1104</v>
      </c>
      <c r="C1677" s="86" t="s">
        <v>1163</v>
      </c>
      <c r="D1677" s="85">
        <v>53</v>
      </c>
      <c r="E1677" s="86" t="s">
        <v>1473</v>
      </c>
      <c r="F1677" s="85">
        <v>3</v>
      </c>
      <c r="G1677" s="85">
        <v>16</v>
      </c>
      <c r="H1677" s="82">
        <f>IF(ISBLANK($D1677),"",SUMIFS('8. 514 Details Included'!$I:$I,'8. 514 Details Included'!$A:$A,'7. 511_CAR_Student_Counts_Sec'!$A1677,'8. 514 Details Included'!$E:$E,'7. 511_CAR_Student_Counts_Sec'!$D1677,'8. 514 Details Included'!$D:$D,'7. 511_CAR_Student_Counts_Sec'!H$1,'8. 514 Details Included'!$G:$G,'7. 511_CAR_Student_Counts_Sec'!$F1677))</f>
        <v>0</v>
      </c>
      <c r="I1677" s="82">
        <f>IF(ISBLANK($D1677),"",SUMIFS('8. 514 Details Included'!$I:$I,'8. 514 Details Included'!$A:$A,'7. 511_CAR_Student_Counts_Sec'!$A1677,'8. 514 Details Included'!$E:$E,'7. 511_CAR_Student_Counts_Sec'!$D1677,'8. 514 Details Included'!$D:$D,'7. 511_CAR_Student_Counts_Sec'!I$1,'8. 514 Details Included'!$G:$G,'7. 511_CAR_Student_Counts_Sec'!$F1677))</f>
        <v>0</v>
      </c>
      <c r="J1677" s="82">
        <f>IF(ISBLANK($D1677),"",SUMIFS('8. 514 Details Included'!$I:$I,'8. 514 Details Included'!$A:$A,'7. 511_CAR_Student_Counts_Sec'!$A1677,'8. 514 Details Included'!$E:$E,'7. 511_CAR_Student_Counts_Sec'!$D1677,'8. 514 Details Included'!$D:$D,'7. 511_CAR_Student_Counts_Sec'!J$1,'8. 514 Details Included'!$G:$G,'7. 511_CAR_Student_Counts_Sec'!$F1677))</f>
        <v>0</v>
      </c>
      <c r="K1677" s="82">
        <f>IF(ISBLANK($D1677),"",SUMIFS('8. 514 Details Included'!$I:$I,'8. 514 Details Included'!$A:$A,'7. 511_CAR_Student_Counts_Sec'!$A1677,'8. 514 Details Included'!$E:$E,'7. 511_CAR_Student_Counts_Sec'!$D1677,'8. 514 Details Included'!$D:$D,'7. 511_CAR_Student_Counts_Sec'!K$1,'8. 514 Details Included'!$G:$G,'7. 511_CAR_Student_Counts_Sec'!$F1677))</f>
        <v>0</v>
      </c>
      <c r="L1677" s="82">
        <f>IF(ISBLANK($D1677),"",SUMIFS('8. 514 Details Included'!$I:$I,'8. 514 Details Included'!$A:$A,'7. 511_CAR_Student_Counts_Sec'!$A1677,'8. 514 Details Included'!$E:$E,'7. 511_CAR_Student_Counts_Sec'!$D1677,'8. 514 Details Included'!$D:$D,'7. 511_CAR_Student_Counts_Sec'!L$1,'8. 514 Details Included'!$G:$G,'7. 511_CAR_Student_Counts_Sec'!$F1677))</f>
        <v>14</v>
      </c>
      <c r="M1677" s="82">
        <f>IF(ISBLANK($D1677),"",SUMIFS('8. 514 Details Included'!$I:$I,'8. 514 Details Included'!$A:$A,'7. 511_CAR_Student_Counts_Sec'!$A1677,'8. 514 Details Included'!$E:$E,'7. 511_CAR_Student_Counts_Sec'!$D1677,'8. 514 Details Included'!$D:$D,'7. 511_CAR_Student_Counts_Sec'!M$1,'8. 514 Details Included'!$G:$G,'7. 511_CAR_Student_Counts_Sec'!$F1677))</f>
        <v>1</v>
      </c>
      <c r="N1677" s="82">
        <f>IF(ISBLANK($D1677),"",SUMIFS('8. 514 Details Included'!$I:$I,'8. 514 Details Included'!$A:$A,'7. 511_CAR_Student_Counts_Sec'!$A1677,'8. 514 Details Included'!$E:$E,'7. 511_CAR_Student_Counts_Sec'!$D1677,'8. 514 Details Included'!$D:$D,'7. 511_CAR_Student_Counts_Sec'!N$1,'8. 514 Details Included'!$G:$G,'7. 511_CAR_Student_Counts_Sec'!$F1677))</f>
        <v>1</v>
      </c>
      <c r="O1677" s="81">
        <f t="shared" si="78"/>
        <v>0</v>
      </c>
      <c r="P1677" s="81">
        <f t="shared" si="79"/>
        <v>16</v>
      </c>
      <c r="Q1677" s="81" t="str">
        <f t="shared" si="80"/>
        <v>9-12</v>
      </c>
    </row>
    <row r="1678" spans="1:17" ht="15" outlineLevel="4" x14ac:dyDescent="0.2">
      <c r="A1678" s="85">
        <v>302</v>
      </c>
      <c r="B1678" s="86" t="s">
        <v>1104</v>
      </c>
      <c r="C1678" s="86" t="s">
        <v>1163</v>
      </c>
      <c r="D1678" s="85">
        <v>53</v>
      </c>
      <c r="E1678" s="86" t="s">
        <v>1473</v>
      </c>
      <c r="F1678" s="85">
        <v>4</v>
      </c>
      <c r="G1678" s="85">
        <v>35</v>
      </c>
      <c r="H1678" s="82">
        <f>IF(ISBLANK($D1678),"",SUMIFS('8. 514 Details Included'!$I:$I,'8. 514 Details Included'!$A:$A,'7. 511_CAR_Student_Counts_Sec'!$A1678,'8. 514 Details Included'!$E:$E,'7. 511_CAR_Student_Counts_Sec'!$D1678,'8. 514 Details Included'!$D:$D,'7. 511_CAR_Student_Counts_Sec'!H$1,'8. 514 Details Included'!$G:$G,'7. 511_CAR_Student_Counts_Sec'!$F1678))</f>
        <v>0</v>
      </c>
      <c r="I1678" s="82">
        <f>IF(ISBLANK($D1678),"",SUMIFS('8. 514 Details Included'!$I:$I,'8. 514 Details Included'!$A:$A,'7. 511_CAR_Student_Counts_Sec'!$A1678,'8. 514 Details Included'!$E:$E,'7. 511_CAR_Student_Counts_Sec'!$D1678,'8. 514 Details Included'!$D:$D,'7. 511_CAR_Student_Counts_Sec'!I$1,'8. 514 Details Included'!$G:$G,'7. 511_CAR_Student_Counts_Sec'!$F1678))</f>
        <v>0</v>
      </c>
      <c r="J1678" s="82">
        <f>IF(ISBLANK($D1678),"",SUMIFS('8. 514 Details Included'!$I:$I,'8. 514 Details Included'!$A:$A,'7. 511_CAR_Student_Counts_Sec'!$A1678,'8. 514 Details Included'!$E:$E,'7. 511_CAR_Student_Counts_Sec'!$D1678,'8. 514 Details Included'!$D:$D,'7. 511_CAR_Student_Counts_Sec'!J$1,'8. 514 Details Included'!$G:$G,'7. 511_CAR_Student_Counts_Sec'!$F1678))</f>
        <v>0</v>
      </c>
      <c r="K1678" s="82">
        <f>IF(ISBLANK($D1678),"",SUMIFS('8. 514 Details Included'!$I:$I,'8. 514 Details Included'!$A:$A,'7. 511_CAR_Student_Counts_Sec'!$A1678,'8. 514 Details Included'!$E:$E,'7. 511_CAR_Student_Counts_Sec'!$D1678,'8. 514 Details Included'!$D:$D,'7. 511_CAR_Student_Counts_Sec'!K$1,'8. 514 Details Included'!$G:$G,'7. 511_CAR_Student_Counts_Sec'!$F1678))</f>
        <v>0</v>
      </c>
      <c r="L1678" s="82">
        <f>IF(ISBLANK($D1678),"",SUMIFS('8. 514 Details Included'!$I:$I,'8. 514 Details Included'!$A:$A,'7. 511_CAR_Student_Counts_Sec'!$A1678,'8. 514 Details Included'!$E:$E,'7. 511_CAR_Student_Counts_Sec'!$D1678,'8. 514 Details Included'!$D:$D,'7. 511_CAR_Student_Counts_Sec'!L$1,'8. 514 Details Included'!$G:$G,'7. 511_CAR_Student_Counts_Sec'!$F1678))</f>
        <v>34</v>
      </c>
      <c r="M1678" s="82">
        <f>IF(ISBLANK($D1678),"",SUMIFS('8. 514 Details Included'!$I:$I,'8. 514 Details Included'!$A:$A,'7. 511_CAR_Student_Counts_Sec'!$A1678,'8. 514 Details Included'!$E:$E,'7. 511_CAR_Student_Counts_Sec'!$D1678,'8. 514 Details Included'!$D:$D,'7. 511_CAR_Student_Counts_Sec'!M$1,'8. 514 Details Included'!$G:$G,'7. 511_CAR_Student_Counts_Sec'!$F1678))</f>
        <v>0</v>
      </c>
      <c r="N1678" s="82">
        <f>IF(ISBLANK($D1678),"",SUMIFS('8. 514 Details Included'!$I:$I,'8. 514 Details Included'!$A:$A,'7. 511_CAR_Student_Counts_Sec'!$A1678,'8. 514 Details Included'!$E:$E,'7. 511_CAR_Student_Counts_Sec'!$D1678,'8. 514 Details Included'!$D:$D,'7. 511_CAR_Student_Counts_Sec'!N$1,'8. 514 Details Included'!$G:$G,'7. 511_CAR_Student_Counts_Sec'!$F1678))</f>
        <v>1</v>
      </c>
      <c r="O1678" s="81">
        <f t="shared" si="78"/>
        <v>0</v>
      </c>
      <c r="P1678" s="81">
        <f t="shared" si="79"/>
        <v>35</v>
      </c>
      <c r="Q1678" s="81" t="str">
        <f t="shared" si="80"/>
        <v>9-12</v>
      </c>
    </row>
    <row r="1679" spans="1:17" ht="15" outlineLevel="4" x14ac:dyDescent="0.2">
      <c r="A1679" s="85">
        <v>302</v>
      </c>
      <c r="B1679" s="86" t="s">
        <v>1104</v>
      </c>
      <c r="C1679" s="86" t="s">
        <v>1163</v>
      </c>
      <c r="D1679" s="85">
        <v>53</v>
      </c>
      <c r="E1679" s="86" t="s">
        <v>1473</v>
      </c>
      <c r="F1679" s="85">
        <v>6</v>
      </c>
      <c r="G1679" s="85">
        <v>23</v>
      </c>
      <c r="H1679" s="82">
        <f>IF(ISBLANK($D1679),"",SUMIFS('8. 514 Details Included'!$I:$I,'8. 514 Details Included'!$A:$A,'7. 511_CAR_Student_Counts_Sec'!$A1679,'8. 514 Details Included'!$E:$E,'7. 511_CAR_Student_Counts_Sec'!$D1679,'8. 514 Details Included'!$D:$D,'7. 511_CAR_Student_Counts_Sec'!H$1,'8. 514 Details Included'!$G:$G,'7. 511_CAR_Student_Counts_Sec'!$F1679))</f>
        <v>0</v>
      </c>
      <c r="I1679" s="82">
        <f>IF(ISBLANK($D1679),"",SUMIFS('8. 514 Details Included'!$I:$I,'8. 514 Details Included'!$A:$A,'7. 511_CAR_Student_Counts_Sec'!$A1679,'8. 514 Details Included'!$E:$E,'7. 511_CAR_Student_Counts_Sec'!$D1679,'8. 514 Details Included'!$D:$D,'7. 511_CAR_Student_Counts_Sec'!I$1,'8. 514 Details Included'!$G:$G,'7. 511_CAR_Student_Counts_Sec'!$F1679))</f>
        <v>0</v>
      </c>
      <c r="J1679" s="82">
        <f>IF(ISBLANK($D1679),"",SUMIFS('8. 514 Details Included'!$I:$I,'8. 514 Details Included'!$A:$A,'7. 511_CAR_Student_Counts_Sec'!$A1679,'8. 514 Details Included'!$E:$E,'7. 511_CAR_Student_Counts_Sec'!$D1679,'8. 514 Details Included'!$D:$D,'7. 511_CAR_Student_Counts_Sec'!J$1,'8. 514 Details Included'!$G:$G,'7. 511_CAR_Student_Counts_Sec'!$F1679))</f>
        <v>0</v>
      </c>
      <c r="K1679" s="82">
        <f>IF(ISBLANK($D1679),"",SUMIFS('8. 514 Details Included'!$I:$I,'8. 514 Details Included'!$A:$A,'7. 511_CAR_Student_Counts_Sec'!$A1679,'8. 514 Details Included'!$E:$E,'7. 511_CAR_Student_Counts_Sec'!$D1679,'8. 514 Details Included'!$D:$D,'7. 511_CAR_Student_Counts_Sec'!K$1,'8. 514 Details Included'!$G:$G,'7. 511_CAR_Student_Counts_Sec'!$F1679))</f>
        <v>0</v>
      </c>
      <c r="L1679" s="82">
        <f>IF(ISBLANK($D1679),"",SUMIFS('8. 514 Details Included'!$I:$I,'8. 514 Details Included'!$A:$A,'7. 511_CAR_Student_Counts_Sec'!$A1679,'8. 514 Details Included'!$E:$E,'7. 511_CAR_Student_Counts_Sec'!$D1679,'8. 514 Details Included'!$D:$D,'7. 511_CAR_Student_Counts_Sec'!L$1,'8. 514 Details Included'!$G:$G,'7. 511_CAR_Student_Counts_Sec'!$F1679))</f>
        <v>17</v>
      </c>
      <c r="M1679" s="82">
        <f>IF(ISBLANK($D1679),"",SUMIFS('8. 514 Details Included'!$I:$I,'8. 514 Details Included'!$A:$A,'7. 511_CAR_Student_Counts_Sec'!$A1679,'8. 514 Details Included'!$E:$E,'7. 511_CAR_Student_Counts_Sec'!$D1679,'8. 514 Details Included'!$D:$D,'7. 511_CAR_Student_Counts_Sec'!M$1,'8. 514 Details Included'!$G:$G,'7. 511_CAR_Student_Counts_Sec'!$F1679))</f>
        <v>2</v>
      </c>
      <c r="N1679" s="82">
        <f>IF(ISBLANK($D1679),"",SUMIFS('8. 514 Details Included'!$I:$I,'8. 514 Details Included'!$A:$A,'7. 511_CAR_Student_Counts_Sec'!$A1679,'8. 514 Details Included'!$E:$E,'7. 511_CAR_Student_Counts_Sec'!$D1679,'8. 514 Details Included'!$D:$D,'7. 511_CAR_Student_Counts_Sec'!N$1,'8. 514 Details Included'!$G:$G,'7. 511_CAR_Student_Counts_Sec'!$F1679))</f>
        <v>4</v>
      </c>
      <c r="O1679" s="81">
        <f t="shared" si="78"/>
        <v>0</v>
      </c>
      <c r="P1679" s="81">
        <f t="shared" si="79"/>
        <v>23</v>
      </c>
      <c r="Q1679" s="81" t="str">
        <f t="shared" si="80"/>
        <v>9-12</v>
      </c>
    </row>
    <row r="1680" spans="1:17" ht="15" outlineLevel="4" x14ac:dyDescent="0.2">
      <c r="A1680" s="85">
        <v>302</v>
      </c>
      <c r="B1680" s="86" t="s">
        <v>1104</v>
      </c>
      <c r="C1680" s="86" t="s">
        <v>1163</v>
      </c>
      <c r="D1680" s="85">
        <v>53</v>
      </c>
      <c r="E1680" s="86" t="s">
        <v>1473</v>
      </c>
      <c r="F1680" s="85">
        <v>7</v>
      </c>
      <c r="G1680" s="85">
        <v>25</v>
      </c>
      <c r="H1680" s="82">
        <f>IF(ISBLANK($D1680),"",SUMIFS('8. 514 Details Included'!$I:$I,'8. 514 Details Included'!$A:$A,'7. 511_CAR_Student_Counts_Sec'!$A1680,'8. 514 Details Included'!$E:$E,'7. 511_CAR_Student_Counts_Sec'!$D1680,'8. 514 Details Included'!$D:$D,'7. 511_CAR_Student_Counts_Sec'!H$1,'8. 514 Details Included'!$G:$G,'7. 511_CAR_Student_Counts_Sec'!$F1680))</f>
        <v>0</v>
      </c>
      <c r="I1680" s="82">
        <f>IF(ISBLANK($D1680),"",SUMIFS('8. 514 Details Included'!$I:$I,'8. 514 Details Included'!$A:$A,'7. 511_CAR_Student_Counts_Sec'!$A1680,'8. 514 Details Included'!$E:$E,'7. 511_CAR_Student_Counts_Sec'!$D1680,'8. 514 Details Included'!$D:$D,'7. 511_CAR_Student_Counts_Sec'!I$1,'8. 514 Details Included'!$G:$G,'7. 511_CAR_Student_Counts_Sec'!$F1680))</f>
        <v>0</v>
      </c>
      <c r="J1680" s="82">
        <f>IF(ISBLANK($D1680),"",SUMIFS('8. 514 Details Included'!$I:$I,'8. 514 Details Included'!$A:$A,'7. 511_CAR_Student_Counts_Sec'!$A1680,'8. 514 Details Included'!$E:$E,'7. 511_CAR_Student_Counts_Sec'!$D1680,'8. 514 Details Included'!$D:$D,'7. 511_CAR_Student_Counts_Sec'!J$1,'8. 514 Details Included'!$G:$G,'7. 511_CAR_Student_Counts_Sec'!$F1680))</f>
        <v>0</v>
      </c>
      <c r="K1680" s="82">
        <f>IF(ISBLANK($D1680),"",SUMIFS('8. 514 Details Included'!$I:$I,'8. 514 Details Included'!$A:$A,'7. 511_CAR_Student_Counts_Sec'!$A1680,'8. 514 Details Included'!$E:$E,'7. 511_CAR_Student_Counts_Sec'!$D1680,'8. 514 Details Included'!$D:$D,'7. 511_CAR_Student_Counts_Sec'!K$1,'8. 514 Details Included'!$G:$G,'7. 511_CAR_Student_Counts_Sec'!$F1680))</f>
        <v>0</v>
      </c>
      <c r="L1680" s="82">
        <f>IF(ISBLANK($D1680),"",SUMIFS('8. 514 Details Included'!$I:$I,'8. 514 Details Included'!$A:$A,'7. 511_CAR_Student_Counts_Sec'!$A1680,'8. 514 Details Included'!$E:$E,'7. 511_CAR_Student_Counts_Sec'!$D1680,'8. 514 Details Included'!$D:$D,'7. 511_CAR_Student_Counts_Sec'!L$1,'8. 514 Details Included'!$G:$G,'7. 511_CAR_Student_Counts_Sec'!$F1680))</f>
        <v>24</v>
      </c>
      <c r="M1680" s="82">
        <f>IF(ISBLANK($D1680),"",SUMIFS('8. 514 Details Included'!$I:$I,'8. 514 Details Included'!$A:$A,'7. 511_CAR_Student_Counts_Sec'!$A1680,'8. 514 Details Included'!$E:$E,'7. 511_CAR_Student_Counts_Sec'!$D1680,'8. 514 Details Included'!$D:$D,'7. 511_CAR_Student_Counts_Sec'!M$1,'8. 514 Details Included'!$G:$G,'7. 511_CAR_Student_Counts_Sec'!$F1680))</f>
        <v>0</v>
      </c>
      <c r="N1680" s="82">
        <f>IF(ISBLANK($D1680),"",SUMIFS('8. 514 Details Included'!$I:$I,'8. 514 Details Included'!$A:$A,'7. 511_CAR_Student_Counts_Sec'!$A1680,'8. 514 Details Included'!$E:$E,'7. 511_CAR_Student_Counts_Sec'!$D1680,'8. 514 Details Included'!$D:$D,'7. 511_CAR_Student_Counts_Sec'!N$1,'8. 514 Details Included'!$G:$G,'7. 511_CAR_Student_Counts_Sec'!$F1680))</f>
        <v>1</v>
      </c>
      <c r="O1680" s="81">
        <f t="shared" si="78"/>
        <v>0</v>
      </c>
      <c r="P1680" s="81">
        <f t="shared" si="79"/>
        <v>25</v>
      </c>
      <c r="Q1680" s="81" t="str">
        <f t="shared" si="80"/>
        <v>9-12</v>
      </c>
    </row>
    <row r="1681" spans="1:17" ht="15" outlineLevel="3" x14ac:dyDescent="0.2">
      <c r="A1681" s="85"/>
      <c r="B1681" s="86"/>
      <c r="C1681" s="88" t="s">
        <v>1161</v>
      </c>
      <c r="D1681" s="85"/>
      <c r="E1681" s="86"/>
      <c r="F1681" s="85"/>
      <c r="G1681" s="85">
        <f>SUBTOTAL(1,G1640:G1680)</f>
        <v>23.560975609756099</v>
      </c>
      <c r="H1681" s="82" t="str">
        <f>IF(ISBLANK($D1681),"",SUMIFS('8. 514 Details Included'!$I:$I,'8. 514 Details Included'!$A:$A,'7. 511_CAR_Student_Counts_Sec'!$A1681,'8. 514 Details Included'!$E:$E,'7. 511_CAR_Student_Counts_Sec'!$D1681,'8. 514 Details Included'!$D:$D,'7. 511_CAR_Student_Counts_Sec'!H$1,'8. 514 Details Included'!$G:$G,'7. 511_CAR_Student_Counts_Sec'!$F1681))</f>
        <v/>
      </c>
      <c r="I1681" s="82" t="str">
        <f>IF(ISBLANK($D1681),"",SUMIFS('8. 514 Details Included'!$I:$I,'8. 514 Details Included'!$A:$A,'7. 511_CAR_Student_Counts_Sec'!$A1681,'8. 514 Details Included'!$E:$E,'7. 511_CAR_Student_Counts_Sec'!$D1681,'8. 514 Details Included'!$D:$D,'7. 511_CAR_Student_Counts_Sec'!I$1,'8. 514 Details Included'!$G:$G,'7. 511_CAR_Student_Counts_Sec'!$F1681))</f>
        <v/>
      </c>
      <c r="J1681" s="82" t="str">
        <f>IF(ISBLANK($D1681),"",SUMIFS('8. 514 Details Included'!$I:$I,'8. 514 Details Included'!$A:$A,'7. 511_CAR_Student_Counts_Sec'!$A1681,'8. 514 Details Included'!$E:$E,'7. 511_CAR_Student_Counts_Sec'!$D1681,'8. 514 Details Included'!$D:$D,'7. 511_CAR_Student_Counts_Sec'!J$1,'8. 514 Details Included'!$G:$G,'7. 511_CAR_Student_Counts_Sec'!$F1681))</f>
        <v/>
      </c>
      <c r="K1681" s="82" t="str">
        <f>IF(ISBLANK($D1681),"",SUMIFS('8. 514 Details Included'!$I:$I,'8. 514 Details Included'!$A:$A,'7. 511_CAR_Student_Counts_Sec'!$A1681,'8. 514 Details Included'!$E:$E,'7. 511_CAR_Student_Counts_Sec'!$D1681,'8. 514 Details Included'!$D:$D,'7. 511_CAR_Student_Counts_Sec'!K$1,'8. 514 Details Included'!$G:$G,'7. 511_CAR_Student_Counts_Sec'!$F1681))</f>
        <v/>
      </c>
      <c r="L1681" s="82" t="str">
        <f>IF(ISBLANK($D1681),"",SUMIFS('8. 514 Details Included'!$I:$I,'8. 514 Details Included'!$A:$A,'7. 511_CAR_Student_Counts_Sec'!$A1681,'8. 514 Details Included'!$E:$E,'7. 511_CAR_Student_Counts_Sec'!$D1681,'8. 514 Details Included'!$D:$D,'7. 511_CAR_Student_Counts_Sec'!L$1,'8. 514 Details Included'!$G:$G,'7. 511_CAR_Student_Counts_Sec'!$F1681))</f>
        <v/>
      </c>
      <c r="M1681" s="82" t="str">
        <f>IF(ISBLANK($D1681),"",SUMIFS('8. 514 Details Included'!$I:$I,'8. 514 Details Included'!$A:$A,'7. 511_CAR_Student_Counts_Sec'!$A1681,'8. 514 Details Included'!$E:$E,'7. 511_CAR_Student_Counts_Sec'!$D1681,'8. 514 Details Included'!$D:$D,'7. 511_CAR_Student_Counts_Sec'!M$1,'8. 514 Details Included'!$G:$G,'7. 511_CAR_Student_Counts_Sec'!$F1681))</f>
        <v/>
      </c>
      <c r="N1681" s="82" t="str">
        <f>IF(ISBLANK($D1681),"",SUMIFS('8. 514 Details Included'!$I:$I,'8. 514 Details Included'!$A:$A,'7. 511_CAR_Student_Counts_Sec'!$A1681,'8. 514 Details Included'!$E:$E,'7. 511_CAR_Student_Counts_Sec'!$D1681,'8. 514 Details Included'!$D:$D,'7. 511_CAR_Student_Counts_Sec'!N$1,'8. 514 Details Included'!$G:$G,'7. 511_CAR_Student_Counts_Sec'!$F1681))</f>
        <v/>
      </c>
      <c r="O1681" s="81" t="str">
        <f t="shared" si="78"/>
        <v/>
      </c>
      <c r="P1681" s="81" t="str">
        <f t="shared" si="79"/>
        <v/>
      </c>
      <c r="Q1681" s="81" t="str">
        <f t="shared" si="80"/>
        <v/>
      </c>
    </row>
    <row r="1682" spans="1:17" ht="15" outlineLevel="2" x14ac:dyDescent="0.2">
      <c r="A1682" s="87" t="s">
        <v>1472</v>
      </c>
      <c r="B1682" s="86"/>
      <c r="C1682" s="86"/>
      <c r="D1682" s="85"/>
      <c r="E1682" s="86"/>
      <c r="F1682" s="85"/>
      <c r="G1682" s="85">
        <f>SUBTOTAL(1,G1543:G1680)</f>
        <v>25.925925925925927</v>
      </c>
      <c r="H1682" s="82" t="str">
        <f>IF(ISBLANK($D1682),"",SUMIFS('8. 514 Details Included'!$I:$I,'8. 514 Details Included'!$A:$A,'7. 511_CAR_Student_Counts_Sec'!$A1682,'8. 514 Details Included'!$E:$E,'7. 511_CAR_Student_Counts_Sec'!$D1682,'8. 514 Details Included'!$D:$D,'7. 511_CAR_Student_Counts_Sec'!H$1,'8. 514 Details Included'!$G:$G,'7. 511_CAR_Student_Counts_Sec'!$F1682))</f>
        <v/>
      </c>
      <c r="I1682" s="82" t="str">
        <f>IF(ISBLANK($D1682),"",SUMIFS('8. 514 Details Included'!$I:$I,'8. 514 Details Included'!$A:$A,'7. 511_CAR_Student_Counts_Sec'!$A1682,'8. 514 Details Included'!$E:$E,'7. 511_CAR_Student_Counts_Sec'!$D1682,'8. 514 Details Included'!$D:$D,'7. 511_CAR_Student_Counts_Sec'!I$1,'8. 514 Details Included'!$G:$G,'7. 511_CAR_Student_Counts_Sec'!$F1682))</f>
        <v/>
      </c>
      <c r="J1682" s="82" t="str">
        <f>IF(ISBLANK($D1682),"",SUMIFS('8. 514 Details Included'!$I:$I,'8. 514 Details Included'!$A:$A,'7. 511_CAR_Student_Counts_Sec'!$A1682,'8. 514 Details Included'!$E:$E,'7. 511_CAR_Student_Counts_Sec'!$D1682,'8. 514 Details Included'!$D:$D,'7. 511_CAR_Student_Counts_Sec'!J$1,'8. 514 Details Included'!$G:$G,'7. 511_CAR_Student_Counts_Sec'!$F1682))</f>
        <v/>
      </c>
      <c r="K1682" s="82" t="str">
        <f>IF(ISBLANK($D1682),"",SUMIFS('8. 514 Details Included'!$I:$I,'8. 514 Details Included'!$A:$A,'7. 511_CAR_Student_Counts_Sec'!$A1682,'8. 514 Details Included'!$E:$E,'7. 511_CAR_Student_Counts_Sec'!$D1682,'8. 514 Details Included'!$D:$D,'7. 511_CAR_Student_Counts_Sec'!K$1,'8. 514 Details Included'!$G:$G,'7. 511_CAR_Student_Counts_Sec'!$F1682))</f>
        <v/>
      </c>
      <c r="L1682" s="82" t="str">
        <f>IF(ISBLANK($D1682),"",SUMIFS('8. 514 Details Included'!$I:$I,'8. 514 Details Included'!$A:$A,'7. 511_CAR_Student_Counts_Sec'!$A1682,'8. 514 Details Included'!$E:$E,'7. 511_CAR_Student_Counts_Sec'!$D1682,'8. 514 Details Included'!$D:$D,'7. 511_CAR_Student_Counts_Sec'!L$1,'8. 514 Details Included'!$G:$G,'7. 511_CAR_Student_Counts_Sec'!$F1682))</f>
        <v/>
      </c>
      <c r="M1682" s="82" t="str">
        <f>IF(ISBLANK($D1682),"",SUMIFS('8. 514 Details Included'!$I:$I,'8. 514 Details Included'!$A:$A,'7. 511_CAR_Student_Counts_Sec'!$A1682,'8. 514 Details Included'!$E:$E,'7. 511_CAR_Student_Counts_Sec'!$D1682,'8. 514 Details Included'!$D:$D,'7. 511_CAR_Student_Counts_Sec'!M$1,'8. 514 Details Included'!$G:$G,'7. 511_CAR_Student_Counts_Sec'!$F1682))</f>
        <v/>
      </c>
      <c r="N1682" s="82" t="str">
        <f>IF(ISBLANK($D1682),"",SUMIFS('8. 514 Details Included'!$I:$I,'8. 514 Details Included'!$A:$A,'7. 511_CAR_Student_Counts_Sec'!$A1682,'8. 514 Details Included'!$E:$E,'7. 511_CAR_Student_Counts_Sec'!$D1682,'8. 514 Details Included'!$D:$D,'7. 511_CAR_Student_Counts_Sec'!N$1,'8. 514 Details Included'!$G:$G,'7. 511_CAR_Student_Counts_Sec'!$F1682))</f>
        <v/>
      </c>
      <c r="O1682" s="81" t="str">
        <f t="shared" si="78"/>
        <v/>
      </c>
      <c r="P1682" s="81" t="str">
        <f t="shared" si="79"/>
        <v/>
      </c>
      <c r="Q1682" s="81" t="str">
        <f t="shared" si="80"/>
        <v/>
      </c>
    </row>
    <row r="1683" spans="1:17" ht="15" outlineLevel="4" x14ac:dyDescent="0.2">
      <c r="A1683" s="85">
        <v>303</v>
      </c>
      <c r="B1683" s="86" t="s">
        <v>1103</v>
      </c>
      <c r="C1683" s="86" t="s">
        <v>1172</v>
      </c>
      <c r="D1683" s="85">
        <v>64</v>
      </c>
      <c r="E1683" s="86" t="s">
        <v>1471</v>
      </c>
      <c r="F1683" s="85">
        <v>1</v>
      </c>
      <c r="G1683" s="85">
        <v>28</v>
      </c>
      <c r="H1683" s="82">
        <f>IF(ISBLANK($D1683),"",SUMIFS('8. 514 Details Included'!$I:$I,'8. 514 Details Included'!$A:$A,'7. 511_CAR_Student_Counts_Sec'!$A1683,'8. 514 Details Included'!$E:$E,'7. 511_CAR_Student_Counts_Sec'!$D1683,'8. 514 Details Included'!$D:$D,'7. 511_CAR_Student_Counts_Sec'!H$1,'8. 514 Details Included'!$G:$G,'7. 511_CAR_Student_Counts_Sec'!$F1683))</f>
        <v>0</v>
      </c>
      <c r="I1683" s="82">
        <f>IF(ISBLANK($D1683),"",SUMIFS('8. 514 Details Included'!$I:$I,'8. 514 Details Included'!$A:$A,'7. 511_CAR_Student_Counts_Sec'!$A1683,'8. 514 Details Included'!$E:$E,'7. 511_CAR_Student_Counts_Sec'!$D1683,'8. 514 Details Included'!$D:$D,'7. 511_CAR_Student_Counts_Sec'!I$1,'8. 514 Details Included'!$G:$G,'7. 511_CAR_Student_Counts_Sec'!$F1683))</f>
        <v>0</v>
      </c>
      <c r="J1683" s="82">
        <f>IF(ISBLANK($D1683),"",SUMIFS('8. 514 Details Included'!$I:$I,'8. 514 Details Included'!$A:$A,'7. 511_CAR_Student_Counts_Sec'!$A1683,'8. 514 Details Included'!$E:$E,'7. 511_CAR_Student_Counts_Sec'!$D1683,'8. 514 Details Included'!$D:$D,'7. 511_CAR_Student_Counts_Sec'!J$1,'8. 514 Details Included'!$G:$G,'7. 511_CAR_Student_Counts_Sec'!$F1683))</f>
        <v>0</v>
      </c>
      <c r="K1683" s="82">
        <f>IF(ISBLANK($D1683),"",SUMIFS('8. 514 Details Included'!$I:$I,'8. 514 Details Included'!$A:$A,'7. 511_CAR_Student_Counts_Sec'!$A1683,'8. 514 Details Included'!$E:$E,'7. 511_CAR_Student_Counts_Sec'!$D1683,'8. 514 Details Included'!$D:$D,'7. 511_CAR_Student_Counts_Sec'!K$1,'8. 514 Details Included'!$G:$G,'7. 511_CAR_Student_Counts_Sec'!$F1683))</f>
        <v>28</v>
      </c>
      <c r="L1683" s="82">
        <f>IF(ISBLANK($D1683),"",SUMIFS('8. 514 Details Included'!$I:$I,'8. 514 Details Included'!$A:$A,'7. 511_CAR_Student_Counts_Sec'!$A1683,'8. 514 Details Included'!$E:$E,'7. 511_CAR_Student_Counts_Sec'!$D1683,'8. 514 Details Included'!$D:$D,'7. 511_CAR_Student_Counts_Sec'!L$1,'8. 514 Details Included'!$G:$G,'7. 511_CAR_Student_Counts_Sec'!$F1683))</f>
        <v>0</v>
      </c>
      <c r="M1683" s="82">
        <f>IF(ISBLANK($D1683),"",SUMIFS('8. 514 Details Included'!$I:$I,'8. 514 Details Included'!$A:$A,'7. 511_CAR_Student_Counts_Sec'!$A1683,'8. 514 Details Included'!$E:$E,'7. 511_CAR_Student_Counts_Sec'!$D1683,'8. 514 Details Included'!$D:$D,'7. 511_CAR_Student_Counts_Sec'!M$1,'8. 514 Details Included'!$G:$G,'7. 511_CAR_Student_Counts_Sec'!$F1683))</f>
        <v>0</v>
      </c>
      <c r="N1683" s="82">
        <f>IF(ISBLANK($D1683),"",SUMIFS('8. 514 Details Included'!$I:$I,'8. 514 Details Included'!$A:$A,'7. 511_CAR_Student_Counts_Sec'!$A1683,'8. 514 Details Included'!$E:$E,'7. 511_CAR_Student_Counts_Sec'!$D1683,'8. 514 Details Included'!$D:$D,'7. 511_CAR_Student_Counts_Sec'!N$1,'8. 514 Details Included'!$G:$G,'7. 511_CAR_Student_Counts_Sec'!$F1683))</f>
        <v>0</v>
      </c>
      <c r="O1683" s="81">
        <f t="shared" si="78"/>
        <v>0</v>
      </c>
      <c r="P1683" s="81">
        <f t="shared" si="79"/>
        <v>28</v>
      </c>
      <c r="Q1683" s="81" t="str">
        <f t="shared" si="80"/>
        <v>9-12</v>
      </c>
    </row>
    <row r="1684" spans="1:17" ht="15" outlineLevel="4" x14ac:dyDescent="0.2">
      <c r="A1684" s="85">
        <v>303</v>
      </c>
      <c r="B1684" s="86" t="s">
        <v>1103</v>
      </c>
      <c r="C1684" s="86" t="s">
        <v>1172</v>
      </c>
      <c r="D1684" s="85">
        <v>64</v>
      </c>
      <c r="E1684" s="86" t="s">
        <v>1471</v>
      </c>
      <c r="F1684" s="85">
        <v>3</v>
      </c>
      <c r="G1684" s="85">
        <v>16</v>
      </c>
      <c r="H1684" s="82">
        <f>IF(ISBLANK($D1684),"",SUMIFS('8. 514 Details Included'!$I:$I,'8. 514 Details Included'!$A:$A,'7. 511_CAR_Student_Counts_Sec'!$A1684,'8. 514 Details Included'!$E:$E,'7. 511_CAR_Student_Counts_Sec'!$D1684,'8. 514 Details Included'!$D:$D,'7. 511_CAR_Student_Counts_Sec'!H$1,'8. 514 Details Included'!$G:$G,'7. 511_CAR_Student_Counts_Sec'!$F1684))</f>
        <v>0</v>
      </c>
      <c r="I1684" s="82">
        <f>IF(ISBLANK($D1684),"",SUMIFS('8. 514 Details Included'!$I:$I,'8. 514 Details Included'!$A:$A,'7. 511_CAR_Student_Counts_Sec'!$A1684,'8. 514 Details Included'!$E:$E,'7. 511_CAR_Student_Counts_Sec'!$D1684,'8. 514 Details Included'!$D:$D,'7. 511_CAR_Student_Counts_Sec'!I$1,'8. 514 Details Included'!$G:$G,'7. 511_CAR_Student_Counts_Sec'!$F1684))</f>
        <v>0</v>
      </c>
      <c r="J1684" s="82">
        <f>IF(ISBLANK($D1684),"",SUMIFS('8. 514 Details Included'!$I:$I,'8. 514 Details Included'!$A:$A,'7. 511_CAR_Student_Counts_Sec'!$A1684,'8. 514 Details Included'!$E:$E,'7. 511_CAR_Student_Counts_Sec'!$D1684,'8. 514 Details Included'!$D:$D,'7. 511_CAR_Student_Counts_Sec'!J$1,'8. 514 Details Included'!$G:$G,'7. 511_CAR_Student_Counts_Sec'!$F1684))</f>
        <v>0</v>
      </c>
      <c r="K1684" s="82">
        <f>IF(ISBLANK($D1684),"",SUMIFS('8. 514 Details Included'!$I:$I,'8. 514 Details Included'!$A:$A,'7. 511_CAR_Student_Counts_Sec'!$A1684,'8. 514 Details Included'!$E:$E,'7. 511_CAR_Student_Counts_Sec'!$D1684,'8. 514 Details Included'!$D:$D,'7. 511_CAR_Student_Counts_Sec'!K$1,'8. 514 Details Included'!$G:$G,'7. 511_CAR_Student_Counts_Sec'!$F1684))</f>
        <v>16</v>
      </c>
      <c r="L1684" s="82">
        <f>IF(ISBLANK($D1684),"",SUMIFS('8. 514 Details Included'!$I:$I,'8. 514 Details Included'!$A:$A,'7. 511_CAR_Student_Counts_Sec'!$A1684,'8. 514 Details Included'!$E:$E,'7. 511_CAR_Student_Counts_Sec'!$D1684,'8. 514 Details Included'!$D:$D,'7. 511_CAR_Student_Counts_Sec'!L$1,'8. 514 Details Included'!$G:$G,'7. 511_CAR_Student_Counts_Sec'!$F1684))</f>
        <v>0</v>
      </c>
      <c r="M1684" s="82">
        <f>IF(ISBLANK($D1684),"",SUMIFS('8. 514 Details Included'!$I:$I,'8. 514 Details Included'!$A:$A,'7. 511_CAR_Student_Counts_Sec'!$A1684,'8. 514 Details Included'!$E:$E,'7. 511_CAR_Student_Counts_Sec'!$D1684,'8. 514 Details Included'!$D:$D,'7. 511_CAR_Student_Counts_Sec'!M$1,'8. 514 Details Included'!$G:$G,'7. 511_CAR_Student_Counts_Sec'!$F1684))</f>
        <v>0</v>
      </c>
      <c r="N1684" s="82">
        <f>IF(ISBLANK($D1684),"",SUMIFS('8. 514 Details Included'!$I:$I,'8. 514 Details Included'!$A:$A,'7. 511_CAR_Student_Counts_Sec'!$A1684,'8. 514 Details Included'!$E:$E,'7. 511_CAR_Student_Counts_Sec'!$D1684,'8. 514 Details Included'!$D:$D,'7. 511_CAR_Student_Counts_Sec'!N$1,'8. 514 Details Included'!$G:$G,'7. 511_CAR_Student_Counts_Sec'!$F1684))</f>
        <v>0</v>
      </c>
      <c r="O1684" s="81">
        <f t="shared" si="78"/>
        <v>0</v>
      </c>
      <c r="P1684" s="81">
        <f t="shared" si="79"/>
        <v>16</v>
      </c>
      <c r="Q1684" s="81" t="str">
        <f t="shared" si="80"/>
        <v>9-12</v>
      </c>
    </row>
    <row r="1685" spans="1:17" ht="15" outlineLevel="4" x14ac:dyDescent="0.2">
      <c r="A1685" s="85">
        <v>303</v>
      </c>
      <c r="B1685" s="86" t="s">
        <v>1103</v>
      </c>
      <c r="C1685" s="86" t="s">
        <v>1172</v>
      </c>
      <c r="D1685" s="85">
        <v>64</v>
      </c>
      <c r="E1685" s="86" t="s">
        <v>1471</v>
      </c>
      <c r="F1685" s="85">
        <v>5</v>
      </c>
      <c r="G1685" s="85">
        <v>25</v>
      </c>
      <c r="H1685" s="82">
        <f>IF(ISBLANK($D1685),"",SUMIFS('8. 514 Details Included'!$I:$I,'8. 514 Details Included'!$A:$A,'7. 511_CAR_Student_Counts_Sec'!$A1685,'8. 514 Details Included'!$E:$E,'7. 511_CAR_Student_Counts_Sec'!$D1685,'8. 514 Details Included'!$D:$D,'7. 511_CAR_Student_Counts_Sec'!H$1,'8. 514 Details Included'!$G:$G,'7. 511_CAR_Student_Counts_Sec'!$F1685))</f>
        <v>0</v>
      </c>
      <c r="I1685" s="82">
        <f>IF(ISBLANK($D1685),"",SUMIFS('8. 514 Details Included'!$I:$I,'8. 514 Details Included'!$A:$A,'7. 511_CAR_Student_Counts_Sec'!$A1685,'8. 514 Details Included'!$E:$E,'7. 511_CAR_Student_Counts_Sec'!$D1685,'8. 514 Details Included'!$D:$D,'7. 511_CAR_Student_Counts_Sec'!I$1,'8. 514 Details Included'!$G:$G,'7. 511_CAR_Student_Counts_Sec'!$F1685))</f>
        <v>0</v>
      </c>
      <c r="J1685" s="82">
        <f>IF(ISBLANK($D1685),"",SUMIFS('8. 514 Details Included'!$I:$I,'8. 514 Details Included'!$A:$A,'7. 511_CAR_Student_Counts_Sec'!$A1685,'8. 514 Details Included'!$E:$E,'7. 511_CAR_Student_Counts_Sec'!$D1685,'8. 514 Details Included'!$D:$D,'7. 511_CAR_Student_Counts_Sec'!J$1,'8. 514 Details Included'!$G:$G,'7. 511_CAR_Student_Counts_Sec'!$F1685))</f>
        <v>0</v>
      </c>
      <c r="K1685" s="82">
        <f>IF(ISBLANK($D1685),"",SUMIFS('8. 514 Details Included'!$I:$I,'8. 514 Details Included'!$A:$A,'7. 511_CAR_Student_Counts_Sec'!$A1685,'8. 514 Details Included'!$E:$E,'7. 511_CAR_Student_Counts_Sec'!$D1685,'8. 514 Details Included'!$D:$D,'7. 511_CAR_Student_Counts_Sec'!K$1,'8. 514 Details Included'!$G:$G,'7. 511_CAR_Student_Counts_Sec'!$F1685))</f>
        <v>25</v>
      </c>
      <c r="L1685" s="82">
        <f>IF(ISBLANK($D1685),"",SUMIFS('8. 514 Details Included'!$I:$I,'8. 514 Details Included'!$A:$A,'7. 511_CAR_Student_Counts_Sec'!$A1685,'8. 514 Details Included'!$E:$E,'7. 511_CAR_Student_Counts_Sec'!$D1685,'8. 514 Details Included'!$D:$D,'7. 511_CAR_Student_Counts_Sec'!L$1,'8. 514 Details Included'!$G:$G,'7. 511_CAR_Student_Counts_Sec'!$F1685))</f>
        <v>0</v>
      </c>
      <c r="M1685" s="82">
        <f>IF(ISBLANK($D1685),"",SUMIFS('8. 514 Details Included'!$I:$I,'8. 514 Details Included'!$A:$A,'7. 511_CAR_Student_Counts_Sec'!$A1685,'8. 514 Details Included'!$E:$E,'7. 511_CAR_Student_Counts_Sec'!$D1685,'8. 514 Details Included'!$D:$D,'7. 511_CAR_Student_Counts_Sec'!M$1,'8. 514 Details Included'!$G:$G,'7. 511_CAR_Student_Counts_Sec'!$F1685))</f>
        <v>0</v>
      </c>
      <c r="N1685" s="82">
        <f>IF(ISBLANK($D1685),"",SUMIFS('8. 514 Details Included'!$I:$I,'8. 514 Details Included'!$A:$A,'7. 511_CAR_Student_Counts_Sec'!$A1685,'8. 514 Details Included'!$E:$E,'7. 511_CAR_Student_Counts_Sec'!$D1685,'8. 514 Details Included'!$D:$D,'7. 511_CAR_Student_Counts_Sec'!N$1,'8. 514 Details Included'!$G:$G,'7. 511_CAR_Student_Counts_Sec'!$F1685))</f>
        <v>0</v>
      </c>
      <c r="O1685" s="81">
        <f t="shared" si="78"/>
        <v>0</v>
      </c>
      <c r="P1685" s="81">
        <f t="shared" si="79"/>
        <v>25</v>
      </c>
      <c r="Q1685" s="81" t="str">
        <f t="shared" si="80"/>
        <v>9-12</v>
      </c>
    </row>
    <row r="1686" spans="1:17" ht="15" outlineLevel="4" x14ac:dyDescent="0.2">
      <c r="A1686" s="85">
        <v>303</v>
      </c>
      <c r="B1686" s="86" t="s">
        <v>1103</v>
      </c>
      <c r="C1686" s="86" t="s">
        <v>1172</v>
      </c>
      <c r="D1686" s="85">
        <v>64</v>
      </c>
      <c r="E1686" s="86" t="s">
        <v>1471</v>
      </c>
      <c r="F1686" s="85">
        <v>6</v>
      </c>
      <c r="G1686" s="85">
        <v>25</v>
      </c>
      <c r="H1686" s="82">
        <f>IF(ISBLANK($D1686),"",SUMIFS('8. 514 Details Included'!$I:$I,'8. 514 Details Included'!$A:$A,'7. 511_CAR_Student_Counts_Sec'!$A1686,'8. 514 Details Included'!$E:$E,'7. 511_CAR_Student_Counts_Sec'!$D1686,'8. 514 Details Included'!$D:$D,'7. 511_CAR_Student_Counts_Sec'!H$1,'8. 514 Details Included'!$G:$G,'7. 511_CAR_Student_Counts_Sec'!$F1686))</f>
        <v>0</v>
      </c>
      <c r="I1686" s="82">
        <f>IF(ISBLANK($D1686),"",SUMIFS('8. 514 Details Included'!$I:$I,'8. 514 Details Included'!$A:$A,'7. 511_CAR_Student_Counts_Sec'!$A1686,'8. 514 Details Included'!$E:$E,'7. 511_CAR_Student_Counts_Sec'!$D1686,'8. 514 Details Included'!$D:$D,'7. 511_CAR_Student_Counts_Sec'!I$1,'8. 514 Details Included'!$G:$G,'7. 511_CAR_Student_Counts_Sec'!$F1686))</f>
        <v>0</v>
      </c>
      <c r="J1686" s="82">
        <f>IF(ISBLANK($D1686),"",SUMIFS('8. 514 Details Included'!$I:$I,'8. 514 Details Included'!$A:$A,'7. 511_CAR_Student_Counts_Sec'!$A1686,'8. 514 Details Included'!$E:$E,'7. 511_CAR_Student_Counts_Sec'!$D1686,'8. 514 Details Included'!$D:$D,'7. 511_CAR_Student_Counts_Sec'!J$1,'8. 514 Details Included'!$G:$G,'7. 511_CAR_Student_Counts_Sec'!$F1686))</f>
        <v>0</v>
      </c>
      <c r="K1686" s="82">
        <f>IF(ISBLANK($D1686),"",SUMIFS('8. 514 Details Included'!$I:$I,'8. 514 Details Included'!$A:$A,'7. 511_CAR_Student_Counts_Sec'!$A1686,'8. 514 Details Included'!$E:$E,'7. 511_CAR_Student_Counts_Sec'!$D1686,'8. 514 Details Included'!$D:$D,'7. 511_CAR_Student_Counts_Sec'!K$1,'8. 514 Details Included'!$G:$G,'7. 511_CAR_Student_Counts_Sec'!$F1686))</f>
        <v>25</v>
      </c>
      <c r="L1686" s="82">
        <f>IF(ISBLANK($D1686),"",SUMIFS('8. 514 Details Included'!$I:$I,'8. 514 Details Included'!$A:$A,'7. 511_CAR_Student_Counts_Sec'!$A1686,'8. 514 Details Included'!$E:$E,'7. 511_CAR_Student_Counts_Sec'!$D1686,'8. 514 Details Included'!$D:$D,'7. 511_CAR_Student_Counts_Sec'!L$1,'8. 514 Details Included'!$G:$G,'7. 511_CAR_Student_Counts_Sec'!$F1686))</f>
        <v>0</v>
      </c>
      <c r="M1686" s="82">
        <f>IF(ISBLANK($D1686),"",SUMIFS('8. 514 Details Included'!$I:$I,'8. 514 Details Included'!$A:$A,'7. 511_CAR_Student_Counts_Sec'!$A1686,'8. 514 Details Included'!$E:$E,'7. 511_CAR_Student_Counts_Sec'!$D1686,'8. 514 Details Included'!$D:$D,'7. 511_CAR_Student_Counts_Sec'!M$1,'8. 514 Details Included'!$G:$G,'7. 511_CAR_Student_Counts_Sec'!$F1686))</f>
        <v>0</v>
      </c>
      <c r="N1686" s="82">
        <f>IF(ISBLANK($D1686),"",SUMIFS('8. 514 Details Included'!$I:$I,'8. 514 Details Included'!$A:$A,'7. 511_CAR_Student_Counts_Sec'!$A1686,'8. 514 Details Included'!$E:$E,'7. 511_CAR_Student_Counts_Sec'!$D1686,'8. 514 Details Included'!$D:$D,'7. 511_CAR_Student_Counts_Sec'!N$1,'8. 514 Details Included'!$G:$G,'7. 511_CAR_Student_Counts_Sec'!$F1686))</f>
        <v>0</v>
      </c>
      <c r="O1686" s="81">
        <f t="shared" si="78"/>
        <v>0</v>
      </c>
      <c r="P1686" s="81">
        <f t="shared" si="79"/>
        <v>25</v>
      </c>
      <c r="Q1686" s="81" t="str">
        <f t="shared" si="80"/>
        <v>9-12</v>
      </c>
    </row>
    <row r="1687" spans="1:17" ht="15" outlineLevel="4" x14ac:dyDescent="0.2">
      <c r="A1687" s="85">
        <v>303</v>
      </c>
      <c r="B1687" s="86" t="s">
        <v>1103</v>
      </c>
      <c r="C1687" s="86" t="s">
        <v>1172</v>
      </c>
      <c r="D1687" s="85">
        <v>64</v>
      </c>
      <c r="E1687" s="86" t="s">
        <v>1471</v>
      </c>
      <c r="F1687" s="85">
        <v>7</v>
      </c>
      <c r="G1687" s="85">
        <v>25</v>
      </c>
      <c r="H1687" s="82">
        <f>IF(ISBLANK($D1687),"",SUMIFS('8. 514 Details Included'!$I:$I,'8. 514 Details Included'!$A:$A,'7. 511_CAR_Student_Counts_Sec'!$A1687,'8. 514 Details Included'!$E:$E,'7. 511_CAR_Student_Counts_Sec'!$D1687,'8. 514 Details Included'!$D:$D,'7. 511_CAR_Student_Counts_Sec'!H$1,'8. 514 Details Included'!$G:$G,'7. 511_CAR_Student_Counts_Sec'!$F1687))</f>
        <v>0</v>
      </c>
      <c r="I1687" s="82">
        <f>IF(ISBLANK($D1687),"",SUMIFS('8. 514 Details Included'!$I:$I,'8. 514 Details Included'!$A:$A,'7. 511_CAR_Student_Counts_Sec'!$A1687,'8. 514 Details Included'!$E:$E,'7. 511_CAR_Student_Counts_Sec'!$D1687,'8. 514 Details Included'!$D:$D,'7. 511_CAR_Student_Counts_Sec'!I$1,'8. 514 Details Included'!$G:$G,'7. 511_CAR_Student_Counts_Sec'!$F1687))</f>
        <v>0</v>
      </c>
      <c r="J1687" s="82">
        <f>IF(ISBLANK($D1687),"",SUMIFS('8. 514 Details Included'!$I:$I,'8. 514 Details Included'!$A:$A,'7. 511_CAR_Student_Counts_Sec'!$A1687,'8. 514 Details Included'!$E:$E,'7. 511_CAR_Student_Counts_Sec'!$D1687,'8. 514 Details Included'!$D:$D,'7. 511_CAR_Student_Counts_Sec'!J$1,'8. 514 Details Included'!$G:$G,'7. 511_CAR_Student_Counts_Sec'!$F1687))</f>
        <v>0</v>
      </c>
      <c r="K1687" s="82">
        <f>IF(ISBLANK($D1687),"",SUMIFS('8. 514 Details Included'!$I:$I,'8. 514 Details Included'!$A:$A,'7. 511_CAR_Student_Counts_Sec'!$A1687,'8. 514 Details Included'!$E:$E,'7. 511_CAR_Student_Counts_Sec'!$D1687,'8. 514 Details Included'!$D:$D,'7. 511_CAR_Student_Counts_Sec'!K$1,'8. 514 Details Included'!$G:$G,'7. 511_CAR_Student_Counts_Sec'!$F1687))</f>
        <v>25</v>
      </c>
      <c r="L1687" s="82">
        <f>IF(ISBLANK($D1687),"",SUMIFS('8. 514 Details Included'!$I:$I,'8. 514 Details Included'!$A:$A,'7. 511_CAR_Student_Counts_Sec'!$A1687,'8. 514 Details Included'!$E:$E,'7. 511_CAR_Student_Counts_Sec'!$D1687,'8. 514 Details Included'!$D:$D,'7. 511_CAR_Student_Counts_Sec'!L$1,'8. 514 Details Included'!$G:$G,'7. 511_CAR_Student_Counts_Sec'!$F1687))</f>
        <v>0</v>
      </c>
      <c r="M1687" s="82">
        <f>IF(ISBLANK($D1687),"",SUMIFS('8. 514 Details Included'!$I:$I,'8. 514 Details Included'!$A:$A,'7. 511_CAR_Student_Counts_Sec'!$A1687,'8. 514 Details Included'!$E:$E,'7. 511_CAR_Student_Counts_Sec'!$D1687,'8. 514 Details Included'!$D:$D,'7. 511_CAR_Student_Counts_Sec'!M$1,'8. 514 Details Included'!$G:$G,'7. 511_CAR_Student_Counts_Sec'!$F1687))</f>
        <v>0</v>
      </c>
      <c r="N1687" s="82">
        <f>IF(ISBLANK($D1687),"",SUMIFS('8. 514 Details Included'!$I:$I,'8. 514 Details Included'!$A:$A,'7. 511_CAR_Student_Counts_Sec'!$A1687,'8. 514 Details Included'!$E:$E,'7. 511_CAR_Student_Counts_Sec'!$D1687,'8. 514 Details Included'!$D:$D,'7. 511_CAR_Student_Counts_Sec'!N$1,'8. 514 Details Included'!$G:$G,'7. 511_CAR_Student_Counts_Sec'!$F1687))</f>
        <v>0</v>
      </c>
      <c r="O1687" s="81">
        <f t="shared" si="78"/>
        <v>0</v>
      </c>
      <c r="P1687" s="81">
        <f t="shared" si="79"/>
        <v>25</v>
      </c>
      <c r="Q1687" s="81" t="str">
        <f t="shared" si="80"/>
        <v>9-12</v>
      </c>
    </row>
    <row r="1688" spans="1:17" ht="15" outlineLevel="4" x14ac:dyDescent="0.2">
      <c r="A1688" s="85">
        <v>303</v>
      </c>
      <c r="B1688" s="86" t="s">
        <v>1103</v>
      </c>
      <c r="C1688" s="86" t="s">
        <v>1172</v>
      </c>
      <c r="D1688" s="85">
        <v>72</v>
      </c>
      <c r="E1688" s="86" t="s">
        <v>1470</v>
      </c>
      <c r="F1688" s="85">
        <v>2</v>
      </c>
      <c r="G1688" s="85">
        <v>19</v>
      </c>
      <c r="H1688" s="82">
        <f>IF(ISBLANK($D1688),"",SUMIFS('8. 514 Details Included'!$I:$I,'8. 514 Details Included'!$A:$A,'7. 511_CAR_Student_Counts_Sec'!$A1688,'8. 514 Details Included'!$E:$E,'7. 511_CAR_Student_Counts_Sec'!$D1688,'8. 514 Details Included'!$D:$D,'7. 511_CAR_Student_Counts_Sec'!H$1,'8. 514 Details Included'!$G:$G,'7. 511_CAR_Student_Counts_Sec'!$F1688))</f>
        <v>0</v>
      </c>
      <c r="I1688" s="82">
        <f>IF(ISBLANK($D1688),"",SUMIFS('8. 514 Details Included'!$I:$I,'8. 514 Details Included'!$A:$A,'7. 511_CAR_Student_Counts_Sec'!$A1688,'8. 514 Details Included'!$E:$E,'7. 511_CAR_Student_Counts_Sec'!$D1688,'8. 514 Details Included'!$D:$D,'7. 511_CAR_Student_Counts_Sec'!I$1,'8. 514 Details Included'!$G:$G,'7. 511_CAR_Student_Counts_Sec'!$F1688))</f>
        <v>0</v>
      </c>
      <c r="J1688" s="82">
        <f>IF(ISBLANK($D1688),"",SUMIFS('8. 514 Details Included'!$I:$I,'8. 514 Details Included'!$A:$A,'7. 511_CAR_Student_Counts_Sec'!$A1688,'8. 514 Details Included'!$E:$E,'7. 511_CAR_Student_Counts_Sec'!$D1688,'8. 514 Details Included'!$D:$D,'7. 511_CAR_Student_Counts_Sec'!J$1,'8. 514 Details Included'!$G:$G,'7. 511_CAR_Student_Counts_Sec'!$F1688))</f>
        <v>0</v>
      </c>
      <c r="K1688" s="82">
        <f>IF(ISBLANK($D1688),"",SUMIFS('8. 514 Details Included'!$I:$I,'8. 514 Details Included'!$A:$A,'7. 511_CAR_Student_Counts_Sec'!$A1688,'8. 514 Details Included'!$E:$E,'7. 511_CAR_Student_Counts_Sec'!$D1688,'8. 514 Details Included'!$D:$D,'7. 511_CAR_Student_Counts_Sec'!K$1,'8. 514 Details Included'!$G:$G,'7. 511_CAR_Student_Counts_Sec'!$F1688))</f>
        <v>0</v>
      </c>
      <c r="L1688" s="82">
        <f>IF(ISBLANK($D1688),"",SUMIFS('8. 514 Details Included'!$I:$I,'8. 514 Details Included'!$A:$A,'7. 511_CAR_Student_Counts_Sec'!$A1688,'8. 514 Details Included'!$E:$E,'7. 511_CAR_Student_Counts_Sec'!$D1688,'8. 514 Details Included'!$D:$D,'7. 511_CAR_Student_Counts_Sec'!L$1,'8. 514 Details Included'!$G:$G,'7. 511_CAR_Student_Counts_Sec'!$F1688))</f>
        <v>0</v>
      </c>
      <c r="M1688" s="82">
        <f>IF(ISBLANK($D1688),"",SUMIFS('8. 514 Details Included'!$I:$I,'8. 514 Details Included'!$A:$A,'7. 511_CAR_Student_Counts_Sec'!$A1688,'8. 514 Details Included'!$E:$E,'7. 511_CAR_Student_Counts_Sec'!$D1688,'8. 514 Details Included'!$D:$D,'7. 511_CAR_Student_Counts_Sec'!M$1,'8. 514 Details Included'!$G:$G,'7. 511_CAR_Student_Counts_Sec'!$F1688))</f>
        <v>19</v>
      </c>
      <c r="N1688" s="82">
        <f>IF(ISBLANK($D1688),"",SUMIFS('8. 514 Details Included'!$I:$I,'8. 514 Details Included'!$A:$A,'7. 511_CAR_Student_Counts_Sec'!$A1688,'8. 514 Details Included'!$E:$E,'7. 511_CAR_Student_Counts_Sec'!$D1688,'8. 514 Details Included'!$D:$D,'7. 511_CAR_Student_Counts_Sec'!N$1,'8. 514 Details Included'!$G:$G,'7. 511_CAR_Student_Counts_Sec'!$F1688))</f>
        <v>0</v>
      </c>
      <c r="O1688" s="81">
        <f t="shared" si="78"/>
        <v>0</v>
      </c>
      <c r="P1688" s="81">
        <f t="shared" si="79"/>
        <v>19</v>
      </c>
      <c r="Q1688" s="81" t="str">
        <f t="shared" si="80"/>
        <v>9-12</v>
      </c>
    </row>
    <row r="1689" spans="1:17" ht="15" outlineLevel="4" x14ac:dyDescent="0.2">
      <c r="A1689" s="85">
        <v>303</v>
      </c>
      <c r="B1689" s="86" t="s">
        <v>1103</v>
      </c>
      <c r="C1689" s="86" t="s">
        <v>1172</v>
      </c>
      <c r="D1689" s="85">
        <v>72</v>
      </c>
      <c r="E1689" s="86" t="s">
        <v>1470</v>
      </c>
      <c r="F1689" s="85">
        <v>3</v>
      </c>
      <c r="G1689" s="85">
        <v>15</v>
      </c>
      <c r="H1689" s="82">
        <f>IF(ISBLANK($D1689),"",SUMIFS('8. 514 Details Included'!$I:$I,'8. 514 Details Included'!$A:$A,'7. 511_CAR_Student_Counts_Sec'!$A1689,'8. 514 Details Included'!$E:$E,'7. 511_CAR_Student_Counts_Sec'!$D1689,'8. 514 Details Included'!$D:$D,'7. 511_CAR_Student_Counts_Sec'!H$1,'8. 514 Details Included'!$G:$G,'7. 511_CAR_Student_Counts_Sec'!$F1689))</f>
        <v>0</v>
      </c>
      <c r="I1689" s="82">
        <f>IF(ISBLANK($D1689),"",SUMIFS('8. 514 Details Included'!$I:$I,'8. 514 Details Included'!$A:$A,'7. 511_CAR_Student_Counts_Sec'!$A1689,'8. 514 Details Included'!$E:$E,'7. 511_CAR_Student_Counts_Sec'!$D1689,'8. 514 Details Included'!$D:$D,'7. 511_CAR_Student_Counts_Sec'!I$1,'8. 514 Details Included'!$G:$G,'7. 511_CAR_Student_Counts_Sec'!$F1689))</f>
        <v>0</v>
      </c>
      <c r="J1689" s="82">
        <f>IF(ISBLANK($D1689),"",SUMIFS('8. 514 Details Included'!$I:$I,'8. 514 Details Included'!$A:$A,'7. 511_CAR_Student_Counts_Sec'!$A1689,'8. 514 Details Included'!$E:$E,'7. 511_CAR_Student_Counts_Sec'!$D1689,'8. 514 Details Included'!$D:$D,'7. 511_CAR_Student_Counts_Sec'!J$1,'8. 514 Details Included'!$G:$G,'7. 511_CAR_Student_Counts_Sec'!$F1689))</f>
        <v>0</v>
      </c>
      <c r="K1689" s="82">
        <f>IF(ISBLANK($D1689),"",SUMIFS('8. 514 Details Included'!$I:$I,'8. 514 Details Included'!$A:$A,'7. 511_CAR_Student_Counts_Sec'!$A1689,'8. 514 Details Included'!$E:$E,'7. 511_CAR_Student_Counts_Sec'!$D1689,'8. 514 Details Included'!$D:$D,'7. 511_CAR_Student_Counts_Sec'!K$1,'8. 514 Details Included'!$G:$G,'7. 511_CAR_Student_Counts_Sec'!$F1689))</f>
        <v>0</v>
      </c>
      <c r="L1689" s="82">
        <f>IF(ISBLANK($D1689),"",SUMIFS('8. 514 Details Included'!$I:$I,'8. 514 Details Included'!$A:$A,'7. 511_CAR_Student_Counts_Sec'!$A1689,'8. 514 Details Included'!$E:$E,'7. 511_CAR_Student_Counts_Sec'!$D1689,'8. 514 Details Included'!$D:$D,'7. 511_CAR_Student_Counts_Sec'!L$1,'8. 514 Details Included'!$G:$G,'7. 511_CAR_Student_Counts_Sec'!$F1689))</f>
        <v>0</v>
      </c>
      <c r="M1689" s="82">
        <f>IF(ISBLANK($D1689),"",SUMIFS('8. 514 Details Included'!$I:$I,'8. 514 Details Included'!$A:$A,'7. 511_CAR_Student_Counts_Sec'!$A1689,'8. 514 Details Included'!$E:$E,'7. 511_CAR_Student_Counts_Sec'!$D1689,'8. 514 Details Included'!$D:$D,'7. 511_CAR_Student_Counts_Sec'!M$1,'8. 514 Details Included'!$G:$G,'7. 511_CAR_Student_Counts_Sec'!$F1689))</f>
        <v>14</v>
      </c>
      <c r="N1689" s="82">
        <f>IF(ISBLANK($D1689),"",SUMIFS('8. 514 Details Included'!$I:$I,'8. 514 Details Included'!$A:$A,'7. 511_CAR_Student_Counts_Sec'!$A1689,'8. 514 Details Included'!$E:$E,'7. 511_CAR_Student_Counts_Sec'!$D1689,'8. 514 Details Included'!$D:$D,'7. 511_CAR_Student_Counts_Sec'!N$1,'8. 514 Details Included'!$G:$G,'7. 511_CAR_Student_Counts_Sec'!$F1689))</f>
        <v>1</v>
      </c>
      <c r="O1689" s="81">
        <f t="shared" si="78"/>
        <v>0</v>
      </c>
      <c r="P1689" s="81">
        <f t="shared" si="79"/>
        <v>15</v>
      </c>
      <c r="Q1689" s="81" t="str">
        <f t="shared" si="80"/>
        <v>9-12</v>
      </c>
    </row>
    <row r="1690" spans="1:17" ht="15" outlineLevel="4" x14ac:dyDescent="0.2">
      <c r="A1690" s="85">
        <v>303</v>
      </c>
      <c r="B1690" s="86" t="s">
        <v>1103</v>
      </c>
      <c r="C1690" s="86" t="s">
        <v>1172</v>
      </c>
      <c r="D1690" s="85">
        <v>72</v>
      </c>
      <c r="E1690" s="86" t="s">
        <v>1470</v>
      </c>
      <c r="F1690" s="85">
        <v>4</v>
      </c>
      <c r="G1690" s="85">
        <v>23</v>
      </c>
      <c r="H1690" s="82">
        <f>IF(ISBLANK($D1690),"",SUMIFS('8. 514 Details Included'!$I:$I,'8. 514 Details Included'!$A:$A,'7. 511_CAR_Student_Counts_Sec'!$A1690,'8. 514 Details Included'!$E:$E,'7. 511_CAR_Student_Counts_Sec'!$D1690,'8. 514 Details Included'!$D:$D,'7. 511_CAR_Student_Counts_Sec'!H$1,'8. 514 Details Included'!$G:$G,'7. 511_CAR_Student_Counts_Sec'!$F1690))</f>
        <v>0</v>
      </c>
      <c r="I1690" s="82">
        <f>IF(ISBLANK($D1690),"",SUMIFS('8. 514 Details Included'!$I:$I,'8. 514 Details Included'!$A:$A,'7. 511_CAR_Student_Counts_Sec'!$A1690,'8. 514 Details Included'!$E:$E,'7. 511_CAR_Student_Counts_Sec'!$D1690,'8. 514 Details Included'!$D:$D,'7. 511_CAR_Student_Counts_Sec'!I$1,'8. 514 Details Included'!$G:$G,'7. 511_CAR_Student_Counts_Sec'!$F1690))</f>
        <v>0</v>
      </c>
      <c r="J1690" s="82">
        <f>IF(ISBLANK($D1690),"",SUMIFS('8. 514 Details Included'!$I:$I,'8. 514 Details Included'!$A:$A,'7. 511_CAR_Student_Counts_Sec'!$A1690,'8. 514 Details Included'!$E:$E,'7. 511_CAR_Student_Counts_Sec'!$D1690,'8. 514 Details Included'!$D:$D,'7. 511_CAR_Student_Counts_Sec'!J$1,'8. 514 Details Included'!$G:$G,'7. 511_CAR_Student_Counts_Sec'!$F1690))</f>
        <v>0</v>
      </c>
      <c r="K1690" s="82">
        <f>IF(ISBLANK($D1690),"",SUMIFS('8. 514 Details Included'!$I:$I,'8. 514 Details Included'!$A:$A,'7. 511_CAR_Student_Counts_Sec'!$A1690,'8. 514 Details Included'!$E:$E,'7. 511_CAR_Student_Counts_Sec'!$D1690,'8. 514 Details Included'!$D:$D,'7. 511_CAR_Student_Counts_Sec'!K$1,'8. 514 Details Included'!$G:$G,'7. 511_CAR_Student_Counts_Sec'!$F1690))</f>
        <v>0</v>
      </c>
      <c r="L1690" s="82">
        <f>IF(ISBLANK($D1690),"",SUMIFS('8. 514 Details Included'!$I:$I,'8. 514 Details Included'!$A:$A,'7. 511_CAR_Student_Counts_Sec'!$A1690,'8. 514 Details Included'!$E:$E,'7. 511_CAR_Student_Counts_Sec'!$D1690,'8. 514 Details Included'!$D:$D,'7. 511_CAR_Student_Counts_Sec'!L$1,'8. 514 Details Included'!$G:$G,'7. 511_CAR_Student_Counts_Sec'!$F1690))</f>
        <v>0</v>
      </c>
      <c r="M1690" s="82">
        <f>IF(ISBLANK($D1690),"",SUMIFS('8. 514 Details Included'!$I:$I,'8. 514 Details Included'!$A:$A,'7. 511_CAR_Student_Counts_Sec'!$A1690,'8. 514 Details Included'!$E:$E,'7. 511_CAR_Student_Counts_Sec'!$D1690,'8. 514 Details Included'!$D:$D,'7. 511_CAR_Student_Counts_Sec'!M$1,'8. 514 Details Included'!$G:$G,'7. 511_CAR_Student_Counts_Sec'!$F1690))</f>
        <v>21</v>
      </c>
      <c r="N1690" s="82">
        <f>IF(ISBLANK($D1690),"",SUMIFS('8. 514 Details Included'!$I:$I,'8. 514 Details Included'!$A:$A,'7. 511_CAR_Student_Counts_Sec'!$A1690,'8. 514 Details Included'!$E:$E,'7. 511_CAR_Student_Counts_Sec'!$D1690,'8. 514 Details Included'!$D:$D,'7. 511_CAR_Student_Counts_Sec'!N$1,'8. 514 Details Included'!$G:$G,'7. 511_CAR_Student_Counts_Sec'!$F1690))</f>
        <v>2</v>
      </c>
      <c r="O1690" s="81">
        <f t="shared" si="78"/>
        <v>0</v>
      </c>
      <c r="P1690" s="81">
        <f t="shared" si="79"/>
        <v>23</v>
      </c>
      <c r="Q1690" s="81" t="str">
        <f t="shared" si="80"/>
        <v>9-12</v>
      </c>
    </row>
    <row r="1691" spans="1:17" ht="15" outlineLevel="4" x14ac:dyDescent="0.2">
      <c r="A1691" s="85">
        <v>303</v>
      </c>
      <c r="B1691" s="86" t="s">
        <v>1103</v>
      </c>
      <c r="C1691" s="86" t="s">
        <v>1172</v>
      </c>
      <c r="D1691" s="85">
        <v>72</v>
      </c>
      <c r="E1691" s="86" t="s">
        <v>1470</v>
      </c>
      <c r="F1691" s="85">
        <v>6</v>
      </c>
      <c r="G1691" s="85">
        <v>21</v>
      </c>
      <c r="H1691" s="82">
        <f>IF(ISBLANK($D1691),"",SUMIFS('8. 514 Details Included'!$I:$I,'8. 514 Details Included'!$A:$A,'7. 511_CAR_Student_Counts_Sec'!$A1691,'8. 514 Details Included'!$E:$E,'7. 511_CAR_Student_Counts_Sec'!$D1691,'8. 514 Details Included'!$D:$D,'7. 511_CAR_Student_Counts_Sec'!H$1,'8. 514 Details Included'!$G:$G,'7. 511_CAR_Student_Counts_Sec'!$F1691))</f>
        <v>0</v>
      </c>
      <c r="I1691" s="82">
        <f>IF(ISBLANK($D1691),"",SUMIFS('8. 514 Details Included'!$I:$I,'8. 514 Details Included'!$A:$A,'7. 511_CAR_Student_Counts_Sec'!$A1691,'8. 514 Details Included'!$E:$E,'7. 511_CAR_Student_Counts_Sec'!$D1691,'8. 514 Details Included'!$D:$D,'7. 511_CAR_Student_Counts_Sec'!I$1,'8. 514 Details Included'!$G:$G,'7. 511_CAR_Student_Counts_Sec'!$F1691))</f>
        <v>0</v>
      </c>
      <c r="J1691" s="82">
        <f>IF(ISBLANK($D1691),"",SUMIFS('8. 514 Details Included'!$I:$I,'8. 514 Details Included'!$A:$A,'7. 511_CAR_Student_Counts_Sec'!$A1691,'8. 514 Details Included'!$E:$E,'7. 511_CAR_Student_Counts_Sec'!$D1691,'8. 514 Details Included'!$D:$D,'7. 511_CAR_Student_Counts_Sec'!J$1,'8. 514 Details Included'!$G:$G,'7. 511_CAR_Student_Counts_Sec'!$F1691))</f>
        <v>0</v>
      </c>
      <c r="K1691" s="82">
        <f>IF(ISBLANK($D1691),"",SUMIFS('8. 514 Details Included'!$I:$I,'8. 514 Details Included'!$A:$A,'7. 511_CAR_Student_Counts_Sec'!$A1691,'8. 514 Details Included'!$E:$E,'7. 511_CAR_Student_Counts_Sec'!$D1691,'8. 514 Details Included'!$D:$D,'7. 511_CAR_Student_Counts_Sec'!K$1,'8. 514 Details Included'!$G:$G,'7. 511_CAR_Student_Counts_Sec'!$F1691))</f>
        <v>0</v>
      </c>
      <c r="L1691" s="82">
        <f>IF(ISBLANK($D1691),"",SUMIFS('8. 514 Details Included'!$I:$I,'8. 514 Details Included'!$A:$A,'7. 511_CAR_Student_Counts_Sec'!$A1691,'8. 514 Details Included'!$E:$E,'7. 511_CAR_Student_Counts_Sec'!$D1691,'8. 514 Details Included'!$D:$D,'7. 511_CAR_Student_Counts_Sec'!L$1,'8. 514 Details Included'!$G:$G,'7. 511_CAR_Student_Counts_Sec'!$F1691))</f>
        <v>0</v>
      </c>
      <c r="M1691" s="82">
        <f>IF(ISBLANK($D1691),"",SUMIFS('8. 514 Details Included'!$I:$I,'8. 514 Details Included'!$A:$A,'7. 511_CAR_Student_Counts_Sec'!$A1691,'8. 514 Details Included'!$E:$E,'7. 511_CAR_Student_Counts_Sec'!$D1691,'8. 514 Details Included'!$D:$D,'7. 511_CAR_Student_Counts_Sec'!M$1,'8. 514 Details Included'!$G:$G,'7. 511_CAR_Student_Counts_Sec'!$F1691))</f>
        <v>21</v>
      </c>
      <c r="N1691" s="82">
        <f>IF(ISBLANK($D1691),"",SUMIFS('8. 514 Details Included'!$I:$I,'8. 514 Details Included'!$A:$A,'7. 511_CAR_Student_Counts_Sec'!$A1691,'8. 514 Details Included'!$E:$E,'7. 511_CAR_Student_Counts_Sec'!$D1691,'8. 514 Details Included'!$D:$D,'7. 511_CAR_Student_Counts_Sec'!N$1,'8. 514 Details Included'!$G:$G,'7. 511_CAR_Student_Counts_Sec'!$F1691))</f>
        <v>0</v>
      </c>
      <c r="O1691" s="81">
        <f t="shared" si="78"/>
        <v>0</v>
      </c>
      <c r="P1691" s="81">
        <f t="shared" si="79"/>
        <v>21</v>
      </c>
      <c r="Q1691" s="81" t="str">
        <f t="shared" si="80"/>
        <v>9-12</v>
      </c>
    </row>
    <row r="1692" spans="1:17" ht="15" outlineLevel="4" x14ac:dyDescent="0.2">
      <c r="A1692" s="85">
        <v>303</v>
      </c>
      <c r="B1692" s="86" t="s">
        <v>1103</v>
      </c>
      <c r="C1692" s="86" t="s">
        <v>1172</v>
      </c>
      <c r="D1692" s="85">
        <v>72</v>
      </c>
      <c r="E1692" s="86" t="s">
        <v>1470</v>
      </c>
      <c r="F1692" s="85">
        <v>7</v>
      </c>
      <c r="G1692" s="85">
        <v>33</v>
      </c>
      <c r="H1692" s="82">
        <f>IF(ISBLANK($D1692),"",SUMIFS('8. 514 Details Included'!$I:$I,'8. 514 Details Included'!$A:$A,'7. 511_CAR_Student_Counts_Sec'!$A1692,'8. 514 Details Included'!$E:$E,'7. 511_CAR_Student_Counts_Sec'!$D1692,'8. 514 Details Included'!$D:$D,'7. 511_CAR_Student_Counts_Sec'!H$1,'8. 514 Details Included'!$G:$G,'7. 511_CAR_Student_Counts_Sec'!$F1692))</f>
        <v>0</v>
      </c>
      <c r="I1692" s="82">
        <f>IF(ISBLANK($D1692),"",SUMIFS('8. 514 Details Included'!$I:$I,'8. 514 Details Included'!$A:$A,'7. 511_CAR_Student_Counts_Sec'!$A1692,'8. 514 Details Included'!$E:$E,'7. 511_CAR_Student_Counts_Sec'!$D1692,'8. 514 Details Included'!$D:$D,'7. 511_CAR_Student_Counts_Sec'!I$1,'8. 514 Details Included'!$G:$G,'7. 511_CAR_Student_Counts_Sec'!$F1692))</f>
        <v>0</v>
      </c>
      <c r="J1692" s="82">
        <f>IF(ISBLANK($D1692),"",SUMIFS('8. 514 Details Included'!$I:$I,'8. 514 Details Included'!$A:$A,'7. 511_CAR_Student_Counts_Sec'!$A1692,'8. 514 Details Included'!$E:$E,'7. 511_CAR_Student_Counts_Sec'!$D1692,'8. 514 Details Included'!$D:$D,'7. 511_CAR_Student_Counts_Sec'!J$1,'8. 514 Details Included'!$G:$G,'7. 511_CAR_Student_Counts_Sec'!$F1692))</f>
        <v>0</v>
      </c>
      <c r="K1692" s="82">
        <f>IF(ISBLANK($D1692),"",SUMIFS('8. 514 Details Included'!$I:$I,'8. 514 Details Included'!$A:$A,'7. 511_CAR_Student_Counts_Sec'!$A1692,'8. 514 Details Included'!$E:$E,'7. 511_CAR_Student_Counts_Sec'!$D1692,'8. 514 Details Included'!$D:$D,'7. 511_CAR_Student_Counts_Sec'!K$1,'8. 514 Details Included'!$G:$G,'7. 511_CAR_Student_Counts_Sec'!$F1692))</f>
        <v>0</v>
      </c>
      <c r="L1692" s="82">
        <f>IF(ISBLANK($D1692),"",SUMIFS('8. 514 Details Included'!$I:$I,'8. 514 Details Included'!$A:$A,'7. 511_CAR_Student_Counts_Sec'!$A1692,'8. 514 Details Included'!$E:$E,'7. 511_CAR_Student_Counts_Sec'!$D1692,'8. 514 Details Included'!$D:$D,'7. 511_CAR_Student_Counts_Sec'!L$1,'8. 514 Details Included'!$G:$G,'7. 511_CAR_Student_Counts_Sec'!$F1692))</f>
        <v>12</v>
      </c>
      <c r="M1692" s="82">
        <f>IF(ISBLANK($D1692),"",SUMIFS('8. 514 Details Included'!$I:$I,'8. 514 Details Included'!$A:$A,'7. 511_CAR_Student_Counts_Sec'!$A1692,'8. 514 Details Included'!$E:$E,'7. 511_CAR_Student_Counts_Sec'!$D1692,'8. 514 Details Included'!$D:$D,'7. 511_CAR_Student_Counts_Sec'!M$1,'8. 514 Details Included'!$G:$G,'7. 511_CAR_Student_Counts_Sec'!$F1692))</f>
        <v>16</v>
      </c>
      <c r="N1692" s="82">
        <f>IF(ISBLANK($D1692),"",SUMIFS('8. 514 Details Included'!$I:$I,'8. 514 Details Included'!$A:$A,'7. 511_CAR_Student_Counts_Sec'!$A1692,'8. 514 Details Included'!$E:$E,'7. 511_CAR_Student_Counts_Sec'!$D1692,'8. 514 Details Included'!$D:$D,'7. 511_CAR_Student_Counts_Sec'!N$1,'8. 514 Details Included'!$G:$G,'7. 511_CAR_Student_Counts_Sec'!$F1692))</f>
        <v>5</v>
      </c>
      <c r="O1692" s="81">
        <f t="shared" si="78"/>
        <v>0</v>
      </c>
      <c r="P1692" s="81">
        <f t="shared" si="79"/>
        <v>33</v>
      </c>
      <c r="Q1692" s="81" t="str">
        <f t="shared" si="80"/>
        <v>9-12</v>
      </c>
    </row>
    <row r="1693" spans="1:17" ht="15" outlineLevel="4" x14ac:dyDescent="0.2">
      <c r="A1693" s="85">
        <v>303</v>
      </c>
      <c r="B1693" s="86" t="s">
        <v>1103</v>
      </c>
      <c r="C1693" s="86" t="s">
        <v>1172</v>
      </c>
      <c r="D1693" s="85">
        <v>72</v>
      </c>
      <c r="E1693" s="86" t="s">
        <v>1470</v>
      </c>
      <c r="F1693" s="85">
        <v>8</v>
      </c>
      <c r="G1693" s="85">
        <v>16</v>
      </c>
      <c r="H1693" s="82">
        <f>IF(ISBLANK($D1693),"",SUMIFS('8. 514 Details Included'!$I:$I,'8. 514 Details Included'!$A:$A,'7. 511_CAR_Student_Counts_Sec'!$A1693,'8. 514 Details Included'!$E:$E,'7. 511_CAR_Student_Counts_Sec'!$D1693,'8. 514 Details Included'!$D:$D,'7. 511_CAR_Student_Counts_Sec'!H$1,'8. 514 Details Included'!$G:$G,'7. 511_CAR_Student_Counts_Sec'!$F1693))</f>
        <v>0</v>
      </c>
      <c r="I1693" s="82">
        <f>IF(ISBLANK($D1693),"",SUMIFS('8. 514 Details Included'!$I:$I,'8. 514 Details Included'!$A:$A,'7. 511_CAR_Student_Counts_Sec'!$A1693,'8. 514 Details Included'!$E:$E,'7. 511_CAR_Student_Counts_Sec'!$D1693,'8. 514 Details Included'!$D:$D,'7. 511_CAR_Student_Counts_Sec'!I$1,'8. 514 Details Included'!$G:$G,'7. 511_CAR_Student_Counts_Sec'!$F1693))</f>
        <v>0</v>
      </c>
      <c r="J1693" s="82">
        <f>IF(ISBLANK($D1693),"",SUMIFS('8. 514 Details Included'!$I:$I,'8. 514 Details Included'!$A:$A,'7. 511_CAR_Student_Counts_Sec'!$A1693,'8. 514 Details Included'!$E:$E,'7. 511_CAR_Student_Counts_Sec'!$D1693,'8. 514 Details Included'!$D:$D,'7. 511_CAR_Student_Counts_Sec'!J$1,'8. 514 Details Included'!$G:$G,'7. 511_CAR_Student_Counts_Sec'!$F1693))</f>
        <v>0</v>
      </c>
      <c r="K1693" s="82">
        <f>IF(ISBLANK($D1693),"",SUMIFS('8. 514 Details Included'!$I:$I,'8. 514 Details Included'!$A:$A,'7. 511_CAR_Student_Counts_Sec'!$A1693,'8. 514 Details Included'!$E:$E,'7. 511_CAR_Student_Counts_Sec'!$D1693,'8. 514 Details Included'!$D:$D,'7. 511_CAR_Student_Counts_Sec'!K$1,'8. 514 Details Included'!$G:$G,'7. 511_CAR_Student_Counts_Sec'!$F1693))</f>
        <v>0</v>
      </c>
      <c r="L1693" s="82">
        <f>IF(ISBLANK($D1693),"",SUMIFS('8. 514 Details Included'!$I:$I,'8. 514 Details Included'!$A:$A,'7. 511_CAR_Student_Counts_Sec'!$A1693,'8. 514 Details Included'!$E:$E,'7. 511_CAR_Student_Counts_Sec'!$D1693,'8. 514 Details Included'!$D:$D,'7. 511_CAR_Student_Counts_Sec'!L$1,'8. 514 Details Included'!$G:$G,'7. 511_CAR_Student_Counts_Sec'!$F1693))</f>
        <v>0</v>
      </c>
      <c r="M1693" s="82">
        <f>IF(ISBLANK($D1693),"",SUMIFS('8. 514 Details Included'!$I:$I,'8. 514 Details Included'!$A:$A,'7. 511_CAR_Student_Counts_Sec'!$A1693,'8. 514 Details Included'!$E:$E,'7. 511_CAR_Student_Counts_Sec'!$D1693,'8. 514 Details Included'!$D:$D,'7. 511_CAR_Student_Counts_Sec'!M$1,'8. 514 Details Included'!$G:$G,'7. 511_CAR_Student_Counts_Sec'!$F1693))</f>
        <v>16</v>
      </c>
      <c r="N1693" s="82">
        <f>IF(ISBLANK($D1693),"",SUMIFS('8. 514 Details Included'!$I:$I,'8. 514 Details Included'!$A:$A,'7. 511_CAR_Student_Counts_Sec'!$A1693,'8. 514 Details Included'!$E:$E,'7. 511_CAR_Student_Counts_Sec'!$D1693,'8. 514 Details Included'!$D:$D,'7. 511_CAR_Student_Counts_Sec'!N$1,'8. 514 Details Included'!$G:$G,'7. 511_CAR_Student_Counts_Sec'!$F1693))</f>
        <v>0</v>
      </c>
      <c r="O1693" s="81">
        <f t="shared" si="78"/>
        <v>0</v>
      </c>
      <c r="P1693" s="81">
        <f t="shared" si="79"/>
        <v>16</v>
      </c>
      <c r="Q1693" s="81" t="str">
        <f t="shared" si="80"/>
        <v>9-12</v>
      </c>
    </row>
    <row r="1694" spans="1:17" ht="15" outlineLevel="4" x14ac:dyDescent="0.2">
      <c r="A1694" s="85">
        <v>303</v>
      </c>
      <c r="B1694" s="86" t="s">
        <v>1103</v>
      </c>
      <c r="C1694" s="86" t="s">
        <v>1172</v>
      </c>
      <c r="D1694" s="85">
        <v>75</v>
      </c>
      <c r="E1694" s="86" t="s">
        <v>1469</v>
      </c>
      <c r="F1694" s="85">
        <v>2</v>
      </c>
      <c r="G1694" s="85">
        <v>20</v>
      </c>
      <c r="H1694" s="82">
        <f>IF(ISBLANK($D1694),"",SUMIFS('8. 514 Details Included'!$I:$I,'8. 514 Details Included'!$A:$A,'7. 511_CAR_Student_Counts_Sec'!$A1694,'8. 514 Details Included'!$E:$E,'7. 511_CAR_Student_Counts_Sec'!$D1694,'8. 514 Details Included'!$D:$D,'7. 511_CAR_Student_Counts_Sec'!H$1,'8. 514 Details Included'!$G:$G,'7. 511_CAR_Student_Counts_Sec'!$F1694))</f>
        <v>0</v>
      </c>
      <c r="I1694" s="82">
        <f>IF(ISBLANK($D1694),"",SUMIFS('8. 514 Details Included'!$I:$I,'8. 514 Details Included'!$A:$A,'7. 511_CAR_Student_Counts_Sec'!$A1694,'8. 514 Details Included'!$E:$E,'7. 511_CAR_Student_Counts_Sec'!$D1694,'8. 514 Details Included'!$D:$D,'7. 511_CAR_Student_Counts_Sec'!I$1,'8. 514 Details Included'!$G:$G,'7. 511_CAR_Student_Counts_Sec'!$F1694))</f>
        <v>0</v>
      </c>
      <c r="J1694" s="82">
        <f>IF(ISBLANK($D1694),"",SUMIFS('8. 514 Details Included'!$I:$I,'8. 514 Details Included'!$A:$A,'7. 511_CAR_Student_Counts_Sec'!$A1694,'8. 514 Details Included'!$E:$E,'7. 511_CAR_Student_Counts_Sec'!$D1694,'8. 514 Details Included'!$D:$D,'7. 511_CAR_Student_Counts_Sec'!J$1,'8. 514 Details Included'!$G:$G,'7. 511_CAR_Student_Counts_Sec'!$F1694))</f>
        <v>0</v>
      </c>
      <c r="K1694" s="82">
        <f>IF(ISBLANK($D1694),"",SUMIFS('8. 514 Details Included'!$I:$I,'8. 514 Details Included'!$A:$A,'7. 511_CAR_Student_Counts_Sec'!$A1694,'8. 514 Details Included'!$E:$E,'7. 511_CAR_Student_Counts_Sec'!$D1694,'8. 514 Details Included'!$D:$D,'7. 511_CAR_Student_Counts_Sec'!K$1,'8. 514 Details Included'!$G:$G,'7. 511_CAR_Student_Counts_Sec'!$F1694))</f>
        <v>0</v>
      </c>
      <c r="L1694" s="82">
        <f>IF(ISBLANK($D1694),"",SUMIFS('8. 514 Details Included'!$I:$I,'8. 514 Details Included'!$A:$A,'7. 511_CAR_Student_Counts_Sec'!$A1694,'8. 514 Details Included'!$E:$E,'7. 511_CAR_Student_Counts_Sec'!$D1694,'8. 514 Details Included'!$D:$D,'7. 511_CAR_Student_Counts_Sec'!L$1,'8. 514 Details Included'!$G:$G,'7. 511_CAR_Student_Counts_Sec'!$F1694))</f>
        <v>19</v>
      </c>
      <c r="M1694" s="82">
        <f>IF(ISBLANK($D1694),"",SUMIFS('8. 514 Details Included'!$I:$I,'8. 514 Details Included'!$A:$A,'7. 511_CAR_Student_Counts_Sec'!$A1694,'8. 514 Details Included'!$E:$E,'7. 511_CAR_Student_Counts_Sec'!$D1694,'8. 514 Details Included'!$D:$D,'7. 511_CAR_Student_Counts_Sec'!M$1,'8. 514 Details Included'!$G:$G,'7. 511_CAR_Student_Counts_Sec'!$F1694))</f>
        <v>0</v>
      </c>
      <c r="N1694" s="82">
        <f>IF(ISBLANK($D1694),"",SUMIFS('8. 514 Details Included'!$I:$I,'8. 514 Details Included'!$A:$A,'7. 511_CAR_Student_Counts_Sec'!$A1694,'8. 514 Details Included'!$E:$E,'7. 511_CAR_Student_Counts_Sec'!$D1694,'8. 514 Details Included'!$D:$D,'7. 511_CAR_Student_Counts_Sec'!N$1,'8. 514 Details Included'!$G:$G,'7. 511_CAR_Student_Counts_Sec'!$F1694))</f>
        <v>1</v>
      </c>
      <c r="O1694" s="81">
        <f t="shared" si="78"/>
        <v>0</v>
      </c>
      <c r="P1694" s="81">
        <f t="shared" si="79"/>
        <v>20</v>
      </c>
      <c r="Q1694" s="81" t="str">
        <f t="shared" si="80"/>
        <v>9-12</v>
      </c>
    </row>
    <row r="1695" spans="1:17" ht="15" outlineLevel="4" x14ac:dyDescent="0.2">
      <c r="A1695" s="85">
        <v>303</v>
      </c>
      <c r="B1695" s="86" t="s">
        <v>1103</v>
      </c>
      <c r="C1695" s="86" t="s">
        <v>1172</v>
      </c>
      <c r="D1695" s="85">
        <v>75</v>
      </c>
      <c r="E1695" s="86" t="s">
        <v>1469</v>
      </c>
      <c r="F1695" s="85">
        <v>4</v>
      </c>
      <c r="G1695" s="85">
        <v>18</v>
      </c>
      <c r="H1695" s="82">
        <f>IF(ISBLANK($D1695),"",SUMIFS('8. 514 Details Included'!$I:$I,'8. 514 Details Included'!$A:$A,'7. 511_CAR_Student_Counts_Sec'!$A1695,'8. 514 Details Included'!$E:$E,'7. 511_CAR_Student_Counts_Sec'!$D1695,'8. 514 Details Included'!$D:$D,'7. 511_CAR_Student_Counts_Sec'!H$1,'8. 514 Details Included'!$G:$G,'7. 511_CAR_Student_Counts_Sec'!$F1695))</f>
        <v>0</v>
      </c>
      <c r="I1695" s="82">
        <f>IF(ISBLANK($D1695),"",SUMIFS('8. 514 Details Included'!$I:$I,'8. 514 Details Included'!$A:$A,'7. 511_CAR_Student_Counts_Sec'!$A1695,'8. 514 Details Included'!$E:$E,'7. 511_CAR_Student_Counts_Sec'!$D1695,'8. 514 Details Included'!$D:$D,'7. 511_CAR_Student_Counts_Sec'!I$1,'8. 514 Details Included'!$G:$G,'7. 511_CAR_Student_Counts_Sec'!$F1695))</f>
        <v>0</v>
      </c>
      <c r="J1695" s="82">
        <f>IF(ISBLANK($D1695),"",SUMIFS('8. 514 Details Included'!$I:$I,'8. 514 Details Included'!$A:$A,'7. 511_CAR_Student_Counts_Sec'!$A1695,'8. 514 Details Included'!$E:$E,'7. 511_CAR_Student_Counts_Sec'!$D1695,'8. 514 Details Included'!$D:$D,'7. 511_CAR_Student_Counts_Sec'!J$1,'8. 514 Details Included'!$G:$G,'7. 511_CAR_Student_Counts_Sec'!$F1695))</f>
        <v>0</v>
      </c>
      <c r="K1695" s="82">
        <f>IF(ISBLANK($D1695),"",SUMIFS('8. 514 Details Included'!$I:$I,'8. 514 Details Included'!$A:$A,'7. 511_CAR_Student_Counts_Sec'!$A1695,'8. 514 Details Included'!$E:$E,'7. 511_CAR_Student_Counts_Sec'!$D1695,'8. 514 Details Included'!$D:$D,'7. 511_CAR_Student_Counts_Sec'!K$1,'8. 514 Details Included'!$G:$G,'7. 511_CAR_Student_Counts_Sec'!$F1695))</f>
        <v>0</v>
      </c>
      <c r="L1695" s="82">
        <f>IF(ISBLANK($D1695),"",SUMIFS('8. 514 Details Included'!$I:$I,'8. 514 Details Included'!$A:$A,'7. 511_CAR_Student_Counts_Sec'!$A1695,'8. 514 Details Included'!$E:$E,'7. 511_CAR_Student_Counts_Sec'!$D1695,'8. 514 Details Included'!$D:$D,'7. 511_CAR_Student_Counts_Sec'!L$1,'8. 514 Details Included'!$G:$G,'7. 511_CAR_Student_Counts_Sec'!$F1695))</f>
        <v>17</v>
      </c>
      <c r="M1695" s="82">
        <f>IF(ISBLANK($D1695),"",SUMIFS('8. 514 Details Included'!$I:$I,'8. 514 Details Included'!$A:$A,'7. 511_CAR_Student_Counts_Sec'!$A1695,'8. 514 Details Included'!$E:$E,'7. 511_CAR_Student_Counts_Sec'!$D1695,'8. 514 Details Included'!$D:$D,'7. 511_CAR_Student_Counts_Sec'!M$1,'8. 514 Details Included'!$G:$G,'7. 511_CAR_Student_Counts_Sec'!$F1695))</f>
        <v>1</v>
      </c>
      <c r="N1695" s="82">
        <f>IF(ISBLANK($D1695),"",SUMIFS('8. 514 Details Included'!$I:$I,'8. 514 Details Included'!$A:$A,'7. 511_CAR_Student_Counts_Sec'!$A1695,'8. 514 Details Included'!$E:$E,'7. 511_CAR_Student_Counts_Sec'!$D1695,'8. 514 Details Included'!$D:$D,'7. 511_CAR_Student_Counts_Sec'!N$1,'8. 514 Details Included'!$G:$G,'7. 511_CAR_Student_Counts_Sec'!$F1695))</f>
        <v>0</v>
      </c>
      <c r="O1695" s="81">
        <f t="shared" si="78"/>
        <v>0</v>
      </c>
      <c r="P1695" s="81">
        <f t="shared" si="79"/>
        <v>18</v>
      </c>
      <c r="Q1695" s="81" t="str">
        <f t="shared" si="80"/>
        <v>9-12</v>
      </c>
    </row>
    <row r="1696" spans="1:17" ht="15" outlineLevel="4" x14ac:dyDescent="0.2">
      <c r="A1696" s="85">
        <v>303</v>
      </c>
      <c r="B1696" s="86" t="s">
        <v>1103</v>
      </c>
      <c r="C1696" s="86" t="s">
        <v>1172</v>
      </c>
      <c r="D1696" s="85">
        <v>75</v>
      </c>
      <c r="E1696" s="86" t="s">
        <v>1469</v>
      </c>
      <c r="F1696" s="85">
        <v>5</v>
      </c>
      <c r="G1696" s="85">
        <v>30</v>
      </c>
      <c r="H1696" s="82">
        <f>IF(ISBLANK($D1696),"",SUMIFS('8. 514 Details Included'!$I:$I,'8. 514 Details Included'!$A:$A,'7. 511_CAR_Student_Counts_Sec'!$A1696,'8. 514 Details Included'!$E:$E,'7. 511_CAR_Student_Counts_Sec'!$D1696,'8. 514 Details Included'!$D:$D,'7. 511_CAR_Student_Counts_Sec'!H$1,'8. 514 Details Included'!$G:$G,'7. 511_CAR_Student_Counts_Sec'!$F1696))</f>
        <v>0</v>
      </c>
      <c r="I1696" s="82">
        <f>IF(ISBLANK($D1696),"",SUMIFS('8. 514 Details Included'!$I:$I,'8. 514 Details Included'!$A:$A,'7. 511_CAR_Student_Counts_Sec'!$A1696,'8. 514 Details Included'!$E:$E,'7. 511_CAR_Student_Counts_Sec'!$D1696,'8. 514 Details Included'!$D:$D,'7. 511_CAR_Student_Counts_Sec'!I$1,'8. 514 Details Included'!$G:$G,'7. 511_CAR_Student_Counts_Sec'!$F1696))</f>
        <v>0</v>
      </c>
      <c r="J1696" s="82">
        <f>IF(ISBLANK($D1696),"",SUMIFS('8. 514 Details Included'!$I:$I,'8. 514 Details Included'!$A:$A,'7. 511_CAR_Student_Counts_Sec'!$A1696,'8. 514 Details Included'!$E:$E,'7. 511_CAR_Student_Counts_Sec'!$D1696,'8. 514 Details Included'!$D:$D,'7. 511_CAR_Student_Counts_Sec'!J$1,'8. 514 Details Included'!$G:$G,'7. 511_CAR_Student_Counts_Sec'!$F1696))</f>
        <v>0</v>
      </c>
      <c r="K1696" s="82">
        <f>IF(ISBLANK($D1696),"",SUMIFS('8. 514 Details Included'!$I:$I,'8. 514 Details Included'!$A:$A,'7. 511_CAR_Student_Counts_Sec'!$A1696,'8. 514 Details Included'!$E:$E,'7. 511_CAR_Student_Counts_Sec'!$D1696,'8. 514 Details Included'!$D:$D,'7. 511_CAR_Student_Counts_Sec'!K$1,'8. 514 Details Included'!$G:$G,'7. 511_CAR_Student_Counts_Sec'!$F1696))</f>
        <v>0</v>
      </c>
      <c r="L1696" s="82">
        <f>IF(ISBLANK($D1696),"",SUMIFS('8. 514 Details Included'!$I:$I,'8. 514 Details Included'!$A:$A,'7. 511_CAR_Student_Counts_Sec'!$A1696,'8. 514 Details Included'!$E:$E,'7. 511_CAR_Student_Counts_Sec'!$D1696,'8. 514 Details Included'!$D:$D,'7. 511_CAR_Student_Counts_Sec'!L$1,'8. 514 Details Included'!$G:$G,'7. 511_CAR_Student_Counts_Sec'!$F1696))</f>
        <v>30</v>
      </c>
      <c r="M1696" s="82">
        <f>IF(ISBLANK($D1696),"",SUMIFS('8. 514 Details Included'!$I:$I,'8. 514 Details Included'!$A:$A,'7. 511_CAR_Student_Counts_Sec'!$A1696,'8. 514 Details Included'!$E:$E,'7. 511_CAR_Student_Counts_Sec'!$D1696,'8. 514 Details Included'!$D:$D,'7. 511_CAR_Student_Counts_Sec'!M$1,'8. 514 Details Included'!$G:$G,'7. 511_CAR_Student_Counts_Sec'!$F1696))</f>
        <v>0</v>
      </c>
      <c r="N1696" s="82">
        <f>IF(ISBLANK($D1696),"",SUMIFS('8. 514 Details Included'!$I:$I,'8. 514 Details Included'!$A:$A,'7. 511_CAR_Student_Counts_Sec'!$A1696,'8. 514 Details Included'!$E:$E,'7. 511_CAR_Student_Counts_Sec'!$D1696,'8. 514 Details Included'!$D:$D,'7. 511_CAR_Student_Counts_Sec'!N$1,'8. 514 Details Included'!$G:$G,'7. 511_CAR_Student_Counts_Sec'!$F1696))</f>
        <v>0</v>
      </c>
      <c r="O1696" s="81">
        <f t="shared" si="78"/>
        <v>0</v>
      </c>
      <c r="P1696" s="81">
        <f t="shared" si="79"/>
        <v>30</v>
      </c>
      <c r="Q1696" s="81" t="str">
        <f t="shared" si="80"/>
        <v>9-12</v>
      </c>
    </row>
    <row r="1697" spans="1:17" ht="15" outlineLevel="4" x14ac:dyDescent="0.2">
      <c r="A1697" s="85">
        <v>303</v>
      </c>
      <c r="B1697" s="86" t="s">
        <v>1103</v>
      </c>
      <c r="C1697" s="86" t="s">
        <v>1172</v>
      </c>
      <c r="D1697" s="85">
        <v>75</v>
      </c>
      <c r="E1697" s="86" t="s">
        <v>1469</v>
      </c>
      <c r="F1697" s="85">
        <v>6</v>
      </c>
      <c r="G1697" s="85">
        <v>30</v>
      </c>
      <c r="H1697" s="82">
        <f>IF(ISBLANK($D1697),"",SUMIFS('8. 514 Details Included'!$I:$I,'8. 514 Details Included'!$A:$A,'7. 511_CAR_Student_Counts_Sec'!$A1697,'8. 514 Details Included'!$E:$E,'7. 511_CAR_Student_Counts_Sec'!$D1697,'8. 514 Details Included'!$D:$D,'7. 511_CAR_Student_Counts_Sec'!H$1,'8. 514 Details Included'!$G:$G,'7. 511_CAR_Student_Counts_Sec'!$F1697))</f>
        <v>0</v>
      </c>
      <c r="I1697" s="82">
        <f>IF(ISBLANK($D1697),"",SUMIFS('8. 514 Details Included'!$I:$I,'8. 514 Details Included'!$A:$A,'7. 511_CAR_Student_Counts_Sec'!$A1697,'8. 514 Details Included'!$E:$E,'7. 511_CAR_Student_Counts_Sec'!$D1697,'8. 514 Details Included'!$D:$D,'7. 511_CAR_Student_Counts_Sec'!I$1,'8. 514 Details Included'!$G:$G,'7. 511_CAR_Student_Counts_Sec'!$F1697))</f>
        <v>0</v>
      </c>
      <c r="J1697" s="82">
        <f>IF(ISBLANK($D1697),"",SUMIFS('8. 514 Details Included'!$I:$I,'8. 514 Details Included'!$A:$A,'7. 511_CAR_Student_Counts_Sec'!$A1697,'8. 514 Details Included'!$E:$E,'7. 511_CAR_Student_Counts_Sec'!$D1697,'8. 514 Details Included'!$D:$D,'7. 511_CAR_Student_Counts_Sec'!J$1,'8. 514 Details Included'!$G:$G,'7. 511_CAR_Student_Counts_Sec'!$F1697))</f>
        <v>0</v>
      </c>
      <c r="K1697" s="82">
        <f>IF(ISBLANK($D1697),"",SUMIFS('8. 514 Details Included'!$I:$I,'8. 514 Details Included'!$A:$A,'7. 511_CAR_Student_Counts_Sec'!$A1697,'8. 514 Details Included'!$E:$E,'7. 511_CAR_Student_Counts_Sec'!$D1697,'8. 514 Details Included'!$D:$D,'7. 511_CAR_Student_Counts_Sec'!K$1,'8. 514 Details Included'!$G:$G,'7. 511_CAR_Student_Counts_Sec'!$F1697))</f>
        <v>0</v>
      </c>
      <c r="L1697" s="82">
        <f>IF(ISBLANK($D1697),"",SUMIFS('8. 514 Details Included'!$I:$I,'8. 514 Details Included'!$A:$A,'7. 511_CAR_Student_Counts_Sec'!$A1697,'8. 514 Details Included'!$E:$E,'7. 511_CAR_Student_Counts_Sec'!$D1697,'8. 514 Details Included'!$D:$D,'7. 511_CAR_Student_Counts_Sec'!L$1,'8. 514 Details Included'!$G:$G,'7. 511_CAR_Student_Counts_Sec'!$F1697))</f>
        <v>30</v>
      </c>
      <c r="M1697" s="82">
        <f>IF(ISBLANK($D1697),"",SUMIFS('8. 514 Details Included'!$I:$I,'8. 514 Details Included'!$A:$A,'7. 511_CAR_Student_Counts_Sec'!$A1697,'8. 514 Details Included'!$E:$E,'7. 511_CAR_Student_Counts_Sec'!$D1697,'8. 514 Details Included'!$D:$D,'7. 511_CAR_Student_Counts_Sec'!M$1,'8. 514 Details Included'!$G:$G,'7. 511_CAR_Student_Counts_Sec'!$F1697))</f>
        <v>0</v>
      </c>
      <c r="N1697" s="82">
        <f>IF(ISBLANK($D1697),"",SUMIFS('8. 514 Details Included'!$I:$I,'8. 514 Details Included'!$A:$A,'7. 511_CAR_Student_Counts_Sec'!$A1697,'8. 514 Details Included'!$E:$E,'7. 511_CAR_Student_Counts_Sec'!$D1697,'8. 514 Details Included'!$D:$D,'7. 511_CAR_Student_Counts_Sec'!N$1,'8. 514 Details Included'!$G:$G,'7. 511_CAR_Student_Counts_Sec'!$F1697))</f>
        <v>0</v>
      </c>
      <c r="O1697" s="81">
        <f t="shared" si="78"/>
        <v>0</v>
      </c>
      <c r="P1697" s="81">
        <f t="shared" si="79"/>
        <v>30</v>
      </c>
      <c r="Q1697" s="81" t="str">
        <f t="shared" si="80"/>
        <v>9-12</v>
      </c>
    </row>
    <row r="1698" spans="1:17" ht="15" outlineLevel="4" x14ac:dyDescent="0.2">
      <c r="A1698" s="85">
        <v>303</v>
      </c>
      <c r="B1698" s="86" t="s">
        <v>1103</v>
      </c>
      <c r="C1698" s="86" t="s">
        <v>1172</v>
      </c>
      <c r="D1698" s="85">
        <v>75</v>
      </c>
      <c r="E1698" s="86" t="s">
        <v>1469</v>
      </c>
      <c r="F1698" s="85">
        <v>7</v>
      </c>
      <c r="G1698" s="85">
        <v>17</v>
      </c>
      <c r="H1698" s="82">
        <f>IF(ISBLANK($D1698),"",SUMIFS('8. 514 Details Included'!$I:$I,'8. 514 Details Included'!$A:$A,'7. 511_CAR_Student_Counts_Sec'!$A1698,'8. 514 Details Included'!$E:$E,'7. 511_CAR_Student_Counts_Sec'!$D1698,'8. 514 Details Included'!$D:$D,'7. 511_CAR_Student_Counts_Sec'!H$1,'8. 514 Details Included'!$G:$G,'7. 511_CAR_Student_Counts_Sec'!$F1698))</f>
        <v>0</v>
      </c>
      <c r="I1698" s="82">
        <f>IF(ISBLANK($D1698),"",SUMIFS('8. 514 Details Included'!$I:$I,'8. 514 Details Included'!$A:$A,'7. 511_CAR_Student_Counts_Sec'!$A1698,'8. 514 Details Included'!$E:$E,'7. 511_CAR_Student_Counts_Sec'!$D1698,'8. 514 Details Included'!$D:$D,'7. 511_CAR_Student_Counts_Sec'!I$1,'8. 514 Details Included'!$G:$G,'7. 511_CAR_Student_Counts_Sec'!$F1698))</f>
        <v>0</v>
      </c>
      <c r="J1698" s="82">
        <f>IF(ISBLANK($D1698),"",SUMIFS('8. 514 Details Included'!$I:$I,'8. 514 Details Included'!$A:$A,'7. 511_CAR_Student_Counts_Sec'!$A1698,'8. 514 Details Included'!$E:$E,'7. 511_CAR_Student_Counts_Sec'!$D1698,'8. 514 Details Included'!$D:$D,'7. 511_CAR_Student_Counts_Sec'!J$1,'8. 514 Details Included'!$G:$G,'7. 511_CAR_Student_Counts_Sec'!$F1698))</f>
        <v>0</v>
      </c>
      <c r="K1698" s="82">
        <f>IF(ISBLANK($D1698),"",SUMIFS('8. 514 Details Included'!$I:$I,'8. 514 Details Included'!$A:$A,'7. 511_CAR_Student_Counts_Sec'!$A1698,'8. 514 Details Included'!$E:$E,'7. 511_CAR_Student_Counts_Sec'!$D1698,'8. 514 Details Included'!$D:$D,'7. 511_CAR_Student_Counts_Sec'!K$1,'8. 514 Details Included'!$G:$G,'7. 511_CAR_Student_Counts_Sec'!$F1698))</f>
        <v>0</v>
      </c>
      <c r="L1698" s="82">
        <f>IF(ISBLANK($D1698),"",SUMIFS('8. 514 Details Included'!$I:$I,'8. 514 Details Included'!$A:$A,'7. 511_CAR_Student_Counts_Sec'!$A1698,'8. 514 Details Included'!$E:$E,'7. 511_CAR_Student_Counts_Sec'!$D1698,'8. 514 Details Included'!$D:$D,'7. 511_CAR_Student_Counts_Sec'!L$1,'8. 514 Details Included'!$G:$G,'7. 511_CAR_Student_Counts_Sec'!$F1698))</f>
        <v>17</v>
      </c>
      <c r="M1698" s="82">
        <f>IF(ISBLANK($D1698),"",SUMIFS('8. 514 Details Included'!$I:$I,'8. 514 Details Included'!$A:$A,'7. 511_CAR_Student_Counts_Sec'!$A1698,'8. 514 Details Included'!$E:$E,'7. 511_CAR_Student_Counts_Sec'!$D1698,'8. 514 Details Included'!$D:$D,'7. 511_CAR_Student_Counts_Sec'!M$1,'8. 514 Details Included'!$G:$G,'7. 511_CAR_Student_Counts_Sec'!$F1698))</f>
        <v>0</v>
      </c>
      <c r="N1698" s="82">
        <f>IF(ISBLANK($D1698),"",SUMIFS('8. 514 Details Included'!$I:$I,'8. 514 Details Included'!$A:$A,'7. 511_CAR_Student_Counts_Sec'!$A1698,'8. 514 Details Included'!$E:$E,'7. 511_CAR_Student_Counts_Sec'!$D1698,'8. 514 Details Included'!$D:$D,'7. 511_CAR_Student_Counts_Sec'!N$1,'8. 514 Details Included'!$G:$G,'7. 511_CAR_Student_Counts_Sec'!$F1698))</f>
        <v>0</v>
      </c>
      <c r="O1698" s="81">
        <f t="shared" si="78"/>
        <v>0</v>
      </c>
      <c r="P1698" s="81">
        <f t="shared" si="79"/>
        <v>17</v>
      </c>
      <c r="Q1698" s="81" t="str">
        <f t="shared" si="80"/>
        <v>9-12</v>
      </c>
    </row>
    <row r="1699" spans="1:17" ht="15" outlineLevel="4" x14ac:dyDescent="0.2">
      <c r="A1699" s="85">
        <v>303</v>
      </c>
      <c r="B1699" s="86" t="s">
        <v>1103</v>
      </c>
      <c r="C1699" s="86" t="s">
        <v>1172</v>
      </c>
      <c r="D1699" s="85">
        <v>952</v>
      </c>
      <c r="E1699" s="86" t="s">
        <v>1468</v>
      </c>
      <c r="F1699" s="85">
        <v>4</v>
      </c>
      <c r="G1699" s="85">
        <v>23</v>
      </c>
      <c r="H1699" s="82">
        <f>IF(ISBLANK($D1699),"",SUMIFS('8. 514 Details Included'!$I:$I,'8. 514 Details Included'!$A:$A,'7. 511_CAR_Student_Counts_Sec'!$A1699,'8. 514 Details Included'!$E:$E,'7. 511_CAR_Student_Counts_Sec'!$D1699,'8. 514 Details Included'!$D:$D,'7. 511_CAR_Student_Counts_Sec'!H$1,'8. 514 Details Included'!$G:$G,'7. 511_CAR_Student_Counts_Sec'!$F1699))</f>
        <v>0</v>
      </c>
      <c r="I1699" s="82">
        <f>IF(ISBLANK($D1699),"",SUMIFS('8. 514 Details Included'!$I:$I,'8. 514 Details Included'!$A:$A,'7. 511_CAR_Student_Counts_Sec'!$A1699,'8. 514 Details Included'!$E:$E,'7. 511_CAR_Student_Counts_Sec'!$D1699,'8. 514 Details Included'!$D:$D,'7. 511_CAR_Student_Counts_Sec'!I$1,'8. 514 Details Included'!$G:$G,'7. 511_CAR_Student_Counts_Sec'!$F1699))</f>
        <v>0</v>
      </c>
      <c r="J1699" s="82">
        <f>IF(ISBLANK($D1699),"",SUMIFS('8. 514 Details Included'!$I:$I,'8. 514 Details Included'!$A:$A,'7. 511_CAR_Student_Counts_Sec'!$A1699,'8. 514 Details Included'!$E:$E,'7. 511_CAR_Student_Counts_Sec'!$D1699,'8. 514 Details Included'!$D:$D,'7. 511_CAR_Student_Counts_Sec'!J$1,'8. 514 Details Included'!$G:$G,'7. 511_CAR_Student_Counts_Sec'!$F1699))</f>
        <v>0</v>
      </c>
      <c r="K1699" s="82">
        <f>IF(ISBLANK($D1699),"",SUMIFS('8. 514 Details Included'!$I:$I,'8. 514 Details Included'!$A:$A,'7. 511_CAR_Student_Counts_Sec'!$A1699,'8. 514 Details Included'!$E:$E,'7. 511_CAR_Student_Counts_Sec'!$D1699,'8. 514 Details Included'!$D:$D,'7. 511_CAR_Student_Counts_Sec'!K$1,'8. 514 Details Included'!$G:$G,'7. 511_CAR_Student_Counts_Sec'!$F1699))</f>
        <v>0</v>
      </c>
      <c r="L1699" s="82">
        <f>IF(ISBLANK($D1699),"",SUMIFS('8. 514 Details Included'!$I:$I,'8. 514 Details Included'!$A:$A,'7. 511_CAR_Student_Counts_Sec'!$A1699,'8. 514 Details Included'!$E:$E,'7. 511_CAR_Student_Counts_Sec'!$D1699,'8. 514 Details Included'!$D:$D,'7. 511_CAR_Student_Counts_Sec'!L$1,'8. 514 Details Included'!$G:$G,'7. 511_CAR_Student_Counts_Sec'!$F1699))</f>
        <v>0</v>
      </c>
      <c r="M1699" s="82">
        <f>IF(ISBLANK($D1699),"",SUMIFS('8. 514 Details Included'!$I:$I,'8. 514 Details Included'!$A:$A,'7. 511_CAR_Student_Counts_Sec'!$A1699,'8. 514 Details Included'!$E:$E,'7. 511_CAR_Student_Counts_Sec'!$D1699,'8. 514 Details Included'!$D:$D,'7. 511_CAR_Student_Counts_Sec'!M$1,'8. 514 Details Included'!$G:$G,'7. 511_CAR_Student_Counts_Sec'!$F1699))</f>
        <v>0</v>
      </c>
      <c r="N1699" s="82">
        <f>IF(ISBLANK($D1699),"",SUMIFS('8. 514 Details Included'!$I:$I,'8. 514 Details Included'!$A:$A,'7. 511_CAR_Student_Counts_Sec'!$A1699,'8. 514 Details Included'!$E:$E,'7. 511_CAR_Student_Counts_Sec'!$D1699,'8. 514 Details Included'!$D:$D,'7. 511_CAR_Student_Counts_Sec'!N$1,'8. 514 Details Included'!$G:$G,'7. 511_CAR_Student_Counts_Sec'!$F1699))</f>
        <v>23</v>
      </c>
      <c r="O1699" s="81">
        <f t="shared" si="78"/>
        <v>0</v>
      </c>
      <c r="P1699" s="81">
        <f t="shared" si="79"/>
        <v>23</v>
      </c>
      <c r="Q1699" s="81" t="str">
        <f t="shared" si="80"/>
        <v>9-12</v>
      </c>
    </row>
    <row r="1700" spans="1:17" ht="15" outlineLevel="4" x14ac:dyDescent="0.2">
      <c r="A1700" s="85">
        <v>303</v>
      </c>
      <c r="B1700" s="86" t="s">
        <v>1103</v>
      </c>
      <c r="C1700" s="86" t="s">
        <v>1172</v>
      </c>
      <c r="D1700" s="85">
        <v>952</v>
      </c>
      <c r="E1700" s="86" t="s">
        <v>1468</v>
      </c>
      <c r="F1700" s="85">
        <v>6</v>
      </c>
      <c r="G1700" s="85">
        <v>29</v>
      </c>
      <c r="H1700" s="82">
        <f>IF(ISBLANK($D1700),"",SUMIFS('8. 514 Details Included'!$I:$I,'8. 514 Details Included'!$A:$A,'7. 511_CAR_Student_Counts_Sec'!$A1700,'8. 514 Details Included'!$E:$E,'7. 511_CAR_Student_Counts_Sec'!$D1700,'8. 514 Details Included'!$D:$D,'7. 511_CAR_Student_Counts_Sec'!H$1,'8. 514 Details Included'!$G:$G,'7. 511_CAR_Student_Counts_Sec'!$F1700))</f>
        <v>0</v>
      </c>
      <c r="I1700" s="82">
        <f>IF(ISBLANK($D1700),"",SUMIFS('8. 514 Details Included'!$I:$I,'8. 514 Details Included'!$A:$A,'7. 511_CAR_Student_Counts_Sec'!$A1700,'8. 514 Details Included'!$E:$E,'7. 511_CAR_Student_Counts_Sec'!$D1700,'8. 514 Details Included'!$D:$D,'7. 511_CAR_Student_Counts_Sec'!I$1,'8. 514 Details Included'!$G:$G,'7. 511_CAR_Student_Counts_Sec'!$F1700))</f>
        <v>0</v>
      </c>
      <c r="J1700" s="82">
        <f>IF(ISBLANK($D1700),"",SUMIFS('8. 514 Details Included'!$I:$I,'8. 514 Details Included'!$A:$A,'7. 511_CAR_Student_Counts_Sec'!$A1700,'8. 514 Details Included'!$E:$E,'7. 511_CAR_Student_Counts_Sec'!$D1700,'8. 514 Details Included'!$D:$D,'7. 511_CAR_Student_Counts_Sec'!J$1,'8. 514 Details Included'!$G:$G,'7. 511_CAR_Student_Counts_Sec'!$F1700))</f>
        <v>0</v>
      </c>
      <c r="K1700" s="82">
        <f>IF(ISBLANK($D1700),"",SUMIFS('8. 514 Details Included'!$I:$I,'8. 514 Details Included'!$A:$A,'7. 511_CAR_Student_Counts_Sec'!$A1700,'8. 514 Details Included'!$E:$E,'7. 511_CAR_Student_Counts_Sec'!$D1700,'8. 514 Details Included'!$D:$D,'7. 511_CAR_Student_Counts_Sec'!K$1,'8. 514 Details Included'!$G:$G,'7. 511_CAR_Student_Counts_Sec'!$F1700))</f>
        <v>0</v>
      </c>
      <c r="L1700" s="82">
        <f>IF(ISBLANK($D1700),"",SUMIFS('8. 514 Details Included'!$I:$I,'8. 514 Details Included'!$A:$A,'7. 511_CAR_Student_Counts_Sec'!$A1700,'8. 514 Details Included'!$E:$E,'7. 511_CAR_Student_Counts_Sec'!$D1700,'8. 514 Details Included'!$D:$D,'7. 511_CAR_Student_Counts_Sec'!L$1,'8. 514 Details Included'!$G:$G,'7. 511_CAR_Student_Counts_Sec'!$F1700))</f>
        <v>0</v>
      </c>
      <c r="M1700" s="82">
        <f>IF(ISBLANK($D1700),"",SUMIFS('8. 514 Details Included'!$I:$I,'8. 514 Details Included'!$A:$A,'7. 511_CAR_Student_Counts_Sec'!$A1700,'8. 514 Details Included'!$E:$E,'7. 511_CAR_Student_Counts_Sec'!$D1700,'8. 514 Details Included'!$D:$D,'7. 511_CAR_Student_Counts_Sec'!M$1,'8. 514 Details Included'!$G:$G,'7. 511_CAR_Student_Counts_Sec'!$F1700))</f>
        <v>0</v>
      </c>
      <c r="N1700" s="82">
        <f>IF(ISBLANK($D1700),"",SUMIFS('8. 514 Details Included'!$I:$I,'8. 514 Details Included'!$A:$A,'7. 511_CAR_Student_Counts_Sec'!$A1700,'8. 514 Details Included'!$E:$E,'7. 511_CAR_Student_Counts_Sec'!$D1700,'8. 514 Details Included'!$D:$D,'7. 511_CAR_Student_Counts_Sec'!N$1,'8. 514 Details Included'!$G:$G,'7. 511_CAR_Student_Counts_Sec'!$F1700))</f>
        <v>29</v>
      </c>
      <c r="O1700" s="81">
        <f t="shared" si="78"/>
        <v>0</v>
      </c>
      <c r="P1700" s="81">
        <f t="shared" si="79"/>
        <v>29</v>
      </c>
      <c r="Q1700" s="81" t="str">
        <f t="shared" si="80"/>
        <v>9-12</v>
      </c>
    </row>
    <row r="1701" spans="1:17" ht="15" outlineLevel="4" x14ac:dyDescent="0.2">
      <c r="A1701" s="85">
        <v>303</v>
      </c>
      <c r="B1701" s="86" t="s">
        <v>1103</v>
      </c>
      <c r="C1701" s="86" t="s">
        <v>1172</v>
      </c>
      <c r="D1701" s="85">
        <v>952</v>
      </c>
      <c r="E1701" s="86" t="s">
        <v>1468</v>
      </c>
      <c r="F1701" s="85">
        <v>7</v>
      </c>
      <c r="G1701" s="85">
        <v>16</v>
      </c>
      <c r="H1701" s="82">
        <f>IF(ISBLANK($D1701),"",SUMIFS('8. 514 Details Included'!$I:$I,'8. 514 Details Included'!$A:$A,'7. 511_CAR_Student_Counts_Sec'!$A1701,'8. 514 Details Included'!$E:$E,'7. 511_CAR_Student_Counts_Sec'!$D1701,'8. 514 Details Included'!$D:$D,'7. 511_CAR_Student_Counts_Sec'!H$1,'8. 514 Details Included'!$G:$G,'7. 511_CAR_Student_Counts_Sec'!$F1701))</f>
        <v>0</v>
      </c>
      <c r="I1701" s="82">
        <f>IF(ISBLANK($D1701),"",SUMIFS('8. 514 Details Included'!$I:$I,'8. 514 Details Included'!$A:$A,'7. 511_CAR_Student_Counts_Sec'!$A1701,'8. 514 Details Included'!$E:$E,'7. 511_CAR_Student_Counts_Sec'!$D1701,'8. 514 Details Included'!$D:$D,'7. 511_CAR_Student_Counts_Sec'!I$1,'8. 514 Details Included'!$G:$G,'7. 511_CAR_Student_Counts_Sec'!$F1701))</f>
        <v>0</v>
      </c>
      <c r="J1701" s="82">
        <f>IF(ISBLANK($D1701),"",SUMIFS('8. 514 Details Included'!$I:$I,'8. 514 Details Included'!$A:$A,'7. 511_CAR_Student_Counts_Sec'!$A1701,'8. 514 Details Included'!$E:$E,'7. 511_CAR_Student_Counts_Sec'!$D1701,'8. 514 Details Included'!$D:$D,'7. 511_CAR_Student_Counts_Sec'!J$1,'8. 514 Details Included'!$G:$G,'7. 511_CAR_Student_Counts_Sec'!$F1701))</f>
        <v>0</v>
      </c>
      <c r="K1701" s="82">
        <f>IF(ISBLANK($D1701),"",SUMIFS('8. 514 Details Included'!$I:$I,'8. 514 Details Included'!$A:$A,'7. 511_CAR_Student_Counts_Sec'!$A1701,'8. 514 Details Included'!$E:$E,'7. 511_CAR_Student_Counts_Sec'!$D1701,'8. 514 Details Included'!$D:$D,'7. 511_CAR_Student_Counts_Sec'!K$1,'8. 514 Details Included'!$G:$G,'7. 511_CAR_Student_Counts_Sec'!$F1701))</f>
        <v>0</v>
      </c>
      <c r="L1701" s="82">
        <f>IF(ISBLANK($D1701),"",SUMIFS('8. 514 Details Included'!$I:$I,'8. 514 Details Included'!$A:$A,'7. 511_CAR_Student_Counts_Sec'!$A1701,'8. 514 Details Included'!$E:$E,'7. 511_CAR_Student_Counts_Sec'!$D1701,'8. 514 Details Included'!$D:$D,'7. 511_CAR_Student_Counts_Sec'!L$1,'8. 514 Details Included'!$G:$G,'7. 511_CAR_Student_Counts_Sec'!$F1701))</f>
        <v>0</v>
      </c>
      <c r="M1701" s="82">
        <f>IF(ISBLANK($D1701),"",SUMIFS('8. 514 Details Included'!$I:$I,'8. 514 Details Included'!$A:$A,'7. 511_CAR_Student_Counts_Sec'!$A1701,'8. 514 Details Included'!$E:$E,'7. 511_CAR_Student_Counts_Sec'!$D1701,'8. 514 Details Included'!$D:$D,'7. 511_CAR_Student_Counts_Sec'!M$1,'8. 514 Details Included'!$G:$G,'7. 511_CAR_Student_Counts_Sec'!$F1701))</f>
        <v>0</v>
      </c>
      <c r="N1701" s="82">
        <f>IF(ISBLANK($D1701),"",SUMIFS('8. 514 Details Included'!$I:$I,'8. 514 Details Included'!$A:$A,'7. 511_CAR_Student_Counts_Sec'!$A1701,'8. 514 Details Included'!$E:$E,'7. 511_CAR_Student_Counts_Sec'!$D1701,'8. 514 Details Included'!$D:$D,'7. 511_CAR_Student_Counts_Sec'!N$1,'8. 514 Details Included'!$G:$G,'7. 511_CAR_Student_Counts_Sec'!$F1701))</f>
        <v>16</v>
      </c>
      <c r="O1701" s="81">
        <f t="shared" si="78"/>
        <v>0</v>
      </c>
      <c r="P1701" s="81">
        <f t="shared" si="79"/>
        <v>16</v>
      </c>
      <c r="Q1701" s="81" t="str">
        <f t="shared" si="80"/>
        <v>9-12</v>
      </c>
    </row>
    <row r="1702" spans="1:17" ht="15" outlineLevel="4" x14ac:dyDescent="0.2">
      <c r="A1702" s="85">
        <v>303</v>
      </c>
      <c r="B1702" s="86" t="s">
        <v>1103</v>
      </c>
      <c r="C1702" s="86" t="s">
        <v>1172</v>
      </c>
      <c r="D1702" s="85">
        <v>59</v>
      </c>
      <c r="E1702" s="86" t="s">
        <v>1467</v>
      </c>
      <c r="F1702" s="85">
        <v>4</v>
      </c>
      <c r="G1702" s="85">
        <v>19</v>
      </c>
      <c r="H1702" s="82">
        <f>IF(ISBLANK($D1702),"",SUMIFS('8. 514 Details Included'!$I:$I,'8. 514 Details Included'!$A:$A,'7. 511_CAR_Student_Counts_Sec'!$A1702,'8. 514 Details Included'!$E:$E,'7. 511_CAR_Student_Counts_Sec'!$D1702,'8. 514 Details Included'!$D:$D,'7. 511_CAR_Student_Counts_Sec'!H$1,'8. 514 Details Included'!$G:$G,'7. 511_CAR_Student_Counts_Sec'!$F1702))</f>
        <v>0</v>
      </c>
      <c r="I1702" s="82">
        <f>IF(ISBLANK($D1702),"",SUMIFS('8. 514 Details Included'!$I:$I,'8. 514 Details Included'!$A:$A,'7. 511_CAR_Student_Counts_Sec'!$A1702,'8. 514 Details Included'!$E:$E,'7. 511_CAR_Student_Counts_Sec'!$D1702,'8. 514 Details Included'!$D:$D,'7. 511_CAR_Student_Counts_Sec'!I$1,'8. 514 Details Included'!$G:$G,'7. 511_CAR_Student_Counts_Sec'!$F1702))</f>
        <v>0</v>
      </c>
      <c r="J1702" s="82">
        <f>IF(ISBLANK($D1702),"",SUMIFS('8. 514 Details Included'!$I:$I,'8. 514 Details Included'!$A:$A,'7. 511_CAR_Student_Counts_Sec'!$A1702,'8. 514 Details Included'!$E:$E,'7. 511_CAR_Student_Counts_Sec'!$D1702,'8. 514 Details Included'!$D:$D,'7. 511_CAR_Student_Counts_Sec'!J$1,'8. 514 Details Included'!$G:$G,'7. 511_CAR_Student_Counts_Sec'!$F1702))</f>
        <v>0</v>
      </c>
      <c r="K1702" s="82">
        <f>IF(ISBLANK($D1702),"",SUMIFS('8. 514 Details Included'!$I:$I,'8. 514 Details Included'!$A:$A,'7. 511_CAR_Student_Counts_Sec'!$A1702,'8. 514 Details Included'!$E:$E,'7. 511_CAR_Student_Counts_Sec'!$D1702,'8. 514 Details Included'!$D:$D,'7. 511_CAR_Student_Counts_Sec'!K$1,'8. 514 Details Included'!$G:$G,'7. 511_CAR_Student_Counts_Sec'!$F1702))</f>
        <v>9</v>
      </c>
      <c r="L1702" s="82">
        <f>IF(ISBLANK($D1702),"",SUMIFS('8. 514 Details Included'!$I:$I,'8. 514 Details Included'!$A:$A,'7. 511_CAR_Student_Counts_Sec'!$A1702,'8. 514 Details Included'!$E:$E,'7. 511_CAR_Student_Counts_Sec'!$D1702,'8. 514 Details Included'!$D:$D,'7. 511_CAR_Student_Counts_Sec'!L$1,'8. 514 Details Included'!$G:$G,'7. 511_CAR_Student_Counts_Sec'!$F1702))</f>
        <v>2</v>
      </c>
      <c r="M1702" s="82">
        <f>IF(ISBLANK($D1702),"",SUMIFS('8. 514 Details Included'!$I:$I,'8. 514 Details Included'!$A:$A,'7. 511_CAR_Student_Counts_Sec'!$A1702,'8. 514 Details Included'!$E:$E,'7. 511_CAR_Student_Counts_Sec'!$D1702,'8. 514 Details Included'!$D:$D,'7. 511_CAR_Student_Counts_Sec'!M$1,'8. 514 Details Included'!$G:$G,'7. 511_CAR_Student_Counts_Sec'!$F1702))</f>
        <v>4</v>
      </c>
      <c r="N1702" s="82">
        <f>IF(ISBLANK($D1702),"",SUMIFS('8. 514 Details Included'!$I:$I,'8. 514 Details Included'!$A:$A,'7. 511_CAR_Student_Counts_Sec'!$A1702,'8. 514 Details Included'!$E:$E,'7. 511_CAR_Student_Counts_Sec'!$D1702,'8. 514 Details Included'!$D:$D,'7. 511_CAR_Student_Counts_Sec'!N$1,'8. 514 Details Included'!$G:$G,'7. 511_CAR_Student_Counts_Sec'!$F1702))</f>
        <v>4</v>
      </c>
      <c r="O1702" s="81">
        <f t="shared" si="78"/>
        <v>0</v>
      </c>
      <c r="P1702" s="81">
        <f t="shared" si="79"/>
        <v>19</v>
      </c>
      <c r="Q1702" s="81" t="str">
        <f t="shared" si="80"/>
        <v>9-12</v>
      </c>
    </row>
    <row r="1703" spans="1:17" ht="15" outlineLevel="3" x14ac:dyDescent="0.2">
      <c r="A1703" s="85"/>
      <c r="B1703" s="86"/>
      <c r="C1703" s="88" t="s">
        <v>1170</v>
      </c>
      <c r="D1703" s="85"/>
      <c r="E1703" s="86"/>
      <c r="F1703" s="85"/>
      <c r="G1703" s="85">
        <f>SUBTOTAL(1,G1683:G1702)</f>
        <v>22.4</v>
      </c>
      <c r="H1703" s="82" t="str">
        <f>IF(ISBLANK($D1703),"",SUMIFS('8. 514 Details Included'!$I:$I,'8. 514 Details Included'!$A:$A,'7. 511_CAR_Student_Counts_Sec'!$A1703,'8. 514 Details Included'!$E:$E,'7. 511_CAR_Student_Counts_Sec'!$D1703,'8. 514 Details Included'!$D:$D,'7. 511_CAR_Student_Counts_Sec'!H$1,'8. 514 Details Included'!$G:$G,'7. 511_CAR_Student_Counts_Sec'!$F1703))</f>
        <v/>
      </c>
      <c r="I1703" s="82" t="str">
        <f>IF(ISBLANK($D1703),"",SUMIFS('8. 514 Details Included'!$I:$I,'8. 514 Details Included'!$A:$A,'7. 511_CAR_Student_Counts_Sec'!$A1703,'8. 514 Details Included'!$E:$E,'7. 511_CAR_Student_Counts_Sec'!$D1703,'8. 514 Details Included'!$D:$D,'7. 511_CAR_Student_Counts_Sec'!I$1,'8. 514 Details Included'!$G:$G,'7. 511_CAR_Student_Counts_Sec'!$F1703))</f>
        <v/>
      </c>
      <c r="J1703" s="82" t="str">
        <f>IF(ISBLANK($D1703),"",SUMIFS('8. 514 Details Included'!$I:$I,'8. 514 Details Included'!$A:$A,'7. 511_CAR_Student_Counts_Sec'!$A1703,'8. 514 Details Included'!$E:$E,'7. 511_CAR_Student_Counts_Sec'!$D1703,'8. 514 Details Included'!$D:$D,'7. 511_CAR_Student_Counts_Sec'!J$1,'8. 514 Details Included'!$G:$G,'7. 511_CAR_Student_Counts_Sec'!$F1703))</f>
        <v/>
      </c>
      <c r="K1703" s="82" t="str">
        <f>IF(ISBLANK($D1703),"",SUMIFS('8. 514 Details Included'!$I:$I,'8. 514 Details Included'!$A:$A,'7. 511_CAR_Student_Counts_Sec'!$A1703,'8. 514 Details Included'!$E:$E,'7. 511_CAR_Student_Counts_Sec'!$D1703,'8. 514 Details Included'!$D:$D,'7. 511_CAR_Student_Counts_Sec'!K$1,'8. 514 Details Included'!$G:$G,'7. 511_CAR_Student_Counts_Sec'!$F1703))</f>
        <v/>
      </c>
      <c r="L1703" s="82" t="str">
        <f>IF(ISBLANK($D1703),"",SUMIFS('8. 514 Details Included'!$I:$I,'8. 514 Details Included'!$A:$A,'7. 511_CAR_Student_Counts_Sec'!$A1703,'8. 514 Details Included'!$E:$E,'7. 511_CAR_Student_Counts_Sec'!$D1703,'8. 514 Details Included'!$D:$D,'7. 511_CAR_Student_Counts_Sec'!L$1,'8. 514 Details Included'!$G:$G,'7. 511_CAR_Student_Counts_Sec'!$F1703))</f>
        <v/>
      </c>
      <c r="M1703" s="82" t="str">
        <f>IF(ISBLANK($D1703),"",SUMIFS('8. 514 Details Included'!$I:$I,'8. 514 Details Included'!$A:$A,'7. 511_CAR_Student_Counts_Sec'!$A1703,'8. 514 Details Included'!$E:$E,'7. 511_CAR_Student_Counts_Sec'!$D1703,'8. 514 Details Included'!$D:$D,'7. 511_CAR_Student_Counts_Sec'!M$1,'8. 514 Details Included'!$G:$G,'7. 511_CAR_Student_Counts_Sec'!$F1703))</f>
        <v/>
      </c>
      <c r="N1703" s="82" t="str">
        <f>IF(ISBLANK($D1703),"",SUMIFS('8. 514 Details Included'!$I:$I,'8. 514 Details Included'!$A:$A,'7. 511_CAR_Student_Counts_Sec'!$A1703,'8. 514 Details Included'!$E:$E,'7. 511_CAR_Student_Counts_Sec'!$D1703,'8. 514 Details Included'!$D:$D,'7. 511_CAR_Student_Counts_Sec'!N$1,'8. 514 Details Included'!$G:$G,'7. 511_CAR_Student_Counts_Sec'!$F1703))</f>
        <v/>
      </c>
      <c r="O1703" s="81" t="str">
        <f t="shared" si="78"/>
        <v/>
      </c>
      <c r="P1703" s="81" t="str">
        <f t="shared" si="79"/>
        <v/>
      </c>
      <c r="Q1703" s="81" t="str">
        <f t="shared" si="80"/>
        <v/>
      </c>
    </row>
    <row r="1704" spans="1:17" ht="15" outlineLevel="4" x14ac:dyDescent="0.2">
      <c r="A1704" s="85">
        <v>303</v>
      </c>
      <c r="B1704" s="86" t="s">
        <v>1103</v>
      </c>
      <c r="C1704" s="86" t="s">
        <v>1169</v>
      </c>
      <c r="D1704" s="85">
        <v>80</v>
      </c>
      <c r="E1704" s="86" t="s">
        <v>1466</v>
      </c>
      <c r="F1704" s="85">
        <v>1</v>
      </c>
      <c r="G1704" s="85">
        <v>16</v>
      </c>
      <c r="H1704" s="82">
        <f>IF(ISBLANK($D1704),"",SUMIFS('8. 514 Details Included'!$I:$I,'8. 514 Details Included'!$A:$A,'7. 511_CAR_Student_Counts_Sec'!$A1704,'8. 514 Details Included'!$E:$E,'7. 511_CAR_Student_Counts_Sec'!$D1704,'8. 514 Details Included'!$D:$D,'7. 511_CAR_Student_Counts_Sec'!H$1,'8. 514 Details Included'!$G:$G,'7. 511_CAR_Student_Counts_Sec'!$F1704))</f>
        <v>0</v>
      </c>
      <c r="I1704" s="82">
        <f>IF(ISBLANK($D1704),"",SUMIFS('8. 514 Details Included'!$I:$I,'8. 514 Details Included'!$A:$A,'7. 511_CAR_Student_Counts_Sec'!$A1704,'8. 514 Details Included'!$E:$E,'7. 511_CAR_Student_Counts_Sec'!$D1704,'8. 514 Details Included'!$D:$D,'7. 511_CAR_Student_Counts_Sec'!I$1,'8. 514 Details Included'!$G:$G,'7. 511_CAR_Student_Counts_Sec'!$F1704))</f>
        <v>0</v>
      </c>
      <c r="J1704" s="82">
        <f>IF(ISBLANK($D1704),"",SUMIFS('8. 514 Details Included'!$I:$I,'8. 514 Details Included'!$A:$A,'7. 511_CAR_Student_Counts_Sec'!$A1704,'8. 514 Details Included'!$E:$E,'7. 511_CAR_Student_Counts_Sec'!$D1704,'8. 514 Details Included'!$D:$D,'7. 511_CAR_Student_Counts_Sec'!J$1,'8. 514 Details Included'!$G:$G,'7. 511_CAR_Student_Counts_Sec'!$F1704))</f>
        <v>0</v>
      </c>
      <c r="K1704" s="82">
        <f>IF(ISBLANK($D1704),"",SUMIFS('8. 514 Details Included'!$I:$I,'8. 514 Details Included'!$A:$A,'7. 511_CAR_Student_Counts_Sec'!$A1704,'8. 514 Details Included'!$E:$E,'7. 511_CAR_Student_Counts_Sec'!$D1704,'8. 514 Details Included'!$D:$D,'7. 511_CAR_Student_Counts_Sec'!K$1,'8. 514 Details Included'!$G:$G,'7. 511_CAR_Student_Counts_Sec'!$F1704))</f>
        <v>16</v>
      </c>
      <c r="L1704" s="82">
        <f>IF(ISBLANK($D1704),"",SUMIFS('8. 514 Details Included'!$I:$I,'8. 514 Details Included'!$A:$A,'7. 511_CAR_Student_Counts_Sec'!$A1704,'8. 514 Details Included'!$E:$E,'7. 511_CAR_Student_Counts_Sec'!$D1704,'8. 514 Details Included'!$D:$D,'7. 511_CAR_Student_Counts_Sec'!L$1,'8. 514 Details Included'!$G:$G,'7. 511_CAR_Student_Counts_Sec'!$F1704))</f>
        <v>0</v>
      </c>
      <c r="M1704" s="82">
        <f>IF(ISBLANK($D1704),"",SUMIFS('8. 514 Details Included'!$I:$I,'8. 514 Details Included'!$A:$A,'7. 511_CAR_Student_Counts_Sec'!$A1704,'8. 514 Details Included'!$E:$E,'7. 511_CAR_Student_Counts_Sec'!$D1704,'8. 514 Details Included'!$D:$D,'7. 511_CAR_Student_Counts_Sec'!M$1,'8. 514 Details Included'!$G:$G,'7. 511_CAR_Student_Counts_Sec'!$F1704))</f>
        <v>0</v>
      </c>
      <c r="N1704" s="82">
        <f>IF(ISBLANK($D1704),"",SUMIFS('8. 514 Details Included'!$I:$I,'8. 514 Details Included'!$A:$A,'7. 511_CAR_Student_Counts_Sec'!$A1704,'8. 514 Details Included'!$E:$E,'7. 511_CAR_Student_Counts_Sec'!$D1704,'8. 514 Details Included'!$D:$D,'7. 511_CAR_Student_Counts_Sec'!N$1,'8. 514 Details Included'!$G:$G,'7. 511_CAR_Student_Counts_Sec'!$F1704))</f>
        <v>0</v>
      </c>
      <c r="O1704" s="81">
        <f t="shared" si="78"/>
        <v>0</v>
      </c>
      <c r="P1704" s="81">
        <f t="shared" si="79"/>
        <v>16</v>
      </c>
      <c r="Q1704" s="81" t="str">
        <f t="shared" si="80"/>
        <v>9-12</v>
      </c>
    </row>
    <row r="1705" spans="1:17" ht="15" outlineLevel="4" x14ac:dyDescent="0.2">
      <c r="A1705" s="85">
        <v>303</v>
      </c>
      <c r="B1705" s="86" t="s">
        <v>1103</v>
      </c>
      <c r="C1705" s="86" t="s">
        <v>1169</v>
      </c>
      <c r="D1705" s="85">
        <v>80</v>
      </c>
      <c r="E1705" s="86" t="s">
        <v>1466</v>
      </c>
      <c r="F1705" s="85">
        <v>2</v>
      </c>
      <c r="G1705" s="85">
        <v>30</v>
      </c>
      <c r="H1705" s="82">
        <f>IF(ISBLANK($D1705),"",SUMIFS('8. 514 Details Included'!$I:$I,'8. 514 Details Included'!$A:$A,'7. 511_CAR_Student_Counts_Sec'!$A1705,'8. 514 Details Included'!$E:$E,'7. 511_CAR_Student_Counts_Sec'!$D1705,'8. 514 Details Included'!$D:$D,'7. 511_CAR_Student_Counts_Sec'!H$1,'8. 514 Details Included'!$G:$G,'7. 511_CAR_Student_Counts_Sec'!$F1705))</f>
        <v>0</v>
      </c>
      <c r="I1705" s="82">
        <f>IF(ISBLANK($D1705),"",SUMIFS('8. 514 Details Included'!$I:$I,'8. 514 Details Included'!$A:$A,'7. 511_CAR_Student_Counts_Sec'!$A1705,'8. 514 Details Included'!$E:$E,'7. 511_CAR_Student_Counts_Sec'!$D1705,'8. 514 Details Included'!$D:$D,'7. 511_CAR_Student_Counts_Sec'!I$1,'8. 514 Details Included'!$G:$G,'7. 511_CAR_Student_Counts_Sec'!$F1705))</f>
        <v>0</v>
      </c>
      <c r="J1705" s="82">
        <f>IF(ISBLANK($D1705),"",SUMIFS('8. 514 Details Included'!$I:$I,'8. 514 Details Included'!$A:$A,'7. 511_CAR_Student_Counts_Sec'!$A1705,'8. 514 Details Included'!$E:$E,'7. 511_CAR_Student_Counts_Sec'!$D1705,'8. 514 Details Included'!$D:$D,'7. 511_CAR_Student_Counts_Sec'!J$1,'8. 514 Details Included'!$G:$G,'7. 511_CAR_Student_Counts_Sec'!$F1705))</f>
        <v>0</v>
      </c>
      <c r="K1705" s="82">
        <f>IF(ISBLANK($D1705),"",SUMIFS('8. 514 Details Included'!$I:$I,'8. 514 Details Included'!$A:$A,'7. 511_CAR_Student_Counts_Sec'!$A1705,'8. 514 Details Included'!$E:$E,'7. 511_CAR_Student_Counts_Sec'!$D1705,'8. 514 Details Included'!$D:$D,'7. 511_CAR_Student_Counts_Sec'!K$1,'8. 514 Details Included'!$G:$G,'7. 511_CAR_Student_Counts_Sec'!$F1705))</f>
        <v>30</v>
      </c>
      <c r="L1705" s="82">
        <f>IF(ISBLANK($D1705),"",SUMIFS('8. 514 Details Included'!$I:$I,'8. 514 Details Included'!$A:$A,'7. 511_CAR_Student_Counts_Sec'!$A1705,'8. 514 Details Included'!$E:$E,'7. 511_CAR_Student_Counts_Sec'!$D1705,'8. 514 Details Included'!$D:$D,'7. 511_CAR_Student_Counts_Sec'!L$1,'8. 514 Details Included'!$G:$G,'7. 511_CAR_Student_Counts_Sec'!$F1705))</f>
        <v>0</v>
      </c>
      <c r="M1705" s="82">
        <f>IF(ISBLANK($D1705),"",SUMIFS('8. 514 Details Included'!$I:$I,'8. 514 Details Included'!$A:$A,'7. 511_CAR_Student_Counts_Sec'!$A1705,'8. 514 Details Included'!$E:$E,'7. 511_CAR_Student_Counts_Sec'!$D1705,'8. 514 Details Included'!$D:$D,'7. 511_CAR_Student_Counts_Sec'!M$1,'8. 514 Details Included'!$G:$G,'7. 511_CAR_Student_Counts_Sec'!$F1705))</f>
        <v>0</v>
      </c>
      <c r="N1705" s="82">
        <f>IF(ISBLANK($D1705),"",SUMIFS('8. 514 Details Included'!$I:$I,'8. 514 Details Included'!$A:$A,'7. 511_CAR_Student_Counts_Sec'!$A1705,'8. 514 Details Included'!$E:$E,'7. 511_CAR_Student_Counts_Sec'!$D1705,'8. 514 Details Included'!$D:$D,'7. 511_CAR_Student_Counts_Sec'!N$1,'8. 514 Details Included'!$G:$G,'7. 511_CAR_Student_Counts_Sec'!$F1705))</f>
        <v>0</v>
      </c>
      <c r="O1705" s="81">
        <f t="shared" si="78"/>
        <v>0</v>
      </c>
      <c r="P1705" s="81">
        <f t="shared" si="79"/>
        <v>30</v>
      </c>
      <c r="Q1705" s="81" t="str">
        <f t="shared" si="80"/>
        <v>9-12</v>
      </c>
    </row>
    <row r="1706" spans="1:17" ht="15" outlineLevel="4" x14ac:dyDescent="0.2">
      <c r="A1706" s="85">
        <v>303</v>
      </c>
      <c r="B1706" s="86" t="s">
        <v>1103</v>
      </c>
      <c r="C1706" s="86" t="s">
        <v>1169</v>
      </c>
      <c r="D1706" s="85">
        <v>80</v>
      </c>
      <c r="E1706" s="86" t="s">
        <v>1466</v>
      </c>
      <c r="F1706" s="85">
        <v>3</v>
      </c>
      <c r="G1706" s="85">
        <v>23</v>
      </c>
      <c r="H1706" s="82">
        <f>IF(ISBLANK($D1706),"",SUMIFS('8. 514 Details Included'!$I:$I,'8. 514 Details Included'!$A:$A,'7. 511_CAR_Student_Counts_Sec'!$A1706,'8. 514 Details Included'!$E:$E,'7. 511_CAR_Student_Counts_Sec'!$D1706,'8. 514 Details Included'!$D:$D,'7. 511_CAR_Student_Counts_Sec'!H$1,'8. 514 Details Included'!$G:$G,'7. 511_CAR_Student_Counts_Sec'!$F1706))</f>
        <v>0</v>
      </c>
      <c r="I1706" s="82">
        <f>IF(ISBLANK($D1706),"",SUMIFS('8. 514 Details Included'!$I:$I,'8. 514 Details Included'!$A:$A,'7. 511_CAR_Student_Counts_Sec'!$A1706,'8. 514 Details Included'!$E:$E,'7. 511_CAR_Student_Counts_Sec'!$D1706,'8. 514 Details Included'!$D:$D,'7. 511_CAR_Student_Counts_Sec'!I$1,'8. 514 Details Included'!$G:$G,'7. 511_CAR_Student_Counts_Sec'!$F1706))</f>
        <v>0</v>
      </c>
      <c r="J1706" s="82">
        <f>IF(ISBLANK($D1706),"",SUMIFS('8. 514 Details Included'!$I:$I,'8. 514 Details Included'!$A:$A,'7. 511_CAR_Student_Counts_Sec'!$A1706,'8. 514 Details Included'!$E:$E,'7. 511_CAR_Student_Counts_Sec'!$D1706,'8. 514 Details Included'!$D:$D,'7. 511_CAR_Student_Counts_Sec'!J$1,'8. 514 Details Included'!$G:$G,'7. 511_CAR_Student_Counts_Sec'!$F1706))</f>
        <v>0</v>
      </c>
      <c r="K1706" s="82">
        <f>IF(ISBLANK($D1706),"",SUMIFS('8. 514 Details Included'!$I:$I,'8. 514 Details Included'!$A:$A,'7. 511_CAR_Student_Counts_Sec'!$A1706,'8. 514 Details Included'!$E:$E,'7. 511_CAR_Student_Counts_Sec'!$D1706,'8. 514 Details Included'!$D:$D,'7. 511_CAR_Student_Counts_Sec'!K$1,'8. 514 Details Included'!$G:$G,'7. 511_CAR_Student_Counts_Sec'!$F1706))</f>
        <v>23</v>
      </c>
      <c r="L1706" s="82">
        <f>IF(ISBLANK($D1706),"",SUMIFS('8. 514 Details Included'!$I:$I,'8. 514 Details Included'!$A:$A,'7. 511_CAR_Student_Counts_Sec'!$A1706,'8. 514 Details Included'!$E:$E,'7. 511_CAR_Student_Counts_Sec'!$D1706,'8. 514 Details Included'!$D:$D,'7. 511_CAR_Student_Counts_Sec'!L$1,'8. 514 Details Included'!$G:$G,'7. 511_CAR_Student_Counts_Sec'!$F1706))</f>
        <v>0</v>
      </c>
      <c r="M1706" s="82">
        <f>IF(ISBLANK($D1706),"",SUMIFS('8. 514 Details Included'!$I:$I,'8. 514 Details Included'!$A:$A,'7. 511_CAR_Student_Counts_Sec'!$A1706,'8. 514 Details Included'!$E:$E,'7. 511_CAR_Student_Counts_Sec'!$D1706,'8. 514 Details Included'!$D:$D,'7. 511_CAR_Student_Counts_Sec'!M$1,'8. 514 Details Included'!$G:$G,'7. 511_CAR_Student_Counts_Sec'!$F1706))</f>
        <v>0</v>
      </c>
      <c r="N1706" s="82">
        <f>IF(ISBLANK($D1706),"",SUMIFS('8. 514 Details Included'!$I:$I,'8. 514 Details Included'!$A:$A,'7. 511_CAR_Student_Counts_Sec'!$A1706,'8. 514 Details Included'!$E:$E,'7. 511_CAR_Student_Counts_Sec'!$D1706,'8. 514 Details Included'!$D:$D,'7. 511_CAR_Student_Counts_Sec'!N$1,'8. 514 Details Included'!$G:$G,'7. 511_CAR_Student_Counts_Sec'!$F1706))</f>
        <v>0</v>
      </c>
      <c r="O1706" s="81">
        <f t="shared" si="78"/>
        <v>0</v>
      </c>
      <c r="P1706" s="81">
        <f t="shared" si="79"/>
        <v>23</v>
      </c>
      <c r="Q1706" s="81" t="str">
        <f t="shared" si="80"/>
        <v>9-12</v>
      </c>
    </row>
    <row r="1707" spans="1:17" ht="15" outlineLevel="4" x14ac:dyDescent="0.2">
      <c r="A1707" s="85">
        <v>303</v>
      </c>
      <c r="B1707" s="86" t="s">
        <v>1103</v>
      </c>
      <c r="C1707" s="86" t="s">
        <v>1169</v>
      </c>
      <c r="D1707" s="85">
        <v>80</v>
      </c>
      <c r="E1707" s="86" t="s">
        <v>1466</v>
      </c>
      <c r="F1707" s="85">
        <v>5</v>
      </c>
      <c r="G1707" s="85">
        <v>10</v>
      </c>
      <c r="H1707" s="82">
        <f>IF(ISBLANK($D1707),"",SUMIFS('8. 514 Details Included'!$I:$I,'8. 514 Details Included'!$A:$A,'7. 511_CAR_Student_Counts_Sec'!$A1707,'8. 514 Details Included'!$E:$E,'7. 511_CAR_Student_Counts_Sec'!$D1707,'8. 514 Details Included'!$D:$D,'7. 511_CAR_Student_Counts_Sec'!H$1,'8. 514 Details Included'!$G:$G,'7. 511_CAR_Student_Counts_Sec'!$F1707))</f>
        <v>0</v>
      </c>
      <c r="I1707" s="82">
        <f>IF(ISBLANK($D1707),"",SUMIFS('8. 514 Details Included'!$I:$I,'8. 514 Details Included'!$A:$A,'7. 511_CAR_Student_Counts_Sec'!$A1707,'8. 514 Details Included'!$E:$E,'7. 511_CAR_Student_Counts_Sec'!$D1707,'8. 514 Details Included'!$D:$D,'7. 511_CAR_Student_Counts_Sec'!I$1,'8. 514 Details Included'!$G:$G,'7. 511_CAR_Student_Counts_Sec'!$F1707))</f>
        <v>0</v>
      </c>
      <c r="J1707" s="82">
        <f>IF(ISBLANK($D1707),"",SUMIFS('8. 514 Details Included'!$I:$I,'8. 514 Details Included'!$A:$A,'7. 511_CAR_Student_Counts_Sec'!$A1707,'8. 514 Details Included'!$E:$E,'7. 511_CAR_Student_Counts_Sec'!$D1707,'8. 514 Details Included'!$D:$D,'7. 511_CAR_Student_Counts_Sec'!J$1,'8. 514 Details Included'!$G:$G,'7. 511_CAR_Student_Counts_Sec'!$F1707))</f>
        <v>0</v>
      </c>
      <c r="K1707" s="82">
        <f>IF(ISBLANK($D1707),"",SUMIFS('8. 514 Details Included'!$I:$I,'8. 514 Details Included'!$A:$A,'7. 511_CAR_Student_Counts_Sec'!$A1707,'8. 514 Details Included'!$E:$E,'7. 511_CAR_Student_Counts_Sec'!$D1707,'8. 514 Details Included'!$D:$D,'7. 511_CAR_Student_Counts_Sec'!K$1,'8. 514 Details Included'!$G:$G,'7. 511_CAR_Student_Counts_Sec'!$F1707))</f>
        <v>10</v>
      </c>
      <c r="L1707" s="82">
        <f>IF(ISBLANK($D1707),"",SUMIFS('8. 514 Details Included'!$I:$I,'8. 514 Details Included'!$A:$A,'7. 511_CAR_Student_Counts_Sec'!$A1707,'8. 514 Details Included'!$E:$E,'7. 511_CAR_Student_Counts_Sec'!$D1707,'8. 514 Details Included'!$D:$D,'7. 511_CAR_Student_Counts_Sec'!L$1,'8. 514 Details Included'!$G:$G,'7. 511_CAR_Student_Counts_Sec'!$F1707))</f>
        <v>0</v>
      </c>
      <c r="M1707" s="82">
        <f>IF(ISBLANK($D1707),"",SUMIFS('8. 514 Details Included'!$I:$I,'8. 514 Details Included'!$A:$A,'7. 511_CAR_Student_Counts_Sec'!$A1707,'8. 514 Details Included'!$E:$E,'7. 511_CAR_Student_Counts_Sec'!$D1707,'8. 514 Details Included'!$D:$D,'7. 511_CAR_Student_Counts_Sec'!M$1,'8. 514 Details Included'!$G:$G,'7. 511_CAR_Student_Counts_Sec'!$F1707))</f>
        <v>0</v>
      </c>
      <c r="N1707" s="82">
        <f>IF(ISBLANK($D1707),"",SUMIFS('8. 514 Details Included'!$I:$I,'8. 514 Details Included'!$A:$A,'7. 511_CAR_Student_Counts_Sec'!$A1707,'8. 514 Details Included'!$E:$E,'7. 511_CAR_Student_Counts_Sec'!$D1707,'8. 514 Details Included'!$D:$D,'7. 511_CAR_Student_Counts_Sec'!N$1,'8. 514 Details Included'!$G:$G,'7. 511_CAR_Student_Counts_Sec'!$F1707))</f>
        <v>0</v>
      </c>
      <c r="O1707" s="81">
        <f t="shared" si="78"/>
        <v>0</v>
      </c>
      <c r="P1707" s="81">
        <f t="shared" si="79"/>
        <v>10</v>
      </c>
      <c r="Q1707" s="81" t="str">
        <f t="shared" si="80"/>
        <v>9-12</v>
      </c>
    </row>
    <row r="1708" spans="1:17" ht="15" outlineLevel="4" x14ac:dyDescent="0.2">
      <c r="A1708" s="85">
        <v>303</v>
      </c>
      <c r="B1708" s="86" t="s">
        <v>1103</v>
      </c>
      <c r="C1708" s="86" t="s">
        <v>1169</v>
      </c>
      <c r="D1708" s="85">
        <v>80</v>
      </c>
      <c r="E1708" s="86" t="s">
        <v>1466</v>
      </c>
      <c r="F1708" s="85">
        <v>6</v>
      </c>
      <c r="G1708" s="85">
        <v>22</v>
      </c>
      <c r="H1708" s="82">
        <f>IF(ISBLANK($D1708),"",SUMIFS('8. 514 Details Included'!$I:$I,'8. 514 Details Included'!$A:$A,'7. 511_CAR_Student_Counts_Sec'!$A1708,'8. 514 Details Included'!$E:$E,'7. 511_CAR_Student_Counts_Sec'!$D1708,'8. 514 Details Included'!$D:$D,'7. 511_CAR_Student_Counts_Sec'!H$1,'8. 514 Details Included'!$G:$G,'7. 511_CAR_Student_Counts_Sec'!$F1708))</f>
        <v>0</v>
      </c>
      <c r="I1708" s="82">
        <f>IF(ISBLANK($D1708),"",SUMIFS('8. 514 Details Included'!$I:$I,'8. 514 Details Included'!$A:$A,'7. 511_CAR_Student_Counts_Sec'!$A1708,'8. 514 Details Included'!$E:$E,'7. 511_CAR_Student_Counts_Sec'!$D1708,'8. 514 Details Included'!$D:$D,'7. 511_CAR_Student_Counts_Sec'!I$1,'8. 514 Details Included'!$G:$G,'7. 511_CAR_Student_Counts_Sec'!$F1708))</f>
        <v>0</v>
      </c>
      <c r="J1708" s="82">
        <f>IF(ISBLANK($D1708),"",SUMIFS('8. 514 Details Included'!$I:$I,'8. 514 Details Included'!$A:$A,'7. 511_CAR_Student_Counts_Sec'!$A1708,'8. 514 Details Included'!$E:$E,'7. 511_CAR_Student_Counts_Sec'!$D1708,'8. 514 Details Included'!$D:$D,'7. 511_CAR_Student_Counts_Sec'!J$1,'8. 514 Details Included'!$G:$G,'7. 511_CAR_Student_Counts_Sec'!$F1708))</f>
        <v>0</v>
      </c>
      <c r="K1708" s="82">
        <f>IF(ISBLANK($D1708),"",SUMIFS('8. 514 Details Included'!$I:$I,'8. 514 Details Included'!$A:$A,'7. 511_CAR_Student_Counts_Sec'!$A1708,'8. 514 Details Included'!$E:$E,'7. 511_CAR_Student_Counts_Sec'!$D1708,'8. 514 Details Included'!$D:$D,'7. 511_CAR_Student_Counts_Sec'!K$1,'8. 514 Details Included'!$G:$G,'7. 511_CAR_Student_Counts_Sec'!$F1708))</f>
        <v>22</v>
      </c>
      <c r="L1708" s="82">
        <f>IF(ISBLANK($D1708),"",SUMIFS('8. 514 Details Included'!$I:$I,'8. 514 Details Included'!$A:$A,'7. 511_CAR_Student_Counts_Sec'!$A1708,'8. 514 Details Included'!$E:$E,'7. 511_CAR_Student_Counts_Sec'!$D1708,'8. 514 Details Included'!$D:$D,'7. 511_CAR_Student_Counts_Sec'!L$1,'8. 514 Details Included'!$G:$G,'7. 511_CAR_Student_Counts_Sec'!$F1708))</f>
        <v>0</v>
      </c>
      <c r="M1708" s="82">
        <f>IF(ISBLANK($D1708),"",SUMIFS('8. 514 Details Included'!$I:$I,'8. 514 Details Included'!$A:$A,'7. 511_CAR_Student_Counts_Sec'!$A1708,'8. 514 Details Included'!$E:$E,'7. 511_CAR_Student_Counts_Sec'!$D1708,'8. 514 Details Included'!$D:$D,'7. 511_CAR_Student_Counts_Sec'!M$1,'8. 514 Details Included'!$G:$G,'7. 511_CAR_Student_Counts_Sec'!$F1708))</f>
        <v>0</v>
      </c>
      <c r="N1708" s="82">
        <f>IF(ISBLANK($D1708),"",SUMIFS('8. 514 Details Included'!$I:$I,'8. 514 Details Included'!$A:$A,'7. 511_CAR_Student_Counts_Sec'!$A1708,'8. 514 Details Included'!$E:$E,'7. 511_CAR_Student_Counts_Sec'!$D1708,'8. 514 Details Included'!$D:$D,'7. 511_CAR_Student_Counts_Sec'!N$1,'8. 514 Details Included'!$G:$G,'7. 511_CAR_Student_Counts_Sec'!$F1708))</f>
        <v>0</v>
      </c>
      <c r="O1708" s="81">
        <f t="shared" si="78"/>
        <v>0</v>
      </c>
      <c r="P1708" s="81">
        <f t="shared" si="79"/>
        <v>22</v>
      </c>
      <c r="Q1708" s="81" t="str">
        <f t="shared" si="80"/>
        <v>9-12</v>
      </c>
    </row>
    <row r="1709" spans="1:17" ht="15" outlineLevel="4" x14ac:dyDescent="0.2">
      <c r="A1709" s="85">
        <v>303</v>
      </c>
      <c r="B1709" s="86" t="s">
        <v>1103</v>
      </c>
      <c r="C1709" s="86" t="s">
        <v>1169</v>
      </c>
      <c r="D1709" s="85">
        <v>80</v>
      </c>
      <c r="E1709" s="86" t="s">
        <v>1466</v>
      </c>
      <c r="F1709" s="85">
        <v>7</v>
      </c>
      <c r="G1709" s="85">
        <v>27</v>
      </c>
      <c r="H1709" s="82">
        <f>IF(ISBLANK($D1709),"",SUMIFS('8. 514 Details Included'!$I:$I,'8. 514 Details Included'!$A:$A,'7. 511_CAR_Student_Counts_Sec'!$A1709,'8. 514 Details Included'!$E:$E,'7. 511_CAR_Student_Counts_Sec'!$D1709,'8. 514 Details Included'!$D:$D,'7. 511_CAR_Student_Counts_Sec'!H$1,'8. 514 Details Included'!$G:$G,'7. 511_CAR_Student_Counts_Sec'!$F1709))</f>
        <v>0</v>
      </c>
      <c r="I1709" s="82">
        <f>IF(ISBLANK($D1709),"",SUMIFS('8. 514 Details Included'!$I:$I,'8. 514 Details Included'!$A:$A,'7. 511_CAR_Student_Counts_Sec'!$A1709,'8. 514 Details Included'!$E:$E,'7. 511_CAR_Student_Counts_Sec'!$D1709,'8. 514 Details Included'!$D:$D,'7. 511_CAR_Student_Counts_Sec'!I$1,'8. 514 Details Included'!$G:$G,'7. 511_CAR_Student_Counts_Sec'!$F1709))</f>
        <v>0</v>
      </c>
      <c r="J1709" s="82">
        <f>IF(ISBLANK($D1709),"",SUMIFS('8. 514 Details Included'!$I:$I,'8. 514 Details Included'!$A:$A,'7. 511_CAR_Student_Counts_Sec'!$A1709,'8. 514 Details Included'!$E:$E,'7. 511_CAR_Student_Counts_Sec'!$D1709,'8. 514 Details Included'!$D:$D,'7. 511_CAR_Student_Counts_Sec'!J$1,'8. 514 Details Included'!$G:$G,'7. 511_CAR_Student_Counts_Sec'!$F1709))</f>
        <v>0</v>
      </c>
      <c r="K1709" s="82">
        <f>IF(ISBLANK($D1709),"",SUMIFS('8. 514 Details Included'!$I:$I,'8. 514 Details Included'!$A:$A,'7. 511_CAR_Student_Counts_Sec'!$A1709,'8. 514 Details Included'!$E:$E,'7. 511_CAR_Student_Counts_Sec'!$D1709,'8. 514 Details Included'!$D:$D,'7. 511_CAR_Student_Counts_Sec'!K$1,'8. 514 Details Included'!$G:$G,'7. 511_CAR_Student_Counts_Sec'!$F1709))</f>
        <v>27</v>
      </c>
      <c r="L1709" s="82">
        <f>IF(ISBLANK($D1709),"",SUMIFS('8. 514 Details Included'!$I:$I,'8. 514 Details Included'!$A:$A,'7. 511_CAR_Student_Counts_Sec'!$A1709,'8. 514 Details Included'!$E:$E,'7. 511_CAR_Student_Counts_Sec'!$D1709,'8. 514 Details Included'!$D:$D,'7. 511_CAR_Student_Counts_Sec'!L$1,'8. 514 Details Included'!$G:$G,'7. 511_CAR_Student_Counts_Sec'!$F1709))</f>
        <v>0</v>
      </c>
      <c r="M1709" s="82">
        <f>IF(ISBLANK($D1709),"",SUMIFS('8. 514 Details Included'!$I:$I,'8. 514 Details Included'!$A:$A,'7. 511_CAR_Student_Counts_Sec'!$A1709,'8. 514 Details Included'!$E:$E,'7. 511_CAR_Student_Counts_Sec'!$D1709,'8. 514 Details Included'!$D:$D,'7. 511_CAR_Student_Counts_Sec'!M$1,'8. 514 Details Included'!$G:$G,'7. 511_CAR_Student_Counts_Sec'!$F1709))</f>
        <v>0</v>
      </c>
      <c r="N1709" s="82">
        <f>IF(ISBLANK($D1709),"",SUMIFS('8. 514 Details Included'!$I:$I,'8. 514 Details Included'!$A:$A,'7. 511_CAR_Student_Counts_Sec'!$A1709,'8. 514 Details Included'!$E:$E,'7. 511_CAR_Student_Counts_Sec'!$D1709,'8. 514 Details Included'!$D:$D,'7. 511_CAR_Student_Counts_Sec'!N$1,'8. 514 Details Included'!$G:$G,'7. 511_CAR_Student_Counts_Sec'!$F1709))</f>
        <v>0</v>
      </c>
      <c r="O1709" s="81">
        <f t="shared" si="78"/>
        <v>0</v>
      </c>
      <c r="P1709" s="81">
        <f t="shared" si="79"/>
        <v>27</v>
      </c>
      <c r="Q1709" s="81" t="str">
        <f t="shared" si="80"/>
        <v>9-12</v>
      </c>
    </row>
    <row r="1710" spans="1:17" ht="15" outlineLevel="4" x14ac:dyDescent="0.2">
      <c r="A1710" s="85">
        <v>303</v>
      </c>
      <c r="B1710" s="86" t="s">
        <v>1103</v>
      </c>
      <c r="C1710" s="86" t="s">
        <v>1169</v>
      </c>
      <c r="D1710" s="85">
        <v>81</v>
      </c>
      <c r="E1710" s="86" t="s">
        <v>1465</v>
      </c>
      <c r="F1710" s="85">
        <v>1</v>
      </c>
      <c r="G1710" s="85">
        <v>5</v>
      </c>
      <c r="H1710" s="82">
        <f>IF(ISBLANK($D1710),"",SUMIFS('8. 514 Details Included'!$I:$I,'8. 514 Details Included'!$A:$A,'7. 511_CAR_Student_Counts_Sec'!$A1710,'8. 514 Details Included'!$E:$E,'7. 511_CAR_Student_Counts_Sec'!$D1710,'8. 514 Details Included'!$D:$D,'7. 511_CAR_Student_Counts_Sec'!H$1,'8. 514 Details Included'!$G:$G,'7. 511_CAR_Student_Counts_Sec'!$F1710))</f>
        <v>0</v>
      </c>
      <c r="I1710" s="82">
        <f>IF(ISBLANK($D1710),"",SUMIFS('8. 514 Details Included'!$I:$I,'8. 514 Details Included'!$A:$A,'7. 511_CAR_Student_Counts_Sec'!$A1710,'8. 514 Details Included'!$E:$E,'7. 511_CAR_Student_Counts_Sec'!$D1710,'8. 514 Details Included'!$D:$D,'7. 511_CAR_Student_Counts_Sec'!I$1,'8. 514 Details Included'!$G:$G,'7. 511_CAR_Student_Counts_Sec'!$F1710))</f>
        <v>0</v>
      </c>
      <c r="J1710" s="82">
        <f>IF(ISBLANK($D1710),"",SUMIFS('8. 514 Details Included'!$I:$I,'8. 514 Details Included'!$A:$A,'7. 511_CAR_Student_Counts_Sec'!$A1710,'8. 514 Details Included'!$E:$E,'7. 511_CAR_Student_Counts_Sec'!$D1710,'8. 514 Details Included'!$D:$D,'7. 511_CAR_Student_Counts_Sec'!J$1,'8. 514 Details Included'!$G:$G,'7. 511_CAR_Student_Counts_Sec'!$F1710))</f>
        <v>0</v>
      </c>
      <c r="K1710" s="82">
        <f>IF(ISBLANK($D1710),"",SUMIFS('8. 514 Details Included'!$I:$I,'8. 514 Details Included'!$A:$A,'7. 511_CAR_Student_Counts_Sec'!$A1710,'8. 514 Details Included'!$E:$E,'7. 511_CAR_Student_Counts_Sec'!$D1710,'8. 514 Details Included'!$D:$D,'7. 511_CAR_Student_Counts_Sec'!K$1,'8. 514 Details Included'!$G:$G,'7. 511_CAR_Student_Counts_Sec'!$F1710))</f>
        <v>0</v>
      </c>
      <c r="L1710" s="82">
        <f>IF(ISBLANK($D1710),"",SUMIFS('8. 514 Details Included'!$I:$I,'8. 514 Details Included'!$A:$A,'7. 511_CAR_Student_Counts_Sec'!$A1710,'8. 514 Details Included'!$E:$E,'7. 511_CAR_Student_Counts_Sec'!$D1710,'8. 514 Details Included'!$D:$D,'7. 511_CAR_Student_Counts_Sec'!L$1,'8. 514 Details Included'!$G:$G,'7. 511_CAR_Student_Counts_Sec'!$F1710))</f>
        <v>0</v>
      </c>
      <c r="M1710" s="82">
        <f>IF(ISBLANK($D1710),"",SUMIFS('8. 514 Details Included'!$I:$I,'8. 514 Details Included'!$A:$A,'7. 511_CAR_Student_Counts_Sec'!$A1710,'8. 514 Details Included'!$E:$E,'7. 511_CAR_Student_Counts_Sec'!$D1710,'8. 514 Details Included'!$D:$D,'7. 511_CAR_Student_Counts_Sec'!M$1,'8. 514 Details Included'!$G:$G,'7. 511_CAR_Student_Counts_Sec'!$F1710))</f>
        <v>0</v>
      </c>
      <c r="N1710" s="82">
        <f>IF(ISBLANK($D1710),"",SUMIFS('8. 514 Details Included'!$I:$I,'8. 514 Details Included'!$A:$A,'7. 511_CAR_Student_Counts_Sec'!$A1710,'8. 514 Details Included'!$E:$E,'7. 511_CAR_Student_Counts_Sec'!$D1710,'8. 514 Details Included'!$D:$D,'7. 511_CAR_Student_Counts_Sec'!N$1,'8. 514 Details Included'!$G:$G,'7. 511_CAR_Student_Counts_Sec'!$F1710))</f>
        <v>5</v>
      </c>
      <c r="O1710" s="81">
        <f t="shared" si="78"/>
        <v>0</v>
      </c>
      <c r="P1710" s="81">
        <f t="shared" si="79"/>
        <v>5</v>
      </c>
      <c r="Q1710" s="81" t="str">
        <f t="shared" si="80"/>
        <v>9-12</v>
      </c>
    </row>
    <row r="1711" spans="1:17" ht="15" outlineLevel="4" x14ac:dyDescent="0.2">
      <c r="A1711" s="85">
        <v>303</v>
      </c>
      <c r="B1711" s="86" t="s">
        <v>1103</v>
      </c>
      <c r="C1711" s="86" t="s">
        <v>1169</v>
      </c>
      <c r="D1711" s="85">
        <v>24</v>
      </c>
      <c r="E1711" s="86" t="s">
        <v>1464</v>
      </c>
      <c r="F1711" s="85">
        <v>1</v>
      </c>
      <c r="G1711" s="85">
        <v>9</v>
      </c>
      <c r="H1711" s="82">
        <f>IF(ISBLANK($D1711),"",SUMIFS('8. 514 Details Included'!$I:$I,'8. 514 Details Included'!$A:$A,'7. 511_CAR_Student_Counts_Sec'!$A1711,'8. 514 Details Included'!$E:$E,'7. 511_CAR_Student_Counts_Sec'!$D1711,'8. 514 Details Included'!$D:$D,'7. 511_CAR_Student_Counts_Sec'!H$1,'8. 514 Details Included'!$G:$G,'7. 511_CAR_Student_Counts_Sec'!$F1711))</f>
        <v>0</v>
      </c>
      <c r="I1711" s="82">
        <f>IF(ISBLANK($D1711),"",SUMIFS('8. 514 Details Included'!$I:$I,'8. 514 Details Included'!$A:$A,'7. 511_CAR_Student_Counts_Sec'!$A1711,'8. 514 Details Included'!$E:$E,'7. 511_CAR_Student_Counts_Sec'!$D1711,'8. 514 Details Included'!$D:$D,'7. 511_CAR_Student_Counts_Sec'!I$1,'8. 514 Details Included'!$G:$G,'7. 511_CAR_Student_Counts_Sec'!$F1711))</f>
        <v>0</v>
      </c>
      <c r="J1711" s="82">
        <f>IF(ISBLANK($D1711),"",SUMIFS('8. 514 Details Included'!$I:$I,'8. 514 Details Included'!$A:$A,'7. 511_CAR_Student_Counts_Sec'!$A1711,'8. 514 Details Included'!$E:$E,'7. 511_CAR_Student_Counts_Sec'!$D1711,'8. 514 Details Included'!$D:$D,'7. 511_CAR_Student_Counts_Sec'!J$1,'8. 514 Details Included'!$G:$G,'7. 511_CAR_Student_Counts_Sec'!$F1711))</f>
        <v>0</v>
      </c>
      <c r="K1711" s="82">
        <f>IF(ISBLANK($D1711),"",SUMIFS('8. 514 Details Included'!$I:$I,'8. 514 Details Included'!$A:$A,'7. 511_CAR_Student_Counts_Sec'!$A1711,'8. 514 Details Included'!$E:$E,'7. 511_CAR_Student_Counts_Sec'!$D1711,'8. 514 Details Included'!$D:$D,'7. 511_CAR_Student_Counts_Sec'!K$1,'8. 514 Details Included'!$G:$G,'7. 511_CAR_Student_Counts_Sec'!$F1711))</f>
        <v>0</v>
      </c>
      <c r="L1711" s="82">
        <f>IF(ISBLANK($D1711),"",SUMIFS('8. 514 Details Included'!$I:$I,'8. 514 Details Included'!$A:$A,'7. 511_CAR_Student_Counts_Sec'!$A1711,'8. 514 Details Included'!$E:$E,'7. 511_CAR_Student_Counts_Sec'!$D1711,'8. 514 Details Included'!$D:$D,'7. 511_CAR_Student_Counts_Sec'!L$1,'8. 514 Details Included'!$G:$G,'7. 511_CAR_Student_Counts_Sec'!$F1711))</f>
        <v>0</v>
      </c>
      <c r="M1711" s="82">
        <f>IF(ISBLANK($D1711),"",SUMIFS('8. 514 Details Included'!$I:$I,'8. 514 Details Included'!$A:$A,'7. 511_CAR_Student_Counts_Sec'!$A1711,'8. 514 Details Included'!$E:$E,'7. 511_CAR_Student_Counts_Sec'!$D1711,'8. 514 Details Included'!$D:$D,'7. 511_CAR_Student_Counts_Sec'!M$1,'8. 514 Details Included'!$G:$G,'7. 511_CAR_Student_Counts_Sec'!$F1711))</f>
        <v>3</v>
      </c>
      <c r="N1711" s="82">
        <f>IF(ISBLANK($D1711),"",SUMIFS('8. 514 Details Included'!$I:$I,'8. 514 Details Included'!$A:$A,'7. 511_CAR_Student_Counts_Sec'!$A1711,'8. 514 Details Included'!$E:$E,'7. 511_CAR_Student_Counts_Sec'!$D1711,'8. 514 Details Included'!$D:$D,'7. 511_CAR_Student_Counts_Sec'!N$1,'8. 514 Details Included'!$G:$G,'7. 511_CAR_Student_Counts_Sec'!$F1711))</f>
        <v>6</v>
      </c>
      <c r="O1711" s="81">
        <f t="shared" si="78"/>
        <v>0</v>
      </c>
      <c r="P1711" s="81">
        <f t="shared" si="79"/>
        <v>9</v>
      </c>
      <c r="Q1711" s="81" t="str">
        <f t="shared" si="80"/>
        <v>9-12</v>
      </c>
    </row>
    <row r="1712" spans="1:17" ht="15" outlineLevel="4" x14ac:dyDescent="0.2">
      <c r="A1712" s="85">
        <v>303</v>
      </c>
      <c r="B1712" s="86" t="s">
        <v>1103</v>
      </c>
      <c r="C1712" s="86" t="s">
        <v>1169</v>
      </c>
      <c r="D1712" s="85">
        <v>24</v>
      </c>
      <c r="E1712" s="86" t="s">
        <v>1464</v>
      </c>
      <c r="F1712" s="85">
        <v>2</v>
      </c>
      <c r="G1712" s="85">
        <v>24</v>
      </c>
      <c r="H1712" s="82">
        <f>IF(ISBLANK($D1712),"",SUMIFS('8. 514 Details Included'!$I:$I,'8. 514 Details Included'!$A:$A,'7. 511_CAR_Student_Counts_Sec'!$A1712,'8. 514 Details Included'!$E:$E,'7. 511_CAR_Student_Counts_Sec'!$D1712,'8. 514 Details Included'!$D:$D,'7. 511_CAR_Student_Counts_Sec'!H$1,'8. 514 Details Included'!$G:$G,'7. 511_CAR_Student_Counts_Sec'!$F1712))</f>
        <v>0</v>
      </c>
      <c r="I1712" s="82">
        <f>IF(ISBLANK($D1712),"",SUMIFS('8. 514 Details Included'!$I:$I,'8. 514 Details Included'!$A:$A,'7. 511_CAR_Student_Counts_Sec'!$A1712,'8. 514 Details Included'!$E:$E,'7. 511_CAR_Student_Counts_Sec'!$D1712,'8. 514 Details Included'!$D:$D,'7. 511_CAR_Student_Counts_Sec'!I$1,'8. 514 Details Included'!$G:$G,'7. 511_CAR_Student_Counts_Sec'!$F1712))</f>
        <v>0</v>
      </c>
      <c r="J1712" s="82">
        <f>IF(ISBLANK($D1712),"",SUMIFS('8. 514 Details Included'!$I:$I,'8. 514 Details Included'!$A:$A,'7. 511_CAR_Student_Counts_Sec'!$A1712,'8. 514 Details Included'!$E:$E,'7. 511_CAR_Student_Counts_Sec'!$D1712,'8. 514 Details Included'!$D:$D,'7. 511_CAR_Student_Counts_Sec'!J$1,'8. 514 Details Included'!$G:$G,'7. 511_CAR_Student_Counts_Sec'!$F1712))</f>
        <v>0</v>
      </c>
      <c r="K1712" s="82">
        <f>IF(ISBLANK($D1712),"",SUMIFS('8. 514 Details Included'!$I:$I,'8. 514 Details Included'!$A:$A,'7. 511_CAR_Student_Counts_Sec'!$A1712,'8. 514 Details Included'!$E:$E,'7. 511_CAR_Student_Counts_Sec'!$D1712,'8. 514 Details Included'!$D:$D,'7. 511_CAR_Student_Counts_Sec'!K$1,'8. 514 Details Included'!$G:$G,'7. 511_CAR_Student_Counts_Sec'!$F1712))</f>
        <v>0</v>
      </c>
      <c r="L1712" s="82">
        <f>IF(ISBLANK($D1712),"",SUMIFS('8. 514 Details Included'!$I:$I,'8. 514 Details Included'!$A:$A,'7. 511_CAR_Student_Counts_Sec'!$A1712,'8. 514 Details Included'!$E:$E,'7. 511_CAR_Student_Counts_Sec'!$D1712,'8. 514 Details Included'!$D:$D,'7. 511_CAR_Student_Counts_Sec'!L$1,'8. 514 Details Included'!$G:$G,'7. 511_CAR_Student_Counts_Sec'!$F1712))</f>
        <v>3</v>
      </c>
      <c r="M1712" s="82">
        <f>IF(ISBLANK($D1712),"",SUMIFS('8. 514 Details Included'!$I:$I,'8. 514 Details Included'!$A:$A,'7. 511_CAR_Student_Counts_Sec'!$A1712,'8. 514 Details Included'!$E:$E,'7. 511_CAR_Student_Counts_Sec'!$D1712,'8. 514 Details Included'!$D:$D,'7. 511_CAR_Student_Counts_Sec'!M$1,'8. 514 Details Included'!$G:$G,'7. 511_CAR_Student_Counts_Sec'!$F1712))</f>
        <v>18</v>
      </c>
      <c r="N1712" s="82">
        <f>IF(ISBLANK($D1712),"",SUMIFS('8. 514 Details Included'!$I:$I,'8. 514 Details Included'!$A:$A,'7. 511_CAR_Student_Counts_Sec'!$A1712,'8. 514 Details Included'!$E:$E,'7. 511_CAR_Student_Counts_Sec'!$D1712,'8. 514 Details Included'!$D:$D,'7. 511_CAR_Student_Counts_Sec'!N$1,'8. 514 Details Included'!$G:$G,'7. 511_CAR_Student_Counts_Sec'!$F1712))</f>
        <v>3</v>
      </c>
      <c r="O1712" s="81">
        <f t="shared" si="78"/>
        <v>0</v>
      </c>
      <c r="P1712" s="81">
        <f t="shared" si="79"/>
        <v>24</v>
      </c>
      <c r="Q1712" s="81" t="str">
        <f t="shared" si="80"/>
        <v>9-12</v>
      </c>
    </row>
    <row r="1713" spans="1:17" ht="15" outlineLevel="4" x14ac:dyDescent="0.2">
      <c r="A1713" s="85">
        <v>303</v>
      </c>
      <c r="B1713" s="86" t="s">
        <v>1103</v>
      </c>
      <c r="C1713" s="86" t="s">
        <v>1169</v>
      </c>
      <c r="D1713" s="85">
        <v>24</v>
      </c>
      <c r="E1713" s="86" t="s">
        <v>1464</v>
      </c>
      <c r="F1713" s="85">
        <v>3</v>
      </c>
      <c r="G1713" s="85">
        <v>18</v>
      </c>
      <c r="H1713" s="82">
        <f>IF(ISBLANK($D1713),"",SUMIFS('8. 514 Details Included'!$I:$I,'8. 514 Details Included'!$A:$A,'7. 511_CAR_Student_Counts_Sec'!$A1713,'8. 514 Details Included'!$E:$E,'7. 511_CAR_Student_Counts_Sec'!$D1713,'8. 514 Details Included'!$D:$D,'7. 511_CAR_Student_Counts_Sec'!H$1,'8. 514 Details Included'!$G:$G,'7. 511_CAR_Student_Counts_Sec'!$F1713))</f>
        <v>0</v>
      </c>
      <c r="I1713" s="82">
        <f>IF(ISBLANK($D1713),"",SUMIFS('8. 514 Details Included'!$I:$I,'8. 514 Details Included'!$A:$A,'7. 511_CAR_Student_Counts_Sec'!$A1713,'8. 514 Details Included'!$E:$E,'7. 511_CAR_Student_Counts_Sec'!$D1713,'8. 514 Details Included'!$D:$D,'7. 511_CAR_Student_Counts_Sec'!I$1,'8. 514 Details Included'!$G:$G,'7. 511_CAR_Student_Counts_Sec'!$F1713))</f>
        <v>0</v>
      </c>
      <c r="J1713" s="82">
        <f>IF(ISBLANK($D1713),"",SUMIFS('8. 514 Details Included'!$I:$I,'8. 514 Details Included'!$A:$A,'7. 511_CAR_Student_Counts_Sec'!$A1713,'8. 514 Details Included'!$E:$E,'7. 511_CAR_Student_Counts_Sec'!$D1713,'8. 514 Details Included'!$D:$D,'7. 511_CAR_Student_Counts_Sec'!J$1,'8. 514 Details Included'!$G:$G,'7. 511_CAR_Student_Counts_Sec'!$F1713))</f>
        <v>0</v>
      </c>
      <c r="K1713" s="82">
        <f>IF(ISBLANK($D1713),"",SUMIFS('8. 514 Details Included'!$I:$I,'8. 514 Details Included'!$A:$A,'7. 511_CAR_Student_Counts_Sec'!$A1713,'8. 514 Details Included'!$E:$E,'7. 511_CAR_Student_Counts_Sec'!$D1713,'8. 514 Details Included'!$D:$D,'7. 511_CAR_Student_Counts_Sec'!K$1,'8. 514 Details Included'!$G:$G,'7. 511_CAR_Student_Counts_Sec'!$F1713))</f>
        <v>0</v>
      </c>
      <c r="L1713" s="82">
        <f>IF(ISBLANK($D1713),"",SUMIFS('8. 514 Details Included'!$I:$I,'8. 514 Details Included'!$A:$A,'7. 511_CAR_Student_Counts_Sec'!$A1713,'8. 514 Details Included'!$E:$E,'7. 511_CAR_Student_Counts_Sec'!$D1713,'8. 514 Details Included'!$D:$D,'7. 511_CAR_Student_Counts_Sec'!L$1,'8. 514 Details Included'!$G:$G,'7. 511_CAR_Student_Counts_Sec'!$F1713))</f>
        <v>1</v>
      </c>
      <c r="M1713" s="82">
        <f>IF(ISBLANK($D1713),"",SUMIFS('8. 514 Details Included'!$I:$I,'8. 514 Details Included'!$A:$A,'7. 511_CAR_Student_Counts_Sec'!$A1713,'8. 514 Details Included'!$E:$E,'7. 511_CAR_Student_Counts_Sec'!$D1713,'8. 514 Details Included'!$D:$D,'7. 511_CAR_Student_Counts_Sec'!M$1,'8. 514 Details Included'!$G:$G,'7. 511_CAR_Student_Counts_Sec'!$F1713))</f>
        <v>15</v>
      </c>
      <c r="N1713" s="82">
        <f>IF(ISBLANK($D1713),"",SUMIFS('8. 514 Details Included'!$I:$I,'8. 514 Details Included'!$A:$A,'7. 511_CAR_Student_Counts_Sec'!$A1713,'8. 514 Details Included'!$E:$E,'7. 511_CAR_Student_Counts_Sec'!$D1713,'8. 514 Details Included'!$D:$D,'7. 511_CAR_Student_Counts_Sec'!N$1,'8. 514 Details Included'!$G:$G,'7. 511_CAR_Student_Counts_Sec'!$F1713))</f>
        <v>2</v>
      </c>
      <c r="O1713" s="81">
        <f t="shared" si="78"/>
        <v>0</v>
      </c>
      <c r="P1713" s="81">
        <f t="shared" si="79"/>
        <v>18</v>
      </c>
      <c r="Q1713" s="81" t="str">
        <f t="shared" si="80"/>
        <v>9-12</v>
      </c>
    </row>
    <row r="1714" spans="1:17" ht="15" outlineLevel="4" x14ac:dyDescent="0.2">
      <c r="A1714" s="85">
        <v>303</v>
      </c>
      <c r="B1714" s="86" t="s">
        <v>1103</v>
      </c>
      <c r="C1714" s="86" t="s">
        <v>1169</v>
      </c>
      <c r="D1714" s="85">
        <v>24</v>
      </c>
      <c r="E1714" s="86" t="s">
        <v>1464</v>
      </c>
      <c r="F1714" s="85">
        <v>5</v>
      </c>
      <c r="G1714" s="85">
        <v>10</v>
      </c>
      <c r="H1714" s="82">
        <f>IF(ISBLANK($D1714),"",SUMIFS('8. 514 Details Included'!$I:$I,'8. 514 Details Included'!$A:$A,'7. 511_CAR_Student_Counts_Sec'!$A1714,'8. 514 Details Included'!$E:$E,'7. 511_CAR_Student_Counts_Sec'!$D1714,'8. 514 Details Included'!$D:$D,'7. 511_CAR_Student_Counts_Sec'!H$1,'8. 514 Details Included'!$G:$G,'7. 511_CAR_Student_Counts_Sec'!$F1714))</f>
        <v>0</v>
      </c>
      <c r="I1714" s="82">
        <f>IF(ISBLANK($D1714),"",SUMIFS('8. 514 Details Included'!$I:$I,'8. 514 Details Included'!$A:$A,'7. 511_CAR_Student_Counts_Sec'!$A1714,'8. 514 Details Included'!$E:$E,'7. 511_CAR_Student_Counts_Sec'!$D1714,'8. 514 Details Included'!$D:$D,'7. 511_CAR_Student_Counts_Sec'!I$1,'8. 514 Details Included'!$G:$G,'7. 511_CAR_Student_Counts_Sec'!$F1714))</f>
        <v>0</v>
      </c>
      <c r="J1714" s="82">
        <f>IF(ISBLANK($D1714),"",SUMIFS('8. 514 Details Included'!$I:$I,'8. 514 Details Included'!$A:$A,'7. 511_CAR_Student_Counts_Sec'!$A1714,'8. 514 Details Included'!$E:$E,'7. 511_CAR_Student_Counts_Sec'!$D1714,'8. 514 Details Included'!$D:$D,'7. 511_CAR_Student_Counts_Sec'!J$1,'8. 514 Details Included'!$G:$G,'7. 511_CAR_Student_Counts_Sec'!$F1714))</f>
        <v>0</v>
      </c>
      <c r="K1714" s="82">
        <f>IF(ISBLANK($D1714),"",SUMIFS('8. 514 Details Included'!$I:$I,'8. 514 Details Included'!$A:$A,'7. 511_CAR_Student_Counts_Sec'!$A1714,'8. 514 Details Included'!$E:$E,'7. 511_CAR_Student_Counts_Sec'!$D1714,'8. 514 Details Included'!$D:$D,'7. 511_CAR_Student_Counts_Sec'!K$1,'8. 514 Details Included'!$G:$G,'7. 511_CAR_Student_Counts_Sec'!$F1714))</f>
        <v>0</v>
      </c>
      <c r="L1714" s="82">
        <f>IF(ISBLANK($D1714),"",SUMIFS('8. 514 Details Included'!$I:$I,'8. 514 Details Included'!$A:$A,'7. 511_CAR_Student_Counts_Sec'!$A1714,'8. 514 Details Included'!$E:$E,'7. 511_CAR_Student_Counts_Sec'!$D1714,'8. 514 Details Included'!$D:$D,'7. 511_CAR_Student_Counts_Sec'!L$1,'8. 514 Details Included'!$G:$G,'7. 511_CAR_Student_Counts_Sec'!$F1714))</f>
        <v>0</v>
      </c>
      <c r="M1714" s="82">
        <f>IF(ISBLANK($D1714),"",SUMIFS('8. 514 Details Included'!$I:$I,'8. 514 Details Included'!$A:$A,'7. 511_CAR_Student_Counts_Sec'!$A1714,'8. 514 Details Included'!$E:$E,'7. 511_CAR_Student_Counts_Sec'!$D1714,'8. 514 Details Included'!$D:$D,'7. 511_CAR_Student_Counts_Sec'!M$1,'8. 514 Details Included'!$G:$G,'7. 511_CAR_Student_Counts_Sec'!$F1714))</f>
        <v>3</v>
      </c>
      <c r="N1714" s="82">
        <f>IF(ISBLANK($D1714),"",SUMIFS('8. 514 Details Included'!$I:$I,'8. 514 Details Included'!$A:$A,'7. 511_CAR_Student_Counts_Sec'!$A1714,'8. 514 Details Included'!$E:$E,'7. 511_CAR_Student_Counts_Sec'!$D1714,'8. 514 Details Included'!$D:$D,'7. 511_CAR_Student_Counts_Sec'!N$1,'8. 514 Details Included'!$G:$G,'7. 511_CAR_Student_Counts_Sec'!$F1714))</f>
        <v>7</v>
      </c>
      <c r="O1714" s="81">
        <f t="shared" si="78"/>
        <v>0</v>
      </c>
      <c r="P1714" s="81">
        <f t="shared" si="79"/>
        <v>10</v>
      </c>
      <c r="Q1714" s="81" t="str">
        <f t="shared" si="80"/>
        <v>9-12</v>
      </c>
    </row>
    <row r="1715" spans="1:17" ht="15" outlineLevel="4" x14ac:dyDescent="0.2">
      <c r="A1715" s="85">
        <v>303</v>
      </c>
      <c r="B1715" s="86" t="s">
        <v>1103</v>
      </c>
      <c r="C1715" s="86" t="s">
        <v>1169</v>
      </c>
      <c r="D1715" s="85">
        <v>24</v>
      </c>
      <c r="E1715" s="86" t="s">
        <v>1464</v>
      </c>
      <c r="F1715" s="85">
        <v>8</v>
      </c>
      <c r="G1715" s="85">
        <v>24</v>
      </c>
      <c r="H1715" s="82">
        <f>IF(ISBLANK($D1715),"",SUMIFS('8. 514 Details Included'!$I:$I,'8. 514 Details Included'!$A:$A,'7. 511_CAR_Student_Counts_Sec'!$A1715,'8. 514 Details Included'!$E:$E,'7. 511_CAR_Student_Counts_Sec'!$D1715,'8. 514 Details Included'!$D:$D,'7. 511_CAR_Student_Counts_Sec'!H$1,'8. 514 Details Included'!$G:$G,'7. 511_CAR_Student_Counts_Sec'!$F1715))</f>
        <v>0</v>
      </c>
      <c r="I1715" s="82">
        <f>IF(ISBLANK($D1715),"",SUMIFS('8. 514 Details Included'!$I:$I,'8. 514 Details Included'!$A:$A,'7. 511_CAR_Student_Counts_Sec'!$A1715,'8. 514 Details Included'!$E:$E,'7. 511_CAR_Student_Counts_Sec'!$D1715,'8. 514 Details Included'!$D:$D,'7. 511_CAR_Student_Counts_Sec'!I$1,'8. 514 Details Included'!$G:$G,'7. 511_CAR_Student_Counts_Sec'!$F1715))</f>
        <v>0</v>
      </c>
      <c r="J1715" s="82">
        <f>IF(ISBLANK($D1715),"",SUMIFS('8. 514 Details Included'!$I:$I,'8. 514 Details Included'!$A:$A,'7. 511_CAR_Student_Counts_Sec'!$A1715,'8. 514 Details Included'!$E:$E,'7. 511_CAR_Student_Counts_Sec'!$D1715,'8. 514 Details Included'!$D:$D,'7. 511_CAR_Student_Counts_Sec'!J$1,'8. 514 Details Included'!$G:$G,'7. 511_CAR_Student_Counts_Sec'!$F1715))</f>
        <v>0</v>
      </c>
      <c r="K1715" s="82">
        <f>IF(ISBLANK($D1715),"",SUMIFS('8. 514 Details Included'!$I:$I,'8. 514 Details Included'!$A:$A,'7. 511_CAR_Student_Counts_Sec'!$A1715,'8. 514 Details Included'!$E:$E,'7. 511_CAR_Student_Counts_Sec'!$D1715,'8. 514 Details Included'!$D:$D,'7. 511_CAR_Student_Counts_Sec'!K$1,'8. 514 Details Included'!$G:$G,'7. 511_CAR_Student_Counts_Sec'!$F1715))</f>
        <v>0</v>
      </c>
      <c r="L1715" s="82">
        <f>IF(ISBLANK($D1715),"",SUMIFS('8. 514 Details Included'!$I:$I,'8. 514 Details Included'!$A:$A,'7. 511_CAR_Student_Counts_Sec'!$A1715,'8. 514 Details Included'!$E:$E,'7. 511_CAR_Student_Counts_Sec'!$D1715,'8. 514 Details Included'!$D:$D,'7. 511_CAR_Student_Counts_Sec'!L$1,'8. 514 Details Included'!$G:$G,'7. 511_CAR_Student_Counts_Sec'!$F1715))</f>
        <v>0</v>
      </c>
      <c r="M1715" s="82">
        <f>IF(ISBLANK($D1715),"",SUMIFS('8. 514 Details Included'!$I:$I,'8. 514 Details Included'!$A:$A,'7. 511_CAR_Student_Counts_Sec'!$A1715,'8. 514 Details Included'!$E:$E,'7. 511_CAR_Student_Counts_Sec'!$D1715,'8. 514 Details Included'!$D:$D,'7. 511_CAR_Student_Counts_Sec'!M$1,'8. 514 Details Included'!$G:$G,'7. 511_CAR_Student_Counts_Sec'!$F1715))</f>
        <v>12</v>
      </c>
      <c r="N1715" s="82">
        <f>IF(ISBLANK($D1715),"",SUMIFS('8. 514 Details Included'!$I:$I,'8. 514 Details Included'!$A:$A,'7. 511_CAR_Student_Counts_Sec'!$A1715,'8. 514 Details Included'!$E:$E,'7. 511_CAR_Student_Counts_Sec'!$D1715,'8. 514 Details Included'!$D:$D,'7. 511_CAR_Student_Counts_Sec'!N$1,'8. 514 Details Included'!$G:$G,'7. 511_CAR_Student_Counts_Sec'!$F1715))</f>
        <v>12</v>
      </c>
      <c r="O1715" s="81">
        <f t="shared" si="78"/>
        <v>0</v>
      </c>
      <c r="P1715" s="81">
        <f t="shared" si="79"/>
        <v>24</v>
      </c>
      <c r="Q1715" s="81" t="str">
        <f t="shared" si="80"/>
        <v>9-12</v>
      </c>
    </row>
    <row r="1716" spans="1:17" ht="15" outlineLevel="4" x14ac:dyDescent="0.2">
      <c r="A1716" s="85">
        <v>303</v>
      </c>
      <c r="B1716" s="86" t="s">
        <v>1103</v>
      </c>
      <c r="C1716" s="86" t="s">
        <v>1169</v>
      </c>
      <c r="D1716" s="85">
        <v>988</v>
      </c>
      <c r="E1716" s="86" t="s">
        <v>1463</v>
      </c>
      <c r="F1716" s="85">
        <v>1</v>
      </c>
      <c r="G1716" s="85">
        <v>30</v>
      </c>
      <c r="H1716" s="82">
        <f>IF(ISBLANK($D1716),"",SUMIFS('8. 514 Details Included'!$I:$I,'8. 514 Details Included'!$A:$A,'7. 511_CAR_Student_Counts_Sec'!$A1716,'8. 514 Details Included'!$E:$E,'7. 511_CAR_Student_Counts_Sec'!$D1716,'8. 514 Details Included'!$D:$D,'7. 511_CAR_Student_Counts_Sec'!H$1,'8. 514 Details Included'!$G:$G,'7. 511_CAR_Student_Counts_Sec'!$F1716))</f>
        <v>0</v>
      </c>
      <c r="I1716" s="82">
        <f>IF(ISBLANK($D1716),"",SUMIFS('8. 514 Details Included'!$I:$I,'8. 514 Details Included'!$A:$A,'7. 511_CAR_Student_Counts_Sec'!$A1716,'8. 514 Details Included'!$E:$E,'7. 511_CAR_Student_Counts_Sec'!$D1716,'8. 514 Details Included'!$D:$D,'7. 511_CAR_Student_Counts_Sec'!I$1,'8. 514 Details Included'!$G:$G,'7. 511_CAR_Student_Counts_Sec'!$F1716))</f>
        <v>0</v>
      </c>
      <c r="J1716" s="82">
        <f>IF(ISBLANK($D1716),"",SUMIFS('8. 514 Details Included'!$I:$I,'8. 514 Details Included'!$A:$A,'7. 511_CAR_Student_Counts_Sec'!$A1716,'8. 514 Details Included'!$E:$E,'7. 511_CAR_Student_Counts_Sec'!$D1716,'8. 514 Details Included'!$D:$D,'7. 511_CAR_Student_Counts_Sec'!J$1,'8. 514 Details Included'!$G:$G,'7. 511_CAR_Student_Counts_Sec'!$F1716))</f>
        <v>0</v>
      </c>
      <c r="K1716" s="82">
        <f>IF(ISBLANK($D1716),"",SUMIFS('8. 514 Details Included'!$I:$I,'8. 514 Details Included'!$A:$A,'7. 511_CAR_Student_Counts_Sec'!$A1716,'8. 514 Details Included'!$E:$E,'7. 511_CAR_Student_Counts_Sec'!$D1716,'8. 514 Details Included'!$D:$D,'7. 511_CAR_Student_Counts_Sec'!K$1,'8. 514 Details Included'!$G:$G,'7. 511_CAR_Student_Counts_Sec'!$F1716))</f>
        <v>0</v>
      </c>
      <c r="L1716" s="82">
        <f>IF(ISBLANK($D1716),"",SUMIFS('8. 514 Details Included'!$I:$I,'8. 514 Details Included'!$A:$A,'7. 511_CAR_Student_Counts_Sec'!$A1716,'8. 514 Details Included'!$E:$E,'7. 511_CAR_Student_Counts_Sec'!$D1716,'8. 514 Details Included'!$D:$D,'7. 511_CAR_Student_Counts_Sec'!L$1,'8. 514 Details Included'!$G:$G,'7. 511_CAR_Student_Counts_Sec'!$F1716))</f>
        <v>26</v>
      </c>
      <c r="M1716" s="82">
        <f>IF(ISBLANK($D1716),"",SUMIFS('8. 514 Details Included'!$I:$I,'8. 514 Details Included'!$A:$A,'7. 511_CAR_Student_Counts_Sec'!$A1716,'8. 514 Details Included'!$E:$E,'7. 511_CAR_Student_Counts_Sec'!$D1716,'8. 514 Details Included'!$D:$D,'7. 511_CAR_Student_Counts_Sec'!M$1,'8. 514 Details Included'!$G:$G,'7. 511_CAR_Student_Counts_Sec'!$F1716))</f>
        <v>3</v>
      </c>
      <c r="N1716" s="82">
        <f>IF(ISBLANK($D1716),"",SUMIFS('8. 514 Details Included'!$I:$I,'8. 514 Details Included'!$A:$A,'7. 511_CAR_Student_Counts_Sec'!$A1716,'8. 514 Details Included'!$E:$E,'7. 511_CAR_Student_Counts_Sec'!$D1716,'8. 514 Details Included'!$D:$D,'7. 511_CAR_Student_Counts_Sec'!N$1,'8. 514 Details Included'!$G:$G,'7. 511_CAR_Student_Counts_Sec'!$F1716))</f>
        <v>1</v>
      </c>
      <c r="O1716" s="81">
        <f t="shared" si="78"/>
        <v>0</v>
      </c>
      <c r="P1716" s="81">
        <f t="shared" si="79"/>
        <v>30</v>
      </c>
      <c r="Q1716" s="81" t="str">
        <f t="shared" si="80"/>
        <v>9-12</v>
      </c>
    </row>
    <row r="1717" spans="1:17" ht="15" outlineLevel="4" x14ac:dyDescent="0.2">
      <c r="A1717" s="85">
        <v>303</v>
      </c>
      <c r="B1717" s="86" t="s">
        <v>1103</v>
      </c>
      <c r="C1717" s="86" t="s">
        <v>1169</v>
      </c>
      <c r="D1717" s="85">
        <v>988</v>
      </c>
      <c r="E1717" s="86" t="s">
        <v>1463</v>
      </c>
      <c r="F1717" s="85">
        <v>2</v>
      </c>
      <c r="G1717" s="85">
        <v>27</v>
      </c>
      <c r="H1717" s="82">
        <f>IF(ISBLANK($D1717),"",SUMIFS('8. 514 Details Included'!$I:$I,'8. 514 Details Included'!$A:$A,'7. 511_CAR_Student_Counts_Sec'!$A1717,'8. 514 Details Included'!$E:$E,'7. 511_CAR_Student_Counts_Sec'!$D1717,'8. 514 Details Included'!$D:$D,'7. 511_CAR_Student_Counts_Sec'!H$1,'8. 514 Details Included'!$G:$G,'7. 511_CAR_Student_Counts_Sec'!$F1717))</f>
        <v>0</v>
      </c>
      <c r="I1717" s="82">
        <f>IF(ISBLANK($D1717),"",SUMIFS('8. 514 Details Included'!$I:$I,'8. 514 Details Included'!$A:$A,'7. 511_CAR_Student_Counts_Sec'!$A1717,'8. 514 Details Included'!$E:$E,'7. 511_CAR_Student_Counts_Sec'!$D1717,'8. 514 Details Included'!$D:$D,'7. 511_CAR_Student_Counts_Sec'!I$1,'8. 514 Details Included'!$G:$G,'7. 511_CAR_Student_Counts_Sec'!$F1717))</f>
        <v>0</v>
      </c>
      <c r="J1717" s="82">
        <f>IF(ISBLANK($D1717),"",SUMIFS('8. 514 Details Included'!$I:$I,'8. 514 Details Included'!$A:$A,'7. 511_CAR_Student_Counts_Sec'!$A1717,'8. 514 Details Included'!$E:$E,'7. 511_CAR_Student_Counts_Sec'!$D1717,'8. 514 Details Included'!$D:$D,'7. 511_CAR_Student_Counts_Sec'!J$1,'8. 514 Details Included'!$G:$G,'7. 511_CAR_Student_Counts_Sec'!$F1717))</f>
        <v>0</v>
      </c>
      <c r="K1717" s="82">
        <f>IF(ISBLANK($D1717),"",SUMIFS('8. 514 Details Included'!$I:$I,'8. 514 Details Included'!$A:$A,'7. 511_CAR_Student_Counts_Sec'!$A1717,'8. 514 Details Included'!$E:$E,'7. 511_CAR_Student_Counts_Sec'!$D1717,'8. 514 Details Included'!$D:$D,'7. 511_CAR_Student_Counts_Sec'!K$1,'8. 514 Details Included'!$G:$G,'7. 511_CAR_Student_Counts_Sec'!$F1717))</f>
        <v>0</v>
      </c>
      <c r="L1717" s="82">
        <f>IF(ISBLANK($D1717),"",SUMIFS('8. 514 Details Included'!$I:$I,'8. 514 Details Included'!$A:$A,'7. 511_CAR_Student_Counts_Sec'!$A1717,'8. 514 Details Included'!$E:$E,'7. 511_CAR_Student_Counts_Sec'!$D1717,'8. 514 Details Included'!$D:$D,'7. 511_CAR_Student_Counts_Sec'!L$1,'8. 514 Details Included'!$G:$G,'7. 511_CAR_Student_Counts_Sec'!$F1717))</f>
        <v>23</v>
      </c>
      <c r="M1717" s="82">
        <f>IF(ISBLANK($D1717),"",SUMIFS('8. 514 Details Included'!$I:$I,'8. 514 Details Included'!$A:$A,'7. 511_CAR_Student_Counts_Sec'!$A1717,'8. 514 Details Included'!$E:$E,'7. 511_CAR_Student_Counts_Sec'!$D1717,'8. 514 Details Included'!$D:$D,'7. 511_CAR_Student_Counts_Sec'!M$1,'8. 514 Details Included'!$G:$G,'7. 511_CAR_Student_Counts_Sec'!$F1717))</f>
        <v>3</v>
      </c>
      <c r="N1717" s="82">
        <f>IF(ISBLANK($D1717),"",SUMIFS('8. 514 Details Included'!$I:$I,'8. 514 Details Included'!$A:$A,'7. 511_CAR_Student_Counts_Sec'!$A1717,'8. 514 Details Included'!$E:$E,'7. 511_CAR_Student_Counts_Sec'!$D1717,'8. 514 Details Included'!$D:$D,'7. 511_CAR_Student_Counts_Sec'!N$1,'8. 514 Details Included'!$G:$G,'7. 511_CAR_Student_Counts_Sec'!$F1717))</f>
        <v>1</v>
      </c>
      <c r="O1717" s="81">
        <f t="shared" si="78"/>
        <v>0</v>
      </c>
      <c r="P1717" s="81">
        <f t="shared" si="79"/>
        <v>27</v>
      </c>
      <c r="Q1717" s="81" t="str">
        <f t="shared" si="80"/>
        <v>9-12</v>
      </c>
    </row>
    <row r="1718" spans="1:17" ht="15" outlineLevel="4" x14ac:dyDescent="0.2">
      <c r="A1718" s="85">
        <v>303</v>
      </c>
      <c r="B1718" s="86" t="s">
        <v>1103</v>
      </c>
      <c r="C1718" s="86" t="s">
        <v>1169</v>
      </c>
      <c r="D1718" s="85">
        <v>988</v>
      </c>
      <c r="E1718" s="86" t="s">
        <v>1463</v>
      </c>
      <c r="F1718" s="85">
        <v>4</v>
      </c>
      <c r="G1718" s="85">
        <v>27</v>
      </c>
      <c r="H1718" s="82">
        <f>IF(ISBLANK($D1718),"",SUMIFS('8. 514 Details Included'!$I:$I,'8. 514 Details Included'!$A:$A,'7. 511_CAR_Student_Counts_Sec'!$A1718,'8. 514 Details Included'!$E:$E,'7. 511_CAR_Student_Counts_Sec'!$D1718,'8. 514 Details Included'!$D:$D,'7. 511_CAR_Student_Counts_Sec'!H$1,'8. 514 Details Included'!$G:$G,'7. 511_CAR_Student_Counts_Sec'!$F1718))</f>
        <v>0</v>
      </c>
      <c r="I1718" s="82">
        <f>IF(ISBLANK($D1718),"",SUMIFS('8. 514 Details Included'!$I:$I,'8. 514 Details Included'!$A:$A,'7. 511_CAR_Student_Counts_Sec'!$A1718,'8. 514 Details Included'!$E:$E,'7. 511_CAR_Student_Counts_Sec'!$D1718,'8. 514 Details Included'!$D:$D,'7. 511_CAR_Student_Counts_Sec'!I$1,'8. 514 Details Included'!$G:$G,'7. 511_CAR_Student_Counts_Sec'!$F1718))</f>
        <v>0</v>
      </c>
      <c r="J1718" s="82">
        <f>IF(ISBLANK($D1718),"",SUMIFS('8. 514 Details Included'!$I:$I,'8. 514 Details Included'!$A:$A,'7. 511_CAR_Student_Counts_Sec'!$A1718,'8. 514 Details Included'!$E:$E,'7. 511_CAR_Student_Counts_Sec'!$D1718,'8. 514 Details Included'!$D:$D,'7. 511_CAR_Student_Counts_Sec'!J$1,'8. 514 Details Included'!$G:$G,'7. 511_CAR_Student_Counts_Sec'!$F1718))</f>
        <v>0</v>
      </c>
      <c r="K1718" s="82">
        <f>IF(ISBLANK($D1718),"",SUMIFS('8. 514 Details Included'!$I:$I,'8. 514 Details Included'!$A:$A,'7. 511_CAR_Student_Counts_Sec'!$A1718,'8. 514 Details Included'!$E:$E,'7. 511_CAR_Student_Counts_Sec'!$D1718,'8. 514 Details Included'!$D:$D,'7. 511_CAR_Student_Counts_Sec'!K$1,'8. 514 Details Included'!$G:$G,'7. 511_CAR_Student_Counts_Sec'!$F1718))</f>
        <v>0</v>
      </c>
      <c r="L1718" s="82">
        <f>IF(ISBLANK($D1718),"",SUMIFS('8. 514 Details Included'!$I:$I,'8. 514 Details Included'!$A:$A,'7. 511_CAR_Student_Counts_Sec'!$A1718,'8. 514 Details Included'!$E:$E,'7. 511_CAR_Student_Counts_Sec'!$D1718,'8. 514 Details Included'!$D:$D,'7. 511_CAR_Student_Counts_Sec'!L$1,'8. 514 Details Included'!$G:$G,'7. 511_CAR_Student_Counts_Sec'!$F1718))</f>
        <v>18</v>
      </c>
      <c r="M1718" s="82">
        <f>IF(ISBLANK($D1718),"",SUMIFS('8. 514 Details Included'!$I:$I,'8. 514 Details Included'!$A:$A,'7. 511_CAR_Student_Counts_Sec'!$A1718,'8. 514 Details Included'!$E:$E,'7. 511_CAR_Student_Counts_Sec'!$D1718,'8. 514 Details Included'!$D:$D,'7. 511_CAR_Student_Counts_Sec'!M$1,'8. 514 Details Included'!$G:$G,'7. 511_CAR_Student_Counts_Sec'!$F1718))</f>
        <v>8</v>
      </c>
      <c r="N1718" s="82">
        <f>IF(ISBLANK($D1718),"",SUMIFS('8. 514 Details Included'!$I:$I,'8. 514 Details Included'!$A:$A,'7. 511_CAR_Student_Counts_Sec'!$A1718,'8. 514 Details Included'!$E:$E,'7. 511_CAR_Student_Counts_Sec'!$D1718,'8. 514 Details Included'!$D:$D,'7. 511_CAR_Student_Counts_Sec'!N$1,'8. 514 Details Included'!$G:$G,'7. 511_CAR_Student_Counts_Sec'!$F1718))</f>
        <v>1</v>
      </c>
      <c r="O1718" s="81">
        <f t="shared" si="78"/>
        <v>0</v>
      </c>
      <c r="P1718" s="81">
        <f t="shared" si="79"/>
        <v>27</v>
      </c>
      <c r="Q1718" s="81" t="str">
        <f t="shared" si="80"/>
        <v>9-12</v>
      </c>
    </row>
    <row r="1719" spans="1:17" ht="15" outlineLevel="4" x14ac:dyDescent="0.2">
      <c r="A1719" s="85">
        <v>303</v>
      </c>
      <c r="B1719" s="86" t="s">
        <v>1103</v>
      </c>
      <c r="C1719" s="86" t="s">
        <v>1169</v>
      </c>
      <c r="D1719" s="85">
        <v>988</v>
      </c>
      <c r="E1719" s="86" t="s">
        <v>1463</v>
      </c>
      <c r="F1719" s="85">
        <v>5</v>
      </c>
      <c r="G1719" s="85">
        <v>29</v>
      </c>
      <c r="H1719" s="82">
        <f>IF(ISBLANK($D1719),"",SUMIFS('8. 514 Details Included'!$I:$I,'8. 514 Details Included'!$A:$A,'7. 511_CAR_Student_Counts_Sec'!$A1719,'8. 514 Details Included'!$E:$E,'7. 511_CAR_Student_Counts_Sec'!$D1719,'8. 514 Details Included'!$D:$D,'7. 511_CAR_Student_Counts_Sec'!H$1,'8. 514 Details Included'!$G:$G,'7. 511_CAR_Student_Counts_Sec'!$F1719))</f>
        <v>0</v>
      </c>
      <c r="I1719" s="82">
        <f>IF(ISBLANK($D1719),"",SUMIFS('8. 514 Details Included'!$I:$I,'8. 514 Details Included'!$A:$A,'7. 511_CAR_Student_Counts_Sec'!$A1719,'8. 514 Details Included'!$E:$E,'7. 511_CAR_Student_Counts_Sec'!$D1719,'8. 514 Details Included'!$D:$D,'7. 511_CAR_Student_Counts_Sec'!I$1,'8. 514 Details Included'!$G:$G,'7. 511_CAR_Student_Counts_Sec'!$F1719))</f>
        <v>0</v>
      </c>
      <c r="J1719" s="82">
        <f>IF(ISBLANK($D1719),"",SUMIFS('8. 514 Details Included'!$I:$I,'8. 514 Details Included'!$A:$A,'7. 511_CAR_Student_Counts_Sec'!$A1719,'8. 514 Details Included'!$E:$E,'7. 511_CAR_Student_Counts_Sec'!$D1719,'8. 514 Details Included'!$D:$D,'7. 511_CAR_Student_Counts_Sec'!J$1,'8. 514 Details Included'!$G:$G,'7. 511_CAR_Student_Counts_Sec'!$F1719))</f>
        <v>0</v>
      </c>
      <c r="K1719" s="82">
        <f>IF(ISBLANK($D1719),"",SUMIFS('8. 514 Details Included'!$I:$I,'8. 514 Details Included'!$A:$A,'7. 511_CAR_Student_Counts_Sec'!$A1719,'8. 514 Details Included'!$E:$E,'7. 511_CAR_Student_Counts_Sec'!$D1719,'8. 514 Details Included'!$D:$D,'7. 511_CAR_Student_Counts_Sec'!K$1,'8. 514 Details Included'!$G:$G,'7. 511_CAR_Student_Counts_Sec'!$F1719))</f>
        <v>0</v>
      </c>
      <c r="L1719" s="82">
        <f>IF(ISBLANK($D1719),"",SUMIFS('8. 514 Details Included'!$I:$I,'8. 514 Details Included'!$A:$A,'7. 511_CAR_Student_Counts_Sec'!$A1719,'8. 514 Details Included'!$E:$E,'7. 511_CAR_Student_Counts_Sec'!$D1719,'8. 514 Details Included'!$D:$D,'7. 511_CAR_Student_Counts_Sec'!L$1,'8. 514 Details Included'!$G:$G,'7. 511_CAR_Student_Counts_Sec'!$F1719))</f>
        <v>23</v>
      </c>
      <c r="M1719" s="82">
        <f>IF(ISBLANK($D1719),"",SUMIFS('8. 514 Details Included'!$I:$I,'8. 514 Details Included'!$A:$A,'7. 511_CAR_Student_Counts_Sec'!$A1719,'8. 514 Details Included'!$E:$E,'7. 511_CAR_Student_Counts_Sec'!$D1719,'8. 514 Details Included'!$D:$D,'7. 511_CAR_Student_Counts_Sec'!M$1,'8. 514 Details Included'!$G:$G,'7. 511_CAR_Student_Counts_Sec'!$F1719))</f>
        <v>6</v>
      </c>
      <c r="N1719" s="82">
        <f>IF(ISBLANK($D1719),"",SUMIFS('8. 514 Details Included'!$I:$I,'8. 514 Details Included'!$A:$A,'7. 511_CAR_Student_Counts_Sec'!$A1719,'8. 514 Details Included'!$E:$E,'7. 511_CAR_Student_Counts_Sec'!$D1719,'8. 514 Details Included'!$D:$D,'7. 511_CAR_Student_Counts_Sec'!N$1,'8. 514 Details Included'!$G:$G,'7. 511_CAR_Student_Counts_Sec'!$F1719))</f>
        <v>0</v>
      </c>
      <c r="O1719" s="81">
        <f t="shared" si="78"/>
        <v>0</v>
      </c>
      <c r="P1719" s="81">
        <f t="shared" si="79"/>
        <v>29</v>
      </c>
      <c r="Q1719" s="81" t="str">
        <f t="shared" si="80"/>
        <v>9-12</v>
      </c>
    </row>
    <row r="1720" spans="1:17" ht="15" outlineLevel="4" x14ac:dyDescent="0.2">
      <c r="A1720" s="85">
        <v>303</v>
      </c>
      <c r="B1720" s="86" t="s">
        <v>1103</v>
      </c>
      <c r="C1720" s="86" t="s">
        <v>1169</v>
      </c>
      <c r="D1720" s="85">
        <v>988</v>
      </c>
      <c r="E1720" s="86" t="s">
        <v>1463</v>
      </c>
      <c r="F1720" s="85">
        <v>6</v>
      </c>
      <c r="G1720" s="85">
        <v>30</v>
      </c>
      <c r="H1720" s="82">
        <f>IF(ISBLANK($D1720),"",SUMIFS('8. 514 Details Included'!$I:$I,'8. 514 Details Included'!$A:$A,'7. 511_CAR_Student_Counts_Sec'!$A1720,'8. 514 Details Included'!$E:$E,'7. 511_CAR_Student_Counts_Sec'!$D1720,'8. 514 Details Included'!$D:$D,'7. 511_CAR_Student_Counts_Sec'!H$1,'8. 514 Details Included'!$G:$G,'7. 511_CAR_Student_Counts_Sec'!$F1720))</f>
        <v>0</v>
      </c>
      <c r="I1720" s="82">
        <f>IF(ISBLANK($D1720),"",SUMIFS('8. 514 Details Included'!$I:$I,'8. 514 Details Included'!$A:$A,'7. 511_CAR_Student_Counts_Sec'!$A1720,'8. 514 Details Included'!$E:$E,'7. 511_CAR_Student_Counts_Sec'!$D1720,'8. 514 Details Included'!$D:$D,'7. 511_CAR_Student_Counts_Sec'!I$1,'8. 514 Details Included'!$G:$G,'7. 511_CAR_Student_Counts_Sec'!$F1720))</f>
        <v>0</v>
      </c>
      <c r="J1720" s="82">
        <f>IF(ISBLANK($D1720),"",SUMIFS('8. 514 Details Included'!$I:$I,'8. 514 Details Included'!$A:$A,'7. 511_CAR_Student_Counts_Sec'!$A1720,'8. 514 Details Included'!$E:$E,'7. 511_CAR_Student_Counts_Sec'!$D1720,'8. 514 Details Included'!$D:$D,'7. 511_CAR_Student_Counts_Sec'!J$1,'8. 514 Details Included'!$G:$G,'7. 511_CAR_Student_Counts_Sec'!$F1720))</f>
        <v>0</v>
      </c>
      <c r="K1720" s="82">
        <f>IF(ISBLANK($D1720),"",SUMIFS('8. 514 Details Included'!$I:$I,'8. 514 Details Included'!$A:$A,'7. 511_CAR_Student_Counts_Sec'!$A1720,'8. 514 Details Included'!$E:$E,'7. 511_CAR_Student_Counts_Sec'!$D1720,'8. 514 Details Included'!$D:$D,'7. 511_CAR_Student_Counts_Sec'!K$1,'8. 514 Details Included'!$G:$G,'7. 511_CAR_Student_Counts_Sec'!$F1720))</f>
        <v>1</v>
      </c>
      <c r="L1720" s="82">
        <f>IF(ISBLANK($D1720),"",SUMIFS('8. 514 Details Included'!$I:$I,'8. 514 Details Included'!$A:$A,'7. 511_CAR_Student_Counts_Sec'!$A1720,'8. 514 Details Included'!$E:$E,'7. 511_CAR_Student_Counts_Sec'!$D1720,'8. 514 Details Included'!$D:$D,'7. 511_CAR_Student_Counts_Sec'!L$1,'8. 514 Details Included'!$G:$G,'7. 511_CAR_Student_Counts_Sec'!$F1720))</f>
        <v>0</v>
      </c>
      <c r="M1720" s="82">
        <f>IF(ISBLANK($D1720),"",SUMIFS('8. 514 Details Included'!$I:$I,'8. 514 Details Included'!$A:$A,'7. 511_CAR_Student_Counts_Sec'!$A1720,'8. 514 Details Included'!$E:$E,'7. 511_CAR_Student_Counts_Sec'!$D1720,'8. 514 Details Included'!$D:$D,'7. 511_CAR_Student_Counts_Sec'!M$1,'8. 514 Details Included'!$G:$G,'7. 511_CAR_Student_Counts_Sec'!$F1720))</f>
        <v>24</v>
      </c>
      <c r="N1720" s="82">
        <f>IF(ISBLANK($D1720),"",SUMIFS('8. 514 Details Included'!$I:$I,'8. 514 Details Included'!$A:$A,'7. 511_CAR_Student_Counts_Sec'!$A1720,'8. 514 Details Included'!$E:$E,'7. 511_CAR_Student_Counts_Sec'!$D1720,'8. 514 Details Included'!$D:$D,'7. 511_CAR_Student_Counts_Sec'!N$1,'8. 514 Details Included'!$G:$G,'7. 511_CAR_Student_Counts_Sec'!$F1720))</f>
        <v>5</v>
      </c>
      <c r="O1720" s="81">
        <f t="shared" si="78"/>
        <v>0</v>
      </c>
      <c r="P1720" s="81">
        <f t="shared" si="79"/>
        <v>30</v>
      </c>
      <c r="Q1720" s="81" t="str">
        <f t="shared" si="80"/>
        <v>9-12</v>
      </c>
    </row>
    <row r="1721" spans="1:17" ht="15" outlineLevel="4" x14ac:dyDescent="0.2">
      <c r="A1721" s="85">
        <v>303</v>
      </c>
      <c r="B1721" s="86" t="s">
        <v>1103</v>
      </c>
      <c r="C1721" s="86" t="s">
        <v>1169</v>
      </c>
      <c r="D1721" s="85">
        <v>988</v>
      </c>
      <c r="E1721" s="86" t="s">
        <v>1463</v>
      </c>
      <c r="F1721" s="85">
        <v>7</v>
      </c>
      <c r="G1721" s="85">
        <v>19</v>
      </c>
      <c r="H1721" s="82">
        <f>IF(ISBLANK($D1721),"",SUMIFS('8. 514 Details Included'!$I:$I,'8. 514 Details Included'!$A:$A,'7. 511_CAR_Student_Counts_Sec'!$A1721,'8. 514 Details Included'!$E:$E,'7. 511_CAR_Student_Counts_Sec'!$D1721,'8. 514 Details Included'!$D:$D,'7. 511_CAR_Student_Counts_Sec'!H$1,'8. 514 Details Included'!$G:$G,'7. 511_CAR_Student_Counts_Sec'!$F1721))</f>
        <v>0</v>
      </c>
      <c r="I1721" s="82">
        <f>IF(ISBLANK($D1721),"",SUMIFS('8. 514 Details Included'!$I:$I,'8. 514 Details Included'!$A:$A,'7. 511_CAR_Student_Counts_Sec'!$A1721,'8. 514 Details Included'!$E:$E,'7. 511_CAR_Student_Counts_Sec'!$D1721,'8. 514 Details Included'!$D:$D,'7. 511_CAR_Student_Counts_Sec'!I$1,'8. 514 Details Included'!$G:$G,'7. 511_CAR_Student_Counts_Sec'!$F1721))</f>
        <v>0</v>
      </c>
      <c r="J1721" s="82">
        <f>IF(ISBLANK($D1721),"",SUMIFS('8. 514 Details Included'!$I:$I,'8. 514 Details Included'!$A:$A,'7. 511_CAR_Student_Counts_Sec'!$A1721,'8. 514 Details Included'!$E:$E,'7. 511_CAR_Student_Counts_Sec'!$D1721,'8. 514 Details Included'!$D:$D,'7. 511_CAR_Student_Counts_Sec'!J$1,'8. 514 Details Included'!$G:$G,'7. 511_CAR_Student_Counts_Sec'!$F1721))</f>
        <v>0</v>
      </c>
      <c r="K1721" s="82">
        <f>IF(ISBLANK($D1721),"",SUMIFS('8. 514 Details Included'!$I:$I,'8. 514 Details Included'!$A:$A,'7. 511_CAR_Student_Counts_Sec'!$A1721,'8. 514 Details Included'!$E:$E,'7. 511_CAR_Student_Counts_Sec'!$D1721,'8. 514 Details Included'!$D:$D,'7. 511_CAR_Student_Counts_Sec'!K$1,'8. 514 Details Included'!$G:$G,'7. 511_CAR_Student_Counts_Sec'!$F1721))</f>
        <v>0</v>
      </c>
      <c r="L1721" s="82">
        <f>IF(ISBLANK($D1721),"",SUMIFS('8. 514 Details Included'!$I:$I,'8. 514 Details Included'!$A:$A,'7. 511_CAR_Student_Counts_Sec'!$A1721,'8. 514 Details Included'!$E:$E,'7. 511_CAR_Student_Counts_Sec'!$D1721,'8. 514 Details Included'!$D:$D,'7. 511_CAR_Student_Counts_Sec'!L$1,'8. 514 Details Included'!$G:$G,'7. 511_CAR_Student_Counts_Sec'!$F1721))</f>
        <v>19</v>
      </c>
      <c r="M1721" s="82">
        <f>IF(ISBLANK($D1721),"",SUMIFS('8. 514 Details Included'!$I:$I,'8. 514 Details Included'!$A:$A,'7. 511_CAR_Student_Counts_Sec'!$A1721,'8. 514 Details Included'!$E:$E,'7. 511_CAR_Student_Counts_Sec'!$D1721,'8. 514 Details Included'!$D:$D,'7. 511_CAR_Student_Counts_Sec'!M$1,'8. 514 Details Included'!$G:$G,'7. 511_CAR_Student_Counts_Sec'!$F1721))</f>
        <v>0</v>
      </c>
      <c r="N1721" s="82">
        <f>IF(ISBLANK($D1721),"",SUMIFS('8. 514 Details Included'!$I:$I,'8. 514 Details Included'!$A:$A,'7. 511_CAR_Student_Counts_Sec'!$A1721,'8. 514 Details Included'!$E:$E,'7. 511_CAR_Student_Counts_Sec'!$D1721,'8. 514 Details Included'!$D:$D,'7. 511_CAR_Student_Counts_Sec'!N$1,'8. 514 Details Included'!$G:$G,'7. 511_CAR_Student_Counts_Sec'!$F1721))</f>
        <v>0</v>
      </c>
      <c r="O1721" s="81">
        <f t="shared" si="78"/>
        <v>0</v>
      </c>
      <c r="P1721" s="81">
        <f t="shared" si="79"/>
        <v>19</v>
      </c>
      <c r="Q1721" s="81" t="str">
        <f t="shared" si="80"/>
        <v>9-12</v>
      </c>
    </row>
    <row r="1722" spans="1:17" ht="15" outlineLevel="3" x14ac:dyDescent="0.2">
      <c r="A1722" s="85"/>
      <c r="B1722" s="86"/>
      <c r="C1722" s="88" t="s">
        <v>1167</v>
      </c>
      <c r="D1722" s="85"/>
      <c r="E1722" s="86"/>
      <c r="F1722" s="85"/>
      <c r="G1722" s="85">
        <f>SUBTOTAL(1,G1704:G1721)</f>
        <v>21.111111111111111</v>
      </c>
      <c r="H1722" s="82" t="str">
        <f>IF(ISBLANK($D1722),"",SUMIFS('8. 514 Details Included'!$I:$I,'8. 514 Details Included'!$A:$A,'7. 511_CAR_Student_Counts_Sec'!$A1722,'8. 514 Details Included'!$E:$E,'7. 511_CAR_Student_Counts_Sec'!$D1722,'8. 514 Details Included'!$D:$D,'7. 511_CAR_Student_Counts_Sec'!H$1,'8. 514 Details Included'!$G:$G,'7. 511_CAR_Student_Counts_Sec'!$F1722))</f>
        <v/>
      </c>
      <c r="I1722" s="82" t="str">
        <f>IF(ISBLANK($D1722),"",SUMIFS('8. 514 Details Included'!$I:$I,'8. 514 Details Included'!$A:$A,'7. 511_CAR_Student_Counts_Sec'!$A1722,'8. 514 Details Included'!$E:$E,'7. 511_CAR_Student_Counts_Sec'!$D1722,'8. 514 Details Included'!$D:$D,'7. 511_CAR_Student_Counts_Sec'!I$1,'8. 514 Details Included'!$G:$G,'7. 511_CAR_Student_Counts_Sec'!$F1722))</f>
        <v/>
      </c>
      <c r="J1722" s="82" t="str">
        <f>IF(ISBLANK($D1722),"",SUMIFS('8. 514 Details Included'!$I:$I,'8. 514 Details Included'!$A:$A,'7. 511_CAR_Student_Counts_Sec'!$A1722,'8. 514 Details Included'!$E:$E,'7. 511_CAR_Student_Counts_Sec'!$D1722,'8. 514 Details Included'!$D:$D,'7. 511_CAR_Student_Counts_Sec'!J$1,'8. 514 Details Included'!$G:$G,'7. 511_CAR_Student_Counts_Sec'!$F1722))</f>
        <v/>
      </c>
      <c r="K1722" s="82" t="str">
        <f>IF(ISBLANK($D1722),"",SUMIFS('8. 514 Details Included'!$I:$I,'8. 514 Details Included'!$A:$A,'7. 511_CAR_Student_Counts_Sec'!$A1722,'8. 514 Details Included'!$E:$E,'7. 511_CAR_Student_Counts_Sec'!$D1722,'8. 514 Details Included'!$D:$D,'7. 511_CAR_Student_Counts_Sec'!K$1,'8. 514 Details Included'!$G:$G,'7. 511_CAR_Student_Counts_Sec'!$F1722))</f>
        <v/>
      </c>
      <c r="L1722" s="82" t="str">
        <f>IF(ISBLANK($D1722),"",SUMIFS('8. 514 Details Included'!$I:$I,'8. 514 Details Included'!$A:$A,'7. 511_CAR_Student_Counts_Sec'!$A1722,'8. 514 Details Included'!$E:$E,'7. 511_CAR_Student_Counts_Sec'!$D1722,'8. 514 Details Included'!$D:$D,'7. 511_CAR_Student_Counts_Sec'!L$1,'8. 514 Details Included'!$G:$G,'7. 511_CAR_Student_Counts_Sec'!$F1722))</f>
        <v/>
      </c>
      <c r="M1722" s="82" t="str">
        <f>IF(ISBLANK($D1722),"",SUMIFS('8. 514 Details Included'!$I:$I,'8. 514 Details Included'!$A:$A,'7. 511_CAR_Student_Counts_Sec'!$A1722,'8. 514 Details Included'!$E:$E,'7. 511_CAR_Student_Counts_Sec'!$D1722,'8. 514 Details Included'!$D:$D,'7. 511_CAR_Student_Counts_Sec'!M$1,'8. 514 Details Included'!$G:$G,'7. 511_CAR_Student_Counts_Sec'!$F1722))</f>
        <v/>
      </c>
      <c r="N1722" s="82" t="str">
        <f>IF(ISBLANK($D1722),"",SUMIFS('8. 514 Details Included'!$I:$I,'8. 514 Details Included'!$A:$A,'7. 511_CAR_Student_Counts_Sec'!$A1722,'8. 514 Details Included'!$E:$E,'7. 511_CAR_Student_Counts_Sec'!$D1722,'8. 514 Details Included'!$D:$D,'7. 511_CAR_Student_Counts_Sec'!N$1,'8. 514 Details Included'!$G:$G,'7. 511_CAR_Student_Counts_Sec'!$F1722))</f>
        <v/>
      </c>
      <c r="O1722" s="81" t="str">
        <f t="shared" si="78"/>
        <v/>
      </c>
      <c r="P1722" s="81" t="str">
        <f t="shared" si="79"/>
        <v/>
      </c>
      <c r="Q1722" s="81" t="str">
        <f t="shared" si="80"/>
        <v/>
      </c>
    </row>
    <row r="1723" spans="1:17" ht="15" outlineLevel="4" x14ac:dyDescent="0.2">
      <c r="A1723" s="85">
        <v>303</v>
      </c>
      <c r="B1723" s="86" t="s">
        <v>1103</v>
      </c>
      <c r="C1723" s="86" t="s">
        <v>1166</v>
      </c>
      <c r="D1723" s="85">
        <v>77</v>
      </c>
      <c r="E1723" s="86" t="s">
        <v>1462</v>
      </c>
      <c r="F1723" s="85">
        <v>1</v>
      </c>
      <c r="G1723" s="85">
        <v>26</v>
      </c>
      <c r="H1723" s="82">
        <f>IF(ISBLANK($D1723),"",SUMIFS('8. 514 Details Included'!$I:$I,'8. 514 Details Included'!$A:$A,'7. 511_CAR_Student_Counts_Sec'!$A1723,'8. 514 Details Included'!$E:$E,'7. 511_CAR_Student_Counts_Sec'!$D1723,'8. 514 Details Included'!$D:$D,'7. 511_CAR_Student_Counts_Sec'!H$1,'8. 514 Details Included'!$G:$G,'7. 511_CAR_Student_Counts_Sec'!$F1723))</f>
        <v>0</v>
      </c>
      <c r="I1723" s="82">
        <f>IF(ISBLANK($D1723),"",SUMIFS('8. 514 Details Included'!$I:$I,'8. 514 Details Included'!$A:$A,'7. 511_CAR_Student_Counts_Sec'!$A1723,'8. 514 Details Included'!$E:$E,'7. 511_CAR_Student_Counts_Sec'!$D1723,'8. 514 Details Included'!$D:$D,'7. 511_CAR_Student_Counts_Sec'!I$1,'8. 514 Details Included'!$G:$G,'7. 511_CAR_Student_Counts_Sec'!$F1723))</f>
        <v>0</v>
      </c>
      <c r="J1723" s="82">
        <f>IF(ISBLANK($D1723),"",SUMIFS('8. 514 Details Included'!$I:$I,'8. 514 Details Included'!$A:$A,'7. 511_CAR_Student_Counts_Sec'!$A1723,'8. 514 Details Included'!$E:$E,'7. 511_CAR_Student_Counts_Sec'!$D1723,'8. 514 Details Included'!$D:$D,'7. 511_CAR_Student_Counts_Sec'!J$1,'8. 514 Details Included'!$G:$G,'7. 511_CAR_Student_Counts_Sec'!$F1723))</f>
        <v>0</v>
      </c>
      <c r="K1723" s="82">
        <f>IF(ISBLANK($D1723),"",SUMIFS('8. 514 Details Included'!$I:$I,'8. 514 Details Included'!$A:$A,'7. 511_CAR_Student_Counts_Sec'!$A1723,'8. 514 Details Included'!$E:$E,'7. 511_CAR_Student_Counts_Sec'!$D1723,'8. 514 Details Included'!$D:$D,'7. 511_CAR_Student_Counts_Sec'!K$1,'8. 514 Details Included'!$G:$G,'7. 511_CAR_Student_Counts_Sec'!$F1723))</f>
        <v>26</v>
      </c>
      <c r="L1723" s="82">
        <f>IF(ISBLANK($D1723),"",SUMIFS('8. 514 Details Included'!$I:$I,'8. 514 Details Included'!$A:$A,'7. 511_CAR_Student_Counts_Sec'!$A1723,'8. 514 Details Included'!$E:$E,'7. 511_CAR_Student_Counts_Sec'!$D1723,'8. 514 Details Included'!$D:$D,'7. 511_CAR_Student_Counts_Sec'!L$1,'8. 514 Details Included'!$G:$G,'7. 511_CAR_Student_Counts_Sec'!$F1723))</f>
        <v>0</v>
      </c>
      <c r="M1723" s="82">
        <f>IF(ISBLANK($D1723),"",SUMIFS('8. 514 Details Included'!$I:$I,'8. 514 Details Included'!$A:$A,'7. 511_CAR_Student_Counts_Sec'!$A1723,'8. 514 Details Included'!$E:$E,'7. 511_CAR_Student_Counts_Sec'!$D1723,'8. 514 Details Included'!$D:$D,'7. 511_CAR_Student_Counts_Sec'!M$1,'8. 514 Details Included'!$G:$G,'7. 511_CAR_Student_Counts_Sec'!$F1723))</f>
        <v>0</v>
      </c>
      <c r="N1723" s="82">
        <f>IF(ISBLANK($D1723),"",SUMIFS('8. 514 Details Included'!$I:$I,'8. 514 Details Included'!$A:$A,'7. 511_CAR_Student_Counts_Sec'!$A1723,'8. 514 Details Included'!$E:$E,'7. 511_CAR_Student_Counts_Sec'!$D1723,'8. 514 Details Included'!$D:$D,'7. 511_CAR_Student_Counts_Sec'!N$1,'8. 514 Details Included'!$G:$G,'7. 511_CAR_Student_Counts_Sec'!$F1723))</f>
        <v>0</v>
      </c>
      <c r="O1723" s="81">
        <f t="shared" si="78"/>
        <v>0</v>
      </c>
      <c r="P1723" s="81">
        <f t="shared" si="79"/>
        <v>26</v>
      </c>
      <c r="Q1723" s="81" t="str">
        <f t="shared" si="80"/>
        <v>9-12</v>
      </c>
    </row>
    <row r="1724" spans="1:17" ht="15" outlineLevel="4" x14ac:dyDescent="0.2">
      <c r="A1724" s="85">
        <v>303</v>
      </c>
      <c r="B1724" s="86" t="s">
        <v>1103</v>
      </c>
      <c r="C1724" s="86" t="s">
        <v>1166</v>
      </c>
      <c r="D1724" s="85">
        <v>77</v>
      </c>
      <c r="E1724" s="86" t="s">
        <v>1462</v>
      </c>
      <c r="F1724" s="85">
        <v>2</v>
      </c>
      <c r="G1724" s="85">
        <v>26</v>
      </c>
      <c r="H1724" s="82">
        <f>IF(ISBLANK($D1724),"",SUMIFS('8. 514 Details Included'!$I:$I,'8. 514 Details Included'!$A:$A,'7. 511_CAR_Student_Counts_Sec'!$A1724,'8. 514 Details Included'!$E:$E,'7. 511_CAR_Student_Counts_Sec'!$D1724,'8. 514 Details Included'!$D:$D,'7. 511_CAR_Student_Counts_Sec'!H$1,'8. 514 Details Included'!$G:$G,'7. 511_CAR_Student_Counts_Sec'!$F1724))</f>
        <v>0</v>
      </c>
      <c r="I1724" s="82">
        <f>IF(ISBLANK($D1724),"",SUMIFS('8. 514 Details Included'!$I:$I,'8. 514 Details Included'!$A:$A,'7. 511_CAR_Student_Counts_Sec'!$A1724,'8. 514 Details Included'!$E:$E,'7. 511_CAR_Student_Counts_Sec'!$D1724,'8. 514 Details Included'!$D:$D,'7. 511_CAR_Student_Counts_Sec'!I$1,'8. 514 Details Included'!$G:$G,'7. 511_CAR_Student_Counts_Sec'!$F1724))</f>
        <v>0</v>
      </c>
      <c r="J1724" s="82">
        <f>IF(ISBLANK($D1724),"",SUMIFS('8. 514 Details Included'!$I:$I,'8. 514 Details Included'!$A:$A,'7. 511_CAR_Student_Counts_Sec'!$A1724,'8. 514 Details Included'!$E:$E,'7. 511_CAR_Student_Counts_Sec'!$D1724,'8. 514 Details Included'!$D:$D,'7. 511_CAR_Student_Counts_Sec'!J$1,'8. 514 Details Included'!$G:$G,'7. 511_CAR_Student_Counts_Sec'!$F1724))</f>
        <v>0</v>
      </c>
      <c r="K1724" s="82">
        <f>IF(ISBLANK($D1724),"",SUMIFS('8. 514 Details Included'!$I:$I,'8. 514 Details Included'!$A:$A,'7. 511_CAR_Student_Counts_Sec'!$A1724,'8. 514 Details Included'!$E:$E,'7. 511_CAR_Student_Counts_Sec'!$D1724,'8. 514 Details Included'!$D:$D,'7. 511_CAR_Student_Counts_Sec'!K$1,'8. 514 Details Included'!$G:$G,'7. 511_CAR_Student_Counts_Sec'!$F1724))</f>
        <v>26</v>
      </c>
      <c r="L1724" s="82">
        <f>IF(ISBLANK($D1724),"",SUMIFS('8. 514 Details Included'!$I:$I,'8. 514 Details Included'!$A:$A,'7. 511_CAR_Student_Counts_Sec'!$A1724,'8. 514 Details Included'!$E:$E,'7. 511_CAR_Student_Counts_Sec'!$D1724,'8. 514 Details Included'!$D:$D,'7. 511_CAR_Student_Counts_Sec'!L$1,'8. 514 Details Included'!$G:$G,'7. 511_CAR_Student_Counts_Sec'!$F1724))</f>
        <v>0</v>
      </c>
      <c r="M1724" s="82">
        <f>IF(ISBLANK($D1724),"",SUMIFS('8. 514 Details Included'!$I:$I,'8. 514 Details Included'!$A:$A,'7. 511_CAR_Student_Counts_Sec'!$A1724,'8. 514 Details Included'!$E:$E,'7. 511_CAR_Student_Counts_Sec'!$D1724,'8. 514 Details Included'!$D:$D,'7. 511_CAR_Student_Counts_Sec'!M$1,'8. 514 Details Included'!$G:$G,'7. 511_CAR_Student_Counts_Sec'!$F1724))</f>
        <v>0</v>
      </c>
      <c r="N1724" s="82">
        <f>IF(ISBLANK($D1724),"",SUMIFS('8. 514 Details Included'!$I:$I,'8. 514 Details Included'!$A:$A,'7. 511_CAR_Student_Counts_Sec'!$A1724,'8. 514 Details Included'!$E:$E,'7. 511_CAR_Student_Counts_Sec'!$D1724,'8. 514 Details Included'!$D:$D,'7. 511_CAR_Student_Counts_Sec'!N$1,'8. 514 Details Included'!$G:$G,'7. 511_CAR_Student_Counts_Sec'!$F1724))</f>
        <v>0</v>
      </c>
      <c r="O1724" s="81">
        <f t="shared" si="78"/>
        <v>0</v>
      </c>
      <c r="P1724" s="81">
        <f t="shared" si="79"/>
        <v>26</v>
      </c>
      <c r="Q1724" s="81" t="str">
        <f t="shared" si="80"/>
        <v>9-12</v>
      </c>
    </row>
    <row r="1725" spans="1:17" ht="15" outlineLevel="4" x14ac:dyDescent="0.2">
      <c r="A1725" s="85">
        <v>303</v>
      </c>
      <c r="B1725" s="86" t="s">
        <v>1103</v>
      </c>
      <c r="C1725" s="86" t="s">
        <v>1166</v>
      </c>
      <c r="D1725" s="85">
        <v>77</v>
      </c>
      <c r="E1725" s="86" t="s">
        <v>1462</v>
      </c>
      <c r="F1725" s="85">
        <v>3</v>
      </c>
      <c r="G1725" s="85">
        <v>24</v>
      </c>
      <c r="H1725" s="82">
        <f>IF(ISBLANK($D1725),"",SUMIFS('8. 514 Details Included'!$I:$I,'8. 514 Details Included'!$A:$A,'7. 511_CAR_Student_Counts_Sec'!$A1725,'8. 514 Details Included'!$E:$E,'7. 511_CAR_Student_Counts_Sec'!$D1725,'8. 514 Details Included'!$D:$D,'7. 511_CAR_Student_Counts_Sec'!H$1,'8. 514 Details Included'!$G:$G,'7. 511_CAR_Student_Counts_Sec'!$F1725))</f>
        <v>0</v>
      </c>
      <c r="I1725" s="82">
        <f>IF(ISBLANK($D1725),"",SUMIFS('8. 514 Details Included'!$I:$I,'8. 514 Details Included'!$A:$A,'7. 511_CAR_Student_Counts_Sec'!$A1725,'8. 514 Details Included'!$E:$E,'7. 511_CAR_Student_Counts_Sec'!$D1725,'8. 514 Details Included'!$D:$D,'7. 511_CAR_Student_Counts_Sec'!I$1,'8. 514 Details Included'!$G:$G,'7. 511_CAR_Student_Counts_Sec'!$F1725))</f>
        <v>0</v>
      </c>
      <c r="J1725" s="82">
        <f>IF(ISBLANK($D1725),"",SUMIFS('8. 514 Details Included'!$I:$I,'8. 514 Details Included'!$A:$A,'7. 511_CAR_Student_Counts_Sec'!$A1725,'8. 514 Details Included'!$E:$E,'7. 511_CAR_Student_Counts_Sec'!$D1725,'8. 514 Details Included'!$D:$D,'7. 511_CAR_Student_Counts_Sec'!J$1,'8. 514 Details Included'!$G:$G,'7. 511_CAR_Student_Counts_Sec'!$F1725))</f>
        <v>0</v>
      </c>
      <c r="K1725" s="82">
        <f>IF(ISBLANK($D1725),"",SUMIFS('8. 514 Details Included'!$I:$I,'8. 514 Details Included'!$A:$A,'7. 511_CAR_Student_Counts_Sec'!$A1725,'8. 514 Details Included'!$E:$E,'7. 511_CAR_Student_Counts_Sec'!$D1725,'8. 514 Details Included'!$D:$D,'7. 511_CAR_Student_Counts_Sec'!K$1,'8. 514 Details Included'!$G:$G,'7. 511_CAR_Student_Counts_Sec'!$F1725))</f>
        <v>24</v>
      </c>
      <c r="L1725" s="82">
        <f>IF(ISBLANK($D1725),"",SUMIFS('8. 514 Details Included'!$I:$I,'8. 514 Details Included'!$A:$A,'7. 511_CAR_Student_Counts_Sec'!$A1725,'8. 514 Details Included'!$E:$E,'7. 511_CAR_Student_Counts_Sec'!$D1725,'8. 514 Details Included'!$D:$D,'7. 511_CAR_Student_Counts_Sec'!L$1,'8. 514 Details Included'!$G:$G,'7. 511_CAR_Student_Counts_Sec'!$F1725))</f>
        <v>0</v>
      </c>
      <c r="M1725" s="82">
        <f>IF(ISBLANK($D1725),"",SUMIFS('8. 514 Details Included'!$I:$I,'8. 514 Details Included'!$A:$A,'7. 511_CAR_Student_Counts_Sec'!$A1725,'8. 514 Details Included'!$E:$E,'7. 511_CAR_Student_Counts_Sec'!$D1725,'8. 514 Details Included'!$D:$D,'7. 511_CAR_Student_Counts_Sec'!M$1,'8. 514 Details Included'!$G:$G,'7. 511_CAR_Student_Counts_Sec'!$F1725))</f>
        <v>0</v>
      </c>
      <c r="N1725" s="82">
        <f>IF(ISBLANK($D1725),"",SUMIFS('8. 514 Details Included'!$I:$I,'8. 514 Details Included'!$A:$A,'7. 511_CAR_Student_Counts_Sec'!$A1725,'8. 514 Details Included'!$E:$E,'7. 511_CAR_Student_Counts_Sec'!$D1725,'8. 514 Details Included'!$D:$D,'7. 511_CAR_Student_Counts_Sec'!N$1,'8. 514 Details Included'!$G:$G,'7. 511_CAR_Student_Counts_Sec'!$F1725))</f>
        <v>0</v>
      </c>
      <c r="O1725" s="81">
        <f t="shared" si="78"/>
        <v>0</v>
      </c>
      <c r="P1725" s="81">
        <f t="shared" si="79"/>
        <v>24</v>
      </c>
      <c r="Q1725" s="81" t="str">
        <f t="shared" si="80"/>
        <v>9-12</v>
      </c>
    </row>
    <row r="1726" spans="1:17" ht="15" outlineLevel="4" x14ac:dyDescent="0.2">
      <c r="A1726" s="85">
        <v>303</v>
      </c>
      <c r="B1726" s="86" t="s">
        <v>1103</v>
      </c>
      <c r="C1726" s="86" t="s">
        <v>1166</v>
      </c>
      <c r="D1726" s="85">
        <v>77</v>
      </c>
      <c r="E1726" s="86" t="s">
        <v>1462</v>
      </c>
      <c r="F1726" s="85">
        <v>5</v>
      </c>
      <c r="G1726" s="85">
        <v>26</v>
      </c>
      <c r="H1726" s="82">
        <f>IF(ISBLANK($D1726),"",SUMIFS('8. 514 Details Included'!$I:$I,'8. 514 Details Included'!$A:$A,'7. 511_CAR_Student_Counts_Sec'!$A1726,'8. 514 Details Included'!$E:$E,'7. 511_CAR_Student_Counts_Sec'!$D1726,'8. 514 Details Included'!$D:$D,'7. 511_CAR_Student_Counts_Sec'!H$1,'8. 514 Details Included'!$G:$G,'7. 511_CAR_Student_Counts_Sec'!$F1726))</f>
        <v>0</v>
      </c>
      <c r="I1726" s="82">
        <f>IF(ISBLANK($D1726),"",SUMIFS('8. 514 Details Included'!$I:$I,'8. 514 Details Included'!$A:$A,'7. 511_CAR_Student_Counts_Sec'!$A1726,'8. 514 Details Included'!$E:$E,'7. 511_CAR_Student_Counts_Sec'!$D1726,'8. 514 Details Included'!$D:$D,'7. 511_CAR_Student_Counts_Sec'!I$1,'8. 514 Details Included'!$G:$G,'7. 511_CAR_Student_Counts_Sec'!$F1726))</f>
        <v>0</v>
      </c>
      <c r="J1726" s="82">
        <f>IF(ISBLANK($D1726),"",SUMIFS('8. 514 Details Included'!$I:$I,'8. 514 Details Included'!$A:$A,'7. 511_CAR_Student_Counts_Sec'!$A1726,'8. 514 Details Included'!$E:$E,'7. 511_CAR_Student_Counts_Sec'!$D1726,'8. 514 Details Included'!$D:$D,'7. 511_CAR_Student_Counts_Sec'!J$1,'8. 514 Details Included'!$G:$G,'7. 511_CAR_Student_Counts_Sec'!$F1726))</f>
        <v>0</v>
      </c>
      <c r="K1726" s="82">
        <f>IF(ISBLANK($D1726),"",SUMIFS('8. 514 Details Included'!$I:$I,'8. 514 Details Included'!$A:$A,'7. 511_CAR_Student_Counts_Sec'!$A1726,'8. 514 Details Included'!$E:$E,'7. 511_CAR_Student_Counts_Sec'!$D1726,'8. 514 Details Included'!$D:$D,'7. 511_CAR_Student_Counts_Sec'!K$1,'8. 514 Details Included'!$G:$G,'7. 511_CAR_Student_Counts_Sec'!$F1726))</f>
        <v>26</v>
      </c>
      <c r="L1726" s="82">
        <f>IF(ISBLANK($D1726),"",SUMIFS('8. 514 Details Included'!$I:$I,'8. 514 Details Included'!$A:$A,'7. 511_CAR_Student_Counts_Sec'!$A1726,'8. 514 Details Included'!$E:$E,'7. 511_CAR_Student_Counts_Sec'!$D1726,'8. 514 Details Included'!$D:$D,'7. 511_CAR_Student_Counts_Sec'!L$1,'8. 514 Details Included'!$G:$G,'7. 511_CAR_Student_Counts_Sec'!$F1726))</f>
        <v>0</v>
      </c>
      <c r="M1726" s="82">
        <f>IF(ISBLANK($D1726),"",SUMIFS('8. 514 Details Included'!$I:$I,'8. 514 Details Included'!$A:$A,'7. 511_CAR_Student_Counts_Sec'!$A1726,'8. 514 Details Included'!$E:$E,'7. 511_CAR_Student_Counts_Sec'!$D1726,'8. 514 Details Included'!$D:$D,'7. 511_CAR_Student_Counts_Sec'!M$1,'8. 514 Details Included'!$G:$G,'7. 511_CAR_Student_Counts_Sec'!$F1726))</f>
        <v>0</v>
      </c>
      <c r="N1726" s="82">
        <f>IF(ISBLANK($D1726),"",SUMIFS('8. 514 Details Included'!$I:$I,'8. 514 Details Included'!$A:$A,'7. 511_CAR_Student_Counts_Sec'!$A1726,'8. 514 Details Included'!$E:$E,'7. 511_CAR_Student_Counts_Sec'!$D1726,'8. 514 Details Included'!$D:$D,'7. 511_CAR_Student_Counts_Sec'!N$1,'8. 514 Details Included'!$G:$G,'7. 511_CAR_Student_Counts_Sec'!$F1726))</f>
        <v>0</v>
      </c>
      <c r="O1726" s="81">
        <f t="shared" si="78"/>
        <v>0</v>
      </c>
      <c r="P1726" s="81">
        <f t="shared" si="79"/>
        <v>26</v>
      </c>
      <c r="Q1726" s="81" t="str">
        <f t="shared" si="80"/>
        <v>9-12</v>
      </c>
    </row>
    <row r="1727" spans="1:17" ht="15" outlineLevel="4" x14ac:dyDescent="0.2">
      <c r="A1727" s="85">
        <v>303</v>
      </c>
      <c r="B1727" s="86" t="s">
        <v>1103</v>
      </c>
      <c r="C1727" s="86" t="s">
        <v>1166</v>
      </c>
      <c r="D1727" s="85">
        <v>77</v>
      </c>
      <c r="E1727" s="86" t="s">
        <v>1462</v>
      </c>
      <c r="F1727" s="85">
        <v>6</v>
      </c>
      <c r="G1727" s="85">
        <v>18</v>
      </c>
      <c r="H1727" s="82">
        <f>IF(ISBLANK($D1727),"",SUMIFS('8. 514 Details Included'!$I:$I,'8. 514 Details Included'!$A:$A,'7. 511_CAR_Student_Counts_Sec'!$A1727,'8. 514 Details Included'!$E:$E,'7. 511_CAR_Student_Counts_Sec'!$D1727,'8. 514 Details Included'!$D:$D,'7. 511_CAR_Student_Counts_Sec'!H$1,'8. 514 Details Included'!$G:$G,'7. 511_CAR_Student_Counts_Sec'!$F1727))</f>
        <v>0</v>
      </c>
      <c r="I1727" s="82">
        <f>IF(ISBLANK($D1727),"",SUMIFS('8. 514 Details Included'!$I:$I,'8. 514 Details Included'!$A:$A,'7. 511_CAR_Student_Counts_Sec'!$A1727,'8. 514 Details Included'!$E:$E,'7. 511_CAR_Student_Counts_Sec'!$D1727,'8. 514 Details Included'!$D:$D,'7. 511_CAR_Student_Counts_Sec'!I$1,'8. 514 Details Included'!$G:$G,'7. 511_CAR_Student_Counts_Sec'!$F1727))</f>
        <v>0</v>
      </c>
      <c r="J1727" s="82">
        <f>IF(ISBLANK($D1727),"",SUMIFS('8. 514 Details Included'!$I:$I,'8. 514 Details Included'!$A:$A,'7. 511_CAR_Student_Counts_Sec'!$A1727,'8. 514 Details Included'!$E:$E,'7. 511_CAR_Student_Counts_Sec'!$D1727,'8. 514 Details Included'!$D:$D,'7. 511_CAR_Student_Counts_Sec'!J$1,'8. 514 Details Included'!$G:$G,'7. 511_CAR_Student_Counts_Sec'!$F1727))</f>
        <v>0</v>
      </c>
      <c r="K1727" s="82">
        <f>IF(ISBLANK($D1727),"",SUMIFS('8. 514 Details Included'!$I:$I,'8. 514 Details Included'!$A:$A,'7. 511_CAR_Student_Counts_Sec'!$A1727,'8. 514 Details Included'!$E:$E,'7. 511_CAR_Student_Counts_Sec'!$D1727,'8. 514 Details Included'!$D:$D,'7. 511_CAR_Student_Counts_Sec'!K$1,'8. 514 Details Included'!$G:$G,'7. 511_CAR_Student_Counts_Sec'!$F1727))</f>
        <v>0</v>
      </c>
      <c r="L1727" s="82">
        <f>IF(ISBLANK($D1727),"",SUMIFS('8. 514 Details Included'!$I:$I,'8. 514 Details Included'!$A:$A,'7. 511_CAR_Student_Counts_Sec'!$A1727,'8. 514 Details Included'!$E:$E,'7. 511_CAR_Student_Counts_Sec'!$D1727,'8. 514 Details Included'!$D:$D,'7. 511_CAR_Student_Counts_Sec'!L$1,'8. 514 Details Included'!$G:$G,'7. 511_CAR_Student_Counts_Sec'!$F1727))</f>
        <v>1</v>
      </c>
      <c r="M1727" s="82">
        <f>IF(ISBLANK($D1727),"",SUMIFS('8. 514 Details Included'!$I:$I,'8. 514 Details Included'!$A:$A,'7. 511_CAR_Student_Counts_Sec'!$A1727,'8. 514 Details Included'!$E:$E,'7. 511_CAR_Student_Counts_Sec'!$D1727,'8. 514 Details Included'!$D:$D,'7. 511_CAR_Student_Counts_Sec'!M$1,'8. 514 Details Included'!$G:$G,'7. 511_CAR_Student_Counts_Sec'!$F1727))</f>
        <v>6</v>
      </c>
      <c r="N1727" s="82">
        <f>IF(ISBLANK($D1727),"",SUMIFS('8. 514 Details Included'!$I:$I,'8. 514 Details Included'!$A:$A,'7. 511_CAR_Student_Counts_Sec'!$A1727,'8. 514 Details Included'!$E:$E,'7. 511_CAR_Student_Counts_Sec'!$D1727,'8. 514 Details Included'!$D:$D,'7. 511_CAR_Student_Counts_Sec'!N$1,'8. 514 Details Included'!$G:$G,'7. 511_CAR_Student_Counts_Sec'!$F1727))</f>
        <v>11</v>
      </c>
      <c r="O1727" s="81">
        <f t="shared" si="78"/>
        <v>0</v>
      </c>
      <c r="P1727" s="81">
        <f t="shared" si="79"/>
        <v>18</v>
      </c>
      <c r="Q1727" s="81" t="str">
        <f t="shared" si="80"/>
        <v>9-12</v>
      </c>
    </row>
    <row r="1728" spans="1:17" ht="15" outlineLevel="4" x14ac:dyDescent="0.2">
      <c r="A1728" s="85">
        <v>303</v>
      </c>
      <c r="B1728" s="86" t="s">
        <v>1103</v>
      </c>
      <c r="C1728" s="86" t="s">
        <v>1166</v>
      </c>
      <c r="D1728" s="85">
        <v>77</v>
      </c>
      <c r="E1728" s="86" t="s">
        <v>1462</v>
      </c>
      <c r="F1728" s="85">
        <v>7</v>
      </c>
      <c r="G1728" s="85">
        <v>24</v>
      </c>
      <c r="H1728" s="82">
        <f>IF(ISBLANK($D1728),"",SUMIFS('8. 514 Details Included'!$I:$I,'8. 514 Details Included'!$A:$A,'7. 511_CAR_Student_Counts_Sec'!$A1728,'8. 514 Details Included'!$E:$E,'7. 511_CAR_Student_Counts_Sec'!$D1728,'8. 514 Details Included'!$D:$D,'7. 511_CAR_Student_Counts_Sec'!H$1,'8. 514 Details Included'!$G:$G,'7. 511_CAR_Student_Counts_Sec'!$F1728))</f>
        <v>0</v>
      </c>
      <c r="I1728" s="82">
        <f>IF(ISBLANK($D1728),"",SUMIFS('8. 514 Details Included'!$I:$I,'8. 514 Details Included'!$A:$A,'7. 511_CAR_Student_Counts_Sec'!$A1728,'8. 514 Details Included'!$E:$E,'7. 511_CAR_Student_Counts_Sec'!$D1728,'8. 514 Details Included'!$D:$D,'7. 511_CAR_Student_Counts_Sec'!I$1,'8. 514 Details Included'!$G:$G,'7. 511_CAR_Student_Counts_Sec'!$F1728))</f>
        <v>0</v>
      </c>
      <c r="J1728" s="82">
        <f>IF(ISBLANK($D1728),"",SUMIFS('8. 514 Details Included'!$I:$I,'8. 514 Details Included'!$A:$A,'7. 511_CAR_Student_Counts_Sec'!$A1728,'8. 514 Details Included'!$E:$E,'7. 511_CAR_Student_Counts_Sec'!$D1728,'8. 514 Details Included'!$D:$D,'7. 511_CAR_Student_Counts_Sec'!J$1,'8. 514 Details Included'!$G:$G,'7. 511_CAR_Student_Counts_Sec'!$F1728))</f>
        <v>0</v>
      </c>
      <c r="K1728" s="82">
        <f>IF(ISBLANK($D1728),"",SUMIFS('8. 514 Details Included'!$I:$I,'8. 514 Details Included'!$A:$A,'7. 511_CAR_Student_Counts_Sec'!$A1728,'8. 514 Details Included'!$E:$E,'7. 511_CAR_Student_Counts_Sec'!$D1728,'8. 514 Details Included'!$D:$D,'7. 511_CAR_Student_Counts_Sec'!K$1,'8. 514 Details Included'!$G:$G,'7. 511_CAR_Student_Counts_Sec'!$F1728))</f>
        <v>1</v>
      </c>
      <c r="L1728" s="82">
        <f>IF(ISBLANK($D1728),"",SUMIFS('8. 514 Details Included'!$I:$I,'8. 514 Details Included'!$A:$A,'7. 511_CAR_Student_Counts_Sec'!$A1728,'8. 514 Details Included'!$E:$E,'7. 511_CAR_Student_Counts_Sec'!$D1728,'8. 514 Details Included'!$D:$D,'7. 511_CAR_Student_Counts_Sec'!L$1,'8. 514 Details Included'!$G:$G,'7. 511_CAR_Student_Counts_Sec'!$F1728))</f>
        <v>8</v>
      </c>
      <c r="M1728" s="82">
        <f>IF(ISBLANK($D1728),"",SUMIFS('8. 514 Details Included'!$I:$I,'8. 514 Details Included'!$A:$A,'7. 511_CAR_Student_Counts_Sec'!$A1728,'8. 514 Details Included'!$E:$E,'7. 511_CAR_Student_Counts_Sec'!$D1728,'8. 514 Details Included'!$D:$D,'7. 511_CAR_Student_Counts_Sec'!M$1,'8. 514 Details Included'!$G:$G,'7. 511_CAR_Student_Counts_Sec'!$F1728))</f>
        <v>13</v>
      </c>
      <c r="N1728" s="82">
        <f>IF(ISBLANK($D1728),"",SUMIFS('8. 514 Details Included'!$I:$I,'8. 514 Details Included'!$A:$A,'7. 511_CAR_Student_Counts_Sec'!$A1728,'8. 514 Details Included'!$E:$E,'7. 511_CAR_Student_Counts_Sec'!$D1728,'8. 514 Details Included'!$D:$D,'7. 511_CAR_Student_Counts_Sec'!N$1,'8. 514 Details Included'!$G:$G,'7. 511_CAR_Student_Counts_Sec'!$F1728))</f>
        <v>2</v>
      </c>
      <c r="O1728" s="81">
        <f t="shared" si="78"/>
        <v>0</v>
      </c>
      <c r="P1728" s="81">
        <f t="shared" si="79"/>
        <v>24</v>
      </c>
      <c r="Q1728" s="81" t="str">
        <f t="shared" si="80"/>
        <v>9-12</v>
      </c>
    </row>
    <row r="1729" spans="1:17" ht="15" outlineLevel="4" x14ac:dyDescent="0.2">
      <c r="A1729" s="85">
        <v>303</v>
      </c>
      <c r="B1729" s="86" t="s">
        <v>1103</v>
      </c>
      <c r="C1729" s="86" t="s">
        <v>1166</v>
      </c>
      <c r="D1729" s="85">
        <v>68</v>
      </c>
      <c r="E1729" s="86" t="s">
        <v>1461</v>
      </c>
      <c r="F1729" s="85">
        <v>1</v>
      </c>
      <c r="G1729" s="85">
        <v>18</v>
      </c>
      <c r="H1729" s="82">
        <f>IF(ISBLANK($D1729),"",SUMIFS('8. 514 Details Included'!$I:$I,'8. 514 Details Included'!$A:$A,'7. 511_CAR_Student_Counts_Sec'!$A1729,'8. 514 Details Included'!$E:$E,'7. 511_CAR_Student_Counts_Sec'!$D1729,'8. 514 Details Included'!$D:$D,'7. 511_CAR_Student_Counts_Sec'!H$1,'8. 514 Details Included'!$G:$G,'7. 511_CAR_Student_Counts_Sec'!$F1729))</f>
        <v>0</v>
      </c>
      <c r="I1729" s="82">
        <f>IF(ISBLANK($D1729),"",SUMIFS('8. 514 Details Included'!$I:$I,'8. 514 Details Included'!$A:$A,'7. 511_CAR_Student_Counts_Sec'!$A1729,'8. 514 Details Included'!$E:$E,'7. 511_CAR_Student_Counts_Sec'!$D1729,'8. 514 Details Included'!$D:$D,'7. 511_CAR_Student_Counts_Sec'!I$1,'8. 514 Details Included'!$G:$G,'7. 511_CAR_Student_Counts_Sec'!$F1729))</f>
        <v>0</v>
      </c>
      <c r="J1729" s="82">
        <f>IF(ISBLANK($D1729),"",SUMIFS('8. 514 Details Included'!$I:$I,'8. 514 Details Included'!$A:$A,'7. 511_CAR_Student_Counts_Sec'!$A1729,'8. 514 Details Included'!$E:$E,'7. 511_CAR_Student_Counts_Sec'!$D1729,'8. 514 Details Included'!$D:$D,'7. 511_CAR_Student_Counts_Sec'!J$1,'8. 514 Details Included'!$G:$G,'7. 511_CAR_Student_Counts_Sec'!$F1729))</f>
        <v>0</v>
      </c>
      <c r="K1729" s="82">
        <f>IF(ISBLANK($D1729),"",SUMIFS('8. 514 Details Included'!$I:$I,'8. 514 Details Included'!$A:$A,'7. 511_CAR_Student_Counts_Sec'!$A1729,'8. 514 Details Included'!$E:$E,'7. 511_CAR_Student_Counts_Sec'!$D1729,'8. 514 Details Included'!$D:$D,'7. 511_CAR_Student_Counts_Sec'!K$1,'8. 514 Details Included'!$G:$G,'7. 511_CAR_Student_Counts_Sec'!$F1729))</f>
        <v>0</v>
      </c>
      <c r="L1729" s="82">
        <f>IF(ISBLANK($D1729),"",SUMIFS('8. 514 Details Included'!$I:$I,'8. 514 Details Included'!$A:$A,'7. 511_CAR_Student_Counts_Sec'!$A1729,'8. 514 Details Included'!$E:$E,'7. 511_CAR_Student_Counts_Sec'!$D1729,'8. 514 Details Included'!$D:$D,'7. 511_CAR_Student_Counts_Sec'!L$1,'8. 514 Details Included'!$G:$G,'7. 511_CAR_Student_Counts_Sec'!$F1729))</f>
        <v>0</v>
      </c>
      <c r="M1729" s="82">
        <f>IF(ISBLANK($D1729),"",SUMIFS('8. 514 Details Included'!$I:$I,'8. 514 Details Included'!$A:$A,'7. 511_CAR_Student_Counts_Sec'!$A1729,'8. 514 Details Included'!$E:$E,'7. 511_CAR_Student_Counts_Sec'!$D1729,'8. 514 Details Included'!$D:$D,'7. 511_CAR_Student_Counts_Sec'!M$1,'8. 514 Details Included'!$G:$G,'7. 511_CAR_Student_Counts_Sec'!$F1729))</f>
        <v>18</v>
      </c>
      <c r="N1729" s="82">
        <f>IF(ISBLANK($D1729),"",SUMIFS('8. 514 Details Included'!$I:$I,'8. 514 Details Included'!$A:$A,'7. 511_CAR_Student_Counts_Sec'!$A1729,'8. 514 Details Included'!$E:$E,'7. 511_CAR_Student_Counts_Sec'!$D1729,'8. 514 Details Included'!$D:$D,'7. 511_CAR_Student_Counts_Sec'!N$1,'8. 514 Details Included'!$G:$G,'7. 511_CAR_Student_Counts_Sec'!$F1729))</f>
        <v>0</v>
      </c>
      <c r="O1729" s="81">
        <f t="shared" si="78"/>
        <v>0</v>
      </c>
      <c r="P1729" s="81">
        <f t="shared" si="79"/>
        <v>18</v>
      </c>
      <c r="Q1729" s="81" t="str">
        <f t="shared" si="80"/>
        <v>9-12</v>
      </c>
    </row>
    <row r="1730" spans="1:17" ht="15" outlineLevel="4" x14ac:dyDescent="0.2">
      <c r="A1730" s="85">
        <v>303</v>
      </c>
      <c r="B1730" s="86" t="s">
        <v>1103</v>
      </c>
      <c r="C1730" s="86" t="s">
        <v>1166</v>
      </c>
      <c r="D1730" s="85">
        <v>68</v>
      </c>
      <c r="E1730" s="86" t="s">
        <v>1461</v>
      </c>
      <c r="F1730" s="85">
        <v>2</v>
      </c>
      <c r="G1730" s="85">
        <v>16</v>
      </c>
      <c r="H1730" s="82">
        <f>IF(ISBLANK($D1730),"",SUMIFS('8. 514 Details Included'!$I:$I,'8. 514 Details Included'!$A:$A,'7. 511_CAR_Student_Counts_Sec'!$A1730,'8. 514 Details Included'!$E:$E,'7. 511_CAR_Student_Counts_Sec'!$D1730,'8. 514 Details Included'!$D:$D,'7. 511_CAR_Student_Counts_Sec'!H$1,'8. 514 Details Included'!$G:$G,'7. 511_CAR_Student_Counts_Sec'!$F1730))</f>
        <v>0</v>
      </c>
      <c r="I1730" s="82">
        <f>IF(ISBLANK($D1730),"",SUMIFS('8. 514 Details Included'!$I:$I,'8. 514 Details Included'!$A:$A,'7. 511_CAR_Student_Counts_Sec'!$A1730,'8. 514 Details Included'!$E:$E,'7. 511_CAR_Student_Counts_Sec'!$D1730,'8. 514 Details Included'!$D:$D,'7. 511_CAR_Student_Counts_Sec'!I$1,'8. 514 Details Included'!$G:$G,'7. 511_CAR_Student_Counts_Sec'!$F1730))</f>
        <v>0</v>
      </c>
      <c r="J1730" s="82">
        <f>IF(ISBLANK($D1730),"",SUMIFS('8. 514 Details Included'!$I:$I,'8. 514 Details Included'!$A:$A,'7. 511_CAR_Student_Counts_Sec'!$A1730,'8. 514 Details Included'!$E:$E,'7. 511_CAR_Student_Counts_Sec'!$D1730,'8. 514 Details Included'!$D:$D,'7. 511_CAR_Student_Counts_Sec'!J$1,'8. 514 Details Included'!$G:$G,'7. 511_CAR_Student_Counts_Sec'!$F1730))</f>
        <v>0</v>
      </c>
      <c r="K1730" s="82">
        <f>IF(ISBLANK($D1730),"",SUMIFS('8. 514 Details Included'!$I:$I,'8. 514 Details Included'!$A:$A,'7. 511_CAR_Student_Counts_Sec'!$A1730,'8. 514 Details Included'!$E:$E,'7. 511_CAR_Student_Counts_Sec'!$D1730,'8. 514 Details Included'!$D:$D,'7. 511_CAR_Student_Counts_Sec'!K$1,'8. 514 Details Included'!$G:$G,'7. 511_CAR_Student_Counts_Sec'!$F1730))</f>
        <v>0</v>
      </c>
      <c r="L1730" s="82">
        <f>IF(ISBLANK($D1730),"",SUMIFS('8. 514 Details Included'!$I:$I,'8. 514 Details Included'!$A:$A,'7. 511_CAR_Student_Counts_Sec'!$A1730,'8. 514 Details Included'!$E:$E,'7. 511_CAR_Student_Counts_Sec'!$D1730,'8. 514 Details Included'!$D:$D,'7. 511_CAR_Student_Counts_Sec'!L$1,'8. 514 Details Included'!$G:$G,'7. 511_CAR_Student_Counts_Sec'!$F1730))</f>
        <v>0</v>
      </c>
      <c r="M1730" s="82">
        <f>IF(ISBLANK($D1730),"",SUMIFS('8. 514 Details Included'!$I:$I,'8. 514 Details Included'!$A:$A,'7. 511_CAR_Student_Counts_Sec'!$A1730,'8. 514 Details Included'!$E:$E,'7. 511_CAR_Student_Counts_Sec'!$D1730,'8. 514 Details Included'!$D:$D,'7. 511_CAR_Student_Counts_Sec'!M$1,'8. 514 Details Included'!$G:$G,'7. 511_CAR_Student_Counts_Sec'!$F1730))</f>
        <v>9</v>
      </c>
      <c r="N1730" s="82">
        <f>IF(ISBLANK($D1730),"",SUMIFS('8. 514 Details Included'!$I:$I,'8. 514 Details Included'!$A:$A,'7. 511_CAR_Student_Counts_Sec'!$A1730,'8. 514 Details Included'!$E:$E,'7. 511_CAR_Student_Counts_Sec'!$D1730,'8. 514 Details Included'!$D:$D,'7. 511_CAR_Student_Counts_Sec'!N$1,'8. 514 Details Included'!$G:$G,'7. 511_CAR_Student_Counts_Sec'!$F1730))</f>
        <v>7</v>
      </c>
      <c r="O1730" s="81">
        <f t="shared" ref="O1730:O1793" si="81">IF(ISBLANK($D1730),"",SUM(H1730:J1730))</f>
        <v>0</v>
      </c>
      <c r="P1730" s="81">
        <f t="shared" ref="P1730:P1793" si="82">IF(ISBLANK($D1730),"",SUM(K1730:N1730))</f>
        <v>16</v>
      </c>
      <c r="Q1730" s="81" t="str">
        <f t="shared" ref="Q1730:Q1793" si="83">IF(SUM(O1730:P1730)=0,"",IF(O1730&gt;0,"6-8",IF(P1730&gt;0,"9-12","Both 6-8 and 9-12")))</f>
        <v>9-12</v>
      </c>
    </row>
    <row r="1731" spans="1:17" ht="15" outlineLevel="4" x14ac:dyDescent="0.2">
      <c r="A1731" s="85">
        <v>303</v>
      </c>
      <c r="B1731" s="86" t="s">
        <v>1103</v>
      </c>
      <c r="C1731" s="86" t="s">
        <v>1166</v>
      </c>
      <c r="D1731" s="85">
        <v>68</v>
      </c>
      <c r="E1731" s="86" t="s">
        <v>1461</v>
      </c>
      <c r="F1731" s="85">
        <v>3</v>
      </c>
      <c r="G1731" s="85">
        <v>20</v>
      </c>
      <c r="H1731" s="82">
        <f>IF(ISBLANK($D1731),"",SUMIFS('8. 514 Details Included'!$I:$I,'8. 514 Details Included'!$A:$A,'7. 511_CAR_Student_Counts_Sec'!$A1731,'8. 514 Details Included'!$E:$E,'7. 511_CAR_Student_Counts_Sec'!$D1731,'8. 514 Details Included'!$D:$D,'7. 511_CAR_Student_Counts_Sec'!H$1,'8. 514 Details Included'!$G:$G,'7. 511_CAR_Student_Counts_Sec'!$F1731))</f>
        <v>0</v>
      </c>
      <c r="I1731" s="82">
        <f>IF(ISBLANK($D1731),"",SUMIFS('8. 514 Details Included'!$I:$I,'8. 514 Details Included'!$A:$A,'7. 511_CAR_Student_Counts_Sec'!$A1731,'8. 514 Details Included'!$E:$E,'7. 511_CAR_Student_Counts_Sec'!$D1731,'8. 514 Details Included'!$D:$D,'7. 511_CAR_Student_Counts_Sec'!I$1,'8. 514 Details Included'!$G:$G,'7. 511_CAR_Student_Counts_Sec'!$F1731))</f>
        <v>0</v>
      </c>
      <c r="J1731" s="82">
        <f>IF(ISBLANK($D1731),"",SUMIFS('8. 514 Details Included'!$I:$I,'8. 514 Details Included'!$A:$A,'7. 511_CAR_Student_Counts_Sec'!$A1731,'8. 514 Details Included'!$E:$E,'7. 511_CAR_Student_Counts_Sec'!$D1731,'8. 514 Details Included'!$D:$D,'7. 511_CAR_Student_Counts_Sec'!J$1,'8. 514 Details Included'!$G:$G,'7. 511_CAR_Student_Counts_Sec'!$F1731))</f>
        <v>0</v>
      </c>
      <c r="K1731" s="82">
        <f>IF(ISBLANK($D1731),"",SUMIFS('8. 514 Details Included'!$I:$I,'8. 514 Details Included'!$A:$A,'7. 511_CAR_Student_Counts_Sec'!$A1731,'8. 514 Details Included'!$E:$E,'7. 511_CAR_Student_Counts_Sec'!$D1731,'8. 514 Details Included'!$D:$D,'7. 511_CAR_Student_Counts_Sec'!K$1,'8. 514 Details Included'!$G:$G,'7. 511_CAR_Student_Counts_Sec'!$F1731))</f>
        <v>0</v>
      </c>
      <c r="L1731" s="82">
        <f>IF(ISBLANK($D1731),"",SUMIFS('8. 514 Details Included'!$I:$I,'8. 514 Details Included'!$A:$A,'7. 511_CAR_Student_Counts_Sec'!$A1731,'8. 514 Details Included'!$E:$E,'7. 511_CAR_Student_Counts_Sec'!$D1731,'8. 514 Details Included'!$D:$D,'7. 511_CAR_Student_Counts_Sec'!L$1,'8. 514 Details Included'!$G:$G,'7. 511_CAR_Student_Counts_Sec'!$F1731))</f>
        <v>0</v>
      </c>
      <c r="M1731" s="82">
        <f>IF(ISBLANK($D1731),"",SUMIFS('8. 514 Details Included'!$I:$I,'8. 514 Details Included'!$A:$A,'7. 511_CAR_Student_Counts_Sec'!$A1731,'8. 514 Details Included'!$E:$E,'7. 511_CAR_Student_Counts_Sec'!$D1731,'8. 514 Details Included'!$D:$D,'7. 511_CAR_Student_Counts_Sec'!M$1,'8. 514 Details Included'!$G:$G,'7. 511_CAR_Student_Counts_Sec'!$F1731))</f>
        <v>7</v>
      </c>
      <c r="N1731" s="82">
        <f>IF(ISBLANK($D1731),"",SUMIFS('8. 514 Details Included'!$I:$I,'8. 514 Details Included'!$A:$A,'7. 511_CAR_Student_Counts_Sec'!$A1731,'8. 514 Details Included'!$E:$E,'7. 511_CAR_Student_Counts_Sec'!$D1731,'8. 514 Details Included'!$D:$D,'7. 511_CAR_Student_Counts_Sec'!N$1,'8. 514 Details Included'!$G:$G,'7. 511_CAR_Student_Counts_Sec'!$F1731))</f>
        <v>13</v>
      </c>
      <c r="O1731" s="81">
        <f t="shared" si="81"/>
        <v>0</v>
      </c>
      <c r="P1731" s="81">
        <f t="shared" si="82"/>
        <v>20</v>
      </c>
      <c r="Q1731" s="81" t="str">
        <f t="shared" si="83"/>
        <v>9-12</v>
      </c>
    </row>
    <row r="1732" spans="1:17" ht="15" outlineLevel="4" x14ac:dyDescent="0.2">
      <c r="A1732" s="85">
        <v>303</v>
      </c>
      <c r="B1732" s="86" t="s">
        <v>1103</v>
      </c>
      <c r="C1732" s="86" t="s">
        <v>1166</v>
      </c>
      <c r="D1732" s="85">
        <v>68</v>
      </c>
      <c r="E1732" s="86" t="s">
        <v>1461</v>
      </c>
      <c r="F1732" s="85">
        <v>5</v>
      </c>
      <c r="G1732" s="85">
        <v>17</v>
      </c>
      <c r="H1732" s="82">
        <f>IF(ISBLANK($D1732),"",SUMIFS('8. 514 Details Included'!$I:$I,'8. 514 Details Included'!$A:$A,'7. 511_CAR_Student_Counts_Sec'!$A1732,'8. 514 Details Included'!$E:$E,'7. 511_CAR_Student_Counts_Sec'!$D1732,'8. 514 Details Included'!$D:$D,'7. 511_CAR_Student_Counts_Sec'!H$1,'8. 514 Details Included'!$G:$G,'7. 511_CAR_Student_Counts_Sec'!$F1732))</f>
        <v>0</v>
      </c>
      <c r="I1732" s="82">
        <f>IF(ISBLANK($D1732),"",SUMIFS('8. 514 Details Included'!$I:$I,'8. 514 Details Included'!$A:$A,'7. 511_CAR_Student_Counts_Sec'!$A1732,'8. 514 Details Included'!$E:$E,'7. 511_CAR_Student_Counts_Sec'!$D1732,'8. 514 Details Included'!$D:$D,'7. 511_CAR_Student_Counts_Sec'!I$1,'8. 514 Details Included'!$G:$G,'7. 511_CAR_Student_Counts_Sec'!$F1732))</f>
        <v>0</v>
      </c>
      <c r="J1732" s="82">
        <f>IF(ISBLANK($D1732),"",SUMIFS('8. 514 Details Included'!$I:$I,'8. 514 Details Included'!$A:$A,'7. 511_CAR_Student_Counts_Sec'!$A1732,'8. 514 Details Included'!$E:$E,'7. 511_CAR_Student_Counts_Sec'!$D1732,'8. 514 Details Included'!$D:$D,'7. 511_CAR_Student_Counts_Sec'!J$1,'8. 514 Details Included'!$G:$G,'7. 511_CAR_Student_Counts_Sec'!$F1732))</f>
        <v>0</v>
      </c>
      <c r="K1732" s="82">
        <f>IF(ISBLANK($D1732),"",SUMIFS('8. 514 Details Included'!$I:$I,'8. 514 Details Included'!$A:$A,'7. 511_CAR_Student_Counts_Sec'!$A1732,'8. 514 Details Included'!$E:$E,'7. 511_CAR_Student_Counts_Sec'!$D1732,'8. 514 Details Included'!$D:$D,'7. 511_CAR_Student_Counts_Sec'!K$1,'8. 514 Details Included'!$G:$G,'7. 511_CAR_Student_Counts_Sec'!$F1732))</f>
        <v>0</v>
      </c>
      <c r="L1732" s="82">
        <f>IF(ISBLANK($D1732),"",SUMIFS('8. 514 Details Included'!$I:$I,'8. 514 Details Included'!$A:$A,'7. 511_CAR_Student_Counts_Sec'!$A1732,'8. 514 Details Included'!$E:$E,'7. 511_CAR_Student_Counts_Sec'!$D1732,'8. 514 Details Included'!$D:$D,'7. 511_CAR_Student_Counts_Sec'!L$1,'8. 514 Details Included'!$G:$G,'7. 511_CAR_Student_Counts_Sec'!$F1732))</f>
        <v>0</v>
      </c>
      <c r="M1732" s="82">
        <f>IF(ISBLANK($D1732),"",SUMIFS('8. 514 Details Included'!$I:$I,'8. 514 Details Included'!$A:$A,'7. 511_CAR_Student_Counts_Sec'!$A1732,'8. 514 Details Included'!$E:$E,'7. 511_CAR_Student_Counts_Sec'!$D1732,'8. 514 Details Included'!$D:$D,'7. 511_CAR_Student_Counts_Sec'!M$1,'8. 514 Details Included'!$G:$G,'7. 511_CAR_Student_Counts_Sec'!$F1732))</f>
        <v>16</v>
      </c>
      <c r="N1732" s="82">
        <f>IF(ISBLANK($D1732),"",SUMIFS('8. 514 Details Included'!$I:$I,'8. 514 Details Included'!$A:$A,'7. 511_CAR_Student_Counts_Sec'!$A1732,'8. 514 Details Included'!$E:$E,'7. 511_CAR_Student_Counts_Sec'!$D1732,'8. 514 Details Included'!$D:$D,'7. 511_CAR_Student_Counts_Sec'!N$1,'8. 514 Details Included'!$G:$G,'7. 511_CAR_Student_Counts_Sec'!$F1732))</f>
        <v>1</v>
      </c>
      <c r="O1732" s="81">
        <f t="shared" si="81"/>
        <v>0</v>
      </c>
      <c r="P1732" s="81">
        <f t="shared" si="82"/>
        <v>17</v>
      </c>
      <c r="Q1732" s="81" t="str">
        <f t="shared" si="83"/>
        <v>9-12</v>
      </c>
    </row>
    <row r="1733" spans="1:17" ht="15" outlineLevel="4" x14ac:dyDescent="0.2">
      <c r="A1733" s="85">
        <v>303</v>
      </c>
      <c r="B1733" s="86" t="s">
        <v>1103</v>
      </c>
      <c r="C1733" s="86" t="s">
        <v>1166</v>
      </c>
      <c r="D1733" s="85">
        <v>68</v>
      </c>
      <c r="E1733" s="86" t="s">
        <v>1461</v>
      </c>
      <c r="F1733" s="85">
        <v>7</v>
      </c>
      <c r="G1733" s="85">
        <v>17</v>
      </c>
      <c r="H1733" s="82">
        <f>IF(ISBLANK($D1733),"",SUMIFS('8. 514 Details Included'!$I:$I,'8. 514 Details Included'!$A:$A,'7. 511_CAR_Student_Counts_Sec'!$A1733,'8. 514 Details Included'!$E:$E,'7. 511_CAR_Student_Counts_Sec'!$D1733,'8. 514 Details Included'!$D:$D,'7. 511_CAR_Student_Counts_Sec'!H$1,'8. 514 Details Included'!$G:$G,'7. 511_CAR_Student_Counts_Sec'!$F1733))</f>
        <v>0</v>
      </c>
      <c r="I1733" s="82">
        <f>IF(ISBLANK($D1733),"",SUMIFS('8. 514 Details Included'!$I:$I,'8. 514 Details Included'!$A:$A,'7. 511_CAR_Student_Counts_Sec'!$A1733,'8. 514 Details Included'!$E:$E,'7. 511_CAR_Student_Counts_Sec'!$D1733,'8. 514 Details Included'!$D:$D,'7. 511_CAR_Student_Counts_Sec'!I$1,'8. 514 Details Included'!$G:$G,'7. 511_CAR_Student_Counts_Sec'!$F1733))</f>
        <v>0</v>
      </c>
      <c r="J1733" s="82">
        <f>IF(ISBLANK($D1733),"",SUMIFS('8. 514 Details Included'!$I:$I,'8. 514 Details Included'!$A:$A,'7. 511_CAR_Student_Counts_Sec'!$A1733,'8. 514 Details Included'!$E:$E,'7. 511_CAR_Student_Counts_Sec'!$D1733,'8. 514 Details Included'!$D:$D,'7. 511_CAR_Student_Counts_Sec'!J$1,'8. 514 Details Included'!$G:$G,'7. 511_CAR_Student_Counts_Sec'!$F1733))</f>
        <v>0</v>
      </c>
      <c r="K1733" s="82">
        <f>IF(ISBLANK($D1733),"",SUMIFS('8. 514 Details Included'!$I:$I,'8. 514 Details Included'!$A:$A,'7. 511_CAR_Student_Counts_Sec'!$A1733,'8. 514 Details Included'!$E:$E,'7. 511_CAR_Student_Counts_Sec'!$D1733,'8. 514 Details Included'!$D:$D,'7. 511_CAR_Student_Counts_Sec'!K$1,'8. 514 Details Included'!$G:$G,'7. 511_CAR_Student_Counts_Sec'!$F1733))</f>
        <v>0</v>
      </c>
      <c r="L1733" s="82">
        <f>IF(ISBLANK($D1733),"",SUMIFS('8. 514 Details Included'!$I:$I,'8. 514 Details Included'!$A:$A,'7. 511_CAR_Student_Counts_Sec'!$A1733,'8. 514 Details Included'!$E:$E,'7. 511_CAR_Student_Counts_Sec'!$D1733,'8. 514 Details Included'!$D:$D,'7. 511_CAR_Student_Counts_Sec'!L$1,'8. 514 Details Included'!$G:$G,'7. 511_CAR_Student_Counts_Sec'!$F1733))</f>
        <v>0</v>
      </c>
      <c r="M1733" s="82">
        <f>IF(ISBLANK($D1733),"",SUMIFS('8. 514 Details Included'!$I:$I,'8. 514 Details Included'!$A:$A,'7. 511_CAR_Student_Counts_Sec'!$A1733,'8. 514 Details Included'!$E:$E,'7. 511_CAR_Student_Counts_Sec'!$D1733,'8. 514 Details Included'!$D:$D,'7. 511_CAR_Student_Counts_Sec'!M$1,'8. 514 Details Included'!$G:$G,'7. 511_CAR_Student_Counts_Sec'!$F1733))</f>
        <v>6</v>
      </c>
      <c r="N1733" s="82">
        <f>IF(ISBLANK($D1733),"",SUMIFS('8. 514 Details Included'!$I:$I,'8. 514 Details Included'!$A:$A,'7. 511_CAR_Student_Counts_Sec'!$A1733,'8. 514 Details Included'!$E:$E,'7. 511_CAR_Student_Counts_Sec'!$D1733,'8. 514 Details Included'!$D:$D,'7. 511_CAR_Student_Counts_Sec'!N$1,'8. 514 Details Included'!$G:$G,'7. 511_CAR_Student_Counts_Sec'!$F1733))</f>
        <v>11</v>
      </c>
      <c r="O1733" s="81">
        <f t="shared" si="81"/>
        <v>0</v>
      </c>
      <c r="P1733" s="81">
        <f t="shared" si="82"/>
        <v>17</v>
      </c>
      <c r="Q1733" s="81" t="str">
        <f t="shared" si="83"/>
        <v>9-12</v>
      </c>
    </row>
    <row r="1734" spans="1:17" ht="15" outlineLevel="4" x14ac:dyDescent="0.2">
      <c r="A1734" s="85">
        <v>303</v>
      </c>
      <c r="B1734" s="86" t="s">
        <v>1103</v>
      </c>
      <c r="C1734" s="86" t="s">
        <v>1166</v>
      </c>
      <c r="D1734" s="85">
        <v>68</v>
      </c>
      <c r="E1734" s="86" t="s">
        <v>1461</v>
      </c>
      <c r="F1734" s="85">
        <v>8</v>
      </c>
      <c r="G1734" s="85">
        <v>19</v>
      </c>
      <c r="H1734" s="82">
        <f>IF(ISBLANK($D1734),"",SUMIFS('8. 514 Details Included'!$I:$I,'8. 514 Details Included'!$A:$A,'7. 511_CAR_Student_Counts_Sec'!$A1734,'8. 514 Details Included'!$E:$E,'7. 511_CAR_Student_Counts_Sec'!$D1734,'8. 514 Details Included'!$D:$D,'7. 511_CAR_Student_Counts_Sec'!H$1,'8. 514 Details Included'!$G:$G,'7. 511_CAR_Student_Counts_Sec'!$F1734))</f>
        <v>0</v>
      </c>
      <c r="I1734" s="82">
        <f>IF(ISBLANK($D1734),"",SUMIFS('8. 514 Details Included'!$I:$I,'8. 514 Details Included'!$A:$A,'7. 511_CAR_Student_Counts_Sec'!$A1734,'8. 514 Details Included'!$E:$E,'7. 511_CAR_Student_Counts_Sec'!$D1734,'8. 514 Details Included'!$D:$D,'7. 511_CAR_Student_Counts_Sec'!I$1,'8. 514 Details Included'!$G:$G,'7. 511_CAR_Student_Counts_Sec'!$F1734))</f>
        <v>0</v>
      </c>
      <c r="J1734" s="82">
        <f>IF(ISBLANK($D1734),"",SUMIFS('8. 514 Details Included'!$I:$I,'8. 514 Details Included'!$A:$A,'7. 511_CAR_Student_Counts_Sec'!$A1734,'8. 514 Details Included'!$E:$E,'7. 511_CAR_Student_Counts_Sec'!$D1734,'8. 514 Details Included'!$D:$D,'7. 511_CAR_Student_Counts_Sec'!J$1,'8. 514 Details Included'!$G:$G,'7. 511_CAR_Student_Counts_Sec'!$F1734))</f>
        <v>0</v>
      </c>
      <c r="K1734" s="82">
        <f>IF(ISBLANK($D1734),"",SUMIFS('8. 514 Details Included'!$I:$I,'8. 514 Details Included'!$A:$A,'7. 511_CAR_Student_Counts_Sec'!$A1734,'8. 514 Details Included'!$E:$E,'7. 511_CAR_Student_Counts_Sec'!$D1734,'8. 514 Details Included'!$D:$D,'7. 511_CAR_Student_Counts_Sec'!K$1,'8. 514 Details Included'!$G:$G,'7. 511_CAR_Student_Counts_Sec'!$F1734))</f>
        <v>0</v>
      </c>
      <c r="L1734" s="82">
        <f>IF(ISBLANK($D1734),"",SUMIFS('8. 514 Details Included'!$I:$I,'8. 514 Details Included'!$A:$A,'7. 511_CAR_Student_Counts_Sec'!$A1734,'8. 514 Details Included'!$E:$E,'7. 511_CAR_Student_Counts_Sec'!$D1734,'8. 514 Details Included'!$D:$D,'7. 511_CAR_Student_Counts_Sec'!L$1,'8. 514 Details Included'!$G:$G,'7. 511_CAR_Student_Counts_Sec'!$F1734))</f>
        <v>0</v>
      </c>
      <c r="M1734" s="82">
        <f>IF(ISBLANK($D1734),"",SUMIFS('8. 514 Details Included'!$I:$I,'8. 514 Details Included'!$A:$A,'7. 511_CAR_Student_Counts_Sec'!$A1734,'8. 514 Details Included'!$E:$E,'7. 511_CAR_Student_Counts_Sec'!$D1734,'8. 514 Details Included'!$D:$D,'7. 511_CAR_Student_Counts_Sec'!M$1,'8. 514 Details Included'!$G:$G,'7. 511_CAR_Student_Counts_Sec'!$F1734))</f>
        <v>18</v>
      </c>
      <c r="N1734" s="82">
        <f>IF(ISBLANK($D1734),"",SUMIFS('8. 514 Details Included'!$I:$I,'8. 514 Details Included'!$A:$A,'7. 511_CAR_Student_Counts_Sec'!$A1734,'8. 514 Details Included'!$E:$E,'7. 511_CAR_Student_Counts_Sec'!$D1734,'8. 514 Details Included'!$D:$D,'7. 511_CAR_Student_Counts_Sec'!N$1,'8. 514 Details Included'!$G:$G,'7. 511_CAR_Student_Counts_Sec'!$F1734))</f>
        <v>1</v>
      </c>
      <c r="O1734" s="81">
        <f t="shared" si="81"/>
        <v>0</v>
      </c>
      <c r="P1734" s="81">
        <f t="shared" si="82"/>
        <v>19</v>
      </c>
      <c r="Q1734" s="81" t="str">
        <f t="shared" si="83"/>
        <v>9-12</v>
      </c>
    </row>
    <row r="1735" spans="1:17" ht="15" outlineLevel="4" x14ac:dyDescent="0.2">
      <c r="A1735" s="85">
        <v>303</v>
      </c>
      <c r="B1735" s="86" t="s">
        <v>1103</v>
      </c>
      <c r="C1735" s="86" t="s">
        <v>1166</v>
      </c>
      <c r="D1735" s="85">
        <v>902</v>
      </c>
      <c r="E1735" s="86" t="s">
        <v>874</v>
      </c>
      <c r="F1735" s="85">
        <v>1</v>
      </c>
      <c r="G1735" s="85">
        <v>37</v>
      </c>
      <c r="H1735" s="82">
        <f>IF(ISBLANK($D1735),"",SUMIFS('8. 514 Details Included'!$I:$I,'8. 514 Details Included'!$A:$A,'7. 511_CAR_Student_Counts_Sec'!$A1735,'8. 514 Details Included'!$E:$E,'7. 511_CAR_Student_Counts_Sec'!$D1735,'8. 514 Details Included'!$D:$D,'7. 511_CAR_Student_Counts_Sec'!H$1,'8. 514 Details Included'!$G:$G,'7. 511_CAR_Student_Counts_Sec'!$F1735))</f>
        <v>0</v>
      </c>
      <c r="I1735" s="82">
        <f>IF(ISBLANK($D1735),"",SUMIFS('8. 514 Details Included'!$I:$I,'8. 514 Details Included'!$A:$A,'7. 511_CAR_Student_Counts_Sec'!$A1735,'8. 514 Details Included'!$E:$E,'7. 511_CAR_Student_Counts_Sec'!$D1735,'8. 514 Details Included'!$D:$D,'7. 511_CAR_Student_Counts_Sec'!I$1,'8. 514 Details Included'!$G:$G,'7. 511_CAR_Student_Counts_Sec'!$F1735))</f>
        <v>0</v>
      </c>
      <c r="J1735" s="82">
        <f>IF(ISBLANK($D1735),"",SUMIFS('8. 514 Details Included'!$I:$I,'8. 514 Details Included'!$A:$A,'7. 511_CAR_Student_Counts_Sec'!$A1735,'8. 514 Details Included'!$E:$E,'7. 511_CAR_Student_Counts_Sec'!$D1735,'8. 514 Details Included'!$D:$D,'7. 511_CAR_Student_Counts_Sec'!J$1,'8. 514 Details Included'!$G:$G,'7. 511_CAR_Student_Counts_Sec'!$F1735))</f>
        <v>0</v>
      </c>
      <c r="K1735" s="82">
        <f>IF(ISBLANK($D1735),"",SUMIFS('8. 514 Details Included'!$I:$I,'8. 514 Details Included'!$A:$A,'7. 511_CAR_Student_Counts_Sec'!$A1735,'8. 514 Details Included'!$E:$E,'7. 511_CAR_Student_Counts_Sec'!$D1735,'8. 514 Details Included'!$D:$D,'7. 511_CAR_Student_Counts_Sec'!K$1,'8. 514 Details Included'!$G:$G,'7. 511_CAR_Student_Counts_Sec'!$F1735))</f>
        <v>0</v>
      </c>
      <c r="L1735" s="82">
        <f>IF(ISBLANK($D1735),"",SUMIFS('8. 514 Details Included'!$I:$I,'8. 514 Details Included'!$A:$A,'7. 511_CAR_Student_Counts_Sec'!$A1735,'8. 514 Details Included'!$E:$E,'7. 511_CAR_Student_Counts_Sec'!$D1735,'8. 514 Details Included'!$D:$D,'7. 511_CAR_Student_Counts_Sec'!L$1,'8. 514 Details Included'!$G:$G,'7. 511_CAR_Student_Counts_Sec'!$F1735))</f>
        <v>21</v>
      </c>
      <c r="M1735" s="82">
        <f>IF(ISBLANK($D1735),"",SUMIFS('8. 514 Details Included'!$I:$I,'8. 514 Details Included'!$A:$A,'7. 511_CAR_Student_Counts_Sec'!$A1735,'8. 514 Details Included'!$E:$E,'7. 511_CAR_Student_Counts_Sec'!$D1735,'8. 514 Details Included'!$D:$D,'7. 511_CAR_Student_Counts_Sec'!M$1,'8. 514 Details Included'!$G:$G,'7. 511_CAR_Student_Counts_Sec'!$F1735))</f>
        <v>14</v>
      </c>
      <c r="N1735" s="82">
        <f>IF(ISBLANK($D1735),"",SUMIFS('8. 514 Details Included'!$I:$I,'8. 514 Details Included'!$A:$A,'7. 511_CAR_Student_Counts_Sec'!$A1735,'8. 514 Details Included'!$E:$E,'7. 511_CAR_Student_Counts_Sec'!$D1735,'8. 514 Details Included'!$D:$D,'7. 511_CAR_Student_Counts_Sec'!N$1,'8. 514 Details Included'!$G:$G,'7. 511_CAR_Student_Counts_Sec'!$F1735))</f>
        <v>2</v>
      </c>
      <c r="O1735" s="81">
        <f t="shared" si="81"/>
        <v>0</v>
      </c>
      <c r="P1735" s="81">
        <f t="shared" si="82"/>
        <v>37</v>
      </c>
      <c r="Q1735" s="81" t="str">
        <f t="shared" si="83"/>
        <v>9-12</v>
      </c>
    </row>
    <row r="1736" spans="1:17" ht="15" outlineLevel="4" x14ac:dyDescent="0.2">
      <c r="A1736" s="85">
        <v>303</v>
      </c>
      <c r="B1736" s="86" t="s">
        <v>1103</v>
      </c>
      <c r="C1736" s="86" t="s">
        <v>1166</v>
      </c>
      <c r="D1736" s="85">
        <v>902</v>
      </c>
      <c r="E1736" s="86" t="s">
        <v>874</v>
      </c>
      <c r="F1736" s="85">
        <v>2</v>
      </c>
      <c r="G1736" s="85">
        <v>34</v>
      </c>
      <c r="H1736" s="82">
        <f>IF(ISBLANK($D1736),"",SUMIFS('8. 514 Details Included'!$I:$I,'8. 514 Details Included'!$A:$A,'7. 511_CAR_Student_Counts_Sec'!$A1736,'8. 514 Details Included'!$E:$E,'7. 511_CAR_Student_Counts_Sec'!$D1736,'8. 514 Details Included'!$D:$D,'7. 511_CAR_Student_Counts_Sec'!H$1,'8. 514 Details Included'!$G:$G,'7. 511_CAR_Student_Counts_Sec'!$F1736))</f>
        <v>0</v>
      </c>
      <c r="I1736" s="82">
        <f>IF(ISBLANK($D1736),"",SUMIFS('8. 514 Details Included'!$I:$I,'8. 514 Details Included'!$A:$A,'7. 511_CAR_Student_Counts_Sec'!$A1736,'8. 514 Details Included'!$E:$E,'7. 511_CAR_Student_Counts_Sec'!$D1736,'8. 514 Details Included'!$D:$D,'7. 511_CAR_Student_Counts_Sec'!I$1,'8. 514 Details Included'!$G:$G,'7. 511_CAR_Student_Counts_Sec'!$F1736))</f>
        <v>0</v>
      </c>
      <c r="J1736" s="82">
        <f>IF(ISBLANK($D1736),"",SUMIFS('8. 514 Details Included'!$I:$I,'8. 514 Details Included'!$A:$A,'7. 511_CAR_Student_Counts_Sec'!$A1736,'8. 514 Details Included'!$E:$E,'7. 511_CAR_Student_Counts_Sec'!$D1736,'8. 514 Details Included'!$D:$D,'7. 511_CAR_Student_Counts_Sec'!J$1,'8. 514 Details Included'!$G:$G,'7. 511_CAR_Student_Counts_Sec'!$F1736))</f>
        <v>0</v>
      </c>
      <c r="K1736" s="82">
        <f>IF(ISBLANK($D1736),"",SUMIFS('8. 514 Details Included'!$I:$I,'8. 514 Details Included'!$A:$A,'7. 511_CAR_Student_Counts_Sec'!$A1736,'8. 514 Details Included'!$E:$E,'7. 511_CAR_Student_Counts_Sec'!$D1736,'8. 514 Details Included'!$D:$D,'7. 511_CAR_Student_Counts_Sec'!K$1,'8. 514 Details Included'!$G:$G,'7. 511_CAR_Student_Counts_Sec'!$F1736))</f>
        <v>0</v>
      </c>
      <c r="L1736" s="82">
        <f>IF(ISBLANK($D1736),"",SUMIFS('8. 514 Details Included'!$I:$I,'8. 514 Details Included'!$A:$A,'7. 511_CAR_Student_Counts_Sec'!$A1736,'8. 514 Details Included'!$E:$E,'7. 511_CAR_Student_Counts_Sec'!$D1736,'8. 514 Details Included'!$D:$D,'7. 511_CAR_Student_Counts_Sec'!L$1,'8. 514 Details Included'!$G:$G,'7. 511_CAR_Student_Counts_Sec'!$F1736))</f>
        <v>17</v>
      </c>
      <c r="M1736" s="82">
        <f>IF(ISBLANK($D1736),"",SUMIFS('8. 514 Details Included'!$I:$I,'8. 514 Details Included'!$A:$A,'7. 511_CAR_Student_Counts_Sec'!$A1736,'8. 514 Details Included'!$E:$E,'7. 511_CAR_Student_Counts_Sec'!$D1736,'8. 514 Details Included'!$D:$D,'7. 511_CAR_Student_Counts_Sec'!M$1,'8. 514 Details Included'!$G:$G,'7. 511_CAR_Student_Counts_Sec'!$F1736))</f>
        <v>13</v>
      </c>
      <c r="N1736" s="82">
        <f>IF(ISBLANK($D1736),"",SUMIFS('8. 514 Details Included'!$I:$I,'8. 514 Details Included'!$A:$A,'7. 511_CAR_Student_Counts_Sec'!$A1736,'8. 514 Details Included'!$E:$E,'7. 511_CAR_Student_Counts_Sec'!$D1736,'8. 514 Details Included'!$D:$D,'7. 511_CAR_Student_Counts_Sec'!N$1,'8. 514 Details Included'!$G:$G,'7. 511_CAR_Student_Counts_Sec'!$F1736))</f>
        <v>4</v>
      </c>
      <c r="O1736" s="81">
        <f t="shared" si="81"/>
        <v>0</v>
      </c>
      <c r="P1736" s="81">
        <f t="shared" si="82"/>
        <v>34</v>
      </c>
      <c r="Q1736" s="81" t="str">
        <f t="shared" si="83"/>
        <v>9-12</v>
      </c>
    </row>
    <row r="1737" spans="1:17" ht="15" outlineLevel="4" x14ac:dyDescent="0.2">
      <c r="A1737" s="85">
        <v>303</v>
      </c>
      <c r="B1737" s="86" t="s">
        <v>1103</v>
      </c>
      <c r="C1737" s="86" t="s">
        <v>1166</v>
      </c>
      <c r="D1737" s="85">
        <v>902</v>
      </c>
      <c r="E1737" s="86" t="s">
        <v>874</v>
      </c>
      <c r="F1737" s="85">
        <v>4</v>
      </c>
      <c r="G1737" s="85">
        <v>30</v>
      </c>
      <c r="H1737" s="82">
        <f>IF(ISBLANK($D1737),"",SUMIFS('8. 514 Details Included'!$I:$I,'8. 514 Details Included'!$A:$A,'7. 511_CAR_Student_Counts_Sec'!$A1737,'8. 514 Details Included'!$E:$E,'7. 511_CAR_Student_Counts_Sec'!$D1737,'8. 514 Details Included'!$D:$D,'7. 511_CAR_Student_Counts_Sec'!H$1,'8. 514 Details Included'!$G:$G,'7. 511_CAR_Student_Counts_Sec'!$F1737))</f>
        <v>0</v>
      </c>
      <c r="I1737" s="82">
        <f>IF(ISBLANK($D1737),"",SUMIFS('8. 514 Details Included'!$I:$I,'8. 514 Details Included'!$A:$A,'7. 511_CAR_Student_Counts_Sec'!$A1737,'8. 514 Details Included'!$E:$E,'7. 511_CAR_Student_Counts_Sec'!$D1737,'8. 514 Details Included'!$D:$D,'7. 511_CAR_Student_Counts_Sec'!I$1,'8. 514 Details Included'!$G:$G,'7. 511_CAR_Student_Counts_Sec'!$F1737))</f>
        <v>0</v>
      </c>
      <c r="J1737" s="82">
        <f>IF(ISBLANK($D1737),"",SUMIFS('8. 514 Details Included'!$I:$I,'8. 514 Details Included'!$A:$A,'7. 511_CAR_Student_Counts_Sec'!$A1737,'8. 514 Details Included'!$E:$E,'7. 511_CAR_Student_Counts_Sec'!$D1737,'8. 514 Details Included'!$D:$D,'7. 511_CAR_Student_Counts_Sec'!J$1,'8. 514 Details Included'!$G:$G,'7. 511_CAR_Student_Counts_Sec'!$F1737))</f>
        <v>0</v>
      </c>
      <c r="K1737" s="82">
        <f>IF(ISBLANK($D1737),"",SUMIFS('8. 514 Details Included'!$I:$I,'8. 514 Details Included'!$A:$A,'7. 511_CAR_Student_Counts_Sec'!$A1737,'8. 514 Details Included'!$E:$E,'7. 511_CAR_Student_Counts_Sec'!$D1737,'8. 514 Details Included'!$D:$D,'7. 511_CAR_Student_Counts_Sec'!K$1,'8. 514 Details Included'!$G:$G,'7. 511_CAR_Student_Counts_Sec'!$F1737))</f>
        <v>0</v>
      </c>
      <c r="L1737" s="82">
        <f>IF(ISBLANK($D1737),"",SUMIFS('8. 514 Details Included'!$I:$I,'8. 514 Details Included'!$A:$A,'7. 511_CAR_Student_Counts_Sec'!$A1737,'8. 514 Details Included'!$E:$E,'7. 511_CAR_Student_Counts_Sec'!$D1737,'8. 514 Details Included'!$D:$D,'7. 511_CAR_Student_Counts_Sec'!L$1,'8. 514 Details Included'!$G:$G,'7. 511_CAR_Student_Counts_Sec'!$F1737))</f>
        <v>11</v>
      </c>
      <c r="M1737" s="82">
        <f>IF(ISBLANK($D1737),"",SUMIFS('8. 514 Details Included'!$I:$I,'8. 514 Details Included'!$A:$A,'7. 511_CAR_Student_Counts_Sec'!$A1737,'8. 514 Details Included'!$E:$E,'7. 511_CAR_Student_Counts_Sec'!$D1737,'8. 514 Details Included'!$D:$D,'7. 511_CAR_Student_Counts_Sec'!M$1,'8. 514 Details Included'!$G:$G,'7. 511_CAR_Student_Counts_Sec'!$F1737))</f>
        <v>10</v>
      </c>
      <c r="N1737" s="82">
        <f>IF(ISBLANK($D1737),"",SUMIFS('8. 514 Details Included'!$I:$I,'8. 514 Details Included'!$A:$A,'7. 511_CAR_Student_Counts_Sec'!$A1737,'8. 514 Details Included'!$E:$E,'7. 511_CAR_Student_Counts_Sec'!$D1737,'8. 514 Details Included'!$D:$D,'7. 511_CAR_Student_Counts_Sec'!N$1,'8. 514 Details Included'!$G:$G,'7. 511_CAR_Student_Counts_Sec'!$F1737))</f>
        <v>9</v>
      </c>
      <c r="O1737" s="81">
        <f t="shared" si="81"/>
        <v>0</v>
      </c>
      <c r="P1737" s="81">
        <f t="shared" si="82"/>
        <v>30</v>
      </c>
      <c r="Q1737" s="81" t="str">
        <f t="shared" si="83"/>
        <v>9-12</v>
      </c>
    </row>
    <row r="1738" spans="1:17" ht="15" outlineLevel="4" x14ac:dyDescent="0.2">
      <c r="A1738" s="85">
        <v>303</v>
      </c>
      <c r="B1738" s="86" t="s">
        <v>1103</v>
      </c>
      <c r="C1738" s="86" t="s">
        <v>1166</v>
      </c>
      <c r="D1738" s="85">
        <v>902</v>
      </c>
      <c r="E1738" s="86" t="s">
        <v>874</v>
      </c>
      <c r="F1738" s="85">
        <v>5</v>
      </c>
      <c r="G1738" s="85">
        <v>32</v>
      </c>
      <c r="H1738" s="82">
        <f>IF(ISBLANK($D1738),"",SUMIFS('8. 514 Details Included'!$I:$I,'8. 514 Details Included'!$A:$A,'7. 511_CAR_Student_Counts_Sec'!$A1738,'8. 514 Details Included'!$E:$E,'7. 511_CAR_Student_Counts_Sec'!$D1738,'8. 514 Details Included'!$D:$D,'7. 511_CAR_Student_Counts_Sec'!H$1,'8. 514 Details Included'!$G:$G,'7. 511_CAR_Student_Counts_Sec'!$F1738))</f>
        <v>0</v>
      </c>
      <c r="I1738" s="82">
        <f>IF(ISBLANK($D1738),"",SUMIFS('8. 514 Details Included'!$I:$I,'8. 514 Details Included'!$A:$A,'7. 511_CAR_Student_Counts_Sec'!$A1738,'8. 514 Details Included'!$E:$E,'7. 511_CAR_Student_Counts_Sec'!$D1738,'8. 514 Details Included'!$D:$D,'7. 511_CAR_Student_Counts_Sec'!I$1,'8. 514 Details Included'!$G:$G,'7. 511_CAR_Student_Counts_Sec'!$F1738))</f>
        <v>0</v>
      </c>
      <c r="J1738" s="82">
        <f>IF(ISBLANK($D1738),"",SUMIFS('8. 514 Details Included'!$I:$I,'8. 514 Details Included'!$A:$A,'7. 511_CAR_Student_Counts_Sec'!$A1738,'8. 514 Details Included'!$E:$E,'7. 511_CAR_Student_Counts_Sec'!$D1738,'8. 514 Details Included'!$D:$D,'7. 511_CAR_Student_Counts_Sec'!J$1,'8. 514 Details Included'!$G:$G,'7. 511_CAR_Student_Counts_Sec'!$F1738))</f>
        <v>0</v>
      </c>
      <c r="K1738" s="82">
        <f>IF(ISBLANK($D1738),"",SUMIFS('8. 514 Details Included'!$I:$I,'8. 514 Details Included'!$A:$A,'7. 511_CAR_Student_Counts_Sec'!$A1738,'8. 514 Details Included'!$E:$E,'7. 511_CAR_Student_Counts_Sec'!$D1738,'8. 514 Details Included'!$D:$D,'7. 511_CAR_Student_Counts_Sec'!K$1,'8. 514 Details Included'!$G:$G,'7. 511_CAR_Student_Counts_Sec'!$F1738))</f>
        <v>0</v>
      </c>
      <c r="L1738" s="82">
        <f>IF(ISBLANK($D1738),"",SUMIFS('8. 514 Details Included'!$I:$I,'8. 514 Details Included'!$A:$A,'7. 511_CAR_Student_Counts_Sec'!$A1738,'8. 514 Details Included'!$E:$E,'7. 511_CAR_Student_Counts_Sec'!$D1738,'8. 514 Details Included'!$D:$D,'7. 511_CAR_Student_Counts_Sec'!L$1,'8. 514 Details Included'!$G:$G,'7. 511_CAR_Student_Counts_Sec'!$F1738))</f>
        <v>21</v>
      </c>
      <c r="M1738" s="82">
        <f>IF(ISBLANK($D1738),"",SUMIFS('8. 514 Details Included'!$I:$I,'8. 514 Details Included'!$A:$A,'7. 511_CAR_Student_Counts_Sec'!$A1738,'8. 514 Details Included'!$E:$E,'7. 511_CAR_Student_Counts_Sec'!$D1738,'8. 514 Details Included'!$D:$D,'7. 511_CAR_Student_Counts_Sec'!M$1,'8. 514 Details Included'!$G:$G,'7. 511_CAR_Student_Counts_Sec'!$F1738))</f>
        <v>9</v>
      </c>
      <c r="N1738" s="82">
        <f>IF(ISBLANK($D1738),"",SUMIFS('8. 514 Details Included'!$I:$I,'8. 514 Details Included'!$A:$A,'7. 511_CAR_Student_Counts_Sec'!$A1738,'8. 514 Details Included'!$E:$E,'7. 511_CAR_Student_Counts_Sec'!$D1738,'8. 514 Details Included'!$D:$D,'7. 511_CAR_Student_Counts_Sec'!N$1,'8. 514 Details Included'!$G:$G,'7. 511_CAR_Student_Counts_Sec'!$F1738))</f>
        <v>2</v>
      </c>
      <c r="O1738" s="81">
        <f t="shared" si="81"/>
        <v>0</v>
      </c>
      <c r="P1738" s="81">
        <f t="shared" si="82"/>
        <v>32</v>
      </c>
      <c r="Q1738" s="81" t="str">
        <f t="shared" si="83"/>
        <v>9-12</v>
      </c>
    </row>
    <row r="1739" spans="1:17" ht="15" outlineLevel="4" x14ac:dyDescent="0.2">
      <c r="A1739" s="85">
        <v>303</v>
      </c>
      <c r="B1739" s="86" t="s">
        <v>1103</v>
      </c>
      <c r="C1739" s="86" t="s">
        <v>1166</v>
      </c>
      <c r="D1739" s="85">
        <v>902</v>
      </c>
      <c r="E1739" s="86" t="s">
        <v>874</v>
      </c>
      <c r="F1739" s="85">
        <v>6</v>
      </c>
      <c r="G1739" s="85">
        <v>35</v>
      </c>
      <c r="H1739" s="82">
        <f>IF(ISBLANK($D1739),"",SUMIFS('8. 514 Details Included'!$I:$I,'8. 514 Details Included'!$A:$A,'7. 511_CAR_Student_Counts_Sec'!$A1739,'8. 514 Details Included'!$E:$E,'7. 511_CAR_Student_Counts_Sec'!$D1739,'8. 514 Details Included'!$D:$D,'7. 511_CAR_Student_Counts_Sec'!H$1,'8. 514 Details Included'!$G:$G,'7. 511_CAR_Student_Counts_Sec'!$F1739))</f>
        <v>0</v>
      </c>
      <c r="I1739" s="82">
        <f>IF(ISBLANK($D1739),"",SUMIFS('8. 514 Details Included'!$I:$I,'8. 514 Details Included'!$A:$A,'7. 511_CAR_Student_Counts_Sec'!$A1739,'8. 514 Details Included'!$E:$E,'7. 511_CAR_Student_Counts_Sec'!$D1739,'8. 514 Details Included'!$D:$D,'7. 511_CAR_Student_Counts_Sec'!I$1,'8. 514 Details Included'!$G:$G,'7. 511_CAR_Student_Counts_Sec'!$F1739))</f>
        <v>0</v>
      </c>
      <c r="J1739" s="82">
        <f>IF(ISBLANK($D1739),"",SUMIFS('8. 514 Details Included'!$I:$I,'8. 514 Details Included'!$A:$A,'7. 511_CAR_Student_Counts_Sec'!$A1739,'8. 514 Details Included'!$E:$E,'7. 511_CAR_Student_Counts_Sec'!$D1739,'8. 514 Details Included'!$D:$D,'7. 511_CAR_Student_Counts_Sec'!J$1,'8. 514 Details Included'!$G:$G,'7. 511_CAR_Student_Counts_Sec'!$F1739))</f>
        <v>0</v>
      </c>
      <c r="K1739" s="82">
        <f>IF(ISBLANK($D1739),"",SUMIFS('8. 514 Details Included'!$I:$I,'8. 514 Details Included'!$A:$A,'7. 511_CAR_Student_Counts_Sec'!$A1739,'8. 514 Details Included'!$E:$E,'7. 511_CAR_Student_Counts_Sec'!$D1739,'8. 514 Details Included'!$D:$D,'7. 511_CAR_Student_Counts_Sec'!K$1,'8. 514 Details Included'!$G:$G,'7. 511_CAR_Student_Counts_Sec'!$F1739))</f>
        <v>0</v>
      </c>
      <c r="L1739" s="82">
        <f>IF(ISBLANK($D1739),"",SUMIFS('8. 514 Details Included'!$I:$I,'8. 514 Details Included'!$A:$A,'7. 511_CAR_Student_Counts_Sec'!$A1739,'8. 514 Details Included'!$E:$E,'7. 511_CAR_Student_Counts_Sec'!$D1739,'8. 514 Details Included'!$D:$D,'7. 511_CAR_Student_Counts_Sec'!L$1,'8. 514 Details Included'!$G:$G,'7. 511_CAR_Student_Counts_Sec'!$F1739))</f>
        <v>22</v>
      </c>
      <c r="M1739" s="82">
        <f>IF(ISBLANK($D1739),"",SUMIFS('8. 514 Details Included'!$I:$I,'8. 514 Details Included'!$A:$A,'7. 511_CAR_Student_Counts_Sec'!$A1739,'8. 514 Details Included'!$E:$E,'7. 511_CAR_Student_Counts_Sec'!$D1739,'8. 514 Details Included'!$D:$D,'7. 511_CAR_Student_Counts_Sec'!M$1,'8. 514 Details Included'!$G:$G,'7. 511_CAR_Student_Counts_Sec'!$F1739))</f>
        <v>11</v>
      </c>
      <c r="N1739" s="82">
        <f>IF(ISBLANK($D1739),"",SUMIFS('8. 514 Details Included'!$I:$I,'8. 514 Details Included'!$A:$A,'7. 511_CAR_Student_Counts_Sec'!$A1739,'8. 514 Details Included'!$E:$E,'7. 511_CAR_Student_Counts_Sec'!$D1739,'8. 514 Details Included'!$D:$D,'7. 511_CAR_Student_Counts_Sec'!N$1,'8. 514 Details Included'!$G:$G,'7. 511_CAR_Student_Counts_Sec'!$F1739))</f>
        <v>2</v>
      </c>
      <c r="O1739" s="81">
        <f t="shared" si="81"/>
        <v>0</v>
      </c>
      <c r="P1739" s="81">
        <f t="shared" si="82"/>
        <v>35</v>
      </c>
      <c r="Q1739" s="81" t="str">
        <f t="shared" si="83"/>
        <v>9-12</v>
      </c>
    </row>
    <row r="1740" spans="1:17" ht="15" outlineLevel="4" x14ac:dyDescent="0.2">
      <c r="A1740" s="85">
        <v>303</v>
      </c>
      <c r="B1740" s="86" t="s">
        <v>1103</v>
      </c>
      <c r="C1740" s="86" t="s">
        <v>1166</v>
      </c>
      <c r="D1740" s="85">
        <v>902</v>
      </c>
      <c r="E1740" s="86" t="s">
        <v>874</v>
      </c>
      <c r="F1740" s="85">
        <v>8</v>
      </c>
      <c r="G1740" s="85">
        <v>24</v>
      </c>
      <c r="H1740" s="82">
        <f>IF(ISBLANK($D1740),"",SUMIFS('8. 514 Details Included'!$I:$I,'8. 514 Details Included'!$A:$A,'7. 511_CAR_Student_Counts_Sec'!$A1740,'8. 514 Details Included'!$E:$E,'7. 511_CAR_Student_Counts_Sec'!$D1740,'8. 514 Details Included'!$D:$D,'7. 511_CAR_Student_Counts_Sec'!H$1,'8. 514 Details Included'!$G:$G,'7. 511_CAR_Student_Counts_Sec'!$F1740))</f>
        <v>0</v>
      </c>
      <c r="I1740" s="82">
        <f>IF(ISBLANK($D1740),"",SUMIFS('8. 514 Details Included'!$I:$I,'8. 514 Details Included'!$A:$A,'7. 511_CAR_Student_Counts_Sec'!$A1740,'8. 514 Details Included'!$E:$E,'7. 511_CAR_Student_Counts_Sec'!$D1740,'8. 514 Details Included'!$D:$D,'7. 511_CAR_Student_Counts_Sec'!I$1,'8. 514 Details Included'!$G:$G,'7. 511_CAR_Student_Counts_Sec'!$F1740))</f>
        <v>0</v>
      </c>
      <c r="J1740" s="82">
        <f>IF(ISBLANK($D1740),"",SUMIFS('8. 514 Details Included'!$I:$I,'8. 514 Details Included'!$A:$A,'7. 511_CAR_Student_Counts_Sec'!$A1740,'8. 514 Details Included'!$E:$E,'7. 511_CAR_Student_Counts_Sec'!$D1740,'8. 514 Details Included'!$D:$D,'7. 511_CAR_Student_Counts_Sec'!J$1,'8. 514 Details Included'!$G:$G,'7. 511_CAR_Student_Counts_Sec'!$F1740))</f>
        <v>0</v>
      </c>
      <c r="K1740" s="82">
        <f>IF(ISBLANK($D1740),"",SUMIFS('8. 514 Details Included'!$I:$I,'8. 514 Details Included'!$A:$A,'7. 511_CAR_Student_Counts_Sec'!$A1740,'8. 514 Details Included'!$E:$E,'7. 511_CAR_Student_Counts_Sec'!$D1740,'8. 514 Details Included'!$D:$D,'7. 511_CAR_Student_Counts_Sec'!K$1,'8. 514 Details Included'!$G:$G,'7. 511_CAR_Student_Counts_Sec'!$F1740))</f>
        <v>0</v>
      </c>
      <c r="L1740" s="82">
        <f>IF(ISBLANK($D1740),"",SUMIFS('8. 514 Details Included'!$I:$I,'8. 514 Details Included'!$A:$A,'7. 511_CAR_Student_Counts_Sec'!$A1740,'8. 514 Details Included'!$E:$E,'7. 511_CAR_Student_Counts_Sec'!$D1740,'8. 514 Details Included'!$D:$D,'7. 511_CAR_Student_Counts_Sec'!L$1,'8. 514 Details Included'!$G:$G,'7. 511_CAR_Student_Counts_Sec'!$F1740))</f>
        <v>12</v>
      </c>
      <c r="M1740" s="82">
        <f>IF(ISBLANK($D1740),"",SUMIFS('8. 514 Details Included'!$I:$I,'8. 514 Details Included'!$A:$A,'7. 511_CAR_Student_Counts_Sec'!$A1740,'8. 514 Details Included'!$E:$E,'7. 511_CAR_Student_Counts_Sec'!$D1740,'8. 514 Details Included'!$D:$D,'7. 511_CAR_Student_Counts_Sec'!M$1,'8. 514 Details Included'!$G:$G,'7. 511_CAR_Student_Counts_Sec'!$F1740))</f>
        <v>10</v>
      </c>
      <c r="N1740" s="82">
        <f>IF(ISBLANK($D1740),"",SUMIFS('8. 514 Details Included'!$I:$I,'8. 514 Details Included'!$A:$A,'7. 511_CAR_Student_Counts_Sec'!$A1740,'8. 514 Details Included'!$E:$E,'7. 511_CAR_Student_Counts_Sec'!$D1740,'8. 514 Details Included'!$D:$D,'7. 511_CAR_Student_Counts_Sec'!N$1,'8. 514 Details Included'!$G:$G,'7. 511_CAR_Student_Counts_Sec'!$F1740))</f>
        <v>2</v>
      </c>
      <c r="O1740" s="81">
        <f t="shared" si="81"/>
        <v>0</v>
      </c>
      <c r="P1740" s="81">
        <f t="shared" si="82"/>
        <v>24</v>
      </c>
      <c r="Q1740" s="81" t="str">
        <f t="shared" si="83"/>
        <v>9-12</v>
      </c>
    </row>
    <row r="1741" spans="1:17" ht="15" outlineLevel="4" x14ac:dyDescent="0.2">
      <c r="A1741" s="85">
        <v>303</v>
      </c>
      <c r="B1741" s="86" t="s">
        <v>1103</v>
      </c>
      <c r="C1741" s="86" t="s">
        <v>1166</v>
      </c>
      <c r="D1741" s="85">
        <v>70</v>
      </c>
      <c r="E1741" s="86" t="s">
        <v>1460</v>
      </c>
      <c r="F1741" s="85">
        <v>3</v>
      </c>
      <c r="G1741" s="85">
        <v>24</v>
      </c>
      <c r="H1741" s="82">
        <f>IF(ISBLANK($D1741),"",SUMIFS('8. 514 Details Included'!$I:$I,'8. 514 Details Included'!$A:$A,'7. 511_CAR_Student_Counts_Sec'!$A1741,'8. 514 Details Included'!$E:$E,'7. 511_CAR_Student_Counts_Sec'!$D1741,'8. 514 Details Included'!$D:$D,'7. 511_CAR_Student_Counts_Sec'!H$1,'8. 514 Details Included'!$G:$G,'7. 511_CAR_Student_Counts_Sec'!$F1741))</f>
        <v>0</v>
      </c>
      <c r="I1741" s="82">
        <f>IF(ISBLANK($D1741),"",SUMIFS('8. 514 Details Included'!$I:$I,'8. 514 Details Included'!$A:$A,'7. 511_CAR_Student_Counts_Sec'!$A1741,'8. 514 Details Included'!$E:$E,'7. 511_CAR_Student_Counts_Sec'!$D1741,'8. 514 Details Included'!$D:$D,'7. 511_CAR_Student_Counts_Sec'!I$1,'8. 514 Details Included'!$G:$G,'7. 511_CAR_Student_Counts_Sec'!$F1741))</f>
        <v>0</v>
      </c>
      <c r="J1741" s="82">
        <f>IF(ISBLANK($D1741),"",SUMIFS('8. 514 Details Included'!$I:$I,'8. 514 Details Included'!$A:$A,'7. 511_CAR_Student_Counts_Sec'!$A1741,'8. 514 Details Included'!$E:$E,'7. 511_CAR_Student_Counts_Sec'!$D1741,'8. 514 Details Included'!$D:$D,'7. 511_CAR_Student_Counts_Sec'!J$1,'8. 514 Details Included'!$G:$G,'7. 511_CAR_Student_Counts_Sec'!$F1741))</f>
        <v>0</v>
      </c>
      <c r="K1741" s="82">
        <f>IF(ISBLANK($D1741),"",SUMIFS('8. 514 Details Included'!$I:$I,'8. 514 Details Included'!$A:$A,'7. 511_CAR_Student_Counts_Sec'!$A1741,'8. 514 Details Included'!$E:$E,'7. 511_CAR_Student_Counts_Sec'!$D1741,'8. 514 Details Included'!$D:$D,'7. 511_CAR_Student_Counts_Sec'!K$1,'8. 514 Details Included'!$G:$G,'7. 511_CAR_Student_Counts_Sec'!$F1741))</f>
        <v>0</v>
      </c>
      <c r="L1741" s="82">
        <f>IF(ISBLANK($D1741),"",SUMIFS('8. 514 Details Included'!$I:$I,'8. 514 Details Included'!$A:$A,'7. 511_CAR_Student_Counts_Sec'!$A1741,'8. 514 Details Included'!$E:$E,'7. 511_CAR_Student_Counts_Sec'!$D1741,'8. 514 Details Included'!$D:$D,'7. 511_CAR_Student_Counts_Sec'!L$1,'8. 514 Details Included'!$G:$G,'7. 511_CAR_Student_Counts_Sec'!$F1741))</f>
        <v>24</v>
      </c>
      <c r="M1741" s="82">
        <f>IF(ISBLANK($D1741),"",SUMIFS('8. 514 Details Included'!$I:$I,'8. 514 Details Included'!$A:$A,'7. 511_CAR_Student_Counts_Sec'!$A1741,'8. 514 Details Included'!$E:$E,'7. 511_CAR_Student_Counts_Sec'!$D1741,'8. 514 Details Included'!$D:$D,'7. 511_CAR_Student_Counts_Sec'!M$1,'8. 514 Details Included'!$G:$G,'7. 511_CAR_Student_Counts_Sec'!$F1741))</f>
        <v>0</v>
      </c>
      <c r="N1741" s="82">
        <f>IF(ISBLANK($D1741),"",SUMIFS('8. 514 Details Included'!$I:$I,'8. 514 Details Included'!$A:$A,'7. 511_CAR_Student_Counts_Sec'!$A1741,'8. 514 Details Included'!$E:$E,'7. 511_CAR_Student_Counts_Sec'!$D1741,'8. 514 Details Included'!$D:$D,'7. 511_CAR_Student_Counts_Sec'!N$1,'8. 514 Details Included'!$G:$G,'7. 511_CAR_Student_Counts_Sec'!$F1741))</f>
        <v>0</v>
      </c>
      <c r="O1741" s="81">
        <f t="shared" si="81"/>
        <v>0</v>
      </c>
      <c r="P1741" s="81">
        <f t="shared" si="82"/>
        <v>24</v>
      </c>
      <c r="Q1741" s="81" t="str">
        <f t="shared" si="83"/>
        <v>9-12</v>
      </c>
    </row>
    <row r="1742" spans="1:17" ht="15" outlineLevel="4" x14ac:dyDescent="0.2">
      <c r="A1742" s="85">
        <v>303</v>
      </c>
      <c r="B1742" s="86" t="s">
        <v>1103</v>
      </c>
      <c r="C1742" s="86" t="s">
        <v>1166</v>
      </c>
      <c r="D1742" s="85">
        <v>70</v>
      </c>
      <c r="E1742" s="86" t="s">
        <v>1460</v>
      </c>
      <c r="F1742" s="85">
        <v>4</v>
      </c>
      <c r="G1742" s="85">
        <v>21</v>
      </c>
      <c r="H1742" s="82">
        <f>IF(ISBLANK($D1742),"",SUMIFS('8. 514 Details Included'!$I:$I,'8. 514 Details Included'!$A:$A,'7. 511_CAR_Student_Counts_Sec'!$A1742,'8. 514 Details Included'!$E:$E,'7. 511_CAR_Student_Counts_Sec'!$D1742,'8. 514 Details Included'!$D:$D,'7. 511_CAR_Student_Counts_Sec'!H$1,'8. 514 Details Included'!$G:$G,'7. 511_CAR_Student_Counts_Sec'!$F1742))</f>
        <v>0</v>
      </c>
      <c r="I1742" s="82">
        <f>IF(ISBLANK($D1742),"",SUMIFS('8. 514 Details Included'!$I:$I,'8. 514 Details Included'!$A:$A,'7. 511_CAR_Student_Counts_Sec'!$A1742,'8. 514 Details Included'!$E:$E,'7. 511_CAR_Student_Counts_Sec'!$D1742,'8. 514 Details Included'!$D:$D,'7. 511_CAR_Student_Counts_Sec'!I$1,'8. 514 Details Included'!$G:$G,'7. 511_CAR_Student_Counts_Sec'!$F1742))</f>
        <v>0</v>
      </c>
      <c r="J1742" s="82">
        <f>IF(ISBLANK($D1742),"",SUMIFS('8. 514 Details Included'!$I:$I,'8. 514 Details Included'!$A:$A,'7. 511_CAR_Student_Counts_Sec'!$A1742,'8. 514 Details Included'!$E:$E,'7. 511_CAR_Student_Counts_Sec'!$D1742,'8. 514 Details Included'!$D:$D,'7. 511_CAR_Student_Counts_Sec'!J$1,'8. 514 Details Included'!$G:$G,'7. 511_CAR_Student_Counts_Sec'!$F1742))</f>
        <v>0</v>
      </c>
      <c r="K1742" s="82">
        <f>IF(ISBLANK($D1742),"",SUMIFS('8. 514 Details Included'!$I:$I,'8. 514 Details Included'!$A:$A,'7. 511_CAR_Student_Counts_Sec'!$A1742,'8. 514 Details Included'!$E:$E,'7. 511_CAR_Student_Counts_Sec'!$D1742,'8. 514 Details Included'!$D:$D,'7. 511_CAR_Student_Counts_Sec'!K$1,'8. 514 Details Included'!$G:$G,'7. 511_CAR_Student_Counts_Sec'!$F1742))</f>
        <v>0</v>
      </c>
      <c r="L1742" s="82">
        <f>IF(ISBLANK($D1742),"",SUMIFS('8. 514 Details Included'!$I:$I,'8. 514 Details Included'!$A:$A,'7. 511_CAR_Student_Counts_Sec'!$A1742,'8. 514 Details Included'!$E:$E,'7. 511_CAR_Student_Counts_Sec'!$D1742,'8. 514 Details Included'!$D:$D,'7. 511_CAR_Student_Counts_Sec'!L$1,'8. 514 Details Included'!$G:$G,'7. 511_CAR_Student_Counts_Sec'!$F1742))</f>
        <v>20</v>
      </c>
      <c r="M1742" s="82">
        <f>IF(ISBLANK($D1742),"",SUMIFS('8. 514 Details Included'!$I:$I,'8. 514 Details Included'!$A:$A,'7. 511_CAR_Student_Counts_Sec'!$A1742,'8. 514 Details Included'!$E:$E,'7. 511_CAR_Student_Counts_Sec'!$D1742,'8. 514 Details Included'!$D:$D,'7. 511_CAR_Student_Counts_Sec'!M$1,'8. 514 Details Included'!$G:$G,'7. 511_CAR_Student_Counts_Sec'!$F1742))</f>
        <v>1</v>
      </c>
      <c r="N1742" s="82">
        <f>IF(ISBLANK($D1742),"",SUMIFS('8. 514 Details Included'!$I:$I,'8. 514 Details Included'!$A:$A,'7. 511_CAR_Student_Counts_Sec'!$A1742,'8. 514 Details Included'!$E:$E,'7. 511_CAR_Student_Counts_Sec'!$D1742,'8. 514 Details Included'!$D:$D,'7. 511_CAR_Student_Counts_Sec'!N$1,'8. 514 Details Included'!$G:$G,'7. 511_CAR_Student_Counts_Sec'!$F1742))</f>
        <v>0</v>
      </c>
      <c r="O1742" s="81">
        <f t="shared" si="81"/>
        <v>0</v>
      </c>
      <c r="P1742" s="81">
        <f t="shared" si="82"/>
        <v>21</v>
      </c>
      <c r="Q1742" s="81" t="str">
        <f t="shared" si="83"/>
        <v>9-12</v>
      </c>
    </row>
    <row r="1743" spans="1:17" ht="15" outlineLevel="4" x14ac:dyDescent="0.2">
      <c r="A1743" s="85">
        <v>303</v>
      </c>
      <c r="B1743" s="86" t="s">
        <v>1103</v>
      </c>
      <c r="C1743" s="86" t="s">
        <v>1166</v>
      </c>
      <c r="D1743" s="85">
        <v>70</v>
      </c>
      <c r="E1743" s="86" t="s">
        <v>1460</v>
      </c>
      <c r="F1743" s="85">
        <v>8</v>
      </c>
      <c r="G1743" s="85">
        <v>18</v>
      </c>
      <c r="H1743" s="82">
        <f>IF(ISBLANK($D1743),"",SUMIFS('8. 514 Details Included'!$I:$I,'8. 514 Details Included'!$A:$A,'7. 511_CAR_Student_Counts_Sec'!$A1743,'8. 514 Details Included'!$E:$E,'7. 511_CAR_Student_Counts_Sec'!$D1743,'8. 514 Details Included'!$D:$D,'7. 511_CAR_Student_Counts_Sec'!H$1,'8. 514 Details Included'!$G:$G,'7. 511_CAR_Student_Counts_Sec'!$F1743))</f>
        <v>0</v>
      </c>
      <c r="I1743" s="82">
        <f>IF(ISBLANK($D1743),"",SUMIFS('8. 514 Details Included'!$I:$I,'8. 514 Details Included'!$A:$A,'7. 511_CAR_Student_Counts_Sec'!$A1743,'8. 514 Details Included'!$E:$E,'7. 511_CAR_Student_Counts_Sec'!$D1743,'8. 514 Details Included'!$D:$D,'7. 511_CAR_Student_Counts_Sec'!I$1,'8. 514 Details Included'!$G:$G,'7. 511_CAR_Student_Counts_Sec'!$F1743))</f>
        <v>0</v>
      </c>
      <c r="J1743" s="82">
        <f>IF(ISBLANK($D1743),"",SUMIFS('8. 514 Details Included'!$I:$I,'8. 514 Details Included'!$A:$A,'7. 511_CAR_Student_Counts_Sec'!$A1743,'8. 514 Details Included'!$E:$E,'7. 511_CAR_Student_Counts_Sec'!$D1743,'8. 514 Details Included'!$D:$D,'7. 511_CAR_Student_Counts_Sec'!J$1,'8. 514 Details Included'!$G:$G,'7. 511_CAR_Student_Counts_Sec'!$F1743))</f>
        <v>0</v>
      </c>
      <c r="K1743" s="82">
        <f>IF(ISBLANK($D1743),"",SUMIFS('8. 514 Details Included'!$I:$I,'8. 514 Details Included'!$A:$A,'7. 511_CAR_Student_Counts_Sec'!$A1743,'8. 514 Details Included'!$E:$E,'7. 511_CAR_Student_Counts_Sec'!$D1743,'8. 514 Details Included'!$D:$D,'7. 511_CAR_Student_Counts_Sec'!K$1,'8. 514 Details Included'!$G:$G,'7. 511_CAR_Student_Counts_Sec'!$F1743))</f>
        <v>0</v>
      </c>
      <c r="L1743" s="82">
        <f>IF(ISBLANK($D1743),"",SUMIFS('8. 514 Details Included'!$I:$I,'8. 514 Details Included'!$A:$A,'7. 511_CAR_Student_Counts_Sec'!$A1743,'8. 514 Details Included'!$E:$E,'7. 511_CAR_Student_Counts_Sec'!$D1743,'8. 514 Details Included'!$D:$D,'7. 511_CAR_Student_Counts_Sec'!L$1,'8. 514 Details Included'!$G:$G,'7. 511_CAR_Student_Counts_Sec'!$F1743))</f>
        <v>15</v>
      </c>
      <c r="M1743" s="82">
        <f>IF(ISBLANK($D1743),"",SUMIFS('8. 514 Details Included'!$I:$I,'8. 514 Details Included'!$A:$A,'7. 511_CAR_Student_Counts_Sec'!$A1743,'8. 514 Details Included'!$E:$E,'7. 511_CAR_Student_Counts_Sec'!$D1743,'8. 514 Details Included'!$D:$D,'7. 511_CAR_Student_Counts_Sec'!M$1,'8. 514 Details Included'!$G:$G,'7. 511_CAR_Student_Counts_Sec'!$F1743))</f>
        <v>3</v>
      </c>
      <c r="N1743" s="82">
        <f>IF(ISBLANK($D1743),"",SUMIFS('8. 514 Details Included'!$I:$I,'8. 514 Details Included'!$A:$A,'7. 511_CAR_Student_Counts_Sec'!$A1743,'8. 514 Details Included'!$E:$E,'7. 511_CAR_Student_Counts_Sec'!$D1743,'8. 514 Details Included'!$D:$D,'7. 511_CAR_Student_Counts_Sec'!N$1,'8. 514 Details Included'!$G:$G,'7. 511_CAR_Student_Counts_Sec'!$F1743))</f>
        <v>0</v>
      </c>
      <c r="O1743" s="81">
        <f t="shared" si="81"/>
        <v>0</v>
      </c>
      <c r="P1743" s="81">
        <f t="shared" si="82"/>
        <v>18</v>
      </c>
      <c r="Q1743" s="81" t="str">
        <f t="shared" si="83"/>
        <v>9-12</v>
      </c>
    </row>
    <row r="1744" spans="1:17" ht="15" outlineLevel="3" x14ac:dyDescent="0.2">
      <c r="A1744" s="85"/>
      <c r="B1744" s="86"/>
      <c r="C1744" s="88" t="s">
        <v>1164</v>
      </c>
      <c r="D1744" s="85"/>
      <c r="E1744" s="86"/>
      <c r="F1744" s="85"/>
      <c r="G1744" s="85">
        <f>SUBTOTAL(1,G1723:G1743)</f>
        <v>24.095238095238095</v>
      </c>
      <c r="H1744" s="82" t="str">
        <f>IF(ISBLANK($D1744),"",SUMIFS('8. 514 Details Included'!$I:$I,'8. 514 Details Included'!$A:$A,'7. 511_CAR_Student_Counts_Sec'!$A1744,'8. 514 Details Included'!$E:$E,'7. 511_CAR_Student_Counts_Sec'!$D1744,'8. 514 Details Included'!$D:$D,'7. 511_CAR_Student_Counts_Sec'!H$1,'8. 514 Details Included'!$G:$G,'7. 511_CAR_Student_Counts_Sec'!$F1744))</f>
        <v/>
      </c>
      <c r="I1744" s="82" t="str">
        <f>IF(ISBLANK($D1744),"",SUMIFS('8. 514 Details Included'!$I:$I,'8. 514 Details Included'!$A:$A,'7. 511_CAR_Student_Counts_Sec'!$A1744,'8. 514 Details Included'!$E:$E,'7. 511_CAR_Student_Counts_Sec'!$D1744,'8. 514 Details Included'!$D:$D,'7. 511_CAR_Student_Counts_Sec'!I$1,'8. 514 Details Included'!$G:$G,'7. 511_CAR_Student_Counts_Sec'!$F1744))</f>
        <v/>
      </c>
      <c r="J1744" s="82" t="str">
        <f>IF(ISBLANK($D1744),"",SUMIFS('8. 514 Details Included'!$I:$I,'8. 514 Details Included'!$A:$A,'7. 511_CAR_Student_Counts_Sec'!$A1744,'8. 514 Details Included'!$E:$E,'7. 511_CAR_Student_Counts_Sec'!$D1744,'8. 514 Details Included'!$D:$D,'7. 511_CAR_Student_Counts_Sec'!J$1,'8. 514 Details Included'!$G:$G,'7. 511_CAR_Student_Counts_Sec'!$F1744))</f>
        <v/>
      </c>
      <c r="K1744" s="82" t="str">
        <f>IF(ISBLANK($D1744),"",SUMIFS('8. 514 Details Included'!$I:$I,'8. 514 Details Included'!$A:$A,'7. 511_CAR_Student_Counts_Sec'!$A1744,'8. 514 Details Included'!$E:$E,'7. 511_CAR_Student_Counts_Sec'!$D1744,'8. 514 Details Included'!$D:$D,'7. 511_CAR_Student_Counts_Sec'!K$1,'8. 514 Details Included'!$G:$G,'7. 511_CAR_Student_Counts_Sec'!$F1744))</f>
        <v/>
      </c>
      <c r="L1744" s="82" t="str">
        <f>IF(ISBLANK($D1744),"",SUMIFS('8. 514 Details Included'!$I:$I,'8. 514 Details Included'!$A:$A,'7. 511_CAR_Student_Counts_Sec'!$A1744,'8. 514 Details Included'!$E:$E,'7. 511_CAR_Student_Counts_Sec'!$D1744,'8. 514 Details Included'!$D:$D,'7. 511_CAR_Student_Counts_Sec'!L$1,'8. 514 Details Included'!$G:$G,'7. 511_CAR_Student_Counts_Sec'!$F1744))</f>
        <v/>
      </c>
      <c r="M1744" s="82" t="str">
        <f>IF(ISBLANK($D1744),"",SUMIFS('8. 514 Details Included'!$I:$I,'8. 514 Details Included'!$A:$A,'7. 511_CAR_Student_Counts_Sec'!$A1744,'8. 514 Details Included'!$E:$E,'7. 511_CAR_Student_Counts_Sec'!$D1744,'8. 514 Details Included'!$D:$D,'7. 511_CAR_Student_Counts_Sec'!M$1,'8. 514 Details Included'!$G:$G,'7. 511_CAR_Student_Counts_Sec'!$F1744))</f>
        <v/>
      </c>
      <c r="N1744" s="82" t="str">
        <f>IF(ISBLANK($D1744),"",SUMIFS('8. 514 Details Included'!$I:$I,'8. 514 Details Included'!$A:$A,'7. 511_CAR_Student_Counts_Sec'!$A1744,'8. 514 Details Included'!$E:$E,'7. 511_CAR_Student_Counts_Sec'!$D1744,'8. 514 Details Included'!$D:$D,'7. 511_CAR_Student_Counts_Sec'!N$1,'8. 514 Details Included'!$G:$G,'7. 511_CAR_Student_Counts_Sec'!$F1744))</f>
        <v/>
      </c>
      <c r="O1744" s="81" t="str">
        <f t="shared" si="81"/>
        <v/>
      </c>
      <c r="P1744" s="81" t="str">
        <f t="shared" si="82"/>
        <v/>
      </c>
      <c r="Q1744" s="81" t="str">
        <f t="shared" si="83"/>
        <v/>
      </c>
    </row>
    <row r="1745" spans="1:17" ht="15" outlineLevel="4" x14ac:dyDescent="0.2">
      <c r="A1745" s="85">
        <v>303</v>
      </c>
      <c r="B1745" s="86" t="s">
        <v>1103</v>
      </c>
      <c r="C1745" s="86" t="s">
        <v>1163</v>
      </c>
      <c r="D1745" s="85">
        <v>79</v>
      </c>
      <c r="E1745" s="86" t="s">
        <v>1459</v>
      </c>
      <c r="F1745" s="85">
        <v>1</v>
      </c>
      <c r="G1745" s="85">
        <v>27</v>
      </c>
      <c r="H1745" s="82">
        <f>IF(ISBLANK($D1745),"",SUMIFS('8. 514 Details Included'!$I:$I,'8. 514 Details Included'!$A:$A,'7. 511_CAR_Student_Counts_Sec'!$A1745,'8. 514 Details Included'!$E:$E,'7. 511_CAR_Student_Counts_Sec'!$D1745,'8. 514 Details Included'!$D:$D,'7. 511_CAR_Student_Counts_Sec'!H$1,'8. 514 Details Included'!$G:$G,'7. 511_CAR_Student_Counts_Sec'!$F1745))</f>
        <v>0</v>
      </c>
      <c r="I1745" s="82">
        <f>IF(ISBLANK($D1745),"",SUMIFS('8. 514 Details Included'!$I:$I,'8. 514 Details Included'!$A:$A,'7. 511_CAR_Student_Counts_Sec'!$A1745,'8. 514 Details Included'!$E:$E,'7. 511_CAR_Student_Counts_Sec'!$D1745,'8. 514 Details Included'!$D:$D,'7. 511_CAR_Student_Counts_Sec'!I$1,'8. 514 Details Included'!$G:$G,'7. 511_CAR_Student_Counts_Sec'!$F1745))</f>
        <v>0</v>
      </c>
      <c r="J1745" s="82">
        <f>IF(ISBLANK($D1745),"",SUMIFS('8. 514 Details Included'!$I:$I,'8. 514 Details Included'!$A:$A,'7. 511_CAR_Student_Counts_Sec'!$A1745,'8. 514 Details Included'!$E:$E,'7. 511_CAR_Student_Counts_Sec'!$D1745,'8. 514 Details Included'!$D:$D,'7. 511_CAR_Student_Counts_Sec'!J$1,'8. 514 Details Included'!$G:$G,'7. 511_CAR_Student_Counts_Sec'!$F1745))</f>
        <v>0</v>
      </c>
      <c r="K1745" s="82">
        <f>IF(ISBLANK($D1745),"",SUMIFS('8. 514 Details Included'!$I:$I,'8. 514 Details Included'!$A:$A,'7. 511_CAR_Student_Counts_Sec'!$A1745,'8. 514 Details Included'!$E:$E,'7. 511_CAR_Student_Counts_Sec'!$D1745,'8. 514 Details Included'!$D:$D,'7. 511_CAR_Student_Counts_Sec'!K$1,'8. 514 Details Included'!$G:$G,'7. 511_CAR_Student_Counts_Sec'!$F1745))</f>
        <v>0</v>
      </c>
      <c r="L1745" s="82">
        <f>IF(ISBLANK($D1745),"",SUMIFS('8. 514 Details Included'!$I:$I,'8. 514 Details Included'!$A:$A,'7. 511_CAR_Student_Counts_Sec'!$A1745,'8. 514 Details Included'!$E:$E,'7. 511_CAR_Student_Counts_Sec'!$D1745,'8. 514 Details Included'!$D:$D,'7. 511_CAR_Student_Counts_Sec'!L$1,'8. 514 Details Included'!$G:$G,'7. 511_CAR_Student_Counts_Sec'!$F1745))</f>
        <v>26</v>
      </c>
      <c r="M1745" s="82">
        <f>IF(ISBLANK($D1745),"",SUMIFS('8. 514 Details Included'!$I:$I,'8. 514 Details Included'!$A:$A,'7. 511_CAR_Student_Counts_Sec'!$A1745,'8. 514 Details Included'!$E:$E,'7. 511_CAR_Student_Counts_Sec'!$D1745,'8. 514 Details Included'!$D:$D,'7. 511_CAR_Student_Counts_Sec'!M$1,'8. 514 Details Included'!$G:$G,'7. 511_CAR_Student_Counts_Sec'!$F1745))</f>
        <v>0</v>
      </c>
      <c r="N1745" s="82">
        <f>IF(ISBLANK($D1745),"",SUMIFS('8. 514 Details Included'!$I:$I,'8. 514 Details Included'!$A:$A,'7. 511_CAR_Student_Counts_Sec'!$A1745,'8. 514 Details Included'!$E:$E,'7. 511_CAR_Student_Counts_Sec'!$D1745,'8. 514 Details Included'!$D:$D,'7. 511_CAR_Student_Counts_Sec'!N$1,'8. 514 Details Included'!$G:$G,'7. 511_CAR_Student_Counts_Sec'!$F1745))</f>
        <v>1</v>
      </c>
      <c r="O1745" s="81">
        <f t="shared" si="81"/>
        <v>0</v>
      </c>
      <c r="P1745" s="81">
        <f t="shared" si="82"/>
        <v>27</v>
      </c>
      <c r="Q1745" s="81" t="str">
        <f t="shared" si="83"/>
        <v>9-12</v>
      </c>
    </row>
    <row r="1746" spans="1:17" ht="15" outlineLevel="4" x14ac:dyDescent="0.2">
      <c r="A1746" s="85">
        <v>303</v>
      </c>
      <c r="B1746" s="86" t="s">
        <v>1103</v>
      </c>
      <c r="C1746" s="86" t="s">
        <v>1163</v>
      </c>
      <c r="D1746" s="85">
        <v>79</v>
      </c>
      <c r="E1746" s="86" t="s">
        <v>1459</v>
      </c>
      <c r="F1746" s="85">
        <v>2</v>
      </c>
      <c r="G1746" s="85">
        <v>19</v>
      </c>
      <c r="H1746" s="82">
        <f>IF(ISBLANK($D1746),"",SUMIFS('8. 514 Details Included'!$I:$I,'8. 514 Details Included'!$A:$A,'7. 511_CAR_Student_Counts_Sec'!$A1746,'8. 514 Details Included'!$E:$E,'7. 511_CAR_Student_Counts_Sec'!$D1746,'8. 514 Details Included'!$D:$D,'7. 511_CAR_Student_Counts_Sec'!H$1,'8. 514 Details Included'!$G:$G,'7. 511_CAR_Student_Counts_Sec'!$F1746))</f>
        <v>0</v>
      </c>
      <c r="I1746" s="82">
        <f>IF(ISBLANK($D1746),"",SUMIFS('8. 514 Details Included'!$I:$I,'8. 514 Details Included'!$A:$A,'7. 511_CAR_Student_Counts_Sec'!$A1746,'8. 514 Details Included'!$E:$E,'7. 511_CAR_Student_Counts_Sec'!$D1746,'8. 514 Details Included'!$D:$D,'7. 511_CAR_Student_Counts_Sec'!I$1,'8. 514 Details Included'!$G:$G,'7. 511_CAR_Student_Counts_Sec'!$F1746))</f>
        <v>0</v>
      </c>
      <c r="J1746" s="82">
        <f>IF(ISBLANK($D1746),"",SUMIFS('8. 514 Details Included'!$I:$I,'8. 514 Details Included'!$A:$A,'7. 511_CAR_Student_Counts_Sec'!$A1746,'8. 514 Details Included'!$E:$E,'7. 511_CAR_Student_Counts_Sec'!$D1746,'8. 514 Details Included'!$D:$D,'7. 511_CAR_Student_Counts_Sec'!J$1,'8. 514 Details Included'!$G:$G,'7. 511_CAR_Student_Counts_Sec'!$F1746))</f>
        <v>0</v>
      </c>
      <c r="K1746" s="82">
        <f>IF(ISBLANK($D1746),"",SUMIFS('8. 514 Details Included'!$I:$I,'8. 514 Details Included'!$A:$A,'7. 511_CAR_Student_Counts_Sec'!$A1746,'8. 514 Details Included'!$E:$E,'7. 511_CAR_Student_Counts_Sec'!$D1746,'8. 514 Details Included'!$D:$D,'7. 511_CAR_Student_Counts_Sec'!K$1,'8. 514 Details Included'!$G:$G,'7. 511_CAR_Student_Counts_Sec'!$F1746))</f>
        <v>0</v>
      </c>
      <c r="L1746" s="82">
        <f>IF(ISBLANK($D1746),"",SUMIFS('8. 514 Details Included'!$I:$I,'8. 514 Details Included'!$A:$A,'7. 511_CAR_Student_Counts_Sec'!$A1746,'8. 514 Details Included'!$E:$E,'7. 511_CAR_Student_Counts_Sec'!$D1746,'8. 514 Details Included'!$D:$D,'7. 511_CAR_Student_Counts_Sec'!L$1,'8. 514 Details Included'!$G:$G,'7. 511_CAR_Student_Counts_Sec'!$F1746))</f>
        <v>19</v>
      </c>
      <c r="M1746" s="82">
        <f>IF(ISBLANK($D1746),"",SUMIFS('8. 514 Details Included'!$I:$I,'8. 514 Details Included'!$A:$A,'7. 511_CAR_Student_Counts_Sec'!$A1746,'8. 514 Details Included'!$E:$E,'7. 511_CAR_Student_Counts_Sec'!$D1746,'8. 514 Details Included'!$D:$D,'7. 511_CAR_Student_Counts_Sec'!M$1,'8. 514 Details Included'!$G:$G,'7. 511_CAR_Student_Counts_Sec'!$F1746))</f>
        <v>0</v>
      </c>
      <c r="N1746" s="82">
        <f>IF(ISBLANK($D1746),"",SUMIFS('8. 514 Details Included'!$I:$I,'8. 514 Details Included'!$A:$A,'7. 511_CAR_Student_Counts_Sec'!$A1746,'8. 514 Details Included'!$E:$E,'7. 511_CAR_Student_Counts_Sec'!$D1746,'8. 514 Details Included'!$D:$D,'7. 511_CAR_Student_Counts_Sec'!N$1,'8. 514 Details Included'!$G:$G,'7. 511_CAR_Student_Counts_Sec'!$F1746))</f>
        <v>0</v>
      </c>
      <c r="O1746" s="81">
        <f t="shared" si="81"/>
        <v>0</v>
      </c>
      <c r="P1746" s="81">
        <f t="shared" si="82"/>
        <v>19</v>
      </c>
      <c r="Q1746" s="81" t="str">
        <f t="shared" si="83"/>
        <v>9-12</v>
      </c>
    </row>
    <row r="1747" spans="1:17" ht="15" outlineLevel="4" x14ac:dyDescent="0.2">
      <c r="A1747" s="85">
        <v>303</v>
      </c>
      <c r="B1747" s="86" t="s">
        <v>1103</v>
      </c>
      <c r="C1747" s="86" t="s">
        <v>1163</v>
      </c>
      <c r="D1747" s="85">
        <v>79</v>
      </c>
      <c r="E1747" s="86" t="s">
        <v>1459</v>
      </c>
      <c r="F1747" s="85">
        <v>7</v>
      </c>
      <c r="G1747" s="85">
        <v>16</v>
      </c>
      <c r="H1747" s="82">
        <f>IF(ISBLANK($D1747),"",SUMIFS('8. 514 Details Included'!$I:$I,'8. 514 Details Included'!$A:$A,'7. 511_CAR_Student_Counts_Sec'!$A1747,'8. 514 Details Included'!$E:$E,'7. 511_CAR_Student_Counts_Sec'!$D1747,'8. 514 Details Included'!$D:$D,'7. 511_CAR_Student_Counts_Sec'!H$1,'8. 514 Details Included'!$G:$G,'7. 511_CAR_Student_Counts_Sec'!$F1747))</f>
        <v>0</v>
      </c>
      <c r="I1747" s="82">
        <f>IF(ISBLANK($D1747),"",SUMIFS('8. 514 Details Included'!$I:$I,'8. 514 Details Included'!$A:$A,'7. 511_CAR_Student_Counts_Sec'!$A1747,'8. 514 Details Included'!$E:$E,'7. 511_CAR_Student_Counts_Sec'!$D1747,'8. 514 Details Included'!$D:$D,'7. 511_CAR_Student_Counts_Sec'!I$1,'8. 514 Details Included'!$G:$G,'7. 511_CAR_Student_Counts_Sec'!$F1747))</f>
        <v>0</v>
      </c>
      <c r="J1747" s="82">
        <f>IF(ISBLANK($D1747),"",SUMIFS('8. 514 Details Included'!$I:$I,'8. 514 Details Included'!$A:$A,'7. 511_CAR_Student_Counts_Sec'!$A1747,'8. 514 Details Included'!$E:$E,'7. 511_CAR_Student_Counts_Sec'!$D1747,'8. 514 Details Included'!$D:$D,'7. 511_CAR_Student_Counts_Sec'!J$1,'8. 514 Details Included'!$G:$G,'7. 511_CAR_Student_Counts_Sec'!$F1747))</f>
        <v>0</v>
      </c>
      <c r="K1747" s="82">
        <f>IF(ISBLANK($D1747),"",SUMIFS('8. 514 Details Included'!$I:$I,'8. 514 Details Included'!$A:$A,'7. 511_CAR_Student_Counts_Sec'!$A1747,'8. 514 Details Included'!$E:$E,'7. 511_CAR_Student_Counts_Sec'!$D1747,'8. 514 Details Included'!$D:$D,'7. 511_CAR_Student_Counts_Sec'!K$1,'8. 514 Details Included'!$G:$G,'7. 511_CAR_Student_Counts_Sec'!$F1747))</f>
        <v>0</v>
      </c>
      <c r="L1747" s="82">
        <f>IF(ISBLANK($D1747),"",SUMIFS('8. 514 Details Included'!$I:$I,'8. 514 Details Included'!$A:$A,'7. 511_CAR_Student_Counts_Sec'!$A1747,'8. 514 Details Included'!$E:$E,'7. 511_CAR_Student_Counts_Sec'!$D1747,'8. 514 Details Included'!$D:$D,'7. 511_CAR_Student_Counts_Sec'!L$1,'8. 514 Details Included'!$G:$G,'7. 511_CAR_Student_Counts_Sec'!$F1747))</f>
        <v>16</v>
      </c>
      <c r="M1747" s="82">
        <f>IF(ISBLANK($D1747),"",SUMIFS('8. 514 Details Included'!$I:$I,'8. 514 Details Included'!$A:$A,'7. 511_CAR_Student_Counts_Sec'!$A1747,'8. 514 Details Included'!$E:$E,'7. 511_CAR_Student_Counts_Sec'!$D1747,'8. 514 Details Included'!$D:$D,'7. 511_CAR_Student_Counts_Sec'!M$1,'8. 514 Details Included'!$G:$G,'7. 511_CAR_Student_Counts_Sec'!$F1747))</f>
        <v>0</v>
      </c>
      <c r="N1747" s="82">
        <f>IF(ISBLANK($D1747),"",SUMIFS('8. 514 Details Included'!$I:$I,'8. 514 Details Included'!$A:$A,'7. 511_CAR_Student_Counts_Sec'!$A1747,'8. 514 Details Included'!$E:$E,'7. 511_CAR_Student_Counts_Sec'!$D1747,'8. 514 Details Included'!$D:$D,'7. 511_CAR_Student_Counts_Sec'!N$1,'8. 514 Details Included'!$G:$G,'7. 511_CAR_Student_Counts_Sec'!$F1747))</f>
        <v>0</v>
      </c>
      <c r="O1747" s="81">
        <f t="shared" si="81"/>
        <v>0</v>
      </c>
      <c r="P1747" s="81">
        <f t="shared" si="82"/>
        <v>16</v>
      </c>
      <c r="Q1747" s="81" t="str">
        <f t="shared" si="83"/>
        <v>9-12</v>
      </c>
    </row>
    <row r="1748" spans="1:17" ht="15" outlineLevel="4" x14ac:dyDescent="0.2">
      <c r="A1748" s="85">
        <v>303</v>
      </c>
      <c r="B1748" s="86" t="s">
        <v>1103</v>
      </c>
      <c r="C1748" s="86" t="s">
        <v>1163</v>
      </c>
      <c r="D1748" s="85">
        <v>79</v>
      </c>
      <c r="E1748" s="86" t="s">
        <v>1459</v>
      </c>
      <c r="F1748" s="85">
        <v>8</v>
      </c>
      <c r="G1748" s="85">
        <v>25</v>
      </c>
      <c r="H1748" s="82">
        <f>IF(ISBLANK($D1748),"",SUMIFS('8. 514 Details Included'!$I:$I,'8. 514 Details Included'!$A:$A,'7. 511_CAR_Student_Counts_Sec'!$A1748,'8. 514 Details Included'!$E:$E,'7. 511_CAR_Student_Counts_Sec'!$D1748,'8. 514 Details Included'!$D:$D,'7. 511_CAR_Student_Counts_Sec'!H$1,'8. 514 Details Included'!$G:$G,'7. 511_CAR_Student_Counts_Sec'!$F1748))</f>
        <v>0</v>
      </c>
      <c r="I1748" s="82">
        <f>IF(ISBLANK($D1748),"",SUMIFS('8. 514 Details Included'!$I:$I,'8. 514 Details Included'!$A:$A,'7. 511_CAR_Student_Counts_Sec'!$A1748,'8. 514 Details Included'!$E:$E,'7. 511_CAR_Student_Counts_Sec'!$D1748,'8. 514 Details Included'!$D:$D,'7. 511_CAR_Student_Counts_Sec'!I$1,'8. 514 Details Included'!$G:$G,'7. 511_CAR_Student_Counts_Sec'!$F1748))</f>
        <v>0</v>
      </c>
      <c r="J1748" s="82">
        <f>IF(ISBLANK($D1748),"",SUMIFS('8. 514 Details Included'!$I:$I,'8. 514 Details Included'!$A:$A,'7. 511_CAR_Student_Counts_Sec'!$A1748,'8. 514 Details Included'!$E:$E,'7. 511_CAR_Student_Counts_Sec'!$D1748,'8. 514 Details Included'!$D:$D,'7. 511_CAR_Student_Counts_Sec'!J$1,'8. 514 Details Included'!$G:$G,'7. 511_CAR_Student_Counts_Sec'!$F1748))</f>
        <v>0</v>
      </c>
      <c r="K1748" s="82">
        <f>IF(ISBLANK($D1748),"",SUMIFS('8. 514 Details Included'!$I:$I,'8. 514 Details Included'!$A:$A,'7. 511_CAR_Student_Counts_Sec'!$A1748,'8. 514 Details Included'!$E:$E,'7. 511_CAR_Student_Counts_Sec'!$D1748,'8. 514 Details Included'!$D:$D,'7. 511_CAR_Student_Counts_Sec'!K$1,'8. 514 Details Included'!$G:$G,'7. 511_CAR_Student_Counts_Sec'!$F1748))</f>
        <v>0</v>
      </c>
      <c r="L1748" s="82">
        <f>IF(ISBLANK($D1748),"",SUMIFS('8. 514 Details Included'!$I:$I,'8. 514 Details Included'!$A:$A,'7. 511_CAR_Student_Counts_Sec'!$A1748,'8. 514 Details Included'!$E:$E,'7. 511_CAR_Student_Counts_Sec'!$D1748,'8. 514 Details Included'!$D:$D,'7. 511_CAR_Student_Counts_Sec'!L$1,'8. 514 Details Included'!$G:$G,'7. 511_CAR_Student_Counts_Sec'!$F1748))</f>
        <v>24</v>
      </c>
      <c r="M1748" s="82">
        <f>IF(ISBLANK($D1748),"",SUMIFS('8. 514 Details Included'!$I:$I,'8. 514 Details Included'!$A:$A,'7. 511_CAR_Student_Counts_Sec'!$A1748,'8. 514 Details Included'!$E:$E,'7. 511_CAR_Student_Counts_Sec'!$D1748,'8. 514 Details Included'!$D:$D,'7. 511_CAR_Student_Counts_Sec'!M$1,'8. 514 Details Included'!$G:$G,'7. 511_CAR_Student_Counts_Sec'!$F1748))</f>
        <v>1</v>
      </c>
      <c r="N1748" s="82">
        <f>IF(ISBLANK($D1748),"",SUMIFS('8. 514 Details Included'!$I:$I,'8. 514 Details Included'!$A:$A,'7. 511_CAR_Student_Counts_Sec'!$A1748,'8. 514 Details Included'!$E:$E,'7. 511_CAR_Student_Counts_Sec'!$D1748,'8. 514 Details Included'!$D:$D,'7. 511_CAR_Student_Counts_Sec'!N$1,'8. 514 Details Included'!$G:$G,'7. 511_CAR_Student_Counts_Sec'!$F1748))</f>
        <v>0</v>
      </c>
      <c r="O1748" s="81">
        <f t="shared" si="81"/>
        <v>0</v>
      </c>
      <c r="P1748" s="81">
        <f t="shared" si="82"/>
        <v>25</v>
      </c>
      <c r="Q1748" s="81" t="str">
        <f t="shared" si="83"/>
        <v>9-12</v>
      </c>
    </row>
    <row r="1749" spans="1:17" ht="15" outlineLevel="4" x14ac:dyDescent="0.2">
      <c r="A1749" s="85">
        <v>303</v>
      </c>
      <c r="B1749" s="86" t="s">
        <v>1103</v>
      </c>
      <c r="C1749" s="86" t="s">
        <v>1163</v>
      </c>
      <c r="D1749" s="85">
        <v>987</v>
      </c>
      <c r="E1749" s="86" t="s">
        <v>1458</v>
      </c>
      <c r="F1749" s="85">
        <v>1</v>
      </c>
      <c r="G1749" s="85">
        <v>24</v>
      </c>
      <c r="H1749" s="82">
        <f>IF(ISBLANK($D1749),"",SUMIFS('8. 514 Details Included'!$I:$I,'8. 514 Details Included'!$A:$A,'7. 511_CAR_Student_Counts_Sec'!$A1749,'8. 514 Details Included'!$E:$E,'7. 511_CAR_Student_Counts_Sec'!$D1749,'8. 514 Details Included'!$D:$D,'7. 511_CAR_Student_Counts_Sec'!H$1,'8. 514 Details Included'!$G:$G,'7. 511_CAR_Student_Counts_Sec'!$F1749))</f>
        <v>0</v>
      </c>
      <c r="I1749" s="82">
        <f>IF(ISBLANK($D1749),"",SUMIFS('8. 514 Details Included'!$I:$I,'8. 514 Details Included'!$A:$A,'7. 511_CAR_Student_Counts_Sec'!$A1749,'8. 514 Details Included'!$E:$E,'7. 511_CAR_Student_Counts_Sec'!$D1749,'8. 514 Details Included'!$D:$D,'7. 511_CAR_Student_Counts_Sec'!I$1,'8. 514 Details Included'!$G:$G,'7. 511_CAR_Student_Counts_Sec'!$F1749))</f>
        <v>0</v>
      </c>
      <c r="J1749" s="82">
        <f>IF(ISBLANK($D1749),"",SUMIFS('8. 514 Details Included'!$I:$I,'8. 514 Details Included'!$A:$A,'7. 511_CAR_Student_Counts_Sec'!$A1749,'8. 514 Details Included'!$E:$E,'7. 511_CAR_Student_Counts_Sec'!$D1749,'8. 514 Details Included'!$D:$D,'7. 511_CAR_Student_Counts_Sec'!J$1,'8. 514 Details Included'!$G:$G,'7. 511_CAR_Student_Counts_Sec'!$F1749))</f>
        <v>0</v>
      </c>
      <c r="K1749" s="82">
        <f>IF(ISBLANK($D1749),"",SUMIFS('8. 514 Details Included'!$I:$I,'8. 514 Details Included'!$A:$A,'7. 511_CAR_Student_Counts_Sec'!$A1749,'8. 514 Details Included'!$E:$E,'7. 511_CAR_Student_Counts_Sec'!$D1749,'8. 514 Details Included'!$D:$D,'7. 511_CAR_Student_Counts_Sec'!K$1,'8. 514 Details Included'!$G:$G,'7. 511_CAR_Student_Counts_Sec'!$F1749))</f>
        <v>0</v>
      </c>
      <c r="L1749" s="82">
        <f>IF(ISBLANK($D1749),"",SUMIFS('8. 514 Details Included'!$I:$I,'8. 514 Details Included'!$A:$A,'7. 511_CAR_Student_Counts_Sec'!$A1749,'8. 514 Details Included'!$E:$E,'7. 511_CAR_Student_Counts_Sec'!$D1749,'8. 514 Details Included'!$D:$D,'7. 511_CAR_Student_Counts_Sec'!L$1,'8. 514 Details Included'!$G:$G,'7. 511_CAR_Student_Counts_Sec'!$F1749))</f>
        <v>0</v>
      </c>
      <c r="M1749" s="82">
        <f>IF(ISBLANK($D1749),"",SUMIFS('8. 514 Details Included'!$I:$I,'8. 514 Details Included'!$A:$A,'7. 511_CAR_Student_Counts_Sec'!$A1749,'8. 514 Details Included'!$E:$E,'7. 511_CAR_Student_Counts_Sec'!$D1749,'8. 514 Details Included'!$D:$D,'7. 511_CAR_Student_Counts_Sec'!M$1,'8. 514 Details Included'!$G:$G,'7. 511_CAR_Student_Counts_Sec'!$F1749))</f>
        <v>23</v>
      </c>
      <c r="N1749" s="82">
        <f>IF(ISBLANK($D1749),"",SUMIFS('8. 514 Details Included'!$I:$I,'8. 514 Details Included'!$A:$A,'7. 511_CAR_Student_Counts_Sec'!$A1749,'8. 514 Details Included'!$E:$E,'7. 511_CAR_Student_Counts_Sec'!$D1749,'8. 514 Details Included'!$D:$D,'7. 511_CAR_Student_Counts_Sec'!N$1,'8. 514 Details Included'!$G:$G,'7. 511_CAR_Student_Counts_Sec'!$F1749))</f>
        <v>1</v>
      </c>
      <c r="O1749" s="81">
        <f t="shared" si="81"/>
        <v>0</v>
      </c>
      <c r="P1749" s="81">
        <f t="shared" si="82"/>
        <v>24</v>
      </c>
      <c r="Q1749" s="81" t="str">
        <f t="shared" si="83"/>
        <v>9-12</v>
      </c>
    </row>
    <row r="1750" spans="1:17" ht="15" outlineLevel="4" x14ac:dyDescent="0.2">
      <c r="A1750" s="85">
        <v>303</v>
      </c>
      <c r="B1750" s="86" t="s">
        <v>1103</v>
      </c>
      <c r="C1750" s="86" t="s">
        <v>1163</v>
      </c>
      <c r="D1750" s="85">
        <v>987</v>
      </c>
      <c r="E1750" s="86" t="s">
        <v>1458</v>
      </c>
      <c r="F1750" s="85">
        <v>4</v>
      </c>
      <c r="G1750" s="85">
        <v>30</v>
      </c>
      <c r="H1750" s="82">
        <f>IF(ISBLANK($D1750),"",SUMIFS('8. 514 Details Included'!$I:$I,'8. 514 Details Included'!$A:$A,'7. 511_CAR_Student_Counts_Sec'!$A1750,'8. 514 Details Included'!$E:$E,'7. 511_CAR_Student_Counts_Sec'!$D1750,'8. 514 Details Included'!$D:$D,'7. 511_CAR_Student_Counts_Sec'!H$1,'8. 514 Details Included'!$G:$G,'7. 511_CAR_Student_Counts_Sec'!$F1750))</f>
        <v>0</v>
      </c>
      <c r="I1750" s="82">
        <f>IF(ISBLANK($D1750),"",SUMIFS('8. 514 Details Included'!$I:$I,'8. 514 Details Included'!$A:$A,'7. 511_CAR_Student_Counts_Sec'!$A1750,'8. 514 Details Included'!$E:$E,'7. 511_CAR_Student_Counts_Sec'!$D1750,'8. 514 Details Included'!$D:$D,'7. 511_CAR_Student_Counts_Sec'!I$1,'8. 514 Details Included'!$G:$G,'7. 511_CAR_Student_Counts_Sec'!$F1750))</f>
        <v>0</v>
      </c>
      <c r="J1750" s="82">
        <f>IF(ISBLANK($D1750),"",SUMIFS('8. 514 Details Included'!$I:$I,'8. 514 Details Included'!$A:$A,'7. 511_CAR_Student_Counts_Sec'!$A1750,'8. 514 Details Included'!$E:$E,'7. 511_CAR_Student_Counts_Sec'!$D1750,'8. 514 Details Included'!$D:$D,'7. 511_CAR_Student_Counts_Sec'!J$1,'8. 514 Details Included'!$G:$G,'7. 511_CAR_Student_Counts_Sec'!$F1750))</f>
        <v>0</v>
      </c>
      <c r="K1750" s="82">
        <f>IF(ISBLANK($D1750),"",SUMIFS('8. 514 Details Included'!$I:$I,'8. 514 Details Included'!$A:$A,'7. 511_CAR_Student_Counts_Sec'!$A1750,'8. 514 Details Included'!$E:$E,'7. 511_CAR_Student_Counts_Sec'!$D1750,'8. 514 Details Included'!$D:$D,'7. 511_CAR_Student_Counts_Sec'!K$1,'8. 514 Details Included'!$G:$G,'7. 511_CAR_Student_Counts_Sec'!$F1750))</f>
        <v>0</v>
      </c>
      <c r="L1750" s="82">
        <f>IF(ISBLANK($D1750),"",SUMIFS('8. 514 Details Included'!$I:$I,'8. 514 Details Included'!$A:$A,'7. 511_CAR_Student_Counts_Sec'!$A1750,'8. 514 Details Included'!$E:$E,'7. 511_CAR_Student_Counts_Sec'!$D1750,'8. 514 Details Included'!$D:$D,'7. 511_CAR_Student_Counts_Sec'!L$1,'8. 514 Details Included'!$G:$G,'7. 511_CAR_Student_Counts_Sec'!$F1750))</f>
        <v>0</v>
      </c>
      <c r="M1750" s="82">
        <f>IF(ISBLANK($D1750),"",SUMIFS('8. 514 Details Included'!$I:$I,'8. 514 Details Included'!$A:$A,'7. 511_CAR_Student_Counts_Sec'!$A1750,'8. 514 Details Included'!$E:$E,'7. 511_CAR_Student_Counts_Sec'!$D1750,'8. 514 Details Included'!$D:$D,'7. 511_CAR_Student_Counts_Sec'!M$1,'8. 514 Details Included'!$G:$G,'7. 511_CAR_Student_Counts_Sec'!$F1750))</f>
        <v>30</v>
      </c>
      <c r="N1750" s="82">
        <f>IF(ISBLANK($D1750),"",SUMIFS('8. 514 Details Included'!$I:$I,'8. 514 Details Included'!$A:$A,'7. 511_CAR_Student_Counts_Sec'!$A1750,'8. 514 Details Included'!$E:$E,'7. 511_CAR_Student_Counts_Sec'!$D1750,'8. 514 Details Included'!$D:$D,'7. 511_CAR_Student_Counts_Sec'!N$1,'8. 514 Details Included'!$G:$G,'7. 511_CAR_Student_Counts_Sec'!$F1750))</f>
        <v>0</v>
      </c>
      <c r="O1750" s="81">
        <f t="shared" si="81"/>
        <v>0</v>
      </c>
      <c r="P1750" s="81">
        <f t="shared" si="82"/>
        <v>30</v>
      </c>
      <c r="Q1750" s="81" t="str">
        <f t="shared" si="83"/>
        <v>9-12</v>
      </c>
    </row>
    <row r="1751" spans="1:17" ht="15" outlineLevel="4" x14ac:dyDescent="0.2">
      <c r="A1751" s="85">
        <v>303</v>
      </c>
      <c r="B1751" s="86" t="s">
        <v>1103</v>
      </c>
      <c r="C1751" s="86" t="s">
        <v>1163</v>
      </c>
      <c r="D1751" s="85">
        <v>987</v>
      </c>
      <c r="E1751" s="86" t="s">
        <v>1458</v>
      </c>
      <c r="F1751" s="85">
        <v>5</v>
      </c>
      <c r="G1751" s="85">
        <v>28</v>
      </c>
      <c r="H1751" s="82">
        <f>IF(ISBLANK($D1751),"",SUMIFS('8. 514 Details Included'!$I:$I,'8. 514 Details Included'!$A:$A,'7. 511_CAR_Student_Counts_Sec'!$A1751,'8. 514 Details Included'!$E:$E,'7. 511_CAR_Student_Counts_Sec'!$D1751,'8. 514 Details Included'!$D:$D,'7. 511_CAR_Student_Counts_Sec'!H$1,'8. 514 Details Included'!$G:$G,'7. 511_CAR_Student_Counts_Sec'!$F1751))</f>
        <v>0</v>
      </c>
      <c r="I1751" s="82">
        <f>IF(ISBLANK($D1751),"",SUMIFS('8. 514 Details Included'!$I:$I,'8. 514 Details Included'!$A:$A,'7. 511_CAR_Student_Counts_Sec'!$A1751,'8. 514 Details Included'!$E:$E,'7. 511_CAR_Student_Counts_Sec'!$D1751,'8. 514 Details Included'!$D:$D,'7. 511_CAR_Student_Counts_Sec'!I$1,'8. 514 Details Included'!$G:$G,'7. 511_CAR_Student_Counts_Sec'!$F1751))</f>
        <v>0</v>
      </c>
      <c r="J1751" s="82">
        <f>IF(ISBLANK($D1751),"",SUMIFS('8. 514 Details Included'!$I:$I,'8. 514 Details Included'!$A:$A,'7. 511_CAR_Student_Counts_Sec'!$A1751,'8. 514 Details Included'!$E:$E,'7. 511_CAR_Student_Counts_Sec'!$D1751,'8. 514 Details Included'!$D:$D,'7. 511_CAR_Student_Counts_Sec'!J$1,'8. 514 Details Included'!$G:$G,'7. 511_CAR_Student_Counts_Sec'!$F1751))</f>
        <v>0</v>
      </c>
      <c r="K1751" s="82">
        <f>IF(ISBLANK($D1751),"",SUMIFS('8. 514 Details Included'!$I:$I,'8. 514 Details Included'!$A:$A,'7. 511_CAR_Student_Counts_Sec'!$A1751,'8. 514 Details Included'!$E:$E,'7. 511_CAR_Student_Counts_Sec'!$D1751,'8. 514 Details Included'!$D:$D,'7. 511_CAR_Student_Counts_Sec'!K$1,'8. 514 Details Included'!$G:$G,'7. 511_CAR_Student_Counts_Sec'!$F1751))</f>
        <v>0</v>
      </c>
      <c r="L1751" s="82">
        <f>IF(ISBLANK($D1751),"",SUMIFS('8. 514 Details Included'!$I:$I,'8. 514 Details Included'!$A:$A,'7. 511_CAR_Student_Counts_Sec'!$A1751,'8. 514 Details Included'!$E:$E,'7. 511_CAR_Student_Counts_Sec'!$D1751,'8. 514 Details Included'!$D:$D,'7. 511_CAR_Student_Counts_Sec'!L$1,'8. 514 Details Included'!$G:$G,'7. 511_CAR_Student_Counts_Sec'!$F1751))</f>
        <v>0</v>
      </c>
      <c r="M1751" s="82">
        <f>IF(ISBLANK($D1751),"",SUMIFS('8. 514 Details Included'!$I:$I,'8. 514 Details Included'!$A:$A,'7. 511_CAR_Student_Counts_Sec'!$A1751,'8. 514 Details Included'!$E:$E,'7. 511_CAR_Student_Counts_Sec'!$D1751,'8. 514 Details Included'!$D:$D,'7. 511_CAR_Student_Counts_Sec'!M$1,'8. 514 Details Included'!$G:$G,'7. 511_CAR_Student_Counts_Sec'!$F1751))</f>
        <v>27</v>
      </c>
      <c r="N1751" s="82">
        <f>IF(ISBLANK($D1751),"",SUMIFS('8. 514 Details Included'!$I:$I,'8. 514 Details Included'!$A:$A,'7. 511_CAR_Student_Counts_Sec'!$A1751,'8. 514 Details Included'!$E:$E,'7. 511_CAR_Student_Counts_Sec'!$D1751,'8. 514 Details Included'!$D:$D,'7. 511_CAR_Student_Counts_Sec'!N$1,'8. 514 Details Included'!$G:$G,'7. 511_CAR_Student_Counts_Sec'!$F1751))</f>
        <v>1</v>
      </c>
      <c r="O1751" s="81">
        <f t="shared" si="81"/>
        <v>0</v>
      </c>
      <c r="P1751" s="81">
        <f t="shared" si="82"/>
        <v>28</v>
      </c>
      <c r="Q1751" s="81" t="str">
        <f t="shared" si="83"/>
        <v>9-12</v>
      </c>
    </row>
    <row r="1752" spans="1:17" ht="15" outlineLevel="4" x14ac:dyDescent="0.2">
      <c r="A1752" s="85">
        <v>303</v>
      </c>
      <c r="B1752" s="86" t="s">
        <v>1103</v>
      </c>
      <c r="C1752" s="86" t="s">
        <v>1163</v>
      </c>
      <c r="D1752" s="85">
        <v>987</v>
      </c>
      <c r="E1752" s="86" t="s">
        <v>1458</v>
      </c>
      <c r="F1752" s="85">
        <v>7</v>
      </c>
      <c r="G1752" s="85">
        <v>11</v>
      </c>
      <c r="H1752" s="82">
        <f>IF(ISBLANK($D1752),"",SUMIFS('8. 514 Details Included'!$I:$I,'8. 514 Details Included'!$A:$A,'7. 511_CAR_Student_Counts_Sec'!$A1752,'8. 514 Details Included'!$E:$E,'7. 511_CAR_Student_Counts_Sec'!$D1752,'8. 514 Details Included'!$D:$D,'7. 511_CAR_Student_Counts_Sec'!H$1,'8. 514 Details Included'!$G:$G,'7. 511_CAR_Student_Counts_Sec'!$F1752))</f>
        <v>0</v>
      </c>
      <c r="I1752" s="82">
        <f>IF(ISBLANK($D1752),"",SUMIFS('8. 514 Details Included'!$I:$I,'8. 514 Details Included'!$A:$A,'7. 511_CAR_Student_Counts_Sec'!$A1752,'8. 514 Details Included'!$E:$E,'7. 511_CAR_Student_Counts_Sec'!$D1752,'8. 514 Details Included'!$D:$D,'7. 511_CAR_Student_Counts_Sec'!I$1,'8. 514 Details Included'!$G:$G,'7. 511_CAR_Student_Counts_Sec'!$F1752))</f>
        <v>0</v>
      </c>
      <c r="J1752" s="82">
        <f>IF(ISBLANK($D1752),"",SUMIFS('8. 514 Details Included'!$I:$I,'8. 514 Details Included'!$A:$A,'7. 511_CAR_Student_Counts_Sec'!$A1752,'8. 514 Details Included'!$E:$E,'7. 511_CAR_Student_Counts_Sec'!$D1752,'8. 514 Details Included'!$D:$D,'7. 511_CAR_Student_Counts_Sec'!J$1,'8. 514 Details Included'!$G:$G,'7. 511_CAR_Student_Counts_Sec'!$F1752))</f>
        <v>0</v>
      </c>
      <c r="K1752" s="82">
        <f>IF(ISBLANK($D1752),"",SUMIFS('8. 514 Details Included'!$I:$I,'8. 514 Details Included'!$A:$A,'7. 511_CAR_Student_Counts_Sec'!$A1752,'8. 514 Details Included'!$E:$E,'7. 511_CAR_Student_Counts_Sec'!$D1752,'8. 514 Details Included'!$D:$D,'7. 511_CAR_Student_Counts_Sec'!K$1,'8. 514 Details Included'!$G:$G,'7. 511_CAR_Student_Counts_Sec'!$F1752))</f>
        <v>0</v>
      </c>
      <c r="L1752" s="82">
        <f>IF(ISBLANK($D1752),"",SUMIFS('8. 514 Details Included'!$I:$I,'8. 514 Details Included'!$A:$A,'7. 511_CAR_Student_Counts_Sec'!$A1752,'8. 514 Details Included'!$E:$E,'7. 511_CAR_Student_Counts_Sec'!$D1752,'8. 514 Details Included'!$D:$D,'7. 511_CAR_Student_Counts_Sec'!L$1,'8. 514 Details Included'!$G:$G,'7. 511_CAR_Student_Counts_Sec'!$F1752))</f>
        <v>0</v>
      </c>
      <c r="M1752" s="82">
        <f>IF(ISBLANK($D1752),"",SUMIFS('8. 514 Details Included'!$I:$I,'8. 514 Details Included'!$A:$A,'7. 511_CAR_Student_Counts_Sec'!$A1752,'8. 514 Details Included'!$E:$E,'7. 511_CAR_Student_Counts_Sec'!$D1752,'8. 514 Details Included'!$D:$D,'7. 511_CAR_Student_Counts_Sec'!M$1,'8. 514 Details Included'!$G:$G,'7. 511_CAR_Student_Counts_Sec'!$F1752))</f>
        <v>11</v>
      </c>
      <c r="N1752" s="82">
        <f>IF(ISBLANK($D1752),"",SUMIFS('8. 514 Details Included'!$I:$I,'8. 514 Details Included'!$A:$A,'7. 511_CAR_Student_Counts_Sec'!$A1752,'8. 514 Details Included'!$E:$E,'7. 511_CAR_Student_Counts_Sec'!$D1752,'8. 514 Details Included'!$D:$D,'7. 511_CAR_Student_Counts_Sec'!N$1,'8. 514 Details Included'!$G:$G,'7. 511_CAR_Student_Counts_Sec'!$F1752))</f>
        <v>0</v>
      </c>
      <c r="O1752" s="81">
        <f t="shared" si="81"/>
        <v>0</v>
      </c>
      <c r="P1752" s="81">
        <f t="shared" si="82"/>
        <v>11</v>
      </c>
      <c r="Q1752" s="81" t="str">
        <f t="shared" si="83"/>
        <v>9-12</v>
      </c>
    </row>
    <row r="1753" spans="1:17" ht="15" outlineLevel="4" x14ac:dyDescent="0.2">
      <c r="A1753" s="85">
        <v>303</v>
      </c>
      <c r="B1753" s="86" t="s">
        <v>1103</v>
      </c>
      <c r="C1753" s="86" t="s">
        <v>1163</v>
      </c>
      <c r="D1753" s="85">
        <v>32</v>
      </c>
      <c r="E1753" s="86" t="s">
        <v>1457</v>
      </c>
      <c r="F1753" s="85">
        <v>1</v>
      </c>
      <c r="G1753" s="85">
        <v>15</v>
      </c>
      <c r="H1753" s="82">
        <f>IF(ISBLANK($D1753),"",SUMIFS('8. 514 Details Included'!$I:$I,'8. 514 Details Included'!$A:$A,'7. 511_CAR_Student_Counts_Sec'!$A1753,'8. 514 Details Included'!$E:$E,'7. 511_CAR_Student_Counts_Sec'!$D1753,'8. 514 Details Included'!$D:$D,'7. 511_CAR_Student_Counts_Sec'!H$1,'8. 514 Details Included'!$G:$G,'7. 511_CAR_Student_Counts_Sec'!$F1753))</f>
        <v>0</v>
      </c>
      <c r="I1753" s="82">
        <f>IF(ISBLANK($D1753),"",SUMIFS('8. 514 Details Included'!$I:$I,'8. 514 Details Included'!$A:$A,'7. 511_CAR_Student_Counts_Sec'!$A1753,'8. 514 Details Included'!$E:$E,'7. 511_CAR_Student_Counts_Sec'!$D1753,'8. 514 Details Included'!$D:$D,'7. 511_CAR_Student_Counts_Sec'!I$1,'8. 514 Details Included'!$G:$G,'7. 511_CAR_Student_Counts_Sec'!$F1753))</f>
        <v>0</v>
      </c>
      <c r="J1753" s="82">
        <f>IF(ISBLANK($D1753),"",SUMIFS('8. 514 Details Included'!$I:$I,'8. 514 Details Included'!$A:$A,'7. 511_CAR_Student_Counts_Sec'!$A1753,'8. 514 Details Included'!$E:$E,'7. 511_CAR_Student_Counts_Sec'!$D1753,'8. 514 Details Included'!$D:$D,'7. 511_CAR_Student_Counts_Sec'!J$1,'8. 514 Details Included'!$G:$G,'7. 511_CAR_Student_Counts_Sec'!$F1753))</f>
        <v>0</v>
      </c>
      <c r="K1753" s="82">
        <f>IF(ISBLANK($D1753),"",SUMIFS('8. 514 Details Included'!$I:$I,'8. 514 Details Included'!$A:$A,'7. 511_CAR_Student_Counts_Sec'!$A1753,'8. 514 Details Included'!$E:$E,'7. 511_CAR_Student_Counts_Sec'!$D1753,'8. 514 Details Included'!$D:$D,'7. 511_CAR_Student_Counts_Sec'!K$1,'8. 514 Details Included'!$G:$G,'7. 511_CAR_Student_Counts_Sec'!$F1753))</f>
        <v>0</v>
      </c>
      <c r="L1753" s="82">
        <f>IF(ISBLANK($D1753),"",SUMIFS('8. 514 Details Included'!$I:$I,'8. 514 Details Included'!$A:$A,'7. 511_CAR_Student_Counts_Sec'!$A1753,'8. 514 Details Included'!$E:$E,'7. 511_CAR_Student_Counts_Sec'!$D1753,'8. 514 Details Included'!$D:$D,'7. 511_CAR_Student_Counts_Sec'!L$1,'8. 514 Details Included'!$G:$G,'7. 511_CAR_Student_Counts_Sec'!$F1753))</f>
        <v>0</v>
      </c>
      <c r="M1753" s="82">
        <f>IF(ISBLANK($D1753),"",SUMIFS('8. 514 Details Included'!$I:$I,'8. 514 Details Included'!$A:$A,'7. 511_CAR_Student_Counts_Sec'!$A1753,'8. 514 Details Included'!$E:$E,'7. 511_CAR_Student_Counts_Sec'!$D1753,'8. 514 Details Included'!$D:$D,'7. 511_CAR_Student_Counts_Sec'!M$1,'8. 514 Details Included'!$G:$G,'7. 511_CAR_Student_Counts_Sec'!$F1753))</f>
        <v>0</v>
      </c>
      <c r="N1753" s="82">
        <f>IF(ISBLANK($D1753),"",SUMIFS('8. 514 Details Included'!$I:$I,'8. 514 Details Included'!$A:$A,'7. 511_CAR_Student_Counts_Sec'!$A1753,'8. 514 Details Included'!$E:$E,'7. 511_CAR_Student_Counts_Sec'!$D1753,'8. 514 Details Included'!$D:$D,'7. 511_CAR_Student_Counts_Sec'!N$1,'8. 514 Details Included'!$G:$G,'7. 511_CAR_Student_Counts_Sec'!$F1753))</f>
        <v>15</v>
      </c>
      <c r="O1753" s="81">
        <f t="shared" si="81"/>
        <v>0</v>
      </c>
      <c r="P1753" s="81">
        <f t="shared" si="82"/>
        <v>15</v>
      </c>
      <c r="Q1753" s="81" t="str">
        <f t="shared" si="83"/>
        <v>9-12</v>
      </c>
    </row>
    <row r="1754" spans="1:17" ht="15" outlineLevel="4" x14ac:dyDescent="0.2">
      <c r="A1754" s="85">
        <v>303</v>
      </c>
      <c r="B1754" s="86" t="s">
        <v>1103</v>
      </c>
      <c r="C1754" s="86" t="s">
        <v>1163</v>
      </c>
      <c r="D1754" s="85">
        <v>32</v>
      </c>
      <c r="E1754" s="86" t="s">
        <v>1457</v>
      </c>
      <c r="F1754" s="85">
        <v>2</v>
      </c>
      <c r="G1754" s="85">
        <v>14</v>
      </c>
      <c r="H1754" s="82">
        <f>IF(ISBLANK($D1754),"",SUMIFS('8. 514 Details Included'!$I:$I,'8. 514 Details Included'!$A:$A,'7. 511_CAR_Student_Counts_Sec'!$A1754,'8. 514 Details Included'!$E:$E,'7. 511_CAR_Student_Counts_Sec'!$D1754,'8. 514 Details Included'!$D:$D,'7. 511_CAR_Student_Counts_Sec'!H$1,'8. 514 Details Included'!$G:$G,'7. 511_CAR_Student_Counts_Sec'!$F1754))</f>
        <v>0</v>
      </c>
      <c r="I1754" s="82">
        <f>IF(ISBLANK($D1754),"",SUMIFS('8. 514 Details Included'!$I:$I,'8. 514 Details Included'!$A:$A,'7. 511_CAR_Student_Counts_Sec'!$A1754,'8. 514 Details Included'!$E:$E,'7. 511_CAR_Student_Counts_Sec'!$D1754,'8. 514 Details Included'!$D:$D,'7. 511_CAR_Student_Counts_Sec'!I$1,'8. 514 Details Included'!$G:$G,'7. 511_CAR_Student_Counts_Sec'!$F1754))</f>
        <v>0</v>
      </c>
      <c r="J1754" s="82">
        <f>IF(ISBLANK($D1754),"",SUMIFS('8. 514 Details Included'!$I:$I,'8. 514 Details Included'!$A:$A,'7. 511_CAR_Student_Counts_Sec'!$A1754,'8. 514 Details Included'!$E:$E,'7. 511_CAR_Student_Counts_Sec'!$D1754,'8. 514 Details Included'!$D:$D,'7. 511_CAR_Student_Counts_Sec'!J$1,'8. 514 Details Included'!$G:$G,'7. 511_CAR_Student_Counts_Sec'!$F1754))</f>
        <v>0</v>
      </c>
      <c r="K1754" s="82">
        <f>IF(ISBLANK($D1754),"",SUMIFS('8. 514 Details Included'!$I:$I,'8. 514 Details Included'!$A:$A,'7. 511_CAR_Student_Counts_Sec'!$A1754,'8. 514 Details Included'!$E:$E,'7. 511_CAR_Student_Counts_Sec'!$D1754,'8. 514 Details Included'!$D:$D,'7. 511_CAR_Student_Counts_Sec'!K$1,'8. 514 Details Included'!$G:$G,'7. 511_CAR_Student_Counts_Sec'!$F1754))</f>
        <v>0</v>
      </c>
      <c r="L1754" s="82">
        <f>IF(ISBLANK($D1754),"",SUMIFS('8. 514 Details Included'!$I:$I,'8. 514 Details Included'!$A:$A,'7. 511_CAR_Student_Counts_Sec'!$A1754,'8. 514 Details Included'!$E:$E,'7. 511_CAR_Student_Counts_Sec'!$D1754,'8. 514 Details Included'!$D:$D,'7. 511_CAR_Student_Counts_Sec'!L$1,'8. 514 Details Included'!$G:$G,'7. 511_CAR_Student_Counts_Sec'!$F1754))</f>
        <v>0</v>
      </c>
      <c r="M1754" s="82">
        <f>IF(ISBLANK($D1754),"",SUMIFS('8. 514 Details Included'!$I:$I,'8. 514 Details Included'!$A:$A,'7. 511_CAR_Student_Counts_Sec'!$A1754,'8. 514 Details Included'!$E:$E,'7. 511_CAR_Student_Counts_Sec'!$D1754,'8. 514 Details Included'!$D:$D,'7. 511_CAR_Student_Counts_Sec'!M$1,'8. 514 Details Included'!$G:$G,'7. 511_CAR_Student_Counts_Sec'!$F1754))</f>
        <v>0</v>
      </c>
      <c r="N1754" s="82">
        <f>IF(ISBLANK($D1754),"",SUMIFS('8. 514 Details Included'!$I:$I,'8. 514 Details Included'!$A:$A,'7. 511_CAR_Student_Counts_Sec'!$A1754,'8. 514 Details Included'!$E:$E,'7. 511_CAR_Student_Counts_Sec'!$D1754,'8. 514 Details Included'!$D:$D,'7. 511_CAR_Student_Counts_Sec'!N$1,'8. 514 Details Included'!$G:$G,'7. 511_CAR_Student_Counts_Sec'!$F1754))</f>
        <v>14</v>
      </c>
      <c r="O1754" s="81">
        <f t="shared" si="81"/>
        <v>0</v>
      </c>
      <c r="P1754" s="81">
        <f t="shared" si="82"/>
        <v>14</v>
      </c>
      <c r="Q1754" s="81" t="str">
        <f t="shared" si="83"/>
        <v>9-12</v>
      </c>
    </row>
    <row r="1755" spans="1:17" ht="15" outlineLevel="4" x14ac:dyDescent="0.2">
      <c r="A1755" s="85">
        <v>303</v>
      </c>
      <c r="B1755" s="86" t="s">
        <v>1103</v>
      </c>
      <c r="C1755" s="86" t="s">
        <v>1163</v>
      </c>
      <c r="D1755" s="85">
        <v>32</v>
      </c>
      <c r="E1755" s="86" t="s">
        <v>1457</v>
      </c>
      <c r="F1755" s="85">
        <v>4</v>
      </c>
      <c r="G1755" s="85">
        <v>19</v>
      </c>
      <c r="H1755" s="82">
        <f>IF(ISBLANK($D1755),"",SUMIFS('8. 514 Details Included'!$I:$I,'8. 514 Details Included'!$A:$A,'7. 511_CAR_Student_Counts_Sec'!$A1755,'8. 514 Details Included'!$E:$E,'7. 511_CAR_Student_Counts_Sec'!$D1755,'8. 514 Details Included'!$D:$D,'7. 511_CAR_Student_Counts_Sec'!H$1,'8. 514 Details Included'!$G:$G,'7. 511_CAR_Student_Counts_Sec'!$F1755))</f>
        <v>0</v>
      </c>
      <c r="I1755" s="82">
        <f>IF(ISBLANK($D1755),"",SUMIFS('8. 514 Details Included'!$I:$I,'8. 514 Details Included'!$A:$A,'7. 511_CAR_Student_Counts_Sec'!$A1755,'8. 514 Details Included'!$E:$E,'7. 511_CAR_Student_Counts_Sec'!$D1755,'8. 514 Details Included'!$D:$D,'7. 511_CAR_Student_Counts_Sec'!I$1,'8. 514 Details Included'!$G:$G,'7. 511_CAR_Student_Counts_Sec'!$F1755))</f>
        <v>0</v>
      </c>
      <c r="J1755" s="82">
        <f>IF(ISBLANK($D1755),"",SUMIFS('8. 514 Details Included'!$I:$I,'8. 514 Details Included'!$A:$A,'7. 511_CAR_Student_Counts_Sec'!$A1755,'8. 514 Details Included'!$E:$E,'7. 511_CAR_Student_Counts_Sec'!$D1755,'8. 514 Details Included'!$D:$D,'7. 511_CAR_Student_Counts_Sec'!J$1,'8. 514 Details Included'!$G:$G,'7. 511_CAR_Student_Counts_Sec'!$F1755))</f>
        <v>0</v>
      </c>
      <c r="K1755" s="82">
        <f>IF(ISBLANK($D1755),"",SUMIFS('8. 514 Details Included'!$I:$I,'8. 514 Details Included'!$A:$A,'7. 511_CAR_Student_Counts_Sec'!$A1755,'8. 514 Details Included'!$E:$E,'7. 511_CAR_Student_Counts_Sec'!$D1755,'8. 514 Details Included'!$D:$D,'7. 511_CAR_Student_Counts_Sec'!K$1,'8. 514 Details Included'!$G:$G,'7. 511_CAR_Student_Counts_Sec'!$F1755))</f>
        <v>0</v>
      </c>
      <c r="L1755" s="82">
        <f>IF(ISBLANK($D1755),"",SUMIFS('8. 514 Details Included'!$I:$I,'8. 514 Details Included'!$A:$A,'7. 511_CAR_Student_Counts_Sec'!$A1755,'8. 514 Details Included'!$E:$E,'7. 511_CAR_Student_Counts_Sec'!$D1755,'8. 514 Details Included'!$D:$D,'7. 511_CAR_Student_Counts_Sec'!L$1,'8. 514 Details Included'!$G:$G,'7. 511_CAR_Student_Counts_Sec'!$F1755))</f>
        <v>0</v>
      </c>
      <c r="M1755" s="82">
        <f>IF(ISBLANK($D1755),"",SUMIFS('8. 514 Details Included'!$I:$I,'8. 514 Details Included'!$A:$A,'7. 511_CAR_Student_Counts_Sec'!$A1755,'8. 514 Details Included'!$E:$E,'7. 511_CAR_Student_Counts_Sec'!$D1755,'8. 514 Details Included'!$D:$D,'7. 511_CAR_Student_Counts_Sec'!M$1,'8. 514 Details Included'!$G:$G,'7. 511_CAR_Student_Counts_Sec'!$F1755))</f>
        <v>9</v>
      </c>
      <c r="N1755" s="82">
        <f>IF(ISBLANK($D1755),"",SUMIFS('8. 514 Details Included'!$I:$I,'8. 514 Details Included'!$A:$A,'7. 511_CAR_Student_Counts_Sec'!$A1755,'8. 514 Details Included'!$E:$E,'7. 511_CAR_Student_Counts_Sec'!$D1755,'8. 514 Details Included'!$D:$D,'7. 511_CAR_Student_Counts_Sec'!N$1,'8. 514 Details Included'!$G:$G,'7. 511_CAR_Student_Counts_Sec'!$F1755))</f>
        <v>10</v>
      </c>
      <c r="O1755" s="81">
        <f t="shared" si="81"/>
        <v>0</v>
      </c>
      <c r="P1755" s="81">
        <f t="shared" si="82"/>
        <v>19</v>
      </c>
      <c r="Q1755" s="81" t="str">
        <f t="shared" si="83"/>
        <v>9-12</v>
      </c>
    </row>
    <row r="1756" spans="1:17" ht="15" outlineLevel="4" x14ac:dyDescent="0.2">
      <c r="A1756" s="85">
        <v>303</v>
      </c>
      <c r="B1756" s="86" t="s">
        <v>1103</v>
      </c>
      <c r="C1756" s="86" t="s">
        <v>1163</v>
      </c>
      <c r="D1756" s="85">
        <v>32</v>
      </c>
      <c r="E1756" s="86" t="s">
        <v>1457</v>
      </c>
      <c r="F1756" s="85">
        <v>5</v>
      </c>
      <c r="G1756" s="85">
        <v>26</v>
      </c>
      <c r="H1756" s="82">
        <f>IF(ISBLANK($D1756),"",SUMIFS('8. 514 Details Included'!$I:$I,'8. 514 Details Included'!$A:$A,'7. 511_CAR_Student_Counts_Sec'!$A1756,'8. 514 Details Included'!$E:$E,'7. 511_CAR_Student_Counts_Sec'!$D1756,'8. 514 Details Included'!$D:$D,'7. 511_CAR_Student_Counts_Sec'!H$1,'8. 514 Details Included'!$G:$G,'7. 511_CAR_Student_Counts_Sec'!$F1756))</f>
        <v>0</v>
      </c>
      <c r="I1756" s="82">
        <f>IF(ISBLANK($D1756),"",SUMIFS('8. 514 Details Included'!$I:$I,'8. 514 Details Included'!$A:$A,'7. 511_CAR_Student_Counts_Sec'!$A1756,'8. 514 Details Included'!$E:$E,'7. 511_CAR_Student_Counts_Sec'!$D1756,'8. 514 Details Included'!$D:$D,'7. 511_CAR_Student_Counts_Sec'!I$1,'8. 514 Details Included'!$G:$G,'7. 511_CAR_Student_Counts_Sec'!$F1756))</f>
        <v>0</v>
      </c>
      <c r="J1756" s="82">
        <f>IF(ISBLANK($D1756),"",SUMIFS('8. 514 Details Included'!$I:$I,'8. 514 Details Included'!$A:$A,'7. 511_CAR_Student_Counts_Sec'!$A1756,'8. 514 Details Included'!$E:$E,'7. 511_CAR_Student_Counts_Sec'!$D1756,'8. 514 Details Included'!$D:$D,'7. 511_CAR_Student_Counts_Sec'!J$1,'8. 514 Details Included'!$G:$G,'7. 511_CAR_Student_Counts_Sec'!$F1756))</f>
        <v>0</v>
      </c>
      <c r="K1756" s="82">
        <f>IF(ISBLANK($D1756),"",SUMIFS('8. 514 Details Included'!$I:$I,'8. 514 Details Included'!$A:$A,'7. 511_CAR_Student_Counts_Sec'!$A1756,'8. 514 Details Included'!$E:$E,'7. 511_CAR_Student_Counts_Sec'!$D1756,'8. 514 Details Included'!$D:$D,'7. 511_CAR_Student_Counts_Sec'!K$1,'8. 514 Details Included'!$G:$G,'7. 511_CAR_Student_Counts_Sec'!$F1756))</f>
        <v>0</v>
      </c>
      <c r="L1756" s="82">
        <f>IF(ISBLANK($D1756),"",SUMIFS('8. 514 Details Included'!$I:$I,'8. 514 Details Included'!$A:$A,'7. 511_CAR_Student_Counts_Sec'!$A1756,'8. 514 Details Included'!$E:$E,'7. 511_CAR_Student_Counts_Sec'!$D1756,'8. 514 Details Included'!$D:$D,'7. 511_CAR_Student_Counts_Sec'!L$1,'8. 514 Details Included'!$G:$G,'7. 511_CAR_Student_Counts_Sec'!$F1756))</f>
        <v>0</v>
      </c>
      <c r="M1756" s="82">
        <f>IF(ISBLANK($D1756),"",SUMIFS('8. 514 Details Included'!$I:$I,'8. 514 Details Included'!$A:$A,'7. 511_CAR_Student_Counts_Sec'!$A1756,'8. 514 Details Included'!$E:$E,'7. 511_CAR_Student_Counts_Sec'!$D1756,'8. 514 Details Included'!$D:$D,'7. 511_CAR_Student_Counts_Sec'!M$1,'8. 514 Details Included'!$G:$G,'7. 511_CAR_Student_Counts_Sec'!$F1756))</f>
        <v>0</v>
      </c>
      <c r="N1756" s="82">
        <f>IF(ISBLANK($D1756),"",SUMIFS('8. 514 Details Included'!$I:$I,'8. 514 Details Included'!$A:$A,'7. 511_CAR_Student_Counts_Sec'!$A1756,'8. 514 Details Included'!$E:$E,'7. 511_CAR_Student_Counts_Sec'!$D1756,'8. 514 Details Included'!$D:$D,'7. 511_CAR_Student_Counts_Sec'!N$1,'8. 514 Details Included'!$G:$G,'7. 511_CAR_Student_Counts_Sec'!$F1756))</f>
        <v>26</v>
      </c>
      <c r="O1756" s="81">
        <f t="shared" si="81"/>
        <v>0</v>
      </c>
      <c r="P1756" s="81">
        <f t="shared" si="82"/>
        <v>26</v>
      </c>
      <c r="Q1756" s="81" t="str">
        <f t="shared" si="83"/>
        <v>9-12</v>
      </c>
    </row>
    <row r="1757" spans="1:17" ht="15" outlineLevel="4" x14ac:dyDescent="0.2">
      <c r="A1757" s="85">
        <v>303</v>
      </c>
      <c r="B1757" s="86" t="s">
        <v>1103</v>
      </c>
      <c r="C1757" s="86" t="s">
        <v>1163</v>
      </c>
      <c r="D1757" s="85">
        <v>32</v>
      </c>
      <c r="E1757" s="86" t="s">
        <v>1457</v>
      </c>
      <c r="F1757" s="85">
        <v>7</v>
      </c>
      <c r="G1757" s="85">
        <v>24</v>
      </c>
      <c r="H1757" s="82">
        <f>IF(ISBLANK($D1757),"",SUMIFS('8. 514 Details Included'!$I:$I,'8. 514 Details Included'!$A:$A,'7. 511_CAR_Student_Counts_Sec'!$A1757,'8. 514 Details Included'!$E:$E,'7. 511_CAR_Student_Counts_Sec'!$D1757,'8. 514 Details Included'!$D:$D,'7. 511_CAR_Student_Counts_Sec'!H$1,'8. 514 Details Included'!$G:$G,'7. 511_CAR_Student_Counts_Sec'!$F1757))</f>
        <v>0</v>
      </c>
      <c r="I1757" s="82">
        <f>IF(ISBLANK($D1757),"",SUMIFS('8. 514 Details Included'!$I:$I,'8. 514 Details Included'!$A:$A,'7. 511_CAR_Student_Counts_Sec'!$A1757,'8. 514 Details Included'!$E:$E,'7. 511_CAR_Student_Counts_Sec'!$D1757,'8. 514 Details Included'!$D:$D,'7. 511_CAR_Student_Counts_Sec'!I$1,'8. 514 Details Included'!$G:$G,'7. 511_CAR_Student_Counts_Sec'!$F1757))</f>
        <v>0</v>
      </c>
      <c r="J1757" s="82">
        <f>IF(ISBLANK($D1757),"",SUMIFS('8. 514 Details Included'!$I:$I,'8. 514 Details Included'!$A:$A,'7. 511_CAR_Student_Counts_Sec'!$A1757,'8. 514 Details Included'!$E:$E,'7. 511_CAR_Student_Counts_Sec'!$D1757,'8. 514 Details Included'!$D:$D,'7. 511_CAR_Student_Counts_Sec'!J$1,'8. 514 Details Included'!$G:$G,'7. 511_CAR_Student_Counts_Sec'!$F1757))</f>
        <v>0</v>
      </c>
      <c r="K1757" s="82">
        <f>IF(ISBLANK($D1757),"",SUMIFS('8. 514 Details Included'!$I:$I,'8. 514 Details Included'!$A:$A,'7. 511_CAR_Student_Counts_Sec'!$A1757,'8. 514 Details Included'!$E:$E,'7. 511_CAR_Student_Counts_Sec'!$D1757,'8. 514 Details Included'!$D:$D,'7. 511_CAR_Student_Counts_Sec'!K$1,'8. 514 Details Included'!$G:$G,'7. 511_CAR_Student_Counts_Sec'!$F1757))</f>
        <v>0</v>
      </c>
      <c r="L1757" s="82">
        <f>IF(ISBLANK($D1757),"",SUMIFS('8. 514 Details Included'!$I:$I,'8. 514 Details Included'!$A:$A,'7. 511_CAR_Student_Counts_Sec'!$A1757,'8. 514 Details Included'!$E:$E,'7. 511_CAR_Student_Counts_Sec'!$D1757,'8. 514 Details Included'!$D:$D,'7. 511_CAR_Student_Counts_Sec'!L$1,'8. 514 Details Included'!$G:$G,'7. 511_CAR_Student_Counts_Sec'!$F1757))</f>
        <v>12</v>
      </c>
      <c r="M1757" s="82">
        <f>IF(ISBLANK($D1757),"",SUMIFS('8. 514 Details Included'!$I:$I,'8. 514 Details Included'!$A:$A,'7. 511_CAR_Student_Counts_Sec'!$A1757,'8. 514 Details Included'!$E:$E,'7. 511_CAR_Student_Counts_Sec'!$D1757,'8. 514 Details Included'!$D:$D,'7. 511_CAR_Student_Counts_Sec'!M$1,'8. 514 Details Included'!$G:$G,'7. 511_CAR_Student_Counts_Sec'!$F1757))</f>
        <v>11</v>
      </c>
      <c r="N1757" s="82">
        <f>IF(ISBLANK($D1757),"",SUMIFS('8. 514 Details Included'!$I:$I,'8. 514 Details Included'!$A:$A,'7. 511_CAR_Student_Counts_Sec'!$A1757,'8. 514 Details Included'!$E:$E,'7. 511_CAR_Student_Counts_Sec'!$D1757,'8. 514 Details Included'!$D:$D,'7. 511_CAR_Student_Counts_Sec'!N$1,'8. 514 Details Included'!$G:$G,'7. 511_CAR_Student_Counts_Sec'!$F1757))</f>
        <v>1</v>
      </c>
      <c r="O1757" s="81">
        <f t="shared" si="81"/>
        <v>0</v>
      </c>
      <c r="P1757" s="81">
        <f t="shared" si="82"/>
        <v>24</v>
      </c>
      <c r="Q1757" s="81" t="str">
        <f t="shared" si="83"/>
        <v>9-12</v>
      </c>
    </row>
    <row r="1758" spans="1:17" ht="15" outlineLevel="4" x14ac:dyDescent="0.2">
      <c r="A1758" s="85">
        <v>303</v>
      </c>
      <c r="B1758" s="86" t="s">
        <v>1103</v>
      </c>
      <c r="C1758" s="86" t="s">
        <v>1163</v>
      </c>
      <c r="D1758" s="85">
        <v>32</v>
      </c>
      <c r="E1758" s="86" t="s">
        <v>1457</v>
      </c>
      <c r="F1758" s="85">
        <v>8</v>
      </c>
      <c r="G1758" s="85">
        <v>14</v>
      </c>
      <c r="H1758" s="82">
        <f>IF(ISBLANK($D1758),"",SUMIFS('8. 514 Details Included'!$I:$I,'8. 514 Details Included'!$A:$A,'7. 511_CAR_Student_Counts_Sec'!$A1758,'8. 514 Details Included'!$E:$E,'7. 511_CAR_Student_Counts_Sec'!$D1758,'8. 514 Details Included'!$D:$D,'7. 511_CAR_Student_Counts_Sec'!H$1,'8. 514 Details Included'!$G:$G,'7. 511_CAR_Student_Counts_Sec'!$F1758))</f>
        <v>0</v>
      </c>
      <c r="I1758" s="82">
        <f>IF(ISBLANK($D1758),"",SUMIFS('8. 514 Details Included'!$I:$I,'8. 514 Details Included'!$A:$A,'7. 511_CAR_Student_Counts_Sec'!$A1758,'8. 514 Details Included'!$E:$E,'7. 511_CAR_Student_Counts_Sec'!$D1758,'8. 514 Details Included'!$D:$D,'7. 511_CAR_Student_Counts_Sec'!I$1,'8. 514 Details Included'!$G:$G,'7. 511_CAR_Student_Counts_Sec'!$F1758))</f>
        <v>0</v>
      </c>
      <c r="J1758" s="82">
        <f>IF(ISBLANK($D1758),"",SUMIFS('8. 514 Details Included'!$I:$I,'8. 514 Details Included'!$A:$A,'7. 511_CAR_Student_Counts_Sec'!$A1758,'8. 514 Details Included'!$E:$E,'7. 511_CAR_Student_Counts_Sec'!$D1758,'8. 514 Details Included'!$D:$D,'7. 511_CAR_Student_Counts_Sec'!J$1,'8. 514 Details Included'!$G:$G,'7. 511_CAR_Student_Counts_Sec'!$F1758))</f>
        <v>0</v>
      </c>
      <c r="K1758" s="82">
        <f>IF(ISBLANK($D1758),"",SUMIFS('8. 514 Details Included'!$I:$I,'8. 514 Details Included'!$A:$A,'7. 511_CAR_Student_Counts_Sec'!$A1758,'8. 514 Details Included'!$E:$E,'7. 511_CAR_Student_Counts_Sec'!$D1758,'8. 514 Details Included'!$D:$D,'7. 511_CAR_Student_Counts_Sec'!K$1,'8. 514 Details Included'!$G:$G,'7. 511_CAR_Student_Counts_Sec'!$F1758))</f>
        <v>0</v>
      </c>
      <c r="L1758" s="82">
        <f>IF(ISBLANK($D1758),"",SUMIFS('8. 514 Details Included'!$I:$I,'8. 514 Details Included'!$A:$A,'7. 511_CAR_Student_Counts_Sec'!$A1758,'8. 514 Details Included'!$E:$E,'7. 511_CAR_Student_Counts_Sec'!$D1758,'8. 514 Details Included'!$D:$D,'7. 511_CAR_Student_Counts_Sec'!L$1,'8. 514 Details Included'!$G:$G,'7. 511_CAR_Student_Counts_Sec'!$F1758))</f>
        <v>0</v>
      </c>
      <c r="M1758" s="82">
        <f>IF(ISBLANK($D1758),"",SUMIFS('8. 514 Details Included'!$I:$I,'8. 514 Details Included'!$A:$A,'7. 511_CAR_Student_Counts_Sec'!$A1758,'8. 514 Details Included'!$E:$E,'7. 511_CAR_Student_Counts_Sec'!$D1758,'8. 514 Details Included'!$D:$D,'7. 511_CAR_Student_Counts_Sec'!M$1,'8. 514 Details Included'!$G:$G,'7. 511_CAR_Student_Counts_Sec'!$F1758))</f>
        <v>0</v>
      </c>
      <c r="N1758" s="82">
        <f>IF(ISBLANK($D1758),"",SUMIFS('8. 514 Details Included'!$I:$I,'8. 514 Details Included'!$A:$A,'7. 511_CAR_Student_Counts_Sec'!$A1758,'8. 514 Details Included'!$E:$E,'7. 511_CAR_Student_Counts_Sec'!$D1758,'8. 514 Details Included'!$D:$D,'7. 511_CAR_Student_Counts_Sec'!N$1,'8. 514 Details Included'!$G:$G,'7. 511_CAR_Student_Counts_Sec'!$F1758))</f>
        <v>14</v>
      </c>
      <c r="O1758" s="81">
        <f t="shared" si="81"/>
        <v>0</v>
      </c>
      <c r="P1758" s="81">
        <f t="shared" si="82"/>
        <v>14</v>
      </c>
      <c r="Q1758" s="81" t="str">
        <f t="shared" si="83"/>
        <v>9-12</v>
      </c>
    </row>
    <row r="1759" spans="1:17" ht="15" outlineLevel="4" x14ac:dyDescent="0.2">
      <c r="A1759" s="85">
        <v>303</v>
      </c>
      <c r="B1759" s="86" t="s">
        <v>1103</v>
      </c>
      <c r="C1759" s="86" t="s">
        <v>1163</v>
      </c>
      <c r="D1759" s="85">
        <v>49</v>
      </c>
      <c r="E1759" s="86" t="s">
        <v>1456</v>
      </c>
      <c r="F1759" s="85">
        <v>2</v>
      </c>
      <c r="G1759" s="85">
        <v>28</v>
      </c>
      <c r="H1759" s="82">
        <f>IF(ISBLANK($D1759),"",SUMIFS('8. 514 Details Included'!$I:$I,'8. 514 Details Included'!$A:$A,'7. 511_CAR_Student_Counts_Sec'!$A1759,'8. 514 Details Included'!$E:$E,'7. 511_CAR_Student_Counts_Sec'!$D1759,'8. 514 Details Included'!$D:$D,'7. 511_CAR_Student_Counts_Sec'!H$1,'8. 514 Details Included'!$G:$G,'7. 511_CAR_Student_Counts_Sec'!$F1759))</f>
        <v>0</v>
      </c>
      <c r="I1759" s="82">
        <f>IF(ISBLANK($D1759),"",SUMIFS('8. 514 Details Included'!$I:$I,'8. 514 Details Included'!$A:$A,'7. 511_CAR_Student_Counts_Sec'!$A1759,'8. 514 Details Included'!$E:$E,'7. 511_CAR_Student_Counts_Sec'!$D1759,'8. 514 Details Included'!$D:$D,'7. 511_CAR_Student_Counts_Sec'!I$1,'8. 514 Details Included'!$G:$G,'7. 511_CAR_Student_Counts_Sec'!$F1759))</f>
        <v>0</v>
      </c>
      <c r="J1759" s="82">
        <f>IF(ISBLANK($D1759),"",SUMIFS('8. 514 Details Included'!$I:$I,'8. 514 Details Included'!$A:$A,'7. 511_CAR_Student_Counts_Sec'!$A1759,'8. 514 Details Included'!$E:$E,'7. 511_CAR_Student_Counts_Sec'!$D1759,'8. 514 Details Included'!$D:$D,'7. 511_CAR_Student_Counts_Sec'!J$1,'8. 514 Details Included'!$G:$G,'7. 511_CAR_Student_Counts_Sec'!$F1759))</f>
        <v>0</v>
      </c>
      <c r="K1759" s="82">
        <f>IF(ISBLANK($D1759),"",SUMIFS('8. 514 Details Included'!$I:$I,'8. 514 Details Included'!$A:$A,'7. 511_CAR_Student_Counts_Sec'!$A1759,'8. 514 Details Included'!$E:$E,'7. 511_CAR_Student_Counts_Sec'!$D1759,'8. 514 Details Included'!$D:$D,'7. 511_CAR_Student_Counts_Sec'!K$1,'8. 514 Details Included'!$G:$G,'7. 511_CAR_Student_Counts_Sec'!$F1759))</f>
        <v>28</v>
      </c>
      <c r="L1759" s="82">
        <f>IF(ISBLANK($D1759),"",SUMIFS('8. 514 Details Included'!$I:$I,'8. 514 Details Included'!$A:$A,'7. 511_CAR_Student_Counts_Sec'!$A1759,'8. 514 Details Included'!$E:$E,'7. 511_CAR_Student_Counts_Sec'!$D1759,'8. 514 Details Included'!$D:$D,'7. 511_CAR_Student_Counts_Sec'!L$1,'8. 514 Details Included'!$G:$G,'7. 511_CAR_Student_Counts_Sec'!$F1759))</f>
        <v>0</v>
      </c>
      <c r="M1759" s="82">
        <f>IF(ISBLANK($D1759),"",SUMIFS('8. 514 Details Included'!$I:$I,'8. 514 Details Included'!$A:$A,'7. 511_CAR_Student_Counts_Sec'!$A1759,'8. 514 Details Included'!$E:$E,'7. 511_CAR_Student_Counts_Sec'!$D1759,'8. 514 Details Included'!$D:$D,'7. 511_CAR_Student_Counts_Sec'!M$1,'8. 514 Details Included'!$G:$G,'7. 511_CAR_Student_Counts_Sec'!$F1759))</f>
        <v>0</v>
      </c>
      <c r="N1759" s="82">
        <f>IF(ISBLANK($D1759),"",SUMIFS('8. 514 Details Included'!$I:$I,'8. 514 Details Included'!$A:$A,'7. 511_CAR_Student_Counts_Sec'!$A1759,'8. 514 Details Included'!$E:$E,'7. 511_CAR_Student_Counts_Sec'!$D1759,'8. 514 Details Included'!$D:$D,'7. 511_CAR_Student_Counts_Sec'!N$1,'8. 514 Details Included'!$G:$G,'7. 511_CAR_Student_Counts_Sec'!$F1759))</f>
        <v>0</v>
      </c>
      <c r="O1759" s="81">
        <f t="shared" si="81"/>
        <v>0</v>
      </c>
      <c r="P1759" s="81">
        <f t="shared" si="82"/>
        <v>28</v>
      </c>
      <c r="Q1759" s="81" t="str">
        <f t="shared" si="83"/>
        <v>9-12</v>
      </c>
    </row>
    <row r="1760" spans="1:17" ht="15" outlineLevel="4" x14ac:dyDescent="0.2">
      <c r="A1760" s="85">
        <v>303</v>
      </c>
      <c r="B1760" s="86" t="s">
        <v>1103</v>
      </c>
      <c r="C1760" s="86" t="s">
        <v>1163</v>
      </c>
      <c r="D1760" s="85">
        <v>49</v>
      </c>
      <c r="E1760" s="86" t="s">
        <v>1456</v>
      </c>
      <c r="F1760" s="85">
        <v>3</v>
      </c>
      <c r="G1760" s="85">
        <v>25</v>
      </c>
      <c r="H1760" s="82">
        <f>IF(ISBLANK($D1760),"",SUMIFS('8. 514 Details Included'!$I:$I,'8. 514 Details Included'!$A:$A,'7. 511_CAR_Student_Counts_Sec'!$A1760,'8. 514 Details Included'!$E:$E,'7. 511_CAR_Student_Counts_Sec'!$D1760,'8. 514 Details Included'!$D:$D,'7. 511_CAR_Student_Counts_Sec'!H$1,'8. 514 Details Included'!$G:$G,'7. 511_CAR_Student_Counts_Sec'!$F1760))</f>
        <v>0</v>
      </c>
      <c r="I1760" s="82">
        <f>IF(ISBLANK($D1760),"",SUMIFS('8. 514 Details Included'!$I:$I,'8. 514 Details Included'!$A:$A,'7. 511_CAR_Student_Counts_Sec'!$A1760,'8. 514 Details Included'!$E:$E,'7. 511_CAR_Student_Counts_Sec'!$D1760,'8. 514 Details Included'!$D:$D,'7. 511_CAR_Student_Counts_Sec'!I$1,'8. 514 Details Included'!$G:$G,'7. 511_CAR_Student_Counts_Sec'!$F1760))</f>
        <v>0</v>
      </c>
      <c r="J1760" s="82">
        <f>IF(ISBLANK($D1760),"",SUMIFS('8. 514 Details Included'!$I:$I,'8. 514 Details Included'!$A:$A,'7. 511_CAR_Student_Counts_Sec'!$A1760,'8. 514 Details Included'!$E:$E,'7. 511_CAR_Student_Counts_Sec'!$D1760,'8. 514 Details Included'!$D:$D,'7. 511_CAR_Student_Counts_Sec'!J$1,'8. 514 Details Included'!$G:$G,'7. 511_CAR_Student_Counts_Sec'!$F1760))</f>
        <v>0</v>
      </c>
      <c r="K1760" s="82">
        <f>IF(ISBLANK($D1760),"",SUMIFS('8. 514 Details Included'!$I:$I,'8. 514 Details Included'!$A:$A,'7. 511_CAR_Student_Counts_Sec'!$A1760,'8. 514 Details Included'!$E:$E,'7. 511_CAR_Student_Counts_Sec'!$D1760,'8. 514 Details Included'!$D:$D,'7. 511_CAR_Student_Counts_Sec'!K$1,'8. 514 Details Included'!$G:$G,'7. 511_CAR_Student_Counts_Sec'!$F1760))</f>
        <v>25</v>
      </c>
      <c r="L1760" s="82">
        <f>IF(ISBLANK($D1760),"",SUMIFS('8. 514 Details Included'!$I:$I,'8. 514 Details Included'!$A:$A,'7. 511_CAR_Student_Counts_Sec'!$A1760,'8. 514 Details Included'!$E:$E,'7. 511_CAR_Student_Counts_Sec'!$D1760,'8. 514 Details Included'!$D:$D,'7. 511_CAR_Student_Counts_Sec'!L$1,'8. 514 Details Included'!$G:$G,'7. 511_CAR_Student_Counts_Sec'!$F1760))</f>
        <v>0</v>
      </c>
      <c r="M1760" s="82">
        <f>IF(ISBLANK($D1760),"",SUMIFS('8. 514 Details Included'!$I:$I,'8. 514 Details Included'!$A:$A,'7. 511_CAR_Student_Counts_Sec'!$A1760,'8. 514 Details Included'!$E:$E,'7. 511_CAR_Student_Counts_Sec'!$D1760,'8. 514 Details Included'!$D:$D,'7. 511_CAR_Student_Counts_Sec'!M$1,'8. 514 Details Included'!$G:$G,'7. 511_CAR_Student_Counts_Sec'!$F1760))</f>
        <v>0</v>
      </c>
      <c r="N1760" s="82">
        <f>IF(ISBLANK($D1760),"",SUMIFS('8. 514 Details Included'!$I:$I,'8. 514 Details Included'!$A:$A,'7. 511_CAR_Student_Counts_Sec'!$A1760,'8. 514 Details Included'!$E:$E,'7. 511_CAR_Student_Counts_Sec'!$D1760,'8. 514 Details Included'!$D:$D,'7. 511_CAR_Student_Counts_Sec'!N$1,'8. 514 Details Included'!$G:$G,'7. 511_CAR_Student_Counts_Sec'!$F1760))</f>
        <v>0</v>
      </c>
      <c r="O1760" s="81">
        <f t="shared" si="81"/>
        <v>0</v>
      </c>
      <c r="P1760" s="81">
        <f t="shared" si="82"/>
        <v>25</v>
      </c>
      <c r="Q1760" s="81" t="str">
        <f t="shared" si="83"/>
        <v>9-12</v>
      </c>
    </row>
    <row r="1761" spans="1:17" ht="15" outlineLevel="4" x14ac:dyDescent="0.2">
      <c r="A1761" s="85">
        <v>303</v>
      </c>
      <c r="B1761" s="86" t="s">
        <v>1103</v>
      </c>
      <c r="C1761" s="86" t="s">
        <v>1163</v>
      </c>
      <c r="D1761" s="85">
        <v>49</v>
      </c>
      <c r="E1761" s="86" t="s">
        <v>1456</v>
      </c>
      <c r="F1761" s="85">
        <v>5</v>
      </c>
      <c r="G1761" s="85">
        <v>26</v>
      </c>
      <c r="H1761" s="82">
        <f>IF(ISBLANK($D1761),"",SUMIFS('8. 514 Details Included'!$I:$I,'8. 514 Details Included'!$A:$A,'7. 511_CAR_Student_Counts_Sec'!$A1761,'8. 514 Details Included'!$E:$E,'7. 511_CAR_Student_Counts_Sec'!$D1761,'8. 514 Details Included'!$D:$D,'7. 511_CAR_Student_Counts_Sec'!H$1,'8. 514 Details Included'!$G:$G,'7. 511_CAR_Student_Counts_Sec'!$F1761))</f>
        <v>0</v>
      </c>
      <c r="I1761" s="82">
        <f>IF(ISBLANK($D1761),"",SUMIFS('8. 514 Details Included'!$I:$I,'8. 514 Details Included'!$A:$A,'7. 511_CAR_Student_Counts_Sec'!$A1761,'8. 514 Details Included'!$E:$E,'7. 511_CAR_Student_Counts_Sec'!$D1761,'8. 514 Details Included'!$D:$D,'7. 511_CAR_Student_Counts_Sec'!I$1,'8. 514 Details Included'!$G:$G,'7. 511_CAR_Student_Counts_Sec'!$F1761))</f>
        <v>0</v>
      </c>
      <c r="J1761" s="82">
        <f>IF(ISBLANK($D1761),"",SUMIFS('8. 514 Details Included'!$I:$I,'8. 514 Details Included'!$A:$A,'7. 511_CAR_Student_Counts_Sec'!$A1761,'8. 514 Details Included'!$E:$E,'7. 511_CAR_Student_Counts_Sec'!$D1761,'8. 514 Details Included'!$D:$D,'7. 511_CAR_Student_Counts_Sec'!J$1,'8. 514 Details Included'!$G:$G,'7. 511_CAR_Student_Counts_Sec'!$F1761))</f>
        <v>0</v>
      </c>
      <c r="K1761" s="82">
        <f>IF(ISBLANK($D1761),"",SUMIFS('8. 514 Details Included'!$I:$I,'8. 514 Details Included'!$A:$A,'7. 511_CAR_Student_Counts_Sec'!$A1761,'8. 514 Details Included'!$E:$E,'7. 511_CAR_Student_Counts_Sec'!$D1761,'8. 514 Details Included'!$D:$D,'7. 511_CAR_Student_Counts_Sec'!K$1,'8. 514 Details Included'!$G:$G,'7. 511_CAR_Student_Counts_Sec'!$F1761))</f>
        <v>26</v>
      </c>
      <c r="L1761" s="82">
        <f>IF(ISBLANK($D1761),"",SUMIFS('8. 514 Details Included'!$I:$I,'8. 514 Details Included'!$A:$A,'7. 511_CAR_Student_Counts_Sec'!$A1761,'8. 514 Details Included'!$E:$E,'7. 511_CAR_Student_Counts_Sec'!$D1761,'8. 514 Details Included'!$D:$D,'7. 511_CAR_Student_Counts_Sec'!L$1,'8. 514 Details Included'!$G:$G,'7. 511_CAR_Student_Counts_Sec'!$F1761))</f>
        <v>0</v>
      </c>
      <c r="M1761" s="82">
        <f>IF(ISBLANK($D1761),"",SUMIFS('8. 514 Details Included'!$I:$I,'8. 514 Details Included'!$A:$A,'7. 511_CAR_Student_Counts_Sec'!$A1761,'8. 514 Details Included'!$E:$E,'7. 511_CAR_Student_Counts_Sec'!$D1761,'8. 514 Details Included'!$D:$D,'7. 511_CAR_Student_Counts_Sec'!M$1,'8. 514 Details Included'!$G:$G,'7. 511_CAR_Student_Counts_Sec'!$F1761))</f>
        <v>0</v>
      </c>
      <c r="N1761" s="82">
        <f>IF(ISBLANK($D1761),"",SUMIFS('8. 514 Details Included'!$I:$I,'8. 514 Details Included'!$A:$A,'7. 511_CAR_Student_Counts_Sec'!$A1761,'8. 514 Details Included'!$E:$E,'7. 511_CAR_Student_Counts_Sec'!$D1761,'8. 514 Details Included'!$D:$D,'7. 511_CAR_Student_Counts_Sec'!N$1,'8. 514 Details Included'!$G:$G,'7. 511_CAR_Student_Counts_Sec'!$F1761))</f>
        <v>0</v>
      </c>
      <c r="O1761" s="81">
        <f t="shared" si="81"/>
        <v>0</v>
      </c>
      <c r="P1761" s="81">
        <f t="shared" si="82"/>
        <v>26</v>
      </c>
      <c r="Q1761" s="81" t="str">
        <f t="shared" si="83"/>
        <v>9-12</v>
      </c>
    </row>
    <row r="1762" spans="1:17" ht="15" outlineLevel="4" x14ac:dyDescent="0.2">
      <c r="A1762" s="85">
        <v>303</v>
      </c>
      <c r="B1762" s="86" t="s">
        <v>1103</v>
      </c>
      <c r="C1762" s="86" t="s">
        <v>1163</v>
      </c>
      <c r="D1762" s="85">
        <v>49</v>
      </c>
      <c r="E1762" s="86" t="s">
        <v>1456</v>
      </c>
      <c r="F1762" s="85">
        <v>6</v>
      </c>
      <c r="G1762" s="85">
        <v>26</v>
      </c>
      <c r="H1762" s="82">
        <f>IF(ISBLANK($D1762),"",SUMIFS('8. 514 Details Included'!$I:$I,'8. 514 Details Included'!$A:$A,'7. 511_CAR_Student_Counts_Sec'!$A1762,'8. 514 Details Included'!$E:$E,'7. 511_CAR_Student_Counts_Sec'!$D1762,'8. 514 Details Included'!$D:$D,'7. 511_CAR_Student_Counts_Sec'!H$1,'8. 514 Details Included'!$G:$G,'7. 511_CAR_Student_Counts_Sec'!$F1762))</f>
        <v>0</v>
      </c>
      <c r="I1762" s="82">
        <f>IF(ISBLANK($D1762),"",SUMIFS('8. 514 Details Included'!$I:$I,'8. 514 Details Included'!$A:$A,'7. 511_CAR_Student_Counts_Sec'!$A1762,'8. 514 Details Included'!$E:$E,'7. 511_CAR_Student_Counts_Sec'!$D1762,'8. 514 Details Included'!$D:$D,'7. 511_CAR_Student_Counts_Sec'!I$1,'8. 514 Details Included'!$G:$G,'7. 511_CAR_Student_Counts_Sec'!$F1762))</f>
        <v>0</v>
      </c>
      <c r="J1762" s="82">
        <f>IF(ISBLANK($D1762),"",SUMIFS('8. 514 Details Included'!$I:$I,'8. 514 Details Included'!$A:$A,'7. 511_CAR_Student_Counts_Sec'!$A1762,'8. 514 Details Included'!$E:$E,'7. 511_CAR_Student_Counts_Sec'!$D1762,'8. 514 Details Included'!$D:$D,'7. 511_CAR_Student_Counts_Sec'!J$1,'8. 514 Details Included'!$G:$G,'7. 511_CAR_Student_Counts_Sec'!$F1762))</f>
        <v>0</v>
      </c>
      <c r="K1762" s="82">
        <f>IF(ISBLANK($D1762),"",SUMIFS('8. 514 Details Included'!$I:$I,'8. 514 Details Included'!$A:$A,'7. 511_CAR_Student_Counts_Sec'!$A1762,'8. 514 Details Included'!$E:$E,'7. 511_CAR_Student_Counts_Sec'!$D1762,'8. 514 Details Included'!$D:$D,'7. 511_CAR_Student_Counts_Sec'!K$1,'8. 514 Details Included'!$G:$G,'7. 511_CAR_Student_Counts_Sec'!$F1762))</f>
        <v>26</v>
      </c>
      <c r="L1762" s="82">
        <f>IF(ISBLANK($D1762),"",SUMIFS('8. 514 Details Included'!$I:$I,'8. 514 Details Included'!$A:$A,'7. 511_CAR_Student_Counts_Sec'!$A1762,'8. 514 Details Included'!$E:$E,'7. 511_CAR_Student_Counts_Sec'!$D1762,'8. 514 Details Included'!$D:$D,'7. 511_CAR_Student_Counts_Sec'!L$1,'8. 514 Details Included'!$G:$G,'7. 511_CAR_Student_Counts_Sec'!$F1762))</f>
        <v>0</v>
      </c>
      <c r="M1762" s="82">
        <f>IF(ISBLANK($D1762),"",SUMIFS('8. 514 Details Included'!$I:$I,'8. 514 Details Included'!$A:$A,'7. 511_CAR_Student_Counts_Sec'!$A1762,'8. 514 Details Included'!$E:$E,'7. 511_CAR_Student_Counts_Sec'!$D1762,'8. 514 Details Included'!$D:$D,'7. 511_CAR_Student_Counts_Sec'!M$1,'8. 514 Details Included'!$G:$G,'7. 511_CAR_Student_Counts_Sec'!$F1762))</f>
        <v>0</v>
      </c>
      <c r="N1762" s="82">
        <f>IF(ISBLANK($D1762),"",SUMIFS('8. 514 Details Included'!$I:$I,'8. 514 Details Included'!$A:$A,'7. 511_CAR_Student_Counts_Sec'!$A1762,'8. 514 Details Included'!$E:$E,'7. 511_CAR_Student_Counts_Sec'!$D1762,'8. 514 Details Included'!$D:$D,'7. 511_CAR_Student_Counts_Sec'!N$1,'8. 514 Details Included'!$G:$G,'7. 511_CAR_Student_Counts_Sec'!$F1762))</f>
        <v>0</v>
      </c>
      <c r="O1762" s="81">
        <f t="shared" si="81"/>
        <v>0</v>
      </c>
      <c r="P1762" s="81">
        <f t="shared" si="82"/>
        <v>26</v>
      </c>
      <c r="Q1762" s="81" t="str">
        <f t="shared" si="83"/>
        <v>9-12</v>
      </c>
    </row>
    <row r="1763" spans="1:17" ht="15" outlineLevel="4" x14ac:dyDescent="0.2">
      <c r="A1763" s="85">
        <v>303</v>
      </c>
      <c r="B1763" s="86" t="s">
        <v>1103</v>
      </c>
      <c r="C1763" s="86" t="s">
        <v>1163</v>
      </c>
      <c r="D1763" s="85">
        <v>49</v>
      </c>
      <c r="E1763" s="86" t="s">
        <v>1456</v>
      </c>
      <c r="F1763" s="85">
        <v>8</v>
      </c>
      <c r="G1763" s="85">
        <v>27</v>
      </c>
      <c r="H1763" s="82">
        <f>IF(ISBLANK($D1763),"",SUMIFS('8. 514 Details Included'!$I:$I,'8. 514 Details Included'!$A:$A,'7. 511_CAR_Student_Counts_Sec'!$A1763,'8. 514 Details Included'!$E:$E,'7. 511_CAR_Student_Counts_Sec'!$D1763,'8. 514 Details Included'!$D:$D,'7. 511_CAR_Student_Counts_Sec'!H$1,'8. 514 Details Included'!$G:$G,'7. 511_CAR_Student_Counts_Sec'!$F1763))</f>
        <v>0</v>
      </c>
      <c r="I1763" s="82">
        <f>IF(ISBLANK($D1763),"",SUMIFS('8. 514 Details Included'!$I:$I,'8. 514 Details Included'!$A:$A,'7. 511_CAR_Student_Counts_Sec'!$A1763,'8. 514 Details Included'!$E:$E,'7. 511_CAR_Student_Counts_Sec'!$D1763,'8. 514 Details Included'!$D:$D,'7. 511_CAR_Student_Counts_Sec'!I$1,'8. 514 Details Included'!$G:$G,'7. 511_CAR_Student_Counts_Sec'!$F1763))</f>
        <v>0</v>
      </c>
      <c r="J1763" s="82">
        <f>IF(ISBLANK($D1763),"",SUMIFS('8. 514 Details Included'!$I:$I,'8. 514 Details Included'!$A:$A,'7. 511_CAR_Student_Counts_Sec'!$A1763,'8. 514 Details Included'!$E:$E,'7. 511_CAR_Student_Counts_Sec'!$D1763,'8. 514 Details Included'!$D:$D,'7. 511_CAR_Student_Counts_Sec'!J$1,'8. 514 Details Included'!$G:$G,'7. 511_CAR_Student_Counts_Sec'!$F1763))</f>
        <v>0</v>
      </c>
      <c r="K1763" s="82">
        <f>IF(ISBLANK($D1763),"",SUMIFS('8. 514 Details Included'!$I:$I,'8. 514 Details Included'!$A:$A,'7. 511_CAR_Student_Counts_Sec'!$A1763,'8. 514 Details Included'!$E:$E,'7. 511_CAR_Student_Counts_Sec'!$D1763,'8. 514 Details Included'!$D:$D,'7. 511_CAR_Student_Counts_Sec'!K$1,'8. 514 Details Included'!$G:$G,'7. 511_CAR_Student_Counts_Sec'!$F1763))</f>
        <v>0</v>
      </c>
      <c r="L1763" s="82">
        <f>IF(ISBLANK($D1763),"",SUMIFS('8. 514 Details Included'!$I:$I,'8. 514 Details Included'!$A:$A,'7. 511_CAR_Student_Counts_Sec'!$A1763,'8. 514 Details Included'!$E:$E,'7. 511_CAR_Student_Counts_Sec'!$D1763,'8. 514 Details Included'!$D:$D,'7. 511_CAR_Student_Counts_Sec'!L$1,'8. 514 Details Included'!$G:$G,'7. 511_CAR_Student_Counts_Sec'!$F1763))</f>
        <v>27</v>
      </c>
      <c r="M1763" s="82">
        <f>IF(ISBLANK($D1763),"",SUMIFS('8. 514 Details Included'!$I:$I,'8. 514 Details Included'!$A:$A,'7. 511_CAR_Student_Counts_Sec'!$A1763,'8. 514 Details Included'!$E:$E,'7. 511_CAR_Student_Counts_Sec'!$D1763,'8. 514 Details Included'!$D:$D,'7. 511_CAR_Student_Counts_Sec'!M$1,'8. 514 Details Included'!$G:$G,'7. 511_CAR_Student_Counts_Sec'!$F1763))</f>
        <v>0</v>
      </c>
      <c r="N1763" s="82">
        <f>IF(ISBLANK($D1763),"",SUMIFS('8. 514 Details Included'!$I:$I,'8. 514 Details Included'!$A:$A,'7. 511_CAR_Student_Counts_Sec'!$A1763,'8. 514 Details Included'!$E:$E,'7. 511_CAR_Student_Counts_Sec'!$D1763,'8. 514 Details Included'!$D:$D,'7. 511_CAR_Student_Counts_Sec'!N$1,'8. 514 Details Included'!$G:$G,'7. 511_CAR_Student_Counts_Sec'!$F1763))</f>
        <v>0</v>
      </c>
      <c r="O1763" s="81">
        <f t="shared" si="81"/>
        <v>0</v>
      </c>
      <c r="P1763" s="81">
        <f t="shared" si="82"/>
        <v>27</v>
      </c>
      <c r="Q1763" s="81" t="str">
        <f t="shared" si="83"/>
        <v>9-12</v>
      </c>
    </row>
    <row r="1764" spans="1:17" ht="15" outlineLevel="4" x14ac:dyDescent="0.2">
      <c r="A1764" s="85">
        <v>303</v>
      </c>
      <c r="B1764" s="86" t="s">
        <v>1103</v>
      </c>
      <c r="C1764" s="86" t="s">
        <v>1163</v>
      </c>
      <c r="D1764" s="85">
        <v>8</v>
      </c>
      <c r="E1764" s="86" t="s">
        <v>1455</v>
      </c>
      <c r="F1764" s="85">
        <v>1</v>
      </c>
      <c r="G1764" s="85">
        <v>28</v>
      </c>
      <c r="H1764" s="82">
        <f>IF(ISBLANK($D1764),"",SUMIFS('8. 514 Details Included'!$I:$I,'8. 514 Details Included'!$A:$A,'7. 511_CAR_Student_Counts_Sec'!$A1764,'8. 514 Details Included'!$E:$E,'7. 511_CAR_Student_Counts_Sec'!$D1764,'8. 514 Details Included'!$D:$D,'7. 511_CAR_Student_Counts_Sec'!H$1,'8. 514 Details Included'!$G:$G,'7. 511_CAR_Student_Counts_Sec'!$F1764))</f>
        <v>0</v>
      </c>
      <c r="I1764" s="82">
        <f>IF(ISBLANK($D1764),"",SUMIFS('8. 514 Details Included'!$I:$I,'8. 514 Details Included'!$A:$A,'7. 511_CAR_Student_Counts_Sec'!$A1764,'8. 514 Details Included'!$E:$E,'7. 511_CAR_Student_Counts_Sec'!$D1764,'8. 514 Details Included'!$D:$D,'7. 511_CAR_Student_Counts_Sec'!I$1,'8. 514 Details Included'!$G:$G,'7. 511_CAR_Student_Counts_Sec'!$F1764))</f>
        <v>0</v>
      </c>
      <c r="J1764" s="82">
        <f>IF(ISBLANK($D1764),"",SUMIFS('8. 514 Details Included'!$I:$I,'8. 514 Details Included'!$A:$A,'7. 511_CAR_Student_Counts_Sec'!$A1764,'8. 514 Details Included'!$E:$E,'7. 511_CAR_Student_Counts_Sec'!$D1764,'8. 514 Details Included'!$D:$D,'7. 511_CAR_Student_Counts_Sec'!J$1,'8. 514 Details Included'!$G:$G,'7. 511_CAR_Student_Counts_Sec'!$F1764))</f>
        <v>0</v>
      </c>
      <c r="K1764" s="82">
        <f>IF(ISBLANK($D1764),"",SUMIFS('8. 514 Details Included'!$I:$I,'8. 514 Details Included'!$A:$A,'7. 511_CAR_Student_Counts_Sec'!$A1764,'8. 514 Details Included'!$E:$E,'7. 511_CAR_Student_Counts_Sec'!$D1764,'8. 514 Details Included'!$D:$D,'7. 511_CAR_Student_Counts_Sec'!K$1,'8. 514 Details Included'!$G:$G,'7. 511_CAR_Student_Counts_Sec'!$F1764))</f>
        <v>28</v>
      </c>
      <c r="L1764" s="82">
        <f>IF(ISBLANK($D1764),"",SUMIFS('8. 514 Details Included'!$I:$I,'8. 514 Details Included'!$A:$A,'7. 511_CAR_Student_Counts_Sec'!$A1764,'8. 514 Details Included'!$E:$E,'7. 511_CAR_Student_Counts_Sec'!$D1764,'8. 514 Details Included'!$D:$D,'7. 511_CAR_Student_Counts_Sec'!L$1,'8. 514 Details Included'!$G:$G,'7. 511_CAR_Student_Counts_Sec'!$F1764))</f>
        <v>0</v>
      </c>
      <c r="M1764" s="82">
        <f>IF(ISBLANK($D1764),"",SUMIFS('8. 514 Details Included'!$I:$I,'8. 514 Details Included'!$A:$A,'7. 511_CAR_Student_Counts_Sec'!$A1764,'8. 514 Details Included'!$E:$E,'7. 511_CAR_Student_Counts_Sec'!$D1764,'8. 514 Details Included'!$D:$D,'7. 511_CAR_Student_Counts_Sec'!M$1,'8. 514 Details Included'!$G:$G,'7. 511_CAR_Student_Counts_Sec'!$F1764))</f>
        <v>0</v>
      </c>
      <c r="N1764" s="82">
        <f>IF(ISBLANK($D1764),"",SUMIFS('8. 514 Details Included'!$I:$I,'8. 514 Details Included'!$A:$A,'7. 511_CAR_Student_Counts_Sec'!$A1764,'8. 514 Details Included'!$E:$E,'7. 511_CAR_Student_Counts_Sec'!$D1764,'8. 514 Details Included'!$D:$D,'7. 511_CAR_Student_Counts_Sec'!N$1,'8. 514 Details Included'!$G:$G,'7. 511_CAR_Student_Counts_Sec'!$F1764))</f>
        <v>0</v>
      </c>
      <c r="O1764" s="81">
        <f t="shared" si="81"/>
        <v>0</v>
      </c>
      <c r="P1764" s="81">
        <f t="shared" si="82"/>
        <v>28</v>
      </c>
      <c r="Q1764" s="81" t="str">
        <f t="shared" si="83"/>
        <v>9-12</v>
      </c>
    </row>
    <row r="1765" spans="1:17" ht="15" outlineLevel="4" x14ac:dyDescent="0.2">
      <c r="A1765" s="85">
        <v>303</v>
      </c>
      <c r="B1765" s="86" t="s">
        <v>1103</v>
      </c>
      <c r="C1765" s="86" t="s">
        <v>1163</v>
      </c>
      <c r="D1765" s="85">
        <v>8</v>
      </c>
      <c r="E1765" s="86" t="s">
        <v>1455</v>
      </c>
      <c r="F1765" s="85">
        <v>6</v>
      </c>
      <c r="G1765" s="85">
        <v>25</v>
      </c>
      <c r="H1765" s="82">
        <f>IF(ISBLANK($D1765),"",SUMIFS('8. 514 Details Included'!$I:$I,'8. 514 Details Included'!$A:$A,'7. 511_CAR_Student_Counts_Sec'!$A1765,'8. 514 Details Included'!$E:$E,'7. 511_CAR_Student_Counts_Sec'!$D1765,'8. 514 Details Included'!$D:$D,'7. 511_CAR_Student_Counts_Sec'!H$1,'8. 514 Details Included'!$G:$G,'7. 511_CAR_Student_Counts_Sec'!$F1765))</f>
        <v>0</v>
      </c>
      <c r="I1765" s="82">
        <f>IF(ISBLANK($D1765),"",SUMIFS('8. 514 Details Included'!$I:$I,'8. 514 Details Included'!$A:$A,'7. 511_CAR_Student_Counts_Sec'!$A1765,'8. 514 Details Included'!$E:$E,'7. 511_CAR_Student_Counts_Sec'!$D1765,'8. 514 Details Included'!$D:$D,'7. 511_CAR_Student_Counts_Sec'!I$1,'8. 514 Details Included'!$G:$G,'7. 511_CAR_Student_Counts_Sec'!$F1765))</f>
        <v>0</v>
      </c>
      <c r="J1765" s="82">
        <f>IF(ISBLANK($D1765),"",SUMIFS('8. 514 Details Included'!$I:$I,'8. 514 Details Included'!$A:$A,'7. 511_CAR_Student_Counts_Sec'!$A1765,'8. 514 Details Included'!$E:$E,'7. 511_CAR_Student_Counts_Sec'!$D1765,'8. 514 Details Included'!$D:$D,'7. 511_CAR_Student_Counts_Sec'!J$1,'8. 514 Details Included'!$G:$G,'7. 511_CAR_Student_Counts_Sec'!$F1765))</f>
        <v>0</v>
      </c>
      <c r="K1765" s="82">
        <f>IF(ISBLANK($D1765),"",SUMIFS('8. 514 Details Included'!$I:$I,'8. 514 Details Included'!$A:$A,'7. 511_CAR_Student_Counts_Sec'!$A1765,'8. 514 Details Included'!$E:$E,'7. 511_CAR_Student_Counts_Sec'!$D1765,'8. 514 Details Included'!$D:$D,'7. 511_CAR_Student_Counts_Sec'!K$1,'8. 514 Details Included'!$G:$G,'7. 511_CAR_Student_Counts_Sec'!$F1765))</f>
        <v>25</v>
      </c>
      <c r="L1765" s="82">
        <f>IF(ISBLANK($D1765),"",SUMIFS('8. 514 Details Included'!$I:$I,'8. 514 Details Included'!$A:$A,'7. 511_CAR_Student_Counts_Sec'!$A1765,'8. 514 Details Included'!$E:$E,'7. 511_CAR_Student_Counts_Sec'!$D1765,'8. 514 Details Included'!$D:$D,'7. 511_CAR_Student_Counts_Sec'!L$1,'8. 514 Details Included'!$G:$G,'7. 511_CAR_Student_Counts_Sec'!$F1765))</f>
        <v>0</v>
      </c>
      <c r="M1765" s="82">
        <f>IF(ISBLANK($D1765),"",SUMIFS('8. 514 Details Included'!$I:$I,'8. 514 Details Included'!$A:$A,'7. 511_CAR_Student_Counts_Sec'!$A1765,'8. 514 Details Included'!$E:$E,'7. 511_CAR_Student_Counts_Sec'!$D1765,'8. 514 Details Included'!$D:$D,'7. 511_CAR_Student_Counts_Sec'!M$1,'8. 514 Details Included'!$G:$G,'7. 511_CAR_Student_Counts_Sec'!$F1765))</f>
        <v>0</v>
      </c>
      <c r="N1765" s="82">
        <f>IF(ISBLANK($D1765),"",SUMIFS('8. 514 Details Included'!$I:$I,'8. 514 Details Included'!$A:$A,'7. 511_CAR_Student_Counts_Sec'!$A1765,'8. 514 Details Included'!$E:$E,'7. 511_CAR_Student_Counts_Sec'!$D1765,'8. 514 Details Included'!$D:$D,'7. 511_CAR_Student_Counts_Sec'!N$1,'8. 514 Details Included'!$G:$G,'7. 511_CAR_Student_Counts_Sec'!$F1765))</f>
        <v>0</v>
      </c>
      <c r="O1765" s="81">
        <f t="shared" si="81"/>
        <v>0</v>
      </c>
      <c r="P1765" s="81">
        <f t="shared" si="82"/>
        <v>25</v>
      </c>
      <c r="Q1765" s="81" t="str">
        <f t="shared" si="83"/>
        <v>9-12</v>
      </c>
    </row>
    <row r="1766" spans="1:17" ht="15" outlineLevel="4" x14ac:dyDescent="0.2">
      <c r="A1766" s="85">
        <v>303</v>
      </c>
      <c r="B1766" s="86" t="s">
        <v>1103</v>
      </c>
      <c r="C1766" s="86" t="s">
        <v>1163</v>
      </c>
      <c r="D1766" s="85">
        <v>8</v>
      </c>
      <c r="E1766" s="86" t="s">
        <v>1455</v>
      </c>
      <c r="F1766" s="85">
        <v>7</v>
      </c>
      <c r="G1766" s="85">
        <v>28</v>
      </c>
      <c r="H1766" s="82">
        <f>IF(ISBLANK($D1766),"",SUMIFS('8. 514 Details Included'!$I:$I,'8. 514 Details Included'!$A:$A,'7. 511_CAR_Student_Counts_Sec'!$A1766,'8. 514 Details Included'!$E:$E,'7. 511_CAR_Student_Counts_Sec'!$D1766,'8. 514 Details Included'!$D:$D,'7. 511_CAR_Student_Counts_Sec'!H$1,'8. 514 Details Included'!$G:$G,'7. 511_CAR_Student_Counts_Sec'!$F1766))</f>
        <v>0</v>
      </c>
      <c r="I1766" s="82">
        <f>IF(ISBLANK($D1766),"",SUMIFS('8. 514 Details Included'!$I:$I,'8. 514 Details Included'!$A:$A,'7. 511_CAR_Student_Counts_Sec'!$A1766,'8. 514 Details Included'!$E:$E,'7. 511_CAR_Student_Counts_Sec'!$D1766,'8. 514 Details Included'!$D:$D,'7. 511_CAR_Student_Counts_Sec'!I$1,'8. 514 Details Included'!$G:$G,'7. 511_CAR_Student_Counts_Sec'!$F1766))</f>
        <v>0</v>
      </c>
      <c r="J1766" s="82">
        <f>IF(ISBLANK($D1766),"",SUMIFS('8. 514 Details Included'!$I:$I,'8. 514 Details Included'!$A:$A,'7. 511_CAR_Student_Counts_Sec'!$A1766,'8. 514 Details Included'!$E:$E,'7. 511_CAR_Student_Counts_Sec'!$D1766,'8. 514 Details Included'!$D:$D,'7. 511_CAR_Student_Counts_Sec'!J$1,'8. 514 Details Included'!$G:$G,'7. 511_CAR_Student_Counts_Sec'!$F1766))</f>
        <v>0</v>
      </c>
      <c r="K1766" s="82">
        <f>IF(ISBLANK($D1766),"",SUMIFS('8. 514 Details Included'!$I:$I,'8. 514 Details Included'!$A:$A,'7. 511_CAR_Student_Counts_Sec'!$A1766,'8. 514 Details Included'!$E:$E,'7. 511_CAR_Student_Counts_Sec'!$D1766,'8. 514 Details Included'!$D:$D,'7. 511_CAR_Student_Counts_Sec'!K$1,'8. 514 Details Included'!$G:$G,'7. 511_CAR_Student_Counts_Sec'!$F1766))</f>
        <v>28</v>
      </c>
      <c r="L1766" s="82">
        <f>IF(ISBLANK($D1766),"",SUMIFS('8. 514 Details Included'!$I:$I,'8. 514 Details Included'!$A:$A,'7. 511_CAR_Student_Counts_Sec'!$A1766,'8. 514 Details Included'!$E:$E,'7. 511_CAR_Student_Counts_Sec'!$D1766,'8. 514 Details Included'!$D:$D,'7. 511_CAR_Student_Counts_Sec'!L$1,'8. 514 Details Included'!$G:$G,'7. 511_CAR_Student_Counts_Sec'!$F1766))</f>
        <v>0</v>
      </c>
      <c r="M1766" s="82">
        <f>IF(ISBLANK($D1766),"",SUMIFS('8. 514 Details Included'!$I:$I,'8. 514 Details Included'!$A:$A,'7. 511_CAR_Student_Counts_Sec'!$A1766,'8. 514 Details Included'!$E:$E,'7. 511_CAR_Student_Counts_Sec'!$D1766,'8. 514 Details Included'!$D:$D,'7. 511_CAR_Student_Counts_Sec'!M$1,'8. 514 Details Included'!$G:$G,'7. 511_CAR_Student_Counts_Sec'!$F1766))</f>
        <v>0</v>
      </c>
      <c r="N1766" s="82">
        <f>IF(ISBLANK($D1766),"",SUMIFS('8. 514 Details Included'!$I:$I,'8. 514 Details Included'!$A:$A,'7. 511_CAR_Student_Counts_Sec'!$A1766,'8. 514 Details Included'!$E:$E,'7. 511_CAR_Student_Counts_Sec'!$D1766,'8. 514 Details Included'!$D:$D,'7. 511_CAR_Student_Counts_Sec'!N$1,'8. 514 Details Included'!$G:$G,'7. 511_CAR_Student_Counts_Sec'!$F1766))</f>
        <v>0</v>
      </c>
      <c r="O1766" s="81">
        <f t="shared" si="81"/>
        <v>0</v>
      </c>
      <c r="P1766" s="81">
        <f t="shared" si="82"/>
        <v>28</v>
      </c>
      <c r="Q1766" s="81" t="str">
        <f t="shared" si="83"/>
        <v>9-12</v>
      </c>
    </row>
    <row r="1767" spans="1:17" ht="15" outlineLevel="4" x14ac:dyDescent="0.2">
      <c r="A1767" s="85">
        <v>303</v>
      </c>
      <c r="B1767" s="86" t="s">
        <v>1103</v>
      </c>
      <c r="C1767" s="86" t="s">
        <v>1163</v>
      </c>
      <c r="D1767" s="85">
        <v>8</v>
      </c>
      <c r="E1767" s="86" t="s">
        <v>1455</v>
      </c>
      <c r="F1767" s="85">
        <v>8</v>
      </c>
      <c r="G1767" s="85">
        <v>26</v>
      </c>
      <c r="H1767" s="82">
        <f>IF(ISBLANK($D1767),"",SUMIFS('8. 514 Details Included'!$I:$I,'8. 514 Details Included'!$A:$A,'7. 511_CAR_Student_Counts_Sec'!$A1767,'8. 514 Details Included'!$E:$E,'7. 511_CAR_Student_Counts_Sec'!$D1767,'8. 514 Details Included'!$D:$D,'7. 511_CAR_Student_Counts_Sec'!H$1,'8. 514 Details Included'!$G:$G,'7. 511_CAR_Student_Counts_Sec'!$F1767))</f>
        <v>0</v>
      </c>
      <c r="I1767" s="82">
        <f>IF(ISBLANK($D1767),"",SUMIFS('8. 514 Details Included'!$I:$I,'8. 514 Details Included'!$A:$A,'7. 511_CAR_Student_Counts_Sec'!$A1767,'8. 514 Details Included'!$E:$E,'7. 511_CAR_Student_Counts_Sec'!$D1767,'8. 514 Details Included'!$D:$D,'7. 511_CAR_Student_Counts_Sec'!I$1,'8. 514 Details Included'!$G:$G,'7. 511_CAR_Student_Counts_Sec'!$F1767))</f>
        <v>0</v>
      </c>
      <c r="J1767" s="82">
        <f>IF(ISBLANK($D1767),"",SUMIFS('8. 514 Details Included'!$I:$I,'8. 514 Details Included'!$A:$A,'7. 511_CAR_Student_Counts_Sec'!$A1767,'8. 514 Details Included'!$E:$E,'7. 511_CAR_Student_Counts_Sec'!$D1767,'8. 514 Details Included'!$D:$D,'7. 511_CAR_Student_Counts_Sec'!J$1,'8. 514 Details Included'!$G:$G,'7. 511_CAR_Student_Counts_Sec'!$F1767))</f>
        <v>0</v>
      </c>
      <c r="K1767" s="82">
        <f>IF(ISBLANK($D1767),"",SUMIFS('8. 514 Details Included'!$I:$I,'8. 514 Details Included'!$A:$A,'7. 511_CAR_Student_Counts_Sec'!$A1767,'8. 514 Details Included'!$E:$E,'7. 511_CAR_Student_Counts_Sec'!$D1767,'8. 514 Details Included'!$D:$D,'7. 511_CAR_Student_Counts_Sec'!K$1,'8. 514 Details Included'!$G:$G,'7. 511_CAR_Student_Counts_Sec'!$F1767))</f>
        <v>26</v>
      </c>
      <c r="L1767" s="82">
        <f>IF(ISBLANK($D1767),"",SUMIFS('8. 514 Details Included'!$I:$I,'8. 514 Details Included'!$A:$A,'7. 511_CAR_Student_Counts_Sec'!$A1767,'8. 514 Details Included'!$E:$E,'7. 511_CAR_Student_Counts_Sec'!$D1767,'8. 514 Details Included'!$D:$D,'7. 511_CAR_Student_Counts_Sec'!L$1,'8. 514 Details Included'!$G:$G,'7. 511_CAR_Student_Counts_Sec'!$F1767))</f>
        <v>0</v>
      </c>
      <c r="M1767" s="82">
        <f>IF(ISBLANK($D1767),"",SUMIFS('8. 514 Details Included'!$I:$I,'8. 514 Details Included'!$A:$A,'7. 511_CAR_Student_Counts_Sec'!$A1767,'8. 514 Details Included'!$E:$E,'7. 511_CAR_Student_Counts_Sec'!$D1767,'8. 514 Details Included'!$D:$D,'7. 511_CAR_Student_Counts_Sec'!M$1,'8. 514 Details Included'!$G:$G,'7. 511_CAR_Student_Counts_Sec'!$F1767))</f>
        <v>0</v>
      </c>
      <c r="N1767" s="82">
        <f>IF(ISBLANK($D1767),"",SUMIFS('8. 514 Details Included'!$I:$I,'8. 514 Details Included'!$A:$A,'7. 511_CAR_Student_Counts_Sec'!$A1767,'8. 514 Details Included'!$E:$E,'7. 511_CAR_Student_Counts_Sec'!$D1767,'8. 514 Details Included'!$D:$D,'7. 511_CAR_Student_Counts_Sec'!N$1,'8. 514 Details Included'!$G:$G,'7. 511_CAR_Student_Counts_Sec'!$F1767))</f>
        <v>0</v>
      </c>
      <c r="O1767" s="81">
        <f t="shared" si="81"/>
        <v>0</v>
      </c>
      <c r="P1767" s="81">
        <f t="shared" si="82"/>
        <v>26</v>
      </c>
      <c r="Q1767" s="81" t="str">
        <f t="shared" si="83"/>
        <v>9-12</v>
      </c>
    </row>
    <row r="1768" spans="1:17" ht="15" outlineLevel="4" x14ac:dyDescent="0.2">
      <c r="A1768" s="85">
        <v>303</v>
      </c>
      <c r="B1768" s="86" t="s">
        <v>1103</v>
      </c>
      <c r="C1768" s="86" t="s">
        <v>1163</v>
      </c>
      <c r="D1768" s="85">
        <v>29</v>
      </c>
      <c r="E1768" s="86" t="s">
        <v>1454</v>
      </c>
      <c r="F1768" s="85">
        <v>7</v>
      </c>
      <c r="G1768" s="85">
        <v>28</v>
      </c>
      <c r="H1768" s="82">
        <f>IF(ISBLANK($D1768),"",SUMIFS('8. 514 Details Included'!$I:$I,'8. 514 Details Included'!$A:$A,'7. 511_CAR_Student_Counts_Sec'!$A1768,'8. 514 Details Included'!$E:$E,'7. 511_CAR_Student_Counts_Sec'!$D1768,'8. 514 Details Included'!$D:$D,'7. 511_CAR_Student_Counts_Sec'!H$1,'8. 514 Details Included'!$G:$G,'7. 511_CAR_Student_Counts_Sec'!$F1768))</f>
        <v>0</v>
      </c>
      <c r="I1768" s="82">
        <f>IF(ISBLANK($D1768),"",SUMIFS('8. 514 Details Included'!$I:$I,'8. 514 Details Included'!$A:$A,'7. 511_CAR_Student_Counts_Sec'!$A1768,'8. 514 Details Included'!$E:$E,'7. 511_CAR_Student_Counts_Sec'!$D1768,'8. 514 Details Included'!$D:$D,'7. 511_CAR_Student_Counts_Sec'!I$1,'8. 514 Details Included'!$G:$G,'7. 511_CAR_Student_Counts_Sec'!$F1768))</f>
        <v>0</v>
      </c>
      <c r="J1768" s="82">
        <f>IF(ISBLANK($D1768),"",SUMIFS('8. 514 Details Included'!$I:$I,'8. 514 Details Included'!$A:$A,'7. 511_CAR_Student_Counts_Sec'!$A1768,'8. 514 Details Included'!$E:$E,'7. 511_CAR_Student_Counts_Sec'!$D1768,'8. 514 Details Included'!$D:$D,'7. 511_CAR_Student_Counts_Sec'!J$1,'8. 514 Details Included'!$G:$G,'7. 511_CAR_Student_Counts_Sec'!$F1768))</f>
        <v>0</v>
      </c>
      <c r="K1768" s="82">
        <f>IF(ISBLANK($D1768),"",SUMIFS('8. 514 Details Included'!$I:$I,'8. 514 Details Included'!$A:$A,'7. 511_CAR_Student_Counts_Sec'!$A1768,'8. 514 Details Included'!$E:$E,'7. 511_CAR_Student_Counts_Sec'!$D1768,'8. 514 Details Included'!$D:$D,'7. 511_CAR_Student_Counts_Sec'!K$1,'8. 514 Details Included'!$G:$G,'7. 511_CAR_Student_Counts_Sec'!$F1768))</f>
        <v>0</v>
      </c>
      <c r="L1768" s="82">
        <f>IF(ISBLANK($D1768),"",SUMIFS('8. 514 Details Included'!$I:$I,'8. 514 Details Included'!$A:$A,'7. 511_CAR_Student_Counts_Sec'!$A1768,'8. 514 Details Included'!$E:$E,'7. 511_CAR_Student_Counts_Sec'!$D1768,'8. 514 Details Included'!$D:$D,'7. 511_CAR_Student_Counts_Sec'!L$1,'8. 514 Details Included'!$G:$G,'7. 511_CAR_Student_Counts_Sec'!$F1768))</f>
        <v>10</v>
      </c>
      <c r="M1768" s="82">
        <f>IF(ISBLANK($D1768),"",SUMIFS('8. 514 Details Included'!$I:$I,'8. 514 Details Included'!$A:$A,'7. 511_CAR_Student_Counts_Sec'!$A1768,'8. 514 Details Included'!$E:$E,'7. 511_CAR_Student_Counts_Sec'!$D1768,'8. 514 Details Included'!$D:$D,'7. 511_CAR_Student_Counts_Sec'!M$1,'8. 514 Details Included'!$G:$G,'7. 511_CAR_Student_Counts_Sec'!$F1768))</f>
        <v>9</v>
      </c>
      <c r="N1768" s="82">
        <f>IF(ISBLANK($D1768),"",SUMIFS('8. 514 Details Included'!$I:$I,'8. 514 Details Included'!$A:$A,'7. 511_CAR_Student_Counts_Sec'!$A1768,'8. 514 Details Included'!$E:$E,'7. 511_CAR_Student_Counts_Sec'!$D1768,'8. 514 Details Included'!$D:$D,'7. 511_CAR_Student_Counts_Sec'!N$1,'8. 514 Details Included'!$G:$G,'7. 511_CAR_Student_Counts_Sec'!$F1768))</f>
        <v>9</v>
      </c>
      <c r="O1768" s="81">
        <f t="shared" si="81"/>
        <v>0</v>
      </c>
      <c r="P1768" s="81">
        <f t="shared" si="82"/>
        <v>28</v>
      </c>
      <c r="Q1768" s="81" t="str">
        <f t="shared" si="83"/>
        <v>9-12</v>
      </c>
    </row>
    <row r="1769" spans="1:17" ht="15" outlineLevel="3" x14ac:dyDescent="0.2">
      <c r="A1769" s="85"/>
      <c r="B1769" s="86"/>
      <c r="C1769" s="88" t="s">
        <v>1161</v>
      </c>
      <c r="D1769" s="85"/>
      <c r="E1769" s="86"/>
      <c r="F1769" s="85"/>
      <c r="G1769" s="85">
        <f>SUBTOTAL(1,G1745:G1768)</f>
        <v>23.291666666666668</v>
      </c>
      <c r="H1769" s="82" t="str">
        <f>IF(ISBLANK($D1769),"",SUMIFS('8. 514 Details Included'!$I:$I,'8. 514 Details Included'!$A:$A,'7. 511_CAR_Student_Counts_Sec'!$A1769,'8. 514 Details Included'!$E:$E,'7. 511_CAR_Student_Counts_Sec'!$D1769,'8. 514 Details Included'!$D:$D,'7. 511_CAR_Student_Counts_Sec'!H$1,'8. 514 Details Included'!$G:$G,'7. 511_CAR_Student_Counts_Sec'!$F1769))</f>
        <v/>
      </c>
      <c r="I1769" s="82" t="str">
        <f>IF(ISBLANK($D1769),"",SUMIFS('8. 514 Details Included'!$I:$I,'8. 514 Details Included'!$A:$A,'7. 511_CAR_Student_Counts_Sec'!$A1769,'8. 514 Details Included'!$E:$E,'7. 511_CAR_Student_Counts_Sec'!$D1769,'8. 514 Details Included'!$D:$D,'7. 511_CAR_Student_Counts_Sec'!I$1,'8. 514 Details Included'!$G:$G,'7. 511_CAR_Student_Counts_Sec'!$F1769))</f>
        <v/>
      </c>
      <c r="J1769" s="82" t="str">
        <f>IF(ISBLANK($D1769),"",SUMIFS('8. 514 Details Included'!$I:$I,'8. 514 Details Included'!$A:$A,'7. 511_CAR_Student_Counts_Sec'!$A1769,'8. 514 Details Included'!$E:$E,'7. 511_CAR_Student_Counts_Sec'!$D1769,'8. 514 Details Included'!$D:$D,'7. 511_CAR_Student_Counts_Sec'!J$1,'8. 514 Details Included'!$G:$G,'7. 511_CAR_Student_Counts_Sec'!$F1769))</f>
        <v/>
      </c>
      <c r="K1769" s="82" t="str">
        <f>IF(ISBLANK($D1769),"",SUMIFS('8. 514 Details Included'!$I:$I,'8. 514 Details Included'!$A:$A,'7. 511_CAR_Student_Counts_Sec'!$A1769,'8. 514 Details Included'!$E:$E,'7. 511_CAR_Student_Counts_Sec'!$D1769,'8. 514 Details Included'!$D:$D,'7. 511_CAR_Student_Counts_Sec'!K$1,'8. 514 Details Included'!$G:$G,'7. 511_CAR_Student_Counts_Sec'!$F1769))</f>
        <v/>
      </c>
      <c r="L1769" s="82" t="str">
        <f>IF(ISBLANK($D1769),"",SUMIFS('8. 514 Details Included'!$I:$I,'8. 514 Details Included'!$A:$A,'7. 511_CAR_Student_Counts_Sec'!$A1769,'8. 514 Details Included'!$E:$E,'7. 511_CAR_Student_Counts_Sec'!$D1769,'8. 514 Details Included'!$D:$D,'7. 511_CAR_Student_Counts_Sec'!L$1,'8. 514 Details Included'!$G:$G,'7. 511_CAR_Student_Counts_Sec'!$F1769))</f>
        <v/>
      </c>
      <c r="M1769" s="82" t="str">
        <f>IF(ISBLANK($D1769),"",SUMIFS('8. 514 Details Included'!$I:$I,'8. 514 Details Included'!$A:$A,'7. 511_CAR_Student_Counts_Sec'!$A1769,'8. 514 Details Included'!$E:$E,'7. 511_CAR_Student_Counts_Sec'!$D1769,'8. 514 Details Included'!$D:$D,'7. 511_CAR_Student_Counts_Sec'!M$1,'8. 514 Details Included'!$G:$G,'7. 511_CAR_Student_Counts_Sec'!$F1769))</f>
        <v/>
      </c>
      <c r="N1769" s="82" t="str">
        <f>IF(ISBLANK($D1769),"",SUMIFS('8. 514 Details Included'!$I:$I,'8. 514 Details Included'!$A:$A,'7. 511_CAR_Student_Counts_Sec'!$A1769,'8. 514 Details Included'!$E:$E,'7. 511_CAR_Student_Counts_Sec'!$D1769,'8. 514 Details Included'!$D:$D,'7. 511_CAR_Student_Counts_Sec'!N$1,'8. 514 Details Included'!$G:$G,'7. 511_CAR_Student_Counts_Sec'!$F1769))</f>
        <v/>
      </c>
      <c r="O1769" s="81" t="str">
        <f t="shared" si="81"/>
        <v/>
      </c>
      <c r="P1769" s="81" t="str">
        <f t="shared" si="82"/>
        <v/>
      </c>
      <c r="Q1769" s="81" t="str">
        <f t="shared" si="83"/>
        <v/>
      </c>
    </row>
    <row r="1770" spans="1:17" ht="15" outlineLevel="2" x14ac:dyDescent="0.2">
      <c r="A1770" s="87" t="s">
        <v>1453</v>
      </c>
      <c r="B1770" s="86"/>
      <c r="C1770" s="86"/>
      <c r="D1770" s="85"/>
      <c r="E1770" s="86"/>
      <c r="F1770" s="85"/>
      <c r="G1770" s="85">
        <f>SUBTOTAL(1,G1683:G1768)</f>
        <v>22.807228915662652</v>
      </c>
      <c r="H1770" s="82" t="str">
        <f>IF(ISBLANK($D1770),"",SUMIFS('8. 514 Details Included'!$I:$I,'8. 514 Details Included'!$A:$A,'7. 511_CAR_Student_Counts_Sec'!$A1770,'8. 514 Details Included'!$E:$E,'7. 511_CAR_Student_Counts_Sec'!$D1770,'8. 514 Details Included'!$D:$D,'7. 511_CAR_Student_Counts_Sec'!H$1,'8. 514 Details Included'!$G:$G,'7. 511_CAR_Student_Counts_Sec'!$F1770))</f>
        <v/>
      </c>
      <c r="I1770" s="82" t="str">
        <f>IF(ISBLANK($D1770),"",SUMIFS('8. 514 Details Included'!$I:$I,'8. 514 Details Included'!$A:$A,'7. 511_CAR_Student_Counts_Sec'!$A1770,'8. 514 Details Included'!$E:$E,'7. 511_CAR_Student_Counts_Sec'!$D1770,'8. 514 Details Included'!$D:$D,'7. 511_CAR_Student_Counts_Sec'!I$1,'8. 514 Details Included'!$G:$G,'7. 511_CAR_Student_Counts_Sec'!$F1770))</f>
        <v/>
      </c>
      <c r="J1770" s="82" t="str">
        <f>IF(ISBLANK($D1770),"",SUMIFS('8. 514 Details Included'!$I:$I,'8. 514 Details Included'!$A:$A,'7. 511_CAR_Student_Counts_Sec'!$A1770,'8. 514 Details Included'!$E:$E,'7. 511_CAR_Student_Counts_Sec'!$D1770,'8. 514 Details Included'!$D:$D,'7. 511_CAR_Student_Counts_Sec'!J$1,'8. 514 Details Included'!$G:$G,'7. 511_CAR_Student_Counts_Sec'!$F1770))</f>
        <v/>
      </c>
      <c r="K1770" s="82" t="str">
        <f>IF(ISBLANK($D1770),"",SUMIFS('8. 514 Details Included'!$I:$I,'8. 514 Details Included'!$A:$A,'7. 511_CAR_Student_Counts_Sec'!$A1770,'8. 514 Details Included'!$E:$E,'7. 511_CAR_Student_Counts_Sec'!$D1770,'8. 514 Details Included'!$D:$D,'7. 511_CAR_Student_Counts_Sec'!K$1,'8. 514 Details Included'!$G:$G,'7. 511_CAR_Student_Counts_Sec'!$F1770))</f>
        <v/>
      </c>
      <c r="L1770" s="82" t="str">
        <f>IF(ISBLANK($D1770),"",SUMIFS('8. 514 Details Included'!$I:$I,'8. 514 Details Included'!$A:$A,'7. 511_CAR_Student_Counts_Sec'!$A1770,'8. 514 Details Included'!$E:$E,'7. 511_CAR_Student_Counts_Sec'!$D1770,'8. 514 Details Included'!$D:$D,'7. 511_CAR_Student_Counts_Sec'!L$1,'8. 514 Details Included'!$G:$G,'7. 511_CAR_Student_Counts_Sec'!$F1770))</f>
        <v/>
      </c>
      <c r="M1770" s="82" t="str">
        <f>IF(ISBLANK($D1770),"",SUMIFS('8. 514 Details Included'!$I:$I,'8. 514 Details Included'!$A:$A,'7. 511_CAR_Student_Counts_Sec'!$A1770,'8. 514 Details Included'!$E:$E,'7. 511_CAR_Student_Counts_Sec'!$D1770,'8. 514 Details Included'!$D:$D,'7. 511_CAR_Student_Counts_Sec'!M$1,'8. 514 Details Included'!$G:$G,'7. 511_CAR_Student_Counts_Sec'!$F1770))</f>
        <v/>
      </c>
      <c r="N1770" s="82" t="str">
        <f>IF(ISBLANK($D1770),"",SUMIFS('8. 514 Details Included'!$I:$I,'8. 514 Details Included'!$A:$A,'7. 511_CAR_Student_Counts_Sec'!$A1770,'8. 514 Details Included'!$E:$E,'7. 511_CAR_Student_Counts_Sec'!$D1770,'8. 514 Details Included'!$D:$D,'7. 511_CAR_Student_Counts_Sec'!N$1,'8. 514 Details Included'!$G:$G,'7. 511_CAR_Student_Counts_Sec'!$F1770))</f>
        <v/>
      </c>
      <c r="O1770" s="81" t="str">
        <f t="shared" si="81"/>
        <v/>
      </c>
      <c r="P1770" s="81" t="str">
        <f t="shared" si="82"/>
        <v/>
      </c>
      <c r="Q1770" s="81" t="str">
        <f t="shared" si="83"/>
        <v/>
      </c>
    </row>
    <row r="1771" spans="1:17" ht="15" outlineLevel="4" x14ac:dyDescent="0.2">
      <c r="A1771" s="85">
        <v>304</v>
      </c>
      <c r="B1771" s="86" t="s">
        <v>1102</v>
      </c>
      <c r="C1771" s="86" t="s">
        <v>1172</v>
      </c>
      <c r="D1771" s="85">
        <v>8</v>
      </c>
      <c r="E1771" s="86" t="s">
        <v>1452</v>
      </c>
      <c r="F1771" s="85">
        <v>1</v>
      </c>
      <c r="G1771" s="85">
        <v>27</v>
      </c>
      <c r="H1771" s="82">
        <f>IF(ISBLANK($D1771),"",SUMIFS('8. 514 Details Included'!$I:$I,'8. 514 Details Included'!$A:$A,'7. 511_CAR_Student_Counts_Sec'!$A1771,'8. 514 Details Included'!$E:$E,'7. 511_CAR_Student_Counts_Sec'!$D1771,'8. 514 Details Included'!$D:$D,'7. 511_CAR_Student_Counts_Sec'!H$1,'8. 514 Details Included'!$G:$G,'7. 511_CAR_Student_Counts_Sec'!$F1771))</f>
        <v>0</v>
      </c>
      <c r="I1771" s="82">
        <f>IF(ISBLANK($D1771),"",SUMIFS('8. 514 Details Included'!$I:$I,'8. 514 Details Included'!$A:$A,'7. 511_CAR_Student_Counts_Sec'!$A1771,'8. 514 Details Included'!$E:$E,'7. 511_CAR_Student_Counts_Sec'!$D1771,'8. 514 Details Included'!$D:$D,'7. 511_CAR_Student_Counts_Sec'!I$1,'8. 514 Details Included'!$G:$G,'7. 511_CAR_Student_Counts_Sec'!$F1771))</f>
        <v>0</v>
      </c>
      <c r="J1771" s="82">
        <f>IF(ISBLANK($D1771),"",SUMIFS('8. 514 Details Included'!$I:$I,'8. 514 Details Included'!$A:$A,'7. 511_CAR_Student_Counts_Sec'!$A1771,'8. 514 Details Included'!$E:$E,'7. 511_CAR_Student_Counts_Sec'!$D1771,'8. 514 Details Included'!$D:$D,'7. 511_CAR_Student_Counts_Sec'!J$1,'8. 514 Details Included'!$G:$G,'7. 511_CAR_Student_Counts_Sec'!$F1771))</f>
        <v>0</v>
      </c>
      <c r="K1771" s="82">
        <f>IF(ISBLANK($D1771),"",SUMIFS('8. 514 Details Included'!$I:$I,'8. 514 Details Included'!$A:$A,'7. 511_CAR_Student_Counts_Sec'!$A1771,'8. 514 Details Included'!$E:$E,'7. 511_CAR_Student_Counts_Sec'!$D1771,'8. 514 Details Included'!$D:$D,'7. 511_CAR_Student_Counts_Sec'!K$1,'8. 514 Details Included'!$G:$G,'7. 511_CAR_Student_Counts_Sec'!$F1771))</f>
        <v>0</v>
      </c>
      <c r="L1771" s="82">
        <f>IF(ISBLANK($D1771),"",SUMIFS('8. 514 Details Included'!$I:$I,'8. 514 Details Included'!$A:$A,'7. 511_CAR_Student_Counts_Sec'!$A1771,'8. 514 Details Included'!$E:$E,'7. 511_CAR_Student_Counts_Sec'!$D1771,'8. 514 Details Included'!$D:$D,'7. 511_CAR_Student_Counts_Sec'!L$1,'8. 514 Details Included'!$G:$G,'7. 511_CAR_Student_Counts_Sec'!$F1771))</f>
        <v>0</v>
      </c>
      <c r="M1771" s="82">
        <f>IF(ISBLANK($D1771),"",SUMIFS('8. 514 Details Included'!$I:$I,'8. 514 Details Included'!$A:$A,'7. 511_CAR_Student_Counts_Sec'!$A1771,'8. 514 Details Included'!$E:$E,'7. 511_CAR_Student_Counts_Sec'!$D1771,'8. 514 Details Included'!$D:$D,'7. 511_CAR_Student_Counts_Sec'!M$1,'8. 514 Details Included'!$G:$G,'7. 511_CAR_Student_Counts_Sec'!$F1771))</f>
        <v>0</v>
      </c>
      <c r="N1771" s="82">
        <f>IF(ISBLANK($D1771),"",SUMIFS('8. 514 Details Included'!$I:$I,'8. 514 Details Included'!$A:$A,'7. 511_CAR_Student_Counts_Sec'!$A1771,'8. 514 Details Included'!$E:$E,'7. 511_CAR_Student_Counts_Sec'!$D1771,'8. 514 Details Included'!$D:$D,'7. 511_CAR_Student_Counts_Sec'!N$1,'8. 514 Details Included'!$G:$G,'7. 511_CAR_Student_Counts_Sec'!$F1771))</f>
        <v>27</v>
      </c>
      <c r="O1771" s="81">
        <f t="shared" si="81"/>
        <v>0</v>
      </c>
      <c r="P1771" s="81">
        <f t="shared" si="82"/>
        <v>27</v>
      </c>
      <c r="Q1771" s="81" t="str">
        <f t="shared" si="83"/>
        <v>9-12</v>
      </c>
    </row>
    <row r="1772" spans="1:17" ht="15" outlineLevel="4" x14ac:dyDescent="0.2">
      <c r="A1772" s="85">
        <v>304</v>
      </c>
      <c r="B1772" s="86" t="s">
        <v>1102</v>
      </c>
      <c r="C1772" s="86" t="s">
        <v>1172</v>
      </c>
      <c r="D1772" s="85">
        <v>8</v>
      </c>
      <c r="E1772" s="86" t="s">
        <v>1452</v>
      </c>
      <c r="F1772" s="85">
        <v>2</v>
      </c>
      <c r="G1772" s="85">
        <v>19</v>
      </c>
      <c r="H1772" s="82">
        <f>IF(ISBLANK($D1772),"",SUMIFS('8. 514 Details Included'!$I:$I,'8. 514 Details Included'!$A:$A,'7. 511_CAR_Student_Counts_Sec'!$A1772,'8. 514 Details Included'!$E:$E,'7. 511_CAR_Student_Counts_Sec'!$D1772,'8. 514 Details Included'!$D:$D,'7. 511_CAR_Student_Counts_Sec'!H$1,'8. 514 Details Included'!$G:$G,'7. 511_CAR_Student_Counts_Sec'!$F1772))</f>
        <v>0</v>
      </c>
      <c r="I1772" s="82">
        <f>IF(ISBLANK($D1772),"",SUMIFS('8. 514 Details Included'!$I:$I,'8. 514 Details Included'!$A:$A,'7. 511_CAR_Student_Counts_Sec'!$A1772,'8. 514 Details Included'!$E:$E,'7. 511_CAR_Student_Counts_Sec'!$D1772,'8. 514 Details Included'!$D:$D,'7. 511_CAR_Student_Counts_Sec'!I$1,'8. 514 Details Included'!$G:$G,'7. 511_CAR_Student_Counts_Sec'!$F1772))</f>
        <v>0</v>
      </c>
      <c r="J1772" s="82">
        <f>IF(ISBLANK($D1772),"",SUMIFS('8. 514 Details Included'!$I:$I,'8. 514 Details Included'!$A:$A,'7. 511_CAR_Student_Counts_Sec'!$A1772,'8. 514 Details Included'!$E:$E,'7. 511_CAR_Student_Counts_Sec'!$D1772,'8. 514 Details Included'!$D:$D,'7. 511_CAR_Student_Counts_Sec'!J$1,'8. 514 Details Included'!$G:$G,'7. 511_CAR_Student_Counts_Sec'!$F1772))</f>
        <v>0</v>
      </c>
      <c r="K1772" s="82">
        <f>IF(ISBLANK($D1772),"",SUMIFS('8. 514 Details Included'!$I:$I,'8. 514 Details Included'!$A:$A,'7. 511_CAR_Student_Counts_Sec'!$A1772,'8. 514 Details Included'!$E:$E,'7. 511_CAR_Student_Counts_Sec'!$D1772,'8. 514 Details Included'!$D:$D,'7. 511_CAR_Student_Counts_Sec'!K$1,'8. 514 Details Included'!$G:$G,'7. 511_CAR_Student_Counts_Sec'!$F1772))</f>
        <v>0</v>
      </c>
      <c r="L1772" s="82">
        <f>IF(ISBLANK($D1772),"",SUMIFS('8. 514 Details Included'!$I:$I,'8. 514 Details Included'!$A:$A,'7. 511_CAR_Student_Counts_Sec'!$A1772,'8. 514 Details Included'!$E:$E,'7. 511_CAR_Student_Counts_Sec'!$D1772,'8. 514 Details Included'!$D:$D,'7. 511_CAR_Student_Counts_Sec'!L$1,'8. 514 Details Included'!$G:$G,'7. 511_CAR_Student_Counts_Sec'!$F1772))</f>
        <v>19</v>
      </c>
      <c r="M1772" s="82">
        <f>IF(ISBLANK($D1772),"",SUMIFS('8. 514 Details Included'!$I:$I,'8. 514 Details Included'!$A:$A,'7. 511_CAR_Student_Counts_Sec'!$A1772,'8. 514 Details Included'!$E:$E,'7. 511_CAR_Student_Counts_Sec'!$D1772,'8. 514 Details Included'!$D:$D,'7. 511_CAR_Student_Counts_Sec'!M$1,'8. 514 Details Included'!$G:$G,'7. 511_CAR_Student_Counts_Sec'!$F1772))</f>
        <v>0</v>
      </c>
      <c r="N1772" s="82">
        <f>IF(ISBLANK($D1772),"",SUMIFS('8. 514 Details Included'!$I:$I,'8. 514 Details Included'!$A:$A,'7. 511_CAR_Student_Counts_Sec'!$A1772,'8. 514 Details Included'!$E:$E,'7. 511_CAR_Student_Counts_Sec'!$D1772,'8. 514 Details Included'!$D:$D,'7. 511_CAR_Student_Counts_Sec'!N$1,'8. 514 Details Included'!$G:$G,'7. 511_CAR_Student_Counts_Sec'!$F1772))</f>
        <v>0</v>
      </c>
      <c r="O1772" s="81">
        <f t="shared" si="81"/>
        <v>0</v>
      </c>
      <c r="P1772" s="81">
        <f t="shared" si="82"/>
        <v>19</v>
      </c>
      <c r="Q1772" s="81" t="str">
        <f t="shared" si="83"/>
        <v>9-12</v>
      </c>
    </row>
    <row r="1773" spans="1:17" ht="15" outlineLevel="4" x14ac:dyDescent="0.2">
      <c r="A1773" s="85">
        <v>304</v>
      </c>
      <c r="B1773" s="86" t="s">
        <v>1102</v>
      </c>
      <c r="C1773" s="86" t="s">
        <v>1172</v>
      </c>
      <c r="D1773" s="85">
        <v>8</v>
      </c>
      <c r="E1773" s="86" t="s">
        <v>1452</v>
      </c>
      <c r="F1773" s="85">
        <v>3</v>
      </c>
      <c r="G1773" s="85">
        <v>26</v>
      </c>
      <c r="H1773" s="82">
        <f>IF(ISBLANK($D1773),"",SUMIFS('8. 514 Details Included'!$I:$I,'8. 514 Details Included'!$A:$A,'7. 511_CAR_Student_Counts_Sec'!$A1773,'8. 514 Details Included'!$E:$E,'7. 511_CAR_Student_Counts_Sec'!$D1773,'8. 514 Details Included'!$D:$D,'7. 511_CAR_Student_Counts_Sec'!H$1,'8. 514 Details Included'!$G:$G,'7. 511_CAR_Student_Counts_Sec'!$F1773))</f>
        <v>0</v>
      </c>
      <c r="I1773" s="82">
        <f>IF(ISBLANK($D1773),"",SUMIFS('8. 514 Details Included'!$I:$I,'8. 514 Details Included'!$A:$A,'7. 511_CAR_Student_Counts_Sec'!$A1773,'8. 514 Details Included'!$E:$E,'7. 511_CAR_Student_Counts_Sec'!$D1773,'8. 514 Details Included'!$D:$D,'7. 511_CAR_Student_Counts_Sec'!I$1,'8. 514 Details Included'!$G:$G,'7. 511_CAR_Student_Counts_Sec'!$F1773))</f>
        <v>0</v>
      </c>
      <c r="J1773" s="82">
        <f>IF(ISBLANK($D1773),"",SUMIFS('8. 514 Details Included'!$I:$I,'8. 514 Details Included'!$A:$A,'7. 511_CAR_Student_Counts_Sec'!$A1773,'8. 514 Details Included'!$E:$E,'7. 511_CAR_Student_Counts_Sec'!$D1773,'8. 514 Details Included'!$D:$D,'7. 511_CAR_Student_Counts_Sec'!J$1,'8. 514 Details Included'!$G:$G,'7. 511_CAR_Student_Counts_Sec'!$F1773))</f>
        <v>0</v>
      </c>
      <c r="K1773" s="82">
        <f>IF(ISBLANK($D1773),"",SUMIFS('8. 514 Details Included'!$I:$I,'8. 514 Details Included'!$A:$A,'7. 511_CAR_Student_Counts_Sec'!$A1773,'8. 514 Details Included'!$E:$E,'7. 511_CAR_Student_Counts_Sec'!$D1773,'8. 514 Details Included'!$D:$D,'7. 511_CAR_Student_Counts_Sec'!K$1,'8. 514 Details Included'!$G:$G,'7. 511_CAR_Student_Counts_Sec'!$F1773))</f>
        <v>0</v>
      </c>
      <c r="L1773" s="82">
        <f>IF(ISBLANK($D1773),"",SUMIFS('8. 514 Details Included'!$I:$I,'8. 514 Details Included'!$A:$A,'7. 511_CAR_Student_Counts_Sec'!$A1773,'8. 514 Details Included'!$E:$E,'7. 511_CAR_Student_Counts_Sec'!$D1773,'8. 514 Details Included'!$D:$D,'7. 511_CAR_Student_Counts_Sec'!L$1,'8. 514 Details Included'!$G:$G,'7. 511_CAR_Student_Counts_Sec'!$F1773))</f>
        <v>0</v>
      </c>
      <c r="M1773" s="82">
        <f>IF(ISBLANK($D1773),"",SUMIFS('8. 514 Details Included'!$I:$I,'8. 514 Details Included'!$A:$A,'7. 511_CAR_Student_Counts_Sec'!$A1773,'8. 514 Details Included'!$E:$E,'7. 511_CAR_Student_Counts_Sec'!$D1773,'8. 514 Details Included'!$D:$D,'7. 511_CAR_Student_Counts_Sec'!M$1,'8. 514 Details Included'!$G:$G,'7. 511_CAR_Student_Counts_Sec'!$F1773))</f>
        <v>0</v>
      </c>
      <c r="N1773" s="82">
        <f>IF(ISBLANK($D1773),"",SUMIFS('8. 514 Details Included'!$I:$I,'8. 514 Details Included'!$A:$A,'7. 511_CAR_Student_Counts_Sec'!$A1773,'8. 514 Details Included'!$E:$E,'7. 511_CAR_Student_Counts_Sec'!$D1773,'8. 514 Details Included'!$D:$D,'7. 511_CAR_Student_Counts_Sec'!N$1,'8. 514 Details Included'!$G:$G,'7. 511_CAR_Student_Counts_Sec'!$F1773))</f>
        <v>26</v>
      </c>
      <c r="O1773" s="81">
        <f t="shared" si="81"/>
        <v>0</v>
      </c>
      <c r="P1773" s="81">
        <f t="shared" si="82"/>
        <v>26</v>
      </c>
      <c r="Q1773" s="81" t="str">
        <f t="shared" si="83"/>
        <v>9-12</v>
      </c>
    </row>
    <row r="1774" spans="1:17" ht="15" outlineLevel="4" x14ac:dyDescent="0.2">
      <c r="A1774" s="85">
        <v>304</v>
      </c>
      <c r="B1774" s="86" t="s">
        <v>1102</v>
      </c>
      <c r="C1774" s="86" t="s">
        <v>1172</v>
      </c>
      <c r="D1774" s="85">
        <v>8</v>
      </c>
      <c r="E1774" s="86" t="s">
        <v>1452</v>
      </c>
      <c r="F1774" s="85">
        <v>4</v>
      </c>
      <c r="G1774" s="85">
        <v>31</v>
      </c>
      <c r="H1774" s="82">
        <f>IF(ISBLANK($D1774),"",SUMIFS('8. 514 Details Included'!$I:$I,'8. 514 Details Included'!$A:$A,'7. 511_CAR_Student_Counts_Sec'!$A1774,'8. 514 Details Included'!$E:$E,'7. 511_CAR_Student_Counts_Sec'!$D1774,'8. 514 Details Included'!$D:$D,'7. 511_CAR_Student_Counts_Sec'!H$1,'8. 514 Details Included'!$G:$G,'7. 511_CAR_Student_Counts_Sec'!$F1774))</f>
        <v>0</v>
      </c>
      <c r="I1774" s="82">
        <f>IF(ISBLANK($D1774),"",SUMIFS('8. 514 Details Included'!$I:$I,'8. 514 Details Included'!$A:$A,'7. 511_CAR_Student_Counts_Sec'!$A1774,'8. 514 Details Included'!$E:$E,'7. 511_CAR_Student_Counts_Sec'!$D1774,'8. 514 Details Included'!$D:$D,'7. 511_CAR_Student_Counts_Sec'!I$1,'8. 514 Details Included'!$G:$G,'7. 511_CAR_Student_Counts_Sec'!$F1774))</f>
        <v>0</v>
      </c>
      <c r="J1774" s="82">
        <f>IF(ISBLANK($D1774),"",SUMIFS('8. 514 Details Included'!$I:$I,'8. 514 Details Included'!$A:$A,'7. 511_CAR_Student_Counts_Sec'!$A1774,'8. 514 Details Included'!$E:$E,'7. 511_CAR_Student_Counts_Sec'!$D1774,'8. 514 Details Included'!$D:$D,'7. 511_CAR_Student_Counts_Sec'!J$1,'8. 514 Details Included'!$G:$G,'7. 511_CAR_Student_Counts_Sec'!$F1774))</f>
        <v>0</v>
      </c>
      <c r="K1774" s="82">
        <f>IF(ISBLANK($D1774),"",SUMIFS('8. 514 Details Included'!$I:$I,'8. 514 Details Included'!$A:$A,'7. 511_CAR_Student_Counts_Sec'!$A1774,'8. 514 Details Included'!$E:$E,'7. 511_CAR_Student_Counts_Sec'!$D1774,'8. 514 Details Included'!$D:$D,'7. 511_CAR_Student_Counts_Sec'!K$1,'8. 514 Details Included'!$G:$G,'7. 511_CAR_Student_Counts_Sec'!$F1774))</f>
        <v>0</v>
      </c>
      <c r="L1774" s="82">
        <f>IF(ISBLANK($D1774),"",SUMIFS('8. 514 Details Included'!$I:$I,'8. 514 Details Included'!$A:$A,'7. 511_CAR_Student_Counts_Sec'!$A1774,'8. 514 Details Included'!$E:$E,'7. 511_CAR_Student_Counts_Sec'!$D1774,'8. 514 Details Included'!$D:$D,'7. 511_CAR_Student_Counts_Sec'!L$1,'8. 514 Details Included'!$G:$G,'7. 511_CAR_Student_Counts_Sec'!$F1774))</f>
        <v>31</v>
      </c>
      <c r="M1774" s="82">
        <f>IF(ISBLANK($D1774),"",SUMIFS('8. 514 Details Included'!$I:$I,'8. 514 Details Included'!$A:$A,'7. 511_CAR_Student_Counts_Sec'!$A1774,'8. 514 Details Included'!$E:$E,'7. 511_CAR_Student_Counts_Sec'!$D1774,'8. 514 Details Included'!$D:$D,'7. 511_CAR_Student_Counts_Sec'!M$1,'8. 514 Details Included'!$G:$G,'7. 511_CAR_Student_Counts_Sec'!$F1774))</f>
        <v>0</v>
      </c>
      <c r="N1774" s="82">
        <f>IF(ISBLANK($D1774),"",SUMIFS('8. 514 Details Included'!$I:$I,'8. 514 Details Included'!$A:$A,'7. 511_CAR_Student_Counts_Sec'!$A1774,'8. 514 Details Included'!$E:$E,'7. 511_CAR_Student_Counts_Sec'!$D1774,'8. 514 Details Included'!$D:$D,'7. 511_CAR_Student_Counts_Sec'!N$1,'8. 514 Details Included'!$G:$G,'7. 511_CAR_Student_Counts_Sec'!$F1774))</f>
        <v>0</v>
      </c>
      <c r="O1774" s="81">
        <f t="shared" si="81"/>
        <v>0</v>
      </c>
      <c r="P1774" s="81">
        <f t="shared" si="82"/>
        <v>31</v>
      </c>
      <c r="Q1774" s="81" t="str">
        <f t="shared" si="83"/>
        <v>9-12</v>
      </c>
    </row>
    <row r="1775" spans="1:17" ht="15" outlineLevel="4" x14ac:dyDescent="0.2">
      <c r="A1775" s="85">
        <v>304</v>
      </c>
      <c r="B1775" s="86" t="s">
        <v>1102</v>
      </c>
      <c r="C1775" s="86" t="s">
        <v>1172</v>
      </c>
      <c r="D1775" s="85">
        <v>8</v>
      </c>
      <c r="E1775" s="86" t="s">
        <v>1452</v>
      </c>
      <c r="F1775" s="85">
        <v>6</v>
      </c>
      <c r="G1775" s="85">
        <v>26</v>
      </c>
      <c r="H1775" s="82">
        <f>IF(ISBLANK($D1775),"",SUMIFS('8. 514 Details Included'!$I:$I,'8. 514 Details Included'!$A:$A,'7. 511_CAR_Student_Counts_Sec'!$A1775,'8. 514 Details Included'!$E:$E,'7. 511_CAR_Student_Counts_Sec'!$D1775,'8. 514 Details Included'!$D:$D,'7. 511_CAR_Student_Counts_Sec'!H$1,'8. 514 Details Included'!$G:$G,'7. 511_CAR_Student_Counts_Sec'!$F1775))</f>
        <v>0</v>
      </c>
      <c r="I1775" s="82">
        <f>IF(ISBLANK($D1775),"",SUMIFS('8. 514 Details Included'!$I:$I,'8. 514 Details Included'!$A:$A,'7. 511_CAR_Student_Counts_Sec'!$A1775,'8. 514 Details Included'!$E:$E,'7. 511_CAR_Student_Counts_Sec'!$D1775,'8. 514 Details Included'!$D:$D,'7. 511_CAR_Student_Counts_Sec'!I$1,'8. 514 Details Included'!$G:$G,'7. 511_CAR_Student_Counts_Sec'!$F1775))</f>
        <v>0</v>
      </c>
      <c r="J1775" s="82">
        <f>IF(ISBLANK($D1775),"",SUMIFS('8. 514 Details Included'!$I:$I,'8. 514 Details Included'!$A:$A,'7. 511_CAR_Student_Counts_Sec'!$A1775,'8. 514 Details Included'!$E:$E,'7. 511_CAR_Student_Counts_Sec'!$D1775,'8. 514 Details Included'!$D:$D,'7. 511_CAR_Student_Counts_Sec'!J$1,'8. 514 Details Included'!$G:$G,'7. 511_CAR_Student_Counts_Sec'!$F1775))</f>
        <v>0</v>
      </c>
      <c r="K1775" s="82">
        <f>IF(ISBLANK($D1775),"",SUMIFS('8. 514 Details Included'!$I:$I,'8. 514 Details Included'!$A:$A,'7. 511_CAR_Student_Counts_Sec'!$A1775,'8. 514 Details Included'!$E:$E,'7. 511_CAR_Student_Counts_Sec'!$D1775,'8. 514 Details Included'!$D:$D,'7. 511_CAR_Student_Counts_Sec'!K$1,'8. 514 Details Included'!$G:$G,'7. 511_CAR_Student_Counts_Sec'!$F1775))</f>
        <v>0</v>
      </c>
      <c r="L1775" s="82">
        <f>IF(ISBLANK($D1775),"",SUMIFS('8. 514 Details Included'!$I:$I,'8. 514 Details Included'!$A:$A,'7. 511_CAR_Student_Counts_Sec'!$A1775,'8. 514 Details Included'!$E:$E,'7. 511_CAR_Student_Counts_Sec'!$D1775,'8. 514 Details Included'!$D:$D,'7. 511_CAR_Student_Counts_Sec'!L$1,'8. 514 Details Included'!$G:$G,'7. 511_CAR_Student_Counts_Sec'!$F1775))</f>
        <v>25</v>
      </c>
      <c r="M1775" s="82">
        <f>IF(ISBLANK($D1775),"",SUMIFS('8. 514 Details Included'!$I:$I,'8. 514 Details Included'!$A:$A,'7. 511_CAR_Student_Counts_Sec'!$A1775,'8. 514 Details Included'!$E:$E,'7. 511_CAR_Student_Counts_Sec'!$D1775,'8. 514 Details Included'!$D:$D,'7. 511_CAR_Student_Counts_Sec'!M$1,'8. 514 Details Included'!$G:$G,'7. 511_CAR_Student_Counts_Sec'!$F1775))</f>
        <v>1</v>
      </c>
      <c r="N1775" s="82">
        <f>IF(ISBLANK($D1775),"",SUMIFS('8. 514 Details Included'!$I:$I,'8. 514 Details Included'!$A:$A,'7. 511_CAR_Student_Counts_Sec'!$A1775,'8. 514 Details Included'!$E:$E,'7. 511_CAR_Student_Counts_Sec'!$D1775,'8. 514 Details Included'!$D:$D,'7. 511_CAR_Student_Counts_Sec'!N$1,'8. 514 Details Included'!$G:$G,'7. 511_CAR_Student_Counts_Sec'!$F1775))</f>
        <v>0</v>
      </c>
      <c r="O1775" s="81">
        <f t="shared" si="81"/>
        <v>0</v>
      </c>
      <c r="P1775" s="81">
        <f t="shared" si="82"/>
        <v>26</v>
      </c>
      <c r="Q1775" s="81" t="str">
        <f t="shared" si="83"/>
        <v>9-12</v>
      </c>
    </row>
    <row r="1776" spans="1:17" ht="15" outlineLevel="4" x14ac:dyDescent="0.2">
      <c r="A1776" s="85">
        <v>304</v>
      </c>
      <c r="B1776" s="86" t="s">
        <v>1102</v>
      </c>
      <c r="C1776" s="86" t="s">
        <v>1172</v>
      </c>
      <c r="D1776" s="85">
        <v>241</v>
      </c>
      <c r="E1776" s="86" t="s">
        <v>1451</v>
      </c>
      <c r="F1776" s="85">
        <v>1</v>
      </c>
      <c r="G1776" s="85">
        <v>19</v>
      </c>
      <c r="H1776" s="82">
        <f>IF(ISBLANK($D1776),"",SUMIFS('8. 514 Details Included'!$I:$I,'8. 514 Details Included'!$A:$A,'7. 511_CAR_Student_Counts_Sec'!$A1776,'8. 514 Details Included'!$E:$E,'7. 511_CAR_Student_Counts_Sec'!$D1776,'8. 514 Details Included'!$D:$D,'7. 511_CAR_Student_Counts_Sec'!H$1,'8. 514 Details Included'!$G:$G,'7. 511_CAR_Student_Counts_Sec'!$F1776))</f>
        <v>0</v>
      </c>
      <c r="I1776" s="82">
        <f>IF(ISBLANK($D1776),"",SUMIFS('8. 514 Details Included'!$I:$I,'8. 514 Details Included'!$A:$A,'7. 511_CAR_Student_Counts_Sec'!$A1776,'8. 514 Details Included'!$E:$E,'7. 511_CAR_Student_Counts_Sec'!$D1776,'8. 514 Details Included'!$D:$D,'7. 511_CAR_Student_Counts_Sec'!I$1,'8. 514 Details Included'!$G:$G,'7. 511_CAR_Student_Counts_Sec'!$F1776))</f>
        <v>0</v>
      </c>
      <c r="J1776" s="82">
        <f>IF(ISBLANK($D1776),"",SUMIFS('8. 514 Details Included'!$I:$I,'8. 514 Details Included'!$A:$A,'7. 511_CAR_Student_Counts_Sec'!$A1776,'8. 514 Details Included'!$E:$E,'7. 511_CAR_Student_Counts_Sec'!$D1776,'8. 514 Details Included'!$D:$D,'7. 511_CAR_Student_Counts_Sec'!J$1,'8. 514 Details Included'!$G:$G,'7. 511_CAR_Student_Counts_Sec'!$F1776))</f>
        <v>0</v>
      </c>
      <c r="K1776" s="82">
        <f>IF(ISBLANK($D1776),"",SUMIFS('8. 514 Details Included'!$I:$I,'8. 514 Details Included'!$A:$A,'7. 511_CAR_Student_Counts_Sec'!$A1776,'8. 514 Details Included'!$E:$E,'7. 511_CAR_Student_Counts_Sec'!$D1776,'8. 514 Details Included'!$D:$D,'7. 511_CAR_Student_Counts_Sec'!K$1,'8. 514 Details Included'!$G:$G,'7. 511_CAR_Student_Counts_Sec'!$F1776))</f>
        <v>0</v>
      </c>
      <c r="L1776" s="82">
        <f>IF(ISBLANK($D1776),"",SUMIFS('8. 514 Details Included'!$I:$I,'8. 514 Details Included'!$A:$A,'7. 511_CAR_Student_Counts_Sec'!$A1776,'8. 514 Details Included'!$E:$E,'7. 511_CAR_Student_Counts_Sec'!$D1776,'8. 514 Details Included'!$D:$D,'7. 511_CAR_Student_Counts_Sec'!L$1,'8. 514 Details Included'!$G:$G,'7. 511_CAR_Student_Counts_Sec'!$F1776))</f>
        <v>0</v>
      </c>
      <c r="M1776" s="82">
        <f>IF(ISBLANK($D1776),"",SUMIFS('8. 514 Details Included'!$I:$I,'8. 514 Details Included'!$A:$A,'7. 511_CAR_Student_Counts_Sec'!$A1776,'8. 514 Details Included'!$E:$E,'7. 511_CAR_Student_Counts_Sec'!$D1776,'8. 514 Details Included'!$D:$D,'7. 511_CAR_Student_Counts_Sec'!M$1,'8. 514 Details Included'!$G:$G,'7. 511_CAR_Student_Counts_Sec'!$F1776))</f>
        <v>0</v>
      </c>
      <c r="N1776" s="82">
        <f>IF(ISBLANK($D1776),"",SUMIFS('8. 514 Details Included'!$I:$I,'8. 514 Details Included'!$A:$A,'7. 511_CAR_Student_Counts_Sec'!$A1776,'8. 514 Details Included'!$E:$E,'7. 511_CAR_Student_Counts_Sec'!$D1776,'8. 514 Details Included'!$D:$D,'7. 511_CAR_Student_Counts_Sec'!N$1,'8. 514 Details Included'!$G:$G,'7. 511_CAR_Student_Counts_Sec'!$F1776))</f>
        <v>19</v>
      </c>
      <c r="O1776" s="81">
        <f t="shared" si="81"/>
        <v>0</v>
      </c>
      <c r="P1776" s="81">
        <f t="shared" si="82"/>
        <v>19</v>
      </c>
      <c r="Q1776" s="81" t="str">
        <f t="shared" si="83"/>
        <v>9-12</v>
      </c>
    </row>
    <row r="1777" spans="1:17" ht="15" outlineLevel="4" x14ac:dyDescent="0.2">
      <c r="A1777" s="85">
        <v>304</v>
      </c>
      <c r="B1777" s="86" t="s">
        <v>1102</v>
      </c>
      <c r="C1777" s="86" t="s">
        <v>1172</v>
      </c>
      <c r="D1777" s="85">
        <v>241</v>
      </c>
      <c r="E1777" s="86" t="s">
        <v>1451</v>
      </c>
      <c r="F1777" s="85">
        <v>2</v>
      </c>
      <c r="G1777" s="85">
        <v>23</v>
      </c>
      <c r="H1777" s="82">
        <f>IF(ISBLANK($D1777),"",SUMIFS('8. 514 Details Included'!$I:$I,'8. 514 Details Included'!$A:$A,'7. 511_CAR_Student_Counts_Sec'!$A1777,'8. 514 Details Included'!$E:$E,'7. 511_CAR_Student_Counts_Sec'!$D1777,'8. 514 Details Included'!$D:$D,'7. 511_CAR_Student_Counts_Sec'!H$1,'8. 514 Details Included'!$G:$G,'7. 511_CAR_Student_Counts_Sec'!$F1777))</f>
        <v>0</v>
      </c>
      <c r="I1777" s="82">
        <f>IF(ISBLANK($D1777),"",SUMIFS('8. 514 Details Included'!$I:$I,'8. 514 Details Included'!$A:$A,'7. 511_CAR_Student_Counts_Sec'!$A1777,'8. 514 Details Included'!$E:$E,'7. 511_CAR_Student_Counts_Sec'!$D1777,'8. 514 Details Included'!$D:$D,'7. 511_CAR_Student_Counts_Sec'!I$1,'8. 514 Details Included'!$G:$G,'7. 511_CAR_Student_Counts_Sec'!$F1777))</f>
        <v>0</v>
      </c>
      <c r="J1777" s="82">
        <f>IF(ISBLANK($D1777),"",SUMIFS('8. 514 Details Included'!$I:$I,'8. 514 Details Included'!$A:$A,'7. 511_CAR_Student_Counts_Sec'!$A1777,'8. 514 Details Included'!$E:$E,'7. 511_CAR_Student_Counts_Sec'!$D1777,'8. 514 Details Included'!$D:$D,'7. 511_CAR_Student_Counts_Sec'!J$1,'8. 514 Details Included'!$G:$G,'7. 511_CAR_Student_Counts_Sec'!$F1777))</f>
        <v>0</v>
      </c>
      <c r="K1777" s="82">
        <f>IF(ISBLANK($D1777),"",SUMIFS('8. 514 Details Included'!$I:$I,'8. 514 Details Included'!$A:$A,'7. 511_CAR_Student_Counts_Sec'!$A1777,'8. 514 Details Included'!$E:$E,'7. 511_CAR_Student_Counts_Sec'!$D1777,'8. 514 Details Included'!$D:$D,'7. 511_CAR_Student_Counts_Sec'!K$1,'8. 514 Details Included'!$G:$G,'7. 511_CAR_Student_Counts_Sec'!$F1777))</f>
        <v>0</v>
      </c>
      <c r="L1777" s="82">
        <f>IF(ISBLANK($D1777),"",SUMIFS('8. 514 Details Included'!$I:$I,'8. 514 Details Included'!$A:$A,'7. 511_CAR_Student_Counts_Sec'!$A1777,'8. 514 Details Included'!$E:$E,'7. 511_CAR_Student_Counts_Sec'!$D1777,'8. 514 Details Included'!$D:$D,'7. 511_CAR_Student_Counts_Sec'!L$1,'8. 514 Details Included'!$G:$G,'7. 511_CAR_Student_Counts_Sec'!$F1777))</f>
        <v>23</v>
      </c>
      <c r="M1777" s="82">
        <f>IF(ISBLANK($D1777),"",SUMIFS('8. 514 Details Included'!$I:$I,'8. 514 Details Included'!$A:$A,'7. 511_CAR_Student_Counts_Sec'!$A1777,'8. 514 Details Included'!$E:$E,'7. 511_CAR_Student_Counts_Sec'!$D1777,'8. 514 Details Included'!$D:$D,'7. 511_CAR_Student_Counts_Sec'!M$1,'8. 514 Details Included'!$G:$G,'7. 511_CAR_Student_Counts_Sec'!$F1777))</f>
        <v>0</v>
      </c>
      <c r="N1777" s="82">
        <f>IF(ISBLANK($D1777),"",SUMIFS('8. 514 Details Included'!$I:$I,'8. 514 Details Included'!$A:$A,'7. 511_CAR_Student_Counts_Sec'!$A1777,'8. 514 Details Included'!$E:$E,'7. 511_CAR_Student_Counts_Sec'!$D1777,'8. 514 Details Included'!$D:$D,'7. 511_CAR_Student_Counts_Sec'!N$1,'8. 514 Details Included'!$G:$G,'7. 511_CAR_Student_Counts_Sec'!$F1777))</f>
        <v>0</v>
      </c>
      <c r="O1777" s="81">
        <f t="shared" si="81"/>
        <v>0</v>
      </c>
      <c r="P1777" s="81">
        <f t="shared" si="82"/>
        <v>23</v>
      </c>
      <c r="Q1777" s="81" t="str">
        <f t="shared" si="83"/>
        <v>9-12</v>
      </c>
    </row>
    <row r="1778" spans="1:17" ht="15" outlineLevel="4" x14ac:dyDescent="0.2">
      <c r="A1778" s="85">
        <v>304</v>
      </c>
      <c r="B1778" s="86" t="s">
        <v>1102</v>
      </c>
      <c r="C1778" s="86" t="s">
        <v>1172</v>
      </c>
      <c r="D1778" s="85">
        <v>241</v>
      </c>
      <c r="E1778" s="86" t="s">
        <v>1451</v>
      </c>
      <c r="F1778" s="85">
        <v>3</v>
      </c>
      <c r="G1778" s="85">
        <v>30</v>
      </c>
      <c r="H1778" s="82">
        <f>IF(ISBLANK($D1778),"",SUMIFS('8. 514 Details Included'!$I:$I,'8. 514 Details Included'!$A:$A,'7. 511_CAR_Student_Counts_Sec'!$A1778,'8. 514 Details Included'!$E:$E,'7. 511_CAR_Student_Counts_Sec'!$D1778,'8. 514 Details Included'!$D:$D,'7. 511_CAR_Student_Counts_Sec'!H$1,'8. 514 Details Included'!$G:$G,'7. 511_CAR_Student_Counts_Sec'!$F1778))</f>
        <v>0</v>
      </c>
      <c r="I1778" s="82">
        <f>IF(ISBLANK($D1778),"",SUMIFS('8. 514 Details Included'!$I:$I,'8. 514 Details Included'!$A:$A,'7. 511_CAR_Student_Counts_Sec'!$A1778,'8. 514 Details Included'!$E:$E,'7. 511_CAR_Student_Counts_Sec'!$D1778,'8. 514 Details Included'!$D:$D,'7. 511_CAR_Student_Counts_Sec'!I$1,'8. 514 Details Included'!$G:$G,'7. 511_CAR_Student_Counts_Sec'!$F1778))</f>
        <v>0</v>
      </c>
      <c r="J1778" s="82">
        <f>IF(ISBLANK($D1778),"",SUMIFS('8. 514 Details Included'!$I:$I,'8. 514 Details Included'!$A:$A,'7. 511_CAR_Student_Counts_Sec'!$A1778,'8. 514 Details Included'!$E:$E,'7. 511_CAR_Student_Counts_Sec'!$D1778,'8. 514 Details Included'!$D:$D,'7. 511_CAR_Student_Counts_Sec'!J$1,'8. 514 Details Included'!$G:$G,'7. 511_CAR_Student_Counts_Sec'!$F1778))</f>
        <v>0</v>
      </c>
      <c r="K1778" s="82">
        <f>IF(ISBLANK($D1778),"",SUMIFS('8. 514 Details Included'!$I:$I,'8. 514 Details Included'!$A:$A,'7. 511_CAR_Student_Counts_Sec'!$A1778,'8. 514 Details Included'!$E:$E,'7. 511_CAR_Student_Counts_Sec'!$D1778,'8. 514 Details Included'!$D:$D,'7. 511_CAR_Student_Counts_Sec'!K$1,'8. 514 Details Included'!$G:$G,'7. 511_CAR_Student_Counts_Sec'!$F1778))</f>
        <v>0</v>
      </c>
      <c r="L1778" s="82">
        <f>IF(ISBLANK($D1778),"",SUMIFS('8. 514 Details Included'!$I:$I,'8. 514 Details Included'!$A:$A,'7. 511_CAR_Student_Counts_Sec'!$A1778,'8. 514 Details Included'!$E:$E,'7. 511_CAR_Student_Counts_Sec'!$D1778,'8. 514 Details Included'!$D:$D,'7. 511_CAR_Student_Counts_Sec'!L$1,'8. 514 Details Included'!$G:$G,'7. 511_CAR_Student_Counts_Sec'!$F1778))</f>
        <v>0</v>
      </c>
      <c r="M1778" s="82">
        <f>IF(ISBLANK($D1778),"",SUMIFS('8. 514 Details Included'!$I:$I,'8. 514 Details Included'!$A:$A,'7. 511_CAR_Student_Counts_Sec'!$A1778,'8. 514 Details Included'!$E:$E,'7. 511_CAR_Student_Counts_Sec'!$D1778,'8. 514 Details Included'!$D:$D,'7. 511_CAR_Student_Counts_Sec'!M$1,'8. 514 Details Included'!$G:$G,'7. 511_CAR_Student_Counts_Sec'!$F1778))</f>
        <v>0</v>
      </c>
      <c r="N1778" s="82">
        <f>IF(ISBLANK($D1778),"",SUMIFS('8. 514 Details Included'!$I:$I,'8. 514 Details Included'!$A:$A,'7. 511_CAR_Student_Counts_Sec'!$A1778,'8. 514 Details Included'!$E:$E,'7. 511_CAR_Student_Counts_Sec'!$D1778,'8. 514 Details Included'!$D:$D,'7. 511_CAR_Student_Counts_Sec'!N$1,'8. 514 Details Included'!$G:$G,'7. 511_CAR_Student_Counts_Sec'!$F1778))</f>
        <v>30</v>
      </c>
      <c r="O1778" s="81">
        <f t="shared" si="81"/>
        <v>0</v>
      </c>
      <c r="P1778" s="81">
        <f t="shared" si="82"/>
        <v>30</v>
      </c>
      <c r="Q1778" s="81" t="str">
        <f t="shared" si="83"/>
        <v>9-12</v>
      </c>
    </row>
    <row r="1779" spans="1:17" ht="15" outlineLevel="4" x14ac:dyDescent="0.2">
      <c r="A1779" s="85">
        <v>304</v>
      </c>
      <c r="B1779" s="86" t="s">
        <v>1102</v>
      </c>
      <c r="C1779" s="86" t="s">
        <v>1172</v>
      </c>
      <c r="D1779" s="85">
        <v>241</v>
      </c>
      <c r="E1779" s="86" t="s">
        <v>1451</v>
      </c>
      <c r="F1779" s="85">
        <v>4</v>
      </c>
      <c r="G1779" s="85">
        <v>27</v>
      </c>
      <c r="H1779" s="82">
        <f>IF(ISBLANK($D1779),"",SUMIFS('8. 514 Details Included'!$I:$I,'8. 514 Details Included'!$A:$A,'7. 511_CAR_Student_Counts_Sec'!$A1779,'8. 514 Details Included'!$E:$E,'7. 511_CAR_Student_Counts_Sec'!$D1779,'8. 514 Details Included'!$D:$D,'7. 511_CAR_Student_Counts_Sec'!H$1,'8. 514 Details Included'!$G:$G,'7. 511_CAR_Student_Counts_Sec'!$F1779))</f>
        <v>0</v>
      </c>
      <c r="I1779" s="82">
        <f>IF(ISBLANK($D1779),"",SUMIFS('8. 514 Details Included'!$I:$I,'8. 514 Details Included'!$A:$A,'7. 511_CAR_Student_Counts_Sec'!$A1779,'8. 514 Details Included'!$E:$E,'7. 511_CAR_Student_Counts_Sec'!$D1779,'8. 514 Details Included'!$D:$D,'7. 511_CAR_Student_Counts_Sec'!I$1,'8. 514 Details Included'!$G:$G,'7. 511_CAR_Student_Counts_Sec'!$F1779))</f>
        <v>0</v>
      </c>
      <c r="J1779" s="82">
        <f>IF(ISBLANK($D1779),"",SUMIFS('8. 514 Details Included'!$I:$I,'8. 514 Details Included'!$A:$A,'7. 511_CAR_Student_Counts_Sec'!$A1779,'8. 514 Details Included'!$E:$E,'7. 511_CAR_Student_Counts_Sec'!$D1779,'8. 514 Details Included'!$D:$D,'7. 511_CAR_Student_Counts_Sec'!J$1,'8. 514 Details Included'!$G:$G,'7. 511_CAR_Student_Counts_Sec'!$F1779))</f>
        <v>0</v>
      </c>
      <c r="K1779" s="82">
        <f>IF(ISBLANK($D1779),"",SUMIFS('8. 514 Details Included'!$I:$I,'8. 514 Details Included'!$A:$A,'7. 511_CAR_Student_Counts_Sec'!$A1779,'8. 514 Details Included'!$E:$E,'7. 511_CAR_Student_Counts_Sec'!$D1779,'8. 514 Details Included'!$D:$D,'7. 511_CAR_Student_Counts_Sec'!K$1,'8. 514 Details Included'!$G:$G,'7. 511_CAR_Student_Counts_Sec'!$F1779))</f>
        <v>0</v>
      </c>
      <c r="L1779" s="82">
        <f>IF(ISBLANK($D1779),"",SUMIFS('8. 514 Details Included'!$I:$I,'8. 514 Details Included'!$A:$A,'7. 511_CAR_Student_Counts_Sec'!$A1779,'8. 514 Details Included'!$E:$E,'7. 511_CAR_Student_Counts_Sec'!$D1779,'8. 514 Details Included'!$D:$D,'7. 511_CAR_Student_Counts_Sec'!L$1,'8. 514 Details Included'!$G:$G,'7. 511_CAR_Student_Counts_Sec'!$F1779))</f>
        <v>27</v>
      </c>
      <c r="M1779" s="82">
        <f>IF(ISBLANK($D1779),"",SUMIFS('8. 514 Details Included'!$I:$I,'8. 514 Details Included'!$A:$A,'7. 511_CAR_Student_Counts_Sec'!$A1779,'8. 514 Details Included'!$E:$E,'7. 511_CAR_Student_Counts_Sec'!$D1779,'8. 514 Details Included'!$D:$D,'7. 511_CAR_Student_Counts_Sec'!M$1,'8. 514 Details Included'!$G:$G,'7. 511_CAR_Student_Counts_Sec'!$F1779))</f>
        <v>0</v>
      </c>
      <c r="N1779" s="82">
        <f>IF(ISBLANK($D1779),"",SUMIFS('8. 514 Details Included'!$I:$I,'8. 514 Details Included'!$A:$A,'7. 511_CAR_Student_Counts_Sec'!$A1779,'8. 514 Details Included'!$E:$E,'7. 511_CAR_Student_Counts_Sec'!$D1779,'8. 514 Details Included'!$D:$D,'7. 511_CAR_Student_Counts_Sec'!N$1,'8. 514 Details Included'!$G:$G,'7. 511_CAR_Student_Counts_Sec'!$F1779))</f>
        <v>0</v>
      </c>
      <c r="O1779" s="81">
        <f t="shared" si="81"/>
        <v>0</v>
      </c>
      <c r="P1779" s="81">
        <f t="shared" si="82"/>
        <v>27</v>
      </c>
      <c r="Q1779" s="81" t="str">
        <f t="shared" si="83"/>
        <v>9-12</v>
      </c>
    </row>
    <row r="1780" spans="1:17" ht="15" outlineLevel="4" x14ac:dyDescent="0.2">
      <c r="A1780" s="85">
        <v>304</v>
      </c>
      <c r="B1780" s="86" t="s">
        <v>1102</v>
      </c>
      <c r="C1780" s="86" t="s">
        <v>1172</v>
      </c>
      <c r="D1780" s="85">
        <v>241</v>
      </c>
      <c r="E1780" s="86" t="s">
        <v>1451</v>
      </c>
      <c r="F1780" s="85">
        <v>5</v>
      </c>
      <c r="G1780" s="85">
        <v>28</v>
      </c>
      <c r="H1780" s="82">
        <f>IF(ISBLANK($D1780),"",SUMIFS('8. 514 Details Included'!$I:$I,'8. 514 Details Included'!$A:$A,'7. 511_CAR_Student_Counts_Sec'!$A1780,'8. 514 Details Included'!$E:$E,'7. 511_CAR_Student_Counts_Sec'!$D1780,'8. 514 Details Included'!$D:$D,'7. 511_CAR_Student_Counts_Sec'!H$1,'8. 514 Details Included'!$G:$G,'7. 511_CAR_Student_Counts_Sec'!$F1780))</f>
        <v>0</v>
      </c>
      <c r="I1780" s="82">
        <f>IF(ISBLANK($D1780),"",SUMIFS('8. 514 Details Included'!$I:$I,'8. 514 Details Included'!$A:$A,'7. 511_CAR_Student_Counts_Sec'!$A1780,'8. 514 Details Included'!$E:$E,'7. 511_CAR_Student_Counts_Sec'!$D1780,'8. 514 Details Included'!$D:$D,'7. 511_CAR_Student_Counts_Sec'!I$1,'8. 514 Details Included'!$G:$G,'7. 511_CAR_Student_Counts_Sec'!$F1780))</f>
        <v>0</v>
      </c>
      <c r="J1780" s="82">
        <f>IF(ISBLANK($D1780),"",SUMIFS('8. 514 Details Included'!$I:$I,'8. 514 Details Included'!$A:$A,'7. 511_CAR_Student_Counts_Sec'!$A1780,'8. 514 Details Included'!$E:$E,'7. 511_CAR_Student_Counts_Sec'!$D1780,'8. 514 Details Included'!$D:$D,'7. 511_CAR_Student_Counts_Sec'!J$1,'8. 514 Details Included'!$G:$G,'7. 511_CAR_Student_Counts_Sec'!$F1780))</f>
        <v>0</v>
      </c>
      <c r="K1780" s="82">
        <f>IF(ISBLANK($D1780),"",SUMIFS('8. 514 Details Included'!$I:$I,'8. 514 Details Included'!$A:$A,'7. 511_CAR_Student_Counts_Sec'!$A1780,'8. 514 Details Included'!$E:$E,'7. 511_CAR_Student_Counts_Sec'!$D1780,'8. 514 Details Included'!$D:$D,'7. 511_CAR_Student_Counts_Sec'!K$1,'8. 514 Details Included'!$G:$G,'7. 511_CAR_Student_Counts_Sec'!$F1780))</f>
        <v>0</v>
      </c>
      <c r="L1780" s="82">
        <f>IF(ISBLANK($D1780),"",SUMIFS('8. 514 Details Included'!$I:$I,'8. 514 Details Included'!$A:$A,'7. 511_CAR_Student_Counts_Sec'!$A1780,'8. 514 Details Included'!$E:$E,'7. 511_CAR_Student_Counts_Sec'!$D1780,'8. 514 Details Included'!$D:$D,'7. 511_CAR_Student_Counts_Sec'!L$1,'8. 514 Details Included'!$G:$G,'7. 511_CAR_Student_Counts_Sec'!$F1780))</f>
        <v>0</v>
      </c>
      <c r="M1780" s="82">
        <f>IF(ISBLANK($D1780),"",SUMIFS('8. 514 Details Included'!$I:$I,'8. 514 Details Included'!$A:$A,'7. 511_CAR_Student_Counts_Sec'!$A1780,'8. 514 Details Included'!$E:$E,'7. 511_CAR_Student_Counts_Sec'!$D1780,'8. 514 Details Included'!$D:$D,'7. 511_CAR_Student_Counts_Sec'!M$1,'8. 514 Details Included'!$G:$G,'7. 511_CAR_Student_Counts_Sec'!$F1780))</f>
        <v>25</v>
      </c>
      <c r="N1780" s="82">
        <f>IF(ISBLANK($D1780),"",SUMIFS('8. 514 Details Included'!$I:$I,'8. 514 Details Included'!$A:$A,'7. 511_CAR_Student_Counts_Sec'!$A1780,'8. 514 Details Included'!$E:$E,'7. 511_CAR_Student_Counts_Sec'!$D1780,'8. 514 Details Included'!$D:$D,'7. 511_CAR_Student_Counts_Sec'!N$1,'8. 514 Details Included'!$G:$G,'7. 511_CAR_Student_Counts_Sec'!$F1780))</f>
        <v>3</v>
      </c>
      <c r="O1780" s="81">
        <f t="shared" si="81"/>
        <v>0</v>
      </c>
      <c r="P1780" s="81">
        <f t="shared" si="82"/>
        <v>28</v>
      </c>
      <c r="Q1780" s="81" t="str">
        <f t="shared" si="83"/>
        <v>9-12</v>
      </c>
    </row>
    <row r="1781" spans="1:17" ht="15" outlineLevel="4" x14ac:dyDescent="0.2">
      <c r="A1781" s="85">
        <v>304</v>
      </c>
      <c r="B1781" s="86" t="s">
        <v>1102</v>
      </c>
      <c r="C1781" s="86" t="s">
        <v>1172</v>
      </c>
      <c r="D1781" s="85">
        <v>241</v>
      </c>
      <c r="E1781" s="86" t="s">
        <v>1451</v>
      </c>
      <c r="F1781" s="85">
        <v>6</v>
      </c>
      <c r="G1781" s="85">
        <v>26</v>
      </c>
      <c r="H1781" s="82">
        <f>IF(ISBLANK($D1781),"",SUMIFS('8. 514 Details Included'!$I:$I,'8. 514 Details Included'!$A:$A,'7. 511_CAR_Student_Counts_Sec'!$A1781,'8. 514 Details Included'!$E:$E,'7. 511_CAR_Student_Counts_Sec'!$D1781,'8. 514 Details Included'!$D:$D,'7. 511_CAR_Student_Counts_Sec'!H$1,'8. 514 Details Included'!$G:$G,'7. 511_CAR_Student_Counts_Sec'!$F1781))</f>
        <v>0</v>
      </c>
      <c r="I1781" s="82">
        <f>IF(ISBLANK($D1781),"",SUMIFS('8. 514 Details Included'!$I:$I,'8. 514 Details Included'!$A:$A,'7. 511_CAR_Student_Counts_Sec'!$A1781,'8. 514 Details Included'!$E:$E,'7. 511_CAR_Student_Counts_Sec'!$D1781,'8. 514 Details Included'!$D:$D,'7. 511_CAR_Student_Counts_Sec'!I$1,'8. 514 Details Included'!$G:$G,'7. 511_CAR_Student_Counts_Sec'!$F1781))</f>
        <v>0</v>
      </c>
      <c r="J1781" s="82">
        <f>IF(ISBLANK($D1781),"",SUMIFS('8. 514 Details Included'!$I:$I,'8. 514 Details Included'!$A:$A,'7. 511_CAR_Student_Counts_Sec'!$A1781,'8. 514 Details Included'!$E:$E,'7. 511_CAR_Student_Counts_Sec'!$D1781,'8. 514 Details Included'!$D:$D,'7. 511_CAR_Student_Counts_Sec'!J$1,'8. 514 Details Included'!$G:$G,'7. 511_CAR_Student_Counts_Sec'!$F1781))</f>
        <v>0</v>
      </c>
      <c r="K1781" s="82">
        <f>IF(ISBLANK($D1781),"",SUMIFS('8. 514 Details Included'!$I:$I,'8. 514 Details Included'!$A:$A,'7. 511_CAR_Student_Counts_Sec'!$A1781,'8. 514 Details Included'!$E:$E,'7. 511_CAR_Student_Counts_Sec'!$D1781,'8. 514 Details Included'!$D:$D,'7. 511_CAR_Student_Counts_Sec'!K$1,'8. 514 Details Included'!$G:$G,'7. 511_CAR_Student_Counts_Sec'!$F1781))</f>
        <v>0</v>
      </c>
      <c r="L1781" s="82">
        <f>IF(ISBLANK($D1781),"",SUMIFS('8. 514 Details Included'!$I:$I,'8. 514 Details Included'!$A:$A,'7. 511_CAR_Student_Counts_Sec'!$A1781,'8. 514 Details Included'!$E:$E,'7. 511_CAR_Student_Counts_Sec'!$D1781,'8. 514 Details Included'!$D:$D,'7. 511_CAR_Student_Counts_Sec'!L$1,'8. 514 Details Included'!$G:$G,'7. 511_CAR_Student_Counts_Sec'!$F1781))</f>
        <v>26</v>
      </c>
      <c r="M1781" s="82">
        <f>IF(ISBLANK($D1781),"",SUMIFS('8. 514 Details Included'!$I:$I,'8. 514 Details Included'!$A:$A,'7. 511_CAR_Student_Counts_Sec'!$A1781,'8. 514 Details Included'!$E:$E,'7. 511_CAR_Student_Counts_Sec'!$D1781,'8. 514 Details Included'!$D:$D,'7. 511_CAR_Student_Counts_Sec'!M$1,'8. 514 Details Included'!$G:$G,'7. 511_CAR_Student_Counts_Sec'!$F1781))</f>
        <v>0</v>
      </c>
      <c r="N1781" s="82">
        <f>IF(ISBLANK($D1781),"",SUMIFS('8. 514 Details Included'!$I:$I,'8. 514 Details Included'!$A:$A,'7. 511_CAR_Student_Counts_Sec'!$A1781,'8. 514 Details Included'!$E:$E,'7. 511_CAR_Student_Counts_Sec'!$D1781,'8. 514 Details Included'!$D:$D,'7. 511_CAR_Student_Counts_Sec'!N$1,'8. 514 Details Included'!$G:$G,'7. 511_CAR_Student_Counts_Sec'!$F1781))</f>
        <v>0</v>
      </c>
      <c r="O1781" s="81">
        <f t="shared" si="81"/>
        <v>0</v>
      </c>
      <c r="P1781" s="81">
        <f t="shared" si="82"/>
        <v>26</v>
      </c>
      <c r="Q1781" s="81" t="str">
        <f t="shared" si="83"/>
        <v>9-12</v>
      </c>
    </row>
    <row r="1782" spans="1:17" ht="15" outlineLevel="4" x14ac:dyDescent="0.2">
      <c r="A1782" s="85">
        <v>304</v>
      </c>
      <c r="B1782" s="86" t="s">
        <v>1102</v>
      </c>
      <c r="C1782" s="86" t="s">
        <v>1172</v>
      </c>
      <c r="D1782" s="85">
        <v>171</v>
      </c>
      <c r="E1782" s="86" t="s">
        <v>1450</v>
      </c>
      <c r="F1782" s="85">
        <v>3</v>
      </c>
      <c r="G1782" s="85">
        <v>25</v>
      </c>
      <c r="H1782" s="82">
        <f>IF(ISBLANK($D1782),"",SUMIFS('8. 514 Details Included'!$I:$I,'8. 514 Details Included'!$A:$A,'7. 511_CAR_Student_Counts_Sec'!$A1782,'8. 514 Details Included'!$E:$E,'7. 511_CAR_Student_Counts_Sec'!$D1782,'8. 514 Details Included'!$D:$D,'7. 511_CAR_Student_Counts_Sec'!H$1,'8. 514 Details Included'!$G:$G,'7. 511_CAR_Student_Counts_Sec'!$F1782))</f>
        <v>0</v>
      </c>
      <c r="I1782" s="82">
        <f>IF(ISBLANK($D1782),"",SUMIFS('8. 514 Details Included'!$I:$I,'8. 514 Details Included'!$A:$A,'7. 511_CAR_Student_Counts_Sec'!$A1782,'8. 514 Details Included'!$E:$E,'7. 511_CAR_Student_Counts_Sec'!$D1782,'8. 514 Details Included'!$D:$D,'7. 511_CAR_Student_Counts_Sec'!I$1,'8. 514 Details Included'!$G:$G,'7. 511_CAR_Student_Counts_Sec'!$F1782))</f>
        <v>0</v>
      </c>
      <c r="J1782" s="82">
        <f>IF(ISBLANK($D1782),"",SUMIFS('8. 514 Details Included'!$I:$I,'8. 514 Details Included'!$A:$A,'7. 511_CAR_Student_Counts_Sec'!$A1782,'8. 514 Details Included'!$E:$E,'7. 511_CAR_Student_Counts_Sec'!$D1782,'8. 514 Details Included'!$D:$D,'7. 511_CAR_Student_Counts_Sec'!J$1,'8. 514 Details Included'!$G:$G,'7. 511_CAR_Student_Counts_Sec'!$F1782))</f>
        <v>0</v>
      </c>
      <c r="K1782" s="82">
        <f>IF(ISBLANK($D1782),"",SUMIFS('8. 514 Details Included'!$I:$I,'8. 514 Details Included'!$A:$A,'7. 511_CAR_Student_Counts_Sec'!$A1782,'8. 514 Details Included'!$E:$E,'7. 511_CAR_Student_Counts_Sec'!$D1782,'8. 514 Details Included'!$D:$D,'7. 511_CAR_Student_Counts_Sec'!K$1,'8. 514 Details Included'!$G:$G,'7. 511_CAR_Student_Counts_Sec'!$F1782))</f>
        <v>25</v>
      </c>
      <c r="L1782" s="82">
        <f>IF(ISBLANK($D1782),"",SUMIFS('8. 514 Details Included'!$I:$I,'8. 514 Details Included'!$A:$A,'7. 511_CAR_Student_Counts_Sec'!$A1782,'8. 514 Details Included'!$E:$E,'7. 511_CAR_Student_Counts_Sec'!$D1782,'8. 514 Details Included'!$D:$D,'7. 511_CAR_Student_Counts_Sec'!L$1,'8. 514 Details Included'!$G:$G,'7. 511_CAR_Student_Counts_Sec'!$F1782))</f>
        <v>0</v>
      </c>
      <c r="M1782" s="82">
        <f>IF(ISBLANK($D1782),"",SUMIFS('8. 514 Details Included'!$I:$I,'8. 514 Details Included'!$A:$A,'7. 511_CAR_Student_Counts_Sec'!$A1782,'8. 514 Details Included'!$E:$E,'7. 511_CAR_Student_Counts_Sec'!$D1782,'8. 514 Details Included'!$D:$D,'7. 511_CAR_Student_Counts_Sec'!M$1,'8. 514 Details Included'!$G:$G,'7. 511_CAR_Student_Counts_Sec'!$F1782))</f>
        <v>0</v>
      </c>
      <c r="N1782" s="82">
        <f>IF(ISBLANK($D1782),"",SUMIFS('8. 514 Details Included'!$I:$I,'8. 514 Details Included'!$A:$A,'7. 511_CAR_Student_Counts_Sec'!$A1782,'8. 514 Details Included'!$E:$E,'7. 511_CAR_Student_Counts_Sec'!$D1782,'8. 514 Details Included'!$D:$D,'7. 511_CAR_Student_Counts_Sec'!N$1,'8. 514 Details Included'!$G:$G,'7. 511_CAR_Student_Counts_Sec'!$F1782))</f>
        <v>0</v>
      </c>
      <c r="O1782" s="81">
        <f t="shared" si="81"/>
        <v>0</v>
      </c>
      <c r="P1782" s="81">
        <f t="shared" si="82"/>
        <v>25</v>
      </c>
      <c r="Q1782" s="81" t="str">
        <f t="shared" si="83"/>
        <v>9-12</v>
      </c>
    </row>
    <row r="1783" spans="1:17" ht="15" outlineLevel="4" x14ac:dyDescent="0.2">
      <c r="A1783" s="85">
        <v>304</v>
      </c>
      <c r="B1783" s="86" t="s">
        <v>1102</v>
      </c>
      <c r="C1783" s="86" t="s">
        <v>1172</v>
      </c>
      <c r="D1783" s="85">
        <v>171</v>
      </c>
      <c r="E1783" s="86" t="s">
        <v>1450</v>
      </c>
      <c r="F1783" s="85">
        <v>5</v>
      </c>
      <c r="G1783" s="85">
        <v>31</v>
      </c>
      <c r="H1783" s="82">
        <f>IF(ISBLANK($D1783),"",SUMIFS('8. 514 Details Included'!$I:$I,'8. 514 Details Included'!$A:$A,'7. 511_CAR_Student_Counts_Sec'!$A1783,'8. 514 Details Included'!$E:$E,'7. 511_CAR_Student_Counts_Sec'!$D1783,'8. 514 Details Included'!$D:$D,'7. 511_CAR_Student_Counts_Sec'!H$1,'8. 514 Details Included'!$G:$G,'7. 511_CAR_Student_Counts_Sec'!$F1783))</f>
        <v>0</v>
      </c>
      <c r="I1783" s="82">
        <f>IF(ISBLANK($D1783),"",SUMIFS('8. 514 Details Included'!$I:$I,'8. 514 Details Included'!$A:$A,'7. 511_CAR_Student_Counts_Sec'!$A1783,'8. 514 Details Included'!$E:$E,'7. 511_CAR_Student_Counts_Sec'!$D1783,'8. 514 Details Included'!$D:$D,'7. 511_CAR_Student_Counts_Sec'!I$1,'8. 514 Details Included'!$G:$G,'7. 511_CAR_Student_Counts_Sec'!$F1783))</f>
        <v>0</v>
      </c>
      <c r="J1783" s="82">
        <f>IF(ISBLANK($D1783),"",SUMIFS('8. 514 Details Included'!$I:$I,'8. 514 Details Included'!$A:$A,'7. 511_CAR_Student_Counts_Sec'!$A1783,'8. 514 Details Included'!$E:$E,'7. 511_CAR_Student_Counts_Sec'!$D1783,'8. 514 Details Included'!$D:$D,'7. 511_CAR_Student_Counts_Sec'!J$1,'8. 514 Details Included'!$G:$G,'7. 511_CAR_Student_Counts_Sec'!$F1783))</f>
        <v>0</v>
      </c>
      <c r="K1783" s="82">
        <f>IF(ISBLANK($D1783),"",SUMIFS('8. 514 Details Included'!$I:$I,'8. 514 Details Included'!$A:$A,'7. 511_CAR_Student_Counts_Sec'!$A1783,'8. 514 Details Included'!$E:$E,'7. 511_CAR_Student_Counts_Sec'!$D1783,'8. 514 Details Included'!$D:$D,'7. 511_CAR_Student_Counts_Sec'!K$1,'8. 514 Details Included'!$G:$G,'7. 511_CAR_Student_Counts_Sec'!$F1783))</f>
        <v>0</v>
      </c>
      <c r="L1783" s="82">
        <f>IF(ISBLANK($D1783),"",SUMIFS('8. 514 Details Included'!$I:$I,'8. 514 Details Included'!$A:$A,'7. 511_CAR_Student_Counts_Sec'!$A1783,'8. 514 Details Included'!$E:$E,'7. 511_CAR_Student_Counts_Sec'!$D1783,'8. 514 Details Included'!$D:$D,'7. 511_CAR_Student_Counts_Sec'!L$1,'8. 514 Details Included'!$G:$G,'7. 511_CAR_Student_Counts_Sec'!$F1783))</f>
        <v>0</v>
      </c>
      <c r="M1783" s="82">
        <f>IF(ISBLANK($D1783),"",SUMIFS('8. 514 Details Included'!$I:$I,'8. 514 Details Included'!$A:$A,'7. 511_CAR_Student_Counts_Sec'!$A1783,'8. 514 Details Included'!$E:$E,'7. 511_CAR_Student_Counts_Sec'!$D1783,'8. 514 Details Included'!$D:$D,'7. 511_CAR_Student_Counts_Sec'!M$1,'8. 514 Details Included'!$G:$G,'7. 511_CAR_Student_Counts_Sec'!$F1783))</f>
        <v>0</v>
      </c>
      <c r="N1783" s="82">
        <f>IF(ISBLANK($D1783),"",SUMIFS('8. 514 Details Included'!$I:$I,'8. 514 Details Included'!$A:$A,'7. 511_CAR_Student_Counts_Sec'!$A1783,'8. 514 Details Included'!$E:$E,'7. 511_CAR_Student_Counts_Sec'!$D1783,'8. 514 Details Included'!$D:$D,'7. 511_CAR_Student_Counts_Sec'!N$1,'8. 514 Details Included'!$G:$G,'7. 511_CAR_Student_Counts_Sec'!$F1783))</f>
        <v>31</v>
      </c>
      <c r="O1783" s="81">
        <f t="shared" si="81"/>
        <v>0</v>
      </c>
      <c r="P1783" s="81">
        <f t="shared" si="82"/>
        <v>31</v>
      </c>
      <c r="Q1783" s="81" t="str">
        <f t="shared" si="83"/>
        <v>9-12</v>
      </c>
    </row>
    <row r="1784" spans="1:17" ht="15" outlineLevel="4" x14ac:dyDescent="0.2">
      <c r="A1784" s="85">
        <v>304</v>
      </c>
      <c r="B1784" s="86" t="s">
        <v>1102</v>
      </c>
      <c r="C1784" s="86" t="s">
        <v>1172</v>
      </c>
      <c r="D1784" s="85">
        <v>171</v>
      </c>
      <c r="E1784" s="86" t="s">
        <v>1450</v>
      </c>
      <c r="F1784" s="85">
        <v>6</v>
      </c>
      <c r="G1784" s="85">
        <v>20</v>
      </c>
      <c r="H1784" s="82">
        <f>IF(ISBLANK($D1784),"",SUMIFS('8. 514 Details Included'!$I:$I,'8. 514 Details Included'!$A:$A,'7. 511_CAR_Student_Counts_Sec'!$A1784,'8. 514 Details Included'!$E:$E,'7. 511_CAR_Student_Counts_Sec'!$D1784,'8. 514 Details Included'!$D:$D,'7. 511_CAR_Student_Counts_Sec'!H$1,'8. 514 Details Included'!$G:$G,'7. 511_CAR_Student_Counts_Sec'!$F1784))</f>
        <v>0</v>
      </c>
      <c r="I1784" s="82">
        <f>IF(ISBLANK($D1784),"",SUMIFS('8. 514 Details Included'!$I:$I,'8. 514 Details Included'!$A:$A,'7. 511_CAR_Student_Counts_Sec'!$A1784,'8. 514 Details Included'!$E:$E,'7. 511_CAR_Student_Counts_Sec'!$D1784,'8. 514 Details Included'!$D:$D,'7. 511_CAR_Student_Counts_Sec'!I$1,'8. 514 Details Included'!$G:$G,'7. 511_CAR_Student_Counts_Sec'!$F1784))</f>
        <v>0</v>
      </c>
      <c r="J1784" s="82">
        <f>IF(ISBLANK($D1784),"",SUMIFS('8. 514 Details Included'!$I:$I,'8. 514 Details Included'!$A:$A,'7. 511_CAR_Student_Counts_Sec'!$A1784,'8. 514 Details Included'!$E:$E,'7. 511_CAR_Student_Counts_Sec'!$D1784,'8. 514 Details Included'!$D:$D,'7. 511_CAR_Student_Counts_Sec'!J$1,'8. 514 Details Included'!$G:$G,'7. 511_CAR_Student_Counts_Sec'!$F1784))</f>
        <v>0</v>
      </c>
      <c r="K1784" s="82">
        <f>IF(ISBLANK($D1784),"",SUMIFS('8. 514 Details Included'!$I:$I,'8. 514 Details Included'!$A:$A,'7. 511_CAR_Student_Counts_Sec'!$A1784,'8. 514 Details Included'!$E:$E,'7. 511_CAR_Student_Counts_Sec'!$D1784,'8. 514 Details Included'!$D:$D,'7. 511_CAR_Student_Counts_Sec'!K$1,'8. 514 Details Included'!$G:$G,'7. 511_CAR_Student_Counts_Sec'!$F1784))</f>
        <v>20</v>
      </c>
      <c r="L1784" s="82">
        <f>IF(ISBLANK($D1784),"",SUMIFS('8. 514 Details Included'!$I:$I,'8. 514 Details Included'!$A:$A,'7. 511_CAR_Student_Counts_Sec'!$A1784,'8. 514 Details Included'!$E:$E,'7. 511_CAR_Student_Counts_Sec'!$D1784,'8. 514 Details Included'!$D:$D,'7. 511_CAR_Student_Counts_Sec'!L$1,'8. 514 Details Included'!$G:$G,'7. 511_CAR_Student_Counts_Sec'!$F1784))</f>
        <v>0</v>
      </c>
      <c r="M1784" s="82">
        <f>IF(ISBLANK($D1784),"",SUMIFS('8. 514 Details Included'!$I:$I,'8. 514 Details Included'!$A:$A,'7. 511_CAR_Student_Counts_Sec'!$A1784,'8. 514 Details Included'!$E:$E,'7. 511_CAR_Student_Counts_Sec'!$D1784,'8. 514 Details Included'!$D:$D,'7. 511_CAR_Student_Counts_Sec'!M$1,'8. 514 Details Included'!$G:$G,'7. 511_CAR_Student_Counts_Sec'!$F1784))</f>
        <v>0</v>
      </c>
      <c r="N1784" s="82">
        <f>IF(ISBLANK($D1784),"",SUMIFS('8. 514 Details Included'!$I:$I,'8. 514 Details Included'!$A:$A,'7. 511_CAR_Student_Counts_Sec'!$A1784,'8. 514 Details Included'!$E:$E,'7. 511_CAR_Student_Counts_Sec'!$D1784,'8. 514 Details Included'!$D:$D,'7. 511_CAR_Student_Counts_Sec'!N$1,'8. 514 Details Included'!$G:$G,'7. 511_CAR_Student_Counts_Sec'!$F1784))</f>
        <v>0</v>
      </c>
      <c r="O1784" s="81">
        <f t="shared" si="81"/>
        <v>0</v>
      </c>
      <c r="P1784" s="81">
        <f t="shared" si="82"/>
        <v>20</v>
      </c>
      <c r="Q1784" s="81" t="str">
        <f t="shared" si="83"/>
        <v>9-12</v>
      </c>
    </row>
    <row r="1785" spans="1:17" ht="15" outlineLevel="4" x14ac:dyDescent="0.2">
      <c r="A1785" s="85">
        <v>304</v>
      </c>
      <c r="B1785" s="86" t="s">
        <v>1102</v>
      </c>
      <c r="C1785" s="86" t="s">
        <v>1172</v>
      </c>
      <c r="D1785" s="85">
        <v>171</v>
      </c>
      <c r="E1785" s="86" t="s">
        <v>1450</v>
      </c>
      <c r="F1785" s="85">
        <v>7</v>
      </c>
      <c r="G1785" s="85">
        <v>26</v>
      </c>
      <c r="H1785" s="82">
        <f>IF(ISBLANK($D1785),"",SUMIFS('8. 514 Details Included'!$I:$I,'8. 514 Details Included'!$A:$A,'7. 511_CAR_Student_Counts_Sec'!$A1785,'8. 514 Details Included'!$E:$E,'7. 511_CAR_Student_Counts_Sec'!$D1785,'8. 514 Details Included'!$D:$D,'7. 511_CAR_Student_Counts_Sec'!H$1,'8. 514 Details Included'!$G:$G,'7. 511_CAR_Student_Counts_Sec'!$F1785))</f>
        <v>0</v>
      </c>
      <c r="I1785" s="82">
        <f>IF(ISBLANK($D1785),"",SUMIFS('8. 514 Details Included'!$I:$I,'8. 514 Details Included'!$A:$A,'7. 511_CAR_Student_Counts_Sec'!$A1785,'8. 514 Details Included'!$E:$E,'7. 511_CAR_Student_Counts_Sec'!$D1785,'8. 514 Details Included'!$D:$D,'7. 511_CAR_Student_Counts_Sec'!I$1,'8. 514 Details Included'!$G:$G,'7. 511_CAR_Student_Counts_Sec'!$F1785))</f>
        <v>0</v>
      </c>
      <c r="J1785" s="82">
        <f>IF(ISBLANK($D1785),"",SUMIFS('8. 514 Details Included'!$I:$I,'8. 514 Details Included'!$A:$A,'7. 511_CAR_Student_Counts_Sec'!$A1785,'8. 514 Details Included'!$E:$E,'7. 511_CAR_Student_Counts_Sec'!$D1785,'8. 514 Details Included'!$D:$D,'7. 511_CAR_Student_Counts_Sec'!J$1,'8. 514 Details Included'!$G:$G,'7. 511_CAR_Student_Counts_Sec'!$F1785))</f>
        <v>0</v>
      </c>
      <c r="K1785" s="82">
        <f>IF(ISBLANK($D1785),"",SUMIFS('8. 514 Details Included'!$I:$I,'8. 514 Details Included'!$A:$A,'7. 511_CAR_Student_Counts_Sec'!$A1785,'8. 514 Details Included'!$E:$E,'7. 511_CAR_Student_Counts_Sec'!$D1785,'8. 514 Details Included'!$D:$D,'7. 511_CAR_Student_Counts_Sec'!K$1,'8. 514 Details Included'!$G:$G,'7. 511_CAR_Student_Counts_Sec'!$F1785))</f>
        <v>0</v>
      </c>
      <c r="L1785" s="82">
        <f>IF(ISBLANK($D1785),"",SUMIFS('8. 514 Details Included'!$I:$I,'8. 514 Details Included'!$A:$A,'7. 511_CAR_Student_Counts_Sec'!$A1785,'8. 514 Details Included'!$E:$E,'7. 511_CAR_Student_Counts_Sec'!$D1785,'8. 514 Details Included'!$D:$D,'7. 511_CAR_Student_Counts_Sec'!L$1,'8. 514 Details Included'!$G:$G,'7. 511_CAR_Student_Counts_Sec'!$F1785))</f>
        <v>0</v>
      </c>
      <c r="M1785" s="82">
        <f>IF(ISBLANK($D1785),"",SUMIFS('8. 514 Details Included'!$I:$I,'8. 514 Details Included'!$A:$A,'7. 511_CAR_Student_Counts_Sec'!$A1785,'8. 514 Details Included'!$E:$E,'7. 511_CAR_Student_Counts_Sec'!$D1785,'8. 514 Details Included'!$D:$D,'7. 511_CAR_Student_Counts_Sec'!M$1,'8. 514 Details Included'!$G:$G,'7. 511_CAR_Student_Counts_Sec'!$F1785))</f>
        <v>0</v>
      </c>
      <c r="N1785" s="82">
        <f>IF(ISBLANK($D1785),"",SUMIFS('8. 514 Details Included'!$I:$I,'8. 514 Details Included'!$A:$A,'7. 511_CAR_Student_Counts_Sec'!$A1785,'8. 514 Details Included'!$E:$E,'7. 511_CAR_Student_Counts_Sec'!$D1785,'8. 514 Details Included'!$D:$D,'7. 511_CAR_Student_Counts_Sec'!N$1,'8. 514 Details Included'!$G:$G,'7. 511_CAR_Student_Counts_Sec'!$F1785))</f>
        <v>26</v>
      </c>
      <c r="O1785" s="81">
        <f t="shared" si="81"/>
        <v>0</v>
      </c>
      <c r="P1785" s="81">
        <f t="shared" si="82"/>
        <v>26</v>
      </c>
      <c r="Q1785" s="81" t="str">
        <f t="shared" si="83"/>
        <v>9-12</v>
      </c>
    </row>
    <row r="1786" spans="1:17" ht="15" outlineLevel="4" x14ac:dyDescent="0.2">
      <c r="A1786" s="85">
        <v>304</v>
      </c>
      <c r="B1786" s="86" t="s">
        <v>1102</v>
      </c>
      <c r="C1786" s="86" t="s">
        <v>1172</v>
      </c>
      <c r="D1786" s="85">
        <v>3</v>
      </c>
      <c r="E1786" s="86" t="s">
        <v>1449</v>
      </c>
      <c r="F1786" s="85">
        <v>1</v>
      </c>
      <c r="G1786" s="85">
        <v>29</v>
      </c>
      <c r="H1786" s="82">
        <f>IF(ISBLANK($D1786),"",SUMIFS('8. 514 Details Included'!$I:$I,'8. 514 Details Included'!$A:$A,'7. 511_CAR_Student_Counts_Sec'!$A1786,'8. 514 Details Included'!$E:$E,'7. 511_CAR_Student_Counts_Sec'!$D1786,'8. 514 Details Included'!$D:$D,'7. 511_CAR_Student_Counts_Sec'!H$1,'8. 514 Details Included'!$G:$G,'7. 511_CAR_Student_Counts_Sec'!$F1786))</f>
        <v>0</v>
      </c>
      <c r="I1786" s="82">
        <f>IF(ISBLANK($D1786),"",SUMIFS('8. 514 Details Included'!$I:$I,'8. 514 Details Included'!$A:$A,'7. 511_CAR_Student_Counts_Sec'!$A1786,'8. 514 Details Included'!$E:$E,'7. 511_CAR_Student_Counts_Sec'!$D1786,'8. 514 Details Included'!$D:$D,'7. 511_CAR_Student_Counts_Sec'!I$1,'8. 514 Details Included'!$G:$G,'7. 511_CAR_Student_Counts_Sec'!$F1786))</f>
        <v>0</v>
      </c>
      <c r="J1786" s="82">
        <f>IF(ISBLANK($D1786),"",SUMIFS('8. 514 Details Included'!$I:$I,'8. 514 Details Included'!$A:$A,'7. 511_CAR_Student_Counts_Sec'!$A1786,'8. 514 Details Included'!$E:$E,'7. 511_CAR_Student_Counts_Sec'!$D1786,'8. 514 Details Included'!$D:$D,'7. 511_CAR_Student_Counts_Sec'!J$1,'8. 514 Details Included'!$G:$G,'7. 511_CAR_Student_Counts_Sec'!$F1786))</f>
        <v>0</v>
      </c>
      <c r="K1786" s="82">
        <f>IF(ISBLANK($D1786),"",SUMIFS('8. 514 Details Included'!$I:$I,'8. 514 Details Included'!$A:$A,'7. 511_CAR_Student_Counts_Sec'!$A1786,'8. 514 Details Included'!$E:$E,'7. 511_CAR_Student_Counts_Sec'!$D1786,'8. 514 Details Included'!$D:$D,'7. 511_CAR_Student_Counts_Sec'!K$1,'8. 514 Details Included'!$G:$G,'7. 511_CAR_Student_Counts_Sec'!$F1786))</f>
        <v>29</v>
      </c>
      <c r="L1786" s="82">
        <f>IF(ISBLANK($D1786),"",SUMIFS('8. 514 Details Included'!$I:$I,'8. 514 Details Included'!$A:$A,'7. 511_CAR_Student_Counts_Sec'!$A1786,'8. 514 Details Included'!$E:$E,'7. 511_CAR_Student_Counts_Sec'!$D1786,'8. 514 Details Included'!$D:$D,'7. 511_CAR_Student_Counts_Sec'!L$1,'8. 514 Details Included'!$G:$G,'7. 511_CAR_Student_Counts_Sec'!$F1786))</f>
        <v>0</v>
      </c>
      <c r="M1786" s="82">
        <f>IF(ISBLANK($D1786),"",SUMIFS('8. 514 Details Included'!$I:$I,'8. 514 Details Included'!$A:$A,'7. 511_CAR_Student_Counts_Sec'!$A1786,'8. 514 Details Included'!$E:$E,'7. 511_CAR_Student_Counts_Sec'!$D1786,'8. 514 Details Included'!$D:$D,'7. 511_CAR_Student_Counts_Sec'!M$1,'8. 514 Details Included'!$G:$G,'7. 511_CAR_Student_Counts_Sec'!$F1786))</f>
        <v>0</v>
      </c>
      <c r="N1786" s="82">
        <f>IF(ISBLANK($D1786),"",SUMIFS('8. 514 Details Included'!$I:$I,'8. 514 Details Included'!$A:$A,'7. 511_CAR_Student_Counts_Sec'!$A1786,'8. 514 Details Included'!$E:$E,'7. 511_CAR_Student_Counts_Sec'!$D1786,'8. 514 Details Included'!$D:$D,'7. 511_CAR_Student_Counts_Sec'!N$1,'8. 514 Details Included'!$G:$G,'7. 511_CAR_Student_Counts_Sec'!$F1786))</f>
        <v>0</v>
      </c>
      <c r="O1786" s="81">
        <f t="shared" si="81"/>
        <v>0</v>
      </c>
      <c r="P1786" s="81">
        <f t="shared" si="82"/>
        <v>29</v>
      </c>
      <c r="Q1786" s="81" t="str">
        <f t="shared" si="83"/>
        <v>9-12</v>
      </c>
    </row>
    <row r="1787" spans="1:17" ht="15" outlineLevel="4" x14ac:dyDescent="0.2">
      <c r="A1787" s="85">
        <v>304</v>
      </c>
      <c r="B1787" s="86" t="s">
        <v>1102</v>
      </c>
      <c r="C1787" s="86" t="s">
        <v>1172</v>
      </c>
      <c r="D1787" s="85">
        <v>3</v>
      </c>
      <c r="E1787" s="86" t="s">
        <v>1449</v>
      </c>
      <c r="F1787" s="85">
        <v>3</v>
      </c>
      <c r="G1787" s="85">
        <v>26</v>
      </c>
      <c r="H1787" s="82">
        <f>IF(ISBLANK($D1787),"",SUMIFS('8. 514 Details Included'!$I:$I,'8. 514 Details Included'!$A:$A,'7. 511_CAR_Student_Counts_Sec'!$A1787,'8. 514 Details Included'!$E:$E,'7. 511_CAR_Student_Counts_Sec'!$D1787,'8. 514 Details Included'!$D:$D,'7. 511_CAR_Student_Counts_Sec'!H$1,'8. 514 Details Included'!$G:$G,'7. 511_CAR_Student_Counts_Sec'!$F1787))</f>
        <v>0</v>
      </c>
      <c r="I1787" s="82">
        <f>IF(ISBLANK($D1787),"",SUMIFS('8. 514 Details Included'!$I:$I,'8. 514 Details Included'!$A:$A,'7. 511_CAR_Student_Counts_Sec'!$A1787,'8. 514 Details Included'!$E:$E,'7. 511_CAR_Student_Counts_Sec'!$D1787,'8. 514 Details Included'!$D:$D,'7. 511_CAR_Student_Counts_Sec'!I$1,'8. 514 Details Included'!$G:$G,'7. 511_CAR_Student_Counts_Sec'!$F1787))</f>
        <v>0</v>
      </c>
      <c r="J1787" s="82">
        <f>IF(ISBLANK($D1787),"",SUMIFS('8. 514 Details Included'!$I:$I,'8. 514 Details Included'!$A:$A,'7. 511_CAR_Student_Counts_Sec'!$A1787,'8. 514 Details Included'!$E:$E,'7. 511_CAR_Student_Counts_Sec'!$D1787,'8. 514 Details Included'!$D:$D,'7. 511_CAR_Student_Counts_Sec'!J$1,'8. 514 Details Included'!$G:$G,'7. 511_CAR_Student_Counts_Sec'!$F1787))</f>
        <v>0</v>
      </c>
      <c r="K1787" s="82">
        <f>IF(ISBLANK($D1787),"",SUMIFS('8. 514 Details Included'!$I:$I,'8. 514 Details Included'!$A:$A,'7. 511_CAR_Student_Counts_Sec'!$A1787,'8. 514 Details Included'!$E:$E,'7. 511_CAR_Student_Counts_Sec'!$D1787,'8. 514 Details Included'!$D:$D,'7. 511_CAR_Student_Counts_Sec'!K$1,'8. 514 Details Included'!$G:$G,'7. 511_CAR_Student_Counts_Sec'!$F1787))</f>
        <v>26</v>
      </c>
      <c r="L1787" s="82">
        <f>IF(ISBLANK($D1787),"",SUMIFS('8. 514 Details Included'!$I:$I,'8. 514 Details Included'!$A:$A,'7. 511_CAR_Student_Counts_Sec'!$A1787,'8. 514 Details Included'!$E:$E,'7. 511_CAR_Student_Counts_Sec'!$D1787,'8. 514 Details Included'!$D:$D,'7. 511_CAR_Student_Counts_Sec'!L$1,'8. 514 Details Included'!$G:$G,'7. 511_CAR_Student_Counts_Sec'!$F1787))</f>
        <v>0</v>
      </c>
      <c r="M1787" s="82">
        <f>IF(ISBLANK($D1787),"",SUMIFS('8. 514 Details Included'!$I:$I,'8. 514 Details Included'!$A:$A,'7. 511_CAR_Student_Counts_Sec'!$A1787,'8. 514 Details Included'!$E:$E,'7. 511_CAR_Student_Counts_Sec'!$D1787,'8. 514 Details Included'!$D:$D,'7. 511_CAR_Student_Counts_Sec'!M$1,'8. 514 Details Included'!$G:$G,'7. 511_CAR_Student_Counts_Sec'!$F1787))</f>
        <v>0</v>
      </c>
      <c r="N1787" s="82">
        <f>IF(ISBLANK($D1787),"",SUMIFS('8. 514 Details Included'!$I:$I,'8. 514 Details Included'!$A:$A,'7. 511_CAR_Student_Counts_Sec'!$A1787,'8. 514 Details Included'!$E:$E,'7. 511_CAR_Student_Counts_Sec'!$D1787,'8. 514 Details Included'!$D:$D,'7. 511_CAR_Student_Counts_Sec'!N$1,'8. 514 Details Included'!$G:$G,'7. 511_CAR_Student_Counts_Sec'!$F1787))</f>
        <v>0</v>
      </c>
      <c r="O1787" s="81">
        <f t="shared" si="81"/>
        <v>0</v>
      </c>
      <c r="P1787" s="81">
        <f t="shared" si="82"/>
        <v>26</v>
      </c>
      <c r="Q1787" s="81" t="str">
        <f t="shared" si="83"/>
        <v>9-12</v>
      </c>
    </row>
    <row r="1788" spans="1:17" ht="15" outlineLevel="4" x14ac:dyDescent="0.2">
      <c r="A1788" s="85">
        <v>304</v>
      </c>
      <c r="B1788" s="86" t="s">
        <v>1102</v>
      </c>
      <c r="C1788" s="86" t="s">
        <v>1172</v>
      </c>
      <c r="D1788" s="85">
        <v>3</v>
      </c>
      <c r="E1788" s="86" t="s">
        <v>1449</v>
      </c>
      <c r="F1788" s="85">
        <v>5</v>
      </c>
      <c r="G1788" s="85">
        <v>28</v>
      </c>
      <c r="H1788" s="82">
        <f>IF(ISBLANK($D1788),"",SUMIFS('8. 514 Details Included'!$I:$I,'8. 514 Details Included'!$A:$A,'7. 511_CAR_Student_Counts_Sec'!$A1788,'8. 514 Details Included'!$E:$E,'7. 511_CAR_Student_Counts_Sec'!$D1788,'8. 514 Details Included'!$D:$D,'7. 511_CAR_Student_Counts_Sec'!H$1,'8. 514 Details Included'!$G:$G,'7. 511_CAR_Student_Counts_Sec'!$F1788))</f>
        <v>0</v>
      </c>
      <c r="I1788" s="82">
        <f>IF(ISBLANK($D1788),"",SUMIFS('8. 514 Details Included'!$I:$I,'8. 514 Details Included'!$A:$A,'7. 511_CAR_Student_Counts_Sec'!$A1788,'8. 514 Details Included'!$E:$E,'7. 511_CAR_Student_Counts_Sec'!$D1788,'8. 514 Details Included'!$D:$D,'7. 511_CAR_Student_Counts_Sec'!I$1,'8. 514 Details Included'!$G:$G,'7. 511_CAR_Student_Counts_Sec'!$F1788))</f>
        <v>0</v>
      </c>
      <c r="J1788" s="82">
        <f>IF(ISBLANK($D1788),"",SUMIFS('8. 514 Details Included'!$I:$I,'8. 514 Details Included'!$A:$A,'7. 511_CAR_Student_Counts_Sec'!$A1788,'8. 514 Details Included'!$E:$E,'7. 511_CAR_Student_Counts_Sec'!$D1788,'8. 514 Details Included'!$D:$D,'7. 511_CAR_Student_Counts_Sec'!J$1,'8. 514 Details Included'!$G:$G,'7. 511_CAR_Student_Counts_Sec'!$F1788))</f>
        <v>0</v>
      </c>
      <c r="K1788" s="82">
        <f>IF(ISBLANK($D1788),"",SUMIFS('8. 514 Details Included'!$I:$I,'8. 514 Details Included'!$A:$A,'7. 511_CAR_Student_Counts_Sec'!$A1788,'8. 514 Details Included'!$E:$E,'7. 511_CAR_Student_Counts_Sec'!$D1788,'8. 514 Details Included'!$D:$D,'7. 511_CAR_Student_Counts_Sec'!K$1,'8. 514 Details Included'!$G:$G,'7. 511_CAR_Student_Counts_Sec'!$F1788))</f>
        <v>28</v>
      </c>
      <c r="L1788" s="82">
        <f>IF(ISBLANK($D1788),"",SUMIFS('8. 514 Details Included'!$I:$I,'8. 514 Details Included'!$A:$A,'7. 511_CAR_Student_Counts_Sec'!$A1788,'8. 514 Details Included'!$E:$E,'7. 511_CAR_Student_Counts_Sec'!$D1788,'8. 514 Details Included'!$D:$D,'7. 511_CAR_Student_Counts_Sec'!L$1,'8. 514 Details Included'!$G:$G,'7. 511_CAR_Student_Counts_Sec'!$F1788))</f>
        <v>0</v>
      </c>
      <c r="M1788" s="82">
        <f>IF(ISBLANK($D1788),"",SUMIFS('8. 514 Details Included'!$I:$I,'8. 514 Details Included'!$A:$A,'7. 511_CAR_Student_Counts_Sec'!$A1788,'8. 514 Details Included'!$E:$E,'7. 511_CAR_Student_Counts_Sec'!$D1788,'8. 514 Details Included'!$D:$D,'7. 511_CAR_Student_Counts_Sec'!M$1,'8. 514 Details Included'!$G:$G,'7. 511_CAR_Student_Counts_Sec'!$F1788))</f>
        <v>0</v>
      </c>
      <c r="N1788" s="82">
        <f>IF(ISBLANK($D1788),"",SUMIFS('8. 514 Details Included'!$I:$I,'8. 514 Details Included'!$A:$A,'7. 511_CAR_Student_Counts_Sec'!$A1788,'8. 514 Details Included'!$E:$E,'7. 511_CAR_Student_Counts_Sec'!$D1788,'8. 514 Details Included'!$D:$D,'7. 511_CAR_Student_Counts_Sec'!N$1,'8. 514 Details Included'!$G:$G,'7. 511_CAR_Student_Counts_Sec'!$F1788))</f>
        <v>0</v>
      </c>
      <c r="O1788" s="81">
        <f t="shared" si="81"/>
        <v>0</v>
      </c>
      <c r="P1788" s="81">
        <f t="shared" si="82"/>
        <v>28</v>
      </c>
      <c r="Q1788" s="81" t="str">
        <f t="shared" si="83"/>
        <v>9-12</v>
      </c>
    </row>
    <row r="1789" spans="1:17" ht="15" outlineLevel="4" x14ac:dyDescent="0.2">
      <c r="A1789" s="85">
        <v>304</v>
      </c>
      <c r="B1789" s="86" t="s">
        <v>1102</v>
      </c>
      <c r="C1789" s="86" t="s">
        <v>1172</v>
      </c>
      <c r="D1789" s="85">
        <v>3</v>
      </c>
      <c r="E1789" s="86" t="s">
        <v>1449</v>
      </c>
      <c r="F1789" s="85">
        <v>6</v>
      </c>
      <c r="G1789" s="85">
        <v>24</v>
      </c>
      <c r="H1789" s="82">
        <f>IF(ISBLANK($D1789),"",SUMIFS('8. 514 Details Included'!$I:$I,'8. 514 Details Included'!$A:$A,'7. 511_CAR_Student_Counts_Sec'!$A1789,'8. 514 Details Included'!$E:$E,'7. 511_CAR_Student_Counts_Sec'!$D1789,'8. 514 Details Included'!$D:$D,'7. 511_CAR_Student_Counts_Sec'!H$1,'8. 514 Details Included'!$G:$G,'7. 511_CAR_Student_Counts_Sec'!$F1789))</f>
        <v>0</v>
      </c>
      <c r="I1789" s="82">
        <f>IF(ISBLANK($D1789),"",SUMIFS('8. 514 Details Included'!$I:$I,'8. 514 Details Included'!$A:$A,'7. 511_CAR_Student_Counts_Sec'!$A1789,'8. 514 Details Included'!$E:$E,'7. 511_CAR_Student_Counts_Sec'!$D1789,'8. 514 Details Included'!$D:$D,'7. 511_CAR_Student_Counts_Sec'!I$1,'8. 514 Details Included'!$G:$G,'7. 511_CAR_Student_Counts_Sec'!$F1789))</f>
        <v>0</v>
      </c>
      <c r="J1789" s="82">
        <f>IF(ISBLANK($D1789),"",SUMIFS('8. 514 Details Included'!$I:$I,'8. 514 Details Included'!$A:$A,'7. 511_CAR_Student_Counts_Sec'!$A1789,'8. 514 Details Included'!$E:$E,'7. 511_CAR_Student_Counts_Sec'!$D1789,'8. 514 Details Included'!$D:$D,'7. 511_CAR_Student_Counts_Sec'!J$1,'8. 514 Details Included'!$G:$G,'7. 511_CAR_Student_Counts_Sec'!$F1789))</f>
        <v>0</v>
      </c>
      <c r="K1789" s="82">
        <f>IF(ISBLANK($D1789),"",SUMIFS('8. 514 Details Included'!$I:$I,'8. 514 Details Included'!$A:$A,'7. 511_CAR_Student_Counts_Sec'!$A1789,'8. 514 Details Included'!$E:$E,'7. 511_CAR_Student_Counts_Sec'!$D1789,'8. 514 Details Included'!$D:$D,'7. 511_CAR_Student_Counts_Sec'!K$1,'8. 514 Details Included'!$G:$G,'7. 511_CAR_Student_Counts_Sec'!$F1789))</f>
        <v>0</v>
      </c>
      <c r="L1789" s="82">
        <f>IF(ISBLANK($D1789),"",SUMIFS('8. 514 Details Included'!$I:$I,'8. 514 Details Included'!$A:$A,'7. 511_CAR_Student_Counts_Sec'!$A1789,'8. 514 Details Included'!$E:$E,'7. 511_CAR_Student_Counts_Sec'!$D1789,'8. 514 Details Included'!$D:$D,'7. 511_CAR_Student_Counts_Sec'!L$1,'8. 514 Details Included'!$G:$G,'7. 511_CAR_Student_Counts_Sec'!$F1789))</f>
        <v>0</v>
      </c>
      <c r="M1789" s="82">
        <f>IF(ISBLANK($D1789),"",SUMIFS('8. 514 Details Included'!$I:$I,'8. 514 Details Included'!$A:$A,'7. 511_CAR_Student_Counts_Sec'!$A1789,'8. 514 Details Included'!$E:$E,'7. 511_CAR_Student_Counts_Sec'!$D1789,'8. 514 Details Included'!$D:$D,'7. 511_CAR_Student_Counts_Sec'!M$1,'8. 514 Details Included'!$G:$G,'7. 511_CAR_Student_Counts_Sec'!$F1789))</f>
        <v>24</v>
      </c>
      <c r="N1789" s="82">
        <f>IF(ISBLANK($D1789),"",SUMIFS('8. 514 Details Included'!$I:$I,'8. 514 Details Included'!$A:$A,'7. 511_CAR_Student_Counts_Sec'!$A1789,'8. 514 Details Included'!$E:$E,'7. 511_CAR_Student_Counts_Sec'!$D1789,'8. 514 Details Included'!$D:$D,'7. 511_CAR_Student_Counts_Sec'!N$1,'8. 514 Details Included'!$G:$G,'7. 511_CAR_Student_Counts_Sec'!$F1789))</f>
        <v>0</v>
      </c>
      <c r="O1789" s="81">
        <f t="shared" si="81"/>
        <v>0</v>
      </c>
      <c r="P1789" s="81">
        <f t="shared" si="82"/>
        <v>24</v>
      </c>
      <c r="Q1789" s="81" t="str">
        <f t="shared" si="83"/>
        <v>9-12</v>
      </c>
    </row>
    <row r="1790" spans="1:17" ht="15" outlineLevel="4" x14ac:dyDescent="0.2">
      <c r="A1790" s="85">
        <v>304</v>
      </c>
      <c r="B1790" s="86" t="s">
        <v>1102</v>
      </c>
      <c r="C1790" s="86" t="s">
        <v>1172</v>
      </c>
      <c r="D1790" s="85">
        <v>3</v>
      </c>
      <c r="E1790" s="86" t="s">
        <v>1449</v>
      </c>
      <c r="F1790" s="85">
        <v>8</v>
      </c>
      <c r="G1790" s="85">
        <v>26</v>
      </c>
      <c r="H1790" s="82">
        <f>IF(ISBLANK($D1790),"",SUMIFS('8. 514 Details Included'!$I:$I,'8. 514 Details Included'!$A:$A,'7. 511_CAR_Student_Counts_Sec'!$A1790,'8. 514 Details Included'!$E:$E,'7. 511_CAR_Student_Counts_Sec'!$D1790,'8. 514 Details Included'!$D:$D,'7. 511_CAR_Student_Counts_Sec'!H$1,'8. 514 Details Included'!$G:$G,'7. 511_CAR_Student_Counts_Sec'!$F1790))</f>
        <v>0</v>
      </c>
      <c r="I1790" s="82">
        <f>IF(ISBLANK($D1790),"",SUMIFS('8. 514 Details Included'!$I:$I,'8. 514 Details Included'!$A:$A,'7. 511_CAR_Student_Counts_Sec'!$A1790,'8. 514 Details Included'!$E:$E,'7. 511_CAR_Student_Counts_Sec'!$D1790,'8. 514 Details Included'!$D:$D,'7. 511_CAR_Student_Counts_Sec'!I$1,'8. 514 Details Included'!$G:$G,'7. 511_CAR_Student_Counts_Sec'!$F1790))</f>
        <v>0</v>
      </c>
      <c r="J1790" s="82">
        <f>IF(ISBLANK($D1790),"",SUMIFS('8. 514 Details Included'!$I:$I,'8. 514 Details Included'!$A:$A,'7. 511_CAR_Student_Counts_Sec'!$A1790,'8. 514 Details Included'!$E:$E,'7. 511_CAR_Student_Counts_Sec'!$D1790,'8. 514 Details Included'!$D:$D,'7. 511_CAR_Student_Counts_Sec'!J$1,'8. 514 Details Included'!$G:$G,'7. 511_CAR_Student_Counts_Sec'!$F1790))</f>
        <v>0</v>
      </c>
      <c r="K1790" s="82">
        <f>IF(ISBLANK($D1790),"",SUMIFS('8. 514 Details Included'!$I:$I,'8. 514 Details Included'!$A:$A,'7. 511_CAR_Student_Counts_Sec'!$A1790,'8. 514 Details Included'!$E:$E,'7. 511_CAR_Student_Counts_Sec'!$D1790,'8. 514 Details Included'!$D:$D,'7. 511_CAR_Student_Counts_Sec'!K$1,'8. 514 Details Included'!$G:$G,'7. 511_CAR_Student_Counts_Sec'!$F1790))</f>
        <v>0</v>
      </c>
      <c r="L1790" s="82">
        <f>IF(ISBLANK($D1790),"",SUMIFS('8. 514 Details Included'!$I:$I,'8. 514 Details Included'!$A:$A,'7. 511_CAR_Student_Counts_Sec'!$A1790,'8. 514 Details Included'!$E:$E,'7. 511_CAR_Student_Counts_Sec'!$D1790,'8. 514 Details Included'!$D:$D,'7. 511_CAR_Student_Counts_Sec'!L$1,'8. 514 Details Included'!$G:$G,'7. 511_CAR_Student_Counts_Sec'!$F1790))</f>
        <v>0</v>
      </c>
      <c r="M1790" s="82">
        <f>IF(ISBLANK($D1790),"",SUMIFS('8. 514 Details Included'!$I:$I,'8. 514 Details Included'!$A:$A,'7. 511_CAR_Student_Counts_Sec'!$A1790,'8. 514 Details Included'!$E:$E,'7. 511_CAR_Student_Counts_Sec'!$D1790,'8. 514 Details Included'!$D:$D,'7. 511_CAR_Student_Counts_Sec'!M$1,'8. 514 Details Included'!$G:$G,'7. 511_CAR_Student_Counts_Sec'!$F1790))</f>
        <v>26</v>
      </c>
      <c r="N1790" s="82">
        <f>IF(ISBLANK($D1790),"",SUMIFS('8. 514 Details Included'!$I:$I,'8. 514 Details Included'!$A:$A,'7. 511_CAR_Student_Counts_Sec'!$A1790,'8. 514 Details Included'!$E:$E,'7. 511_CAR_Student_Counts_Sec'!$D1790,'8. 514 Details Included'!$D:$D,'7. 511_CAR_Student_Counts_Sec'!N$1,'8. 514 Details Included'!$G:$G,'7. 511_CAR_Student_Counts_Sec'!$F1790))</f>
        <v>0</v>
      </c>
      <c r="O1790" s="81">
        <f t="shared" si="81"/>
        <v>0</v>
      </c>
      <c r="P1790" s="81">
        <f t="shared" si="82"/>
        <v>26</v>
      </c>
      <c r="Q1790" s="81" t="str">
        <f t="shared" si="83"/>
        <v>9-12</v>
      </c>
    </row>
    <row r="1791" spans="1:17" ht="15" outlineLevel="4" x14ac:dyDescent="0.2">
      <c r="A1791" s="85">
        <v>304</v>
      </c>
      <c r="B1791" s="86" t="s">
        <v>1102</v>
      </c>
      <c r="C1791" s="86" t="s">
        <v>1172</v>
      </c>
      <c r="D1791" s="85">
        <v>7</v>
      </c>
      <c r="E1791" s="86" t="s">
        <v>1448</v>
      </c>
      <c r="F1791" s="85">
        <v>1</v>
      </c>
      <c r="G1791" s="85">
        <v>28</v>
      </c>
      <c r="H1791" s="82">
        <f>IF(ISBLANK($D1791),"",SUMIFS('8. 514 Details Included'!$I:$I,'8. 514 Details Included'!$A:$A,'7. 511_CAR_Student_Counts_Sec'!$A1791,'8. 514 Details Included'!$E:$E,'7. 511_CAR_Student_Counts_Sec'!$D1791,'8. 514 Details Included'!$D:$D,'7. 511_CAR_Student_Counts_Sec'!H$1,'8. 514 Details Included'!$G:$G,'7. 511_CAR_Student_Counts_Sec'!$F1791))</f>
        <v>0</v>
      </c>
      <c r="I1791" s="82">
        <f>IF(ISBLANK($D1791),"",SUMIFS('8. 514 Details Included'!$I:$I,'8. 514 Details Included'!$A:$A,'7. 511_CAR_Student_Counts_Sec'!$A1791,'8. 514 Details Included'!$E:$E,'7. 511_CAR_Student_Counts_Sec'!$D1791,'8. 514 Details Included'!$D:$D,'7. 511_CAR_Student_Counts_Sec'!I$1,'8. 514 Details Included'!$G:$G,'7. 511_CAR_Student_Counts_Sec'!$F1791))</f>
        <v>0</v>
      </c>
      <c r="J1791" s="82">
        <f>IF(ISBLANK($D1791),"",SUMIFS('8. 514 Details Included'!$I:$I,'8. 514 Details Included'!$A:$A,'7. 511_CAR_Student_Counts_Sec'!$A1791,'8. 514 Details Included'!$E:$E,'7. 511_CAR_Student_Counts_Sec'!$D1791,'8. 514 Details Included'!$D:$D,'7. 511_CAR_Student_Counts_Sec'!J$1,'8. 514 Details Included'!$G:$G,'7. 511_CAR_Student_Counts_Sec'!$F1791))</f>
        <v>0</v>
      </c>
      <c r="K1791" s="82">
        <f>IF(ISBLANK($D1791),"",SUMIFS('8. 514 Details Included'!$I:$I,'8. 514 Details Included'!$A:$A,'7. 511_CAR_Student_Counts_Sec'!$A1791,'8. 514 Details Included'!$E:$E,'7. 511_CAR_Student_Counts_Sec'!$D1791,'8. 514 Details Included'!$D:$D,'7. 511_CAR_Student_Counts_Sec'!K$1,'8. 514 Details Included'!$G:$G,'7. 511_CAR_Student_Counts_Sec'!$F1791))</f>
        <v>0</v>
      </c>
      <c r="L1791" s="82">
        <f>IF(ISBLANK($D1791),"",SUMIFS('8. 514 Details Included'!$I:$I,'8. 514 Details Included'!$A:$A,'7. 511_CAR_Student_Counts_Sec'!$A1791,'8. 514 Details Included'!$E:$E,'7. 511_CAR_Student_Counts_Sec'!$D1791,'8. 514 Details Included'!$D:$D,'7. 511_CAR_Student_Counts_Sec'!L$1,'8. 514 Details Included'!$G:$G,'7. 511_CAR_Student_Counts_Sec'!$F1791))</f>
        <v>0</v>
      </c>
      <c r="M1791" s="82">
        <f>IF(ISBLANK($D1791),"",SUMIFS('8. 514 Details Included'!$I:$I,'8. 514 Details Included'!$A:$A,'7. 511_CAR_Student_Counts_Sec'!$A1791,'8. 514 Details Included'!$E:$E,'7. 511_CAR_Student_Counts_Sec'!$D1791,'8. 514 Details Included'!$D:$D,'7. 511_CAR_Student_Counts_Sec'!M$1,'8. 514 Details Included'!$G:$G,'7. 511_CAR_Student_Counts_Sec'!$F1791))</f>
        <v>28</v>
      </c>
      <c r="N1791" s="82">
        <f>IF(ISBLANK($D1791),"",SUMIFS('8. 514 Details Included'!$I:$I,'8. 514 Details Included'!$A:$A,'7. 511_CAR_Student_Counts_Sec'!$A1791,'8. 514 Details Included'!$E:$E,'7. 511_CAR_Student_Counts_Sec'!$D1791,'8. 514 Details Included'!$D:$D,'7. 511_CAR_Student_Counts_Sec'!N$1,'8. 514 Details Included'!$G:$G,'7. 511_CAR_Student_Counts_Sec'!$F1791))</f>
        <v>0</v>
      </c>
      <c r="O1791" s="81">
        <f t="shared" si="81"/>
        <v>0</v>
      </c>
      <c r="P1791" s="81">
        <f t="shared" si="82"/>
        <v>28</v>
      </c>
      <c r="Q1791" s="81" t="str">
        <f t="shared" si="83"/>
        <v>9-12</v>
      </c>
    </row>
    <row r="1792" spans="1:17" ht="15" outlineLevel="4" x14ac:dyDescent="0.2">
      <c r="A1792" s="85">
        <v>304</v>
      </c>
      <c r="B1792" s="86" t="s">
        <v>1102</v>
      </c>
      <c r="C1792" s="86" t="s">
        <v>1172</v>
      </c>
      <c r="D1792" s="85">
        <v>7</v>
      </c>
      <c r="E1792" s="86" t="s">
        <v>1448</v>
      </c>
      <c r="F1792" s="85">
        <v>3</v>
      </c>
      <c r="G1792" s="85">
        <v>29</v>
      </c>
      <c r="H1792" s="82">
        <f>IF(ISBLANK($D1792),"",SUMIFS('8. 514 Details Included'!$I:$I,'8. 514 Details Included'!$A:$A,'7. 511_CAR_Student_Counts_Sec'!$A1792,'8. 514 Details Included'!$E:$E,'7. 511_CAR_Student_Counts_Sec'!$D1792,'8. 514 Details Included'!$D:$D,'7. 511_CAR_Student_Counts_Sec'!H$1,'8. 514 Details Included'!$G:$G,'7. 511_CAR_Student_Counts_Sec'!$F1792))</f>
        <v>0</v>
      </c>
      <c r="I1792" s="82">
        <f>IF(ISBLANK($D1792),"",SUMIFS('8. 514 Details Included'!$I:$I,'8. 514 Details Included'!$A:$A,'7. 511_CAR_Student_Counts_Sec'!$A1792,'8. 514 Details Included'!$E:$E,'7. 511_CAR_Student_Counts_Sec'!$D1792,'8. 514 Details Included'!$D:$D,'7. 511_CAR_Student_Counts_Sec'!I$1,'8. 514 Details Included'!$G:$G,'7. 511_CAR_Student_Counts_Sec'!$F1792))</f>
        <v>0</v>
      </c>
      <c r="J1792" s="82">
        <f>IF(ISBLANK($D1792),"",SUMIFS('8. 514 Details Included'!$I:$I,'8. 514 Details Included'!$A:$A,'7. 511_CAR_Student_Counts_Sec'!$A1792,'8. 514 Details Included'!$E:$E,'7. 511_CAR_Student_Counts_Sec'!$D1792,'8. 514 Details Included'!$D:$D,'7. 511_CAR_Student_Counts_Sec'!J$1,'8. 514 Details Included'!$G:$G,'7. 511_CAR_Student_Counts_Sec'!$F1792))</f>
        <v>0</v>
      </c>
      <c r="K1792" s="82">
        <f>IF(ISBLANK($D1792),"",SUMIFS('8. 514 Details Included'!$I:$I,'8. 514 Details Included'!$A:$A,'7. 511_CAR_Student_Counts_Sec'!$A1792,'8. 514 Details Included'!$E:$E,'7. 511_CAR_Student_Counts_Sec'!$D1792,'8. 514 Details Included'!$D:$D,'7. 511_CAR_Student_Counts_Sec'!K$1,'8. 514 Details Included'!$G:$G,'7. 511_CAR_Student_Counts_Sec'!$F1792))</f>
        <v>0</v>
      </c>
      <c r="L1792" s="82">
        <f>IF(ISBLANK($D1792),"",SUMIFS('8. 514 Details Included'!$I:$I,'8. 514 Details Included'!$A:$A,'7. 511_CAR_Student_Counts_Sec'!$A1792,'8. 514 Details Included'!$E:$E,'7. 511_CAR_Student_Counts_Sec'!$D1792,'8. 514 Details Included'!$D:$D,'7. 511_CAR_Student_Counts_Sec'!L$1,'8. 514 Details Included'!$G:$G,'7. 511_CAR_Student_Counts_Sec'!$F1792))</f>
        <v>0</v>
      </c>
      <c r="M1792" s="82">
        <f>IF(ISBLANK($D1792),"",SUMIFS('8. 514 Details Included'!$I:$I,'8. 514 Details Included'!$A:$A,'7. 511_CAR_Student_Counts_Sec'!$A1792,'8. 514 Details Included'!$E:$E,'7. 511_CAR_Student_Counts_Sec'!$D1792,'8. 514 Details Included'!$D:$D,'7. 511_CAR_Student_Counts_Sec'!M$1,'8. 514 Details Included'!$G:$G,'7. 511_CAR_Student_Counts_Sec'!$F1792))</f>
        <v>29</v>
      </c>
      <c r="N1792" s="82">
        <f>IF(ISBLANK($D1792),"",SUMIFS('8. 514 Details Included'!$I:$I,'8. 514 Details Included'!$A:$A,'7. 511_CAR_Student_Counts_Sec'!$A1792,'8. 514 Details Included'!$E:$E,'7. 511_CAR_Student_Counts_Sec'!$D1792,'8. 514 Details Included'!$D:$D,'7. 511_CAR_Student_Counts_Sec'!N$1,'8. 514 Details Included'!$G:$G,'7. 511_CAR_Student_Counts_Sec'!$F1792))</f>
        <v>0</v>
      </c>
      <c r="O1792" s="81">
        <f t="shared" si="81"/>
        <v>0</v>
      </c>
      <c r="P1792" s="81">
        <f t="shared" si="82"/>
        <v>29</v>
      </c>
      <c r="Q1792" s="81" t="str">
        <f t="shared" si="83"/>
        <v>9-12</v>
      </c>
    </row>
    <row r="1793" spans="1:17" ht="15" outlineLevel="4" x14ac:dyDescent="0.2">
      <c r="A1793" s="85">
        <v>304</v>
      </c>
      <c r="B1793" s="86" t="s">
        <v>1102</v>
      </c>
      <c r="C1793" s="86" t="s">
        <v>1172</v>
      </c>
      <c r="D1793" s="85">
        <v>7</v>
      </c>
      <c r="E1793" s="86" t="s">
        <v>1448</v>
      </c>
      <c r="F1793" s="85">
        <v>4</v>
      </c>
      <c r="G1793" s="85">
        <v>27</v>
      </c>
      <c r="H1793" s="82">
        <f>IF(ISBLANK($D1793),"",SUMIFS('8. 514 Details Included'!$I:$I,'8. 514 Details Included'!$A:$A,'7. 511_CAR_Student_Counts_Sec'!$A1793,'8. 514 Details Included'!$E:$E,'7. 511_CAR_Student_Counts_Sec'!$D1793,'8. 514 Details Included'!$D:$D,'7. 511_CAR_Student_Counts_Sec'!H$1,'8. 514 Details Included'!$G:$G,'7. 511_CAR_Student_Counts_Sec'!$F1793))</f>
        <v>0</v>
      </c>
      <c r="I1793" s="82">
        <f>IF(ISBLANK($D1793),"",SUMIFS('8. 514 Details Included'!$I:$I,'8. 514 Details Included'!$A:$A,'7. 511_CAR_Student_Counts_Sec'!$A1793,'8. 514 Details Included'!$E:$E,'7. 511_CAR_Student_Counts_Sec'!$D1793,'8. 514 Details Included'!$D:$D,'7. 511_CAR_Student_Counts_Sec'!I$1,'8. 514 Details Included'!$G:$G,'7. 511_CAR_Student_Counts_Sec'!$F1793))</f>
        <v>0</v>
      </c>
      <c r="J1793" s="82">
        <f>IF(ISBLANK($D1793),"",SUMIFS('8. 514 Details Included'!$I:$I,'8. 514 Details Included'!$A:$A,'7. 511_CAR_Student_Counts_Sec'!$A1793,'8. 514 Details Included'!$E:$E,'7. 511_CAR_Student_Counts_Sec'!$D1793,'8. 514 Details Included'!$D:$D,'7. 511_CAR_Student_Counts_Sec'!J$1,'8. 514 Details Included'!$G:$G,'7. 511_CAR_Student_Counts_Sec'!$F1793))</f>
        <v>0</v>
      </c>
      <c r="K1793" s="82">
        <f>IF(ISBLANK($D1793),"",SUMIFS('8. 514 Details Included'!$I:$I,'8. 514 Details Included'!$A:$A,'7. 511_CAR_Student_Counts_Sec'!$A1793,'8. 514 Details Included'!$E:$E,'7. 511_CAR_Student_Counts_Sec'!$D1793,'8. 514 Details Included'!$D:$D,'7. 511_CAR_Student_Counts_Sec'!K$1,'8. 514 Details Included'!$G:$G,'7. 511_CAR_Student_Counts_Sec'!$F1793))</f>
        <v>27</v>
      </c>
      <c r="L1793" s="82">
        <f>IF(ISBLANK($D1793),"",SUMIFS('8. 514 Details Included'!$I:$I,'8. 514 Details Included'!$A:$A,'7. 511_CAR_Student_Counts_Sec'!$A1793,'8. 514 Details Included'!$E:$E,'7. 511_CAR_Student_Counts_Sec'!$D1793,'8. 514 Details Included'!$D:$D,'7. 511_CAR_Student_Counts_Sec'!L$1,'8. 514 Details Included'!$G:$G,'7. 511_CAR_Student_Counts_Sec'!$F1793))</f>
        <v>0</v>
      </c>
      <c r="M1793" s="82">
        <f>IF(ISBLANK($D1793),"",SUMIFS('8. 514 Details Included'!$I:$I,'8. 514 Details Included'!$A:$A,'7. 511_CAR_Student_Counts_Sec'!$A1793,'8. 514 Details Included'!$E:$E,'7. 511_CAR_Student_Counts_Sec'!$D1793,'8. 514 Details Included'!$D:$D,'7. 511_CAR_Student_Counts_Sec'!M$1,'8. 514 Details Included'!$G:$G,'7. 511_CAR_Student_Counts_Sec'!$F1793))</f>
        <v>0</v>
      </c>
      <c r="N1793" s="82">
        <f>IF(ISBLANK($D1793),"",SUMIFS('8. 514 Details Included'!$I:$I,'8. 514 Details Included'!$A:$A,'7. 511_CAR_Student_Counts_Sec'!$A1793,'8. 514 Details Included'!$E:$E,'7. 511_CAR_Student_Counts_Sec'!$D1793,'8. 514 Details Included'!$D:$D,'7. 511_CAR_Student_Counts_Sec'!N$1,'8. 514 Details Included'!$G:$G,'7. 511_CAR_Student_Counts_Sec'!$F1793))</f>
        <v>0</v>
      </c>
      <c r="O1793" s="81">
        <f t="shared" si="81"/>
        <v>0</v>
      </c>
      <c r="P1793" s="81">
        <f t="shared" si="82"/>
        <v>27</v>
      </c>
      <c r="Q1793" s="81" t="str">
        <f t="shared" si="83"/>
        <v>9-12</v>
      </c>
    </row>
    <row r="1794" spans="1:17" ht="15" outlineLevel="4" x14ac:dyDescent="0.2">
      <c r="A1794" s="85">
        <v>304</v>
      </c>
      <c r="B1794" s="86" t="s">
        <v>1102</v>
      </c>
      <c r="C1794" s="86" t="s">
        <v>1172</v>
      </c>
      <c r="D1794" s="85">
        <v>7</v>
      </c>
      <c r="E1794" s="86" t="s">
        <v>1448</v>
      </c>
      <c r="F1794" s="85">
        <v>7</v>
      </c>
      <c r="G1794" s="85">
        <v>24</v>
      </c>
      <c r="H1794" s="82">
        <f>IF(ISBLANK($D1794),"",SUMIFS('8. 514 Details Included'!$I:$I,'8. 514 Details Included'!$A:$A,'7. 511_CAR_Student_Counts_Sec'!$A1794,'8. 514 Details Included'!$E:$E,'7. 511_CAR_Student_Counts_Sec'!$D1794,'8. 514 Details Included'!$D:$D,'7. 511_CAR_Student_Counts_Sec'!H$1,'8. 514 Details Included'!$G:$G,'7. 511_CAR_Student_Counts_Sec'!$F1794))</f>
        <v>0</v>
      </c>
      <c r="I1794" s="82">
        <f>IF(ISBLANK($D1794),"",SUMIFS('8. 514 Details Included'!$I:$I,'8. 514 Details Included'!$A:$A,'7. 511_CAR_Student_Counts_Sec'!$A1794,'8. 514 Details Included'!$E:$E,'7. 511_CAR_Student_Counts_Sec'!$D1794,'8. 514 Details Included'!$D:$D,'7. 511_CAR_Student_Counts_Sec'!I$1,'8. 514 Details Included'!$G:$G,'7. 511_CAR_Student_Counts_Sec'!$F1794))</f>
        <v>0</v>
      </c>
      <c r="J1794" s="82">
        <f>IF(ISBLANK($D1794),"",SUMIFS('8. 514 Details Included'!$I:$I,'8. 514 Details Included'!$A:$A,'7. 511_CAR_Student_Counts_Sec'!$A1794,'8. 514 Details Included'!$E:$E,'7. 511_CAR_Student_Counts_Sec'!$D1794,'8. 514 Details Included'!$D:$D,'7. 511_CAR_Student_Counts_Sec'!J$1,'8. 514 Details Included'!$G:$G,'7. 511_CAR_Student_Counts_Sec'!$F1794))</f>
        <v>0</v>
      </c>
      <c r="K1794" s="82">
        <f>IF(ISBLANK($D1794),"",SUMIFS('8. 514 Details Included'!$I:$I,'8. 514 Details Included'!$A:$A,'7. 511_CAR_Student_Counts_Sec'!$A1794,'8. 514 Details Included'!$E:$E,'7. 511_CAR_Student_Counts_Sec'!$D1794,'8. 514 Details Included'!$D:$D,'7. 511_CAR_Student_Counts_Sec'!K$1,'8. 514 Details Included'!$G:$G,'7. 511_CAR_Student_Counts_Sec'!$F1794))</f>
        <v>0</v>
      </c>
      <c r="L1794" s="82">
        <f>IF(ISBLANK($D1794),"",SUMIFS('8. 514 Details Included'!$I:$I,'8. 514 Details Included'!$A:$A,'7. 511_CAR_Student_Counts_Sec'!$A1794,'8. 514 Details Included'!$E:$E,'7. 511_CAR_Student_Counts_Sec'!$D1794,'8. 514 Details Included'!$D:$D,'7. 511_CAR_Student_Counts_Sec'!L$1,'8. 514 Details Included'!$G:$G,'7. 511_CAR_Student_Counts_Sec'!$F1794))</f>
        <v>0</v>
      </c>
      <c r="M1794" s="82">
        <f>IF(ISBLANK($D1794),"",SUMIFS('8. 514 Details Included'!$I:$I,'8. 514 Details Included'!$A:$A,'7. 511_CAR_Student_Counts_Sec'!$A1794,'8. 514 Details Included'!$E:$E,'7. 511_CAR_Student_Counts_Sec'!$D1794,'8. 514 Details Included'!$D:$D,'7. 511_CAR_Student_Counts_Sec'!M$1,'8. 514 Details Included'!$G:$G,'7. 511_CAR_Student_Counts_Sec'!$F1794))</f>
        <v>21</v>
      </c>
      <c r="N1794" s="82">
        <f>IF(ISBLANK($D1794),"",SUMIFS('8. 514 Details Included'!$I:$I,'8. 514 Details Included'!$A:$A,'7. 511_CAR_Student_Counts_Sec'!$A1794,'8. 514 Details Included'!$E:$E,'7. 511_CAR_Student_Counts_Sec'!$D1794,'8. 514 Details Included'!$D:$D,'7. 511_CAR_Student_Counts_Sec'!N$1,'8. 514 Details Included'!$G:$G,'7. 511_CAR_Student_Counts_Sec'!$F1794))</f>
        <v>3</v>
      </c>
      <c r="O1794" s="81">
        <f t="shared" ref="O1794:O1857" si="84">IF(ISBLANK($D1794),"",SUM(H1794:J1794))</f>
        <v>0</v>
      </c>
      <c r="P1794" s="81">
        <f t="shared" ref="P1794:P1857" si="85">IF(ISBLANK($D1794),"",SUM(K1794:N1794))</f>
        <v>24</v>
      </c>
      <c r="Q1794" s="81" t="str">
        <f t="shared" ref="Q1794:Q1857" si="86">IF(SUM(O1794:P1794)=0,"",IF(O1794&gt;0,"6-8",IF(P1794&gt;0,"9-12","Both 6-8 and 9-12")))</f>
        <v>9-12</v>
      </c>
    </row>
    <row r="1795" spans="1:17" ht="15" outlineLevel="4" x14ac:dyDescent="0.2">
      <c r="A1795" s="85">
        <v>304</v>
      </c>
      <c r="B1795" s="86" t="s">
        <v>1102</v>
      </c>
      <c r="C1795" s="86" t="s">
        <v>1172</v>
      </c>
      <c r="D1795" s="85">
        <v>156</v>
      </c>
      <c r="E1795" s="86" t="s">
        <v>1447</v>
      </c>
      <c r="F1795" s="85">
        <v>3</v>
      </c>
      <c r="G1795" s="85">
        <v>9</v>
      </c>
      <c r="H1795" s="82">
        <f>IF(ISBLANK($D1795),"",SUMIFS('8. 514 Details Included'!$I:$I,'8. 514 Details Included'!$A:$A,'7. 511_CAR_Student_Counts_Sec'!$A1795,'8. 514 Details Included'!$E:$E,'7. 511_CAR_Student_Counts_Sec'!$D1795,'8. 514 Details Included'!$D:$D,'7. 511_CAR_Student_Counts_Sec'!H$1,'8. 514 Details Included'!$G:$G,'7. 511_CAR_Student_Counts_Sec'!$F1795))</f>
        <v>0</v>
      </c>
      <c r="I1795" s="82">
        <f>IF(ISBLANK($D1795),"",SUMIFS('8. 514 Details Included'!$I:$I,'8. 514 Details Included'!$A:$A,'7. 511_CAR_Student_Counts_Sec'!$A1795,'8. 514 Details Included'!$E:$E,'7. 511_CAR_Student_Counts_Sec'!$D1795,'8. 514 Details Included'!$D:$D,'7. 511_CAR_Student_Counts_Sec'!I$1,'8. 514 Details Included'!$G:$G,'7. 511_CAR_Student_Counts_Sec'!$F1795))</f>
        <v>0</v>
      </c>
      <c r="J1795" s="82">
        <f>IF(ISBLANK($D1795),"",SUMIFS('8. 514 Details Included'!$I:$I,'8. 514 Details Included'!$A:$A,'7. 511_CAR_Student_Counts_Sec'!$A1795,'8. 514 Details Included'!$E:$E,'7. 511_CAR_Student_Counts_Sec'!$D1795,'8. 514 Details Included'!$D:$D,'7. 511_CAR_Student_Counts_Sec'!J$1,'8. 514 Details Included'!$G:$G,'7. 511_CAR_Student_Counts_Sec'!$F1795))</f>
        <v>0</v>
      </c>
      <c r="K1795" s="82">
        <f>IF(ISBLANK($D1795),"",SUMIFS('8. 514 Details Included'!$I:$I,'8. 514 Details Included'!$A:$A,'7. 511_CAR_Student_Counts_Sec'!$A1795,'8. 514 Details Included'!$E:$E,'7. 511_CAR_Student_Counts_Sec'!$D1795,'8. 514 Details Included'!$D:$D,'7. 511_CAR_Student_Counts_Sec'!K$1,'8. 514 Details Included'!$G:$G,'7. 511_CAR_Student_Counts_Sec'!$F1795))</f>
        <v>3</v>
      </c>
      <c r="L1795" s="82">
        <f>IF(ISBLANK($D1795),"",SUMIFS('8. 514 Details Included'!$I:$I,'8. 514 Details Included'!$A:$A,'7. 511_CAR_Student_Counts_Sec'!$A1795,'8. 514 Details Included'!$E:$E,'7. 511_CAR_Student_Counts_Sec'!$D1795,'8. 514 Details Included'!$D:$D,'7. 511_CAR_Student_Counts_Sec'!L$1,'8. 514 Details Included'!$G:$G,'7. 511_CAR_Student_Counts_Sec'!$F1795))</f>
        <v>6</v>
      </c>
      <c r="M1795" s="82">
        <f>IF(ISBLANK($D1795),"",SUMIFS('8. 514 Details Included'!$I:$I,'8. 514 Details Included'!$A:$A,'7. 511_CAR_Student_Counts_Sec'!$A1795,'8. 514 Details Included'!$E:$E,'7. 511_CAR_Student_Counts_Sec'!$D1795,'8. 514 Details Included'!$D:$D,'7. 511_CAR_Student_Counts_Sec'!M$1,'8. 514 Details Included'!$G:$G,'7. 511_CAR_Student_Counts_Sec'!$F1795))</f>
        <v>0</v>
      </c>
      <c r="N1795" s="82">
        <f>IF(ISBLANK($D1795),"",SUMIFS('8. 514 Details Included'!$I:$I,'8. 514 Details Included'!$A:$A,'7. 511_CAR_Student_Counts_Sec'!$A1795,'8. 514 Details Included'!$E:$E,'7. 511_CAR_Student_Counts_Sec'!$D1795,'8. 514 Details Included'!$D:$D,'7. 511_CAR_Student_Counts_Sec'!N$1,'8. 514 Details Included'!$G:$G,'7. 511_CAR_Student_Counts_Sec'!$F1795))</f>
        <v>0</v>
      </c>
      <c r="O1795" s="81">
        <f t="shared" si="84"/>
        <v>0</v>
      </c>
      <c r="P1795" s="81">
        <f t="shared" si="85"/>
        <v>9</v>
      </c>
      <c r="Q1795" s="81" t="str">
        <f t="shared" si="86"/>
        <v>9-12</v>
      </c>
    </row>
    <row r="1796" spans="1:17" ht="15" outlineLevel="4" x14ac:dyDescent="0.2">
      <c r="A1796" s="85">
        <v>304</v>
      </c>
      <c r="B1796" s="86" t="s">
        <v>1102</v>
      </c>
      <c r="C1796" s="86" t="s">
        <v>1172</v>
      </c>
      <c r="D1796" s="85">
        <v>156</v>
      </c>
      <c r="E1796" s="86" t="s">
        <v>1447</v>
      </c>
      <c r="F1796" s="85">
        <v>5</v>
      </c>
      <c r="G1796" s="85">
        <v>13</v>
      </c>
      <c r="H1796" s="82">
        <f>IF(ISBLANK($D1796),"",SUMIFS('8. 514 Details Included'!$I:$I,'8. 514 Details Included'!$A:$A,'7. 511_CAR_Student_Counts_Sec'!$A1796,'8. 514 Details Included'!$E:$E,'7. 511_CAR_Student_Counts_Sec'!$D1796,'8. 514 Details Included'!$D:$D,'7. 511_CAR_Student_Counts_Sec'!H$1,'8. 514 Details Included'!$G:$G,'7. 511_CAR_Student_Counts_Sec'!$F1796))</f>
        <v>0</v>
      </c>
      <c r="I1796" s="82">
        <f>IF(ISBLANK($D1796),"",SUMIFS('8. 514 Details Included'!$I:$I,'8. 514 Details Included'!$A:$A,'7. 511_CAR_Student_Counts_Sec'!$A1796,'8. 514 Details Included'!$E:$E,'7. 511_CAR_Student_Counts_Sec'!$D1796,'8. 514 Details Included'!$D:$D,'7. 511_CAR_Student_Counts_Sec'!I$1,'8. 514 Details Included'!$G:$G,'7. 511_CAR_Student_Counts_Sec'!$F1796))</f>
        <v>0</v>
      </c>
      <c r="J1796" s="82">
        <f>IF(ISBLANK($D1796),"",SUMIFS('8. 514 Details Included'!$I:$I,'8. 514 Details Included'!$A:$A,'7. 511_CAR_Student_Counts_Sec'!$A1796,'8. 514 Details Included'!$E:$E,'7. 511_CAR_Student_Counts_Sec'!$D1796,'8. 514 Details Included'!$D:$D,'7. 511_CAR_Student_Counts_Sec'!J$1,'8. 514 Details Included'!$G:$G,'7. 511_CAR_Student_Counts_Sec'!$F1796))</f>
        <v>0</v>
      </c>
      <c r="K1796" s="82">
        <f>IF(ISBLANK($D1796),"",SUMIFS('8. 514 Details Included'!$I:$I,'8. 514 Details Included'!$A:$A,'7. 511_CAR_Student_Counts_Sec'!$A1796,'8. 514 Details Included'!$E:$E,'7. 511_CAR_Student_Counts_Sec'!$D1796,'8. 514 Details Included'!$D:$D,'7. 511_CAR_Student_Counts_Sec'!K$1,'8. 514 Details Included'!$G:$G,'7. 511_CAR_Student_Counts_Sec'!$F1796))</f>
        <v>3</v>
      </c>
      <c r="L1796" s="82">
        <f>IF(ISBLANK($D1796),"",SUMIFS('8. 514 Details Included'!$I:$I,'8. 514 Details Included'!$A:$A,'7. 511_CAR_Student_Counts_Sec'!$A1796,'8. 514 Details Included'!$E:$E,'7. 511_CAR_Student_Counts_Sec'!$D1796,'8. 514 Details Included'!$D:$D,'7. 511_CAR_Student_Counts_Sec'!L$1,'8. 514 Details Included'!$G:$G,'7. 511_CAR_Student_Counts_Sec'!$F1796))</f>
        <v>9</v>
      </c>
      <c r="M1796" s="82">
        <f>IF(ISBLANK($D1796),"",SUMIFS('8. 514 Details Included'!$I:$I,'8. 514 Details Included'!$A:$A,'7. 511_CAR_Student_Counts_Sec'!$A1796,'8. 514 Details Included'!$E:$E,'7. 511_CAR_Student_Counts_Sec'!$D1796,'8. 514 Details Included'!$D:$D,'7. 511_CAR_Student_Counts_Sec'!M$1,'8. 514 Details Included'!$G:$G,'7. 511_CAR_Student_Counts_Sec'!$F1796))</f>
        <v>1</v>
      </c>
      <c r="N1796" s="82">
        <f>IF(ISBLANK($D1796),"",SUMIFS('8. 514 Details Included'!$I:$I,'8. 514 Details Included'!$A:$A,'7. 511_CAR_Student_Counts_Sec'!$A1796,'8. 514 Details Included'!$E:$E,'7. 511_CAR_Student_Counts_Sec'!$D1796,'8. 514 Details Included'!$D:$D,'7. 511_CAR_Student_Counts_Sec'!N$1,'8. 514 Details Included'!$G:$G,'7. 511_CAR_Student_Counts_Sec'!$F1796))</f>
        <v>0</v>
      </c>
      <c r="O1796" s="81">
        <f t="shared" si="84"/>
        <v>0</v>
      </c>
      <c r="P1796" s="81">
        <f t="shared" si="85"/>
        <v>13</v>
      </c>
      <c r="Q1796" s="81" t="str">
        <f t="shared" si="86"/>
        <v>9-12</v>
      </c>
    </row>
    <row r="1797" spans="1:17" ht="15" outlineLevel="4" x14ac:dyDescent="0.2">
      <c r="A1797" s="85">
        <v>304</v>
      </c>
      <c r="B1797" s="86" t="s">
        <v>1102</v>
      </c>
      <c r="C1797" s="86" t="s">
        <v>1172</v>
      </c>
      <c r="D1797" s="85">
        <v>156</v>
      </c>
      <c r="E1797" s="86" t="s">
        <v>1447</v>
      </c>
      <c r="F1797" s="85">
        <v>7</v>
      </c>
      <c r="G1797" s="85">
        <v>20</v>
      </c>
      <c r="H1797" s="82">
        <f>IF(ISBLANK($D1797),"",SUMIFS('8. 514 Details Included'!$I:$I,'8. 514 Details Included'!$A:$A,'7. 511_CAR_Student_Counts_Sec'!$A1797,'8. 514 Details Included'!$E:$E,'7. 511_CAR_Student_Counts_Sec'!$D1797,'8. 514 Details Included'!$D:$D,'7. 511_CAR_Student_Counts_Sec'!H$1,'8. 514 Details Included'!$G:$G,'7. 511_CAR_Student_Counts_Sec'!$F1797))</f>
        <v>0</v>
      </c>
      <c r="I1797" s="82">
        <f>IF(ISBLANK($D1797),"",SUMIFS('8. 514 Details Included'!$I:$I,'8. 514 Details Included'!$A:$A,'7. 511_CAR_Student_Counts_Sec'!$A1797,'8. 514 Details Included'!$E:$E,'7. 511_CAR_Student_Counts_Sec'!$D1797,'8. 514 Details Included'!$D:$D,'7. 511_CAR_Student_Counts_Sec'!I$1,'8. 514 Details Included'!$G:$G,'7. 511_CAR_Student_Counts_Sec'!$F1797))</f>
        <v>0</v>
      </c>
      <c r="J1797" s="82">
        <f>IF(ISBLANK($D1797),"",SUMIFS('8. 514 Details Included'!$I:$I,'8. 514 Details Included'!$A:$A,'7. 511_CAR_Student_Counts_Sec'!$A1797,'8. 514 Details Included'!$E:$E,'7. 511_CAR_Student_Counts_Sec'!$D1797,'8. 514 Details Included'!$D:$D,'7. 511_CAR_Student_Counts_Sec'!J$1,'8. 514 Details Included'!$G:$G,'7. 511_CAR_Student_Counts_Sec'!$F1797))</f>
        <v>0</v>
      </c>
      <c r="K1797" s="82">
        <f>IF(ISBLANK($D1797),"",SUMIFS('8. 514 Details Included'!$I:$I,'8. 514 Details Included'!$A:$A,'7. 511_CAR_Student_Counts_Sec'!$A1797,'8. 514 Details Included'!$E:$E,'7. 511_CAR_Student_Counts_Sec'!$D1797,'8. 514 Details Included'!$D:$D,'7. 511_CAR_Student_Counts_Sec'!K$1,'8. 514 Details Included'!$G:$G,'7. 511_CAR_Student_Counts_Sec'!$F1797))</f>
        <v>6</v>
      </c>
      <c r="L1797" s="82">
        <f>IF(ISBLANK($D1797),"",SUMIFS('8. 514 Details Included'!$I:$I,'8. 514 Details Included'!$A:$A,'7. 511_CAR_Student_Counts_Sec'!$A1797,'8. 514 Details Included'!$E:$E,'7. 511_CAR_Student_Counts_Sec'!$D1797,'8. 514 Details Included'!$D:$D,'7. 511_CAR_Student_Counts_Sec'!L$1,'8. 514 Details Included'!$G:$G,'7. 511_CAR_Student_Counts_Sec'!$F1797))</f>
        <v>14</v>
      </c>
      <c r="M1797" s="82">
        <f>IF(ISBLANK($D1797),"",SUMIFS('8. 514 Details Included'!$I:$I,'8. 514 Details Included'!$A:$A,'7. 511_CAR_Student_Counts_Sec'!$A1797,'8. 514 Details Included'!$E:$E,'7. 511_CAR_Student_Counts_Sec'!$D1797,'8. 514 Details Included'!$D:$D,'7. 511_CAR_Student_Counts_Sec'!M$1,'8. 514 Details Included'!$G:$G,'7. 511_CAR_Student_Counts_Sec'!$F1797))</f>
        <v>0</v>
      </c>
      <c r="N1797" s="82">
        <f>IF(ISBLANK($D1797),"",SUMIFS('8. 514 Details Included'!$I:$I,'8. 514 Details Included'!$A:$A,'7. 511_CAR_Student_Counts_Sec'!$A1797,'8. 514 Details Included'!$E:$E,'7. 511_CAR_Student_Counts_Sec'!$D1797,'8. 514 Details Included'!$D:$D,'7. 511_CAR_Student_Counts_Sec'!N$1,'8. 514 Details Included'!$G:$G,'7. 511_CAR_Student_Counts_Sec'!$F1797))</f>
        <v>0</v>
      </c>
      <c r="O1797" s="81">
        <f t="shared" si="84"/>
        <v>0</v>
      </c>
      <c r="P1797" s="81">
        <f t="shared" si="85"/>
        <v>20</v>
      </c>
      <c r="Q1797" s="81" t="str">
        <f t="shared" si="86"/>
        <v>9-12</v>
      </c>
    </row>
    <row r="1798" spans="1:17" ht="15" outlineLevel="4" x14ac:dyDescent="0.2">
      <c r="A1798" s="85">
        <v>304</v>
      </c>
      <c r="B1798" s="86" t="s">
        <v>1102</v>
      </c>
      <c r="C1798" s="86" t="s">
        <v>1172</v>
      </c>
      <c r="D1798" s="85">
        <v>68</v>
      </c>
      <c r="E1798" s="86" t="s">
        <v>1446</v>
      </c>
      <c r="F1798" s="85">
        <v>1</v>
      </c>
      <c r="G1798" s="85">
        <v>25</v>
      </c>
      <c r="H1798" s="82">
        <f>IF(ISBLANK($D1798),"",SUMIFS('8. 514 Details Included'!$I:$I,'8. 514 Details Included'!$A:$A,'7. 511_CAR_Student_Counts_Sec'!$A1798,'8. 514 Details Included'!$E:$E,'7. 511_CAR_Student_Counts_Sec'!$D1798,'8. 514 Details Included'!$D:$D,'7. 511_CAR_Student_Counts_Sec'!H$1,'8. 514 Details Included'!$G:$G,'7. 511_CAR_Student_Counts_Sec'!$F1798))</f>
        <v>0</v>
      </c>
      <c r="I1798" s="82">
        <f>IF(ISBLANK($D1798),"",SUMIFS('8. 514 Details Included'!$I:$I,'8. 514 Details Included'!$A:$A,'7. 511_CAR_Student_Counts_Sec'!$A1798,'8. 514 Details Included'!$E:$E,'7. 511_CAR_Student_Counts_Sec'!$D1798,'8. 514 Details Included'!$D:$D,'7. 511_CAR_Student_Counts_Sec'!I$1,'8. 514 Details Included'!$G:$G,'7. 511_CAR_Student_Counts_Sec'!$F1798))</f>
        <v>0</v>
      </c>
      <c r="J1798" s="82">
        <f>IF(ISBLANK($D1798),"",SUMIFS('8. 514 Details Included'!$I:$I,'8. 514 Details Included'!$A:$A,'7. 511_CAR_Student_Counts_Sec'!$A1798,'8. 514 Details Included'!$E:$E,'7. 511_CAR_Student_Counts_Sec'!$D1798,'8. 514 Details Included'!$D:$D,'7. 511_CAR_Student_Counts_Sec'!J$1,'8. 514 Details Included'!$G:$G,'7. 511_CAR_Student_Counts_Sec'!$F1798))</f>
        <v>0</v>
      </c>
      <c r="K1798" s="82">
        <f>IF(ISBLANK($D1798),"",SUMIFS('8. 514 Details Included'!$I:$I,'8. 514 Details Included'!$A:$A,'7. 511_CAR_Student_Counts_Sec'!$A1798,'8. 514 Details Included'!$E:$E,'7. 511_CAR_Student_Counts_Sec'!$D1798,'8. 514 Details Included'!$D:$D,'7. 511_CAR_Student_Counts_Sec'!K$1,'8. 514 Details Included'!$G:$G,'7. 511_CAR_Student_Counts_Sec'!$F1798))</f>
        <v>0</v>
      </c>
      <c r="L1798" s="82">
        <f>IF(ISBLANK($D1798),"",SUMIFS('8. 514 Details Included'!$I:$I,'8. 514 Details Included'!$A:$A,'7. 511_CAR_Student_Counts_Sec'!$A1798,'8. 514 Details Included'!$E:$E,'7. 511_CAR_Student_Counts_Sec'!$D1798,'8. 514 Details Included'!$D:$D,'7. 511_CAR_Student_Counts_Sec'!L$1,'8. 514 Details Included'!$G:$G,'7. 511_CAR_Student_Counts_Sec'!$F1798))</f>
        <v>25</v>
      </c>
      <c r="M1798" s="82">
        <f>IF(ISBLANK($D1798),"",SUMIFS('8. 514 Details Included'!$I:$I,'8. 514 Details Included'!$A:$A,'7. 511_CAR_Student_Counts_Sec'!$A1798,'8. 514 Details Included'!$E:$E,'7. 511_CAR_Student_Counts_Sec'!$D1798,'8. 514 Details Included'!$D:$D,'7. 511_CAR_Student_Counts_Sec'!M$1,'8. 514 Details Included'!$G:$G,'7. 511_CAR_Student_Counts_Sec'!$F1798))</f>
        <v>0</v>
      </c>
      <c r="N1798" s="82">
        <f>IF(ISBLANK($D1798),"",SUMIFS('8. 514 Details Included'!$I:$I,'8. 514 Details Included'!$A:$A,'7. 511_CAR_Student_Counts_Sec'!$A1798,'8. 514 Details Included'!$E:$E,'7. 511_CAR_Student_Counts_Sec'!$D1798,'8. 514 Details Included'!$D:$D,'7. 511_CAR_Student_Counts_Sec'!N$1,'8. 514 Details Included'!$G:$G,'7. 511_CAR_Student_Counts_Sec'!$F1798))</f>
        <v>0</v>
      </c>
      <c r="O1798" s="81">
        <f t="shared" si="84"/>
        <v>0</v>
      </c>
      <c r="P1798" s="81">
        <f t="shared" si="85"/>
        <v>25</v>
      </c>
      <c r="Q1798" s="81" t="str">
        <f t="shared" si="86"/>
        <v>9-12</v>
      </c>
    </row>
    <row r="1799" spans="1:17" ht="15" outlineLevel="4" x14ac:dyDescent="0.2">
      <c r="A1799" s="85">
        <v>304</v>
      </c>
      <c r="B1799" s="86" t="s">
        <v>1102</v>
      </c>
      <c r="C1799" s="86" t="s">
        <v>1172</v>
      </c>
      <c r="D1799" s="85">
        <v>68</v>
      </c>
      <c r="E1799" s="86" t="s">
        <v>1446</v>
      </c>
      <c r="F1799" s="85">
        <v>2</v>
      </c>
      <c r="G1799" s="85">
        <v>24</v>
      </c>
      <c r="H1799" s="82">
        <f>IF(ISBLANK($D1799),"",SUMIFS('8. 514 Details Included'!$I:$I,'8. 514 Details Included'!$A:$A,'7. 511_CAR_Student_Counts_Sec'!$A1799,'8. 514 Details Included'!$E:$E,'7. 511_CAR_Student_Counts_Sec'!$D1799,'8. 514 Details Included'!$D:$D,'7. 511_CAR_Student_Counts_Sec'!H$1,'8. 514 Details Included'!$G:$G,'7. 511_CAR_Student_Counts_Sec'!$F1799))</f>
        <v>0</v>
      </c>
      <c r="I1799" s="82">
        <f>IF(ISBLANK($D1799),"",SUMIFS('8. 514 Details Included'!$I:$I,'8. 514 Details Included'!$A:$A,'7. 511_CAR_Student_Counts_Sec'!$A1799,'8. 514 Details Included'!$E:$E,'7. 511_CAR_Student_Counts_Sec'!$D1799,'8. 514 Details Included'!$D:$D,'7. 511_CAR_Student_Counts_Sec'!I$1,'8. 514 Details Included'!$G:$G,'7. 511_CAR_Student_Counts_Sec'!$F1799))</f>
        <v>0</v>
      </c>
      <c r="J1799" s="82">
        <f>IF(ISBLANK($D1799),"",SUMIFS('8. 514 Details Included'!$I:$I,'8. 514 Details Included'!$A:$A,'7. 511_CAR_Student_Counts_Sec'!$A1799,'8. 514 Details Included'!$E:$E,'7. 511_CAR_Student_Counts_Sec'!$D1799,'8. 514 Details Included'!$D:$D,'7. 511_CAR_Student_Counts_Sec'!J$1,'8. 514 Details Included'!$G:$G,'7. 511_CAR_Student_Counts_Sec'!$F1799))</f>
        <v>0</v>
      </c>
      <c r="K1799" s="82">
        <f>IF(ISBLANK($D1799),"",SUMIFS('8. 514 Details Included'!$I:$I,'8. 514 Details Included'!$A:$A,'7. 511_CAR_Student_Counts_Sec'!$A1799,'8. 514 Details Included'!$E:$E,'7. 511_CAR_Student_Counts_Sec'!$D1799,'8. 514 Details Included'!$D:$D,'7. 511_CAR_Student_Counts_Sec'!K$1,'8. 514 Details Included'!$G:$G,'7. 511_CAR_Student_Counts_Sec'!$F1799))</f>
        <v>0</v>
      </c>
      <c r="L1799" s="82">
        <f>IF(ISBLANK($D1799),"",SUMIFS('8. 514 Details Included'!$I:$I,'8. 514 Details Included'!$A:$A,'7. 511_CAR_Student_Counts_Sec'!$A1799,'8. 514 Details Included'!$E:$E,'7. 511_CAR_Student_Counts_Sec'!$D1799,'8. 514 Details Included'!$D:$D,'7. 511_CAR_Student_Counts_Sec'!L$1,'8. 514 Details Included'!$G:$G,'7. 511_CAR_Student_Counts_Sec'!$F1799))</f>
        <v>0</v>
      </c>
      <c r="M1799" s="82">
        <f>IF(ISBLANK($D1799),"",SUMIFS('8. 514 Details Included'!$I:$I,'8. 514 Details Included'!$A:$A,'7. 511_CAR_Student_Counts_Sec'!$A1799,'8. 514 Details Included'!$E:$E,'7. 511_CAR_Student_Counts_Sec'!$D1799,'8. 514 Details Included'!$D:$D,'7. 511_CAR_Student_Counts_Sec'!M$1,'8. 514 Details Included'!$G:$G,'7. 511_CAR_Student_Counts_Sec'!$F1799))</f>
        <v>24</v>
      </c>
      <c r="N1799" s="82">
        <f>IF(ISBLANK($D1799),"",SUMIFS('8. 514 Details Included'!$I:$I,'8. 514 Details Included'!$A:$A,'7. 511_CAR_Student_Counts_Sec'!$A1799,'8. 514 Details Included'!$E:$E,'7. 511_CAR_Student_Counts_Sec'!$D1799,'8. 514 Details Included'!$D:$D,'7. 511_CAR_Student_Counts_Sec'!N$1,'8. 514 Details Included'!$G:$G,'7. 511_CAR_Student_Counts_Sec'!$F1799))</f>
        <v>0</v>
      </c>
      <c r="O1799" s="81">
        <f t="shared" si="84"/>
        <v>0</v>
      </c>
      <c r="P1799" s="81">
        <f t="shared" si="85"/>
        <v>24</v>
      </c>
      <c r="Q1799" s="81" t="str">
        <f t="shared" si="86"/>
        <v>9-12</v>
      </c>
    </row>
    <row r="1800" spans="1:17" ht="15" outlineLevel="4" x14ac:dyDescent="0.2">
      <c r="A1800" s="85">
        <v>304</v>
      </c>
      <c r="B1800" s="86" t="s">
        <v>1102</v>
      </c>
      <c r="C1800" s="86" t="s">
        <v>1172</v>
      </c>
      <c r="D1800" s="85">
        <v>68</v>
      </c>
      <c r="E1800" s="86" t="s">
        <v>1446</v>
      </c>
      <c r="F1800" s="85">
        <v>4</v>
      </c>
      <c r="G1800" s="85">
        <v>27</v>
      </c>
      <c r="H1800" s="82">
        <f>IF(ISBLANK($D1800),"",SUMIFS('8. 514 Details Included'!$I:$I,'8. 514 Details Included'!$A:$A,'7. 511_CAR_Student_Counts_Sec'!$A1800,'8. 514 Details Included'!$E:$E,'7. 511_CAR_Student_Counts_Sec'!$D1800,'8. 514 Details Included'!$D:$D,'7. 511_CAR_Student_Counts_Sec'!H$1,'8. 514 Details Included'!$G:$G,'7. 511_CAR_Student_Counts_Sec'!$F1800))</f>
        <v>0</v>
      </c>
      <c r="I1800" s="82">
        <f>IF(ISBLANK($D1800),"",SUMIFS('8. 514 Details Included'!$I:$I,'8. 514 Details Included'!$A:$A,'7. 511_CAR_Student_Counts_Sec'!$A1800,'8. 514 Details Included'!$E:$E,'7. 511_CAR_Student_Counts_Sec'!$D1800,'8. 514 Details Included'!$D:$D,'7. 511_CAR_Student_Counts_Sec'!I$1,'8. 514 Details Included'!$G:$G,'7. 511_CAR_Student_Counts_Sec'!$F1800))</f>
        <v>0</v>
      </c>
      <c r="J1800" s="82">
        <f>IF(ISBLANK($D1800),"",SUMIFS('8. 514 Details Included'!$I:$I,'8. 514 Details Included'!$A:$A,'7. 511_CAR_Student_Counts_Sec'!$A1800,'8. 514 Details Included'!$E:$E,'7. 511_CAR_Student_Counts_Sec'!$D1800,'8. 514 Details Included'!$D:$D,'7. 511_CAR_Student_Counts_Sec'!J$1,'8. 514 Details Included'!$G:$G,'7. 511_CAR_Student_Counts_Sec'!$F1800))</f>
        <v>0</v>
      </c>
      <c r="K1800" s="82">
        <f>IF(ISBLANK($D1800),"",SUMIFS('8. 514 Details Included'!$I:$I,'8. 514 Details Included'!$A:$A,'7. 511_CAR_Student_Counts_Sec'!$A1800,'8. 514 Details Included'!$E:$E,'7. 511_CAR_Student_Counts_Sec'!$D1800,'8. 514 Details Included'!$D:$D,'7. 511_CAR_Student_Counts_Sec'!K$1,'8. 514 Details Included'!$G:$G,'7. 511_CAR_Student_Counts_Sec'!$F1800))</f>
        <v>0</v>
      </c>
      <c r="L1800" s="82">
        <f>IF(ISBLANK($D1800),"",SUMIFS('8. 514 Details Included'!$I:$I,'8. 514 Details Included'!$A:$A,'7. 511_CAR_Student_Counts_Sec'!$A1800,'8. 514 Details Included'!$E:$E,'7. 511_CAR_Student_Counts_Sec'!$D1800,'8. 514 Details Included'!$D:$D,'7. 511_CAR_Student_Counts_Sec'!L$1,'8. 514 Details Included'!$G:$G,'7. 511_CAR_Student_Counts_Sec'!$F1800))</f>
        <v>0</v>
      </c>
      <c r="M1800" s="82">
        <f>IF(ISBLANK($D1800),"",SUMIFS('8. 514 Details Included'!$I:$I,'8. 514 Details Included'!$A:$A,'7. 511_CAR_Student_Counts_Sec'!$A1800,'8. 514 Details Included'!$E:$E,'7. 511_CAR_Student_Counts_Sec'!$D1800,'8. 514 Details Included'!$D:$D,'7. 511_CAR_Student_Counts_Sec'!M$1,'8. 514 Details Included'!$G:$G,'7. 511_CAR_Student_Counts_Sec'!$F1800))</f>
        <v>27</v>
      </c>
      <c r="N1800" s="82">
        <f>IF(ISBLANK($D1800),"",SUMIFS('8. 514 Details Included'!$I:$I,'8. 514 Details Included'!$A:$A,'7. 511_CAR_Student_Counts_Sec'!$A1800,'8. 514 Details Included'!$E:$E,'7. 511_CAR_Student_Counts_Sec'!$D1800,'8. 514 Details Included'!$D:$D,'7. 511_CAR_Student_Counts_Sec'!N$1,'8. 514 Details Included'!$G:$G,'7. 511_CAR_Student_Counts_Sec'!$F1800))</f>
        <v>0</v>
      </c>
      <c r="O1800" s="81">
        <f t="shared" si="84"/>
        <v>0</v>
      </c>
      <c r="P1800" s="81">
        <f t="shared" si="85"/>
        <v>27</v>
      </c>
      <c r="Q1800" s="81" t="str">
        <f t="shared" si="86"/>
        <v>9-12</v>
      </c>
    </row>
    <row r="1801" spans="1:17" ht="15" outlineLevel="4" x14ac:dyDescent="0.2">
      <c r="A1801" s="85">
        <v>304</v>
      </c>
      <c r="B1801" s="86" t="s">
        <v>1102</v>
      </c>
      <c r="C1801" s="86" t="s">
        <v>1172</v>
      </c>
      <c r="D1801" s="85">
        <v>68</v>
      </c>
      <c r="E1801" s="86" t="s">
        <v>1446</v>
      </c>
      <c r="F1801" s="85">
        <v>5</v>
      </c>
      <c r="G1801" s="85">
        <v>29</v>
      </c>
      <c r="H1801" s="82">
        <f>IF(ISBLANK($D1801),"",SUMIFS('8. 514 Details Included'!$I:$I,'8. 514 Details Included'!$A:$A,'7. 511_CAR_Student_Counts_Sec'!$A1801,'8. 514 Details Included'!$E:$E,'7. 511_CAR_Student_Counts_Sec'!$D1801,'8. 514 Details Included'!$D:$D,'7. 511_CAR_Student_Counts_Sec'!H$1,'8. 514 Details Included'!$G:$G,'7. 511_CAR_Student_Counts_Sec'!$F1801))</f>
        <v>0</v>
      </c>
      <c r="I1801" s="82">
        <f>IF(ISBLANK($D1801),"",SUMIFS('8. 514 Details Included'!$I:$I,'8. 514 Details Included'!$A:$A,'7. 511_CAR_Student_Counts_Sec'!$A1801,'8. 514 Details Included'!$E:$E,'7. 511_CAR_Student_Counts_Sec'!$D1801,'8. 514 Details Included'!$D:$D,'7. 511_CAR_Student_Counts_Sec'!I$1,'8. 514 Details Included'!$G:$G,'7. 511_CAR_Student_Counts_Sec'!$F1801))</f>
        <v>0</v>
      </c>
      <c r="J1801" s="82">
        <f>IF(ISBLANK($D1801),"",SUMIFS('8. 514 Details Included'!$I:$I,'8. 514 Details Included'!$A:$A,'7. 511_CAR_Student_Counts_Sec'!$A1801,'8. 514 Details Included'!$E:$E,'7. 511_CAR_Student_Counts_Sec'!$D1801,'8. 514 Details Included'!$D:$D,'7. 511_CAR_Student_Counts_Sec'!J$1,'8. 514 Details Included'!$G:$G,'7. 511_CAR_Student_Counts_Sec'!$F1801))</f>
        <v>0</v>
      </c>
      <c r="K1801" s="82">
        <f>IF(ISBLANK($D1801),"",SUMIFS('8. 514 Details Included'!$I:$I,'8. 514 Details Included'!$A:$A,'7. 511_CAR_Student_Counts_Sec'!$A1801,'8. 514 Details Included'!$E:$E,'7. 511_CAR_Student_Counts_Sec'!$D1801,'8. 514 Details Included'!$D:$D,'7. 511_CAR_Student_Counts_Sec'!K$1,'8. 514 Details Included'!$G:$G,'7. 511_CAR_Student_Counts_Sec'!$F1801))</f>
        <v>0</v>
      </c>
      <c r="L1801" s="82">
        <f>IF(ISBLANK($D1801),"",SUMIFS('8. 514 Details Included'!$I:$I,'8. 514 Details Included'!$A:$A,'7. 511_CAR_Student_Counts_Sec'!$A1801,'8. 514 Details Included'!$E:$E,'7. 511_CAR_Student_Counts_Sec'!$D1801,'8. 514 Details Included'!$D:$D,'7. 511_CAR_Student_Counts_Sec'!L$1,'8. 514 Details Included'!$G:$G,'7. 511_CAR_Student_Counts_Sec'!$F1801))</f>
        <v>29</v>
      </c>
      <c r="M1801" s="82">
        <f>IF(ISBLANK($D1801),"",SUMIFS('8. 514 Details Included'!$I:$I,'8. 514 Details Included'!$A:$A,'7. 511_CAR_Student_Counts_Sec'!$A1801,'8. 514 Details Included'!$E:$E,'7. 511_CAR_Student_Counts_Sec'!$D1801,'8. 514 Details Included'!$D:$D,'7. 511_CAR_Student_Counts_Sec'!M$1,'8. 514 Details Included'!$G:$G,'7. 511_CAR_Student_Counts_Sec'!$F1801))</f>
        <v>0</v>
      </c>
      <c r="N1801" s="82">
        <f>IF(ISBLANK($D1801),"",SUMIFS('8. 514 Details Included'!$I:$I,'8. 514 Details Included'!$A:$A,'7. 511_CAR_Student_Counts_Sec'!$A1801,'8. 514 Details Included'!$E:$E,'7. 511_CAR_Student_Counts_Sec'!$D1801,'8. 514 Details Included'!$D:$D,'7. 511_CAR_Student_Counts_Sec'!N$1,'8. 514 Details Included'!$G:$G,'7. 511_CAR_Student_Counts_Sec'!$F1801))</f>
        <v>0</v>
      </c>
      <c r="O1801" s="81">
        <f t="shared" si="84"/>
        <v>0</v>
      </c>
      <c r="P1801" s="81">
        <f t="shared" si="85"/>
        <v>29</v>
      </c>
      <c r="Q1801" s="81" t="str">
        <f t="shared" si="86"/>
        <v>9-12</v>
      </c>
    </row>
    <row r="1802" spans="1:17" ht="15" outlineLevel="4" x14ac:dyDescent="0.2">
      <c r="A1802" s="85">
        <v>304</v>
      </c>
      <c r="B1802" s="86" t="s">
        <v>1102</v>
      </c>
      <c r="C1802" s="86" t="s">
        <v>1172</v>
      </c>
      <c r="D1802" s="85">
        <v>68</v>
      </c>
      <c r="E1802" s="86" t="s">
        <v>1446</v>
      </c>
      <c r="F1802" s="85">
        <v>7</v>
      </c>
      <c r="G1802" s="85">
        <v>25</v>
      </c>
      <c r="H1802" s="82">
        <f>IF(ISBLANK($D1802),"",SUMIFS('8. 514 Details Included'!$I:$I,'8. 514 Details Included'!$A:$A,'7. 511_CAR_Student_Counts_Sec'!$A1802,'8. 514 Details Included'!$E:$E,'7. 511_CAR_Student_Counts_Sec'!$D1802,'8. 514 Details Included'!$D:$D,'7. 511_CAR_Student_Counts_Sec'!H$1,'8. 514 Details Included'!$G:$G,'7. 511_CAR_Student_Counts_Sec'!$F1802))</f>
        <v>0</v>
      </c>
      <c r="I1802" s="82">
        <f>IF(ISBLANK($D1802),"",SUMIFS('8. 514 Details Included'!$I:$I,'8. 514 Details Included'!$A:$A,'7. 511_CAR_Student_Counts_Sec'!$A1802,'8. 514 Details Included'!$E:$E,'7. 511_CAR_Student_Counts_Sec'!$D1802,'8. 514 Details Included'!$D:$D,'7. 511_CAR_Student_Counts_Sec'!I$1,'8. 514 Details Included'!$G:$G,'7. 511_CAR_Student_Counts_Sec'!$F1802))</f>
        <v>0</v>
      </c>
      <c r="J1802" s="82">
        <f>IF(ISBLANK($D1802),"",SUMIFS('8. 514 Details Included'!$I:$I,'8. 514 Details Included'!$A:$A,'7. 511_CAR_Student_Counts_Sec'!$A1802,'8. 514 Details Included'!$E:$E,'7. 511_CAR_Student_Counts_Sec'!$D1802,'8. 514 Details Included'!$D:$D,'7. 511_CAR_Student_Counts_Sec'!J$1,'8. 514 Details Included'!$G:$G,'7. 511_CAR_Student_Counts_Sec'!$F1802))</f>
        <v>0</v>
      </c>
      <c r="K1802" s="82">
        <f>IF(ISBLANK($D1802),"",SUMIFS('8. 514 Details Included'!$I:$I,'8. 514 Details Included'!$A:$A,'7. 511_CAR_Student_Counts_Sec'!$A1802,'8. 514 Details Included'!$E:$E,'7. 511_CAR_Student_Counts_Sec'!$D1802,'8. 514 Details Included'!$D:$D,'7. 511_CAR_Student_Counts_Sec'!K$1,'8. 514 Details Included'!$G:$G,'7. 511_CAR_Student_Counts_Sec'!$F1802))</f>
        <v>0</v>
      </c>
      <c r="L1802" s="82">
        <f>IF(ISBLANK($D1802),"",SUMIFS('8. 514 Details Included'!$I:$I,'8. 514 Details Included'!$A:$A,'7. 511_CAR_Student_Counts_Sec'!$A1802,'8. 514 Details Included'!$E:$E,'7. 511_CAR_Student_Counts_Sec'!$D1802,'8. 514 Details Included'!$D:$D,'7. 511_CAR_Student_Counts_Sec'!L$1,'8. 514 Details Included'!$G:$G,'7. 511_CAR_Student_Counts_Sec'!$F1802))</f>
        <v>25</v>
      </c>
      <c r="M1802" s="82">
        <f>IF(ISBLANK($D1802),"",SUMIFS('8. 514 Details Included'!$I:$I,'8. 514 Details Included'!$A:$A,'7. 511_CAR_Student_Counts_Sec'!$A1802,'8. 514 Details Included'!$E:$E,'7. 511_CAR_Student_Counts_Sec'!$D1802,'8. 514 Details Included'!$D:$D,'7. 511_CAR_Student_Counts_Sec'!M$1,'8. 514 Details Included'!$G:$G,'7. 511_CAR_Student_Counts_Sec'!$F1802))</f>
        <v>0</v>
      </c>
      <c r="N1802" s="82">
        <f>IF(ISBLANK($D1802),"",SUMIFS('8. 514 Details Included'!$I:$I,'8. 514 Details Included'!$A:$A,'7. 511_CAR_Student_Counts_Sec'!$A1802,'8. 514 Details Included'!$E:$E,'7. 511_CAR_Student_Counts_Sec'!$D1802,'8. 514 Details Included'!$D:$D,'7. 511_CAR_Student_Counts_Sec'!N$1,'8. 514 Details Included'!$G:$G,'7. 511_CAR_Student_Counts_Sec'!$F1802))</f>
        <v>0</v>
      </c>
      <c r="O1802" s="81">
        <f t="shared" si="84"/>
        <v>0</v>
      </c>
      <c r="P1802" s="81">
        <f t="shared" si="85"/>
        <v>25</v>
      </c>
      <c r="Q1802" s="81" t="str">
        <f t="shared" si="86"/>
        <v>9-12</v>
      </c>
    </row>
    <row r="1803" spans="1:17" ht="15" outlineLevel="4" x14ac:dyDescent="0.2">
      <c r="A1803" s="85">
        <v>304</v>
      </c>
      <c r="B1803" s="86" t="s">
        <v>1102</v>
      </c>
      <c r="C1803" s="86" t="s">
        <v>1172</v>
      </c>
      <c r="D1803" s="85">
        <v>68</v>
      </c>
      <c r="E1803" s="86" t="s">
        <v>1446</v>
      </c>
      <c r="F1803" s="85">
        <v>8</v>
      </c>
      <c r="G1803" s="85">
        <v>24</v>
      </c>
      <c r="H1803" s="82">
        <f>IF(ISBLANK($D1803),"",SUMIFS('8. 514 Details Included'!$I:$I,'8. 514 Details Included'!$A:$A,'7. 511_CAR_Student_Counts_Sec'!$A1803,'8. 514 Details Included'!$E:$E,'7. 511_CAR_Student_Counts_Sec'!$D1803,'8. 514 Details Included'!$D:$D,'7. 511_CAR_Student_Counts_Sec'!H$1,'8. 514 Details Included'!$G:$G,'7. 511_CAR_Student_Counts_Sec'!$F1803))</f>
        <v>0</v>
      </c>
      <c r="I1803" s="82">
        <f>IF(ISBLANK($D1803),"",SUMIFS('8. 514 Details Included'!$I:$I,'8. 514 Details Included'!$A:$A,'7. 511_CAR_Student_Counts_Sec'!$A1803,'8. 514 Details Included'!$E:$E,'7. 511_CAR_Student_Counts_Sec'!$D1803,'8. 514 Details Included'!$D:$D,'7. 511_CAR_Student_Counts_Sec'!I$1,'8. 514 Details Included'!$G:$G,'7. 511_CAR_Student_Counts_Sec'!$F1803))</f>
        <v>0</v>
      </c>
      <c r="J1803" s="82">
        <f>IF(ISBLANK($D1803),"",SUMIFS('8. 514 Details Included'!$I:$I,'8. 514 Details Included'!$A:$A,'7. 511_CAR_Student_Counts_Sec'!$A1803,'8. 514 Details Included'!$E:$E,'7. 511_CAR_Student_Counts_Sec'!$D1803,'8. 514 Details Included'!$D:$D,'7. 511_CAR_Student_Counts_Sec'!J$1,'8. 514 Details Included'!$G:$G,'7. 511_CAR_Student_Counts_Sec'!$F1803))</f>
        <v>0</v>
      </c>
      <c r="K1803" s="82">
        <f>IF(ISBLANK($D1803),"",SUMIFS('8. 514 Details Included'!$I:$I,'8. 514 Details Included'!$A:$A,'7. 511_CAR_Student_Counts_Sec'!$A1803,'8. 514 Details Included'!$E:$E,'7. 511_CAR_Student_Counts_Sec'!$D1803,'8. 514 Details Included'!$D:$D,'7. 511_CAR_Student_Counts_Sec'!K$1,'8. 514 Details Included'!$G:$G,'7. 511_CAR_Student_Counts_Sec'!$F1803))</f>
        <v>0</v>
      </c>
      <c r="L1803" s="82">
        <f>IF(ISBLANK($D1803),"",SUMIFS('8. 514 Details Included'!$I:$I,'8. 514 Details Included'!$A:$A,'7. 511_CAR_Student_Counts_Sec'!$A1803,'8. 514 Details Included'!$E:$E,'7. 511_CAR_Student_Counts_Sec'!$D1803,'8. 514 Details Included'!$D:$D,'7. 511_CAR_Student_Counts_Sec'!L$1,'8. 514 Details Included'!$G:$G,'7. 511_CAR_Student_Counts_Sec'!$F1803))</f>
        <v>0</v>
      </c>
      <c r="M1803" s="82">
        <f>IF(ISBLANK($D1803),"",SUMIFS('8. 514 Details Included'!$I:$I,'8. 514 Details Included'!$A:$A,'7. 511_CAR_Student_Counts_Sec'!$A1803,'8. 514 Details Included'!$E:$E,'7. 511_CAR_Student_Counts_Sec'!$D1803,'8. 514 Details Included'!$D:$D,'7. 511_CAR_Student_Counts_Sec'!M$1,'8. 514 Details Included'!$G:$G,'7. 511_CAR_Student_Counts_Sec'!$F1803))</f>
        <v>24</v>
      </c>
      <c r="N1803" s="82">
        <f>IF(ISBLANK($D1803),"",SUMIFS('8. 514 Details Included'!$I:$I,'8. 514 Details Included'!$A:$A,'7. 511_CAR_Student_Counts_Sec'!$A1803,'8. 514 Details Included'!$E:$E,'7. 511_CAR_Student_Counts_Sec'!$D1803,'8. 514 Details Included'!$D:$D,'7. 511_CAR_Student_Counts_Sec'!N$1,'8. 514 Details Included'!$G:$G,'7. 511_CAR_Student_Counts_Sec'!$F1803))</f>
        <v>0</v>
      </c>
      <c r="O1803" s="81">
        <f t="shared" si="84"/>
        <v>0</v>
      </c>
      <c r="P1803" s="81">
        <f t="shared" si="85"/>
        <v>24</v>
      </c>
      <c r="Q1803" s="81" t="str">
        <f t="shared" si="86"/>
        <v>9-12</v>
      </c>
    </row>
    <row r="1804" spans="1:17" ht="15" outlineLevel="4" x14ac:dyDescent="0.2">
      <c r="A1804" s="85">
        <v>304</v>
      </c>
      <c r="B1804" s="86" t="s">
        <v>1102</v>
      </c>
      <c r="C1804" s="86" t="s">
        <v>1172</v>
      </c>
      <c r="D1804" s="85">
        <v>22</v>
      </c>
      <c r="E1804" s="86" t="s">
        <v>270</v>
      </c>
      <c r="F1804" s="85">
        <v>2</v>
      </c>
      <c r="G1804" s="85">
        <v>31</v>
      </c>
      <c r="H1804" s="82">
        <f>IF(ISBLANK($D1804),"",SUMIFS('8. 514 Details Included'!$I:$I,'8. 514 Details Included'!$A:$A,'7. 511_CAR_Student_Counts_Sec'!$A1804,'8. 514 Details Included'!$E:$E,'7. 511_CAR_Student_Counts_Sec'!$D1804,'8. 514 Details Included'!$D:$D,'7. 511_CAR_Student_Counts_Sec'!H$1,'8. 514 Details Included'!$G:$G,'7. 511_CAR_Student_Counts_Sec'!$F1804))</f>
        <v>0</v>
      </c>
      <c r="I1804" s="82">
        <f>IF(ISBLANK($D1804),"",SUMIFS('8. 514 Details Included'!$I:$I,'8. 514 Details Included'!$A:$A,'7. 511_CAR_Student_Counts_Sec'!$A1804,'8. 514 Details Included'!$E:$E,'7. 511_CAR_Student_Counts_Sec'!$D1804,'8. 514 Details Included'!$D:$D,'7. 511_CAR_Student_Counts_Sec'!I$1,'8. 514 Details Included'!$G:$G,'7. 511_CAR_Student_Counts_Sec'!$F1804))</f>
        <v>0</v>
      </c>
      <c r="J1804" s="82">
        <f>IF(ISBLANK($D1804),"",SUMIFS('8. 514 Details Included'!$I:$I,'8. 514 Details Included'!$A:$A,'7. 511_CAR_Student_Counts_Sec'!$A1804,'8. 514 Details Included'!$E:$E,'7. 511_CAR_Student_Counts_Sec'!$D1804,'8. 514 Details Included'!$D:$D,'7. 511_CAR_Student_Counts_Sec'!J$1,'8. 514 Details Included'!$G:$G,'7. 511_CAR_Student_Counts_Sec'!$F1804))</f>
        <v>0</v>
      </c>
      <c r="K1804" s="82">
        <f>IF(ISBLANK($D1804),"",SUMIFS('8. 514 Details Included'!$I:$I,'8. 514 Details Included'!$A:$A,'7. 511_CAR_Student_Counts_Sec'!$A1804,'8. 514 Details Included'!$E:$E,'7. 511_CAR_Student_Counts_Sec'!$D1804,'8. 514 Details Included'!$D:$D,'7. 511_CAR_Student_Counts_Sec'!K$1,'8. 514 Details Included'!$G:$G,'7. 511_CAR_Student_Counts_Sec'!$F1804))</f>
        <v>0</v>
      </c>
      <c r="L1804" s="82">
        <f>IF(ISBLANK($D1804),"",SUMIFS('8. 514 Details Included'!$I:$I,'8. 514 Details Included'!$A:$A,'7. 511_CAR_Student_Counts_Sec'!$A1804,'8. 514 Details Included'!$E:$E,'7. 511_CAR_Student_Counts_Sec'!$D1804,'8. 514 Details Included'!$D:$D,'7. 511_CAR_Student_Counts_Sec'!L$1,'8. 514 Details Included'!$G:$G,'7. 511_CAR_Student_Counts_Sec'!$F1804))</f>
        <v>0</v>
      </c>
      <c r="M1804" s="82">
        <f>IF(ISBLANK($D1804),"",SUMIFS('8. 514 Details Included'!$I:$I,'8. 514 Details Included'!$A:$A,'7. 511_CAR_Student_Counts_Sec'!$A1804,'8. 514 Details Included'!$E:$E,'7. 511_CAR_Student_Counts_Sec'!$D1804,'8. 514 Details Included'!$D:$D,'7. 511_CAR_Student_Counts_Sec'!M$1,'8. 514 Details Included'!$G:$G,'7. 511_CAR_Student_Counts_Sec'!$F1804))</f>
        <v>0</v>
      </c>
      <c r="N1804" s="82">
        <f>IF(ISBLANK($D1804),"",SUMIFS('8. 514 Details Included'!$I:$I,'8. 514 Details Included'!$A:$A,'7. 511_CAR_Student_Counts_Sec'!$A1804,'8. 514 Details Included'!$E:$E,'7. 511_CAR_Student_Counts_Sec'!$D1804,'8. 514 Details Included'!$D:$D,'7. 511_CAR_Student_Counts_Sec'!N$1,'8. 514 Details Included'!$G:$G,'7. 511_CAR_Student_Counts_Sec'!$F1804))</f>
        <v>31</v>
      </c>
      <c r="O1804" s="81">
        <f t="shared" si="84"/>
        <v>0</v>
      </c>
      <c r="P1804" s="81">
        <f t="shared" si="85"/>
        <v>31</v>
      </c>
      <c r="Q1804" s="81" t="str">
        <f t="shared" si="86"/>
        <v>9-12</v>
      </c>
    </row>
    <row r="1805" spans="1:17" ht="15" outlineLevel="4" x14ac:dyDescent="0.2">
      <c r="A1805" s="85">
        <v>304</v>
      </c>
      <c r="B1805" s="86" t="s">
        <v>1102</v>
      </c>
      <c r="C1805" s="86" t="s">
        <v>1172</v>
      </c>
      <c r="D1805" s="85">
        <v>22</v>
      </c>
      <c r="E1805" s="86" t="s">
        <v>270</v>
      </c>
      <c r="F1805" s="85">
        <v>4</v>
      </c>
      <c r="G1805" s="85">
        <v>24</v>
      </c>
      <c r="H1805" s="82">
        <f>IF(ISBLANK($D1805),"",SUMIFS('8. 514 Details Included'!$I:$I,'8. 514 Details Included'!$A:$A,'7. 511_CAR_Student_Counts_Sec'!$A1805,'8. 514 Details Included'!$E:$E,'7. 511_CAR_Student_Counts_Sec'!$D1805,'8. 514 Details Included'!$D:$D,'7. 511_CAR_Student_Counts_Sec'!H$1,'8. 514 Details Included'!$G:$G,'7. 511_CAR_Student_Counts_Sec'!$F1805))</f>
        <v>0</v>
      </c>
      <c r="I1805" s="82">
        <f>IF(ISBLANK($D1805),"",SUMIFS('8. 514 Details Included'!$I:$I,'8. 514 Details Included'!$A:$A,'7. 511_CAR_Student_Counts_Sec'!$A1805,'8. 514 Details Included'!$E:$E,'7. 511_CAR_Student_Counts_Sec'!$D1805,'8. 514 Details Included'!$D:$D,'7. 511_CAR_Student_Counts_Sec'!I$1,'8. 514 Details Included'!$G:$G,'7. 511_CAR_Student_Counts_Sec'!$F1805))</f>
        <v>0</v>
      </c>
      <c r="J1805" s="82">
        <f>IF(ISBLANK($D1805),"",SUMIFS('8. 514 Details Included'!$I:$I,'8. 514 Details Included'!$A:$A,'7. 511_CAR_Student_Counts_Sec'!$A1805,'8. 514 Details Included'!$E:$E,'7. 511_CAR_Student_Counts_Sec'!$D1805,'8. 514 Details Included'!$D:$D,'7. 511_CAR_Student_Counts_Sec'!J$1,'8. 514 Details Included'!$G:$G,'7. 511_CAR_Student_Counts_Sec'!$F1805))</f>
        <v>0</v>
      </c>
      <c r="K1805" s="82">
        <f>IF(ISBLANK($D1805),"",SUMIFS('8. 514 Details Included'!$I:$I,'8. 514 Details Included'!$A:$A,'7. 511_CAR_Student_Counts_Sec'!$A1805,'8. 514 Details Included'!$E:$E,'7. 511_CAR_Student_Counts_Sec'!$D1805,'8. 514 Details Included'!$D:$D,'7. 511_CAR_Student_Counts_Sec'!K$1,'8. 514 Details Included'!$G:$G,'7. 511_CAR_Student_Counts_Sec'!$F1805))</f>
        <v>0</v>
      </c>
      <c r="L1805" s="82">
        <f>IF(ISBLANK($D1805),"",SUMIFS('8. 514 Details Included'!$I:$I,'8. 514 Details Included'!$A:$A,'7. 511_CAR_Student_Counts_Sec'!$A1805,'8. 514 Details Included'!$E:$E,'7. 511_CAR_Student_Counts_Sec'!$D1805,'8. 514 Details Included'!$D:$D,'7. 511_CAR_Student_Counts_Sec'!L$1,'8. 514 Details Included'!$G:$G,'7. 511_CAR_Student_Counts_Sec'!$F1805))</f>
        <v>0</v>
      </c>
      <c r="M1805" s="82">
        <f>IF(ISBLANK($D1805),"",SUMIFS('8. 514 Details Included'!$I:$I,'8. 514 Details Included'!$A:$A,'7. 511_CAR_Student_Counts_Sec'!$A1805,'8. 514 Details Included'!$E:$E,'7. 511_CAR_Student_Counts_Sec'!$D1805,'8. 514 Details Included'!$D:$D,'7. 511_CAR_Student_Counts_Sec'!M$1,'8. 514 Details Included'!$G:$G,'7. 511_CAR_Student_Counts_Sec'!$F1805))</f>
        <v>0</v>
      </c>
      <c r="N1805" s="82">
        <f>IF(ISBLANK($D1805),"",SUMIFS('8. 514 Details Included'!$I:$I,'8. 514 Details Included'!$A:$A,'7. 511_CAR_Student_Counts_Sec'!$A1805,'8. 514 Details Included'!$E:$E,'7. 511_CAR_Student_Counts_Sec'!$D1805,'8. 514 Details Included'!$D:$D,'7. 511_CAR_Student_Counts_Sec'!N$1,'8. 514 Details Included'!$G:$G,'7. 511_CAR_Student_Counts_Sec'!$F1805))</f>
        <v>24</v>
      </c>
      <c r="O1805" s="81">
        <f t="shared" si="84"/>
        <v>0</v>
      </c>
      <c r="P1805" s="81">
        <f t="shared" si="85"/>
        <v>24</v>
      </c>
      <c r="Q1805" s="81" t="str">
        <f t="shared" si="86"/>
        <v>9-12</v>
      </c>
    </row>
    <row r="1806" spans="1:17" ht="15" outlineLevel="4" x14ac:dyDescent="0.2">
      <c r="A1806" s="85">
        <v>304</v>
      </c>
      <c r="B1806" s="86" t="s">
        <v>1102</v>
      </c>
      <c r="C1806" s="86" t="s">
        <v>1172</v>
      </c>
      <c r="D1806" s="85">
        <v>88</v>
      </c>
      <c r="E1806" s="86" t="s">
        <v>1445</v>
      </c>
      <c r="F1806" s="85">
        <v>3</v>
      </c>
      <c r="G1806" s="85">
        <v>20</v>
      </c>
      <c r="H1806" s="82">
        <f>IF(ISBLANK($D1806),"",SUMIFS('8. 514 Details Included'!$I:$I,'8. 514 Details Included'!$A:$A,'7. 511_CAR_Student_Counts_Sec'!$A1806,'8. 514 Details Included'!$E:$E,'7. 511_CAR_Student_Counts_Sec'!$D1806,'8. 514 Details Included'!$D:$D,'7. 511_CAR_Student_Counts_Sec'!H$1,'8. 514 Details Included'!$G:$G,'7. 511_CAR_Student_Counts_Sec'!$F1806))</f>
        <v>0</v>
      </c>
      <c r="I1806" s="82">
        <f>IF(ISBLANK($D1806),"",SUMIFS('8. 514 Details Included'!$I:$I,'8. 514 Details Included'!$A:$A,'7. 511_CAR_Student_Counts_Sec'!$A1806,'8. 514 Details Included'!$E:$E,'7. 511_CAR_Student_Counts_Sec'!$D1806,'8. 514 Details Included'!$D:$D,'7. 511_CAR_Student_Counts_Sec'!I$1,'8. 514 Details Included'!$G:$G,'7. 511_CAR_Student_Counts_Sec'!$F1806))</f>
        <v>0</v>
      </c>
      <c r="J1806" s="82">
        <f>IF(ISBLANK($D1806),"",SUMIFS('8. 514 Details Included'!$I:$I,'8. 514 Details Included'!$A:$A,'7. 511_CAR_Student_Counts_Sec'!$A1806,'8. 514 Details Included'!$E:$E,'7. 511_CAR_Student_Counts_Sec'!$D1806,'8. 514 Details Included'!$D:$D,'7. 511_CAR_Student_Counts_Sec'!J$1,'8. 514 Details Included'!$G:$G,'7. 511_CAR_Student_Counts_Sec'!$F1806))</f>
        <v>0</v>
      </c>
      <c r="K1806" s="82">
        <f>IF(ISBLANK($D1806),"",SUMIFS('8. 514 Details Included'!$I:$I,'8. 514 Details Included'!$A:$A,'7. 511_CAR_Student_Counts_Sec'!$A1806,'8. 514 Details Included'!$E:$E,'7. 511_CAR_Student_Counts_Sec'!$D1806,'8. 514 Details Included'!$D:$D,'7. 511_CAR_Student_Counts_Sec'!K$1,'8. 514 Details Included'!$G:$G,'7. 511_CAR_Student_Counts_Sec'!$F1806))</f>
        <v>20</v>
      </c>
      <c r="L1806" s="82">
        <f>IF(ISBLANK($D1806),"",SUMIFS('8. 514 Details Included'!$I:$I,'8. 514 Details Included'!$A:$A,'7. 511_CAR_Student_Counts_Sec'!$A1806,'8. 514 Details Included'!$E:$E,'7. 511_CAR_Student_Counts_Sec'!$D1806,'8. 514 Details Included'!$D:$D,'7. 511_CAR_Student_Counts_Sec'!L$1,'8. 514 Details Included'!$G:$G,'7. 511_CAR_Student_Counts_Sec'!$F1806))</f>
        <v>0</v>
      </c>
      <c r="M1806" s="82">
        <f>IF(ISBLANK($D1806),"",SUMIFS('8. 514 Details Included'!$I:$I,'8. 514 Details Included'!$A:$A,'7. 511_CAR_Student_Counts_Sec'!$A1806,'8. 514 Details Included'!$E:$E,'7. 511_CAR_Student_Counts_Sec'!$D1806,'8. 514 Details Included'!$D:$D,'7. 511_CAR_Student_Counts_Sec'!M$1,'8. 514 Details Included'!$G:$G,'7. 511_CAR_Student_Counts_Sec'!$F1806))</f>
        <v>0</v>
      </c>
      <c r="N1806" s="82">
        <f>IF(ISBLANK($D1806),"",SUMIFS('8. 514 Details Included'!$I:$I,'8. 514 Details Included'!$A:$A,'7. 511_CAR_Student_Counts_Sec'!$A1806,'8. 514 Details Included'!$E:$E,'7. 511_CAR_Student_Counts_Sec'!$D1806,'8. 514 Details Included'!$D:$D,'7. 511_CAR_Student_Counts_Sec'!N$1,'8. 514 Details Included'!$G:$G,'7. 511_CAR_Student_Counts_Sec'!$F1806))</f>
        <v>0</v>
      </c>
      <c r="O1806" s="81">
        <f t="shared" si="84"/>
        <v>0</v>
      </c>
      <c r="P1806" s="81">
        <f t="shared" si="85"/>
        <v>20</v>
      </c>
      <c r="Q1806" s="81" t="str">
        <f t="shared" si="86"/>
        <v>9-12</v>
      </c>
    </row>
    <row r="1807" spans="1:17" ht="15" outlineLevel="4" x14ac:dyDescent="0.2">
      <c r="A1807" s="85">
        <v>304</v>
      </c>
      <c r="B1807" s="86" t="s">
        <v>1102</v>
      </c>
      <c r="C1807" s="86" t="s">
        <v>1172</v>
      </c>
      <c r="D1807" s="85">
        <v>88</v>
      </c>
      <c r="E1807" s="86" t="s">
        <v>1445</v>
      </c>
      <c r="F1807" s="85">
        <v>4</v>
      </c>
      <c r="G1807" s="85">
        <v>30</v>
      </c>
      <c r="H1807" s="82">
        <f>IF(ISBLANK($D1807),"",SUMIFS('8. 514 Details Included'!$I:$I,'8. 514 Details Included'!$A:$A,'7. 511_CAR_Student_Counts_Sec'!$A1807,'8. 514 Details Included'!$E:$E,'7. 511_CAR_Student_Counts_Sec'!$D1807,'8. 514 Details Included'!$D:$D,'7. 511_CAR_Student_Counts_Sec'!H$1,'8. 514 Details Included'!$G:$G,'7. 511_CAR_Student_Counts_Sec'!$F1807))</f>
        <v>0</v>
      </c>
      <c r="I1807" s="82">
        <f>IF(ISBLANK($D1807),"",SUMIFS('8. 514 Details Included'!$I:$I,'8. 514 Details Included'!$A:$A,'7. 511_CAR_Student_Counts_Sec'!$A1807,'8. 514 Details Included'!$E:$E,'7. 511_CAR_Student_Counts_Sec'!$D1807,'8. 514 Details Included'!$D:$D,'7. 511_CAR_Student_Counts_Sec'!I$1,'8. 514 Details Included'!$G:$G,'7. 511_CAR_Student_Counts_Sec'!$F1807))</f>
        <v>0</v>
      </c>
      <c r="J1807" s="82">
        <f>IF(ISBLANK($D1807),"",SUMIFS('8. 514 Details Included'!$I:$I,'8. 514 Details Included'!$A:$A,'7. 511_CAR_Student_Counts_Sec'!$A1807,'8. 514 Details Included'!$E:$E,'7. 511_CAR_Student_Counts_Sec'!$D1807,'8. 514 Details Included'!$D:$D,'7. 511_CAR_Student_Counts_Sec'!J$1,'8. 514 Details Included'!$G:$G,'7. 511_CAR_Student_Counts_Sec'!$F1807))</f>
        <v>0</v>
      </c>
      <c r="K1807" s="82">
        <f>IF(ISBLANK($D1807),"",SUMIFS('8. 514 Details Included'!$I:$I,'8. 514 Details Included'!$A:$A,'7. 511_CAR_Student_Counts_Sec'!$A1807,'8. 514 Details Included'!$E:$E,'7. 511_CAR_Student_Counts_Sec'!$D1807,'8. 514 Details Included'!$D:$D,'7. 511_CAR_Student_Counts_Sec'!K$1,'8. 514 Details Included'!$G:$G,'7. 511_CAR_Student_Counts_Sec'!$F1807))</f>
        <v>0</v>
      </c>
      <c r="L1807" s="82">
        <f>IF(ISBLANK($D1807),"",SUMIFS('8. 514 Details Included'!$I:$I,'8. 514 Details Included'!$A:$A,'7. 511_CAR_Student_Counts_Sec'!$A1807,'8. 514 Details Included'!$E:$E,'7. 511_CAR_Student_Counts_Sec'!$D1807,'8. 514 Details Included'!$D:$D,'7. 511_CAR_Student_Counts_Sec'!L$1,'8. 514 Details Included'!$G:$G,'7. 511_CAR_Student_Counts_Sec'!$F1807))</f>
        <v>0</v>
      </c>
      <c r="M1807" s="82">
        <f>IF(ISBLANK($D1807),"",SUMIFS('8. 514 Details Included'!$I:$I,'8. 514 Details Included'!$A:$A,'7. 511_CAR_Student_Counts_Sec'!$A1807,'8. 514 Details Included'!$E:$E,'7. 511_CAR_Student_Counts_Sec'!$D1807,'8. 514 Details Included'!$D:$D,'7. 511_CAR_Student_Counts_Sec'!M$1,'8. 514 Details Included'!$G:$G,'7. 511_CAR_Student_Counts_Sec'!$F1807))</f>
        <v>30</v>
      </c>
      <c r="N1807" s="82">
        <f>IF(ISBLANK($D1807),"",SUMIFS('8. 514 Details Included'!$I:$I,'8. 514 Details Included'!$A:$A,'7. 511_CAR_Student_Counts_Sec'!$A1807,'8. 514 Details Included'!$E:$E,'7. 511_CAR_Student_Counts_Sec'!$D1807,'8. 514 Details Included'!$D:$D,'7. 511_CAR_Student_Counts_Sec'!N$1,'8. 514 Details Included'!$G:$G,'7. 511_CAR_Student_Counts_Sec'!$F1807))</f>
        <v>0</v>
      </c>
      <c r="O1807" s="81">
        <f t="shared" si="84"/>
        <v>0</v>
      </c>
      <c r="P1807" s="81">
        <f t="shared" si="85"/>
        <v>30</v>
      </c>
      <c r="Q1807" s="81" t="str">
        <f t="shared" si="86"/>
        <v>9-12</v>
      </c>
    </row>
    <row r="1808" spans="1:17" ht="15" outlineLevel="4" x14ac:dyDescent="0.2">
      <c r="A1808" s="85">
        <v>304</v>
      </c>
      <c r="B1808" s="86" t="s">
        <v>1102</v>
      </c>
      <c r="C1808" s="86" t="s">
        <v>1172</v>
      </c>
      <c r="D1808" s="85">
        <v>88</v>
      </c>
      <c r="E1808" s="86" t="s">
        <v>1445</v>
      </c>
      <c r="F1808" s="85">
        <v>6</v>
      </c>
      <c r="G1808" s="85">
        <v>25</v>
      </c>
      <c r="H1808" s="82">
        <f>IF(ISBLANK($D1808),"",SUMIFS('8. 514 Details Included'!$I:$I,'8. 514 Details Included'!$A:$A,'7. 511_CAR_Student_Counts_Sec'!$A1808,'8. 514 Details Included'!$E:$E,'7. 511_CAR_Student_Counts_Sec'!$D1808,'8. 514 Details Included'!$D:$D,'7. 511_CAR_Student_Counts_Sec'!H$1,'8. 514 Details Included'!$G:$G,'7. 511_CAR_Student_Counts_Sec'!$F1808))</f>
        <v>0</v>
      </c>
      <c r="I1808" s="82">
        <f>IF(ISBLANK($D1808),"",SUMIFS('8. 514 Details Included'!$I:$I,'8. 514 Details Included'!$A:$A,'7. 511_CAR_Student_Counts_Sec'!$A1808,'8. 514 Details Included'!$E:$E,'7. 511_CAR_Student_Counts_Sec'!$D1808,'8. 514 Details Included'!$D:$D,'7. 511_CAR_Student_Counts_Sec'!I$1,'8. 514 Details Included'!$G:$G,'7. 511_CAR_Student_Counts_Sec'!$F1808))</f>
        <v>0</v>
      </c>
      <c r="J1808" s="82">
        <f>IF(ISBLANK($D1808),"",SUMIFS('8. 514 Details Included'!$I:$I,'8. 514 Details Included'!$A:$A,'7. 511_CAR_Student_Counts_Sec'!$A1808,'8. 514 Details Included'!$E:$E,'7. 511_CAR_Student_Counts_Sec'!$D1808,'8. 514 Details Included'!$D:$D,'7. 511_CAR_Student_Counts_Sec'!J$1,'8. 514 Details Included'!$G:$G,'7. 511_CAR_Student_Counts_Sec'!$F1808))</f>
        <v>0</v>
      </c>
      <c r="K1808" s="82">
        <f>IF(ISBLANK($D1808),"",SUMIFS('8. 514 Details Included'!$I:$I,'8. 514 Details Included'!$A:$A,'7. 511_CAR_Student_Counts_Sec'!$A1808,'8. 514 Details Included'!$E:$E,'7. 511_CAR_Student_Counts_Sec'!$D1808,'8. 514 Details Included'!$D:$D,'7. 511_CAR_Student_Counts_Sec'!K$1,'8. 514 Details Included'!$G:$G,'7. 511_CAR_Student_Counts_Sec'!$F1808))</f>
        <v>25</v>
      </c>
      <c r="L1808" s="82">
        <f>IF(ISBLANK($D1808),"",SUMIFS('8. 514 Details Included'!$I:$I,'8. 514 Details Included'!$A:$A,'7. 511_CAR_Student_Counts_Sec'!$A1808,'8. 514 Details Included'!$E:$E,'7. 511_CAR_Student_Counts_Sec'!$D1808,'8. 514 Details Included'!$D:$D,'7. 511_CAR_Student_Counts_Sec'!L$1,'8. 514 Details Included'!$G:$G,'7. 511_CAR_Student_Counts_Sec'!$F1808))</f>
        <v>0</v>
      </c>
      <c r="M1808" s="82">
        <f>IF(ISBLANK($D1808),"",SUMIFS('8. 514 Details Included'!$I:$I,'8. 514 Details Included'!$A:$A,'7. 511_CAR_Student_Counts_Sec'!$A1808,'8. 514 Details Included'!$E:$E,'7. 511_CAR_Student_Counts_Sec'!$D1808,'8. 514 Details Included'!$D:$D,'7. 511_CAR_Student_Counts_Sec'!M$1,'8. 514 Details Included'!$G:$G,'7. 511_CAR_Student_Counts_Sec'!$F1808))</f>
        <v>0</v>
      </c>
      <c r="N1808" s="82">
        <f>IF(ISBLANK($D1808),"",SUMIFS('8. 514 Details Included'!$I:$I,'8. 514 Details Included'!$A:$A,'7. 511_CAR_Student_Counts_Sec'!$A1808,'8. 514 Details Included'!$E:$E,'7. 511_CAR_Student_Counts_Sec'!$D1808,'8. 514 Details Included'!$D:$D,'7. 511_CAR_Student_Counts_Sec'!N$1,'8. 514 Details Included'!$G:$G,'7. 511_CAR_Student_Counts_Sec'!$F1808))</f>
        <v>0</v>
      </c>
      <c r="O1808" s="81">
        <f t="shared" si="84"/>
        <v>0</v>
      </c>
      <c r="P1808" s="81">
        <f t="shared" si="85"/>
        <v>25</v>
      </c>
      <c r="Q1808" s="81" t="str">
        <f t="shared" si="86"/>
        <v>9-12</v>
      </c>
    </row>
    <row r="1809" spans="1:17" ht="15" outlineLevel="4" x14ac:dyDescent="0.2">
      <c r="A1809" s="85">
        <v>304</v>
      </c>
      <c r="B1809" s="86" t="s">
        <v>1102</v>
      </c>
      <c r="C1809" s="86" t="s">
        <v>1172</v>
      </c>
      <c r="D1809" s="85">
        <v>88</v>
      </c>
      <c r="E1809" s="86" t="s">
        <v>1445</v>
      </c>
      <c r="F1809" s="85">
        <v>7</v>
      </c>
      <c r="G1809" s="85">
        <v>19</v>
      </c>
      <c r="H1809" s="82">
        <f>IF(ISBLANK($D1809),"",SUMIFS('8. 514 Details Included'!$I:$I,'8. 514 Details Included'!$A:$A,'7. 511_CAR_Student_Counts_Sec'!$A1809,'8. 514 Details Included'!$E:$E,'7. 511_CAR_Student_Counts_Sec'!$D1809,'8. 514 Details Included'!$D:$D,'7. 511_CAR_Student_Counts_Sec'!H$1,'8. 514 Details Included'!$G:$G,'7. 511_CAR_Student_Counts_Sec'!$F1809))</f>
        <v>0</v>
      </c>
      <c r="I1809" s="82">
        <f>IF(ISBLANK($D1809),"",SUMIFS('8. 514 Details Included'!$I:$I,'8. 514 Details Included'!$A:$A,'7. 511_CAR_Student_Counts_Sec'!$A1809,'8. 514 Details Included'!$E:$E,'7. 511_CAR_Student_Counts_Sec'!$D1809,'8. 514 Details Included'!$D:$D,'7. 511_CAR_Student_Counts_Sec'!I$1,'8. 514 Details Included'!$G:$G,'7. 511_CAR_Student_Counts_Sec'!$F1809))</f>
        <v>0</v>
      </c>
      <c r="J1809" s="82">
        <f>IF(ISBLANK($D1809),"",SUMIFS('8. 514 Details Included'!$I:$I,'8. 514 Details Included'!$A:$A,'7. 511_CAR_Student_Counts_Sec'!$A1809,'8. 514 Details Included'!$E:$E,'7. 511_CAR_Student_Counts_Sec'!$D1809,'8. 514 Details Included'!$D:$D,'7. 511_CAR_Student_Counts_Sec'!J$1,'8. 514 Details Included'!$G:$G,'7. 511_CAR_Student_Counts_Sec'!$F1809))</f>
        <v>0</v>
      </c>
      <c r="K1809" s="82">
        <f>IF(ISBLANK($D1809),"",SUMIFS('8. 514 Details Included'!$I:$I,'8. 514 Details Included'!$A:$A,'7. 511_CAR_Student_Counts_Sec'!$A1809,'8. 514 Details Included'!$E:$E,'7. 511_CAR_Student_Counts_Sec'!$D1809,'8. 514 Details Included'!$D:$D,'7. 511_CAR_Student_Counts_Sec'!K$1,'8. 514 Details Included'!$G:$G,'7. 511_CAR_Student_Counts_Sec'!$F1809))</f>
        <v>0</v>
      </c>
      <c r="L1809" s="82">
        <f>IF(ISBLANK($D1809),"",SUMIFS('8. 514 Details Included'!$I:$I,'8. 514 Details Included'!$A:$A,'7. 511_CAR_Student_Counts_Sec'!$A1809,'8. 514 Details Included'!$E:$E,'7. 511_CAR_Student_Counts_Sec'!$D1809,'8. 514 Details Included'!$D:$D,'7. 511_CAR_Student_Counts_Sec'!L$1,'8. 514 Details Included'!$G:$G,'7. 511_CAR_Student_Counts_Sec'!$F1809))</f>
        <v>0</v>
      </c>
      <c r="M1809" s="82">
        <f>IF(ISBLANK($D1809),"",SUMIFS('8. 514 Details Included'!$I:$I,'8. 514 Details Included'!$A:$A,'7. 511_CAR_Student_Counts_Sec'!$A1809,'8. 514 Details Included'!$E:$E,'7. 511_CAR_Student_Counts_Sec'!$D1809,'8. 514 Details Included'!$D:$D,'7. 511_CAR_Student_Counts_Sec'!M$1,'8. 514 Details Included'!$G:$G,'7. 511_CAR_Student_Counts_Sec'!$F1809))</f>
        <v>19</v>
      </c>
      <c r="N1809" s="82">
        <f>IF(ISBLANK($D1809),"",SUMIFS('8. 514 Details Included'!$I:$I,'8. 514 Details Included'!$A:$A,'7. 511_CAR_Student_Counts_Sec'!$A1809,'8. 514 Details Included'!$E:$E,'7. 511_CAR_Student_Counts_Sec'!$D1809,'8. 514 Details Included'!$D:$D,'7. 511_CAR_Student_Counts_Sec'!N$1,'8. 514 Details Included'!$G:$G,'7. 511_CAR_Student_Counts_Sec'!$F1809))</f>
        <v>0</v>
      </c>
      <c r="O1809" s="81">
        <f t="shared" si="84"/>
        <v>0</v>
      </c>
      <c r="P1809" s="81">
        <f t="shared" si="85"/>
        <v>19</v>
      </c>
      <c r="Q1809" s="81" t="str">
        <f t="shared" si="86"/>
        <v>9-12</v>
      </c>
    </row>
    <row r="1810" spans="1:17" ht="15" outlineLevel="4" x14ac:dyDescent="0.2">
      <c r="A1810" s="85">
        <v>304</v>
      </c>
      <c r="B1810" s="86" t="s">
        <v>1102</v>
      </c>
      <c r="C1810" s="86" t="s">
        <v>1172</v>
      </c>
      <c r="D1810" s="85">
        <v>88</v>
      </c>
      <c r="E1810" s="86" t="s">
        <v>1445</v>
      </c>
      <c r="F1810" s="85">
        <v>8</v>
      </c>
      <c r="G1810" s="85">
        <v>19</v>
      </c>
      <c r="H1810" s="82">
        <f>IF(ISBLANK($D1810),"",SUMIFS('8. 514 Details Included'!$I:$I,'8. 514 Details Included'!$A:$A,'7. 511_CAR_Student_Counts_Sec'!$A1810,'8. 514 Details Included'!$E:$E,'7. 511_CAR_Student_Counts_Sec'!$D1810,'8. 514 Details Included'!$D:$D,'7. 511_CAR_Student_Counts_Sec'!H$1,'8. 514 Details Included'!$G:$G,'7. 511_CAR_Student_Counts_Sec'!$F1810))</f>
        <v>0</v>
      </c>
      <c r="I1810" s="82">
        <f>IF(ISBLANK($D1810),"",SUMIFS('8. 514 Details Included'!$I:$I,'8. 514 Details Included'!$A:$A,'7. 511_CAR_Student_Counts_Sec'!$A1810,'8. 514 Details Included'!$E:$E,'7. 511_CAR_Student_Counts_Sec'!$D1810,'8. 514 Details Included'!$D:$D,'7. 511_CAR_Student_Counts_Sec'!I$1,'8. 514 Details Included'!$G:$G,'7. 511_CAR_Student_Counts_Sec'!$F1810))</f>
        <v>0</v>
      </c>
      <c r="J1810" s="82">
        <f>IF(ISBLANK($D1810),"",SUMIFS('8. 514 Details Included'!$I:$I,'8. 514 Details Included'!$A:$A,'7. 511_CAR_Student_Counts_Sec'!$A1810,'8. 514 Details Included'!$E:$E,'7. 511_CAR_Student_Counts_Sec'!$D1810,'8. 514 Details Included'!$D:$D,'7. 511_CAR_Student_Counts_Sec'!J$1,'8. 514 Details Included'!$G:$G,'7. 511_CAR_Student_Counts_Sec'!$F1810))</f>
        <v>0</v>
      </c>
      <c r="K1810" s="82">
        <f>IF(ISBLANK($D1810),"",SUMIFS('8. 514 Details Included'!$I:$I,'8. 514 Details Included'!$A:$A,'7. 511_CAR_Student_Counts_Sec'!$A1810,'8. 514 Details Included'!$E:$E,'7. 511_CAR_Student_Counts_Sec'!$D1810,'8. 514 Details Included'!$D:$D,'7. 511_CAR_Student_Counts_Sec'!K$1,'8. 514 Details Included'!$G:$G,'7. 511_CAR_Student_Counts_Sec'!$F1810))</f>
        <v>0</v>
      </c>
      <c r="L1810" s="82">
        <f>IF(ISBLANK($D1810),"",SUMIFS('8. 514 Details Included'!$I:$I,'8. 514 Details Included'!$A:$A,'7. 511_CAR_Student_Counts_Sec'!$A1810,'8. 514 Details Included'!$E:$E,'7. 511_CAR_Student_Counts_Sec'!$D1810,'8. 514 Details Included'!$D:$D,'7. 511_CAR_Student_Counts_Sec'!L$1,'8. 514 Details Included'!$G:$G,'7. 511_CAR_Student_Counts_Sec'!$F1810))</f>
        <v>3</v>
      </c>
      <c r="M1810" s="82">
        <f>IF(ISBLANK($D1810),"",SUMIFS('8. 514 Details Included'!$I:$I,'8. 514 Details Included'!$A:$A,'7. 511_CAR_Student_Counts_Sec'!$A1810,'8. 514 Details Included'!$E:$E,'7. 511_CAR_Student_Counts_Sec'!$D1810,'8. 514 Details Included'!$D:$D,'7. 511_CAR_Student_Counts_Sec'!M$1,'8. 514 Details Included'!$G:$G,'7. 511_CAR_Student_Counts_Sec'!$F1810))</f>
        <v>5</v>
      </c>
      <c r="N1810" s="82">
        <f>IF(ISBLANK($D1810),"",SUMIFS('8. 514 Details Included'!$I:$I,'8. 514 Details Included'!$A:$A,'7. 511_CAR_Student_Counts_Sec'!$A1810,'8. 514 Details Included'!$E:$E,'7. 511_CAR_Student_Counts_Sec'!$D1810,'8. 514 Details Included'!$D:$D,'7. 511_CAR_Student_Counts_Sec'!N$1,'8. 514 Details Included'!$G:$G,'7. 511_CAR_Student_Counts_Sec'!$F1810))</f>
        <v>11</v>
      </c>
      <c r="O1810" s="81">
        <f t="shared" si="84"/>
        <v>0</v>
      </c>
      <c r="P1810" s="81">
        <f t="shared" si="85"/>
        <v>19</v>
      </c>
      <c r="Q1810" s="81" t="str">
        <f t="shared" si="86"/>
        <v>9-12</v>
      </c>
    </row>
    <row r="1811" spans="1:17" ht="15" outlineLevel="4" x14ac:dyDescent="0.2">
      <c r="A1811" s="85">
        <v>304</v>
      </c>
      <c r="B1811" s="86" t="s">
        <v>1102</v>
      </c>
      <c r="C1811" s="86" t="s">
        <v>1172</v>
      </c>
      <c r="D1811" s="85">
        <v>421</v>
      </c>
      <c r="E1811" s="86" t="s">
        <v>1444</v>
      </c>
      <c r="F1811" s="85">
        <v>1</v>
      </c>
      <c r="G1811" s="85">
        <v>29</v>
      </c>
      <c r="H1811" s="82">
        <f>IF(ISBLANK($D1811),"",SUMIFS('8. 514 Details Included'!$I:$I,'8. 514 Details Included'!$A:$A,'7. 511_CAR_Student_Counts_Sec'!$A1811,'8. 514 Details Included'!$E:$E,'7. 511_CAR_Student_Counts_Sec'!$D1811,'8. 514 Details Included'!$D:$D,'7. 511_CAR_Student_Counts_Sec'!H$1,'8. 514 Details Included'!$G:$G,'7. 511_CAR_Student_Counts_Sec'!$F1811))</f>
        <v>0</v>
      </c>
      <c r="I1811" s="82">
        <f>IF(ISBLANK($D1811),"",SUMIFS('8. 514 Details Included'!$I:$I,'8. 514 Details Included'!$A:$A,'7. 511_CAR_Student_Counts_Sec'!$A1811,'8. 514 Details Included'!$E:$E,'7. 511_CAR_Student_Counts_Sec'!$D1811,'8. 514 Details Included'!$D:$D,'7. 511_CAR_Student_Counts_Sec'!I$1,'8. 514 Details Included'!$G:$G,'7. 511_CAR_Student_Counts_Sec'!$F1811))</f>
        <v>0</v>
      </c>
      <c r="J1811" s="82">
        <f>IF(ISBLANK($D1811),"",SUMIFS('8. 514 Details Included'!$I:$I,'8. 514 Details Included'!$A:$A,'7. 511_CAR_Student_Counts_Sec'!$A1811,'8. 514 Details Included'!$E:$E,'7. 511_CAR_Student_Counts_Sec'!$D1811,'8. 514 Details Included'!$D:$D,'7. 511_CAR_Student_Counts_Sec'!J$1,'8. 514 Details Included'!$G:$G,'7. 511_CAR_Student_Counts_Sec'!$F1811))</f>
        <v>0</v>
      </c>
      <c r="K1811" s="82">
        <f>IF(ISBLANK($D1811),"",SUMIFS('8. 514 Details Included'!$I:$I,'8. 514 Details Included'!$A:$A,'7. 511_CAR_Student_Counts_Sec'!$A1811,'8. 514 Details Included'!$E:$E,'7. 511_CAR_Student_Counts_Sec'!$D1811,'8. 514 Details Included'!$D:$D,'7. 511_CAR_Student_Counts_Sec'!K$1,'8. 514 Details Included'!$G:$G,'7. 511_CAR_Student_Counts_Sec'!$F1811))</f>
        <v>29</v>
      </c>
      <c r="L1811" s="82">
        <f>IF(ISBLANK($D1811),"",SUMIFS('8. 514 Details Included'!$I:$I,'8. 514 Details Included'!$A:$A,'7. 511_CAR_Student_Counts_Sec'!$A1811,'8. 514 Details Included'!$E:$E,'7. 511_CAR_Student_Counts_Sec'!$D1811,'8. 514 Details Included'!$D:$D,'7. 511_CAR_Student_Counts_Sec'!L$1,'8. 514 Details Included'!$G:$G,'7. 511_CAR_Student_Counts_Sec'!$F1811))</f>
        <v>0</v>
      </c>
      <c r="M1811" s="82">
        <f>IF(ISBLANK($D1811),"",SUMIFS('8. 514 Details Included'!$I:$I,'8. 514 Details Included'!$A:$A,'7. 511_CAR_Student_Counts_Sec'!$A1811,'8. 514 Details Included'!$E:$E,'7. 511_CAR_Student_Counts_Sec'!$D1811,'8. 514 Details Included'!$D:$D,'7. 511_CAR_Student_Counts_Sec'!M$1,'8. 514 Details Included'!$G:$G,'7. 511_CAR_Student_Counts_Sec'!$F1811))</f>
        <v>0</v>
      </c>
      <c r="N1811" s="82">
        <f>IF(ISBLANK($D1811),"",SUMIFS('8. 514 Details Included'!$I:$I,'8. 514 Details Included'!$A:$A,'7. 511_CAR_Student_Counts_Sec'!$A1811,'8. 514 Details Included'!$E:$E,'7. 511_CAR_Student_Counts_Sec'!$D1811,'8. 514 Details Included'!$D:$D,'7. 511_CAR_Student_Counts_Sec'!N$1,'8. 514 Details Included'!$G:$G,'7. 511_CAR_Student_Counts_Sec'!$F1811))</f>
        <v>0</v>
      </c>
      <c r="O1811" s="81">
        <f t="shared" si="84"/>
        <v>0</v>
      </c>
      <c r="P1811" s="81">
        <f t="shared" si="85"/>
        <v>29</v>
      </c>
      <c r="Q1811" s="81" t="str">
        <f t="shared" si="86"/>
        <v>9-12</v>
      </c>
    </row>
    <row r="1812" spans="1:17" ht="15" outlineLevel="4" x14ac:dyDescent="0.2">
      <c r="A1812" s="85">
        <v>304</v>
      </c>
      <c r="B1812" s="86" t="s">
        <v>1102</v>
      </c>
      <c r="C1812" s="86" t="s">
        <v>1172</v>
      </c>
      <c r="D1812" s="85">
        <v>421</v>
      </c>
      <c r="E1812" s="86" t="s">
        <v>1444</v>
      </c>
      <c r="F1812" s="85">
        <v>2</v>
      </c>
      <c r="G1812" s="85">
        <v>26</v>
      </c>
      <c r="H1812" s="82">
        <f>IF(ISBLANK($D1812),"",SUMIFS('8. 514 Details Included'!$I:$I,'8. 514 Details Included'!$A:$A,'7. 511_CAR_Student_Counts_Sec'!$A1812,'8. 514 Details Included'!$E:$E,'7. 511_CAR_Student_Counts_Sec'!$D1812,'8. 514 Details Included'!$D:$D,'7. 511_CAR_Student_Counts_Sec'!H$1,'8. 514 Details Included'!$G:$G,'7. 511_CAR_Student_Counts_Sec'!$F1812))</f>
        <v>0</v>
      </c>
      <c r="I1812" s="82">
        <f>IF(ISBLANK($D1812),"",SUMIFS('8. 514 Details Included'!$I:$I,'8. 514 Details Included'!$A:$A,'7. 511_CAR_Student_Counts_Sec'!$A1812,'8. 514 Details Included'!$E:$E,'7. 511_CAR_Student_Counts_Sec'!$D1812,'8. 514 Details Included'!$D:$D,'7. 511_CAR_Student_Counts_Sec'!I$1,'8. 514 Details Included'!$G:$G,'7. 511_CAR_Student_Counts_Sec'!$F1812))</f>
        <v>0</v>
      </c>
      <c r="J1812" s="82">
        <f>IF(ISBLANK($D1812),"",SUMIFS('8. 514 Details Included'!$I:$I,'8. 514 Details Included'!$A:$A,'7. 511_CAR_Student_Counts_Sec'!$A1812,'8. 514 Details Included'!$E:$E,'7. 511_CAR_Student_Counts_Sec'!$D1812,'8. 514 Details Included'!$D:$D,'7. 511_CAR_Student_Counts_Sec'!J$1,'8. 514 Details Included'!$G:$G,'7. 511_CAR_Student_Counts_Sec'!$F1812))</f>
        <v>0</v>
      </c>
      <c r="K1812" s="82">
        <f>IF(ISBLANK($D1812),"",SUMIFS('8. 514 Details Included'!$I:$I,'8. 514 Details Included'!$A:$A,'7. 511_CAR_Student_Counts_Sec'!$A1812,'8. 514 Details Included'!$E:$E,'7. 511_CAR_Student_Counts_Sec'!$D1812,'8. 514 Details Included'!$D:$D,'7. 511_CAR_Student_Counts_Sec'!K$1,'8. 514 Details Included'!$G:$G,'7. 511_CAR_Student_Counts_Sec'!$F1812))</f>
        <v>26</v>
      </c>
      <c r="L1812" s="82">
        <f>IF(ISBLANK($D1812),"",SUMIFS('8. 514 Details Included'!$I:$I,'8. 514 Details Included'!$A:$A,'7. 511_CAR_Student_Counts_Sec'!$A1812,'8. 514 Details Included'!$E:$E,'7. 511_CAR_Student_Counts_Sec'!$D1812,'8. 514 Details Included'!$D:$D,'7. 511_CAR_Student_Counts_Sec'!L$1,'8. 514 Details Included'!$G:$G,'7. 511_CAR_Student_Counts_Sec'!$F1812))</f>
        <v>0</v>
      </c>
      <c r="M1812" s="82">
        <f>IF(ISBLANK($D1812),"",SUMIFS('8. 514 Details Included'!$I:$I,'8. 514 Details Included'!$A:$A,'7. 511_CAR_Student_Counts_Sec'!$A1812,'8. 514 Details Included'!$E:$E,'7. 511_CAR_Student_Counts_Sec'!$D1812,'8. 514 Details Included'!$D:$D,'7. 511_CAR_Student_Counts_Sec'!M$1,'8. 514 Details Included'!$G:$G,'7. 511_CAR_Student_Counts_Sec'!$F1812))</f>
        <v>0</v>
      </c>
      <c r="N1812" s="82">
        <f>IF(ISBLANK($D1812),"",SUMIFS('8. 514 Details Included'!$I:$I,'8. 514 Details Included'!$A:$A,'7. 511_CAR_Student_Counts_Sec'!$A1812,'8. 514 Details Included'!$E:$E,'7. 511_CAR_Student_Counts_Sec'!$D1812,'8. 514 Details Included'!$D:$D,'7. 511_CAR_Student_Counts_Sec'!N$1,'8. 514 Details Included'!$G:$G,'7. 511_CAR_Student_Counts_Sec'!$F1812))</f>
        <v>0</v>
      </c>
      <c r="O1812" s="81">
        <f t="shared" si="84"/>
        <v>0</v>
      </c>
      <c r="P1812" s="81">
        <f t="shared" si="85"/>
        <v>26</v>
      </c>
      <c r="Q1812" s="81" t="str">
        <f t="shared" si="86"/>
        <v>9-12</v>
      </c>
    </row>
    <row r="1813" spans="1:17" ht="15" outlineLevel="4" x14ac:dyDescent="0.2">
      <c r="A1813" s="85">
        <v>304</v>
      </c>
      <c r="B1813" s="86" t="s">
        <v>1102</v>
      </c>
      <c r="C1813" s="86" t="s">
        <v>1172</v>
      </c>
      <c r="D1813" s="85">
        <v>421</v>
      </c>
      <c r="E1813" s="86" t="s">
        <v>1444</v>
      </c>
      <c r="F1813" s="85">
        <v>3</v>
      </c>
      <c r="G1813" s="85">
        <v>24</v>
      </c>
      <c r="H1813" s="82">
        <f>IF(ISBLANK($D1813),"",SUMIFS('8. 514 Details Included'!$I:$I,'8. 514 Details Included'!$A:$A,'7. 511_CAR_Student_Counts_Sec'!$A1813,'8. 514 Details Included'!$E:$E,'7. 511_CAR_Student_Counts_Sec'!$D1813,'8. 514 Details Included'!$D:$D,'7. 511_CAR_Student_Counts_Sec'!H$1,'8. 514 Details Included'!$G:$G,'7. 511_CAR_Student_Counts_Sec'!$F1813))</f>
        <v>0</v>
      </c>
      <c r="I1813" s="82">
        <f>IF(ISBLANK($D1813),"",SUMIFS('8. 514 Details Included'!$I:$I,'8. 514 Details Included'!$A:$A,'7. 511_CAR_Student_Counts_Sec'!$A1813,'8. 514 Details Included'!$E:$E,'7. 511_CAR_Student_Counts_Sec'!$D1813,'8. 514 Details Included'!$D:$D,'7. 511_CAR_Student_Counts_Sec'!I$1,'8. 514 Details Included'!$G:$G,'7. 511_CAR_Student_Counts_Sec'!$F1813))</f>
        <v>0</v>
      </c>
      <c r="J1813" s="82">
        <f>IF(ISBLANK($D1813),"",SUMIFS('8. 514 Details Included'!$I:$I,'8. 514 Details Included'!$A:$A,'7. 511_CAR_Student_Counts_Sec'!$A1813,'8. 514 Details Included'!$E:$E,'7. 511_CAR_Student_Counts_Sec'!$D1813,'8. 514 Details Included'!$D:$D,'7. 511_CAR_Student_Counts_Sec'!J$1,'8. 514 Details Included'!$G:$G,'7. 511_CAR_Student_Counts_Sec'!$F1813))</f>
        <v>0</v>
      </c>
      <c r="K1813" s="82">
        <f>IF(ISBLANK($D1813),"",SUMIFS('8. 514 Details Included'!$I:$I,'8. 514 Details Included'!$A:$A,'7. 511_CAR_Student_Counts_Sec'!$A1813,'8. 514 Details Included'!$E:$E,'7. 511_CAR_Student_Counts_Sec'!$D1813,'8. 514 Details Included'!$D:$D,'7. 511_CAR_Student_Counts_Sec'!K$1,'8. 514 Details Included'!$G:$G,'7. 511_CAR_Student_Counts_Sec'!$F1813))</f>
        <v>24</v>
      </c>
      <c r="L1813" s="82">
        <f>IF(ISBLANK($D1813),"",SUMIFS('8. 514 Details Included'!$I:$I,'8. 514 Details Included'!$A:$A,'7. 511_CAR_Student_Counts_Sec'!$A1813,'8. 514 Details Included'!$E:$E,'7. 511_CAR_Student_Counts_Sec'!$D1813,'8. 514 Details Included'!$D:$D,'7. 511_CAR_Student_Counts_Sec'!L$1,'8. 514 Details Included'!$G:$G,'7. 511_CAR_Student_Counts_Sec'!$F1813))</f>
        <v>0</v>
      </c>
      <c r="M1813" s="82">
        <f>IF(ISBLANK($D1813),"",SUMIFS('8. 514 Details Included'!$I:$I,'8. 514 Details Included'!$A:$A,'7. 511_CAR_Student_Counts_Sec'!$A1813,'8. 514 Details Included'!$E:$E,'7. 511_CAR_Student_Counts_Sec'!$D1813,'8. 514 Details Included'!$D:$D,'7. 511_CAR_Student_Counts_Sec'!M$1,'8. 514 Details Included'!$G:$G,'7. 511_CAR_Student_Counts_Sec'!$F1813))</f>
        <v>0</v>
      </c>
      <c r="N1813" s="82">
        <f>IF(ISBLANK($D1813),"",SUMIFS('8. 514 Details Included'!$I:$I,'8. 514 Details Included'!$A:$A,'7. 511_CAR_Student_Counts_Sec'!$A1813,'8. 514 Details Included'!$E:$E,'7. 511_CAR_Student_Counts_Sec'!$D1813,'8. 514 Details Included'!$D:$D,'7. 511_CAR_Student_Counts_Sec'!N$1,'8. 514 Details Included'!$G:$G,'7. 511_CAR_Student_Counts_Sec'!$F1813))</f>
        <v>0</v>
      </c>
      <c r="O1813" s="81">
        <f t="shared" si="84"/>
        <v>0</v>
      </c>
      <c r="P1813" s="81">
        <f t="shared" si="85"/>
        <v>24</v>
      </c>
      <c r="Q1813" s="81" t="str">
        <f t="shared" si="86"/>
        <v>9-12</v>
      </c>
    </row>
    <row r="1814" spans="1:17" ht="15" outlineLevel="4" x14ac:dyDescent="0.2">
      <c r="A1814" s="85">
        <v>304</v>
      </c>
      <c r="B1814" s="86" t="s">
        <v>1102</v>
      </c>
      <c r="C1814" s="86" t="s">
        <v>1172</v>
      </c>
      <c r="D1814" s="85">
        <v>421</v>
      </c>
      <c r="E1814" s="86" t="s">
        <v>1444</v>
      </c>
      <c r="F1814" s="85">
        <v>4</v>
      </c>
      <c r="G1814" s="85">
        <v>14</v>
      </c>
      <c r="H1814" s="82">
        <f>IF(ISBLANK($D1814),"",SUMIFS('8. 514 Details Included'!$I:$I,'8. 514 Details Included'!$A:$A,'7. 511_CAR_Student_Counts_Sec'!$A1814,'8. 514 Details Included'!$E:$E,'7. 511_CAR_Student_Counts_Sec'!$D1814,'8. 514 Details Included'!$D:$D,'7. 511_CAR_Student_Counts_Sec'!H$1,'8. 514 Details Included'!$G:$G,'7. 511_CAR_Student_Counts_Sec'!$F1814))</f>
        <v>0</v>
      </c>
      <c r="I1814" s="82">
        <f>IF(ISBLANK($D1814),"",SUMIFS('8. 514 Details Included'!$I:$I,'8. 514 Details Included'!$A:$A,'7. 511_CAR_Student_Counts_Sec'!$A1814,'8. 514 Details Included'!$E:$E,'7. 511_CAR_Student_Counts_Sec'!$D1814,'8. 514 Details Included'!$D:$D,'7. 511_CAR_Student_Counts_Sec'!I$1,'8. 514 Details Included'!$G:$G,'7. 511_CAR_Student_Counts_Sec'!$F1814))</f>
        <v>0</v>
      </c>
      <c r="J1814" s="82">
        <f>IF(ISBLANK($D1814),"",SUMIFS('8. 514 Details Included'!$I:$I,'8. 514 Details Included'!$A:$A,'7. 511_CAR_Student_Counts_Sec'!$A1814,'8. 514 Details Included'!$E:$E,'7. 511_CAR_Student_Counts_Sec'!$D1814,'8. 514 Details Included'!$D:$D,'7. 511_CAR_Student_Counts_Sec'!J$1,'8. 514 Details Included'!$G:$G,'7. 511_CAR_Student_Counts_Sec'!$F1814))</f>
        <v>0</v>
      </c>
      <c r="K1814" s="82">
        <f>IF(ISBLANK($D1814),"",SUMIFS('8. 514 Details Included'!$I:$I,'8. 514 Details Included'!$A:$A,'7. 511_CAR_Student_Counts_Sec'!$A1814,'8. 514 Details Included'!$E:$E,'7. 511_CAR_Student_Counts_Sec'!$D1814,'8. 514 Details Included'!$D:$D,'7. 511_CAR_Student_Counts_Sec'!K$1,'8. 514 Details Included'!$G:$G,'7. 511_CAR_Student_Counts_Sec'!$F1814))</f>
        <v>0</v>
      </c>
      <c r="L1814" s="82">
        <f>IF(ISBLANK($D1814),"",SUMIFS('8. 514 Details Included'!$I:$I,'8. 514 Details Included'!$A:$A,'7. 511_CAR_Student_Counts_Sec'!$A1814,'8. 514 Details Included'!$E:$E,'7. 511_CAR_Student_Counts_Sec'!$D1814,'8. 514 Details Included'!$D:$D,'7. 511_CAR_Student_Counts_Sec'!L$1,'8. 514 Details Included'!$G:$G,'7. 511_CAR_Student_Counts_Sec'!$F1814))</f>
        <v>2</v>
      </c>
      <c r="M1814" s="82">
        <f>IF(ISBLANK($D1814),"",SUMIFS('8. 514 Details Included'!$I:$I,'8. 514 Details Included'!$A:$A,'7. 511_CAR_Student_Counts_Sec'!$A1814,'8. 514 Details Included'!$E:$E,'7. 511_CAR_Student_Counts_Sec'!$D1814,'8. 514 Details Included'!$D:$D,'7. 511_CAR_Student_Counts_Sec'!M$1,'8. 514 Details Included'!$G:$G,'7. 511_CAR_Student_Counts_Sec'!$F1814))</f>
        <v>7</v>
      </c>
      <c r="N1814" s="82">
        <f>IF(ISBLANK($D1814),"",SUMIFS('8. 514 Details Included'!$I:$I,'8. 514 Details Included'!$A:$A,'7. 511_CAR_Student_Counts_Sec'!$A1814,'8. 514 Details Included'!$E:$E,'7. 511_CAR_Student_Counts_Sec'!$D1814,'8. 514 Details Included'!$D:$D,'7. 511_CAR_Student_Counts_Sec'!N$1,'8. 514 Details Included'!$G:$G,'7. 511_CAR_Student_Counts_Sec'!$F1814))</f>
        <v>5</v>
      </c>
      <c r="O1814" s="81">
        <f t="shared" si="84"/>
        <v>0</v>
      </c>
      <c r="P1814" s="81">
        <f t="shared" si="85"/>
        <v>14</v>
      </c>
      <c r="Q1814" s="81" t="str">
        <f t="shared" si="86"/>
        <v>9-12</v>
      </c>
    </row>
    <row r="1815" spans="1:17" ht="15" outlineLevel="4" x14ac:dyDescent="0.2">
      <c r="A1815" s="85">
        <v>304</v>
      </c>
      <c r="B1815" s="86" t="s">
        <v>1102</v>
      </c>
      <c r="C1815" s="86" t="s">
        <v>1172</v>
      </c>
      <c r="D1815" s="85">
        <v>421</v>
      </c>
      <c r="E1815" s="86" t="s">
        <v>1444</v>
      </c>
      <c r="F1815" s="85">
        <v>7</v>
      </c>
      <c r="G1815" s="85">
        <v>26</v>
      </c>
      <c r="H1815" s="82">
        <f>IF(ISBLANK($D1815),"",SUMIFS('8. 514 Details Included'!$I:$I,'8. 514 Details Included'!$A:$A,'7. 511_CAR_Student_Counts_Sec'!$A1815,'8. 514 Details Included'!$E:$E,'7. 511_CAR_Student_Counts_Sec'!$D1815,'8. 514 Details Included'!$D:$D,'7. 511_CAR_Student_Counts_Sec'!H$1,'8. 514 Details Included'!$G:$G,'7. 511_CAR_Student_Counts_Sec'!$F1815))</f>
        <v>0</v>
      </c>
      <c r="I1815" s="82">
        <f>IF(ISBLANK($D1815),"",SUMIFS('8. 514 Details Included'!$I:$I,'8. 514 Details Included'!$A:$A,'7. 511_CAR_Student_Counts_Sec'!$A1815,'8. 514 Details Included'!$E:$E,'7. 511_CAR_Student_Counts_Sec'!$D1815,'8. 514 Details Included'!$D:$D,'7. 511_CAR_Student_Counts_Sec'!I$1,'8. 514 Details Included'!$G:$G,'7. 511_CAR_Student_Counts_Sec'!$F1815))</f>
        <v>0</v>
      </c>
      <c r="J1815" s="82">
        <f>IF(ISBLANK($D1815),"",SUMIFS('8. 514 Details Included'!$I:$I,'8. 514 Details Included'!$A:$A,'7. 511_CAR_Student_Counts_Sec'!$A1815,'8. 514 Details Included'!$E:$E,'7. 511_CAR_Student_Counts_Sec'!$D1815,'8. 514 Details Included'!$D:$D,'7. 511_CAR_Student_Counts_Sec'!J$1,'8. 514 Details Included'!$G:$G,'7. 511_CAR_Student_Counts_Sec'!$F1815))</f>
        <v>0</v>
      </c>
      <c r="K1815" s="82">
        <f>IF(ISBLANK($D1815),"",SUMIFS('8. 514 Details Included'!$I:$I,'8. 514 Details Included'!$A:$A,'7. 511_CAR_Student_Counts_Sec'!$A1815,'8. 514 Details Included'!$E:$E,'7. 511_CAR_Student_Counts_Sec'!$D1815,'8. 514 Details Included'!$D:$D,'7. 511_CAR_Student_Counts_Sec'!K$1,'8. 514 Details Included'!$G:$G,'7. 511_CAR_Student_Counts_Sec'!$F1815))</f>
        <v>26</v>
      </c>
      <c r="L1815" s="82">
        <f>IF(ISBLANK($D1815),"",SUMIFS('8. 514 Details Included'!$I:$I,'8. 514 Details Included'!$A:$A,'7. 511_CAR_Student_Counts_Sec'!$A1815,'8. 514 Details Included'!$E:$E,'7. 511_CAR_Student_Counts_Sec'!$D1815,'8. 514 Details Included'!$D:$D,'7. 511_CAR_Student_Counts_Sec'!L$1,'8. 514 Details Included'!$G:$G,'7. 511_CAR_Student_Counts_Sec'!$F1815))</f>
        <v>0</v>
      </c>
      <c r="M1815" s="82">
        <f>IF(ISBLANK($D1815),"",SUMIFS('8. 514 Details Included'!$I:$I,'8. 514 Details Included'!$A:$A,'7. 511_CAR_Student_Counts_Sec'!$A1815,'8. 514 Details Included'!$E:$E,'7. 511_CAR_Student_Counts_Sec'!$D1815,'8. 514 Details Included'!$D:$D,'7. 511_CAR_Student_Counts_Sec'!M$1,'8. 514 Details Included'!$G:$G,'7. 511_CAR_Student_Counts_Sec'!$F1815))</f>
        <v>0</v>
      </c>
      <c r="N1815" s="82">
        <f>IF(ISBLANK($D1815),"",SUMIFS('8. 514 Details Included'!$I:$I,'8. 514 Details Included'!$A:$A,'7. 511_CAR_Student_Counts_Sec'!$A1815,'8. 514 Details Included'!$E:$E,'7. 511_CAR_Student_Counts_Sec'!$D1815,'8. 514 Details Included'!$D:$D,'7. 511_CAR_Student_Counts_Sec'!N$1,'8. 514 Details Included'!$G:$G,'7. 511_CAR_Student_Counts_Sec'!$F1815))</f>
        <v>0</v>
      </c>
      <c r="O1815" s="81">
        <f t="shared" si="84"/>
        <v>0</v>
      </c>
      <c r="P1815" s="81">
        <f t="shared" si="85"/>
        <v>26</v>
      </c>
      <c r="Q1815" s="81" t="str">
        <f t="shared" si="86"/>
        <v>9-12</v>
      </c>
    </row>
    <row r="1816" spans="1:17" ht="15" outlineLevel="4" x14ac:dyDescent="0.2">
      <c r="A1816" s="85">
        <v>304</v>
      </c>
      <c r="B1816" s="86" t="s">
        <v>1102</v>
      </c>
      <c r="C1816" s="86" t="s">
        <v>1172</v>
      </c>
      <c r="D1816" s="85">
        <v>421</v>
      </c>
      <c r="E1816" s="86" t="s">
        <v>1444</v>
      </c>
      <c r="F1816" s="85">
        <v>8</v>
      </c>
      <c r="G1816" s="85">
        <v>28</v>
      </c>
      <c r="H1816" s="82">
        <f>IF(ISBLANK($D1816),"",SUMIFS('8. 514 Details Included'!$I:$I,'8. 514 Details Included'!$A:$A,'7. 511_CAR_Student_Counts_Sec'!$A1816,'8. 514 Details Included'!$E:$E,'7. 511_CAR_Student_Counts_Sec'!$D1816,'8. 514 Details Included'!$D:$D,'7. 511_CAR_Student_Counts_Sec'!H$1,'8. 514 Details Included'!$G:$G,'7. 511_CAR_Student_Counts_Sec'!$F1816))</f>
        <v>0</v>
      </c>
      <c r="I1816" s="82">
        <f>IF(ISBLANK($D1816),"",SUMIFS('8. 514 Details Included'!$I:$I,'8. 514 Details Included'!$A:$A,'7. 511_CAR_Student_Counts_Sec'!$A1816,'8. 514 Details Included'!$E:$E,'7. 511_CAR_Student_Counts_Sec'!$D1816,'8. 514 Details Included'!$D:$D,'7. 511_CAR_Student_Counts_Sec'!I$1,'8. 514 Details Included'!$G:$G,'7. 511_CAR_Student_Counts_Sec'!$F1816))</f>
        <v>0</v>
      </c>
      <c r="J1816" s="82">
        <f>IF(ISBLANK($D1816),"",SUMIFS('8. 514 Details Included'!$I:$I,'8. 514 Details Included'!$A:$A,'7. 511_CAR_Student_Counts_Sec'!$A1816,'8. 514 Details Included'!$E:$E,'7. 511_CAR_Student_Counts_Sec'!$D1816,'8. 514 Details Included'!$D:$D,'7. 511_CAR_Student_Counts_Sec'!J$1,'8. 514 Details Included'!$G:$G,'7. 511_CAR_Student_Counts_Sec'!$F1816))</f>
        <v>0</v>
      </c>
      <c r="K1816" s="82">
        <f>IF(ISBLANK($D1816),"",SUMIFS('8. 514 Details Included'!$I:$I,'8. 514 Details Included'!$A:$A,'7. 511_CAR_Student_Counts_Sec'!$A1816,'8. 514 Details Included'!$E:$E,'7. 511_CAR_Student_Counts_Sec'!$D1816,'8. 514 Details Included'!$D:$D,'7. 511_CAR_Student_Counts_Sec'!K$1,'8. 514 Details Included'!$G:$G,'7. 511_CAR_Student_Counts_Sec'!$F1816))</f>
        <v>28</v>
      </c>
      <c r="L1816" s="82">
        <f>IF(ISBLANK($D1816),"",SUMIFS('8. 514 Details Included'!$I:$I,'8. 514 Details Included'!$A:$A,'7. 511_CAR_Student_Counts_Sec'!$A1816,'8. 514 Details Included'!$E:$E,'7. 511_CAR_Student_Counts_Sec'!$D1816,'8. 514 Details Included'!$D:$D,'7. 511_CAR_Student_Counts_Sec'!L$1,'8. 514 Details Included'!$G:$G,'7. 511_CAR_Student_Counts_Sec'!$F1816))</f>
        <v>0</v>
      </c>
      <c r="M1816" s="82">
        <f>IF(ISBLANK($D1816),"",SUMIFS('8. 514 Details Included'!$I:$I,'8. 514 Details Included'!$A:$A,'7. 511_CAR_Student_Counts_Sec'!$A1816,'8. 514 Details Included'!$E:$E,'7. 511_CAR_Student_Counts_Sec'!$D1816,'8. 514 Details Included'!$D:$D,'7. 511_CAR_Student_Counts_Sec'!M$1,'8. 514 Details Included'!$G:$G,'7. 511_CAR_Student_Counts_Sec'!$F1816))</f>
        <v>0</v>
      </c>
      <c r="N1816" s="82">
        <f>IF(ISBLANK($D1816),"",SUMIFS('8. 514 Details Included'!$I:$I,'8. 514 Details Included'!$A:$A,'7. 511_CAR_Student_Counts_Sec'!$A1816,'8. 514 Details Included'!$E:$E,'7. 511_CAR_Student_Counts_Sec'!$D1816,'8. 514 Details Included'!$D:$D,'7. 511_CAR_Student_Counts_Sec'!N$1,'8. 514 Details Included'!$G:$G,'7. 511_CAR_Student_Counts_Sec'!$F1816))</f>
        <v>0</v>
      </c>
      <c r="O1816" s="81">
        <f t="shared" si="84"/>
        <v>0</v>
      </c>
      <c r="P1816" s="81">
        <f t="shared" si="85"/>
        <v>28</v>
      </c>
      <c r="Q1816" s="81" t="str">
        <f t="shared" si="86"/>
        <v>9-12</v>
      </c>
    </row>
    <row r="1817" spans="1:17" ht="15" outlineLevel="4" x14ac:dyDescent="0.2">
      <c r="A1817" s="85">
        <v>304</v>
      </c>
      <c r="B1817" s="86" t="s">
        <v>1102</v>
      </c>
      <c r="C1817" s="86" t="s">
        <v>1172</v>
      </c>
      <c r="D1817" s="85">
        <v>104</v>
      </c>
      <c r="E1817" s="86" t="s">
        <v>1421</v>
      </c>
      <c r="F1817" s="85">
        <v>5</v>
      </c>
      <c r="G1817" s="85">
        <v>22</v>
      </c>
      <c r="H1817" s="82">
        <f>IF(ISBLANK($D1817),"",SUMIFS('8. 514 Details Included'!$I:$I,'8. 514 Details Included'!$A:$A,'7. 511_CAR_Student_Counts_Sec'!$A1817,'8. 514 Details Included'!$E:$E,'7. 511_CAR_Student_Counts_Sec'!$D1817,'8. 514 Details Included'!$D:$D,'7. 511_CAR_Student_Counts_Sec'!H$1,'8. 514 Details Included'!$G:$G,'7. 511_CAR_Student_Counts_Sec'!$F1817))</f>
        <v>0</v>
      </c>
      <c r="I1817" s="82">
        <f>IF(ISBLANK($D1817),"",SUMIFS('8. 514 Details Included'!$I:$I,'8. 514 Details Included'!$A:$A,'7. 511_CAR_Student_Counts_Sec'!$A1817,'8. 514 Details Included'!$E:$E,'7. 511_CAR_Student_Counts_Sec'!$D1817,'8. 514 Details Included'!$D:$D,'7. 511_CAR_Student_Counts_Sec'!I$1,'8. 514 Details Included'!$G:$G,'7. 511_CAR_Student_Counts_Sec'!$F1817))</f>
        <v>0</v>
      </c>
      <c r="J1817" s="82">
        <f>IF(ISBLANK($D1817),"",SUMIFS('8. 514 Details Included'!$I:$I,'8. 514 Details Included'!$A:$A,'7. 511_CAR_Student_Counts_Sec'!$A1817,'8. 514 Details Included'!$E:$E,'7. 511_CAR_Student_Counts_Sec'!$D1817,'8. 514 Details Included'!$D:$D,'7. 511_CAR_Student_Counts_Sec'!J$1,'8. 514 Details Included'!$G:$G,'7. 511_CAR_Student_Counts_Sec'!$F1817))</f>
        <v>0</v>
      </c>
      <c r="K1817" s="82">
        <f>IF(ISBLANK($D1817),"",SUMIFS('8. 514 Details Included'!$I:$I,'8. 514 Details Included'!$A:$A,'7. 511_CAR_Student_Counts_Sec'!$A1817,'8. 514 Details Included'!$E:$E,'7. 511_CAR_Student_Counts_Sec'!$D1817,'8. 514 Details Included'!$D:$D,'7. 511_CAR_Student_Counts_Sec'!K$1,'8. 514 Details Included'!$G:$G,'7. 511_CAR_Student_Counts_Sec'!$F1817))</f>
        <v>0</v>
      </c>
      <c r="L1817" s="82">
        <f>IF(ISBLANK($D1817),"",SUMIFS('8. 514 Details Included'!$I:$I,'8. 514 Details Included'!$A:$A,'7. 511_CAR_Student_Counts_Sec'!$A1817,'8. 514 Details Included'!$E:$E,'7. 511_CAR_Student_Counts_Sec'!$D1817,'8. 514 Details Included'!$D:$D,'7. 511_CAR_Student_Counts_Sec'!L$1,'8. 514 Details Included'!$G:$G,'7. 511_CAR_Student_Counts_Sec'!$F1817))</f>
        <v>0</v>
      </c>
      <c r="M1817" s="82">
        <f>IF(ISBLANK($D1817),"",SUMIFS('8. 514 Details Included'!$I:$I,'8. 514 Details Included'!$A:$A,'7. 511_CAR_Student_Counts_Sec'!$A1817,'8. 514 Details Included'!$E:$E,'7. 511_CAR_Student_Counts_Sec'!$D1817,'8. 514 Details Included'!$D:$D,'7. 511_CAR_Student_Counts_Sec'!M$1,'8. 514 Details Included'!$G:$G,'7. 511_CAR_Student_Counts_Sec'!$F1817))</f>
        <v>0</v>
      </c>
      <c r="N1817" s="82">
        <f>IF(ISBLANK($D1817),"",SUMIFS('8. 514 Details Included'!$I:$I,'8. 514 Details Included'!$A:$A,'7. 511_CAR_Student_Counts_Sec'!$A1817,'8. 514 Details Included'!$E:$E,'7. 511_CAR_Student_Counts_Sec'!$D1817,'8. 514 Details Included'!$D:$D,'7. 511_CAR_Student_Counts_Sec'!N$1,'8. 514 Details Included'!$G:$G,'7. 511_CAR_Student_Counts_Sec'!$F1817))</f>
        <v>22</v>
      </c>
      <c r="O1817" s="81">
        <f t="shared" si="84"/>
        <v>0</v>
      </c>
      <c r="P1817" s="81">
        <f t="shared" si="85"/>
        <v>22</v>
      </c>
      <c r="Q1817" s="81" t="str">
        <f t="shared" si="86"/>
        <v>9-12</v>
      </c>
    </row>
    <row r="1818" spans="1:17" ht="15" outlineLevel="4" x14ac:dyDescent="0.2">
      <c r="A1818" s="85">
        <v>304</v>
      </c>
      <c r="B1818" s="86" t="s">
        <v>1102</v>
      </c>
      <c r="C1818" s="86" t="s">
        <v>1172</v>
      </c>
      <c r="D1818" s="85">
        <v>104</v>
      </c>
      <c r="E1818" s="86" t="s">
        <v>1421</v>
      </c>
      <c r="F1818" s="85">
        <v>7</v>
      </c>
      <c r="G1818" s="85">
        <v>27</v>
      </c>
      <c r="H1818" s="82">
        <f>IF(ISBLANK($D1818),"",SUMIFS('8. 514 Details Included'!$I:$I,'8. 514 Details Included'!$A:$A,'7. 511_CAR_Student_Counts_Sec'!$A1818,'8. 514 Details Included'!$E:$E,'7. 511_CAR_Student_Counts_Sec'!$D1818,'8. 514 Details Included'!$D:$D,'7. 511_CAR_Student_Counts_Sec'!H$1,'8. 514 Details Included'!$G:$G,'7. 511_CAR_Student_Counts_Sec'!$F1818))</f>
        <v>0</v>
      </c>
      <c r="I1818" s="82">
        <f>IF(ISBLANK($D1818),"",SUMIFS('8. 514 Details Included'!$I:$I,'8. 514 Details Included'!$A:$A,'7. 511_CAR_Student_Counts_Sec'!$A1818,'8. 514 Details Included'!$E:$E,'7. 511_CAR_Student_Counts_Sec'!$D1818,'8. 514 Details Included'!$D:$D,'7. 511_CAR_Student_Counts_Sec'!I$1,'8. 514 Details Included'!$G:$G,'7. 511_CAR_Student_Counts_Sec'!$F1818))</f>
        <v>0</v>
      </c>
      <c r="J1818" s="82">
        <f>IF(ISBLANK($D1818),"",SUMIFS('8. 514 Details Included'!$I:$I,'8. 514 Details Included'!$A:$A,'7. 511_CAR_Student_Counts_Sec'!$A1818,'8. 514 Details Included'!$E:$E,'7. 511_CAR_Student_Counts_Sec'!$D1818,'8. 514 Details Included'!$D:$D,'7. 511_CAR_Student_Counts_Sec'!J$1,'8. 514 Details Included'!$G:$G,'7. 511_CAR_Student_Counts_Sec'!$F1818))</f>
        <v>0</v>
      </c>
      <c r="K1818" s="82">
        <f>IF(ISBLANK($D1818),"",SUMIFS('8. 514 Details Included'!$I:$I,'8. 514 Details Included'!$A:$A,'7. 511_CAR_Student_Counts_Sec'!$A1818,'8. 514 Details Included'!$E:$E,'7. 511_CAR_Student_Counts_Sec'!$D1818,'8. 514 Details Included'!$D:$D,'7. 511_CAR_Student_Counts_Sec'!K$1,'8. 514 Details Included'!$G:$G,'7. 511_CAR_Student_Counts_Sec'!$F1818))</f>
        <v>0</v>
      </c>
      <c r="L1818" s="82">
        <f>IF(ISBLANK($D1818),"",SUMIFS('8. 514 Details Included'!$I:$I,'8. 514 Details Included'!$A:$A,'7. 511_CAR_Student_Counts_Sec'!$A1818,'8. 514 Details Included'!$E:$E,'7. 511_CAR_Student_Counts_Sec'!$D1818,'8. 514 Details Included'!$D:$D,'7. 511_CAR_Student_Counts_Sec'!L$1,'8. 514 Details Included'!$G:$G,'7. 511_CAR_Student_Counts_Sec'!$F1818))</f>
        <v>0</v>
      </c>
      <c r="M1818" s="82">
        <f>IF(ISBLANK($D1818),"",SUMIFS('8. 514 Details Included'!$I:$I,'8. 514 Details Included'!$A:$A,'7. 511_CAR_Student_Counts_Sec'!$A1818,'8. 514 Details Included'!$E:$E,'7. 511_CAR_Student_Counts_Sec'!$D1818,'8. 514 Details Included'!$D:$D,'7. 511_CAR_Student_Counts_Sec'!M$1,'8. 514 Details Included'!$G:$G,'7. 511_CAR_Student_Counts_Sec'!$F1818))</f>
        <v>0</v>
      </c>
      <c r="N1818" s="82">
        <f>IF(ISBLANK($D1818),"",SUMIFS('8. 514 Details Included'!$I:$I,'8. 514 Details Included'!$A:$A,'7. 511_CAR_Student_Counts_Sec'!$A1818,'8. 514 Details Included'!$E:$E,'7. 511_CAR_Student_Counts_Sec'!$D1818,'8. 514 Details Included'!$D:$D,'7. 511_CAR_Student_Counts_Sec'!N$1,'8. 514 Details Included'!$G:$G,'7. 511_CAR_Student_Counts_Sec'!$F1818))</f>
        <v>27</v>
      </c>
      <c r="O1818" s="81">
        <f t="shared" si="84"/>
        <v>0</v>
      </c>
      <c r="P1818" s="81">
        <f t="shared" si="85"/>
        <v>27</v>
      </c>
      <c r="Q1818" s="81" t="str">
        <f t="shared" si="86"/>
        <v>9-12</v>
      </c>
    </row>
    <row r="1819" spans="1:17" ht="15" outlineLevel="4" x14ac:dyDescent="0.2">
      <c r="A1819" s="85">
        <v>304</v>
      </c>
      <c r="B1819" s="86" t="s">
        <v>1102</v>
      </c>
      <c r="C1819" s="86" t="s">
        <v>1172</v>
      </c>
      <c r="D1819" s="85">
        <v>480</v>
      </c>
      <c r="E1819" s="86" t="s">
        <v>1443</v>
      </c>
      <c r="F1819" s="85">
        <v>5</v>
      </c>
      <c r="G1819" s="85">
        <v>26</v>
      </c>
      <c r="H1819" s="82">
        <f>IF(ISBLANK($D1819),"",SUMIFS('8. 514 Details Included'!$I:$I,'8. 514 Details Included'!$A:$A,'7. 511_CAR_Student_Counts_Sec'!$A1819,'8. 514 Details Included'!$E:$E,'7. 511_CAR_Student_Counts_Sec'!$D1819,'8. 514 Details Included'!$D:$D,'7. 511_CAR_Student_Counts_Sec'!H$1,'8. 514 Details Included'!$G:$G,'7. 511_CAR_Student_Counts_Sec'!$F1819))</f>
        <v>0</v>
      </c>
      <c r="I1819" s="82">
        <f>IF(ISBLANK($D1819),"",SUMIFS('8. 514 Details Included'!$I:$I,'8. 514 Details Included'!$A:$A,'7. 511_CAR_Student_Counts_Sec'!$A1819,'8. 514 Details Included'!$E:$E,'7. 511_CAR_Student_Counts_Sec'!$D1819,'8. 514 Details Included'!$D:$D,'7. 511_CAR_Student_Counts_Sec'!I$1,'8. 514 Details Included'!$G:$G,'7. 511_CAR_Student_Counts_Sec'!$F1819))</f>
        <v>0</v>
      </c>
      <c r="J1819" s="82">
        <f>IF(ISBLANK($D1819),"",SUMIFS('8. 514 Details Included'!$I:$I,'8. 514 Details Included'!$A:$A,'7. 511_CAR_Student_Counts_Sec'!$A1819,'8. 514 Details Included'!$E:$E,'7. 511_CAR_Student_Counts_Sec'!$D1819,'8. 514 Details Included'!$D:$D,'7. 511_CAR_Student_Counts_Sec'!J$1,'8. 514 Details Included'!$G:$G,'7. 511_CAR_Student_Counts_Sec'!$F1819))</f>
        <v>0</v>
      </c>
      <c r="K1819" s="82">
        <f>IF(ISBLANK($D1819),"",SUMIFS('8. 514 Details Included'!$I:$I,'8. 514 Details Included'!$A:$A,'7. 511_CAR_Student_Counts_Sec'!$A1819,'8. 514 Details Included'!$E:$E,'7. 511_CAR_Student_Counts_Sec'!$D1819,'8. 514 Details Included'!$D:$D,'7. 511_CAR_Student_Counts_Sec'!K$1,'8. 514 Details Included'!$G:$G,'7. 511_CAR_Student_Counts_Sec'!$F1819))</f>
        <v>2</v>
      </c>
      <c r="L1819" s="82">
        <f>IF(ISBLANK($D1819),"",SUMIFS('8. 514 Details Included'!$I:$I,'8. 514 Details Included'!$A:$A,'7. 511_CAR_Student_Counts_Sec'!$A1819,'8. 514 Details Included'!$E:$E,'7. 511_CAR_Student_Counts_Sec'!$D1819,'8. 514 Details Included'!$D:$D,'7. 511_CAR_Student_Counts_Sec'!L$1,'8. 514 Details Included'!$G:$G,'7. 511_CAR_Student_Counts_Sec'!$F1819))</f>
        <v>13</v>
      </c>
      <c r="M1819" s="82">
        <f>IF(ISBLANK($D1819),"",SUMIFS('8. 514 Details Included'!$I:$I,'8. 514 Details Included'!$A:$A,'7. 511_CAR_Student_Counts_Sec'!$A1819,'8. 514 Details Included'!$E:$E,'7. 511_CAR_Student_Counts_Sec'!$D1819,'8. 514 Details Included'!$D:$D,'7. 511_CAR_Student_Counts_Sec'!M$1,'8. 514 Details Included'!$G:$G,'7. 511_CAR_Student_Counts_Sec'!$F1819))</f>
        <v>1</v>
      </c>
      <c r="N1819" s="82">
        <f>IF(ISBLANK($D1819),"",SUMIFS('8. 514 Details Included'!$I:$I,'8. 514 Details Included'!$A:$A,'7. 511_CAR_Student_Counts_Sec'!$A1819,'8. 514 Details Included'!$E:$E,'7. 511_CAR_Student_Counts_Sec'!$D1819,'8. 514 Details Included'!$D:$D,'7. 511_CAR_Student_Counts_Sec'!N$1,'8. 514 Details Included'!$G:$G,'7. 511_CAR_Student_Counts_Sec'!$F1819))</f>
        <v>10</v>
      </c>
      <c r="O1819" s="81">
        <f t="shared" si="84"/>
        <v>0</v>
      </c>
      <c r="P1819" s="81">
        <f t="shared" si="85"/>
        <v>26</v>
      </c>
      <c r="Q1819" s="81" t="str">
        <f t="shared" si="86"/>
        <v>9-12</v>
      </c>
    </row>
    <row r="1820" spans="1:17" ht="15" outlineLevel="4" x14ac:dyDescent="0.2">
      <c r="A1820" s="85">
        <v>304</v>
      </c>
      <c r="B1820" s="86" t="s">
        <v>1102</v>
      </c>
      <c r="C1820" s="86" t="s">
        <v>1172</v>
      </c>
      <c r="D1820" s="85">
        <v>480</v>
      </c>
      <c r="E1820" s="86" t="s">
        <v>1443</v>
      </c>
      <c r="F1820" s="85">
        <v>7</v>
      </c>
      <c r="G1820" s="85">
        <v>22</v>
      </c>
      <c r="H1820" s="82">
        <f>IF(ISBLANK($D1820),"",SUMIFS('8. 514 Details Included'!$I:$I,'8. 514 Details Included'!$A:$A,'7. 511_CAR_Student_Counts_Sec'!$A1820,'8. 514 Details Included'!$E:$E,'7. 511_CAR_Student_Counts_Sec'!$D1820,'8. 514 Details Included'!$D:$D,'7. 511_CAR_Student_Counts_Sec'!H$1,'8. 514 Details Included'!$G:$G,'7. 511_CAR_Student_Counts_Sec'!$F1820))</f>
        <v>0</v>
      </c>
      <c r="I1820" s="82">
        <f>IF(ISBLANK($D1820),"",SUMIFS('8. 514 Details Included'!$I:$I,'8. 514 Details Included'!$A:$A,'7. 511_CAR_Student_Counts_Sec'!$A1820,'8. 514 Details Included'!$E:$E,'7. 511_CAR_Student_Counts_Sec'!$D1820,'8. 514 Details Included'!$D:$D,'7. 511_CAR_Student_Counts_Sec'!I$1,'8. 514 Details Included'!$G:$G,'7. 511_CAR_Student_Counts_Sec'!$F1820))</f>
        <v>0</v>
      </c>
      <c r="J1820" s="82">
        <f>IF(ISBLANK($D1820),"",SUMIFS('8. 514 Details Included'!$I:$I,'8. 514 Details Included'!$A:$A,'7. 511_CAR_Student_Counts_Sec'!$A1820,'8. 514 Details Included'!$E:$E,'7. 511_CAR_Student_Counts_Sec'!$D1820,'8. 514 Details Included'!$D:$D,'7. 511_CAR_Student_Counts_Sec'!J$1,'8. 514 Details Included'!$G:$G,'7. 511_CAR_Student_Counts_Sec'!$F1820))</f>
        <v>0</v>
      </c>
      <c r="K1820" s="82">
        <f>IF(ISBLANK($D1820),"",SUMIFS('8. 514 Details Included'!$I:$I,'8. 514 Details Included'!$A:$A,'7. 511_CAR_Student_Counts_Sec'!$A1820,'8. 514 Details Included'!$E:$E,'7. 511_CAR_Student_Counts_Sec'!$D1820,'8. 514 Details Included'!$D:$D,'7. 511_CAR_Student_Counts_Sec'!K$1,'8. 514 Details Included'!$G:$G,'7. 511_CAR_Student_Counts_Sec'!$F1820))</f>
        <v>5</v>
      </c>
      <c r="L1820" s="82">
        <f>IF(ISBLANK($D1820),"",SUMIFS('8. 514 Details Included'!$I:$I,'8. 514 Details Included'!$A:$A,'7. 511_CAR_Student_Counts_Sec'!$A1820,'8. 514 Details Included'!$E:$E,'7. 511_CAR_Student_Counts_Sec'!$D1820,'8. 514 Details Included'!$D:$D,'7. 511_CAR_Student_Counts_Sec'!L$1,'8. 514 Details Included'!$G:$G,'7. 511_CAR_Student_Counts_Sec'!$F1820))</f>
        <v>2</v>
      </c>
      <c r="M1820" s="82">
        <f>IF(ISBLANK($D1820),"",SUMIFS('8. 514 Details Included'!$I:$I,'8. 514 Details Included'!$A:$A,'7. 511_CAR_Student_Counts_Sec'!$A1820,'8. 514 Details Included'!$E:$E,'7. 511_CAR_Student_Counts_Sec'!$D1820,'8. 514 Details Included'!$D:$D,'7. 511_CAR_Student_Counts_Sec'!M$1,'8. 514 Details Included'!$G:$G,'7. 511_CAR_Student_Counts_Sec'!$F1820))</f>
        <v>11</v>
      </c>
      <c r="N1820" s="82">
        <f>IF(ISBLANK($D1820),"",SUMIFS('8. 514 Details Included'!$I:$I,'8. 514 Details Included'!$A:$A,'7. 511_CAR_Student_Counts_Sec'!$A1820,'8. 514 Details Included'!$E:$E,'7. 511_CAR_Student_Counts_Sec'!$D1820,'8. 514 Details Included'!$D:$D,'7. 511_CAR_Student_Counts_Sec'!N$1,'8. 514 Details Included'!$G:$G,'7. 511_CAR_Student_Counts_Sec'!$F1820))</f>
        <v>4</v>
      </c>
      <c r="O1820" s="81">
        <f t="shared" si="84"/>
        <v>0</v>
      </c>
      <c r="P1820" s="81">
        <f t="shared" si="85"/>
        <v>22</v>
      </c>
      <c r="Q1820" s="81" t="str">
        <f t="shared" si="86"/>
        <v>9-12</v>
      </c>
    </row>
    <row r="1821" spans="1:17" ht="15" outlineLevel="4" x14ac:dyDescent="0.2">
      <c r="A1821" s="85">
        <v>304</v>
      </c>
      <c r="B1821" s="86" t="s">
        <v>1102</v>
      </c>
      <c r="C1821" s="86" t="s">
        <v>1172</v>
      </c>
      <c r="D1821" s="85">
        <v>199</v>
      </c>
      <c r="E1821" s="86" t="s">
        <v>1442</v>
      </c>
      <c r="F1821" s="85">
        <v>1</v>
      </c>
      <c r="G1821" s="85">
        <v>20</v>
      </c>
      <c r="H1821" s="82">
        <f>IF(ISBLANK($D1821),"",SUMIFS('8. 514 Details Included'!$I:$I,'8. 514 Details Included'!$A:$A,'7. 511_CAR_Student_Counts_Sec'!$A1821,'8. 514 Details Included'!$E:$E,'7. 511_CAR_Student_Counts_Sec'!$D1821,'8. 514 Details Included'!$D:$D,'7. 511_CAR_Student_Counts_Sec'!H$1,'8. 514 Details Included'!$G:$G,'7. 511_CAR_Student_Counts_Sec'!$F1821))</f>
        <v>0</v>
      </c>
      <c r="I1821" s="82">
        <f>IF(ISBLANK($D1821),"",SUMIFS('8. 514 Details Included'!$I:$I,'8. 514 Details Included'!$A:$A,'7. 511_CAR_Student_Counts_Sec'!$A1821,'8. 514 Details Included'!$E:$E,'7. 511_CAR_Student_Counts_Sec'!$D1821,'8. 514 Details Included'!$D:$D,'7. 511_CAR_Student_Counts_Sec'!I$1,'8. 514 Details Included'!$G:$G,'7. 511_CAR_Student_Counts_Sec'!$F1821))</f>
        <v>0</v>
      </c>
      <c r="J1821" s="82">
        <f>IF(ISBLANK($D1821),"",SUMIFS('8. 514 Details Included'!$I:$I,'8. 514 Details Included'!$A:$A,'7. 511_CAR_Student_Counts_Sec'!$A1821,'8. 514 Details Included'!$E:$E,'7. 511_CAR_Student_Counts_Sec'!$D1821,'8. 514 Details Included'!$D:$D,'7. 511_CAR_Student_Counts_Sec'!J$1,'8. 514 Details Included'!$G:$G,'7. 511_CAR_Student_Counts_Sec'!$F1821))</f>
        <v>0</v>
      </c>
      <c r="K1821" s="82">
        <f>IF(ISBLANK($D1821),"",SUMIFS('8. 514 Details Included'!$I:$I,'8. 514 Details Included'!$A:$A,'7. 511_CAR_Student_Counts_Sec'!$A1821,'8. 514 Details Included'!$E:$E,'7. 511_CAR_Student_Counts_Sec'!$D1821,'8. 514 Details Included'!$D:$D,'7. 511_CAR_Student_Counts_Sec'!K$1,'8. 514 Details Included'!$G:$G,'7. 511_CAR_Student_Counts_Sec'!$F1821))</f>
        <v>0</v>
      </c>
      <c r="L1821" s="82">
        <f>IF(ISBLANK($D1821),"",SUMIFS('8. 514 Details Included'!$I:$I,'8. 514 Details Included'!$A:$A,'7. 511_CAR_Student_Counts_Sec'!$A1821,'8. 514 Details Included'!$E:$E,'7. 511_CAR_Student_Counts_Sec'!$D1821,'8. 514 Details Included'!$D:$D,'7. 511_CAR_Student_Counts_Sec'!L$1,'8. 514 Details Included'!$G:$G,'7. 511_CAR_Student_Counts_Sec'!$F1821))</f>
        <v>0</v>
      </c>
      <c r="M1821" s="82">
        <f>IF(ISBLANK($D1821),"",SUMIFS('8. 514 Details Included'!$I:$I,'8. 514 Details Included'!$A:$A,'7. 511_CAR_Student_Counts_Sec'!$A1821,'8. 514 Details Included'!$E:$E,'7. 511_CAR_Student_Counts_Sec'!$D1821,'8. 514 Details Included'!$D:$D,'7. 511_CAR_Student_Counts_Sec'!M$1,'8. 514 Details Included'!$G:$G,'7. 511_CAR_Student_Counts_Sec'!$F1821))</f>
        <v>1</v>
      </c>
      <c r="N1821" s="82">
        <f>IF(ISBLANK($D1821),"",SUMIFS('8. 514 Details Included'!$I:$I,'8. 514 Details Included'!$A:$A,'7. 511_CAR_Student_Counts_Sec'!$A1821,'8. 514 Details Included'!$E:$E,'7. 511_CAR_Student_Counts_Sec'!$D1821,'8. 514 Details Included'!$D:$D,'7. 511_CAR_Student_Counts_Sec'!N$1,'8. 514 Details Included'!$G:$G,'7. 511_CAR_Student_Counts_Sec'!$F1821))</f>
        <v>19</v>
      </c>
      <c r="O1821" s="81">
        <f t="shared" si="84"/>
        <v>0</v>
      </c>
      <c r="P1821" s="81">
        <f t="shared" si="85"/>
        <v>20</v>
      </c>
      <c r="Q1821" s="81" t="str">
        <f t="shared" si="86"/>
        <v>9-12</v>
      </c>
    </row>
    <row r="1822" spans="1:17" ht="15" outlineLevel="4" x14ac:dyDescent="0.2">
      <c r="A1822" s="85">
        <v>304</v>
      </c>
      <c r="B1822" s="86" t="s">
        <v>1102</v>
      </c>
      <c r="C1822" s="86" t="s">
        <v>1172</v>
      </c>
      <c r="D1822" s="85">
        <v>199</v>
      </c>
      <c r="E1822" s="86" t="s">
        <v>1442</v>
      </c>
      <c r="F1822" s="85">
        <v>2</v>
      </c>
      <c r="G1822" s="85">
        <v>26</v>
      </c>
      <c r="H1822" s="82">
        <f>IF(ISBLANK($D1822),"",SUMIFS('8. 514 Details Included'!$I:$I,'8. 514 Details Included'!$A:$A,'7. 511_CAR_Student_Counts_Sec'!$A1822,'8. 514 Details Included'!$E:$E,'7. 511_CAR_Student_Counts_Sec'!$D1822,'8. 514 Details Included'!$D:$D,'7. 511_CAR_Student_Counts_Sec'!H$1,'8. 514 Details Included'!$G:$G,'7. 511_CAR_Student_Counts_Sec'!$F1822))</f>
        <v>0</v>
      </c>
      <c r="I1822" s="82">
        <f>IF(ISBLANK($D1822),"",SUMIFS('8. 514 Details Included'!$I:$I,'8. 514 Details Included'!$A:$A,'7. 511_CAR_Student_Counts_Sec'!$A1822,'8. 514 Details Included'!$E:$E,'7. 511_CAR_Student_Counts_Sec'!$D1822,'8. 514 Details Included'!$D:$D,'7. 511_CAR_Student_Counts_Sec'!I$1,'8. 514 Details Included'!$G:$G,'7. 511_CAR_Student_Counts_Sec'!$F1822))</f>
        <v>0</v>
      </c>
      <c r="J1822" s="82">
        <f>IF(ISBLANK($D1822),"",SUMIFS('8. 514 Details Included'!$I:$I,'8. 514 Details Included'!$A:$A,'7. 511_CAR_Student_Counts_Sec'!$A1822,'8. 514 Details Included'!$E:$E,'7. 511_CAR_Student_Counts_Sec'!$D1822,'8. 514 Details Included'!$D:$D,'7. 511_CAR_Student_Counts_Sec'!J$1,'8. 514 Details Included'!$G:$G,'7. 511_CAR_Student_Counts_Sec'!$F1822))</f>
        <v>0</v>
      </c>
      <c r="K1822" s="82">
        <f>IF(ISBLANK($D1822),"",SUMIFS('8. 514 Details Included'!$I:$I,'8. 514 Details Included'!$A:$A,'7. 511_CAR_Student_Counts_Sec'!$A1822,'8. 514 Details Included'!$E:$E,'7. 511_CAR_Student_Counts_Sec'!$D1822,'8. 514 Details Included'!$D:$D,'7. 511_CAR_Student_Counts_Sec'!K$1,'8. 514 Details Included'!$G:$G,'7. 511_CAR_Student_Counts_Sec'!$F1822))</f>
        <v>26</v>
      </c>
      <c r="L1822" s="82">
        <f>IF(ISBLANK($D1822),"",SUMIFS('8. 514 Details Included'!$I:$I,'8. 514 Details Included'!$A:$A,'7. 511_CAR_Student_Counts_Sec'!$A1822,'8. 514 Details Included'!$E:$E,'7. 511_CAR_Student_Counts_Sec'!$D1822,'8. 514 Details Included'!$D:$D,'7. 511_CAR_Student_Counts_Sec'!L$1,'8. 514 Details Included'!$G:$G,'7. 511_CAR_Student_Counts_Sec'!$F1822))</f>
        <v>0</v>
      </c>
      <c r="M1822" s="82">
        <f>IF(ISBLANK($D1822),"",SUMIFS('8. 514 Details Included'!$I:$I,'8. 514 Details Included'!$A:$A,'7. 511_CAR_Student_Counts_Sec'!$A1822,'8. 514 Details Included'!$E:$E,'7. 511_CAR_Student_Counts_Sec'!$D1822,'8. 514 Details Included'!$D:$D,'7. 511_CAR_Student_Counts_Sec'!M$1,'8. 514 Details Included'!$G:$G,'7. 511_CAR_Student_Counts_Sec'!$F1822))</f>
        <v>0</v>
      </c>
      <c r="N1822" s="82">
        <f>IF(ISBLANK($D1822),"",SUMIFS('8. 514 Details Included'!$I:$I,'8. 514 Details Included'!$A:$A,'7. 511_CAR_Student_Counts_Sec'!$A1822,'8. 514 Details Included'!$E:$E,'7. 511_CAR_Student_Counts_Sec'!$D1822,'8. 514 Details Included'!$D:$D,'7. 511_CAR_Student_Counts_Sec'!N$1,'8. 514 Details Included'!$G:$G,'7. 511_CAR_Student_Counts_Sec'!$F1822))</f>
        <v>0</v>
      </c>
      <c r="O1822" s="81">
        <f t="shared" si="84"/>
        <v>0</v>
      </c>
      <c r="P1822" s="81">
        <f t="shared" si="85"/>
        <v>26</v>
      </c>
      <c r="Q1822" s="81" t="str">
        <f t="shared" si="86"/>
        <v>9-12</v>
      </c>
    </row>
    <row r="1823" spans="1:17" ht="15" outlineLevel="4" x14ac:dyDescent="0.2">
      <c r="A1823" s="85">
        <v>304</v>
      </c>
      <c r="B1823" s="86" t="s">
        <v>1102</v>
      </c>
      <c r="C1823" s="86" t="s">
        <v>1172</v>
      </c>
      <c r="D1823" s="85">
        <v>199</v>
      </c>
      <c r="E1823" s="86" t="s">
        <v>1442</v>
      </c>
      <c r="F1823" s="85">
        <v>3</v>
      </c>
      <c r="G1823" s="85">
        <v>29</v>
      </c>
      <c r="H1823" s="82">
        <f>IF(ISBLANK($D1823),"",SUMIFS('8. 514 Details Included'!$I:$I,'8. 514 Details Included'!$A:$A,'7. 511_CAR_Student_Counts_Sec'!$A1823,'8. 514 Details Included'!$E:$E,'7. 511_CAR_Student_Counts_Sec'!$D1823,'8. 514 Details Included'!$D:$D,'7. 511_CAR_Student_Counts_Sec'!H$1,'8. 514 Details Included'!$G:$G,'7. 511_CAR_Student_Counts_Sec'!$F1823))</f>
        <v>0</v>
      </c>
      <c r="I1823" s="82">
        <f>IF(ISBLANK($D1823),"",SUMIFS('8. 514 Details Included'!$I:$I,'8. 514 Details Included'!$A:$A,'7. 511_CAR_Student_Counts_Sec'!$A1823,'8. 514 Details Included'!$E:$E,'7. 511_CAR_Student_Counts_Sec'!$D1823,'8. 514 Details Included'!$D:$D,'7. 511_CAR_Student_Counts_Sec'!I$1,'8. 514 Details Included'!$G:$G,'7. 511_CAR_Student_Counts_Sec'!$F1823))</f>
        <v>0</v>
      </c>
      <c r="J1823" s="82">
        <f>IF(ISBLANK($D1823),"",SUMIFS('8. 514 Details Included'!$I:$I,'8. 514 Details Included'!$A:$A,'7. 511_CAR_Student_Counts_Sec'!$A1823,'8. 514 Details Included'!$E:$E,'7. 511_CAR_Student_Counts_Sec'!$D1823,'8. 514 Details Included'!$D:$D,'7. 511_CAR_Student_Counts_Sec'!J$1,'8. 514 Details Included'!$G:$G,'7. 511_CAR_Student_Counts_Sec'!$F1823))</f>
        <v>0</v>
      </c>
      <c r="K1823" s="82">
        <f>IF(ISBLANK($D1823),"",SUMIFS('8. 514 Details Included'!$I:$I,'8. 514 Details Included'!$A:$A,'7. 511_CAR_Student_Counts_Sec'!$A1823,'8. 514 Details Included'!$E:$E,'7. 511_CAR_Student_Counts_Sec'!$D1823,'8. 514 Details Included'!$D:$D,'7. 511_CAR_Student_Counts_Sec'!K$1,'8. 514 Details Included'!$G:$G,'7. 511_CAR_Student_Counts_Sec'!$F1823))</f>
        <v>0</v>
      </c>
      <c r="L1823" s="82">
        <f>IF(ISBLANK($D1823),"",SUMIFS('8. 514 Details Included'!$I:$I,'8. 514 Details Included'!$A:$A,'7. 511_CAR_Student_Counts_Sec'!$A1823,'8. 514 Details Included'!$E:$E,'7. 511_CAR_Student_Counts_Sec'!$D1823,'8. 514 Details Included'!$D:$D,'7. 511_CAR_Student_Counts_Sec'!L$1,'8. 514 Details Included'!$G:$G,'7. 511_CAR_Student_Counts_Sec'!$F1823))</f>
        <v>0</v>
      </c>
      <c r="M1823" s="82">
        <f>IF(ISBLANK($D1823),"",SUMIFS('8. 514 Details Included'!$I:$I,'8. 514 Details Included'!$A:$A,'7. 511_CAR_Student_Counts_Sec'!$A1823,'8. 514 Details Included'!$E:$E,'7. 511_CAR_Student_Counts_Sec'!$D1823,'8. 514 Details Included'!$D:$D,'7. 511_CAR_Student_Counts_Sec'!M$1,'8. 514 Details Included'!$G:$G,'7. 511_CAR_Student_Counts_Sec'!$F1823))</f>
        <v>0</v>
      </c>
      <c r="N1823" s="82">
        <f>IF(ISBLANK($D1823),"",SUMIFS('8. 514 Details Included'!$I:$I,'8. 514 Details Included'!$A:$A,'7. 511_CAR_Student_Counts_Sec'!$A1823,'8. 514 Details Included'!$E:$E,'7. 511_CAR_Student_Counts_Sec'!$D1823,'8. 514 Details Included'!$D:$D,'7. 511_CAR_Student_Counts_Sec'!N$1,'8. 514 Details Included'!$G:$G,'7. 511_CAR_Student_Counts_Sec'!$F1823))</f>
        <v>29</v>
      </c>
      <c r="O1823" s="81">
        <f t="shared" si="84"/>
        <v>0</v>
      </c>
      <c r="P1823" s="81">
        <f t="shared" si="85"/>
        <v>29</v>
      </c>
      <c r="Q1823" s="81" t="str">
        <f t="shared" si="86"/>
        <v>9-12</v>
      </c>
    </row>
    <row r="1824" spans="1:17" ht="15" outlineLevel="4" x14ac:dyDescent="0.2">
      <c r="A1824" s="85">
        <v>304</v>
      </c>
      <c r="B1824" s="86" t="s">
        <v>1102</v>
      </c>
      <c r="C1824" s="86" t="s">
        <v>1172</v>
      </c>
      <c r="D1824" s="85">
        <v>199</v>
      </c>
      <c r="E1824" s="86" t="s">
        <v>1442</v>
      </c>
      <c r="F1824" s="85">
        <v>5</v>
      </c>
      <c r="G1824" s="85">
        <v>26</v>
      </c>
      <c r="H1824" s="82">
        <f>IF(ISBLANK($D1824),"",SUMIFS('8. 514 Details Included'!$I:$I,'8. 514 Details Included'!$A:$A,'7. 511_CAR_Student_Counts_Sec'!$A1824,'8. 514 Details Included'!$E:$E,'7. 511_CAR_Student_Counts_Sec'!$D1824,'8. 514 Details Included'!$D:$D,'7. 511_CAR_Student_Counts_Sec'!H$1,'8. 514 Details Included'!$G:$G,'7. 511_CAR_Student_Counts_Sec'!$F1824))</f>
        <v>0</v>
      </c>
      <c r="I1824" s="82">
        <f>IF(ISBLANK($D1824),"",SUMIFS('8. 514 Details Included'!$I:$I,'8. 514 Details Included'!$A:$A,'7. 511_CAR_Student_Counts_Sec'!$A1824,'8. 514 Details Included'!$E:$E,'7. 511_CAR_Student_Counts_Sec'!$D1824,'8. 514 Details Included'!$D:$D,'7. 511_CAR_Student_Counts_Sec'!I$1,'8. 514 Details Included'!$G:$G,'7. 511_CAR_Student_Counts_Sec'!$F1824))</f>
        <v>0</v>
      </c>
      <c r="J1824" s="82">
        <f>IF(ISBLANK($D1824),"",SUMIFS('8. 514 Details Included'!$I:$I,'8. 514 Details Included'!$A:$A,'7. 511_CAR_Student_Counts_Sec'!$A1824,'8. 514 Details Included'!$E:$E,'7. 511_CAR_Student_Counts_Sec'!$D1824,'8. 514 Details Included'!$D:$D,'7. 511_CAR_Student_Counts_Sec'!J$1,'8. 514 Details Included'!$G:$G,'7. 511_CAR_Student_Counts_Sec'!$F1824))</f>
        <v>0</v>
      </c>
      <c r="K1824" s="82">
        <f>IF(ISBLANK($D1824),"",SUMIFS('8. 514 Details Included'!$I:$I,'8. 514 Details Included'!$A:$A,'7. 511_CAR_Student_Counts_Sec'!$A1824,'8. 514 Details Included'!$E:$E,'7. 511_CAR_Student_Counts_Sec'!$D1824,'8. 514 Details Included'!$D:$D,'7. 511_CAR_Student_Counts_Sec'!K$1,'8. 514 Details Included'!$G:$G,'7. 511_CAR_Student_Counts_Sec'!$F1824))</f>
        <v>0</v>
      </c>
      <c r="L1824" s="82">
        <f>IF(ISBLANK($D1824),"",SUMIFS('8. 514 Details Included'!$I:$I,'8. 514 Details Included'!$A:$A,'7. 511_CAR_Student_Counts_Sec'!$A1824,'8. 514 Details Included'!$E:$E,'7. 511_CAR_Student_Counts_Sec'!$D1824,'8. 514 Details Included'!$D:$D,'7. 511_CAR_Student_Counts_Sec'!L$1,'8. 514 Details Included'!$G:$G,'7. 511_CAR_Student_Counts_Sec'!$F1824))</f>
        <v>0</v>
      </c>
      <c r="M1824" s="82">
        <f>IF(ISBLANK($D1824),"",SUMIFS('8. 514 Details Included'!$I:$I,'8. 514 Details Included'!$A:$A,'7. 511_CAR_Student_Counts_Sec'!$A1824,'8. 514 Details Included'!$E:$E,'7. 511_CAR_Student_Counts_Sec'!$D1824,'8. 514 Details Included'!$D:$D,'7. 511_CAR_Student_Counts_Sec'!M$1,'8. 514 Details Included'!$G:$G,'7. 511_CAR_Student_Counts_Sec'!$F1824))</f>
        <v>0</v>
      </c>
      <c r="N1824" s="82">
        <f>IF(ISBLANK($D1824),"",SUMIFS('8. 514 Details Included'!$I:$I,'8. 514 Details Included'!$A:$A,'7. 511_CAR_Student_Counts_Sec'!$A1824,'8. 514 Details Included'!$E:$E,'7. 511_CAR_Student_Counts_Sec'!$D1824,'8. 514 Details Included'!$D:$D,'7. 511_CAR_Student_Counts_Sec'!N$1,'8. 514 Details Included'!$G:$G,'7. 511_CAR_Student_Counts_Sec'!$F1824))</f>
        <v>26</v>
      </c>
      <c r="O1824" s="81">
        <f t="shared" si="84"/>
        <v>0</v>
      </c>
      <c r="P1824" s="81">
        <f t="shared" si="85"/>
        <v>26</v>
      </c>
      <c r="Q1824" s="81" t="str">
        <f t="shared" si="86"/>
        <v>9-12</v>
      </c>
    </row>
    <row r="1825" spans="1:17" ht="15" outlineLevel="4" x14ac:dyDescent="0.2">
      <c r="A1825" s="85">
        <v>304</v>
      </c>
      <c r="B1825" s="86" t="s">
        <v>1102</v>
      </c>
      <c r="C1825" s="86" t="s">
        <v>1172</v>
      </c>
      <c r="D1825" s="85">
        <v>199</v>
      </c>
      <c r="E1825" s="86" t="s">
        <v>1442</v>
      </c>
      <c r="F1825" s="85">
        <v>6</v>
      </c>
      <c r="G1825" s="85">
        <v>19</v>
      </c>
      <c r="H1825" s="82">
        <f>IF(ISBLANK($D1825),"",SUMIFS('8. 514 Details Included'!$I:$I,'8. 514 Details Included'!$A:$A,'7. 511_CAR_Student_Counts_Sec'!$A1825,'8. 514 Details Included'!$E:$E,'7. 511_CAR_Student_Counts_Sec'!$D1825,'8. 514 Details Included'!$D:$D,'7. 511_CAR_Student_Counts_Sec'!H$1,'8. 514 Details Included'!$G:$G,'7. 511_CAR_Student_Counts_Sec'!$F1825))</f>
        <v>0</v>
      </c>
      <c r="I1825" s="82">
        <f>IF(ISBLANK($D1825),"",SUMIFS('8. 514 Details Included'!$I:$I,'8. 514 Details Included'!$A:$A,'7. 511_CAR_Student_Counts_Sec'!$A1825,'8. 514 Details Included'!$E:$E,'7. 511_CAR_Student_Counts_Sec'!$D1825,'8. 514 Details Included'!$D:$D,'7. 511_CAR_Student_Counts_Sec'!I$1,'8. 514 Details Included'!$G:$G,'7. 511_CAR_Student_Counts_Sec'!$F1825))</f>
        <v>0</v>
      </c>
      <c r="J1825" s="82">
        <f>IF(ISBLANK($D1825),"",SUMIFS('8. 514 Details Included'!$I:$I,'8. 514 Details Included'!$A:$A,'7. 511_CAR_Student_Counts_Sec'!$A1825,'8. 514 Details Included'!$E:$E,'7. 511_CAR_Student_Counts_Sec'!$D1825,'8. 514 Details Included'!$D:$D,'7. 511_CAR_Student_Counts_Sec'!J$1,'8. 514 Details Included'!$G:$G,'7. 511_CAR_Student_Counts_Sec'!$F1825))</f>
        <v>0</v>
      </c>
      <c r="K1825" s="82">
        <f>IF(ISBLANK($D1825),"",SUMIFS('8. 514 Details Included'!$I:$I,'8. 514 Details Included'!$A:$A,'7. 511_CAR_Student_Counts_Sec'!$A1825,'8. 514 Details Included'!$E:$E,'7. 511_CAR_Student_Counts_Sec'!$D1825,'8. 514 Details Included'!$D:$D,'7. 511_CAR_Student_Counts_Sec'!K$1,'8. 514 Details Included'!$G:$G,'7. 511_CAR_Student_Counts_Sec'!$F1825))</f>
        <v>19</v>
      </c>
      <c r="L1825" s="82">
        <f>IF(ISBLANK($D1825),"",SUMIFS('8. 514 Details Included'!$I:$I,'8. 514 Details Included'!$A:$A,'7. 511_CAR_Student_Counts_Sec'!$A1825,'8. 514 Details Included'!$E:$E,'7. 511_CAR_Student_Counts_Sec'!$D1825,'8. 514 Details Included'!$D:$D,'7. 511_CAR_Student_Counts_Sec'!L$1,'8. 514 Details Included'!$G:$G,'7. 511_CAR_Student_Counts_Sec'!$F1825))</f>
        <v>0</v>
      </c>
      <c r="M1825" s="82">
        <f>IF(ISBLANK($D1825),"",SUMIFS('8. 514 Details Included'!$I:$I,'8. 514 Details Included'!$A:$A,'7. 511_CAR_Student_Counts_Sec'!$A1825,'8. 514 Details Included'!$E:$E,'7. 511_CAR_Student_Counts_Sec'!$D1825,'8. 514 Details Included'!$D:$D,'7. 511_CAR_Student_Counts_Sec'!M$1,'8. 514 Details Included'!$G:$G,'7. 511_CAR_Student_Counts_Sec'!$F1825))</f>
        <v>0</v>
      </c>
      <c r="N1825" s="82">
        <f>IF(ISBLANK($D1825),"",SUMIFS('8. 514 Details Included'!$I:$I,'8. 514 Details Included'!$A:$A,'7. 511_CAR_Student_Counts_Sec'!$A1825,'8. 514 Details Included'!$E:$E,'7. 511_CAR_Student_Counts_Sec'!$D1825,'8. 514 Details Included'!$D:$D,'7. 511_CAR_Student_Counts_Sec'!N$1,'8. 514 Details Included'!$G:$G,'7. 511_CAR_Student_Counts_Sec'!$F1825))</f>
        <v>0</v>
      </c>
      <c r="O1825" s="81">
        <f t="shared" si="84"/>
        <v>0</v>
      </c>
      <c r="P1825" s="81">
        <f t="shared" si="85"/>
        <v>19</v>
      </c>
      <c r="Q1825" s="81" t="str">
        <f t="shared" si="86"/>
        <v>9-12</v>
      </c>
    </row>
    <row r="1826" spans="1:17" ht="15" outlineLevel="4" x14ac:dyDescent="0.2">
      <c r="A1826" s="85">
        <v>304</v>
      </c>
      <c r="B1826" s="86" t="s">
        <v>1102</v>
      </c>
      <c r="C1826" s="86" t="s">
        <v>1172</v>
      </c>
      <c r="D1826" s="85">
        <v>199</v>
      </c>
      <c r="E1826" s="86" t="s">
        <v>1442</v>
      </c>
      <c r="F1826" s="85">
        <v>8</v>
      </c>
      <c r="G1826" s="85">
        <v>27</v>
      </c>
      <c r="H1826" s="82">
        <f>IF(ISBLANK($D1826),"",SUMIFS('8. 514 Details Included'!$I:$I,'8. 514 Details Included'!$A:$A,'7. 511_CAR_Student_Counts_Sec'!$A1826,'8. 514 Details Included'!$E:$E,'7. 511_CAR_Student_Counts_Sec'!$D1826,'8. 514 Details Included'!$D:$D,'7. 511_CAR_Student_Counts_Sec'!H$1,'8. 514 Details Included'!$G:$G,'7. 511_CAR_Student_Counts_Sec'!$F1826))</f>
        <v>0</v>
      </c>
      <c r="I1826" s="82">
        <f>IF(ISBLANK($D1826),"",SUMIFS('8. 514 Details Included'!$I:$I,'8. 514 Details Included'!$A:$A,'7. 511_CAR_Student_Counts_Sec'!$A1826,'8. 514 Details Included'!$E:$E,'7. 511_CAR_Student_Counts_Sec'!$D1826,'8. 514 Details Included'!$D:$D,'7. 511_CAR_Student_Counts_Sec'!I$1,'8. 514 Details Included'!$G:$G,'7. 511_CAR_Student_Counts_Sec'!$F1826))</f>
        <v>0</v>
      </c>
      <c r="J1826" s="82">
        <f>IF(ISBLANK($D1826),"",SUMIFS('8. 514 Details Included'!$I:$I,'8. 514 Details Included'!$A:$A,'7. 511_CAR_Student_Counts_Sec'!$A1826,'8. 514 Details Included'!$E:$E,'7. 511_CAR_Student_Counts_Sec'!$D1826,'8. 514 Details Included'!$D:$D,'7. 511_CAR_Student_Counts_Sec'!J$1,'8. 514 Details Included'!$G:$G,'7. 511_CAR_Student_Counts_Sec'!$F1826))</f>
        <v>0</v>
      </c>
      <c r="K1826" s="82">
        <f>IF(ISBLANK($D1826),"",SUMIFS('8. 514 Details Included'!$I:$I,'8. 514 Details Included'!$A:$A,'7. 511_CAR_Student_Counts_Sec'!$A1826,'8. 514 Details Included'!$E:$E,'7. 511_CAR_Student_Counts_Sec'!$D1826,'8. 514 Details Included'!$D:$D,'7. 511_CAR_Student_Counts_Sec'!K$1,'8. 514 Details Included'!$G:$G,'7. 511_CAR_Student_Counts_Sec'!$F1826))</f>
        <v>27</v>
      </c>
      <c r="L1826" s="82">
        <f>IF(ISBLANK($D1826),"",SUMIFS('8. 514 Details Included'!$I:$I,'8. 514 Details Included'!$A:$A,'7. 511_CAR_Student_Counts_Sec'!$A1826,'8. 514 Details Included'!$E:$E,'7. 511_CAR_Student_Counts_Sec'!$D1826,'8. 514 Details Included'!$D:$D,'7. 511_CAR_Student_Counts_Sec'!L$1,'8. 514 Details Included'!$G:$G,'7. 511_CAR_Student_Counts_Sec'!$F1826))</f>
        <v>0</v>
      </c>
      <c r="M1826" s="82">
        <f>IF(ISBLANK($D1826),"",SUMIFS('8. 514 Details Included'!$I:$I,'8. 514 Details Included'!$A:$A,'7. 511_CAR_Student_Counts_Sec'!$A1826,'8. 514 Details Included'!$E:$E,'7. 511_CAR_Student_Counts_Sec'!$D1826,'8. 514 Details Included'!$D:$D,'7. 511_CAR_Student_Counts_Sec'!M$1,'8. 514 Details Included'!$G:$G,'7. 511_CAR_Student_Counts_Sec'!$F1826))</f>
        <v>0</v>
      </c>
      <c r="N1826" s="82">
        <f>IF(ISBLANK($D1826),"",SUMIFS('8. 514 Details Included'!$I:$I,'8. 514 Details Included'!$A:$A,'7. 511_CAR_Student_Counts_Sec'!$A1826,'8. 514 Details Included'!$E:$E,'7. 511_CAR_Student_Counts_Sec'!$D1826,'8. 514 Details Included'!$D:$D,'7. 511_CAR_Student_Counts_Sec'!N$1,'8. 514 Details Included'!$G:$G,'7. 511_CAR_Student_Counts_Sec'!$F1826))</f>
        <v>0</v>
      </c>
      <c r="O1826" s="81">
        <f t="shared" si="84"/>
        <v>0</v>
      </c>
      <c r="P1826" s="81">
        <f t="shared" si="85"/>
        <v>27</v>
      </c>
      <c r="Q1826" s="81" t="str">
        <f t="shared" si="86"/>
        <v>9-12</v>
      </c>
    </row>
    <row r="1827" spans="1:17" ht="15" outlineLevel="4" x14ac:dyDescent="0.2">
      <c r="A1827" s="85">
        <v>304</v>
      </c>
      <c r="B1827" s="86" t="s">
        <v>1102</v>
      </c>
      <c r="C1827" s="86" t="s">
        <v>1172</v>
      </c>
      <c r="D1827" s="85">
        <v>100</v>
      </c>
      <c r="E1827" s="86" t="s">
        <v>1441</v>
      </c>
      <c r="F1827" s="85">
        <v>1</v>
      </c>
      <c r="G1827" s="85">
        <v>26</v>
      </c>
      <c r="H1827" s="82">
        <f>IF(ISBLANK($D1827),"",SUMIFS('8. 514 Details Included'!$I:$I,'8. 514 Details Included'!$A:$A,'7. 511_CAR_Student_Counts_Sec'!$A1827,'8. 514 Details Included'!$E:$E,'7. 511_CAR_Student_Counts_Sec'!$D1827,'8. 514 Details Included'!$D:$D,'7. 511_CAR_Student_Counts_Sec'!H$1,'8. 514 Details Included'!$G:$G,'7. 511_CAR_Student_Counts_Sec'!$F1827))</f>
        <v>0</v>
      </c>
      <c r="I1827" s="82">
        <f>IF(ISBLANK($D1827),"",SUMIFS('8. 514 Details Included'!$I:$I,'8. 514 Details Included'!$A:$A,'7. 511_CAR_Student_Counts_Sec'!$A1827,'8. 514 Details Included'!$E:$E,'7. 511_CAR_Student_Counts_Sec'!$D1827,'8. 514 Details Included'!$D:$D,'7. 511_CAR_Student_Counts_Sec'!I$1,'8. 514 Details Included'!$G:$G,'7. 511_CAR_Student_Counts_Sec'!$F1827))</f>
        <v>0</v>
      </c>
      <c r="J1827" s="82">
        <f>IF(ISBLANK($D1827),"",SUMIFS('8. 514 Details Included'!$I:$I,'8. 514 Details Included'!$A:$A,'7. 511_CAR_Student_Counts_Sec'!$A1827,'8. 514 Details Included'!$E:$E,'7. 511_CAR_Student_Counts_Sec'!$D1827,'8. 514 Details Included'!$D:$D,'7. 511_CAR_Student_Counts_Sec'!J$1,'8. 514 Details Included'!$G:$G,'7. 511_CAR_Student_Counts_Sec'!$F1827))</f>
        <v>0</v>
      </c>
      <c r="K1827" s="82">
        <f>IF(ISBLANK($D1827),"",SUMIFS('8. 514 Details Included'!$I:$I,'8. 514 Details Included'!$A:$A,'7. 511_CAR_Student_Counts_Sec'!$A1827,'8. 514 Details Included'!$E:$E,'7. 511_CAR_Student_Counts_Sec'!$D1827,'8. 514 Details Included'!$D:$D,'7. 511_CAR_Student_Counts_Sec'!K$1,'8. 514 Details Included'!$G:$G,'7. 511_CAR_Student_Counts_Sec'!$F1827))</f>
        <v>26</v>
      </c>
      <c r="L1827" s="82">
        <f>IF(ISBLANK($D1827),"",SUMIFS('8. 514 Details Included'!$I:$I,'8. 514 Details Included'!$A:$A,'7. 511_CAR_Student_Counts_Sec'!$A1827,'8. 514 Details Included'!$E:$E,'7. 511_CAR_Student_Counts_Sec'!$D1827,'8. 514 Details Included'!$D:$D,'7. 511_CAR_Student_Counts_Sec'!L$1,'8. 514 Details Included'!$G:$G,'7. 511_CAR_Student_Counts_Sec'!$F1827))</f>
        <v>0</v>
      </c>
      <c r="M1827" s="82">
        <f>IF(ISBLANK($D1827),"",SUMIFS('8. 514 Details Included'!$I:$I,'8. 514 Details Included'!$A:$A,'7. 511_CAR_Student_Counts_Sec'!$A1827,'8. 514 Details Included'!$E:$E,'7. 511_CAR_Student_Counts_Sec'!$D1827,'8. 514 Details Included'!$D:$D,'7. 511_CAR_Student_Counts_Sec'!M$1,'8. 514 Details Included'!$G:$G,'7. 511_CAR_Student_Counts_Sec'!$F1827))</f>
        <v>0</v>
      </c>
      <c r="N1827" s="82">
        <f>IF(ISBLANK($D1827),"",SUMIFS('8. 514 Details Included'!$I:$I,'8. 514 Details Included'!$A:$A,'7. 511_CAR_Student_Counts_Sec'!$A1827,'8. 514 Details Included'!$E:$E,'7. 511_CAR_Student_Counts_Sec'!$D1827,'8. 514 Details Included'!$D:$D,'7. 511_CAR_Student_Counts_Sec'!N$1,'8. 514 Details Included'!$G:$G,'7. 511_CAR_Student_Counts_Sec'!$F1827))</f>
        <v>0</v>
      </c>
      <c r="O1827" s="81">
        <f t="shared" si="84"/>
        <v>0</v>
      </c>
      <c r="P1827" s="81">
        <f t="shared" si="85"/>
        <v>26</v>
      </c>
      <c r="Q1827" s="81" t="str">
        <f t="shared" si="86"/>
        <v>9-12</v>
      </c>
    </row>
    <row r="1828" spans="1:17" ht="15" outlineLevel="4" x14ac:dyDescent="0.2">
      <c r="A1828" s="85">
        <v>304</v>
      </c>
      <c r="B1828" s="86" t="s">
        <v>1102</v>
      </c>
      <c r="C1828" s="86" t="s">
        <v>1172</v>
      </c>
      <c r="D1828" s="85">
        <v>100</v>
      </c>
      <c r="E1828" s="86" t="s">
        <v>1441</v>
      </c>
      <c r="F1828" s="85">
        <v>2</v>
      </c>
      <c r="G1828" s="85">
        <v>26</v>
      </c>
      <c r="H1828" s="82">
        <f>IF(ISBLANK($D1828),"",SUMIFS('8. 514 Details Included'!$I:$I,'8. 514 Details Included'!$A:$A,'7. 511_CAR_Student_Counts_Sec'!$A1828,'8. 514 Details Included'!$E:$E,'7. 511_CAR_Student_Counts_Sec'!$D1828,'8. 514 Details Included'!$D:$D,'7. 511_CAR_Student_Counts_Sec'!H$1,'8. 514 Details Included'!$G:$G,'7. 511_CAR_Student_Counts_Sec'!$F1828))</f>
        <v>0</v>
      </c>
      <c r="I1828" s="82">
        <f>IF(ISBLANK($D1828),"",SUMIFS('8. 514 Details Included'!$I:$I,'8. 514 Details Included'!$A:$A,'7. 511_CAR_Student_Counts_Sec'!$A1828,'8. 514 Details Included'!$E:$E,'7. 511_CAR_Student_Counts_Sec'!$D1828,'8. 514 Details Included'!$D:$D,'7. 511_CAR_Student_Counts_Sec'!I$1,'8. 514 Details Included'!$G:$G,'7. 511_CAR_Student_Counts_Sec'!$F1828))</f>
        <v>0</v>
      </c>
      <c r="J1828" s="82">
        <f>IF(ISBLANK($D1828),"",SUMIFS('8. 514 Details Included'!$I:$I,'8. 514 Details Included'!$A:$A,'7. 511_CAR_Student_Counts_Sec'!$A1828,'8. 514 Details Included'!$E:$E,'7. 511_CAR_Student_Counts_Sec'!$D1828,'8. 514 Details Included'!$D:$D,'7. 511_CAR_Student_Counts_Sec'!J$1,'8. 514 Details Included'!$G:$G,'7. 511_CAR_Student_Counts_Sec'!$F1828))</f>
        <v>0</v>
      </c>
      <c r="K1828" s="82">
        <f>IF(ISBLANK($D1828),"",SUMIFS('8. 514 Details Included'!$I:$I,'8. 514 Details Included'!$A:$A,'7. 511_CAR_Student_Counts_Sec'!$A1828,'8. 514 Details Included'!$E:$E,'7. 511_CAR_Student_Counts_Sec'!$D1828,'8. 514 Details Included'!$D:$D,'7. 511_CAR_Student_Counts_Sec'!K$1,'8. 514 Details Included'!$G:$G,'7. 511_CAR_Student_Counts_Sec'!$F1828))</f>
        <v>26</v>
      </c>
      <c r="L1828" s="82">
        <f>IF(ISBLANK($D1828),"",SUMIFS('8. 514 Details Included'!$I:$I,'8. 514 Details Included'!$A:$A,'7. 511_CAR_Student_Counts_Sec'!$A1828,'8. 514 Details Included'!$E:$E,'7. 511_CAR_Student_Counts_Sec'!$D1828,'8. 514 Details Included'!$D:$D,'7. 511_CAR_Student_Counts_Sec'!L$1,'8. 514 Details Included'!$G:$G,'7. 511_CAR_Student_Counts_Sec'!$F1828))</f>
        <v>0</v>
      </c>
      <c r="M1828" s="82">
        <f>IF(ISBLANK($D1828),"",SUMIFS('8. 514 Details Included'!$I:$I,'8. 514 Details Included'!$A:$A,'7. 511_CAR_Student_Counts_Sec'!$A1828,'8. 514 Details Included'!$E:$E,'7. 511_CAR_Student_Counts_Sec'!$D1828,'8. 514 Details Included'!$D:$D,'7. 511_CAR_Student_Counts_Sec'!M$1,'8. 514 Details Included'!$G:$G,'7. 511_CAR_Student_Counts_Sec'!$F1828))</f>
        <v>0</v>
      </c>
      <c r="N1828" s="82">
        <f>IF(ISBLANK($D1828),"",SUMIFS('8. 514 Details Included'!$I:$I,'8. 514 Details Included'!$A:$A,'7. 511_CAR_Student_Counts_Sec'!$A1828,'8. 514 Details Included'!$E:$E,'7. 511_CAR_Student_Counts_Sec'!$D1828,'8. 514 Details Included'!$D:$D,'7. 511_CAR_Student_Counts_Sec'!N$1,'8. 514 Details Included'!$G:$G,'7. 511_CAR_Student_Counts_Sec'!$F1828))</f>
        <v>0</v>
      </c>
      <c r="O1828" s="81">
        <f t="shared" si="84"/>
        <v>0</v>
      </c>
      <c r="P1828" s="81">
        <f t="shared" si="85"/>
        <v>26</v>
      </c>
      <c r="Q1828" s="81" t="str">
        <f t="shared" si="86"/>
        <v>9-12</v>
      </c>
    </row>
    <row r="1829" spans="1:17" ht="15" outlineLevel="4" x14ac:dyDescent="0.2">
      <c r="A1829" s="85">
        <v>304</v>
      </c>
      <c r="B1829" s="86" t="s">
        <v>1102</v>
      </c>
      <c r="C1829" s="86" t="s">
        <v>1172</v>
      </c>
      <c r="D1829" s="85">
        <v>100</v>
      </c>
      <c r="E1829" s="86" t="s">
        <v>1441</v>
      </c>
      <c r="F1829" s="85">
        <v>5</v>
      </c>
      <c r="G1829" s="85">
        <v>23</v>
      </c>
      <c r="H1829" s="82">
        <f>IF(ISBLANK($D1829),"",SUMIFS('8. 514 Details Included'!$I:$I,'8. 514 Details Included'!$A:$A,'7. 511_CAR_Student_Counts_Sec'!$A1829,'8. 514 Details Included'!$E:$E,'7. 511_CAR_Student_Counts_Sec'!$D1829,'8. 514 Details Included'!$D:$D,'7. 511_CAR_Student_Counts_Sec'!H$1,'8. 514 Details Included'!$G:$G,'7. 511_CAR_Student_Counts_Sec'!$F1829))</f>
        <v>0</v>
      </c>
      <c r="I1829" s="82">
        <f>IF(ISBLANK($D1829),"",SUMIFS('8. 514 Details Included'!$I:$I,'8. 514 Details Included'!$A:$A,'7. 511_CAR_Student_Counts_Sec'!$A1829,'8. 514 Details Included'!$E:$E,'7. 511_CAR_Student_Counts_Sec'!$D1829,'8. 514 Details Included'!$D:$D,'7. 511_CAR_Student_Counts_Sec'!I$1,'8. 514 Details Included'!$G:$G,'7. 511_CAR_Student_Counts_Sec'!$F1829))</f>
        <v>0</v>
      </c>
      <c r="J1829" s="82">
        <f>IF(ISBLANK($D1829),"",SUMIFS('8. 514 Details Included'!$I:$I,'8. 514 Details Included'!$A:$A,'7. 511_CAR_Student_Counts_Sec'!$A1829,'8. 514 Details Included'!$E:$E,'7. 511_CAR_Student_Counts_Sec'!$D1829,'8. 514 Details Included'!$D:$D,'7. 511_CAR_Student_Counts_Sec'!J$1,'8. 514 Details Included'!$G:$G,'7. 511_CAR_Student_Counts_Sec'!$F1829))</f>
        <v>0</v>
      </c>
      <c r="K1829" s="82">
        <f>IF(ISBLANK($D1829),"",SUMIFS('8. 514 Details Included'!$I:$I,'8. 514 Details Included'!$A:$A,'7. 511_CAR_Student_Counts_Sec'!$A1829,'8. 514 Details Included'!$E:$E,'7. 511_CAR_Student_Counts_Sec'!$D1829,'8. 514 Details Included'!$D:$D,'7. 511_CAR_Student_Counts_Sec'!K$1,'8. 514 Details Included'!$G:$G,'7. 511_CAR_Student_Counts_Sec'!$F1829))</f>
        <v>23</v>
      </c>
      <c r="L1829" s="82">
        <f>IF(ISBLANK($D1829),"",SUMIFS('8. 514 Details Included'!$I:$I,'8. 514 Details Included'!$A:$A,'7. 511_CAR_Student_Counts_Sec'!$A1829,'8. 514 Details Included'!$E:$E,'7. 511_CAR_Student_Counts_Sec'!$D1829,'8. 514 Details Included'!$D:$D,'7. 511_CAR_Student_Counts_Sec'!L$1,'8. 514 Details Included'!$G:$G,'7. 511_CAR_Student_Counts_Sec'!$F1829))</f>
        <v>0</v>
      </c>
      <c r="M1829" s="82">
        <f>IF(ISBLANK($D1829),"",SUMIFS('8. 514 Details Included'!$I:$I,'8. 514 Details Included'!$A:$A,'7. 511_CAR_Student_Counts_Sec'!$A1829,'8. 514 Details Included'!$E:$E,'7. 511_CAR_Student_Counts_Sec'!$D1829,'8. 514 Details Included'!$D:$D,'7. 511_CAR_Student_Counts_Sec'!M$1,'8. 514 Details Included'!$G:$G,'7. 511_CAR_Student_Counts_Sec'!$F1829))</f>
        <v>0</v>
      </c>
      <c r="N1829" s="82">
        <f>IF(ISBLANK($D1829),"",SUMIFS('8. 514 Details Included'!$I:$I,'8. 514 Details Included'!$A:$A,'7. 511_CAR_Student_Counts_Sec'!$A1829,'8. 514 Details Included'!$E:$E,'7. 511_CAR_Student_Counts_Sec'!$D1829,'8. 514 Details Included'!$D:$D,'7. 511_CAR_Student_Counts_Sec'!N$1,'8. 514 Details Included'!$G:$G,'7. 511_CAR_Student_Counts_Sec'!$F1829))</f>
        <v>0</v>
      </c>
      <c r="O1829" s="81">
        <f t="shared" si="84"/>
        <v>0</v>
      </c>
      <c r="P1829" s="81">
        <f t="shared" si="85"/>
        <v>23</v>
      </c>
      <c r="Q1829" s="81" t="str">
        <f t="shared" si="86"/>
        <v>9-12</v>
      </c>
    </row>
    <row r="1830" spans="1:17" ht="15" outlineLevel="4" x14ac:dyDescent="0.2">
      <c r="A1830" s="85">
        <v>304</v>
      </c>
      <c r="B1830" s="86" t="s">
        <v>1102</v>
      </c>
      <c r="C1830" s="86" t="s">
        <v>1172</v>
      </c>
      <c r="D1830" s="85">
        <v>100</v>
      </c>
      <c r="E1830" s="86" t="s">
        <v>1441</v>
      </c>
      <c r="F1830" s="85">
        <v>6</v>
      </c>
      <c r="G1830" s="85">
        <v>23</v>
      </c>
      <c r="H1830" s="82">
        <f>IF(ISBLANK($D1830),"",SUMIFS('8. 514 Details Included'!$I:$I,'8. 514 Details Included'!$A:$A,'7. 511_CAR_Student_Counts_Sec'!$A1830,'8. 514 Details Included'!$E:$E,'7. 511_CAR_Student_Counts_Sec'!$D1830,'8. 514 Details Included'!$D:$D,'7. 511_CAR_Student_Counts_Sec'!H$1,'8. 514 Details Included'!$G:$G,'7. 511_CAR_Student_Counts_Sec'!$F1830))</f>
        <v>0</v>
      </c>
      <c r="I1830" s="82">
        <f>IF(ISBLANK($D1830),"",SUMIFS('8. 514 Details Included'!$I:$I,'8. 514 Details Included'!$A:$A,'7. 511_CAR_Student_Counts_Sec'!$A1830,'8. 514 Details Included'!$E:$E,'7. 511_CAR_Student_Counts_Sec'!$D1830,'8. 514 Details Included'!$D:$D,'7. 511_CAR_Student_Counts_Sec'!I$1,'8. 514 Details Included'!$G:$G,'7. 511_CAR_Student_Counts_Sec'!$F1830))</f>
        <v>0</v>
      </c>
      <c r="J1830" s="82">
        <f>IF(ISBLANK($D1830),"",SUMIFS('8. 514 Details Included'!$I:$I,'8. 514 Details Included'!$A:$A,'7. 511_CAR_Student_Counts_Sec'!$A1830,'8. 514 Details Included'!$E:$E,'7. 511_CAR_Student_Counts_Sec'!$D1830,'8. 514 Details Included'!$D:$D,'7. 511_CAR_Student_Counts_Sec'!J$1,'8. 514 Details Included'!$G:$G,'7. 511_CAR_Student_Counts_Sec'!$F1830))</f>
        <v>0</v>
      </c>
      <c r="K1830" s="82">
        <f>IF(ISBLANK($D1830),"",SUMIFS('8. 514 Details Included'!$I:$I,'8. 514 Details Included'!$A:$A,'7. 511_CAR_Student_Counts_Sec'!$A1830,'8. 514 Details Included'!$E:$E,'7. 511_CAR_Student_Counts_Sec'!$D1830,'8. 514 Details Included'!$D:$D,'7. 511_CAR_Student_Counts_Sec'!K$1,'8. 514 Details Included'!$G:$G,'7. 511_CAR_Student_Counts_Sec'!$F1830))</f>
        <v>23</v>
      </c>
      <c r="L1830" s="82">
        <f>IF(ISBLANK($D1830),"",SUMIFS('8. 514 Details Included'!$I:$I,'8. 514 Details Included'!$A:$A,'7. 511_CAR_Student_Counts_Sec'!$A1830,'8. 514 Details Included'!$E:$E,'7. 511_CAR_Student_Counts_Sec'!$D1830,'8. 514 Details Included'!$D:$D,'7. 511_CAR_Student_Counts_Sec'!L$1,'8. 514 Details Included'!$G:$G,'7. 511_CAR_Student_Counts_Sec'!$F1830))</f>
        <v>0</v>
      </c>
      <c r="M1830" s="82">
        <f>IF(ISBLANK($D1830),"",SUMIFS('8. 514 Details Included'!$I:$I,'8. 514 Details Included'!$A:$A,'7. 511_CAR_Student_Counts_Sec'!$A1830,'8. 514 Details Included'!$E:$E,'7. 511_CAR_Student_Counts_Sec'!$D1830,'8. 514 Details Included'!$D:$D,'7. 511_CAR_Student_Counts_Sec'!M$1,'8. 514 Details Included'!$G:$G,'7. 511_CAR_Student_Counts_Sec'!$F1830))</f>
        <v>0</v>
      </c>
      <c r="N1830" s="82">
        <f>IF(ISBLANK($D1830),"",SUMIFS('8. 514 Details Included'!$I:$I,'8. 514 Details Included'!$A:$A,'7. 511_CAR_Student_Counts_Sec'!$A1830,'8. 514 Details Included'!$E:$E,'7. 511_CAR_Student_Counts_Sec'!$D1830,'8. 514 Details Included'!$D:$D,'7. 511_CAR_Student_Counts_Sec'!N$1,'8. 514 Details Included'!$G:$G,'7. 511_CAR_Student_Counts_Sec'!$F1830))</f>
        <v>0</v>
      </c>
      <c r="O1830" s="81">
        <f t="shared" si="84"/>
        <v>0</v>
      </c>
      <c r="P1830" s="81">
        <f t="shared" si="85"/>
        <v>23</v>
      </c>
      <c r="Q1830" s="81" t="str">
        <f t="shared" si="86"/>
        <v>9-12</v>
      </c>
    </row>
    <row r="1831" spans="1:17" ht="15" outlineLevel="4" x14ac:dyDescent="0.2">
      <c r="A1831" s="85">
        <v>304</v>
      </c>
      <c r="B1831" s="86" t="s">
        <v>1102</v>
      </c>
      <c r="C1831" s="86" t="s">
        <v>1172</v>
      </c>
      <c r="D1831" s="85">
        <v>100</v>
      </c>
      <c r="E1831" s="86" t="s">
        <v>1441</v>
      </c>
      <c r="F1831" s="85">
        <v>7</v>
      </c>
      <c r="G1831" s="85">
        <v>24</v>
      </c>
      <c r="H1831" s="82">
        <f>IF(ISBLANK($D1831),"",SUMIFS('8. 514 Details Included'!$I:$I,'8. 514 Details Included'!$A:$A,'7. 511_CAR_Student_Counts_Sec'!$A1831,'8. 514 Details Included'!$E:$E,'7. 511_CAR_Student_Counts_Sec'!$D1831,'8. 514 Details Included'!$D:$D,'7. 511_CAR_Student_Counts_Sec'!H$1,'8. 514 Details Included'!$G:$G,'7. 511_CAR_Student_Counts_Sec'!$F1831))</f>
        <v>0</v>
      </c>
      <c r="I1831" s="82">
        <f>IF(ISBLANK($D1831),"",SUMIFS('8. 514 Details Included'!$I:$I,'8. 514 Details Included'!$A:$A,'7. 511_CAR_Student_Counts_Sec'!$A1831,'8. 514 Details Included'!$E:$E,'7. 511_CAR_Student_Counts_Sec'!$D1831,'8. 514 Details Included'!$D:$D,'7. 511_CAR_Student_Counts_Sec'!I$1,'8. 514 Details Included'!$G:$G,'7. 511_CAR_Student_Counts_Sec'!$F1831))</f>
        <v>0</v>
      </c>
      <c r="J1831" s="82">
        <f>IF(ISBLANK($D1831),"",SUMIFS('8. 514 Details Included'!$I:$I,'8. 514 Details Included'!$A:$A,'7. 511_CAR_Student_Counts_Sec'!$A1831,'8. 514 Details Included'!$E:$E,'7. 511_CAR_Student_Counts_Sec'!$D1831,'8. 514 Details Included'!$D:$D,'7. 511_CAR_Student_Counts_Sec'!J$1,'8. 514 Details Included'!$G:$G,'7. 511_CAR_Student_Counts_Sec'!$F1831))</f>
        <v>0</v>
      </c>
      <c r="K1831" s="82">
        <f>IF(ISBLANK($D1831),"",SUMIFS('8. 514 Details Included'!$I:$I,'8. 514 Details Included'!$A:$A,'7. 511_CAR_Student_Counts_Sec'!$A1831,'8. 514 Details Included'!$E:$E,'7. 511_CAR_Student_Counts_Sec'!$D1831,'8. 514 Details Included'!$D:$D,'7. 511_CAR_Student_Counts_Sec'!K$1,'8. 514 Details Included'!$G:$G,'7. 511_CAR_Student_Counts_Sec'!$F1831))</f>
        <v>24</v>
      </c>
      <c r="L1831" s="82">
        <f>IF(ISBLANK($D1831),"",SUMIFS('8. 514 Details Included'!$I:$I,'8. 514 Details Included'!$A:$A,'7. 511_CAR_Student_Counts_Sec'!$A1831,'8. 514 Details Included'!$E:$E,'7. 511_CAR_Student_Counts_Sec'!$D1831,'8. 514 Details Included'!$D:$D,'7. 511_CAR_Student_Counts_Sec'!L$1,'8. 514 Details Included'!$G:$G,'7. 511_CAR_Student_Counts_Sec'!$F1831))</f>
        <v>0</v>
      </c>
      <c r="M1831" s="82">
        <f>IF(ISBLANK($D1831),"",SUMIFS('8. 514 Details Included'!$I:$I,'8. 514 Details Included'!$A:$A,'7. 511_CAR_Student_Counts_Sec'!$A1831,'8. 514 Details Included'!$E:$E,'7. 511_CAR_Student_Counts_Sec'!$D1831,'8. 514 Details Included'!$D:$D,'7. 511_CAR_Student_Counts_Sec'!M$1,'8. 514 Details Included'!$G:$G,'7. 511_CAR_Student_Counts_Sec'!$F1831))</f>
        <v>0</v>
      </c>
      <c r="N1831" s="82">
        <f>IF(ISBLANK($D1831),"",SUMIFS('8. 514 Details Included'!$I:$I,'8. 514 Details Included'!$A:$A,'7. 511_CAR_Student_Counts_Sec'!$A1831,'8. 514 Details Included'!$E:$E,'7. 511_CAR_Student_Counts_Sec'!$D1831,'8. 514 Details Included'!$D:$D,'7. 511_CAR_Student_Counts_Sec'!N$1,'8. 514 Details Included'!$G:$G,'7. 511_CAR_Student_Counts_Sec'!$F1831))</f>
        <v>0</v>
      </c>
      <c r="O1831" s="81">
        <f t="shared" si="84"/>
        <v>0</v>
      </c>
      <c r="P1831" s="81">
        <f t="shared" si="85"/>
        <v>24</v>
      </c>
      <c r="Q1831" s="81" t="str">
        <f t="shared" si="86"/>
        <v>9-12</v>
      </c>
    </row>
    <row r="1832" spans="1:17" ht="15" outlineLevel="4" x14ac:dyDescent="0.2">
      <c r="A1832" s="85">
        <v>304</v>
      </c>
      <c r="B1832" s="86" t="s">
        <v>1102</v>
      </c>
      <c r="C1832" s="86" t="s">
        <v>1172</v>
      </c>
      <c r="D1832" s="85">
        <v>100</v>
      </c>
      <c r="E1832" s="86" t="s">
        <v>1441</v>
      </c>
      <c r="F1832" s="85">
        <v>8</v>
      </c>
      <c r="G1832" s="85">
        <v>24</v>
      </c>
      <c r="H1832" s="82">
        <f>IF(ISBLANK($D1832),"",SUMIFS('8. 514 Details Included'!$I:$I,'8. 514 Details Included'!$A:$A,'7. 511_CAR_Student_Counts_Sec'!$A1832,'8. 514 Details Included'!$E:$E,'7. 511_CAR_Student_Counts_Sec'!$D1832,'8. 514 Details Included'!$D:$D,'7. 511_CAR_Student_Counts_Sec'!H$1,'8. 514 Details Included'!$G:$G,'7. 511_CAR_Student_Counts_Sec'!$F1832))</f>
        <v>0</v>
      </c>
      <c r="I1832" s="82">
        <f>IF(ISBLANK($D1832),"",SUMIFS('8. 514 Details Included'!$I:$I,'8. 514 Details Included'!$A:$A,'7. 511_CAR_Student_Counts_Sec'!$A1832,'8. 514 Details Included'!$E:$E,'7. 511_CAR_Student_Counts_Sec'!$D1832,'8. 514 Details Included'!$D:$D,'7. 511_CAR_Student_Counts_Sec'!I$1,'8. 514 Details Included'!$G:$G,'7. 511_CAR_Student_Counts_Sec'!$F1832))</f>
        <v>0</v>
      </c>
      <c r="J1832" s="82">
        <f>IF(ISBLANK($D1832),"",SUMIFS('8. 514 Details Included'!$I:$I,'8. 514 Details Included'!$A:$A,'7. 511_CAR_Student_Counts_Sec'!$A1832,'8. 514 Details Included'!$E:$E,'7. 511_CAR_Student_Counts_Sec'!$D1832,'8. 514 Details Included'!$D:$D,'7. 511_CAR_Student_Counts_Sec'!J$1,'8. 514 Details Included'!$G:$G,'7. 511_CAR_Student_Counts_Sec'!$F1832))</f>
        <v>0</v>
      </c>
      <c r="K1832" s="82">
        <f>IF(ISBLANK($D1832),"",SUMIFS('8. 514 Details Included'!$I:$I,'8. 514 Details Included'!$A:$A,'7. 511_CAR_Student_Counts_Sec'!$A1832,'8. 514 Details Included'!$E:$E,'7. 511_CAR_Student_Counts_Sec'!$D1832,'8. 514 Details Included'!$D:$D,'7. 511_CAR_Student_Counts_Sec'!K$1,'8. 514 Details Included'!$G:$G,'7. 511_CAR_Student_Counts_Sec'!$F1832))</f>
        <v>24</v>
      </c>
      <c r="L1832" s="82">
        <f>IF(ISBLANK($D1832),"",SUMIFS('8. 514 Details Included'!$I:$I,'8. 514 Details Included'!$A:$A,'7. 511_CAR_Student_Counts_Sec'!$A1832,'8. 514 Details Included'!$E:$E,'7. 511_CAR_Student_Counts_Sec'!$D1832,'8. 514 Details Included'!$D:$D,'7. 511_CAR_Student_Counts_Sec'!L$1,'8. 514 Details Included'!$G:$G,'7. 511_CAR_Student_Counts_Sec'!$F1832))</f>
        <v>0</v>
      </c>
      <c r="M1832" s="82">
        <f>IF(ISBLANK($D1832),"",SUMIFS('8. 514 Details Included'!$I:$I,'8. 514 Details Included'!$A:$A,'7. 511_CAR_Student_Counts_Sec'!$A1832,'8. 514 Details Included'!$E:$E,'7. 511_CAR_Student_Counts_Sec'!$D1832,'8. 514 Details Included'!$D:$D,'7. 511_CAR_Student_Counts_Sec'!M$1,'8. 514 Details Included'!$G:$G,'7. 511_CAR_Student_Counts_Sec'!$F1832))</f>
        <v>0</v>
      </c>
      <c r="N1832" s="82">
        <f>IF(ISBLANK($D1832),"",SUMIFS('8. 514 Details Included'!$I:$I,'8. 514 Details Included'!$A:$A,'7. 511_CAR_Student_Counts_Sec'!$A1832,'8. 514 Details Included'!$E:$E,'7. 511_CAR_Student_Counts_Sec'!$D1832,'8. 514 Details Included'!$D:$D,'7. 511_CAR_Student_Counts_Sec'!N$1,'8. 514 Details Included'!$G:$G,'7. 511_CAR_Student_Counts_Sec'!$F1832))</f>
        <v>0</v>
      </c>
      <c r="O1832" s="81">
        <f t="shared" si="84"/>
        <v>0</v>
      </c>
      <c r="P1832" s="81">
        <f t="shared" si="85"/>
        <v>24</v>
      </c>
      <c r="Q1832" s="81" t="str">
        <f t="shared" si="86"/>
        <v>9-12</v>
      </c>
    </row>
    <row r="1833" spans="1:17" ht="15" outlineLevel="4" x14ac:dyDescent="0.2">
      <c r="A1833" s="85">
        <v>304</v>
      </c>
      <c r="B1833" s="86" t="s">
        <v>1102</v>
      </c>
      <c r="C1833" s="86" t="s">
        <v>1172</v>
      </c>
      <c r="D1833" s="85">
        <v>144</v>
      </c>
      <c r="E1833" s="86" t="s">
        <v>1403</v>
      </c>
      <c r="F1833" s="85">
        <v>2</v>
      </c>
      <c r="G1833" s="85">
        <v>28</v>
      </c>
      <c r="H1833" s="82">
        <f>IF(ISBLANK($D1833),"",SUMIFS('8. 514 Details Included'!$I:$I,'8. 514 Details Included'!$A:$A,'7. 511_CAR_Student_Counts_Sec'!$A1833,'8. 514 Details Included'!$E:$E,'7. 511_CAR_Student_Counts_Sec'!$D1833,'8. 514 Details Included'!$D:$D,'7. 511_CAR_Student_Counts_Sec'!H$1,'8. 514 Details Included'!$G:$G,'7. 511_CAR_Student_Counts_Sec'!$F1833))</f>
        <v>0</v>
      </c>
      <c r="I1833" s="82">
        <f>IF(ISBLANK($D1833),"",SUMIFS('8. 514 Details Included'!$I:$I,'8. 514 Details Included'!$A:$A,'7. 511_CAR_Student_Counts_Sec'!$A1833,'8. 514 Details Included'!$E:$E,'7. 511_CAR_Student_Counts_Sec'!$D1833,'8. 514 Details Included'!$D:$D,'7. 511_CAR_Student_Counts_Sec'!I$1,'8. 514 Details Included'!$G:$G,'7. 511_CAR_Student_Counts_Sec'!$F1833))</f>
        <v>0</v>
      </c>
      <c r="J1833" s="82">
        <f>IF(ISBLANK($D1833),"",SUMIFS('8. 514 Details Included'!$I:$I,'8. 514 Details Included'!$A:$A,'7. 511_CAR_Student_Counts_Sec'!$A1833,'8. 514 Details Included'!$E:$E,'7. 511_CAR_Student_Counts_Sec'!$D1833,'8. 514 Details Included'!$D:$D,'7. 511_CAR_Student_Counts_Sec'!J$1,'8. 514 Details Included'!$G:$G,'7. 511_CAR_Student_Counts_Sec'!$F1833))</f>
        <v>0</v>
      </c>
      <c r="K1833" s="82">
        <f>IF(ISBLANK($D1833),"",SUMIFS('8. 514 Details Included'!$I:$I,'8. 514 Details Included'!$A:$A,'7. 511_CAR_Student_Counts_Sec'!$A1833,'8. 514 Details Included'!$E:$E,'7. 511_CAR_Student_Counts_Sec'!$D1833,'8. 514 Details Included'!$D:$D,'7. 511_CAR_Student_Counts_Sec'!K$1,'8. 514 Details Included'!$G:$G,'7. 511_CAR_Student_Counts_Sec'!$F1833))</f>
        <v>28</v>
      </c>
      <c r="L1833" s="82">
        <f>IF(ISBLANK($D1833),"",SUMIFS('8. 514 Details Included'!$I:$I,'8. 514 Details Included'!$A:$A,'7. 511_CAR_Student_Counts_Sec'!$A1833,'8. 514 Details Included'!$E:$E,'7. 511_CAR_Student_Counts_Sec'!$D1833,'8. 514 Details Included'!$D:$D,'7. 511_CAR_Student_Counts_Sec'!L$1,'8. 514 Details Included'!$G:$G,'7. 511_CAR_Student_Counts_Sec'!$F1833))</f>
        <v>0</v>
      </c>
      <c r="M1833" s="82">
        <f>IF(ISBLANK($D1833),"",SUMIFS('8. 514 Details Included'!$I:$I,'8. 514 Details Included'!$A:$A,'7. 511_CAR_Student_Counts_Sec'!$A1833,'8. 514 Details Included'!$E:$E,'7. 511_CAR_Student_Counts_Sec'!$D1833,'8. 514 Details Included'!$D:$D,'7. 511_CAR_Student_Counts_Sec'!M$1,'8. 514 Details Included'!$G:$G,'7. 511_CAR_Student_Counts_Sec'!$F1833))</f>
        <v>0</v>
      </c>
      <c r="N1833" s="82">
        <f>IF(ISBLANK($D1833),"",SUMIFS('8. 514 Details Included'!$I:$I,'8. 514 Details Included'!$A:$A,'7. 511_CAR_Student_Counts_Sec'!$A1833,'8. 514 Details Included'!$E:$E,'7. 511_CAR_Student_Counts_Sec'!$D1833,'8. 514 Details Included'!$D:$D,'7. 511_CAR_Student_Counts_Sec'!N$1,'8. 514 Details Included'!$G:$G,'7. 511_CAR_Student_Counts_Sec'!$F1833))</f>
        <v>0</v>
      </c>
      <c r="O1833" s="81">
        <f t="shared" si="84"/>
        <v>0</v>
      </c>
      <c r="P1833" s="81">
        <f t="shared" si="85"/>
        <v>28</v>
      </c>
      <c r="Q1833" s="81" t="str">
        <f t="shared" si="86"/>
        <v>9-12</v>
      </c>
    </row>
    <row r="1834" spans="1:17" ht="15" outlineLevel="4" x14ac:dyDescent="0.2">
      <c r="A1834" s="85">
        <v>304</v>
      </c>
      <c r="B1834" s="86" t="s">
        <v>1102</v>
      </c>
      <c r="C1834" s="86" t="s">
        <v>1172</v>
      </c>
      <c r="D1834" s="85">
        <v>144</v>
      </c>
      <c r="E1834" s="86" t="s">
        <v>1403</v>
      </c>
      <c r="F1834" s="85">
        <v>3</v>
      </c>
      <c r="G1834" s="85">
        <v>23</v>
      </c>
      <c r="H1834" s="82">
        <f>IF(ISBLANK($D1834),"",SUMIFS('8. 514 Details Included'!$I:$I,'8. 514 Details Included'!$A:$A,'7. 511_CAR_Student_Counts_Sec'!$A1834,'8. 514 Details Included'!$E:$E,'7. 511_CAR_Student_Counts_Sec'!$D1834,'8. 514 Details Included'!$D:$D,'7. 511_CAR_Student_Counts_Sec'!H$1,'8. 514 Details Included'!$G:$G,'7. 511_CAR_Student_Counts_Sec'!$F1834))</f>
        <v>0</v>
      </c>
      <c r="I1834" s="82">
        <f>IF(ISBLANK($D1834),"",SUMIFS('8. 514 Details Included'!$I:$I,'8. 514 Details Included'!$A:$A,'7. 511_CAR_Student_Counts_Sec'!$A1834,'8. 514 Details Included'!$E:$E,'7. 511_CAR_Student_Counts_Sec'!$D1834,'8. 514 Details Included'!$D:$D,'7. 511_CAR_Student_Counts_Sec'!I$1,'8. 514 Details Included'!$G:$G,'7. 511_CAR_Student_Counts_Sec'!$F1834))</f>
        <v>0</v>
      </c>
      <c r="J1834" s="82">
        <f>IF(ISBLANK($D1834),"",SUMIFS('8. 514 Details Included'!$I:$I,'8. 514 Details Included'!$A:$A,'7. 511_CAR_Student_Counts_Sec'!$A1834,'8. 514 Details Included'!$E:$E,'7. 511_CAR_Student_Counts_Sec'!$D1834,'8. 514 Details Included'!$D:$D,'7. 511_CAR_Student_Counts_Sec'!J$1,'8. 514 Details Included'!$G:$G,'7. 511_CAR_Student_Counts_Sec'!$F1834))</f>
        <v>0</v>
      </c>
      <c r="K1834" s="82">
        <f>IF(ISBLANK($D1834),"",SUMIFS('8. 514 Details Included'!$I:$I,'8. 514 Details Included'!$A:$A,'7. 511_CAR_Student_Counts_Sec'!$A1834,'8. 514 Details Included'!$E:$E,'7. 511_CAR_Student_Counts_Sec'!$D1834,'8. 514 Details Included'!$D:$D,'7. 511_CAR_Student_Counts_Sec'!K$1,'8. 514 Details Included'!$G:$G,'7. 511_CAR_Student_Counts_Sec'!$F1834))</f>
        <v>0</v>
      </c>
      <c r="L1834" s="82">
        <f>IF(ISBLANK($D1834),"",SUMIFS('8. 514 Details Included'!$I:$I,'8. 514 Details Included'!$A:$A,'7. 511_CAR_Student_Counts_Sec'!$A1834,'8. 514 Details Included'!$E:$E,'7. 511_CAR_Student_Counts_Sec'!$D1834,'8. 514 Details Included'!$D:$D,'7. 511_CAR_Student_Counts_Sec'!L$1,'8. 514 Details Included'!$G:$G,'7. 511_CAR_Student_Counts_Sec'!$F1834))</f>
        <v>23</v>
      </c>
      <c r="M1834" s="82">
        <f>IF(ISBLANK($D1834),"",SUMIFS('8. 514 Details Included'!$I:$I,'8. 514 Details Included'!$A:$A,'7. 511_CAR_Student_Counts_Sec'!$A1834,'8. 514 Details Included'!$E:$E,'7. 511_CAR_Student_Counts_Sec'!$D1834,'8. 514 Details Included'!$D:$D,'7. 511_CAR_Student_Counts_Sec'!M$1,'8. 514 Details Included'!$G:$G,'7. 511_CAR_Student_Counts_Sec'!$F1834))</f>
        <v>0</v>
      </c>
      <c r="N1834" s="82">
        <f>IF(ISBLANK($D1834),"",SUMIFS('8. 514 Details Included'!$I:$I,'8. 514 Details Included'!$A:$A,'7. 511_CAR_Student_Counts_Sec'!$A1834,'8. 514 Details Included'!$E:$E,'7. 511_CAR_Student_Counts_Sec'!$D1834,'8. 514 Details Included'!$D:$D,'7. 511_CAR_Student_Counts_Sec'!N$1,'8. 514 Details Included'!$G:$G,'7. 511_CAR_Student_Counts_Sec'!$F1834))</f>
        <v>0</v>
      </c>
      <c r="O1834" s="81">
        <f t="shared" si="84"/>
        <v>0</v>
      </c>
      <c r="P1834" s="81">
        <f t="shared" si="85"/>
        <v>23</v>
      </c>
      <c r="Q1834" s="81" t="str">
        <f t="shared" si="86"/>
        <v>9-12</v>
      </c>
    </row>
    <row r="1835" spans="1:17" ht="15" outlineLevel="4" x14ac:dyDescent="0.2">
      <c r="A1835" s="85">
        <v>304</v>
      </c>
      <c r="B1835" s="86" t="s">
        <v>1102</v>
      </c>
      <c r="C1835" s="86" t="s">
        <v>1172</v>
      </c>
      <c r="D1835" s="85">
        <v>144</v>
      </c>
      <c r="E1835" s="86" t="s">
        <v>1403</v>
      </c>
      <c r="F1835" s="85">
        <v>4</v>
      </c>
      <c r="G1835" s="85">
        <v>28</v>
      </c>
      <c r="H1835" s="82">
        <f>IF(ISBLANK($D1835),"",SUMIFS('8. 514 Details Included'!$I:$I,'8. 514 Details Included'!$A:$A,'7. 511_CAR_Student_Counts_Sec'!$A1835,'8. 514 Details Included'!$E:$E,'7. 511_CAR_Student_Counts_Sec'!$D1835,'8. 514 Details Included'!$D:$D,'7. 511_CAR_Student_Counts_Sec'!H$1,'8. 514 Details Included'!$G:$G,'7. 511_CAR_Student_Counts_Sec'!$F1835))</f>
        <v>0</v>
      </c>
      <c r="I1835" s="82">
        <f>IF(ISBLANK($D1835),"",SUMIFS('8. 514 Details Included'!$I:$I,'8. 514 Details Included'!$A:$A,'7. 511_CAR_Student_Counts_Sec'!$A1835,'8. 514 Details Included'!$E:$E,'7. 511_CAR_Student_Counts_Sec'!$D1835,'8. 514 Details Included'!$D:$D,'7. 511_CAR_Student_Counts_Sec'!I$1,'8. 514 Details Included'!$G:$G,'7. 511_CAR_Student_Counts_Sec'!$F1835))</f>
        <v>0</v>
      </c>
      <c r="J1835" s="82">
        <f>IF(ISBLANK($D1835),"",SUMIFS('8. 514 Details Included'!$I:$I,'8. 514 Details Included'!$A:$A,'7. 511_CAR_Student_Counts_Sec'!$A1835,'8. 514 Details Included'!$E:$E,'7. 511_CAR_Student_Counts_Sec'!$D1835,'8. 514 Details Included'!$D:$D,'7. 511_CAR_Student_Counts_Sec'!J$1,'8. 514 Details Included'!$G:$G,'7. 511_CAR_Student_Counts_Sec'!$F1835))</f>
        <v>0</v>
      </c>
      <c r="K1835" s="82">
        <f>IF(ISBLANK($D1835),"",SUMIFS('8. 514 Details Included'!$I:$I,'8. 514 Details Included'!$A:$A,'7. 511_CAR_Student_Counts_Sec'!$A1835,'8. 514 Details Included'!$E:$E,'7. 511_CAR_Student_Counts_Sec'!$D1835,'8. 514 Details Included'!$D:$D,'7. 511_CAR_Student_Counts_Sec'!K$1,'8. 514 Details Included'!$G:$G,'7. 511_CAR_Student_Counts_Sec'!$F1835))</f>
        <v>28</v>
      </c>
      <c r="L1835" s="82">
        <f>IF(ISBLANK($D1835),"",SUMIFS('8. 514 Details Included'!$I:$I,'8. 514 Details Included'!$A:$A,'7. 511_CAR_Student_Counts_Sec'!$A1835,'8. 514 Details Included'!$E:$E,'7. 511_CAR_Student_Counts_Sec'!$D1835,'8. 514 Details Included'!$D:$D,'7. 511_CAR_Student_Counts_Sec'!L$1,'8. 514 Details Included'!$G:$G,'7. 511_CAR_Student_Counts_Sec'!$F1835))</f>
        <v>0</v>
      </c>
      <c r="M1835" s="82">
        <f>IF(ISBLANK($D1835),"",SUMIFS('8. 514 Details Included'!$I:$I,'8. 514 Details Included'!$A:$A,'7. 511_CAR_Student_Counts_Sec'!$A1835,'8. 514 Details Included'!$E:$E,'7. 511_CAR_Student_Counts_Sec'!$D1835,'8. 514 Details Included'!$D:$D,'7. 511_CAR_Student_Counts_Sec'!M$1,'8. 514 Details Included'!$G:$G,'7. 511_CAR_Student_Counts_Sec'!$F1835))</f>
        <v>0</v>
      </c>
      <c r="N1835" s="82">
        <f>IF(ISBLANK($D1835),"",SUMIFS('8. 514 Details Included'!$I:$I,'8. 514 Details Included'!$A:$A,'7. 511_CAR_Student_Counts_Sec'!$A1835,'8. 514 Details Included'!$E:$E,'7. 511_CAR_Student_Counts_Sec'!$D1835,'8. 514 Details Included'!$D:$D,'7. 511_CAR_Student_Counts_Sec'!N$1,'8. 514 Details Included'!$G:$G,'7. 511_CAR_Student_Counts_Sec'!$F1835))</f>
        <v>0</v>
      </c>
      <c r="O1835" s="81">
        <f t="shared" si="84"/>
        <v>0</v>
      </c>
      <c r="P1835" s="81">
        <f t="shared" si="85"/>
        <v>28</v>
      </c>
      <c r="Q1835" s="81" t="str">
        <f t="shared" si="86"/>
        <v>9-12</v>
      </c>
    </row>
    <row r="1836" spans="1:17" ht="15" outlineLevel="4" x14ac:dyDescent="0.2">
      <c r="A1836" s="85">
        <v>304</v>
      </c>
      <c r="B1836" s="86" t="s">
        <v>1102</v>
      </c>
      <c r="C1836" s="86" t="s">
        <v>1172</v>
      </c>
      <c r="D1836" s="85">
        <v>144</v>
      </c>
      <c r="E1836" s="86" t="s">
        <v>1403</v>
      </c>
      <c r="F1836" s="85">
        <v>5</v>
      </c>
      <c r="G1836" s="85">
        <v>26</v>
      </c>
      <c r="H1836" s="82">
        <f>IF(ISBLANK($D1836),"",SUMIFS('8. 514 Details Included'!$I:$I,'8. 514 Details Included'!$A:$A,'7. 511_CAR_Student_Counts_Sec'!$A1836,'8. 514 Details Included'!$E:$E,'7. 511_CAR_Student_Counts_Sec'!$D1836,'8. 514 Details Included'!$D:$D,'7. 511_CAR_Student_Counts_Sec'!H$1,'8. 514 Details Included'!$G:$G,'7. 511_CAR_Student_Counts_Sec'!$F1836))</f>
        <v>0</v>
      </c>
      <c r="I1836" s="82">
        <f>IF(ISBLANK($D1836),"",SUMIFS('8. 514 Details Included'!$I:$I,'8. 514 Details Included'!$A:$A,'7. 511_CAR_Student_Counts_Sec'!$A1836,'8. 514 Details Included'!$E:$E,'7. 511_CAR_Student_Counts_Sec'!$D1836,'8. 514 Details Included'!$D:$D,'7. 511_CAR_Student_Counts_Sec'!I$1,'8. 514 Details Included'!$G:$G,'7. 511_CAR_Student_Counts_Sec'!$F1836))</f>
        <v>0</v>
      </c>
      <c r="J1836" s="82">
        <f>IF(ISBLANK($D1836),"",SUMIFS('8. 514 Details Included'!$I:$I,'8. 514 Details Included'!$A:$A,'7. 511_CAR_Student_Counts_Sec'!$A1836,'8. 514 Details Included'!$E:$E,'7. 511_CAR_Student_Counts_Sec'!$D1836,'8. 514 Details Included'!$D:$D,'7. 511_CAR_Student_Counts_Sec'!J$1,'8. 514 Details Included'!$G:$G,'7. 511_CAR_Student_Counts_Sec'!$F1836))</f>
        <v>0</v>
      </c>
      <c r="K1836" s="82">
        <f>IF(ISBLANK($D1836),"",SUMIFS('8. 514 Details Included'!$I:$I,'8. 514 Details Included'!$A:$A,'7. 511_CAR_Student_Counts_Sec'!$A1836,'8. 514 Details Included'!$E:$E,'7. 511_CAR_Student_Counts_Sec'!$D1836,'8. 514 Details Included'!$D:$D,'7. 511_CAR_Student_Counts_Sec'!K$1,'8. 514 Details Included'!$G:$G,'7. 511_CAR_Student_Counts_Sec'!$F1836))</f>
        <v>0</v>
      </c>
      <c r="L1836" s="82">
        <f>IF(ISBLANK($D1836),"",SUMIFS('8. 514 Details Included'!$I:$I,'8. 514 Details Included'!$A:$A,'7. 511_CAR_Student_Counts_Sec'!$A1836,'8. 514 Details Included'!$E:$E,'7. 511_CAR_Student_Counts_Sec'!$D1836,'8. 514 Details Included'!$D:$D,'7. 511_CAR_Student_Counts_Sec'!L$1,'8. 514 Details Included'!$G:$G,'7. 511_CAR_Student_Counts_Sec'!$F1836))</f>
        <v>26</v>
      </c>
      <c r="M1836" s="82">
        <f>IF(ISBLANK($D1836),"",SUMIFS('8. 514 Details Included'!$I:$I,'8. 514 Details Included'!$A:$A,'7. 511_CAR_Student_Counts_Sec'!$A1836,'8. 514 Details Included'!$E:$E,'7. 511_CAR_Student_Counts_Sec'!$D1836,'8. 514 Details Included'!$D:$D,'7. 511_CAR_Student_Counts_Sec'!M$1,'8. 514 Details Included'!$G:$G,'7. 511_CAR_Student_Counts_Sec'!$F1836))</f>
        <v>0</v>
      </c>
      <c r="N1836" s="82">
        <f>IF(ISBLANK($D1836),"",SUMIFS('8. 514 Details Included'!$I:$I,'8. 514 Details Included'!$A:$A,'7. 511_CAR_Student_Counts_Sec'!$A1836,'8. 514 Details Included'!$E:$E,'7. 511_CAR_Student_Counts_Sec'!$D1836,'8. 514 Details Included'!$D:$D,'7. 511_CAR_Student_Counts_Sec'!N$1,'8. 514 Details Included'!$G:$G,'7. 511_CAR_Student_Counts_Sec'!$F1836))</f>
        <v>0</v>
      </c>
      <c r="O1836" s="81">
        <f t="shared" si="84"/>
        <v>0</v>
      </c>
      <c r="P1836" s="81">
        <f t="shared" si="85"/>
        <v>26</v>
      </c>
      <c r="Q1836" s="81" t="str">
        <f t="shared" si="86"/>
        <v>9-12</v>
      </c>
    </row>
    <row r="1837" spans="1:17" ht="15" outlineLevel="4" x14ac:dyDescent="0.2">
      <c r="A1837" s="85">
        <v>304</v>
      </c>
      <c r="B1837" s="86" t="s">
        <v>1102</v>
      </c>
      <c r="C1837" s="86" t="s">
        <v>1172</v>
      </c>
      <c r="D1837" s="85">
        <v>144</v>
      </c>
      <c r="E1837" s="86" t="s">
        <v>1403</v>
      </c>
      <c r="F1837" s="85">
        <v>8</v>
      </c>
      <c r="G1837" s="85">
        <v>27</v>
      </c>
      <c r="H1837" s="82">
        <f>IF(ISBLANK($D1837),"",SUMIFS('8. 514 Details Included'!$I:$I,'8. 514 Details Included'!$A:$A,'7. 511_CAR_Student_Counts_Sec'!$A1837,'8. 514 Details Included'!$E:$E,'7. 511_CAR_Student_Counts_Sec'!$D1837,'8. 514 Details Included'!$D:$D,'7. 511_CAR_Student_Counts_Sec'!H$1,'8. 514 Details Included'!$G:$G,'7. 511_CAR_Student_Counts_Sec'!$F1837))</f>
        <v>0</v>
      </c>
      <c r="I1837" s="82">
        <f>IF(ISBLANK($D1837),"",SUMIFS('8. 514 Details Included'!$I:$I,'8. 514 Details Included'!$A:$A,'7. 511_CAR_Student_Counts_Sec'!$A1837,'8. 514 Details Included'!$E:$E,'7. 511_CAR_Student_Counts_Sec'!$D1837,'8. 514 Details Included'!$D:$D,'7. 511_CAR_Student_Counts_Sec'!I$1,'8. 514 Details Included'!$G:$G,'7. 511_CAR_Student_Counts_Sec'!$F1837))</f>
        <v>0</v>
      </c>
      <c r="J1837" s="82">
        <f>IF(ISBLANK($D1837),"",SUMIFS('8. 514 Details Included'!$I:$I,'8. 514 Details Included'!$A:$A,'7. 511_CAR_Student_Counts_Sec'!$A1837,'8. 514 Details Included'!$E:$E,'7. 511_CAR_Student_Counts_Sec'!$D1837,'8. 514 Details Included'!$D:$D,'7. 511_CAR_Student_Counts_Sec'!J$1,'8. 514 Details Included'!$G:$G,'7. 511_CAR_Student_Counts_Sec'!$F1837))</f>
        <v>0</v>
      </c>
      <c r="K1837" s="82">
        <f>IF(ISBLANK($D1837),"",SUMIFS('8. 514 Details Included'!$I:$I,'8. 514 Details Included'!$A:$A,'7. 511_CAR_Student_Counts_Sec'!$A1837,'8. 514 Details Included'!$E:$E,'7. 511_CAR_Student_Counts_Sec'!$D1837,'8. 514 Details Included'!$D:$D,'7. 511_CAR_Student_Counts_Sec'!K$1,'8. 514 Details Included'!$G:$G,'7. 511_CAR_Student_Counts_Sec'!$F1837))</f>
        <v>27</v>
      </c>
      <c r="L1837" s="82">
        <f>IF(ISBLANK($D1837),"",SUMIFS('8. 514 Details Included'!$I:$I,'8. 514 Details Included'!$A:$A,'7. 511_CAR_Student_Counts_Sec'!$A1837,'8. 514 Details Included'!$E:$E,'7. 511_CAR_Student_Counts_Sec'!$D1837,'8. 514 Details Included'!$D:$D,'7. 511_CAR_Student_Counts_Sec'!L$1,'8. 514 Details Included'!$G:$G,'7. 511_CAR_Student_Counts_Sec'!$F1837))</f>
        <v>0</v>
      </c>
      <c r="M1837" s="82">
        <f>IF(ISBLANK($D1837),"",SUMIFS('8. 514 Details Included'!$I:$I,'8. 514 Details Included'!$A:$A,'7. 511_CAR_Student_Counts_Sec'!$A1837,'8. 514 Details Included'!$E:$E,'7. 511_CAR_Student_Counts_Sec'!$D1837,'8. 514 Details Included'!$D:$D,'7. 511_CAR_Student_Counts_Sec'!M$1,'8. 514 Details Included'!$G:$G,'7. 511_CAR_Student_Counts_Sec'!$F1837))</f>
        <v>0</v>
      </c>
      <c r="N1837" s="82">
        <f>IF(ISBLANK($D1837),"",SUMIFS('8. 514 Details Included'!$I:$I,'8. 514 Details Included'!$A:$A,'7. 511_CAR_Student_Counts_Sec'!$A1837,'8. 514 Details Included'!$E:$E,'7. 511_CAR_Student_Counts_Sec'!$D1837,'8. 514 Details Included'!$D:$D,'7. 511_CAR_Student_Counts_Sec'!N$1,'8. 514 Details Included'!$G:$G,'7. 511_CAR_Student_Counts_Sec'!$F1837))</f>
        <v>0</v>
      </c>
      <c r="O1837" s="81">
        <f t="shared" si="84"/>
        <v>0</v>
      </c>
      <c r="P1837" s="81">
        <f t="shared" si="85"/>
        <v>27</v>
      </c>
      <c r="Q1837" s="81" t="str">
        <f t="shared" si="86"/>
        <v>9-12</v>
      </c>
    </row>
    <row r="1838" spans="1:17" ht="15" outlineLevel="4" x14ac:dyDescent="0.2">
      <c r="A1838" s="85">
        <v>304</v>
      </c>
      <c r="B1838" s="86" t="s">
        <v>1102</v>
      </c>
      <c r="C1838" s="86" t="s">
        <v>1172</v>
      </c>
      <c r="D1838" s="85">
        <v>187</v>
      </c>
      <c r="E1838" s="86" t="s">
        <v>1440</v>
      </c>
      <c r="F1838" s="85">
        <v>1</v>
      </c>
      <c r="G1838" s="85">
        <v>26</v>
      </c>
      <c r="H1838" s="82">
        <f>IF(ISBLANK($D1838),"",SUMIFS('8. 514 Details Included'!$I:$I,'8. 514 Details Included'!$A:$A,'7. 511_CAR_Student_Counts_Sec'!$A1838,'8. 514 Details Included'!$E:$E,'7. 511_CAR_Student_Counts_Sec'!$D1838,'8. 514 Details Included'!$D:$D,'7. 511_CAR_Student_Counts_Sec'!H$1,'8. 514 Details Included'!$G:$G,'7. 511_CAR_Student_Counts_Sec'!$F1838))</f>
        <v>0</v>
      </c>
      <c r="I1838" s="82">
        <f>IF(ISBLANK($D1838),"",SUMIFS('8. 514 Details Included'!$I:$I,'8. 514 Details Included'!$A:$A,'7. 511_CAR_Student_Counts_Sec'!$A1838,'8. 514 Details Included'!$E:$E,'7. 511_CAR_Student_Counts_Sec'!$D1838,'8. 514 Details Included'!$D:$D,'7. 511_CAR_Student_Counts_Sec'!I$1,'8. 514 Details Included'!$G:$G,'7. 511_CAR_Student_Counts_Sec'!$F1838))</f>
        <v>0</v>
      </c>
      <c r="J1838" s="82">
        <f>IF(ISBLANK($D1838),"",SUMIFS('8. 514 Details Included'!$I:$I,'8. 514 Details Included'!$A:$A,'7. 511_CAR_Student_Counts_Sec'!$A1838,'8. 514 Details Included'!$E:$E,'7. 511_CAR_Student_Counts_Sec'!$D1838,'8. 514 Details Included'!$D:$D,'7. 511_CAR_Student_Counts_Sec'!J$1,'8. 514 Details Included'!$G:$G,'7. 511_CAR_Student_Counts_Sec'!$F1838))</f>
        <v>0</v>
      </c>
      <c r="K1838" s="82">
        <f>IF(ISBLANK($D1838),"",SUMIFS('8. 514 Details Included'!$I:$I,'8. 514 Details Included'!$A:$A,'7. 511_CAR_Student_Counts_Sec'!$A1838,'8. 514 Details Included'!$E:$E,'7. 511_CAR_Student_Counts_Sec'!$D1838,'8. 514 Details Included'!$D:$D,'7. 511_CAR_Student_Counts_Sec'!K$1,'8. 514 Details Included'!$G:$G,'7. 511_CAR_Student_Counts_Sec'!$F1838))</f>
        <v>26</v>
      </c>
      <c r="L1838" s="82">
        <f>IF(ISBLANK($D1838),"",SUMIFS('8. 514 Details Included'!$I:$I,'8. 514 Details Included'!$A:$A,'7. 511_CAR_Student_Counts_Sec'!$A1838,'8. 514 Details Included'!$E:$E,'7. 511_CAR_Student_Counts_Sec'!$D1838,'8. 514 Details Included'!$D:$D,'7. 511_CAR_Student_Counts_Sec'!L$1,'8. 514 Details Included'!$G:$G,'7. 511_CAR_Student_Counts_Sec'!$F1838))</f>
        <v>0</v>
      </c>
      <c r="M1838" s="82">
        <f>IF(ISBLANK($D1838),"",SUMIFS('8. 514 Details Included'!$I:$I,'8. 514 Details Included'!$A:$A,'7. 511_CAR_Student_Counts_Sec'!$A1838,'8. 514 Details Included'!$E:$E,'7. 511_CAR_Student_Counts_Sec'!$D1838,'8. 514 Details Included'!$D:$D,'7. 511_CAR_Student_Counts_Sec'!M$1,'8. 514 Details Included'!$G:$G,'7. 511_CAR_Student_Counts_Sec'!$F1838))</f>
        <v>0</v>
      </c>
      <c r="N1838" s="82">
        <f>IF(ISBLANK($D1838),"",SUMIFS('8. 514 Details Included'!$I:$I,'8. 514 Details Included'!$A:$A,'7. 511_CAR_Student_Counts_Sec'!$A1838,'8. 514 Details Included'!$E:$E,'7. 511_CAR_Student_Counts_Sec'!$D1838,'8. 514 Details Included'!$D:$D,'7. 511_CAR_Student_Counts_Sec'!N$1,'8. 514 Details Included'!$G:$G,'7. 511_CAR_Student_Counts_Sec'!$F1838))</f>
        <v>0</v>
      </c>
      <c r="O1838" s="81">
        <f t="shared" si="84"/>
        <v>0</v>
      </c>
      <c r="P1838" s="81">
        <f t="shared" si="85"/>
        <v>26</v>
      </c>
      <c r="Q1838" s="81" t="str">
        <f t="shared" si="86"/>
        <v>9-12</v>
      </c>
    </row>
    <row r="1839" spans="1:17" ht="15" outlineLevel="4" x14ac:dyDescent="0.2">
      <c r="A1839" s="85">
        <v>304</v>
      </c>
      <c r="B1839" s="86" t="s">
        <v>1102</v>
      </c>
      <c r="C1839" s="86" t="s">
        <v>1172</v>
      </c>
      <c r="D1839" s="85">
        <v>187</v>
      </c>
      <c r="E1839" s="86" t="s">
        <v>1440</v>
      </c>
      <c r="F1839" s="85">
        <v>2</v>
      </c>
      <c r="G1839" s="85">
        <v>29</v>
      </c>
      <c r="H1839" s="82">
        <f>IF(ISBLANK($D1839),"",SUMIFS('8. 514 Details Included'!$I:$I,'8. 514 Details Included'!$A:$A,'7. 511_CAR_Student_Counts_Sec'!$A1839,'8. 514 Details Included'!$E:$E,'7. 511_CAR_Student_Counts_Sec'!$D1839,'8. 514 Details Included'!$D:$D,'7. 511_CAR_Student_Counts_Sec'!H$1,'8. 514 Details Included'!$G:$G,'7. 511_CAR_Student_Counts_Sec'!$F1839))</f>
        <v>0</v>
      </c>
      <c r="I1839" s="82">
        <f>IF(ISBLANK($D1839),"",SUMIFS('8. 514 Details Included'!$I:$I,'8. 514 Details Included'!$A:$A,'7. 511_CAR_Student_Counts_Sec'!$A1839,'8. 514 Details Included'!$E:$E,'7. 511_CAR_Student_Counts_Sec'!$D1839,'8. 514 Details Included'!$D:$D,'7. 511_CAR_Student_Counts_Sec'!I$1,'8. 514 Details Included'!$G:$G,'7. 511_CAR_Student_Counts_Sec'!$F1839))</f>
        <v>0</v>
      </c>
      <c r="J1839" s="82">
        <f>IF(ISBLANK($D1839),"",SUMIFS('8. 514 Details Included'!$I:$I,'8. 514 Details Included'!$A:$A,'7. 511_CAR_Student_Counts_Sec'!$A1839,'8. 514 Details Included'!$E:$E,'7. 511_CAR_Student_Counts_Sec'!$D1839,'8. 514 Details Included'!$D:$D,'7. 511_CAR_Student_Counts_Sec'!J$1,'8. 514 Details Included'!$G:$G,'7. 511_CAR_Student_Counts_Sec'!$F1839))</f>
        <v>0</v>
      </c>
      <c r="K1839" s="82">
        <f>IF(ISBLANK($D1839),"",SUMIFS('8. 514 Details Included'!$I:$I,'8. 514 Details Included'!$A:$A,'7. 511_CAR_Student_Counts_Sec'!$A1839,'8. 514 Details Included'!$E:$E,'7. 511_CAR_Student_Counts_Sec'!$D1839,'8. 514 Details Included'!$D:$D,'7. 511_CAR_Student_Counts_Sec'!K$1,'8. 514 Details Included'!$G:$G,'7. 511_CAR_Student_Counts_Sec'!$F1839))</f>
        <v>0</v>
      </c>
      <c r="L1839" s="82">
        <f>IF(ISBLANK($D1839),"",SUMIFS('8. 514 Details Included'!$I:$I,'8. 514 Details Included'!$A:$A,'7. 511_CAR_Student_Counts_Sec'!$A1839,'8. 514 Details Included'!$E:$E,'7. 511_CAR_Student_Counts_Sec'!$D1839,'8. 514 Details Included'!$D:$D,'7. 511_CAR_Student_Counts_Sec'!L$1,'8. 514 Details Included'!$G:$G,'7. 511_CAR_Student_Counts_Sec'!$F1839))</f>
        <v>1</v>
      </c>
      <c r="M1839" s="82">
        <f>IF(ISBLANK($D1839),"",SUMIFS('8. 514 Details Included'!$I:$I,'8. 514 Details Included'!$A:$A,'7. 511_CAR_Student_Counts_Sec'!$A1839,'8. 514 Details Included'!$E:$E,'7. 511_CAR_Student_Counts_Sec'!$D1839,'8. 514 Details Included'!$D:$D,'7. 511_CAR_Student_Counts_Sec'!M$1,'8. 514 Details Included'!$G:$G,'7. 511_CAR_Student_Counts_Sec'!$F1839))</f>
        <v>28</v>
      </c>
      <c r="N1839" s="82">
        <f>IF(ISBLANK($D1839),"",SUMIFS('8. 514 Details Included'!$I:$I,'8. 514 Details Included'!$A:$A,'7. 511_CAR_Student_Counts_Sec'!$A1839,'8. 514 Details Included'!$E:$E,'7. 511_CAR_Student_Counts_Sec'!$D1839,'8. 514 Details Included'!$D:$D,'7. 511_CAR_Student_Counts_Sec'!N$1,'8. 514 Details Included'!$G:$G,'7. 511_CAR_Student_Counts_Sec'!$F1839))</f>
        <v>0</v>
      </c>
      <c r="O1839" s="81">
        <f t="shared" si="84"/>
        <v>0</v>
      </c>
      <c r="P1839" s="81">
        <f t="shared" si="85"/>
        <v>29</v>
      </c>
      <c r="Q1839" s="81" t="str">
        <f t="shared" si="86"/>
        <v>9-12</v>
      </c>
    </row>
    <row r="1840" spans="1:17" ht="15" outlineLevel="4" x14ac:dyDescent="0.2">
      <c r="A1840" s="85">
        <v>304</v>
      </c>
      <c r="B1840" s="86" t="s">
        <v>1102</v>
      </c>
      <c r="C1840" s="86" t="s">
        <v>1172</v>
      </c>
      <c r="D1840" s="85">
        <v>187</v>
      </c>
      <c r="E1840" s="86" t="s">
        <v>1440</v>
      </c>
      <c r="F1840" s="85">
        <v>3</v>
      </c>
      <c r="G1840" s="85">
        <v>21</v>
      </c>
      <c r="H1840" s="82">
        <f>IF(ISBLANK($D1840),"",SUMIFS('8. 514 Details Included'!$I:$I,'8. 514 Details Included'!$A:$A,'7. 511_CAR_Student_Counts_Sec'!$A1840,'8. 514 Details Included'!$E:$E,'7. 511_CAR_Student_Counts_Sec'!$D1840,'8. 514 Details Included'!$D:$D,'7. 511_CAR_Student_Counts_Sec'!H$1,'8. 514 Details Included'!$G:$G,'7. 511_CAR_Student_Counts_Sec'!$F1840))</f>
        <v>0</v>
      </c>
      <c r="I1840" s="82">
        <f>IF(ISBLANK($D1840),"",SUMIFS('8. 514 Details Included'!$I:$I,'8. 514 Details Included'!$A:$A,'7. 511_CAR_Student_Counts_Sec'!$A1840,'8. 514 Details Included'!$E:$E,'7. 511_CAR_Student_Counts_Sec'!$D1840,'8. 514 Details Included'!$D:$D,'7. 511_CAR_Student_Counts_Sec'!I$1,'8. 514 Details Included'!$G:$G,'7. 511_CAR_Student_Counts_Sec'!$F1840))</f>
        <v>0</v>
      </c>
      <c r="J1840" s="82">
        <f>IF(ISBLANK($D1840),"",SUMIFS('8. 514 Details Included'!$I:$I,'8. 514 Details Included'!$A:$A,'7. 511_CAR_Student_Counts_Sec'!$A1840,'8. 514 Details Included'!$E:$E,'7. 511_CAR_Student_Counts_Sec'!$D1840,'8. 514 Details Included'!$D:$D,'7. 511_CAR_Student_Counts_Sec'!J$1,'8. 514 Details Included'!$G:$G,'7. 511_CAR_Student_Counts_Sec'!$F1840))</f>
        <v>0</v>
      </c>
      <c r="K1840" s="82">
        <f>IF(ISBLANK($D1840),"",SUMIFS('8. 514 Details Included'!$I:$I,'8. 514 Details Included'!$A:$A,'7. 511_CAR_Student_Counts_Sec'!$A1840,'8. 514 Details Included'!$E:$E,'7. 511_CAR_Student_Counts_Sec'!$D1840,'8. 514 Details Included'!$D:$D,'7. 511_CAR_Student_Counts_Sec'!K$1,'8. 514 Details Included'!$G:$G,'7. 511_CAR_Student_Counts_Sec'!$F1840))</f>
        <v>21</v>
      </c>
      <c r="L1840" s="82">
        <f>IF(ISBLANK($D1840),"",SUMIFS('8. 514 Details Included'!$I:$I,'8. 514 Details Included'!$A:$A,'7. 511_CAR_Student_Counts_Sec'!$A1840,'8. 514 Details Included'!$E:$E,'7. 511_CAR_Student_Counts_Sec'!$D1840,'8. 514 Details Included'!$D:$D,'7. 511_CAR_Student_Counts_Sec'!L$1,'8. 514 Details Included'!$G:$G,'7. 511_CAR_Student_Counts_Sec'!$F1840))</f>
        <v>0</v>
      </c>
      <c r="M1840" s="82">
        <f>IF(ISBLANK($D1840),"",SUMIFS('8. 514 Details Included'!$I:$I,'8. 514 Details Included'!$A:$A,'7. 511_CAR_Student_Counts_Sec'!$A1840,'8. 514 Details Included'!$E:$E,'7. 511_CAR_Student_Counts_Sec'!$D1840,'8. 514 Details Included'!$D:$D,'7. 511_CAR_Student_Counts_Sec'!M$1,'8. 514 Details Included'!$G:$G,'7. 511_CAR_Student_Counts_Sec'!$F1840))</f>
        <v>0</v>
      </c>
      <c r="N1840" s="82">
        <f>IF(ISBLANK($D1840),"",SUMIFS('8. 514 Details Included'!$I:$I,'8. 514 Details Included'!$A:$A,'7. 511_CAR_Student_Counts_Sec'!$A1840,'8. 514 Details Included'!$E:$E,'7. 511_CAR_Student_Counts_Sec'!$D1840,'8. 514 Details Included'!$D:$D,'7. 511_CAR_Student_Counts_Sec'!N$1,'8. 514 Details Included'!$G:$G,'7. 511_CAR_Student_Counts_Sec'!$F1840))</f>
        <v>0</v>
      </c>
      <c r="O1840" s="81">
        <f t="shared" si="84"/>
        <v>0</v>
      </c>
      <c r="P1840" s="81">
        <f t="shared" si="85"/>
        <v>21</v>
      </c>
      <c r="Q1840" s="81" t="str">
        <f t="shared" si="86"/>
        <v>9-12</v>
      </c>
    </row>
    <row r="1841" spans="1:17" ht="15" outlineLevel="4" x14ac:dyDescent="0.2">
      <c r="A1841" s="85">
        <v>304</v>
      </c>
      <c r="B1841" s="86" t="s">
        <v>1102</v>
      </c>
      <c r="C1841" s="86" t="s">
        <v>1172</v>
      </c>
      <c r="D1841" s="85">
        <v>187</v>
      </c>
      <c r="E1841" s="86" t="s">
        <v>1440</v>
      </c>
      <c r="F1841" s="85">
        <v>5</v>
      </c>
      <c r="G1841" s="85">
        <v>25</v>
      </c>
      <c r="H1841" s="82">
        <f>IF(ISBLANK($D1841),"",SUMIFS('8. 514 Details Included'!$I:$I,'8. 514 Details Included'!$A:$A,'7. 511_CAR_Student_Counts_Sec'!$A1841,'8. 514 Details Included'!$E:$E,'7. 511_CAR_Student_Counts_Sec'!$D1841,'8. 514 Details Included'!$D:$D,'7. 511_CAR_Student_Counts_Sec'!H$1,'8. 514 Details Included'!$G:$G,'7. 511_CAR_Student_Counts_Sec'!$F1841))</f>
        <v>0</v>
      </c>
      <c r="I1841" s="82">
        <f>IF(ISBLANK($D1841),"",SUMIFS('8. 514 Details Included'!$I:$I,'8. 514 Details Included'!$A:$A,'7. 511_CAR_Student_Counts_Sec'!$A1841,'8. 514 Details Included'!$E:$E,'7. 511_CAR_Student_Counts_Sec'!$D1841,'8. 514 Details Included'!$D:$D,'7. 511_CAR_Student_Counts_Sec'!I$1,'8. 514 Details Included'!$G:$G,'7. 511_CAR_Student_Counts_Sec'!$F1841))</f>
        <v>0</v>
      </c>
      <c r="J1841" s="82">
        <f>IF(ISBLANK($D1841),"",SUMIFS('8. 514 Details Included'!$I:$I,'8. 514 Details Included'!$A:$A,'7. 511_CAR_Student_Counts_Sec'!$A1841,'8. 514 Details Included'!$E:$E,'7. 511_CAR_Student_Counts_Sec'!$D1841,'8. 514 Details Included'!$D:$D,'7. 511_CAR_Student_Counts_Sec'!J$1,'8. 514 Details Included'!$G:$G,'7. 511_CAR_Student_Counts_Sec'!$F1841))</f>
        <v>0</v>
      </c>
      <c r="K1841" s="82">
        <f>IF(ISBLANK($D1841),"",SUMIFS('8. 514 Details Included'!$I:$I,'8. 514 Details Included'!$A:$A,'7. 511_CAR_Student_Counts_Sec'!$A1841,'8. 514 Details Included'!$E:$E,'7. 511_CAR_Student_Counts_Sec'!$D1841,'8. 514 Details Included'!$D:$D,'7. 511_CAR_Student_Counts_Sec'!K$1,'8. 514 Details Included'!$G:$G,'7. 511_CAR_Student_Counts_Sec'!$F1841))</f>
        <v>25</v>
      </c>
      <c r="L1841" s="82">
        <f>IF(ISBLANK($D1841),"",SUMIFS('8. 514 Details Included'!$I:$I,'8. 514 Details Included'!$A:$A,'7. 511_CAR_Student_Counts_Sec'!$A1841,'8. 514 Details Included'!$E:$E,'7. 511_CAR_Student_Counts_Sec'!$D1841,'8. 514 Details Included'!$D:$D,'7. 511_CAR_Student_Counts_Sec'!L$1,'8. 514 Details Included'!$G:$G,'7. 511_CAR_Student_Counts_Sec'!$F1841))</f>
        <v>0</v>
      </c>
      <c r="M1841" s="82">
        <f>IF(ISBLANK($D1841),"",SUMIFS('8. 514 Details Included'!$I:$I,'8. 514 Details Included'!$A:$A,'7. 511_CAR_Student_Counts_Sec'!$A1841,'8. 514 Details Included'!$E:$E,'7. 511_CAR_Student_Counts_Sec'!$D1841,'8. 514 Details Included'!$D:$D,'7. 511_CAR_Student_Counts_Sec'!M$1,'8. 514 Details Included'!$G:$G,'7. 511_CAR_Student_Counts_Sec'!$F1841))</f>
        <v>0</v>
      </c>
      <c r="N1841" s="82">
        <f>IF(ISBLANK($D1841),"",SUMIFS('8. 514 Details Included'!$I:$I,'8. 514 Details Included'!$A:$A,'7. 511_CAR_Student_Counts_Sec'!$A1841,'8. 514 Details Included'!$E:$E,'7. 511_CAR_Student_Counts_Sec'!$D1841,'8. 514 Details Included'!$D:$D,'7. 511_CAR_Student_Counts_Sec'!N$1,'8. 514 Details Included'!$G:$G,'7. 511_CAR_Student_Counts_Sec'!$F1841))</f>
        <v>0</v>
      </c>
      <c r="O1841" s="81">
        <f t="shared" si="84"/>
        <v>0</v>
      </c>
      <c r="P1841" s="81">
        <f t="shared" si="85"/>
        <v>25</v>
      </c>
      <c r="Q1841" s="81" t="str">
        <f t="shared" si="86"/>
        <v>9-12</v>
      </c>
    </row>
    <row r="1842" spans="1:17" ht="15" outlineLevel="4" x14ac:dyDescent="0.2">
      <c r="A1842" s="85">
        <v>304</v>
      </c>
      <c r="B1842" s="86" t="s">
        <v>1102</v>
      </c>
      <c r="C1842" s="86" t="s">
        <v>1172</v>
      </c>
      <c r="D1842" s="85">
        <v>187</v>
      </c>
      <c r="E1842" s="86" t="s">
        <v>1440</v>
      </c>
      <c r="F1842" s="85">
        <v>6</v>
      </c>
      <c r="G1842" s="85">
        <v>28</v>
      </c>
      <c r="H1842" s="82">
        <f>IF(ISBLANK($D1842),"",SUMIFS('8. 514 Details Included'!$I:$I,'8. 514 Details Included'!$A:$A,'7. 511_CAR_Student_Counts_Sec'!$A1842,'8. 514 Details Included'!$E:$E,'7. 511_CAR_Student_Counts_Sec'!$D1842,'8. 514 Details Included'!$D:$D,'7. 511_CAR_Student_Counts_Sec'!H$1,'8. 514 Details Included'!$G:$G,'7. 511_CAR_Student_Counts_Sec'!$F1842))</f>
        <v>0</v>
      </c>
      <c r="I1842" s="82">
        <f>IF(ISBLANK($D1842),"",SUMIFS('8. 514 Details Included'!$I:$I,'8. 514 Details Included'!$A:$A,'7. 511_CAR_Student_Counts_Sec'!$A1842,'8. 514 Details Included'!$E:$E,'7. 511_CAR_Student_Counts_Sec'!$D1842,'8. 514 Details Included'!$D:$D,'7. 511_CAR_Student_Counts_Sec'!I$1,'8. 514 Details Included'!$G:$G,'7. 511_CAR_Student_Counts_Sec'!$F1842))</f>
        <v>0</v>
      </c>
      <c r="J1842" s="82">
        <f>IF(ISBLANK($D1842),"",SUMIFS('8. 514 Details Included'!$I:$I,'8. 514 Details Included'!$A:$A,'7. 511_CAR_Student_Counts_Sec'!$A1842,'8. 514 Details Included'!$E:$E,'7. 511_CAR_Student_Counts_Sec'!$D1842,'8. 514 Details Included'!$D:$D,'7. 511_CAR_Student_Counts_Sec'!J$1,'8. 514 Details Included'!$G:$G,'7. 511_CAR_Student_Counts_Sec'!$F1842))</f>
        <v>0</v>
      </c>
      <c r="K1842" s="82">
        <f>IF(ISBLANK($D1842),"",SUMIFS('8. 514 Details Included'!$I:$I,'8. 514 Details Included'!$A:$A,'7. 511_CAR_Student_Counts_Sec'!$A1842,'8. 514 Details Included'!$E:$E,'7. 511_CAR_Student_Counts_Sec'!$D1842,'8. 514 Details Included'!$D:$D,'7. 511_CAR_Student_Counts_Sec'!K$1,'8. 514 Details Included'!$G:$G,'7. 511_CAR_Student_Counts_Sec'!$F1842))</f>
        <v>0</v>
      </c>
      <c r="L1842" s="82">
        <f>IF(ISBLANK($D1842),"",SUMIFS('8. 514 Details Included'!$I:$I,'8. 514 Details Included'!$A:$A,'7. 511_CAR_Student_Counts_Sec'!$A1842,'8. 514 Details Included'!$E:$E,'7. 511_CAR_Student_Counts_Sec'!$D1842,'8. 514 Details Included'!$D:$D,'7. 511_CAR_Student_Counts_Sec'!L$1,'8. 514 Details Included'!$G:$G,'7. 511_CAR_Student_Counts_Sec'!$F1842))</f>
        <v>0</v>
      </c>
      <c r="M1842" s="82">
        <f>IF(ISBLANK($D1842),"",SUMIFS('8. 514 Details Included'!$I:$I,'8. 514 Details Included'!$A:$A,'7. 511_CAR_Student_Counts_Sec'!$A1842,'8. 514 Details Included'!$E:$E,'7. 511_CAR_Student_Counts_Sec'!$D1842,'8. 514 Details Included'!$D:$D,'7. 511_CAR_Student_Counts_Sec'!M$1,'8. 514 Details Included'!$G:$G,'7. 511_CAR_Student_Counts_Sec'!$F1842))</f>
        <v>28</v>
      </c>
      <c r="N1842" s="82">
        <f>IF(ISBLANK($D1842),"",SUMIFS('8. 514 Details Included'!$I:$I,'8. 514 Details Included'!$A:$A,'7. 511_CAR_Student_Counts_Sec'!$A1842,'8. 514 Details Included'!$E:$E,'7. 511_CAR_Student_Counts_Sec'!$D1842,'8. 514 Details Included'!$D:$D,'7. 511_CAR_Student_Counts_Sec'!N$1,'8. 514 Details Included'!$G:$G,'7. 511_CAR_Student_Counts_Sec'!$F1842))</f>
        <v>0</v>
      </c>
      <c r="O1842" s="81">
        <f t="shared" si="84"/>
        <v>0</v>
      </c>
      <c r="P1842" s="81">
        <f t="shared" si="85"/>
        <v>28</v>
      </c>
      <c r="Q1842" s="81" t="str">
        <f t="shared" si="86"/>
        <v>9-12</v>
      </c>
    </row>
    <row r="1843" spans="1:17" ht="15" outlineLevel="4" x14ac:dyDescent="0.2">
      <c r="A1843" s="85">
        <v>304</v>
      </c>
      <c r="B1843" s="86" t="s">
        <v>1102</v>
      </c>
      <c r="C1843" s="86" t="s">
        <v>1172</v>
      </c>
      <c r="D1843" s="85">
        <v>187</v>
      </c>
      <c r="E1843" s="86" t="s">
        <v>1440</v>
      </c>
      <c r="F1843" s="85">
        <v>8</v>
      </c>
      <c r="G1843" s="85">
        <v>25</v>
      </c>
      <c r="H1843" s="82">
        <f>IF(ISBLANK($D1843),"",SUMIFS('8. 514 Details Included'!$I:$I,'8. 514 Details Included'!$A:$A,'7. 511_CAR_Student_Counts_Sec'!$A1843,'8. 514 Details Included'!$E:$E,'7. 511_CAR_Student_Counts_Sec'!$D1843,'8. 514 Details Included'!$D:$D,'7. 511_CAR_Student_Counts_Sec'!H$1,'8. 514 Details Included'!$G:$G,'7. 511_CAR_Student_Counts_Sec'!$F1843))</f>
        <v>0</v>
      </c>
      <c r="I1843" s="82">
        <f>IF(ISBLANK($D1843),"",SUMIFS('8. 514 Details Included'!$I:$I,'8. 514 Details Included'!$A:$A,'7. 511_CAR_Student_Counts_Sec'!$A1843,'8. 514 Details Included'!$E:$E,'7. 511_CAR_Student_Counts_Sec'!$D1843,'8. 514 Details Included'!$D:$D,'7. 511_CAR_Student_Counts_Sec'!I$1,'8. 514 Details Included'!$G:$G,'7. 511_CAR_Student_Counts_Sec'!$F1843))</f>
        <v>0</v>
      </c>
      <c r="J1843" s="82">
        <f>IF(ISBLANK($D1843),"",SUMIFS('8. 514 Details Included'!$I:$I,'8. 514 Details Included'!$A:$A,'7. 511_CAR_Student_Counts_Sec'!$A1843,'8. 514 Details Included'!$E:$E,'7. 511_CAR_Student_Counts_Sec'!$D1843,'8. 514 Details Included'!$D:$D,'7. 511_CAR_Student_Counts_Sec'!J$1,'8. 514 Details Included'!$G:$G,'7. 511_CAR_Student_Counts_Sec'!$F1843))</f>
        <v>0</v>
      </c>
      <c r="K1843" s="82">
        <f>IF(ISBLANK($D1843),"",SUMIFS('8. 514 Details Included'!$I:$I,'8. 514 Details Included'!$A:$A,'7. 511_CAR_Student_Counts_Sec'!$A1843,'8. 514 Details Included'!$E:$E,'7. 511_CAR_Student_Counts_Sec'!$D1843,'8. 514 Details Included'!$D:$D,'7. 511_CAR_Student_Counts_Sec'!K$1,'8. 514 Details Included'!$G:$G,'7. 511_CAR_Student_Counts_Sec'!$F1843))</f>
        <v>0</v>
      </c>
      <c r="L1843" s="82">
        <f>IF(ISBLANK($D1843),"",SUMIFS('8. 514 Details Included'!$I:$I,'8. 514 Details Included'!$A:$A,'7. 511_CAR_Student_Counts_Sec'!$A1843,'8. 514 Details Included'!$E:$E,'7. 511_CAR_Student_Counts_Sec'!$D1843,'8. 514 Details Included'!$D:$D,'7. 511_CAR_Student_Counts_Sec'!L$1,'8. 514 Details Included'!$G:$G,'7. 511_CAR_Student_Counts_Sec'!$F1843))</f>
        <v>0</v>
      </c>
      <c r="M1843" s="82">
        <f>IF(ISBLANK($D1843),"",SUMIFS('8. 514 Details Included'!$I:$I,'8. 514 Details Included'!$A:$A,'7. 511_CAR_Student_Counts_Sec'!$A1843,'8. 514 Details Included'!$E:$E,'7. 511_CAR_Student_Counts_Sec'!$D1843,'8. 514 Details Included'!$D:$D,'7. 511_CAR_Student_Counts_Sec'!M$1,'8. 514 Details Included'!$G:$G,'7. 511_CAR_Student_Counts_Sec'!$F1843))</f>
        <v>25</v>
      </c>
      <c r="N1843" s="82">
        <f>IF(ISBLANK($D1843),"",SUMIFS('8. 514 Details Included'!$I:$I,'8. 514 Details Included'!$A:$A,'7. 511_CAR_Student_Counts_Sec'!$A1843,'8. 514 Details Included'!$E:$E,'7. 511_CAR_Student_Counts_Sec'!$D1843,'8. 514 Details Included'!$D:$D,'7. 511_CAR_Student_Counts_Sec'!N$1,'8. 514 Details Included'!$G:$G,'7. 511_CAR_Student_Counts_Sec'!$F1843))</f>
        <v>0</v>
      </c>
      <c r="O1843" s="81">
        <f t="shared" si="84"/>
        <v>0</v>
      </c>
      <c r="P1843" s="81">
        <f t="shared" si="85"/>
        <v>25</v>
      </c>
      <c r="Q1843" s="81" t="str">
        <f t="shared" si="86"/>
        <v>9-12</v>
      </c>
    </row>
    <row r="1844" spans="1:17" ht="15" outlineLevel="4" x14ac:dyDescent="0.2">
      <c r="A1844" s="85">
        <v>304</v>
      </c>
      <c r="B1844" s="86" t="s">
        <v>1102</v>
      </c>
      <c r="C1844" s="86" t="s">
        <v>1172</v>
      </c>
      <c r="D1844" s="85">
        <v>601</v>
      </c>
      <c r="E1844" s="86" t="s">
        <v>1402</v>
      </c>
      <c r="F1844" s="85">
        <v>3</v>
      </c>
      <c r="G1844" s="85">
        <v>15</v>
      </c>
      <c r="H1844" s="82">
        <f>IF(ISBLANK($D1844),"",SUMIFS('8. 514 Details Included'!$I:$I,'8. 514 Details Included'!$A:$A,'7. 511_CAR_Student_Counts_Sec'!$A1844,'8. 514 Details Included'!$E:$E,'7. 511_CAR_Student_Counts_Sec'!$D1844,'8. 514 Details Included'!$D:$D,'7. 511_CAR_Student_Counts_Sec'!H$1,'8. 514 Details Included'!$G:$G,'7. 511_CAR_Student_Counts_Sec'!$F1844))</f>
        <v>0</v>
      </c>
      <c r="I1844" s="82">
        <f>IF(ISBLANK($D1844),"",SUMIFS('8. 514 Details Included'!$I:$I,'8. 514 Details Included'!$A:$A,'7. 511_CAR_Student_Counts_Sec'!$A1844,'8. 514 Details Included'!$E:$E,'7. 511_CAR_Student_Counts_Sec'!$D1844,'8. 514 Details Included'!$D:$D,'7. 511_CAR_Student_Counts_Sec'!I$1,'8. 514 Details Included'!$G:$G,'7. 511_CAR_Student_Counts_Sec'!$F1844))</f>
        <v>0</v>
      </c>
      <c r="J1844" s="82">
        <f>IF(ISBLANK($D1844),"",SUMIFS('8. 514 Details Included'!$I:$I,'8. 514 Details Included'!$A:$A,'7. 511_CAR_Student_Counts_Sec'!$A1844,'8. 514 Details Included'!$E:$E,'7. 511_CAR_Student_Counts_Sec'!$D1844,'8. 514 Details Included'!$D:$D,'7. 511_CAR_Student_Counts_Sec'!J$1,'8. 514 Details Included'!$G:$G,'7. 511_CAR_Student_Counts_Sec'!$F1844))</f>
        <v>0</v>
      </c>
      <c r="K1844" s="82">
        <f>IF(ISBLANK($D1844),"",SUMIFS('8. 514 Details Included'!$I:$I,'8. 514 Details Included'!$A:$A,'7. 511_CAR_Student_Counts_Sec'!$A1844,'8. 514 Details Included'!$E:$E,'7. 511_CAR_Student_Counts_Sec'!$D1844,'8. 514 Details Included'!$D:$D,'7. 511_CAR_Student_Counts_Sec'!K$1,'8. 514 Details Included'!$G:$G,'7. 511_CAR_Student_Counts_Sec'!$F1844))</f>
        <v>9</v>
      </c>
      <c r="L1844" s="82">
        <f>IF(ISBLANK($D1844),"",SUMIFS('8. 514 Details Included'!$I:$I,'8. 514 Details Included'!$A:$A,'7. 511_CAR_Student_Counts_Sec'!$A1844,'8. 514 Details Included'!$E:$E,'7. 511_CAR_Student_Counts_Sec'!$D1844,'8. 514 Details Included'!$D:$D,'7. 511_CAR_Student_Counts_Sec'!L$1,'8. 514 Details Included'!$G:$G,'7. 511_CAR_Student_Counts_Sec'!$F1844))</f>
        <v>3</v>
      </c>
      <c r="M1844" s="82">
        <f>IF(ISBLANK($D1844),"",SUMIFS('8. 514 Details Included'!$I:$I,'8. 514 Details Included'!$A:$A,'7. 511_CAR_Student_Counts_Sec'!$A1844,'8. 514 Details Included'!$E:$E,'7. 511_CAR_Student_Counts_Sec'!$D1844,'8. 514 Details Included'!$D:$D,'7. 511_CAR_Student_Counts_Sec'!M$1,'8. 514 Details Included'!$G:$G,'7. 511_CAR_Student_Counts_Sec'!$F1844))</f>
        <v>3</v>
      </c>
      <c r="N1844" s="82">
        <f>IF(ISBLANK($D1844),"",SUMIFS('8. 514 Details Included'!$I:$I,'8. 514 Details Included'!$A:$A,'7. 511_CAR_Student_Counts_Sec'!$A1844,'8. 514 Details Included'!$E:$E,'7. 511_CAR_Student_Counts_Sec'!$D1844,'8. 514 Details Included'!$D:$D,'7. 511_CAR_Student_Counts_Sec'!N$1,'8. 514 Details Included'!$G:$G,'7. 511_CAR_Student_Counts_Sec'!$F1844))</f>
        <v>0</v>
      </c>
      <c r="O1844" s="81">
        <f t="shared" si="84"/>
        <v>0</v>
      </c>
      <c r="P1844" s="81">
        <f t="shared" si="85"/>
        <v>15</v>
      </c>
      <c r="Q1844" s="81" t="str">
        <f t="shared" si="86"/>
        <v>9-12</v>
      </c>
    </row>
    <row r="1845" spans="1:17" ht="15" outlineLevel="4" x14ac:dyDescent="0.2">
      <c r="A1845" s="85">
        <v>304</v>
      </c>
      <c r="B1845" s="86" t="s">
        <v>1102</v>
      </c>
      <c r="C1845" s="86" t="s">
        <v>1172</v>
      </c>
      <c r="D1845" s="85">
        <v>193</v>
      </c>
      <c r="E1845" s="86" t="s">
        <v>1439</v>
      </c>
      <c r="F1845" s="85">
        <v>3</v>
      </c>
      <c r="G1845" s="85">
        <v>32</v>
      </c>
      <c r="H1845" s="82">
        <f>IF(ISBLANK($D1845),"",SUMIFS('8. 514 Details Included'!$I:$I,'8. 514 Details Included'!$A:$A,'7. 511_CAR_Student_Counts_Sec'!$A1845,'8. 514 Details Included'!$E:$E,'7. 511_CAR_Student_Counts_Sec'!$D1845,'8. 514 Details Included'!$D:$D,'7. 511_CAR_Student_Counts_Sec'!H$1,'8. 514 Details Included'!$G:$G,'7. 511_CAR_Student_Counts_Sec'!$F1845))</f>
        <v>0</v>
      </c>
      <c r="I1845" s="82">
        <f>IF(ISBLANK($D1845),"",SUMIFS('8. 514 Details Included'!$I:$I,'8. 514 Details Included'!$A:$A,'7. 511_CAR_Student_Counts_Sec'!$A1845,'8. 514 Details Included'!$E:$E,'7. 511_CAR_Student_Counts_Sec'!$D1845,'8. 514 Details Included'!$D:$D,'7. 511_CAR_Student_Counts_Sec'!I$1,'8. 514 Details Included'!$G:$G,'7. 511_CAR_Student_Counts_Sec'!$F1845))</f>
        <v>0</v>
      </c>
      <c r="J1845" s="82">
        <f>IF(ISBLANK($D1845),"",SUMIFS('8. 514 Details Included'!$I:$I,'8. 514 Details Included'!$A:$A,'7. 511_CAR_Student_Counts_Sec'!$A1845,'8. 514 Details Included'!$E:$E,'7. 511_CAR_Student_Counts_Sec'!$D1845,'8. 514 Details Included'!$D:$D,'7. 511_CAR_Student_Counts_Sec'!J$1,'8. 514 Details Included'!$G:$G,'7. 511_CAR_Student_Counts_Sec'!$F1845))</f>
        <v>0</v>
      </c>
      <c r="K1845" s="82">
        <f>IF(ISBLANK($D1845),"",SUMIFS('8. 514 Details Included'!$I:$I,'8. 514 Details Included'!$A:$A,'7. 511_CAR_Student_Counts_Sec'!$A1845,'8. 514 Details Included'!$E:$E,'7. 511_CAR_Student_Counts_Sec'!$D1845,'8. 514 Details Included'!$D:$D,'7. 511_CAR_Student_Counts_Sec'!K$1,'8. 514 Details Included'!$G:$G,'7. 511_CAR_Student_Counts_Sec'!$F1845))</f>
        <v>6</v>
      </c>
      <c r="L1845" s="82">
        <f>IF(ISBLANK($D1845),"",SUMIFS('8. 514 Details Included'!$I:$I,'8. 514 Details Included'!$A:$A,'7. 511_CAR_Student_Counts_Sec'!$A1845,'8. 514 Details Included'!$E:$E,'7. 511_CAR_Student_Counts_Sec'!$D1845,'8. 514 Details Included'!$D:$D,'7. 511_CAR_Student_Counts_Sec'!L$1,'8. 514 Details Included'!$G:$G,'7. 511_CAR_Student_Counts_Sec'!$F1845))</f>
        <v>19</v>
      </c>
      <c r="M1845" s="82">
        <f>IF(ISBLANK($D1845),"",SUMIFS('8. 514 Details Included'!$I:$I,'8. 514 Details Included'!$A:$A,'7. 511_CAR_Student_Counts_Sec'!$A1845,'8. 514 Details Included'!$E:$E,'7. 511_CAR_Student_Counts_Sec'!$D1845,'8. 514 Details Included'!$D:$D,'7. 511_CAR_Student_Counts_Sec'!M$1,'8. 514 Details Included'!$G:$G,'7. 511_CAR_Student_Counts_Sec'!$F1845))</f>
        <v>6</v>
      </c>
      <c r="N1845" s="82">
        <f>IF(ISBLANK($D1845),"",SUMIFS('8. 514 Details Included'!$I:$I,'8. 514 Details Included'!$A:$A,'7. 511_CAR_Student_Counts_Sec'!$A1845,'8. 514 Details Included'!$E:$E,'7. 511_CAR_Student_Counts_Sec'!$D1845,'8. 514 Details Included'!$D:$D,'7. 511_CAR_Student_Counts_Sec'!N$1,'8. 514 Details Included'!$G:$G,'7. 511_CAR_Student_Counts_Sec'!$F1845))</f>
        <v>1</v>
      </c>
      <c r="O1845" s="81">
        <f t="shared" si="84"/>
        <v>0</v>
      </c>
      <c r="P1845" s="81">
        <f t="shared" si="85"/>
        <v>32</v>
      </c>
      <c r="Q1845" s="81" t="str">
        <f t="shared" si="86"/>
        <v>9-12</v>
      </c>
    </row>
    <row r="1846" spans="1:17" ht="15" outlineLevel="4" x14ac:dyDescent="0.2">
      <c r="A1846" s="85">
        <v>304</v>
      </c>
      <c r="B1846" s="86" t="s">
        <v>1102</v>
      </c>
      <c r="C1846" s="86" t="s">
        <v>1172</v>
      </c>
      <c r="D1846" s="85">
        <v>193</v>
      </c>
      <c r="E1846" s="86" t="s">
        <v>1439</v>
      </c>
      <c r="F1846" s="85">
        <v>5</v>
      </c>
      <c r="G1846" s="85">
        <v>28</v>
      </c>
      <c r="H1846" s="82">
        <f>IF(ISBLANK($D1846),"",SUMIFS('8. 514 Details Included'!$I:$I,'8. 514 Details Included'!$A:$A,'7. 511_CAR_Student_Counts_Sec'!$A1846,'8. 514 Details Included'!$E:$E,'7. 511_CAR_Student_Counts_Sec'!$D1846,'8. 514 Details Included'!$D:$D,'7. 511_CAR_Student_Counts_Sec'!H$1,'8. 514 Details Included'!$G:$G,'7. 511_CAR_Student_Counts_Sec'!$F1846))</f>
        <v>0</v>
      </c>
      <c r="I1846" s="82">
        <f>IF(ISBLANK($D1846),"",SUMIFS('8. 514 Details Included'!$I:$I,'8. 514 Details Included'!$A:$A,'7. 511_CAR_Student_Counts_Sec'!$A1846,'8. 514 Details Included'!$E:$E,'7. 511_CAR_Student_Counts_Sec'!$D1846,'8. 514 Details Included'!$D:$D,'7. 511_CAR_Student_Counts_Sec'!I$1,'8. 514 Details Included'!$G:$G,'7. 511_CAR_Student_Counts_Sec'!$F1846))</f>
        <v>0</v>
      </c>
      <c r="J1846" s="82">
        <f>IF(ISBLANK($D1846),"",SUMIFS('8. 514 Details Included'!$I:$I,'8. 514 Details Included'!$A:$A,'7. 511_CAR_Student_Counts_Sec'!$A1846,'8. 514 Details Included'!$E:$E,'7. 511_CAR_Student_Counts_Sec'!$D1846,'8. 514 Details Included'!$D:$D,'7. 511_CAR_Student_Counts_Sec'!J$1,'8. 514 Details Included'!$G:$G,'7. 511_CAR_Student_Counts_Sec'!$F1846))</f>
        <v>0</v>
      </c>
      <c r="K1846" s="82">
        <f>IF(ISBLANK($D1846),"",SUMIFS('8. 514 Details Included'!$I:$I,'8. 514 Details Included'!$A:$A,'7. 511_CAR_Student_Counts_Sec'!$A1846,'8. 514 Details Included'!$E:$E,'7. 511_CAR_Student_Counts_Sec'!$D1846,'8. 514 Details Included'!$D:$D,'7. 511_CAR_Student_Counts_Sec'!K$1,'8. 514 Details Included'!$G:$G,'7. 511_CAR_Student_Counts_Sec'!$F1846))</f>
        <v>4</v>
      </c>
      <c r="L1846" s="82">
        <f>IF(ISBLANK($D1846),"",SUMIFS('8. 514 Details Included'!$I:$I,'8. 514 Details Included'!$A:$A,'7. 511_CAR_Student_Counts_Sec'!$A1846,'8. 514 Details Included'!$E:$E,'7. 511_CAR_Student_Counts_Sec'!$D1846,'8. 514 Details Included'!$D:$D,'7. 511_CAR_Student_Counts_Sec'!L$1,'8. 514 Details Included'!$G:$G,'7. 511_CAR_Student_Counts_Sec'!$F1846))</f>
        <v>20</v>
      </c>
      <c r="M1846" s="82">
        <f>IF(ISBLANK($D1846),"",SUMIFS('8. 514 Details Included'!$I:$I,'8. 514 Details Included'!$A:$A,'7. 511_CAR_Student_Counts_Sec'!$A1846,'8. 514 Details Included'!$E:$E,'7. 511_CAR_Student_Counts_Sec'!$D1846,'8. 514 Details Included'!$D:$D,'7. 511_CAR_Student_Counts_Sec'!M$1,'8. 514 Details Included'!$G:$G,'7. 511_CAR_Student_Counts_Sec'!$F1846))</f>
        <v>4</v>
      </c>
      <c r="N1846" s="82">
        <f>IF(ISBLANK($D1846),"",SUMIFS('8. 514 Details Included'!$I:$I,'8. 514 Details Included'!$A:$A,'7. 511_CAR_Student_Counts_Sec'!$A1846,'8. 514 Details Included'!$E:$E,'7. 511_CAR_Student_Counts_Sec'!$D1846,'8. 514 Details Included'!$D:$D,'7. 511_CAR_Student_Counts_Sec'!N$1,'8. 514 Details Included'!$G:$G,'7. 511_CAR_Student_Counts_Sec'!$F1846))</f>
        <v>0</v>
      </c>
      <c r="O1846" s="81">
        <f t="shared" si="84"/>
        <v>0</v>
      </c>
      <c r="P1846" s="81">
        <f t="shared" si="85"/>
        <v>28</v>
      </c>
      <c r="Q1846" s="81" t="str">
        <f t="shared" si="86"/>
        <v>9-12</v>
      </c>
    </row>
    <row r="1847" spans="1:17" ht="15" outlineLevel="4" x14ac:dyDescent="0.2">
      <c r="A1847" s="85">
        <v>304</v>
      </c>
      <c r="B1847" s="86" t="s">
        <v>1102</v>
      </c>
      <c r="C1847" s="86" t="s">
        <v>1172</v>
      </c>
      <c r="D1847" s="85">
        <v>193</v>
      </c>
      <c r="E1847" s="86" t="s">
        <v>1439</v>
      </c>
      <c r="F1847" s="85">
        <v>7</v>
      </c>
      <c r="G1847" s="85">
        <v>25</v>
      </c>
      <c r="H1847" s="82">
        <f>IF(ISBLANK($D1847),"",SUMIFS('8. 514 Details Included'!$I:$I,'8. 514 Details Included'!$A:$A,'7. 511_CAR_Student_Counts_Sec'!$A1847,'8. 514 Details Included'!$E:$E,'7. 511_CAR_Student_Counts_Sec'!$D1847,'8. 514 Details Included'!$D:$D,'7. 511_CAR_Student_Counts_Sec'!H$1,'8. 514 Details Included'!$G:$G,'7. 511_CAR_Student_Counts_Sec'!$F1847))</f>
        <v>0</v>
      </c>
      <c r="I1847" s="82">
        <f>IF(ISBLANK($D1847),"",SUMIFS('8. 514 Details Included'!$I:$I,'8. 514 Details Included'!$A:$A,'7. 511_CAR_Student_Counts_Sec'!$A1847,'8. 514 Details Included'!$E:$E,'7. 511_CAR_Student_Counts_Sec'!$D1847,'8. 514 Details Included'!$D:$D,'7. 511_CAR_Student_Counts_Sec'!I$1,'8. 514 Details Included'!$G:$G,'7. 511_CAR_Student_Counts_Sec'!$F1847))</f>
        <v>0</v>
      </c>
      <c r="J1847" s="82">
        <f>IF(ISBLANK($D1847),"",SUMIFS('8. 514 Details Included'!$I:$I,'8. 514 Details Included'!$A:$A,'7. 511_CAR_Student_Counts_Sec'!$A1847,'8. 514 Details Included'!$E:$E,'7. 511_CAR_Student_Counts_Sec'!$D1847,'8. 514 Details Included'!$D:$D,'7. 511_CAR_Student_Counts_Sec'!J$1,'8. 514 Details Included'!$G:$G,'7. 511_CAR_Student_Counts_Sec'!$F1847))</f>
        <v>0</v>
      </c>
      <c r="K1847" s="82">
        <f>IF(ISBLANK($D1847),"",SUMIFS('8. 514 Details Included'!$I:$I,'8. 514 Details Included'!$A:$A,'7. 511_CAR_Student_Counts_Sec'!$A1847,'8. 514 Details Included'!$E:$E,'7. 511_CAR_Student_Counts_Sec'!$D1847,'8. 514 Details Included'!$D:$D,'7. 511_CAR_Student_Counts_Sec'!K$1,'8. 514 Details Included'!$G:$G,'7. 511_CAR_Student_Counts_Sec'!$F1847))</f>
        <v>0</v>
      </c>
      <c r="L1847" s="82">
        <f>IF(ISBLANK($D1847),"",SUMIFS('8. 514 Details Included'!$I:$I,'8. 514 Details Included'!$A:$A,'7. 511_CAR_Student_Counts_Sec'!$A1847,'8. 514 Details Included'!$E:$E,'7. 511_CAR_Student_Counts_Sec'!$D1847,'8. 514 Details Included'!$D:$D,'7. 511_CAR_Student_Counts_Sec'!L$1,'8. 514 Details Included'!$G:$G,'7. 511_CAR_Student_Counts_Sec'!$F1847))</f>
        <v>1</v>
      </c>
      <c r="M1847" s="82">
        <f>IF(ISBLANK($D1847),"",SUMIFS('8. 514 Details Included'!$I:$I,'8. 514 Details Included'!$A:$A,'7. 511_CAR_Student_Counts_Sec'!$A1847,'8. 514 Details Included'!$E:$E,'7. 511_CAR_Student_Counts_Sec'!$D1847,'8. 514 Details Included'!$D:$D,'7. 511_CAR_Student_Counts_Sec'!M$1,'8. 514 Details Included'!$G:$G,'7. 511_CAR_Student_Counts_Sec'!$F1847))</f>
        <v>5</v>
      </c>
      <c r="N1847" s="82">
        <f>IF(ISBLANK($D1847),"",SUMIFS('8. 514 Details Included'!$I:$I,'8. 514 Details Included'!$A:$A,'7. 511_CAR_Student_Counts_Sec'!$A1847,'8. 514 Details Included'!$E:$E,'7. 511_CAR_Student_Counts_Sec'!$D1847,'8. 514 Details Included'!$D:$D,'7. 511_CAR_Student_Counts_Sec'!N$1,'8. 514 Details Included'!$G:$G,'7. 511_CAR_Student_Counts_Sec'!$F1847))</f>
        <v>19</v>
      </c>
      <c r="O1847" s="81">
        <f t="shared" si="84"/>
        <v>0</v>
      </c>
      <c r="P1847" s="81">
        <f t="shared" si="85"/>
        <v>25</v>
      </c>
      <c r="Q1847" s="81" t="str">
        <f t="shared" si="86"/>
        <v>9-12</v>
      </c>
    </row>
    <row r="1848" spans="1:17" ht="15" outlineLevel="4" x14ac:dyDescent="0.2">
      <c r="A1848" s="85">
        <v>304</v>
      </c>
      <c r="B1848" s="86" t="s">
        <v>1102</v>
      </c>
      <c r="C1848" s="86" t="s">
        <v>1172</v>
      </c>
      <c r="D1848" s="85">
        <v>31</v>
      </c>
      <c r="E1848" s="86" t="s">
        <v>1438</v>
      </c>
      <c r="F1848" s="85">
        <v>2</v>
      </c>
      <c r="G1848" s="85">
        <v>25</v>
      </c>
      <c r="H1848" s="82">
        <f>IF(ISBLANK($D1848),"",SUMIFS('8. 514 Details Included'!$I:$I,'8. 514 Details Included'!$A:$A,'7. 511_CAR_Student_Counts_Sec'!$A1848,'8. 514 Details Included'!$E:$E,'7. 511_CAR_Student_Counts_Sec'!$D1848,'8. 514 Details Included'!$D:$D,'7. 511_CAR_Student_Counts_Sec'!H$1,'8. 514 Details Included'!$G:$G,'7. 511_CAR_Student_Counts_Sec'!$F1848))</f>
        <v>0</v>
      </c>
      <c r="I1848" s="82">
        <f>IF(ISBLANK($D1848),"",SUMIFS('8. 514 Details Included'!$I:$I,'8. 514 Details Included'!$A:$A,'7. 511_CAR_Student_Counts_Sec'!$A1848,'8. 514 Details Included'!$E:$E,'7. 511_CAR_Student_Counts_Sec'!$D1848,'8. 514 Details Included'!$D:$D,'7. 511_CAR_Student_Counts_Sec'!I$1,'8. 514 Details Included'!$G:$G,'7. 511_CAR_Student_Counts_Sec'!$F1848))</f>
        <v>0</v>
      </c>
      <c r="J1848" s="82">
        <f>IF(ISBLANK($D1848),"",SUMIFS('8. 514 Details Included'!$I:$I,'8. 514 Details Included'!$A:$A,'7. 511_CAR_Student_Counts_Sec'!$A1848,'8. 514 Details Included'!$E:$E,'7. 511_CAR_Student_Counts_Sec'!$D1848,'8. 514 Details Included'!$D:$D,'7. 511_CAR_Student_Counts_Sec'!J$1,'8. 514 Details Included'!$G:$G,'7. 511_CAR_Student_Counts_Sec'!$F1848))</f>
        <v>0</v>
      </c>
      <c r="K1848" s="82">
        <f>IF(ISBLANK($D1848),"",SUMIFS('8. 514 Details Included'!$I:$I,'8. 514 Details Included'!$A:$A,'7. 511_CAR_Student_Counts_Sec'!$A1848,'8. 514 Details Included'!$E:$E,'7. 511_CAR_Student_Counts_Sec'!$D1848,'8. 514 Details Included'!$D:$D,'7. 511_CAR_Student_Counts_Sec'!K$1,'8. 514 Details Included'!$G:$G,'7. 511_CAR_Student_Counts_Sec'!$F1848))</f>
        <v>1</v>
      </c>
      <c r="L1848" s="82">
        <f>IF(ISBLANK($D1848),"",SUMIFS('8. 514 Details Included'!$I:$I,'8. 514 Details Included'!$A:$A,'7. 511_CAR_Student_Counts_Sec'!$A1848,'8. 514 Details Included'!$E:$E,'7. 511_CAR_Student_Counts_Sec'!$D1848,'8. 514 Details Included'!$D:$D,'7. 511_CAR_Student_Counts_Sec'!L$1,'8. 514 Details Included'!$G:$G,'7. 511_CAR_Student_Counts_Sec'!$F1848))</f>
        <v>4</v>
      </c>
      <c r="M1848" s="82">
        <f>IF(ISBLANK($D1848),"",SUMIFS('8. 514 Details Included'!$I:$I,'8. 514 Details Included'!$A:$A,'7. 511_CAR_Student_Counts_Sec'!$A1848,'8. 514 Details Included'!$E:$E,'7. 511_CAR_Student_Counts_Sec'!$D1848,'8. 514 Details Included'!$D:$D,'7. 511_CAR_Student_Counts_Sec'!M$1,'8. 514 Details Included'!$G:$G,'7. 511_CAR_Student_Counts_Sec'!$F1848))</f>
        <v>13</v>
      </c>
      <c r="N1848" s="82">
        <f>IF(ISBLANK($D1848),"",SUMIFS('8. 514 Details Included'!$I:$I,'8. 514 Details Included'!$A:$A,'7. 511_CAR_Student_Counts_Sec'!$A1848,'8. 514 Details Included'!$E:$E,'7. 511_CAR_Student_Counts_Sec'!$D1848,'8. 514 Details Included'!$D:$D,'7. 511_CAR_Student_Counts_Sec'!N$1,'8. 514 Details Included'!$G:$G,'7. 511_CAR_Student_Counts_Sec'!$F1848))</f>
        <v>7</v>
      </c>
      <c r="O1848" s="81">
        <f t="shared" si="84"/>
        <v>0</v>
      </c>
      <c r="P1848" s="81">
        <f t="shared" si="85"/>
        <v>25</v>
      </c>
      <c r="Q1848" s="81" t="str">
        <f t="shared" si="86"/>
        <v>9-12</v>
      </c>
    </row>
    <row r="1849" spans="1:17" ht="15" outlineLevel="4" x14ac:dyDescent="0.2">
      <c r="A1849" s="85">
        <v>304</v>
      </c>
      <c r="B1849" s="86" t="s">
        <v>1102</v>
      </c>
      <c r="C1849" s="86" t="s">
        <v>1172</v>
      </c>
      <c r="D1849" s="85">
        <v>31</v>
      </c>
      <c r="E1849" s="86" t="s">
        <v>1438</v>
      </c>
      <c r="F1849" s="85">
        <v>3</v>
      </c>
      <c r="G1849" s="85">
        <v>29</v>
      </c>
      <c r="H1849" s="82">
        <f>IF(ISBLANK($D1849),"",SUMIFS('8. 514 Details Included'!$I:$I,'8. 514 Details Included'!$A:$A,'7. 511_CAR_Student_Counts_Sec'!$A1849,'8. 514 Details Included'!$E:$E,'7. 511_CAR_Student_Counts_Sec'!$D1849,'8. 514 Details Included'!$D:$D,'7. 511_CAR_Student_Counts_Sec'!H$1,'8. 514 Details Included'!$G:$G,'7. 511_CAR_Student_Counts_Sec'!$F1849))</f>
        <v>0</v>
      </c>
      <c r="I1849" s="82">
        <f>IF(ISBLANK($D1849),"",SUMIFS('8. 514 Details Included'!$I:$I,'8. 514 Details Included'!$A:$A,'7. 511_CAR_Student_Counts_Sec'!$A1849,'8. 514 Details Included'!$E:$E,'7. 511_CAR_Student_Counts_Sec'!$D1849,'8. 514 Details Included'!$D:$D,'7. 511_CAR_Student_Counts_Sec'!I$1,'8. 514 Details Included'!$G:$G,'7. 511_CAR_Student_Counts_Sec'!$F1849))</f>
        <v>0</v>
      </c>
      <c r="J1849" s="82">
        <f>IF(ISBLANK($D1849),"",SUMIFS('8. 514 Details Included'!$I:$I,'8. 514 Details Included'!$A:$A,'7. 511_CAR_Student_Counts_Sec'!$A1849,'8. 514 Details Included'!$E:$E,'7. 511_CAR_Student_Counts_Sec'!$D1849,'8. 514 Details Included'!$D:$D,'7. 511_CAR_Student_Counts_Sec'!J$1,'8. 514 Details Included'!$G:$G,'7. 511_CAR_Student_Counts_Sec'!$F1849))</f>
        <v>0</v>
      </c>
      <c r="K1849" s="82">
        <f>IF(ISBLANK($D1849),"",SUMIFS('8. 514 Details Included'!$I:$I,'8. 514 Details Included'!$A:$A,'7. 511_CAR_Student_Counts_Sec'!$A1849,'8. 514 Details Included'!$E:$E,'7. 511_CAR_Student_Counts_Sec'!$D1849,'8. 514 Details Included'!$D:$D,'7. 511_CAR_Student_Counts_Sec'!K$1,'8. 514 Details Included'!$G:$G,'7. 511_CAR_Student_Counts_Sec'!$F1849))</f>
        <v>0</v>
      </c>
      <c r="L1849" s="82">
        <f>IF(ISBLANK($D1849),"",SUMIFS('8. 514 Details Included'!$I:$I,'8. 514 Details Included'!$A:$A,'7. 511_CAR_Student_Counts_Sec'!$A1849,'8. 514 Details Included'!$E:$E,'7. 511_CAR_Student_Counts_Sec'!$D1849,'8. 514 Details Included'!$D:$D,'7. 511_CAR_Student_Counts_Sec'!L$1,'8. 514 Details Included'!$G:$G,'7. 511_CAR_Student_Counts_Sec'!$F1849))</f>
        <v>29</v>
      </c>
      <c r="M1849" s="82">
        <f>IF(ISBLANK($D1849),"",SUMIFS('8. 514 Details Included'!$I:$I,'8. 514 Details Included'!$A:$A,'7. 511_CAR_Student_Counts_Sec'!$A1849,'8. 514 Details Included'!$E:$E,'7. 511_CAR_Student_Counts_Sec'!$D1849,'8. 514 Details Included'!$D:$D,'7. 511_CAR_Student_Counts_Sec'!M$1,'8. 514 Details Included'!$G:$G,'7. 511_CAR_Student_Counts_Sec'!$F1849))</f>
        <v>0</v>
      </c>
      <c r="N1849" s="82">
        <f>IF(ISBLANK($D1849),"",SUMIFS('8. 514 Details Included'!$I:$I,'8. 514 Details Included'!$A:$A,'7. 511_CAR_Student_Counts_Sec'!$A1849,'8. 514 Details Included'!$E:$E,'7. 511_CAR_Student_Counts_Sec'!$D1849,'8. 514 Details Included'!$D:$D,'7. 511_CAR_Student_Counts_Sec'!N$1,'8. 514 Details Included'!$G:$G,'7. 511_CAR_Student_Counts_Sec'!$F1849))</f>
        <v>0</v>
      </c>
      <c r="O1849" s="81">
        <f t="shared" si="84"/>
        <v>0</v>
      </c>
      <c r="P1849" s="81">
        <f t="shared" si="85"/>
        <v>29</v>
      </c>
      <c r="Q1849" s="81" t="str">
        <f t="shared" si="86"/>
        <v>9-12</v>
      </c>
    </row>
    <row r="1850" spans="1:17" ht="15" outlineLevel="4" x14ac:dyDescent="0.2">
      <c r="A1850" s="85">
        <v>304</v>
      </c>
      <c r="B1850" s="86" t="s">
        <v>1102</v>
      </c>
      <c r="C1850" s="86" t="s">
        <v>1172</v>
      </c>
      <c r="D1850" s="85">
        <v>31</v>
      </c>
      <c r="E1850" s="86" t="s">
        <v>1438</v>
      </c>
      <c r="F1850" s="85">
        <v>5</v>
      </c>
      <c r="G1850" s="85">
        <v>24</v>
      </c>
      <c r="H1850" s="82">
        <f>IF(ISBLANK($D1850),"",SUMIFS('8. 514 Details Included'!$I:$I,'8. 514 Details Included'!$A:$A,'7. 511_CAR_Student_Counts_Sec'!$A1850,'8. 514 Details Included'!$E:$E,'7. 511_CAR_Student_Counts_Sec'!$D1850,'8. 514 Details Included'!$D:$D,'7. 511_CAR_Student_Counts_Sec'!H$1,'8. 514 Details Included'!$G:$G,'7. 511_CAR_Student_Counts_Sec'!$F1850))</f>
        <v>0</v>
      </c>
      <c r="I1850" s="82">
        <f>IF(ISBLANK($D1850),"",SUMIFS('8. 514 Details Included'!$I:$I,'8. 514 Details Included'!$A:$A,'7. 511_CAR_Student_Counts_Sec'!$A1850,'8. 514 Details Included'!$E:$E,'7. 511_CAR_Student_Counts_Sec'!$D1850,'8. 514 Details Included'!$D:$D,'7. 511_CAR_Student_Counts_Sec'!I$1,'8. 514 Details Included'!$G:$G,'7. 511_CAR_Student_Counts_Sec'!$F1850))</f>
        <v>0</v>
      </c>
      <c r="J1850" s="82">
        <f>IF(ISBLANK($D1850),"",SUMIFS('8. 514 Details Included'!$I:$I,'8. 514 Details Included'!$A:$A,'7. 511_CAR_Student_Counts_Sec'!$A1850,'8. 514 Details Included'!$E:$E,'7. 511_CAR_Student_Counts_Sec'!$D1850,'8. 514 Details Included'!$D:$D,'7. 511_CAR_Student_Counts_Sec'!J$1,'8. 514 Details Included'!$G:$G,'7. 511_CAR_Student_Counts_Sec'!$F1850))</f>
        <v>0</v>
      </c>
      <c r="K1850" s="82">
        <f>IF(ISBLANK($D1850),"",SUMIFS('8. 514 Details Included'!$I:$I,'8. 514 Details Included'!$A:$A,'7. 511_CAR_Student_Counts_Sec'!$A1850,'8. 514 Details Included'!$E:$E,'7. 511_CAR_Student_Counts_Sec'!$D1850,'8. 514 Details Included'!$D:$D,'7. 511_CAR_Student_Counts_Sec'!K$1,'8. 514 Details Included'!$G:$G,'7. 511_CAR_Student_Counts_Sec'!$F1850))</f>
        <v>0</v>
      </c>
      <c r="L1850" s="82">
        <f>IF(ISBLANK($D1850),"",SUMIFS('8. 514 Details Included'!$I:$I,'8. 514 Details Included'!$A:$A,'7. 511_CAR_Student_Counts_Sec'!$A1850,'8. 514 Details Included'!$E:$E,'7. 511_CAR_Student_Counts_Sec'!$D1850,'8. 514 Details Included'!$D:$D,'7. 511_CAR_Student_Counts_Sec'!L$1,'8. 514 Details Included'!$G:$G,'7. 511_CAR_Student_Counts_Sec'!$F1850))</f>
        <v>24</v>
      </c>
      <c r="M1850" s="82">
        <f>IF(ISBLANK($D1850),"",SUMIFS('8. 514 Details Included'!$I:$I,'8. 514 Details Included'!$A:$A,'7. 511_CAR_Student_Counts_Sec'!$A1850,'8. 514 Details Included'!$E:$E,'7. 511_CAR_Student_Counts_Sec'!$D1850,'8. 514 Details Included'!$D:$D,'7. 511_CAR_Student_Counts_Sec'!M$1,'8. 514 Details Included'!$G:$G,'7. 511_CAR_Student_Counts_Sec'!$F1850))</f>
        <v>0</v>
      </c>
      <c r="N1850" s="82">
        <f>IF(ISBLANK($D1850),"",SUMIFS('8. 514 Details Included'!$I:$I,'8. 514 Details Included'!$A:$A,'7. 511_CAR_Student_Counts_Sec'!$A1850,'8. 514 Details Included'!$E:$E,'7. 511_CAR_Student_Counts_Sec'!$D1850,'8. 514 Details Included'!$D:$D,'7. 511_CAR_Student_Counts_Sec'!N$1,'8. 514 Details Included'!$G:$G,'7. 511_CAR_Student_Counts_Sec'!$F1850))</f>
        <v>0</v>
      </c>
      <c r="O1850" s="81">
        <f t="shared" si="84"/>
        <v>0</v>
      </c>
      <c r="P1850" s="81">
        <f t="shared" si="85"/>
        <v>24</v>
      </c>
      <c r="Q1850" s="81" t="str">
        <f t="shared" si="86"/>
        <v>9-12</v>
      </c>
    </row>
    <row r="1851" spans="1:17" ht="15" outlineLevel="4" x14ac:dyDescent="0.2">
      <c r="A1851" s="85">
        <v>304</v>
      </c>
      <c r="B1851" s="86" t="s">
        <v>1102</v>
      </c>
      <c r="C1851" s="86" t="s">
        <v>1172</v>
      </c>
      <c r="D1851" s="85">
        <v>31</v>
      </c>
      <c r="E1851" s="86" t="s">
        <v>1438</v>
      </c>
      <c r="F1851" s="85">
        <v>6</v>
      </c>
      <c r="G1851" s="85">
        <v>21</v>
      </c>
      <c r="H1851" s="82">
        <f>IF(ISBLANK($D1851),"",SUMIFS('8. 514 Details Included'!$I:$I,'8. 514 Details Included'!$A:$A,'7. 511_CAR_Student_Counts_Sec'!$A1851,'8. 514 Details Included'!$E:$E,'7. 511_CAR_Student_Counts_Sec'!$D1851,'8. 514 Details Included'!$D:$D,'7. 511_CAR_Student_Counts_Sec'!H$1,'8. 514 Details Included'!$G:$G,'7. 511_CAR_Student_Counts_Sec'!$F1851))</f>
        <v>0</v>
      </c>
      <c r="I1851" s="82">
        <f>IF(ISBLANK($D1851),"",SUMIFS('8. 514 Details Included'!$I:$I,'8. 514 Details Included'!$A:$A,'7. 511_CAR_Student_Counts_Sec'!$A1851,'8. 514 Details Included'!$E:$E,'7. 511_CAR_Student_Counts_Sec'!$D1851,'8. 514 Details Included'!$D:$D,'7. 511_CAR_Student_Counts_Sec'!I$1,'8. 514 Details Included'!$G:$G,'7. 511_CAR_Student_Counts_Sec'!$F1851))</f>
        <v>0</v>
      </c>
      <c r="J1851" s="82">
        <f>IF(ISBLANK($D1851),"",SUMIFS('8. 514 Details Included'!$I:$I,'8. 514 Details Included'!$A:$A,'7. 511_CAR_Student_Counts_Sec'!$A1851,'8. 514 Details Included'!$E:$E,'7. 511_CAR_Student_Counts_Sec'!$D1851,'8. 514 Details Included'!$D:$D,'7. 511_CAR_Student_Counts_Sec'!J$1,'8. 514 Details Included'!$G:$G,'7. 511_CAR_Student_Counts_Sec'!$F1851))</f>
        <v>0</v>
      </c>
      <c r="K1851" s="82">
        <f>IF(ISBLANK($D1851),"",SUMIFS('8. 514 Details Included'!$I:$I,'8. 514 Details Included'!$A:$A,'7. 511_CAR_Student_Counts_Sec'!$A1851,'8. 514 Details Included'!$E:$E,'7. 511_CAR_Student_Counts_Sec'!$D1851,'8. 514 Details Included'!$D:$D,'7. 511_CAR_Student_Counts_Sec'!K$1,'8. 514 Details Included'!$G:$G,'7. 511_CAR_Student_Counts_Sec'!$F1851))</f>
        <v>0</v>
      </c>
      <c r="L1851" s="82">
        <f>IF(ISBLANK($D1851),"",SUMIFS('8. 514 Details Included'!$I:$I,'8. 514 Details Included'!$A:$A,'7. 511_CAR_Student_Counts_Sec'!$A1851,'8. 514 Details Included'!$E:$E,'7. 511_CAR_Student_Counts_Sec'!$D1851,'8. 514 Details Included'!$D:$D,'7. 511_CAR_Student_Counts_Sec'!L$1,'8. 514 Details Included'!$G:$G,'7. 511_CAR_Student_Counts_Sec'!$F1851))</f>
        <v>0</v>
      </c>
      <c r="M1851" s="82">
        <f>IF(ISBLANK($D1851),"",SUMIFS('8. 514 Details Included'!$I:$I,'8. 514 Details Included'!$A:$A,'7. 511_CAR_Student_Counts_Sec'!$A1851,'8. 514 Details Included'!$E:$E,'7. 511_CAR_Student_Counts_Sec'!$D1851,'8. 514 Details Included'!$D:$D,'7. 511_CAR_Student_Counts_Sec'!M$1,'8. 514 Details Included'!$G:$G,'7. 511_CAR_Student_Counts_Sec'!$F1851))</f>
        <v>11</v>
      </c>
      <c r="N1851" s="82">
        <f>IF(ISBLANK($D1851),"",SUMIFS('8. 514 Details Included'!$I:$I,'8. 514 Details Included'!$A:$A,'7. 511_CAR_Student_Counts_Sec'!$A1851,'8. 514 Details Included'!$E:$E,'7. 511_CAR_Student_Counts_Sec'!$D1851,'8. 514 Details Included'!$D:$D,'7. 511_CAR_Student_Counts_Sec'!N$1,'8. 514 Details Included'!$G:$G,'7. 511_CAR_Student_Counts_Sec'!$F1851))</f>
        <v>10</v>
      </c>
      <c r="O1851" s="81">
        <f t="shared" si="84"/>
        <v>0</v>
      </c>
      <c r="P1851" s="81">
        <f t="shared" si="85"/>
        <v>21</v>
      </c>
      <c r="Q1851" s="81" t="str">
        <f t="shared" si="86"/>
        <v>9-12</v>
      </c>
    </row>
    <row r="1852" spans="1:17" ht="15" outlineLevel="4" x14ac:dyDescent="0.2">
      <c r="A1852" s="85">
        <v>304</v>
      </c>
      <c r="B1852" s="86" t="s">
        <v>1102</v>
      </c>
      <c r="C1852" s="86" t="s">
        <v>1172</v>
      </c>
      <c r="D1852" s="85">
        <v>31</v>
      </c>
      <c r="E1852" s="86" t="s">
        <v>1438</v>
      </c>
      <c r="F1852" s="85">
        <v>7</v>
      </c>
      <c r="G1852" s="85">
        <v>24</v>
      </c>
      <c r="H1852" s="82">
        <f>IF(ISBLANK($D1852),"",SUMIFS('8. 514 Details Included'!$I:$I,'8. 514 Details Included'!$A:$A,'7. 511_CAR_Student_Counts_Sec'!$A1852,'8. 514 Details Included'!$E:$E,'7. 511_CAR_Student_Counts_Sec'!$D1852,'8. 514 Details Included'!$D:$D,'7. 511_CAR_Student_Counts_Sec'!H$1,'8. 514 Details Included'!$G:$G,'7. 511_CAR_Student_Counts_Sec'!$F1852))</f>
        <v>0</v>
      </c>
      <c r="I1852" s="82">
        <f>IF(ISBLANK($D1852),"",SUMIFS('8. 514 Details Included'!$I:$I,'8. 514 Details Included'!$A:$A,'7. 511_CAR_Student_Counts_Sec'!$A1852,'8. 514 Details Included'!$E:$E,'7. 511_CAR_Student_Counts_Sec'!$D1852,'8. 514 Details Included'!$D:$D,'7. 511_CAR_Student_Counts_Sec'!I$1,'8. 514 Details Included'!$G:$G,'7. 511_CAR_Student_Counts_Sec'!$F1852))</f>
        <v>0</v>
      </c>
      <c r="J1852" s="82">
        <f>IF(ISBLANK($D1852),"",SUMIFS('8. 514 Details Included'!$I:$I,'8. 514 Details Included'!$A:$A,'7. 511_CAR_Student_Counts_Sec'!$A1852,'8. 514 Details Included'!$E:$E,'7. 511_CAR_Student_Counts_Sec'!$D1852,'8. 514 Details Included'!$D:$D,'7. 511_CAR_Student_Counts_Sec'!J$1,'8. 514 Details Included'!$G:$G,'7. 511_CAR_Student_Counts_Sec'!$F1852))</f>
        <v>0</v>
      </c>
      <c r="K1852" s="82">
        <f>IF(ISBLANK($D1852),"",SUMIFS('8. 514 Details Included'!$I:$I,'8. 514 Details Included'!$A:$A,'7. 511_CAR_Student_Counts_Sec'!$A1852,'8. 514 Details Included'!$E:$E,'7. 511_CAR_Student_Counts_Sec'!$D1852,'8. 514 Details Included'!$D:$D,'7. 511_CAR_Student_Counts_Sec'!K$1,'8. 514 Details Included'!$G:$G,'7. 511_CAR_Student_Counts_Sec'!$F1852))</f>
        <v>0</v>
      </c>
      <c r="L1852" s="82">
        <f>IF(ISBLANK($D1852),"",SUMIFS('8. 514 Details Included'!$I:$I,'8. 514 Details Included'!$A:$A,'7. 511_CAR_Student_Counts_Sec'!$A1852,'8. 514 Details Included'!$E:$E,'7. 511_CAR_Student_Counts_Sec'!$D1852,'8. 514 Details Included'!$D:$D,'7. 511_CAR_Student_Counts_Sec'!L$1,'8. 514 Details Included'!$G:$G,'7. 511_CAR_Student_Counts_Sec'!$F1852))</f>
        <v>24</v>
      </c>
      <c r="M1852" s="82">
        <f>IF(ISBLANK($D1852),"",SUMIFS('8. 514 Details Included'!$I:$I,'8. 514 Details Included'!$A:$A,'7. 511_CAR_Student_Counts_Sec'!$A1852,'8. 514 Details Included'!$E:$E,'7. 511_CAR_Student_Counts_Sec'!$D1852,'8. 514 Details Included'!$D:$D,'7. 511_CAR_Student_Counts_Sec'!M$1,'8. 514 Details Included'!$G:$G,'7. 511_CAR_Student_Counts_Sec'!$F1852))</f>
        <v>0</v>
      </c>
      <c r="N1852" s="82">
        <f>IF(ISBLANK($D1852),"",SUMIFS('8. 514 Details Included'!$I:$I,'8. 514 Details Included'!$A:$A,'7. 511_CAR_Student_Counts_Sec'!$A1852,'8. 514 Details Included'!$E:$E,'7. 511_CAR_Student_Counts_Sec'!$D1852,'8. 514 Details Included'!$D:$D,'7. 511_CAR_Student_Counts_Sec'!N$1,'8. 514 Details Included'!$G:$G,'7. 511_CAR_Student_Counts_Sec'!$F1852))</f>
        <v>0</v>
      </c>
      <c r="O1852" s="81">
        <f t="shared" si="84"/>
        <v>0</v>
      </c>
      <c r="P1852" s="81">
        <f t="shared" si="85"/>
        <v>24</v>
      </c>
      <c r="Q1852" s="81" t="str">
        <f t="shared" si="86"/>
        <v>9-12</v>
      </c>
    </row>
    <row r="1853" spans="1:17" ht="15" outlineLevel="3" x14ac:dyDescent="0.2">
      <c r="A1853" s="85"/>
      <c r="B1853" s="86"/>
      <c r="C1853" s="88" t="s">
        <v>1170</v>
      </c>
      <c r="D1853" s="85"/>
      <c r="E1853" s="86"/>
      <c r="F1853" s="85"/>
      <c r="G1853" s="85">
        <f>SUBTOTAL(1,G1771:G1852)</f>
        <v>24.817073170731707</v>
      </c>
      <c r="H1853" s="82" t="str">
        <f>IF(ISBLANK($D1853),"",SUMIFS('8. 514 Details Included'!$I:$I,'8. 514 Details Included'!$A:$A,'7. 511_CAR_Student_Counts_Sec'!$A1853,'8. 514 Details Included'!$E:$E,'7. 511_CAR_Student_Counts_Sec'!$D1853,'8. 514 Details Included'!$D:$D,'7. 511_CAR_Student_Counts_Sec'!H$1,'8. 514 Details Included'!$G:$G,'7. 511_CAR_Student_Counts_Sec'!$F1853))</f>
        <v/>
      </c>
      <c r="I1853" s="82" t="str">
        <f>IF(ISBLANK($D1853),"",SUMIFS('8. 514 Details Included'!$I:$I,'8. 514 Details Included'!$A:$A,'7. 511_CAR_Student_Counts_Sec'!$A1853,'8. 514 Details Included'!$E:$E,'7. 511_CAR_Student_Counts_Sec'!$D1853,'8. 514 Details Included'!$D:$D,'7. 511_CAR_Student_Counts_Sec'!I$1,'8. 514 Details Included'!$G:$G,'7. 511_CAR_Student_Counts_Sec'!$F1853))</f>
        <v/>
      </c>
      <c r="J1853" s="82" t="str">
        <f>IF(ISBLANK($D1853),"",SUMIFS('8. 514 Details Included'!$I:$I,'8. 514 Details Included'!$A:$A,'7. 511_CAR_Student_Counts_Sec'!$A1853,'8. 514 Details Included'!$E:$E,'7. 511_CAR_Student_Counts_Sec'!$D1853,'8. 514 Details Included'!$D:$D,'7. 511_CAR_Student_Counts_Sec'!J$1,'8. 514 Details Included'!$G:$G,'7. 511_CAR_Student_Counts_Sec'!$F1853))</f>
        <v/>
      </c>
      <c r="K1853" s="82" t="str">
        <f>IF(ISBLANK($D1853),"",SUMIFS('8. 514 Details Included'!$I:$I,'8. 514 Details Included'!$A:$A,'7. 511_CAR_Student_Counts_Sec'!$A1853,'8. 514 Details Included'!$E:$E,'7. 511_CAR_Student_Counts_Sec'!$D1853,'8. 514 Details Included'!$D:$D,'7. 511_CAR_Student_Counts_Sec'!K$1,'8. 514 Details Included'!$G:$G,'7. 511_CAR_Student_Counts_Sec'!$F1853))</f>
        <v/>
      </c>
      <c r="L1853" s="82" t="str">
        <f>IF(ISBLANK($D1853),"",SUMIFS('8. 514 Details Included'!$I:$I,'8. 514 Details Included'!$A:$A,'7. 511_CAR_Student_Counts_Sec'!$A1853,'8. 514 Details Included'!$E:$E,'7. 511_CAR_Student_Counts_Sec'!$D1853,'8. 514 Details Included'!$D:$D,'7. 511_CAR_Student_Counts_Sec'!L$1,'8. 514 Details Included'!$G:$G,'7. 511_CAR_Student_Counts_Sec'!$F1853))</f>
        <v/>
      </c>
      <c r="M1853" s="82" t="str">
        <f>IF(ISBLANK($D1853),"",SUMIFS('8. 514 Details Included'!$I:$I,'8. 514 Details Included'!$A:$A,'7. 511_CAR_Student_Counts_Sec'!$A1853,'8. 514 Details Included'!$E:$E,'7. 511_CAR_Student_Counts_Sec'!$D1853,'8. 514 Details Included'!$D:$D,'7. 511_CAR_Student_Counts_Sec'!M$1,'8. 514 Details Included'!$G:$G,'7. 511_CAR_Student_Counts_Sec'!$F1853))</f>
        <v/>
      </c>
      <c r="N1853" s="82" t="str">
        <f>IF(ISBLANK($D1853),"",SUMIFS('8. 514 Details Included'!$I:$I,'8. 514 Details Included'!$A:$A,'7. 511_CAR_Student_Counts_Sec'!$A1853,'8. 514 Details Included'!$E:$E,'7. 511_CAR_Student_Counts_Sec'!$D1853,'8. 514 Details Included'!$D:$D,'7. 511_CAR_Student_Counts_Sec'!N$1,'8. 514 Details Included'!$G:$G,'7. 511_CAR_Student_Counts_Sec'!$F1853))</f>
        <v/>
      </c>
      <c r="O1853" s="81" t="str">
        <f t="shared" si="84"/>
        <v/>
      </c>
      <c r="P1853" s="81" t="str">
        <f t="shared" si="85"/>
        <v/>
      </c>
      <c r="Q1853" s="81" t="str">
        <f t="shared" si="86"/>
        <v/>
      </c>
    </row>
    <row r="1854" spans="1:17" ht="15" outlineLevel="4" x14ac:dyDescent="0.2">
      <c r="A1854" s="85">
        <v>304</v>
      </c>
      <c r="B1854" s="86" t="s">
        <v>1102</v>
      </c>
      <c r="C1854" s="86" t="s">
        <v>1169</v>
      </c>
      <c r="D1854" s="85">
        <v>192</v>
      </c>
      <c r="E1854" s="86" t="s">
        <v>1437</v>
      </c>
      <c r="F1854" s="85">
        <v>2</v>
      </c>
      <c r="G1854" s="85">
        <v>32</v>
      </c>
      <c r="H1854" s="82">
        <f>IF(ISBLANK($D1854),"",SUMIFS('8. 514 Details Included'!$I:$I,'8. 514 Details Included'!$A:$A,'7. 511_CAR_Student_Counts_Sec'!$A1854,'8. 514 Details Included'!$E:$E,'7. 511_CAR_Student_Counts_Sec'!$D1854,'8. 514 Details Included'!$D:$D,'7. 511_CAR_Student_Counts_Sec'!H$1,'8. 514 Details Included'!$G:$G,'7. 511_CAR_Student_Counts_Sec'!$F1854))</f>
        <v>0</v>
      </c>
      <c r="I1854" s="82">
        <f>IF(ISBLANK($D1854),"",SUMIFS('8. 514 Details Included'!$I:$I,'8. 514 Details Included'!$A:$A,'7. 511_CAR_Student_Counts_Sec'!$A1854,'8. 514 Details Included'!$E:$E,'7. 511_CAR_Student_Counts_Sec'!$D1854,'8. 514 Details Included'!$D:$D,'7. 511_CAR_Student_Counts_Sec'!I$1,'8. 514 Details Included'!$G:$G,'7. 511_CAR_Student_Counts_Sec'!$F1854))</f>
        <v>0</v>
      </c>
      <c r="J1854" s="82">
        <f>IF(ISBLANK($D1854),"",SUMIFS('8. 514 Details Included'!$I:$I,'8. 514 Details Included'!$A:$A,'7. 511_CAR_Student_Counts_Sec'!$A1854,'8. 514 Details Included'!$E:$E,'7. 511_CAR_Student_Counts_Sec'!$D1854,'8. 514 Details Included'!$D:$D,'7. 511_CAR_Student_Counts_Sec'!J$1,'8. 514 Details Included'!$G:$G,'7. 511_CAR_Student_Counts_Sec'!$F1854))</f>
        <v>0</v>
      </c>
      <c r="K1854" s="82">
        <f>IF(ISBLANK($D1854),"",SUMIFS('8. 514 Details Included'!$I:$I,'8. 514 Details Included'!$A:$A,'7. 511_CAR_Student_Counts_Sec'!$A1854,'8. 514 Details Included'!$E:$E,'7. 511_CAR_Student_Counts_Sec'!$D1854,'8. 514 Details Included'!$D:$D,'7. 511_CAR_Student_Counts_Sec'!K$1,'8. 514 Details Included'!$G:$G,'7. 511_CAR_Student_Counts_Sec'!$F1854))</f>
        <v>0</v>
      </c>
      <c r="L1854" s="82">
        <f>IF(ISBLANK($D1854),"",SUMIFS('8. 514 Details Included'!$I:$I,'8. 514 Details Included'!$A:$A,'7. 511_CAR_Student_Counts_Sec'!$A1854,'8. 514 Details Included'!$E:$E,'7. 511_CAR_Student_Counts_Sec'!$D1854,'8. 514 Details Included'!$D:$D,'7. 511_CAR_Student_Counts_Sec'!L$1,'8. 514 Details Included'!$G:$G,'7. 511_CAR_Student_Counts_Sec'!$F1854))</f>
        <v>18</v>
      </c>
      <c r="M1854" s="82">
        <f>IF(ISBLANK($D1854),"",SUMIFS('8. 514 Details Included'!$I:$I,'8. 514 Details Included'!$A:$A,'7. 511_CAR_Student_Counts_Sec'!$A1854,'8. 514 Details Included'!$E:$E,'7. 511_CAR_Student_Counts_Sec'!$D1854,'8. 514 Details Included'!$D:$D,'7. 511_CAR_Student_Counts_Sec'!M$1,'8. 514 Details Included'!$G:$G,'7. 511_CAR_Student_Counts_Sec'!$F1854))</f>
        <v>6</v>
      </c>
      <c r="N1854" s="82">
        <f>IF(ISBLANK($D1854),"",SUMIFS('8. 514 Details Included'!$I:$I,'8. 514 Details Included'!$A:$A,'7. 511_CAR_Student_Counts_Sec'!$A1854,'8. 514 Details Included'!$E:$E,'7. 511_CAR_Student_Counts_Sec'!$D1854,'8. 514 Details Included'!$D:$D,'7. 511_CAR_Student_Counts_Sec'!N$1,'8. 514 Details Included'!$G:$G,'7. 511_CAR_Student_Counts_Sec'!$F1854))</f>
        <v>8</v>
      </c>
      <c r="O1854" s="81">
        <f t="shared" si="84"/>
        <v>0</v>
      </c>
      <c r="P1854" s="81">
        <f t="shared" si="85"/>
        <v>32</v>
      </c>
      <c r="Q1854" s="81" t="str">
        <f t="shared" si="86"/>
        <v>9-12</v>
      </c>
    </row>
    <row r="1855" spans="1:17" ht="15" outlineLevel="4" x14ac:dyDescent="0.2">
      <c r="A1855" s="85">
        <v>304</v>
      </c>
      <c r="B1855" s="86" t="s">
        <v>1102</v>
      </c>
      <c r="C1855" s="86" t="s">
        <v>1169</v>
      </c>
      <c r="D1855" s="85">
        <v>192</v>
      </c>
      <c r="E1855" s="86" t="s">
        <v>1437</v>
      </c>
      <c r="F1855" s="85">
        <v>3</v>
      </c>
      <c r="G1855" s="85">
        <v>24</v>
      </c>
      <c r="H1855" s="82">
        <f>IF(ISBLANK($D1855),"",SUMIFS('8. 514 Details Included'!$I:$I,'8. 514 Details Included'!$A:$A,'7. 511_CAR_Student_Counts_Sec'!$A1855,'8. 514 Details Included'!$E:$E,'7. 511_CAR_Student_Counts_Sec'!$D1855,'8. 514 Details Included'!$D:$D,'7. 511_CAR_Student_Counts_Sec'!H$1,'8. 514 Details Included'!$G:$G,'7. 511_CAR_Student_Counts_Sec'!$F1855))</f>
        <v>0</v>
      </c>
      <c r="I1855" s="82">
        <f>IF(ISBLANK($D1855),"",SUMIFS('8. 514 Details Included'!$I:$I,'8. 514 Details Included'!$A:$A,'7. 511_CAR_Student_Counts_Sec'!$A1855,'8. 514 Details Included'!$E:$E,'7. 511_CAR_Student_Counts_Sec'!$D1855,'8. 514 Details Included'!$D:$D,'7. 511_CAR_Student_Counts_Sec'!I$1,'8. 514 Details Included'!$G:$G,'7. 511_CAR_Student_Counts_Sec'!$F1855))</f>
        <v>0</v>
      </c>
      <c r="J1855" s="82">
        <f>IF(ISBLANK($D1855),"",SUMIFS('8. 514 Details Included'!$I:$I,'8. 514 Details Included'!$A:$A,'7. 511_CAR_Student_Counts_Sec'!$A1855,'8. 514 Details Included'!$E:$E,'7. 511_CAR_Student_Counts_Sec'!$D1855,'8. 514 Details Included'!$D:$D,'7. 511_CAR_Student_Counts_Sec'!J$1,'8. 514 Details Included'!$G:$G,'7. 511_CAR_Student_Counts_Sec'!$F1855))</f>
        <v>0</v>
      </c>
      <c r="K1855" s="82">
        <f>IF(ISBLANK($D1855),"",SUMIFS('8. 514 Details Included'!$I:$I,'8. 514 Details Included'!$A:$A,'7. 511_CAR_Student_Counts_Sec'!$A1855,'8. 514 Details Included'!$E:$E,'7. 511_CAR_Student_Counts_Sec'!$D1855,'8. 514 Details Included'!$D:$D,'7. 511_CAR_Student_Counts_Sec'!K$1,'8. 514 Details Included'!$G:$G,'7. 511_CAR_Student_Counts_Sec'!$F1855))</f>
        <v>9</v>
      </c>
      <c r="L1855" s="82">
        <f>IF(ISBLANK($D1855),"",SUMIFS('8. 514 Details Included'!$I:$I,'8. 514 Details Included'!$A:$A,'7. 511_CAR_Student_Counts_Sec'!$A1855,'8. 514 Details Included'!$E:$E,'7. 511_CAR_Student_Counts_Sec'!$D1855,'8. 514 Details Included'!$D:$D,'7. 511_CAR_Student_Counts_Sec'!L$1,'8. 514 Details Included'!$G:$G,'7. 511_CAR_Student_Counts_Sec'!$F1855))</f>
        <v>14</v>
      </c>
      <c r="M1855" s="82">
        <f>IF(ISBLANK($D1855),"",SUMIFS('8. 514 Details Included'!$I:$I,'8. 514 Details Included'!$A:$A,'7. 511_CAR_Student_Counts_Sec'!$A1855,'8. 514 Details Included'!$E:$E,'7. 511_CAR_Student_Counts_Sec'!$D1855,'8. 514 Details Included'!$D:$D,'7. 511_CAR_Student_Counts_Sec'!M$1,'8. 514 Details Included'!$G:$G,'7. 511_CAR_Student_Counts_Sec'!$F1855))</f>
        <v>1</v>
      </c>
      <c r="N1855" s="82">
        <f>IF(ISBLANK($D1855),"",SUMIFS('8. 514 Details Included'!$I:$I,'8. 514 Details Included'!$A:$A,'7. 511_CAR_Student_Counts_Sec'!$A1855,'8. 514 Details Included'!$E:$E,'7. 511_CAR_Student_Counts_Sec'!$D1855,'8. 514 Details Included'!$D:$D,'7. 511_CAR_Student_Counts_Sec'!N$1,'8. 514 Details Included'!$G:$G,'7. 511_CAR_Student_Counts_Sec'!$F1855))</f>
        <v>0</v>
      </c>
      <c r="O1855" s="81">
        <f t="shared" si="84"/>
        <v>0</v>
      </c>
      <c r="P1855" s="81">
        <f t="shared" si="85"/>
        <v>24</v>
      </c>
      <c r="Q1855" s="81" t="str">
        <f t="shared" si="86"/>
        <v>9-12</v>
      </c>
    </row>
    <row r="1856" spans="1:17" ht="15" outlineLevel="4" x14ac:dyDescent="0.2">
      <c r="A1856" s="85">
        <v>304</v>
      </c>
      <c r="B1856" s="86" t="s">
        <v>1102</v>
      </c>
      <c r="C1856" s="86" t="s">
        <v>1169</v>
      </c>
      <c r="D1856" s="85">
        <v>192</v>
      </c>
      <c r="E1856" s="86" t="s">
        <v>1437</v>
      </c>
      <c r="F1856" s="85">
        <v>4</v>
      </c>
      <c r="G1856" s="85">
        <v>9</v>
      </c>
      <c r="H1856" s="82">
        <f>IF(ISBLANK($D1856),"",SUMIFS('8. 514 Details Included'!$I:$I,'8. 514 Details Included'!$A:$A,'7. 511_CAR_Student_Counts_Sec'!$A1856,'8. 514 Details Included'!$E:$E,'7. 511_CAR_Student_Counts_Sec'!$D1856,'8. 514 Details Included'!$D:$D,'7. 511_CAR_Student_Counts_Sec'!H$1,'8. 514 Details Included'!$G:$G,'7. 511_CAR_Student_Counts_Sec'!$F1856))</f>
        <v>0</v>
      </c>
      <c r="I1856" s="82">
        <f>IF(ISBLANK($D1856),"",SUMIFS('8. 514 Details Included'!$I:$I,'8. 514 Details Included'!$A:$A,'7. 511_CAR_Student_Counts_Sec'!$A1856,'8. 514 Details Included'!$E:$E,'7. 511_CAR_Student_Counts_Sec'!$D1856,'8. 514 Details Included'!$D:$D,'7. 511_CAR_Student_Counts_Sec'!I$1,'8. 514 Details Included'!$G:$G,'7. 511_CAR_Student_Counts_Sec'!$F1856))</f>
        <v>0</v>
      </c>
      <c r="J1856" s="82">
        <f>IF(ISBLANK($D1856),"",SUMIFS('8. 514 Details Included'!$I:$I,'8. 514 Details Included'!$A:$A,'7. 511_CAR_Student_Counts_Sec'!$A1856,'8. 514 Details Included'!$E:$E,'7. 511_CAR_Student_Counts_Sec'!$D1856,'8. 514 Details Included'!$D:$D,'7. 511_CAR_Student_Counts_Sec'!J$1,'8. 514 Details Included'!$G:$G,'7. 511_CAR_Student_Counts_Sec'!$F1856))</f>
        <v>0</v>
      </c>
      <c r="K1856" s="82">
        <f>IF(ISBLANK($D1856),"",SUMIFS('8. 514 Details Included'!$I:$I,'8. 514 Details Included'!$A:$A,'7. 511_CAR_Student_Counts_Sec'!$A1856,'8. 514 Details Included'!$E:$E,'7. 511_CAR_Student_Counts_Sec'!$D1856,'8. 514 Details Included'!$D:$D,'7. 511_CAR_Student_Counts_Sec'!K$1,'8. 514 Details Included'!$G:$G,'7. 511_CAR_Student_Counts_Sec'!$F1856))</f>
        <v>9</v>
      </c>
      <c r="L1856" s="82">
        <f>IF(ISBLANK($D1856),"",SUMIFS('8. 514 Details Included'!$I:$I,'8. 514 Details Included'!$A:$A,'7. 511_CAR_Student_Counts_Sec'!$A1856,'8. 514 Details Included'!$E:$E,'7. 511_CAR_Student_Counts_Sec'!$D1856,'8. 514 Details Included'!$D:$D,'7. 511_CAR_Student_Counts_Sec'!L$1,'8. 514 Details Included'!$G:$G,'7. 511_CAR_Student_Counts_Sec'!$F1856))</f>
        <v>0</v>
      </c>
      <c r="M1856" s="82">
        <f>IF(ISBLANK($D1856),"",SUMIFS('8. 514 Details Included'!$I:$I,'8. 514 Details Included'!$A:$A,'7. 511_CAR_Student_Counts_Sec'!$A1856,'8. 514 Details Included'!$E:$E,'7. 511_CAR_Student_Counts_Sec'!$D1856,'8. 514 Details Included'!$D:$D,'7. 511_CAR_Student_Counts_Sec'!M$1,'8. 514 Details Included'!$G:$G,'7. 511_CAR_Student_Counts_Sec'!$F1856))</f>
        <v>0</v>
      </c>
      <c r="N1856" s="82">
        <f>IF(ISBLANK($D1856),"",SUMIFS('8. 514 Details Included'!$I:$I,'8. 514 Details Included'!$A:$A,'7. 511_CAR_Student_Counts_Sec'!$A1856,'8. 514 Details Included'!$E:$E,'7. 511_CAR_Student_Counts_Sec'!$D1856,'8. 514 Details Included'!$D:$D,'7. 511_CAR_Student_Counts_Sec'!N$1,'8. 514 Details Included'!$G:$G,'7. 511_CAR_Student_Counts_Sec'!$F1856))</f>
        <v>0</v>
      </c>
      <c r="O1856" s="81">
        <f t="shared" si="84"/>
        <v>0</v>
      </c>
      <c r="P1856" s="81">
        <f t="shared" si="85"/>
        <v>9</v>
      </c>
      <c r="Q1856" s="81" t="str">
        <f t="shared" si="86"/>
        <v>9-12</v>
      </c>
    </row>
    <row r="1857" spans="1:17" ht="15" outlineLevel="4" x14ac:dyDescent="0.2">
      <c r="A1857" s="85">
        <v>304</v>
      </c>
      <c r="B1857" s="86" t="s">
        <v>1102</v>
      </c>
      <c r="C1857" s="86" t="s">
        <v>1169</v>
      </c>
      <c r="D1857" s="85">
        <v>192</v>
      </c>
      <c r="E1857" s="86" t="s">
        <v>1437</v>
      </c>
      <c r="F1857" s="85">
        <v>5</v>
      </c>
      <c r="G1857" s="85">
        <v>24</v>
      </c>
      <c r="H1857" s="82">
        <f>IF(ISBLANK($D1857),"",SUMIFS('8. 514 Details Included'!$I:$I,'8. 514 Details Included'!$A:$A,'7. 511_CAR_Student_Counts_Sec'!$A1857,'8. 514 Details Included'!$E:$E,'7. 511_CAR_Student_Counts_Sec'!$D1857,'8. 514 Details Included'!$D:$D,'7. 511_CAR_Student_Counts_Sec'!H$1,'8. 514 Details Included'!$G:$G,'7. 511_CAR_Student_Counts_Sec'!$F1857))</f>
        <v>0</v>
      </c>
      <c r="I1857" s="82">
        <f>IF(ISBLANK($D1857),"",SUMIFS('8. 514 Details Included'!$I:$I,'8. 514 Details Included'!$A:$A,'7. 511_CAR_Student_Counts_Sec'!$A1857,'8. 514 Details Included'!$E:$E,'7. 511_CAR_Student_Counts_Sec'!$D1857,'8. 514 Details Included'!$D:$D,'7. 511_CAR_Student_Counts_Sec'!I$1,'8. 514 Details Included'!$G:$G,'7. 511_CAR_Student_Counts_Sec'!$F1857))</f>
        <v>0</v>
      </c>
      <c r="J1857" s="82">
        <f>IF(ISBLANK($D1857),"",SUMIFS('8. 514 Details Included'!$I:$I,'8. 514 Details Included'!$A:$A,'7. 511_CAR_Student_Counts_Sec'!$A1857,'8. 514 Details Included'!$E:$E,'7. 511_CAR_Student_Counts_Sec'!$D1857,'8. 514 Details Included'!$D:$D,'7. 511_CAR_Student_Counts_Sec'!J$1,'8. 514 Details Included'!$G:$G,'7. 511_CAR_Student_Counts_Sec'!$F1857))</f>
        <v>0</v>
      </c>
      <c r="K1857" s="82">
        <f>IF(ISBLANK($D1857),"",SUMIFS('8. 514 Details Included'!$I:$I,'8. 514 Details Included'!$A:$A,'7. 511_CAR_Student_Counts_Sec'!$A1857,'8. 514 Details Included'!$E:$E,'7. 511_CAR_Student_Counts_Sec'!$D1857,'8. 514 Details Included'!$D:$D,'7. 511_CAR_Student_Counts_Sec'!K$1,'8. 514 Details Included'!$G:$G,'7. 511_CAR_Student_Counts_Sec'!$F1857))</f>
        <v>12</v>
      </c>
      <c r="L1857" s="82">
        <f>IF(ISBLANK($D1857),"",SUMIFS('8. 514 Details Included'!$I:$I,'8. 514 Details Included'!$A:$A,'7. 511_CAR_Student_Counts_Sec'!$A1857,'8. 514 Details Included'!$E:$E,'7. 511_CAR_Student_Counts_Sec'!$D1857,'8. 514 Details Included'!$D:$D,'7. 511_CAR_Student_Counts_Sec'!L$1,'8. 514 Details Included'!$G:$G,'7. 511_CAR_Student_Counts_Sec'!$F1857))</f>
        <v>12</v>
      </c>
      <c r="M1857" s="82">
        <f>IF(ISBLANK($D1857),"",SUMIFS('8. 514 Details Included'!$I:$I,'8. 514 Details Included'!$A:$A,'7. 511_CAR_Student_Counts_Sec'!$A1857,'8. 514 Details Included'!$E:$E,'7. 511_CAR_Student_Counts_Sec'!$D1857,'8. 514 Details Included'!$D:$D,'7. 511_CAR_Student_Counts_Sec'!M$1,'8. 514 Details Included'!$G:$G,'7. 511_CAR_Student_Counts_Sec'!$F1857))</f>
        <v>0</v>
      </c>
      <c r="N1857" s="82">
        <f>IF(ISBLANK($D1857),"",SUMIFS('8. 514 Details Included'!$I:$I,'8. 514 Details Included'!$A:$A,'7. 511_CAR_Student_Counts_Sec'!$A1857,'8. 514 Details Included'!$E:$E,'7. 511_CAR_Student_Counts_Sec'!$D1857,'8. 514 Details Included'!$D:$D,'7. 511_CAR_Student_Counts_Sec'!N$1,'8. 514 Details Included'!$G:$G,'7. 511_CAR_Student_Counts_Sec'!$F1857))</f>
        <v>0</v>
      </c>
      <c r="O1857" s="81">
        <f t="shared" si="84"/>
        <v>0</v>
      </c>
      <c r="P1857" s="81">
        <f t="shared" si="85"/>
        <v>24</v>
      </c>
      <c r="Q1857" s="81" t="str">
        <f t="shared" si="86"/>
        <v>9-12</v>
      </c>
    </row>
    <row r="1858" spans="1:17" ht="15" outlineLevel="4" x14ac:dyDescent="0.2">
      <c r="A1858" s="85">
        <v>304</v>
      </c>
      <c r="B1858" s="86" t="s">
        <v>1102</v>
      </c>
      <c r="C1858" s="86" t="s">
        <v>1169</v>
      </c>
      <c r="D1858" s="85">
        <v>192</v>
      </c>
      <c r="E1858" s="86" t="s">
        <v>1437</v>
      </c>
      <c r="F1858" s="85">
        <v>6</v>
      </c>
      <c r="G1858" s="85">
        <v>16</v>
      </c>
      <c r="H1858" s="82">
        <f>IF(ISBLANK($D1858),"",SUMIFS('8. 514 Details Included'!$I:$I,'8. 514 Details Included'!$A:$A,'7. 511_CAR_Student_Counts_Sec'!$A1858,'8. 514 Details Included'!$E:$E,'7. 511_CAR_Student_Counts_Sec'!$D1858,'8. 514 Details Included'!$D:$D,'7. 511_CAR_Student_Counts_Sec'!H$1,'8. 514 Details Included'!$G:$G,'7. 511_CAR_Student_Counts_Sec'!$F1858))</f>
        <v>0</v>
      </c>
      <c r="I1858" s="82">
        <f>IF(ISBLANK($D1858),"",SUMIFS('8. 514 Details Included'!$I:$I,'8. 514 Details Included'!$A:$A,'7. 511_CAR_Student_Counts_Sec'!$A1858,'8. 514 Details Included'!$E:$E,'7. 511_CAR_Student_Counts_Sec'!$D1858,'8. 514 Details Included'!$D:$D,'7. 511_CAR_Student_Counts_Sec'!I$1,'8. 514 Details Included'!$G:$G,'7. 511_CAR_Student_Counts_Sec'!$F1858))</f>
        <v>0</v>
      </c>
      <c r="J1858" s="82">
        <f>IF(ISBLANK($D1858),"",SUMIFS('8. 514 Details Included'!$I:$I,'8. 514 Details Included'!$A:$A,'7. 511_CAR_Student_Counts_Sec'!$A1858,'8. 514 Details Included'!$E:$E,'7. 511_CAR_Student_Counts_Sec'!$D1858,'8. 514 Details Included'!$D:$D,'7. 511_CAR_Student_Counts_Sec'!J$1,'8. 514 Details Included'!$G:$G,'7. 511_CAR_Student_Counts_Sec'!$F1858))</f>
        <v>0</v>
      </c>
      <c r="K1858" s="82">
        <f>IF(ISBLANK($D1858),"",SUMIFS('8. 514 Details Included'!$I:$I,'8. 514 Details Included'!$A:$A,'7. 511_CAR_Student_Counts_Sec'!$A1858,'8. 514 Details Included'!$E:$E,'7. 511_CAR_Student_Counts_Sec'!$D1858,'8. 514 Details Included'!$D:$D,'7. 511_CAR_Student_Counts_Sec'!K$1,'8. 514 Details Included'!$G:$G,'7. 511_CAR_Student_Counts_Sec'!$F1858))</f>
        <v>9</v>
      </c>
      <c r="L1858" s="82">
        <f>IF(ISBLANK($D1858),"",SUMIFS('8. 514 Details Included'!$I:$I,'8. 514 Details Included'!$A:$A,'7. 511_CAR_Student_Counts_Sec'!$A1858,'8. 514 Details Included'!$E:$E,'7. 511_CAR_Student_Counts_Sec'!$D1858,'8. 514 Details Included'!$D:$D,'7. 511_CAR_Student_Counts_Sec'!L$1,'8. 514 Details Included'!$G:$G,'7. 511_CAR_Student_Counts_Sec'!$F1858))</f>
        <v>6</v>
      </c>
      <c r="M1858" s="82">
        <f>IF(ISBLANK($D1858),"",SUMIFS('8. 514 Details Included'!$I:$I,'8. 514 Details Included'!$A:$A,'7. 511_CAR_Student_Counts_Sec'!$A1858,'8. 514 Details Included'!$E:$E,'7. 511_CAR_Student_Counts_Sec'!$D1858,'8. 514 Details Included'!$D:$D,'7. 511_CAR_Student_Counts_Sec'!M$1,'8. 514 Details Included'!$G:$G,'7. 511_CAR_Student_Counts_Sec'!$F1858))</f>
        <v>0</v>
      </c>
      <c r="N1858" s="82">
        <f>IF(ISBLANK($D1858),"",SUMIFS('8. 514 Details Included'!$I:$I,'8. 514 Details Included'!$A:$A,'7. 511_CAR_Student_Counts_Sec'!$A1858,'8. 514 Details Included'!$E:$E,'7. 511_CAR_Student_Counts_Sec'!$D1858,'8. 514 Details Included'!$D:$D,'7. 511_CAR_Student_Counts_Sec'!N$1,'8. 514 Details Included'!$G:$G,'7. 511_CAR_Student_Counts_Sec'!$F1858))</f>
        <v>1</v>
      </c>
      <c r="O1858" s="81">
        <f t="shared" ref="O1858:O1921" si="87">IF(ISBLANK($D1858),"",SUM(H1858:J1858))</f>
        <v>0</v>
      </c>
      <c r="P1858" s="81">
        <f t="shared" ref="P1858:P1921" si="88">IF(ISBLANK($D1858),"",SUM(K1858:N1858))</f>
        <v>16</v>
      </c>
      <c r="Q1858" s="81" t="str">
        <f t="shared" ref="Q1858:Q1921" si="89">IF(SUM(O1858:P1858)=0,"",IF(O1858&gt;0,"6-8",IF(P1858&gt;0,"9-12","Both 6-8 and 9-12")))</f>
        <v>9-12</v>
      </c>
    </row>
    <row r="1859" spans="1:17" ht="15" outlineLevel="4" x14ac:dyDescent="0.2">
      <c r="A1859" s="85">
        <v>304</v>
      </c>
      <c r="B1859" s="86" t="s">
        <v>1102</v>
      </c>
      <c r="C1859" s="86" t="s">
        <v>1169</v>
      </c>
      <c r="D1859" s="85">
        <v>192</v>
      </c>
      <c r="E1859" s="86" t="s">
        <v>1437</v>
      </c>
      <c r="F1859" s="85">
        <v>7</v>
      </c>
      <c r="G1859" s="85">
        <v>27</v>
      </c>
      <c r="H1859" s="82">
        <f>IF(ISBLANK($D1859),"",SUMIFS('8. 514 Details Included'!$I:$I,'8. 514 Details Included'!$A:$A,'7. 511_CAR_Student_Counts_Sec'!$A1859,'8. 514 Details Included'!$E:$E,'7. 511_CAR_Student_Counts_Sec'!$D1859,'8. 514 Details Included'!$D:$D,'7. 511_CAR_Student_Counts_Sec'!H$1,'8. 514 Details Included'!$G:$G,'7. 511_CAR_Student_Counts_Sec'!$F1859))</f>
        <v>0</v>
      </c>
      <c r="I1859" s="82">
        <f>IF(ISBLANK($D1859),"",SUMIFS('8. 514 Details Included'!$I:$I,'8. 514 Details Included'!$A:$A,'7. 511_CAR_Student_Counts_Sec'!$A1859,'8. 514 Details Included'!$E:$E,'7. 511_CAR_Student_Counts_Sec'!$D1859,'8. 514 Details Included'!$D:$D,'7. 511_CAR_Student_Counts_Sec'!I$1,'8. 514 Details Included'!$G:$G,'7. 511_CAR_Student_Counts_Sec'!$F1859))</f>
        <v>0</v>
      </c>
      <c r="J1859" s="82">
        <f>IF(ISBLANK($D1859),"",SUMIFS('8. 514 Details Included'!$I:$I,'8. 514 Details Included'!$A:$A,'7. 511_CAR_Student_Counts_Sec'!$A1859,'8. 514 Details Included'!$E:$E,'7. 511_CAR_Student_Counts_Sec'!$D1859,'8. 514 Details Included'!$D:$D,'7. 511_CAR_Student_Counts_Sec'!J$1,'8. 514 Details Included'!$G:$G,'7. 511_CAR_Student_Counts_Sec'!$F1859))</f>
        <v>0</v>
      </c>
      <c r="K1859" s="82">
        <f>IF(ISBLANK($D1859),"",SUMIFS('8. 514 Details Included'!$I:$I,'8. 514 Details Included'!$A:$A,'7. 511_CAR_Student_Counts_Sec'!$A1859,'8. 514 Details Included'!$E:$E,'7. 511_CAR_Student_Counts_Sec'!$D1859,'8. 514 Details Included'!$D:$D,'7. 511_CAR_Student_Counts_Sec'!K$1,'8. 514 Details Included'!$G:$G,'7. 511_CAR_Student_Counts_Sec'!$F1859))</f>
        <v>16</v>
      </c>
      <c r="L1859" s="82">
        <f>IF(ISBLANK($D1859),"",SUMIFS('8. 514 Details Included'!$I:$I,'8. 514 Details Included'!$A:$A,'7. 511_CAR_Student_Counts_Sec'!$A1859,'8. 514 Details Included'!$E:$E,'7. 511_CAR_Student_Counts_Sec'!$D1859,'8. 514 Details Included'!$D:$D,'7. 511_CAR_Student_Counts_Sec'!L$1,'8. 514 Details Included'!$G:$G,'7. 511_CAR_Student_Counts_Sec'!$F1859))</f>
        <v>11</v>
      </c>
      <c r="M1859" s="82">
        <f>IF(ISBLANK($D1859),"",SUMIFS('8. 514 Details Included'!$I:$I,'8. 514 Details Included'!$A:$A,'7. 511_CAR_Student_Counts_Sec'!$A1859,'8. 514 Details Included'!$E:$E,'7. 511_CAR_Student_Counts_Sec'!$D1859,'8. 514 Details Included'!$D:$D,'7. 511_CAR_Student_Counts_Sec'!M$1,'8. 514 Details Included'!$G:$G,'7. 511_CAR_Student_Counts_Sec'!$F1859))</f>
        <v>0</v>
      </c>
      <c r="N1859" s="82">
        <f>IF(ISBLANK($D1859),"",SUMIFS('8. 514 Details Included'!$I:$I,'8. 514 Details Included'!$A:$A,'7. 511_CAR_Student_Counts_Sec'!$A1859,'8. 514 Details Included'!$E:$E,'7. 511_CAR_Student_Counts_Sec'!$D1859,'8. 514 Details Included'!$D:$D,'7. 511_CAR_Student_Counts_Sec'!N$1,'8. 514 Details Included'!$G:$G,'7. 511_CAR_Student_Counts_Sec'!$F1859))</f>
        <v>0</v>
      </c>
      <c r="O1859" s="81">
        <f t="shared" si="87"/>
        <v>0</v>
      </c>
      <c r="P1859" s="81">
        <f t="shared" si="88"/>
        <v>27</v>
      </c>
      <c r="Q1859" s="81" t="str">
        <f t="shared" si="89"/>
        <v>9-12</v>
      </c>
    </row>
    <row r="1860" spans="1:17" ht="15" outlineLevel="4" x14ac:dyDescent="0.2">
      <c r="A1860" s="85">
        <v>304</v>
      </c>
      <c r="B1860" s="86" t="s">
        <v>1102</v>
      </c>
      <c r="C1860" s="86" t="s">
        <v>1169</v>
      </c>
      <c r="D1860" s="85">
        <v>221</v>
      </c>
      <c r="E1860" s="86" t="s">
        <v>1436</v>
      </c>
      <c r="F1860" s="85">
        <v>1</v>
      </c>
      <c r="G1860" s="85">
        <v>12</v>
      </c>
      <c r="H1860" s="82">
        <f>IF(ISBLANK($D1860),"",SUMIFS('8. 514 Details Included'!$I:$I,'8. 514 Details Included'!$A:$A,'7. 511_CAR_Student_Counts_Sec'!$A1860,'8. 514 Details Included'!$E:$E,'7. 511_CAR_Student_Counts_Sec'!$D1860,'8. 514 Details Included'!$D:$D,'7. 511_CAR_Student_Counts_Sec'!H$1,'8. 514 Details Included'!$G:$G,'7. 511_CAR_Student_Counts_Sec'!$F1860))</f>
        <v>0</v>
      </c>
      <c r="I1860" s="82">
        <f>IF(ISBLANK($D1860),"",SUMIFS('8. 514 Details Included'!$I:$I,'8. 514 Details Included'!$A:$A,'7. 511_CAR_Student_Counts_Sec'!$A1860,'8. 514 Details Included'!$E:$E,'7. 511_CAR_Student_Counts_Sec'!$D1860,'8. 514 Details Included'!$D:$D,'7. 511_CAR_Student_Counts_Sec'!I$1,'8. 514 Details Included'!$G:$G,'7. 511_CAR_Student_Counts_Sec'!$F1860))</f>
        <v>0</v>
      </c>
      <c r="J1860" s="82">
        <f>IF(ISBLANK($D1860),"",SUMIFS('8. 514 Details Included'!$I:$I,'8. 514 Details Included'!$A:$A,'7. 511_CAR_Student_Counts_Sec'!$A1860,'8. 514 Details Included'!$E:$E,'7. 511_CAR_Student_Counts_Sec'!$D1860,'8. 514 Details Included'!$D:$D,'7. 511_CAR_Student_Counts_Sec'!J$1,'8. 514 Details Included'!$G:$G,'7. 511_CAR_Student_Counts_Sec'!$F1860))</f>
        <v>0</v>
      </c>
      <c r="K1860" s="82">
        <f>IF(ISBLANK($D1860),"",SUMIFS('8. 514 Details Included'!$I:$I,'8. 514 Details Included'!$A:$A,'7. 511_CAR_Student_Counts_Sec'!$A1860,'8. 514 Details Included'!$E:$E,'7. 511_CAR_Student_Counts_Sec'!$D1860,'8. 514 Details Included'!$D:$D,'7. 511_CAR_Student_Counts_Sec'!K$1,'8. 514 Details Included'!$G:$G,'7. 511_CAR_Student_Counts_Sec'!$F1860))</f>
        <v>12</v>
      </c>
      <c r="L1860" s="82">
        <f>IF(ISBLANK($D1860),"",SUMIFS('8. 514 Details Included'!$I:$I,'8. 514 Details Included'!$A:$A,'7. 511_CAR_Student_Counts_Sec'!$A1860,'8. 514 Details Included'!$E:$E,'7. 511_CAR_Student_Counts_Sec'!$D1860,'8. 514 Details Included'!$D:$D,'7. 511_CAR_Student_Counts_Sec'!L$1,'8. 514 Details Included'!$G:$G,'7. 511_CAR_Student_Counts_Sec'!$F1860))</f>
        <v>0</v>
      </c>
      <c r="M1860" s="82">
        <f>IF(ISBLANK($D1860),"",SUMIFS('8. 514 Details Included'!$I:$I,'8. 514 Details Included'!$A:$A,'7. 511_CAR_Student_Counts_Sec'!$A1860,'8. 514 Details Included'!$E:$E,'7. 511_CAR_Student_Counts_Sec'!$D1860,'8. 514 Details Included'!$D:$D,'7. 511_CAR_Student_Counts_Sec'!M$1,'8. 514 Details Included'!$G:$G,'7. 511_CAR_Student_Counts_Sec'!$F1860))</f>
        <v>0</v>
      </c>
      <c r="N1860" s="82">
        <f>IF(ISBLANK($D1860),"",SUMIFS('8. 514 Details Included'!$I:$I,'8. 514 Details Included'!$A:$A,'7. 511_CAR_Student_Counts_Sec'!$A1860,'8. 514 Details Included'!$E:$E,'7. 511_CAR_Student_Counts_Sec'!$D1860,'8. 514 Details Included'!$D:$D,'7. 511_CAR_Student_Counts_Sec'!N$1,'8. 514 Details Included'!$G:$G,'7. 511_CAR_Student_Counts_Sec'!$F1860))</f>
        <v>0</v>
      </c>
      <c r="O1860" s="81">
        <f t="shared" si="87"/>
        <v>0</v>
      </c>
      <c r="P1860" s="81">
        <f t="shared" si="88"/>
        <v>12</v>
      </c>
      <c r="Q1860" s="81" t="str">
        <f t="shared" si="89"/>
        <v>9-12</v>
      </c>
    </row>
    <row r="1861" spans="1:17" ht="15" outlineLevel="4" x14ac:dyDescent="0.2">
      <c r="A1861" s="85">
        <v>304</v>
      </c>
      <c r="B1861" s="86" t="s">
        <v>1102</v>
      </c>
      <c r="C1861" s="86" t="s">
        <v>1169</v>
      </c>
      <c r="D1861" s="85">
        <v>221</v>
      </c>
      <c r="E1861" s="86" t="s">
        <v>1436</v>
      </c>
      <c r="F1861" s="85">
        <v>2</v>
      </c>
      <c r="G1861" s="85">
        <v>20</v>
      </c>
      <c r="H1861" s="82">
        <f>IF(ISBLANK($D1861),"",SUMIFS('8. 514 Details Included'!$I:$I,'8. 514 Details Included'!$A:$A,'7. 511_CAR_Student_Counts_Sec'!$A1861,'8. 514 Details Included'!$E:$E,'7. 511_CAR_Student_Counts_Sec'!$D1861,'8. 514 Details Included'!$D:$D,'7. 511_CAR_Student_Counts_Sec'!H$1,'8. 514 Details Included'!$G:$G,'7. 511_CAR_Student_Counts_Sec'!$F1861))</f>
        <v>0</v>
      </c>
      <c r="I1861" s="82">
        <f>IF(ISBLANK($D1861),"",SUMIFS('8. 514 Details Included'!$I:$I,'8. 514 Details Included'!$A:$A,'7. 511_CAR_Student_Counts_Sec'!$A1861,'8. 514 Details Included'!$E:$E,'7. 511_CAR_Student_Counts_Sec'!$D1861,'8. 514 Details Included'!$D:$D,'7. 511_CAR_Student_Counts_Sec'!I$1,'8. 514 Details Included'!$G:$G,'7. 511_CAR_Student_Counts_Sec'!$F1861))</f>
        <v>0</v>
      </c>
      <c r="J1861" s="82">
        <f>IF(ISBLANK($D1861),"",SUMIFS('8. 514 Details Included'!$I:$I,'8. 514 Details Included'!$A:$A,'7. 511_CAR_Student_Counts_Sec'!$A1861,'8. 514 Details Included'!$E:$E,'7. 511_CAR_Student_Counts_Sec'!$D1861,'8. 514 Details Included'!$D:$D,'7. 511_CAR_Student_Counts_Sec'!J$1,'8. 514 Details Included'!$G:$G,'7. 511_CAR_Student_Counts_Sec'!$F1861))</f>
        <v>0</v>
      </c>
      <c r="K1861" s="82">
        <f>IF(ISBLANK($D1861),"",SUMIFS('8. 514 Details Included'!$I:$I,'8. 514 Details Included'!$A:$A,'7. 511_CAR_Student_Counts_Sec'!$A1861,'8. 514 Details Included'!$E:$E,'7. 511_CAR_Student_Counts_Sec'!$D1861,'8. 514 Details Included'!$D:$D,'7. 511_CAR_Student_Counts_Sec'!K$1,'8. 514 Details Included'!$G:$G,'7. 511_CAR_Student_Counts_Sec'!$F1861))</f>
        <v>0</v>
      </c>
      <c r="L1861" s="82">
        <f>IF(ISBLANK($D1861),"",SUMIFS('8. 514 Details Included'!$I:$I,'8. 514 Details Included'!$A:$A,'7. 511_CAR_Student_Counts_Sec'!$A1861,'8. 514 Details Included'!$E:$E,'7. 511_CAR_Student_Counts_Sec'!$D1861,'8. 514 Details Included'!$D:$D,'7. 511_CAR_Student_Counts_Sec'!L$1,'8. 514 Details Included'!$G:$G,'7. 511_CAR_Student_Counts_Sec'!$F1861))</f>
        <v>0</v>
      </c>
      <c r="M1861" s="82">
        <f>IF(ISBLANK($D1861),"",SUMIFS('8. 514 Details Included'!$I:$I,'8. 514 Details Included'!$A:$A,'7. 511_CAR_Student_Counts_Sec'!$A1861,'8. 514 Details Included'!$E:$E,'7. 511_CAR_Student_Counts_Sec'!$D1861,'8. 514 Details Included'!$D:$D,'7. 511_CAR_Student_Counts_Sec'!M$1,'8. 514 Details Included'!$G:$G,'7. 511_CAR_Student_Counts_Sec'!$F1861))</f>
        <v>20</v>
      </c>
      <c r="N1861" s="82">
        <f>IF(ISBLANK($D1861),"",SUMIFS('8. 514 Details Included'!$I:$I,'8. 514 Details Included'!$A:$A,'7. 511_CAR_Student_Counts_Sec'!$A1861,'8. 514 Details Included'!$E:$E,'7. 511_CAR_Student_Counts_Sec'!$D1861,'8. 514 Details Included'!$D:$D,'7. 511_CAR_Student_Counts_Sec'!N$1,'8. 514 Details Included'!$G:$G,'7. 511_CAR_Student_Counts_Sec'!$F1861))</f>
        <v>0</v>
      </c>
      <c r="O1861" s="81">
        <f t="shared" si="87"/>
        <v>0</v>
      </c>
      <c r="P1861" s="81">
        <f t="shared" si="88"/>
        <v>20</v>
      </c>
      <c r="Q1861" s="81" t="str">
        <f t="shared" si="89"/>
        <v>9-12</v>
      </c>
    </row>
    <row r="1862" spans="1:17" ht="15" outlineLevel="4" x14ac:dyDescent="0.2">
      <c r="A1862" s="85">
        <v>304</v>
      </c>
      <c r="B1862" s="86" t="s">
        <v>1102</v>
      </c>
      <c r="C1862" s="86" t="s">
        <v>1169</v>
      </c>
      <c r="D1862" s="85">
        <v>221</v>
      </c>
      <c r="E1862" s="86" t="s">
        <v>1436</v>
      </c>
      <c r="F1862" s="85">
        <v>3</v>
      </c>
      <c r="G1862" s="85">
        <v>12</v>
      </c>
      <c r="H1862" s="82">
        <f>IF(ISBLANK($D1862),"",SUMIFS('8. 514 Details Included'!$I:$I,'8. 514 Details Included'!$A:$A,'7. 511_CAR_Student_Counts_Sec'!$A1862,'8. 514 Details Included'!$E:$E,'7. 511_CAR_Student_Counts_Sec'!$D1862,'8. 514 Details Included'!$D:$D,'7. 511_CAR_Student_Counts_Sec'!H$1,'8. 514 Details Included'!$G:$G,'7. 511_CAR_Student_Counts_Sec'!$F1862))</f>
        <v>0</v>
      </c>
      <c r="I1862" s="82">
        <f>IF(ISBLANK($D1862),"",SUMIFS('8. 514 Details Included'!$I:$I,'8. 514 Details Included'!$A:$A,'7. 511_CAR_Student_Counts_Sec'!$A1862,'8. 514 Details Included'!$E:$E,'7. 511_CAR_Student_Counts_Sec'!$D1862,'8. 514 Details Included'!$D:$D,'7. 511_CAR_Student_Counts_Sec'!I$1,'8. 514 Details Included'!$G:$G,'7. 511_CAR_Student_Counts_Sec'!$F1862))</f>
        <v>0</v>
      </c>
      <c r="J1862" s="82">
        <f>IF(ISBLANK($D1862),"",SUMIFS('8. 514 Details Included'!$I:$I,'8. 514 Details Included'!$A:$A,'7. 511_CAR_Student_Counts_Sec'!$A1862,'8. 514 Details Included'!$E:$E,'7. 511_CAR_Student_Counts_Sec'!$D1862,'8. 514 Details Included'!$D:$D,'7. 511_CAR_Student_Counts_Sec'!J$1,'8. 514 Details Included'!$G:$G,'7. 511_CAR_Student_Counts_Sec'!$F1862))</f>
        <v>0</v>
      </c>
      <c r="K1862" s="82">
        <f>IF(ISBLANK($D1862),"",SUMIFS('8. 514 Details Included'!$I:$I,'8. 514 Details Included'!$A:$A,'7. 511_CAR_Student_Counts_Sec'!$A1862,'8. 514 Details Included'!$E:$E,'7. 511_CAR_Student_Counts_Sec'!$D1862,'8. 514 Details Included'!$D:$D,'7. 511_CAR_Student_Counts_Sec'!K$1,'8. 514 Details Included'!$G:$G,'7. 511_CAR_Student_Counts_Sec'!$F1862))</f>
        <v>12</v>
      </c>
      <c r="L1862" s="82">
        <f>IF(ISBLANK($D1862),"",SUMIFS('8. 514 Details Included'!$I:$I,'8. 514 Details Included'!$A:$A,'7. 511_CAR_Student_Counts_Sec'!$A1862,'8. 514 Details Included'!$E:$E,'7. 511_CAR_Student_Counts_Sec'!$D1862,'8. 514 Details Included'!$D:$D,'7. 511_CAR_Student_Counts_Sec'!L$1,'8. 514 Details Included'!$G:$G,'7. 511_CAR_Student_Counts_Sec'!$F1862))</f>
        <v>0</v>
      </c>
      <c r="M1862" s="82">
        <f>IF(ISBLANK($D1862),"",SUMIFS('8. 514 Details Included'!$I:$I,'8. 514 Details Included'!$A:$A,'7. 511_CAR_Student_Counts_Sec'!$A1862,'8. 514 Details Included'!$E:$E,'7. 511_CAR_Student_Counts_Sec'!$D1862,'8. 514 Details Included'!$D:$D,'7. 511_CAR_Student_Counts_Sec'!M$1,'8. 514 Details Included'!$G:$G,'7. 511_CAR_Student_Counts_Sec'!$F1862))</f>
        <v>0</v>
      </c>
      <c r="N1862" s="82">
        <f>IF(ISBLANK($D1862),"",SUMIFS('8. 514 Details Included'!$I:$I,'8. 514 Details Included'!$A:$A,'7. 511_CAR_Student_Counts_Sec'!$A1862,'8. 514 Details Included'!$E:$E,'7. 511_CAR_Student_Counts_Sec'!$D1862,'8. 514 Details Included'!$D:$D,'7. 511_CAR_Student_Counts_Sec'!N$1,'8. 514 Details Included'!$G:$G,'7. 511_CAR_Student_Counts_Sec'!$F1862))</f>
        <v>0</v>
      </c>
      <c r="O1862" s="81">
        <f t="shared" si="87"/>
        <v>0</v>
      </c>
      <c r="P1862" s="81">
        <f t="shared" si="88"/>
        <v>12</v>
      </c>
      <c r="Q1862" s="81" t="str">
        <f t="shared" si="89"/>
        <v>9-12</v>
      </c>
    </row>
    <row r="1863" spans="1:17" ht="15" outlineLevel="4" x14ac:dyDescent="0.2">
      <c r="A1863" s="85">
        <v>304</v>
      </c>
      <c r="B1863" s="86" t="s">
        <v>1102</v>
      </c>
      <c r="C1863" s="86" t="s">
        <v>1169</v>
      </c>
      <c r="D1863" s="85">
        <v>221</v>
      </c>
      <c r="E1863" s="86" t="s">
        <v>1436</v>
      </c>
      <c r="F1863" s="85">
        <v>4</v>
      </c>
      <c r="G1863" s="85">
        <v>26</v>
      </c>
      <c r="H1863" s="82">
        <f>IF(ISBLANK($D1863),"",SUMIFS('8. 514 Details Included'!$I:$I,'8. 514 Details Included'!$A:$A,'7. 511_CAR_Student_Counts_Sec'!$A1863,'8. 514 Details Included'!$E:$E,'7. 511_CAR_Student_Counts_Sec'!$D1863,'8. 514 Details Included'!$D:$D,'7. 511_CAR_Student_Counts_Sec'!H$1,'8. 514 Details Included'!$G:$G,'7. 511_CAR_Student_Counts_Sec'!$F1863))</f>
        <v>0</v>
      </c>
      <c r="I1863" s="82">
        <f>IF(ISBLANK($D1863),"",SUMIFS('8. 514 Details Included'!$I:$I,'8. 514 Details Included'!$A:$A,'7. 511_CAR_Student_Counts_Sec'!$A1863,'8. 514 Details Included'!$E:$E,'7. 511_CAR_Student_Counts_Sec'!$D1863,'8. 514 Details Included'!$D:$D,'7. 511_CAR_Student_Counts_Sec'!I$1,'8. 514 Details Included'!$G:$G,'7. 511_CAR_Student_Counts_Sec'!$F1863))</f>
        <v>0</v>
      </c>
      <c r="J1863" s="82">
        <f>IF(ISBLANK($D1863),"",SUMIFS('8. 514 Details Included'!$I:$I,'8. 514 Details Included'!$A:$A,'7. 511_CAR_Student_Counts_Sec'!$A1863,'8. 514 Details Included'!$E:$E,'7. 511_CAR_Student_Counts_Sec'!$D1863,'8. 514 Details Included'!$D:$D,'7. 511_CAR_Student_Counts_Sec'!J$1,'8. 514 Details Included'!$G:$G,'7. 511_CAR_Student_Counts_Sec'!$F1863))</f>
        <v>0</v>
      </c>
      <c r="K1863" s="82">
        <f>IF(ISBLANK($D1863),"",SUMIFS('8. 514 Details Included'!$I:$I,'8. 514 Details Included'!$A:$A,'7. 511_CAR_Student_Counts_Sec'!$A1863,'8. 514 Details Included'!$E:$E,'7. 511_CAR_Student_Counts_Sec'!$D1863,'8. 514 Details Included'!$D:$D,'7. 511_CAR_Student_Counts_Sec'!K$1,'8. 514 Details Included'!$G:$G,'7. 511_CAR_Student_Counts_Sec'!$F1863))</f>
        <v>0</v>
      </c>
      <c r="L1863" s="82">
        <f>IF(ISBLANK($D1863),"",SUMIFS('8. 514 Details Included'!$I:$I,'8. 514 Details Included'!$A:$A,'7. 511_CAR_Student_Counts_Sec'!$A1863,'8. 514 Details Included'!$E:$E,'7. 511_CAR_Student_Counts_Sec'!$D1863,'8. 514 Details Included'!$D:$D,'7. 511_CAR_Student_Counts_Sec'!L$1,'8. 514 Details Included'!$G:$G,'7. 511_CAR_Student_Counts_Sec'!$F1863))</f>
        <v>2</v>
      </c>
      <c r="M1863" s="82">
        <f>IF(ISBLANK($D1863),"",SUMIFS('8. 514 Details Included'!$I:$I,'8. 514 Details Included'!$A:$A,'7. 511_CAR_Student_Counts_Sec'!$A1863,'8. 514 Details Included'!$E:$E,'7. 511_CAR_Student_Counts_Sec'!$D1863,'8. 514 Details Included'!$D:$D,'7. 511_CAR_Student_Counts_Sec'!M$1,'8. 514 Details Included'!$G:$G,'7. 511_CAR_Student_Counts_Sec'!$F1863))</f>
        <v>24</v>
      </c>
      <c r="N1863" s="82">
        <f>IF(ISBLANK($D1863),"",SUMIFS('8. 514 Details Included'!$I:$I,'8. 514 Details Included'!$A:$A,'7. 511_CAR_Student_Counts_Sec'!$A1863,'8. 514 Details Included'!$E:$E,'7. 511_CAR_Student_Counts_Sec'!$D1863,'8. 514 Details Included'!$D:$D,'7. 511_CAR_Student_Counts_Sec'!N$1,'8. 514 Details Included'!$G:$G,'7. 511_CAR_Student_Counts_Sec'!$F1863))</f>
        <v>0</v>
      </c>
      <c r="O1863" s="81">
        <f t="shared" si="87"/>
        <v>0</v>
      </c>
      <c r="P1863" s="81">
        <f t="shared" si="88"/>
        <v>26</v>
      </c>
      <c r="Q1863" s="81" t="str">
        <f t="shared" si="89"/>
        <v>9-12</v>
      </c>
    </row>
    <row r="1864" spans="1:17" ht="15" outlineLevel="4" x14ac:dyDescent="0.2">
      <c r="A1864" s="85">
        <v>304</v>
      </c>
      <c r="B1864" s="86" t="s">
        <v>1102</v>
      </c>
      <c r="C1864" s="86" t="s">
        <v>1169</v>
      </c>
      <c r="D1864" s="85">
        <v>221</v>
      </c>
      <c r="E1864" s="86" t="s">
        <v>1436</v>
      </c>
      <c r="F1864" s="85">
        <v>7</v>
      </c>
      <c r="G1864" s="85">
        <v>25</v>
      </c>
      <c r="H1864" s="82">
        <f>IF(ISBLANK($D1864),"",SUMIFS('8. 514 Details Included'!$I:$I,'8. 514 Details Included'!$A:$A,'7. 511_CAR_Student_Counts_Sec'!$A1864,'8. 514 Details Included'!$E:$E,'7. 511_CAR_Student_Counts_Sec'!$D1864,'8. 514 Details Included'!$D:$D,'7. 511_CAR_Student_Counts_Sec'!H$1,'8. 514 Details Included'!$G:$G,'7. 511_CAR_Student_Counts_Sec'!$F1864))</f>
        <v>0</v>
      </c>
      <c r="I1864" s="82">
        <f>IF(ISBLANK($D1864),"",SUMIFS('8. 514 Details Included'!$I:$I,'8. 514 Details Included'!$A:$A,'7. 511_CAR_Student_Counts_Sec'!$A1864,'8. 514 Details Included'!$E:$E,'7. 511_CAR_Student_Counts_Sec'!$D1864,'8. 514 Details Included'!$D:$D,'7. 511_CAR_Student_Counts_Sec'!I$1,'8. 514 Details Included'!$G:$G,'7. 511_CAR_Student_Counts_Sec'!$F1864))</f>
        <v>0</v>
      </c>
      <c r="J1864" s="82">
        <f>IF(ISBLANK($D1864),"",SUMIFS('8. 514 Details Included'!$I:$I,'8. 514 Details Included'!$A:$A,'7. 511_CAR_Student_Counts_Sec'!$A1864,'8. 514 Details Included'!$E:$E,'7. 511_CAR_Student_Counts_Sec'!$D1864,'8. 514 Details Included'!$D:$D,'7. 511_CAR_Student_Counts_Sec'!J$1,'8. 514 Details Included'!$G:$G,'7. 511_CAR_Student_Counts_Sec'!$F1864))</f>
        <v>0</v>
      </c>
      <c r="K1864" s="82">
        <f>IF(ISBLANK($D1864),"",SUMIFS('8. 514 Details Included'!$I:$I,'8. 514 Details Included'!$A:$A,'7. 511_CAR_Student_Counts_Sec'!$A1864,'8. 514 Details Included'!$E:$E,'7. 511_CAR_Student_Counts_Sec'!$D1864,'8. 514 Details Included'!$D:$D,'7. 511_CAR_Student_Counts_Sec'!K$1,'8. 514 Details Included'!$G:$G,'7. 511_CAR_Student_Counts_Sec'!$F1864))</f>
        <v>0</v>
      </c>
      <c r="L1864" s="82">
        <f>IF(ISBLANK($D1864),"",SUMIFS('8. 514 Details Included'!$I:$I,'8. 514 Details Included'!$A:$A,'7. 511_CAR_Student_Counts_Sec'!$A1864,'8. 514 Details Included'!$E:$E,'7. 511_CAR_Student_Counts_Sec'!$D1864,'8. 514 Details Included'!$D:$D,'7. 511_CAR_Student_Counts_Sec'!L$1,'8. 514 Details Included'!$G:$G,'7. 511_CAR_Student_Counts_Sec'!$F1864))</f>
        <v>3</v>
      </c>
      <c r="M1864" s="82">
        <f>IF(ISBLANK($D1864),"",SUMIFS('8. 514 Details Included'!$I:$I,'8. 514 Details Included'!$A:$A,'7. 511_CAR_Student_Counts_Sec'!$A1864,'8. 514 Details Included'!$E:$E,'7. 511_CAR_Student_Counts_Sec'!$D1864,'8. 514 Details Included'!$D:$D,'7. 511_CAR_Student_Counts_Sec'!M$1,'8. 514 Details Included'!$G:$G,'7. 511_CAR_Student_Counts_Sec'!$F1864))</f>
        <v>20</v>
      </c>
      <c r="N1864" s="82">
        <f>IF(ISBLANK($D1864),"",SUMIFS('8. 514 Details Included'!$I:$I,'8. 514 Details Included'!$A:$A,'7. 511_CAR_Student_Counts_Sec'!$A1864,'8. 514 Details Included'!$E:$E,'7. 511_CAR_Student_Counts_Sec'!$D1864,'8. 514 Details Included'!$D:$D,'7. 511_CAR_Student_Counts_Sec'!N$1,'8. 514 Details Included'!$G:$G,'7. 511_CAR_Student_Counts_Sec'!$F1864))</f>
        <v>2</v>
      </c>
      <c r="O1864" s="81">
        <f t="shared" si="87"/>
        <v>0</v>
      </c>
      <c r="P1864" s="81">
        <f t="shared" si="88"/>
        <v>25</v>
      </c>
      <c r="Q1864" s="81" t="str">
        <f t="shared" si="89"/>
        <v>9-12</v>
      </c>
    </row>
    <row r="1865" spans="1:17" ht="15" outlineLevel="4" x14ac:dyDescent="0.2">
      <c r="A1865" s="85">
        <v>304</v>
      </c>
      <c r="B1865" s="86" t="s">
        <v>1102</v>
      </c>
      <c r="C1865" s="86" t="s">
        <v>1169</v>
      </c>
      <c r="D1865" s="85">
        <v>221</v>
      </c>
      <c r="E1865" s="86" t="s">
        <v>1436</v>
      </c>
      <c r="F1865" s="85">
        <v>8</v>
      </c>
      <c r="G1865" s="85">
        <v>15</v>
      </c>
      <c r="H1865" s="82">
        <f>IF(ISBLANK($D1865),"",SUMIFS('8. 514 Details Included'!$I:$I,'8. 514 Details Included'!$A:$A,'7. 511_CAR_Student_Counts_Sec'!$A1865,'8. 514 Details Included'!$E:$E,'7. 511_CAR_Student_Counts_Sec'!$D1865,'8. 514 Details Included'!$D:$D,'7. 511_CAR_Student_Counts_Sec'!H$1,'8. 514 Details Included'!$G:$G,'7. 511_CAR_Student_Counts_Sec'!$F1865))</f>
        <v>0</v>
      </c>
      <c r="I1865" s="82">
        <f>IF(ISBLANK($D1865),"",SUMIFS('8. 514 Details Included'!$I:$I,'8. 514 Details Included'!$A:$A,'7. 511_CAR_Student_Counts_Sec'!$A1865,'8. 514 Details Included'!$E:$E,'7. 511_CAR_Student_Counts_Sec'!$D1865,'8. 514 Details Included'!$D:$D,'7. 511_CAR_Student_Counts_Sec'!I$1,'8. 514 Details Included'!$G:$G,'7. 511_CAR_Student_Counts_Sec'!$F1865))</f>
        <v>0</v>
      </c>
      <c r="J1865" s="82">
        <f>IF(ISBLANK($D1865),"",SUMIFS('8. 514 Details Included'!$I:$I,'8. 514 Details Included'!$A:$A,'7. 511_CAR_Student_Counts_Sec'!$A1865,'8. 514 Details Included'!$E:$E,'7. 511_CAR_Student_Counts_Sec'!$D1865,'8. 514 Details Included'!$D:$D,'7. 511_CAR_Student_Counts_Sec'!J$1,'8. 514 Details Included'!$G:$G,'7. 511_CAR_Student_Counts_Sec'!$F1865))</f>
        <v>0</v>
      </c>
      <c r="K1865" s="82">
        <f>IF(ISBLANK($D1865),"",SUMIFS('8. 514 Details Included'!$I:$I,'8. 514 Details Included'!$A:$A,'7. 511_CAR_Student_Counts_Sec'!$A1865,'8. 514 Details Included'!$E:$E,'7. 511_CAR_Student_Counts_Sec'!$D1865,'8. 514 Details Included'!$D:$D,'7. 511_CAR_Student_Counts_Sec'!K$1,'8. 514 Details Included'!$G:$G,'7. 511_CAR_Student_Counts_Sec'!$F1865))</f>
        <v>0</v>
      </c>
      <c r="L1865" s="82">
        <f>IF(ISBLANK($D1865),"",SUMIFS('8. 514 Details Included'!$I:$I,'8. 514 Details Included'!$A:$A,'7. 511_CAR_Student_Counts_Sec'!$A1865,'8. 514 Details Included'!$E:$E,'7. 511_CAR_Student_Counts_Sec'!$D1865,'8. 514 Details Included'!$D:$D,'7. 511_CAR_Student_Counts_Sec'!L$1,'8. 514 Details Included'!$G:$G,'7. 511_CAR_Student_Counts_Sec'!$F1865))</f>
        <v>0</v>
      </c>
      <c r="M1865" s="82">
        <f>IF(ISBLANK($D1865),"",SUMIFS('8. 514 Details Included'!$I:$I,'8. 514 Details Included'!$A:$A,'7. 511_CAR_Student_Counts_Sec'!$A1865,'8. 514 Details Included'!$E:$E,'7. 511_CAR_Student_Counts_Sec'!$D1865,'8. 514 Details Included'!$D:$D,'7. 511_CAR_Student_Counts_Sec'!M$1,'8. 514 Details Included'!$G:$G,'7. 511_CAR_Student_Counts_Sec'!$F1865))</f>
        <v>15</v>
      </c>
      <c r="N1865" s="82">
        <f>IF(ISBLANK($D1865),"",SUMIFS('8. 514 Details Included'!$I:$I,'8. 514 Details Included'!$A:$A,'7. 511_CAR_Student_Counts_Sec'!$A1865,'8. 514 Details Included'!$E:$E,'7. 511_CAR_Student_Counts_Sec'!$D1865,'8. 514 Details Included'!$D:$D,'7. 511_CAR_Student_Counts_Sec'!N$1,'8. 514 Details Included'!$G:$G,'7. 511_CAR_Student_Counts_Sec'!$F1865))</f>
        <v>0</v>
      </c>
      <c r="O1865" s="81">
        <f t="shared" si="87"/>
        <v>0</v>
      </c>
      <c r="P1865" s="81">
        <f t="shared" si="88"/>
        <v>15</v>
      </c>
      <c r="Q1865" s="81" t="str">
        <f t="shared" si="89"/>
        <v>9-12</v>
      </c>
    </row>
    <row r="1866" spans="1:17" ht="15" outlineLevel="4" x14ac:dyDescent="0.2">
      <c r="A1866" s="85">
        <v>304</v>
      </c>
      <c r="B1866" s="86" t="s">
        <v>1102</v>
      </c>
      <c r="C1866" s="86" t="s">
        <v>1169</v>
      </c>
      <c r="D1866" s="85">
        <v>320</v>
      </c>
      <c r="E1866" s="86" t="s">
        <v>1435</v>
      </c>
      <c r="F1866" s="85">
        <v>1</v>
      </c>
      <c r="G1866" s="85">
        <v>21</v>
      </c>
      <c r="H1866" s="82">
        <f>IF(ISBLANK($D1866),"",SUMIFS('8. 514 Details Included'!$I:$I,'8. 514 Details Included'!$A:$A,'7. 511_CAR_Student_Counts_Sec'!$A1866,'8. 514 Details Included'!$E:$E,'7. 511_CAR_Student_Counts_Sec'!$D1866,'8. 514 Details Included'!$D:$D,'7. 511_CAR_Student_Counts_Sec'!H$1,'8. 514 Details Included'!$G:$G,'7. 511_CAR_Student_Counts_Sec'!$F1866))</f>
        <v>0</v>
      </c>
      <c r="I1866" s="82">
        <f>IF(ISBLANK($D1866),"",SUMIFS('8. 514 Details Included'!$I:$I,'8. 514 Details Included'!$A:$A,'7. 511_CAR_Student_Counts_Sec'!$A1866,'8. 514 Details Included'!$E:$E,'7. 511_CAR_Student_Counts_Sec'!$D1866,'8. 514 Details Included'!$D:$D,'7. 511_CAR_Student_Counts_Sec'!I$1,'8. 514 Details Included'!$G:$G,'7. 511_CAR_Student_Counts_Sec'!$F1866))</f>
        <v>0</v>
      </c>
      <c r="J1866" s="82">
        <f>IF(ISBLANK($D1866),"",SUMIFS('8. 514 Details Included'!$I:$I,'8. 514 Details Included'!$A:$A,'7. 511_CAR_Student_Counts_Sec'!$A1866,'8. 514 Details Included'!$E:$E,'7. 511_CAR_Student_Counts_Sec'!$D1866,'8. 514 Details Included'!$D:$D,'7. 511_CAR_Student_Counts_Sec'!J$1,'8. 514 Details Included'!$G:$G,'7. 511_CAR_Student_Counts_Sec'!$F1866))</f>
        <v>0</v>
      </c>
      <c r="K1866" s="82">
        <f>IF(ISBLANK($D1866),"",SUMIFS('8. 514 Details Included'!$I:$I,'8. 514 Details Included'!$A:$A,'7. 511_CAR_Student_Counts_Sec'!$A1866,'8. 514 Details Included'!$E:$E,'7. 511_CAR_Student_Counts_Sec'!$D1866,'8. 514 Details Included'!$D:$D,'7. 511_CAR_Student_Counts_Sec'!K$1,'8. 514 Details Included'!$G:$G,'7. 511_CAR_Student_Counts_Sec'!$F1866))</f>
        <v>0</v>
      </c>
      <c r="L1866" s="82">
        <f>IF(ISBLANK($D1866),"",SUMIFS('8. 514 Details Included'!$I:$I,'8. 514 Details Included'!$A:$A,'7. 511_CAR_Student_Counts_Sec'!$A1866,'8. 514 Details Included'!$E:$E,'7. 511_CAR_Student_Counts_Sec'!$D1866,'8. 514 Details Included'!$D:$D,'7. 511_CAR_Student_Counts_Sec'!L$1,'8. 514 Details Included'!$G:$G,'7. 511_CAR_Student_Counts_Sec'!$F1866))</f>
        <v>0</v>
      </c>
      <c r="M1866" s="82">
        <f>IF(ISBLANK($D1866),"",SUMIFS('8. 514 Details Included'!$I:$I,'8. 514 Details Included'!$A:$A,'7. 511_CAR_Student_Counts_Sec'!$A1866,'8. 514 Details Included'!$E:$E,'7. 511_CAR_Student_Counts_Sec'!$D1866,'8. 514 Details Included'!$D:$D,'7. 511_CAR_Student_Counts_Sec'!M$1,'8. 514 Details Included'!$G:$G,'7. 511_CAR_Student_Counts_Sec'!$F1866))</f>
        <v>3</v>
      </c>
      <c r="N1866" s="82">
        <f>IF(ISBLANK($D1866),"",SUMIFS('8. 514 Details Included'!$I:$I,'8. 514 Details Included'!$A:$A,'7. 511_CAR_Student_Counts_Sec'!$A1866,'8. 514 Details Included'!$E:$E,'7. 511_CAR_Student_Counts_Sec'!$D1866,'8. 514 Details Included'!$D:$D,'7. 511_CAR_Student_Counts_Sec'!N$1,'8. 514 Details Included'!$G:$G,'7. 511_CAR_Student_Counts_Sec'!$F1866))</f>
        <v>18</v>
      </c>
      <c r="O1866" s="81">
        <f t="shared" si="87"/>
        <v>0</v>
      </c>
      <c r="P1866" s="81">
        <f t="shared" si="88"/>
        <v>21</v>
      </c>
      <c r="Q1866" s="81" t="str">
        <f t="shared" si="89"/>
        <v>9-12</v>
      </c>
    </row>
    <row r="1867" spans="1:17" ht="15" outlineLevel="4" x14ac:dyDescent="0.2">
      <c r="A1867" s="85">
        <v>304</v>
      </c>
      <c r="B1867" s="86" t="s">
        <v>1102</v>
      </c>
      <c r="C1867" s="86" t="s">
        <v>1169</v>
      </c>
      <c r="D1867" s="85">
        <v>320</v>
      </c>
      <c r="E1867" s="86" t="s">
        <v>1435</v>
      </c>
      <c r="F1867" s="85">
        <v>2</v>
      </c>
      <c r="G1867" s="85">
        <v>12</v>
      </c>
      <c r="H1867" s="82">
        <f>IF(ISBLANK($D1867),"",SUMIFS('8. 514 Details Included'!$I:$I,'8. 514 Details Included'!$A:$A,'7. 511_CAR_Student_Counts_Sec'!$A1867,'8. 514 Details Included'!$E:$E,'7. 511_CAR_Student_Counts_Sec'!$D1867,'8. 514 Details Included'!$D:$D,'7. 511_CAR_Student_Counts_Sec'!H$1,'8. 514 Details Included'!$G:$G,'7. 511_CAR_Student_Counts_Sec'!$F1867))</f>
        <v>0</v>
      </c>
      <c r="I1867" s="82">
        <f>IF(ISBLANK($D1867),"",SUMIFS('8. 514 Details Included'!$I:$I,'8. 514 Details Included'!$A:$A,'7. 511_CAR_Student_Counts_Sec'!$A1867,'8. 514 Details Included'!$E:$E,'7. 511_CAR_Student_Counts_Sec'!$D1867,'8. 514 Details Included'!$D:$D,'7. 511_CAR_Student_Counts_Sec'!I$1,'8. 514 Details Included'!$G:$G,'7. 511_CAR_Student_Counts_Sec'!$F1867))</f>
        <v>0</v>
      </c>
      <c r="J1867" s="82">
        <f>IF(ISBLANK($D1867),"",SUMIFS('8. 514 Details Included'!$I:$I,'8. 514 Details Included'!$A:$A,'7. 511_CAR_Student_Counts_Sec'!$A1867,'8. 514 Details Included'!$E:$E,'7. 511_CAR_Student_Counts_Sec'!$D1867,'8. 514 Details Included'!$D:$D,'7. 511_CAR_Student_Counts_Sec'!J$1,'8. 514 Details Included'!$G:$G,'7. 511_CAR_Student_Counts_Sec'!$F1867))</f>
        <v>0</v>
      </c>
      <c r="K1867" s="82">
        <f>IF(ISBLANK($D1867),"",SUMIFS('8. 514 Details Included'!$I:$I,'8. 514 Details Included'!$A:$A,'7. 511_CAR_Student_Counts_Sec'!$A1867,'8. 514 Details Included'!$E:$E,'7. 511_CAR_Student_Counts_Sec'!$D1867,'8. 514 Details Included'!$D:$D,'7. 511_CAR_Student_Counts_Sec'!K$1,'8. 514 Details Included'!$G:$G,'7. 511_CAR_Student_Counts_Sec'!$F1867))</f>
        <v>12</v>
      </c>
      <c r="L1867" s="82">
        <f>IF(ISBLANK($D1867),"",SUMIFS('8. 514 Details Included'!$I:$I,'8. 514 Details Included'!$A:$A,'7. 511_CAR_Student_Counts_Sec'!$A1867,'8. 514 Details Included'!$E:$E,'7. 511_CAR_Student_Counts_Sec'!$D1867,'8. 514 Details Included'!$D:$D,'7. 511_CAR_Student_Counts_Sec'!L$1,'8. 514 Details Included'!$G:$G,'7. 511_CAR_Student_Counts_Sec'!$F1867))</f>
        <v>0</v>
      </c>
      <c r="M1867" s="82">
        <f>IF(ISBLANK($D1867),"",SUMIFS('8. 514 Details Included'!$I:$I,'8. 514 Details Included'!$A:$A,'7. 511_CAR_Student_Counts_Sec'!$A1867,'8. 514 Details Included'!$E:$E,'7. 511_CAR_Student_Counts_Sec'!$D1867,'8. 514 Details Included'!$D:$D,'7. 511_CAR_Student_Counts_Sec'!M$1,'8. 514 Details Included'!$G:$G,'7. 511_CAR_Student_Counts_Sec'!$F1867))</f>
        <v>0</v>
      </c>
      <c r="N1867" s="82">
        <f>IF(ISBLANK($D1867),"",SUMIFS('8. 514 Details Included'!$I:$I,'8. 514 Details Included'!$A:$A,'7. 511_CAR_Student_Counts_Sec'!$A1867,'8. 514 Details Included'!$E:$E,'7. 511_CAR_Student_Counts_Sec'!$D1867,'8. 514 Details Included'!$D:$D,'7. 511_CAR_Student_Counts_Sec'!N$1,'8. 514 Details Included'!$G:$G,'7. 511_CAR_Student_Counts_Sec'!$F1867))</f>
        <v>0</v>
      </c>
      <c r="O1867" s="81">
        <f t="shared" si="87"/>
        <v>0</v>
      </c>
      <c r="P1867" s="81">
        <f t="shared" si="88"/>
        <v>12</v>
      </c>
      <c r="Q1867" s="81" t="str">
        <f t="shared" si="89"/>
        <v>9-12</v>
      </c>
    </row>
    <row r="1868" spans="1:17" ht="15" outlineLevel="4" x14ac:dyDescent="0.2">
      <c r="A1868" s="85">
        <v>304</v>
      </c>
      <c r="B1868" s="86" t="s">
        <v>1102</v>
      </c>
      <c r="C1868" s="86" t="s">
        <v>1169</v>
      </c>
      <c r="D1868" s="85">
        <v>320</v>
      </c>
      <c r="E1868" s="86" t="s">
        <v>1435</v>
      </c>
      <c r="F1868" s="85">
        <v>3</v>
      </c>
      <c r="G1868" s="85">
        <v>12</v>
      </c>
      <c r="H1868" s="82">
        <f>IF(ISBLANK($D1868),"",SUMIFS('8. 514 Details Included'!$I:$I,'8. 514 Details Included'!$A:$A,'7. 511_CAR_Student_Counts_Sec'!$A1868,'8. 514 Details Included'!$E:$E,'7. 511_CAR_Student_Counts_Sec'!$D1868,'8. 514 Details Included'!$D:$D,'7. 511_CAR_Student_Counts_Sec'!H$1,'8. 514 Details Included'!$G:$G,'7. 511_CAR_Student_Counts_Sec'!$F1868))</f>
        <v>0</v>
      </c>
      <c r="I1868" s="82">
        <f>IF(ISBLANK($D1868),"",SUMIFS('8. 514 Details Included'!$I:$I,'8. 514 Details Included'!$A:$A,'7. 511_CAR_Student_Counts_Sec'!$A1868,'8. 514 Details Included'!$E:$E,'7. 511_CAR_Student_Counts_Sec'!$D1868,'8. 514 Details Included'!$D:$D,'7. 511_CAR_Student_Counts_Sec'!I$1,'8. 514 Details Included'!$G:$G,'7. 511_CAR_Student_Counts_Sec'!$F1868))</f>
        <v>0</v>
      </c>
      <c r="J1868" s="82">
        <f>IF(ISBLANK($D1868),"",SUMIFS('8. 514 Details Included'!$I:$I,'8. 514 Details Included'!$A:$A,'7. 511_CAR_Student_Counts_Sec'!$A1868,'8. 514 Details Included'!$E:$E,'7. 511_CAR_Student_Counts_Sec'!$D1868,'8. 514 Details Included'!$D:$D,'7. 511_CAR_Student_Counts_Sec'!J$1,'8. 514 Details Included'!$G:$G,'7. 511_CAR_Student_Counts_Sec'!$F1868))</f>
        <v>0</v>
      </c>
      <c r="K1868" s="82">
        <f>IF(ISBLANK($D1868),"",SUMIFS('8. 514 Details Included'!$I:$I,'8. 514 Details Included'!$A:$A,'7. 511_CAR_Student_Counts_Sec'!$A1868,'8. 514 Details Included'!$E:$E,'7. 511_CAR_Student_Counts_Sec'!$D1868,'8. 514 Details Included'!$D:$D,'7. 511_CAR_Student_Counts_Sec'!K$1,'8. 514 Details Included'!$G:$G,'7. 511_CAR_Student_Counts_Sec'!$F1868))</f>
        <v>0</v>
      </c>
      <c r="L1868" s="82">
        <f>IF(ISBLANK($D1868),"",SUMIFS('8. 514 Details Included'!$I:$I,'8. 514 Details Included'!$A:$A,'7. 511_CAR_Student_Counts_Sec'!$A1868,'8. 514 Details Included'!$E:$E,'7. 511_CAR_Student_Counts_Sec'!$D1868,'8. 514 Details Included'!$D:$D,'7. 511_CAR_Student_Counts_Sec'!L$1,'8. 514 Details Included'!$G:$G,'7. 511_CAR_Student_Counts_Sec'!$F1868))</f>
        <v>0</v>
      </c>
      <c r="M1868" s="82">
        <f>IF(ISBLANK($D1868),"",SUMIFS('8. 514 Details Included'!$I:$I,'8. 514 Details Included'!$A:$A,'7. 511_CAR_Student_Counts_Sec'!$A1868,'8. 514 Details Included'!$E:$E,'7. 511_CAR_Student_Counts_Sec'!$D1868,'8. 514 Details Included'!$D:$D,'7. 511_CAR_Student_Counts_Sec'!M$1,'8. 514 Details Included'!$G:$G,'7. 511_CAR_Student_Counts_Sec'!$F1868))</f>
        <v>3</v>
      </c>
      <c r="N1868" s="82">
        <f>IF(ISBLANK($D1868),"",SUMIFS('8. 514 Details Included'!$I:$I,'8. 514 Details Included'!$A:$A,'7. 511_CAR_Student_Counts_Sec'!$A1868,'8. 514 Details Included'!$E:$E,'7. 511_CAR_Student_Counts_Sec'!$D1868,'8. 514 Details Included'!$D:$D,'7. 511_CAR_Student_Counts_Sec'!N$1,'8. 514 Details Included'!$G:$G,'7. 511_CAR_Student_Counts_Sec'!$F1868))</f>
        <v>9</v>
      </c>
      <c r="O1868" s="81">
        <f t="shared" si="87"/>
        <v>0</v>
      </c>
      <c r="P1868" s="81">
        <f t="shared" si="88"/>
        <v>12</v>
      </c>
      <c r="Q1868" s="81" t="str">
        <f t="shared" si="89"/>
        <v>9-12</v>
      </c>
    </row>
    <row r="1869" spans="1:17" ht="15" outlineLevel="4" x14ac:dyDescent="0.2">
      <c r="A1869" s="85">
        <v>304</v>
      </c>
      <c r="B1869" s="86" t="s">
        <v>1102</v>
      </c>
      <c r="C1869" s="86" t="s">
        <v>1169</v>
      </c>
      <c r="D1869" s="85">
        <v>320</v>
      </c>
      <c r="E1869" s="86" t="s">
        <v>1435</v>
      </c>
      <c r="F1869" s="85">
        <v>4</v>
      </c>
      <c r="G1869" s="85">
        <v>12</v>
      </c>
      <c r="H1869" s="82">
        <f>IF(ISBLANK($D1869),"",SUMIFS('8. 514 Details Included'!$I:$I,'8. 514 Details Included'!$A:$A,'7. 511_CAR_Student_Counts_Sec'!$A1869,'8. 514 Details Included'!$E:$E,'7. 511_CAR_Student_Counts_Sec'!$D1869,'8. 514 Details Included'!$D:$D,'7. 511_CAR_Student_Counts_Sec'!H$1,'8. 514 Details Included'!$G:$G,'7. 511_CAR_Student_Counts_Sec'!$F1869))</f>
        <v>0</v>
      </c>
      <c r="I1869" s="82">
        <f>IF(ISBLANK($D1869),"",SUMIFS('8. 514 Details Included'!$I:$I,'8. 514 Details Included'!$A:$A,'7. 511_CAR_Student_Counts_Sec'!$A1869,'8. 514 Details Included'!$E:$E,'7. 511_CAR_Student_Counts_Sec'!$D1869,'8. 514 Details Included'!$D:$D,'7. 511_CAR_Student_Counts_Sec'!I$1,'8. 514 Details Included'!$G:$G,'7. 511_CAR_Student_Counts_Sec'!$F1869))</f>
        <v>0</v>
      </c>
      <c r="J1869" s="82">
        <f>IF(ISBLANK($D1869),"",SUMIFS('8. 514 Details Included'!$I:$I,'8. 514 Details Included'!$A:$A,'7. 511_CAR_Student_Counts_Sec'!$A1869,'8. 514 Details Included'!$E:$E,'7. 511_CAR_Student_Counts_Sec'!$D1869,'8. 514 Details Included'!$D:$D,'7. 511_CAR_Student_Counts_Sec'!J$1,'8. 514 Details Included'!$G:$G,'7. 511_CAR_Student_Counts_Sec'!$F1869))</f>
        <v>0</v>
      </c>
      <c r="K1869" s="82">
        <f>IF(ISBLANK($D1869),"",SUMIFS('8. 514 Details Included'!$I:$I,'8. 514 Details Included'!$A:$A,'7. 511_CAR_Student_Counts_Sec'!$A1869,'8. 514 Details Included'!$E:$E,'7. 511_CAR_Student_Counts_Sec'!$D1869,'8. 514 Details Included'!$D:$D,'7. 511_CAR_Student_Counts_Sec'!K$1,'8. 514 Details Included'!$G:$G,'7. 511_CAR_Student_Counts_Sec'!$F1869))</f>
        <v>12</v>
      </c>
      <c r="L1869" s="82">
        <f>IF(ISBLANK($D1869),"",SUMIFS('8. 514 Details Included'!$I:$I,'8. 514 Details Included'!$A:$A,'7. 511_CAR_Student_Counts_Sec'!$A1869,'8. 514 Details Included'!$E:$E,'7. 511_CAR_Student_Counts_Sec'!$D1869,'8. 514 Details Included'!$D:$D,'7. 511_CAR_Student_Counts_Sec'!L$1,'8. 514 Details Included'!$G:$G,'7. 511_CAR_Student_Counts_Sec'!$F1869))</f>
        <v>0</v>
      </c>
      <c r="M1869" s="82">
        <f>IF(ISBLANK($D1869),"",SUMIFS('8. 514 Details Included'!$I:$I,'8. 514 Details Included'!$A:$A,'7. 511_CAR_Student_Counts_Sec'!$A1869,'8. 514 Details Included'!$E:$E,'7. 511_CAR_Student_Counts_Sec'!$D1869,'8. 514 Details Included'!$D:$D,'7. 511_CAR_Student_Counts_Sec'!M$1,'8. 514 Details Included'!$G:$G,'7. 511_CAR_Student_Counts_Sec'!$F1869))</f>
        <v>0</v>
      </c>
      <c r="N1869" s="82">
        <f>IF(ISBLANK($D1869),"",SUMIFS('8. 514 Details Included'!$I:$I,'8. 514 Details Included'!$A:$A,'7. 511_CAR_Student_Counts_Sec'!$A1869,'8. 514 Details Included'!$E:$E,'7. 511_CAR_Student_Counts_Sec'!$D1869,'8. 514 Details Included'!$D:$D,'7. 511_CAR_Student_Counts_Sec'!N$1,'8. 514 Details Included'!$G:$G,'7. 511_CAR_Student_Counts_Sec'!$F1869))</f>
        <v>0</v>
      </c>
      <c r="O1869" s="81">
        <f t="shared" si="87"/>
        <v>0</v>
      </c>
      <c r="P1869" s="81">
        <f t="shared" si="88"/>
        <v>12</v>
      </c>
      <c r="Q1869" s="81" t="str">
        <f t="shared" si="89"/>
        <v>9-12</v>
      </c>
    </row>
    <row r="1870" spans="1:17" ht="15" outlineLevel="4" x14ac:dyDescent="0.2">
      <c r="A1870" s="85">
        <v>304</v>
      </c>
      <c r="B1870" s="86" t="s">
        <v>1102</v>
      </c>
      <c r="C1870" s="86" t="s">
        <v>1169</v>
      </c>
      <c r="D1870" s="85">
        <v>320</v>
      </c>
      <c r="E1870" s="86" t="s">
        <v>1435</v>
      </c>
      <c r="F1870" s="85">
        <v>5</v>
      </c>
      <c r="G1870" s="85">
        <v>29</v>
      </c>
      <c r="H1870" s="82">
        <f>IF(ISBLANK($D1870),"",SUMIFS('8. 514 Details Included'!$I:$I,'8. 514 Details Included'!$A:$A,'7. 511_CAR_Student_Counts_Sec'!$A1870,'8. 514 Details Included'!$E:$E,'7. 511_CAR_Student_Counts_Sec'!$D1870,'8. 514 Details Included'!$D:$D,'7. 511_CAR_Student_Counts_Sec'!H$1,'8. 514 Details Included'!$G:$G,'7. 511_CAR_Student_Counts_Sec'!$F1870))</f>
        <v>0</v>
      </c>
      <c r="I1870" s="82">
        <f>IF(ISBLANK($D1870),"",SUMIFS('8. 514 Details Included'!$I:$I,'8. 514 Details Included'!$A:$A,'7. 511_CAR_Student_Counts_Sec'!$A1870,'8. 514 Details Included'!$E:$E,'7. 511_CAR_Student_Counts_Sec'!$D1870,'8. 514 Details Included'!$D:$D,'7. 511_CAR_Student_Counts_Sec'!I$1,'8. 514 Details Included'!$G:$G,'7. 511_CAR_Student_Counts_Sec'!$F1870))</f>
        <v>0</v>
      </c>
      <c r="J1870" s="82">
        <f>IF(ISBLANK($D1870),"",SUMIFS('8. 514 Details Included'!$I:$I,'8. 514 Details Included'!$A:$A,'7. 511_CAR_Student_Counts_Sec'!$A1870,'8. 514 Details Included'!$E:$E,'7. 511_CAR_Student_Counts_Sec'!$D1870,'8. 514 Details Included'!$D:$D,'7. 511_CAR_Student_Counts_Sec'!J$1,'8. 514 Details Included'!$G:$G,'7. 511_CAR_Student_Counts_Sec'!$F1870))</f>
        <v>0</v>
      </c>
      <c r="K1870" s="82">
        <f>IF(ISBLANK($D1870),"",SUMIFS('8. 514 Details Included'!$I:$I,'8. 514 Details Included'!$A:$A,'7. 511_CAR_Student_Counts_Sec'!$A1870,'8. 514 Details Included'!$E:$E,'7. 511_CAR_Student_Counts_Sec'!$D1870,'8. 514 Details Included'!$D:$D,'7. 511_CAR_Student_Counts_Sec'!K$1,'8. 514 Details Included'!$G:$G,'7. 511_CAR_Student_Counts_Sec'!$F1870))</f>
        <v>7</v>
      </c>
      <c r="L1870" s="82">
        <f>IF(ISBLANK($D1870),"",SUMIFS('8. 514 Details Included'!$I:$I,'8. 514 Details Included'!$A:$A,'7. 511_CAR_Student_Counts_Sec'!$A1870,'8. 514 Details Included'!$E:$E,'7. 511_CAR_Student_Counts_Sec'!$D1870,'8. 514 Details Included'!$D:$D,'7. 511_CAR_Student_Counts_Sec'!L$1,'8. 514 Details Included'!$G:$G,'7. 511_CAR_Student_Counts_Sec'!$F1870))</f>
        <v>19</v>
      </c>
      <c r="M1870" s="82">
        <f>IF(ISBLANK($D1870),"",SUMIFS('8. 514 Details Included'!$I:$I,'8. 514 Details Included'!$A:$A,'7. 511_CAR_Student_Counts_Sec'!$A1870,'8. 514 Details Included'!$E:$E,'7. 511_CAR_Student_Counts_Sec'!$D1870,'8. 514 Details Included'!$D:$D,'7. 511_CAR_Student_Counts_Sec'!M$1,'8. 514 Details Included'!$G:$G,'7. 511_CAR_Student_Counts_Sec'!$F1870))</f>
        <v>2</v>
      </c>
      <c r="N1870" s="82">
        <f>IF(ISBLANK($D1870),"",SUMIFS('8. 514 Details Included'!$I:$I,'8. 514 Details Included'!$A:$A,'7. 511_CAR_Student_Counts_Sec'!$A1870,'8. 514 Details Included'!$E:$E,'7. 511_CAR_Student_Counts_Sec'!$D1870,'8. 514 Details Included'!$D:$D,'7. 511_CAR_Student_Counts_Sec'!N$1,'8. 514 Details Included'!$G:$G,'7. 511_CAR_Student_Counts_Sec'!$F1870))</f>
        <v>1</v>
      </c>
      <c r="O1870" s="81">
        <f t="shared" si="87"/>
        <v>0</v>
      </c>
      <c r="P1870" s="81">
        <f t="shared" si="88"/>
        <v>29</v>
      </c>
      <c r="Q1870" s="81" t="str">
        <f t="shared" si="89"/>
        <v>9-12</v>
      </c>
    </row>
    <row r="1871" spans="1:17" ht="15" outlineLevel="4" x14ac:dyDescent="0.2">
      <c r="A1871" s="85">
        <v>304</v>
      </c>
      <c r="B1871" s="86" t="s">
        <v>1102</v>
      </c>
      <c r="C1871" s="86" t="s">
        <v>1169</v>
      </c>
      <c r="D1871" s="85">
        <v>320</v>
      </c>
      <c r="E1871" s="86" t="s">
        <v>1435</v>
      </c>
      <c r="F1871" s="85">
        <v>8</v>
      </c>
      <c r="G1871" s="85">
        <v>28</v>
      </c>
      <c r="H1871" s="82">
        <f>IF(ISBLANK($D1871),"",SUMIFS('8. 514 Details Included'!$I:$I,'8. 514 Details Included'!$A:$A,'7. 511_CAR_Student_Counts_Sec'!$A1871,'8. 514 Details Included'!$E:$E,'7. 511_CAR_Student_Counts_Sec'!$D1871,'8. 514 Details Included'!$D:$D,'7. 511_CAR_Student_Counts_Sec'!H$1,'8. 514 Details Included'!$G:$G,'7. 511_CAR_Student_Counts_Sec'!$F1871))</f>
        <v>0</v>
      </c>
      <c r="I1871" s="82">
        <f>IF(ISBLANK($D1871),"",SUMIFS('8. 514 Details Included'!$I:$I,'8. 514 Details Included'!$A:$A,'7. 511_CAR_Student_Counts_Sec'!$A1871,'8. 514 Details Included'!$E:$E,'7. 511_CAR_Student_Counts_Sec'!$D1871,'8. 514 Details Included'!$D:$D,'7. 511_CAR_Student_Counts_Sec'!I$1,'8. 514 Details Included'!$G:$G,'7. 511_CAR_Student_Counts_Sec'!$F1871))</f>
        <v>0</v>
      </c>
      <c r="J1871" s="82">
        <f>IF(ISBLANK($D1871),"",SUMIFS('8. 514 Details Included'!$I:$I,'8. 514 Details Included'!$A:$A,'7. 511_CAR_Student_Counts_Sec'!$A1871,'8. 514 Details Included'!$E:$E,'7. 511_CAR_Student_Counts_Sec'!$D1871,'8. 514 Details Included'!$D:$D,'7. 511_CAR_Student_Counts_Sec'!J$1,'8. 514 Details Included'!$G:$G,'7. 511_CAR_Student_Counts_Sec'!$F1871))</f>
        <v>0</v>
      </c>
      <c r="K1871" s="82">
        <f>IF(ISBLANK($D1871),"",SUMIFS('8. 514 Details Included'!$I:$I,'8. 514 Details Included'!$A:$A,'7. 511_CAR_Student_Counts_Sec'!$A1871,'8. 514 Details Included'!$E:$E,'7. 511_CAR_Student_Counts_Sec'!$D1871,'8. 514 Details Included'!$D:$D,'7. 511_CAR_Student_Counts_Sec'!K$1,'8. 514 Details Included'!$G:$G,'7. 511_CAR_Student_Counts_Sec'!$F1871))</f>
        <v>18</v>
      </c>
      <c r="L1871" s="82">
        <f>IF(ISBLANK($D1871),"",SUMIFS('8. 514 Details Included'!$I:$I,'8. 514 Details Included'!$A:$A,'7. 511_CAR_Student_Counts_Sec'!$A1871,'8. 514 Details Included'!$E:$E,'7. 511_CAR_Student_Counts_Sec'!$D1871,'8. 514 Details Included'!$D:$D,'7. 511_CAR_Student_Counts_Sec'!L$1,'8. 514 Details Included'!$G:$G,'7. 511_CAR_Student_Counts_Sec'!$F1871))</f>
        <v>7</v>
      </c>
      <c r="M1871" s="82">
        <f>IF(ISBLANK($D1871),"",SUMIFS('8. 514 Details Included'!$I:$I,'8. 514 Details Included'!$A:$A,'7. 511_CAR_Student_Counts_Sec'!$A1871,'8. 514 Details Included'!$E:$E,'7. 511_CAR_Student_Counts_Sec'!$D1871,'8. 514 Details Included'!$D:$D,'7. 511_CAR_Student_Counts_Sec'!M$1,'8. 514 Details Included'!$G:$G,'7. 511_CAR_Student_Counts_Sec'!$F1871))</f>
        <v>1</v>
      </c>
      <c r="N1871" s="82">
        <f>IF(ISBLANK($D1871),"",SUMIFS('8. 514 Details Included'!$I:$I,'8. 514 Details Included'!$A:$A,'7. 511_CAR_Student_Counts_Sec'!$A1871,'8. 514 Details Included'!$E:$E,'7. 511_CAR_Student_Counts_Sec'!$D1871,'8. 514 Details Included'!$D:$D,'7. 511_CAR_Student_Counts_Sec'!N$1,'8. 514 Details Included'!$G:$G,'7. 511_CAR_Student_Counts_Sec'!$F1871))</f>
        <v>2</v>
      </c>
      <c r="O1871" s="81">
        <f t="shared" si="87"/>
        <v>0</v>
      </c>
      <c r="P1871" s="81">
        <f t="shared" si="88"/>
        <v>28</v>
      </c>
      <c r="Q1871" s="81" t="str">
        <f t="shared" si="89"/>
        <v>9-12</v>
      </c>
    </row>
    <row r="1872" spans="1:17" ht="15" outlineLevel="4" x14ac:dyDescent="0.2">
      <c r="A1872" s="85">
        <v>304</v>
      </c>
      <c r="B1872" s="86" t="s">
        <v>1102</v>
      </c>
      <c r="C1872" s="86" t="s">
        <v>1169</v>
      </c>
      <c r="D1872" s="85">
        <v>222</v>
      </c>
      <c r="E1872" s="86" t="s">
        <v>1434</v>
      </c>
      <c r="F1872" s="85">
        <v>1</v>
      </c>
      <c r="G1872" s="85">
        <v>30</v>
      </c>
      <c r="H1872" s="82">
        <f>IF(ISBLANK($D1872),"",SUMIFS('8. 514 Details Included'!$I:$I,'8. 514 Details Included'!$A:$A,'7. 511_CAR_Student_Counts_Sec'!$A1872,'8. 514 Details Included'!$E:$E,'7. 511_CAR_Student_Counts_Sec'!$D1872,'8. 514 Details Included'!$D:$D,'7. 511_CAR_Student_Counts_Sec'!H$1,'8. 514 Details Included'!$G:$G,'7. 511_CAR_Student_Counts_Sec'!$F1872))</f>
        <v>0</v>
      </c>
      <c r="I1872" s="82">
        <f>IF(ISBLANK($D1872),"",SUMIFS('8. 514 Details Included'!$I:$I,'8. 514 Details Included'!$A:$A,'7. 511_CAR_Student_Counts_Sec'!$A1872,'8. 514 Details Included'!$E:$E,'7. 511_CAR_Student_Counts_Sec'!$D1872,'8. 514 Details Included'!$D:$D,'7. 511_CAR_Student_Counts_Sec'!I$1,'8. 514 Details Included'!$G:$G,'7. 511_CAR_Student_Counts_Sec'!$F1872))</f>
        <v>0</v>
      </c>
      <c r="J1872" s="82">
        <f>IF(ISBLANK($D1872),"",SUMIFS('8. 514 Details Included'!$I:$I,'8. 514 Details Included'!$A:$A,'7. 511_CAR_Student_Counts_Sec'!$A1872,'8. 514 Details Included'!$E:$E,'7. 511_CAR_Student_Counts_Sec'!$D1872,'8. 514 Details Included'!$D:$D,'7. 511_CAR_Student_Counts_Sec'!J$1,'8. 514 Details Included'!$G:$G,'7. 511_CAR_Student_Counts_Sec'!$F1872))</f>
        <v>0</v>
      </c>
      <c r="K1872" s="82">
        <f>IF(ISBLANK($D1872),"",SUMIFS('8. 514 Details Included'!$I:$I,'8. 514 Details Included'!$A:$A,'7. 511_CAR_Student_Counts_Sec'!$A1872,'8. 514 Details Included'!$E:$E,'7. 511_CAR_Student_Counts_Sec'!$D1872,'8. 514 Details Included'!$D:$D,'7. 511_CAR_Student_Counts_Sec'!K$1,'8. 514 Details Included'!$G:$G,'7. 511_CAR_Student_Counts_Sec'!$F1872))</f>
        <v>2</v>
      </c>
      <c r="L1872" s="82">
        <f>IF(ISBLANK($D1872),"",SUMIFS('8. 514 Details Included'!$I:$I,'8. 514 Details Included'!$A:$A,'7. 511_CAR_Student_Counts_Sec'!$A1872,'8. 514 Details Included'!$E:$E,'7. 511_CAR_Student_Counts_Sec'!$D1872,'8. 514 Details Included'!$D:$D,'7. 511_CAR_Student_Counts_Sec'!L$1,'8. 514 Details Included'!$G:$G,'7. 511_CAR_Student_Counts_Sec'!$F1872))</f>
        <v>25</v>
      </c>
      <c r="M1872" s="82">
        <f>IF(ISBLANK($D1872),"",SUMIFS('8. 514 Details Included'!$I:$I,'8. 514 Details Included'!$A:$A,'7. 511_CAR_Student_Counts_Sec'!$A1872,'8. 514 Details Included'!$E:$E,'7. 511_CAR_Student_Counts_Sec'!$D1872,'8. 514 Details Included'!$D:$D,'7. 511_CAR_Student_Counts_Sec'!M$1,'8. 514 Details Included'!$G:$G,'7. 511_CAR_Student_Counts_Sec'!$F1872))</f>
        <v>3</v>
      </c>
      <c r="N1872" s="82">
        <f>IF(ISBLANK($D1872),"",SUMIFS('8. 514 Details Included'!$I:$I,'8. 514 Details Included'!$A:$A,'7. 511_CAR_Student_Counts_Sec'!$A1872,'8. 514 Details Included'!$E:$E,'7. 511_CAR_Student_Counts_Sec'!$D1872,'8. 514 Details Included'!$D:$D,'7. 511_CAR_Student_Counts_Sec'!N$1,'8. 514 Details Included'!$G:$G,'7. 511_CAR_Student_Counts_Sec'!$F1872))</f>
        <v>0</v>
      </c>
      <c r="O1872" s="81">
        <f t="shared" si="87"/>
        <v>0</v>
      </c>
      <c r="P1872" s="81">
        <f t="shared" si="88"/>
        <v>30</v>
      </c>
      <c r="Q1872" s="81" t="str">
        <f t="shared" si="89"/>
        <v>9-12</v>
      </c>
    </row>
    <row r="1873" spans="1:17" ht="15" outlineLevel="4" x14ac:dyDescent="0.2">
      <c r="A1873" s="85">
        <v>304</v>
      </c>
      <c r="B1873" s="86" t="s">
        <v>1102</v>
      </c>
      <c r="C1873" s="86" t="s">
        <v>1169</v>
      </c>
      <c r="D1873" s="85">
        <v>222</v>
      </c>
      <c r="E1873" s="86" t="s">
        <v>1434</v>
      </c>
      <c r="F1873" s="85">
        <v>2</v>
      </c>
      <c r="G1873" s="85">
        <v>29</v>
      </c>
      <c r="H1873" s="82">
        <f>IF(ISBLANK($D1873),"",SUMIFS('8. 514 Details Included'!$I:$I,'8. 514 Details Included'!$A:$A,'7. 511_CAR_Student_Counts_Sec'!$A1873,'8. 514 Details Included'!$E:$E,'7. 511_CAR_Student_Counts_Sec'!$D1873,'8. 514 Details Included'!$D:$D,'7. 511_CAR_Student_Counts_Sec'!H$1,'8. 514 Details Included'!$G:$G,'7. 511_CAR_Student_Counts_Sec'!$F1873))</f>
        <v>0</v>
      </c>
      <c r="I1873" s="82">
        <f>IF(ISBLANK($D1873),"",SUMIFS('8. 514 Details Included'!$I:$I,'8. 514 Details Included'!$A:$A,'7. 511_CAR_Student_Counts_Sec'!$A1873,'8. 514 Details Included'!$E:$E,'7. 511_CAR_Student_Counts_Sec'!$D1873,'8. 514 Details Included'!$D:$D,'7. 511_CAR_Student_Counts_Sec'!I$1,'8. 514 Details Included'!$G:$G,'7. 511_CAR_Student_Counts_Sec'!$F1873))</f>
        <v>0</v>
      </c>
      <c r="J1873" s="82">
        <f>IF(ISBLANK($D1873),"",SUMIFS('8. 514 Details Included'!$I:$I,'8. 514 Details Included'!$A:$A,'7. 511_CAR_Student_Counts_Sec'!$A1873,'8. 514 Details Included'!$E:$E,'7. 511_CAR_Student_Counts_Sec'!$D1873,'8. 514 Details Included'!$D:$D,'7. 511_CAR_Student_Counts_Sec'!J$1,'8. 514 Details Included'!$G:$G,'7. 511_CAR_Student_Counts_Sec'!$F1873))</f>
        <v>0</v>
      </c>
      <c r="K1873" s="82">
        <f>IF(ISBLANK($D1873),"",SUMIFS('8. 514 Details Included'!$I:$I,'8. 514 Details Included'!$A:$A,'7. 511_CAR_Student_Counts_Sec'!$A1873,'8. 514 Details Included'!$E:$E,'7. 511_CAR_Student_Counts_Sec'!$D1873,'8. 514 Details Included'!$D:$D,'7. 511_CAR_Student_Counts_Sec'!K$1,'8. 514 Details Included'!$G:$G,'7. 511_CAR_Student_Counts_Sec'!$F1873))</f>
        <v>3</v>
      </c>
      <c r="L1873" s="82">
        <f>IF(ISBLANK($D1873),"",SUMIFS('8. 514 Details Included'!$I:$I,'8. 514 Details Included'!$A:$A,'7. 511_CAR_Student_Counts_Sec'!$A1873,'8. 514 Details Included'!$E:$E,'7. 511_CAR_Student_Counts_Sec'!$D1873,'8. 514 Details Included'!$D:$D,'7. 511_CAR_Student_Counts_Sec'!L$1,'8. 514 Details Included'!$G:$G,'7. 511_CAR_Student_Counts_Sec'!$F1873))</f>
        <v>17</v>
      </c>
      <c r="M1873" s="82">
        <f>IF(ISBLANK($D1873),"",SUMIFS('8. 514 Details Included'!$I:$I,'8. 514 Details Included'!$A:$A,'7. 511_CAR_Student_Counts_Sec'!$A1873,'8. 514 Details Included'!$E:$E,'7. 511_CAR_Student_Counts_Sec'!$D1873,'8. 514 Details Included'!$D:$D,'7. 511_CAR_Student_Counts_Sec'!M$1,'8. 514 Details Included'!$G:$G,'7. 511_CAR_Student_Counts_Sec'!$F1873))</f>
        <v>7</v>
      </c>
      <c r="N1873" s="82">
        <f>IF(ISBLANK($D1873),"",SUMIFS('8. 514 Details Included'!$I:$I,'8. 514 Details Included'!$A:$A,'7. 511_CAR_Student_Counts_Sec'!$A1873,'8. 514 Details Included'!$E:$E,'7. 511_CAR_Student_Counts_Sec'!$D1873,'8. 514 Details Included'!$D:$D,'7. 511_CAR_Student_Counts_Sec'!N$1,'8. 514 Details Included'!$G:$G,'7. 511_CAR_Student_Counts_Sec'!$F1873))</f>
        <v>2</v>
      </c>
      <c r="O1873" s="81">
        <f t="shared" si="87"/>
        <v>0</v>
      </c>
      <c r="P1873" s="81">
        <f t="shared" si="88"/>
        <v>29</v>
      </c>
      <c r="Q1873" s="81" t="str">
        <f t="shared" si="89"/>
        <v>9-12</v>
      </c>
    </row>
    <row r="1874" spans="1:17" ht="15" outlineLevel="4" x14ac:dyDescent="0.2">
      <c r="A1874" s="85">
        <v>304</v>
      </c>
      <c r="B1874" s="86" t="s">
        <v>1102</v>
      </c>
      <c r="C1874" s="86" t="s">
        <v>1169</v>
      </c>
      <c r="D1874" s="85">
        <v>222</v>
      </c>
      <c r="E1874" s="86" t="s">
        <v>1434</v>
      </c>
      <c r="F1874" s="85">
        <v>5</v>
      </c>
      <c r="G1874" s="85">
        <v>31</v>
      </c>
      <c r="H1874" s="82">
        <f>IF(ISBLANK($D1874),"",SUMIFS('8. 514 Details Included'!$I:$I,'8. 514 Details Included'!$A:$A,'7. 511_CAR_Student_Counts_Sec'!$A1874,'8. 514 Details Included'!$E:$E,'7. 511_CAR_Student_Counts_Sec'!$D1874,'8. 514 Details Included'!$D:$D,'7. 511_CAR_Student_Counts_Sec'!H$1,'8. 514 Details Included'!$G:$G,'7. 511_CAR_Student_Counts_Sec'!$F1874))</f>
        <v>0</v>
      </c>
      <c r="I1874" s="82">
        <f>IF(ISBLANK($D1874),"",SUMIFS('8. 514 Details Included'!$I:$I,'8. 514 Details Included'!$A:$A,'7. 511_CAR_Student_Counts_Sec'!$A1874,'8. 514 Details Included'!$E:$E,'7. 511_CAR_Student_Counts_Sec'!$D1874,'8. 514 Details Included'!$D:$D,'7. 511_CAR_Student_Counts_Sec'!I$1,'8. 514 Details Included'!$G:$G,'7. 511_CAR_Student_Counts_Sec'!$F1874))</f>
        <v>0</v>
      </c>
      <c r="J1874" s="82">
        <f>IF(ISBLANK($D1874),"",SUMIFS('8. 514 Details Included'!$I:$I,'8. 514 Details Included'!$A:$A,'7. 511_CAR_Student_Counts_Sec'!$A1874,'8. 514 Details Included'!$E:$E,'7. 511_CAR_Student_Counts_Sec'!$D1874,'8. 514 Details Included'!$D:$D,'7. 511_CAR_Student_Counts_Sec'!J$1,'8. 514 Details Included'!$G:$G,'7. 511_CAR_Student_Counts_Sec'!$F1874))</f>
        <v>0</v>
      </c>
      <c r="K1874" s="82">
        <f>IF(ISBLANK($D1874),"",SUMIFS('8. 514 Details Included'!$I:$I,'8. 514 Details Included'!$A:$A,'7. 511_CAR_Student_Counts_Sec'!$A1874,'8. 514 Details Included'!$E:$E,'7. 511_CAR_Student_Counts_Sec'!$D1874,'8. 514 Details Included'!$D:$D,'7. 511_CAR_Student_Counts_Sec'!K$1,'8. 514 Details Included'!$G:$G,'7. 511_CAR_Student_Counts_Sec'!$F1874))</f>
        <v>0</v>
      </c>
      <c r="L1874" s="82">
        <f>IF(ISBLANK($D1874),"",SUMIFS('8. 514 Details Included'!$I:$I,'8. 514 Details Included'!$A:$A,'7. 511_CAR_Student_Counts_Sec'!$A1874,'8. 514 Details Included'!$E:$E,'7. 511_CAR_Student_Counts_Sec'!$D1874,'8. 514 Details Included'!$D:$D,'7. 511_CAR_Student_Counts_Sec'!L$1,'8. 514 Details Included'!$G:$G,'7. 511_CAR_Student_Counts_Sec'!$F1874))</f>
        <v>1</v>
      </c>
      <c r="M1874" s="82">
        <f>IF(ISBLANK($D1874),"",SUMIFS('8. 514 Details Included'!$I:$I,'8. 514 Details Included'!$A:$A,'7. 511_CAR_Student_Counts_Sec'!$A1874,'8. 514 Details Included'!$E:$E,'7. 511_CAR_Student_Counts_Sec'!$D1874,'8. 514 Details Included'!$D:$D,'7. 511_CAR_Student_Counts_Sec'!M$1,'8. 514 Details Included'!$G:$G,'7. 511_CAR_Student_Counts_Sec'!$F1874))</f>
        <v>14</v>
      </c>
      <c r="N1874" s="82">
        <f>IF(ISBLANK($D1874),"",SUMIFS('8. 514 Details Included'!$I:$I,'8. 514 Details Included'!$A:$A,'7. 511_CAR_Student_Counts_Sec'!$A1874,'8. 514 Details Included'!$E:$E,'7. 511_CAR_Student_Counts_Sec'!$D1874,'8. 514 Details Included'!$D:$D,'7. 511_CAR_Student_Counts_Sec'!N$1,'8. 514 Details Included'!$G:$G,'7. 511_CAR_Student_Counts_Sec'!$F1874))</f>
        <v>16</v>
      </c>
      <c r="O1874" s="81">
        <f t="shared" si="87"/>
        <v>0</v>
      </c>
      <c r="P1874" s="81">
        <f t="shared" si="88"/>
        <v>31</v>
      </c>
      <c r="Q1874" s="81" t="str">
        <f t="shared" si="89"/>
        <v>9-12</v>
      </c>
    </row>
    <row r="1875" spans="1:17" ht="15" outlineLevel="4" x14ac:dyDescent="0.2">
      <c r="A1875" s="85">
        <v>304</v>
      </c>
      <c r="B1875" s="86" t="s">
        <v>1102</v>
      </c>
      <c r="C1875" s="86" t="s">
        <v>1169</v>
      </c>
      <c r="D1875" s="85">
        <v>222</v>
      </c>
      <c r="E1875" s="86" t="s">
        <v>1434</v>
      </c>
      <c r="F1875" s="85">
        <v>6</v>
      </c>
      <c r="G1875" s="85">
        <v>31</v>
      </c>
      <c r="H1875" s="82">
        <f>IF(ISBLANK($D1875),"",SUMIFS('8. 514 Details Included'!$I:$I,'8. 514 Details Included'!$A:$A,'7. 511_CAR_Student_Counts_Sec'!$A1875,'8. 514 Details Included'!$E:$E,'7. 511_CAR_Student_Counts_Sec'!$D1875,'8. 514 Details Included'!$D:$D,'7. 511_CAR_Student_Counts_Sec'!H$1,'8. 514 Details Included'!$G:$G,'7. 511_CAR_Student_Counts_Sec'!$F1875))</f>
        <v>0</v>
      </c>
      <c r="I1875" s="82">
        <f>IF(ISBLANK($D1875),"",SUMIFS('8. 514 Details Included'!$I:$I,'8. 514 Details Included'!$A:$A,'7. 511_CAR_Student_Counts_Sec'!$A1875,'8. 514 Details Included'!$E:$E,'7. 511_CAR_Student_Counts_Sec'!$D1875,'8. 514 Details Included'!$D:$D,'7. 511_CAR_Student_Counts_Sec'!I$1,'8. 514 Details Included'!$G:$G,'7. 511_CAR_Student_Counts_Sec'!$F1875))</f>
        <v>0</v>
      </c>
      <c r="J1875" s="82">
        <f>IF(ISBLANK($D1875),"",SUMIFS('8. 514 Details Included'!$I:$I,'8. 514 Details Included'!$A:$A,'7. 511_CAR_Student_Counts_Sec'!$A1875,'8. 514 Details Included'!$E:$E,'7. 511_CAR_Student_Counts_Sec'!$D1875,'8. 514 Details Included'!$D:$D,'7. 511_CAR_Student_Counts_Sec'!J$1,'8. 514 Details Included'!$G:$G,'7. 511_CAR_Student_Counts_Sec'!$F1875))</f>
        <v>0</v>
      </c>
      <c r="K1875" s="82">
        <f>IF(ISBLANK($D1875),"",SUMIFS('8. 514 Details Included'!$I:$I,'8. 514 Details Included'!$A:$A,'7. 511_CAR_Student_Counts_Sec'!$A1875,'8. 514 Details Included'!$E:$E,'7. 511_CAR_Student_Counts_Sec'!$D1875,'8. 514 Details Included'!$D:$D,'7. 511_CAR_Student_Counts_Sec'!K$1,'8. 514 Details Included'!$G:$G,'7. 511_CAR_Student_Counts_Sec'!$F1875))</f>
        <v>0</v>
      </c>
      <c r="L1875" s="82">
        <f>IF(ISBLANK($D1875),"",SUMIFS('8. 514 Details Included'!$I:$I,'8. 514 Details Included'!$A:$A,'7. 511_CAR_Student_Counts_Sec'!$A1875,'8. 514 Details Included'!$E:$E,'7. 511_CAR_Student_Counts_Sec'!$D1875,'8. 514 Details Included'!$D:$D,'7. 511_CAR_Student_Counts_Sec'!L$1,'8. 514 Details Included'!$G:$G,'7. 511_CAR_Student_Counts_Sec'!$F1875))</f>
        <v>0</v>
      </c>
      <c r="M1875" s="82">
        <f>IF(ISBLANK($D1875),"",SUMIFS('8. 514 Details Included'!$I:$I,'8. 514 Details Included'!$A:$A,'7. 511_CAR_Student_Counts_Sec'!$A1875,'8. 514 Details Included'!$E:$E,'7. 511_CAR_Student_Counts_Sec'!$D1875,'8. 514 Details Included'!$D:$D,'7. 511_CAR_Student_Counts_Sec'!M$1,'8. 514 Details Included'!$G:$G,'7. 511_CAR_Student_Counts_Sec'!$F1875))</f>
        <v>12</v>
      </c>
      <c r="N1875" s="82">
        <f>IF(ISBLANK($D1875),"",SUMIFS('8. 514 Details Included'!$I:$I,'8. 514 Details Included'!$A:$A,'7. 511_CAR_Student_Counts_Sec'!$A1875,'8. 514 Details Included'!$E:$E,'7. 511_CAR_Student_Counts_Sec'!$D1875,'8. 514 Details Included'!$D:$D,'7. 511_CAR_Student_Counts_Sec'!N$1,'8. 514 Details Included'!$G:$G,'7. 511_CAR_Student_Counts_Sec'!$F1875))</f>
        <v>19</v>
      </c>
      <c r="O1875" s="81">
        <f t="shared" si="87"/>
        <v>0</v>
      </c>
      <c r="P1875" s="81">
        <f t="shared" si="88"/>
        <v>31</v>
      </c>
      <c r="Q1875" s="81" t="str">
        <f t="shared" si="89"/>
        <v>9-12</v>
      </c>
    </row>
    <row r="1876" spans="1:17" ht="15" outlineLevel="4" x14ac:dyDescent="0.2">
      <c r="A1876" s="85">
        <v>304</v>
      </c>
      <c r="B1876" s="86" t="s">
        <v>1102</v>
      </c>
      <c r="C1876" s="86" t="s">
        <v>1169</v>
      </c>
      <c r="D1876" s="85">
        <v>222</v>
      </c>
      <c r="E1876" s="86" t="s">
        <v>1434</v>
      </c>
      <c r="F1876" s="85">
        <v>7</v>
      </c>
      <c r="G1876" s="85">
        <v>30</v>
      </c>
      <c r="H1876" s="82">
        <f>IF(ISBLANK($D1876),"",SUMIFS('8. 514 Details Included'!$I:$I,'8. 514 Details Included'!$A:$A,'7. 511_CAR_Student_Counts_Sec'!$A1876,'8. 514 Details Included'!$E:$E,'7. 511_CAR_Student_Counts_Sec'!$D1876,'8. 514 Details Included'!$D:$D,'7. 511_CAR_Student_Counts_Sec'!H$1,'8. 514 Details Included'!$G:$G,'7. 511_CAR_Student_Counts_Sec'!$F1876))</f>
        <v>0</v>
      </c>
      <c r="I1876" s="82">
        <f>IF(ISBLANK($D1876),"",SUMIFS('8. 514 Details Included'!$I:$I,'8. 514 Details Included'!$A:$A,'7. 511_CAR_Student_Counts_Sec'!$A1876,'8. 514 Details Included'!$E:$E,'7. 511_CAR_Student_Counts_Sec'!$D1876,'8. 514 Details Included'!$D:$D,'7. 511_CAR_Student_Counts_Sec'!I$1,'8. 514 Details Included'!$G:$G,'7. 511_CAR_Student_Counts_Sec'!$F1876))</f>
        <v>0</v>
      </c>
      <c r="J1876" s="82">
        <f>IF(ISBLANK($D1876),"",SUMIFS('8. 514 Details Included'!$I:$I,'8. 514 Details Included'!$A:$A,'7. 511_CAR_Student_Counts_Sec'!$A1876,'8. 514 Details Included'!$E:$E,'7. 511_CAR_Student_Counts_Sec'!$D1876,'8. 514 Details Included'!$D:$D,'7. 511_CAR_Student_Counts_Sec'!J$1,'8. 514 Details Included'!$G:$G,'7. 511_CAR_Student_Counts_Sec'!$F1876))</f>
        <v>0</v>
      </c>
      <c r="K1876" s="82">
        <f>IF(ISBLANK($D1876),"",SUMIFS('8. 514 Details Included'!$I:$I,'8. 514 Details Included'!$A:$A,'7. 511_CAR_Student_Counts_Sec'!$A1876,'8. 514 Details Included'!$E:$E,'7. 511_CAR_Student_Counts_Sec'!$D1876,'8. 514 Details Included'!$D:$D,'7. 511_CAR_Student_Counts_Sec'!K$1,'8. 514 Details Included'!$G:$G,'7. 511_CAR_Student_Counts_Sec'!$F1876))</f>
        <v>3</v>
      </c>
      <c r="L1876" s="82">
        <f>IF(ISBLANK($D1876),"",SUMIFS('8. 514 Details Included'!$I:$I,'8. 514 Details Included'!$A:$A,'7. 511_CAR_Student_Counts_Sec'!$A1876,'8. 514 Details Included'!$E:$E,'7. 511_CAR_Student_Counts_Sec'!$D1876,'8. 514 Details Included'!$D:$D,'7. 511_CAR_Student_Counts_Sec'!L$1,'8. 514 Details Included'!$G:$G,'7. 511_CAR_Student_Counts_Sec'!$F1876))</f>
        <v>25</v>
      </c>
      <c r="M1876" s="82">
        <f>IF(ISBLANK($D1876),"",SUMIFS('8. 514 Details Included'!$I:$I,'8. 514 Details Included'!$A:$A,'7. 511_CAR_Student_Counts_Sec'!$A1876,'8. 514 Details Included'!$E:$E,'7. 511_CAR_Student_Counts_Sec'!$D1876,'8. 514 Details Included'!$D:$D,'7. 511_CAR_Student_Counts_Sec'!M$1,'8. 514 Details Included'!$G:$G,'7. 511_CAR_Student_Counts_Sec'!$F1876))</f>
        <v>1</v>
      </c>
      <c r="N1876" s="82">
        <f>IF(ISBLANK($D1876),"",SUMIFS('8. 514 Details Included'!$I:$I,'8. 514 Details Included'!$A:$A,'7. 511_CAR_Student_Counts_Sec'!$A1876,'8. 514 Details Included'!$E:$E,'7. 511_CAR_Student_Counts_Sec'!$D1876,'8. 514 Details Included'!$D:$D,'7. 511_CAR_Student_Counts_Sec'!N$1,'8. 514 Details Included'!$G:$G,'7. 511_CAR_Student_Counts_Sec'!$F1876))</f>
        <v>1</v>
      </c>
      <c r="O1876" s="81">
        <f t="shared" si="87"/>
        <v>0</v>
      </c>
      <c r="P1876" s="81">
        <f t="shared" si="88"/>
        <v>30</v>
      </c>
      <c r="Q1876" s="81" t="str">
        <f t="shared" si="89"/>
        <v>9-12</v>
      </c>
    </row>
    <row r="1877" spans="1:17" ht="15" outlineLevel="4" x14ac:dyDescent="0.2">
      <c r="A1877" s="85">
        <v>304</v>
      </c>
      <c r="B1877" s="86" t="s">
        <v>1102</v>
      </c>
      <c r="C1877" s="86" t="s">
        <v>1169</v>
      </c>
      <c r="D1877" s="85">
        <v>222</v>
      </c>
      <c r="E1877" s="86" t="s">
        <v>1434</v>
      </c>
      <c r="F1877" s="85">
        <v>8</v>
      </c>
      <c r="G1877" s="85">
        <v>27</v>
      </c>
      <c r="H1877" s="82">
        <f>IF(ISBLANK($D1877),"",SUMIFS('8. 514 Details Included'!$I:$I,'8. 514 Details Included'!$A:$A,'7. 511_CAR_Student_Counts_Sec'!$A1877,'8. 514 Details Included'!$E:$E,'7. 511_CAR_Student_Counts_Sec'!$D1877,'8. 514 Details Included'!$D:$D,'7. 511_CAR_Student_Counts_Sec'!H$1,'8. 514 Details Included'!$G:$G,'7. 511_CAR_Student_Counts_Sec'!$F1877))</f>
        <v>0</v>
      </c>
      <c r="I1877" s="82">
        <f>IF(ISBLANK($D1877),"",SUMIFS('8. 514 Details Included'!$I:$I,'8. 514 Details Included'!$A:$A,'7. 511_CAR_Student_Counts_Sec'!$A1877,'8. 514 Details Included'!$E:$E,'7. 511_CAR_Student_Counts_Sec'!$D1877,'8. 514 Details Included'!$D:$D,'7. 511_CAR_Student_Counts_Sec'!I$1,'8. 514 Details Included'!$G:$G,'7. 511_CAR_Student_Counts_Sec'!$F1877))</f>
        <v>0</v>
      </c>
      <c r="J1877" s="82">
        <f>IF(ISBLANK($D1877),"",SUMIFS('8. 514 Details Included'!$I:$I,'8. 514 Details Included'!$A:$A,'7. 511_CAR_Student_Counts_Sec'!$A1877,'8. 514 Details Included'!$E:$E,'7. 511_CAR_Student_Counts_Sec'!$D1877,'8. 514 Details Included'!$D:$D,'7. 511_CAR_Student_Counts_Sec'!J$1,'8. 514 Details Included'!$G:$G,'7. 511_CAR_Student_Counts_Sec'!$F1877))</f>
        <v>0</v>
      </c>
      <c r="K1877" s="82">
        <f>IF(ISBLANK($D1877),"",SUMIFS('8. 514 Details Included'!$I:$I,'8. 514 Details Included'!$A:$A,'7. 511_CAR_Student_Counts_Sec'!$A1877,'8. 514 Details Included'!$E:$E,'7. 511_CAR_Student_Counts_Sec'!$D1877,'8. 514 Details Included'!$D:$D,'7. 511_CAR_Student_Counts_Sec'!K$1,'8. 514 Details Included'!$G:$G,'7. 511_CAR_Student_Counts_Sec'!$F1877))</f>
        <v>0</v>
      </c>
      <c r="L1877" s="82">
        <f>IF(ISBLANK($D1877),"",SUMIFS('8. 514 Details Included'!$I:$I,'8. 514 Details Included'!$A:$A,'7. 511_CAR_Student_Counts_Sec'!$A1877,'8. 514 Details Included'!$E:$E,'7. 511_CAR_Student_Counts_Sec'!$D1877,'8. 514 Details Included'!$D:$D,'7. 511_CAR_Student_Counts_Sec'!L$1,'8. 514 Details Included'!$G:$G,'7. 511_CAR_Student_Counts_Sec'!$F1877))</f>
        <v>1</v>
      </c>
      <c r="M1877" s="82">
        <f>IF(ISBLANK($D1877),"",SUMIFS('8. 514 Details Included'!$I:$I,'8. 514 Details Included'!$A:$A,'7. 511_CAR_Student_Counts_Sec'!$A1877,'8. 514 Details Included'!$E:$E,'7. 511_CAR_Student_Counts_Sec'!$D1877,'8. 514 Details Included'!$D:$D,'7. 511_CAR_Student_Counts_Sec'!M$1,'8. 514 Details Included'!$G:$G,'7. 511_CAR_Student_Counts_Sec'!$F1877))</f>
        <v>8</v>
      </c>
      <c r="N1877" s="82">
        <f>IF(ISBLANK($D1877),"",SUMIFS('8. 514 Details Included'!$I:$I,'8. 514 Details Included'!$A:$A,'7. 511_CAR_Student_Counts_Sec'!$A1877,'8. 514 Details Included'!$E:$E,'7. 511_CAR_Student_Counts_Sec'!$D1877,'8. 514 Details Included'!$D:$D,'7. 511_CAR_Student_Counts_Sec'!N$1,'8. 514 Details Included'!$G:$G,'7. 511_CAR_Student_Counts_Sec'!$F1877))</f>
        <v>18</v>
      </c>
      <c r="O1877" s="81">
        <f t="shared" si="87"/>
        <v>0</v>
      </c>
      <c r="P1877" s="81">
        <f t="shared" si="88"/>
        <v>27</v>
      </c>
      <c r="Q1877" s="81" t="str">
        <f t="shared" si="89"/>
        <v>9-12</v>
      </c>
    </row>
    <row r="1878" spans="1:17" ht="15" outlineLevel="4" x14ac:dyDescent="0.2">
      <c r="A1878" s="85">
        <v>304</v>
      </c>
      <c r="B1878" s="86" t="s">
        <v>1102</v>
      </c>
      <c r="C1878" s="86" t="s">
        <v>1169</v>
      </c>
      <c r="D1878" s="85">
        <v>239</v>
      </c>
      <c r="E1878" s="86" t="s">
        <v>1433</v>
      </c>
      <c r="F1878" s="85">
        <v>2</v>
      </c>
      <c r="G1878" s="85">
        <v>21</v>
      </c>
      <c r="H1878" s="82">
        <f>IF(ISBLANK($D1878),"",SUMIFS('8. 514 Details Included'!$I:$I,'8. 514 Details Included'!$A:$A,'7. 511_CAR_Student_Counts_Sec'!$A1878,'8. 514 Details Included'!$E:$E,'7. 511_CAR_Student_Counts_Sec'!$D1878,'8. 514 Details Included'!$D:$D,'7. 511_CAR_Student_Counts_Sec'!H$1,'8. 514 Details Included'!$G:$G,'7. 511_CAR_Student_Counts_Sec'!$F1878))</f>
        <v>0</v>
      </c>
      <c r="I1878" s="82">
        <f>IF(ISBLANK($D1878),"",SUMIFS('8. 514 Details Included'!$I:$I,'8. 514 Details Included'!$A:$A,'7. 511_CAR_Student_Counts_Sec'!$A1878,'8. 514 Details Included'!$E:$E,'7. 511_CAR_Student_Counts_Sec'!$D1878,'8. 514 Details Included'!$D:$D,'7. 511_CAR_Student_Counts_Sec'!I$1,'8. 514 Details Included'!$G:$G,'7. 511_CAR_Student_Counts_Sec'!$F1878))</f>
        <v>0</v>
      </c>
      <c r="J1878" s="82">
        <f>IF(ISBLANK($D1878),"",SUMIFS('8. 514 Details Included'!$I:$I,'8. 514 Details Included'!$A:$A,'7. 511_CAR_Student_Counts_Sec'!$A1878,'8. 514 Details Included'!$E:$E,'7. 511_CAR_Student_Counts_Sec'!$D1878,'8. 514 Details Included'!$D:$D,'7. 511_CAR_Student_Counts_Sec'!J$1,'8. 514 Details Included'!$G:$G,'7. 511_CAR_Student_Counts_Sec'!$F1878))</f>
        <v>0</v>
      </c>
      <c r="K1878" s="82">
        <f>IF(ISBLANK($D1878),"",SUMIFS('8. 514 Details Included'!$I:$I,'8. 514 Details Included'!$A:$A,'7. 511_CAR_Student_Counts_Sec'!$A1878,'8. 514 Details Included'!$E:$E,'7. 511_CAR_Student_Counts_Sec'!$D1878,'8. 514 Details Included'!$D:$D,'7. 511_CAR_Student_Counts_Sec'!K$1,'8. 514 Details Included'!$G:$G,'7. 511_CAR_Student_Counts_Sec'!$F1878))</f>
        <v>21</v>
      </c>
      <c r="L1878" s="82">
        <f>IF(ISBLANK($D1878),"",SUMIFS('8. 514 Details Included'!$I:$I,'8. 514 Details Included'!$A:$A,'7. 511_CAR_Student_Counts_Sec'!$A1878,'8. 514 Details Included'!$E:$E,'7. 511_CAR_Student_Counts_Sec'!$D1878,'8. 514 Details Included'!$D:$D,'7. 511_CAR_Student_Counts_Sec'!L$1,'8. 514 Details Included'!$G:$G,'7. 511_CAR_Student_Counts_Sec'!$F1878))</f>
        <v>0</v>
      </c>
      <c r="M1878" s="82">
        <f>IF(ISBLANK($D1878),"",SUMIFS('8. 514 Details Included'!$I:$I,'8. 514 Details Included'!$A:$A,'7. 511_CAR_Student_Counts_Sec'!$A1878,'8. 514 Details Included'!$E:$E,'7. 511_CAR_Student_Counts_Sec'!$D1878,'8. 514 Details Included'!$D:$D,'7. 511_CAR_Student_Counts_Sec'!M$1,'8. 514 Details Included'!$G:$G,'7. 511_CAR_Student_Counts_Sec'!$F1878))</f>
        <v>0</v>
      </c>
      <c r="N1878" s="82">
        <f>IF(ISBLANK($D1878),"",SUMIFS('8. 514 Details Included'!$I:$I,'8. 514 Details Included'!$A:$A,'7. 511_CAR_Student_Counts_Sec'!$A1878,'8. 514 Details Included'!$E:$E,'7. 511_CAR_Student_Counts_Sec'!$D1878,'8. 514 Details Included'!$D:$D,'7. 511_CAR_Student_Counts_Sec'!N$1,'8. 514 Details Included'!$G:$G,'7. 511_CAR_Student_Counts_Sec'!$F1878))</f>
        <v>0</v>
      </c>
      <c r="O1878" s="81">
        <f t="shared" si="87"/>
        <v>0</v>
      </c>
      <c r="P1878" s="81">
        <f t="shared" si="88"/>
        <v>21</v>
      </c>
      <c r="Q1878" s="81" t="str">
        <f t="shared" si="89"/>
        <v>9-12</v>
      </c>
    </row>
    <row r="1879" spans="1:17" ht="15" outlineLevel="4" x14ac:dyDescent="0.2">
      <c r="A1879" s="85">
        <v>304</v>
      </c>
      <c r="B1879" s="86" t="s">
        <v>1102</v>
      </c>
      <c r="C1879" s="86" t="s">
        <v>1169</v>
      </c>
      <c r="D1879" s="85">
        <v>239</v>
      </c>
      <c r="E1879" s="86" t="s">
        <v>1433</v>
      </c>
      <c r="F1879" s="85">
        <v>3</v>
      </c>
      <c r="G1879" s="85">
        <v>28</v>
      </c>
      <c r="H1879" s="82">
        <f>IF(ISBLANK($D1879),"",SUMIFS('8. 514 Details Included'!$I:$I,'8. 514 Details Included'!$A:$A,'7. 511_CAR_Student_Counts_Sec'!$A1879,'8. 514 Details Included'!$E:$E,'7. 511_CAR_Student_Counts_Sec'!$D1879,'8. 514 Details Included'!$D:$D,'7. 511_CAR_Student_Counts_Sec'!H$1,'8. 514 Details Included'!$G:$G,'7. 511_CAR_Student_Counts_Sec'!$F1879))</f>
        <v>0</v>
      </c>
      <c r="I1879" s="82">
        <f>IF(ISBLANK($D1879),"",SUMIFS('8. 514 Details Included'!$I:$I,'8. 514 Details Included'!$A:$A,'7. 511_CAR_Student_Counts_Sec'!$A1879,'8. 514 Details Included'!$E:$E,'7. 511_CAR_Student_Counts_Sec'!$D1879,'8. 514 Details Included'!$D:$D,'7. 511_CAR_Student_Counts_Sec'!I$1,'8. 514 Details Included'!$G:$G,'7. 511_CAR_Student_Counts_Sec'!$F1879))</f>
        <v>0</v>
      </c>
      <c r="J1879" s="82">
        <f>IF(ISBLANK($D1879),"",SUMIFS('8. 514 Details Included'!$I:$I,'8. 514 Details Included'!$A:$A,'7. 511_CAR_Student_Counts_Sec'!$A1879,'8. 514 Details Included'!$E:$E,'7. 511_CAR_Student_Counts_Sec'!$D1879,'8. 514 Details Included'!$D:$D,'7. 511_CAR_Student_Counts_Sec'!J$1,'8. 514 Details Included'!$G:$G,'7. 511_CAR_Student_Counts_Sec'!$F1879))</f>
        <v>0</v>
      </c>
      <c r="K1879" s="82">
        <f>IF(ISBLANK($D1879),"",SUMIFS('8. 514 Details Included'!$I:$I,'8. 514 Details Included'!$A:$A,'7. 511_CAR_Student_Counts_Sec'!$A1879,'8. 514 Details Included'!$E:$E,'7. 511_CAR_Student_Counts_Sec'!$D1879,'8. 514 Details Included'!$D:$D,'7. 511_CAR_Student_Counts_Sec'!K$1,'8. 514 Details Included'!$G:$G,'7. 511_CAR_Student_Counts_Sec'!$F1879))</f>
        <v>0</v>
      </c>
      <c r="L1879" s="82">
        <f>IF(ISBLANK($D1879),"",SUMIFS('8. 514 Details Included'!$I:$I,'8. 514 Details Included'!$A:$A,'7. 511_CAR_Student_Counts_Sec'!$A1879,'8. 514 Details Included'!$E:$E,'7. 511_CAR_Student_Counts_Sec'!$D1879,'8. 514 Details Included'!$D:$D,'7. 511_CAR_Student_Counts_Sec'!L$1,'8. 514 Details Included'!$G:$G,'7. 511_CAR_Student_Counts_Sec'!$F1879))</f>
        <v>23</v>
      </c>
      <c r="M1879" s="82">
        <f>IF(ISBLANK($D1879),"",SUMIFS('8. 514 Details Included'!$I:$I,'8. 514 Details Included'!$A:$A,'7. 511_CAR_Student_Counts_Sec'!$A1879,'8. 514 Details Included'!$E:$E,'7. 511_CAR_Student_Counts_Sec'!$D1879,'8. 514 Details Included'!$D:$D,'7. 511_CAR_Student_Counts_Sec'!M$1,'8. 514 Details Included'!$G:$G,'7. 511_CAR_Student_Counts_Sec'!$F1879))</f>
        <v>5</v>
      </c>
      <c r="N1879" s="82">
        <f>IF(ISBLANK($D1879),"",SUMIFS('8. 514 Details Included'!$I:$I,'8. 514 Details Included'!$A:$A,'7. 511_CAR_Student_Counts_Sec'!$A1879,'8. 514 Details Included'!$E:$E,'7. 511_CAR_Student_Counts_Sec'!$D1879,'8. 514 Details Included'!$D:$D,'7. 511_CAR_Student_Counts_Sec'!N$1,'8. 514 Details Included'!$G:$G,'7. 511_CAR_Student_Counts_Sec'!$F1879))</f>
        <v>0</v>
      </c>
      <c r="O1879" s="81">
        <f t="shared" si="87"/>
        <v>0</v>
      </c>
      <c r="P1879" s="81">
        <f t="shared" si="88"/>
        <v>28</v>
      </c>
      <c r="Q1879" s="81" t="str">
        <f t="shared" si="89"/>
        <v>9-12</v>
      </c>
    </row>
    <row r="1880" spans="1:17" ht="15" outlineLevel="4" x14ac:dyDescent="0.2">
      <c r="A1880" s="85">
        <v>304</v>
      </c>
      <c r="B1880" s="86" t="s">
        <v>1102</v>
      </c>
      <c r="C1880" s="86" t="s">
        <v>1169</v>
      </c>
      <c r="D1880" s="85">
        <v>239</v>
      </c>
      <c r="E1880" s="86" t="s">
        <v>1433</v>
      </c>
      <c r="F1880" s="85">
        <v>4</v>
      </c>
      <c r="G1880" s="85">
        <v>16</v>
      </c>
      <c r="H1880" s="82">
        <f>IF(ISBLANK($D1880),"",SUMIFS('8. 514 Details Included'!$I:$I,'8. 514 Details Included'!$A:$A,'7. 511_CAR_Student_Counts_Sec'!$A1880,'8. 514 Details Included'!$E:$E,'7. 511_CAR_Student_Counts_Sec'!$D1880,'8. 514 Details Included'!$D:$D,'7. 511_CAR_Student_Counts_Sec'!H$1,'8. 514 Details Included'!$G:$G,'7. 511_CAR_Student_Counts_Sec'!$F1880))</f>
        <v>0</v>
      </c>
      <c r="I1880" s="82">
        <f>IF(ISBLANK($D1880),"",SUMIFS('8. 514 Details Included'!$I:$I,'8. 514 Details Included'!$A:$A,'7. 511_CAR_Student_Counts_Sec'!$A1880,'8. 514 Details Included'!$E:$E,'7. 511_CAR_Student_Counts_Sec'!$D1880,'8. 514 Details Included'!$D:$D,'7. 511_CAR_Student_Counts_Sec'!I$1,'8. 514 Details Included'!$G:$G,'7. 511_CAR_Student_Counts_Sec'!$F1880))</f>
        <v>0</v>
      </c>
      <c r="J1880" s="82">
        <f>IF(ISBLANK($D1880),"",SUMIFS('8. 514 Details Included'!$I:$I,'8. 514 Details Included'!$A:$A,'7. 511_CAR_Student_Counts_Sec'!$A1880,'8. 514 Details Included'!$E:$E,'7. 511_CAR_Student_Counts_Sec'!$D1880,'8. 514 Details Included'!$D:$D,'7. 511_CAR_Student_Counts_Sec'!J$1,'8. 514 Details Included'!$G:$G,'7. 511_CAR_Student_Counts_Sec'!$F1880))</f>
        <v>0</v>
      </c>
      <c r="K1880" s="82">
        <f>IF(ISBLANK($D1880),"",SUMIFS('8. 514 Details Included'!$I:$I,'8. 514 Details Included'!$A:$A,'7. 511_CAR_Student_Counts_Sec'!$A1880,'8. 514 Details Included'!$E:$E,'7. 511_CAR_Student_Counts_Sec'!$D1880,'8. 514 Details Included'!$D:$D,'7. 511_CAR_Student_Counts_Sec'!K$1,'8. 514 Details Included'!$G:$G,'7. 511_CAR_Student_Counts_Sec'!$F1880))</f>
        <v>16</v>
      </c>
      <c r="L1880" s="82">
        <f>IF(ISBLANK($D1880),"",SUMIFS('8. 514 Details Included'!$I:$I,'8. 514 Details Included'!$A:$A,'7. 511_CAR_Student_Counts_Sec'!$A1880,'8. 514 Details Included'!$E:$E,'7. 511_CAR_Student_Counts_Sec'!$D1880,'8. 514 Details Included'!$D:$D,'7. 511_CAR_Student_Counts_Sec'!L$1,'8. 514 Details Included'!$G:$G,'7. 511_CAR_Student_Counts_Sec'!$F1880))</f>
        <v>0</v>
      </c>
      <c r="M1880" s="82">
        <f>IF(ISBLANK($D1880),"",SUMIFS('8. 514 Details Included'!$I:$I,'8. 514 Details Included'!$A:$A,'7. 511_CAR_Student_Counts_Sec'!$A1880,'8. 514 Details Included'!$E:$E,'7. 511_CAR_Student_Counts_Sec'!$D1880,'8. 514 Details Included'!$D:$D,'7. 511_CAR_Student_Counts_Sec'!M$1,'8. 514 Details Included'!$G:$G,'7. 511_CAR_Student_Counts_Sec'!$F1880))</f>
        <v>0</v>
      </c>
      <c r="N1880" s="82">
        <f>IF(ISBLANK($D1880),"",SUMIFS('8. 514 Details Included'!$I:$I,'8. 514 Details Included'!$A:$A,'7. 511_CAR_Student_Counts_Sec'!$A1880,'8. 514 Details Included'!$E:$E,'7. 511_CAR_Student_Counts_Sec'!$D1880,'8. 514 Details Included'!$D:$D,'7. 511_CAR_Student_Counts_Sec'!N$1,'8. 514 Details Included'!$G:$G,'7. 511_CAR_Student_Counts_Sec'!$F1880))</f>
        <v>0</v>
      </c>
      <c r="O1880" s="81">
        <f t="shared" si="87"/>
        <v>0</v>
      </c>
      <c r="P1880" s="81">
        <f t="shared" si="88"/>
        <v>16</v>
      </c>
      <c r="Q1880" s="81" t="str">
        <f t="shared" si="89"/>
        <v>9-12</v>
      </c>
    </row>
    <row r="1881" spans="1:17" ht="15" outlineLevel="4" x14ac:dyDescent="0.2">
      <c r="A1881" s="85">
        <v>304</v>
      </c>
      <c r="B1881" s="86" t="s">
        <v>1102</v>
      </c>
      <c r="C1881" s="86" t="s">
        <v>1169</v>
      </c>
      <c r="D1881" s="85">
        <v>239</v>
      </c>
      <c r="E1881" s="86" t="s">
        <v>1433</v>
      </c>
      <c r="F1881" s="85">
        <v>5</v>
      </c>
      <c r="G1881" s="85">
        <v>16</v>
      </c>
      <c r="H1881" s="82">
        <f>IF(ISBLANK($D1881),"",SUMIFS('8. 514 Details Included'!$I:$I,'8. 514 Details Included'!$A:$A,'7. 511_CAR_Student_Counts_Sec'!$A1881,'8. 514 Details Included'!$E:$E,'7. 511_CAR_Student_Counts_Sec'!$D1881,'8. 514 Details Included'!$D:$D,'7. 511_CAR_Student_Counts_Sec'!H$1,'8. 514 Details Included'!$G:$G,'7. 511_CAR_Student_Counts_Sec'!$F1881))</f>
        <v>0</v>
      </c>
      <c r="I1881" s="82">
        <f>IF(ISBLANK($D1881),"",SUMIFS('8. 514 Details Included'!$I:$I,'8. 514 Details Included'!$A:$A,'7. 511_CAR_Student_Counts_Sec'!$A1881,'8. 514 Details Included'!$E:$E,'7. 511_CAR_Student_Counts_Sec'!$D1881,'8. 514 Details Included'!$D:$D,'7. 511_CAR_Student_Counts_Sec'!I$1,'8. 514 Details Included'!$G:$G,'7. 511_CAR_Student_Counts_Sec'!$F1881))</f>
        <v>0</v>
      </c>
      <c r="J1881" s="82">
        <f>IF(ISBLANK($D1881),"",SUMIFS('8. 514 Details Included'!$I:$I,'8. 514 Details Included'!$A:$A,'7. 511_CAR_Student_Counts_Sec'!$A1881,'8. 514 Details Included'!$E:$E,'7. 511_CAR_Student_Counts_Sec'!$D1881,'8. 514 Details Included'!$D:$D,'7. 511_CAR_Student_Counts_Sec'!J$1,'8. 514 Details Included'!$G:$G,'7. 511_CAR_Student_Counts_Sec'!$F1881))</f>
        <v>0</v>
      </c>
      <c r="K1881" s="82">
        <f>IF(ISBLANK($D1881),"",SUMIFS('8. 514 Details Included'!$I:$I,'8. 514 Details Included'!$A:$A,'7. 511_CAR_Student_Counts_Sec'!$A1881,'8. 514 Details Included'!$E:$E,'7. 511_CAR_Student_Counts_Sec'!$D1881,'8. 514 Details Included'!$D:$D,'7. 511_CAR_Student_Counts_Sec'!K$1,'8. 514 Details Included'!$G:$G,'7. 511_CAR_Student_Counts_Sec'!$F1881))</f>
        <v>16</v>
      </c>
      <c r="L1881" s="82">
        <f>IF(ISBLANK($D1881),"",SUMIFS('8. 514 Details Included'!$I:$I,'8. 514 Details Included'!$A:$A,'7. 511_CAR_Student_Counts_Sec'!$A1881,'8. 514 Details Included'!$E:$E,'7. 511_CAR_Student_Counts_Sec'!$D1881,'8. 514 Details Included'!$D:$D,'7. 511_CAR_Student_Counts_Sec'!L$1,'8. 514 Details Included'!$G:$G,'7. 511_CAR_Student_Counts_Sec'!$F1881))</f>
        <v>0</v>
      </c>
      <c r="M1881" s="82">
        <f>IF(ISBLANK($D1881),"",SUMIFS('8. 514 Details Included'!$I:$I,'8. 514 Details Included'!$A:$A,'7. 511_CAR_Student_Counts_Sec'!$A1881,'8. 514 Details Included'!$E:$E,'7. 511_CAR_Student_Counts_Sec'!$D1881,'8. 514 Details Included'!$D:$D,'7. 511_CAR_Student_Counts_Sec'!M$1,'8. 514 Details Included'!$G:$G,'7. 511_CAR_Student_Counts_Sec'!$F1881))</f>
        <v>0</v>
      </c>
      <c r="N1881" s="82">
        <f>IF(ISBLANK($D1881),"",SUMIFS('8. 514 Details Included'!$I:$I,'8. 514 Details Included'!$A:$A,'7. 511_CAR_Student_Counts_Sec'!$A1881,'8. 514 Details Included'!$E:$E,'7. 511_CAR_Student_Counts_Sec'!$D1881,'8. 514 Details Included'!$D:$D,'7. 511_CAR_Student_Counts_Sec'!N$1,'8. 514 Details Included'!$G:$G,'7. 511_CAR_Student_Counts_Sec'!$F1881))</f>
        <v>0</v>
      </c>
      <c r="O1881" s="81">
        <f t="shared" si="87"/>
        <v>0</v>
      </c>
      <c r="P1881" s="81">
        <f t="shared" si="88"/>
        <v>16</v>
      </c>
      <c r="Q1881" s="81" t="str">
        <f t="shared" si="89"/>
        <v>9-12</v>
      </c>
    </row>
    <row r="1882" spans="1:17" ht="15" outlineLevel="4" x14ac:dyDescent="0.2">
      <c r="A1882" s="85">
        <v>304</v>
      </c>
      <c r="B1882" s="86" t="s">
        <v>1102</v>
      </c>
      <c r="C1882" s="86" t="s">
        <v>1169</v>
      </c>
      <c r="D1882" s="85">
        <v>239</v>
      </c>
      <c r="E1882" s="86" t="s">
        <v>1433</v>
      </c>
      <c r="F1882" s="85">
        <v>6</v>
      </c>
      <c r="G1882" s="85">
        <v>20</v>
      </c>
      <c r="H1882" s="82">
        <f>IF(ISBLANK($D1882),"",SUMIFS('8. 514 Details Included'!$I:$I,'8. 514 Details Included'!$A:$A,'7. 511_CAR_Student_Counts_Sec'!$A1882,'8. 514 Details Included'!$E:$E,'7. 511_CAR_Student_Counts_Sec'!$D1882,'8. 514 Details Included'!$D:$D,'7. 511_CAR_Student_Counts_Sec'!H$1,'8. 514 Details Included'!$G:$G,'7. 511_CAR_Student_Counts_Sec'!$F1882))</f>
        <v>0</v>
      </c>
      <c r="I1882" s="82">
        <f>IF(ISBLANK($D1882),"",SUMIFS('8. 514 Details Included'!$I:$I,'8. 514 Details Included'!$A:$A,'7. 511_CAR_Student_Counts_Sec'!$A1882,'8. 514 Details Included'!$E:$E,'7. 511_CAR_Student_Counts_Sec'!$D1882,'8. 514 Details Included'!$D:$D,'7. 511_CAR_Student_Counts_Sec'!I$1,'8. 514 Details Included'!$G:$G,'7. 511_CAR_Student_Counts_Sec'!$F1882))</f>
        <v>0</v>
      </c>
      <c r="J1882" s="82">
        <f>IF(ISBLANK($D1882),"",SUMIFS('8. 514 Details Included'!$I:$I,'8. 514 Details Included'!$A:$A,'7. 511_CAR_Student_Counts_Sec'!$A1882,'8. 514 Details Included'!$E:$E,'7. 511_CAR_Student_Counts_Sec'!$D1882,'8. 514 Details Included'!$D:$D,'7. 511_CAR_Student_Counts_Sec'!J$1,'8. 514 Details Included'!$G:$G,'7. 511_CAR_Student_Counts_Sec'!$F1882))</f>
        <v>0</v>
      </c>
      <c r="K1882" s="82">
        <f>IF(ISBLANK($D1882),"",SUMIFS('8. 514 Details Included'!$I:$I,'8. 514 Details Included'!$A:$A,'7. 511_CAR_Student_Counts_Sec'!$A1882,'8. 514 Details Included'!$E:$E,'7. 511_CAR_Student_Counts_Sec'!$D1882,'8. 514 Details Included'!$D:$D,'7. 511_CAR_Student_Counts_Sec'!K$1,'8. 514 Details Included'!$G:$G,'7. 511_CAR_Student_Counts_Sec'!$F1882))</f>
        <v>1</v>
      </c>
      <c r="L1882" s="82">
        <f>IF(ISBLANK($D1882),"",SUMIFS('8. 514 Details Included'!$I:$I,'8. 514 Details Included'!$A:$A,'7. 511_CAR_Student_Counts_Sec'!$A1882,'8. 514 Details Included'!$E:$E,'7. 511_CAR_Student_Counts_Sec'!$D1882,'8. 514 Details Included'!$D:$D,'7. 511_CAR_Student_Counts_Sec'!L$1,'8. 514 Details Included'!$G:$G,'7. 511_CAR_Student_Counts_Sec'!$F1882))</f>
        <v>13</v>
      </c>
      <c r="M1882" s="82">
        <f>IF(ISBLANK($D1882),"",SUMIFS('8. 514 Details Included'!$I:$I,'8. 514 Details Included'!$A:$A,'7. 511_CAR_Student_Counts_Sec'!$A1882,'8. 514 Details Included'!$E:$E,'7. 511_CAR_Student_Counts_Sec'!$D1882,'8. 514 Details Included'!$D:$D,'7. 511_CAR_Student_Counts_Sec'!M$1,'8. 514 Details Included'!$G:$G,'7. 511_CAR_Student_Counts_Sec'!$F1882))</f>
        <v>6</v>
      </c>
      <c r="N1882" s="82">
        <f>IF(ISBLANK($D1882),"",SUMIFS('8. 514 Details Included'!$I:$I,'8. 514 Details Included'!$A:$A,'7. 511_CAR_Student_Counts_Sec'!$A1882,'8. 514 Details Included'!$E:$E,'7. 511_CAR_Student_Counts_Sec'!$D1882,'8. 514 Details Included'!$D:$D,'7. 511_CAR_Student_Counts_Sec'!N$1,'8. 514 Details Included'!$G:$G,'7. 511_CAR_Student_Counts_Sec'!$F1882))</f>
        <v>0</v>
      </c>
      <c r="O1882" s="81">
        <f t="shared" si="87"/>
        <v>0</v>
      </c>
      <c r="P1882" s="81">
        <f t="shared" si="88"/>
        <v>20</v>
      </c>
      <c r="Q1882" s="81" t="str">
        <f t="shared" si="89"/>
        <v>9-12</v>
      </c>
    </row>
    <row r="1883" spans="1:17" ht="15" outlineLevel="4" x14ac:dyDescent="0.2">
      <c r="A1883" s="85">
        <v>304</v>
      </c>
      <c r="B1883" s="86" t="s">
        <v>1102</v>
      </c>
      <c r="C1883" s="86" t="s">
        <v>1169</v>
      </c>
      <c r="D1883" s="85">
        <v>239</v>
      </c>
      <c r="E1883" s="86" t="s">
        <v>1433</v>
      </c>
      <c r="F1883" s="85">
        <v>7</v>
      </c>
      <c r="G1883" s="85">
        <v>30</v>
      </c>
      <c r="H1883" s="82">
        <f>IF(ISBLANK($D1883),"",SUMIFS('8. 514 Details Included'!$I:$I,'8. 514 Details Included'!$A:$A,'7. 511_CAR_Student_Counts_Sec'!$A1883,'8. 514 Details Included'!$E:$E,'7. 511_CAR_Student_Counts_Sec'!$D1883,'8. 514 Details Included'!$D:$D,'7. 511_CAR_Student_Counts_Sec'!H$1,'8. 514 Details Included'!$G:$G,'7. 511_CAR_Student_Counts_Sec'!$F1883))</f>
        <v>0</v>
      </c>
      <c r="I1883" s="82">
        <f>IF(ISBLANK($D1883),"",SUMIFS('8. 514 Details Included'!$I:$I,'8. 514 Details Included'!$A:$A,'7. 511_CAR_Student_Counts_Sec'!$A1883,'8. 514 Details Included'!$E:$E,'7. 511_CAR_Student_Counts_Sec'!$D1883,'8. 514 Details Included'!$D:$D,'7. 511_CAR_Student_Counts_Sec'!I$1,'8. 514 Details Included'!$G:$G,'7. 511_CAR_Student_Counts_Sec'!$F1883))</f>
        <v>0</v>
      </c>
      <c r="J1883" s="82">
        <f>IF(ISBLANK($D1883),"",SUMIFS('8. 514 Details Included'!$I:$I,'8. 514 Details Included'!$A:$A,'7. 511_CAR_Student_Counts_Sec'!$A1883,'8. 514 Details Included'!$E:$E,'7. 511_CAR_Student_Counts_Sec'!$D1883,'8. 514 Details Included'!$D:$D,'7. 511_CAR_Student_Counts_Sec'!J$1,'8. 514 Details Included'!$G:$G,'7. 511_CAR_Student_Counts_Sec'!$F1883))</f>
        <v>0</v>
      </c>
      <c r="K1883" s="82">
        <f>IF(ISBLANK($D1883),"",SUMIFS('8. 514 Details Included'!$I:$I,'8. 514 Details Included'!$A:$A,'7. 511_CAR_Student_Counts_Sec'!$A1883,'8. 514 Details Included'!$E:$E,'7. 511_CAR_Student_Counts_Sec'!$D1883,'8. 514 Details Included'!$D:$D,'7. 511_CAR_Student_Counts_Sec'!K$1,'8. 514 Details Included'!$G:$G,'7. 511_CAR_Student_Counts_Sec'!$F1883))</f>
        <v>1</v>
      </c>
      <c r="L1883" s="82">
        <f>IF(ISBLANK($D1883),"",SUMIFS('8. 514 Details Included'!$I:$I,'8. 514 Details Included'!$A:$A,'7. 511_CAR_Student_Counts_Sec'!$A1883,'8. 514 Details Included'!$E:$E,'7. 511_CAR_Student_Counts_Sec'!$D1883,'8. 514 Details Included'!$D:$D,'7. 511_CAR_Student_Counts_Sec'!L$1,'8. 514 Details Included'!$G:$G,'7. 511_CAR_Student_Counts_Sec'!$F1883))</f>
        <v>25</v>
      </c>
      <c r="M1883" s="82">
        <f>IF(ISBLANK($D1883),"",SUMIFS('8. 514 Details Included'!$I:$I,'8. 514 Details Included'!$A:$A,'7. 511_CAR_Student_Counts_Sec'!$A1883,'8. 514 Details Included'!$E:$E,'7. 511_CAR_Student_Counts_Sec'!$D1883,'8. 514 Details Included'!$D:$D,'7. 511_CAR_Student_Counts_Sec'!M$1,'8. 514 Details Included'!$G:$G,'7. 511_CAR_Student_Counts_Sec'!$F1883))</f>
        <v>1</v>
      </c>
      <c r="N1883" s="82">
        <f>IF(ISBLANK($D1883),"",SUMIFS('8. 514 Details Included'!$I:$I,'8. 514 Details Included'!$A:$A,'7. 511_CAR_Student_Counts_Sec'!$A1883,'8. 514 Details Included'!$E:$E,'7. 511_CAR_Student_Counts_Sec'!$D1883,'8. 514 Details Included'!$D:$D,'7. 511_CAR_Student_Counts_Sec'!N$1,'8. 514 Details Included'!$G:$G,'7. 511_CAR_Student_Counts_Sec'!$F1883))</f>
        <v>3</v>
      </c>
      <c r="O1883" s="81">
        <f t="shared" si="87"/>
        <v>0</v>
      </c>
      <c r="P1883" s="81">
        <f t="shared" si="88"/>
        <v>30</v>
      </c>
      <c r="Q1883" s="81" t="str">
        <f t="shared" si="89"/>
        <v>9-12</v>
      </c>
    </row>
    <row r="1884" spans="1:17" ht="15" outlineLevel="4" x14ac:dyDescent="0.2">
      <c r="A1884" s="85">
        <v>304</v>
      </c>
      <c r="B1884" s="86" t="s">
        <v>1102</v>
      </c>
      <c r="C1884" s="86" t="s">
        <v>1169</v>
      </c>
      <c r="D1884" s="85">
        <v>441</v>
      </c>
      <c r="E1884" s="86" t="s">
        <v>1432</v>
      </c>
      <c r="F1884" s="85">
        <v>2</v>
      </c>
      <c r="G1884" s="85">
        <v>16</v>
      </c>
      <c r="H1884" s="82">
        <f>IF(ISBLANK($D1884),"",SUMIFS('8. 514 Details Included'!$I:$I,'8. 514 Details Included'!$A:$A,'7. 511_CAR_Student_Counts_Sec'!$A1884,'8. 514 Details Included'!$E:$E,'7. 511_CAR_Student_Counts_Sec'!$D1884,'8. 514 Details Included'!$D:$D,'7. 511_CAR_Student_Counts_Sec'!H$1,'8. 514 Details Included'!$G:$G,'7. 511_CAR_Student_Counts_Sec'!$F1884))</f>
        <v>0</v>
      </c>
      <c r="I1884" s="82">
        <f>IF(ISBLANK($D1884),"",SUMIFS('8. 514 Details Included'!$I:$I,'8. 514 Details Included'!$A:$A,'7. 511_CAR_Student_Counts_Sec'!$A1884,'8. 514 Details Included'!$E:$E,'7. 511_CAR_Student_Counts_Sec'!$D1884,'8. 514 Details Included'!$D:$D,'7. 511_CAR_Student_Counts_Sec'!I$1,'8. 514 Details Included'!$G:$G,'7. 511_CAR_Student_Counts_Sec'!$F1884))</f>
        <v>0</v>
      </c>
      <c r="J1884" s="82">
        <f>IF(ISBLANK($D1884),"",SUMIFS('8. 514 Details Included'!$I:$I,'8. 514 Details Included'!$A:$A,'7. 511_CAR_Student_Counts_Sec'!$A1884,'8. 514 Details Included'!$E:$E,'7. 511_CAR_Student_Counts_Sec'!$D1884,'8. 514 Details Included'!$D:$D,'7. 511_CAR_Student_Counts_Sec'!J$1,'8. 514 Details Included'!$G:$G,'7. 511_CAR_Student_Counts_Sec'!$F1884))</f>
        <v>0</v>
      </c>
      <c r="K1884" s="82">
        <f>IF(ISBLANK($D1884),"",SUMIFS('8. 514 Details Included'!$I:$I,'8. 514 Details Included'!$A:$A,'7. 511_CAR_Student_Counts_Sec'!$A1884,'8. 514 Details Included'!$E:$E,'7. 511_CAR_Student_Counts_Sec'!$D1884,'8. 514 Details Included'!$D:$D,'7. 511_CAR_Student_Counts_Sec'!K$1,'8. 514 Details Included'!$G:$G,'7. 511_CAR_Student_Counts_Sec'!$F1884))</f>
        <v>0</v>
      </c>
      <c r="L1884" s="82">
        <f>IF(ISBLANK($D1884),"",SUMIFS('8. 514 Details Included'!$I:$I,'8. 514 Details Included'!$A:$A,'7. 511_CAR_Student_Counts_Sec'!$A1884,'8. 514 Details Included'!$E:$E,'7. 511_CAR_Student_Counts_Sec'!$D1884,'8. 514 Details Included'!$D:$D,'7. 511_CAR_Student_Counts_Sec'!L$1,'8. 514 Details Included'!$G:$G,'7. 511_CAR_Student_Counts_Sec'!$F1884))</f>
        <v>1</v>
      </c>
      <c r="M1884" s="82">
        <f>IF(ISBLANK($D1884),"",SUMIFS('8. 514 Details Included'!$I:$I,'8. 514 Details Included'!$A:$A,'7. 511_CAR_Student_Counts_Sec'!$A1884,'8. 514 Details Included'!$E:$E,'7. 511_CAR_Student_Counts_Sec'!$D1884,'8. 514 Details Included'!$D:$D,'7. 511_CAR_Student_Counts_Sec'!M$1,'8. 514 Details Included'!$G:$G,'7. 511_CAR_Student_Counts_Sec'!$F1884))</f>
        <v>6</v>
      </c>
      <c r="N1884" s="82">
        <f>IF(ISBLANK($D1884),"",SUMIFS('8. 514 Details Included'!$I:$I,'8. 514 Details Included'!$A:$A,'7. 511_CAR_Student_Counts_Sec'!$A1884,'8. 514 Details Included'!$E:$E,'7. 511_CAR_Student_Counts_Sec'!$D1884,'8. 514 Details Included'!$D:$D,'7. 511_CAR_Student_Counts_Sec'!N$1,'8. 514 Details Included'!$G:$G,'7. 511_CAR_Student_Counts_Sec'!$F1884))</f>
        <v>9</v>
      </c>
      <c r="O1884" s="81">
        <f t="shared" si="87"/>
        <v>0</v>
      </c>
      <c r="P1884" s="81">
        <f t="shared" si="88"/>
        <v>16</v>
      </c>
      <c r="Q1884" s="81" t="str">
        <f t="shared" si="89"/>
        <v>9-12</v>
      </c>
    </row>
    <row r="1885" spans="1:17" ht="15" outlineLevel="4" x14ac:dyDescent="0.2">
      <c r="A1885" s="85">
        <v>304</v>
      </c>
      <c r="B1885" s="86" t="s">
        <v>1102</v>
      </c>
      <c r="C1885" s="86" t="s">
        <v>1169</v>
      </c>
      <c r="D1885" s="85">
        <v>441</v>
      </c>
      <c r="E1885" s="86" t="s">
        <v>1432</v>
      </c>
      <c r="F1885" s="85">
        <v>3</v>
      </c>
      <c r="G1885" s="85">
        <v>14</v>
      </c>
      <c r="H1885" s="82">
        <f>IF(ISBLANK($D1885),"",SUMIFS('8. 514 Details Included'!$I:$I,'8. 514 Details Included'!$A:$A,'7. 511_CAR_Student_Counts_Sec'!$A1885,'8. 514 Details Included'!$E:$E,'7. 511_CAR_Student_Counts_Sec'!$D1885,'8. 514 Details Included'!$D:$D,'7. 511_CAR_Student_Counts_Sec'!H$1,'8. 514 Details Included'!$G:$G,'7. 511_CAR_Student_Counts_Sec'!$F1885))</f>
        <v>0</v>
      </c>
      <c r="I1885" s="82">
        <f>IF(ISBLANK($D1885),"",SUMIFS('8. 514 Details Included'!$I:$I,'8. 514 Details Included'!$A:$A,'7. 511_CAR_Student_Counts_Sec'!$A1885,'8. 514 Details Included'!$E:$E,'7. 511_CAR_Student_Counts_Sec'!$D1885,'8. 514 Details Included'!$D:$D,'7. 511_CAR_Student_Counts_Sec'!I$1,'8. 514 Details Included'!$G:$G,'7. 511_CAR_Student_Counts_Sec'!$F1885))</f>
        <v>0</v>
      </c>
      <c r="J1885" s="82">
        <f>IF(ISBLANK($D1885),"",SUMIFS('8. 514 Details Included'!$I:$I,'8. 514 Details Included'!$A:$A,'7. 511_CAR_Student_Counts_Sec'!$A1885,'8. 514 Details Included'!$E:$E,'7. 511_CAR_Student_Counts_Sec'!$D1885,'8. 514 Details Included'!$D:$D,'7. 511_CAR_Student_Counts_Sec'!J$1,'8. 514 Details Included'!$G:$G,'7. 511_CAR_Student_Counts_Sec'!$F1885))</f>
        <v>0</v>
      </c>
      <c r="K1885" s="82">
        <f>IF(ISBLANK($D1885),"",SUMIFS('8. 514 Details Included'!$I:$I,'8. 514 Details Included'!$A:$A,'7. 511_CAR_Student_Counts_Sec'!$A1885,'8. 514 Details Included'!$E:$E,'7. 511_CAR_Student_Counts_Sec'!$D1885,'8. 514 Details Included'!$D:$D,'7. 511_CAR_Student_Counts_Sec'!K$1,'8. 514 Details Included'!$G:$G,'7. 511_CAR_Student_Counts_Sec'!$F1885))</f>
        <v>14</v>
      </c>
      <c r="L1885" s="82">
        <f>IF(ISBLANK($D1885),"",SUMIFS('8. 514 Details Included'!$I:$I,'8. 514 Details Included'!$A:$A,'7. 511_CAR_Student_Counts_Sec'!$A1885,'8. 514 Details Included'!$E:$E,'7. 511_CAR_Student_Counts_Sec'!$D1885,'8. 514 Details Included'!$D:$D,'7. 511_CAR_Student_Counts_Sec'!L$1,'8. 514 Details Included'!$G:$G,'7. 511_CAR_Student_Counts_Sec'!$F1885))</f>
        <v>0</v>
      </c>
      <c r="M1885" s="82">
        <f>IF(ISBLANK($D1885),"",SUMIFS('8. 514 Details Included'!$I:$I,'8. 514 Details Included'!$A:$A,'7. 511_CAR_Student_Counts_Sec'!$A1885,'8. 514 Details Included'!$E:$E,'7. 511_CAR_Student_Counts_Sec'!$D1885,'8. 514 Details Included'!$D:$D,'7. 511_CAR_Student_Counts_Sec'!M$1,'8. 514 Details Included'!$G:$G,'7. 511_CAR_Student_Counts_Sec'!$F1885))</f>
        <v>0</v>
      </c>
      <c r="N1885" s="82">
        <f>IF(ISBLANK($D1885),"",SUMIFS('8. 514 Details Included'!$I:$I,'8. 514 Details Included'!$A:$A,'7. 511_CAR_Student_Counts_Sec'!$A1885,'8. 514 Details Included'!$E:$E,'7. 511_CAR_Student_Counts_Sec'!$D1885,'8. 514 Details Included'!$D:$D,'7. 511_CAR_Student_Counts_Sec'!N$1,'8. 514 Details Included'!$G:$G,'7. 511_CAR_Student_Counts_Sec'!$F1885))</f>
        <v>0</v>
      </c>
      <c r="O1885" s="81">
        <f t="shared" si="87"/>
        <v>0</v>
      </c>
      <c r="P1885" s="81">
        <f t="shared" si="88"/>
        <v>14</v>
      </c>
      <c r="Q1885" s="81" t="str">
        <f t="shared" si="89"/>
        <v>9-12</v>
      </c>
    </row>
    <row r="1886" spans="1:17" ht="15" outlineLevel="4" x14ac:dyDescent="0.2">
      <c r="A1886" s="85">
        <v>304</v>
      </c>
      <c r="B1886" s="86" t="s">
        <v>1102</v>
      </c>
      <c r="C1886" s="86" t="s">
        <v>1169</v>
      </c>
      <c r="D1886" s="85">
        <v>441</v>
      </c>
      <c r="E1886" s="86" t="s">
        <v>1432</v>
      </c>
      <c r="F1886" s="85">
        <v>4</v>
      </c>
      <c r="G1886" s="85">
        <v>27</v>
      </c>
      <c r="H1886" s="82">
        <f>IF(ISBLANK($D1886),"",SUMIFS('8. 514 Details Included'!$I:$I,'8. 514 Details Included'!$A:$A,'7. 511_CAR_Student_Counts_Sec'!$A1886,'8. 514 Details Included'!$E:$E,'7. 511_CAR_Student_Counts_Sec'!$D1886,'8. 514 Details Included'!$D:$D,'7. 511_CAR_Student_Counts_Sec'!H$1,'8. 514 Details Included'!$G:$G,'7. 511_CAR_Student_Counts_Sec'!$F1886))</f>
        <v>0</v>
      </c>
      <c r="I1886" s="82">
        <f>IF(ISBLANK($D1886),"",SUMIFS('8. 514 Details Included'!$I:$I,'8. 514 Details Included'!$A:$A,'7. 511_CAR_Student_Counts_Sec'!$A1886,'8. 514 Details Included'!$E:$E,'7. 511_CAR_Student_Counts_Sec'!$D1886,'8. 514 Details Included'!$D:$D,'7. 511_CAR_Student_Counts_Sec'!I$1,'8. 514 Details Included'!$G:$G,'7. 511_CAR_Student_Counts_Sec'!$F1886))</f>
        <v>0</v>
      </c>
      <c r="J1886" s="82">
        <f>IF(ISBLANK($D1886),"",SUMIFS('8. 514 Details Included'!$I:$I,'8. 514 Details Included'!$A:$A,'7. 511_CAR_Student_Counts_Sec'!$A1886,'8. 514 Details Included'!$E:$E,'7. 511_CAR_Student_Counts_Sec'!$D1886,'8. 514 Details Included'!$D:$D,'7. 511_CAR_Student_Counts_Sec'!J$1,'8. 514 Details Included'!$G:$G,'7. 511_CAR_Student_Counts_Sec'!$F1886))</f>
        <v>0</v>
      </c>
      <c r="K1886" s="82">
        <f>IF(ISBLANK($D1886),"",SUMIFS('8. 514 Details Included'!$I:$I,'8. 514 Details Included'!$A:$A,'7. 511_CAR_Student_Counts_Sec'!$A1886,'8. 514 Details Included'!$E:$E,'7. 511_CAR_Student_Counts_Sec'!$D1886,'8. 514 Details Included'!$D:$D,'7. 511_CAR_Student_Counts_Sec'!K$1,'8. 514 Details Included'!$G:$G,'7. 511_CAR_Student_Counts_Sec'!$F1886))</f>
        <v>5</v>
      </c>
      <c r="L1886" s="82">
        <f>IF(ISBLANK($D1886),"",SUMIFS('8. 514 Details Included'!$I:$I,'8. 514 Details Included'!$A:$A,'7. 511_CAR_Student_Counts_Sec'!$A1886,'8. 514 Details Included'!$E:$E,'7. 511_CAR_Student_Counts_Sec'!$D1886,'8. 514 Details Included'!$D:$D,'7. 511_CAR_Student_Counts_Sec'!L$1,'8. 514 Details Included'!$G:$G,'7. 511_CAR_Student_Counts_Sec'!$F1886))</f>
        <v>18</v>
      </c>
      <c r="M1886" s="82">
        <f>IF(ISBLANK($D1886),"",SUMIFS('8. 514 Details Included'!$I:$I,'8. 514 Details Included'!$A:$A,'7. 511_CAR_Student_Counts_Sec'!$A1886,'8. 514 Details Included'!$E:$E,'7. 511_CAR_Student_Counts_Sec'!$D1886,'8. 514 Details Included'!$D:$D,'7. 511_CAR_Student_Counts_Sec'!M$1,'8. 514 Details Included'!$G:$G,'7. 511_CAR_Student_Counts_Sec'!$F1886))</f>
        <v>4</v>
      </c>
      <c r="N1886" s="82">
        <f>IF(ISBLANK($D1886),"",SUMIFS('8. 514 Details Included'!$I:$I,'8. 514 Details Included'!$A:$A,'7. 511_CAR_Student_Counts_Sec'!$A1886,'8. 514 Details Included'!$E:$E,'7. 511_CAR_Student_Counts_Sec'!$D1886,'8. 514 Details Included'!$D:$D,'7. 511_CAR_Student_Counts_Sec'!N$1,'8. 514 Details Included'!$G:$G,'7. 511_CAR_Student_Counts_Sec'!$F1886))</f>
        <v>0</v>
      </c>
      <c r="O1886" s="81">
        <f t="shared" si="87"/>
        <v>0</v>
      </c>
      <c r="P1886" s="81">
        <f t="shared" si="88"/>
        <v>27</v>
      </c>
      <c r="Q1886" s="81" t="str">
        <f t="shared" si="89"/>
        <v>9-12</v>
      </c>
    </row>
    <row r="1887" spans="1:17" ht="15" outlineLevel="4" x14ac:dyDescent="0.2">
      <c r="A1887" s="85">
        <v>304</v>
      </c>
      <c r="B1887" s="86" t="s">
        <v>1102</v>
      </c>
      <c r="C1887" s="86" t="s">
        <v>1169</v>
      </c>
      <c r="D1887" s="85">
        <v>441</v>
      </c>
      <c r="E1887" s="86" t="s">
        <v>1432</v>
      </c>
      <c r="F1887" s="85">
        <v>5</v>
      </c>
      <c r="G1887" s="85">
        <v>16</v>
      </c>
      <c r="H1887" s="82">
        <f>IF(ISBLANK($D1887),"",SUMIFS('8. 514 Details Included'!$I:$I,'8. 514 Details Included'!$A:$A,'7. 511_CAR_Student_Counts_Sec'!$A1887,'8. 514 Details Included'!$E:$E,'7. 511_CAR_Student_Counts_Sec'!$D1887,'8. 514 Details Included'!$D:$D,'7. 511_CAR_Student_Counts_Sec'!H$1,'8. 514 Details Included'!$G:$G,'7. 511_CAR_Student_Counts_Sec'!$F1887))</f>
        <v>0</v>
      </c>
      <c r="I1887" s="82">
        <f>IF(ISBLANK($D1887),"",SUMIFS('8. 514 Details Included'!$I:$I,'8. 514 Details Included'!$A:$A,'7. 511_CAR_Student_Counts_Sec'!$A1887,'8. 514 Details Included'!$E:$E,'7. 511_CAR_Student_Counts_Sec'!$D1887,'8. 514 Details Included'!$D:$D,'7. 511_CAR_Student_Counts_Sec'!I$1,'8. 514 Details Included'!$G:$G,'7. 511_CAR_Student_Counts_Sec'!$F1887))</f>
        <v>0</v>
      </c>
      <c r="J1887" s="82">
        <f>IF(ISBLANK($D1887),"",SUMIFS('8. 514 Details Included'!$I:$I,'8. 514 Details Included'!$A:$A,'7. 511_CAR_Student_Counts_Sec'!$A1887,'8. 514 Details Included'!$E:$E,'7. 511_CAR_Student_Counts_Sec'!$D1887,'8. 514 Details Included'!$D:$D,'7. 511_CAR_Student_Counts_Sec'!J$1,'8. 514 Details Included'!$G:$G,'7. 511_CAR_Student_Counts_Sec'!$F1887))</f>
        <v>0</v>
      </c>
      <c r="K1887" s="82">
        <f>IF(ISBLANK($D1887),"",SUMIFS('8. 514 Details Included'!$I:$I,'8. 514 Details Included'!$A:$A,'7. 511_CAR_Student_Counts_Sec'!$A1887,'8. 514 Details Included'!$E:$E,'7. 511_CAR_Student_Counts_Sec'!$D1887,'8. 514 Details Included'!$D:$D,'7. 511_CAR_Student_Counts_Sec'!K$1,'8. 514 Details Included'!$G:$G,'7. 511_CAR_Student_Counts_Sec'!$F1887))</f>
        <v>16</v>
      </c>
      <c r="L1887" s="82">
        <f>IF(ISBLANK($D1887),"",SUMIFS('8. 514 Details Included'!$I:$I,'8. 514 Details Included'!$A:$A,'7. 511_CAR_Student_Counts_Sec'!$A1887,'8. 514 Details Included'!$E:$E,'7. 511_CAR_Student_Counts_Sec'!$D1887,'8. 514 Details Included'!$D:$D,'7. 511_CAR_Student_Counts_Sec'!L$1,'8. 514 Details Included'!$G:$G,'7. 511_CAR_Student_Counts_Sec'!$F1887))</f>
        <v>0</v>
      </c>
      <c r="M1887" s="82">
        <f>IF(ISBLANK($D1887),"",SUMIFS('8. 514 Details Included'!$I:$I,'8. 514 Details Included'!$A:$A,'7. 511_CAR_Student_Counts_Sec'!$A1887,'8. 514 Details Included'!$E:$E,'7. 511_CAR_Student_Counts_Sec'!$D1887,'8. 514 Details Included'!$D:$D,'7. 511_CAR_Student_Counts_Sec'!M$1,'8. 514 Details Included'!$G:$G,'7. 511_CAR_Student_Counts_Sec'!$F1887))</f>
        <v>0</v>
      </c>
      <c r="N1887" s="82">
        <f>IF(ISBLANK($D1887),"",SUMIFS('8. 514 Details Included'!$I:$I,'8. 514 Details Included'!$A:$A,'7. 511_CAR_Student_Counts_Sec'!$A1887,'8. 514 Details Included'!$E:$E,'7. 511_CAR_Student_Counts_Sec'!$D1887,'8. 514 Details Included'!$D:$D,'7. 511_CAR_Student_Counts_Sec'!N$1,'8. 514 Details Included'!$G:$G,'7. 511_CAR_Student_Counts_Sec'!$F1887))</f>
        <v>0</v>
      </c>
      <c r="O1887" s="81">
        <f t="shared" si="87"/>
        <v>0</v>
      </c>
      <c r="P1887" s="81">
        <f t="shared" si="88"/>
        <v>16</v>
      </c>
      <c r="Q1887" s="81" t="str">
        <f t="shared" si="89"/>
        <v>9-12</v>
      </c>
    </row>
    <row r="1888" spans="1:17" ht="15" outlineLevel="4" x14ac:dyDescent="0.2">
      <c r="A1888" s="85">
        <v>304</v>
      </c>
      <c r="B1888" s="86" t="s">
        <v>1102</v>
      </c>
      <c r="C1888" s="86" t="s">
        <v>1169</v>
      </c>
      <c r="D1888" s="85">
        <v>441</v>
      </c>
      <c r="E1888" s="86" t="s">
        <v>1432</v>
      </c>
      <c r="F1888" s="85">
        <v>6</v>
      </c>
      <c r="G1888" s="85">
        <v>24</v>
      </c>
      <c r="H1888" s="82">
        <f>IF(ISBLANK($D1888),"",SUMIFS('8. 514 Details Included'!$I:$I,'8. 514 Details Included'!$A:$A,'7. 511_CAR_Student_Counts_Sec'!$A1888,'8. 514 Details Included'!$E:$E,'7. 511_CAR_Student_Counts_Sec'!$D1888,'8. 514 Details Included'!$D:$D,'7. 511_CAR_Student_Counts_Sec'!H$1,'8. 514 Details Included'!$G:$G,'7. 511_CAR_Student_Counts_Sec'!$F1888))</f>
        <v>0</v>
      </c>
      <c r="I1888" s="82">
        <f>IF(ISBLANK($D1888),"",SUMIFS('8. 514 Details Included'!$I:$I,'8. 514 Details Included'!$A:$A,'7. 511_CAR_Student_Counts_Sec'!$A1888,'8. 514 Details Included'!$E:$E,'7. 511_CAR_Student_Counts_Sec'!$D1888,'8. 514 Details Included'!$D:$D,'7. 511_CAR_Student_Counts_Sec'!I$1,'8. 514 Details Included'!$G:$G,'7. 511_CAR_Student_Counts_Sec'!$F1888))</f>
        <v>0</v>
      </c>
      <c r="J1888" s="82">
        <f>IF(ISBLANK($D1888),"",SUMIFS('8. 514 Details Included'!$I:$I,'8. 514 Details Included'!$A:$A,'7. 511_CAR_Student_Counts_Sec'!$A1888,'8. 514 Details Included'!$E:$E,'7. 511_CAR_Student_Counts_Sec'!$D1888,'8. 514 Details Included'!$D:$D,'7. 511_CAR_Student_Counts_Sec'!J$1,'8. 514 Details Included'!$G:$G,'7. 511_CAR_Student_Counts_Sec'!$F1888))</f>
        <v>0</v>
      </c>
      <c r="K1888" s="82">
        <f>IF(ISBLANK($D1888),"",SUMIFS('8. 514 Details Included'!$I:$I,'8. 514 Details Included'!$A:$A,'7. 511_CAR_Student_Counts_Sec'!$A1888,'8. 514 Details Included'!$E:$E,'7. 511_CAR_Student_Counts_Sec'!$D1888,'8. 514 Details Included'!$D:$D,'7. 511_CAR_Student_Counts_Sec'!K$1,'8. 514 Details Included'!$G:$G,'7. 511_CAR_Student_Counts_Sec'!$F1888))</f>
        <v>0</v>
      </c>
      <c r="L1888" s="82">
        <f>IF(ISBLANK($D1888),"",SUMIFS('8. 514 Details Included'!$I:$I,'8. 514 Details Included'!$A:$A,'7. 511_CAR_Student_Counts_Sec'!$A1888,'8. 514 Details Included'!$E:$E,'7. 511_CAR_Student_Counts_Sec'!$D1888,'8. 514 Details Included'!$D:$D,'7. 511_CAR_Student_Counts_Sec'!L$1,'8. 514 Details Included'!$G:$G,'7. 511_CAR_Student_Counts_Sec'!$F1888))</f>
        <v>2</v>
      </c>
      <c r="M1888" s="82">
        <f>IF(ISBLANK($D1888),"",SUMIFS('8. 514 Details Included'!$I:$I,'8. 514 Details Included'!$A:$A,'7. 511_CAR_Student_Counts_Sec'!$A1888,'8. 514 Details Included'!$E:$E,'7. 511_CAR_Student_Counts_Sec'!$D1888,'8. 514 Details Included'!$D:$D,'7. 511_CAR_Student_Counts_Sec'!M$1,'8. 514 Details Included'!$G:$G,'7. 511_CAR_Student_Counts_Sec'!$F1888))</f>
        <v>11</v>
      </c>
      <c r="N1888" s="82">
        <f>IF(ISBLANK($D1888),"",SUMIFS('8. 514 Details Included'!$I:$I,'8. 514 Details Included'!$A:$A,'7. 511_CAR_Student_Counts_Sec'!$A1888,'8. 514 Details Included'!$E:$E,'7. 511_CAR_Student_Counts_Sec'!$D1888,'8. 514 Details Included'!$D:$D,'7. 511_CAR_Student_Counts_Sec'!N$1,'8. 514 Details Included'!$G:$G,'7. 511_CAR_Student_Counts_Sec'!$F1888))</f>
        <v>11</v>
      </c>
      <c r="O1888" s="81">
        <f t="shared" si="87"/>
        <v>0</v>
      </c>
      <c r="P1888" s="81">
        <f t="shared" si="88"/>
        <v>24</v>
      </c>
      <c r="Q1888" s="81" t="str">
        <f t="shared" si="89"/>
        <v>9-12</v>
      </c>
    </row>
    <row r="1889" spans="1:17" ht="15" outlineLevel="4" x14ac:dyDescent="0.2">
      <c r="A1889" s="85">
        <v>304</v>
      </c>
      <c r="B1889" s="86" t="s">
        <v>1102</v>
      </c>
      <c r="C1889" s="86" t="s">
        <v>1169</v>
      </c>
      <c r="D1889" s="85">
        <v>441</v>
      </c>
      <c r="E1889" s="86" t="s">
        <v>1432</v>
      </c>
      <c r="F1889" s="85">
        <v>7</v>
      </c>
      <c r="G1889" s="85">
        <v>31</v>
      </c>
      <c r="H1889" s="82">
        <f>IF(ISBLANK($D1889),"",SUMIFS('8. 514 Details Included'!$I:$I,'8. 514 Details Included'!$A:$A,'7. 511_CAR_Student_Counts_Sec'!$A1889,'8. 514 Details Included'!$E:$E,'7. 511_CAR_Student_Counts_Sec'!$D1889,'8. 514 Details Included'!$D:$D,'7. 511_CAR_Student_Counts_Sec'!H$1,'8. 514 Details Included'!$G:$G,'7. 511_CAR_Student_Counts_Sec'!$F1889))</f>
        <v>0</v>
      </c>
      <c r="I1889" s="82">
        <f>IF(ISBLANK($D1889),"",SUMIFS('8. 514 Details Included'!$I:$I,'8. 514 Details Included'!$A:$A,'7. 511_CAR_Student_Counts_Sec'!$A1889,'8. 514 Details Included'!$E:$E,'7. 511_CAR_Student_Counts_Sec'!$D1889,'8. 514 Details Included'!$D:$D,'7. 511_CAR_Student_Counts_Sec'!I$1,'8. 514 Details Included'!$G:$G,'7. 511_CAR_Student_Counts_Sec'!$F1889))</f>
        <v>0</v>
      </c>
      <c r="J1889" s="82">
        <f>IF(ISBLANK($D1889),"",SUMIFS('8. 514 Details Included'!$I:$I,'8. 514 Details Included'!$A:$A,'7. 511_CAR_Student_Counts_Sec'!$A1889,'8. 514 Details Included'!$E:$E,'7. 511_CAR_Student_Counts_Sec'!$D1889,'8. 514 Details Included'!$D:$D,'7. 511_CAR_Student_Counts_Sec'!J$1,'8. 514 Details Included'!$G:$G,'7. 511_CAR_Student_Counts_Sec'!$F1889))</f>
        <v>0</v>
      </c>
      <c r="K1889" s="82">
        <f>IF(ISBLANK($D1889),"",SUMIFS('8. 514 Details Included'!$I:$I,'8. 514 Details Included'!$A:$A,'7. 511_CAR_Student_Counts_Sec'!$A1889,'8. 514 Details Included'!$E:$E,'7. 511_CAR_Student_Counts_Sec'!$D1889,'8. 514 Details Included'!$D:$D,'7. 511_CAR_Student_Counts_Sec'!K$1,'8. 514 Details Included'!$G:$G,'7. 511_CAR_Student_Counts_Sec'!$F1889))</f>
        <v>0</v>
      </c>
      <c r="L1889" s="82">
        <f>IF(ISBLANK($D1889),"",SUMIFS('8. 514 Details Included'!$I:$I,'8. 514 Details Included'!$A:$A,'7. 511_CAR_Student_Counts_Sec'!$A1889,'8. 514 Details Included'!$E:$E,'7. 511_CAR_Student_Counts_Sec'!$D1889,'8. 514 Details Included'!$D:$D,'7. 511_CAR_Student_Counts_Sec'!L$1,'8. 514 Details Included'!$G:$G,'7. 511_CAR_Student_Counts_Sec'!$F1889))</f>
        <v>27</v>
      </c>
      <c r="M1889" s="82">
        <f>IF(ISBLANK($D1889),"",SUMIFS('8. 514 Details Included'!$I:$I,'8. 514 Details Included'!$A:$A,'7. 511_CAR_Student_Counts_Sec'!$A1889,'8. 514 Details Included'!$E:$E,'7. 511_CAR_Student_Counts_Sec'!$D1889,'8. 514 Details Included'!$D:$D,'7. 511_CAR_Student_Counts_Sec'!M$1,'8. 514 Details Included'!$G:$G,'7. 511_CAR_Student_Counts_Sec'!$F1889))</f>
        <v>4</v>
      </c>
      <c r="N1889" s="82">
        <f>IF(ISBLANK($D1889),"",SUMIFS('8. 514 Details Included'!$I:$I,'8. 514 Details Included'!$A:$A,'7. 511_CAR_Student_Counts_Sec'!$A1889,'8. 514 Details Included'!$E:$E,'7. 511_CAR_Student_Counts_Sec'!$D1889,'8. 514 Details Included'!$D:$D,'7. 511_CAR_Student_Counts_Sec'!N$1,'8. 514 Details Included'!$G:$G,'7. 511_CAR_Student_Counts_Sec'!$F1889))</f>
        <v>0</v>
      </c>
      <c r="O1889" s="81">
        <f t="shared" si="87"/>
        <v>0</v>
      </c>
      <c r="P1889" s="81">
        <f t="shared" si="88"/>
        <v>31</v>
      </c>
      <c r="Q1889" s="81" t="str">
        <f t="shared" si="89"/>
        <v>9-12</v>
      </c>
    </row>
    <row r="1890" spans="1:17" ht="15" outlineLevel="4" x14ac:dyDescent="0.2">
      <c r="A1890" s="85">
        <v>304</v>
      </c>
      <c r="B1890" s="86" t="s">
        <v>1102</v>
      </c>
      <c r="C1890" s="86" t="s">
        <v>1169</v>
      </c>
      <c r="D1890" s="85">
        <v>485</v>
      </c>
      <c r="E1890" s="86" t="s">
        <v>1431</v>
      </c>
      <c r="F1890" s="85">
        <v>1</v>
      </c>
      <c r="G1890" s="85">
        <v>19</v>
      </c>
      <c r="H1890" s="82">
        <f>IF(ISBLANK($D1890),"",SUMIFS('8. 514 Details Included'!$I:$I,'8. 514 Details Included'!$A:$A,'7. 511_CAR_Student_Counts_Sec'!$A1890,'8. 514 Details Included'!$E:$E,'7. 511_CAR_Student_Counts_Sec'!$D1890,'8. 514 Details Included'!$D:$D,'7. 511_CAR_Student_Counts_Sec'!H$1,'8. 514 Details Included'!$G:$G,'7. 511_CAR_Student_Counts_Sec'!$F1890))</f>
        <v>0</v>
      </c>
      <c r="I1890" s="82">
        <f>IF(ISBLANK($D1890),"",SUMIFS('8. 514 Details Included'!$I:$I,'8. 514 Details Included'!$A:$A,'7. 511_CAR_Student_Counts_Sec'!$A1890,'8. 514 Details Included'!$E:$E,'7. 511_CAR_Student_Counts_Sec'!$D1890,'8. 514 Details Included'!$D:$D,'7. 511_CAR_Student_Counts_Sec'!I$1,'8. 514 Details Included'!$G:$G,'7. 511_CAR_Student_Counts_Sec'!$F1890))</f>
        <v>0</v>
      </c>
      <c r="J1890" s="82">
        <f>IF(ISBLANK($D1890),"",SUMIFS('8. 514 Details Included'!$I:$I,'8. 514 Details Included'!$A:$A,'7. 511_CAR_Student_Counts_Sec'!$A1890,'8. 514 Details Included'!$E:$E,'7. 511_CAR_Student_Counts_Sec'!$D1890,'8. 514 Details Included'!$D:$D,'7. 511_CAR_Student_Counts_Sec'!J$1,'8. 514 Details Included'!$G:$G,'7. 511_CAR_Student_Counts_Sec'!$F1890))</f>
        <v>0</v>
      </c>
      <c r="K1890" s="82">
        <f>IF(ISBLANK($D1890),"",SUMIFS('8. 514 Details Included'!$I:$I,'8. 514 Details Included'!$A:$A,'7. 511_CAR_Student_Counts_Sec'!$A1890,'8. 514 Details Included'!$E:$E,'7. 511_CAR_Student_Counts_Sec'!$D1890,'8. 514 Details Included'!$D:$D,'7. 511_CAR_Student_Counts_Sec'!K$1,'8. 514 Details Included'!$G:$G,'7. 511_CAR_Student_Counts_Sec'!$F1890))</f>
        <v>0</v>
      </c>
      <c r="L1890" s="82">
        <f>IF(ISBLANK($D1890),"",SUMIFS('8. 514 Details Included'!$I:$I,'8. 514 Details Included'!$A:$A,'7. 511_CAR_Student_Counts_Sec'!$A1890,'8. 514 Details Included'!$E:$E,'7. 511_CAR_Student_Counts_Sec'!$D1890,'8. 514 Details Included'!$D:$D,'7. 511_CAR_Student_Counts_Sec'!L$1,'8. 514 Details Included'!$G:$G,'7. 511_CAR_Student_Counts_Sec'!$F1890))</f>
        <v>3</v>
      </c>
      <c r="M1890" s="82">
        <f>IF(ISBLANK($D1890),"",SUMIFS('8. 514 Details Included'!$I:$I,'8. 514 Details Included'!$A:$A,'7. 511_CAR_Student_Counts_Sec'!$A1890,'8. 514 Details Included'!$E:$E,'7. 511_CAR_Student_Counts_Sec'!$D1890,'8. 514 Details Included'!$D:$D,'7. 511_CAR_Student_Counts_Sec'!M$1,'8. 514 Details Included'!$G:$G,'7. 511_CAR_Student_Counts_Sec'!$F1890))</f>
        <v>7</v>
      </c>
      <c r="N1890" s="82">
        <f>IF(ISBLANK($D1890),"",SUMIFS('8. 514 Details Included'!$I:$I,'8. 514 Details Included'!$A:$A,'7. 511_CAR_Student_Counts_Sec'!$A1890,'8. 514 Details Included'!$E:$E,'7. 511_CAR_Student_Counts_Sec'!$D1890,'8. 514 Details Included'!$D:$D,'7. 511_CAR_Student_Counts_Sec'!N$1,'8. 514 Details Included'!$G:$G,'7. 511_CAR_Student_Counts_Sec'!$F1890))</f>
        <v>9</v>
      </c>
      <c r="O1890" s="81">
        <f t="shared" si="87"/>
        <v>0</v>
      </c>
      <c r="P1890" s="81">
        <f t="shared" si="88"/>
        <v>19</v>
      </c>
      <c r="Q1890" s="81" t="str">
        <f t="shared" si="89"/>
        <v>9-12</v>
      </c>
    </row>
    <row r="1891" spans="1:17" ht="15" outlineLevel="4" x14ac:dyDescent="0.2">
      <c r="A1891" s="85">
        <v>304</v>
      </c>
      <c r="B1891" s="86" t="s">
        <v>1102</v>
      </c>
      <c r="C1891" s="86" t="s">
        <v>1169</v>
      </c>
      <c r="D1891" s="85">
        <v>485</v>
      </c>
      <c r="E1891" s="86" t="s">
        <v>1431</v>
      </c>
      <c r="F1891" s="85">
        <v>3</v>
      </c>
      <c r="G1891" s="85">
        <v>31</v>
      </c>
      <c r="H1891" s="82">
        <f>IF(ISBLANK($D1891),"",SUMIFS('8. 514 Details Included'!$I:$I,'8. 514 Details Included'!$A:$A,'7. 511_CAR_Student_Counts_Sec'!$A1891,'8. 514 Details Included'!$E:$E,'7. 511_CAR_Student_Counts_Sec'!$D1891,'8. 514 Details Included'!$D:$D,'7. 511_CAR_Student_Counts_Sec'!H$1,'8. 514 Details Included'!$G:$G,'7. 511_CAR_Student_Counts_Sec'!$F1891))</f>
        <v>0</v>
      </c>
      <c r="I1891" s="82">
        <f>IF(ISBLANK($D1891),"",SUMIFS('8. 514 Details Included'!$I:$I,'8. 514 Details Included'!$A:$A,'7. 511_CAR_Student_Counts_Sec'!$A1891,'8. 514 Details Included'!$E:$E,'7. 511_CAR_Student_Counts_Sec'!$D1891,'8. 514 Details Included'!$D:$D,'7. 511_CAR_Student_Counts_Sec'!I$1,'8. 514 Details Included'!$G:$G,'7. 511_CAR_Student_Counts_Sec'!$F1891))</f>
        <v>0</v>
      </c>
      <c r="J1891" s="82">
        <f>IF(ISBLANK($D1891),"",SUMIFS('8. 514 Details Included'!$I:$I,'8. 514 Details Included'!$A:$A,'7. 511_CAR_Student_Counts_Sec'!$A1891,'8. 514 Details Included'!$E:$E,'7. 511_CAR_Student_Counts_Sec'!$D1891,'8. 514 Details Included'!$D:$D,'7. 511_CAR_Student_Counts_Sec'!J$1,'8. 514 Details Included'!$G:$G,'7. 511_CAR_Student_Counts_Sec'!$F1891))</f>
        <v>0</v>
      </c>
      <c r="K1891" s="82">
        <f>IF(ISBLANK($D1891),"",SUMIFS('8. 514 Details Included'!$I:$I,'8. 514 Details Included'!$A:$A,'7. 511_CAR_Student_Counts_Sec'!$A1891,'8. 514 Details Included'!$E:$E,'7. 511_CAR_Student_Counts_Sec'!$D1891,'8. 514 Details Included'!$D:$D,'7. 511_CAR_Student_Counts_Sec'!K$1,'8. 514 Details Included'!$G:$G,'7. 511_CAR_Student_Counts_Sec'!$F1891))</f>
        <v>0</v>
      </c>
      <c r="L1891" s="82">
        <f>IF(ISBLANK($D1891),"",SUMIFS('8. 514 Details Included'!$I:$I,'8. 514 Details Included'!$A:$A,'7. 511_CAR_Student_Counts_Sec'!$A1891,'8. 514 Details Included'!$E:$E,'7. 511_CAR_Student_Counts_Sec'!$D1891,'8. 514 Details Included'!$D:$D,'7. 511_CAR_Student_Counts_Sec'!L$1,'8. 514 Details Included'!$G:$G,'7. 511_CAR_Student_Counts_Sec'!$F1891))</f>
        <v>1</v>
      </c>
      <c r="M1891" s="82">
        <f>IF(ISBLANK($D1891),"",SUMIFS('8. 514 Details Included'!$I:$I,'8. 514 Details Included'!$A:$A,'7. 511_CAR_Student_Counts_Sec'!$A1891,'8. 514 Details Included'!$E:$E,'7. 511_CAR_Student_Counts_Sec'!$D1891,'8. 514 Details Included'!$D:$D,'7. 511_CAR_Student_Counts_Sec'!M$1,'8. 514 Details Included'!$G:$G,'7. 511_CAR_Student_Counts_Sec'!$F1891))</f>
        <v>12</v>
      </c>
      <c r="N1891" s="82">
        <f>IF(ISBLANK($D1891),"",SUMIFS('8. 514 Details Included'!$I:$I,'8. 514 Details Included'!$A:$A,'7. 511_CAR_Student_Counts_Sec'!$A1891,'8. 514 Details Included'!$E:$E,'7. 511_CAR_Student_Counts_Sec'!$D1891,'8. 514 Details Included'!$D:$D,'7. 511_CAR_Student_Counts_Sec'!N$1,'8. 514 Details Included'!$G:$G,'7. 511_CAR_Student_Counts_Sec'!$F1891))</f>
        <v>18</v>
      </c>
      <c r="O1891" s="81">
        <f t="shared" si="87"/>
        <v>0</v>
      </c>
      <c r="P1891" s="81">
        <f t="shared" si="88"/>
        <v>31</v>
      </c>
      <c r="Q1891" s="81" t="str">
        <f t="shared" si="89"/>
        <v>9-12</v>
      </c>
    </row>
    <row r="1892" spans="1:17" ht="15" outlineLevel="4" x14ac:dyDescent="0.2">
      <c r="A1892" s="85">
        <v>304</v>
      </c>
      <c r="B1892" s="86" t="s">
        <v>1102</v>
      </c>
      <c r="C1892" s="86" t="s">
        <v>1169</v>
      </c>
      <c r="D1892" s="85">
        <v>485</v>
      </c>
      <c r="E1892" s="86" t="s">
        <v>1431</v>
      </c>
      <c r="F1892" s="85">
        <v>4</v>
      </c>
      <c r="G1892" s="85">
        <v>20</v>
      </c>
      <c r="H1892" s="82">
        <f>IF(ISBLANK($D1892),"",SUMIFS('8. 514 Details Included'!$I:$I,'8. 514 Details Included'!$A:$A,'7. 511_CAR_Student_Counts_Sec'!$A1892,'8. 514 Details Included'!$E:$E,'7. 511_CAR_Student_Counts_Sec'!$D1892,'8. 514 Details Included'!$D:$D,'7. 511_CAR_Student_Counts_Sec'!H$1,'8. 514 Details Included'!$G:$G,'7. 511_CAR_Student_Counts_Sec'!$F1892))</f>
        <v>0</v>
      </c>
      <c r="I1892" s="82">
        <f>IF(ISBLANK($D1892),"",SUMIFS('8. 514 Details Included'!$I:$I,'8. 514 Details Included'!$A:$A,'7. 511_CAR_Student_Counts_Sec'!$A1892,'8. 514 Details Included'!$E:$E,'7. 511_CAR_Student_Counts_Sec'!$D1892,'8. 514 Details Included'!$D:$D,'7. 511_CAR_Student_Counts_Sec'!I$1,'8. 514 Details Included'!$G:$G,'7. 511_CAR_Student_Counts_Sec'!$F1892))</f>
        <v>0</v>
      </c>
      <c r="J1892" s="82">
        <f>IF(ISBLANK($D1892),"",SUMIFS('8. 514 Details Included'!$I:$I,'8. 514 Details Included'!$A:$A,'7. 511_CAR_Student_Counts_Sec'!$A1892,'8. 514 Details Included'!$E:$E,'7. 511_CAR_Student_Counts_Sec'!$D1892,'8. 514 Details Included'!$D:$D,'7. 511_CAR_Student_Counts_Sec'!J$1,'8. 514 Details Included'!$G:$G,'7. 511_CAR_Student_Counts_Sec'!$F1892))</f>
        <v>0</v>
      </c>
      <c r="K1892" s="82">
        <f>IF(ISBLANK($D1892),"",SUMIFS('8. 514 Details Included'!$I:$I,'8. 514 Details Included'!$A:$A,'7. 511_CAR_Student_Counts_Sec'!$A1892,'8. 514 Details Included'!$E:$E,'7. 511_CAR_Student_Counts_Sec'!$D1892,'8. 514 Details Included'!$D:$D,'7. 511_CAR_Student_Counts_Sec'!K$1,'8. 514 Details Included'!$G:$G,'7. 511_CAR_Student_Counts_Sec'!$F1892))</f>
        <v>0</v>
      </c>
      <c r="L1892" s="82">
        <f>IF(ISBLANK($D1892),"",SUMIFS('8. 514 Details Included'!$I:$I,'8. 514 Details Included'!$A:$A,'7. 511_CAR_Student_Counts_Sec'!$A1892,'8. 514 Details Included'!$E:$E,'7. 511_CAR_Student_Counts_Sec'!$D1892,'8. 514 Details Included'!$D:$D,'7. 511_CAR_Student_Counts_Sec'!L$1,'8. 514 Details Included'!$G:$G,'7. 511_CAR_Student_Counts_Sec'!$F1892))</f>
        <v>0</v>
      </c>
      <c r="M1892" s="82">
        <f>IF(ISBLANK($D1892),"",SUMIFS('8. 514 Details Included'!$I:$I,'8. 514 Details Included'!$A:$A,'7. 511_CAR_Student_Counts_Sec'!$A1892,'8. 514 Details Included'!$E:$E,'7. 511_CAR_Student_Counts_Sec'!$D1892,'8. 514 Details Included'!$D:$D,'7. 511_CAR_Student_Counts_Sec'!M$1,'8. 514 Details Included'!$G:$G,'7. 511_CAR_Student_Counts_Sec'!$F1892))</f>
        <v>6</v>
      </c>
      <c r="N1892" s="82">
        <f>IF(ISBLANK($D1892),"",SUMIFS('8. 514 Details Included'!$I:$I,'8. 514 Details Included'!$A:$A,'7. 511_CAR_Student_Counts_Sec'!$A1892,'8. 514 Details Included'!$E:$E,'7. 511_CAR_Student_Counts_Sec'!$D1892,'8. 514 Details Included'!$D:$D,'7. 511_CAR_Student_Counts_Sec'!N$1,'8. 514 Details Included'!$G:$G,'7. 511_CAR_Student_Counts_Sec'!$F1892))</f>
        <v>14</v>
      </c>
      <c r="O1892" s="81">
        <f t="shared" si="87"/>
        <v>0</v>
      </c>
      <c r="P1892" s="81">
        <f t="shared" si="88"/>
        <v>20</v>
      </c>
      <c r="Q1892" s="81" t="str">
        <f t="shared" si="89"/>
        <v>9-12</v>
      </c>
    </row>
    <row r="1893" spans="1:17" ht="15" outlineLevel="4" x14ac:dyDescent="0.2">
      <c r="A1893" s="85">
        <v>304</v>
      </c>
      <c r="B1893" s="86" t="s">
        <v>1102</v>
      </c>
      <c r="C1893" s="86" t="s">
        <v>1169</v>
      </c>
      <c r="D1893" s="85">
        <v>485</v>
      </c>
      <c r="E1893" s="86" t="s">
        <v>1431</v>
      </c>
      <c r="F1893" s="85">
        <v>6</v>
      </c>
      <c r="G1893" s="85">
        <v>20</v>
      </c>
      <c r="H1893" s="82">
        <f>IF(ISBLANK($D1893),"",SUMIFS('8. 514 Details Included'!$I:$I,'8. 514 Details Included'!$A:$A,'7. 511_CAR_Student_Counts_Sec'!$A1893,'8. 514 Details Included'!$E:$E,'7. 511_CAR_Student_Counts_Sec'!$D1893,'8. 514 Details Included'!$D:$D,'7. 511_CAR_Student_Counts_Sec'!H$1,'8. 514 Details Included'!$G:$G,'7. 511_CAR_Student_Counts_Sec'!$F1893))</f>
        <v>0</v>
      </c>
      <c r="I1893" s="82">
        <f>IF(ISBLANK($D1893),"",SUMIFS('8. 514 Details Included'!$I:$I,'8. 514 Details Included'!$A:$A,'7. 511_CAR_Student_Counts_Sec'!$A1893,'8. 514 Details Included'!$E:$E,'7. 511_CAR_Student_Counts_Sec'!$D1893,'8. 514 Details Included'!$D:$D,'7. 511_CAR_Student_Counts_Sec'!I$1,'8. 514 Details Included'!$G:$G,'7. 511_CAR_Student_Counts_Sec'!$F1893))</f>
        <v>0</v>
      </c>
      <c r="J1893" s="82">
        <f>IF(ISBLANK($D1893),"",SUMIFS('8. 514 Details Included'!$I:$I,'8. 514 Details Included'!$A:$A,'7. 511_CAR_Student_Counts_Sec'!$A1893,'8. 514 Details Included'!$E:$E,'7. 511_CAR_Student_Counts_Sec'!$D1893,'8. 514 Details Included'!$D:$D,'7. 511_CAR_Student_Counts_Sec'!J$1,'8. 514 Details Included'!$G:$G,'7. 511_CAR_Student_Counts_Sec'!$F1893))</f>
        <v>0</v>
      </c>
      <c r="K1893" s="82">
        <f>IF(ISBLANK($D1893),"",SUMIFS('8. 514 Details Included'!$I:$I,'8. 514 Details Included'!$A:$A,'7. 511_CAR_Student_Counts_Sec'!$A1893,'8. 514 Details Included'!$E:$E,'7. 511_CAR_Student_Counts_Sec'!$D1893,'8. 514 Details Included'!$D:$D,'7. 511_CAR_Student_Counts_Sec'!K$1,'8. 514 Details Included'!$G:$G,'7. 511_CAR_Student_Counts_Sec'!$F1893))</f>
        <v>0</v>
      </c>
      <c r="L1893" s="82">
        <f>IF(ISBLANK($D1893),"",SUMIFS('8. 514 Details Included'!$I:$I,'8. 514 Details Included'!$A:$A,'7. 511_CAR_Student_Counts_Sec'!$A1893,'8. 514 Details Included'!$E:$E,'7. 511_CAR_Student_Counts_Sec'!$D1893,'8. 514 Details Included'!$D:$D,'7. 511_CAR_Student_Counts_Sec'!L$1,'8. 514 Details Included'!$G:$G,'7. 511_CAR_Student_Counts_Sec'!$F1893))</f>
        <v>2</v>
      </c>
      <c r="M1893" s="82">
        <f>IF(ISBLANK($D1893),"",SUMIFS('8. 514 Details Included'!$I:$I,'8. 514 Details Included'!$A:$A,'7. 511_CAR_Student_Counts_Sec'!$A1893,'8. 514 Details Included'!$E:$E,'7. 511_CAR_Student_Counts_Sec'!$D1893,'8. 514 Details Included'!$D:$D,'7. 511_CAR_Student_Counts_Sec'!M$1,'8. 514 Details Included'!$G:$G,'7. 511_CAR_Student_Counts_Sec'!$F1893))</f>
        <v>14</v>
      </c>
      <c r="N1893" s="82">
        <f>IF(ISBLANK($D1893),"",SUMIFS('8. 514 Details Included'!$I:$I,'8. 514 Details Included'!$A:$A,'7. 511_CAR_Student_Counts_Sec'!$A1893,'8. 514 Details Included'!$E:$E,'7. 511_CAR_Student_Counts_Sec'!$D1893,'8. 514 Details Included'!$D:$D,'7. 511_CAR_Student_Counts_Sec'!N$1,'8. 514 Details Included'!$G:$G,'7. 511_CAR_Student_Counts_Sec'!$F1893))</f>
        <v>4</v>
      </c>
      <c r="O1893" s="81">
        <f t="shared" si="87"/>
        <v>0</v>
      </c>
      <c r="P1893" s="81">
        <f t="shared" si="88"/>
        <v>20</v>
      </c>
      <c r="Q1893" s="81" t="str">
        <f t="shared" si="89"/>
        <v>9-12</v>
      </c>
    </row>
    <row r="1894" spans="1:17" ht="15" outlineLevel="4" x14ac:dyDescent="0.2">
      <c r="A1894" s="85">
        <v>304</v>
      </c>
      <c r="B1894" s="86" t="s">
        <v>1102</v>
      </c>
      <c r="C1894" s="86" t="s">
        <v>1169</v>
      </c>
      <c r="D1894" s="85">
        <v>485</v>
      </c>
      <c r="E1894" s="86" t="s">
        <v>1431</v>
      </c>
      <c r="F1894" s="85">
        <v>7</v>
      </c>
      <c r="G1894" s="85">
        <v>21</v>
      </c>
      <c r="H1894" s="82">
        <f>IF(ISBLANK($D1894),"",SUMIFS('8. 514 Details Included'!$I:$I,'8. 514 Details Included'!$A:$A,'7. 511_CAR_Student_Counts_Sec'!$A1894,'8. 514 Details Included'!$E:$E,'7. 511_CAR_Student_Counts_Sec'!$D1894,'8. 514 Details Included'!$D:$D,'7. 511_CAR_Student_Counts_Sec'!H$1,'8. 514 Details Included'!$G:$G,'7. 511_CAR_Student_Counts_Sec'!$F1894))</f>
        <v>0</v>
      </c>
      <c r="I1894" s="82">
        <f>IF(ISBLANK($D1894),"",SUMIFS('8. 514 Details Included'!$I:$I,'8. 514 Details Included'!$A:$A,'7. 511_CAR_Student_Counts_Sec'!$A1894,'8. 514 Details Included'!$E:$E,'7. 511_CAR_Student_Counts_Sec'!$D1894,'8. 514 Details Included'!$D:$D,'7. 511_CAR_Student_Counts_Sec'!I$1,'8. 514 Details Included'!$G:$G,'7. 511_CAR_Student_Counts_Sec'!$F1894))</f>
        <v>0</v>
      </c>
      <c r="J1894" s="82">
        <f>IF(ISBLANK($D1894),"",SUMIFS('8. 514 Details Included'!$I:$I,'8. 514 Details Included'!$A:$A,'7. 511_CAR_Student_Counts_Sec'!$A1894,'8. 514 Details Included'!$E:$E,'7. 511_CAR_Student_Counts_Sec'!$D1894,'8. 514 Details Included'!$D:$D,'7. 511_CAR_Student_Counts_Sec'!J$1,'8. 514 Details Included'!$G:$G,'7. 511_CAR_Student_Counts_Sec'!$F1894))</f>
        <v>0</v>
      </c>
      <c r="K1894" s="82">
        <f>IF(ISBLANK($D1894),"",SUMIFS('8. 514 Details Included'!$I:$I,'8. 514 Details Included'!$A:$A,'7. 511_CAR_Student_Counts_Sec'!$A1894,'8. 514 Details Included'!$E:$E,'7. 511_CAR_Student_Counts_Sec'!$D1894,'8. 514 Details Included'!$D:$D,'7. 511_CAR_Student_Counts_Sec'!K$1,'8. 514 Details Included'!$G:$G,'7. 511_CAR_Student_Counts_Sec'!$F1894))</f>
        <v>0</v>
      </c>
      <c r="L1894" s="82">
        <f>IF(ISBLANK($D1894),"",SUMIFS('8. 514 Details Included'!$I:$I,'8. 514 Details Included'!$A:$A,'7. 511_CAR_Student_Counts_Sec'!$A1894,'8. 514 Details Included'!$E:$E,'7. 511_CAR_Student_Counts_Sec'!$D1894,'8. 514 Details Included'!$D:$D,'7. 511_CAR_Student_Counts_Sec'!L$1,'8. 514 Details Included'!$G:$G,'7. 511_CAR_Student_Counts_Sec'!$F1894))</f>
        <v>5</v>
      </c>
      <c r="M1894" s="82">
        <f>IF(ISBLANK($D1894),"",SUMIFS('8. 514 Details Included'!$I:$I,'8. 514 Details Included'!$A:$A,'7. 511_CAR_Student_Counts_Sec'!$A1894,'8. 514 Details Included'!$E:$E,'7. 511_CAR_Student_Counts_Sec'!$D1894,'8. 514 Details Included'!$D:$D,'7. 511_CAR_Student_Counts_Sec'!M$1,'8. 514 Details Included'!$G:$G,'7. 511_CAR_Student_Counts_Sec'!$F1894))</f>
        <v>11</v>
      </c>
      <c r="N1894" s="82">
        <f>IF(ISBLANK($D1894),"",SUMIFS('8. 514 Details Included'!$I:$I,'8. 514 Details Included'!$A:$A,'7. 511_CAR_Student_Counts_Sec'!$A1894,'8. 514 Details Included'!$E:$E,'7. 511_CAR_Student_Counts_Sec'!$D1894,'8. 514 Details Included'!$D:$D,'7. 511_CAR_Student_Counts_Sec'!N$1,'8. 514 Details Included'!$G:$G,'7. 511_CAR_Student_Counts_Sec'!$F1894))</f>
        <v>5</v>
      </c>
      <c r="O1894" s="81">
        <f t="shared" si="87"/>
        <v>0</v>
      </c>
      <c r="P1894" s="81">
        <f t="shared" si="88"/>
        <v>21</v>
      </c>
      <c r="Q1894" s="81" t="str">
        <f t="shared" si="89"/>
        <v>9-12</v>
      </c>
    </row>
    <row r="1895" spans="1:17" ht="15" outlineLevel="4" x14ac:dyDescent="0.2">
      <c r="A1895" s="85">
        <v>304</v>
      </c>
      <c r="B1895" s="86" t="s">
        <v>1102</v>
      </c>
      <c r="C1895" s="86" t="s">
        <v>1169</v>
      </c>
      <c r="D1895" s="85">
        <v>485</v>
      </c>
      <c r="E1895" s="86" t="s">
        <v>1431</v>
      </c>
      <c r="F1895" s="85">
        <v>8</v>
      </c>
      <c r="G1895" s="85">
        <v>29</v>
      </c>
      <c r="H1895" s="82">
        <f>IF(ISBLANK($D1895),"",SUMIFS('8. 514 Details Included'!$I:$I,'8. 514 Details Included'!$A:$A,'7. 511_CAR_Student_Counts_Sec'!$A1895,'8. 514 Details Included'!$E:$E,'7. 511_CAR_Student_Counts_Sec'!$D1895,'8. 514 Details Included'!$D:$D,'7. 511_CAR_Student_Counts_Sec'!H$1,'8. 514 Details Included'!$G:$G,'7. 511_CAR_Student_Counts_Sec'!$F1895))</f>
        <v>0</v>
      </c>
      <c r="I1895" s="82">
        <f>IF(ISBLANK($D1895),"",SUMIFS('8. 514 Details Included'!$I:$I,'8. 514 Details Included'!$A:$A,'7. 511_CAR_Student_Counts_Sec'!$A1895,'8. 514 Details Included'!$E:$E,'7. 511_CAR_Student_Counts_Sec'!$D1895,'8. 514 Details Included'!$D:$D,'7. 511_CAR_Student_Counts_Sec'!I$1,'8. 514 Details Included'!$G:$G,'7. 511_CAR_Student_Counts_Sec'!$F1895))</f>
        <v>0</v>
      </c>
      <c r="J1895" s="82">
        <f>IF(ISBLANK($D1895),"",SUMIFS('8. 514 Details Included'!$I:$I,'8. 514 Details Included'!$A:$A,'7. 511_CAR_Student_Counts_Sec'!$A1895,'8. 514 Details Included'!$E:$E,'7. 511_CAR_Student_Counts_Sec'!$D1895,'8. 514 Details Included'!$D:$D,'7. 511_CAR_Student_Counts_Sec'!J$1,'8. 514 Details Included'!$G:$G,'7. 511_CAR_Student_Counts_Sec'!$F1895))</f>
        <v>0</v>
      </c>
      <c r="K1895" s="82">
        <f>IF(ISBLANK($D1895),"",SUMIFS('8. 514 Details Included'!$I:$I,'8. 514 Details Included'!$A:$A,'7. 511_CAR_Student_Counts_Sec'!$A1895,'8. 514 Details Included'!$E:$E,'7. 511_CAR_Student_Counts_Sec'!$D1895,'8. 514 Details Included'!$D:$D,'7. 511_CAR_Student_Counts_Sec'!K$1,'8. 514 Details Included'!$G:$G,'7. 511_CAR_Student_Counts_Sec'!$F1895))</f>
        <v>0</v>
      </c>
      <c r="L1895" s="82">
        <f>IF(ISBLANK($D1895),"",SUMIFS('8. 514 Details Included'!$I:$I,'8. 514 Details Included'!$A:$A,'7. 511_CAR_Student_Counts_Sec'!$A1895,'8. 514 Details Included'!$E:$E,'7. 511_CAR_Student_Counts_Sec'!$D1895,'8. 514 Details Included'!$D:$D,'7. 511_CAR_Student_Counts_Sec'!L$1,'8. 514 Details Included'!$G:$G,'7. 511_CAR_Student_Counts_Sec'!$F1895))</f>
        <v>9</v>
      </c>
      <c r="M1895" s="82">
        <f>IF(ISBLANK($D1895),"",SUMIFS('8. 514 Details Included'!$I:$I,'8. 514 Details Included'!$A:$A,'7. 511_CAR_Student_Counts_Sec'!$A1895,'8. 514 Details Included'!$E:$E,'7. 511_CAR_Student_Counts_Sec'!$D1895,'8. 514 Details Included'!$D:$D,'7. 511_CAR_Student_Counts_Sec'!M$1,'8. 514 Details Included'!$G:$G,'7. 511_CAR_Student_Counts_Sec'!$F1895))</f>
        <v>14</v>
      </c>
      <c r="N1895" s="82">
        <f>IF(ISBLANK($D1895),"",SUMIFS('8. 514 Details Included'!$I:$I,'8. 514 Details Included'!$A:$A,'7. 511_CAR_Student_Counts_Sec'!$A1895,'8. 514 Details Included'!$E:$E,'7. 511_CAR_Student_Counts_Sec'!$D1895,'8. 514 Details Included'!$D:$D,'7. 511_CAR_Student_Counts_Sec'!N$1,'8. 514 Details Included'!$G:$G,'7. 511_CAR_Student_Counts_Sec'!$F1895))</f>
        <v>6</v>
      </c>
      <c r="O1895" s="81">
        <f t="shared" si="87"/>
        <v>0</v>
      </c>
      <c r="P1895" s="81">
        <f t="shared" si="88"/>
        <v>29</v>
      </c>
      <c r="Q1895" s="81" t="str">
        <f t="shared" si="89"/>
        <v>9-12</v>
      </c>
    </row>
    <row r="1896" spans="1:17" ht="15" outlineLevel="4" x14ac:dyDescent="0.2">
      <c r="A1896" s="85">
        <v>304</v>
      </c>
      <c r="B1896" s="86" t="s">
        <v>1102</v>
      </c>
      <c r="C1896" s="86" t="s">
        <v>1169</v>
      </c>
      <c r="D1896" s="85">
        <v>184</v>
      </c>
      <c r="E1896" s="86" t="s">
        <v>1430</v>
      </c>
      <c r="F1896" s="85">
        <v>1</v>
      </c>
      <c r="G1896" s="85">
        <v>24</v>
      </c>
      <c r="H1896" s="82">
        <f>IF(ISBLANK($D1896),"",SUMIFS('8. 514 Details Included'!$I:$I,'8. 514 Details Included'!$A:$A,'7. 511_CAR_Student_Counts_Sec'!$A1896,'8. 514 Details Included'!$E:$E,'7. 511_CAR_Student_Counts_Sec'!$D1896,'8. 514 Details Included'!$D:$D,'7. 511_CAR_Student_Counts_Sec'!H$1,'8. 514 Details Included'!$G:$G,'7. 511_CAR_Student_Counts_Sec'!$F1896))</f>
        <v>0</v>
      </c>
      <c r="I1896" s="82">
        <f>IF(ISBLANK($D1896),"",SUMIFS('8. 514 Details Included'!$I:$I,'8. 514 Details Included'!$A:$A,'7. 511_CAR_Student_Counts_Sec'!$A1896,'8. 514 Details Included'!$E:$E,'7. 511_CAR_Student_Counts_Sec'!$D1896,'8. 514 Details Included'!$D:$D,'7. 511_CAR_Student_Counts_Sec'!I$1,'8. 514 Details Included'!$G:$G,'7. 511_CAR_Student_Counts_Sec'!$F1896))</f>
        <v>0</v>
      </c>
      <c r="J1896" s="82">
        <f>IF(ISBLANK($D1896),"",SUMIFS('8. 514 Details Included'!$I:$I,'8. 514 Details Included'!$A:$A,'7. 511_CAR_Student_Counts_Sec'!$A1896,'8. 514 Details Included'!$E:$E,'7. 511_CAR_Student_Counts_Sec'!$D1896,'8. 514 Details Included'!$D:$D,'7. 511_CAR_Student_Counts_Sec'!J$1,'8. 514 Details Included'!$G:$G,'7. 511_CAR_Student_Counts_Sec'!$F1896))</f>
        <v>0</v>
      </c>
      <c r="K1896" s="82">
        <f>IF(ISBLANK($D1896),"",SUMIFS('8. 514 Details Included'!$I:$I,'8. 514 Details Included'!$A:$A,'7. 511_CAR_Student_Counts_Sec'!$A1896,'8. 514 Details Included'!$E:$E,'7. 511_CAR_Student_Counts_Sec'!$D1896,'8. 514 Details Included'!$D:$D,'7. 511_CAR_Student_Counts_Sec'!K$1,'8. 514 Details Included'!$G:$G,'7. 511_CAR_Student_Counts_Sec'!$F1896))</f>
        <v>0</v>
      </c>
      <c r="L1896" s="82">
        <f>IF(ISBLANK($D1896),"",SUMIFS('8. 514 Details Included'!$I:$I,'8. 514 Details Included'!$A:$A,'7. 511_CAR_Student_Counts_Sec'!$A1896,'8. 514 Details Included'!$E:$E,'7. 511_CAR_Student_Counts_Sec'!$D1896,'8. 514 Details Included'!$D:$D,'7. 511_CAR_Student_Counts_Sec'!L$1,'8. 514 Details Included'!$G:$G,'7. 511_CAR_Student_Counts_Sec'!$F1896))</f>
        <v>0</v>
      </c>
      <c r="M1896" s="82">
        <f>IF(ISBLANK($D1896),"",SUMIFS('8. 514 Details Included'!$I:$I,'8. 514 Details Included'!$A:$A,'7. 511_CAR_Student_Counts_Sec'!$A1896,'8. 514 Details Included'!$E:$E,'7. 511_CAR_Student_Counts_Sec'!$D1896,'8. 514 Details Included'!$D:$D,'7. 511_CAR_Student_Counts_Sec'!M$1,'8. 514 Details Included'!$G:$G,'7. 511_CAR_Student_Counts_Sec'!$F1896))</f>
        <v>4</v>
      </c>
      <c r="N1896" s="82">
        <f>IF(ISBLANK($D1896),"",SUMIFS('8. 514 Details Included'!$I:$I,'8. 514 Details Included'!$A:$A,'7. 511_CAR_Student_Counts_Sec'!$A1896,'8. 514 Details Included'!$E:$E,'7. 511_CAR_Student_Counts_Sec'!$D1896,'8. 514 Details Included'!$D:$D,'7. 511_CAR_Student_Counts_Sec'!N$1,'8. 514 Details Included'!$G:$G,'7. 511_CAR_Student_Counts_Sec'!$F1896))</f>
        <v>20</v>
      </c>
      <c r="O1896" s="81">
        <f t="shared" si="87"/>
        <v>0</v>
      </c>
      <c r="P1896" s="81">
        <f t="shared" si="88"/>
        <v>24</v>
      </c>
      <c r="Q1896" s="81" t="str">
        <f t="shared" si="89"/>
        <v>9-12</v>
      </c>
    </row>
    <row r="1897" spans="1:17" ht="15" outlineLevel="4" x14ac:dyDescent="0.2">
      <c r="A1897" s="85">
        <v>304</v>
      </c>
      <c r="B1897" s="86" t="s">
        <v>1102</v>
      </c>
      <c r="C1897" s="86" t="s">
        <v>1169</v>
      </c>
      <c r="D1897" s="85">
        <v>184</v>
      </c>
      <c r="E1897" s="86" t="s">
        <v>1430</v>
      </c>
      <c r="F1897" s="85">
        <v>2</v>
      </c>
      <c r="G1897" s="85">
        <v>12</v>
      </c>
      <c r="H1897" s="82">
        <f>IF(ISBLANK($D1897),"",SUMIFS('8. 514 Details Included'!$I:$I,'8. 514 Details Included'!$A:$A,'7. 511_CAR_Student_Counts_Sec'!$A1897,'8. 514 Details Included'!$E:$E,'7. 511_CAR_Student_Counts_Sec'!$D1897,'8. 514 Details Included'!$D:$D,'7. 511_CAR_Student_Counts_Sec'!H$1,'8. 514 Details Included'!$G:$G,'7. 511_CAR_Student_Counts_Sec'!$F1897))</f>
        <v>0</v>
      </c>
      <c r="I1897" s="82">
        <f>IF(ISBLANK($D1897),"",SUMIFS('8. 514 Details Included'!$I:$I,'8. 514 Details Included'!$A:$A,'7. 511_CAR_Student_Counts_Sec'!$A1897,'8. 514 Details Included'!$E:$E,'7. 511_CAR_Student_Counts_Sec'!$D1897,'8. 514 Details Included'!$D:$D,'7. 511_CAR_Student_Counts_Sec'!I$1,'8. 514 Details Included'!$G:$G,'7. 511_CAR_Student_Counts_Sec'!$F1897))</f>
        <v>0</v>
      </c>
      <c r="J1897" s="82">
        <f>IF(ISBLANK($D1897),"",SUMIFS('8. 514 Details Included'!$I:$I,'8. 514 Details Included'!$A:$A,'7. 511_CAR_Student_Counts_Sec'!$A1897,'8. 514 Details Included'!$E:$E,'7. 511_CAR_Student_Counts_Sec'!$D1897,'8. 514 Details Included'!$D:$D,'7. 511_CAR_Student_Counts_Sec'!J$1,'8. 514 Details Included'!$G:$G,'7. 511_CAR_Student_Counts_Sec'!$F1897))</f>
        <v>0</v>
      </c>
      <c r="K1897" s="82">
        <f>IF(ISBLANK($D1897),"",SUMIFS('8. 514 Details Included'!$I:$I,'8. 514 Details Included'!$A:$A,'7. 511_CAR_Student_Counts_Sec'!$A1897,'8. 514 Details Included'!$E:$E,'7. 511_CAR_Student_Counts_Sec'!$D1897,'8. 514 Details Included'!$D:$D,'7. 511_CAR_Student_Counts_Sec'!K$1,'8. 514 Details Included'!$G:$G,'7. 511_CAR_Student_Counts_Sec'!$F1897))</f>
        <v>12</v>
      </c>
      <c r="L1897" s="82">
        <f>IF(ISBLANK($D1897),"",SUMIFS('8. 514 Details Included'!$I:$I,'8. 514 Details Included'!$A:$A,'7. 511_CAR_Student_Counts_Sec'!$A1897,'8. 514 Details Included'!$E:$E,'7. 511_CAR_Student_Counts_Sec'!$D1897,'8. 514 Details Included'!$D:$D,'7. 511_CAR_Student_Counts_Sec'!L$1,'8. 514 Details Included'!$G:$G,'7. 511_CAR_Student_Counts_Sec'!$F1897))</f>
        <v>0</v>
      </c>
      <c r="M1897" s="82">
        <f>IF(ISBLANK($D1897),"",SUMIFS('8. 514 Details Included'!$I:$I,'8. 514 Details Included'!$A:$A,'7. 511_CAR_Student_Counts_Sec'!$A1897,'8. 514 Details Included'!$E:$E,'7. 511_CAR_Student_Counts_Sec'!$D1897,'8. 514 Details Included'!$D:$D,'7. 511_CAR_Student_Counts_Sec'!M$1,'8. 514 Details Included'!$G:$G,'7. 511_CAR_Student_Counts_Sec'!$F1897))</f>
        <v>0</v>
      </c>
      <c r="N1897" s="82">
        <f>IF(ISBLANK($D1897),"",SUMIFS('8. 514 Details Included'!$I:$I,'8. 514 Details Included'!$A:$A,'7. 511_CAR_Student_Counts_Sec'!$A1897,'8. 514 Details Included'!$E:$E,'7. 511_CAR_Student_Counts_Sec'!$D1897,'8. 514 Details Included'!$D:$D,'7. 511_CAR_Student_Counts_Sec'!N$1,'8. 514 Details Included'!$G:$G,'7. 511_CAR_Student_Counts_Sec'!$F1897))</f>
        <v>0</v>
      </c>
      <c r="O1897" s="81">
        <f t="shared" si="87"/>
        <v>0</v>
      </c>
      <c r="P1897" s="81">
        <f t="shared" si="88"/>
        <v>12</v>
      </c>
      <c r="Q1897" s="81" t="str">
        <f t="shared" si="89"/>
        <v>9-12</v>
      </c>
    </row>
    <row r="1898" spans="1:17" ht="15" outlineLevel="4" x14ac:dyDescent="0.2">
      <c r="A1898" s="85">
        <v>304</v>
      </c>
      <c r="B1898" s="86" t="s">
        <v>1102</v>
      </c>
      <c r="C1898" s="86" t="s">
        <v>1169</v>
      </c>
      <c r="D1898" s="85">
        <v>184</v>
      </c>
      <c r="E1898" s="86" t="s">
        <v>1430</v>
      </c>
      <c r="F1898" s="85">
        <v>4</v>
      </c>
      <c r="G1898" s="85">
        <v>9</v>
      </c>
      <c r="H1898" s="82">
        <f>IF(ISBLANK($D1898),"",SUMIFS('8. 514 Details Included'!$I:$I,'8. 514 Details Included'!$A:$A,'7. 511_CAR_Student_Counts_Sec'!$A1898,'8. 514 Details Included'!$E:$E,'7. 511_CAR_Student_Counts_Sec'!$D1898,'8. 514 Details Included'!$D:$D,'7. 511_CAR_Student_Counts_Sec'!H$1,'8. 514 Details Included'!$G:$G,'7. 511_CAR_Student_Counts_Sec'!$F1898))</f>
        <v>0</v>
      </c>
      <c r="I1898" s="82">
        <f>IF(ISBLANK($D1898),"",SUMIFS('8. 514 Details Included'!$I:$I,'8. 514 Details Included'!$A:$A,'7. 511_CAR_Student_Counts_Sec'!$A1898,'8. 514 Details Included'!$E:$E,'7. 511_CAR_Student_Counts_Sec'!$D1898,'8. 514 Details Included'!$D:$D,'7. 511_CAR_Student_Counts_Sec'!I$1,'8. 514 Details Included'!$G:$G,'7. 511_CAR_Student_Counts_Sec'!$F1898))</f>
        <v>0</v>
      </c>
      <c r="J1898" s="82">
        <f>IF(ISBLANK($D1898),"",SUMIFS('8. 514 Details Included'!$I:$I,'8. 514 Details Included'!$A:$A,'7. 511_CAR_Student_Counts_Sec'!$A1898,'8. 514 Details Included'!$E:$E,'7. 511_CAR_Student_Counts_Sec'!$D1898,'8. 514 Details Included'!$D:$D,'7. 511_CAR_Student_Counts_Sec'!J$1,'8. 514 Details Included'!$G:$G,'7. 511_CAR_Student_Counts_Sec'!$F1898))</f>
        <v>0</v>
      </c>
      <c r="K1898" s="82">
        <f>IF(ISBLANK($D1898),"",SUMIFS('8. 514 Details Included'!$I:$I,'8. 514 Details Included'!$A:$A,'7. 511_CAR_Student_Counts_Sec'!$A1898,'8. 514 Details Included'!$E:$E,'7. 511_CAR_Student_Counts_Sec'!$D1898,'8. 514 Details Included'!$D:$D,'7. 511_CAR_Student_Counts_Sec'!K$1,'8. 514 Details Included'!$G:$G,'7. 511_CAR_Student_Counts_Sec'!$F1898))</f>
        <v>9</v>
      </c>
      <c r="L1898" s="82">
        <f>IF(ISBLANK($D1898),"",SUMIFS('8. 514 Details Included'!$I:$I,'8. 514 Details Included'!$A:$A,'7. 511_CAR_Student_Counts_Sec'!$A1898,'8. 514 Details Included'!$E:$E,'7. 511_CAR_Student_Counts_Sec'!$D1898,'8. 514 Details Included'!$D:$D,'7. 511_CAR_Student_Counts_Sec'!L$1,'8. 514 Details Included'!$G:$G,'7. 511_CAR_Student_Counts_Sec'!$F1898))</f>
        <v>0</v>
      </c>
      <c r="M1898" s="82">
        <f>IF(ISBLANK($D1898),"",SUMIFS('8. 514 Details Included'!$I:$I,'8. 514 Details Included'!$A:$A,'7. 511_CAR_Student_Counts_Sec'!$A1898,'8. 514 Details Included'!$E:$E,'7. 511_CAR_Student_Counts_Sec'!$D1898,'8. 514 Details Included'!$D:$D,'7. 511_CAR_Student_Counts_Sec'!M$1,'8. 514 Details Included'!$G:$G,'7. 511_CAR_Student_Counts_Sec'!$F1898))</f>
        <v>0</v>
      </c>
      <c r="N1898" s="82">
        <f>IF(ISBLANK($D1898),"",SUMIFS('8. 514 Details Included'!$I:$I,'8. 514 Details Included'!$A:$A,'7. 511_CAR_Student_Counts_Sec'!$A1898,'8. 514 Details Included'!$E:$E,'7. 511_CAR_Student_Counts_Sec'!$D1898,'8. 514 Details Included'!$D:$D,'7. 511_CAR_Student_Counts_Sec'!N$1,'8. 514 Details Included'!$G:$G,'7. 511_CAR_Student_Counts_Sec'!$F1898))</f>
        <v>0</v>
      </c>
      <c r="O1898" s="81">
        <f t="shared" si="87"/>
        <v>0</v>
      </c>
      <c r="P1898" s="81">
        <f t="shared" si="88"/>
        <v>9</v>
      </c>
      <c r="Q1898" s="81" t="str">
        <f t="shared" si="89"/>
        <v>9-12</v>
      </c>
    </row>
    <row r="1899" spans="1:17" ht="15" outlineLevel="4" x14ac:dyDescent="0.2">
      <c r="A1899" s="85">
        <v>304</v>
      </c>
      <c r="B1899" s="86" t="s">
        <v>1102</v>
      </c>
      <c r="C1899" s="86" t="s">
        <v>1169</v>
      </c>
      <c r="D1899" s="85">
        <v>184</v>
      </c>
      <c r="E1899" s="86" t="s">
        <v>1430</v>
      </c>
      <c r="F1899" s="85">
        <v>5</v>
      </c>
      <c r="G1899" s="85">
        <v>24</v>
      </c>
      <c r="H1899" s="82">
        <f>IF(ISBLANK($D1899),"",SUMIFS('8. 514 Details Included'!$I:$I,'8. 514 Details Included'!$A:$A,'7. 511_CAR_Student_Counts_Sec'!$A1899,'8. 514 Details Included'!$E:$E,'7. 511_CAR_Student_Counts_Sec'!$D1899,'8. 514 Details Included'!$D:$D,'7. 511_CAR_Student_Counts_Sec'!H$1,'8. 514 Details Included'!$G:$G,'7. 511_CAR_Student_Counts_Sec'!$F1899))</f>
        <v>0</v>
      </c>
      <c r="I1899" s="82">
        <f>IF(ISBLANK($D1899),"",SUMIFS('8. 514 Details Included'!$I:$I,'8. 514 Details Included'!$A:$A,'7. 511_CAR_Student_Counts_Sec'!$A1899,'8. 514 Details Included'!$E:$E,'7. 511_CAR_Student_Counts_Sec'!$D1899,'8. 514 Details Included'!$D:$D,'7. 511_CAR_Student_Counts_Sec'!I$1,'8. 514 Details Included'!$G:$G,'7. 511_CAR_Student_Counts_Sec'!$F1899))</f>
        <v>0</v>
      </c>
      <c r="J1899" s="82">
        <f>IF(ISBLANK($D1899),"",SUMIFS('8. 514 Details Included'!$I:$I,'8. 514 Details Included'!$A:$A,'7. 511_CAR_Student_Counts_Sec'!$A1899,'8. 514 Details Included'!$E:$E,'7. 511_CAR_Student_Counts_Sec'!$D1899,'8. 514 Details Included'!$D:$D,'7. 511_CAR_Student_Counts_Sec'!J$1,'8. 514 Details Included'!$G:$G,'7. 511_CAR_Student_Counts_Sec'!$F1899))</f>
        <v>0</v>
      </c>
      <c r="K1899" s="82">
        <f>IF(ISBLANK($D1899),"",SUMIFS('8. 514 Details Included'!$I:$I,'8. 514 Details Included'!$A:$A,'7. 511_CAR_Student_Counts_Sec'!$A1899,'8. 514 Details Included'!$E:$E,'7. 511_CAR_Student_Counts_Sec'!$D1899,'8. 514 Details Included'!$D:$D,'7. 511_CAR_Student_Counts_Sec'!K$1,'8. 514 Details Included'!$G:$G,'7. 511_CAR_Student_Counts_Sec'!$F1899))</f>
        <v>0</v>
      </c>
      <c r="L1899" s="82">
        <f>IF(ISBLANK($D1899),"",SUMIFS('8. 514 Details Included'!$I:$I,'8. 514 Details Included'!$A:$A,'7. 511_CAR_Student_Counts_Sec'!$A1899,'8. 514 Details Included'!$E:$E,'7. 511_CAR_Student_Counts_Sec'!$D1899,'8. 514 Details Included'!$D:$D,'7. 511_CAR_Student_Counts_Sec'!L$1,'8. 514 Details Included'!$G:$G,'7. 511_CAR_Student_Counts_Sec'!$F1899))</f>
        <v>1</v>
      </c>
      <c r="M1899" s="82">
        <f>IF(ISBLANK($D1899),"",SUMIFS('8. 514 Details Included'!$I:$I,'8. 514 Details Included'!$A:$A,'7. 511_CAR_Student_Counts_Sec'!$A1899,'8. 514 Details Included'!$E:$E,'7. 511_CAR_Student_Counts_Sec'!$D1899,'8. 514 Details Included'!$D:$D,'7. 511_CAR_Student_Counts_Sec'!M$1,'8. 514 Details Included'!$G:$G,'7. 511_CAR_Student_Counts_Sec'!$F1899))</f>
        <v>1</v>
      </c>
      <c r="N1899" s="82">
        <f>IF(ISBLANK($D1899),"",SUMIFS('8. 514 Details Included'!$I:$I,'8. 514 Details Included'!$A:$A,'7. 511_CAR_Student_Counts_Sec'!$A1899,'8. 514 Details Included'!$E:$E,'7. 511_CAR_Student_Counts_Sec'!$D1899,'8. 514 Details Included'!$D:$D,'7. 511_CAR_Student_Counts_Sec'!N$1,'8. 514 Details Included'!$G:$G,'7. 511_CAR_Student_Counts_Sec'!$F1899))</f>
        <v>22</v>
      </c>
      <c r="O1899" s="81">
        <f t="shared" si="87"/>
        <v>0</v>
      </c>
      <c r="P1899" s="81">
        <f t="shared" si="88"/>
        <v>24</v>
      </c>
      <c r="Q1899" s="81" t="str">
        <f t="shared" si="89"/>
        <v>9-12</v>
      </c>
    </row>
    <row r="1900" spans="1:17" ht="15" outlineLevel="4" x14ac:dyDescent="0.2">
      <c r="A1900" s="85">
        <v>304</v>
      </c>
      <c r="B1900" s="86" t="s">
        <v>1102</v>
      </c>
      <c r="C1900" s="86" t="s">
        <v>1169</v>
      </c>
      <c r="D1900" s="85">
        <v>184</v>
      </c>
      <c r="E1900" s="86" t="s">
        <v>1430</v>
      </c>
      <c r="F1900" s="85">
        <v>7</v>
      </c>
      <c r="G1900" s="85">
        <v>18</v>
      </c>
      <c r="H1900" s="82">
        <f>IF(ISBLANK($D1900),"",SUMIFS('8. 514 Details Included'!$I:$I,'8. 514 Details Included'!$A:$A,'7. 511_CAR_Student_Counts_Sec'!$A1900,'8. 514 Details Included'!$E:$E,'7. 511_CAR_Student_Counts_Sec'!$D1900,'8. 514 Details Included'!$D:$D,'7. 511_CAR_Student_Counts_Sec'!H$1,'8. 514 Details Included'!$G:$G,'7. 511_CAR_Student_Counts_Sec'!$F1900))</f>
        <v>0</v>
      </c>
      <c r="I1900" s="82">
        <f>IF(ISBLANK($D1900),"",SUMIFS('8. 514 Details Included'!$I:$I,'8. 514 Details Included'!$A:$A,'7. 511_CAR_Student_Counts_Sec'!$A1900,'8. 514 Details Included'!$E:$E,'7. 511_CAR_Student_Counts_Sec'!$D1900,'8. 514 Details Included'!$D:$D,'7. 511_CAR_Student_Counts_Sec'!I$1,'8. 514 Details Included'!$G:$G,'7. 511_CAR_Student_Counts_Sec'!$F1900))</f>
        <v>0</v>
      </c>
      <c r="J1900" s="82">
        <f>IF(ISBLANK($D1900),"",SUMIFS('8. 514 Details Included'!$I:$I,'8. 514 Details Included'!$A:$A,'7. 511_CAR_Student_Counts_Sec'!$A1900,'8. 514 Details Included'!$E:$E,'7. 511_CAR_Student_Counts_Sec'!$D1900,'8. 514 Details Included'!$D:$D,'7. 511_CAR_Student_Counts_Sec'!J$1,'8. 514 Details Included'!$G:$G,'7. 511_CAR_Student_Counts_Sec'!$F1900))</f>
        <v>0</v>
      </c>
      <c r="K1900" s="82">
        <f>IF(ISBLANK($D1900),"",SUMIFS('8. 514 Details Included'!$I:$I,'8. 514 Details Included'!$A:$A,'7. 511_CAR_Student_Counts_Sec'!$A1900,'8. 514 Details Included'!$E:$E,'7. 511_CAR_Student_Counts_Sec'!$D1900,'8. 514 Details Included'!$D:$D,'7. 511_CAR_Student_Counts_Sec'!K$1,'8. 514 Details Included'!$G:$G,'7. 511_CAR_Student_Counts_Sec'!$F1900))</f>
        <v>0</v>
      </c>
      <c r="L1900" s="82">
        <f>IF(ISBLANK($D1900),"",SUMIFS('8. 514 Details Included'!$I:$I,'8. 514 Details Included'!$A:$A,'7. 511_CAR_Student_Counts_Sec'!$A1900,'8. 514 Details Included'!$E:$E,'7. 511_CAR_Student_Counts_Sec'!$D1900,'8. 514 Details Included'!$D:$D,'7. 511_CAR_Student_Counts_Sec'!L$1,'8. 514 Details Included'!$G:$G,'7. 511_CAR_Student_Counts_Sec'!$F1900))</f>
        <v>0</v>
      </c>
      <c r="M1900" s="82">
        <f>IF(ISBLANK($D1900),"",SUMIFS('8. 514 Details Included'!$I:$I,'8. 514 Details Included'!$A:$A,'7. 511_CAR_Student_Counts_Sec'!$A1900,'8. 514 Details Included'!$E:$E,'7. 511_CAR_Student_Counts_Sec'!$D1900,'8. 514 Details Included'!$D:$D,'7. 511_CAR_Student_Counts_Sec'!M$1,'8. 514 Details Included'!$G:$G,'7. 511_CAR_Student_Counts_Sec'!$F1900))</f>
        <v>2</v>
      </c>
      <c r="N1900" s="82">
        <f>IF(ISBLANK($D1900),"",SUMIFS('8. 514 Details Included'!$I:$I,'8. 514 Details Included'!$A:$A,'7. 511_CAR_Student_Counts_Sec'!$A1900,'8. 514 Details Included'!$E:$E,'7. 511_CAR_Student_Counts_Sec'!$D1900,'8. 514 Details Included'!$D:$D,'7. 511_CAR_Student_Counts_Sec'!N$1,'8. 514 Details Included'!$G:$G,'7. 511_CAR_Student_Counts_Sec'!$F1900))</f>
        <v>16</v>
      </c>
      <c r="O1900" s="81">
        <f t="shared" si="87"/>
        <v>0</v>
      </c>
      <c r="P1900" s="81">
        <f t="shared" si="88"/>
        <v>18</v>
      </c>
      <c r="Q1900" s="81" t="str">
        <f t="shared" si="89"/>
        <v>9-12</v>
      </c>
    </row>
    <row r="1901" spans="1:17" ht="15" outlineLevel="4" x14ac:dyDescent="0.2">
      <c r="A1901" s="85">
        <v>304</v>
      </c>
      <c r="B1901" s="86" t="s">
        <v>1102</v>
      </c>
      <c r="C1901" s="86" t="s">
        <v>1169</v>
      </c>
      <c r="D1901" s="85">
        <v>184</v>
      </c>
      <c r="E1901" s="86" t="s">
        <v>1430</v>
      </c>
      <c r="F1901" s="85">
        <v>8</v>
      </c>
      <c r="G1901" s="85">
        <v>17</v>
      </c>
      <c r="H1901" s="82">
        <f>IF(ISBLANK($D1901),"",SUMIFS('8. 514 Details Included'!$I:$I,'8. 514 Details Included'!$A:$A,'7. 511_CAR_Student_Counts_Sec'!$A1901,'8. 514 Details Included'!$E:$E,'7. 511_CAR_Student_Counts_Sec'!$D1901,'8. 514 Details Included'!$D:$D,'7. 511_CAR_Student_Counts_Sec'!H$1,'8. 514 Details Included'!$G:$G,'7. 511_CAR_Student_Counts_Sec'!$F1901))</f>
        <v>0</v>
      </c>
      <c r="I1901" s="82">
        <f>IF(ISBLANK($D1901),"",SUMIFS('8. 514 Details Included'!$I:$I,'8. 514 Details Included'!$A:$A,'7. 511_CAR_Student_Counts_Sec'!$A1901,'8. 514 Details Included'!$E:$E,'7. 511_CAR_Student_Counts_Sec'!$D1901,'8. 514 Details Included'!$D:$D,'7. 511_CAR_Student_Counts_Sec'!I$1,'8. 514 Details Included'!$G:$G,'7. 511_CAR_Student_Counts_Sec'!$F1901))</f>
        <v>0</v>
      </c>
      <c r="J1901" s="82">
        <f>IF(ISBLANK($D1901),"",SUMIFS('8. 514 Details Included'!$I:$I,'8. 514 Details Included'!$A:$A,'7. 511_CAR_Student_Counts_Sec'!$A1901,'8. 514 Details Included'!$E:$E,'7. 511_CAR_Student_Counts_Sec'!$D1901,'8. 514 Details Included'!$D:$D,'7. 511_CAR_Student_Counts_Sec'!J$1,'8. 514 Details Included'!$G:$G,'7. 511_CAR_Student_Counts_Sec'!$F1901))</f>
        <v>0</v>
      </c>
      <c r="K1901" s="82">
        <f>IF(ISBLANK($D1901),"",SUMIFS('8. 514 Details Included'!$I:$I,'8. 514 Details Included'!$A:$A,'7. 511_CAR_Student_Counts_Sec'!$A1901,'8. 514 Details Included'!$E:$E,'7. 511_CAR_Student_Counts_Sec'!$D1901,'8. 514 Details Included'!$D:$D,'7. 511_CAR_Student_Counts_Sec'!K$1,'8. 514 Details Included'!$G:$G,'7. 511_CAR_Student_Counts_Sec'!$F1901))</f>
        <v>0</v>
      </c>
      <c r="L1901" s="82">
        <f>IF(ISBLANK($D1901),"",SUMIFS('8. 514 Details Included'!$I:$I,'8. 514 Details Included'!$A:$A,'7. 511_CAR_Student_Counts_Sec'!$A1901,'8. 514 Details Included'!$E:$E,'7. 511_CAR_Student_Counts_Sec'!$D1901,'8. 514 Details Included'!$D:$D,'7. 511_CAR_Student_Counts_Sec'!L$1,'8. 514 Details Included'!$G:$G,'7. 511_CAR_Student_Counts_Sec'!$F1901))</f>
        <v>0</v>
      </c>
      <c r="M1901" s="82">
        <f>IF(ISBLANK($D1901),"",SUMIFS('8. 514 Details Included'!$I:$I,'8. 514 Details Included'!$A:$A,'7. 511_CAR_Student_Counts_Sec'!$A1901,'8. 514 Details Included'!$E:$E,'7. 511_CAR_Student_Counts_Sec'!$D1901,'8. 514 Details Included'!$D:$D,'7. 511_CAR_Student_Counts_Sec'!M$1,'8. 514 Details Included'!$G:$G,'7. 511_CAR_Student_Counts_Sec'!$F1901))</f>
        <v>3</v>
      </c>
      <c r="N1901" s="82">
        <f>IF(ISBLANK($D1901),"",SUMIFS('8. 514 Details Included'!$I:$I,'8. 514 Details Included'!$A:$A,'7. 511_CAR_Student_Counts_Sec'!$A1901,'8. 514 Details Included'!$E:$E,'7. 511_CAR_Student_Counts_Sec'!$D1901,'8. 514 Details Included'!$D:$D,'7. 511_CAR_Student_Counts_Sec'!N$1,'8. 514 Details Included'!$G:$G,'7. 511_CAR_Student_Counts_Sec'!$F1901))</f>
        <v>14</v>
      </c>
      <c r="O1901" s="81">
        <f t="shared" si="87"/>
        <v>0</v>
      </c>
      <c r="P1901" s="81">
        <f t="shared" si="88"/>
        <v>17</v>
      </c>
      <c r="Q1901" s="81" t="str">
        <f t="shared" si="89"/>
        <v>9-12</v>
      </c>
    </row>
    <row r="1902" spans="1:17" ht="15" outlineLevel="4" x14ac:dyDescent="0.2">
      <c r="A1902" s="85">
        <v>304</v>
      </c>
      <c r="B1902" s="86" t="s">
        <v>1102</v>
      </c>
      <c r="C1902" s="86" t="s">
        <v>1169</v>
      </c>
      <c r="D1902" s="85">
        <v>223</v>
      </c>
      <c r="E1902" s="86" t="s">
        <v>1429</v>
      </c>
      <c r="F1902" s="85">
        <v>1</v>
      </c>
      <c r="G1902" s="85">
        <v>29</v>
      </c>
      <c r="H1902" s="82">
        <f>IF(ISBLANK($D1902),"",SUMIFS('8. 514 Details Included'!$I:$I,'8. 514 Details Included'!$A:$A,'7. 511_CAR_Student_Counts_Sec'!$A1902,'8. 514 Details Included'!$E:$E,'7. 511_CAR_Student_Counts_Sec'!$D1902,'8. 514 Details Included'!$D:$D,'7. 511_CAR_Student_Counts_Sec'!H$1,'8. 514 Details Included'!$G:$G,'7. 511_CAR_Student_Counts_Sec'!$F1902))</f>
        <v>0</v>
      </c>
      <c r="I1902" s="82">
        <f>IF(ISBLANK($D1902),"",SUMIFS('8. 514 Details Included'!$I:$I,'8. 514 Details Included'!$A:$A,'7. 511_CAR_Student_Counts_Sec'!$A1902,'8. 514 Details Included'!$E:$E,'7. 511_CAR_Student_Counts_Sec'!$D1902,'8. 514 Details Included'!$D:$D,'7. 511_CAR_Student_Counts_Sec'!I$1,'8. 514 Details Included'!$G:$G,'7. 511_CAR_Student_Counts_Sec'!$F1902))</f>
        <v>0</v>
      </c>
      <c r="J1902" s="82">
        <f>IF(ISBLANK($D1902),"",SUMIFS('8. 514 Details Included'!$I:$I,'8. 514 Details Included'!$A:$A,'7. 511_CAR_Student_Counts_Sec'!$A1902,'8. 514 Details Included'!$E:$E,'7. 511_CAR_Student_Counts_Sec'!$D1902,'8. 514 Details Included'!$D:$D,'7. 511_CAR_Student_Counts_Sec'!J$1,'8. 514 Details Included'!$G:$G,'7. 511_CAR_Student_Counts_Sec'!$F1902))</f>
        <v>0</v>
      </c>
      <c r="K1902" s="82">
        <f>IF(ISBLANK($D1902),"",SUMIFS('8. 514 Details Included'!$I:$I,'8. 514 Details Included'!$A:$A,'7. 511_CAR_Student_Counts_Sec'!$A1902,'8. 514 Details Included'!$E:$E,'7. 511_CAR_Student_Counts_Sec'!$D1902,'8. 514 Details Included'!$D:$D,'7. 511_CAR_Student_Counts_Sec'!K$1,'8. 514 Details Included'!$G:$G,'7. 511_CAR_Student_Counts_Sec'!$F1902))</f>
        <v>1</v>
      </c>
      <c r="L1902" s="82">
        <f>IF(ISBLANK($D1902),"",SUMIFS('8. 514 Details Included'!$I:$I,'8. 514 Details Included'!$A:$A,'7. 511_CAR_Student_Counts_Sec'!$A1902,'8. 514 Details Included'!$E:$E,'7. 511_CAR_Student_Counts_Sec'!$D1902,'8. 514 Details Included'!$D:$D,'7. 511_CAR_Student_Counts_Sec'!L$1,'8. 514 Details Included'!$G:$G,'7. 511_CAR_Student_Counts_Sec'!$F1902))</f>
        <v>8</v>
      </c>
      <c r="M1902" s="82">
        <f>IF(ISBLANK($D1902),"",SUMIFS('8. 514 Details Included'!$I:$I,'8. 514 Details Included'!$A:$A,'7. 511_CAR_Student_Counts_Sec'!$A1902,'8. 514 Details Included'!$E:$E,'7. 511_CAR_Student_Counts_Sec'!$D1902,'8. 514 Details Included'!$D:$D,'7. 511_CAR_Student_Counts_Sec'!M$1,'8. 514 Details Included'!$G:$G,'7. 511_CAR_Student_Counts_Sec'!$F1902))</f>
        <v>18</v>
      </c>
      <c r="N1902" s="82">
        <f>IF(ISBLANK($D1902),"",SUMIFS('8. 514 Details Included'!$I:$I,'8. 514 Details Included'!$A:$A,'7. 511_CAR_Student_Counts_Sec'!$A1902,'8. 514 Details Included'!$E:$E,'7. 511_CAR_Student_Counts_Sec'!$D1902,'8. 514 Details Included'!$D:$D,'7. 511_CAR_Student_Counts_Sec'!N$1,'8. 514 Details Included'!$G:$G,'7. 511_CAR_Student_Counts_Sec'!$F1902))</f>
        <v>2</v>
      </c>
      <c r="O1902" s="81">
        <f t="shared" si="87"/>
        <v>0</v>
      </c>
      <c r="P1902" s="81">
        <f t="shared" si="88"/>
        <v>29</v>
      </c>
      <c r="Q1902" s="81" t="str">
        <f t="shared" si="89"/>
        <v>9-12</v>
      </c>
    </row>
    <row r="1903" spans="1:17" ht="15" outlineLevel="4" x14ac:dyDescent="0.2">
      <c r="A1903" s="85">
        <v>304</v>
      </c>
      <c r="B1903" s="86" t="s">
        <v>1102</v>
      </c>
      <c r="C1903" s="86" t="s">
        <v>1169</v>
      </c>
      <c r="D1903" s="85">
        <v>223</v>
      </c>
      <c r="E1903" s="86" t="s">
        <v>1429</v>
      </c>
      <c r="F1903" s="85">
        <v>2</v>
      </c>
      <c r="G1903" s="85">
        <v>26</v>
      </c>
      <c r="H1903" s="82">
        <f>IF(ISBLANK($D1903),"",SUMIFS('8. 514 Details Included'!$I:$I,'8. 514 Details Included'!$A:$A,'7. 511_CAR_Student_Counts_Sec'!$A1903,'8. 514 Details Included'!$E:$E,'7. 511_CAR_Student_Counts_Sec'!$D1903,'8. 514 Details Included'!$D:$D,'7. 511_CAR_Student_Counts_Sec'!H$1,'8. 514 Details Included'!$G:$G,'7. 511_CAR_Student_Counts_Sec'!$F1903))</f>
        <v>0</v>
      </c>
      <c r="I1903" s="82">
        <f>IF(ISBLANK($D1903),"",SUMIFS('8. 514 Details Included'!$I:$I,'8. 514 Details Included'!$A:$A,'7. 511_CAR_Student_Counts_Sec'!$A1903,'8. 514 Details Included'!$E:$E,'7. 511_CAR_Student_Counts_Sec'!$D1903,'8. 514 Details Included'!$D:$D,'7. 511_CAR_Student_Counts_Sec'!I$1,'8. 514 Details Included'!$G:$G,'7. 511_CAR_Student_Counts_Sec'!$F1903))</f>
        <v>0</v>
      </c>
      <c r="J1903" s="82">
        <f>IF(ISBLANK($D1903),"",SUMIFS('8. 514 Details Included'!$I:$I,'8. 514 Details Included'!$A:$A,'7. 511_CAR_Student_Counts_Sec'!$A1903,'8. 514 Details Included'!$E:$E,'7. 511_CAR_Student_Counts_Sec'!$D1903,'8. 514 Details Included'!$D:$D,'7. 511_CAR_Student_Counts_Sec'!J$1,'8. 514 Details Included'!$G:$G,'7. 511_CAR_Student_Counts_Sec'!$F1903))</f>
        <v>0</v>
      </c>
      <c r="K1903" s="82">
        <f>IF(ISBLANK($D1903),"",SUMIFS('8. 514 Details Included'!$I:$I,'8. 514 Details Included'!$A:$A,'7. 511_CAR_Student_Counts_Sec'!$A1903,'8. 514 Details Included'!$E:$E,'7. 511_CAR_Student_Counts_Sec'!$D1903,'8. 514 Details Included'!$D:$D,'7. 511_CAR_Student_Counts_Sec'!K$1,'8. 514 Details Included'!$G:$G,'7. 511_CAR_Student_Counts_Sec'!$F1903))</f>
        <v>26</v>
      </c>
      <c r="L1903" s="82">
        <f>IF(ISBLANK($D1903),"",SUMIFS('8. 514 Details Included'!$I:$I,'8. 514 Details Included'!$A:$A,'7. 511_CAR_Student_Counts_Sec'!$A1903,'8. 514 Details Included'!$E:$E,'7. 511_CAR_Student_Counts_Sec'!$D1903,'8. 514 Details Included'!$D:$D,'7. 511_CAR_Student_Counts_Sec'!L$1,'8. 514 Details Included'!$G:$G,'7. 511_CAR_Student_Counts_Sec'!$F1903))</f>
        <v>0</v>
      </c>
      <c r="M1903" s="82">
        <f>IF(ISBLANK($D1903),"",SUMIFS('8. 514 Details Included'!$I:$I,'8. 514 Details Included'!$A:$A,'7. 511_CAR_Student_Counts_Sec'!$A1903,'8. 514 Details Included'!$E:$E,'7. 511_CAR_Student_Counts_Sec'!$D1903,'8. 514 Details Included'!$D:$D,'7. 511_CAR_Student_Counts_Sec'!M$1,'8. 514 Details Included'!$G:$G,'7. 511_CAR_Student_Counts_Sec'!$F1903))</f>
        <v>0</v>
      </c>
      <c r="N1903" s="82">
        <f>IF(ISBLANK($D1903),"",SUMIFS('8. 514 Details Included'!$I:$I,'8. 514 Details Included'!$A:$A,'7. 511_CAR_Student_Counts_Sec'!$A1903,'8. 514 Details Included'!$E:$E,'7. 511_CAR_Student_Counts_Sec'!$D1903,'8. 514 Details Included'!$D:$D,'7. 511_CAR_Student_Counts_Sec'!N$1,'8. 514 Details Included'!$G:$G,'7. 511_CAR_Student_Counts_Sec'!$F1903))</f>
        <v>0</v>
      </c>
      <c r="O1903" s="81">
        <f t="shared" si="87"/>
        <v>0</v>
      </c>
      <c r="P1903" s="81">
        <f t="shared" si="88"/>
        <v>26</v>
      </c>
      <c r="Q1903" s="81" t="str">
        <f t="shared" si="89"/>
        <v>9-12</v>
      </c>
    </row>
    <row r="1904" spans="1:17" ht="15" outlineLevel="4" x14ac:dyDescent="0.2">
      <c r="A1904" s="85">
        <v>304</v>
      </c>
      <c r="B1904" s="86" t="s">
        <v>1102</v>
      </c>
      <c r="C1904" s="86" t="s">
        <v>1169</v>
      </c>
      <c r="D1904" s="85">
        <v>223</v>
      </c>
      <c r="E1904" s="86" t="s">
        <v>1429</v>
      </c>
      <c r="F1904" s="85">
        <v>3</v>
      </c>
      <c r="G1904" s="85">
        <v>32</v>
      </c>
      <c r="H1904" s="82">
        <f>IF(ISBLANK($D1904),"",SUMIFS('8. 514 Details Included'!$I:$I,'8. 514 Details Included'!$A:$A,'7. 511_CAR_Student_Counts_Sec'!$A1904,'8. 514 Details Included'!$E:$E,'7. 511_CAR_Student_Counts_Sec'!$D1904,'8. 514 Details Included'!$D:$D,'7. 511_CAR_Student_Counts_Sec'!H$1,'8. 514 Details Included'!$G:$G,'7. 511_CAR_Student_Counts_Sec'!$F1904))</f>
        <v>0</v>
      </c>
      <c r="I1904" s="82">
        <f>IF(ISBLANK($D1904),"",SUMIFS('8. 514 Details Included'!$I:$I,'8. 514 Details Included'!$A:$A,'7. 511_CAR_Student_Counts_Sec'!$A1904,'8. 514 Details Included'!$E:$E,'7. 511_CAR_Student_Counts_Sec'!$D1904,'8. 514 Details Included'!$D:$D,'7. 511_CAR_Student_Counts_Sec'!I$1,'8. 514 Details Included'!$G:$G,'7. 511_CAR_Student_Counts_Sec'!$F1904))</f>
        <v>0</v>
      </c>
      <c r="J1904" s="82">
        <f>IF(ISBLANK($D1904),"",SUMIFS('8. 514 Details Included'!$I:$I,'8. 514 Details Included'!$A:$A,'7. 511_CAR_Student_Counts_Sec'!$A1904,'8. 514 Details Included'!$E:$E,'7. 511_CAR_Student_Counts_Sec'!$D1904,'8. 514 Details Included'!$D:$D,'7. 511_CAR_Student_Counts_Sec'!J$1,'8. 514 Details Included'!$G:$G,'7. 511_CAR_Student_Counts_Sec'!$F1904))</f>
        <v>0</v>
      </c>
      <c r="K1904" s="82">
        <f>IF(ISBLANK($D1904),"",SUMIFS('8. 514 Details Included'!$I:$I,'8. 514 Details Included'!$A:$A,'7. 511_CAR_Student_Counts_Sec'!$A1904,'8. 514 Details Included'!$E:$E,'7. 511_CAR_Student_Counts_Sec'!$D1904,'8. 514 Details Included'!$D:$D,'7. 511_CAR_Student_Counts_Sec'!K$1,'8. 514 Details Included'!$G:$G,'7. 511_CAR_Student_Counts_Sec'!$F1904))</f>
        <v>0</v>
      </c>
      <c r="L1904" s="82">
        <f>IF(ISBLANK($D1904),"",SUMIFS('8. 514 Details Included'!$I:$I,'8. 514 Details Included'!$A:$A,'7. 511_CAR_Student_Counts_Sec'!$A1904,'8. 514 Details Included'!$E:$E,'7. 511_CAR_Student_Counts_Sec'!$D1904,'8. 514 Details Included'!$D:$D,'7. 511_CAR_Student_Counts_Sec'!L$1,'8. 514 Details Included'!$G:$G,'7. 511_CAR_Student_Counts_Sec'!$F1904))</f>
        <v>2</v>
      </c>
      <c r="M1904" s="82">
        <f>IF(ISBLANK($D1904),"",SUMIFS('8. 514 Details Included'!$I:$I,'8. 514 Details Included'!$A:$A,'7. 511_CAR_Student_Counts_Sec'!$A1904,'8. 514 Details Included'!$E:$E,'7. 511_CAR_Student_Counts_Sec'!$D1904,'8. 514 Details Included'!$D:$D,'7. 511_CAR_Student_Counts_Sec'!M$1,'8. 514 Details Included'!$G:$G,'7. 511_CAR_Student_Counts_Sec'!$F1904))</f>
        <v>26</v>
      </c>
      <c r="N1904" s="82">
        <f>IF(ISBLANK($D1904),"",SUMIFS('8. 514 Details Included'!$I:$I,'8. 514 Details Included'!$A:$A,'7. 511_CAR_Student_Counts_Sec'!$A1904,'8. 514 Details Included'!$E:$E,'7. 511_CAR_Student_Counts_Sec'!$D1904,'8. 514 Details Included'!$D:$D,'7. 511_CAR_Student_Counts_Sec'!N$1,'8. 514 Details Included'!$G:$G,'7. 511_CAR_Student_Counts_Sec'!$F1904))</f>
        <v>4</v>
      </c>
      <c r="O1904" s="81">
        <f t="shared" si="87"/>
        <v>0</v>
      </c>
      <c r="P1904" s="81">
        <f t="shared" si="88"/>
        <v>32</v>
      </c>
      <c r="Q1904" s="81" t="str">
        <f t="shared" si="89"/>
        <v>9-12</v>
      </c>
    </row>
    <row r="1905" spans="1:17" ht="15" outlineLevel="4" x14ac:dyDescent="0.2">
      <c r="A1905" s="85">
        <v>304</v>
      </c>
      <c r="B1905" s="86" t="s">
        <v>1102</v>
      </c>
      <c r="C1905" s="86" t="s">
        <v>1169</v>
      </c>
      <c r="D1905" s="85">
        <v>223</v>
      </c>
      <c r="E1905" s="86" t="s">
        <v>1429</v>
      </c>
      <c r="F1905" s="85">
        <v>4</v>
      </c>
      <c r="G1905" s="85">
        <v>22</v>
      </c>
      <c r="H1905" s="82">
        <f>IF(ISBLANK($D1905),"",SUMIFS('8. 514 Details Included'!$I:$I,'8. 514 Details Included'!$A:$A,'7. 511_CAR_Student_Counts_Sec'!$A1905,'8. 514 Details Included'!$E:$E,'7. 511_CAR_Student_Counts_Sec'!$D1905,'8. 514 Details Included'!$D:$D,'7. 511_CAR_Student_Counts_Sec'!H$1,'8. 514 Details Included'!$G:$G,'7. 511_CAR_Student_Counts_Sec'!$F1905))</f>
        <v>0</v>
      </c>
      <c r="I1905" s="82">
        <f>IF(ISBLANK($D1905),"",SUMIFS('8. 514 Details Included'!$I:$I,'8. 514 Details Included'!$A:$A,'7. 511_CAR_Student_Counts_Sec'!$A1905,'8. 514 Details Included'!$E:$E,'7. 511_CAR_Student_Counts_Sec'!$D1905,'8. 514 Details Included'!$D:$D,'7. 511_CAR_Student_Counts_Sec'!I$1,'8. 514 Details Included'!$G:$G,'7. 511_CAR_Student_Counts_Sec'!$F1905))</f>
        <v>0</v>
      </c>
      <c r="J1905" s="82">
        <f>IF(ISBLANK($D1905),"",SUMIFS('8. 514 Details Included'!$I:$I,'8. 514 Details Included'!$A:$A,'7. 511_CAR_Student_Counts_Sec'!$A1905,'8. 514 Details Included'!$E:$E,'7. 511_CAR_Student_Counts_Sec'!$D1905,'8. 514 Details Included'!$D:$D,'7. 511_CAR_Student_Counts_Sec'!J$1,'8. 514 Details Included'!$G:$G,'7. 511_CAR_Student_Counts_Sec'!$F1905))</f>
        <v>0</v>
      </c>
      <c r="K1905" s="82">
        <f>IF(ISBLANK($D1905),"",SUMIFS('8. 514 Details Included'!$I:$I,'8. 514 Details Included'!$A:$A,'7. 511_CAR_Student_Counts_Sec'!$A1905,'8. 514 Details Included'!$E:$E,'7. 511_CAR_Student_Counts_Sec'!$D1905,'8. 514 Details Included'!$D:$D,'7. 511_CAR_Student_Counts_Sec'!K$1,'8. 514 Details Included'!$G:$G,'7. 511_CAR_Student_Counts_Sec'!$F1905))</f>
        <v>22</v>
      </c>
      <c r="L1905" s="82">
        <f>IF(ISBLANK($D1905),"",SUMIFS('8. 514 Details Included'!$I:$I,'8. 514 Details Included'!$A:$A,'7. 511_CAR_Student_Counts_Sec'!$A1905,'8. 514 Details Included'!$E:$E,'7. 511_CAR_Student_Counts_Sec'!$D1905,'8. 514 Details Included'!$D:$D,'7. 511_CAR_Student_Counts_Sec'!L$1,'8. 514 Details Included'!$G:$G,'7. 511_CAR_Student_Counts_Sec'!$F1905))</f>
        <v>0</v>
      </c>
      <c r="M1905" s="82">
        <f>IF(ISBLANK($D1905),"",SUMIFS('8. 514 Details Included'!$I:$I,'8. 514 Details Included'!$A:$A,'7. 511_CAR_Student_Counts_Sec'!$A1905,'8. 514 Details Included'!$E:$E,'7. 511_CAR_Student_Counts_Sec'!$D1905,'8. 514 Details Included'!$D:$D,'7. 511_CAR_Student_Counts_Sec'!M$1,'8. 514 Details Included'!$G:$G,'7. 511_CAR_Student_Counts_Sec'!$F1905))</f>
        <v>0</v>
      </c>
      <c r="N1905" s="82">
        <f>IF(ISBLANK($D1905),"",SUMIFS('8. 514 Details Included'!$I:$I,'8. 514 Details Included'!$A:$A,'7. 511_CAR_Student_Counts_Sec'!$A1905,'8. 514 Details Included'!$E:$E,'7. 511_CAR_Student_Counts_Sec'!$D1905,'8. 514 Details Included'!$D:$D,'7. 511_CAR_Student_Counts_Sec'!N$1,'8. 514 Details Included'!$G:$G,'7. 511_CAR_Student_Counts_Sec'!$F1905))</f>
        <v>0</v>
      </c>
      <c r="O1905" s="81">
        <f t="shared" si="87"/>
        <v>0</v>
      </c>
      <c r="P1905" s="81">
        <f t="shared" si="88"/>
        <v>22</v>
      </c>
      <c r="Q1905" s="81" t="str">
        <f t="shared" si="89"/>
        <v>9-12</v>
      </c>
    </row>
    <row r="1906" spans="1:17" ht="15" outlineLevel="4" x14ac:dyDescent="0.2">
      <c r="A1906" s="85">
        <v>304</v>
      </c>
      <c r="B1906" s="86" t="s">
        <v>1102</v>
      </c>
      <c r="C1906" s="86" t="s">
        <v>1169</v>
      </c>
      <c r="D1906" s="85">
        <v>223</v>
      </c>
      <c r="E1906" s="86" t="s">
        <v>1429</v>
      </c>
      <c r="F1906" s="85">
        <v>5</v>
      </c>
      <c r="G1906" s="85">
        <v>16</v>
      </c>
      <c r="H1906" s="82">
        <f>IF(ISBLANK($D1906),"",SUMIFS('8. 514 Details Included'!$I:$I,'8. 514 Details Included'!$A:$A,'7. 511_CAR_Student_Counts_Sec'!$A1906,'8. 514 Details Included'!$E:$E,'7. 511_CAR_Student_Counts_Sec'!$D1906,'8. 514 Details Included'!$D:$D,'7. 511_CAR_Student_Counts_Sec'!H$1,'8. 514 Details Included'!$G:$G,'7. 511_CAR_Student_Counts_Sec'!$F1906))</f>
        <v>0</v>
      </c>
      <c r="I1906" s="82">
        <f>IF(ISBLANK($D1906),"",SUMIFS('8. 514 Details Included'!$I:$I,'8. 514 Details Included'!$A:$A,'7. 511_CAR_Student_Counts_Sec'!$A1906,'8. 514 Details Included'!$E:$E,'7. 511_CAR_Student_Counts_Sec'!$D1906,'8. 514 Details Included'!$D:$D,'7. 511_CAR_Student_Counts_Sec'!I$1,'8. 514 Details Included'!$G:$G,'7. 511_CAR_Student_Counts_Sec'!$F1906))</f>
        <v>0</v>
      </c>
      <c r="J1906" s="82">
        <f>IF(ISBLANK($D1906),"",SUMIFS('8. 514 Details Included'!$I:$I,'8. 514 Details Included'!$A:$A,'7. 511_CAR_Student_Counts_Sec'!$A1906,'8. 514 Details Included'!$E:$E,'7. 511_CAR_Student_Counts_Sec'!$D1906,'8. 514 Details Included'!$D:$D,'7. 511_CAR_Student_Counts_Sec'!J$1,'8. 514 Details Included'!$G:$G,'7. 511_CAR_Student_Counts_Sec'!$F1906))</f>
        <v>0</v>
      </c>
      <c r="K1906" s="82">
        <f>IF(ISBLANK($D1906),"",SUMIFS('8. 514 Details Included'!$I:$I,'8. 514 Details Included'!$A:$A,'7. 511_CAR_Student_Counts_Sec'!$A1906,'8. 514 Details Included'!$E:$E,'7. 511_CAR_Student_Counts_Sec'!$D1906,'8. 514 Details Included'!$D:$D,'7. 511_CAR_Student_Counts_Sec'!K$1,'8. 514 Details Included'!$G:$G,'7. 511_CAR_Student_Counts_Sec'!$F1906))</f>
        <v>0</v>
      </c>
      <c r="L1906" s="82">
        <f>IF(ISBLANK($D1906),"",SUMIFS('8. 514 Details Included'!$I:$I,'8. 514 Details Included'!$A:$A,'7. 511_CAR_Student_Counts_Sec'!$A1906,'8. 514 Details Included'!$E:$E,'7. 511_CAR_Student_Counts_Sec'!$D1906,'8. 514 Details Included'!$D:$D,'7. 511_CAR_Student_Counts_Sec'!L$1,'8. 514 Details Included'!$G:$G,'7. 511_CAR_Student_Counts_Sec'!$F1906))</f>
        <v>8</v>
      </c>
      <c r="M1906" s="82">
        <f>IF(ISBLANK($D1906),"",SUMIFS('8. 514 Details Included'!$I:$I,'8. 514 Details Included'!$A:$A,'7. 511_CAR_Student_Counts_Sec'!$A1906,'8. 514 Details Included'!$E:$E,'7. 511_CAR_Student_Counts_Sec'!$D1906,'8. 514 Details Included'!$D:$D,'7. 511_CAR_Student_Counts_Sec'!M$1,'8. 514 Details Included'!$G:$G,'7. 511_CAR_Student_Counts_Sec'!$F1906))</f>
        <v>2</v>
      </c>
      <c r="N1906" s="82">
        <f>IF(ISBLANK($D1906),"",SUMIFS('8. 514 Details Included'!$I:$I,'8. 514 Details Included'!$A:$A,'7. 511_CAR_Student_Counts_Sec'!$A1906,'8. 514 Details Included'!$E:$E,'7. 511_CAR_Student_Counts_Sec'!$D1906,'8. 514 Details Included'!$D:$D,'7. 511_CAR_Student_Counts_Sec'!N$1,'8. 514 Details Included'!$G:$G,'7. 511_CAR_Student_Counts_Sec'!$F1906))</f>
        <v>6</v>
      </c>
      <c r="O1906" s="81">
        <f t="shared" si="87"/>
        <v>0</v>
      </c>
      <c r="P1906" s="81">
        <f t="shared" si="88"/>
        <v>16</v>
      </c>
      <c r="Q1906" s="81" t="str">
        <f t="shared" si="89"/>
        <v>9-12</v>
      </c>
    </row>
    <row r="1907" spans="1:17" ht="15" outlineLevel="4" x14ac:dyDescent="0.2">
      <c r="A1907" s="85">
        <v>304</v>
      </c>
      <c r="B1907" s="86" t="s">
        <v>1102</v>
      </c>
      <c r="C1907" s="86" t="s">
        <v>1169</v>
      </c>
      <c r="D1907" s="85">
        <v>223</v>
      </c>
      <c r="E1907" s="86" t="s">
        <v>1429</v>
      </c>
      <c r="F1907" s="85">
        <v>6</v>
      </c>
      <c r="G1907" s="85">
        <v>22</v>
      </c>
      <c r="H1907" s="82">
        <f>IF(ISBLANK($D1907),"",SUMIFS('8. 514 Details Included'!$I:$I,'8. 514 Details Included'!$A:$A,'7. 511_CAR_Student_Counts_Sec'!$A1907,'8. 514 Details Included'!$E:$E,'7. 511_CAR_Student_Counts_Sec'!$D1907,'8. 514 Details Included'!$D:$D,'7. 511_CAR_Student_Counts_Sec'!H$1,'8. 514 Details Included'!$G:$G,'7. 511_CAR_Student_Counts_Sec'!$F1907))</f>
        <v>0</v>
      </c>
      <c r="I1907" s="82">
        <f>IF(ISBLANK($D1907),"",SUMIFS('8. 514 Details Included'!$I:$I,'8. 514 Details Included'!$A:$A,'7. 511_CAR_Student_Counts_Sec'!$A1907,'8. 514 Details Included'!$E:$E,'7. 511_CAR_Student_Counts_Sec'!$D1907,'8. 514 Details Included'!$D:$D,'7. 511_CAR_Student_Counts_Sec'!I$1,'8. 514 Details Included'!$G:$G,'7. 511_CAR_Student_Counts_Sec'!$F1907))</f>
        <v>0</v>
      </c>
      <c r="J1907" s="82">
        <f>IF(ISBLANK($D1907),"",SUMIFS('8. 514 Details Included'!$I:$I,'8. 514 Details Included'!$A:$A,'7. 511_CAR_Student_Counts_Sec'!$A1907,'8. 514 Details Included'!$E:$E,'7. 511_CAR_Student_Counts_Sec'!$D1907,'8. 514 Details Included'!$D:$D,'7. 511_CAR_Student_Counts_Sec'!J$1,'8. 514 Details Included'!$G:$G,'7. 511_CAR_Student_Counts_Sec'!$F1907))</f>
        <v>0</v>
      </c>
      <c r="K1907" s="82">
        <f>IF(ISBLANK($D1907),"",SUMIFS('8. 514 Details Included'!$I:$I,'8. 514 Details Included'!$A:$A,'7. 511_CAR_Student_Counts_Sec'!$A1907,'8. 514 Details Included'!$E:$E,'7. 511_CAR_Student_Counts_Sec'!$D1907,'8. 514 Details Included'!$D:$D,'7. 511_CAR_Student_Counts_Sec'!K$1,'8. 514 Details Included'!$G:$G,'7. 511_CAR_Student_Counts_Sec'!$F1907))</f>
        <v>22</v>
      </c>
      <c r="L1907" s="82">
        <f>IF(ISBLANK($D1907),"",SUMIFS('8. 514 Details Included'!$I:$I,'8. 514 Details Included'!$A:$A,'7. 511_CAR_Student_Counts_Sec'!$A1907,'8. 514 Details Included'!$E:$E,'7. 511_CAR_Student_Counts_Sec'!$D1907,'8. 514 Details Included'!$D:$D,'7. 511_CAR_Student_Counts_Sec'!L$1,'8. 514 Details Included'!$G:$G,'7. 511_CAR_Student_Counts_Sec'!$F1907))</f>
        <v>0</v>
      </c>
      <c r="M1907" s="82">
        <f>IF(ISBLANK($D1907),"",SUMIFS('8. 514 Details Included'!$I:$I,'8. 514 Details Included'!$A:$A,'7. 511_CAR_Student_Counts_Sec'!$A1907,'8. 514 Details Included'!$E:$E,'7. 511_CAR_Student_Counts_Sec'!$D1907,'8. 514 Details Included'!$D:$D,'7. 511_CAR_Student_Counts_Sec'!M$1,'8. 514 Details Included'!$G:$G,'7. 511_CAR_Student_Counts_Sec'!$F1907))</f>
        <v>0</v>
      </c>
      <c r="N1907" s="82">
        <f>IF(ISBLANK($D1907),"",SUMIFS('8. 514 Details Included'!$I:$I,'8. 514 Details Included'!$A:$A,'7. 511_CAR_Student_Counts_Sec'!$A1907,'8. 514 Details Included'!$E:$E,'7. 511_CAR_Student_Counts_Sec'!$D1907,'8. 514 Details Included'!$D:$D,'7. 511_CAR_Student_Counts_Sec'!N$1,'8. 514 Details Included'!$G:$G,'7. 511_CAR_Student_Counts_Sec'!$F1907))</f>
        <v>0</v>
      </c>
      <c r="O1907" s="81">
        <f t="shared" si="87"/>
        <v>0</v>
      </c>
      <c r="P1907" s="81">
        <f t="shared" si="88"/>
        <v>22</v>
      </c>
      <c r="Q1907" s="81" t="str">
        <f t="shared" si="89"/>
        <v>9-12</v>
      </c>
    </row>
    <row r="1908" spans="1:17" ht="15" outlineLevel="4" x14ac:dyDescent="0.2">
      <c r="A1908" s="85">
        <v>304</v>
      </c>
      <c r="B1908" s="86" t="s">
        <v>1102</v>
      </c>
      <c r="C1908" s="86" t="s">
        <v>1169</v>
      </c>
      <c r="D1908" s="85">
        <v>173</v>
      </c>
      <c r="E1908" s="86" t="s">
        <v>1428</v>
      </c>
      <c r="F1908" s="85">
        <v>1</v>
      </c>
      <c r="G1908" s="85">
        <v>20</v>
      </c>
      <c r="H1908" s="82">
        <f>IF(ISBLANK($D1908),"",SUMIFS('8. 514 Details Included'!$I:$I,'8. 514 Details Included'!$A:$A,'7. 511_CAR_Student_Counts_Sec'!$A1908,'8. 514 Details Included'!$E:$E,'7. 511_CAR_Student_Counts_Sec'!$D1908,'8. 514 Details Included'!$D:$D,'7. 511_CAR_Student_Counts_Sec'!H$1,'8. 514 Details Included'!$G:$G,'7. 511_CAR_Student_Counts_Sec'!$F1908))</f>
        <v>0</v>
      </c>
      <c r="I1908" s="82">
        <f>IF(ISBLANK($D1908),"",SUMIFS('8. 514 Details Included'!$I:$I,'8. 514 Details Included'!$A:$A,'7. 511_CAR_Student_Counts_Sec'!$A1908,'8. 514 Details Included'!$E:$E,'7. 511_CAR_Student_Counts_Sec'!$D1908,'8. 514 Details Included'!$D:$D,'7. 511_CAR_Student_Counts_Sec'!I$1,'8. 514 Details Included'!$G:$G,'7. 511_CAR_Student_Counts_Sec'!$F1908))</f>
        <v>0</v>
      </c>
      <c r="J1908" s="82">
        <f>IF(ISBLANK($D1908),"",SUMIFS('8. 514 Details Included'!$I:$I,'8. 514 Details Included'!$A:$A,'7. 511_CAR_Student_Counts_Sec'!$A1908,'8. 514 Details Included'!$E:$E,'7. 511_CAR_Student_Counts_Sec'!$D1908,'8. 514 Details Included'!$D:$D,'7. 511_CAR_Student_Counts_Sec'!J$1,'8. 514 Details Included'!$G:$G,'7. 511_CAR_Student_Counts_Sec'!$F1908))</f>
        <v>0</v>
      </c>
      <c r="K1908" s="82">
        <f>IF(ISBLANK($D1908),"",SUMIFS('8. 514 Details Included'!$I:$I,'8. 514 Details Included'!$A:$A,'7. 511_CAR_Student_Counts_Sec'!$A1908,'8. 514 Details Included'!$E:$E,'7. 511_CAR_Student_Counts_Sec'!$D1908,'8. 514 Details Included'!$D:$D,'7. 511_CAR_Student_Counts_Sec'!K$1,'8. 514 Details Included'!$G:$G,'7. 511_CAR_Student_Counts_Sec'!$F1908))</f>
        <v>20</v>
      </c>
      <c r="L1908" s="82">
        <f>IF(ISBLANK($D1908),"",SUMIFS('8. 514 Details Included'!$I:$I,'8. 514 Details Included'!$A:$A,'7. 511_CAR_Student_Counts_Sec'!$A1908,'8. 514 Details Included'!$E:$E,'7. 511_CAR_Student_Counts_Sec'!$D1908,'8. 514 Details Included'!$D:$D,'7. 511_CAR_Student_Counts_Sec'!L$1,'8. 514 Details Included'!$G:$G,'7. 511_CAR_Student_Counts_Sec'!$F1908))</f>
        <v>0</v>
      </c>
      <c r="M1908" s="82">
        <f>IF(ISBLANK($D1908),"",SUMIFS('8. 514 Details Included'!$I:$I,'8. 514 Details Included'!$A:$A,'7. 511_CAR_Student_Counts_Sec'!$A1908,'8. 514 Details Included'!$E:$E,'7. 511_CAR_Student_Counts_Sec'!$D1908,'8. 514 Details Included'!$D:$D,'7. 511_CAR_Student_Counts_Sec'!M$1,'8. 514 Details Included'!$G:$G,'7. 511_CAR_Student_Counts_Sec'!$F1908))</f>
        <v>0</v>
      </c>
      <c r="N1908" s="82">
        <f>IF(ISBLANK($D1908),"",SUMIFS('8. 514 Details Included'!$I:$I,'8. 514 Details Included'!$A:$A,'7. 511_CAR_Student_Counts_Sec'!$A1908,'8. 514 Details Included'!$E:$E,'7. 511_CAR_Student_Counts_Sec'!$D1908,'8. 514 Details Included'!$D:$D,'7. 511_CAR_Student_Counts_Sec'!N$1,'8. 514 Details Included'!$G:$G,'7. 511_CAR_Student_Counts_Sec'!$F1908))</f>
        <v>0</v>
      </c>
      <c r="O1908" s="81">
        <f t="shared" si="87"/>
        <v>0</v>
      </c>
      <c r="P1908" s="81">
        <f t="shared" si="88"/>
        <v>20</v>
      </c>
      <c r="Q1908" s="81" t="str">
        <f t="shared" si="89"/>
        <v>9-12</v>
      </c>
    </row>
    <row r="1909" spans="1:17" ht="15" outlineLevel="4" x14ac:dyDescent="0.2">
      <c r="A1909" s="85">
        <v>304</v>
      </c>
      <c r="B1909" s="86" t="s">
        <v>1102</v>
      </c>
      <c r="C1909" s="86" t="s">
        <v>1169</v>
      </c>
      <c r="D1909" s="85">
        <v>173</v>
      </c>
      <c r="E1909" s="86" t="s">
        <v>1428</v>
      </c>
      <c r="F1909" s="85">
        <v>2</v>
      </c>
      <c r="G1909" s="85">
        <v>30</v>
      </c>
      <c r="H1909" s="82">
        <f>IF(ISBLANK($D1909),"",SUMIFS('8. 514 Details Included'!$I:$I,'8. 514 Details Included'!$A:$A,'7. 511_CAR_Student_Counts_Sec'!$A1909,'8. 514 Details Included'!$E:$E,'7. 511_CAR_Student_Counts_Sec'!$D1909,'8. 514 Details Included'!$D:$D,'7. 511_CAR_Student_Counts_Sec'!H$1,'8. 514 Details Included'!$G:$G,'7. 511_CAR_Student_Counts_Sec'!$F1909))</f>
        <v>0</v>
      </c>
      <c r="I1909" s="82">
        <f>IF(ISBLANK($D1909),"",SUMIFS('8. 514 Details Included'!$I:$I,'8. 514 Details Included'!$A:$A,'7. 511_CAR_Student_Counts_Sec'!$A1909,'8. 514 Details Included'!$E:$E,'7. 511_CAR_Student_Counts_Sec'!$D1909,'8. 514 Details Included'!$D:$D,'7. 511_CAR_Student_Counts_Sec'!I$1,'8. 514 Details Included'!$G:$G,'7. 511_CAR_Student_Counts_Sec'!$F1909))</f>
        <v>0</v>
      </c>
      <c r="J1909" s="82">
        <f>IF(ISBLANK($D1909),"",SUMIFS('8. 514 Details Included'!$I:$I,'8. 514 Details Included'!$A:$A,'7. 511_CAR_Student_Counts_Sec'!$A1909,'8. 514 Details Included'!$E:$E,'7. 511_CAR_Student_Counts_Sec'!$D1909,'8. 514 Details Included'!$D:$D,'7. 511_CAR_Student_Counts_Sec'!J$1,'8. 514 Details Included'!$G:$G,'7. 511_CAR_Student_Counts_Sec'!$F1909))</f>
        <v>0</v>
      </c>
      <c r="K1909" s="82">
        <f>IF(ISBLANK($D1909),"",SUMIFS('8. 514 Details Included'!$I:$I,'8. 514 Details Included'!$A:$A,'7. 511_CAR_Student_Counts_Sec'!$A1909,'8. 514 Details Included'!$E:$E,'7. 511_CAR_Student_Counts_Sec'!$D1909,'8. 514 Details Included'!$D:$D,'7. 511_CAR_Student_Counts_Sec'!K$1,'8. 514 Details Included'!$G:$G,'7. 511_CAR_Student_Counts_Sec'!$F1909))</f>
        <v>3</v>
      </c>
      <c r="L1909" s="82">
        <f>IF(ISBLANK($D1909),"",SUMIFS('8. 514 Details Included'!$I:$I,'8. 514 Details Included'!$A:$A,'7. 511_CAR_Student_Counts_Sec'!$A1909,'8. 514 Details Included'!$E:$E,'7. 511_CAR_Student_Counts_Sec'!$D1909,'8. 514 Details Included'!$D:$D,'7. 511_CAR_Student_Counts_Sec'!L$1,'8. 514 Details Included'!$G:$G,'7. 511_CAR_Student_Counts_Sec'!$F1909))</f>
        <v>22</v>
      </c>
      <c r="M1909" s="82">
        <f>IF(ISBLANK($D1909),"",SUMIFS('8. 514 Details Included'!$I:$I,'8. 514 Details Included'!$A:$A,'7. 511_CAR_Student_Counts_Sec'!$A1909,'8. 514 Details Included'!$E:$E,'7. 511_CAR_Student_Counts_Sec'!$D1909,'8. 514 Details Included'!$D:$D,'7. 511_CAR_Student_Counts_Sec'!M$1,'8. 514 Details Included'!$G:$G,'7. 511_CAR_Student_Counts_Sec'!$F1909))</f>
        <v>3</v>
      </c>
      <c r="N1909" s="82">
        <f>IF(ISBLANK($D1909),"",SUMIFS('8. 514 Details Included'!$I:$I,'8. 514 Details Included'!$A:$A,'7. 511_CAR_Student_Counts_Sec'!$A1909,'8. 514 Details Included'!$E:$E,'7. 511_CAR_Student_Counts_Sec'!$D1909,'8. 514 Details Included'!$D:$D,'7. 511_CAR_Student_Counts_Sec'!N$1,'8. 514 Details Included'!$G:$G,'7. 511_CAR_Student_Counts_Sec'!$F1909))</f>
        <v>2</v>
      </c>
      <c r="O1909" s="81">
        <f t="shared" si="87"/>
        <v>0</v>
      </c>
      <c r="P1909" s="81">
        <f t="shared" si="88"/>
        <v>30</v>
      </c>
      <c r="Q1909" s="81" t="str">
        <f t="shared" si="89"/>
        <v>9-12</v>
      </c>
    </row>
    <row r="1910" spans="1:17" ht="15" outlineLevel="4" x14ac:dyDescent="0.2">
      <c r="A1910" s="85">
        <v>304</v>
      </c>
      <c r="B1910" s="86" t="s">
        <v>1102</v>
      </c>
      <c r="C1910" s="86" t="s">
        <v>1169</v>
      </c>
      <c r="D1910" s="85">
        <v>173</v>
      </c>
      <c r="E1910" s="86" t="s">
        <v>1428</v>
      </c>
      <c r="F1910" s="85">
        <v>4</v>
      </c>
      <c r="G1910" s="85">
        <v>29</v>
      </c>
      <c r="H1910" s="82">
        <f>IF(ISBLANK($D1910),"",SUMIFS('8. 514 Details Included'!$I:$I,'8. 514 Details Included'!$A:$A,'7. 511_CAR_Student_Counts_Sec'!$A1910,'8. 514 Details Included'!$E:$E,'7. 511_CAR_Student_Counts_Sec'!$D1910,'8. 514 Details Included'!$D:$D,'7. 511_CAR_Student_Counts_Sec'!H$1,'8. 514 Details Included'!$G:$G,'7. 511_CAR_Student_Counts_Sec'!$F1910))</f>
        <v>0</v>
      </c>
      <c r="I1910" s="82">
        <f>IF(ISBLANK($D1910),"",SUMIFS('8. 514 Details Included'!$I:$I,'8. 514 Details Included'!$A:$A,'7. 511_CAR_Student_Counts_Sec'!$A1910,'8. 514 Details Included'!$E:$E,'7. 511_CAR_Student_Counts_Sec'!$D1910,'8. 514 Details Included'!$D:$D,'7. 511_CAR_Student_Counts_Sec'!I$1,'8. 514 Details Included'!$G:$G,'7. 511_CAR_Student_Counts_Sec'!$F1910))</f>
        <v>0</v>
      </c>
      <c r="J1910" s="82">
        <f>IF(ISBLANK($D1910),"",SUMIFS('8. 514 Details Included'!$I:$I,'8. 514 Details Included'!$A:$A,'7. 511_CAR_Student_Counts_Sec'!$A1910,'8. 514 Details Included'!$E:$E,'7. 511_CAR_Student_Counts_Sec'!$D1910,'8. 514 Details Included'!$D:$D,'7. 511_CAR_Student_Counts_Sec'!J$1,'8. 514 Details Included'!$G:$G,'7. 511_CAR_Student_Counts_Sec'!$F1910))</f>
        <v>0</v>
      </c>
      <c r="K1910" s="82">
        <f>IF(ISBLANK($D1910),"",SUMIFS('8. 514 Details Included'!$I:$I,'8. 514 Details Included'!$A:$A,'7. 511_CAR_Student_Counts_Sec'!$A1910,'8. 514 Details Included'!$E:$E,'7. 511_CAR_Student_Counts_Sec'!$D1910,'8. 514 Details Included'!$D:$D,'7. 511_CAR_Student_Counts_Sec'!K$1,'8. 514 Details Included'!$G:$G,'7. 511_CAR_Student_Counts_Sec'!$F1910))</f>
        <v>1</v>
      </c>
      <c r="L1910" s="82">
        <f>IF(ISBLANK($D1910),"",SUMIFS('8. 514 Details Included'!$I:$I,'8. 514 Details Included'!$A:$A,'7. 511_CAR_Student_Counts_Sec'!$A1910,'8. 514 Details Included'!$E:$E,'7. 511_CAR_Student_Counts_Sec'!$D1910,'8. 514 Details Included'!$D:$D,'7. 511_CAR_Student_Counts_Sec'!L$1,'8. 514 Details Included'!$G:$G,'7. 511_CAR_Student_Counts_Sec'!$F1910))</f>
        <v>25</v>
      </c>
      <c r="M1910" s="82">
        <f>IF(ISBLANK($D1910),"",SUMIFS('8. 514 Details Included'!$I:$I,'8. 514 Details Included'!$A:$A,'7. 511_CAR_Student_Counts_Sec'!$A1910,'8. 514 Details Included'!$E:$E,'7. 511_CAR_Student_Counts_Sec'!$D1910,'8. 514 Details Included'!$D:$D,'7. 511_CAR_Student_Counts_Sec'!M$1,'8. 514 Details Included'!$G:$G,'7. 511_CAR_Student_Counts_Sec'!$F1910))</f>
        <v>2</v>
      </c>
      <c r="N1910" s="82">
        <f>IF(ISBLANK($D1910),"",SUMIFS('8. 514 Details Included'!$I:$I,'8. 514 Details Included'!$A:$A,'7. 511_CAR_Student_Counts_Sec'!$A1910,'8. 514 Details Included'!$E:$E,'7. 511_CAR_Student_Counts_Sec'!$D1910,'8. 514 Details Included'!$D:$D,'7. 511_CAR_Student_Counts_Sec'!N$1,'8. 514 Details Included'!$G:$G,'7. 511_CAR_Student_Counts_Sec'!$F1910))</f>
        <v>1</v>
      </c>
      <c r="O1910" s="81">
        <f t="shared" si="87"/>
        <v>0</v>
      </c>
      <c r="P1910" s="81">
        <f t="shared" si="88"/>
        <v>29</v>
      </c>
      <c r="Q1910" s="81" t="str">
        <f t="shared" si="89"/>
        <v>9-12</v>
      </c>
    </row>
    <row r="1911" spans="1:17" ht="15" outlineLevel="4" x14ac:dyDescent="0.2">
      <c r="A1911" s="85">
        <v>304</v>
      </c>
      <c r="B1911" s="86" t="s">
        <v>1102</v>
      </c>
      <c r="C1911" s="86" t="s">
        <v>1169</v>
      </c>
      <c r="D1911" s="85">
        <v>173</v>
      </c>
      <c r="E1911" s="86" t="s">
        <v>1428</v>
      </c>
      <c r="F1911" s="85">
        <v>5</v>
      </c>
      <c r="G1911" s="85">
        <v>24</v>
      </c>
      <c r="H1911" s="82">
        <f>IF(ISBLANK($D1911),"",SUMIFS('8. 514 Details Included'!$I:$I,'8. 514 Details Included'!$A:$A,'7. 511_CAR_Student_Counts_Sec'!$A1911,'8. 514 Details Included'!$E:$E,'7. 511_CAR_Student_Counts_Sec'!$D1911,'8. 514 Details Included'!$D:$D,'7. 511_CAR_Student_Counts_Sec'!H$1,'8. 514 Details Included'!$G:$G,'7. 511_CAR_Student_Counts_Sec'!$F1911))</f>
        <v>0</v>
      </c>
      <c r="I1911" s="82">
        <f>IF(ISBLANK($D1911),"",SUMIFS('8. 514 Details Included'!$I:$I,'8. 514 Details Included'!$A:$A,'7. 511_CAR_Student_Counts_Sec'!$A1911,'8. 514 Details Included'!$E:$E,'7. 511_CAR_Student_Counts_Sec'!$D1911,'8. 514 Details Included'!$D:$D,'7. 511_CAR_Student_Counts_Sec'!I$1,'8. 514 Details Included'!$G:$G,'7. 511_CAR_Student_Counts_Sec'!$F1911))</f>
        <v>0</v>
      </c>
      <c r="J1911" s="82">
        <f>IF(ISBLANK($D1911),"",SUMIFS('8. 514 Details Included'!$I:$I,'8. 514 Details Included'!$A:$A,'7. 511_CAR_Student_Counts_Sec'!$A1911,'8. 514 Details Included'!$E:$E,'7. 511_CAR_Student_Counts_Sec'!$D1911,'8. 514 Details Included'!$D:$D,'7. 511_CAR_Student_Counts_Sec'!J$1,'8. 514 Details Included'!$G:$G,'7. 511_CAR_Student_Counts_Sec'!$F1911))</f>
        <v>0</v>
      </c>
      <c r="K1911" s="82">
        <f>IF(ISBLANK($D1911),"",SUMIFS('8. 514 Details Included'!$I:$I,'8. 514 Details Included'!$A:$A,'7. 511_CAR_Student_Counts_Sec'!$A1911,'8. 514 Details Included'!$E:$E,'7. 511_CAR_Student_Counts_Sec'!$D1911,'8. 514 Details Included'!$D:$D,'7. 511_CAR_Student_Counts_Sec'!K$1,'8. 514 Details Included'!$G:$G,'7. 511_CAR_Student_Counts_Sec'!$F1911))</f>
        <v>24</v>
      </c>
      <c r="L1911" s="82">
        <f>IF(ISBLANK($D1911),"",SUMIFS('8. 514 Details Included'!$I:$I,'8. 514 Details Included'!$A:$A,'7. 511_CAR_Student_Counts_Sec'!$A1911,'8. 514 Details Included'!$E:$E,'7. 511_CAR_Student_Counts_Sec'!$D1911,'8. 514 Details Included'!$D:$D,'7. 511_CAR_Student_Counts_Sec'!L$1,'8. 514 Details Included'!$G:$G,'7. 511_CAR_Student_Counts_Sec'!$F1911))</f>
        <v>0</v>
      </c>
      <c r="M1911" s="82">
        <f>IF(ISBLANK($D1911),"",SUMIFS('8. 514 Details Included'!$I:$I,'8. 514 Details Included'!$A:$A,'7. 511_CAR_Student_Counts_Sec'!$A1911,'8. 514 Details Included'!$E:$E,'7. 511_CAR_Student_Counts_Sec'!$D1911,'8. 514 Details Included'!$D:$D,'7. 511_CAR_Student_Counts_Sec'!M$1,'8. 514 Details Included'!$G:$G,'7. 511_CAR_Student_Counts_Sec'!$F1911))</f>
        <v>0</v>
      </c>
      <c r="N1911" s="82">
        <f>IF(ISBLANK($D1911),"",SUMIFS('8. 514 Details Included'!$I:$I,'8. 514 Details Included'!$A:$A,'7. 511_CAR_Student_Counts_Sec'!$A1911,'8. 514 Details Included'!$E:$E,'7. 511_CAR_Student_Counts_Sec'!$D1911,'8. 514 Details Included'!$D:$D,'7. 511_CAR_Student_Counts_Sec'!N$1,'8. 514 Details Included'!$G:$G,'7. 511_CAR_Student_Counts_Sec'!$F1911))</f>
        <v>0</v>
      </c>
      <c r="O1911" s="81">
        <f t="shared" si="87"/>
        <v>0</v>
      </c>
      <c r="P1911" s="81">
        <f t="shared" si="88"/>
        <v>24</v>
      </c>
      <c r="Q1911" s="81" t="str">
        <f t="shared" si="89"/>
        <v>9-12</v>
      </c>
    </row>
    <row r="1912" spans="1:17" ht="15" outlineLevel="4" x14ac:dyDescent="0.2">
      <c r="A1912" s="85">
        <v>304</v>
      </c>
      <c r="B1912" s="86" t="s">
        <v>1102</v>
      </c>
      <c r="C1912" s="86" t="s">
        <v>1169</v>
      </c>
      <c r="D1912" s="85">
        <v>173</v>
      </c>
      <c r="E1912" s="86" t="s">
        <v>1428</v>
      </c>
      <c r="F1912" s="85">
        <v>6</v>
      </c>
      <c r="G1912" s="85">
        <v>21</v>
      </c>
      <c r="H1912" s="82">
        <f>IF(ISBLANK($D1912),"",SUMIFS('8. 514 Details Included'!$I:$I,'8. 514 Details Included'!$A:$A,'7. 511_CAR_Student_Counts_Sec'!$A1912,'8. 514 Details Included'!$E:$E,'7. 511_CAR_Student_Counts_Sec'!$D1912,'8. 514 Details Included'!$D:$D,'7. 511_CAR_Student_Counts_Sec'!H$1,'8. 514 Details Included'!$G:$G,'7. 511_CAR_Student_Counts_Sec'!$F1912))</f>
        <v>0</v>
      </c>
      <c r="I1912" s="82">
        <f>IF(ISBLANK($D1912),"",SUMIFS('8. 514 Details Included'!$I:$I,'8. 514 Details Included'!$A:$A,'7. 511_CAR_Student_Counts_Sec'!$A1912,'8. 514 Details Included'!$E:$E,'7. 511_CAR_Student_Counts_Sec'!$D1912,'8. 514 Details Included'!$D:$D,'7. 511_CAR_Student_Counts_Sec'!I$1,'8. 514 Details Included'!$G:$G,'7. 511_CAR_Student_Counts_Sec'!$F1912))</f>
        <v>0</v>
      </c>
      <c r="J1912" s="82">
        <f>IF(ISBLANK($D1912),"",SUMIFS('8. 514 Details Included'!$I:$I,'8. 514 Details Included'!$A:$A,'7. 511_CAR_Student_Counts_Sec'!$A1912,'8. 514 Details Included'!$E:$E,'7. 511_CAR_Student_Counts_Sec'!$D1912,'8. 514 Details Included'!$D:$D,'7. 511_CAR_Student_Counts_Sec'!J$1,'8. 514 Details Included'!$G:$G,'7. 511_CAR_Student_Counts_Sec'!$F1912))</f>
        <v>0</v>
      </c>
      <c r="K1912" s="82">
        <f>IF(ISBLANK($D1912),"",SUMIFS('8. 514 Details Included'!$I:$I,'8. 514 Details Included'!$A:$A,'7. 511_CAR_Student_Counts_Sec'!$A1912,'8. 514 Details Included'!$E:$E,'7. 511_CAR_Student_Counts_Sec'!$D1912,'8. 514 Details Included'!$D:$D,'7. 511_CAR_Student_Counts_Sec'!K$1,'8. 514 Details Included'!$G:$G,'7. 511_CAR_Student_Counts_Sec'!$F1912))</f>
        <v>5</v>
      </c>
      <c r="L1912" s="82">
        <f>IF(ISBLANK($D1912),"",SUMIFS('8. 514 Details Included'!$I:$I,'8. 514 Details Included'!$A:$A,'7. 511_CAR_Student_Counts_Sec'!$A1912,'8. 514 Details Included'!$E:$E,'7. 511_CAR_Student_Counts_Sec'!$D1912,'8. 514 Details Included'!$D:$D,'7. 511_CAR_Student_Counts_Sec'!L$1,'8. 514 Details Included'!$G:$G,'7. 511_CAR_Student_Counts_Sec'!$F1912))</f>
        <v>11</v>
      </c>
      <c r="M1912" s="82">
        <f>IF(ISBLANK($D1912),"",SUMIFS('8. 514 Details Included'!$I:$I,'8. 514 Details Included'!$A:$A,'7. 511_CAR_Student_Counts_Sec'!$A1912,'8. 514 Details Included'!$E:$E,'7. 511_CAR_Student_Counts_Sec'!$D1912,'8. 514 Details Included'!$D:$D,'7. 511_CAR_Student_Counts_Sec'!M$1,'8. 514 Details Included'!$G:$G,'7. 511_CAR_Student_Counts_Sec'!$F1912))</f>
        <v>3</v>
      </c>
      <c r="N1912" s="82">
        <f>IF(ISBLANK($D1912),"",SUMIFS('8. 514 Details Included'!$I:$I,'8. 514 Details Included'!$A:$A,'7. 511_CAR_Student_Counts_Sec'!$A1912,'8. 514 Details Included'!$E:$E,'7. 511_CAR_Student_Counts_Sec'!$D1912,'8. 514 Details Included'!$D:$D,'7. 511_CAR_Student_Counts_Sec'!N$1,'8. 514 Details Included'!$G:$G,'7. 511_CAR_Student_Counts_Sec'!$F1912))</f>
        <v>2</v>
      </c>
      <c r="O1912" s="81">
        <f t="shared" si="87"/>
        <v>0</v>
      </c>
      <c r="P1912" s="81">
        <f t="shared" si="88"/>
        <v>21</v>
      </c>
      <c r="Q1912" s="81" t="str">
        <f t="shared" si="89"/>
        <v>9-12</v>
      </c>
    </row>
    <row r="1913" spans="1:17" ht="15" outlineLevel="4" x14ac:dyDescent="0.2">
      <c r="A1913" s="85">
        <v>304</v>
      </c>
      <c r="B1913" s="86" t="s">
        <v>1102</v>
      </c>
      <c r="C1913" s="86" t="s">
        <v>1169</v>
      </c>
      <c r="D1913" s="85">
        <v>173</v>
      </c>
      <c r="E1913" s="86" t="s">
        <v>1428</v>
      </c>
      <c r="F1913" s="85">
        <v>7</v>
      </c>
      <c r="G1913" s="85">
        <v>20</v>
      </c>
      <c r="H1913" s="82">
        <f>IF(ISBLANK($D1913),"",SUMIFS('8. 514 Details Included'!$I:$I,'8. 514 Details Included'!$A:$A,'7. 511_CAR_Student_Counts_Sec'!$A1913,'8. 514 Details Included'!$E:$E,'7. 511_CAR_Student_Counts_Sec'!$D1913,'8. 514 Details Included'!$D:$D,'7. 511_CAR_Student_Counts_Sec'!H$1,'8. 514 Details Included'!$G:$G,'7. 511_CAR_Student_Counts_Sec'!$F1913))</f>
        <v>0</v>
      </c>
      <c r="I1913" s="82">
        <f>IF(ISBLANK($D1913),"",SUMIFS('8. 514 Details Included'!$I:$I,'8. 514 Details Included'!$A:$A,'7. 511_CAR_Student_Counts_Sec'!$A1913,'8. 514 Details Included'!$E:$E,'7. 511_CAR_Student_Counts_Sec'!$D1913,'8. 514 Details Included'!$D:$D,'7. 511_CAR_Student_Counts_Sec'!I$1,'8. 514 Details Included'!$G:$G,'7. 511_CAR_Student_Counts_Sec'!$F1913))</f>
        <v>0</v>
      </c>
      <c r="J1913" s="82">
        <f>IF(ISBLANK($D1913),"",SUMIFS('8. 514 Details Included'!$I:$I,'8. 514 Details Included'!$A:$A,'7. 511_CAR_Student_Counts_Sec'!$A1913,'8. 514 Details Included'!$E:$E,'7. 511_CAR_Student_Counts_Sec'!$D1913,'8. 514 Details Included'!$D:$D,'7. 511_CAR_Student_Counts_Sec'!J$1,'8. 514 Details Included'!$G:$G,'7. 511_CAR_Student_Counts_Sec'!$F1913))</f>
        <v>0</v>
      </c>
      <c r="K1913" s="82">
        <f>IF(ISBLANK($D1913),"",SUMIFS('8. 514 Details Included'!$I:$I,'8. 514 Details Included'!$A:$A,'7. 511_CAR_Student_Counts_Sec'!$A1913,'8. 514 Details Included'!$E:$E,'7. 511_CAR_Student_Counts_Sec'!$D1913,'8. 514 Details Included'!$D:$D,'7. 511_CAR_Student_Counts_Sec'!K$1,'8. 514 Details Included'!$G:$G,'7. 511_CAR_Student_Counts_Sec'!$F1913))</f>
        <v>20</v>
      </c>
      <c r="L1913" s="82">
        <f>IF(ISBLANK($D1913),"",SUMIFS('8. 514 Details Included'!$I:$I,'8. 514 Details Included'!$A:$A,'7. 511_CAR_Student_Counts_Sec'!$A1913,'8. 514 Details Included'!$E:$E,'7. 511_CAR_Student_Counts_Sec'!$D1913,'8. 514 Details Included'!$D:$D,'7. 511_CAR_Student_Counts_Sec'!L$1,'8. 514 Details Included'!$G:$G,'7. 511_CAR_Student_Counts_Sec'!$F1913))</f>
        <v>0</v>
      </c>
      <c r="M1913" s="82">
        <f>IF(ISBLANK($D1913),"",SUMIFS('8. 514 Details Included'!$I:$I,'8. 514 Details Included'!$A:$A,'7. 511_CAR_Student_Counts_Sec'!$A1913,'8. 514 Details Included'!$E:$E,'7. 511_CAR_Student_Counts_Sec'!$D1913,'8. 514 Details Included'!$D:$D,'7. 511_CAR_Student_Counts_Sec'!M$1,'8. 514 Details Included'!$G:$G,'7. 511_CAR_Student_Counts_Sec'!$F1913))</f>
        <v>0</v>
      </c>
      <c r="N1913" s="82">
        <f>IF(ISBLANK($D1913),"",SUMIFS('8. 514 Details Included'!$I:$I,'8. 514 Details Included'!$A:$A,'7. 511_CAR_Student_Counts_Sec'!$A1913,'8. 514 Details Included'!$E:$E,'7. 511_CAR_Student_Counts_Sec'!$D1913,'8. 514 Details Included'!$D:$D,'7. 511_CAR_Student_Counts_Sec'!N$1,'8. 514 Details Included'!$G:$G,'7. 511_CAR_Student_Counts_Sec'!$F1913))</f>
        <v>0</v>
      </c>
      <c r="O1913" s="81">
        <f t="shared" si="87"/>
        <v>0</v>
      </c>
      <c r="P1913" s="81">
        <f t="shared" si="88"/>
        <v>20</v>
      </c>
      <c r="Q1913" s="81" t="str">
        <f t="shared" si="89"/>
        <v>9-12</v>
      </c>
    </row>
    <row r="1914" spans="1:17" ht="15" outlineLevel="4" x14ac:dyDescent="0.2">
      <c r="A1914" s="85">
        <v>304</v>
      </c>
      <c r="B1914" s="86" t="s">
        <v>1102</v>
      </c>
      <c r="C1914" s="86" t="s">
        <v>1169</v>
      </c>
      <c r="D1914" s="85">
        <v>750</v>
      </c>
      <c r="E1914" s="86" t="s">
        <v>1427</v>
      </c>
      <c r="F1914" s="85">
        <v>1</v>
      </c>
      <c r="G1914" s="85">
        <v>20</v>
      </c>
      <c r="H1914" s="82">
        <f>IF(ISBLANK($D1914),"",SUMIFS('8. 514 Details Included'!$I:$I,'8. 514 Details Included'!$A:$A,'7. 511_CAR_Student_Counts_Sec'!$A1914,'8. 514 Details Included'!$E:$E,'7. 511_CAR_Student_Counts_Sec'!$D1914,'8. 514 Details Included'!$D:$D,'7. 511_CAR_Student_Counts_Sec'!H$1,'8. 514 Details Included'!$G:$G,'7. 511_CAR_Student_Counts_Sec'!$F1914))</f>
        <v>0</v>
      </c>
      <c r="I1914" s="82">
        <f>IF(ISBLANK($D1914),"",SUMIFS('8. 514 Details Included'!$I:$I,'8. 514 Details Included'!$A:$A,'7. 511_CAR_Student_Counts_Sec'!$A1914,'8. 514 Details Included'!$E:$E,'7. 511_CAR_Student_Counts_Sec'!$D1914,'8. 514 Details Included'!$D:$D,'7. 511_CAR_Student_Counts_Sec'!I$1,'8. 514 Details Included'!$G:$G,'7. 511_CAR_Student_Counts_Sec'!$F1914))</f>
        <v>0</v>
      </c>
      <c r="J1914" s="82">
        <f>IF(ISBLANK($D1914),"",SUMIFS('8. 514 Details Included'!$I:$I,'8. 514 Details Included'!$A:$A,'7. 511_CAR_Student_Counts_Sec'!$A1914,'8. 514 Details Included'!$E:$E,'7. 511_CAR_Student_Counts_Sec'!$D1914,'8. 514 Details Included'!$D:$D,'7. 511_CAR_Student_Counts_Sec'!J$1,'8. 514 Details Included'!$G:$G,'7. 511_CAR_Student_Counts_Sec'!$F1914))</f>
        <v>0</v>
      </c>
      <c r="K1914" s="82">
        <f>IF(ISBLANK($D1914),"",SUMIFS('8. 514 Details Included'!$I:$I,'8. 514 Details Included'!$A:$A,'7. 511_CAR_Student_Counts_Sec'!$A1914,'8. 514 Details Included'!$E:$E,'7. 511_CAR_Student_Counts_Sec'!$D1914,'8. 514 Details Included'!$D:$D,'7. 511_CAR_Student_Counts_Sec'!K$1,'8. 514 Details Included'!$G:$G,'7. 511_CAR_Student_Counts_Sec'!$F1914))</f>
        <v>20</v>
      </c>
      <c r="L1914" s="82">
        <f>IF(ISBLANK($D1914),"",SUMIFS('8. 514 Details Included'!$I:$I,'8. 514 Details Included'!$A:$A,'7. 511_CAR_Student_Counts_Sec'!$A1914,'8. 514 Details Included'!$E:$E,'7. 511_CAR_Student_Counts_Sec'!$D1914,'8. 514 Details Included'!$D:$D,'7. 511_CAR_Student_Counts_Sec'!L$1,'8. 514 Details Included'!$G:$G,'7. 511_CAR_Student_Counts_Sec'!$F1914))</f>
        <v>0</v>
      </c>
      <c r="M1914" s="82">
        <f>IF(ISBLANK($D1914),"",SUMIFS('8. 514 Details Included'!$I:$I,'8. 514 Details Included'!$A:$A,'7. 511_CAR_Student_Counts_Sec'!$A1914,'8. 514 Details Included'!$E:$E,'7. 511_CAR_Student_Counts_Sec'!$D1914,'8. 514 Details Included'!$D:$D,'7. 511_CAR_Student_Counts_Sec'!M$1,'8. 514 Details Included'!$G:$G,'7. 511_CAR_Student_Counts_Sec'!$F1914))</f>
        <v>0</v>
      </c>
      <c r="N1914" s="82">
        <f>IF(ISBLANK($D1914),"",SUMIFS('8. 514 Details Included'!$I:$I,'8. 514 Details Included'!$A:$A,'7. 511_CAR_Student_Counts_Sec'!$A1914,'8. 514 Details Included'!$E:$E,'7. 511_CAR_Student_Counts_Sec'!$D1914,'8. 514 Details Included'!$D:$D,'7. 511_CAR_Student_Counts_Sec'!N$1,'8. 514 Details Included'!$G:$G,'7. 511_CAR_Student_Counts_Sec'!$F1914))</f>
        <v>0</v>
      </c>
      <c r="O1914" s="81">
        <f t="shared" si="87"/>
        <v>0</v>
      </c>
      <c r="P1914" s="81">
        <f t="shared" si="88"/>
        <v>20</v>
      </c>
      <c r="Q1914" s="81" t="str">
        <f t="shared" si="89"/>
        <v>9-12</v>
      </c>
    </row>
    <row r="1915" spans="1:17" ht="15" outlineLevel="4" x14ac:dyDescent="0.2">
      <c r="A1915" s="85">
        <v>304</v>
      </c>
      <c r="B1915" s="86" t="s">
        <v>1102</v>
      </c>
      <c r="C1915" s="86" t="s">
        <v>1169</v>
      </c>
      <c r="D1915" s="85">
        <v>750</v>
      </c>
      <c r="E1915" s="86" t="s">
        <v>1427</v>
      </c>
      <c r="F1915" s="85">
        <v>2</v>
      </c>
      <c r="G1915" s="85">
        <v>30</v>
      </c>
      <c r="H1915" s="82">
        <f>IF(ISBLANK($D1915),"",SUMIFS('8. 514 Details Included'!$I:$I,'8. 514 Details Included'!$A:$A,'7. 511_CAR_Student_Counts_Sec'!$A1915,'8. 514 Details Included'!$E:$E,'7. 511_CAR_Student_Counts_Sec'!$D1915,'8. 514 Details Included'!$D:$D,'7. 511_CAR_Student_Counts_Sec'!H$1,'8. 514 Details Included'!$G:$G,'7. 511_CAR_Student_Counts_Sec'!$F1915))</f>
        <v>0</v>
      </c>
      <c r="I1915" s="82">
        <f>IF(ISBLANK($D1915),"",SUMIFS('8. 514 Details Included'!$I:$I,'8. 514 Details Included'!$A:$A,'7. 511_CAR_Student_Counts_Sec'!$A1915,'8. 514 Details Included'!$E:$E,'7. 511_CAR_Student_Counts_Sec'!$D1915,'8. 514 Details Included'!$D:$D,'7. 511_CAR_Student_Counts_Sec'!I$1,'8. 514 Details Included'!$G:$G,'7. 511_CAR_Student_Counts_Sec'!$F1915))</f>
        <v>0</v>
      </c>
      <c r="J1915" s="82">
        <f>IF(ISBLANK($D1915),"",SUMIFS('8. 514 Details Included'!$I:$I,'8. 514 Details Included'!$A:$A,'7. 511_CAR_Student_Counts_Sec'!$A1915,'8. 514 Details Included'!$E:$E,'7. 511_CAR_Student_Counts_Sec'!$D1915,'8. 514 Details Included'!$D:$D,'7. 511_CAR_Student_Counts_Sec'!J$1,'8. 514 Details Included'!$G:$G,'7. 511_CAR_Student_Counts_Sec'!$F1915))</f>
        <v>0</v>
      </c>
      <c r="K1915" s="82">
        <f>IF(ISBLANK($D1915),"",SUMIFS('8. 514 Details Included'!$I:$I,'8. 514 Details Included'!$A:$A,'7. 511_CAR_Student_Counts_Sec'!$A1915,'8. 514 Details Included'!$E:$E,'7. 511_CAR_Student_Counts_Sec'!$D1915,'8. 514 Details Included'!$D:$D,'7. 511_CAR_Student_Counts_Sec'!K$1,'8. 514 Details Included'!$G:$G,'7. 511_CAR_Student_Counts_Sec'!$F1915))</f>
        <v>0</v>
      </c>
      <c r="L1915" s="82">
        <f>IF(ISBLANK($D1915),"",SUMIFS('8. 514 Details Included'!$I:$I,'8. 514 Details Included'!$A:$A,'7. 511_CAR_Student_Counts_Sec'!$A1915,'8. 514 Details Included'!$E:$E,'7. 511_CAR_Student_Counts_Sec'!$D1915,'8. 514 Details Included'!$D:$D,'7. 511_CAR_Student_Counts_Sec'!L$1,'8. 514 Details Included'!$G:$G,'7. 511_CAR_Student_Counts_Sec'!$F1915))</f>
        <v>7</v>
      </c>
      <c r="M1915" s="82">
        <f>IF(ISBLANK($D1915),"",SUMIFS('8. 514 Details Included'!$I:$I,'8. 514 Details Included'!$A:$A,'7. 511_CAR_Student_Counts_Sec'!$A1915,'8. 514 Details Included'!$E:$E,'7. 511_CAR_Student_Counts_Sec'!$D1915,'8. 514 Details Included'!$D:$D,'7. 511_CAR_Student_Counts_Sec'!M$1,'8. 514 Details Included'!$G:$G,'7. 511_CAR_Student_Counts_Sec'!$F1915))</f>
        <v>20</v>
      </c>
      <c r="N1915" s="82">
        <f>IF(ISBLANK($D1915),"",SUMIFS('8. 514 Details Included'!$I:$I,'8. 514 Details Included'!$A:$A,'7. 511_CAR_Student_Counts_Sec'!$A1915,'8. 514 Details Included'!$E:$E,'7. 511_CAR_Student_Counts_Sec'!$D1915,'8. 514 Details Included'!$D:$D,'7. 511_CAR_Student_Counts_Sec'!N$1,'8. 514 Details Included'!$G:$G,'7. 511_CAR_Student_Counts_Sec'!$F1915))</f>
        <v>3</v>
      </c>
      <c r="O1915" s="81">
        <f t="shared" si="87"/>
        <v>0</v>
      </c>
      <c r="P1915" s="81">
        <f t="shared" si="88"/>
        <v>30</v>
      </c>
      <c r="Q1915" s="81" t="str">
        <f t="shared" si="89"/>
        <v>9-12</v>
      </c>
    </row>
    <row r="1916" spans="1:17" ht="15" outlineLevel="4" x14ac:dyDescent="0.2">
      <c r="A1916" s="85">
        <v>304</v>
      </c>
      <c r="B1916" s="86" t="s">
        <v>1102</v>
      </c>
      <c r="C1916" s="86" t="s">
        <v>1169</v>
      </c>
      <c r="D1916" s="85">
        <v>750</v>
      </c>
      <c r="E1916" s="86" t="s">
        <v>1427</v>
      </c>
      <c r="F1916" s="85">
        <v>3</v>
      </c>
      <c r="G1916" s="85">
        <v>24</v>
      </c>
      <c r="H1916" s="82">
        <f>IF(ISBLANK($D1916),"",SUMIFS('8. 514 Details Included'!$I:$I,'8. 514 Details Included'!$A:$A,'7. 511_CAR_Student_Counts_Sec'!$A1916,'8. 514 Details Included'!$E:$E,'7. 511_CAR_Student_Counts_Sec'!$D1916,'8. 514 Details Included'!$D:$D,'7. 511_CAR_Student_Counts_Sec'!H$1,'8. 514 Details Included'!$G:$G,'7. 511_CAR_Student_Counts_Sec'!$F1916))</f>
        <v>0</v>
      </c>
      <c r="I1916" s="82">
        <f>IF(ISBLANK($D1916),"",SUMIFS('8. 514 Details Included'!$I:$I,'8. 514 Details Included'!$A:$A,'7. 511_CAR_Student_Counts_Sec'!$A1916,'8. 514 Details Included'!$E:$E,'7. 511_CAR_Student_Counts_Sec'!$D1916,'8. 514 Details Included'!$D:$D,'7. 511_CAR_Student_Counts_Sec'!I$1,'8. 514 Details Included'!$G:$G,'7. 511_CAR_Student_Counts_Sec'!$F1916))</f>
        <v>0</v>
      </c>
      <c r="J1916" s="82">
        <f>IF(ISBLANK($D1916),"",SUMIFS('8. 514 Details Included'!$I:$I,'8. 514 Details Included'!$A:$A,'7. 511_CAR_Student_Counts_Sec'!$A1916,'8. 514 Details Included'!$E:$E,'7. 511_CAR_Student_Counts_Sec'!$D1916,'8. 514 Details Included'!$D:$D,'7. 511_CAR_Student_Counts_Sec'!J$1,'8. 514 Details Included'!$G:$G,'7. 511_CAR_Student_Counts_Sec'!$F1916))</f>
        <v>0</v>
      </c>
      <c r="K1916" s="82">
        <f>IF(ISBLANK($D1916),"",SUMIFS('8. 514 Details Included'!$I:$I,'8. 514 Details Included'!$A:$A,'7. 511_CAR_Student_Counts_Sec'!$A1916,'8. 514 Details Included'!$E:$E,'7. 511_CAR_Student_Counts_Sec'!$D1916,'8. 514 Details Included'!$D:$D,'7. 511_CAR_Student_Counts_Sec'!K$1,'8. 514 Details Included'!$G:$G,'7. 511_CAR_Student_Counts_Sec'!$F1916))</f>
        <v>24</v>
      </c>
      <c r="L1916" s="82">
        <f>IF(ISBLANK($D1916),"",SUMIFS('8. 514 Details Included'!$I:$I,'8. 514 Details Included'!$A:$A,'7. 511_CAR_Student_Counts_Sec'!$A1916,'8. 514 Details Included'!$E:$E,'7. 511_CAR_Student_Counts_Sec'!$D1916,'8. 514 Details Included'!$D:$D,'7. 511_CAR_Student_Counts_Sec'!L$1,'8. 514 Details Included'!$G:$G,'7. 511_CAR_Student_Counts_Sec'!$F1916))</f>
        <v>0</v>
      </c>
      <c r="M1916" s="82">
        <f>IF(ISBLANK($D1916),"",SUMIFS('8. 514 Details Included'!$I:$I,'8. 514 Details Included'!$A:$A,'7. 511_CAR_Student_Counts_Sec'!$A1916,'8. 514 Details Included'!$E:$E,'7. 511_CAR_Student_Counts_Sec'!$D1916,'8. 514 Details Included'!$D:$D,'7. 511_CAR_Student_Counts_Sec'!M$1,'8. 514 Details Included'!$G:$G,'7. 511_CAR_Student_Counts_Sec'!$F1916))</f>
        <v>0</v>
      </c>
      <c r="N1916" s="82">
        <f>IF(ISBLANK($D1916),"",SUMIFS('8. 514 Details Included'!$I:$I,'8. 514 Details Included'!$A:$A,'7. 511_CAR_Student_Counts_Sec'!$A1916,'8. 514 Details Included'!$E:$E,'7. 511_CAR_Student_Counts_Sec'!$D1916,'8. 514 Details Included'!$D:$D,'7. 511_CAR_Student_Counts_Sec'!N$1,'8. 514 Details Included'!$G:$G,'7. 511_CAR_Student_Counts_Sec'!$F1916))</f>
        <v>0</v>
      </c>
      <c r="O1916" s="81">
        <f t="shared" si="87"/>
        <v>0</v>
      </c>
      <c r="P1916" s="81">
        <f t="shared" si="88"/>
        <v>24</v>
      </c>
      <c r="Q1916" s="81" t="str">
        <f t="shared" si="89"/>
        <v>9-12</v>
      </c>
    </row>
    <row r="1917" spans="1:17" ht="15" outlineLevel="4" x14ac:dyDescent="0.2">
      <c r="A1917" s="85">
        <v>304</v>
      </c>
      <c r="B1917" s="86" t="s">
        <v>1102</v>
      </c>
      <c r="C1917" s="86" t="s">
        <v>1169</v>
      </c>
      <c r="D1917" s="85">
        <v>750</v>
      </c>
      <c r="E1917" s="86" t="s">
        <v>1427</v>
      </c>
      <c r="F1917" s="85">
        <v>4</v>
      </c>
      <c r="G1917" s="85">
        <v>29</v>
      </c>
      <c r="H1917" s="82">
        <f>IF(ISBLANK($D1917),"",SUMIFS('8. 514 Details Included'!$I:$I,'8. 514 Details Included'!$A:$A,'7. 511_CAR_Student_Counts_Sec'!$A1917,'8. 514 Details Included'!$E:$E,'7. 511_CAR_Student_Counts_Sec'!$D1917,'8. 514 Details Included'!$D:$D,'7. 511_CAR_Student_Counts_Sec'!H$1,'8. 514 Details Included'!$G:$G,'7. 511_CAR_Student_Counts_Sec'!$F1917))</f>
        <v>0</v>
      </c>
      <c r="I1917" s="82">
        <f>IF(ISBLANK($D1917),"",SUMIFS('8. 514 Details Included'!$I:$I,'8. 514 Details Included'!$A:$A,'7. 511_CAR_Student_Counts_Sec'!$A1917,'8. 514 Details Included'!$E:$E,'7. 511_CAR_Student_Counts_Sec'!$D1917,'8. 514 Details Included'!$D:$D,'7. 511_CAR_Student_Counts_Sec'!I$1,'8. 514 Details Included'!$G:$G,'7. 511_CAR_Student_Counts_Sec'!$F1917))</f>
        <v>0</v>
      </c>
      <c r="J1917" s="82">
        <f>IF(ISBLANK($D1917),"",SUMIFS('8. 514 Details Included'!$I:$I,'8. 514 Details Included'!$A:$A,'7. 511_CAR_Student_Counts_Sec'!$A1917,'8. 514 Details Included'!$E:$E,'7. 511_CAR_Student_Counts_Sec'!$D1917,'8. 514 Details Included'!$D:$D,'7. 511_CAR_Student_Counts_Sec'!J$1,'8. 514 Details Included'!$G:$G,'7. 511_CAR_Student_Counts_Sec'!$F1917))</f>
        <v>0</v>
      </c>
      <c r="K1917" s="82">
        <f>IF(ISBLANK($D1917),"",SUMIFS('8. 514 Details Included'!$I:$I,'8. 514 Details Included'!$A:$A,'7. 511_CAR_Student_Counts_Sec'!$A1917,'8. 514 Details Included'!$E:$E,'7. 511_CAR_Student_Counts_Sec'!$D1917,'8. 514 Details Included'!$D:$D,'7. 511_CAR_Student_Counts_Sec'!K$1,'8. 514 Details Included'!$G:$G,'7. 511_CAR_Student_Counts_Sec'!$F1917))</f>
        <v>0</v>
      </c>
      <c r="L1917" s="82">
        <f>IF(ISBLANK($D1917),"",SUMIFS('8. 514 Details Included'!$I:$I,'8. 514 Details Included'!$A:$A,'7. 511_CAR_Student_Counts_Sec'!$A1917,'8. 514 Details Included'!$E:$E,'7. 511_CAR_Student_Counts_Sec'!$D1917,'8. 514 Details Included'!$D:$D,'7. 511_CAR_Student_Counts_Sec'!L$1,'8. 514 Details Included'!$G:$G,'7. 511_CAR_Student_Counts_Sec'!$F1917))</f>
        <v>3</v>
      </c>
      <c r="M1917" s="82">
        <f>IF(ISBLANK($D1917),"",SUMIFS('8. 514 Details Included'!$I:$I,'8. 514 Details Included'!$A:$A,'7. 511_CAR_Student_Counts_Sec'!$A1917,'8. 514 Details Included'!$E:$E,'7. 511_CAR_Student_Counts_Sec'!$D1917,'8. 514 Details Included'!$D:$D,'7. 511_CAR_Student_Counts_Sec'!M$1,'8. 514 Details Included'!$G:$G,'7. 511_CAR_Student_Counts_Sec'!$F1917))</f>
        <v>19</v>
      </c>
      <c r="N1917" s="82">
        <f>IF(ISBLANK($D1917),"",SUMIFS('8. 514 Details Included'!$I:$I,'8. 514 Details Included'!$A:$A,'7. 511_CAR_Student_Counts_Sec'!$A1917,'8. 514 Details Included'!$E:$E,'7. 511_CAR_Student_Counts_Sec'!$D1917,'8. 514 Details Included'!$D:$D,'7. 511_CAR_Student_Counts_Sec'!N$1,'8. 514 Details Included'!$G:$G,'7. 511_CAR_Student_Counts_Sec'!$F1917))</f>
        <v>7</v>
      </c>
      <c r="O1917" s="81">
        <f t="shared" si="87"/>
        <v>0</v>
      </c>
      <c r="P1917" s="81">
        <f t="shared" si="88"/>
        <v>29</v>
      </c>
      <c r="Q1917" s="81" t="str">
        <f t="shared" si="89"/>
        <v>9-12</v>
      </c>
    </row>
    <row r="1918" spans="1:17" ht="15" outlineLevel="4" x14ac:dyDescent="0.2">
      <c r="A1918" s="85">
        <v>304</v>
      </c>
      <c r="B1918" s="86" t="s">
        <v>1102</v>
      </c>
      <c r="C1918" s="86" t="s">
        <v>1169</v>
      </c>
      <c r="D1918" s="85">
        <v>750</v>
      </c>
      <c r="E1918" s="86" t="s">
        <v>1427</v>
      </c>
      <c r="F1918" s="85">
        <v>5</v>
      </c>
      <c r="G1918" s="85">
        <v>18</v>
      </c>
      <c r="H1918" s="82">
        <f>IF(ISBLANK($D1918),"",SUMIFS('8. 514 Details Included'!$I:$I,'8. 514 Details Included'!$A:$A,'7. 511_CAR_Student_Counts_Sec'!$A1918,'8. 514 Details Included'!$E:$E,'7. 511_CAR_Student_Counts_Sec'!$D1918,'8. 514 Details Included'!$D:$D,'7. 511_CAR_Student_Counts_Sec'!H$1,'8. 514 Details Included'!$G:$G,'7. 511_CAR_Student_Counts_Sec'!$F1918))</f>
        <v>0</v>
      </c>
      <c r="I1918" s="82">
        <f>IF(ISBLANK($D1918),"",SUMIFS('8. 514 Details Included'!$I:$I,'8. 514 Details Included'!$A:$A,'7. 511_CAR_Student_Counts_Sec'!$A1918,'8. 514 Details Included'!$E:$E,'7. 511_CAR_Student_Counts_Sec'!$D1918,'8. 514 Details Included'!$D:$D,'7. 511_CAR_Student_Counts_Sec'!I$1,'8. 514 Details Included'!$G:$G,'7. 511_CAR_Student_Counts_Sec'!$F1918))</f>
        <v>0</v>
      </c>
      <c r="J1918" s="82">
        <f>IF(ISBLANK($D1918),"",SUMIFS('8. 514 Details Included'!$I:$I,'8. 514 Details Included'!$A:$A,'7. 511_CAR_Student_Counts_Sec'!$A1918,'8. 514 Details Included'!$E:$E,'7. 511_CAR_Student_Counts_Sec'!$D1918,'8. 514 Details Included'!$D:$D,'7. 511_CAR_Student_Counts_Sec'!J$1,'8. 514 Details Included'!$G:$G,'7. 511_CAR_Student_Counts_Sec'!$F1918))</f>
        <v>0</v>
      </c>
      <c r="K1918" s="82">
        <f>IF(ISBLANK($D1918),"",SUMIFS('8. 514 Details Included'!$I:$I,'8. 514 Details Included'!$A:$A,'7. 511_CAR_Student_Counts_Sec'!$A1918,'8. 514 Details Included'!$E:$E,'7. 511_CAR_Student_Counts_Sec'!$D1918,'8. 514 Details Included'!$D:$D,'7. 511_CAR_Student_Counts_Sec'!K$1,'8. 514 Details Included'!$G:$G,'7. 511_CAR_Student_Counts_Sec'!$F1918))</f>
        <v>18</v>
      </c>
      <c r="L1918" s="82">
        <f>IF(ISBLANK($D1918),"",SUMIFS('8. 514 Details Included'!$I:$I,'8. 514 Details Included'!$A:$A,'7. 511_CAR_Student_Counts_Sec'!$A1918,'8. 514 Details Included'!$E:$E,'7. 511_CAR_Student_Counts_Sec'!$D1918,'8. 514 Details Included'!$D:$D,'7. 511_CAR_Student_Counts_Sec'!L$1,'8. 514 Details Included'!$G:$G,'7. 511_CAR_Student_Counts_Sec'!$F1918))</f>
        <v>0</v>
      </c>
      <c r="M1918" s="82">
        <f>IF(ISBLANK($D1918),"",SUMIFS('8. 514 Details Included'!$I:$I,'8. 514 Details Included'!$A:$A,'7. 511_CAR_Student_Counts_Sec'!$A1918,'8. 514 Details Included'!$E:$E,'7. 511_CAR_Student_Counts_Sec'!$D1918,'8. 514 Details Included'!$D:$D,'7. 511_CAR_Student_Counts_Sec'!M$1,'8. 514 Details Included'!$G:$G,'7. 511_CAR_Student_Counts_Sec'!$F1918))</f>
        <v>0</v>
      </c>
      <c r="N1918" s="82">
        <f>IF(ISBLANK($D1918),"",SUMIFS('8. 514 Details Included'!$I:$I,'8. 514 Details Included'!$A:$A,'7. 511_CAR_Student_Counts_Sec'!$A1918,'8. 514 Details Included'!$E:$E,'7. 511_CAR_Student_Counts_Sec'!$D1918,'8. 514 Details Included'!$D:$D,'7. 511_CAR_Student_Counts_Sec'!N$1,'8. 514 Details Included'!$G:$G,'7. 511_CAR_Student_Counts_Sec'!$F1918))</f>
        <v>0</v>
      </c>
      <c r="O1918" s="81">
        <f t="shared" si="87"/>
        <v>0</v>
      </c>
      <c r="P1918" s="81">
        <f t="shared" si="88"/>
        <v>18</v>
      </c>
      <c r="Q1918" s="81" t="str">
        <f t="shared" si="89"/>
        <v>9-12</v>
      </c>
    </row>
    <row r="1919" spans="1:17" ht="15" outlineLevel="4" x14ac:dyDescent="0.2">
      <c r="A1919" s="85">
        <v>304</v>
      </c>
      <c r="B1919" s="86" t="s">
        <v>1102</v>
      </c>
      <c r="C1919" s="86" t="s">
        <v>1169</v>
      </c>
      <c r="D1919" s="85">
        <v>750</v>
      </c>
      <c r="E1919" s="86" t="s">
        <v>1427</v>
      </c>
      <c r="F1919" s="85">
        <v>6</v>
      </c>
      <c r="G1919" s="85">
        <v>27</v>
      </c>
      <c r="H1919" s="82">
        <f>IF(ISBLANK($D1919),"",SUMIFS('8. 514 Details Included'!$I:$I,'8. 514 Details Included'!$A:$A,'7. 511_CAR_Student_Counts_Sec'!$A1919,'8. 514 Details Included'!$E:$E,'7. 511_CAR_Student_Counts_Sec'!$D1919,'8. 514 Details Included'!$D:$D,'7. 511_CAR_Student_Counts_Sec'!H$1,'8. 514 Details Included'!$G:$G,'7. 511_CAR_Student_Counts_Sec'!$F1919))</f>
        <v>0</v>
      </c>
      <c r="I1919" s="82">
        <f>IF(ISBLANK($D1919),"",SUMIFS('8. 514 Details Included'!$I:$I,'8. 514 Details Included'!$A:$A,'7. 511_CAR_Student_Counts_Sec'!$A1919,'8. 514 Details Included'!$E:$E,'7. 511_CAR_Student_Counts_Sec'!$D1919,'8. 514 Details Included'!$D:$D,'7. 511_CAR_Student_Counts_Sec'!I$1,'8. 514 Details Included'!$G:$G,'7. 511_CAR_Student_Counts_Sec'!$F1919))</f>
        <v>0</v>
      </c>
      <c r="J1919" s="82">
        <f>IF(ISBLANK($D1919),"",SUMIFS('8. 514 Details Included'!$I:$I,'8. 514 Details Included'!$A:$A,'7. 511_CAR_Student_Counts_Sec'!$A1919,'8. 514 Details Included'!$E:$E,'7. 511_CAR_Student_Counts_Sec'!$D1919,'8. 514 Details Included'!$D:$D,'7. 511_CAR_Student_Counts_Sec'!J$1,'8. 514 Details Included'!$G:$G,'7. 511_CAR_Student_Counts_Sec'!$F1919))</f>
        <v>0</v>
      </c>
      <c r="K1919" s="82">
        <f>IF(ISBLANK($D1919),"",SUMIFS('8. 514 Details Included'!$I:$I,'8. 514 Details Included'!$A:$A,'7. 511_CAR_Student_Counts_Sec'!$A1919,'8. 514 Details Included'!$E:$E,'7. 511_CAR_Student_Counts_Sec'!$D1919,'8. 514 Details Included'!$D:$D,'7. 511_CAR_Student_Counts_Sec'!K$1,'8. 514 Details Included'!$G:$G,'7. 511_CAR_Student_Counts_Sec'!$F1919))</f>
        <v>0</v>
      </c>
      <c r="L1919" s="82">
        <f>IF(ISBLANK($D1919),"",SUMIFS('8. 514 Details Included'!$I:$I,'8. 514 Details Included'!$A:$A,'7. 511_CAR_Student_Counts_Sec'!$A1919,'8. 514 Details Included'!$E:$E,'7. 511_CAR_Student_Counts_Sec'!$D1919,'8. 514 Details Included'!$D:$D,'7. 511_CAR_Student_Counts_Sec'!L$1,'8. 514 Details Included'!$G:$G,'7. 511_CAR_Student_Counts_Sec'!$F1919))</f>
        <v>3</v>
      </c>
      <c r="M1919" s="82">
        <f>IF(ISBLANK($D1919),"",SUMIFS('8. 514 Details Included'!$I:$I,'8. 514 Details Included'!$A:$A,'7. 511_CAR_Student_Counts_Sec'!$A1919,'8. 514 Details Included'!$E:$E,'7. 511_CAR_Student_Counts_Sec'!$D1919,'8. 514 Details Included'!$D:$D,'7. 511_CAR_Student_Counts_Sec'!M$1,'8. 514 Details Included'!$G:$G,'7. 511_CAR_Student_Counts_Sec'!$F1919))</f>
        <v>19</v>
      </c>
      <c r="N1919" s="82">
        <f>IF(ISBLANK($D1919),"",SUMIFS('8. 514 Details Included'!$I:$I,'8. 514 Details Included'!$A:$A,'7. 511_CAR_Student_Counts_Sec'!$A1919,'8. 514 Details Included'!$E:$E,'7. 511_CAR_Student_Counts_Sec'!$D1919,'8. 514 Details Included'!$D:$D,'7. 511_CAR_Student_Counts_Sec'!N$1,'8. 514 Details Included'!$G:$G,'7. 511_CAR_Student_Counts_Sec'!$F1919))</f>
        <v>5</v>
      </c>
      <c r="O1919" s="81">
        <f t="shared" si="87"/>
        <v>0</v>
      </c>
      <c r="P1919" s="81">
        <f t="shared" si="88"/>
        <v>27</v>
      </c>
      <c r="Q1919" s="81" t="str">
        <f t="shared" si="89"/>
        <v>9-12</v>
      </c>
    </row>
    <row r="1920" spans="1:17" ht="15" outlineLevel="4" x14ac:dyDescent="0.2">
      <c r="A1920" s="85">
        <v>304</v>
      </c>
      <c r="B1920" s="86" t="s">
        <v>1102</v>
      </c>
      <c r="C1920" s="86" t="s">
        <v>1169</v>
      </c>
      <c r="D1920" s="85">
        <v>25</v>
      </c>
      <c r="E1920" s="86" t="s">
        <v>1426</v>
      </c>
      <c r="F1920" s="85">
        <v>1</v>
      </c>
      <c r="G1920" s="85">
        <v>22</v>
      </c>
      <c r="H1920" s="82">
        <f>IF(ISBLANK($D1920),"",SUMIFS('8. 514 Details Included'!$I:$I,'8. 514 Details Included'!$A:$A,'7. 511_CAR_Student_Counts_Sec'!$A1920,'8. 514 Details Included'!$E:$E,'7. 511_CAR_Student_Counts_Sec'!$D1920,'8. 514 Details Included'!$D:$D,'7. 511_CAR_Student_Counts_Sec'!H$1,'8. 514 Details Included'!$G:$G,'7. 511_CAR_Student_Counts_Sec'!$F1920))</f>
        <v>0</v>
      </c>
      <c r="I1920" s="82">
        <f>IF(ISBLANK($D1920),"",SUMIFS('8. 514 Details Included'!$I:$I,'8. 514 Details Included'!$A:$A,'7. 511_CAR_Student_Counts_Sec'!$A1920,'8. 514 Details Included'!$E:$E,'7. 511_CAR_Student_Counts_Sec'!$D1920,'8. 514 Details Included'!$D:$D,'7. 511_CAR_Student_Counts_Sec'!I$1,'8. 514 Details Included'!$G:$G,'7. 511_CAR_Student_Counts_Sec'!$F1920))</f>
        <v>0</v>
      </c>
      <c r="J1920" s="82">
        <f>IF(ISBLANK($D1920),"",SUMIFS('8. 514 Details Included'!$I:$I,'8. 514 Details Included'!$A:$A,'7. 511_CAR_Student_Counts_Sec'!$A1920,'8. 514 Details Included'!$E:$E,'7. 511_CAR_Student_Counts_Sec'!$D1920,'8. 514 Details Included'!$D:$D,'7. 511_CAR_Student_Counts_Sec'!J$1,'8. 514 Details Included'!$G:$G,'7. 511_CAR_Student_Counts_Sec'!$F1920))</f>
        <v>0</v>
      </c>
      <c r="K1920" s="82">
        <f>IF(ISBLANK($D1920),"",SUMIFS('8. 514 Details Included'!$I:$I,'8. 514 Details Included'!$A:$A,'7. 511_CAR_Student_Counts_Sec'!$A1920,'8. 514 Details Included'!$E:$E,'7. 511_CAR_Student_Counts_Sec'!$D1920,'8. 514 Details Included'!$D:$D,'7. 511_CAR_Student_Counts_Sec'!K$1,'8. 514 Details Included'!$G:$G,'7. 511_CAR_Student_Counts_Sec'!$F1920))</f>
        <v>0</v>
      </c>
      <c r="L1920" s="82">
        <f>IF(ISBLANK($D1920),"",SUMIFS('8. 514 Details Included'!$I:$I,'8. 514 Details Included'!$A:$A,'7. 511_CAR_Student_Counts_Sec'!$A1920,'8. 514 Details Included'!$E:$E,'7. 511_CAR_Student_Counts_Sec'!$D1920,'8. 514 Details Included'!$D:$D,'7. 511_CAR_Student_Counts_Sec'!L$1,'8. 514 Details Included'!$G:$G,'7. 511_CAR_Student_Counts_Sec'!$F1920))</f>
        <v>21</v>
      </c>
      <c r="M1920" s="82">
        <f>IF(ISBLANK($D1920),"",SUMIFS('8. 514 Details Included'!$I:$I,'8. 514 Details Included'!$A:$A,'7. 511_CAR_Student_Counts_Sec'!$A1920,'8. 514 Details Included'!$E:$E,'7. 511_CAR_Student_Counts_Sec'!$D1920,'8. 514 Details Included'!$D:$D,'7. 511_CAR_Student_Counts_Sec'!M$1,'8. 514 Details Included'!$G:$G,'7. 511_CAR_Student_Counts_Sec'!$F1920))</f>
        <v>1</v>
      </c>
      <c r="N1920" s="82">
        <f>IF(ISBLANK($D1920),"",SUMIFS('8. 514 Details Included'!$I:$I,'8. 514 Details Included'!$A:$A,'7. 511_CAR_Student_Counts_Sec'!$A1920,'8. 514 Details Included'!$E:$E,'7. 511_CAR_Student_Counts_Sec'!$D1920,'8. 514 Details Included'!$D:$D,'7. 511_CAR_Student_Counts_Sec'!N$1,'8. 514 Details Included'!$G:$G,'7. 511_CAR_Student_Counts_Sec'!$F1920))</f>
        <v>0</v>
      </c>
      <c r="O1920" s="81">
        <f t="shared" si="87"/>
        <v>0</v>
      </c>
      <c r="P1920" s="81">
        <f t="shared" si="88"/>
        <v>22</v>
      </c>
      <c r="Q1920" s="81" t="str">
        <f t="shared" si="89"/>
        <v>9-12</v>
      </c>
    </row>
    <row r="1921" spans="1:17" ht="15" outlineLevel="4" x14ac:dyDescent="0.2">
      <c r="A1921" s="85">
        <v>304</v>
      </c>
      <c r="B1921" s="86" t="s">
        <v>1102</v>
      </c>
      <c r="C1921" s="86" t="s">
        <v>1169</v>
      </c>
      <c r="D1921" s="85">
        <v>25</v>
      </c>
      <c r="E1921" s="86" t="s">
        <v>1426</v>
      </c>
      <c r="F1921" s="85">
        <v>2</v>
      </c>
      <c r="G1921" s="85">
        <v>26</v>
      </c>
      <c r="H1921" s="82">
        <f>IF(ISBLANK($D1921),"",SUMIFS('8. 514 Details Included'!$I:$I,'8. 514 Details Included'!$A:$A,'7. 511_CAR_Student_Counts_Sec'!$A1921,'8. 514 Details Included'!$E:$E,'7. 511_CAR_Student_Counts_Sec'!$D1921,'8. 514 Details Included'!$D:$D,'7. 511_CAR_Student_Counts_Sec'!H$1,'8. 514 Details Included'!$G:$G,'7. 511_CAR_Student_Counts_Sec'!$F1921))</f>
        <v>0</v>
      </c>
      <c r="I1921" s="82">
        <f>IF(ISBLANK($D1921),"",SUMIFS('8. 514 Details Included'!$I:$I,'8. 514 Details Included'!$A:$A,'7. 511_CAR_Student_Counts_Sec'!$A1921,'8. 514 Details Included'!$E:$E,'7. 511_CAR_Student_Counts_Sec'!$D1921,'8. 514 Details Included'!$D:$D,'7. 511_CAR_Student_Counts_Sec'!I$1,'8. 514 Details Included'!$G:$G,'7. 511_CAR_Student_Counts_Sec'!$F1921))</f>
        <v>0</v>
      </c>
      <c r="J1921" s="82">
        <f>IF(ISBLANK($D1921),"",SUMIFS('8. 514 Details Included'!$I:$I,'8. 514 Details Included'!$A:$A,'7. 511_CAR_Student_Counts_Sec'!$A1921,'8. 514 Details Included'!$E:$E,'7. 511_CAR_Student_Counts_Sec'!$D1921,'8. 514 Details Included'!$D:$D,'7. 511_CAR_Student_Counts_Sec'!J$1,'8. 514 Details Included'!$G:$G,'7. 511_CAR_Student_Counts_Sec'!$F1921))</f>
        <v>0</v>
      </c>
      <c r="K1921" s="82">
        <f>IF(ISBLANK($D1921),"",SUMIFS('8. 514 Details Included'!$I:$I,'8. 514 Details Included'!$A:$A,'7. 511_CAR_Student_Counts_Sec'!$A1921,'8. 514 Details Included'!$E:$E,'7. 511_CAR_Student_Counts_Sec'!$D1921,'8. 514 Details Included'!$D:$D,'7. 511_CAR_Student_Counts_Sec'!K$1,'8. 514 Details Included'!$G:$G,'7. 511_CAR_Student_Counts_Sec'!$F1921))</f>
        <v>26</v>
      </c>
      <c r="L1921" s="82">
        <f>IF(ISBLANK($D1921),"",SUMIFS('8. 514 Details Included'!$I:$I,'8. 514 Details Included'!$A:$A,'7. 511_CAR_Student_Counts_Sec'!$A1921,'8. 514 Details Included'!$E:$E,'7. 511_CAR_Student_Counts_Sec'!$D1921,'8. 514 Details Included'!$D:$D,'7. 511_CAR_Student_Counts_Sec'!L$1,'8. 514 Details Included'!$G:$G,'7. 511_CAR_Student_Counts_Sec'!$F1921))</f>
        <v>0</v>
      </c>
      <c r="M1921" s="82">
        <f>IF(ISBLANK($D1921),"",SUMIFS('8. 514 Details Included'!$I:$I,'8. 514 Details Included'!$A:$A,'7. 511_CAR_Student_Counts_Sec'!$A1921,'8. 514 Details Included'!$E:$E,'7. 511_CAR_Student_Counts_Sec'!$D1921,'8. 514 Details Included'!$D:$D,'7. 511_CAR_Student_Counts_Sec'!M$1,'8. 514 Details Included'!$G:$G,'7. 511_CAR_Student_Counts_Sec'!$F1921))</f>
        <v>0</v>
      </c>
      <c r="N1921" s="82">
        <f>IF(ISBLANK($D1921),"",SUMIFS('8. 514 Details Included'!$I:$I,'8. 514 Details Included'!$A:$A,'7. 511_CAR_Student_Counts_Sec'!$A1921,'8. 514 Details Included'!$E:$E,'7. 511_CAR_Student_Counts_Sec'!$D1921,'8. 514 Details Included'!$D:$D,'7. 511_CAR_Student_Counts_Sec'!N$1,'8. 514 Details Included'!$G:$G,'7. 511_CAR_Student_Counts_Sec'!$F1921))</f>
        <v>0</v>
      </c>
      <c r="O1921" s="81">
        <f t="shared" si="87"/>
        <v>0</v>
      </c>
      <c r="P1921" s="81">
        <f t="shared" si="88"/>
        <v>26</v>
      </c>
      <c r="Q1921" s="81" t="str">
        <f t="shared" si="89"/>
        <v>9-12</v>
      </c>
    </row>
    <row r="1922" spans="1:17" ht="15" outlineLevel="4" x14ac:dyDescent="0.2">
      <c r="A1922" s="85">
        <v>304</v>
      </c>
      <c r="B1922" s="86" t="s">
        <v>1102</v>
      </c>
      <c r="C1922" s="86" t="s">
        <v>1169</v>
      </c>
      <c r="D1922" s="85">
        <v>25</v>
      </c>
      <c r="E1922" s="86" t="s">
        <v>1426</v>
      </c>
      <c r="F1922" s="85">
        <v>3</v>
      </c>
      <c r="G1922" s="85">
        <v>21</v>
      </c>
      <c r="H1922" s="82">
        <f>IF(ISBLANK($D1922),"",SUMIFS('8. 514 Details Included'!$I:$I,'8. 514 Details Included'!$A:$A,'7. 511_CAR_Student_Counts_Sec'!$A1922,'8. 514 Details Included'!$E:$E,'7. 511_CAR_Student_Counts_Sec'!$D1922,'8. 514 Details Included'!$D:$D,'7. 511_CAR_Student_Counts_Sec'!H$1,'8. 514 Details Included'!$G:$G,'7. 511_CAR_Student_Counts_Sec'!$F1922))</f>
        <v>0</v>
      </c>
      <c r="I1922" s="82">
        <f>IF(ISBLANK($D1922),"",SUMIFS('8. 514 Details Included'!$I:$I,'8. 514 Details Included'!$A:$A,'7. 511_CAR_Student_Counts_Sec'!$A1922,'8. 514 Details Included'!$E:$E,'7. 511_CAR_Student_Counts_Sec'!$D1922,'8. 514 Details Included'!$D:$D,'7. 511_CAR_Student_Counts_Sec'!I$1,'8. 514 Details Included'!$G:$G,'7. 511_CAR_Student_Counts_Sec'!$F1922))</f>
        <v>0</v>
      </c>
      <c r="J1922" s="82">
        <f>IF(ISBLANK($D1922),"",SUMIFS('8. 514 Details Included'!$I:$I,'8. 514 Details Included'!$A:$A,'7. 511_CAR_Student_Counts_Sec'!$A1922,'8. 514 Details Included'!$E:$E,'7. 511_CAR_Student_Counts_Sec'!$D1922,'8. 514 Details Included'!$D:$D,'7. 511_CAR_Student_Counts_Sec'!J$1,'8. 514 Details Included'!$G:$G,'7. 511_CAR_Student_Counts_Sec'!$F1922))</f>
        <v>0</v>
      </c>
      <c r="K1922" s="82">
        <f>IF(ISBLANK($D1922),"",SUMIFS('8. 514 Details Included'!$I:$I,'8. 514 Details Included'!$A:$A,'7. 511_CAR_Student_Counts_Sec'!$A1922,'8. 514 Details Included'!$E:$E,'7. 511_CAR_Student_Counts_Sec'!$D1922,'8. 514 Details Included'!$D:$D,'7. 511_CAR_Student_Counts_Sec'!K$1,'8. 514 Details Included'!$G:$G,'7. 511_CAR_Student_Counts_Sec'!$F1922))</f>
        <v>0</v>
      </c>
      <c r="L1922" s="82">
        <f>IF(ISBLANK($D1922),"",SUMIFS('8. 514 Details Included'!$I:$I,'8. 514 Details Included'!$A:$A,'7. 511_CAR_Student_Counts_Sec'!$A1922,'8. 514 Details Included'!$E:$E,'7. 511_CAR_Student_Counts_Sec'!$D1922,'8. 514 Details Included'!$D:$D,'7. 511_CAR_Student_Counts_Sec'!L$1,'8. 514 Details Included'!$G:$G,'7. 511_CAR_Student_Counts_Sec'!$F1922))</f>
        <v>21</v>
      </c>
      <c r="M1922" s="82">
        <f>IF(ISBLANK($D1922),"",SUMIFS('8. 514 Details Included'!$I:$I,'8. 514 Details Included'!$A:$A,'7. 511_CAR_Student_Counts_Sec'!$A1922,'8. 514 Details Included'!$E:$E,'7. 511_CAR_Student_Counts_Sec'!$D1922,'8. 514 Details Included'!$D:$D,'7. 511_CAR_Student_Counts_Sec'!M$1,'8. 514 Details Included'!$G:$G,'7. 511_CAR_Student_Counts_Sec'!$F1922))</f>
        <v>0</v>
      </c>
      <c r="N1922" s="82">
        <f>IF(ISBLANK($D1922),"",SUMIFS('8. 514 Details Included'!$I:$I,'8. 514 Details Included'!$A:$A,'7. 511_CAR_Student_Counts_Sec'!$A1922,'8. 514 Details Included'!$E:$E,'7. 511_CAR_Student_Counts_Sec'!$D1922,'8. 514 Details Included'!$D:$D,'7. 511_CAR_Student_Counts_Sec'!N$1,'8. 514 Details Included'!$G:$G,'7. 511_CAR_Student_Counts_Sec'!$F1922))</f>
        <v>0</v>
      </c>
      <c r="O1922" s="81">
        <f t="shared" ref="O1922:O1985" si="90">IF(ISBLANK($D1922),"",SUM(H1922:J1922))</f>
        <v>0</v>
      </c>
      <c r="P1922" s="81">
        <f t="shared" ref="P1922:P1985" si="91">IF(ISBLANK($D1922),"",SUM(K1922:N1922))</f>
        <v>21</v>
      </c>
      <c r="Q1922" s="81" t="str">
        <f t="shared" ref="Q1922:Q1985" si="92">IF(SUM(O1922:P1922)=0,"",IF(O1922&gt;0,"6-8",IF(P1922&gt;0,"9-12","Both 6-8 and 9-12")))</f>
        <v>9-12</v>
      </c>
    </row>
    <row r="1923" spans="1:17" ht="15" outlineLevel="4" x14ac:dyDescent="0.2">
      <c r="A1923" s="85">
        <v>304</v>
      </c>
      <c r="B1923" s="86" t="s">
        <v>1102</v>
      </c>
      <c r="C1923" s="86" t="s">
        <v>1169</v>
      </c>
      <c r="D1923" s="85">
        <v>25</v>
      </c>
      <c r="E1923" s="86" t="s">
        <v>1426</v>
      </c>
      <c r="F1923" s="85">
        <v>4</v>
      </c>
      <c r="G1923" s="85">
        <v>20</v>
      </c>
      <c r="H1923" s="82">
        <f>IF(ISBLANK($D1923),"",SUMIFS('8. 514 Details Included'!$I:$I,'8. 514 Details Included'!$A:$A,'7. 511_CAR_Student_Counts_Sec'!$A1923,'8. 514 Details Included'!$E:$E,'7. 511_CAR_Student_Counts_Sec'!$D1923,'8. 514 Details Included'!$D:$D,'7. 511_CAR_Student_Counts_Sec'!H$1,'8. 514 Details Included'!$G:$G,'7. 511_CAR_Student_Counts_Sec'!$F1923))</f>
        <v>0</v>
      </c>
      <c r="I1923" s="82">
        <f>IF(ISBLANK($D1923),"",SUMIFS('8. 514 Details Included'!$I:$I,'8. 514 Details Included'!$A:$A,'7. 511_CAR_Student_Counts_Sec'!$A1923,'8. 514 Details Included'!$E:$E,'7. 511_CAR_Student_Counts_Sec'!$D1923,'8. 514 Details Included'!$D:$D,'7. 511_CAR_Student_Counts_Sec'!I$1,'8. 514 Details Included'!$G:$G,'7. 511_CAR_Student_Counts_Sec'!$F1923))</f>
        <v>0</v>
      </c>
      <c r="J1923" s="82">
        <f>IF(ISBLANK($D1923),"",SUMIFS('8. 514 Details Included'!$I:$I,'8. 514 Details Included'!$A:$A,'7. 511_CAR_Student_Counts_Sec'!$A1923,'8. 514 Details Included'!$E:$E,'7. 511_CAR_Student_Counts_Sec'!$D1923,'8. 514 Details Included'!$D:$D,'7. 511_CAR_Student_Counts_Sec'!J$1,'8. 514 Details Included'!$G:$G,'7. 511_CAR_Student_Counts_Sec'!$F1923))</f>
        <v>0</v>
      </c>
      <c r="K1923" s="82">
        <f>IF(ISBLANK($D1923),"",SUMIFS('8. 514 Details Included'!$I:$I,'8. 514 Details Included'!$A:$A,'7. 511_CAR_Student_Counts_Sec'!$A1923,'8. 514 Details Included'!$E:$E,'7. 511_CAR_Student_Counts_Sec'!$D1923,'8. 514 Details Included'!$D:$D,'7. 511_CAR_Student_Counts_Sec'!K$1,'8. 514 Details Included'!$G:$G,'7. 511_CAR_Student_Counts_Sec'!$F1923))</f>
        <v>20</v>
      </c>
      <c r="L1923" s="82">
        <f>IF(ISBLANK($D1923),"",SUMIFS('8. 514 Details Included'!$I:$I,'8. 514 Details Included'!$A:$A,'7. 511_CAR_Student_Counts_Sec'!$A1923,'8. 514 Details Included'!$E:$E,'7. 511_CAR_Student_Counts_Sec'!$D1923,'8. 514 Details Included'!$D:$D,'7. 511_CAR_Student_Counts_Sec'!L$1,'8. 514 Details Included'!$G:$G,'7. 511_CAR_Student_Counts_Sec'!$F1923))</f>
        <v>0</v>
      </c>
      <c r="M1923" s="82">
        <f>IF(ISBLANK($D1923),"",SUMIFS('8. 514 Details Included'!$I:$I,'8. 514 Details Included'!$A:$A,'7. 511_CAR_Student_Counts_Sec'!$A1923,'8. 514 Details Included'!$E:$E,'7. 511_CAR_Student_Counts_Sec'!$D1923,'8. 514 Details Included'!$D:$D,'7. 511_CAR_Student_Counts_Sec'!M$1,'8. 514 Details Included'!$G:$G,'7. 511_CAR_Student_Counts_Sec'!$F1923))</f>
        <v>0</v>
      </c>
      <c r="N1923" s="82">
        <f>IF(ISBLANK($D1923),"",SUMIFS('8. 514 Details Included'!$I:$I,'8. 514 Details Included'!$A:$A,'7. 511_CAR_Student_Counts_Sec'!$A1923,'8. 514 Details Included'!$E:$E,'7. 511_CAR_Student_Counts_Sec'!$D1923,'8. 514 Details Included'!$D:$D,'7. 511_CAR_Student_Counts_Sec'!N$1,'8. 514 Details Included'!$G:$G,'7. 511_CAR_Student_Counts_Sec'!$F1923))</f>
        <v>0</v>
      </c>
      <c r="O1923" s="81">
        <f t="shared" si="90"/>
        <v>0</v>
      </c>
      <c r="P1923" s="81">
        <f t="shared" si="91"/>
        <v>20</v>
      </c>
      <c r="Q1923" s="81" t="str">
        <f t="shared" si="92"/>
        <v>9-12</v>
      </c>
    </row>
    <row r="1924" spans="1:17" ht="15" outlineLevel="4" x14ac:dyDescent="0.2">
      <c r="A1924" s="85">
        <v>304</v>
      </c>
      <c r="B1924" s="86" t="s">
        <v>1102</v>
      </c>
      <c r="C1924" s="86" t="s">
        <v>1169</v>
      </c>
      <c r="D1924" s="85">
        <v>25</v>
      </c>
      <c r="E1924" s="86" t="s">
        <v>1426</v>
      </c>
      <c r="F1924" s="85">
        <v>6</v>
      </c>
      <c r="G1924" s="85">
        <v>19</v>
      </c>
      <c r="H1924" s="82">
        <f>IF(ISBLANK($D1924),"",SUMIFS('8. 514 Details Included'!$I:$I,'8. 514 Details Included'!$A:$A,'7. 511_CAR_Student_Counts_Sec'!$A1924,'8. 514 Details Included'!$E:$E,'7. 511_CAR_Student_Counts_Sec'!$D1924,'8. 514 Details Included'!$D:$D,'7. 511_CAR_Student_Counts_Sec'!H$1,'8. 514 Details Included'!$G:$G,'7. 511_CAR_Student_Counts_Sec'!$F1924))</f>
        <v>0</v>
      </c>
      <c r="I1924" s="82">
        <f>IF(ISBLANK($D1924),"",SUMIFS('8. 514 Details Included'!$I:$I,'8. 514 Details Included'!$A:$A,'7. 511_CAR_Student_Counts_Sec'!$A1924,'8. 514 Details Included'!$E:$E,'7. 511_CAR_Student_Counts_Sec'!$D1924,'8. 514 Details Included'!$D:$D,'7. 511_CAR_Student_Counts_Sec'!I$1,'8. 514 Details Included'!$G:$G,'7. 511_CAR_Student_Counts_Sec'!$F1924))</f>
        <v>0</v>
      </c>
      <c r="J1924" s="82">
        <f>IF(ISBLANK($D1924),"",SUMIFS('8. 514 Details Included'!$I:$I,'8. 514 Details Included'!$A:$A,'7. 511_CAR_Student_Counts_Sec'!$A1924,'8. 514 Details Included'!$E:$E,'7. 511_CAR_Student_Counts_Sec'!$D1924,'8. 514 Details Included'!$D:$D,'7. 511_CAR_Student_Counts_Sec'!J$1,'8. 514 Details Included'!$G:$G,'7. 511_CAR_Student_Counts_Sec'!$F1924))</f>
        <v>0</v>
      </c>
      <c r="K1924" s="82">
        <f>IF(ISBLANK($D1924),"",SUMIFS('8. 514 Details Included'!$I:$I,'8. 514 Details Included'!$A:$A,'7. 511_CAR_Student_Counts_Sec'!$A1924,'8. 514 Details Included'!$E:$E,'7. 511_CAR_Student_Counts_Sec'!$D1924,'8. 514 Details Included'!$D:$D,'7. 511_CAR_Student_Counts_Sec'!K$1,'8. 514 Details Included'!$G:$G,'7. 511_CAR_Student_Counts_Sec'!$F1924))</f>
        <v>19</v>
      </c>
      <c r="L1924" s="82">
        <f>IF(ISBLANK($D1924),"",SUMIFS('8. 514 Details Included'!$I:$I,'8. 514 Details Included'!$A:$A,'7. 511_CAR_Student_Counts_Sec'!$A1924,'8. 514 Details Included'!$E:$E,'7. 511_CAR_Student_Counts_Sec'!$D1924,'8. 514 Details Included'!$D:$D,'7. 511_CAR_Student_Counts_Sec'!L$1,'8. 514 Details Included'!$G:$G,'7. 511_CAR_Student_Counts_Sec'!$F1924))</f>
        <v>0</v>
      </c>
      <c r="M1924" s="82">
        <f>IF(ISBLANK($D1924),"",SUMIFS('8. 514 Details Included'!$I:$I,'8. 514 Details Included'!$A:$A,'7. 511_CAR_Student_Counts_Sec'!$A1924,'8. 514 Details Included'!$E:$E,'7. 511_CAR_Student_Counts_Sec'!$D1924,'8. 514 Details Included'!$D:$D,'7. 511_CAR_Student_Counts_Sec'!M$1,'8. 514 Details Included'!$G:$G,'7. 511_CAR_Student_Counts_Sec'!$F1924))</f>
        <v>0</v>
      </c>
      <c r="N1924" s="82">
        <f>IF(ISBLANK($D1924),"",SUMIFS('8. 514 Details Included'!$I:$I,'8. 514 Details Included'!$A:$A,'7. 511_CAR_Student_Counts_Sec'!$A1924,'8. 514 Details Included'!$E:$E,'7. 511_CAR_Student_Counts_Sec'!$D1924,'8. 514 Details Included'!$D:$D,'7. 511_CAR_Student_Counts_Sec'!N$1,'8. 514 Details Included'!$G:$G,'7. 511_CAR_Student_Counts_Sec'!$F1924))</f>
        <v>0</v>
      </c>
      <c r="O1924" s="81">
        <f t="shared" si="90"/>
        <v>0</v>
      </c>
      <c r="P1924" s="81">
        <f t="shared" si="91"/>
        <v>19</v>
      </c>
      <c r="Q1924" s="81" t="str">
        <f t="shared" si="92"/>
        <v>9-12</v>
      </c>
    </row>
    <row r="1925" spans="1:17" ht="15" outlineLevel="4" x14ac:dyDescent="0.2">
      <c r="A1925" s="85">
        <v>304</v>
      </c>
      <c r="B1925" s="86" t="s">
        <v>1102</v>
      </c>
      <c r="C1925" s="86" t="s">
        <v>1169</v>
      </c>
      <c r="D1925" s="85">
        <v>25</v>
      </c>
      <c r="E1925" s="86" t="s">
        <v>1426</v>
      </c>
      <c r="F1925" s="85">
        <v>7</v>
      </c>
      <c r="G1925" s="85">
        <v>23</v>
      </c>
      <c r="H1925" s="82">
        <f>IF(ISBLANK($D1925),"",SUMIFS('8. 514 Details Included'!$I:$I,'8. 514 Details Included'!$A:$A,'7. 511_CAR_Student_Counts_Sec'!$A1925,'8. 514 Details Included'!$E:$E,'7. 511_CAR_Student_Counts_Sec'!$D1925,'8. 514 Details Included'!$D:$D,'7. 511_CAR_Student_Counts_Sec'!H$1,'8. 514 Details Included'!$G:$G,'7. 511_CAR_Student_Counts_Sec'!$F1925))</f>
        <v>0</v>
      </c>
      <c r="I1925" s="82">
        <f>IF(ISBLANK($D1925),"",SUMIFS('8. 514 Details Included'!$I:$I,'8. 514 Details Included'!$A:$A,'7. 511_CAR_Student_Counts_Sec'!$A1925,'8. 514 Details Included'!$E:$E,'7. 511_CAR_Student_Counts_Sec'!$D1925,'8. 514 Details Included'!$D:$D,'7. 511_CAR_Student_Counts_Sec'!I$1,'8. 514 Details Included'!$G:$G,'7. 511_CAR_Student_Counts_Sec'!$F1925))</f>
        <v>0</v>
      </c>
      <c r="J1925" s="82">
        <f>IF(ISBLANK($D1925),"",SUMIFS('8. 514 Details Included'!$I:$I,'8. 514 Details Included'!$A:$A,'7. 511_CAR_Student_Counts_Sec'!$A1925,'8. 514 Details Included'!$E:$E,'7. 511_CAR_Student_Counts_Sec'!$D1925,'8. 514 Details Included'!$D:$D,'7. 511_CAR_Student_Counts_Sec'!J$1,'8. 514 Details Included'!$G:$G,'7. 511_CAR_Student_Counts_Sec'!$F1925))</f>
        <v>0</v>
      </c>
      <c r="K1925" s="82">
        <f>IF(ISBLANK($D1925),"",SUMIFS('8. 514 Details Included'!$I:$I,'8. 514 Details Included'!$A:$A,'7. 511_CAR_Student_Counts_Sec'!$A1925,'8. 514 Details Included'!$E:$E,'7. 511_CAR_Student_Counts_Sec'!$D1925,'8. 514 Details Included'!$D:$D,'7. 511_CAR_Student_Counts_Sec'!K$1,'8. 514 Details Included'!$G:$G,'7. 511_CAR_Student_Counts_Sec'!$F1925))</f>
        <v>0</v>
      </c>
      <c r="L1925" s="82">
        <f>IF(ISBLANK($D1925),"",SUMIFS('8. 514 Details Included'!$I:$I,'8. 514 Details Included'!$A:$A,'7. 511_CAR_Student_Counts_Sec'!$A1925,'8. 514 Details Included'!$E:$E,'7. 511_CAR_Student_Counts_Sec'!$D1925,'8. 514 Details Included'!$D:$D,'7. 511_CAR_Student_Counts_Sec'!L$1,'8. 514 Details Included'!$G:$G,'7. 511_CAR_Student_Counts_Sec'!$F1925))</f>
        <v>23</v>
      </c>
      <c r="M1925" s="82">
        <f>IF(ISBLANK($D1925),"",SUMIFS('8. 514 Details Included'!$I:$I,'8. 514 Details Included'!$A:$A,'7. 511_CAR_Student_Counts_Sec'!$A1925,'8. 514 Details Included'!$E:$E,'7. 511_CAR_Student_Counts_Sec'!$D1925,'8. 514 Details Included'!$D:$D,'7. 511_CAR_Student_Counts_Sec'!M$1,'8. 514 Details Included'!$G:$G,'7. 511_CAR_Student_Counts_Sec'!$F1925))</f>
        <v>0</v>
      </c>
      <c r="N1925" s="82">
        <f>IF(ISBLANK($D1925),"",SUMIFS('8. 514 Details Included'!$I:$I,'8. 514 Details Included'!$A:$A,'7. 511_CAR_Student_Counts_Sec'!$A1925,'8. 514 Details Included'!$E:$E,'7. 511_CAR_Student_Counts_Sec'!$D1925,'8. 514 Details Included'!$D:$D,'7. 511_CAR_Student_Counts_Sec'!N$1,'8. 514 Details Included'!$G:$G,'7. 511_CAR_Student_Counts_Sec'!$F1925))</f>
        <v>0</v>
      </c>
      <c r="O1925" s="81">
        <f t="shared" si="90"/>
        <v>0</v>
      </c>
      <c r="P1925" s="81">
        <f t="shared" si="91"/>
        <v>23</v>
      </c>
      <c r="Q1925" s="81" t="str">
        <f t="shared" si="92"/>
        <v>9-12</v>
      </c>
    </row>
    <row r="1926" spans="1:17" ht="15" outlineLevel="3" x14ac:dyDescent="0.2">
      <c r="A1926" s="85"/>
      <c r="B1926" s="86"/>
      <c r="C1926" s="88" t="s">
        <v>1167</v>
      </c>
      <c r="D1926" s="85"/>
      <c r="E1926" s="86"/>
      <c r="F1926" s="85"/>
      <c r="G1926" s="85">
        <f>SUBTOTAL(1,G1854:G1925)</f>
        <v>22.319444444444443</v>
      </c>
      <c r="H1926" s="82" t="str">
        <f>IF(ISBLANK($D1926),"",SUMIFS('8. 514 Details Included'!$I:$I,'8. 514 Details Included'!$A:$A,'7. 511_CAR_Student_Counts_Sec'!$A1926,'8. 514 Details Included'!$E:$E,'7. 511_CAR_Student_Counts_Sec'!$D1926,'8. 514 Details Included'!$D:$D,'7. 511_CAR_Student_Counts_Sec'!H$1,'8. 514 Details Included'!$G:$G,'7. 511_CAR_Student_Counts_Sec'!$F1926))</f>
        <v/>
      </c>
      <c r="I1926" s="82" t="str">
        <f>IF(ISBLANK($D1926),"",SUMIFS('8. 514 Details Included'!$I:$I,'8. 514 Details Included'!$A:$A,'7. 511_CAR_Student_Counts_Sec'!$A1926,'8. 514 Details Included'!$E:$E,'7. 511_CAR_Student_Counts_Sec'!$D1926,'8. 514 Details Included'!$D:$D,'7. 511_CAR_Student_Counts_Sec'!I$1,'8. 514 Details Included'!$G:$G,'7. 511_CAR_Student_Counts_Sec'!$F1926))</f>
        <v/>
      </c>
      <c r="J1926" s="82" t="str">
        <f>IF(ISBLANK($D1926),"",SUMIFS('8. 514 Details Included'!$I:$I,'8. 514 Details Included'!$A:$A,'7. 511_CAR_Student_Counts_Sec'!$A1926,'8. 514 Details Included'!$E:$E,'7. 511_CAR_Student_Counts_Sec'!$D1926,'8. 514 Details Included'!$D:$D,'7. 511_CAR_Student_Counts_Sec'!J$1,'8. 514 Details Included'!$G:$G,'7. 511_CAR_Student_Counts_Sec'!$F1926))</f>
        <v/>
      </c>
      <c r="K1926" s="82" t="str">
        <f>IF(ISBLANK($D1926),"",SUMIFS('8. 514 Details Included'!$I:$I,'8. 514 Details Included'!$A:$A,'7. 511_CAR_Student_Counts_Sec'!$A1926,'8. 514 Details Included'!$E:$E,'7. 511_CAR_Student_Counts_Sec'!$D1926,'8. 514 Details Included'!$D:$D,'7. 511_CAR_Student_Counts_Sec'!K$1,'8. 514 Details Included'!$G:$G,'7. 511_CAR_Student_Counts_Sec'!$F1926))</f>
        <v/>
      </c>
      <c r="L1926" s="82" t="str">
        <f>IF(ISBLANK($D1926),"",SUMIFS('8. 514 Details Included'!$I:$I,'8. 514 Details Included'!$A:$A,'7. 511_CAR_Student_Counts_Sec'!$A1926,'8. 514 Details Included'!$E:$E,'7. 511_CAR_Student_Counts_Sec'!$D1926,'8. 514 Details Included'!$D:$D,'7. 511_CAR_Student_Counts_Sec'!L$1,'8. 514 Details Included'!$G:$G,'7. 511_CAR_Student_Counts_Sec'!$F1926))</f>
        <v/>
      </c>
      <c r="M1926" s="82" t="str">
        <f>IF(ISBLANK($D1926),"",SUMIFS('8. 514 Details Included'!$I:$I,'8. 514 Details Included'!$A:$A,'7. 511_CAR_Student_Counts_Sec'!$A1926,'8. 514 Details Included'!$E:$E,'7. 511_CAR_Student_Counts_Sec'!$D1926,'8. 514 Details Included'!$D:$D,'7. 511_CAR_Student_Counts_Sec'!M$1,'8. 514 Details Included'!$G:$G,'7. 511_CAR_Student_Counts_Sec'!$F1926))</f>
        <v/>
      </c>
      <c r="N1926" s="82" t="str">
        <f>IF(ISBLANK($D1926),"",SUMIFS('8. 514 Details Included'!$I:$I,'8. 514 Details Included'!$A:$A,'7. 511_CAR_Student_Counts_Sec'!$A1926,'8. 514 Details Included'!$E:$E,'7. 511_CAR_Student_Counts_Sec'!$D1926,'8. 514 Details Included'!$D:$D,'7. 511_CAR_Student_Counts_Sec'!N$1,'8. 514 Details Included'!$G:$G,'7. 511_CAR_Student_Counts_Sec'!$F1926))</f>
        <v/>
      </c>
      <c r="O1926" s="81" t="str">
        <f t="shared" si="90"/>
        <v/>
      </c>
      <c r="P1926" s="81" t="str">
        <f t="shared" si="91"/>
        <v/>
      </c>
      <c r="Q1926" s="81" t="str">
        <f t="shared" si="92"/>
        <v/>
      </c>
    </row>
    <row r="1927" spans="1:17" ht="15" outlineLevel="4" x14ac:dyDescent="0.2">
      <c r="A1927" s="85">
        <v>304</v>
      </c>
      <c r="B1927" s="86" t="s">
        <v>1102</v>
      </c>
      <c r="C1927" s="86" t="s">
        <v>1166</v>
      </c>
      <c r="D1927" s="85">
        <v>155</v>
      </c>
      <c r="E1927" s="86" t="s">
        <v>1425</v>
      </c>
      <c r="F1927" s="85">
        <v>1</v>
      </c>
      <c r="G1927" s="85">
        <v>20</v>
      </c>
      <c r="H1927" s="82">
        <f>IF(ISBLANK($D1927),"",SUMIFS('8. 514 Details Included'!$I:$I,'8. 514 Details Included'!$A:$A,'7. 511_CAR_Student_Counts_Sec'!$A1927,'8. 514 Details Included'!$E:$E,'7. 511_CAR_Student_Counts_Sec'!$D1927,'8. 514 Details Included'!$D:$D,'7. 511_CAR_Student_Counts_Sec'!H$1,'8. 514 Details Included'!$G:$G,'7. 511_CAR_Student_Counts_Sec'!$F1927))</f>
        <v>0</v>
      </c>
      <c r="I1927" s="82">
        <f>IF(ISBLANK($D1927),"",SUMIFS('8. 514 Details Included'!$I:$I,'8. 514 Details Included'!$A:$A,'7. 511_CAR_Student_Counts_Sec'!$A1927,'8. 514 Details Included'!$E:$E,'7. 511_CAR_Student_Counts_Sec'!$D1927,'8. 514 Details Included'!$D:$D,'7. 511_CAR_Student_Counts_Sec'!I$1,'8. 514 Details Included'!$G:$G,'7. 511_CAR_Student_Counts_Sec'!$F1927))</f>
        <v>0</v>
      </c>
      <c r="J1927" s="82">
        <f>IF(ISBLANK($D1927),"",SUMIFS('8. 514 Details Included'!$I:$I,'8. 514 Details Included'!$A:$A,'7. 511_CAR_Student_Counts_Sec'!$A1927,'8. 514 Details Included'!$E:$E,'7. 511_CAR_Student_Counts_Sec'!$D1927,'8. 514 Details Included'!$D:$D,'7. 511_CAR_Student_Counts_Sec'!J$1,'8. 514 Details Included'!$G:$G,'7. 511_CAR_Student_Counts_Sec'!$F1927))</f>
        <v>0</v>
      </c>
      <c r="K1927" s="82">
        <f>IF(ISBLANK($D1927),"",SUMIFS('8. 514 Details Included'!$I:$I,'8. 514 Details Included'!$A:$A,'7. 511_CAR_Student_Counts_Sec'!$A1927,'8. 514 Details Included'!$E:$E,'7. 511_CAR_Student_Counts_Sec'!$D1927,'8. 514 Details Included'!$D:$D,'7. 511_CAR_Student_Counts_Sec'!K$1,'8. 514 Details Included'!$G:$G,'7. 511_CAR_Student_Counts_Sec'!$F1927))</f>
        <v>0</v>
      </c>
      <c r="L1927" s="82">
        <f>IF(ISBLANK($D1927),"",SUMIFS('8. 514 Details Included'!$I:$I,'8. 514 Details Included'!$A:$A,'7. 511_CAR_Student_Counts_Sec'!$A1927,'8. 514 Details Included'!$E:$E,'7. 511_CAR_Student_Counts_Sec'!$D1927,'8. 514 Details Included'!$D:$D,'7. 511_CAR_Student_Counts_Sec'!L$1,'8. 514 Details Included'!$G:$G,'7. 511_CAR_Student_Counts_Sec'!$F1927))</f>
        <v>0</v>
      </c>
      <c r="M1927" s="82">
        <f>IF(ISBLANK($D1927),"",SUMIFS('8. 514 Details Included'!$I:$I,'8. 514 Details Included'!$A:$A,'7. 511_CAR_Student_Counts_Sec'!$A1927,'8. 514 Details Included'!$E:$E,'7. 511_CAR_Student_Counts_Sec'!$D1927,'8. 514 Details Included'!$D:$D,'7. 511_CAR_Student_Counts_Sec'!M$1,'8. 514 Details Included'!$G:$G,'7. 511_CAR_Student_Counts_Sec'!$F1927))</f>
        <v>20</v>
      </c>
      <c r="N1927" s="82">
        <f>IF(ISBLANK($D1927),"",SUMIFS('8. 514 Details Included'!$I:$I,'8. 514 Details Included'!$A:$A,'7. 511_CAR_Student_Counts_Sec'!$A1927,'8. 514 Details Included'!$E:$E,'7. 511_CAR_Student_Counts_Sec'!$D1927,'8. 514 Details Included'!$D:$D,'7. 511_CAR_Student_Counts_Sec'!N$1,'8. 514 Details Included'!$G:$G,'7. 511_CAR_Student_Counts_Sec'!$F1927))</f>
        <v>0</v>
      </c>
      <c r="O1927" s="81">
        <f t="shared" si="90"/>
        <v>0</v>
      </c>
      <c r="P1927" s="81">
        <f t="shared" si="91"/>
        <v>20</v>
      </c>
      <c r="Q1927" s="81" t="str">
        <f t="shared" si="92"/>
        <v>9-12</v>
      </c>
    </row>
    <row r="1928" spans="1:17" ht="15" outlineLevel="4" x14ac:dyDescent="0.2">
      <c r="A1928" s="85">
        <v>304</v>
      </c>
      <c r="B1928" s="86" t="s">
        <v>1102</v>
      </c>
      <c r="C1928" s="86" t="s">
        <v>1166</v>
      </c>
      <c r="D1928" s="85">
        <v>155</v>
      </c>
      <c r="E1928" s="86" t="s">
        <v>1425</v>
      </c>
      <c r="F1928" s="85">
        <v>2</v>
      </c>
      <c r="G1928" s="85">
        <v>30</v>
      </c>
      <c r="H1928" s="82">
        <f>IF(ISBLANK($D1928),"",SUMIFS('8. 514 Details Included'!$I:$I,'8. 514 Details Included'!$A:$A,'7. 511_CAR_Student_Counts_Sec'!$A1928,'8. 514 Details Included'!$E:$E,'7. 511_CAR_Student_Counts_Sec'!$D1928,'8. 514 Details Included'!$D:$D,'7. 511_CAR_Student_Counts_Sec'!H$1,'8. 514 Details Included'!$G:$G,'7. 511_CAR_Student_Counts_Sec'!$F1928))</f>
        <v>0</v>
      </c>
      <c r="I1928" s="82">
        <f>IF(ISBLANK($D1928),"",SUMIFS('8. 514 Details Included'!$I:$I,'8. 514 Details Included'!$A:$A,'7. 511_CAR_Student_Counts_Sec'!$A1928,'8. 514 Details Included'!$E:$E,'7. 511_CAR_Student_Counts_Sec'!$D1928,'8. 514 Details Included'!$D:$D,'7. 511_CAR_Student_Counts_Sec'!I$1,'8. 514 Details Included'!$G:$G,'7. 511_CAR_Student_Counts_Sec'!$F1928))</f>
        <v>0</v>
      </c>
      <c r="J1928" s="82">
        <f>IF(ISBLANK($D1928),"",SUMIFS('8. 514 Details Included'!$I:$I,'8. 514 Details Included'!$A:$A,'7. 511_CAR_Student_Counts_Sec'!$A1928,'8. 514 Details Included'!$E:$E,'7. 511_CAR_Student_Counts_Sec'!$D1928,'8. 514 Details Included'!$D:$D,'7. 511_CAR_Student_Counts_Sec'!J$1,'8. 514 Details Included'!$G:$G,'7. 511_CAR_Student_Counts_Sec'!$F1928))</f>
        <v>0</v>
      </c>
      <c r="K1928" s="82">
        <f>IF(ISBLANK($D1928),"",SUMIFS('8. 514 Details Included'!$I:$I,'8. 514 Details Included'!$A:$A,'7. 511_CAR_Student_Counts_Sec'!$A1928,'8. 514 Details Included'!$E:$E,'7. 511_CAR_Student_Counts_Sec'!$D1928,'8. 514 Details Included'!$D:$D,'7. 511_CAR_Student_Counts_Sec'!K$1,'8. 514 Details Included'!$G:$G,'7. 511_CAR_Student_Counts_Sec'!$F1928))</f>
        <v>0</v>
      </c>
      <c r="L1928" s="82">
        <f>IF(ISBLANK($D1928),"",SUMIFS('8. 514 Details Included'!$I:$I,'8. 514 Details Included'!$A:$A,'7. 511_CAR_Student_Counts_Sec'!$A1928,'8. 514 Details Included'!$E:$E,'7. 511_CAR_Student_Counts_Sec'!$D1928,'8. 514 Details Included'!$D:$D,'7. 511_CAR_Student_Counts_Sec'!L$1,'8. 514 Details Included'!$G:$G,'7. 511_CAR_Student_Counts_Sec'!$F1928))</f>
        <v>0</v>
      </c>
      <c r="M1928" s="82">
        <f>IF(ISBLANK($D1928),"",SUMIFS('8. 514 Details Included'!$I:$I,'8. 514 Details Included'!$A:$A,'7. 511_CAR_Student_Counts_Sec'!$A1928,'8. 514 Details Included'!$E:$E,'7. 511_CAR_Student_Counts_Sec'!$D1928,'8. 514 Details Included'!$D:$D,'7. 511_CAR_Student_Counts_Sec'!M$1,'8. 514 Details Included'!$G:$G,'7. 511_CAR_Student_Counts_Sec'!$F1928))</f>
        <v>30</v>
      </c>
      <c r="N1928" s="82">
        <f>IF(ISBLANK($D1928),"",SUMIFS('8. 514 Details Included'!$I:$I,'8. 514 Details Included'!$A:$A,'7. 511_CAR_Student_Counts_Sec'!$A1928,'8. 514 Details Included'!$E:$E,'7. 511_CAR_Student_Counts_Sec'!$D1928,'8. 514 Details Included'!$D:$D,'7. 511_CAR_Student_Counts_Sec'!N$1,'8. 514 Details Included'!$G:$G,'7. 511_CAR_Student_Counts_Sec'!$F1928))</f>
        <v>0</v>
      </c>
      <c r="O1928" s="81">
        <f t="shared" si="90"/>
        <v>0</v>
      </c>
      <c r="P1928" s="81">
        <f t="shared" si="91"/>
        <v>30</v>
      </c>
      <c r="Q1928" s="81" t="str">
        <f t="shared" si="92"/>
        <v>9-12</v>
      </c>
    </row>
    <row r="1929" spans="1:17" ht="15" outlineLevel="4" x14ac:dyDescent="0.2">
      <c r="A1929" s="85">
        <v>304</v>
      </c>
      <c r="B1929" s="86" t="s">
        <v>1102</v>
      </c>
      <c r="C1929" s="86" t="s">
        <v>1166</v>
      </c>
      <c r="D1929" s="85">
        <v>155</v>
      </c>
      <c r="E1929" s="86" t="s">
        <v>1425</v>
      </c>
      <c r="F1929" s="85">
        <v>4</v>
      </c>
      <c r="G1929" s="85">
        <v>18</v>
      </c>
      <c r="H1929" s="82">
        <f>IF(ISBLANK($D1929),"",SUMIFS('8. 514 Details Included'!$I:$I,'8. 514 Details Included'!$A:$A,'7. 511_CAR_Student_Counts_Sec'!$A1929,'8. 514 Details Included'!$E:$E,'7. 511_CAR_Student_Counts_Sec'!$D1929,'8. 514 Details Included'!$D:$D,'7. 511_CAR_Student_Counts_Sec'!H$1,'8. 514 Details Included'!$G:$G,'7. 511_CAR_Student_Counts_Sec'!$F1929))</f>
        <v>0</v>
      </c>
      <c r="I1929" s="82">
        <f>IF(ISBLANK($D1929),"",SUMIFS('8. 514 Details Included'!$I:$I,'8. 514 Details Included'!$A:$A,'7. 511_CAR_Student_Counts_Sec'!$A1929,'8. 514 Details Included'!$E:$E,'7. 511_CAR_Student_Counts_Sec'!$D1929,'8. 514 Details Included'!$D:$D,'7. 511_CAR_Student_Counts_Sec'!I$1,'8. 514 Details Included'!$G:$G,'7. 511_CAR_Student_Counts_Sec'!$F1929))</f>
        <v>0</v>
      </c>
      <c r="J1929" s="82">
        <f>IF(ISBLANK($D1929),"",SUMIFS('8. 514 Details Included'!$I:$I,'8. 514 Details Included'!$A:$A,'7. 511_CAR_Student_Counts_Sec'!$A1929,'8. 514 Details Included'!$E:$E,'7. 511_CAR_Student_Counts_Sec'!$D1929,'8. 514 Details Included'!$D:$D,'7. 511_CAR_Student_Counts_Sec'!J$1,'8. 514 Details Included'!$G:$G,'7. 511_CAR_Student_Counts_Sec'!$F1929))</f>
        <v>0</v>
      </c>
      <c r="K1929" s="82">
        <f>IF(ISBLANK($D1929),"",SUMIFS('8. 514 Details Included'!$I:$I,'8. 514 Details Included'!$A:$A,'7. 511_CAR_Student_Counts_Sec'!$A1929,'8. 514 Details Included'!$E:$E,'7. 511_CAR_Student_Counts_Sec'!$D1929,'8. 514 Details Included'!$D:$D,'7. 511_CAR_Student_Counts_Sec'!K$1,'8. 514 Details Included'!$G:$G,'7. 511_CAR_Student_Counts_Sec'!$F1929))</f>
        <v>0</v>
      </c>
      <c r="L1929" s="82">
        <f>IF(ISBLANK($D1929),"",SUMIFS('8. 514 Details Included'!$I:$I,'8. 514 Details Included'!$A:$A,'7. 511_CAR_Student_Counts_Sec'!$A1929,'8. 514 Details Included'!$E:$E,'7. 511_CAR_Student_Counts_Sec'!$D1929,'8. 514 Details Included'!$D:$D,'7. 511_CAR_Student_Counts_Sec'!L$1,'8. 514 Details Included'!$G:$G,'7. 511_CAR_Student_Counts_Sec'!$F1929))</f>
        <v>0</v>
      </c>
      <c r="M1929" s="82">
        <f>IF(ISBLANK($D1929),"",SUMIFS('8. 514 Details Included'!$I:$I,'8. 514 Details Included'!$A:$A,'7. 511_CAR_Student_Counts_Sec'!$A1929,'8. 514 Details Included'!$E:$E,'7. 511_CAR_Student_Counts_Sec'!$D1929,'8. 514 Details Included'!$D:$D,'7. 511_CAR_Student_Counts_Sec'!M$1,'8. 514 Details Included'!$G:$G,'7. 511_CAR_Student_Counts_Sec'!$F1929))</f>
        <v>18</v>
      </c>
      <c r="N1929" s="82">
        <f>IF(ISBLANK($D1929),"",SUMIFS('8. 514 Details Included'!$I:$I,'8. 514 Details Included'!$A:$A,'7. 511_CAR_Student_Counts_Sec'!$A1929,'8. 514 Details Included'!$E:$E,'7. 511_CAR_Student_Counts_Sec'!$D1929,'8. 514 Details Included'!$D:$D,'7. 511_CAR_Student_Counts_Sec'!N$1,'8. 514 Details Included'!$G:$G,'7. 511_CAR_Student_Counts_Sec'!$F1929))</f>
        <v>0</v>
      </c>
      <c r="O1929" s="81">
        <f t="shared" si="90"/>
        <v>0</v>
      </c>
      <c r="P1929" s="81">
        <f t="shared" si="91"/>
        <v>18</v>
      </c>
      <c r="Q1929" s="81" t="str">
        <f t="shared" si="92"/>
        <v>9-12</v>
      </c>
    </row>
    <row r="1930" spans="1:17" ht="15" outlineLevel="4" x14ac:dyDescent="0.2">
      <c r="A1930" s="85">
        <v>304</v>
      </c>
      <c r="B1930" s="86" t="s">
        <v>1102</v>
      </c>
      <c r="C1930" s="86" t="s">
        <v>1166</v>
      </c>
      <c r="D1930" s="85">
        <v>155</v>
      </c>
      <c r="E1930" s="86" t="s">
        <v>1425</v>
      </c>
      <c r="F1930" s="85">
        <v>5</v>
      </c>
      <c r="G1930" s="85">
        <v>21</v>
      </c>
      <c r="H1930" s="82">
        <f>IF(ISBLANK($D1930),"",SUMIFS('8. 514 Details Included'!$I:$I,'8. 514 Details Included'!$A:$A,'7. 511_CAR_Student_Counts_Sec'!$A1930,'8. 514 Details Included'!$E:$E,'7. 511_CAR_Student_Counts_Sec'!$D1930,'8. 514 Details Included'!$D:$D,'7. 511_CAR_Student_Counts_Sec'!H$1,'8. 514 Details Included'!$G:$G,'7. 511_CAR_Student_Counts_Sec'!$F1930))</f>
        <v>0</v>
      </c>
      <c r="I1930" s="82">
        <f>IF(ISBLANK($D1930),"",SUMIFS('8. 514 Details Included'!$I:$I,'8. 514 Details Included'!$A:$A,'7. 511_CAR_Student_Counts_Sec'!$A1930,'8. 514 Details Included'!$E:$E,'7. 511_CAR_Student_Counts_Sec'!$D1930,'8. 514 Details Included'!$D:$D,'7. 511_CAR_Student_Counts_Sec'!I$1,'8. 514 Details Included'!$G:$G,'7. 511_CAR_Student_Counts_Sec'!$F1930))</f>
        <v>0</v>
      </c>
      <c r="J1930" s="82">
        <f>IF(ISBLANK($D1930),"",SUMIFS('8. 514 Details Included'!$I:$I,'8. 514 Details Included'!$A:$A,'7. 511_CAR_Student_Counts_Sec'!$A1930,'8. 514 Details Included'!$E:$E,'7. 511_CAR_Student_Counts_Sec'!$D1930,'8. 514 Details Included'!$D:$D,'7. 511_CAR_Student_Counts_Sec'!J$1,'8. 514 Details Included'!$G:$G,'7. 511_CAR_Student_Counts_Sec'!$F1930))</f>
        <v>0</v>
      </c>
      <c r="K1930" s="82">
        <f>IF(ISBLANK($D1930),"",SUMIFS('8. 514 Details Included'!$I:$I,'8. 514 Details Included'!$A:$A,'7. 511_CAR_Student_Counts_Sec'!$A1930,'8. 514 Details Included'!$E:$E,'7. 511_CAR_Student_Counts_Sec'!$D1930,'8. 514 Details Included'!$D:$D,'7. 511_CAR_Student_Counts_Sec'!K$1,'8. 514 Details Included'!$G:$G,'7. 511_CAR_Student_Counts_Sec'!$F1930))</f>
        <v>0</v>
      </c>
      <c r="L1930" s="82">
        <f>IF(ISBLANK($D1930),"",SUMIFS('8. 514 Details Included'!$I:$I,'8. 514 Details Included'!$A:$A,'7. 511_CAR_Student_Counts_Sec'!$A1930,'8. 514 Details Included'!$E:$E,'7. 511_CAR_Student_Counts_Sec'!$D1930,'8. 514 Details Included'!$D:$D,'7. 511_CAR_Student_Counts_Sec'!L$1,'8. 514 Details Included'!$G:$G,'7. 511_CAR_Student_Counts_Sec'!$F1930))</f>
        <v>1</v>
      </c>
      <c r="M1930" s="82">
        <f>IF(ISBLANK($D1930),"",SUMIFS('8. 514 Details Included'!$I:$I,'8. 514 Details Included'!$A:$A,'7. 511_CAR_Student_Counts_Sec'!$A1930,'8. 514 Details Included'!$E:$E,'7. 511_CAR_Student_Counts_Sec'!$D1930,'8. 514 Details Included'!$D:$D,'7. 511_CAR_Student_Counts_Sec'!M$1,'8. 514 Details Included'!$G:$G,'7. 511_CAR_Student_Counts_Sec'!$F1930))</f>
        <v>19</v>
      </c>
      <c r="N1930" s="82">
        <f>IF(ISBLANK($D1930),"",SUMIFS('8. 514 Details Included'!$I:$I,'8. 514 Details Included'!$A:$A,'7. 511_CAR_Student_Counts_Sec'!$A1930,'8. 514 Details Included'!$E:$E,'7. 511_CAR_Student_Counts_Sec'!$D1930,'8. 514 Details Included'!$D:$D,'7. 511_CAR_Student_Counts_Sec'!N$1,'8. 514 Details Included'!$G:$G,'7. 511_CAR_Student_Counts_Sec'!$F1930))</f>
        <v>1</v>
      </c>
      <c r="O1930" s="81">
        <f t="shared" si="90"/>
        <v>0</v>
      </c>
      <c r="P1930" s="81">
        <f t="shared" si="91"/>
        <v>21</v>
      </c>
      <c r="Q1930" s="81" t="str">
        <f t="shared" si="92"/>
        <v>9-12</v>
      </c>
    </row>
    <row r="1931" spans="1:17" ht="15" outlineLevel="4" x14ac:dyDescent="0.2">
      <c r="A1931" s="85">
        <v>304</v>
      </c>
      <c r="B1931" s="86" t="s">
        <v>1102</v>
      </c>
      <c r="C1931" s="86" t="s">
        <v>1166</v>
      </c>
      <c r="D1931" s="85">
        <v>155</v>
      </c>
      <c r="E1931" s="86" t="s">
        <v>1425</v>
      </c>
      <c r="F1931" s="85">
        <v>6</v>
      </c>
      <c r="G1931" s="85">
        <v>26</v>
      </c>
      <c r="H1931" s="82">
        <f>IF(ISBLANK($D1931),"",SUMIFS('8. 514 Details Included'!$I:$I,'8. 514 Details Included'!$A:$A,'7. 511_CAR_Student_Counts_Sec'!$A1931,'8. 514 Details Included'!$E:$E,'7. 511_CAR_Student_Counts_Sec'!$D1931,'8. 514 Details Included'!$D:$D,'7. 511_CAR_Student_Counts_Sec'!H$1,'8. 514 Details Included'!$G:$G,'7. 511_CAR_Student_Counts_Sec'!$F1931))</f>
        <v>0</v>
      </c>
      <c r="I1931" s="82">
        <f>IF(ISBLANK($D1931),"",SUMIFS('8. 514 Details Included'!$I:$I,'8. 514 Details Included'!$A:$A,'7. 511_CAR_Student_Counts_Sec'!$A1931,'8. 514 Details Included'!$E:$E,'7. 511_CAR_Student_Counts_Sec'!$D1931,'8. 514 Details Included'!$D:$D,'7. 511_CAR_Student_Counts_Sec'!I$1,'8. 514 Details Included'!$G:$G,'7. 511_CAR_Student_Counts_Sec'!$F1931))</f>
        <v>0</v>
      </c>
      <c r="J1931" s="82">
        <f>IF(ISBLANK($D1931),"",SUMIFS('8. 514 Details Included'!$I:$I,'8. 514 Details Included'!$A:$A,'7. 511_CAR_Student_Counts_Sec'!$A1931,'8. 514 Details Included'!$E:$E,'7. 511_CAR_Student_Counts_Sec'!$D1931,'8. 514 Details Included'!$D:$D,'7. 511_CAR_Student_Counts_Sec'!J$1,'8. 514 Details Included'!$G:$G,'7. 511_CAR_Student_Counts_Sec'!$F1931))</f>
        <v>0</v>
      </c>
      <c r="K1931" s="82">
        <f>IF(ISBLANK($D1931),"",SUMIFS('8. 514 Details Included'!$I:$I,'8. 514 Details Included'!$A:$A,'7. 511_CAR_Student_Counts_Sec'!$A1931,'8. 514 Details Included'!$E:$E,'7. 511_CAR_Student_Counts_Sec'!$D1931,'8. 514 Details Included'!$D:$D,'7. 511_CAR_Student_Counts_Sec'!K$1,'8. 514 Details Included'!$G:$G,'7. 511_CAR_Student_Counts_Sec'!$F1931))</f>
        <v>0</v>
      </c>
      <c r="L1931" s="82">
        <f>IF(ISBLANK($D1931),"",SUMIFS('8. 514 Details Included'!$I:$I,'8. 514 Details Included'!$A:$A,'7. 511_CAR_Student_Counts_Sec'!$A1931,'8. 514 Details Included'!$E:$E,'7. 511_CAR_Student_Counts_Sec'!$D1931,'8. 514 Details Included'!$D:$D,'7. 511_CAR_Student_Counts_Sec'!L$1,'8. 514 Details Included'!$G:$G,'7. 511_CAR_Student_Counts_Sec'!$F1931))</f>
        <v>0</v>
      </c>
      <c r="M1931" s="82">
        <f>IF(ISBLANK($D1931),"",SUMIFS('8. 514 Details Included'!$I:$I,'8. 514 Details Included'!$A:$A,'7. 511_CAR_Student_Counts_Sec'!$A1931,'8. 514 Details Included'!$E:$E,'7. 511_CAR_Student_Counts_Sec'!$D1931,'8. 514 Details Included'!$D:$D,'7. 511_CAR_Student_Counts_Sec'!M$1,'8. 514 Details Included'!$G:$G,'7. 511_CAR_Student_Counts_Sec'!$F1931))</f>
        <v>25</v>
      </c>
      <c r="N1931" s="82">
        <f>IF(ISBLANK($D1931),"",SUMIFS('8. 514 Details Included'!$I:$I,'8. 514 Details Included'!$A:$A,'7. 511_CAR_Student_Counts_Sec'!$A1931,'8. 514 Details Included'!$E:$E,'7. 511_CAR_Student_Counts_Sec'!$D1931,'8. 514 Details Included'!$D:$D,'7. 511_CAR_Student_Counts_Sec'!N$1,'8. 514 Details Included'!$G:$G,'7. 511_CAR_Student_Counts_Sec'!$F1931))</f>
        <v>1</v>
      </c>
      <c r="O1931" s="81">
        <f t="shared" si="90"/>
        <v>0</v>
      </c>
      <c r="P1931" s="81">
        <f t="shared" si="91"/>
        <v>26</v>
      </c>
      <c r="Q1931" s="81" t="str">
        <f t="shared" si="92"/>
        <v>9-12</v>
      </c>
    </row>
    <row r="1932" spans="1:17" ht="15" outlineLevel="4" x14ac:dyDescent="0.2">
      <c r="A1932" s="85">
        <v>304</v>
      </c>
      <c r="B1932" s="86" t="s">
        <v>1102</v>
      </c>
      <c r="C1932" s="86" t="s">
        <v>1166</v>
      </c>
      <c r="D1932" s="85">
        <v>155</v>
      </c>
      <c r="E1932" s="86" t="s">
        <v>1425</v>
      </c>
      <c r="F1932" s="85">
        <v>7</v>
      </c>
      <c r="G1932" s="85">
        <v>31</v>
      </c>
      <c r="H1932" s="82">
        <f>IF(ISBLANK($D1932),"",SUMIFS('8. 514 Details Included'!$I:$I,'8. 514 Details Included'!$A:$A,'7. 511_CAR_Student_Counts_Sec'!$A1932,'8. 514 Details Included'!$E:$E,'7. 511_CAR_Student_Counts_Sec'!$D1932,'8. 514 Details Included'!$D:$D,'7. 511_CAR_Student_Counts_Sec'!H$1,'8. 514 Details Included'!$G:$G,'7. 511_CAR_Student_Counts_Sec'!$F1932))</f>
        <v>0</v>
      </c>
      <c r="I1932" s="82">
        <f>IF(ISBLANK($D1932),"",SUMIFS('8. 514 Details Included'!$I:$I,'8. 514 Details Included'!$A:$A,'7. 511_CAR_Student_Counts_Sec'!$A1932,'8. 514 Details Included'!$E:$E,'7. 511_CAR_Student_Counts_Sec'!$D1932,'8. 514 Details Included'!$D:$D,'7. 511_CAR_Student_Counts_Sec'!I$1,'8. 514 Details Included'!$G:$G,'7. 511_CAR_Student_Counts_Sec'!$F1932))</f>
        <v>0</v>
      </c>
      <c r="J1932" s="82">
        <f>IF(ISBLANK($D1932),"",SUMIFS('8. 514 Details Included'!$I:$I,'8. 514 Details Included'!$A:$A,'7. 511_CAR_Student_Counts_Sec'!$A1932,'8. 514 Details Included'!$E:$E,'7. 511_CAR_Student_Counts_Sec'!$D1932,'8. 514 Details Included'!$D:$D,'7. 511_CAR_Student_Counts_Sec'!J$1,'8. 514 Details Included'!$G:$G,'7. 511_CAR_Student_Counts_Sec'!$F1932))</f>
        <v>0</v>
      </c>
      <c r="K1932" s="82">
        <f>IF(ISBLANK($D1932),"",SUMIFS('8. 514 Details Included'!$I:$I,'8. 514 Details Included'!$A:$A,'7. 511_CAR_Student_Counts_Sec'!$A1932,'8. 514 Details Included'!$E:$E,'7. 511_CAR_Student_Counts_Sec'!$D1932,'8. 514 Details Included'!$D:$D,'7. 511_CAR_Student_Counts_Sec'!K$1,'8. 514 Details Included'!$G:$G,'7. 511_CAR_Student_Counts_Sec'!$F1932))</f>
        <v>0</v>
      </c>
      <c r="L1932" s="82">
        <f>IF(ISBLANK($D1932),"",SUMIFS('8. 514 Details Included'!$I:$I,'8. 514 Details Included'!$A:$A,'7. 511_CAR_Student_Counts_Sec'!$A1932,'8. 514 Details Included'!$E:$E,'7. 511_CAR_Student_Counts_Sec'!$D1932,'8. 514 Details Included'!$D:$D,'7. 511_CAR_Student_Counts_Sec'!L$1,'8. 514 Details Included'!$G:$G,'7. 511_CAR_Student_Counts_Sec'!$F1932))</f>
        <v>0</v>
      </c>
      <c r="M1932" s="82">
        <f>IF(ISBLANK($D1932),"",SUMIFS('8. 514 Details Included'!$I:$I,'8. 514 Details Included'!$A:$A,'7. 511_CAR_Student_Counts_Sec'!$A1932,'8. 514 Details Included'!$E:$E,'7. 511_CAR_Student_Counts_Sec'!$D1932,'8. 514 Details Included'!$D:$D,'7. 511_CAR_Student_Counts_Sec'!M$1,'8. 514 Details Included'!$G:$G,'7. 511_CAR_Student_Counts_Sec'!$F1932))</f>
        <v>29</v>
      </c>
      <c r="N1932" s="82">
        <f>IF(ISBLANK($D1932),"",SUMIFS('8. 514 Details Included'!$I:$I,'8. 514 Details Included'!$A:$A,'7. 511_CAR_Student_Counts_Sec'!$A1932,'8. 514 Details Included'!$E:$E,'7. 511_CAR_Student_Counts_Sec'!$D1932,'8. 514 Details Included'!$D:$D,'7. 511_CAR_Student_Counts_Sec'!N$1,'8. 514 Details Included'!$G:$G,'7. 511_CAR_Student_Counts_Sec'!$F1932))</f>
        <v>2</v>
      </c>
      <c r="O1932" s="81">
        <f t="shared" si="90"/>
        <v>0</v>
      </c>
      <c r="P1932" s="81">
        <f t="shared" si="91"/>
        <v>31</v>
      </c>
      <c r="Q1932" s="81" t="str">
        <f t="shared" si="92"/>
        <v>9-12</v>
      </c>
    </row>
    <row r="1933" spans="1:17" ht="15" outlineLevel="4" x14ac:dyDescent="0.2">
      <c r="A1933" s="85">
        <v>304</v>
      </c>
      <c r="B1933" s="86" t="s">
        <v>1102</v>
      </c>
      <c r="C1933" s="86" t="s">
        <v>1166</v>
      </c>
      <c r="D1933" s="85">
        <v>224</v>
      </c>
      <c r="E1933" s="86" t="s">
        <v>1424</v>
      </c>
      <c r="F1933" s="85">
        <v>3</v>
      </c>
      <c r="G1933" s="85">
        <v>27</v>
      </c>
      <c r="H1933" s="82">
        <f>IF(ISBLANK($D1933),"",SUMIFS('8. 514 Details Included'!$I:$I,'8. 514 Details Included'!$A:$A,'7. 511_CAR_Student_Counts_Sec'!$A1933,'8. 514 Details Included'!$E:$E,'7. 511_CAR_Student_Counts_Sec'!$D1933,'8. 514 Details Included'!$D:$D,'7. 511_CAR_Student_Counts_Sec'!H$1,'8. 514 Details Included'!$G:$G,'7. 511_CAR_Student_Counts_Sec'!$F1933))</f>
        <v>0</v>
      </c>
      <c r="I1933" s="82">
        <f>IF(ISBLANK($D1933),"",SUMIFS('8. 514 Details Included'!$I:$I,'8. 514 Details Included'!$A:$A,'7. 511_CAR_Student_Counts_Sec'!$A1933,'8. 514 Details Included'!$E:$E,'7. 511_CAR_Student_Counts_Sec'!$D1933,'8. 514 Details Included'!$D:$D,'7. 511_CAR_Student_Counts_Sec'!I$1,'8. 514 Details Included'!$G:$G,'7. 511_CAR_Student_Counts_Sec'!$F1933))</f>
        <v>0</v>
      </c>
      <c r="J1933" s="82">
        <f>IF(ISBLANK($D1933),"",SUMIFS('8. 514 Details Included'!$I:$I,'8. 514 Details Included'!$A:$A,'7. 511_CAR_Student_Counts_Sec'!$A1933,'8. 514 Details Included'!$E:$E,'7. 511_CAR_Student_Counts_Sec'!$D1933,'8. 514 Details Included'!$D:$D,'7. 511_CAR_Student_Counts_Sec'!J$1,'8. 514 Details Included'!$G:$G,'7. 511_CAR_Student_Counts_Sec'!$F1933))</f>
        <v>0</v>
      </c>
      <c r="K1933" s="82">
        <f>IF(ISBLANK($D1933),"",SUMIFS('8. 514 Details Included'!$I:$I,'8. 514 Details Included'!$A:$A,'7. 511_CAR_Student_Counts_Sec'!$A1933,'8. 514 Details Included'!$E:$E,'7. 511_CAR_Student_Counts_Sec'!$D1933,'8. 514 Details Included'!$D:$D,'7. 511_CAR_Student_Counts_Sec'!K$1,'8. 514 Details Included'!$G:$G,'7. 511_CAR_Student_Counts_Sec'!$F1933))</f>
        <v>0</v>
      </c>
      <c r="L1933" s="82">
        <f>IF(ISBLANK($D1933),"",SUMIFS('8. 514 Details Included'!$I:$I,'8. 514 Details Included'!$A:$A,'7. 511_CAR_Student_Counts_Sec'!$A1933,'8. 514 Details Included'!$E:$E,'7. 511_CAR_Student_Counts_Sec'!$D1933,'8. 514 Details Included'!$D:$D,'7. 511_CAR_Student_Counts_Sec'!L$1,'8. 514 Details Included'!$G:$G,'7. 511_CAR_Student_Counts_Sec'!$F1933))</f>
        <v>27</v>
      </c>
      <c r="M1933" s="82">
        <f>IF(ISBLANK($D1933),"",SUMIFS('8. 514 Details Included'!$I:$I,'8. 514 Details Included'!$A:$A,'7. 511_CAR_Student_Counts_Sec'!$A1933,'8. 514 Details Included'!$E:$E,'7. 511_CAR_Student_Counts_Sec'!$D1933,'8. 514 Details Included'!$D:$D,'7. 511_CAR_Student_Counts_Sec'!M$1,'8. 514 Details Included'!$G:$G,'7. 511_CAR_Student_Counts_Sec'!$F1933))</f>
        <v>0</v>
      </c>
      <c r="N1933" s="82">
        <f>IF(ISBLANK($D1933),"",SUMIFS('8. 514 Details Included'!$I:$I,'8. 514 Details Included'!$A:$A,'7. 511_CAR_Student_Counts_Sec'!$A1933,'8. 514 Details Included'!$E:$E,'7. 511_CAR_Student_Counts_Sec'!$D1933,'8. 514 Details Included'!$D:$D,'7. 511_CAR_Student_Counts_Sec'!N$1,'8. 514 Details Included'!$G:$G,'7. 511_CAR_Student_Counts_Sec'!$F1933))</f>
        <v>0</v>
      </c>
      <c r="O1933" s="81">
        <f t="shared" si="90"/>
        <v>0</v>
      </c>
      <c r="P1933" s="81">
        <f t="shared" si="91"/>
        <v>27</v>
      </c>
      <c r="Q1933" s="81" t="str">
        <f t="shared" si="92"/>
        <v>9-12</v>
      </c>
    </row>
    <row r="1934" spans="1:17" ht="15" outlineLevel="4" x14ac:dyDescent="0.2">
      <c r="A1934" s="85">
        <v>304</v>
      </c>
      <c r="B1934" s="86" t="s">
        <v>1102</v>
      </c>
      <c r="C1934" s="86" t="s">
        <v>1166</v>
      </c>
      <c r="D1934" s="85">
        <v>224</v>
      </c>
      <c r="E1934" s="86" t="s">
        <v>1424</v>
      </c>
      <c r="F1934" s="85">
        <v>4</v>
      </c>
      <c r="G1934" s="85">
        <v>32</v>
      </c>
      <c r="H1934" s="82">
        <f>IF(ISBLANK($D1934),"",SUMIFS('8. 514 Details Included'!$I:$I,'8. 514 Details Included'!$A:$A,'7. 511_CAR_Student_Counts_Sec'!$A1934,'8. 514 Details Included'!$E:$E,'7. 511_CAR_Student_Counts_Sec'!$D1934,'8. 514 Details Included'!$D:$D,'7. 511_CAR_Student_Counts_Sec'!H$1,'8. 514 Details Included'!$G:$G,'7. 511_CAR_Student_Counts_Sec'!$F1934))</f>
        <v>0</v>
      </c>
      <c r="I1934" s="82">
        <f>IF(ISBLANK($D1934),"",SUMIFS('8. 514 Details Included'!$I:$I,'8. 514 Details Included'!$A:$A,'7. 511_CAR_Student_Counts_Sec'!$A1934,'8. 514 Details Included'!$E:$E,'7. 511_CAR_Student_Counts_Sec'!$D1934,'8. 514 Details Included'!$D:$D,'7. 511_CAR_Student_Counts_Sec'!I$1,'8. 514 Details Included'!$G:$G,'7. 511_CAR_Student_Counts_Sec'!$F1934))</f>
        <v>0</v>
      </c>
      <c r="J1934" s="82">
        <f>IF(ISBLANK($D1934),"",SUMIFS('8. 514 Details Included'!$I:$I,'8. 514 Details Included'!$A:$A,'7. 511_CAR_Student_Counts_Sec'!$A1934,'8. 514 Details Included'!$E:$E,'7. 511_CAR_Student_Counts_Sec'!$D1934,'8. 514 Details Included'!$D:$D,'7. 511_CAR_Student_Counts_Sec'!J$1,'8. 514 Details Included'!$G:$G,'7. 511_CAR_Student_Counts_Sec'!$F1934))</f>
        <v>0</v>
      </c>
      <c r="K1934" s="82">
        <f>IF(ISBLANK($D1934),"",SUMIFS('8. 514 Details Included'!$I:$I,'8. 514 Details Included'!$A:$A,'7. 511_CAR_Student_Counts_Sec'!$A1934,'8. 514 Details Included'!$E:$E,'7. 511_CAR_Student_Counts_Sec'!$D1934,'8. 514 Details Included'!$D:$D,'7. 511_CAR_Student_Counts_Sec'!K$1,'8. 514 Details Included'!$G:$G,'7. 511_CAR_Student_Counts_Sec'!$F1934))</f>
        <v>0</v>
      </c>
      <c r="L1934" s="82">
        <f>IF(ISBLANK($D1934),"",SUMIFS('8. 514 Details Included'!$I:$I,'8. 514 Details Included'!$A:$A,'7. 511_CAR_Student_Counts_Sec'!$A1934,'8. 514 Details Included'!$E:$E,'7. 511_CAR_Student_Counts_Sec'!$D1934,'8. 514 Details Included'!$D:$D,'7. 511_CAR_Student_Counts_Sec'!L$1,'8. 514 Details Included'!$G:$G,'7. 511_CAR_Student_Counts_Sec'!$F1934))</f>
        <v>32</v>
      </c>
      <c r="M1934" s="82">
        <f>IF(ISBLANK($D1934),"",SUMIFS('8. 514 Details Included'!$I:$I,'8. 514 Details Included'!$A:$A,'7. 511_CAR_Student_Counts_Sec'!$A1934,'8. 514 Details Included'!$E:$E,'7. 511_CAR_Student_Counts_Sec'!$D1934,'8. 514 Details Included'!$D:$D,'7. 511_CAR_Student_Counts_Sec'!M$1,'8. 514 Details Included'!$G:$G,'7. 511_CAR_Student_Counts_Sec'!$F1934))</f>
        <v>0</v>
      </c>
      <c r="N1934" s="82">
        <f>IF(ISBLANK($D1934),"",SUMIFS('8. 514 Details Included'!$I:$I,'8. 514 Details Included'!$A:$A,'7. 511_CAR_Student_Counts_Sec'!$A1934,'8. 514 Details Included'!$E:$E,'7. 511_CAR_Student_Counts_Sec'!$D1934,'8. 514 Details Included'!$D:$D,'7. 511_CAR_Student_Counts_Sec'!N$1,'8. 514 Details Included'!$G:$G,'7. 511_CAR_Student_Counts_Sec'!$F1934))</f>
        <v>0</v>
      </c>
      <c r="O1934" s="81">
        <f t="shared" si="90"/>
        <v>0</v>
      </c>
      <c r="P1934" s="81">
        <f t="shared" si="91"/>
        <v>32</v>
      </c>
      <c r="Q1934" s="81" t="str">
        <f t="shared" si="92"/>
        <v>9-12</v>
      </c>
    </row>
    <row r="1935" spans="1:17" ht="15" outlineLevel="4" x14ac:dyDescent="0.2">
      <c r="A1935" s="85">
        <v>304</v>
      </c>
      <c r="B1935" s="86" t="s">
        <v>1102</v>
      </c>
      <c r="C1935" s="86" t="s">
        <v>1166</v>
      </c>
      <c r="D1935" s="85">
        <v>224</v>
      </c>
      <c r="E1935" s="86" t="s">
        <v>1424</v>
      </c>
      <c r="F1935" s="85">
        <v>5</v>
      </c>
      <c r="G1935" s="85">
        <v>28</v>
      </c>
      <c r="H1935" s="82">
        <f>IF(ISBLANK($D1935),"",SUMIFS('8. 514 Details Included'!$I:$I,'8. 514 Details Included'!$A:$A,'7. 511_CAR_Student_Counts_Sec'!$A1935,'8. 514 Details Included'!$E:$E,'7. 511_CAR_Student_Counts_Sec'!$D1935,'8. 514 Details Included'!$D:$D,'7. 511_CAR_Student_Counts_Sec'!H$1,'8. 514 Details Included'!$G:$G,'7. 511_CAR_Student_Counts_Sec'!$F1935))</f>
        <v>0</v>
      </c>
      <c r="I1935" s="82">
        <f>IF(ISBLANK($D1935),"",SUMIFS('8. 514 Details Included'!$I:$I,'8. 514 Details Included'!$A:$A,'7. 511_CAR_Student_Counts_Sec'!$A1935,'8. 514 Details Included'!$E:$E,'7. 511_CAR_Student_Counts_Sec'!$D1935,'8. 514 Details Included'!$D:$D,'7. 511_CAR_Student_Counts_Sec'!I$1,'8. 514 Details Included'!$G:$G,'7. 511_CAR_Student_Counts_Sec'!$F1935))</f>
        <v>0</v>
      </c>
      <c r="J1935" s="82">
        <f>IF(ISBLANK($D1935),"",SUMIFS('8. 514 Details Included'!$I:$I,'8. 514 Details Included'!$A:$A,'7. 511_CAR_Student_Counts_Sec'!$A1935,'8. 514 Details Included'!$E:$E,'7. 511_CAR_Student_Counts_Sec'!$D1935,'8. 514 Details Included'!$D:$D,'7. 511_CAR_Student_Counts_Sec'!J$1,'8. 514 Details Included'!$G:$G,'7. 511_CAR_Student_Counts_Sec'!$F1935))</f>
        <v>0</v>
      </c>
      <c r="K1935" s="82">
        <f>IF(ISBLANK($D1935),"",SUMIFS('8. 514 Details Included'!$I:$I,'8. 514 Details Included'!$A:$A,'7. 511_CAR_Student_Counts_Sec'!$A1935,'8. 514 Details Included'!$E:$E,'7. 511_CAR_Student_Counts_Sec'!$D1935,'8. 514 Details Included'!$D:$D,'7. 511_CAR_Student_Counts_Sec'!K$1,'8. 514 Details Included'!$G:$G,'7. 511_CAR_Student_Counts_Sec'!$F1935))</f>
        <v>0</v>
      </c>
      <c r="L1935" s="82">
        <f>IF(ISBLANK($D1935),"",SUMIFS('8. 514 Details Included'!$I:$I,'8. 514 Details Included'!$A:$A,'7. 511_CAR_Student_Counts_Sec'!$A1935,'8. 514 Details Included'!$E:$E,'7. 511_CAR_Student_Counts_Sec'!$D1935,'8. 514 Details Included'!$D:$D,'7. 511_CAR_Student_Counts_Sec'!L$1,'8. 514 Details Included'!$G:$G,'7. 511_CAR_Student_Counts_Sec'!$F1935))</f>
        <v>28</v>
      </c>
      <c r="M1935" s="82">
        <f>IF(ISBLANK($D1935),"",SUMIFS('8. 514 Details Included'!$I:$I,'8. 514 Details Included'!$A:$A,'7. 511_CAR_Student_Counts_Sec'!$A1935,'8. 514 Details Included'!$E:$E,'7. 511_CAR_Student_Counts_Sec'!$D1935,'8. 514 Details Included'!$D:$D,'7. 511_CAR_Student_Counts_Sec'!M$1,'8. 514 Details Included'!$G:$G,'7. 511_CAR_Student_Counts_Sec'!$F1935))</f>
        <v>0</v>
      </c>
      <c r="N1935" s="82">
        <f>IF(ISBLANK($D1935),"",SUMIFS('8. 514 Details Included'!$I:$I,'8. 514 Details Included'!$A:$A,'7. 511_CAR_Student_Counts_Sec'!$A1935,'8. 514 Details Included'!$E:$E,'7. 511_CAR_Student_Counts_Sec'!$D1935,'8. 514 Details Included'!$D:$D,'7. 511_CAR_Student_Counts_Sec'!N$1,'8. 514 Details Included'!$G:$G,'7. 511_CAR_Student_Counts_Sec'!$F1935))</f>
        <v>0</v>
      </c>
      <c r="O1935" s="81">
        <f t="shared" si="90"/>
        <v>0</v>
      </c>
      <c r="P1935" s="81">
        <f t="shared" si="91"/>
        <v>28</v>
      </c>
      <c r="Q1935" s="81" t="str">
        <f t="shared" si="92"/>
        <v>9-12</v>
      </c>
    </row>
    <row r="1936" spans="1:17" ht="15" outlineLevel="4" x14ac:dyDescent="0.2">
      <c r="A1936" s="85">
        <v>304</v>
      </c>
      <c r="B1936" s="86" t="s">
        <v>1102</v>
      </c>
      <c r="C1936" s="86" t="s">
        <v>1166</v>
      </c>
      <c r="D1936" s="85">
        <v>224</v>
      </c>
      <c r="E1936" s="86" t="s">
        <v>1424</v>
      </c>
      <c r="F1936" s="85">
        <v>6</v>
      </c>
      <c r="G1936" s="85">
        <v>30</v>
      </c>
      <c r="H1936" s="82">
        <f>IF(ISBLANK($D1936),"",SUMIFS('8. 514 Details Included'!$I:$I,'8. 514 Details Included'!$A:$A,'7. 511_CAR_Student_Counts_Sec'!$A1936,'8. 514 Details Included'!$E:$E,'7. 511_CAR_Student_Counts_Sec'!$D1936,'8. 514 Details Included'!$D:$D,'7. 511_CAR_Student_Counts_Sec'!H$1,'8. 514 Details Included'!$G:$G,'7. 511_CAR_Student_Counts_Sec'!$F1936))</f>
        <v>0</v>
      </c>
      <c r="I1936" s="82">
        <f>IF(ISBLANK($D1936),"",SUMIFS('8. 514 Details Included'!$I:$I,'8. 514 Details Included'!$A:$A,'7. 511_CAR_Student_Counts_Sec'!$A1936,'8. 514 Details Included'!$E:$E,'7. 511_CAR_Student_Counts_Sec'!$D1936,'8. 514 Details Included'!$D:$D,'7. 511_CAR_Student_Counts_Sec'!I$1,'8. 514 Details Included'!$G:$G,'7. 511_CAR_Student_Counts_Sec'!$F1936))</f>
        <v>0</v>
      </c>
      <c r="J1936" s="82">
        <f>IF(ISBLANK($D1936),"",SUMIFS('8. 514 Details Included'!$I:$I,'8. 514 Details Included'!$A:$A,'7. 511_CAR_Student_Counts_Sec'!$A1936,'8. 514 Details Included'!$E:$E,'7. 511_CAR_Student_Counts_Sec'!$D1936,'8. 514 Details Included'!$D:$D,'7. 511_CAR_Student_Counts_Sec'!J$1,'8. 514 Details Included'!$G:$G,'7. 511_CAR_Student_Counts_Sec'!$F1936))</f>
        <v>0</v>
      </c>
      <c r="K1936" s="82">
        <f>IF(ISBLANK($D1936),"",SUMIFS('8. 514 Details Included'!$I:$I,'8. 514 Details Included'!$A:$A,'7. 511_CAR_Student_Counts_Sec'!$A1936,'8. 514 Details Included'!$E:$E,'7. 511_CAR_Student_Counts_Sec'!$D1936,'8. 514 Details Included'!$D:$D,'7. 511_CAR_Student_Counts_Sec'!K$1,'8. 514 Details Included'!$G:$G,'7. 511_CAR_Student_Counts_Sec'!$F1936))</f>
        <v>0</v>
      </c>
      <c r="L1936" s="82">
        <f>IF(ISBLANK($D1936),"",SUMIFS('8. 514 Details Included'!$I:$I,'8. 514 Details Included'!$A:$A,'7. 511_CAR_Student_Counts_Sec'!$A1936,'8. 514 Details Included'!$E:$E,'7. 511_CAR_Student_Counts_Sec'!$D1936,'8. 514 Details Included'!$D:$D,'7. 511_CAR_Student_Counts_Sec'!L$1,'8. 514 Details Included'!$G:$G,'7. 511_CAR_Student_Counts_Sec'!$F1936))</f>
        <v>30</v>
      </c>
      <c r="M1936" s="82">
        <f>IF(ISBLANK($D1936),"",SUMIFS('8. 514 Details Included'!$I:$I,'8. 514 Details Included'!$A:$A,'7. 511_CAR_Student_Counts_Sec'!$A1936,'8. 514 Details Included'!$E:$E,'7. 511_CAR_Student_Counts_Sec'!$D1936,'8. 514 Details Included'!$D:$D,'7. 511_CAR_Student_Counts_Sec'!M$1,'8. 514 Details Included'!$G:$G,'7. 511_CAR_Student_Counts_Sec'!$F1936))</f>
        <v>0</v>
      </c>
      <c r="N1936" s="82">
        <f>IF(ISBLANK($D1936),"",SUMIFS('8. 514 Details Included'!$I:$I,'8. 514 Details Included'!$A:$A,'7. 511_CAR_Student_Counts_Sec'!$A1936,'8. 514 Details Included'!$E:$E,'7. 511_CAR_Student_Counts_Sec'!$D1936,'8. 514 Details Included'!$D:$D,'7. 511_CAR_Student_Counts_Sec'!N$1,'8. 514 Details Included'!$G:$G,'7. 511_CAR_Student_Counts_Sec'!$F1936))</f>
        <v>0</v>
      </c>
      <c r="O1936" s="81">
        <f t="shared" si="90"/>
        <v>0</v>
      </c>
      <c r="P1936" s="81">
        <f t="shared" si="91"/>
        <v>30</v>
      </c>
      <c r="Q1936" s="81" t="str">
        <f t="shared" si="92"/>
        <v>9-12</v>
      </c>
    </row>
    <row r="1937" spans="1:17" ht="15" outlineLevel="4" x14ac:dyDescent="0.2">
      <c r="A1937" s="85">
        <v>304</v>
      </c>
      <c r="B1937" s="86" t="s">
        <v>1102</v>
      </c>
      <c r="C1937" s="86" t="s">
        <v>1166</v>
      </c>
      <c r="D1937" s="85">
        <v>224</v>
      </c>
      <c r="E1937" s="86" t="s">
        <v>1424</v>
      </c>
      <c r="F1937" s="85">
        <v>7</v>
      </c>
      <c r="G1937" s="85">
        <v>22</v>
      </c>
      <c r="H1937" s="82">
        <f>IF(ISBLANK($D1937),"",SUMIFS('8. 514 Details Included'!$I:$I,'8. 514 Details Included'!$A:$A,'7. 511_CAR_Student_Counts_Sec'!$A1937,'8. 514 Details Included'!$E:$E,'7. 511_CAR_Student_Counts_Sec'!$D1937,'8. 514 Details Included'!$D:$D,'7. 511_CAR_Student_Counts_Sec'!H$1,'8. 514 Details Included'!$G:$G,'7. 511_CAR_Student_Counts_Sec'!$F1937))</f>
        <v>0</v>
      </c>
      <c r="I1937" s="82">
        <f>IF(ISBLANK($D1937),"",SUMIFS('8. 514 Details Included'!$I:$I,'8. 514 Details Included'!$A:$A,'7. 511_CAR_Student_Counts_Sec'!$A1937,'8. 514 Details Included'!$E:$E,'7. 511_CAR_Student_Counts_Sec'!$D1937,'8. 514 Details Included'!$D:$D,'7. 511_CAR_Student_Counts_Sec'!I$1,'8. 514 Details Included'!$G:$G,'7. 511_CAR_Student_Counts_Sec'!$F1937))</f>
        <v>0</v>
      </c>
      <c r="J1937" s="82">
        <f>IF(ISBLANK($D1937),"",SUMIFS('8. 514 Details Included'!$I:$I,'8. 514 Details Included'!$A:$A,'7. 511_CAR_Student_Counts_Sec'!$A1937,'8. 514 Details Included'!$E:$E,'7. 511_CAR_Student_Counts_Sec'!$D1937,'8. 514 Details Included'!$D:$D,'7. 511_CAR_Student_Counts_Sec'!J$1,'8. 514 Details Included'!$G:$G,'7. 511_CAR_Student_Counts_Sec'!$F1937))</f>
        <v>0</v>
      </c>
      <c r="K1937" s="82">
        <f>IF(ISBLANK($D1937),"",SUMIFS('8. 514 Details Included'!$I:$I,'8. 514 Details Included'!$A:$A,'7. 511_CAR_Student_Counts_Sec'!$A1937,'8. 514 Details Included'!$E:$E,'7. 511_CAR_Student_Counts_Sec'!$D1937,'8. 514 Details Included'!$D:$D,'7. 511_CAR_Student_Counts_Sec'!K$1,'8. 514 Details Included'!$G:$G,'7. 511_CAR_Student_Counts_Sec'!$F1937))</f>
        <v>0</v>
      </c>
      <c r="L1937" s="82">
        <f>IF(ISBLANK($D1937),"",SUMIFS('8. 514 Details Included'!$I:$I,'8. 514 Details Included'!$A:$A,'7. 511_CAR_Student_Counts_Sec'!$A1937,'8. 514 Details Included'!$E:$E,'7. 511_CAR_Student_Counts_Sec'!$D1937,'8. 514 Details Included'!$D:$D,'7. 511_CAR_Student_Counts_Sec'!L$1,'8. 514 Details Included'!$G:$G,'7. 511_CAR_Student_Counts_Sec'!$F1937))</f>
        <v>22</v>
      </c>
      <c r="M1937" s="82">
        <f>IF(ISBLANK($D1937),"",SUMIFS('8. 514 Details Included'!$I:$I,'8. 514 Details Included'!$A:$A,'7. 511_CAR_Student_Counts_Sec'!$A1937,'8. 514 Details Included'!$E:$E,'7. 511_CAR_Student_Counts_Sec'!$D1937,'8. 514 Details Included'!$D:$D,'7. 511_CAR_Student_Counts_Sec'!M$1,'8. 514 Details Included'!$G:$G,'7. 511_CAR_Student_Counts_Sec'!$F1937))</f>
        <v>0</v>
      </c>
      <c r="N1937" s="82">
        <f>IF(ISBLANK($D1937),"",SUMIFS('8. 514 Details Included'!$I:$I,'8. 514 Details Included'!$A:$A,'7. 511_CAR_Student_Counts_Sec'!$A1937,'8. 514 Details Included'!$E:$E,'7. 511_CAR_Student_Counts_Sec'!$D1937,'8. 514 Details Included'!$D:$D,'7. 511_CAR_Student_Counts_Sec'!N$1,'8. 514 Details Included'!$G:$G,'7. 511_CAR_Student_Counts_Sec'!$F1937))</f>
        <v>0</v>
      </c>
      <c r="O1937" s="81">
        <f t="shared" si="90"/>
        <v>0</v>
      </c>
      <c r="P1937" s="81">
        <f t="shared" si="91"/>
        <v>22</v>
      </c>
      <c r="Q1937" s="81" t="str">
        <f t="shared" si="92"/>
        <v>9-12</v>
      </c>
    </row>
    <row r="1938" spans="1:17" ht="15" outlineLevel="4" x14ac:dyDescent="0.2">
      <c r="A1938" s="85">
        <v>304</v>
      </c>
      <c r="B1938" s="86" t="s">
        <v>1102</v>
      </c>
      <c r="C1938" s="86" t="s">
        <v>1166</v>
      </c>
      <c r="D1938" s="85">
        <v>224</v>
      </c>
      <c r="E1938" s="86" t="s">
        <v>1424</v>
      </c>
      <c r="F1938" s="85">
        <v>8</v>
      </c>
      <c r="G1938" s="85">
        <v>19</v>
      </c>
      <c r="H1938" s="82">
        <f>IF(ISBLANK($D1938),"",SUMIFS('8. 514 Details Included'!$I:$I,'8. 514 Details Included'!$A:$A,'7. 511_CAR_Student_Counts_Sec'!$A1938,'8. 514 Details Included'!$E:$E,'7. 511_CAR_Student_Counts_Sec'!$D1938,'8. 514 Details Included'!$D:$D,'7. 511_CAR_Student_Counts_Sec'!H$1,'8. 514 Details Included'!$G:$G,'7. 511_CAR_Student_Counts_Sec'!$F1938))</f>
        <v>0</v>
      </c>
      <c r="I1938" s="82">
        <f>IF(ISBLANK($D1938),"",SUMIFS('8. 514 Details Included'!$I:$I,'8. 514 Details Included'!$A:$A,'7. 511_CAR_Student_Counts_Sec'!$A1938,'8. 514 Details Included'!$E:$E,'7. 511_CAR_Student_Counts_Sec'!$D1938,'8. 514 Details Included'!$D:$D,'7. 511_CAR_Student_Counts_Sec'!I$1,'8. 514 Details Included'!$G:$G,'7. 511_CAR_Student_Counts_Sec'!$F1938))</f>
        <v>0</v>
      </c>
      <c r="J1938" s="82">
        <f>IF(ISBLANK($D1938),"",SUMIFS('8. 514 Details Included'!$I:$I,'8. 514 Details Included'!$A:$A,'7. 511_CAR_Student_Counts_Sec'!$A1938,'8. 514 Details Included'!$E:$E,'7. 511_CAR_Student_Counts_Sec'!$D1938,'8. 514 Details Included'!$D:$D,'7. 511_CAR_Student_Counts_Sec'!J$1,'8. 514 Details Included'!$G:$G,'7. 511_CAR_Student_Counts_Sec'!$F1938))</f>
        <v>0</v>
      </c>
      <c r="K1938" s="82">
        <f>IF(ISBLANK($D1938),"",SUMIFS('8. 514 Details Included'!$I:$I,'8. 514 Details Included'!$A:$A,'7. 511_CAR_Student_Counts_Sec'!$A1938,'8. 514 Details Included'!$E:$E,'7. 511_CAR_Student_Counts_Sec'!$D1938,'8. 514 Details Included'!$D:$D,'7. 511_CAR_Student_Counts_Sec'!K$1,'8. 514 Details Included'!$G:$G,'7. 511_CAR_Student_Counts_Sec'!$F1938))</f>
        <v>0</v>
      </c>
      <c r="L1938" s="82">
        <f>IF(ISBLANK($D1938),"",SUMIFS('8. 514 Details Included'!$I:$I,'8. 514 Details Included'!$A:$A,'7. 511_CAR_Student_Counts_Sec'!$A1938,'8. 514 Details Included'!$E:$E,'7. 511_CAR_Student_Counts_Sec'!$D1938,'8. 514 Details Included'!$D:$D,'7. 511_CAR_Student_Counts_Sec'!L$1,'8. 514 Details Included'!$G:$G,'7. 511_CAR_Student_Counts_Sec'!$F1938))</f>
        <v>19</v>
      </c>
      <c r="M1938" s="82">
        <f>IF(ISBLANK($D1938),"",SUMIFS('8. 514 Details Included'!$I:$I,'8. 514 Details Included'!$A:$A,'7. 511_CAR_Student_Counts_Sec'!$A1938,'8. 514 Details Included'!$E:$E,'7. 511_CAR_Student_Counts_Sec'!$D1938,'8. 514 Details Included'!$D:$D,'7. 511_CAR_Student_Counts_Sec'!M$1,'8. 514 Details Included'!$G:$G,'7. 511_CAR_Student_Counts_Sec'!$F1938))</f>
        <v>0</v>
      </c>
      <c r="N1938" s="82">
        <f>IF(ISBLANK($D1938),"",SUMIFS('8. 514 Details Included'!$I:$I,'8. 514 Details Included'!$A:$A,'7. 511_CAR_Student_Counts_Sec'!$A1938,'8. 514 Details Included'!$E:$E,'7. 511_CAR_Student_Counts_Sec'!$D1938,'8. 514 Details Included'!$D:$D,'7. 511_CAR_Student_Counts_Sec'!N$1,'8. 514 Details Included'!$G:$G,'7. 511_CAR_Student_Counts_Sec'!$F1938))</f>
        <v>0</v>
      </c>
      <c r="O1938" s="81">
        <f t="shared" si="90"/>
        <v>0</v>
      </c>
      <c r="P1938" s="81">
        <f t="shared" si="91"/>
        <v>19</v>
      </c>
      <c r="Q1938" s="81" t="str">
        <f t="shared" si="92"/>
        <v>9-12</v>
      </c>
    </row>
    <row r="1939" spans="1:17" ht="15" outlineLevel="4" x14ac:dyDescent="0.2">
      <c r="A1939" s="85">
        <v>304</v>
      </c>
      <c r="B1939" s="86" t="s">
        <v>1102</v>
      </c>
      <c r="C1939" s="86" t="s">
        <v>1166</v>
      </c>
      <c r="D1939" s="85">
        <v>177</v>
      </c>
      <c r="E1939" s="86" t="s">
        <v>1423</v>
      </c>
      <c r="F1939" s="85">
        <v>1</v>
      </c>
      <c r="G1939" s="85">
        <v>26</v>
      </c>
      <c r="H1939" s="82">
        <f>IF(ISBLANK($D1939),"",SUMIFS('8. 514 Details Included'!$I:$I,'8. 514 Details Included'!$A:$A,'7. 511_CAR_Student_Counts_Sec'!$A1939,'8. 514 Details Included'!$E:$E,'7. 511_CAR_Student_Counts_Sec'!$D1939,'8. 514 Details Included'!$D:$D,'7. 511_CAR_Student_Counts_Sec'!H$1,'8. 514 Details Included'!$G:$G,'7. 511_CAR_Student_Counts_Sec'!$F1939))</f>
        <v>0</v>
      </c>
      <c r="I1939" s="82">
        <f>IF(ISBLANK($D1939),"",SUMIFS('8. 514 Details Included'!$I:$I,'8. 514 Details Included'!$A:$A,'7. 511_CAR_Student_Counts_Sec'!$A1939,'8. 514 Details Included'!$E:$E,'7. 511_CAR_Student_Counts_Sec'!$D1939,'8. 514 Details Included'!$D:$D,'7. 511_CAR_Student_Counts_Sec'!I$1,'8. 514 Details Included'!$G:$G,'7. 511_CAR_Student_Counts_Sec'!$F1939))</f>
        <v>0</v>
      </c>
      <c r="J1939" s="82">
        <f>IF(ISBLANK($D1939),"",SUMIFS('8. 514 Details Included'!$I:$I,'8. 514 Details Included'!$A:$A,'7. 511_CAR_Student_Counts_Sec'!$A1939,'8. 514 Details Included'!$E:$E,'7. 511_CAR_Student_Counts_Sec'!$D1939,'8. 514 Details Included'!$D:$D,'7. 511_CAR_Student_Counts_Sec'!J$1,'8. 514 Details Included'!$G:$G,'7. 511_CAR_Student_Counts_Sec'!$F1939))</f>
        <v>0</v>
      </c>
      <c r="K1939" s="82">
        <f>IF(ISBLANK($D1939),"",SUMIFS('8. 514 Details Included'!$I:$I,'8. 514 Details Included'!$A:$A,'7. 511_CAR_Student_Counts_Sec'!$A1939,'8. 514 Details Included'!$E:$E,'7. 511_CAR_Student_Counts_Sec'!$D1939,'8. 514 Details Included'!$D:$D,'7. 511_CAR_Student_Counts_Sec'!K$1,'8. 514 Details Included'!$G:$G,'7. 511_CAR_Student_Counts_Sec'!$F1939))</f>
        <v>0</v>
      </c>
      <c r="L1939" s="82">
        <f>IF(ISBLANK($D1939),"",SUMIFS('8. 514 Details Included'!$I:$I,'8. 514 Details Included'!$A:$A,'7. 511_CAR_Student_Counts_Sec'!$A1939,'8. 514 Details Included'!$E:$E,'7. 511_CAR_Student_Counts_Sec'!$D1939,'8. 514 Details Included'!$D:$D,'7. 511_CAR_Student_Counts_Sec'!L$1,'8. 514 Details Included'!$G:$G,'7. 511_CAR_Student_Counts_Sec'!$F1939))</f>
        <v>0</v>
      </c>
      <c r="M1939" s="82">
        <f>IF(ISBLANK($D1939),"",SUMIFS('8. 514 Details Included'!$I:$I,'8. 514 Details Included'!$A:$A,'7. 511_CAR_Student_Counts_Sec'!$A1939,'8. 514 Details Included'!$E:$E,'7. 511_CAR_Student_Counts_Sec'!$D1939,'8. 514 Details Included'!$D:$D,'7. 511_CAR_Student_Counts_Sec'!M$1,'8. 514 Details Included'!$G:$G,'7. 511_CAR_Student_Counts_Sec'!$F1939))</f>
        <v>24</v>
      </c>
      <c r="N1939" s="82">
        <f>IF(ISBLANK($D1939),"",SUMIFS('8. 514 Details Included'!$I:$I,'8. 514 Details Included'!$A:$A,'7. 511_CAR_Student_Counts_Sec'!$A1939,'8. 514 Details Included'!$E:$E,'7. 511_CAR_Student_Counts_Sec'!$D1939,'8. 514 Details Included'!$D:$D,'7. 511_CAR_Student_Counts_Sec'!N$1,'8. 514 Details Included'!$G:$G,'7. 511_CAR_Student_Counts_Sec'!$F1939))</f>
        <v>2</v>
      </c>
      <c r="O1939" s="81">
        <f t="shared" si="90"/>
        <v>0</v>
      </c>
      <c r="P1939" s="81">
        <f t="shared" si="91"/>
        <v>26</v>
      </c>
      <c r="Q1939" s="81" t="str">
        <f t="shared" si="92"/>
        <v>9-12</v>
      </c>
    </row>
    <row r="1940" spans="1:17" ht="15" outlineLevel="4" x14ac:dyDescent="0.2">
      <c r="A1940" s="85">
        <v>304</v>
      </c>
      <c r="B1940" s="86" t="s">
        <v>1102</v>
      </c>
      <c r="C1940" s="86" t="s">
        <v>1166</v>
      </c>
      <c r="D1940" s="85">
        <v>177</v>
      </c>
      <c r="E1940" s="86" t="s">
        <v>1423</v>
      </c>
      <c r="F1940" s="85">
        <v>2</v>
      </c>
      <c r="G1940" s="85">
        <v>26</v>
      </c>
      <c r="H1940" s="82">
        <f>IF(ISBLANK($D1940),"",SUMIFS('8. 514 Details Included'!$I:$I,'8. 514 Details Included'!$A:$A,'7. 511_CAR_Student_Counts_Sec'!$A1940,'8. 514 Details Included'!$E:$E,'7. 511_CAR_Student_Counts_Sec'!$D1940,'8. 514 Details Included'!$D:$D,'7. 511_CAR_Student_Counts_Sec'!H$1,'8. 514 Details Included'!$G:$G,'7. 511_CAR_Student_Counts_Sec'!$F1940))</f>
        <v>0</v>
      </c>
      <c r="I1940" s="82">
        <f>IF(ISBLANK($D1940),"",SUMIFS('8. 514 Details Included'!$I:$I,'8. 514 Details Included'!$A:$A,'7. 511_CAR_Student_Counts_Sec'!$A1940,'8. 514 Details Included'!$E:$E,'7. 511_CAR_Student_Counts_Sec'!$D1940,'8. 514 Details Included'!$D:$D,'7. 511_CAR_Student_Counts_Sec'!I$1,'8. 514 Details Included'!$G:$G,'7. 511_CAR_Student_Counts_Sec'!$F1940))</f>
        <v>0</v>
      </c>
      <c r="J1940" s="82">
        <f>IF(ISBLANK($D1940),"",SUMIFS('8. 514 Details Included'!$I:$I,'8. 514 Details Included'!$A:$A,'7. 511_CAR_Student_Counts_Sec'!$A1940,'8. 514 Details Included'!$E:$E,'7. 511_CAR_Student_Counts_Sec'!$D1940,'8. 514 Details Included'!$D:$D,'7. 511_CAR_Student_Counts_Sec'!J$1,'8. 514 Details Included'!$G:$G,'7. 511_CAR_Student_Counts_Sec'!$F1940))</f>
        <v>0</v>
      </c>
      <c r="K1940" s="82">
        <f>IF(ISBLANK($D1940),"",SUMIFS('8. 514 Details Included'!$I:$I,'8. 514 Details Included'!$A:$A,'7. 511_CAR_Student_Counts_Sec'!$A1940,'8. 514 Details Included'!$E:$E,'7. 511_CAR_Student_Counts_Sec'!$D1940,'8. 514 Details Included'!$D:$D,'7. 511_CAR_Student_Counts_Sec'!K$1,'8. 514 Details Included'!$G:$G,'7. 511_CAR_Student_Counts_Sec'!$F1940))</f>
        <v>0</v>
      </c>
      <c r="L1940" s="82">
        <f>IF(ISBLANK($D1940),"",SUMIFS('8. 514 Details Included'!$I:$I,'8. 514 Details Included'!$A:$A,'7. 511_CAR_Student_Counts_Sec'!$A1940,'8. 514 Details Included'!$E:$E,'7. 511_CAR_Student_Counts_Sec'!$D1940,'8. 514 Details Included'!$D:$D,'7. 511_CAR_Student_Counts_Sec'!L$1,'8. 514 Details Included'!$G:$G,'7. 511_CAR_Student_Counts_Sec'!$F1940))</f>
        <v>4</v>
      </c>
      <c r="M1940" s="82">
        <f>IF(ISBLANK($D1940),"",SUMIFS('8. 514 Details Included'!$I:$I,'8. 514 Details Included'!$A:$A,'7. 511_CAR_Student_Counts_Sec'!$A1940,'8. 514 Details Included'!$E:$E,'7. 511_CAR_Student_Counts_Sec'!$D1940,'8. 514 Details Included'!$D:$D,'7. 511_CAR_Student_Counts_Sec'!M$1,'8. 514 Details Included'!$G:$G,'7. 511_CAR_Student_Counts_Sec'!$F1940))</f>
        <v>11</v>
      </c>
      <c r="N1940" s="82">
        <f>IF(ISBLANK($D1940),"",SUMIFS('8. 514 Details Included'!$I:$I,'8. 514 Details Included'!$A:$A,'7. 511_CAR_Student_Counts_Sec'!$A1940,'8. 514 Details Included'!$E:$E,'7. 511_CAR_Student_Counts_Sec'!$D1940,'8. 514 Details Included'!$D:$D,'7. 511_CAR_Student_Counts_Sec'!N$1,'8. 514 Details Included'!$G:$G,'7. 511_CAR_Student_Counts_Sec'!$F1940))</f>
        <v>11</v>
      </c>
      <c r="O1940" s="81">
        <f t="shared" si="90"/>
        <v>0</v>
      </c>
      <c r="P1940" s="81">
        <f t="shared" si="91"/>
        <v>26</v>
      </c>
      <c r="Q1940" s="81" t="str">
        <f t="shared" si="92"/>
        <v>9-12</v>
      </c>
    </row>
    <row r="1941" spans="1:17" ht="15" outlineLevel="4" x14ac:dyDescent="0.2">
      <c r="A1941" s="85">
        <v>304</v>
      </c>
      <c r="B1941" s="86" t="s">
        <v>1102</v>
      </c>
      <c r="C1941" s="86" t="s">
        <v>1166</v>
      </c>
      <c r="D1941" s="85">
        <v>177</v>
      </c>
      <c r="E1941" s="86" t="s">
        <v>1423</v>
      </c>
      <c r="F1941" s="85">
        <v>3</v>
      </c>
      <c r="G1941" s="85">
        <v>29</v>
      </c>
      <c r="H1941" s="82">
        <f>IF(ISBLANK($D1941),"",SUMIFS('8. 514 Details Included'!$I:$I,'8. 514 Details Included'!$A:$A,'7. 511_CAR_Student_Counts_Sec'!$A1941,'8. 514 Details Included'!$E:$E,'7. 511_CAR_Student_Counts_Sec'!$D1941,'8. 514 Details Included'!$D:$D,'7. 511_CAR_Student_Counts_Sec'!H$1,'8. 514 Details Included'!$G:$G,'7. 511_CAR_Student_Counts_Sec'!$F1941))</f>
        <v>0</v>
      </c>
      <c r="I1941" s="82">
        <f>IF(ISBLANK($D1941),"",SUMIFS('8. 514 Details Included'!$I:$I,'8. 514 Details Included'!$A:$A,'7. 511_CAR_Student_Counts_Sec'!$A1941,'8. 514 Details Included'!$E:$E,'7. 511_CAR_Student_Counts_Sec'!$D1941,'8. 514 Details Included'!$D:$D,'7. 511_CAR_Student_Counts_Sec'!I$1,'8. 514 Details Included'!$G:$G,'7. 511_CAR_Student_Counts_Sec'!$F1941))</f>
        <v>0</v>
      </c>
      <c r="J1941" s="82">
        <f>IF(ISBLANK($D1941),"",SUMIFS('8. 514 Details Included'!$I:$I,'8. 514 Details Included'!$A:$A,'7. 511_CAR_Student_Counts_Sec'!$A1941,'8. 514 Details Included'!$E:$E,'7. 511_CAR_Student_Counts_Sec'!$D1941,'8. 514 Details Included'!$D:$D,'7. 511_CAR_Student_Counts_Sec'!J$1,'8. 514 Details Included'!$G:$G,'7. 511_CAR_Student_Counts_Sec'!$F1941))</f>
        <v>0</v>
      </c>
      <c r="K1941" s="82">
        <f>IF(ISBLANK($D1941),"",SUMIFS('8. 514 Details Included'!$I:$I,'8. 514 Details Included'!$A:$A,'7. 511_CAR_Student_Counts_Sec'!$A1941,'8. 514 Details Included'!$E:$E,'7. 511_CAR_Student_Counts_Sec'!$D1941,'8. 514 Details Included'!$D:$D,'7. 511_CAR_Student_Counts_Sec'!K$1,'8. 514 Details Included'!$G:$G,'7. 511_CAR_Student_Counts_Sec'!$F1941))</f>
        <v>0</v>
      </c>
      <c r="L1941" s="82">
        <f>IF(ISBLANK($D1941),"",SUMIFS('8. 514 Details Included'!$I:$I,'8. 514 Details Included'!$A:$A,'7. 511_CAR_Student_Counts_Sec'!$A1941,'8. 514 Details Included'!$E:$E,'7. 511_CAR_Student_Counts_Sec'!$D1941,'8. 514 Details Included'!$D:$D,'7. 511_CAR_Student_Counts_Sec'!L$1,'8. 514 Details Included'!$G:$G,'7. 511_CAR_Student_Counts_Sec'!$F1941))</f>
        <v>2</v>
      </c>
      <c r="M1941" s="82">
        <f>IF(ISBLANK($D1941),"",SUMIFS('8. 514 Details Included'!$I:$I,'8. 514 Details Included'!$A:$A,'7. 511_CAR_Student_Counts_Sec'!$A1941,'8. 514 Details Included'!$E:$E,'7. 511_CAR_Student_Counts_Sec'!$D1941,'8. 514 Details Included'!$D:$D,'7. 511_CAR_Student_Counts_Sec'!M$1,'8. 514 Details Included'!$G:$G,'7. 511_CAR_Student_Counts_Sec'!$F1941))</f>
        <v>24</v>
      </c>
      <c r="N1941" s="82">
        <f>IF(ISBLANK($D1941),"",SUMIFS('8. 514 Details Included'!$I:$I,'8. 514 Details Included'!$A:$A,'7. 511_CAR_Student_Counts_Sec'!$A1941,'8. 514 Details Included'!$E:$E,'7. 511_CAR_Student_Counts_Sec'!$D1941,'8. 514 Details Included'!$D:$D,'7. 511_CAR_Student_Counts_Sec'!N$1,'8. 514 Details Included'!$G:$G,'7. 511_CAR_Student_Counts_Sec'!$F1941))</f>
        <v>3</v>
      </c>
      <c r="O1941" s="81">
        <f t="shared" si="90"/>
        <v>0</v>
      </c>
      <c r="P1941" s="81">
        <f t="shared" si="91"/>
        <v>29</v>
      </c>
      <c r="Q1941" s="81" t="str">
        <f t="shared" si="92"/>
        <v>9-12</v>
      </c>
    </row>
    <row r="1942" spans="1:17" ht="15" outlineLevel="4" x14ac:dyDescent="0.2">
      <c r="A1942" s="85">
        <v>304</v>
      </c>
      <c r="B1942" s="86" t="s">
        <v>1102</v>
      </c>
      <c r="C1942" s="86" t="s">
        <v>1166</v>
      </c>
      <c r="D1942" s="85">
        <v>177</v>
      </c>
      <c r="E1942" s="86" t="s">
        <v>1423</v>
      </c>
      <c r="F1942" s="85">
        <v>4</v>
      </c>
      <c r="G1942" s="85">
        <v>34</v>
      </c>
      <c r="H1942" s="82">
        <f>IF(ISBLANK($D1942),"",SUMIFS('8. 514 Details Included'!$I:$I,'8. 514 Details Included'!$A:$A,'7. 511_CAR_Student_Counts_Sec'!$A1942,'8. 514 Details Included'!$E:$E,'7. 511_CAR_Student_Counts_Sec'!$D1942,'8. 514 Details Included'!$D:$D,'7. 511_CAR_Student_Counts_Sec'!H$1,'8. 514 Details Included'!$G:$G,'7. 511_CAR_Student_Counts_Sec'!$F1942))</f>
        <v>0</v>
      </c>
      <c r="I1942" s="82">
        <f>IF(ISBLANK($D1942),"",SUMIFS('8. 514 Details Included'!$I:$I,'8. 514 Details Included'!$A:$A,'7. 511_CAR_Student_Counts_Sec'!$A1942,'8. 514 Details Included'!$E:$E,'7. 511_CAR_Student_Counts_Sec'!$D1942,'8. 514 Details Included'!$D:$D,'7. 511_CAR_Student_Counts_Sec'!I$1,'8. 514 Details Included'!$G:$G,'7. 511_CAR_Student_Counts_Sec'!$F1942))</f>
        <v>0</v>
      </c>
      <c r="J1942" s="82">
        <f>IF(ISBLANK($D1942),"",SUMIFS('8. 514 Details Included'!$I:$I,'8. 514 Details Included'!$A:$A,'7. 511_CAR_Student_Counts_Sec'!$A1942,'8. 514 Details Included'!$E:$E,'7. 511_CAR_Student_Counts_Sec'!$D1942,'8. 514 Details Included'!$D:$D,'7. 511_CAR_Student_Counts_Sec'!J$1,'8. 514 Details Included'!$G:$G,'7. 511_CAR_Student_Counts_Sec'!$F1942))</f>
        <v>0</v>
      </c>
      <c r="K1942" s="82">
        <f>IF(ISBLANK($D1942),"",SUMIFS('8. 514 Details Included'!$I:$I,'8. 514 Details Included'!$A:$A,'7. 511_CAR_Student_Counts_Sec'!$A1942,'8. 514 Details Included'!$E:$E,'7. 511_CAR_Student_Counts_Sec'!$D1942,'8. 514 Details Included'!$D:$D,'7. 511_CAR_Student_Counts_Sec'!K$1,'8. 514 Details Included'!$G:$G,'7. 511_CAR_Student_Counts_Sec'!$F1942))</f>
        <v>0</v>
      </c>
      <c r="L1942" s="82">
        <f>IF(ISBLANK($D1942),"",SUMIFS('8. 514 Details Included'!$I:$I,'8. 514 Details Included'!$A:$A,'7. 511_CAR_Student_Counts_Sec'!$A1942,'8. 514 Details Included'!$E:$E,'7. 511_CAR_Student_Counts_Sec'!$D1942,'8. 514 Details Included'!$D:$D,'7. 511_CAR_Student_Counts_Sec'!L$1,'8. 514 Details Included'!$G:$G,'7. 511_CAR_Student_Counts_Sec'!$F1942))</f>
        <v>8</v>
      </c>
      <c r="M1942" s="82">
        <f>IF(ISBLANK($D1942),"",SUMIFS('8. 514 Details Included'!$I:$I,'8. 514 Details Included'!$A:$A,'7. 511_CAR_Student_Counts_Sec'!$A1942,'8. 514 Details Included'!$E:$E,'7. 511_CAR_Student_Counts_Sec'!$D1942,'8. 514 Details Included'!$D:$D,'7. 511_CAR_Student_Counts_Sec'!M$1,'8. 514 Details Included'!$G:$G,'7. 511_CAR_Student_Counts_Sec'!$F1942))</f>
        <v>8</v>
      </c>
      <c r="N1942" s="82">
        <f>IF(ISBLANK($D1942),"",SUMIFS('8. 514 Details Included'!$I:$I,'8. 514 Details Included'!$A:$A,'7. 511_CAR_Student_Counts_Sec'!$A1942,'8. 514 Details Included'!$E:$E,'7. 511_CAR_Student_Counts_Sec'!$D1942,'8. 514 Details Included'!$D:$D,'7. 511_CAR_Student_Counts_Sec'!N$1,'8. 514 Details Included'!$G:$G,'7. 511_CAR_Student_Counts_Sec'!$F1942))</f>
        <v>18</v>
      </c>
      <c r="O1942" s="81">
        <f t="shared" si="90"/>
        <v>0</v>
      </c>
      <c r="P1942" s="81">
        <f t="shared" si="91"/>
        <v>34</v>
      </c>
      <c r="Q1942" s="81" t="str">
        <f t="shared" si="92"/>
        <v>9-12</v>
      </c>
    </row>
    <row r="1943" spans="1:17" ht="15" outlineLevel="4" x14ac:dyDescent="0.2">
      <c r="A1943" s="85">
        <v>304</v>
      </c>
      <c r="B1943" s="86" t="s">
        <v>1102</v>
      </c>
      <c r="C1943" s="86" t="s">
        <v>1166</v>
      </c>
      <c r="D1943" s="85">
        <v>177</v>
      </c>
      <c r="E1943" s="86" t="s">
        <v>1423</v>
      </c>
      <c r="F1943" s="85">
        <v>5</v>
      </c>
      <c r="G1943" s="85">
        <v>28</v>
      </c>
      <c r="H1943" s="82">
        <f>IF(ISBLANK($D1943),"",SUMIFS('8. 514 Details Included'!$I:$I,'8. 514 Details Included'!$A:$A,'7. 511_CAR_Student_Counts_Sec'!$A1943,'8. 514 Details Included'!$E:$E,'7. 511_CAR_Student_Counts_Sec'!$D1943,'8. 514 Details Included'!$D:$D,'7. 511_CAR_Student_Counts_Sec'!H$1,'8. 514 Details Included'!$G:$G,'7. 511_CAR_Student_Counts_Sec'!$F1943))</f>
        <v>0</v>
      </c>
      <c r="I1943" s="82">
        <f>IF(ISBLANK($D1943),"",SUMIFS('8. 514 Details Included'!$I:$I,'8. 514 Details Included'!$A:$A,'7. 511_CAR_Student_Counts_Sec'!$A1943,'8. 514 Details Included'!$E:$E,'7. 511_CAR_Student_Counts_Sec'!$D1943,'8. 514 Details Included'!$D:$D,'7. 511_CAR_Student_Counts_Sec'!I$1,'8. 514 Details Included'!$G:$G,'7. 511_CAR_Student_Counts_Sec'!$F1943))</f>
        <v>0</v>
      </c>
      <c r="J1943" s="82">
        <f>IF(ISBLANK($D1943),"",SUMIFS('8. 514 Details Included'!$I:$I,'8. 514 Details Included'!$A:$A,'7. 511_CAR_Student_Counts_Sec'!$A1943,'8. 514 Details Included'!$E:$E,'7. 511_CAR_Student_Counts_Sec'!$D1943,'8. 514 Details Included'!$D:$D,'7. 511_CAR_Student_Counts_Sec'!J$1,'8. 514 Details Included'!$G:$G,'7. 511_CAR_Student_Counts_Sec'!$F1943))</f>
        <v>0</v>
      </c>
      <c r="K1943" s="82">
        <f>IF(ISBLANK($D1943),"",SUMIFS('8. 514 Details Included'!$I:$I,'8. 514 Details Included'!$A:$A,'7. 511_CAR_Student_Counts_Sec'!$A1943,'8. 514 Details Included'!$E:$E,'7. 511_CAR_Student_Counts_Sec'!$D1943,'8. 514 Details Included'!$D:$D,'7. 511_CAR_Student_Counts_Sec'!K$1,'8. 514 Details Included'!$G:$G,'7. 511_CAR_Student_Counts_Sec'!$F1943))</f>
        <v>0</v>
      </c>
      <c r="L1943" s="82">
        <f>IF(ISBLANK($D1943),"",SUMIFS('8. 514 Details Included'!$I:$I,'8. 514 Details Included'!$A:$A,'7. 511_CAR_Student_Counts_Sec'!$A1943,'8. 514 Details Included'!$E:$E,'7. 511_CAR_Student_Counts_Sec'!$D1943,'8. 514 Details Included'!$D:$D,'7. 511_CAR_Student_Counts_Sec'!L$1,'8. 514 Details Included'!$G:$G,'7. 511_CAR_Student_Counts_Sec'!$F1943))</f>
        <v>1</v>
      </c>
      <c r="M1943" s="82">
        <f>IF(ISBLANK($D1943),"",SUMIFS('8. 514 Details Included'!$I:$I,'8. 514 Details Included'!$A:$A,'7. 511_CAR_Student_Counts_Sec'!$A1943,'8. 514 Details Included'!$E:$E,'7. 511_CAR_Student_Counts_Sec'!$D1943,'8. 514 Details Included'!$D:$D,'7. 511_CAR_Student_Counts_Sec'!M$1,'8. 514 Details Included'!$G:$G,'7. 511_CAR_Student_Counts_Sec'!$F1943))</f>
        <v>23</v>
      </c>
      <c r="N1943" s="82">
        <f>IF(ISBLANK($D1943),"",SUMIFS('8. 514 Details Included'!$I:$I,'8. 514 Details Included'!$A:$A,'7. 511_CAR_Student_Counts_Sec'!$A1943,'8. 514 Details Included'!$E:$E,'7. 511_CAR_Student_Counts_Sec'!$D1943,'8. 514 Details Included'!$D:$D,'7. 511_CAR_Student_Counts_Sec'!N$1,'8. 514 Details Included'!$G:$G,'7. 511_CAR_Student_Counts_Sec'!$F1943))</f>
        <v>4</v>
      </c>
      <c r="O1943" s="81">
        <f t="shared" si="90"/>
        <v>0</v>
      </c>
      <c r="P1943" s="81">
        <f t="shared" si="91"/>
        <v>28</v>
      </c>
      <c r="Q1943" s="81" t="str">
        <f t="shared" si="92"/>
        <v>9-12</v>
      </c>
    </row>
    <row r="1944" spans="1:17" ht="15" outlineLevel="4" x14ac:dyDescent="0.2">
      <c r="A1944" s="85">
        <v>304</v>
      </c>
      <c r="B1944" s="86" t="s">
        <v>1102</v>
      </c>
      <c r="C1944" s="86" t="s">
        <v>1166</v>
      </c>
      <c r="D1944" s="85">
        <v>177</v>
      </c>
      <c r="E1944" s="86" t="s">
        <v>1423</v>
      </c>
      <c r="F1944" s="85">
        <v>8</v>
      </c>
      <c r="G1944" s="85">
        <v>26</v>
      </c>
      <c r="H1944" s="82">
        <f>IF(ISBLANK($D1944),"",SUMIFS('8. 514 Details Included'!$I:$I,'8. 514 Details Included'!$A:$A,'7. 511_CAR_Student_Counts_Sec'!$A1944,'8. 514 Details Included'!$E:$E,'7. 511_CAR_Student_Counts_Sec'!$D1944,'8. 514 Details Included'!$D:$D,'7. 511_CAR_Student_Counts_Sec'!H$1,'8. 514 Details Included'!$G:$G,'7. 511_CAR_Student_Counts_Sec'!$F1944))</f>
        <v>0</v>
      </c>
      <c r="I1944" s="82">
        <f>IF(ISBLANK($D1944),"",SUMIFS('8. 514 Details Included'!$I:$I,'8. 514 Details Included'!$A:$A,'7. 511_CAR_Student_Counts_Sec'!$A1944,'8. 514 Details Included'!$E:$E,'7. 511_CAR_Student_Counts_Sec'!$D1944,'8. 514 Details Included'!$D:$D,'7. 511_CAR_Student_Counts_Sec'!I$1,'8. 514 Details Included'!$G:$G,'7. 511_CAR_Student_Counts_Sec'!$F1944))</f>
        <v>0</v>
      </c>
      <c r="J1944" s="82">
        <f>IF(ISBLANK($D1944),"",SUMIFS('8. 514 Details Included'!$I:$I,'8. 514 Details Included'!$A:$A,'7. 511_CAR_Student_Counts_Sec'!$A1944,'8. 514 Details Included'!$E:$E,'7. 511_CAR_Student_Counts_Sec'!$D1944,'8. 514 Details Included'!$D:$D,'7. 511_CAR_Student_Counts_Sec'!J$1,'8. 514 Details Included'!$G:$G,'7. 511_CAR_Student_Counts_Sec'!$F1944))</f>
        <v>0</v>
      </c>
      <c r="K1944" s="82">
        <f>IF(ISBLANK($D1944),"",SUMIFS('8. 514 Details Included'!$I:$I,'8. 514 Details Included'!$A:$A,'7. 511_CAR_Student_Counts_Sec'!$A1944,'8. 514 Details Included'!$E:$E,'7. 511_CAR_Student_Counts_Sec'!$D1944,'8. 514 Details Included'!$D:$D,'7. 511_CAR_Student_Counts_Sec'!K$1,'8. 514 Details Included'!$G:$G,'7. 511_CAR_Student_Counts_Sec'!$F1944))</f>
        <v>0</v>
      </c>
      <c r="L1944" s="82">
        <f>IF(ISBLANK($D1944),"",SUMIFS('8. 514 Details Included'!$I:$I,'8. 514 Details Included'!$A:$A,'7. 511_CAR_Student_Counts_Sec'!$A1944,'8. 514 Details Included'!$E:$E,'7. 511_CAR_Student_Counts_Sec'!$D1944,'8. 514 Details Included'!$D:$D,'7. 511_CAR_Student_Counts_Sec'!L$1,'8. 514 Details Included'!$G:$G,'7. 511_CAR_Student_Counts_Sec'!$F1944))</f>
        <v>6</v>
      </c>
      <c r="M1944" s="82">
        <f>IF(ISBLANK($D1944),"",SUMIFS('8. 514 Details Included'!$I:$I,'8. 514 Details Included'!$A:$A,'7. 511_CAR_Student_Counts_Sec'!$A1944,'8. 514 Details Included'!$E:$E,'7. 511_CAR_Student_Counts_Sec'!$D1944,'8. 514 Details Included'!$D:$D,'7. 511_CAR_Student_Counts_Sec'!M$1,'8. 514 Details Included'!$G:$G,'7. 511_CAR_Student_Counts_Sec'!$F1944))</f>
        <v>12</v>
      </c>
      <c r="N1944" s="82">
        <f>IF(ISBLANK($D1944),"",SUMIFS('8. 514 Details Included'!$I:$I,'8. 514 Details Included'!$A:$A,'7. 511_CAR_Student_Counts_Sec'!$A1944,'8. 514 Details Included'!$E:$E,'7. 511_CAR_Student_Counts_Sec'!$D1944,'8. 514 Details Included'!$D:$D,'7. 511_CAR_Student_Counts_Sec'!N$1,'8. 514 Details Included'!$G:$G,'7. 511_CAR_Student_Counts_Sec'!$F1944))</f>
        <v>8</v>
      </c>
      <c r="O1944" s="81">
        <f t="shared" si="90"/>
        <v>0</v>
      </c>
      <c r="P1944" s="81">
        <f t="shared" si="91"/>
        <v>26</v>
      </c>
      <c r="Q1944" s="81" t="str">
        <f t="shared" si="92"/>
        <v>9-12</v>
      </c>
    </row>
    <row r="1945" spans="1:17" ht="15" outlineLevel="4" x14ac:dyDescent="0.2">
      <c r="A1945" s="85">
        <v>304</v>
      </c>
      <c r="B1945" s="86" t="s">
        <v>1102</v>
      </c>
      <c r="C1945" s="86" t="s">
        <v>1166</v>
      </c>
      <c r="D1945" s="85">
        <v>76</v>
      </c>
      <c r="E1945" s="86" t="s">
        <v>854</v>
      </c>
      <c r="F1945" s="85">
        <v>1</v>
      </c>
      <c r="G1945" s="85">
        <v>27</v>
      </c>
      <c r="H1945" s="82">
        <f>IF(ISBLANK($D1945),"",SUMIFS('8. 514 Details Included'!$I:$I,'8. 514 Details Included'!$A:$A,'7. 511_CAR_Student_Counts_Sec'!$A1945,'8. 514 Details Included'!$E:$E,'7. 511_CAR_Student_Counts_Sec'!$D1945,'8. 514 Details Included'!$D:$D,'7. 511_CAR_Student_Counts_Sec'!H$1,'8. 514 Details Included'!$G:$G,'7. 511_CAR_Student_Counts_Sec'!$F1945))</f>
        <v>0</v>
      </c>
      <c r="I1945" s="82">
        <f>IF(ISBLANK($D1945),"",SUMIFS('8. 514 Details Included'!$I:$I,'8. 514 Details Included'!$A:$A,'7. 511_CAR_Student_Counts_Sec'!$A1945,'8. 514 Details Included'!$E:$E,'7. 511_CAR_Student_Counts_Sec'!$D1945,'8. 514 Details Included'!$D:$D,'7. 511_CAR_Student_Counts_Sec'!I$1,'8. 514 Details Included'!$G:$G,'7. 511_CAR_Student_Counts_Sec'!$F1945))</f>
        <v>0</v>
      </c>
      <c r="J1945" s="82">
        <f>IF(ISBLANK($D1945),"",SUMIFS('8. 514 Details Included'!$I:$I,'8. 514 Details Included'!$A:$A,'7. 511_CAR_Student_Counts_Sec'!$A1945,'8. 514 Details Included'!$E:$E,'7. 511_CAR_Student_Counts_Sec'!$D1945,'8. 514 Details Included'!$D:$D,'7. 511_CAR_Student_Counts_Sec'!J$1,'8. 514 Details Included'!$G:$G,'7. 511_CAR_Student_Counts_Sec'!$F1945))</f>
        <v>0</v>
      </c>
      <c r="K1945" s="82">
        <f>IF(ISBLANK($D1945),"",SUMIFS('8. 514 Details Included'!$I:$I,'8. 514 Details Included'!$A:$A,'7. 511_CAR_Student_Counts_Sec'!$A1945,'8. 514 Details Included'!$E:$E,'7. 511_CAR_Student_Counts_Sec'!$D1945,'8. 514 Details Included'!$D:$D,'7. 511_CAR_Student_Counts_Sec'!K$1,'8. 514 Details Included'!$G:$G,'7. 511_CAR_Student_Counts_Sec'!$F1945))</f>
        <v>0</v>
      </c>
      <c r="L1945" s="82">
        <f>IF(ISBLANK($D1945),"",SUMIFS('8. 514 Details Included'!$I:$I,'8. 514 Details Included'!$A:$A,'7. 511_CAR_Student_Counts_Sec'!$A1945,'8. 514 Details Included'!$E:$E,'7. 511_CAR_Student_Counts_Sec'!$D1945,'8. 514 Details Included'!$D:$D,'7. 511_CAR_Student_Counts_Sec'!L$1,'8. 514 Details Included'!$G:$G,'7. 511_CAR_Student_Counts_Sec'!$F1945))</f>
        <v>26</v>
      </c>
      <c r="M1945" s="82">
        <f>IF(ISBLANK($D1945),"",SUMIFS('8. 514 Details Included'!$I:$I,'8. 514 Details Included'!$A:$A,'7. 511_CAR_Student_Counts_Sec'!$A1945,'8. 514 Details Included'!$E:$E,'7. 511_CAR_Student_Counts_Sec'!$D1945,'8. 514 Details Included'!$D:$D,'7. 511_CAR_Student_Counts_Sec'!M$1,'8. 514 Details Included'!$G:$G,'7. 511_CAR_Student_Counts_Sec'!$F1945))</f>
        <v>1</v>
      </c>
      <c r="N1945" s="82">
        <f>IF(ISBLANK($D1945),"",SUMIFS('8. 514 Details Included'!$I:$I,'8. 514 Details Included'!$A:$A,'7. 511_CAR_Student_Counts_Sec'!$A1945,'8. 514 Details Included'!$E:$E,'7. 511_CAR_Student_Counts_Sec'!$D1945,'8. 514 Details Included'!$D:$D,'7. 511_CAR_Student_Counts_Sec'!N$1,'8. 514 Details Included'!$G:$G,'7. 511_CAR_Student_Counts_Sec'!$F1945))</f>
        <v>0</v>
      </c>
      <c r="O1945" s="81">
        <f t="shared" si="90"/>
        <v>0</v>
      </c>
      <c r="P1945" s="81">
        <f t="shared" si="91"/>
        <v>27</v>
      </c>
      <c r="Q1945" s="81" t="str">
        <f t="shared" si="92"/>
        <v>9-12</v>
      </c>
    </row>
    <row r="1946" spans="1:17" ht="15" outlineLevel="4" x14ac:dyDescent="0.2">
      <c r="A1946" s="85">
        <v>304</v>
      </c>
      <c r="B1946" s="86" t="s">
        <v>1102</v>
      </c>
      <c r="C1946" s="86" t="s">
        <v>1166</v>
      </c>
      <c r="D1946" s="85">
        <v>76</v>
      </c>
      <c r="E1946" s="86" t="s">
        <v>854</v>
      </c>
      <c r="F1946" s="85">
        <v>2</v>
      </c>
      <c r="G1946" s="85">
        <v>30</v>
      </c>
      <c r="H1946" s="82">
        <f>IF(ISBLANK($D1946),"",SUMIFS('8. 514 Details Included'!$I:$I,'8. 514 Details Included'!$A:$A,'7. 511_CAR_Student_Counts_Sec'!$A1946,'8. 514 Details Included'!$E:$E,'7. 511_CAR_Student_Counts_Sec'!$D1946,'8. 514 Details Included'!$D:$D,'7. 511_CAR_Student_Counts_Sec'!H$1,'8. 514 Details Included'!$G:$G,'7. 511_CAR_Student_Counts_Sec'!$F1946))</f>
        <v>0</v>
      </c>
      <c r="I1946" s="82">
        <f>IF(ISBLANK($D1946),"",SUMIFS('8. 514 Details Included'!$I:$I,'8. 514 Details Included'!$A:$A,'7. 511_CAR_Student_Counts_Sec'!$A1946,'8. 514 Details Included'!$E:$E,'7. 511_CAR_Student_Counts_Sec'!$D1946,'8. 514 Details Included'!$D:$D,'7. 511_CAR_Student_Counts_Sec'!I$1,'8. 514 Details Included'!$G:$G,'7. 511_CAR_Student_Counts_Sec'!$F1946))</f>
        <v>0</v>
      </c>
      <c r="J1946" s="82">
        <f>IF(ISBLANK($D1946),"",SUMIFS('8. 514 Details Included'!$I:$I,'8. 514 Details Included'!$A:$A,'7. 511_CAR_Student_Counts_Sec'!$A1946,'8. 514 Details Included'!$E:$E,'7. 511_CAR_Student_Counts_Sec'!$D1946,'8. 514 Details Included'!$D:$D,'7. 511_CAR_Student_Counts_Sec'!J$1,'8. 514 Details Included'!$G:$G,'7. 511_CAR_Student_Counts_Sec'!$F1946))</f>
        <v>0</v>
      </c>
      <c r="K1946" s="82">
        <f>IF(ISBLANK($D1946),"",SUMIFS('8. 514 Details Included'!$I:$I,'8. 514 Details Included'!$A:$A,'7. 511_CAR_Student_Counts_Sec'!$A1946,'8. 514 Details Included'!$E:$E,'7. 511_CAR_Student_Counts_Sec'!$D1946,'8. 514 Details Included'!$D:$D,'7. 511_CAR_Student_Counts_Sec'!K$1,'8. 514 Details Included'!$G:$G,'7. 511_CAR_Student_Counts_Sec'!$F1946))</f>
        <v>0</v>
      </c>
      <c r="L1946" s="82">
        <f>IF(ISBLANK($D1946),"",SUMIFS('8. 514 Details Included'!$I:$I,'8. 514 Details Included'!$A:$A,'7. 511_CAR_Student_Counts_Sec'!$A1946,'8. 514 Details Included'!$E:$E,'7. 511_CAR_Student_Counts_Sec'!$D1946,'8. 514 Details Included'!$D:$D,'7. 511_CAR_Student_Counts_Sec'!L$1,'8. 514 Details Included'!$G:$G,'7. 511_CAR_Student_Counts_Sec'!$F1946))</f>
        <v>0</v>
      </c>
      <c r="M1946" s="82">
        <f>IF(ISBLANK($D1946),"",SUMIFS('8. 514 Details Included'!$I:$I,'8. 514 Details Included'!$A:$A,'7. 511_CAR_Student_Counts_Sec'!$A1946,'8. 514 Details Included'!$E:$E,'7. 511_CAR_Student_Counts_Sec'!$D1946,'8. 514 Details Included'!$D:$D,'7. 511_CAR_Student_Counts_Sec'!M$1,'8. 514 Details Included'!$G:$G,'7. 511_CAR_Student_Counts_Sec'!$F1946))</f>
        <v>1</v>
      </c>
      <c r="N1946" s="82">
        <f>IF(ISBLANK($D1946),"",SUMIFS('8. 514 Details Included'!$I:$I,'8. 514 Details Included'!$A:$A,'7. 511_CAR_Student_Counts_Sec'!$A1946,'8. 514 Details Included'!$E:$E,'7. 511_CAR_Student_Counts_Sec'!$D1946,'8. 514 Details Included'!$D:$D,'7. 511_CAR_Student_Counts_Sec'!N$1,'8. 514 Details Included'!$G:$G,'7. 511_CAR_Student_Counts_Sec'!$F1946))</f>
        <v>29</v>
      </c>
      <c r="O1946" s="81">
        <f t="shared" si="90"/>
        <v>0</v>
      </c>
      <c r="P1946" s="81">
        <f t="shared" si="91"/>
        <v>30</v>
      </c>
      <c r="Q1946" s="81" t="str">
        <f t="shared" si="92"/>
        <v>9-12</v>
      </c>
    </row>
    <row r="1947" spans="1:17" ht="15" outlineLevel="4" x14ac:dyDescent="0.2">
      <c r="A1947" s="85">
        <v>304</v>
      </c>
      <c r="B1947" s="86" t="s">
        <v>1102</v>
      </c>
      <c r="C1947" s="86" t="s">
        <v>1166</v>
      </c>
      <c r="D1947" s="85">
        <v>76</v>
      </c>
      <c r="E1947" s="86" t="s">
        <v>854</v>
      </c>
      <c r="F1947" s="85">
        <v>3</v>
      </c>
      <c r="G1947" s="85">
        <v>28</v>
      </c>
      <c r="H1947" s="82">
        <f>IF(ISBLANK($D1947),"",SUMIFS('8. 514 Details Included'!$I:$I,'8. 514 Details Included'!$A:$A,'7. 511_CAR_Student_Counts_Sec'!$A1947,'8. 514 Details Included'!$E:$E,'7. 511_CAR_Student_Counts_Sec'!$D1947,'8. 514 Details Included'!$D:$D,'7. 511_CAR_Student_Counts_Sec'!H$1,'8. 514 Details Included'!$G:$G,'7. 511_CAR_Student_Counts_Sec'!$F1947))</f>
        <v>0</v>
      </c>
      <c r="I1947" s="82">
        <f>IF(ISBLANK($D1947),"",SUMIFS('8. 514 Details Included'!$I:$I,'8. 514 Details Included'!$A:$A,'7. 511_CAR_Student_Counts_Sec'!$A1947,'8. 514 Details Included'!$E:$E,'7. 511_CAR_Student_Counts_Sec'!$D1947,'8. 514 Details Included'!$D:$D,'7. 511_CAR_Student_Counts_Sec'!I$1,'8. 514 Details Included'!$G:$G,'7. 511_CAR_Student_Counts_Sec'!$F1947))</f>
        <v>0</v>
      </c>
      <c r="J1947" s="82">
        <f>IF(ISBLANK($D1947),"",SUMIFS('8. 514 Details Included'!$I:$I,'8. 514 Details Included'!$A:$A,'7. 511_CAR_Student_Counts_Sec'!$A1947,'8. 514 Details Included'!$E:$E,'7. 511_CAR_Student_Counts_Sec'!$D1947,'8. 514 Details Included'!$D:$D,'7. 511_CAR_Student_Counts_Sec'!J$1,'8. 514 Details Included'!$G:$G,'7. 511_CAR_Student_Counts_Sec'!$F1947))</f>
        <v>0</v>
      </c>
      <c r="K1947" s="82">
        <f>IF(ISBLANK($D1947),"",SUMIFS('8. 514 Details Included'!$I:$I,'8. 514 Details Included'!$A:$A,'7. 511_CAR_Student_Counts_Sec'!$A1947,'8. 514 Details Included'!$E:$E,'7. 511_CAR_Student_Counts_Sec'!$D1947,'8. 514 Details Included'!$D:$D,'7. 511_CAR_Student_Counts_Sec'!K$1,'8. 514 Details Included'!$G:$G,'7. 511_CAR_Student_Counts_Sec'!$F1947))</f>
        <v>0</v>
      </c>
      <c r="L1947" s="82">
        <f>IF(ISBLANK($D1947),"",SUMIFS('8. 514 Details Included'!$I:$I,'8. 514 Details Included'!$A:$A,'7. 511_CAR_Student_Counts_Sec'!$A1947,'8. 514 Details Included'!$E:$E,'7. 511_CAR_Student_Counts_Sec'!$D1947,'8. 514 Details Included'!$D:$D,'7. 511_CAR_Student_Counts_Sec'!L$1,'8. 514 Details Included'!$G:$G,'7. 511_CAR_Student_Counts_Sec'!$F1947))</f>
        <v>28</v>
      </c>
      <c r="M1947" s="82">
        <f>IF(ISBLANK($D1947),"",SUMIFS('8. 514 Details Included'!$I:$I,'8. 514 Details Included'!$A:$A,'7. 511_CAR_Student_Counts_Sec'!$A1947,'8. 514 Details Included'!$E:$E,'7. 511_CAR_Student_Counts_Sec'!$D1947,'8. 514 Details Included'!$D:$D,'7. 511_CAR_Student_Counts_Sec'!M$1,'8. 514 Details Included'!$G:$G,'7. 511_CAR_Student_Counts_Sec'!$F1947))</f>
        <v>0</v>
      </c>
      <c r="N1947" s="82">
        <f>IF(ISBLANK($D1947),"",SUMIFS('8. 514 Details Included'!$I:$I,'8. 514 Details Included'!$A:$A,'7. 511_CAR_Student_Counts_Sec'!$A1947,'8. 514 Details Included'!$E:$E,'7. 511_CAR_Student_Counts_Sec'!$D1947,'8. 514 Details Included'!$D:$D,'7. 511_CAR_Student_Counts_Sec'!N$1,'8. 514 Details Included'!$G:$G,'7. 511_CAR_Student_Counts_Sec'!$F1947))</f>
        <v>0</v>
      </c>
      <c r="O1947" s="81">
        <f t="shared" si="90"/>
        <v>0</v>
      </c>
      <c r="P1947" s="81">
        <f t="shared" si="91"/>
        <v>28</v>
      </c>
      <c r="Q1947" s="81" t="str">
        <f t="shared" si="92"/>
        <v>9-12</v>
      </c>
    </row>
    <row r="1948" spans="1:17" ht="15" outlineLevel="4" x14ac:dyDescent="0.2">
      <c r="A1948" s="85">
        <v>304</v>
      </c>
      <c r="B1948" s="86" t="s">
        <v>1102</v>
      </c>
      <c r="C1948" s="86" t="s">
        <v>1166</v>
      </c>
      <c r="D1948" s="85">
        <v>76</v>
      </c>
      <c r="E1948" s="86" t="s">
        <v>854</v>
      </c>
      <c r="F1948" s="85">
        <v>5</v>
      </c>
      <c r="G1948" s="85">
        <v>23</v>
      </c>
      <c r="H1948" s="82">
        <f>IF(ISBLANK($D1948),"",SUMIFS('8. 514 Details Included'!$I:$I,'8. 514 Details Included'!$A:$A,'7. 511_CAR_Student_Counts_Sec'!$A1948,'8. 514 Details Included'!$E:$E,'7. 511_CAR_Student_Counts_Sec'!$D1948,'8. 514 Details Included'!$D:$D,'7. 511_CAR_Student_Counts_Sec'!H$1,'8. 514 Details Included'!$G:$G,'7. 511_CAR_Student_Counts_Sec'!$F1948))</f>
        <v>0</v>
      </c>
      <c r="I1948" s="82">
        <f>IF(ISBLANK($D1948),"",SUMIFS('8. 514 Details Included'!$I:$I,'8. 514 Details Included'!$A:$A,'7. 511_CAR_Student_Counts_Sec'!$A1948,'8. 514 Details Included'!$E:$E,'7. 511_CAR_Student_Counts_Sec'!$D1948,'8. 514 Details Included'!$D:$D,'7. 511_CAR_Student_Counts_Sec'!I$1,'8. 514 Details Included'!$G:$G,'7. 511_CAR_Student_Counts_Sec'!$F1948))</f>
        <v>0</v>
      </c>
      <c r="J1948" s="82">
        <f>IF(ISBLANK($D1948),"",SUMIFS('8. 514 Details Included'!$I:$I,'8. 514 Details Included'!$A:$A,'7. 511_CAR_Student_Counts_Sec'!$A1948,'8. 514 Details Included'!$E:$E,'7. 511_CAR_Student_Counts_Sec'!$D1948,'8. 514 Details Included'!$D:$D,'7. 511_CAR_Student_Counts_Sec'!J$1,'8. 514 Details Included'!$G:$G,'7. 511_CAR_Student_Counts_Sec'!$F1948))</f>
        <v>0</v>
      </c>
      <c r="K1948" s="82">
        <f>IF(ISBLANK($D1948),"",SUMIFS('8. 514 Details Included'!$I:$I,'8. 514 Details Included'!$A:$A,'7. 511_CAR_Student_Counts_Sec'!$A1948,'8. 514 Details Included'!$E:$E,'7. 511_CAR_Student_Counts_Sec'!$D1948,'8. 514 Details Included'!$D:$D,'7. 511_CAR_Student_Counts_Sec'!K$1,'8. 514 Details Included'!$G:$G,'7. 511_CAR_Student_Counts_Sec'!$F1948))</f>
        <v>0</v>
      </c>
      <c r="L1948" s="82">
        <f>IF(ISBLANK($D1948),"",SUMIFS('8. 514 Details Included'!$I:$I,'8. 514 Details Included'!$A:$A,'7. 511_CAR_Student_Counts_Sec'!$A1948,'8. 514 Details Included'!$E:$E,'7. 511_CAR_Student_Counts_Sec'!$D1948,'8. 514 Details Included'!$D:$D,'7. 511_CAR_Student_Counts_Sec'!L$1,'8. 514 Details Included'!$G:$G,'7. 511_CAR_Student_Counts_Sec'!$F1948))</f>
        <v>23</v>
      </c>
      <c r="M1948" s="82">
        <f>IF(ISBLANK($D1948),"",SUMIFS('8. 514 Details Included'!$I:$I,'8. 514 Details Included'!$A:$A,'7. 511_CAR_Student_Counts_Sec'!$A1948,'8. 514 Details Included'!$E:$E,'7. 511_CAR_Student_Counts_Sec'!$D1948,'8. 514 Details Included'!$D:$D,'7. 511_CAR_Student_Counts_Sec'!M$1,'8. 514 Details Included'!$G:$G,'7. 511_CAR_Student_Counts_Sec'!$F1948))</f>
        <v>0</v>
      </c>
      <c r="N1948" s="82">
        <f>IF(ISBLANK($D1948),"",SUMIFS('8. 514 Details Included'!$I:$I,'8. 514 Details Included'!$A:$A,'7. 511_CAR_Student_Counts_Sec'!$A1948,'8. 514 Details Included'!$E:$E,'7. 511_CAR_Student_Counts_Sec'!$D1948,'8. 514 Details Included'!$D:$D,'7. 511_CAR_Student_Counts_Sec'!N$1,'8. 514 Details Included'!$G:$G,'7. 511_CAR_Student_Counts_Sec'!$F1948))</f>
        <v>0</v>
      </c>
      <c r="O1948" s="81">
        <f t="shared" si="90"/>
        <v>0</v>
      </c>
      <c r="P1948" s="81">
        <f t="shared" si="91"/>
        <v>23</v>
      </c>
      <c r="Q1948" s="81" t="str">
        <f t="shared" si="92"/>
        <v>9-12</v>
      </c>
    </row>
    <row r="1949" spans="1:17" ht="15" outlineLevel="4" x14ac:dyDescent="0.2">
      <c r="A1949" s="85">
        <v>304</v>
      </c>
      <c r="B1949" s="86" t="s">
        <v>1102</v>
      </c>
      <c r="C1949" s="86" t="s">
        <v>1166</v>
      </c>
      <c r="D1949" s="85">
        <v>76</v>
      </c>
      <c r="E1949" s="86" t="s">
        <v>854</v>
      </c>
      <c r="F1949" s="85">
        <v>8</v>
      </c>
      <c r="G1949" s="85">
        <v>24</v>
      </c>
      <c r="H1949" s="82">
        <f>IF(ISBLANK($D1949),"",SUMIFS('8. 514 Details Included'!$I:$I,'8. 514 Details Included'!$A:$A,'7. 511_CAR_Student_Counts_Sec'!$A1949,'8. 514 Details Included'!$E:$E,'7. 511_CAR_Student_Counts_Sec'!$D1949,'8. 514 Details Included'!$D:$D,'7. 511_CAR_Student_Counts_Sec'!H$1,'8. 514 Details Included'!$G:$G,'7. 511_CAR_Student_Counts_Sec'!$F1949))</f>
        <v>0</v>
      </c>
      <c r="I1949" s="82">
        <f>IF(ISBLANK($D1949),"",SUMIFS('8. 514 Details Included'!$I:$I,'8. 514 Details Included'!$A:$A,'7. 511_CAR_Student_Counts_Sec'!$A1949,'8. 514 Details Included'!$E:$E,'7. 511_CAR_Student_Counts_Sec'!$D1949,'8. 514 Details Included'!$D:$D,'7. 511_CAR_Student_Counts_Sec'!I$1,'8. 514 Details Included'!$G:$G,'7. 511_CAR_Student_Counts_Sec'!$F1949))</f>
        <v>0</v>
      </c>
      <c r="J1949" s="82">
        <f>IF(ISBLANK($D1949),"",SUMIFS('8. 514 Details Included'!$I:$I,'8. 514 Details Included'!$A:$A,'7. 511_CAR_Student_Counts_Sec'!$A1949,'8. 514 Details Included'!$E:$E,'7. 511_CAR_Student_Counts_Sec'!$D1949,'8. 514 Details Included'!$D:$D,'7. 511_CAR_Student_Counts_Sec'!J$1,'8. 514 Details Included'!$G:$G,'7. 511_CAR_Student_Counts_Sec'!$F1949))</f>
        <v>0</v>
      </c>
      <c r="K1949" s="82">
        <f>IF(ISBLANK($D1949),"",SUMIFS('8. 514 Details Included'!$I:$I,'8. 514 Details Included'!$A:$A,'7. 511_CAR_Student_Counts_Sec'!$A1949,'8. 514 Details Included'!$E:$E,'7. 511_CAR_Student_Counts_Sec'!$D1949,'8. 514 Details Included'!$D:$D,'7. 511_CAR_Student_Counts_Sec'!K$1,'8. 514 Details Included'!$G:$G,'7. 511_CAR_Student_Counts_Sec'!$F1949))</f>
        <v>0</v>
      </c>
      <c r="L1949" s="82">
        <f>IF(ISBLANK($D1949),"",SUMIFS('8. 514 Details Included'!$I:$I,'8. 514 Details Included'!$A:$A,'7. 511_CAR_Student_Counts_Sec'!$A1949,'8. 514 Details Included'!$E:$E,'7. 511_CAR_Student_Counts_Sec'!$D1949,'8. 514 Details Included'!$D:$D,'7. 511_CAR_Student_Counts_Sec'!L$1,'8. 514 Details Included'!$G:$G,'7. 511_CAR_Student_Counts_Sec'!$F1949))</f>
        <v>0</v>
      </c>
      <c r="M1949" s="82">
        <f>IF(ISBLANK($D1949),"",SUMIFS('8. 514 Details Included'!$I:$I,'8. 514 Details Included'!$A:$A,'7. 511_CAR_Student_Counts_Sec'!$A1949,'8. 514 Details Included'!$E:$E,'7. 511_CAR_Student_Counts_Sec'!$D1949,'8. 514 Details Included'!$D:$D,'7. 511_CAR_Student_Counts_Sec'!M$1,'8. 514 Details Included'!$G:$G,'7. 511_CAR_Student_Counts_Sec'!$F1949))</f>
        <v>0</v>
      </c>
      <c r="N1949" s="82">
        <f>IF(ISBLANK($D1949),"",SUMIFS('8. 514 Details Included'!$I:$I,'8. 514 Details Included'!$A:$A,'7. 511_CAR_Student_Counts_Sec'!$A1949,'8. 514 Details Included'!$E:$E,'7. 511_CAR_Student_Counts_Sec'!$D1949,'8. 514 Details Included'!$D:$D,'7. 511_CAR_Student_Counts_Sec'!N$1,'8. 514 Details Included'!$G:$G,'7. 511_CAR_Student_Counts_Sec'!$F1949))</f>
        <v>24</v>
      </c>
      <c r="O1949" s="81">
        <f t="shared" si="90"/>
        <v>0</v>
      </c>
      <c r="P1949" s="81">
        <f t="shared" si="91"/>
        <v>24</v>
      </c>
      <c r="Q1949" s="81" t="str">
        <f t="shared" si="92"/>
        <v>9-12</v>
      </c>
    </row>
    <row r="1950" spans="1:17" ht="15" outlineLevel="4" x14ac:dyDescent="0.2">
      <c r="A1950" s="85">
        <v>304</v>
      </c>
      <c r="B1950" s="86" t="s">
        <v>1102</v>
      </c>
      <c r="C1950" s="86" t="s">
        <v>1166</v>
      </c>
      <c r="D1950" s="85">
        <v>440</v>
      </c>
      <c r="E1950" s="86" t="s">
        <v>1422</v>
      </c>
      <c r="F1950" s="85">
        <v>2</v>
      </c>
      <c r="G1950" s="85">
        <v>13</v>
      </c>
      <c r="H1950" s="82">
        <f>IF(ISBLANK($D1950),"",SUMIFS('8. 514 Details Included'!$I:$I,'8. 514 Details Included'!$A:$A,'7. 511_CAR_Student_Counts_Sec'!$A1950,'8. 514 Details Included'!$E:$E,'7. 511_CAR_Student_Counts_Sec'!$D1950,'8. 514 Details Included'!$D:$D,'7. 511_CAR_Student_Counts_Sec'!H$1,'8. 514 Details Included'!$G:$G,'7. 511_CAR_Student_Counts_Sec'!$F1950))</f>
        <v>0</v>
      </c>
      <c r="I1950" s="82">
        <f>IF(ISBLANK($D1950),"",SUMIFS('8. 514 Details Included'!$I:$I,'8. 514 Details Included'!$A:$A,'7. 511_CAR_Student_Counts_Sec'!$A1950,'8. 514 Details Included'!$E:$E,'7. 511_CAR_Student_Counts_Sec'!$D1950,'8. 514 Details Included'!$D:$D,'7. 511_CAR_Student_Counts_Sec'!I$1,'8. 514 Details Included'!$G:$G,'7. 511_CAR_Student_Counts_Sec'!$F1950))</f>
        <v>0</v>
      </c>
      <c r="J1950" s="82">
        <f>IF(ISBLANK($D1950),"",SUMIFS('8. 514 Details Included'!$I:$I,'8. 514 Details Included'!$A:$A,'7. 511_CAR_Student_Counts_Sec'!$A1950,'8. 514 Details Included'!$E:$E,'7. 511_CAR_Student_Counts_Sec'!$D1950,'8. 514 Details Included'!$D:$D,'7. 511_CAR_Student_Counts_Sec'!J$1,'8. 514 Details Included'!$G:$G,'7. 511_CAR_Student_Counts_Sec'!$F1950))</f>
        <v>0</v>
      </c>
      <c r="K1950" s="82">
        <f>IF(ISBLANK($D1950),"",SUMIFS('8. 514 Details Included'!$I:$I,'8. 514 Details Included'!$A:$A,'7. 511_CAR_Student_Counts_Sec'!$A1950,'8. 514 Details Included'!$E:$E,'7. 511_CAR_Student_Counts_Sec'!$D1950,'8. 514 Details Included'!$D:$D,'7. 511_CAR_Student_Counts_Sec'!K$1,'8. 514 Details Included'!$G:$G,'7. 511_CAR_Student_Counts_Sec'!$F1950))</f>
        <v>0</v>
      </c>
      <c r="L1950" s="82">
        <f>IF(ISBLANK($D1950),"",SUMIFS('8. 514 Details Included'!$I:$I,'8. 514 Details Included'!$A:$A,'7. 511_CAR_Student_Counts_Sec'!$A1950,'8. 514 Details Included'!$E:$E,'7. 511_CAR_Student_Counts_Sec'!$D1950,'8. 514 Details Included'!$D:$D,'7. 511_CAR_Student_Counts_Sec'!L$1,'8. 514 Details Included'!$G:$G,'7. 511_CAR_Student_Counts_Sec'!$F1950))</f>
        <v>5</v>
      </c>
      <c r="M1950" s="82">
        <f>IF(ISBLANK($D1950),"",SUMIFS('8. 514 Details Included'!$I:$I,'8. 514 Details Included'!$A:$A,'7. 511_CAR_Student_Counts_Sec'!$A1950,'8. 514 Details Included'!$E:$E,'7. 511_CAR_Student_Counts_Sec'!$D1950,'8. 514 Details Included'!$D:$D,'7. 511_CAR_Student_Counts_Sec'!M$1,'8. 514 Details Included'!$G:$G,'7. 511_CAR_Student_Counts_Sec'!$F1950))</f>
        <v>5</v>
      </c>
      <c r="N1950" s="82">
        <f>IF(ISBLANK($D1950),"",SUMIFS('8. 514 Details Included'!$I:$I,'8. 514 Details Included'!$A:$A,'7. 511_CAR_Student_Counts_Sec'!$A1950,'8. 514 Details Included'!$E:$E,'7. 511_CAR_Student_Counts_Sec'!$D1950,'8. 514 Details Included'!$D:$D,'7. 511_CAR_Student_Counts_Sec'!N$1,'8. 514 Details Included'!$G:$G,'7. 511_CAR_Student_Counts_Sec'!$F1950))</f>
        <v>3</v>
      </c>
      <c r="O1950" s="81">
        <f t="shared" si="90"/>
        <v>0</v>
      </c>
      <c r="P1950" s="81">
        <f t="shared" si="91"/>
        <v>13</v>
      </c>
      <c r="Q1950" s="81" t="str">
        <f t="shared" si="92"/>
        <v>9-12</v>
      </c>
    </row>
    <row r="1951" spans="1:17" ht="15" outlineLevel="4" x14ac:dyDescent="0.2">
      <c r="A1951" s="85">
        <v>304</v>
      </c>
      <c r="B1951" s="86" t="s">
        <v>1102</v>
      </c>
      <c r="C1951" s="86" t="s">
        <v>1166</v>
      </c>
      <c r="D1951" s="85">
        <v>440</v>
      </c>
      <c r="E1951" s="86" t="s">
        <v>1422</v>
      </c>
      <c r="F1951" s="85">
        <v>3</v>
      </c>
      <c r="G1951" s="85">
        <v>21</v>
      </c>
      <c r="H1951" s="82">
        <f>IF(ISBLANK($D1951),"",SUMIFS('8. 514 Details Included'!$I:$I,'8. 514 Details Included'!$A:$A,'7. 511_CAR_Student_Counts_Sec'!$A1951,'8. 514 Details Included'!$E:$E,'7. 511_CAR_Student_Counts_Sec'!$D1951,'8. 514 Details Included'!$D:$D,'7. 511_CAR_Student_Counts_Sec'!H$1,'8. 514 Details Included'!$G:$G,'7. 511_CAR_Student_Counts_Sec'!$F1951))</f>
        <v>0</v>
      </c>
      <c r="I1951" s="82">
        <f>IF(ISBLANK($D1951),"",SUMIFS('8. 514 Details Included'!$I:$I,'8. 514 Details Included'!$A:$A,'7. 511_CAR_Student_Counts_Sec'!$A1951,'8. 514 Details Included'!$E:$E,'7. 511_CAR_Student_Counts_Sec'!$D1951,'8. 514 Details Included'!$D:$D,'7. 511_CAR_Student_Counts_Sec'!I$1,'8. 514 Details Included'!$G:$G,'7. 511_CAR_Student_Counts_Sec'!$F1951))</f>
        <v>0</v>
      </c>
      <c r="J1951" s="82">
        <f>IF(ISBLANK($D1951),"",SUMIFS('8. 514 Details Included'!$I:$I,'8. 514 Details Included'!$A:$A,'7. 511_CAR_Student_Counts_Sec'!$A1951,'8. 514 Details Included'!$E:$E,'7. 511_CAR_Student_Counts_Sec'!$D1951,'8. 514 Details Included'!$D:$D,'7. 511_CAR_Student_Counts_Sec'!J$1,'8. 514 Details Included'!$G:$G,'7. 511_CAR_Student_Counts_Sec'!$F1951))</f>
        <v>0</v>
      </c>
      <c r="K1951" s="82">
        <f>IF(ISBLANK($D1951),"",SUMIFS('8. 514 Details Included'!$I:$I,'8. 514 Details Included'!$A:$A,'7. 511_CAR_Student_Counts_Sec'!$A1951,'8. 514 Details Included'!$E:$E,'7. 511_CAR_Student_Counts_Sec'!$D1951,'8. 514 Details Included'!$D:$D,'7. 511_CAR_Student_Counts_Sec'!K$1,'8. 514 Details Included'!$G:$G,'7. 511_CAR_Student_Counts_Sec'!$F1951))</f>
        <v>0</v>
      </c>
      <c r="L1951" s="82">
        <f>IF(ISBLANK($D1951),"",SUMIFS('8. 514 Details Included'!$I:$I,'8. 514 Details Included'!$A:$A,'7. 511_CAR_Student_Counts_Sec'!$A1951,'8. 514 Details Included'!$E:$E,'7. 511_CAR_Student_Counts_Sec'!$D1951,'8. 514 Details Included'!$D:$D,'7. 511_CAR_Student_Counts_Sec'!L$1,'8. 514 Details Included'!$G:$G,'7. 511_CAR_Student_Counts_Sec'!$F1951))</f>
        <v>9</v>
      </c>
      <c r="M1951" s="82">
        <f>IF(ISBLANK($D1951),"",SUMIFS('8. 514 Details Included'!$I:$I,'8. 514 Details Included'!$A:$A,'7. 511_CAR_Student_Counts_Sec'!$A1951,'8. 514 Details Included'!$E:$E,'7. 511_CAR_Student_Counts_Sec'!$D1951,'8. 514 Details Included'!$D:$D,'7. 511_CAR_Student_Counts_Sec'!M$1,'8. 514 Details Included'!$G:$G,'7. 511_CAR_Student_Counts_Sec'!$F1951))</f>
        <v>6</v>
      </c>
      <c r="N1951" s="82">
        <f>IF(ISBLANK($D1951),"",SUMIFS('8. 514 Details Included'!$I:$I,'8. 514 Details Included'!$A:$A,'7. 511_CAR_Student_Counts_Sec'!$A1951,'8. 514 Details Included'!$E:$E,'7. 511_CAR_Student_Counts_Sec'!$D1951,'8. 514 Details Included'!$D:$D,'7. 511_CAR_Student_Counts_Sec'!N$1,'8. 514 Details Included'!$G:$G,'7. 511_CAR_Student_Counts_Sec'!$F1951))</f>
        <v>6</v>
      </c>
      <c r="O1951" s="81">
        <f t="shared" si="90"/>
        <v>0</v>
      </c>
      <c r="P1951" s="81">
        <f t="shared" si="91"/>
        <v>21</v>
      </c>
      <c r="Q1951" s="81" t="str">
        <f t="shared" si="92"/>
        <v>9-12</v>
      </c>
    </row>
    <row r="1952" spans="1:17" ht="15" outlineLevel="4" x14ac:dyDescent="0.2">
      <c r="A1952" s="85">
        <v>304</v>
      </c>
      <c r="B1952" s="86" t="s">
        <v>1102</v>
      </c>
      <c r="C1952" s="86" t="s">
        <v>1166</v>
      </c>
      <c r="D1952" s="85">
        <v>440</v>
      </c>
      <c r="E1952" s="86" t="s">
        <v>1422</v>
      </c>
      <c r="F1952" s="85">
        <v>4</v>
      </c>
      <c r="G1952" s="85">
        <v>28</v>
      </c>
      <c r="H1952" s="82">
        <f>IF(ISBLANK($D1952),"",SUMIFS('8. 514 Details Included'!$I:$I,'8. 514 Details Included'!$A:$A,'7. 511_CAR_Student_Counts_Sec'!$A1952,'8. 514 Details Included'!$E:$E,'7. 511_CAR_Student_Counts_Sec'!$D1952,'8. 514 Details Included'!$D:$D,'7. 511_CAR_Student_Counts_Sec'!H$1,'8. 514 Details Included'!$G:$G,'7. 511_CAR_Student_Counts_Sec'!$F1952))</f>
        <v>0</v>
      </c>
      <c r="I1952" s="82">
        <f>IF(ISBLANK($D1952),"",SUMIFS('8. 514 Details Included'!$I:$I,'8. 514 Details Included'!$A:$A,'7. 511_CAR_Student_Counts_Sec'!$A1952,'8. 514 Details Included'!$E:$E,'7. 511_CAR_Student_Counts_Sec'!$D1952,'8. 514 Details Included'!$D:$D,'7. 511_CAR_Student_Counts_Sec'!I$1,'8. 514 Details Included'!$G:$G,'7. 511_CAR_Student_Counts_Sec'!$F1952))</f>
        <v>0</v>
      </c>
      <c r="J1952" s="82">
        <f>IF(ISBLANK($D1952),"",SUMIFS('8. 514 Details Included'!$I:$I,'8. 514 Details Included'!$A:$A,'7. 511_CAR_Student_Counts_Sec'!$A1952,'8. 514 Details Included'!$E:$E,'7. 511_CAR_Student_Counts_Sec'!$D1952,'8. 514 Details Included'!$D:$D,'7. 511_CAR_Student_Counts_Sec'!J$1,'8. 514 Details Included'!$G:$G,'7. 511_CAR_Student_Counts_Sec'!$F1952))</f>
        <v>0</v>
      </c>
      <c r="K1952" s="82">
        <f>IF(ISBLANK($D1952),"",SUMIFS('8. 514 Details Included'!$I:$I,'8. 514 Details Included'!$A:$A,'7. 511_CAR_Student_Counts_Sec'!$A1952,'8. 514 Details Included'!$E:$E,'7. 511_CAR_Student_Counts_Sec'!$D1952,'8. 514 Details Included'!$D:$D,'7. 511_CAR_Student_Counts_Sec'!K$1,'8. 514 Details Included'!$G:$G,'7. 511_CAR_Student_Counts_Sec'!$F1952))</f>
        <v>0</v>
      </c>
      <c r="L1952" s="82">
        <f>IF(ISBLANK($D1952),"",SUMIFS('8. 514 Details Included'!$I:$I,'8. 514 Details Included'!$A:$A,'7. 511_CAR_Student_Counts_Sec'!$A1952,'8. 514 Details Included'!$E:$E,'7. 511_CAR_Student_Counts_Sec'!$D1952,'8. 514 Details Included'!$D:$D,'7. 511_CAR_Student_Counts_Sec'!L$1,'8. 514 Details Included'!$G:$G,'7. 511_CAR_Student_Counts_Sec'!$F1952))</f>
        <v>3</v>
      </c>
      <c r="M1952" s="82">
        <f>IF(ISBLANK($D1952),"",SUMIFS('8. 514 Details Included'!$I:$I,'8. 514 Details Included'!$A:$A,'7. 511_CAR_Student_Counts_Sec'!$A1952,'8. 514 Details Included'!$E:$E,'7. 511_CAR_Student_Counts_Sec'!$D1952,'8. 514 Details Included'!$D:$D,'7. 511_CAR_Student_Counts_Sec'!M$1,'8. 514 Details Included'!$G:$G,'7. 511_CAR_Student_Counts_Sec'!$F1952))</f>
        <v>14</v>
      </c>
      <c r="N1952" s="82">
        <f>IF(ISBLANK($D1952),"",SUMIFS('8. 514 Details Included'!$I:$I,'8. 514 Details Included'!$A:$A,'7. 511_CAR_Student_Counts_Sec'!$A1952,'8. 514 Details Included'!$E:$E,'7. 511_CAR_Student_Counts_Sec'!$D1952,'8. 514 Details Included'!$D:$D,'7. 511_CAR_Student_Counts_Sec'!N$1,'8. 514 Details Included'!$G:$G,'7. 511_CAR_Student_Counts_Sec'!$F1952))</f>
        <v>11</v>
      </c>
      <c r="O1952" s="81">
        <f t="shared" si="90"/>
        <v>0</v>
      </c>
      <c r="P1952" s="81">
        <f t="shared" si="91"/>
        <v>28</v>
      </c>
      <c r="Q1952" s="81" t="str">
        <f t="shared" si="92"/>
        <v>9-12</v>
      </c>
    </row>
    <row r="1953" spans="1:17" ht="15" outlineLevel="4" x14ac:dyDescent="0.2">
      <c r="A1953" s="85">
        <v>304</v>
      </c>
      <c r="B1953" s="86" t="s">
        <v>1102</v>
      </c>
      <c r="C1953" s="86" t="s">
        <v>1166</v>
      </c>
      <c r="D1953" s="85">
        <v>440</v>
      </c>
      <c r="E1953" s="86" t="s">
        <v>1422</v>
      </c>
      <c r="F1953" s="85">
        <v>5</v>
      </c>
      <c r="G1953" s="85">
        <v>22</v>
      </c>
      <c r="H1953" s="82">
        <f>IF(ISBLANK($D1953),"",SUMIFS('8. 514 Details Included'!$I:$I,'8. 514 Details Included'!$A:$A,'7. 511_CAR_Student_Counts_Sec'!$A1953,'8. 514 Details Included'!$E:$E,'7. 511_CAR_Student_Counts_Sec'!$D1953,'8. 514 Details Included'!$D:$D,'7. 511_CAR_Student_Counts_Sec'!H$1,'8. 514 Details Included'!$G:$G,'7. 511_CAR_Student_Counts_Sec'!$F1953))</f>
        <v>0</v>
      </c>
      <c r="I1953" s="82">
        <f>IF(ISBLANK($D1953),"",SUMIFS('8. 514 Details Included'!$I:$I,'8. 514 Details Included'!$A:$A,'7. 511_CAR_Student_Counts_Sec'!$A1953,'8. 514 Details Included'!$E:$E,'7. 511_CAR_Student_Counts_Sec'!$D1953,'8. 514 Details Included'!$D:$D,'7. 511_CAR_Student_Counts_Sec'!I$1,'8. 514 Details Included'!$G:$G,'7. 511_CAR_Student_Counts_Sec'!$F1953))</f>
        <v>0</v>
      </c>
      <c r="J1953" s="82">
        <f>IF(ISBLANK($D1953),"",SUMIFS('8. 514 Details Included'!$I:$I,'8. 514 Details Included'!$A:$A,'7. 511_CAR_Student_Counts_Sec'!$A1953,'8. 514 Details Included'!$E:$E,'7. 511_CAR_Student_Counts_Sec'!$D1953,'8. 514 Details Included'!$D:$D,'7. 511_CAR_Student_Counts_Sec'!J$1,'8. 514 Details Included'!$G:$G,'7. 511_CAR_Student_Counts_Sec'!$F1953))</f>
        <v>0</v>
      </c>
      <c r="K1953" s="82">
        <f>IF(ISBLANK($D1953),"",SUMIFS('8. 514 Details Included'!$I:$I,'8. 514 Details Included'!$A:$A,'7. 511_CAR_Student_Counts_Sec'!$A1953,'8. 514 Details Included'!$E:$E,'7. 511_CAR_Student_Counts_Sec'!$D1953,'8. 514 Details Included'!$D:$D,'7. 511_CAR_Student_Counts_Sec'!K$1,'8. 514 Details Included'!$G:$G,'7. 511_CAR_Student_Counts_Sec'!$F1953))</f>
        <v>0</v>
      </c>
      <c r="L1953" s="82">
        <f>IF(ISBLANK($D1953),"",SUMIFS('8. 514 Details Included'!$I:$I,'8. 514 Details Included'!$A:$A,'7. 511_CAR_Student_Counts_Sec'!$A1953,'8. 514 Details Included'!$E:$E,'7. 511_CAR_Student_Counts_Sec'!$D1953,'8. 514 Details Included'!$D:$D,'7. 511_CAR_Student_Counts_Sec'!L$1,'8. 514 Details Included'!$G:$G,'7. 511_CAR_Student_Counts_Sec'!$F1953))</f>
        <v>10</v>
      </c>
      <c r="M1953" s="82">
        <f>IF(ISBLANK($D1953),"",SUMIFS('8. 514 Details Included'!$I:$I,'8. 514 Details Included'!$A:$A,'7. 511_CAR_Student_Counts_Sec'!$A1953,'8. 514 Details Included'!$E:$E,'7. 511_CAR_Student_Counts_Sec'!$D1953,'8. 514 Details Included'!$D:$D,'7. 511_CAR_Student_Counts_Sec'!M$1,'8. 514 Details Included'!$G:$G,'7. 511_CAR_Student_Counts_Sec'!$F1953))</f>
        <v>7</v>
      </c>
      <c r="N1953" s="82">
        <f>IF(ISBLANK($D1953),"",SUMIFS('8. 514 Details Included'!$I:$I,'8. 514 Details Included'!$A:$A,'7. 511_CAR_Student_Counts_Sec'!$A1953,'8. 514 Details Included'!$E:$E,'7. 511_CAR_Student_Counts_Sec'!$D1953,'8. 514 Details Included'!$D:$D,'7. 511_CAR_Student_Counts_Sec'!N$1,'8. 514 Details Included'!$G:$G,'7. 511_CAR_Student_Counts_Sec'!$F1953))</f>
        <v>5</v>
      </c>
      <c r="O1953" s="81">
        <f t="shared" si="90"/>
        <v>0</v>
      </c>
      <c r="P1953" s="81">
        <f t="shared" si="91"/>
        <v>22</v>
      </c>
      <c r="Q1953" s="81" t="str">
        <f t="shared" si="92"/>
        <v>9-12</v>
      </c>
    </row>
    <row r="1954" spans="1:17" ht="15" outlineLevel="4" x14ac:dyDescent="0.2">
      <c r="A1954" s="85">
        <v>304</v>
      </c>
      <c r="B1954" s="86" t="s">
        <v>1102</v>
      </c>
      <c r="C1954" s="86" t="s">
        <v>1166</v>
      </c>
      <c r="D1954" s="85">
        <v>440</v>
      </c>
      <c r="E1954" s="86" t="s">
        <v>1422</v>
      </c>
      <c r="F1954" s="85">
        <v>6</v>
      </c>
      <c r="G1954" s="85">
        <v>25</v>
      </c>
      <c r="H1954" s="82">
        <f>IF(ISBLANK($D1954),"",SUMIFS('8. 514 Details Included'!$I:$I,'8. 514 Details Included'!$A:$A,'7. 511_CAR_Student_Counts_Sec'!$A1954,'8. 514 Details Included'!$E:$E,'7. 511_CAR_Student_Counts_Sec'!$D1954,'8. 514 Details Included'!$D:$D,'7. 511_CAR_Student_Counts_Sec'!H$1,'8. 514 Details Included'!$G:$G,'7. 511_CAR_Student_Counts_Sec'!$F1954))</f>
        <v>0</v>
      </c>
      <c r="I1954" s="82">
        <f>IF(ISBLANK($D1954),"",SUMIFS('8. 514 Details Included'!$I:$I,'8. 514 Details Included'!$A:$A,'7. 511_CAR_Student_Counts_Sec'!$A1954,'8. 514 Details Included'!$E:$E,'7. 511_CAR_Student_Counts_Sec'!$D1954,'8. 514 Details Included'!$D:$D,'7. 511_CAR_Student_Counts_Sec'!I$1,'8. 514 Details Included'!$G:$G,'7. 511_CAR_Student_Counts_Sec'!$F1954))</f>
        <v>0</v>
      </c>
      <c r="J1954" s="82">
        <f>IF(ISBLANK($D1954),"",SUMIFS('8. 514 Details Included'!$I:$I,'8. 514 Details Included'!$A:$A,'7. 511_CAR_Student_Counts_Sec'!$A1954,'8. 514 Details Included'!$E:$E,'7. 511_CAR_Student_Counts_Sec'!$D1954,'8. 514 Details Included'!$D:$D,'7. 511_CAR_Student_Counts_Sec'!J$1,'8. 514 Details Included'!$G:$G,'7. 511_CAR_Student_Counts_Sec'!$F1954))</f>
        <v>0</v>
      </c>
      <c r="K1954" s="82">
        <f>IF(ISBLANK($D1954),"",SUMIFS('8. 514 Details Included'!$I:$I,'8. 514 Details Included'!$A:$A,'7. 511_CAR_Student_Counts_Sec'!$A1954,'8. 514 Details Included'!$E:$E,'7. 511_CAR_Student_Counts_Sec'!$D1954,'8. 514 Details Included'!$D:$D,'7. 511_CAR_Student_Counts_Sec'!K$1,'8. 514 Details Included'!$G:$G,'7. 511_CAR_Student_Counts_Sec'!$F1954))</f>
        <v>0</v>
      </c>
      <c r="L1954" s="82">
        <f>IF(ISBLANK($D1954),"",SUMIFS('8. 514 Details Included'!$I:$I,'8. 514 Details Included'!$A:$A,'7. 511_CAR_Student_Counts_Sec'!$A1954,'8. 514 Details Included'!$E:$E,'7. 511_CAR_Student_Counts_Sec'!$D1954,'8. 514 Details Included'!$D:$D,'7. 511_CAR_Student_Counts_Sec'!L$1,'8. 514 Details Included'!$G:$G,'7. 511_CAR_Student_Counts_Sec'!$F1954))</f>
        <v>7</v>
      </c>
      <c r="M1954" s="82">
        <f>IF(ISBLANK($D1954),"",SUMIFS('8. 514 Details Included'!$I:$I,'8. 514 Details Included'!$A:$A,'7. 511_CAR_Student_Counts_Sec'!$A1954,'8. 514 Details Included'!$E:$E,'7. 511_CAR_Student_Counts_Sec'!$D1954,'8. 514 Details Included'!$D:$D,'7. 511_CAR_Student_Counts_Sec'!M$1,'8. 514 Details Included'!$G:$G,'7. 511_CAR_Student_Counts_Sec'!$F1954))</f>
        <v>10</v>
      </c>
      <c r="N1954" s="82">
        <f>IF(ISBLANK($D1954),"",SUMIFS('8. 514 Details Included'!$I:$I,'8. 514 Details Included'!$A:$A,'7. 511_CAR_Student_Counts_Sec'!$A1954,'8. 514 Details Included'!$E:$E,'7. 511_CAR_Student_Counts_Sec'!$D1954,'8. 514 Details Included'!$D:$D,'7. 511_CAR_Student_Counts_Sec'!N$1,'8. 514 Details Included'!$G:$G,'7. 511_CAR_Student_Counts_Sec'!$F1954))</f>
        <v>8</v>
      </c>
      <c r="O1954" s="81">
        <f t="shared" si="90"/>
        <v>0</v>
      </c>
      <c r="P1954" s="81">
        <f t="shared" si="91"/>
        <v>25</v>
      </c>
      <c r="Q1954" s="81" t="str">
        <f t="shared" si="92"/>
        <v>9-12</v>
      </c>
    </row>
    <row r="1955" spans="1:17" ht="15" outlineLevel="4" x14ac:dyDescent="0.2">
      <c r="A1955" s="85">
        <v>304</v>
      </c>
      <c r="B1955" s="86" t="s">
        <v>1102</v>
      </c>
      <c r="C1955" s="86" t="s">
        <v>1166</v>
      </c>
      <c r="D1955" s="85">
        <v>440</v>
      </c>
      <c r="E1955" s="86" t="s">
        <v>1422</v>
      </c>
      <c r="F1955" s="85">
        <v>7</v>
      </c>
      <c r="G1955" s="85">
        <v>13</v>
      </c>
      <c r="H1955" s="82">
        <f>IF(ISBLANK($D1955),"",SUMIFS('8. 514 Details Included'!$I:$I,'8. 514 Details Included'!$A:$A,'7. 511_CAR_Student_Counts_Sec'!$A1955,'8. 514 Details Included'!$E:$E,'7. 511_CAR_Student_Counts_Sec'!$D1955,'8. 514 Details Included'!$D:$D,'7. 511_CAR_Student_Counts_Sec'!H$1,'8. 514 Details Included'!$G:$G,'7. 511_CAR_Student_Counts_Sec'!$F1955))</f>
        <v>0</v>
      </c>
      <c r="I1955" s="82">
        <f>IF(ISBLANK($D1955),"",SUMIFS('8. 514 Details Included'!$I:$I,'8. 514 Details Included'!$A:$A,'7. 511_CAR_Student_Counts_Sec'!$A1955,'8. 514 Details Included'!$E:$E,'7. 511_CAR_Student_Counts_Sec'!$D1955,'8. 514 Details Included'!$D:$D,'7. 511_CAR_Student_Counts_Sec'!I$1,'8. 514 Details Included'!$G:$G,'7. 511_CAR_Student_Counts_Sec'!$F1955))</f>
        <v>0</v>
      </c>
      <c r="J1955" s="82">
        <f>IF(ISBLANK($D1955),"",SUMIFS('8. 514 Details Included'!$I:$I,'8. 514 Details Included'!$A:$A,'7. 511_CAR_Student_Counts_Sec'!$A1955,'8. 514 Details Included'!$E:$E,'7. 511_CAR_Student_Counts_Sec'!$D1955,'8. 514 Details Included'!$D:$D,'7. 511_CAR_Student_Counts_Sec'!J$1,'8. 514 Details Included'!$G:$G,'7. 511_CAR_Student_Counts_Sec'!$F1955))</f>
        <v>0</v>
      </c>
      <c r="K1955" s="82">
        <f>IF(ISBLANK($D1955),"",SUMIFS('8. 514 Details Included'!$I:$I,'8. 514 Details Included'!$A:$A,'7. 511_CAR_Student_Counts_Sec'!$A1955,'8. 514 Details Included'!$E:$E,'7. 511_CAR_Student_Counts_Sec'!$D1955,'8. 514 Details Included'!$D:$D,'7. 511_CAR_Student_Counts_Sec'!K$1,'8. 514 Details Included'!$G:$G,'7. 511_CAR_Student_Counts_Sec'!$F1955))</f>
        <v>0</v>
      </c>
      <c r="L1955" s="82">
        <f>IF(ISBLANK($D1955),"",SUMIFS('8. 514 Details Included'!$I:$I,'8. 514 Details Included'!$A:$A,'7. 511_CAR_Student_Counts_Sec'!$A1955,'8. 514 Details Included'!$E:$E,'7. 511_CAR_Student_Counts_Sec'!$D1955,'8. 514 Details Included'!$D:$D,'7. 511_CAR_Student_Counts_Sec'!L$1,'8. 514 Details Included'!$G:$G,'7. 511_CAR_Student_Counts_Sec'!$F1955))</f>
        <v>7</v>
      </c>
      <c r="M1955" s="82">
        <f>IF(ISBLANK($D1955),"",SUMIFS('8. 514 Details Included'!$I:$I,'8. 514 Details Included'!$A:$A,'7. 511_CAR_Student_Counts_Sec'!$A1955,'8. 514 Details Included'!$E:$E,'7. 511_CAR_Student_Counts_Sec'!$D1955,'8. 514 Details Included'!$D:$D,'7. 511_CAR_Student_Counts_Sec'!M$1,'8. 514 Details Included'!$G:$G,'7. 511_CAR_Student_Counts_Sec'!$F1955))</f>
        <v>2</v>
      </c>
      <c r="N1955" s="82">
        <f>IF(ISBLANK($D1955),"",SUMIFS('8. 514 Details Included'!$I:$I,'8. 514 Details Included'!$A:$A,'7. 511_CAR_Student_Counts_Sec'!$A1955,'8. 514 Details Included'!$E:$E,'7. 511_CAR_Student_Counts_Sec'!$D1955,'8. 514 Details Included'!$D:$D,'7. 511_CAR_Student_Counts_Sec'!N$1,'8. 514 Details Included'!$G:$G,'7. 511_CAR_Student_Counts_Sec'!$F1955))</f>
        <v>4</v>
      </c>
      <c r="O1955" s="81">
        <f t="shared" si="90"/>
        <v>0</v>
      </c>
      <c r="P1955" s="81">
        <f t="shared" si="91"/>
        <v>13</v>
      </c>
      <c r="Q1955" s="81" t="str">
        <f t="shared" si="92"/>
        <v>9-12</v>
      </c>
    </row>
    <row r="1956" spans="1:17" ht="15" outlineLevel="4" x14ac:dyDescent="0.2">
      <c r="A1956" s="85">
        <v>304</v>
      </c>
      <c r="B1956" s="86" t="s">
        <v>1102</v>
      </c>
      <c r="C1956" s="86" t="s">
        <v>1166</v>
      </c>
      <c r="D1956" s="85">
        <v>104</v>
      </c>
      <c r="E1956" s="86" t="s">
        <v>1421</v>
      </c>
      <c r="F1956" s="85">
        <v>2</v>
      </c>
      <c r="G1956" s="85">
        <v>28</v>
      </c>
      <c r="H1956" s="82">
        <f>IF(ISBLANK($D1956),"",SUMIFS('8. 514 Details Included'!$I:$I,'8. 514 Details Included'!$A:$A,'7. 511_CAR_Student_Counts_Sec'!$A1956,'8. 514 Details Included'!$E:$E,'7. 511_CAR_Student_Counts_Sec'!$D1956,'8. 514 Details Included'!$D:$D,'7. 511_CAR_Student_Counts_Sec'!H$1,'8. 514 Details Included'!$G:$G,'7. 511_CAR_Student_Counts_Sec'!$F1956))</f>
        <v>0</v>
      </c>
      <c r="I1956" s="82">
        <f>IF(ISBLANK($D1956),"",SUMIFS('8. 514 Details Included'!$I:$I,'8. 514 Details Included'!$A:$A,'7. 511_CAR_Student_Counts_Sec'!$A1956,'8. 514 Details Included'!$E:$E,'7. 511_CAR_Student_Counts_Sec'!$D1956,'8. 514 Details Included'!$D:$D,'7. 511_CAR_Student_Counts_Sec'!I$1,'8. 514 Details Included'!$G:$G,'7. 511_CAR_Student_Counts_Sec'!$F1956))</f>
        <v>0</v>
      </c>
      <c r="J1956" s="82">
        <f>IF(ISBLANK($D1956),"",SUMIFS('8. 514 Details Included'!$I:$I,'8. 514 Details Included'!$A:$A,'7. 511_CAR_Student_Counts_Sec'!$A1956,'8. 514 Details Included'!$E:$E,'7. 511_CAR_Student_Counts_Sec'!$D1956,'8. 514 Details Included'!$D:$D,'7. 511_CAR_Student_Counts_Sec'!J$1,'8. 514 Details Included'!$G:$G,'7. 511_CAR_Student_Counts_Sec'!$F1956))</f>
        <v>0</v>
      </c>
      <c r="K1956" s="82">
        <f>IF(ISBLANK($D1956),"",SUMIFS('8. 514 Details Included'!$I:$I,'8. 514 Details Included'!$A:$A,'7. 511_CAR_Student_Counts_Sec'!$A1956,'8. 514 Details Included'!$E:$E,'7. 511_CAR_Student_Counts_Sec'!$D1956,'8. 514 Details Included'!$D:$D,'7. 511_CAR_Student_Counts_Sec'!K$1,'8. 514 Details Included'!$G:$G,'7. 511_CAR_Student_Counts_Sec'!$F1956))</f>
        <v>0</v>
      </c>
      <c r="L1956" s="82">
        <f>IF(ISBLANK($D1956),"",SUMIFS('8. 514 Details Included'!$I:$I,'8. 514 Details Included'!$A:$A,'7. 511_CAR_Student_Counts_Sec'!$A1956,'8. 514 Details Included'!$E:$E,'7. 511_CAR_Student_Counts_Sec'!$D1956,'8. 514 Details Included'!$D:$D,'7. 511_CAR_Student_Counts_Sec'!L$1,'8. 514 Details Included'!$G:$G,'7. 511_CAR_Student_Counts_Sec'!$F1956))</f>
        <v>26</v>
      </c>
      <c r="M1956" s="82">
        <f>IF(ISBLANK($D1956),"",SUMIFS('8. 514 Details Included'!$I:$I,'8. 514 Details Included'!$A:$A,'7. 511_CAR_Student_Counts_Sec'!$A1956,'8. 514 Details Included'!$E:$E,'7. 511_CAR_Student_Counts_Sec'!$D1956,'8. 514 Details Included'!$D:$D,'7. 511_CAR_Student_Counts_Sec'!M$1,'8. 514 Details Included'!$G:$G,'7. 511_CAR_Student_Counts_Sec'!$F1956))</f>
        <v>1</v>
      </c>
      <c r="N1956" s="82">
        <f>IF(ISBLANK($D1956),"",SUMIFS('8. 514 Details Included'!$I:$I,'8. 514 Details Included'!$A:$A,'7. 511_CAR_Student_Counts_Sec'!$A1956,'8. 514 Details Included'!$E:$E,'7. 511_CAR_Student_Counts_Sec'!$D1956,'8. 514 Details Included'!$D:$D,'7. 511_CAR_Student_Counts_Sec'!N$1,'8. 514 Details Included'!$G:$G,'7. 511_CAR_Student_Counts_Sec'!$F1956))</f>
        <v>1</v>
      </c>
      <c r="O1956" s="81">
        <f t="shared" si="90"/>
        <v>0</v>
      </c>
      <c r="P1956" s="81">
        <f t="shared" si="91"/>
        <v>28</v>
      </c>
      <c r="Q1956" s="81" t="str">
        <f t="shared" si="92"/>
        <v>9-12</v>
      </c>
    </row>
    <row r="1957" spans="1:17" ht="15" outlineLevel="4" x14ac:dyDescent="0.2">
      <c r="A1957" s="85">
        <v>304</v>
      </c>
      <c r="B1957" s="86" t="s">
        <v>1102</v>
      </c>
      <c r="C1957" s="86" t="s">
        <v>1166</v>
      </c>
      <c r="D1957" s="85">
        <v>104</v>
      </c>
      <c r="E1957" s="86" t="s">
        <v>1421</v>
      </c>
      <c r="F1957" s="85">
        <v>6</v>
      </c>
      <c r="G1957" s="85">
        <v>31</v>
      </c>
      <c r="H1957" s="82">
        <f>IF(ISBLANK($D1957),"",SUMIFS('8. 514 Details Included'!$I:$I,'8. 514 Details Included'!$A:$A,'7. 511_CAR_Student_Counts_Sec'!$A1957,'8. 514 Details Included'!$E:$E,'7. 511_CAR_Student_Counts_Sec'!$D1957,'8. 514 Details Included'!$D:$D,'7. 511_CAR_Student_Counts_Sec'!H$1,'8. 514 Details Included'!$G:$G,'7. 511_CAR_Student_Counts_Sec'!$F1957))</f>
        <v>0</v>
      </c>
      <c r="I1957" s="82">
        <f>IF(ISBLANK($D1957),"",SUMIFS('8. 514 Details Included'!$I:$I,'8. 514 Details Included'!$A:$A,'7. 511_CAR_Student_Counts_Sec'!$A1957,'8. 514 Details Included'!$E:$E,'7. 511_CAR_Student_Counts_Sec'!$D1957,'8. 514 Details Included'!$D:$D,'7. 511_CAR_Student_Counts_Sec'!I$1,'8. 514 Details Included'!$G:$G,'7. 511_CAR_Student_Counts_Sec'!$F1957))</f>
        <v>0</v>
      </c>
      <c r="J1957" s="82">
        <f>IF(ISBLANK($D1957),"",SUMIFS('8. 514 Details Included'!$I:$I,'8. 514 Details Included'!$A:$A,'7. 511_CAR_Student_Counts_Sec'!$A1957,'8. 514 Details Included'!$E:$E,'7. 511_CAR_Student_Counts_Sec'!$D1957,'8. 514 Details Included'!$D:$D,'7. 511_CAR_Student_Counts_Sec'!J$1,'8. 514 Details Included'!$G:$G,'7. 511_CAR_Student_Counts_Sec'!$F1957))</f>
        <v>0</v>
      </c>
      <c r="K1957" s="82">
        <f>IF(ISBLANK($D1957),"",SUMIFS('8. 514 Details Included'!$I:$I,'8. 514 Details Included'!$A:$A,'7. 511_CAR_Student_Counts_Sec'!$A1957,'8. 514 Details Included'!$E:$E,'7. 511_CAR_Student_Counts_Sec'!$D1957,'8. 514 Details Included'!$D:$D,'7. 511_CAR_Student_Counts_Sec'!K$1,'8. 514 Details Included'!$G:$G,'7. 511_CAR_Student_Counts_Sec'!$F1957))</f>
        <v>0</v>
      </c>
      <c r="L1957" s="82">
        <f>IF(ISBLANK($D1957),"",SUMIFS('8. 514 Details Included'!$I:$I,'8. 514 Details Included'!$A:$A,'7. 511_CAR_Student_Counts_Sec'!$A1957,'8. 514 Details Included'!$E:$E,'7. 511_CAR_Student_Counts_Sec'!$D1957,'8. 514 Details Included'!$D:$D,'7. 511_CAR_Student_Counts_Sec'!L$1,'8. 514 Details Included'!$G:$G,'7. 511_CAR_Student_Counts_Sec'!$F1957))</f>
        <v>28</v>
      </c>
      <c r="M1957" s="82">
        <f>IF(ISBLANK($D1957),"",SUMIFS('8. 514 Details Included'!$I:$I,'8. 514 Details Included'!$A:$A,'7. 511_CAR_Student_Counts_Sec'!$A1957,'8. 514 Details Included'!$E:$E,'7. 511_CAR_Student_Counts_Sec'!$D1957,'8. 514 Details Included'!$D:$D,'7. 511_CAR_Student_Counts_Sec'!M$1,'8. 514 Details Included'!$G:$G,'7. 511_CAR_Student_Counts_Sec'!$F1957))</f>
        <v>0</v>
      </c>
      <c r="N1957" s="82">
        <f>IF(ISBLANK($D1957),"",SUMIFS('8. 514 Details Included'!$I:$I,'8. 514 Details Included'!$A:$A,'7. 511_CAR_Student_Counts_Sec'!$A1957,'8. 514 Details Included'!$E:$E,'7. 511_CAR_Student_Counts_Sec'!$D1957,'8. 514 Details Included'!$D:$D,'7. 511_CAR_Student_Counts_Sec'!N$1,'8. 514 Details Included'!$G:$G,'7. 511_CAR_Student_Counts_Sec'!$F1957))</f>
        <v>3</v>
      </c>
      <c r="O1957" s="81">
        <f t="shared" si="90"/>
        <v>0</v>
      </c>
      <c r="P1957" s="81">
        <f t="shared" si="91"/>
        <v>31</v>
      </c>
      <c r="Q1957" s="81" t="str">
        <f t="shared" si="92"/>
        <v>9-12</v>
      </c>
    </row>
    <row r="1958" spans="1:17" ht="15" outlineLevel="4" x14ac:dyDescent="0.2">
      <c r="A1958" s="85">
        <v>304</v>
      </c>
      <c r="B1958" s="86" t="s">
        <v>1102</v>
      </c>
      <c r="C1958" s="86" t="s">
        <v>1166</v>
      </c>
      <c r="D1958" s="85">
        <v>104</v>
      </c>
      <c r="E1958" s="86" t="s">
        <v>1421</v>
      </c>
      <c r="F1958" s="85">
        <v>8</v>
      </c>
      <c r="G1958" s="85">
        <v>24</v>
      </c>
      <c r="H1958" s="82">
        <f>IF(ISBLANK($D1958),"",SUMIFS('8. 514 Details Included'!$I:$I,'8. 514 Details Included'!$A:$A,'7. 511_CAR_Student_Counts_Sec'!$A1958,'8. 514 Details Included'!$E:$E,'7. 511_CAR_Student_Counts_Sec'!$D1958,'8. 514 Details Included'!$D:$D,'7. 511_CAR_Student_Counts_Sec'!H$1,'8. 514 Details Included'!$G:$G,'7. 511_CAR_Student_Counts_Sec'!$F1958))</f>
        <v>0</v>
      </c>
      <c r="I1958" s="82">
        <f>IF(ISBLANK($D1958),"",SUMIFS('8. 514 Details Included'!$I:$I,'8. 514 Details Included'!$A:$A,'7. 511_CAR_Student_Counts_Sec'!$A1958,'8. 514 Details Included'!$E:$E,'7. 511_CAR_Student_Counts_Sec'!$D1958,'8. 514 Details Included'!$D:$D,'7. 511_CAR_Student_Counts_Sec'!I$1,'8. 514 Details Included'!$G:$G,'7. 511_CAR_Student_Counts_Sec'!$F1958))</f>
        <v>0</v>
      </c>
      <c r="J1958" s="82">
        <f>IF(ISBLANK($D1958),"",SUMIFS('8. 514 Details Included'!$I:$I,'8. 514 Details Included'!$A:$A,'7. 511_CAR_Student_Counts_Sec'!$A1958,'8. 514 Details Included'!$E:$E,'7. 511_CAR_Student_Counts_Sec'!$D1958,'8. 514 Details Included'!$D:$D,'7. 511_CAR_Student_Counts_Sec'!J$1,'8. 514 Details Included'!$G:$G,'7. 511_CAR_Student_Counts_Sec'!$F1958))</f>
        <v>0</v>
      </c>
      <c r="K1958" s="82">
        <f>IF(ISBLANK($D1958),"",SUMIFS('8. 514 Details Included'!$I:$I,'8. 514 Details Included'!$A:$A,'7. 511_CAR_Student_Counts_Sec'!$A1958,'8. 514 Details Included'!$E:$E,'7. 511_CAR_Student_Counts_Sec'!$D1958,'8. 514 Details Included'!$D:$D,'7. 511_CAR_Student_Counts_Sec'!K$1,'8. 514 Details Included'!$G:$G,'7. 511_CAR_Student_Counts_Sec'!$F1958))</f>
        <v>0</v>
      </c>
      <c r="L1958" s="82">
        <f>IF(ISBLANK($D1958),"",SUMIFS('8. 514 Details Included'!$I:$I,'8. 514 Details Included'!$A:$A,'7. 511_CAR_Student_Counts_Sec'!$A1958,'8. 514 Details Included'!$E:$E,'7. 511_CAR_Student_Counts_Sec'!$D1958,'8. 514 Details Included'!$D:$D,'7. 511_CAR_Student_Counts_Sec'!L$1,'8. 514 Details Included'!$G:$G,'7. 511_CAR_Student_Counts_Sec'!$F1958))</f>
        <v>22</v>
      </c>
      <c r="M1958" s="82">
        <f>IF(ISBLANK($D1958),"",SUMIFS('8. 514 Details Included'!$I:$I,'8. 514 Details Included'!$A:$A,'7. 511_CAR_Student_Counts_Sec'!$A1958,'8. 514 Details Included'!$E:$E,'7. 511_CAR_Student_Counts_Sec'!$D1958,'8. 514 Details Included'!$D:$D,'7. 511_CAR_Student_Counts_Sec'!M$1,'8. 514 Details Included'!$G:$G,'7. 511_CAR_Student_Counts_Sec'!$F1958))</f>
        <v>1</v>
      </c>
      <c r="N1958" s="82">
        <f>IF(ISBLANK($D1958),"",SUMIFS('8. 514 Details Included'!$I:$I,'8. 514 Details Included'!$A:$A,'7. 511_CAR_Student_Counts_Sec'!$A1958,'8. 514 Details Included'!$E:$E,'7. 511_CAR_Student_Counts_Sec'!$D1958,'8. 514 Details Included'!$D:$D,'7. 511_CAR_Student_Counts_Sec'!N$1,'8. 514 Details Included'!$G:$G,'7. 511_CAR_Student_Counts_Sec'!$F1958))</f>
        <v>1</v>
      </c>
      <c r="O1958" s="81">
        <f t="shared" si="90"/>
        <v>0</v>
      </c>
      <c r="P1958" s="81">
        <f t="shared" si="91"/>
        <v>24</v>
      </c>
      <c r="Q1958" s="81" t="str">
        <f t="shared" si="92"/>
        <v>9-12</v>
      </c>
    </row>
    <row r="1959" spans="1:17" ht="15" outlineLevel="4" x14ac:dyDescent="0.2">
      <c r="A1959" s="85">
        <v>304</v>
      </c>
      <c r="B1959" s="86" t="s">
        <v>1102</v>
      </c>
      <c r="C1959" s="86" t="s">
        <v>1166</v>
      </c>
      <c r="D1959" s="85">
        <v>209</v>
      </c>
      <c r="E1959" s="86" t="s">
        <v>1420</v>
      </c>
      <c r="F1959" s="85">
        <v>2</v>
      </c>
      <c r="G1959" s="85">
        <v>28</v>
      </c>
      <c r="H1959" s="82">
        <f>IF(ISBLANK($D1959),"",SUMIFS('8. 514 Details Included'!$I:$I,'8. 514 Details Included'!$A:$A,'7. 511_CAR_Student_Counts_Sec'!$A1959,'8. 514 Details Included'!$E:$E,'7. 511_CAR_Student_Counts_Sec'!$D1959,'8. 514 Details Included'!$D:$D,'7. 511_CAR_Student_Counts_Sec'!H$1,'8. 514 Details Included'!$G:$G,'7. 511_CAR_Student_Counts_Sec'!$F1959))</f>
        <v>0</v>
      </c>
      <c r="I1959" s="82">
        <f>IF(ISBLANK($D1959),"",SUMIFS('8. 514 Details Included'!$I:$I,'8. 514 Details Included'!$A:$A,'7. 511_CAR_Student_Counts_Sec'!$A1959,'8. 514 Details Included'!$E:$E,'7. 511_CAR_Student_Counts_Sec'!$D1959,'8. 514 Details Included'!$D:$D,'7. 511_CAR_Student_Counts_Sec'!I$1,'8. 514 Details Included'!$G:$G,'7. 511_CAR_Student_Counts_Sec'!$F1959))</f>
        <v>0</v>
      </c>
      <c r="J1959" s="82">
        <f>IF(ISBLANK($D1959),"",SUMIFS('8. 514 Details Included'!$I:$I,'8. 514 Details Included'!$A:$A,'7. 511_CAR_Student_Counts_Sec'!$A1959,'8. 514 Details Included'!$E:$E,'7. 511_CAR_Student_Counts_Sec'!$D1959,'8. 514 Details Included'!$D:$D,'7. 511_CAR_Student_Counts_Sec'!J$1,'8. 514 Details Included'!$G:$G,'7. 511_CAR_Student_Counts_Sec'!$F1959))</f>
        <v>0</v>
      </c>
      <c r="K1959" s="82">
        <f>IF(ISBLANK($D1959),"",SUMIFS('8. 514 Details Included'!$I:$I,'8. 514 Details Included'!$A:$A,'7. 511_CAR_Student_Counts_Sec'!$A1959,'8. 514 Details Included'!$E:$E,'7. 511_CAR_Student_Counts_Sec'!$D1959,'8. 514 Details Included'!$D:$D,'7. 511_CAR_Student_Counts_Sec'!K$1,'8. 514 Details Included'!$G:$G,'7. 511_CAR_Student_Counts_Sec'!$F1959))</f>
        <v>0</v>
      </c>
      <c r="L1959" s="82">
        <f>IF(ISBLANK($D1959),"",SUMIFS('8. 514 Details Included'!$I:$I,'8. 514 Details Included'!$A:$A,'7. 511_CAR_Student_Counts_Sec'!$A1959,'8. 514 Details Included'!$E:$E,'7. 511_CAR_Student_Counts_Sec'!$D1959,'8. 514 Details Included'!$D:$D,'7. 511_CAR_Student_Counts_Sec'!L$1,'8. 514 Details Included'!$G:$G,'7. 511_CAR_Student_Counts_Sec'!$F1959))</f>
        <v>0</v>
      </c>
      <c r="M1959" s="82">
        <f>IF(ISBLANK($D1959),"",SUMIFS('8. 514 Details Included'!$I:$I,'8. 514 Details Included'!$A:$A,'7. 511_CAR_Student_Counts_Sec'!$A1959,'8. 514 Details Included'!$E:$E,'7. 511_CAR_Student_Counts_Sec'!$D1959,'8. 514 Details Included'!$D:$D,'7. 511_CAR_Student_Counts_Sec'!M$1,'8. 514 Details Included'!$G:$G,'7. 511_CAR_Student_Counts_Sec'!$F1959))</f>
        <v>0</v>
      </c>
      <c r="N1959" s="82">
        <f>IF(ISBLANK($D1959),"",SUMIFS('8. 514 Details Included'!$I:$I,'8. 514 Details Included'!$A:$A,'7. 511_CAR_Student_Counts_Sec'!$A1959,'8. 514 Details Included'!$E:$E,'7. 511_CAR_Student_Counts_Sec'!$D1959,'8. 514 Details Included'!$D:$D,'7. 511_CAR_Student_Counts_Sec'!N$1,'8. 514 Details Included'!$G:$G,'7. 511_CAR_Student_Counts_Sec'!$F1959))</f>
        <v>28</v>
      </c>
      <c r="O1959" s="81">
        <f t="shared" si="90"/>
        <v>0</v>
      </c>
      <c r="P1959" s="81">
        <f t="shared" si="91"/>
        <v>28</v>
      </c>
      <c r="Q1959" s="81" t="str">
        <f t="shared" si="92"/>
        <v>9-12</v>
      </c>
    </row>
    <row r="1960" spans="1:17" ht="15" outlineLevel="4" x14ac:dyDescent="0.2">
      <c r="A1960" s="85">
        <v>304</v>
      </c>
      <c r="B1960" s="86" t="s">
        <v>1102</v>
      </c>
      <c r="C1960" s="86" t="s">
        <v>1166</v>
      </c>
      <c r="D1960" s="85">
        <v>209</v>
      </c>
      <c r="E1960" s="86" t="s">
        <v>1420</v>
      </c>
      <c r="F1960" s="85">
        <v>3</v>
      </c>
      <c r="G1960" s="85">
        <v>28</v>
      </c>
      <c r="H1960" s="82">
        <f>IF(ISBLANK($D1960),"",SUMIFS('8. 514 Details Included'!$I:$I,'8. 514 Details Included'!$A:$A,'7. 511_CAR_Student_Counts_Sec'!$A1960,'8. 514 Details Included'!$E:$E,'7. 511_CAR_Student_Counts_Sec'!$D1960,'8. 514 Details Included'!$D:$D,'7. 511_CAR_Student_Counts_Sec'!H$1,'8. 514 Details Included'!$G:$G,'7. 511_CAR_Student_Counts_Sec'!$F1960))</f>
        <v>0</v>
      </c>
      <c r="I1960" s="82">
        <f>IF(ISBLANK($D1960),"",SUMIFS('8. 514 Details Included'!$I:$I,'8. 514 Details Included'!$A:$A,'7. 511_CAR_Student_Counts_Sec'!$A1960,'8. 514 Details Included'!$E:$E,'7. 511_CAR_Student_Counts_Sec'!$D1960,'8. 514 Details Included'!$D:$D,'7. 511_CAR_Student_Counts_Sec'!I$1,'8. 514 Details Included'!$G:$G,'7. 511_CAR_Student_Counts_Sec'!$F1960))</f>
        <v>0</v>
      </c>
      <c r="J1960" s="82">
        <f>IF(ISBLANK($D1960),"",SUMIFS('8. 514 Details Included'!$I:$I,'8. 514 Details Included'!$A:$A,'7. 511_CAR_Student_Counts_Sec'!$A1960,'8. 514 Details Included'!$E:$E,'7. 511_CAR_Student_Counts_Sec'!$D1960,'8. 514 Details Included'!$D:$D,'7. 511_CAR_Student_Counts_Sec'!J$1,'8. 514 Details Included'!$G:$G,'7. 511_CAR_Student_Counts_Sec'!$F1960))</f>
        <v>0</v>
      </c>
      <c r="K1960" s="82">
        <f>IF(ISBLANK($D1960),"",SUMIFS('8. 514 Details Included'!$I:$I,'8. 514 Details Included'!$A:$A,'7. 511_CAR_Student_Counts_Sec'!$A1960,'8. 514 Details Included'!$E:$E,'7. 511_CAR_Student_Counts_Sec'!$D1960,'8. 514 Details Included'!$D:$D,'7. 511_CAR_Student_Counts_Sec'!K$1,'8. 514 Details Included'!$G:$G,'7. 511_CAR_Student_Counts_Sec'!$F1960))</f>
        <v>0</v>
      </c>
      <c r="L1960" s="82">
        <f>IF(ISBLANK($D1960),"",SUMIFS('8. 514 Details Included'!$I:$I,'8. 514 Details Included'!$A:$A,'7. 511_CAR_Student_Counts_Sec'!$A1960,'8. 514 Details Included'!$E:$E,'7. 511_CAR_Student_Counts_Sec'!$D1960,'8. 514 Details Included'!$D:$D,'7. 511_CAR_Student_Counts_Sec'!L$1,'8. 514 Details Included'!$G:$G,'7. 511_CAR_Student_Counts_Sec'!$F1960))</f>
        <v>0</v>
      </c>
      <c r="M1960" s="82">
        <f>IF(ISBLANK($D1960),"",SUMIFS('8. 514 Details Included'!$I:$I,'8. 514 Details Included'!$A:$A,'7. 511_CAR_Student_Counts_Sec'!$A1960,'8. 514 Details Included'!$E:$E,'7. 511_CAR_Student_Counts_Sec'!$D1960,'8. 514 Details Included'!$D:$D,'7. 511_CAR_Student_Counts_Sec'!M$1,'8. 514 Details Included'!$G:$G,'7. 511_CAR_Student_Counts_Sec'!$F1960))</f>
        <v>0</v>
      </c>
      <c r="N1960" s="82">
        <f>IF(ISBLANK($D1960),"",SUMIFS('8. 514 Details Included'!$I:$I,'8. 514 Details Included'!$A:$A,'7. 511_CAR_Student_Counts_Sec'!$A1960,'8. 514 Details Included'!$E:$E,'7. 511_CAR_Student_Counts_Sec'!$D1960,'8. 514 Details Included'!$D:$D,'7. 511_CAR_Student_Counts_Sec'!N$1,'8. 514 Details Included'!$G:$G,'7. 511_CAR_Student_Counts_Sec'!$F1960))</f>
        <v>28</v>
      </c>
      <c r="O1960" s="81">
        <f t="shared" si="90"/>
        <v>0</v>
      </c>
      <c r="P1960" s="81">
        <f t="shared" si="91"/>
        <v>28</v>
      </c>
      <c r="Q1960" s="81" t="str">
        <f t="shared" si="92"/>
        <v>9-12</v>
      </c>
    </row>
    <row r="1961" spans="1:17" ht="15" outlineLevel="4" x14ac:dyDescent="0.2">
      <c r="A1961" s="85">
        <v>304</v>
      </c>
      <c r="B1961" s="86" t="s">
        <v>1102</v>
      </c>
      <c r="C1961" s="86" t="s">
        <v>1166</v>
      </c>
      <c r="D1961" s="85">
        <v>209</v>
      </c>
      <c r="E1961" s="86" t="s">
        <v>1420</v>
      </c>
      <c r="F1961" s="85">
        <v>5</v>
      </c>
      <c r="G1961" s="85">
        <v>23</v>
      </c>
      <c r="H1961" s="82">
        <f>IF(ISBLANK($D1961),"",SUMIFS('8. 514 Details Included'!$I:$I,'8. 514 Details Included'!$A:$A,'7. 511_CAR_Student_Counts_Sec'!$A1961,'8. 514 Details Included'!$E:$E,'7. 511_CAR_Student_Counts_Sec'!$D1961,'8. 514 Details Included'!$D:$D,'7. 511_CAR_Student_Counts_Sec'!H$1,'8. 514 Details Included'!$G:$G,'7. 511_CAR_Student_Counts_Sec'!$F1961))</f>
        <v>0</v>
      </c>
      <c r="I1961" s="82">
        <f>IF(ISBLANK($D1961),"",SUMIFS('8. 514 Details Included'!$I:$I,'8. 514 Details Included'!$A:$A,'7. 511_CAR_Student_Counts_Sec'!$A1961,'8. 514 Details Included'!$E:$E,'7. 511_CAR_Student_Counts_Sec'!$D1961,'8. 514 Details Included'!$D:$D,'7. 511_CAR_Student_Counts_Sec'!I$1,'8. 514 Details Included'!$G:$G,'7. 511_CAR_Student_Counts_Sec'!$F1961))</f>
        <v>0</v>
      </c>
      <c r="J1961" s="82">
        <f>IF(ISBLANK($D1961),"",SUMIFS('8. 514 Details Included'!$I:$I,'8. 514 Details Included'!$A:$A,'7. 511_CAR_Student_Counts_Sec'!$A1961,'8. 514 Details Included'!$E:$E,'7. 511_CAR_Student_Counts_Sec'!$D1961,'8. 514 Details Included'!$D:$D,'7. 511_CAR_Student_Counts_Sec'!J$1,'8. 514 Details Included'!$G:$G,'7. 511_CAR_Student_Counts_Sec'!$F1961))</f>
        <v>0</v>
      </c>
      <c r="K1961" s="82">
        <f>IF(ISBLANK($D1961),"",SUMIFS('8. 514 Details Included'!$I:$I,'8. 514 Details Included'!$A:$A,'7. 511_CAR_Student_Counts_Sec'!$A1961,'8. 514 Details Included'!$E:$E,'7. 511_CAR_Student_Counts_Sec'!$D1961,'8. 514 Details Included'!$D:$D,'7. 511_CAR_Student_Counts_Sec'!K$1,'8. 514 Details Included'!$G:$G,'7. 511_CAR_Student_Counts_Sec'!$F1961))</f>
        <v>0</v>
      </c>
      <c r="L1961" s="82">
        <f>IF(ISBLANK($D1961),"",SUMIFS('8. 514 Details Included'!$I:$I,'8. 514 Details Included'!$A:$A,'7. 511_CAR_Student_Counts_Sec'!$A1961,'8. 514 Details Included'!$E:$E,'7. 511_CAR_Student_Counts_Sec'!$D1961,'8. 514 Details Included'!$D:$D,'7. 511_CAR_Student_Counts_Sec'!L$1,'8. 514 Details Included'!$G:$G,'7. 511_CAR_Student_Counts_Sec'!$F1961))</f>
        <v>0</v>
      </c>
      <c r="M1961" s="82">
        <f>IF(ISBLANK($D1961),"",SUMIFS('8. 514 Details Included'!$I:$I,'8. 514 Details Included'!$A:$A,'7. 511_CAR_Student_Counts_Sec'!$A1961,'8. 514 Details Included'!$E:$E,'7. 511_CAR_Student_Counts_Sec'!$D1961,'8. 514 Details Included'!$D:$D,'7. 511_CAR_Student_Counts_Sec'!M$1,'8. 514 Details Included'!$G:$G,'7. 511_CAR_Student_Counts_Sec'!$F1961))</f>
        <v>23</v>
      </c>
      <c r="N1961" s="82">
        <f>IF(ISBLANK($D1961),"",SUMIFS('8. 514 Details Included'!$I:$I,'8. 514 Details Included'!$A:$A,'7. 511_CAR_Student_Counts_Sec'!$A1961,'8. 514 Details Included'!$E:$E,'7. 511_CAR_Student_Counts_Sec'!$D1961,'8. 514 Details Included'!$D:$D,'7. 511_CAR_Student_Counts_Sec'!N$1,'8. 514 Details Included'!$G:$G,'7. 511_CAR_Student_Counts_Sec'!$F1961))</f>
        <v>0</v>
      </c>
      <c r="O1961" s="81">
        <f t="shared" si="90"/>
        <v>0</v>
      </c>
      <c r="P1961" s="81">
        <f t="shared" si="91"/>
        <v>23</v>
      </c>
      <c r="Q1961" s="81" t="str">
        <f t="shared" si="92"/>
        <v>9-12</v>
      </c>
    </row>
    <row r="1962" spans="1:17" ht="15" outlineLevel="4" x14ac:dyDescent="0.2">
      <c r="A1962" s="85">
        <v>304</v>
      </c>
      <c r="B1962" s="86" t="s">
        <v>1102</v>
      </c>
      <c r="C1962" s="86" t="s">
        <v>1166</v>
      </c>
      <c r="D1962" s="85">
        <v>209</v>
      </c>
      <c r="E1962" s="86" t="s">
        <v>1420</v>
      </c>
      <c r="F1962" s="85">
        <v>6</v>
      </c>
      <c r="G1962" s="85">
        <v>27</v>
      </c>
      <c r="H1962" s="82">
        <f>IF(ISBLANK($D1962),"",SUMIFS('8. 514 Details Included'!$I:$I,'8. 514 Details Included'!$A:$A,'7. 511_CAR_Student_Counts_Sec'!$A1962,'8. 514 Details Included'!$E:$E,'7. 511_CAR_Student_Counts_Sec'!$D1962,'8. 514 Details Included'!$D:$D,'7. 511_CAR_Student_Counts_Sec'!H$1,'8. 514 Details Included'!$G:$G,'7. 511_CAR_Student_Counts_Sec'!$F1962))</f>
        <v>0</v>
      </c>
      <c r="I1962" s="82">
        <f>IF(ISBLANK($D1962),"",SUMIFS('8. 514 Details Included'!$I:$I,'8. 514 Details Included'!$A:$A,'7. 511_CAR_Student_Counts_Sec'!$A1962,'8. 514 Details Included'!$E:$E,'7. 511_CAR_Student_Counts_Sec'!$D1962,'8. 514 Details Included'!$D:$D,'7. 511_CAR_Student_Counts_Sec'!I$1,'8. 514 Details Included'!$G:$G,'7. 511_CAR_Student_Counts_Sec'!$F1962))</f>
        <v>0</v>
      </c>
      <c r="J1962" s="82">
        <f>IF(ISBLANK($D1962),"",SUMIFS('8. 514 Details Included'!$I:$I,'8. 514 Details Included'!$A:$A,'7. 511_CAR_Student_Counts_Sec'!$A1962,'8. 514 Details Included'!$E:$E,'7. 511_CAR_Student_Counts_Sec'!$D1962,'8. 514 Details Included'!$D:$D,'7. 511_CAR_Student_Counts_Sec'!J$1,'8. 514 Details Included'!$G:$G,'7. 511_CAR_Student_Counts_Sec'!$F1962))</f>
        <v>0</v>
      </c>
      <c r="K1962" s="82">
        <f>IF(ISBLANK($D1962),"",SUMIFS('8. 514 Details Included'!$I:$I,'8. 514 Details Included'!$A:$A,'7. 511_CAR_Student_Counts_Sec'!$A1962,'8. 514 Details Included'!$E:$E,'7. 511_CAR_Student_Counts_Sec'!$D1962,'8. 514 Details Included'!$D:$D,'7. 511_CAR_Student_Counts_Sec'!K$1,'8. 514 Details Included'!$G:$G,'7. 511_CAR_Student_Counts_Sec'!$F1962))</f>
        <v>0</v>
      </c>
      <c r="L1962" s="82">
        <f>IF(ISBLANK($D1962),"",SUMIFS('8. 514 Details Included'!$I:$I,'8. 514 Details Included'!$A:$A,'7. 511_CAR_Student_Counts_Sec'!$A1962,'8. 514 Details Included'!$E:$E,'7. 511_CAR_Student_Counts_Sec'!$D1962,'8. 514 Details Included'!$D:$D,'7. 511_CAR_Student_Counts_Sec'!L$1,'8. 514 Details Included'!$G:$G,'7. 511_CAR_Student_Counts_Sec'!$F1962))</f>
        <v>0</v>
      </c>
      <c r="M1962" s="82">
        <f>IF(ISBLANK($D1962),"",SUMIFS('8. 514 Details Included'!$I:$I,'8. 514 Details Included'!$A:$A,'7. 511_CAR_Student_Counts_Sec'!$A1962,'8. 514 Details Included'!$E:$E,'7. 511_CAR_Student_Counts_Sec'!$D1962,'8. 514 Details Included'!$D:$D,'7. 511_CAR_Student_Counts_Sec'!M$1,'8. 514 Details Included'!$G:$G,'7. 511_CAR_Student_Counts_Sec'!$F1962))</f>
        <v>27</v>
      </c>
      <c r="N1962" s="82">
        <f>IF(ISBLANK($D1962),"",SUMIFS('8. 514 Details Included'!$I:$I,'8. 514 Details Included'!$A:$A,'7. 511_CAR_Student_Counts_Sec'!$A1962,'8. 514 Details Included'!$E:$E,'7. 511_CAR_Student_Counts_Sec'!$D1962,'8. 514 Details Included'!$D:$D,'7. 511_CAR_Student_Counts_Sec'!N$1,'8. 514 Details Included'!$G:$G,'7. 511_CAR_Student_Counts_Sec'!$F1962))</f>
        <v>0</v>
      </c>
      <c r="O1962" s="81">
        <f t="shared" si="90"/>
        <v>0</v>
      </c>
      <c r="P1962" s="81">
        <f t="shared" si="91"/>
        <v>27</v>
      </c>
      <c r="Q1962" s="81" t="str">
        <f t="shared" si="92"/>
        <v>9-12</v>
      </c>
    </row>
    <row r="1963" spans="1:17" ht="15" outlineLevel="4" x14ac:dyDescent="0.2">
      <c r="A1963" s="85">
        <v>304</v>
      </c>
      <c r="B1963" s="86" t="s">
        <v>1102</v>
      </c>
      <c r="C1963" s="86" t="s">
        <v>1166</v>
      </c>
      <c r="D1963" s="85">
        <v>209</v>
      </c>
      <c r="E1963" s="86" t="s">
        <v>1420</v>
      </c>
      <c r="F1963" s="85">
        <v>7</v>
      </c>
      <c r="G1963" s="85">
        <v>26</v>
      </c>
      <c r="H1963" s="82">
        <f>IF(ISBLANK($D1963),"",SUMIFS('8. 514 Details Included'!$I:$I,'8. 514 Details Included'!$A:$A,'7. 511_CAR_Student_Counts_Sec'!$A1963,'8. 514 Details Included'!$E:$E,'7. 511_CAR_Student_Counts_Sec'!$D1963,'8. 514 Details Included'!$D:$D,'7. 511_CAR_Student_Counts_Sec'!H$1,'8. 514 Details Included'!$G:$G,'7. 511_CAR_Student_Counts_Sec'!$F1963))</f>
        <v>0</v>
      </c>
      <c r="I1963" s="82">
        <f>IF(ISBLANK($D1963),"",SUMIFS('8. 514 Details Included'!$I:$I,'8. 514 Details Included'!$A:$A,'7. 511_CAR_Student_Counts_Sec'!$A1963,'8. 514 Details Included'!$E:$E,'7. 511_CAR_Student_Counts_Sec'!$D1963,'8. 514 Details Included'!$D:$D,'7. 511_CAR_Student_Counts_Sec'!I$1,'8. 514 Details Included'!$G:$G,'7. 511_CAR_Student_Counts_Sec'!$F1963))</f>
        <v>0</v>
      </c>
      <c r="J1963" s="82">
        <f>IF(ISBLANK($D1963),"",SUMIFS('8. 514 Details Included'!$I:$I,'8. 514 Details Included'!$A:$A,'7. 511_CAR_Student_Counts_Sec'!$A1963,'8. 514 Details Included'!$E:$E,'7. 511_CAR_Student_Counts_Sec'!$D1963,'8. 514 Details Included'!$D:$D,'7. 511_CAR_Student_Counts_Sec'!J$1,'8. 514 Details Included'!$G:$G,'7. 511_CAR_Student_Counts_Sec'!$F1963))</f>
        <v>0</v>
      </c>
      <c r="K1963" s="82">
        <f>IF(ISBLANK($D1963),"",SUMIFS('8. 514 Details Included'!$I:$I,'8. 514 Details Included'!$A:$A,'7. 511_CAR_Student_Counts_Sec'!$A1963,'8. 514 Details Included'!$E:$E,'7. 511_CAR_Student_Counts_Sec'!$D1963,'8. 514 Details Included'!$D:$D,'7. 511_CAR_Student_Counts_Sec'!K$1,'8. 514 Details Included'!$G:$G,'7. 511_CAR_Student_Counts_Sec'!$F1963))</f>
        <v>0</v>
      </c>
      <c r="L1963" s="82">
        <f>IF(ISBLANK($D1963),"",SUMIFS('8. 514 Details Included'!$I:$I,'8. 514 Details Included'!$A:$A,'7. 511_CAR_Student_Counts_Sec'!$A1963,'8. 514 Details Included'!$E:$E,'7. 511_CAR_Student_Counts_Sec'!$D1963,'8. 514 Details Included'!$D:$D,'7. 511_CAR_Student_Counts_Sec'!L$1,'8. 514 Details Included'!$G:$G,'7. 511_CAR_Student_Counts_Sec'!$F1963))</f>
        <v>0</v>
      </c>
      <c r="M1963" s="82">
        <f>IF(ISBLANK($D1963),"",SUMIFS('8. 514 Details Included'!$I:$I,'8. 514 Details Included'!$A:$A,'7. 511_CAR_Student_Counts_Sec'!$A1963,'8. 514 Details Included'!$E:$E,'7. 511_CAR_Student_Counts_Sec'!$D1963,'8. 514 Details Included'!$D:$D,'7. 511_CAR_Student_Counts_Sec'!M$1,'8. 514 Details Included'!$G:$G,'7. 511_CAR_Student_Counts_Sec'!$F1963))</f>
        <v>26</v>
      </c>
      <c r="N1963" s="82">
        <f>IF(ISBLANK($D1963),"",SUMIFS('8. 514 Details Included'!$I:$I,'8. 514 Details Included'!$A:$A,'7. 511_CAR_Student_Counts_Sec'!$A1963,'8. 514 Details Included'!$E:$E,'7. 511_CAR_Student_Counts_Sec'!$D1963,'8. 514 Details Included'!$D:$D,'7. 511_CAR_Student_Counts_Sec'!N$1,'8. 514 Details Included'!$G:$G,'7. 511_CAR_Student_Counts_Sec'!$F1963))</f>
        <v>0</v>
      </c>
      <c r="O1963" s="81">
        <f t="shared" si="90"/>
        <v>0</v>
      </c>
      <c r="P1963" s="81">
        <f t="shared" si="91"/>
        <v>26</v>
      </c>
      <c r="Q1963" s="81" t="str">
        <f t="shared" si="92"/>
        <v>9-12</v>
      </c>
    </row>
    <row r="1964" spans="1:17" ht="15" outlineLevel="4" x14ac:dyDescent="0.2">
      <c r="A1964" s="85">
        <v>304</v>
      </c>
      <c r="B1964" s="86" t="s">
        <v>1102</v>
      </c>
      <c r="C1964" s="86" t="s">
        <v>1166</v>
      </c>
      <c r="D1964" s="85">
        <v>209</v>
      </c>
      <c r="E1964" s="86" t="s">
        <v>1420</v>
      </c>
      <c r="F1964" s="85">
        <v>8</v>
      </c>
      <c r="G1964" s="85">
        <v>23</v>
      </c>
      <c r="H1964" s="82">
        <f>IF(ISBLANK($D1964),"",SUMIFS('8. 514 Details Included'!$I:$I,'8. 514 Details Included'!$A:$A,'7. 511_CAR_Student_Counts_Sec'!$A1964,'8. 514 Details Included'!$E:$E,'7. 511_CAR_Student_Counts_Sec'!$D1964,'8. 514 Details Included'!$D:$D,'7. 511_CAR_Student_Counts_Sec'!H$1,'8. 514 Details Included'!$G:$G,'7. 511_CAR_Student_Counts_Sec'!$F1964))</f>
        <v>0</v>
      </c>
      <c r="I1964" s="82">
        <f>IF(ISBLANK($D1964),"",SUMIFS('8. 514 Details Included'!$I:$I,'8. 514 Details Included'!$A:$A,'7. 511_CAR_Student_Counts_Sec'!$A1964,'8. 514 Details Included'!$E:$E,'7. 511_CAR_Student_Counts_Sec'!$D1964,'8. 514 Details Included'!$D:$D,'7. 511_CAR_Student_Counts_Sec'!I$1,'8. 514 Details Included'!$G:$G,'7. 511_CAR_Student_Counts_Sec'!$F1964))</f>
        <v>0</v>
      </c>
      <c r="J1964" s="82">
        <f>IF(ISBLANK($D1964),"",SUMIFS('8. 514 Details Included'!$I:$I,'8. 514 Details Included'!$A:$A,'7. 511_CAR_Student_Counts_Sec'!$A1964,'8. 514 Details Included'!$E:$E,'7. 511_CAR_Student_Counts_Sec'!$D1964,'8. 514 Details Included'!$D:$D,'7. 511_CAR_Student_Counts_Sec'!J$1,'8. 514 Details Included'!$G:$G,'7. 511_CAR_Student_Counts_Sec'!$F1964))</f>
        <v>0</v>
      </c>
      <c r="K1964" s="82">
        <f>IF(ISBLANK($D1964),"",SUMIFS('8. 514 Details Included'!$I:$I,'8. 514 Details Included'!$A:$A,'7. 511_CAR_Student_Counts_Sec'!$A1964,'8. 514 Details Included'!$E:$E,'7. 511_CAR_Student_Counts_Sec'!$D1964,'8. 514 Details Included'!$D:$D,'7. 511_CAR_Student_Counts_Sec'!K$1,'8. 514 Details Included'!$G:$G,'7. 511_CAR_Student_Counts_Sec'!$F1964))</f>
        <v>0</v>
      </c>
      <c r="L1964" s="82">
        <f>IF(ISBLANK($D1964),"",SUMIFS('8. 514 Details Included'!$I:$I,'8. 514 Details Included'!$A:$A,'7. 511_CAR_Student_Counts_Sec'!$A1964,'8. 514 Details Included'!$E:$E,'7. 511_CAR_Student_Counts_Sec'!$D1964,'8. 514 Details Included'!$D:$D,'7. 511_CAR_Student_Counts_Sec'!L$1,'8. 514 Details Included'!$G:$G,'7. 511_CAR_Student_Counts_Sec'!$F1964))</f>
        <v>0</v>
      </c>
      <c r="M1964" s="82">
        <f>IF(ISBLANK($D1964),"",SUMIFS('8. 514 Details Included'!$I:$I,'8. 514 Details Included'!$A:$A,'7. 511_CAR_Student_Counts_Sec'!$A1964,'8. 514 Details Included'!$E:$E,'7. 511_CAR_Student_Counts_Sec'!$D1964,'8. 514 Details Included'!$D:$D,'7. 511_CAR_Student_Counts_Sec'!M$1,'8. 514 Details Included'!$G:$G,'7. 511_CAR_Student_Counts_Sec'!$F1964))</f>
        <v>23</v>
      </c>
      <c r="N1964" s="82">
        <f>IF(ISBLANK($D1964),"",SUMIFS('8. 514 Details Included'!$I:$I,'8. 514 Details Included'!$A:$A,'7. 511_CAR_Student_Counts_Sec'!$A1964,'8. 514 Details Included'!$E:$E,'7. 511_CAR_Student_Counts_Sec'!$D1964,'8. 514 Details Included'!$D:$D,'7. 511_CAR_Student_Counts_Sec'!N$1,'8. 514 Details Included'!$G:$G,'7. 511_CAR_Student_Counts_Sec'!$F1964))</f>
        <v>0</v>
      </c>
      <c r="O1964" s="81">
        <f t="shared" si="90"/>
        <v>0</v>
      </c>
      <c r="P1964" s="81">
        <f t="shared" si="91"/>
        <v>23</v>
      </c>
      <c r="Q1964" s="81" t="str">
        <f t="shared" si="92"/>
        <v>9-12</v>
      </c>
    </row>
    <row r="1965" spans="1:17" ht="15" outlineLevel="4" x14ac:dyDescent="0.2">
      <c r="A1965" s="85">
        <v>304</v>
      </c>
      <c r="B1965" s="86" t="s">
        <v>1102</v>
      </c>
      <c r="C1965" s="86" t="s">
        <v>1166</v>
      </c>
      <c r="D1965" s="85">
        <v>226</v>
      </c>
      <c r="E1965" s="86" t="s">
        <v>1419</v>
      </c>
      <c r="F1965" s="85">
        <v>1</v>
      </c>
      <c r="G1965" s="85">
        <v>27</v>
      </c>
      <c r="H1965" s="82">
        <f>IF(ISBLANK($D1965),"",SUMIFS('8. 514 Details Included'!$I:$I,'8. 514 Details Included'!$A:$A,'7. 511_CAR_Student_Counts_Sec'!$A1965,'8. 514 Details Included'!$E:$E,'7. 511_CAR_Student_Counts_Sec'!$D1965,'8. 514 Details Included'!$D:$D,'7. 511_CAR_Student_Counts_Sec'!H$1,'8. 514 Details Included'!$G:$G,'7. 511_CAR_Student_Counts_Sec'!$F1965))</f>
        <v>0</v>
      </c>
      <c r="I1965" s="82">
        <f>IF(ISBLANK($D1965),"",SUMIFS('8. 514 Details Included'!$I:$I,'8. 514 Details Included'!$A:$A,'7. 511_CAR_Student_Counts_Sec'!$A1965,'8. 514 Details Included'!$E:$E,'7. 511_CAR_Student_Counts_Sec'!$D1965,'8. 514 Details Included'!$D:$D,'7. 511_CAR_Student_Counts_Sec'!I$1,'8. 514 Details Included'!$G:$G,'7. 511_CAR_Student_Counts_Sec'!$F1965))</f>
        <v>0</v>
      </c>
      <c r="J1965" s="82">
        <f>IF(ISBLANK($D1965),"",SUMIFS('8. 514 Details Included'!$I:$I,'8. 514 Details Included'!$A:$A,'7. 511_CAR_Student_Counts_Sec'!$A1965,'8. 514 Details Included'!$E:$E,'7. 511_CAR_Student_Counts_Sec'!$D1965,'8. 514 Details Included'!$D:$D,'7. 511_CAR_Student_Counts_Sec'!J$1,'8. 514 Details Included'!$G:$G,'7. 511_CAR_Student_Counts_Sec'!$F1965))</f>
        <v>0</v>
      </c>
      <c r="K1965" s="82">
        <f>IF(ISBLANK($D1965),"",SUMIFS('8. 514 Details Included'!$I:$I,'8. 514 Details Included'!$A:$A,'7. 511_CAR_Student_Counts_Sec'!$A1965,'8. 514 Details Included'!$E:$E,'7. 511_CAR_Student_Counts_Sec'!$D1965,'8. 514 Details Included'!$D:$D,'7. 511_CAR_Student_Counts_Sec'!K$1,'8. 514 Details Included'!$G:$G,'7. 511_CAR_Student_Counts_Sec'!$F1965))</f>
        <v>27</v>
      </c>
      <c r="L1965" s="82">
        <f>IF(ISBLANK($D1965),"",SUMIFS('8. 514 Details Included'!$I:$I,'8. 514 Details Included'!$A:$A,'7. 511_CAR_Student_Counts_Sec'!$A1965,'8. 514 Details Included'!$E:$E,'7. 511_CAR_Student_Counts_Sec'!$D1965,'8. 514 Details Included'!$D:$D,'7. 511_CAR_Student_Counts_Sec'!L$1,'8. 514 Details Included'!$G:$G,'7. 511_CAR_Student_Counts_Sec'!$F1965))</f>
        <v>0</v>
      </c>
      <c r="M1965" s="82">
        <f>IF(ISBLANK($D1965),"",SUMIFS('8. 514 Details Included'!$I:$I,'8. 514 Details Included'!$A:$A,'7. 511_CAR_Student_Counts_Sec'!$A1965,'8. 514 Details Included'!$E:$E,'7. 511_CAR_Student_Counts_Sec'!$D1965,'8. 514 Details Included'!$D:$D,'7. 511_CAR_Student_Counts_Sec'!M$1,'8. 514 Details Included'!$G:$G,'7. 511_CAR_Student_Counts_Sec'!$F1965))</f>
        <v>0</v>
      </c>
      <c r="N1965" s="82">
        <f>IF(ISBLANK($D1965),"",SUMIFS('8. 514 Details Included'!$I:$I,'8. 514 Details Included'!$A:$A,'7. 511_CAR_Student_Counts_Sec'!$A1965,'8. 514 Details Included'!$E:$E,'7. 511_CAR_Student_Counts_Sec'!$D1965,'8. 514 Details Included'!$D:$D,'7. 511_CAR_Student_Counts_Sec'!N$1,'8. 514 Details Included'!$G:$G,'7. 511_CAR_Student_Counts_Sec'!$F1965))</f>
        <v>0</v>
      </c>
      <c r="O1965" s="81">
        <f t="shared" si="90"/>
        <v>0</v>
      </c>
      <c r="P1965" s="81">
        <f t="shared" si="91"/>
        <v>27</v>
      </c>
      <c r="Q1965" s="81" t="str">
        <f t="shared" si="92"/>
        <v>9-12</v>
      </c>
    </row>
    <row r="1966" spans="1:17" ht="15" outlineLevel="4" x14ac:dyDescent="0.2">
      <c r="A1966" s="85">
        <v>304</v>
      </c>
      <c r="B1966" s="86" t="s">
        <v>1102</v>
      </c>
      <c r="C1966" s="86" t="s">
        <v>1166</v>
      </c>
      <c r="D1966" s="85">
        <v>226</v>
      </c>
      <c r="E1966" s="86" t="s">
        <v>1419</v>
      </c>
      <c r="F1966" s="85">
        <v>3</v>
      </c>
      <c r="G1966" s="85">
        <v>25</v>
      </c>
      <c r="H1966" s="82">
        <f>IF(ISBLANK($D1966),"",SUMIFS('8. 514 Details Included'!$I:$I,'8. 514 Details Included'!$A:$A,'7. 511_CAR_Student_Counts_Sec'!$A1966,'8. 514 Details Included'!$E:$E,'7. 511_CAR_Student_Counts_Sec'!$D1966,'8. 514 Details Included'!$D:$D,'7. 511_CAR_Student_Counts_Sec'!H$1,'8. 514 Details Included'!$G:$G,'7. 511_CAR_Student_Counts_Sec'!$F1966))</f>
        <v>0</v>
      </c>
      <c r="I1966" s="82">
        <f>IF(ISBLANK($D1966),"",SUMIFS('8. 514 Details Included'!$I:$I,'8. 514 Details Included'!$A:$A,'7. 511_CAR_Student_Counts_Sec'!$A1966,'8. 514 Details Included'!$E:$E,'7. 511_CAR_Student_Counts_Sec'!$D1966,'8. 514 Details Included'!$D:$D,'7. 511_CAR_Student_Counts_Sec'!I$1,'8. 514 Details Included'!$G:$G,'7. 511_CAR_Student_Counts_Sec'!$F1966))</f>
        <v>0</v>
      </c>
      <c r="J1966" s="82">
        <f>IF(ISBLANK($D1966),"",SUMIFS('8. 514 Details Included'!$I:$I,'8. 514 Details Included'!$A:$A,'7. 511_CAR_Student_Counts_Sec'!$A1966,'8. 514 Details Included'!$E:$E,'7. 511_CAR_Student_Counts_Sec'!$D1966,'8. 514 Details Included'!$D:$D,'7. 511_CAR_Student_Counts_Sec'!J$1,'8. 514 Details Included'!$G:$G,'7. 511_CAR_Student_Counts_Sec'!$F1966))</f>
        <v>0</v>
      </c>
      <c r="K1966" s="82">
        <f>IF(ISBLANK($D1966),"",SUMIFS('8. 514 Details Included'!$I:$I,'8. 514 Details Included'!$A:$A,'7. 511_CAR_Student_Counts_Sec'!$A1966,'8. 514 Details Included'!$E:$E,'7. 511_CAR_Student_Counts_Sec'!$D1966,'8. 514 Details Included'!$D:$D,'7. 511_CAR_Student_Counts_Sec'!K$1,'8. 514 Details Included'!$G:$G,'7. 511_CAR_Student_Counts_Sec'!$F1966))</f>
        <v>25</v>
      </c>
      <c r="L1966" s="82">
        <f>IF(ISBLANK($D1966),"",SUMIFS('8. 514 Details Included'!$I:$I,'8. 514 Details Included'!$A:$A,'7. 511_CAR_Student_Counts_Sec'!$A1966,'8. 514 Details Included'!$E:$E,'7. 511_CAR_Student_Counts_Sec'!$D1966,'8. 514 Details Included'!$D:$D,'7. 511_CAR_Student_Counts_Sec'!L$1,'8. 514 Details Included'!$G:$G,'7. 511_CAR_Student_Counts_Sec'!$F1966))</f>
        <v>0</v>
      </c>
      <c r="M1966" s="82">
        <f>IF(ISBLANK($D1966),"",SUMIFS('8. 514 Details Included'!$I:$I,'8. 514 Details Included'!$A:$A,'7. 511_CAR_Student_Counts_Sec'!$A1966,'8. 514 Details Included'!$E:$E,'7. 511_CAR_Student_Counts_Sec'!$D1966,'8. 514 Details Included'!$D:$D,'7. 511_CAR_Student_Counts_Sec'!M$1,'8. 514 Details Included'!$G:$G,'7. 511_CAR_Student_Counts_Sec'!$F1966))</f>
        <v>0</v>
      </c>
      <c r="N1966" s="82">
        <f>IF(ISBLANK($D1966),"",SUMIFS('8. 514 Details Included'!$I:$I,'8. 514 Details Included'!$A:$A,'7. 511_CAR_Student_Counts_Sec'!$A1966,'8. 514 Details Included'!$E:$E,'7. 511_CAR_Student_Counts_Sec'!$D1966,'8. 514 Details Included'!$D:$D,'7. 511_CAR_Student_Counts_Sec'!N$1,'8. 514 Details Included'!$G:$G,'7. 511_CAR_Student_Counts_Sec'!$F1966))</f>
        <v>0</v>
      </c>
      <c r="O1966" s="81">
        <f t="shared" si="90"/>
        <v>0</v>
      </c>
      <c r="P1966" s="81">
        <f t="shared" si="91"/>
        <v>25</v>
      </c>
      <c r="Q1966" s="81" t="str">
        <f t="shared" si="92"/>
        <v>9-12</v>
      </c>
    </row>
    <row r="1967" spans="1:17" ht="15" outlineLevel="4" x14ac:dyDescent="0.2">
      <c r="A1967" s="85">
        <v>304</v>
      </c>
      <c r="B1967" s="86" t="s">
        <v>1102</v>
      </c>
      <c r="C1967" s="86" t="s">
        <v>1166</v>
      </c>
      <c r="D1967" s="85">
        <v>226</v>
      </c>
      <c r="E1967" s="86" t="s">
        <v>1419</v>
      </c>
      <c r="F1967" s="85">
        <v>7</v>
      </c>
      <c r="G1967" s="85">
        <v>29</v>
      </c>
      <c r="H1967" s="82">
        <f>IF(ISBLANK($D1967),"",SUMIFS('8. 514 Details Included'!$I:$I,'8. 514 Details Included'!$A:$A,'7. 511_CAR_Student_Counts_Sec'!$A1967,'8. 514 Details Included'!$E:$E,'7. 511_CAR_Student_Counts_Sec'!$D1967,'8. 514 Details Included'!$D:$D,'7. 511_CAR_Student_Counts_Sec'!H$1,'8. 514 Details Included'!$G:$G,'7. 511_CAR_Student_Counts_Sec'!$F1967))</f>
        <v>0</v>
      </c>
      <c r="I1967" s="82">
        <f>IF(ISBLANK($D1967),"",SUMIFS('8. 514 Details Included'!$I:$I,'8. 514 Details Included'!$A:$A,'7. 511_CAR_Student_Counts_Sec'!$A1967,'8. 514 Details Included'!$E:$E,'7. 511_CAR_Student_Counts_Sec'!$D1967,'8. 514 Details Included'!$D:$D,'7. 511_CAR_Student_Counts_Sec'!I$1,'8. 514 Details Included'!$G:$G,'7. 511_CAR_Student_Counts_Sec'!$F1967))</f>
        <v>0</v>
      </c>
      <c r="J1967" s="82">
        <f>IF(ISBLANK($D1967),"",SUMIFS('8. 514 Details Included'!$I:$I,'8. 514 Details Included'!$A:$A,'7. 511_CAR_Student_Counts_Sec'!$A1967,'8. 514 Details Included'!$E:$E,'7. 511_CAR_Student_Counts_Sec'!$D1967,'8. 514 Details Included'!$D:$D,'7. 511_CAR_Student_Counts_Sec'!J$1,'8. 514 Details Included'!$G:$G,'7. 511_CAR_Student_Counts_Sec'!$F1967))</f>
        <v>0</v>
      </c>
      <c r="K1967" s="82">
        <f>IF(ISBLANK($D1967),"",SUMIFS('8. 514 Details Included'!$I:$I,'8. 514 Details Included'!$A:$A,'7. 511_CAR_Student_Counts_Sec'!$A1967,'8. 514 Details Included'!$E:$E,'7. 511_CAR_Student_Counts_Sec'!$D1967,'8. 514 Details Included'!$D:$D,'7. 511_CAR_Student_Counts_Sec'!K$1,'8. 514 Details Included'!$G:$G,'7. 511_CAR_Student_Counts_Sec'!$F1967))</f>
        <v>29</v>
      </c>
      <c r="L1967" s="82">
        <f>IF(ISBLANK($D1967),"",SUMIFS('8. 514 Details Included'!$I:$I,'8. 514 Details Included'!$A:$A,'7. 511_CAR_Student_Counts_Sec'!$A1967,'8. 514 Details Included'!$E:$E,'7. 511_CAR_Student_Counts_Sec'!$D1967,'8. 514 Details Included'!$D:$D,'7. 511_CAR_Student_Counts_Sec'!L$1,'8. 514 Details Included'!$G:$G,'7. 511_CAR_Student_Counts_Sec'!$F1967))</f>
        <v>0</v>
      </c>
      <c r="M1967" s="82">
        <f>IF(ISBLANK($D1967),"",SUMIFS('8. 514 Details Included'!$I:$I,'8. 514 Details Included'!$A:$A,'7. 511_CAR_Student_Counts_Sec'!$A1967,'8. 514 Details Included'!$E:$E,'7. 511_CAR_Student_Counts_Sec'!$D1967,'8. 514 Details Included'!$D:$D,'7. 511_CAR_Student_Counts_Sec'!M$1,'8. 514 Details Included'!$G:$G,'7. 511_CAR_Student_Counts_Sec'!$F1967))</f>
        <v>0</v>
      </c>
      <c r="N1967" s="82">
        <f>IF(ISBLANK($D1967),"",SUMIFS('8. 514 Details Included'!$I:$I,'8. 514 Details Included'!$A:$A,'7. 511_CAR_Student_Counts_Sec'!$A1967,'8. 514 Details Included'!$E:$E,'7. 511_CAR_Student_Counts_Sec'!$D1967,'8. 514 Details Included'!$D:$D,'7. 511_CAR_Student_Counts_Sec'!N$1,'8. 514 Details Included'!$G:$G,'7. 511_CAR_Student_Counts_Sec'!$F1967))</f>
        <v>0</v>
      </c>
      <c r="O1967" s="81">
        <f t="shared" si="90"/>
        <v>0</v>
      </c>
      <c r="P1967" s="81">
        <f t="shared" si="91"/>
        <v>29</v>
      </c>
      <c r="Q1967" s="81" t="str">
        <f t="shared" si="92"/>
        <v>9-12</v>
      </c>
    </row>
    <row r="1968" spans="1:17" ht="15" outlineLevel="4" x14ac:dyDescent="0.2">
      <c r="A1968" s="85">
        <v>304</v>
      </c>
      <c r="B1968" s="86" t="s">
        <v>1102</v>
      </c>
      <c r="C1968" s="86" t="s">
        <v>1166</v>
      </c>
      <c r="D1968" s="85">
        <v>216</v>
      </c>
      <c r="E1968" s="86" t="s">
        <v>1418</v>
      </c>
      <c r="F1968" s="85">
        <v>1</v>
      </c>
      <c r="G1968" s="85">
        <v>30</v>
      </c>
      <c r="H1968" s="82">
        <f>IF(ISBLANK($D1968),"",SUMIFS('8. 514 Details Included'!$I:$I,'8. 514 Details Included'!$A:$A,'7. 511_CAR_Student_Counts_Sec'!$A1968,'8. 514 Details Included'!$E:$E,'7. 511_CAR_Student_Counts_Sec'!$D1968,'8. 514 Details Included'!$D:$D,'7. 511_CAR_Student_Counts_Sec'!H$1,'8. 514 Details Included'!$G:$G,'7. 511_CAR_Student_Counts_Sec'!$F1968))</f>
        <v>0</v>
      </c>
      <c r="I1968" s="82">
        <f>IF(ISBLANK($D1968),"",SUMIFS('8. 514 Details Included'!$I:$I,'8. 514 Details Included'!$A:$A,'7. 511_CAR_Student_Counts_Sec'!$A1968,'8. 514 Details Included'!$E:$E,'7. 511_CAR_Student_Counts_Sec'!$D1968,'8. 514 Details Included'!$D:$D,'7. 511_CAR_Student_Counts_Sec'!I$1,'8. 514 Details Included'!$G:$G,'7. 511_CAR_Student_Counts_Sec'!$F1968))</f>
        <v>0</v>
      </c>
      <c r="J1968" s="82">
        <f>IF(ISBLANK($D1968),"",SUMIFS('8. 514 Details Included'!$I:$I,'8. 514 Details Included'!$A:$A,'7. 511_CAR_Student_Counts_Sec'!$A1968,'8. 514 Details Included'!$E:$E,'7. 511_CAR_Student_Counts_Sec'!$D1968,'8. 514 Details Included'!$D:$D,'7. 511_CAR_Student_Counts_Sec'!J$1,'8. 514 Details Included'!$G:$G,'7. 511_CAR_Student_Counts_Sec'!$F1968))</f>
        <v>0</v>
      </c>
      <c r="K1968" s="82">
        <f>IF(ISBLANK($D1968),"",SUMIFS('8. 514 Details Included'!$I:$I,'8. 514 Details Included'!$A:$A,'7. 511_CAR_Student_Counts_Sec'!$A1968,'8. 514 Details Included'!$E:$E,'7. 511_CAR_Student_Counts_Sec'!$D1968,'8. 514 Details Included'!$D:$D,'7. 511_CAR_Student_Counts_Sec'!K$1,'8. 514 Details Included'!$G:$G,'7. 511_CAR_Student_Counts_Sec'!$F1968))</f>
        <v>30</v>
      </c>
      <c r="L1968" s="82">
        <f>IF(ISBLANK($D1968),"",SUMIFS('8. 514 Details Included'!$I:$I,'8. 514 Details Included'!$A:$A,'7. 511_CAR_Student_Counts_Sec'!$A1968,'8. 514 Details Included'!$E:$E,'7. 511_CAR_Student_Counts_Sec'!$D1968,'8. 514 Details Included'!$D:$D,'7. 511_CAR_Student_Counts_Sec'!L$1,'8. 514 Details Included'!$G:$G,'7. 511_CAR_Student_Counts_Sec'!$F1968))</f>
        <v>0</v>
      </c>
      <c r="M1968" s="82">
        <f>IF(ISBLANK($D1968),"",SUMIFS('8. 514 Details Included'!$I:$I,'8. 514 Details Included'!$A:$A,'7. 511_CAR_Student_Counts_Sec'!$A1968,'8. 514 Details Included'!$E:$E,'7. 511_CAR_Student_Counts_Sec'!$D1968,'8. 514 Details Included'!$D:$D,'7. 511_CAR_Student_Counts_Sec'!M$1,'8. 514 Details Included'!$G:$G,'7. 511_CAR_Student_Counts_Sec'!$F1968))</f>
        <v>0</v>
      </c>
      <c r="N1968" s="82">
        <f>IF(ISBLANK($D1968),"",SUMIFS('8. 514 Details Included'!$I:$I,'8. 514 Details Included'!$A:$A,'7. 511_CAR_Student_Counts_Sec'!$A1968,'8. 514 Details Included'!$E:$E,'7. 511_CAR_Student_Counts_Sec'!$D1968,'8. 514 Details Included'!$D:$D,'7. 511_CAR_Student_Counts_Sec'!N$1,'8. 514 Details Included'!$G:$G,'7. 511_CAR_Student_Counts_Sec'!$F1968))</f>
        <v>0</v>
      </c>
      <c r="O1968" s="81">
        <f t="shared" si="90"/>
        <v>0</v>
      </c>
      <c r="P1968" s="81">
        <f t="shared" si="91"/>
        <v>30</v>
      </c>
      <c r="Q1968" s="81" t="str">
        <f t="shared" si="92"/>
        <v>9-12</v>
      </c>
    </row>
    <row r="1969" spans="1:17" ht="15" outlineLevel="4" x14ac:dyDescent="0.2">
      <c r="A1969" s="85">
        <v>304</v>
      </c>
      <c r="B1969" s="86" t="s">
        <v>1102</v>
      </c>
      <c r="C1969" s="86" t="s">
        <v>1166</v>
      </c>
      <c r="D1969" s="85">
        <v>216</v>
      </c>
      <c r="E1969" s="86" t="s">
        <v>1418</v>
      </c>
      <c r="F1969" s="85">
        <v>3</v>
      </c>
      <c r="G1969" s="85">
        <v>25</v>
      </c>
      <c r="H1969" s="82">
        <f>IF(ISBLANK($D1969),"",SUMIFS('8. 514 Details Included'!$I:$I,'8. 514 Details Included'!$A:$A,'7. 511_CAR_Student_Counts_Sec'!$A1969,'8. 514 Details Included'!$E:$E,'7. 511_CAR_Student_Counts_Sec'!$D1969,'8. 514 Details Included'!$D:$D,'7. 511_CAR_Student_Counts_Sec'!H$1,'8. 514 Details Included'!$G:$G,'7. 511_CAR_Student_Counts_Sec'!$F1969))</f>
        <v>0</v>
      </c>
      <c r="I1969" s="82">
        <f>IF(ISBLANK($D1969),"",SUMIFS('8. 514 Details Included'!$I:$I,'8. 514 Details Included'!$A:$A,'7. 511_CAR_Student_Counts_Sec'!$A1969,'8. 514 Details Included'!$E:$E,'7. 511_CAR_Student_Counts_Sec'!$D1969,'8. 514 Details Included'!$D:$D,'7. 511_CAR_Student_Counts_Sec'!I$1,'8. 514 Details Included'!$G:$G,'7. 511_CAR_Student_Counts_Sec'!$F1969))</f>
        <v>0</v>
      </c>
      <c r="J1969" s="82">
        <f>IF(ISBLANK($D1969),"",SUMIFS('8. 514 Details Included'!$I:$I,'8. 514 Details Included'!$A:$A,'7. 511_CAR_Student_Counts_Sec'!$A1969,'8. 514 Details Included'!$E:$E,'7. 511_CAR_Student_Counts_Sec'!$D1969,'8. 514 Details Included'!$D:$D,'7. 511_CAR_Student_Counts_Sec'!J$1,'8. 514 Details Included'!$G:$G,'7. 511_CAR_Student_Counts_Sec'!$F1969))</f>
        <v>0</v>
      </c>
      <c r="K1969" s="82">
        <f>IF(ISBLANK($D1969),"",SUMIFS('8. 514 Details Included'!$I:$I,'8. 514 Details Included'!$A:$A,'7. 511_CAR_Student_Counts_Sec'!$A1969,'8. 514 Details Included'!$E:$E,'7. 511_CAR_Student_Counts_Sec'!$D1969,'8. 514 Details Included'!$D:$D,'7. 511_CAR_Student_Counts_Sec'!K$1,'8. 514 Details Included'!$G:$G,'7. 511_CAR_Student_Counts_Sec'!$F1969))</f>
        <v>25</v>
      </c>
      <c r="L1969" s="82">
        <f>IF(ISBLANK($D1969),"",SUMIFS('8. 514 Details Included'!$I:$I,'8. 514 Details Included'!$A:$A,'7. 511_CAR_Student_Counts_Sec'!$A1969,'8. 514 Details Included'!$E:$E,'7. 511_CAR_Student_Counts_Sec'!$D1969,'8. 514 Details Included'!$D:$D,'7. 511_CAR_Student_Counts_Sec'!L$1,'8. 514 Details Included'!$G:$G,'7. 511_CAR_Student_Counts_Sec'!$F1969))</f>
        <v>0</v>
      </c>
      <c r="M1969" s="82">
        <f>IF(ISBLANK($D1969),"",SUMIFS('8. 514 Details Included'!$I:$I,'8. 514 Details Included'!$A:$A,'7. 511_CAR_Student_Counts_Sec'!$A1969,'8. 514 Details Included'!$E:$E,'7. 511_CAR_Student_Counts_Sec'!$D1969,'8. 514 Details Included'!$D:$D,'7. 511_CAR_Student_Counts_Sec'!M$1,'8. 514 Details Included'!$G:$G,'7. 511_CAR_Student_Counts_Sec'!$F1969))</f>
        <v>0</v>
      </c>
      <c r="N1969" s="82">
        <f>IF(ISBLANK($D1969),"",SUMIFS('8. 514 Details Included'!$I:$I,'8. 514 Details Included'!$A:$A,'7. 511_CAR_Student_Counts_Sec'!$A1969,'8. 514 Details Included'!$E:$E,'7. 511_CAR_Student_Counts_Sec'!$D1969,'8. 514 Details Included'!$D:$D,'7. 511_CAR_Student_Counts_Sec'!N$1,'8. 514 Details Included'!$G:$G,'7. 511_CAR_Student_Counts_Sec'!$F1969))</f>
        <v>0</v>
      </c>
      <c r="O1969" s="81">
        <f t="shared" si="90"/>
        <v>0</v>
      </c>
      <c r="P1969" s="81">
        <f t="shared" si="91"/>
        <v>25</v>
      </c>
      <c r="Q1969" s="81" t="str">
        <f t="shared" si="92"/>
        <v>9-12</v>
      </c>
    </row>
    <row r="1970" spans="1:17" ht="15" outlineLevel="4" x14ac:dyDescent="0.2">
      <c r="A1970" s="85">
        <v>304</v>
      </c>
      <c r="B1970" s="86" t="s">
        <v>1102</v>
      </c>
      <c r="C1970" s="86" t="s">
        <v>1166</v>
      </c>
      <c r="D1970" s="85">
        <v>216</v>
      </c>
      <c r="E1970" s="86" t="s">
        <v>1418</v>
      </c>
      <c r="F1970" s="85">
        <v>4</v>
      </c>
      <c r="G1970" s="85">
        <v>27</v>
      </c>
      <c r="H1970" s="82">
        <f>IF(ISBLANK($D1970),"",SUMIFS('8. 514 Details Included'!$I:$I,'8. 514 Details Included'!$A:$A,'7. 511_CAR_Student_Counts_Sec'!$A1970,'8. 514 Details Included'!$E:$E,'7. 511_CAR_Student_Counts_Sec'!$D1970,'8. 514 Details Included'!$D:$D,'7. 511_CAR_Student_Counts_Sec'!H$1,'8. 514 Details Included'!$G:$G,'7. 511_CAR_Student_Counts_Sec'!$F1970))</f>
        <v>0</v>
      </c>
      <c r="I1970" s="82">
        <f>IF(ISBLANK($D1970),"",SUMIFS('8. 514 Details Included'!$I:$I,'8. 514 Details Included'!$A:$A,'7. 511_CAR_Student_Counts_Sec'!$A1970,'8. 514 Details Included'!$E:$E,'7. 511_CAR_Student_Counts_Sec'!$D1970,'8. 514 Details Included'!$D:$D,'7. 511_CAR_Student_Counts_Sec'!I$1,'8. 514 Details Included'!$G:$G,'7. 511_CAR_Student_Counts_Sec'!$F1970))</f>
        <v>0</v>
      </c>
      <c r="J1970" s="82">
        <f>IF(ISBLANK($D1970),"",SUMIFS('8. 514 Details Included'!$I:$I,'8. 514 Details Included'!$A:$A,'7. 511_CAR_Student_Counts_Sec'!$A1970,'8. 514 Details Included'!$E:$E,'7. 511_CAR_Student_Counts_Sec'!$D1970,'8. 514 Details Included'!$D:$D,'7. 511_CAR_Student_Counts_Sec'!J$1,'8. 514 Details Included'!$G:$G,'7. 511_CAR_Student_Counts_Sec'!$F1970))</f>
        <v>0</v>
      </c>
      <c r="K1970" s="82">
        <f>IF(ISBLANK($D1970),"",SUMIFS('8. 514 Details Included'!$I:$I,'8. 514 Details Included'!$A:$A,'7. 511_CAR_Student_Counts_Sec'!$A1970,'8. 514 Details Included'!$E:$E,'7. 511_CAR_Student_Counts_Sec'!$D1970,'8. 514 Details Included'!$D:$D,'7. 511_CAR_Student_Counts_Sec'!K$1,'8. 514 Details Included'!$G:$G,'7. 511_CAR_Student_Counts_Sec'!$F1970))</f>
        <v>0</v>
      </c>
      <c r="L1970" s="82">
        <f>IF(ISBLANK($D1970),"",SUMIFS('8. 514 Details Included'!$I:$I,'8. 514 Details Included'!$A:$A,'7. 511_CAR_Student_Counts_Sec'!$A1970,'8. 514 Details Included'!$E:$E,'7. 511_CAR_Student_Counts_Sec'!$D1970,'8. 514 Details Included'!$D:$D,'7. 511_CAR_Student_Counts_Sec'!L$1,'8. 514 Details Included'!$G:$G,'7. 511_CAR_Student_Counts_Sec'!$F1970))</f>
        <v>27</v>
      </c>
      <c r="M1970" s="82">
        <f>IF(ISBLANK($D1970),"",SUMIFS('8. 514 Details Included'!$I:$I,'8. 514 Details Included'!$A:$A,'7. 511_CAR_Student_Counts_Sec'!$A1970,'8. 514 Details Included'!$E:$E,'7. 511_CAR_Student_Counts_Sec'!$D1970,'8. 514 Details Included'!$D:$D,'7. 511_CAR_Student_Counts_Sec'!M$1,'8. 514 Details Included'!$G:$G,'7. 511_CAR_Student_Counts_Sec'!$F1970))</f>
        <v>0</v>
      </c>
      <c r="N1970" s="82">
        <f>IF(ISBLANK($D1970),"",SUMIFS('8. 514 Details Included'!$I:$I,'8. 514 Details Included'!$A:$A,'7. 511_CAR_Student_Counts_Sec'!$A1970,'8. 514 Details Included'!$E:$E,'7. 511_CAR_Student_Counts_Sec'!$D1970,'8. 514 Details Included'!$D:$D,'7. 511_CAR_Student_Counts_Sec'!N$1,'8. 514 Details Included'!$G:$G,'7. 511_CAR_Student_Counts_Sec'!$F1970))</f>
        <v>0</v>
      </c>
      <c r="O1970" s="81">
        <f t="shared" si="90"/>
        <v>0</v>
      </c>
      <c r="P1970" s="81">
        <f t="shared" si="91"/>
        <v>27</v>
      </c>
      <c r="Q1970" s="81" t="str">
        <f t="shared" si="92"/>
        <v>9-12</v>
      </c>
    </row>
    <row r="1971" spans="1:17" ht="15" outlineLevel="4" x14ac:dyDescent="0.2">
      <c r="A1971" s="85">
        <v>304</v>
      </c>
      <c r="B1971" s="86" t="s">
        <v>1102</v>
      </c>
      <c r="C1971" s="86" t="s">
        <v>1166</v>
      </c>
      <c r="D1971" s="85">
        <v>216</v>
      </c>
      <c r="E1971" s="86" t="s">
        <v>1418</v>
      </c>
      <c r="F1971" s="85">
        <v>5</v>
      </c>
      <c r="G1971" s="85">
        <v>27</v>
      </c>
      <c r="H1971" s="82">
        <f>IF(ISBLANK($D1971),"",SUMIFS('8. 514 Details Included'!$I:$I,'8. 514 Details Included'!$A:$A,'7. 511_CAR_Student_Counts_Sec'!$A1971,'8. 514 Details Included'!$E:$E,'7. 511_CAR_Student_Counts_Sec'!$D1971,'8. 514 Details Included'!$D:$D,'7. 511_CAR_Student_Counts_Sec'!H$1,'8. 514 Details Included'!$G:$G,'7. 511_CAR_Student_Counts_Sec'!$F1971))</f>
        <v>0</v>
      </c>
      <c r="I1971" s="82">
        <f>IF(ISBLANK($D1971),"",SUMIFS('8. 514 Details Included'!$I:$I,'8. 514 Details Included'!$A:$A,'7. 511_CAR_Student_Counts_Sec'!$A1971,'8. 514 Details Included'!$E:$E,'7. 511_CAR_Student_Counts_Sec'!$D1971,'8. 514 Details Included'!$D:$D,'7. 511_CAR_Student_Counts_Sec'!I$1,'8. 514 Details Included'!$G:$G,'7. 511_CAR_Student_Counts_Sec'!$F1971))</f>
        <v>0</v>
      </c>
      <c r="J1971" s="82">
        <f>IF(ISBLANK($D1971),"",SUMIFS('8. 514 Details Included'!$I:$I,'8. 514 Details Included'!$A:$A,'7. 511_CAR_Student_Counts_Sec'!$A1971,'8. 514 Details Included'!$E:$E,'7. 511_CAR_Student_Counts_Sec'!$D1971,'8. 514 Details Included'!$D:$D,'7. 511_CAR_Student_Counts_Sec'!J$1,'8. 514 Details Included'!$G:$G,'7. 511_CAR_Student_Counts_Sec'!$F1971))</f>
        <v>0</v>
      </c>
      <c r="K1971" s="82">
        <f>IF(ISBLANK($D1971),"",SUMIFS('8. 514 Details Included'!$I:$I,'8. 514 Details Included'!$A:$A,'7. 511_CAR_Student_Counts_Sec'!$A1971,'8. 514 Details Included'!$E:$E,'7. 511_CAR_Student_Counts_Sec'!$D1971,'8. 514 Details Included'!$D:$D,'7. 511_CAR_Student_Counts_Sec'!K$1,'8. 514 Details Included'!$G:$G,'7. 511_CAR_Student_Counts_Sec'!$F1971))</f>
        <v>27</v>
      </c>
      <c r="L1971" s="82">
        <f>IF(ISBLANK($D1971),"",SUMIFS('8. 514 Details Included'!$I:$I,'8. 514 Details Included'!$A:$A,'7. 511_CAR_Student_Counts_Sec'!$A1971,'8. 514 Details Included'!$E:$E,'7. 511_CAR_Student_Counts_Sec'!$D1971,'8. 514 Details Included'!$D:$D,'7. 511_CAR_Student_Counts_Sec'!L$1,'8. 514 Details Included'!$G:$G,'7. 511_CAR_Student_Counts_Sec'!$F1971))</f>
        <v>0</v>
      </c>
      <c r="M1971" s="82">
        <f>IF(ISBLANK($D1971),"",SUMIFS('8. 514 Details Included'!$I:$I,'8. 514 Details Included'!$A:$A,'7. 511_CAR_Student_Counts_Sec'!$A1971,'8. 514 Details Included'!$E:$E,'7. 511_CAR_Student_Counts_Sec'!$D1971,'8. 514 Details Included'!$D:$D,'7. 511_CAR_Student_Counts_Sec'!M$1,'8. 514 Details Included'!$G:$G,'7. 511_CAR_Student_Counts_Sec'!$F1971))</f>
        <v>0</v>
      </c>
      <c r="N1971" s="82">
        <f>IF(ISBLANK($D1971),"",SUMIFS('8. 514 Details Included'!$I:$I,'8. 514 Details Included'!$A:$A,'7. 511_CAR_Student_Counts_Sec'!$A1971,'8. 514 Details Included'!$E:$E,'7. 511_CAR_Student_Counts_Sec'!$D1971,'8. 514 Details Included'!$D:$D,'7. 511_CAR_Student_Counts_Sec'!N$1,'8. 514 Details Included'!$G:$G,'7. 511_CAR_Student_Counts_Sec'!$F1971))</f>
        <v>0</v>
      </c>
      <c r="O1971" s="81">
        <f t="shared" si="90"/>
        <v>0</v>
      </c>
      <c r="P1971" s="81">
        <f t="shared" si="91"/>
        <v>27</v>
      </c>
      <c r="Q1971" s="81" t="str">
        <f t="shared" si="92"/>
        <v>9-12</v>
      </c>
    </row>
    <row r="1972" spans="1:17" ht="15" outlineLevel="4" x14ac:dyDescent="0.2">
      <c r="A1972" s="85">
        <v>304</v>
      </c>
      <c r="B1972" s="86" t="s">
        <v>1102</v>
      </c>
      <c r="C1972" s="86" t="s">
        <v>1166</v>
      </c>
      <c r="D1972" s="85">
        <v>216</v>
      </c>
      <c r="E1972" s="86" t="s">
        <v>1418</v>
      </c>
      <c r="F1972" s="85">
        <v>6</v>
      </c>
      <c r="G1972" s="85">
        <v>22</v>
      </c>
      <c r="H1972" s="82">
        <f>IF(ISBLANK($D1972),"",SUMIFS('8. 514 Details Included'!$I:$I,'8. 514 Details Included'!$A:$A,'7. 511_CAR_Student_Counts_Sec'!$A1972,'8. 514 Details Included'!$E:$E,'7. 511_CAR_Student_Counts_Sec'!$D1972,'8. 514 Details Included'!$D:$D,'7. 511_CAR_Student_Counts_Sec'!H$1,'8. 514 Details Included'!$G:$G,'7. 511_CAR_Student_Counts_Sec'!$F1972))</f>
        <v>0</v>
      </c>
      <c r="I1972" s="82">
        <f>IF(ISBLANK($D1972),"",SUMIFS('8. 514 Details Included'!$I:$I,'8. 514 Details Included'!$A:$A,'7. 511_CAR_Student_Counts_Sec'!$A1972,'8. 514 Details Included'!$E:$E,'7. 511_CAR_Student_Counts_Sec'!$D1972,'8. 514 Details Included'!$D:$D,'7. 511_CAR_Student_Counts_Sec'!I$1,'8. 514 Details Included'!$G:$G,'7. 511_CAR_Student_Counts_Sec'!$F1972))</f>
        <v>0</v>
      </c>
      <c r="J1972" s="82">
        <f>IF(ISBLANK($D1972),"",SUMIFS('8. 514 Details Included'!$I:$I,'8. 514 Details Included'!$A:$A,'7. 511_CAR_Student_Counts_Sec'!$A1972,'8. 514 Details Included'!$E:$E,'7. 511_CAR_Student_Counts_Sec'!$D1972,'8. 514 Details Included'!$D:$D,'7. 511_CAR_Student_Counts_Sec'!J$1,'8. 514 Details Included'!$G:$G,'7. 511_CAR_Student_Counts_Sec'!$F1972))</f>
        <v>0</v>
      </c>
      <c r="K1972" s="82">
        <f>IF(ISBLANK($D1972),"",SUMIFS('8. 514 Details Included'!$I:$I,'8. 514 Details Included'!$A:$A,'7. 511_CAR_Student_Counts_Sec'!$A1972,'8. 514 Details Included'!$E:$E,'7. 511_CAR_Student_Counts_Sec'!$D1972,'8. 514 Details Included'!$D:$D,'7. 511_CAR_Student_Counts_Sec'!K$1,'8. 514 Details Included'!$G:$G,'7. 511_CAR_Student_Counts_Sec'!$F1972))</f>
        <v>0</v>
      </c>
      <c r="L1972" s="82">
        <f>IF(ISBLANK($D1972),"",SUMIFS('8. 514 Details Included'!$I:$I,'8. 514 Details Included'!$A:$A,'7. 511_CAR_Student_Counts_Sec'!$A1972,'8. 514 Details Included'!$E:$E,'7. 511_CAR_Student_Counts_Sec'!$D1972,'8. 514 Details Included'!$D:$D,'7. 511_CAR_Student_Counts_Sec'!L$1,'8. 514 Details Included'!$G:$G,'7. 511_CAR_Student_Counts_Sec'!$F1972))</f>
        <v>22</v>
      </c>
      <c r="M1972" s="82">
        <f>IF(ISBLANK($D1972),"",SUMIFS('8. 514 Details Included'!$I:$I,'8. 514 Details Included'!$A:$A,'7. 511_CAR_Student_Counts_Sec'!$A1972,'8. 514 Details Included'!$E:$E,'7. 511_CAR_Student_Counts_Sec'!$D1972,'8. 514 Details Included'!$D:$D,'7. 511_CAR_Student_Counts_Sec'!M$1,'8. 514 Details Included'!$G:$G,'7. 511_CAR_Student_Counts_Sec'!$F1972))</f>
        <v>0</v>
      </c>
      <c r="N1972" s="82">
        <f>IF(ISBLANK($D1972),"",SUMIFS('8. 514 Details Included'!$I:$I,'8. 514 Details Included'!$A:$A,'7. 511_CAR_Student_Counts_Sec'!$A1972,'8. 514 Details Included'!$E:$E,'7. 511_CAR_Student_Counts_Sec'!$D1972,'8. 514 Details Included'!$D:$D,'7. 511_CAR_Student_Counts_Sec'!N$1,'8. 514 Details Included'!$G:$G,'7. 511_CAR_Student_Counts_Sec'!$F1972))</f>
        <v>0</v>
      </c>
      <c r="O1972" s="81">
        <f t="shared" si="90"/>
        <v>0</v>
      </c>
      <c r="P1972" s="81">
        <f t="shared" si="91"/>
        <v>22</v>
      </c>
      <c r="Q1972" s="81" t="str">
        <f t="shared" si="92"/>
        <v>9-12</v>
      </c>
    </row>
    <row r="1973" spans="1:17" ht="15" outlineLevel="4" x14ac:dyDescent="0.2">
      <c r="A1973" s="85">
        <v>304</v>
      </c>
      <c r="B1973" s="86" t="s">
        <v>1102</v>
      </c>
      <c r="C1973" s="86" t="s">
        <v>1166</v>
      </c>
      <c r="D1973" s="85">
        <v>216</v>
      </c>
      <c r="E1973" s="86" t="s">
        <v>1418</v>
      </c>
      <c r="F1973" s="85">
        <v>8</v>
      </c>
      <c r="G1973" s="85">
        <v>22</v>
      </c>
      <c r="H1973" s="82">
        <f>IF(ISBLANK($D1973),"",SUMIFS('8. 514 Details Included'!$I:$I,'8. 514 Details Included'!$A:$A,'7. 511_CAR_Student_Counts_Sec'!$A1973,'8. 514 Details Included'!$E:$E,'7. 511_CAR_Student_Counts_Sec'!$D1973,'8. 514 Details Included'!$D:$D,'7. 511_CAR_Student_Counts_Sec'!H$1,'8. 514 Details Included'!$G:$G,'7. 511_CAR_Student_Counts_Sec'!$F1973))</f>
        <v>0</v>
      </c>
      <c r="I1973" s="82">
        <f>IF(ISBLANK($D1973),"",SUMIFS('8. 514 Details Included'!$I:$I,'8. 514 Details Included'!$A:$A,'7. 511_CAR_Student_Counts_Sec'!$A1973,'8. 514 Details Included'!$E:$E,'7. 511_CAR_Student_Counts_Sec'!$D1973,'8. 514 Details Included'!$D:$D,'7. 511_CAR_Student_Counts_Sec'!I$1,'8. 514 Details Included'!$G:$G,'7. 511_CAR_Student_Counts_Sec'!$F1973))</f>
        <v>0</v>
      </c>
      <c r="J1973" s="82">
        <f>IF(ISBLANK($D1973),"",SUMIFS('8. 514 Details Included'!$I:$I,'8. 514 Details Included'!$A:$A,'7. 511_CAR_Student_Counts_Sec'!$A1973,'8. 514 Details Included'!$E:$E,'7. 511_CAR_Student_Counts_Sec'!$D1973,'8. 514 Details Included'!$D:$D,'7. 511_CAR_Student_Counts_Sec'!J$1,'8. 514 Details Included'!$G:$G,'7. 511_CAR_Student_Counts_Sec'!$F1973))</f>
        <v>0</v>
      </c>
      <c r="K1973" s="82">
        <f>IF(ISBLANK($D1973),"",SUMIFS('8. 514 Details Included'!$I:$I,'8. 514 Details Included'!$A:$A,'7. 511_CAR_Student_Counts_Sec'!$A1973,'8. 514 Details Included'!$E:$E,'7. 511_CAR_Student_Counts_Sec'!$D1973,'8. 514 Details Included'!$D:$D,'7. 511_CAR_Student_Counts_Sec'!K$1,'8. 514 Details Included'!$G:$G,'7. 511_CAR_Student_Counts_Sec'!$F1973))</f>
        <v>1</v>
      </c>
      <c r="L1973" s="82">
        <f>IF(ISBLANK($D1973),"",SUMIFS('8. 514 Details Included'!$I:$I,'8. 514 Details Included'!$A:$A,'7. 511_CAR_Student_Counts_Sec'!$A1973,'8. 514 Details Included'!$E:$E,'7. 511_CAR_Student_Counts_Sec'!$D1973,'8. 514 Details Included'!$D:$D,'7. 511_CAR_Student_Counts_Sec'!L$1,'8. 514 Details Included'!$G:$G,'7. 511_CAR_Student_Counts_Sec'!$F1973))</f>
        <v>6</v>
      </c>
      <c r="M1973" s="82">
        <f>IF(ISBLANK($D1973),"",SUMIFS('8. 514 Details Included'!$I:$I,'8. 514 Details Included'!$A:$A,'7. 511_CAR_Student_Counts_Sec'!$A1973,'8. 514 Details Included'!$E:$E,'7. 511_CAR_Student_Counts_Sec'!$D1973,'8. 514 Details Included'!$D:$D,'7. 511_CAR_Student_Counts_Sec'!M$1,'8. 514 Details Included'!$G:$G,'7. 511_CAR_Student_Counts_Sec'!$F1973))</f>
        <v>13</v>
      </c>
      <c r="N1973" s="82">
        <f>IF(ISBLANK($D1973),"",SUMIFS('8. 514 Details Included'!$I:$I,'8. 514 Details Included'!$A:$A,'7. 511_CAR_Student_Counts_Sec'!$A1973,'8. 514 Details Included'!$E:$E,'7. 511_CAR_Student_Counts_Sec'!$D1973,'8. 514 Details Included'!$D:$D,'7. 511_CAR_Student_Counts_Sec'!N$1,'8. 514 Details Included'!$G:$G,'7. 511_CAR_Student_Counts_Sec'!$F1973))</f>
        <v>2</v>
      </c>
      <c r="O1973" s="81">
        <f t="shared" si="90"/>
        <v>0</v>
      </c>
      <c r="P1973" s="81">
        <f t="shared" si="91"/>
        <v>22</v>
      </c>
      <c r="Q1973" s="81" t="str">
        <f t="shared" si="92"/>
        <v>9-12</v>
      </c>
    </row>
    <row r="1974" spans="1:17" ht="15" outlineLevel="4" x14ac:dyDescent="0.2">
      <c r="A1974" s="85">
        <v>304</v>
      </c>
      <c r="B1974" s="86" t="s">
        <v>1102</v>
      </c>
      <c r="C1974" s="86" t="s">
        <v>1166</v>
      </c>
      <c r="D1974" s="85">
        <v>194</v>
      </c>
      <c r="E1974" s="86" t="s">
        <v>1417</v>
      </c>
      <c r="F1974" s="85">
        <v>3</v>
      </c>
      <c r="G1974" s="85">
        <v>29</v>
      </c>
      <c r="H1974" s="82">
        <f>IF(ISBLANK($D1974),"",SUMIFS('8. 514 Details Included'!$I:$I,'8. 514 Details Included'!$A:$A,'7. 511_CAR_Student_Counts_Sec'!$A1974,'8. 514 Details Included'!$E:$E,'7. 511_CAR_Student_Counts_Sec'!$D1974,'8. 514 Details Included'!$D:$D,'7. 511_CAR_Student_Counts_Sec'!H$1,'8. 514 Details Included'!$G:$G,'7. 511_CAR_Student_Counts_Sec'!$F1974))</f>
        <v>0</v>
      </c>
      <c r="I1974" s="82">
        <f>IF(ISBLANK($D1974),"",SUMIFS('8. 514 Details Included'!$I:$I,'8. 514 Details Included'!$A:$A,'7. 511_CAR_Student_Counts_Sec'!$A1974,'8. 514 Details Included'!$E:$E,'7. 511_CAR_Student_Counts_Sec'!$D1974,'8. 514 Details Included'!$D:$D,'7. 511_CAR_Student_Counts_Sec'!I$1,'8. 514 Details Included'!$G:$G,'7. 511_CAR_Student_Counts_Sec'!$F1974))</f>
        <v>0</v>
      </c>
      <c r="J1974" s="82">
        <f>IF(ISBLANK($D1974),"",SUMIFS('8. 514 Details Included'!$I:$I,'8. 514 Details Included'!$A:$A,'7. 511_CAR_Student_Counts_Sec'!$A1974,'8. 514 Details Included'!$E:$E,'7. 511_CAR_Student_Counts_Sec'!$D1974,'8. 514 Details Included'!$D:$D,'7. 511_CAR_Student_Counts_Sec'!J$1,'8. 514 Details Included'!$G:$G,'7. 511_CAR_Student_Counts_Sec'!$F1974))</f>
        <v>0</v>
      </c>
      <c r="K1974" s="82">
        <f>IF(ISBLANK($D1974),"",SUMIFS('8. 514 Details Included'!$I:$I,'8. 514 Details Included'!$A:$A,'7. 511_CAR_Student_Counts_Sec'!$A1974,'8. 514 Details Included'!$E:$E,'7. 511_CAR_Student_Counts_Sec'!$D1974,'8. 514 Details Included'!$D:$D,'7. 511_CAR_Student_Counts_Sec'!K$1,'8. 514 Details Included'!$G:$G,'7. 511_CAR_Student_Counts_Sec'!$F1974))</f>
        <v>0</v>
      </c>
      <c r="L1974" s="82">
        <f>IF(ISBLANK($D1974),"",SUMIFS('8. 514 Details Included'!$I:$I,'8. 514 Details Included'!$A:$A,'7. 511_CAR_Student_Counts_Sec'!$A1974,'8. 514 Details Included'!$E:$E,'7. 511_CAR_Student_Counts_Sec'!$D1974,'8. 514 Details Included'!$D:$D,'7. 511_CAR_Student_Counts_Sec'!L$1,'8. 514 Details Included'!$G:$G,'7. 511_CAR_Student_Counts_Sec'!$F1974))</f>
        <v>28</v>
      </c>
      <c r="M1974" s="82">
        <f>IF(ISBLANK($D1974),"",SUMIFS('8. 514 Details Included'!$I:$I,'8. 514 Details Included'!$A:$A,'7. 511_CAR_Student_Counts_Sec'!$A1974,'8. 514 Details Included'!$E:$E,'7. 511_CAR_Student_Counts_Sec'!$D1974,'8. 514 Details Included'!$D:$D,'7. 511_CAR_Student_Counts_Sec'!M$1,'8. 514 Details Included'!$G:$G,'7. 511_CAR_Student_Counts_Sec'!$F1974))</f>
        <v>0</v>
      </c>
      <c r="N1974" s="82">
        <f>IF(ISBLANK($D1974),"",SUMIFS('8. 514 Details Included'!$I:$I,'8. 514 Details Included'!$A:$A,'7. 511_CAR_Student_Counts_Sec'!$A1974,'8. 514 Details Included'!$E:$E,'7. 511_CAR_Student_Counts_Sec'!$D1974,'8. 514 Details Included'!$D:$D,'7. 511_CAR_Student_Counts_Sec'!N$1,'8. 514 Details Included'!$G:$G,'7. 511_CAR_Student_Counts_Sec'!$F1974))</f>
        <v>1</v>
      </c>
      <c r="O1974" s="81">
        <f t="shared" si="90"/>
        <v>0</v>
      </c>
      <c r="P1974" s="81">
        <f t="shared" si="91"/>
        <v>29</v>
      </c>
      <c r="Q1974" s="81" t="str">
        <f t="shared" si="92"/>
        <v>9-12</v>
      </c>
    </row>
    <row r="1975" spans="1:17" ht="15" outlineLevel="4" x14ac:dyDescent="0.2">
      <c r="A1975" s="85">
        <v>304</v>
      </c>
      <c r="B1975" s="86" t="s">
        <v>1102</v>
      </c>
      <c r="C1975" s="86" t="s">
        <v>1166</v>
      </c>
      <c r="D1975" s="85">
        <v>194</v>
      </c>
      <c r="E1975" s="86" t="s">
        <v>1417</v>
      </c>
      <c r="F1975" s="85">
        <v>4</v>
      </c>
      <c r="G1975" s="85">
        <v>22</v>
      </c>
      <c r="H1975" s="82">
        <f>IF(ISBLANK($D1975),"",SUMIFS('8. 514 Details Included'!$I:$I,'8. 514 Details Included'!$A:$A,'7. 511_CAR_Student_Counts_Sec'!$A1975,'8. 514 Details Included'!$E:$E,'7. 511_CAR_Student_Counts_Sec'!$D1975,'8. 514 Details Included'!$D:$D,'7. 511_CAR_Student_Counts_Sec'!H$1,'8. 514 Details Included'!$G:$G,'7. 511_CAR_Student_Counts_Sec'!$F1975))</f>
        <v>0</v>
      </c>
      <c r="I1975" s="82">
        <f>IF(ISBLANK($D1975),"",SUMIFS('8. 514 Details Included'!$I:$I,'8. 514 Details Included'!$A:$A,'7. 511_CAR_Student_Counts_Sec'!$A1975,'8. 514 Details Included'!$E:$E,'7. 511_CAR_Student_Counts_Sec'!$D1975,'8. 514 Details Included'!$D:$D,'7. 511_CAR_Student_Counts_Sec'!I$1,'8. 514 Details Included'!$G:$G,'7. 511_CAR_Student_Counts_Sec'!$F1975))</f>
        <v>0</v>
      </c>
      <c r="J1975" s="82">
        <f>IF(ISBLANK($D1975),"",SUMIFS('8. 514 Details Included'!$I:$I,'8. 514 Details Included'!$A:$A,'7. 511_CAR_Student_Counts_Sec'!$A1975,'8. 514 Details Included'!$E:$E,'7. 511_CAR_Student_Counts_Sec'!$D1975,'8. 514 Details Included'!$D:$D,'7. 511_CAR_Student_Counts_Sec'!J$1,'8. 514 Details Included'!$G:$G,'7. 511_CAR_Student_Counts_Sec'!$F1975))</f>
        <v>0</v>
      </c>
      <c r="K1975" s="82">
        <f>IF(ISBLANK($D1975),"",SUMIFS('8. 514 Details Included'!$I:$I,'8. 514 Details Included'!$A:$A,'7. 511_CAR_Student_Counts_Sec'!$A1975,'8. 514 Details Included'!$E:$E,'7. 511_CAR_Student_Counts_Sec'!$D1975,'8. 514 Details Included'!$D:$D,'7. 511_CAR_Student_Counts_Sec'!K$1,'8. 514 Details Included'!$G:$G,'7. 511_CAR_Student_Counts_Sec'!$F1975))</f>
        <v>14</v>
      </c>
      <c r="L1975" s="82">
        <f>IF(ISBLANK($D1975),"",SUMIFS('8. 514 Details Included'!$I:$I,'8. 514 Details Included'!$A:$A,'7. 511_CAR_Student_Counts_Sec'!$A1975,'8. 514 Details Included'!$E:$E,'7. 511_CAR_Student_Counts_Sec'!$D1975,'8. 514 Details Included'!$D:$D,'7. 511_CAR_Student_Counts_Sec'!L$1,'8. 514 Details Included'!$G:$G,'7. 511_CAR_Student_Counts_Sec'!$F1975))</f>
        <v>4</v>
      </c>
      <c r="M1975" s="82">
        <f>IF(ISBLANK($D1975),"",SUMIFS('8. 514 Details Included'!$I:$I,'8. 514 Details Included'!$A:$A,'7. 511_CAR_Student_Counts_Sec'!$A1975,'8. 514 Details Included'!$E:$E,'7. 511_CAR_Student_Counts_Sec'!$D1975,'8. 514 Details Included'!$D:$D,'7. 511_CAR_Student_Counts_Sec'!M$1,'8. 514 Details Included'!$G:$G,'7. 511_CAR_Student_Counts_Sec'!$F1975))</f>
        <v>4</v>
      </c>
      <c r="N1975" s="82">
        <f>IF(ISBLANK($D1975),"",SUMIFS('8. 514 Details Included'!$I:$I,'8. 514 Details Included'!$A:$A,'7. 511_CAR_Student_Counts_Sec'!$A1975,'8. 514 Details Included'!$E:$E,'7. 511_CAR_Student_Counts_Sec'!$D1975,'8. 514 Details Included'!$D:$D,'7. 511_CAR_Student_Counts_Sec'!N$1,'8. 514 Details Included'!$G:$G,'7. 511_CAR_Student_Counts_Sec'!$F1975))</f>
        <v>0</v>
      </c>
      <c r="O1975" s="81">
        <f t="shared" si="90"/>
        <v>0</v>
      </c>
      <c r="P1975" s="81">
        <f t="shared" si="91"/>
        <v>22</v>
      </c>
      <c r="Q1975" s="81" t="str">
        <f t="shared" si="92"/>
        <v>9-12</v>
      </c>
    </row>
    <row r="1976" spans="1:17" ht="15" outlineLevel="4" x14ac:dyDescent="0.2">
      <c r="A1976" s="85">
        <v>304</v>
      </c>
      <c r="B1976" s="86" t="s">
        <v>1102</v>
      </c>
      <c r="C1976" s="86" t="s">
        <v>1166</v>
      </c>
      <c r="D1976" s="85">
        <v>194</v>
      </c>
      <c r="E1976" s="86" t="s">
        <v>1417</v>
      </c>
      <c r="F1976" s="85">
        <v>5</v>
      </c>
      <c r="G1976" s="85">
        <v>25</v>
      </c>
      <c r="H1976" s="82">
        <f>IF(ISBLANK($D1976),"",SUMIFS('8. 514 Details Included'!$I:$I,'8. 514 Details Included'!$A:$A,'7. 511_CAR_Student_Counts_Sec'!$A1976,'8. 514 Details Included'!$E:$E,'7. 511_CAR_Student_Counts_Sec'!$D1976,'8. 514 Details Included'!$D:$D,'7. 511_CAR_Student_Counts_Sec'!H$1,'8. 514 Details Included'!$G:$G,'7. 511_CAR_Student_Counts_Sec'!$F1976))</f>
        <v>0</v>
      </c>
      <c r="I1976" s="82">
        <f>IF(ISBLANK($D1976),"",SUMIFS('8. 514 Details Included'!$I:$I,'8. 514 Details Included'!$A:$A,'7. 511_CAR_Student_Counts_Sec'!$A1976,'8. 514 Details Included'!$E:$E,'7. 511_CAR_Student_Counts_Sec'!$D1976,'8. 514 Details Included'!$D:$D,'7. 511_CAR_Student_Counts_Sec'!I$1,'8. 514 Details Included'!$G:$G,'7. 511_CAR_Student_Counts_Sec'!$F1976))</f>
        <v>0</v>
      </c>
      <c r="J1976" s="82">
        <f>IF(ISBLANK($D1976),"",SUMIFS('8. 514 Details Included'!$I:$I,'8. 514 Details Included'!$A:$A,'7. 511_CAR_Student_Counts_Sec'!$A1976,'8. 514 Details Included'!$E:$E,'7. 511_CAR_Student_Counts_Sec'!$D1976,'8. 514 Details Included'!$D:$D,'7. 511_CAR_Student_Counts_Sec'!J$1,'8. 514 Details Included'!$G:$G,'7. 511_CAR_Student_Counts_Sec'!$F1976))</f>
        <v>0</v>
      </c>
      <c r="K1976" s="82">
        <f>IF(ISBLANK($D1976),"",SUMIFS('8. 514 Details Included'!$I:$I,'8. 514 Details Included'!$A:$A,'7. 511_CAR_Student_Counts_Sec'!$A1976,'8. 514 Details Included'!$E:$E,'7. 511_CAR_Student_Counts_Sec'!$D1976,'8. 514 Details Included'!$D:$D,'7. 511_CAR_Student_Counts_Sec'!K$1,'8. 514 Details Included'!$G:$G,'7. 511_CAR_Student_Counts_Sec'!$F1976))</f>
        <v>0</v>
      </c>
      <c r="L1976" s="82">
        <f>IF(ISBLANK($D1976),"",SUMIFS('8. 514 Details Included'!$I:$I,'8. 514 Details Included'!$A:$A,'7. 511_CAR_Student_Counts_Sec'!$A1976,'8. 514 Details Included'!$E:$E,'7. 511_CAR_Student_Counts_Sec'!$D1976,'8. 514 Details Included'!$D:$D,'7. 511_CAR_Student_Counts_Sec'!L$1,'8. 514 Details Included'!$G:$G,'7. 511_CAR_Student_Counts_Sec'!$F1976))</f>
        <v>24</v>
      </c>
      <c r="M1976" s="82">
        <f>IF(ISBLANK($D1976),"",SUMIFS('8. 514 Details Included'!$I:$I,'8. 514 Details Included'!$A:$A,'7. 511_CAR_Student_Counts_Sec'!$A1976,'8. 514 Details Included'!$E:$E,'7. 511_CAR_Student_Counts_Sec'!$D1976,'8. 514 Details Included'!$D:$D,'7. 511_CAR_Student_Counts_Sec'!M$1,'8. 514 Details Included'!$G:$G,'7. 511_CAR_Student_Counts_Sec'!$F1976))</f>
        <v>1</v>
      </c>
      <c r="N1976" s="82">
        <f>IF(ISBLANK($D1976),"",SUMIFS('8. 514 Details Included'!$I:$I,'8. 514 Details Included'!$A:$A,'7. 511_CAR_Student_Counts_Sec'!$A1976,'8. 514 Details Included'!$E:$E,'7. 511_CAR_Student_Counts_Sec'!$D1976,'8. 514 Details Included'!$D:$D,'7. 511_CAR_Student_Counts_Sec'!N$1,'8. 514 Details Included'!$G:$G,'7. 511_CAR_Student_Counts_Sec'!$F1976))</f>
        <v>0</v>
      </c>
      <c r="O1976" s="81">
        <f t="shared" si="90"/>
        <v>0</v>
      </c>
      <c r="P1976" s="81">
        <f t="shared" si="91"/>
        <v>25</v>
      </c>
      <c r="Q1976" s="81" t="str">
        <f t="shared" si="92"/>
        <v>9-12</v>
      </c>
    </row>
    <row r="1977" spans="1:17" ht="15" outlineLevel="4" x14ac:dyDescent="0.2">
      <c r="A1977" s="85">
        <v>304</v>
      </c>
      <c r="B1977" s="86" t="s">
        <v>1102</v>
      </c>
      <c r="C1977" s="86" t="s">
        <v>1166</v>
      </c>
      <c r="D1977" s="85">
        <v>194</v>
      </c>
      <c r="E1977" s="86" t="s">
        <v>1417</v>
      </c>
      <c r="F1977" s="85">
        <v>6</v>
      </c>
      <c r="G1977" s="85">
        <v>21</v>
      </c>
      <c r="H1977" s="82">
        <f>IF(ISBLANK($D1977),"",SUMIFS('8. 514 Details Included'!$I:$I,'8. 514 Details Included'!$A:$A,'7. 511_CAR_Student_Counts_Sec'!$A1977,'8. 514 Details Included'!$E:$E,'7. 511_CAR_Student_Counts_Sec'!$D1977,'8. 514 Details Included'!$D:$D,'7. 511_CAR_Student_Counts_Sec'!H$1,'8. 514 Details Included'!$G:$G,'7. 511_CAR_Student_Counts_Sec'!$F1977))</f>
        <v>0</v>
      </c>
      <c r="I1977" s="82">
        <f>IF(ISBLANK($D1977),"",SUMIFS('8. 514 Details Included'!$I:$I,'8. 514 Details Included'!$A:$A,'7. 511_CAR_Student_Counts_Sec'!$A1977,'8. 514 Details Included'!$E:$E,'7. 511_CAR_Student_Counts_Sec'!$D1977,'8. 514 Details Included'!$D:$D,'7. 511_CAR_Student_Counts_Sec'!I$1,'8. 514 Details Included'!$G:$G,'7. 511_CAR_Student_Counts_Sec'!$F1977))</f>
        <v>0</v>
      </c>
      <c r="J1977" s="82">
        <f>IF(ISBLANK($D1977),"",SUMIFS('8. 514 Details Included'!$I:$I,'8. 514 Details Included'!$A:$A,'7. 511_CAR_Student_Counts_Sec'!$A1977,'8. 514 Details Included'!$E:$E,'7. 511_CAR_Student_Counts_Sec'!$D1977,'8. 514 Details Included'!$D:$D,'7. 511_CAR_Student_Counts_Sec'!J$1,'8. 514 Details Included'!$G:$G,'7. 511_CAR_Student_Counts_Sec'!$F1977))</f>
        <v>0</v>
      </c>
      <c r="K1977" s="82">
        <f>IF(ISBLANK($D1977),"",SUMIFS('8. 514 Details Included'!$I:$I,'8. 514 Details Included'!$A:$A,'7. 511_CAR_Student_Counts_Sec'!$A1977,'8. 514 Details Included'!$E:$E,'7. 511_CAR_Student_Counts_Sec'!$D1977,'8. 514 Details Included'!$D:$D,'7. 511_CAR_Student_Counts_Sec'!K$1,'8. 514 Details Included'!$G:$G,'7. 511_CAR_Student_Counts_Sec'!$F1977))</f>
        <v>8</v>
      </c>
      <c r="L1977" s="82">
        <f>IF(ISBLANK($D1977),"",SUMIFS('8. 514 Details Included'!$I:$I,'8. 514 Details Included'!$A:$A,'7. 511_CAR_Student_Counts_Sec'!$A1977,'8. 514 Details Included'!$E:$E,'7. 511_CAR_Student_Counts_Sec'!$D1977,'8. 514 Details Included'!$D:$D,'7. 511_CAR_Student_Counts_Sec'!L$1,'8. 514 Details Included'!$G:$G,'7. 511_CAR_Student_Counts_Sec'!$F1977))</f>
        <v>4</v>
      </c>
      <c r="M1977" s="82">
        <f>IF(ISBLANK($D1977),"",SUMIFS('8. 514 Details Included'!$I:$I,'8. 514 Details Included'!$A:$A,'7. 511_CAR_Student_Counts_Sec'!$A1977,'8. 514 Details Included'!$E:$E,'7. 511_CAR_Student_Counts_Sec'!$D1977,'8. 514 Details Included'!$D:$D,'7. 511_CAR_Student_Counts_Sec'!M$1,'8. 514 Details Included'!$G:$G,'7. 511_CAR_Student_Counts_Sec'!$F1977))</f>
        <v>3</v>
      </c>
      <c r="N1977" s="82">
        <f>IF(ISBLANK($D1977),"",SUMIFS('8. 514 Details Included'!$I:$I,'8. 514 Details Included'!$A:$A,'7. 511_CAR_Student_Counts_Sec'!$A1977,'8. 514 Details Included'!$E:$E,'7. 511_CAR_Student_Counts_Sec'!$D1977,'8. 514 Details Included'!$D:$D,'7. 511_CAR_Student_Counts_Sec'!N$1,'8. 514 Details Included'!$G:$G,'7. 511_CAR_Student_Counts_Sec'!$F1977))</f>
        <v>6</v>
      </c>
      <c r="O1977" s="81">
        <f t="shared" si="90"/>
        <v>0</v>
      </c>
      <c r="P1977" s="81">
        <f t="shared" si="91"/>
        <v>21</v>
      </c>
      <c r="Q1977" s="81" t="str">
        <f t="shared" si="92"/>
        <v>9-12</v>
      </c>
    </row>
    <row r="1978" spans="1:17" ht="15" outlineLevel="4" x14ac:dyDescent="0.2">
      <c r="A1978" s="85">
        <v>304</v>
      </c>
      <c r="B1978" s="86" t="s">
        <v>1102</v>
      </c>
      <c r="C1978" s="86" t="s">
        <v>1166</v>
      </c>
      <c r="D1978" s="85">
        <v>194</v>
      </c>
      <c r="E1978" s="86" t="s">
        <v>1417</v>
      </c>
      <c r="F1978" s="85">
        <v>7</v>
      </c>
      <c r="G1978" s="85">
        <v>21</v>
      </c>
      <c r="H1978" s="82">
        <f>IF(ISBLANK($D1978),"",SUMIFS('8. 514 Details Included'!$I:$I,'8. 514 Details Included'!$A:$A,'7. 511_CAR_Student_Counts_Sec'!$A1978,'8. 514 Details Included'!$E:$E,'7. 511_CAR_Student_Counts_Sec'!$D1978,'8. 514 Details Included'!$D:$D,'7. 511_CAR_Student_Counts_Sec'!H$1,'8. 514 Details Included'!$G:$G,'7. 511_CAR_Student_Counts_Sec'!$F1978))</f>
        <v>0</v>
      </c>
      <c r="I1978" s="82">
        <f>IF(ISBLANK($D1978),"",SUMIFS('8. 514 Details Included'!$I:$I,'8. 514 Details Included'!$A:$A,'7. 511_CAR_Student_Counts_Sec'!$A1978,'8. 514 Details Included'!$E:$E,'7. 511_CAR_Student_Counts_Sec'!$D1978,'8. 514 Details Included'!$D:$D,'7. 511_CAR_Student_Counts_Sec'!I$1,'8. 514 Details Included'!$G:$G,'7. 511_CAR_Student_Counts_Sec'!$F1978))</f>
        <v>0</v>
      </c>
      <c r="J1978" s="82">
        <f>IF(ISBLANK($D1978),"",SUMIFS('8. 514 Details Included'!$I:$I,'8. 514 Details Included'!$A:$A,'7. 511_CAR_Student_Counts_Sec'!$A1978,'8. 514 Details Included'!$E:$E,'7. 511_CAR_Student_Counts_Sec'!$D1978,'8. 514 Details Included'!$D:$D,'7. 511_CAR_Student_Counts_Sec'!J$1,'8. 514 Details Included'!$G:$G,'7. 511_CAR_Student_Counts_Sec'!$F1978))</f>
        <v>0</v>
      </c>
      <c r="K1978" s="82">
        <f>IF(ISBLANK($D1978),"",SUMIFS('8. 514 Details Included'!$I:$I,'8. 514 Details Included'!$A:$A,'7. 511_CAR_Student_Counts_Sec'!$A1978,'8. 514 Details Included'!$E:$E,'7. 511_CAR_Student_Counts_Sec'!$D1978,'8. 514 Details Included'!$D:$D,'7. 511_CAR_Student_Counts_Sec'!K$1,'8. 514 Details Included'!$G:$G,'7. 511_CAR_Student_Counts_Sec'!$F1978))</f>
        <v>0</v>
      </c>
      <c r="L1978" s="82">
        <f>IF(ISBLANK($D1978),"",SUMIFS('8. 514 Details Included'!$I:$I,'8. 514 Details Included'!$A:$A,'7. 511_CAR_Student_Counts_Sec'!$A1978,'8. 514 Details Included'!$E:$E,'7. 511_CAR_Student_Counts_Sec'!$D1978,'8. 514 Details Included'!$D:$D,'7. 511_CAR_Student_Counts_Sec'!L$1,'8. 514 Details Included'!$G:$G,'7. 511_CAR_Student_Counts_Sec'!$F1978))</f>
        <v>15</v>
      </c>
      <c r="M1978" s="82">
        <f>IF(ISBLANK($D1978),"",SUMIFS('8. 514 Details Included'!$I:$I,'8. 514 Details Included'!$A:$A,'7. 511_CAR_Student_Counts_Sec'!$A1978,'8. 514 Details Included'!$E:$E,'7. 511_CAR_Student_Counts_Sec'!$D1978,'8. 514 Details Included'!$D:$D,'7. 511_CAR_Student_Counts_Sec'!M$1,'8. 514 Details Included'!$G:$G,'7. 511_CAR_Student_Counts_Sec'!$F1978))</f>
        <v>6</v>
      </c>
      <c r="N1978" s="82">
        <f>IF(ISBLANK($D1978),"",SUMIFS('8. 514 Details Included'!$I:$I,'8. 514 Details Included'!$A:$A,'7. 511_CAR_Student_Counts_Sec'!$A1978,'8. 514 Details Included'!$E:$E,'7. 511_CAR_Student_Counts_Sec'!$D1978,'8. 514 Details Included'!$D:$D,'7. 511_CAR_Student_Counts_Sec'!N$1,'8. 514 Details Included'!$G:$G,'7. 511_CAR_Student_Counts_Sec'!$F1978))</f>
        <v>0</v>
      </c>
      <c r="O1978" s="81">
        <f t="shared" si="90"/>
        <v>0</v>
      </c>
      <c r="P1978" s="81">
        <f t="shared" si="91"/>
        <v>21</v>
      </c>
      <c r="Q1978" s="81" t="str">
        <f t="shared" si="92"/>
        <v>9-12</v>
      </c>
    </row>
    <row r="1979" spans="1:17" ht="15" outlineLevel="4" x14ac:dyDescent="0.2">
      <c r="A1979" s="85">
        <v>304</v>
      </c>
      <c r="B1979" s="86" t="s">
        <v>1102</v>
      </c>
      <c r="C1979" s="86" t="s">
        <v>1166</v>
      </c>
      <c r="D1979" s="85">
        <v>194</v>
      </c>
      <c r="E1979" s="86" t="s">
        <v>1417</v>
      </c>
      <c r="F1979" s="85">
        <v>8</v>
      </c>
      <c r="G1979" s="85">
        <v>25</v>
      </c>
      <c r="H1979" s="82">
        <f>IF(ISBLANK($D1979),"",SUMIFS('8. 514 Details Included'!$I:$I,'8. 514 Details Included'!$A:$A,'7. 511_CAR_Student_Counts_Sec'!$A1979,'8. 514 Details Included'!$E:$E,'7. 511_CAR_Student_Counts_Sec'!$D1979,'8. 514 Details Included'!$D:$D,'7. 511_CAR_Student_Counts_Sec'!H$1,'8. 514 Details Included'!$G:$G,'7. 511_CAR_Student_Counts_Sec'!$F1979))</f>
        <v>0</v>
      </c>
      <c r="I1979" s="82">
        <f>IF(ISBLANK($D1979),"",SUMIFS('8. 514 Details Included'!$I:$I,'8. 514 Details Included'!$A:$A,'7. 511_CAR_Student_Counts_Sec'!$A1979,'8. 514 Details Included'!$E:$E,'7. 511_CAR_Student_Counts_Sec'!$D1979,'8. 514 Details Included'!$D:$D,'7. 511_CAR_Student_Counts_Sec'!I$1,'8. 514 Details Included'!$G:$G,'7. 511_CAR_Student_Counts_Sec'!$F1979))</f>
        <v>0</v>
      </c>
      <c r="J1979" s="82">
        <f>IF(ISBLANK($D1979),"",SUMIFS('8. 514 Details Included'!$I:$I,'8. 514 Details Included'!$A:$A,'7. 511_CAR_Student_Counts_Sec'!$A1979,'8. 514 Details Included'!$E:$E,'7. 511_CAR_Student_Counts_Sec'!$D1979,'8. 514 Details Included'!$D:$D,'7. 511_CAR_Student_Counts_Sec'!J$1,'8. 514 Details Included'!$G:$G,'7. 511_CAR_Student_Counts_Sec'!$F1979))</f>
        <v>0</v>
      </c>
      <c r="K1979" s="82">
        <f>IF(ISBLANK($D1979),"",SUMIFS('8. 514 Details Included'!$I:$I,'8. 514 Details Included'!$A:$A,'7. 511_CAR_Student_Counts_Sec'!$A1979,'8. 514 Details Included'!$E:$E,'7. 511_CAR_Student_Counts_Sec'!$D1979,'8. 514 Details Included'!$D:$D,'7. 511_CAR_Student_Counts_Sec'!K$1,'8. 514 Details Included'!$G:$G,'7. 511_CAR_Student_Counts_Sec'!$F1979))</f>
        <v>16</v>
      </c>
      <c r="L1979" s="82">
        <f>IF(ISBLANK($D1979),"",SUMIFS('8. 514 Details Included'!$I:$I,'8. 514 Details Included'!$A:$A,'7. 511_CAR_Student_Counts_Sec'!$A1979,'8. 514 Details Included'!$E:$E,'7. 511_CAR_Student_Counts_Sec'!$D1979,'8. 514 Details Included'!$D:$D,'7. 511_CAR_Student_Counts_Sec'!L$1,'8. 514 Details Included'!$G:$G,'7. 511_CAR_Student_Counts_Sec'!$F1979))</f>
        <v>7</v>
      </c>
      <c r="M1979" s="82">
        <f>IF(ISBLANK($D1979),"",SUMIFS('8. 514 Details Included'!$I:$I,'8. 514 Details Included'!$A:$A,'7. 511_CAR_Student_Counts_Sec'!$A1979,'8. 514 Details Included'!$E:$E,'7. 511_CAR_Student_Counts_Sec'!$D1979,'8. 514 Details Included'!$D:$D,'7. 511_CAR_Student_Counts_Sec'!M$1,'8. 514 Details Included'!$G:$G,'7. 511_CAR_Student_Counts_Sec'!$F1979))</f>
        <v>2</v>
      </c>
      <c r="N1979" s="82">
        <f>IF(ISBLANK($D1979),"",SUMIFS('8. 514 Details Included'!$I:$I,'8. 514 Details Included'!$A:$A,'7. 511_CAR_Student_Counts_Sec'!$A1979,'8. 514 Details Included'!$E:$E,'7. 511_CAR_Student_Counts_Sec'!$D1979,'8. 514 Details Included'!$D:$D,'7. 511_CAR_Student_Counts_Sec'!N$1,'8. 514 Details Included'!$G:$G,'7. 511_CAR_Student_Counts_Sec'!$F1979))</f>
        <v>0</v>
      </c>
      <c r="O1979" s="81">
        <f t="shared" si="90"/>
        <v>0</v>
      </c>
      <c r="P1979" s="81">
        <f t="shared" si="91"/>
        <v>25</v>
      </c>
      <c r="Q1979" s="81" t="str">
        <f t="shared" si="92"/>
        <v>9-12</v>
      </c>
    </row>
    <row r="1980" spans="1:17" ht="15" outlineLevel="4" x14ac:dyDescent="0.2">
      <c r="A1980" s="85">
        <v>304</v>
      </c>
      <c r="B1980" s="86" t="s">
        <v>1102</v>
      </c>
      <c r="C1980" s="86" t="s">
        <v>1166</v>
      </c>
      <c r="D1980" s="85">
        <v>180</v>
      </c>
      <c r="E1980" s="86" t="s">
        <v>1416</v>
      </c>
      <c r="F1980" s="85">
        <v>1</v>
      </c>
      <c r="G1980" s="85">
        <v>24</v>
      </c>
      <c r="H1980" s="82">
        <f>IF(ISBLANK($D1980),"",SUMIFS('8. 514 Details Included'!$I:$I,'8. 514 Details Included'!$A:$A,'7. 511_CAR_Student_Counts_Sec'!$A1980,'8. 514 Details Included'!$E:$E,'7. 511_CAR_Student_Counts_Sec'!$D1980,'8. 514 Details Included'!$D:$D,'7. 511_CAR_Student_Counts_Sec'!H$1,'8. 514 Details Included'!$G:$G,'7. 511_CAR_Student_Counts_Sec'!$F1980))</f>
        <v>0</v>
      </c>
      <c r="I1980" s="82">
        <f>IF(ISBLANK($D1980),"",SUMIFS('8. 514 Details Included'!$I:$I,'8. 514 Details Included'!$A:$A,'7. 511_CAR_Student_Counts_Sec'!$A1980,'8. 514 Details Included'!$E:$E,'7. 511_CAR_Student_Counts_Sec'!$D1980,'8. 514 Details Included'!$D:$D,'7. 511_CAR_Student_Counts_Sec'!I$1,'8. 514 Details Included'!$G:$G,'7. 511_CAR_Student_Counts_Sec'!$F1980))</f>
        <v>0</v>
      </c>
      <c r="J1980" s="82">
        <f>IF(ISBLANK($D1980),"",SUMIFS('8. 514 Details Included'!$I:$I,'8. 514 Details Included'!$A:$A,'7. 511_CAR_Student_Counts_Sec'!$A1980,'8. 514 Details Included'!$E:$E,'7. 511_CAR_Student_Counts_Sec'!$D1980,'8. 514 Details Included'!$D:$D,'7. 511_CAR_Student_Counts_Sec'!J$1,'8. 514 Details Included'!$G:$G,'7. 511_CAR_Student_Counts_Sec'!$F1980))</f>
        <v>0</v>
      </c>
      <c r="K1980" s="82">
        <f>IF(ISBLANK($D1980),"",SUMIFS('8. 514 Details Included'!$I:$I,'8. 514 Details Included'!$A:$A,'7. 511_CAR_Student_Counts_Sec'!$A1980,'8. 514 Details Included'!$E:$E,'7. 511_CAR_Student_Counts_Sec'!$D1980,'8. 514 Details Included'!$D:$D,'7. 511_CAR_Student_Counts_Sec'!K$1,'8. 514 Details Included'!$G:$G,'7. 511_CAR_Student_Counts_Sec'!$F1980))</f>
        <v>0</v>
      </c>
      <c r="L1980" s="82">
        <f>IF(ISBLANK($D1980),"",SUMIFS('8. 514 Details Included'!$I:$I,'8. 514 Details Included'!$A:$A,'7. 511_CAR_Student_Counts_Sec'!$A1980,'8. 514 Details Included'!$E:$E,'7. 511_CAR_Student_Counts_Sec'!$D1980,'8. 514 Details Included'!$D:$D,'7. 511_CAR_Student_Counts_Sec'!L$1,'8. 514 Details Included'!$G:$G,'7. 511_CAR_Student_Counts_Sec'!$F1980))</f>
        <v>0</v>
      </c>
      <c r="M1980" s="82">
        <f>IF(ISBLANK($D1980),"",SUMIFS('8. 514 Details Included'!$I:$I,'8. 514 Details Included'!$A:$A,'7. 511_CAR_Student_Counts_Sec'!$A1980,'8. 514 Details Included'!$E:$E,'7. 511_CAR_Student_Counts_Sec'!$D1980,'8. 514 Details Included'!$D:$D,'7. 511_CAR_Student_Counts_Sec'!M$1,'8. 514 Details Included'!$G:$G,'7. 511_CAR_Student_Counts_Sec'!$F1980))</f>
        <v>9</v>
      </c>
      <c r="N1980" s="82">
        <f>IF(ISBLANK($D1980),"",SUMIFS('8. 514 Details Included'!$I:$I,'8. 514 Details Included'!$A:$A,'7. 511_CAR_Student_Counts_Sec'!$A1980,'8. 514 Details Included'!$E:$E,'7. 511_CAR_Student_Counts_Sec'!$D1980,'8. 514 Details Included'!$D:$D,'7. 511_CAR_Student_Counts_Sec'!N$1,'8. 514 Details Included'!$G:$G,'7. 511_CAR_Student_Counts_Sec'!$F1980))</f>
        <v>15</v>
      </c>
      <c r="O1980" s="81">
        <f t="shared" si="90"/>
        <v>0</v>
      </c>
      <c r="P1980" s="81">
        <f t="shared" si="91"/>
        <v>24</v>
      </c>
      <c r="Q1980" s="81" t="str">
        <f t="shared" si="92"/>
        <v>9-12</v>
      </c>
    </row>
    <row r="1981" spans="1:17" ht="15" outlineLevel="4" x14ac:dyDescent="0.2">
      <c r="A1981" s="85">
        <v>304</v>
      </c>
      <c r="B1981" s="86" t="s">
        <v>1102</v>
      </c>
      <c r="C1981" s="86" t="s">
        <v>1166</v>
      </c>
      <c r="D1981" s="85">
        <v>180</v>
      </c>
      <c r="E1981" s="86" t="s">
        <v>1416</v>
      </c>
      <c r="F1981" s="85">
        <v>2</v>
      </c>
      <c r="G1981" s="85">
        <v>27</v>
      </c>
      <c r="H1981" s="82">
        <f>IF(ISBLANK($D1981),"",SUMIFS('8. 514 Details Included'!$I:$I,'8. 514 Details Included'!$A:$A,'7. 511_CAR_Student_Counts_Sec'!$A1981,'8. 514 Details Included'!$E:$E,'7. 511_CAR_Student_Counts_Sec'!$D1981,'8. 514 Details Included'!$D:$D,'7. 511_CAR_Student_Counts_Sec'!H$1,'8. 514 Details Included'!$G:$G,'7. 511_CAR_Student_Counts_Sec'!$F1981))</f>
        <v>0</v>
      </c>
      <c r="I1981" s="82">
        <f>IF(ISBLANK($D1981),"",SUMIFS('8. 514 Details Included'!$I:$I,'8. 514 Details Included'!$A:$A,'7. 511_CAR_Student_Counts_Sec'!$A1981,'8. 514 Details Included'!$E:$E,'7. 511_CAR_Student_Counts_Sec'!$D1981,'8. 514 Details Included'!$D:$D,'7. 511_CAR_Student_Counts_Sec'!I$1,'8. 514 Details Included'!$G:$G,'7. 511_CAR_Student_Counts_Sec'!$F1981))</f>
        <v>0</v>
      </c>
      <c r="J1981" s="82">
        <f>IF(ISBLANK($D1981),"",SUMIFS('8. 514 Details Included'!$I:$I,'8. 514 Details Included'!$A:$A,'7. 511_CAR_Student_Counts_Sec'!$A1981,'8. 514 Details Included'!$E:$E,'7. 511_CAR_Student_Counts_Sec'!$D1981,'8. 514 Details Included'!$D:$D,'7. 511_CAR_Student_Counts_Sec'!J$1,'8. 514 Details Included'!$G:$G,'7. 511_CAR_Student_Counts_Sec'!$F1981))</f>
        <v>0</v>
      </c>
      <c r="K1981" s="82">
        <f>IF(ISBLANK($D1981),"",SUMIFS('8. 514 Details Included'!$I:$I,'8. 514 Details Included'!$A:$A,'7. 511_CAR_Student_Counts_Sec'!$A1981,'8. 514 Details Included'!$E:$E,'7. 511_CAR_Student_Counts_Sec'!$D1981,'8. 514 Details Included'!$D:$D,'7. 511_CAR_Student_Counts_Sec'!K$1,'8. 514 Details Included'!$G:$G,'7. 511_CAR_Student_Counts_Sec'!$F1981))</f>
        <v>0</v>
      </c>
      <c r="L1981" s="82">
        <f>IF(ISBLANK($D1981),"",SUMIFS('8. 514 Details Included'!$I:$I,'8. 514 Details Included'!$A:$A,'7. 511_CAR_Student_Counts_Sec'!$A1981,'8. 514 Details Included'!$E:$E,'7. 511_CAR_Student_Counts_Sec'!$D1981,'8. 514 Details Included'!$D:$D,'7. 511_CAR_Student_Counts_Sec'!L$1,'8. 514 Details Included'!$G:$G,'7. 511_CAR_Student_Counts_Sec'!$F1981))</f>
        <v>24</v>
      </c>
      <c r="M1981" s="82">
        <f>IF(ISBLANK($D1981),"",SUMIFS('8. 514 Details Included'!$I:$I,'8. 514 Details Included'!$A:$A,'7. 511_CAR_Student_Counts_Sec'!$A1981,'8. 514 Details Included'!$E:$E,'7. 511_CAR_Student_Counts_Sec'!$D1981,'8. 514 Details Included'!$D:$D,'7. 511_CAR_Student_Counts_Sec'!M$1,'8. 514 Details Included'!$G:$G,'7. 511_CAR_Student_Counts_Sec'!$F1981))</f>
        <v>3</v>
      </c>
      <c r="N1981" s="82">
        <f>IF(ISBLANK($D1981),"",SUMIFS('8. 514 Details Included'!$I:$I,'8. 514 Details Included'!$A:$A,'7. 511_CAR_Student_Counts_Sec'!$A1981,'8. 514 Details Included'!$E:$E,'7. 511_CAR_Student_Counts_Sec'!$D1981,'8. 514 Details Included'!$D:$D,'7. 511_CAR_Student_Counts_Sec'!N$1,'8. 514 Details Included'!$G:$G,'7. 511_CAR_Student_Counts_Sec'!$F1981))</f>
        <v>0</v>
      </c>
      <c r="O1981" s="81">
        <f t="shared" si="90"/>
        <v>0</v>
      </c>
      <c r="P1981" s="81">
        <f t="shared" si="91"/>
        <v>27</v>
      </c>
      <c r="Q1981" s="81" t="str">
        <f t="shared" si="92"/>
        <v>9-12</v>
      </c>
    </row>
    <row r="1982" spans="1:17" ht="15" outlineLevel="4" x14ac:dyDescent="0.2">
      <c r="A1982" s="85">
        <v>304</v>
      </c>
      <c r="B1982" s="86" t="s">
        <v>1102</v>
      </c>
      <c r="C1982" s="86" t="s">
        <v>1166</v>
      </c>
      <c r="D1982" s="85">
        <v>180</v>
      </c>
      <c r="E1982" s="86" t="s">
        <v>1416</v>
      </c>
      <c r="F1982" s="85">
        <v>3</v>
      </c>
      <c r="G1982" s="85">
        <v>18</v>
      </c>
      <c r="H1982" s="82">
        <f>IF(ISBLANK($D1982),"",SUMIFS('8. 514 Details Included'!$I:$I,'8. 514 Details Included'!$A:$A,'7. 511_CAR_Student_Counts_Sec'!$A1982,'8. 514 Details Included'!$E:$E,'7. 511_CAR_Student_Counts_Sec'!$D1982,'8. 514 Details Included'!$D:$D,'7. 511_CAR_Student_Counts_Sec'!H$1,'8. 514 Details Included'!$G:$G,'7. 511_CAR_Student_Counts_Sec'!$F1982))</f>
        <v>0</v>
      </c>
      <c r="I1982" s="82">
        <f>IF(ISBLANK($D1982),"",SUMIFS('8. 514 Details Included'!$I:$I,'8. 514 Details Included'!$A:$A,'7. 511_CAR_Student_Counts_Sec'!$A1982,'8. 514 Details Included'!$E:$E,'7. 511_CAR_Student_Counts_Sec'!$D1982,'8. 514 Details Included'!$D:$D,'7. 511_CAR_Student_Counts_Sec'!I$1,'8. 514 Details Included'!$G:$G,'7. 511_CAR_Student_Counts_Sec'!$F1982))</f>
        <v>0</v>
      </c>
      <c r="J1982" s="82">
        <f>IF(ISBLANK($D1982),"",SUMIFS('8. 514 Details Included'!$I:$I,'8. 514 Details Included'!$A:$A,'7. 511_CAR_Student_Counts_Sec'!$A1982,'8. 514 Details Included'!$E:$E,'7. 511_CAR_Student_Counts_Sec'!$D1982,'8. 514 Details Included'!$D:$D,'7. 511_CAR_Student_Counts_Sec'!J$1,'8. 514 Details Included'!$G:$G,'7. 511_CAR_Student_Counts_Sec'!$F1982))</f>
        <v>0</v>
      </c>
      <c r="K1982" s="82">
        <f>IF(ISBLANK($D1982),"",SUMIFS('8. 514 Details Included'!$I:$I,'8. 514 Details Included'!$A:$A,'7. 511_CAR_Student_Counts_Sec'!$A1982,'8. 514 Details Included'!$E:$E,'7. 511_CAR_Student_Counts_Sec'!$D1982,'8. 514 Details Included'!$D:$D,'7. 511_CAR_Student_Counts_Sec'!K$1,'8. 514 Details Included'!$G:$G,'7. 511_CAR_Student_Counts_Sec'!$F1982))</f>
        <v>0</v>
      </c>
      <c r="L1982" s="82">
        <f>IF(ISBLANK($D1982),"",SUMIFS('8. 514 Details Included'!$I:$I,'8. 514 Details Included'!$A:$A,'7. 511_CAR_Student_Counts_Sec'!$A1982,'8. 514 Details Included'!$E:$E,'7. 511_CAR_Student_Counts_Sec'!$D1982,'8. 514 Details Included'!$D:$D,'7. 511_CAR_Student_Counts_Sec'!L$1,'8. 514 Details Included'!$G:$G,'7. 511_CAR_Student_Counts_Sec'!$F1982))</f>
        <v>0</v>
      </c>
      <c r="M1982" s="82">
        <f>IF(ISBLANK($D1982),"",SUMIFS('8. 514 Details Included'!$I:$I,'8. 514 Details Included'!$A:$A,'7. 511_CAR_Student_Counts_Sec'!$A1982,'8. 514 Details Included'!$E:$E,'7. 511_CAR_Student_Counts_Sec'!$D1982,'8. 514 Details Included'!$D:$D,'7. 511_CAR_Student_Counts_Sec'!M$1,'8. 514 Details Included'!$G:$G,'7. 511_CAR_Student_Counts_Sec'!$F1982))</f>
        <v>18</v>
      </c>
      <c r="N1982" s="82">
        <f>IF(ISBLANK($D1982),"",SUMIFS('8. 514 Details Included'!$I:$I,'8. 514 Details Included'!$A:$A,'7. 511_CAR_Student_Counts_Sec'!$A1982,'8. 514 Details Included'!$E:$E,'7. 511_CAR_Student_Counts_Sec'!$D1982,'8. 514 Details Included'!$D:$D,'7. 511_CAR_Student_Counts_Sec'!N$1,'8. 514 Details Included'!$G:$G,'7. 511_CAR_Student_Counts_Sec'!$F1982))</f>
        <v>0</v>
      </c>
      <c r="O1982" s="81">
        <f t="shared" si="90"/>
        <v>0</v>
      </c>
      <c r="P1982" s="81">
        <f t="shared" si="91"/>
        <v>18</v>
      </c>
      <c r="Q1982" s="81" t="str">
        <f t="shared" si="92"/>
        <v>9-12</v>
      </c>
    </row>
    <row r="1983" spans="1:17" ht="15" outlineLevel="4" x14ac:dyDescent="0.2">
      <c r="A1983" s="85">
        <v>304</v>
      </c>
      <c r="B1983" s="86" t="s">
        <v>1102</v>
      </c>
      <c r="C1983" s="86" t="s">
        <v>1166</v>
      </c>
      <c r="D1983" s="85">
        <v>180</v>
      </c>
      <c r="E1983" s="86" t="s">
        <v>1416</v>
      </c>
      <c r="F1983" s="85">
        <v>4</v>
      </c>
      <c r="G1983" s="85">
        <v>23</v>
      </c>
      <c r="H1983" s="82">
        <f>IF(ISBLANK($D1983),"",SUMIFS('8. 514 Details Included'!$I:$I,'8. 514 Details Included'!$A:$A,'7. 511_CAR_Student_Counts_Sec'!$A1983,'8. 514 Details Included'!$E:$E,'7. 511_CAR_Student_Counts_Sec'!$D1983,'8. 514 Details Included'!$D:$D,'7. 511_CAR_Student_Counts_Sec'!H$1,'8. 514 Details Included'!$G:$G,'7. 511_CAR_Student_Counts_Sec'!$F1983))</f>
        <v>0</v>
      </c>
      <c r="I1983" s="82">
        <f>IF(ISBLANK($D1983),"",SUMIFS('8. 514 Details Included'!$I:$I,'8. 514 Details Included'!$A:$A,'7. 511_CAR_Student_Counts_Sec'!$A1983,'8. 514 Details Included'!$E:$E,'7. 511_CAR_Student_Counts_Sec'!$D1983,'8. 514 Details Included'!$D:$D,'7. 511_CAR_Student_Counts_Sec'!I$1,'8. 514 Details Included'!$G:$G,'7. 511_CAR_Student_Counts_Sec'!$F1983))</f>
        <v>0</v>
      </c>
      <c r="J1983" s="82">
        <f>IF(ISBLANK($D1983),"",SUMIFS('8. 514 Details Included'!$I:$I,'8. 514 Details Included'!$A:$A,'7. 511_CAR_Student_Counts_Sec'!$A1983,'8. 514 Details Included'!$E:$E,'7. 511_CAR_Student_Counts_Sec'!$D1983,'8. 514 Details Included'!$D:$D,'7. 511_CAR_Student_Counts_Sec'!J$1,'8. 514 Details Included'!$G:$G,'7. 511_CAR_Student_Counts_Sec'!$F1983))</f>
        <v>0</v>
      </c>
      <c r="K1983" s="82">
        <f>IF(ISBLANK($D1983),"",SUMIFS('8. 514 Details Included'!$I:$I,'8. 514 Details Included'!$A:$A,'7. 511_CAR_Student_Counts_Sec'!$A1983,'8. 514 Details Included'!$E:$E,'7. 511_CAR_Student_Counts_Sec'!$D1983,'8. 514 Details Included'!$D:$D,'7. 511_CAR_Student_Counts_Sec'!K$1,'8. 514 Details Included'!$G:$G,'7. 511_CAR_Student_Counts_Sec'!$F1983))</f>
        <v>0</v>
      </c>
      <c r="L1983" s="82">
        <f>IF(ISBLANK($D1983),"",SUMIFS('8. 514 Details Included'!$I:$I,'8. 514 Details Included'!$A:$A,'7. 511_CAR_Student_Counts_Sec'!$A1983,'8. 514 Details Included'!$E:$E,'7. 511_CAR_Student_Counts_Sec'!$D1983,'8. 514 Details Included'!$D:$D,'7. 511_CAR_Student_Counts_Sec'!L$1,'8. 514 Details Included'!$G:$G,'7. 511_CAR_Student_Counts_Sec'!$F1983))</f>
        <v>23</v>
      </c>
      <c r="M1983" s="82">
        <f>IF(ISBLANK($D1983),"",SUMIFS('8. 514 Details Included'!$I:$I,'8. 514 Details Included'!$A:$A,'7. 511_CAR_Student_Counts_Sec'!$A1983,'8. 514 Details Included'!$E:$E,'7. 511_CAR_Student_Counts_Sec'!$D1983,'8. 514 Details Included'!$D:$D,'7. 511_CAR_Student_Counts_Sec'!M$1,'8. 514 Details Included'!$G:$G,'7. 511_CAR_Student_Counts_Sec'!$F1983))</f>
        <v>0</v>
      </c>
      <c r="N1983" s="82">
        <f>IF(ISBLANK($D1983),"",SUMIFS('8. 514 Details Included'!$I:$I,'8. 514 Details Included'!$A:$A,'7. 511_CAR_Student_Counts_Sec'!$A1983,'8. 514 Details Included'!$E:$E,'7. 511_CAR_Student_Counts_Sec'!$D1983,'8. 514 Details Included'!$D:$D,'7. 511_CAR_Student_Counts_Sec'!N$1,'8. 514 Details Included'!$G:$G,'7. 511_CAR_Student_Counts_Sec'!$F1983))</f>
        <v>0</v>
      </c>
      <c r="O1983" s="81">
        <f t="shared" si="90"/>
        <v>0</v>
      </c>
      <c r="P1983" s="81">
        <f t="shared" si="91"/>
        <v>23</v>
      </c>
      <c r="Q1983" s="81" t="str">
        <f t="shared" si="92"/>
        <v>9-12</v>
      </c>
    </row>
    <row r="1984" spans="1:17" ht="15" outlineLevel="4" x14ac:dyDescent="0.2">
      <c r="A1984" s="85">
        <v>304</v>
      </c>
      <c r="B1984" s="86" t="s">
        <v>1102</v>
      </c>
      <c r="C1984" s="86" t="s">
        <v>1166</v>
      </c>
      <c r="D1984" s="85">
        <v>180</v>
      </c>
      <c r="E1984" s="86" t="s">
        <v>1416</v>
      </c>
      <c r="F1984" s="85">
        <v>5</v>
      </c>
      <c r="G1984" s="85">
        <v>22</v>
      </c>
      <c r="H1984" s="82">
        <f>IF(ISBLANK($D1984),"",SUMIFS('8. 514 Details Included'!$I:$I,'8. 514 Details Included'!$A:$A,'7. 511_CAR_Student_Counts_Sec'!$A1984,'8. 514 Details Included'!$E:$E,'7. 511_CAR_Student_Counts_Sec'!$D1984,'8. 514 Details Included'!$D:$D,'7. 511_CAR_Student_Counts_Sec'!H$1,'8. 514 Details Included'!$G:$G,'7. 511_CAR_Student_Counts_Sec'!$F1984))</f>
        <v>0</v>
      </c>
      <c r="I1984" s="82">
        <f>IF(ISBLANK($D1984),"",SUMIFS('8. 514 Details Included'!$I:$I,'8. 514 Details Included'!$A:$A,'7. 511_CAR_Student_Counts_Sec'!$A1984,'8. 514 Details Included'!$E:$E,'7. 511_CAR_Student_Counts_Sec'!$D1984,'8. 514 Details Included'!$D:$D,'7. 511_CAR_Student_Counts_Sec'!I$1,'8. 514 Details Included'!$G:$G,'7. 511_CAR_Student_Counts_Sec'!$F1984))</f>
        <v>0</v>
      </c>
      <c r="J1984" s="82">
        <f>IF(ISBLANK($D1984),"",SUMIFS('8. 514 Details Included'!$I:$I,'8. 514 Details Included'!$A:$A,'7. 511_CAR_Student_Counts_Sec'!$A1984,'8. 514 Details Included'!$E:$E,'7. 511_CAR_Student_Counts_Sec'!$D1984,'8. 514 Details Included'!$D:$D,'7. 511_CAR_Student_Counts_Sec'!J$1,'8. 514 Details Included'!$G:$G,'7. 511_CAR_Student_Counts_Sec'!$F1984))</f>
        <v>0</v>
      </c>
      <c r="K1984" s="82">
        <f>IF(ISBLANK($D1984),"",SUMIFS('8. 514 Details Included'!$I:$I,'8. 514 Details Included'!$A:$A,'7. 511_CAR_Student_Counts_Sec'!$A1984,'8. 514 Details Included'!$E:$E,'7. 511_CAR_Student_Counts_Sec'!$D1984,'8. 514 Details Included'!$D:$D,'7. 511_CAR_Student_Counts_Sec'!K$1,'8. 514 Details Included'!$G:$G,'7. 511_CAR_Student_Counts_Sec'!$F1984))</f>
        <v>0</v>
      </c>
      <c r="L1984" s="82">
        <f>IF(ISBLANK($D1984),"",SUMIFS('8. 514 Details Included'!$I:$I,'8. 514 Details Included'!$A:$A,'7. 511_CAR_Student_Counts_Sec'!$A1984,'8. 514 Details Included'!$E:$E,'7. 511_CAR_Student_Counts_Sec'!$D1984,'8. 514 Details Included'!$D:$D,'7. 511_CAR_Student_Counts_Sec'!L$1,'8. 514 Details Included'!$G:$G,'7. 511_CAR_Student_Counts_Sec'!$F1984))</f>
        <v>0</v>
      </c>
      <c r="M1984" s="82">
        <f>IF(ISBLANK($D1984),"",SUMIFS('8. 514 Details Included'!$I:$I,'8. 514 Details Included'!$A:$A,'7. 511_CAR_Student_Counts_Sec'!$A1984,'8. 514 Details Included'!$E:$E,'7. 511_CAR_Student_Counts_Sec'!$D1984,'8. 514 Details Included'!$D:$D,'7. 511_CAR_Student_Counts_Sec'!M$1,'8. 514 Details Included'!$G:$G,'7. 511_CAR_Student_Counts_Sec'!$F1984))</f>
        <v>21</v>
      </c>
      <c r="N1984" s="82">
        <f>IF(ISBLANK($D1984),"",SUMIFS('8. 514 Details Included'!$I:$I,'8. 514 Details Included'!$A:$A,'7. 511_CAR_Student_Counts_Sec'!$A1984,'8. 514 Details Included'!$E:$E,'7. 511_CAR_Student_Counts_Sec'!$D1984,'8. 514 Details Included'!$D:$D,'7. 511_CAR_Student_Counts_Sec'!N$1,'8. 514 Details Included'!$G:$G,'7. 511_CAR_Student_Counts_Sec'!$F1984))</f>
        <v>1</v>
      </c>
      <c r="O1984" s="81">
        <f t="shared" si="90"/>
        <v>0</v>
      </c>
      <c r="P1984" s="81">
        <f t="shared" si="91"/>
        <v>22</v>
      </c>
      <c r="Q1984" s="81" t="str">
        <f t="shared" si="92"/>
        <v>9-12</v>
      </c>
    </row>
    <row r="1985" spans="1:17" ht="15" outlineLevel="4" x14ac:dyDescent="0.2">
      <c r="A1985" s="85">
        <v>304</v>
      </c>
      <c r="B1985" s="86" t="s">
        <v>1102</v>
      </c>
      <c r="C1985" s="86" t="s">
        <v>1166</v>
      </c>
      <c r="D1985" s="85">
        <v>180</v>
      </c>
      <c r="E1985" s="86" t="s">
        <v>1416</v>
      </c>
      <c r="F1985" s="85">
        <v>6</v>
      </c>
      <c r="G1985" s="85">
        <v>31</v>
      </c>
      <c r="H1985" s="82">
        <f>IF(ISBLANK($D1985),"",SUMIFS('8. 514 Details Included'!$I:$I,'8. 514 Details Included'!$A:$A,'7. 511_CAR_Student_Counts_Sec'!$A1985,'8. 514 Details Included'!$E:$E,'7. 511_CAR_Student_Counts_Sec'!$D1985,'8. 514 Details Included'!$D:$D,'7. 511_CAR_Student_Counts_Sec'!H$1,'8. 514 Details Included'!$G:$G,'7. 511_CAR_Student_Counts_Sec'!$F1985))</f>
        <v>0</v>
      </c>
      <c r="I1985" s="82">
        <f>IF(ISBLANK($D1985),"",SUMIFS('8. 514 Details Included'!$I:$I,'8. 514 Details Included'!$A:$A,'7. 511_CAR_Student_Counts_Sec'!$A1985,'8. 514 Details Included'!$E:$E,'7. 511_CAR_Student_Counts_Sec'!$D1985,'8. 514 Details Included'!$D:$D,'7. 511_CAR_Student_Counts_Sec'!I$1,'8. 514 Details Included'!$G:$G,'7. 511_CAR_Student_Counts_Sec'!$F1985))</f>
        <v>0</v>
      </c>
      <c r="J1985" s="82">
        <f>IF(ISBLANK($D1985),"",SUMIFS('8. 514 Details Included'!$I:$I,'8. 514 Details Included'!$A:$A,'7. 511_CAR_Student_Counts_Sec'!$A1985,'8. 514 Details Included'!$E:$E,'7. 511_CAR_Student_Counts_Sec'!$D1985,'8. 514 Details Included'!$D:$D,'7. 511_CAR_Student_Counts_Sec'!J$1,'8. 514 Details Included'!$G:$G,'7. 511_CAR_Student_Counts_Sec'!$F1985))</f>
        <v>0</v>
      </c>
      <c r="K1985" s="82">
        <f>IF(ISBLANK($D1985),"",SUMIFS('8. 514 Details Included'!$I:$I,'8. 514 Details Included'!$A:$A,'7. 511_CAR_Student_Counts_Sec'!$A1985,'8. 514 Details Included'!$E:$E,'7. 511_CAR_Student_Counts_Sec'!$D1985,'8. 514 Details Included'!$D:$D,'7. 511_CAR_Student_Counts_Sec'!K$1,'8. 514 Details Included'!$G:$G,'7. 511_CAR_Student_Counts_Sec'!$F1985))</f>
        <v>0</v>
      </c>
      <c r="L1985" s="82">
        <f>IF(ISBLANK($D1985),"",SUMIFS('8. 514 Details Included'!$I:$I,'8. 514 Details Included'!$A:$A,'7. 511_CAR_Student_Counts_Sec'!$A1985,'8. 514 Details Included'!$E:$E,'7. 511_CAR_Student_Counts_Sec'!$D1985,'8. 514 Details Included'!$D:$D,'7. 511_CAR_Student_Counts_Sec'!L$1,'8. 514 Details Included'!$G:$G,'7. 511_CAR_Student_Counts_Sec'!$F1985))</f>
        <v>29</v>
      </c>
      <c r="M1985" s="82">
        <f>IF(ISBLANK($D1985),"",SUMIFS('8. 514 Details Included'!$I:$I,'8. 514 Details Included'!$A:$A,'7. 511_CAR_Student_Counts_Sec'!$A1985,'8. 514 Details Included'!$E:$E,'7. 511_CAR_Student_Counts_Sec'!$D1985,'8. 514 Details Included'!$D:$D,'7. 511_CAR_Student_Counts_Sec'!M$1,'8. 514 Details Included'!$G:$G,'7. 511_CAR_Student_Counts_Sec'!$F1985))</f>
        <v>2</v>
      </c>
      <c r="N1985" s="82">
        <f>IF(ISBLANK($D1985),"",SUMIFS('8. 514 Details Included'!$I:$I,'8. 514 Details Included'!$A:$A,'7. 511_CAR_Student_Counts_Sec'!$A1985,'8. 514 Details Included'!$E:$E,'7. 511_CAR_Student_Counts_Sec'!$D1985,'8. 514 Details Included'!$D:$D,'7. 511_CAR_Student_Counts_Sec'!N$1,'8. 514 Details Included'!$G:$G,'7. 511_CAR_Student_Counts_Sec'!$F1985))</f>
        <v>0</v>
      </c>
      <c r="O1985" s="81">
        <f t="shared" si="90"/>
        <v>0</v>
      </c>
      <c r="P1985" s="81">
        <f t="shared" si="91"/>
        <v>31</v>
      </c>
      <c r="Q1985" s="81" t="str">
        <f t="shared" si="92"/>
        <v>9-12</v>
      </c>
    </row>
    <row r="1986" spans="1:17" ht="15" outlineLevel="4" x14ac:dyDescent="0.2">
      <c r="A1986" s="85">
        <v>304</v>
      </c>
      <c r="B1986" s="86" t="s">
        <v>1102</v>
      </c>
      <c r="C1986" s="86" t="s">
        <v>1166</v>
      </c>
      <c r="D1986" s="85">
        <v>227</v>
      </c>
      <c r="E1986" s="86" t="s">
        <v>1415</v>
      </c>
      <c r="F1986" s="85">
        <v>1</v>
      </c>
      <c r="G1986" s="85">
        <v>21</v>
      </c>
      <c r="H1986" s="82">
        <f>IF(ISBLANK($D1986),"",SUMIFS('8. 514 Details Included'!$I:$I,'8. 514 Details Included'!$A:$A,'7. 511_CAR_Student_Counts_Sec'!$A1986,'8. 514 Details Included'!$E:$E,'7. 511_CAR_Student_Counts_Sec'!$D1986,'8. 514 Details Included'!$D:$D,'7. 511_CAR_Student_Counts_Sec'!H$1,'8. 514 Details Included'!$G:$G,'7. 511_CAR_Student_Counts_Sec'!$F1986))</f>
        <v>0</v>
      </c>
      <c r="I1986" s="82">
        <f>IF(ISBLANK($D1986),"",SUMIFS('8. 514 Details Included'!$I:$I,'8. 514 Details Included'!$A:$A,'7. 511_CAR_Student_Counts_Sec'!$A1986,'8. 514 Details Included'!$E:$E,'7. 511_CAR_Student_Counts_Sec'!$D1986,'8. 514 Details Included'!$D:$D,'7. 511_CAR_Student_Counts_Sec'!I$1,'8. 514 Details Included'!$G:$G,'7. 511_CAR_Student_Counts_Sec'!$F1986))</f>
        <v>0</v>
      </c>
      <c r="J1986" s="82">
        <f>IF(ISBLANK($D1986),"",SUMIFS('8. 514 Details Included'!$I:$I,'8. 514 Details Included'!$A:$A,'7. 511_CAR_Student_Counts_Sec'!$A1986,'8. 514 Details Included'!$E:$E,'7. 511_CAR_Student_Counts_Sec'!$D1986,'8. 514 Details Included'!$D:$D,'7. 511_CAR_Student_Counts_Sec'!J$1,'8. 514 Details Included'!$G:$G,'7. 511_CAR_Student_Counts_Sec'!$F1986))</f>
        <v>0</v>
      </c>
      <c r="K1986" s="82">
        <f>IF(ISBLANK($D1986),"",SUMIFS('8. 514 Details Included'!$I:$I,'8. 514 Details Included'!$A:$A,'7. 511_CAR_Student_Counts_Sec'!$A1986,'8. 514 Details Included'!$E:$E,'7. 511_CAR_Student_Counts_Sec'!$D1986,'8. 514 Details Included'!$D:$D,'7. 511_CAR_Student_Counts_Sec'!K$1,'8. 514 Details Included'!$G:$G,'7. 511_CAR_Student_Counts_Sec'!$F1986))</f>
        <v>0</v>
      </c>
      <c r="L1986" s="82">
        <f>IF(ISBLANK($D1986),"",SUMIFS('8. 514 Details Included'!$I:$I,'8. 514 Details Included'!$A:$A,'7. 511_CAR_Student_Counts_Sec'!$A1986,'8. 514 Details Included'!$E:$E,'7. 511_CAR_Student_Counts_Sec'!$D1986,'8. 514 Details Included'!$D:$D,'7. 511_CAR_Student_Counts_Sec'!L$1,'8. 514 Details Included'!$G:$G,'7. 511_CAR_Student_Counts_Sec'!$F1986))</f>
        <v>9</v>
      </c>
      <c r="M1986" s="82">
        <f>IF(ISBLANK($D1986),"",SUMIFS('8. 514 Details Included'!$I:$I,'8. 514 Details Included'!$A:$A,'7. 511_CAR_Student_Counts_Sec'!$A1986,'8. 514 Details Included'!$E:$E,'7. 511_CAR_Student_Counts_Sec'!$D1986,'8. 514 Details Included'!$D:$D,'7. 511_CAR_Student_Counts_Sec'!M$1,'8. 514 Details Included'!$G:$G,'7. 511_CAR_Student_Counts_Sec'!$F1986))</f>
        <v>11</v>
      </c>
      <c r="N1986" s="82">
        <f>IF(ISBLANK($D1986),"",SUMIFS('8. 514 Details Included'!$I:$I,'8. 514 Details Included'!$A:$A,'7. 511_CAR_Student_Counts_Sec'!$A1986,'8. 514 Details Included'!$E:$E,'7. 511_CAR_Student_Counts_Sec'!$D1986,'8. 514 Details Included'!$D:$D,'7. 511_CAR_Student_Counts_Sec'!N$1,'8. 514 Details Included'!$G:$G,'7. 511_CAR_Student_Counts_Sec'!$F1986))</f>
        <v>1</v>
      </c>
      <c r="O1986" s="81">
        <f t="shared" ref="O1986:O2049" si="93">IF(ISBLANK($D1986),"",SUM(H1986:J1986))</f>
        <v>0</v>
      </c>
      <c r="P1986" s="81">
        <f t="shared" ref="P1986:P2049" si="94">IF(ISBLANK($D1986),"",SUM(K1986:N1986))</f>
        <v>21</v>
      </c>
      <c r="Q1986" s="81" t="str">
        <f t="shared" ref="Q1986:Q2049" si="95">IF(SUM(O1986:P1986)=0,"",IF(O1986&gt;0,"6-8",IF(P1986&gt;0,"9-12","Both 6-8 and 9-12")))</f>
        <v>9-12</v>
      </c>
    </row>
    <row r="1987" spans="1:17" ht="15" outlineLevel="4" x14ac:dyDescent="0.2">
      <c r="A1987" s="85">
        <v>304</v>
      </c>
      <c r="B1987" s="86" t="s">
        <v>1102</v>
      </c>
      <c r="C1987" s="86" t="s">
        <v>1166</v>
      </c>
      <c r="D1987" s="85">
        <v>227</v>
      </c>
      <c r="E1987" s="86" t="s">
        <v>1415</v>
      </c>
      <c r="F1987" s="85">
        <v>4</v>
      </c>
      <c r="G1987" s="85">
        <v>29</v>
      </c>
      <c r="H1987" s="82">
        <f>IF(ISBLANK($D1987),"",SUMIFS('8. 514 Details Included'!$I:$I,'8. 514 Details Included'!$A:$A,'7. 511_CAR_Student_Counts_Sec'!$A1987,'8. 514 Details Included'!$E:$E,'7. 511_CAR_Student_Counts_Sec'!$D1987,'8. 514 Details Included'!$D:$D,'7. 511_CAR_Student_Counts_Sec'!H$1,'8. 514 Details Included'!$G:$G,'7. 511_CAR_Student_Counts_Sec'!$F1987))</f>
        <v>0</v>
      </c>
      <c r="I1987" s="82">
        <f>IF(ISBLANK($D1987),"",SUMIFS('8. 514 Details Included'!$I:$I,'8. 514 Details Included'!$A:$A,'7. 511_CAR_Student_Counts_Sec'!$A1987,'8. 514 Details Included'!$E:$E,'7. 511_CAR_Student_Counts_Sec'!$D1987,'8. 514 Details Included'!$D:$D,'7. 511_CAR_Student_Counts_Sec'!I$1,'8. 514 Details Included'!$G:$G,'7. 511_CAR_Student_Counts_Sec'!$F1987))</f>
        <v>0</v>
      </c>
      <c r="J1987" s="82">
        <f>IF(ISBLANK($D1987),"",SUMIFS('8. 514 Details Included'!$I:$I,'8. 514 Details Included'!$A:$A,'7. 511_CAR_Student_Counts_Sec'!$A1987,'8. 514 Details Included'!$E:$E,'7. 511_CAR_Student_Counts_Sec'!$D1987,'8. 514 Details Included'!$D:$D,'7. 511_CAR_Student_Counts_Sec'!J$1,'8. 514 Details Included'!$G:$G,'7. 511_CAR_Student_Counts_Sec'!$F1987))</f>
        <v>0</v>
      </c>
      <c r="K1987" s="82">
        <f>IF(ISBLANK($D1987),"",SUMIFS('8. 514 Details Included'!$I:$I,'8. 514 Details Included'!$A:$A,'7. 511_CAR_Student_Counts_Sec'!$A1987,'8. 514 Details Included'!$E:$E,'7. 511_CAR_Student_Counts_Sec'!$D1987,'8. 514 Details Included'!$D:$D,'7. 511_CAR_Student_Counts_Sec'!K$1,'8. 514 Details Included'!$G:$G,'7. 511_CAR_Student_Counts_Sec'!$F1987))</f>
        <v>29</v>
      </c>
      <c r="L1987" s="82">
        <f>IF(ISBLANK($D1987),"",SUMIFS('8. 514 Details Included'!$I:$I,'8. 514 Details Included'!$A:$A,'7. 511_CAR_Student_Counts_Sec'!$A1987,'8. 514 Details Included'!$E:$E,'7. 511_CAR_Student_Counts_Sec'!$D1987,'8. 514 Details Included'!$D:$D,'7. 511_CAR_Student_Counts_Sec'!L$1,'8. 514 Details Included'!$G:$G,'7. 511_CAR_Student_Counts_Sec'!$F1987))</f>
        <v>0</v>
      </c>
      <c r="M1987" s="82">
        <f>IF(ISBLANK($D1987),"",SUMIFS('8. 514 Details Included'!$I:$I,'8. 514 Details Included'!$A:$A,'7. 511_CAR_Student_Counts_Sec'!$A1987,'8. 514 Details Included'!$E:$E,'7. 511_CAR_Student_Counts_Sec'!$D1987,'8. 514 Details Included'!$D:$D,'7. 511_CAR_Student_Counts_Sec'!M$1,'8. 514 Details Included'!$G:$G,'7. 511_CAR_Student_Counts_Sec'!$F1987))</f>
        <v>0</v>
      </c>
      <c r="N1987" s="82">
        <f>IF(ISBLANK($D1987),"",SUMIFS('8. 514 Details Included'!$I:$I,'8. 514 Details Included'!$A:$A,'7. 511_CAR_Student_Counts_Sec'!$A1987,'8. 514 Details Included'!$E:$E,'7. 511_CAR_Student_Counts_Sec'!$D1987,'8. 514 Details Included'!$D:$D,'7. 511_CAR_Student_Counts_Sec'!N$1,'8. 514 Details Included'!$G:$G,'7. 511_CAR_Student_Counts_Sec'!$F1987))</f>
        <v>0</v>
      </c>
      <c r="O1987" s="81">
        <f t="shared" si="93"/>
        <v>0</v>
      </c>
      <c r="P1987" s="81">
        <f t="shared" si="94"/>
        <v>29</v>
      </c>
      <c r="Q1987" s="81" t="str">
        <f t="shared" si="95"/>
        <v>9-12</v>
      </c>
    </row>
    <row r="1988" spans="1:17" ht="15" outlineLevel="4" x14ac:dyDescent="0.2">
      <c r="A1988" s="85">
        <v>304</v>
      </c>
      <c r="B1988" s="86" t="s">
        <v>1102</v>
      </c>
      <c r="C1988" s="86" t="s">
        <v>1166</v>
      </c>
      <c r="D1988" s="85">
        <v>227</v>
      </c>
      <c r="E1988" s="86" t="s">
        <v>1415</v>
      </c>
      <c r="F1988" s="85">
        <v>5</v>
      </c>
      <c r="G1988" s="85">
        <v>29</v>
      </c>
      <c r="H1988" s="82">
        <f>IF(ISBLANK($D1988),"",SUMIFS('8. 514 Details Included'!$I:$I,'8. 514 Details Included'!$A:$A,'7. 511_CAR_Student_Counts_Sec'!$A1988,'8. 514 Details Included'!$E:$E,'7. 511_CAR_Student_Counts_Sec'!$D1988,'8. 514 Details Included'!$D:$D,'7. 511_CAR_Student_Counts_Sec'!H$1,'8. 514 Details Included'!$G:$G,'7. 511_CAR_Student_Counts_Sec'!$F1988))</f>
        <v>0</v>
      </c>
      <c r="I1988" s="82">
        <f>IF(ISBLANK($D1988),"",SUMIFS('8. 514 Details Included'!$I:$I,'8. 514 Details Included'!$A:$A,'7. 511_CAR_Student_Counts_Sec'!$A1988,'8. 514 Details Included'!$E:$E,'7. 511_CAR_Student_Counts_Sec'!$D1988,'8. 514 Details Included'!$D:$D,'7. 511_CAR_Student_Counts_Sec'!I$1,'8. 514 Details Included'!$G:$G,'7. 511_CAR_Student_Counts_Sec'!$F1988))</f>
        <v>0</v>
      </c>
      <c r="J1988" s="82">
        <f>IF(ISBLANK($D1988),"",SUMIFS('8. 514 Details Included'!$I:$I,'8. 514 Details Included'!$A:$A,'7. 511_CAR_Student_Counts_Sec'!$A1988,'8. 514 Details Included'!$E:$E,'7. 511_CAR_Student_Counts_Sec'!$D1988,'8. 514 Details Included'!$D:$D,'7. 511_CAR_Student_Counts_Sec'!J$1,'8. 514 Details Included'!$G:$G,'7. 511_CAR_Student_Counts_Sec'!$F1988))</f>
        <v>0</v>
      </c>
      <c r="K1988" s="82">
        <f>IF(ISBLANK($D1988),"",SUMIFS('8. 514 Details Included'!$I:$I,'8. 514 Details Included'!$A:$A,'7. 511_CAR_Student_Counts_Sec'!$A1988,'8. 514 Details Included'!$E:$E,'7. 511_CAR_Student_Counts_Sec'!$D1988,'8. 514 Details Included'!$D:$D,'7. 511_CAR_Student_Counts_Sec'!K$1,'8. 514 Details Included'!$G:$G,'7. 511_CAR_Student_Counts_Sec'!$F1988))</f>
        <v>0</v>
      </c>
      <c r="L1988" s="82">
        <f>IF(ISBLANK($D1988),"",SUMIFS('8. 514 Details Included'!$I:$I,'8. 514 Details Included'!$A:$A,'7. 511_CAR_Student_Counts_Sec'!$A1988,'8. 514 Details Included'!$E:$E,'7. 511_CAR_Student_Counts_Sec'!$D1988,'8. 514 Details Included'!$D:$D,'7. 511_CAR_Student_Counts_Sec'!L$1,'8. 514 Details Included'!$G:$G,'7. 511_CAR_Student_Counts_Sec'!$F1988))</f>
        <v>10</v>
      </c>
      <c r="M1988" s="82">
        <f>IF(ISBLANK($D1988),"",SUMIFS('8. 514 Details Included'!$I:$I,'8. 514 Details Included'!$A:$A,'7. 511_CAR_Student_Counts_Sec'!$A1988,'8. 514 Details Included'!$E:$E,'7. 511_CAR_Student_Counts_Sec'!$D1988,'8. 514 Details Included'!$D:$D,'7. 511_CAR_Student_Counts_Sec'!M$1,'8. 514 Details Included'!$G:$G,'7. 511_CAR_Student_Counts_Sec'!$F1988))</f>
        <v>8</v>
      </c>
      <c r="N1988" s="82">
        <f>IF(ISBLANK($D1988),"",SUMIFS('8. 514 Details Included'!$I:$I,'8. 514 Details Included'!$A:$A,'7. 511_CAR_Student_Counts_Sec'!$A1988,'8. 514 Details Included'!$E:$E,'7. 511_CAR_Student_Counts_Sec'!$D1988,'8. 514 Details Included'!$D:$D,'7. 511_CAR_Student_Counts_Sec'!N$1,'8. 514 Details Included'!$G:$G,'7. 511_CAR_Student_Counts_Sec'!$F1988))</f>
        <v>11</v>
      </c>
      <c r="O1988" s="81">
        <f t="shared" si="93"/>
        <v>0</v>
      </c>
      <c r="P1988" s="81">
        <f t="shared" si="94"/>
        <v>29</v>
      </c>
      <c r="Q1988" s="81" t="str">
        <f t="shared" si="95"/>
        <v>9-12</v>
      </c>
    </row>
    <row r="1989" spans="1:17" ht="15" outlineLevel="4" x14ac:dyDescent="0.2">
      <c r="A1989" s="85">
        <v>304</v>
      </c>
      <c r="B1989" s="86" t="s">
        <v>1102</v>
      </c>
      <c r="C1989" s="86" t="s">
        <v>1166</v>
      </c>
      <c r="D1989" s="85">
        <v>227</v>
      </c>
      <c r="E1989" s="86" t="s">
        <v>1415</v>
      </c>
      <c r="F1989" s="85">
        <v>6</v>
      </c>
      <c r="G1989" s="85">
        <v>24</v>
      </c>
      <c r="H1989" s="82">
        <f>IF(ISBLANK($D1989),"",SUMIFS('8. 514 Details Included'!$I:$I,'8. 514 Details Included'!$A:$A,'7. 511_CAR_Student_Counts_Sec'!$A1989,'8. 514 Details Included'!$E:$E,'7. 511_CAR_Student_Counts_Sec'!$D1989,'8. 514 Details Included'!$D:$D,'7. 511_CAR_Student_Counts_Sec'!H$1,'8. 514 Details Included'!$G:$G,'7. 511_CAR_Student_Counts_Sec'!$F1989))</f>
        <v>0</v>
      </c>
      <c r="I1989" s="82">
        <f>IF(ISBLANK($D1989),"",SUMIFS('8. 514 Details Included'!$I:$I,'8. 514 Details Included'!$A:$A,'7. 511_CAR_Student_Counts_Sec'!$A1989,'8. 514 Details Included'!$E:$E,'7. 511_CAR_Student_Counts_Sec'!$D1989,'8. 514 Details Included'!$D:$D,'7. 511_CAR_Student_Counts_Sec'!I$1,'8. 514 Details Included'!$G:$G,'7. 511_CAR_Student_Counts_Sec'!$F1989))</f>
        <v>0</v>
      </c>
      <c r="J1989" s="82">
        <f>IF(ISBLANK($D1989),"",SUMIFS('8. 514 Details Included'!$I:$I,'8. 514 Details Included'!$A:$A,'7. 511_CAR_Student_Counts_Sec'!$A1989,'8. 514 Details Included'!$E:$E,'7. 511_CAR_Student_Counts_Sec'!$D1989,'8. 514 Details Included'!$D:$D,'7. 511_CAR_Student_Counts_Sec'!J$1,'8. 514 Details Included'!$G:$G,'7. 511_CAR_Student_Counts_Sec'!$F1989))</f>
        <v>0</v>
      </c>
      <c r="K1989" s="82">
        <f>IF(ISBLANK($D1989),"",SUMIFS('8. 514 Details Included'!$I:$I,'8. 514 Details Included'!$A:$A,'7. 511_CAR_Student_Counts_Sec'!$A1989,'8. 514 Details Included'!$E:$E,'7. 511_CAR_Student_Counts_Sec'!$D1989,'8. 514 Details Included'!$D:$D,'7. 511_CAR_Student_Counts_Sec'!K$1,'8. 514 Details Included'!$G:$G,'7. 511_CAR_Student_Counts_Sec'!$F1989))</f>
        <v>24</v>
      </c>
      <c r="L1989" s="82">
        <f>IF(ISBLANK($D1989),"",SUMIFS('8. 514 Details Included'!$I:$I,'8. 514 Details Included'!$A:$A,'7. 511_CAR_Student_Counts_Sec'!$A1989,'8. 514 Details Included'!$E:$E,'7. 511_CAR_Student_Counts_Sec'!$D1989,'8. 514 Details Included'!$D:$D,'7. 511_CAR_Student_Counts_Sec'!L$1,'8. 514 Details Included'!$G:$G,'7. 511_CAR_Student_Counts_Sec'!$F1989))</f>
        <v>0</v>
      </c>
      <c r="M1989" s="82">
        <f>IF(ISBLANK($D1989),"",SUMIFS('8. 514 Details Included'!$I:$I,'8. 514 Details Included'!$A:$A,'7. 511_CAR_Student_Counts_Sec'!$A1989,'8. 514 Details Included'!$E:$E,'7. 511_CAR_Student_Counts_Sec'!$D1989,'8. 514 Details Included'!$D:$D,'7. 511_CAR_Student_Counts_Sec'!M$1,'8. 514 Details Included'!$G:$G,'7. 511_CAR_Student_Counts_Sec'!$F1989))</f>
        <v>0</v>
      </c>
      <c r="N1989" s="82">
        <f>IF(ISBLANK($D1989),"",SUMIFS('8. 514 Details Included'!$I:$I,'8. 514 Details Included'!$A:$A,'7. 511_CAR_Student_Counts_Sec'!$A1989,'8. 514 Details Included'!$E:$E,'7. 511_CAR_Student_Counts_Sec'!$D1989,'8. 514 Details Included'!$D:$D,'7. 511_CAR_Student_Counts_Sec'!N$1,'8. 514 Details Included'!$G:$G,'7. 511_CAR_Student_Counts_Sec'!$F1989))</f>
        <v>0</v>
      </c>
      <c r="O1989" s="81">
        <f t="shared" si="93"/>
        <v>0</v>
      </c>
      <c r="P1989" s="81">
        <f t="shared" si="94"/>
        <v>24</v>
      </c>
      <c r="Q1989" s="81" t="str">
        <f t="shared" si="95"/>
        <v>9-12</v>
      </c>
    </row>
    <row r="1990" spans="1:17" ht="15" outlineLevel="4" x14ac:dyDescent="0.2">
      <c r="A1990" s="85">
        <v>304</v>
      </c>
      <c r="B1990" s="86" t="s">
        <v>1102</v>
      </c>
      <c r="C1990" s="86" t="s">
        <v>1166</v>
      </c>
      <c r="D1990" s="85">
        <v>227</v>
      </c>
      <c r="E1990" s="86" t="s">
        <v>1415</v>
      </c>
      <c r="F1990" s="85">
        <v>7</v>
      </c>
      <c r="G1990" s="85">
        <v>28</v>
      </c>
      <c r="H1990" s="82">
        <f>IF(ISBLANK($D1990),"",SUMIFS('8. 514 Details Included'!$I:$I,'8. 514 Details Included'!$A:$A,'7. 511_CAR_Student_Counts_Sec'!$A1990,'8. 514 Details Included'!$E:$E,'7. 511_CAR_Student_Counts_Sec'!$D1990,'8. 514 Details Included'!$D:$D,'7. 511_CAR_Student_Counts_Sec'!H$1,'8. 514 Details Included'!$G:$G,'7. 511_CAR_Student_Counts_Sec'!$F1990))</f>
        <v>0</v>
      </c>
      <c r="I1990" s="82">
        <f>IF(ISBLANK($D1990),"",SUMIFS('8. 514 Details Included'!$I:$I,'8. 514 Details Included'!$A:$A,'7. 511_CAR_Student_Counts_Sec'!$A1990,'8. 514 Details Included'!$E:$E,'7. 511_CAR_Student_Counts_Sec'!$D1990,'8. 514 Details Included'!$D:$D,'7. 511_CAR_Student_Counts_Sec'!I$1,'8. 514 Details Included'!$G:$G,'7. 511_CAR_Student_Counts_Sec'!$F1990))</f>
        <v>0</v>
      </c>
      <c r="J1990" s="82">
        <f>IF(ISBLANK($D1990),"",SUMIFS('8. 514 Details Included'!$I:$I,'8. 514 Details Included'!$A:$A,'7. 511_CAR_Student_Counts_Sec'!$A1990,'8. 514 Details Included'!$E:$E,'7. 511_CAR_Student_Counts_Sec'!$D1990,'8. 514 Details Included'!$D:$D,'7. 511_CAR_Student_Counts_Sec'!J$1,'8. 514 Details Included'!$G:$G,'7. 511_CAR_Student_Counts_Sec'!$F1990))</f>
        <v>0</v>
      </c>
      <c r="K1990" s="82">
        <f>IF(ISBLANK($D1990),"",SUMIFS('8. 514 Details Included'!$I:$I,'8. 514 Details Included'!$A:$A,'7. 511_CAR_Student_Counts_Sec'!$A1990,'8. 514 Details Included'!$E:$E,'7. 511_CAR_Student_Counts_Sec'!$D1990,'8. 514 Details Included'!$D:$D,'7. 511_CAR_Student_Counts_Sec'!K$1,'8. 514 Details Included'!$G:$G,'7. 511_CAR_Student_Counts_Sec'!$F1990))</f>
        <v>0</v>
      </c>
      <c r="L1990" s="82">
        <f>IF(ISBLANK($D1990),"",SUMIFS('8. 514 Details Included'!$I:$I,'8. 514 Details Included'!$A:$A,'7. 511_CAR_Student_Counts_Sec'!$A1990,'8. 514 Details Included'!$E:$E,'7. 511_CAR_Student_Counts_Sec'!$D1990,'8. 514 Details Included'!$D:$D,'7. 511_CAR_Student_Counts_Sec'!L$1,'8. 514 Details Included'!$G:$G,'7. 511_CAR_Student_Counts_Sec'!$F1990))</f>
        <v>6</v>
      </c>
      <c r="M1990" s="82">
        <f>IF(ISBLANK($D1990),"",SUMIFS('8. 514 Details Included'!$I:$I,'8. 514 Details Included'!$A:$A,'7. 511_CAR_Student_Counts_Sec'!$A1990,'8. 514 Details Included'!$E:$E,'7. 511_CAR_Student_Counts_Sec'!$D1990,'8. 514 Details Included'!$D:$D,'7. 511_CAR_Student_Counts_Sec'!M$1,'8. 514 Details Included'!$G:$G,'7. 511_CAR_Student_Counts_Sec'!$F1990))</f>
        <v>15</v>
      </c>
      <c r="N1990" s="82">
        <f>IF(ISBLANK($D1990),"",SUMIFS('8. 514 Details Included'!$I:$I,'8. 514 Details Included'!$A:$A,'7. 511_CAR_Student_Counts_Sec'!$A1990,'8. 514 Details Included'!$E:$E,'7. 511_CAR_Student_Counts_Sec'!$D1990,'8. 514 Details Included'!$D:$D,'7. 511_CAR_Student_Counts_Sec'!N$1,'8. 514 Details Included'!$G:$G,'7. 511_CAR_Student_Counts_Sec'!$F1990))</f>
        <v>7</v>
      </c>
      <c r="O1990" s="81">
        <f t="shared" si="93"/>
        <v>0</v>
      </c>
      <c r="P1990" s="81">
        <f t="shared" si="94"/>
        <v>28</v>
      </c>
      <c r="Q1990" s="81" t="str">
        <f t="shared" si="95"/>
        <v>9-12</v>
      </c>
    </row>
    <row r="1991" spans="1:17" ht="15" outlineLevel="4" x14ac:dyDescent="0.2">
      <c r="A1991" s="85">
        <v>304</v>
      </c>
      <c r="B1991" s="86" t="s">
        <v>1102</v>
      </c>
      <c r="C1991" s="86" t="s">
        <v>1166</v>
      </c>
      <c r="D1991" s="85">
        <v>227</v>
      </c>
      <c r="E1991" s="86" t="s">
        <v>1415</v>
      </c>
      <c r="F1991" s="85">
        <v>8</v>
      </c>
      <c r="G1991" s="85">
        <v>22</v>
      </c>
      <c r="H1991" s="82">
        <f>IF(ISBLANK($D1991),"",SUMIFS('8. 514 Details Included'!$I:$I,'8. 514 Details Included'!$A:$A,'7. 511_CAR_Student_Counts_Sec'!$A1991,'8. 514 Details Included'!$E:$E,'7. 511_CAR_Student_Counts_Sec'!$D1991,'8. 514 Details Included'!$D:$D,'7. 511_CAR_Student_Counts_Sec'!H$1,'8. 514 Details Included'!$G:$G,'7. 511_CAR_Student_Counts_Sec'!$F1991))</f>
        <v>0</v>
      </c>
      <c r="I1991" s="82">
        <f>IF(ISBLANK($D1991),"",SUMIFS('8. 514 Details Included'!$I:$I,'8. 514 Details Included'!$A:$A,'7. 511_CAR_Student_Counts_Sec'!$A1991,'8. 514 Details Included'!$E:$E,'7. 511_CAR_Student_Counts_Sec'!$D1991,'8. 514 Details Included'!$D:$D,'7. 511_CAR_Student_Counts_Sec'!I$1,'8. 514 Details Included'!$G:$G,'7. 511_CAR_Student_Counts_Sec'!$F1991))</f>
        <v>0</v>
      </c>
      <c r="J1991" s="82">
        <f>IF(ISBLANK($D1991),"",SUMIFS('8. 514 Details Included'!$I:$I,'8. 514 Details Included'!$A:$A,'7. 511_CAR_Student_Counts_Sec'!$A1991,'8. 514 Details Included'!$E:$E,'7. 511_CAR_Student_Counts_Sec'!$D1991,'8. 514 Details Included'!$D:$D,'7. 511_CAR_Student_Counts_Sec'!J$1,'8. 514 Details Included'!$G:$G,'7. 511_CAR_Student_Counts_Sec'!$F1991))</f>
        <v>0</v>
      </c>
      <c r="K1991" s="82">
        <f>IF(ISBLANK($D1991),"",SUMIFS('8. 514 Details Included'!$I:$I,'8. 514 Details Included'!$A:$A,'7. 511_CAR_Student_Counts_Sec'!$A1991,'8. 514 Details Included'!$E:$E,'7. 511_CAR_Student_Counts_Sec'!$D1991,'8. 514 Details Included'!$D:$D,'7. 511_CAR_Student_Counts_Sec'!K$1,'8. 514 Details Included'!$G:$G,'7. 511_CAR_Student_Counts_Sec'!$F1991))</f>
        <v>20</v>
      </c>
      <c r="L1991" s="82">
        <f>IF(ISBLANK($D1991),"",SUMIFS('8. 514 Details Included'!$I:$I,'8. 514 Details Included'!$A:$A,'7. 511_CAR_Student_Counts_Sec'!$A1991,'8. 514 Details Included'!$E:$E,'7. 511_CAR_Student_Counts_Sec'!$D1991,'8. 514 Details Included'!$D:$D,'7. 511_CAR_Student_Counts_Sec'!L$1,'8. 514 Details Included'!$G:$G,'7. 511_CAR_Student_Counts_Sec'!$F1991))</f>
        <v>1</v>
      </c>
      <c r="M1991" s="82">
        <f>IF(ISBLANK($D1991),"",SUMIFS('8. 514 Details Included'!$I:$I,'8. 514 Details Included'!$A:$A,'7. 511_CAR_Student_Counts_Sec'!$A1991,'8. 514 Details Included'!$E:$E,'7. 511_CAR_Student_Counts_Sec'!$D1991,'8. 514 Details Included'!$D:$D,'7. 511_CAR_Student_Counts_Sec'!M$1,'8. 514 Details Included'!$G:$G,'7. 511_CAR_Student_Counts_Sec'!$F1991))</f>
        <v>0</v>
      </c>
      <c r="N1991" s="82">
        <f>IF(ISBLANK($D1991),"",SUMIFS('8. 514 Details Included'!$I:$I,'8. 514 Details Included'!$A:$A,'7. 511_CAR_Student_Counts_Sec'!$A1991,'8. 514 Details Included'!$E:$E,'7. 511_CAR_Student_Counts_Sec'!$D1991,'8. 514 Details Included'!$D:$D,'7. 511_CAR_Student_Counts_Sec'!N$1,'8. 514 Details Included'!$G:$G,'7. 511_CAR_Student_Counts_Sec'!$F1991))</f>
        <v>1</v>
      </c>
      <c r="O1991" s="81">
        <f t="shared" si="93"/>
        <v>0</v>
      </c>
      <c r="P1991" s="81">
        <f t="shared" si="94"/>
        <v>22</v>
      </c>
      <c r="Q1991" s="81" t="str">
        <f t="shared" si="95"/>
        <v>9-12</v>
      </c>
    </row>
    <row r="1992" spans="1:17" ht="15" outlineLevel="4" x14ac:dyDescent="0.2">
      <c r="A1992" s="85">
        <v>304</v>
      </c>
      <c r="B1992" s="86" t="s">
        <v>1102</v>
      </c>
      <c r="C1992" s="86" t="s">
        <v>1166</v>
      </c>
      <c r="D1992" s="85">
        <v>181</v>
      </c>
      <c r="E1992" s="86" t="s">
        <v>1414</v>
      </c>
      <c r="F1992" s="85">
        <v>3</v>
      </c>
      <c r="G1992" s="85">
        <v>20</v>
      </c>
      <c r="H1992" s="82">
        <f>IF(ISBLANK($D1992),"",SUMIFS('8. 514 Details Included'!$I:$I,'8. 514 Details Included'!$A:$A,'7. 511_CAR_Student_Counts_Sec'!$A1992,'8. 514 Details Included'!$E:$E,'7. 511_CAR_Student_Counts_Sec'!$D1992,'8. 514 Details Included'!$D:$D,'7. 511_CAR_Student_Counts_Sec'!H$1,'8. 514 Details Included'!$G:$G,'7. 511_CAR_Student_Counts_Sec'!$F1992))</f>
        <v>0</v>
      </c>
      <c r="I1992" s="82">
        <f>IF(ISBLANK($D1992),"",SUMIFS('8. 514 Details Included'!$I:$I,'8. 514 Details Included'!$A:$A,'7. 511_CAR_Student_Counts_Sec'!$A1992,'8. 514 Details Included'!$E:$E,'7. 511_CAR_Student_Counts_Sec'!$D1992,'8. 514 Details Included'!$D:$D,'7. 511_CAR_Student_Counts_Sec'!I$1,'8. 514 Details Included'!$G:$G,'7. 511_CAR_Student_Counts_Sec'!$F1992))</f>
        <v>0</v>
      </c>
      <c r="J1992" s="82">
        <f>IF(ISBLANK($D1992),"",SUMIFS('8. 514 Details Included'!$I:$I,'8. 514 Details Included'!$A:$A,'7. 511_CAR_Student_Counts_Sec'!$A1992,'8. 514 Details Included'!$E:$E,'7. 511_CAR_Student_Counts_Sec'!$D1992,'8. 514 Details Included'!$D:$D,'7. 511_CAR_Student_Counts_Sec'!J$1,'8. 514 Details Included'!$G:$G,'7. 511_CAR_Student_Counts_Sec'!$F1992))</f>
        <v>0</v>
      </c>
      <c r="K1992" s="82">
        <f>IF(ISBLANK($D1992),"",SUMIFS('8. 514 Details Included'!$I:$I,'8. 514 Details Included'!$A:$A,'7. 511_CAR_Student_Counts_Sec'!$A1992,'8. 514 Details Included'!$E:$E,'7. 511_CAR_Student_Counts_Sec'!$D1992,'8. 514 Details Included'!$D:$D,'7. 511_CAR_Student_Counts_Sec'!K$1,'8. 514 Details Included'!$G:$G,'7. 511_CAR_Student_Counts_Sec'!$F1992))</f>
        <v>0</v>
      </c>
      <c r="L1992" s="82">
        <f>IF(ISBLANK($D1992),"",SUMIFS('8. 514 Details Included'!$I:$I,'8. 514 Details Included'!$A:$A,'7. 511_CAR_Student_Counts_Sec'!$A1992,'8. 514 Details Included'!$E:$E,'7. 511_CAR_Student_Counts_Sec'!$D1992,'8. 514 Details Included'!$D:$D,'7. 511_CAR_Student_Counts_Sec'!L$1,'8. 514 Details Included'!$G:$G,'7. 511_CAR_Student_Counts_Sec'!$F1992))</f>
        <v>3</v>
      </c>
      <c r="M1992" s="82">
        <f>IF(ISBLANK($D1992),"",SUMIFS('8. 514 Details Included'!$I:$I,'8. 514 Details Included'!$A:$A,'7. 511_CAR_Student_Counts_Sec'!$A1992,'8. 514 Details Included'!$E:$E,'7. 511_CAR_Student_Counts_Sec'!$D1992,'8. 514 Details Included'!$D:$D,'7. 511_CAR_Student_Counts_Sec'!M$1,'8. 514 Details Included'!$G:$G,'7. 511_CAR_Student_Counts_Sec'!$F1992))</f>
        <v>11</v>
      </c>
      <c r="N1992" s="82">
        <f>IF(ISBLANK($D1992),"",SUMIFS('8. 514 Details Included'!$I:$I,'8. 514 Details Included'!$A:$A,'7. 511_CAR_Student_Counts_Sec'!$A1992,'8. 514 Details Included'!$E:$E,'7. 511_CAR_Student_Counts_Sec'!$D1992,'8. 514 Details Included'!$D:$D,'7. 511_CAR_Student_Counts_Sec'!N$1,'8. 514 Details Included'!$G:$G,'7. 511_CAR_Student_Counts_Sec'!$F1992))</f>
        <v>6</v>
      </c>
      <c r="O1992" s="81">
        <f t="shared" si="93"/>
        <v>0</v>
      </c>
      <c r="P1992" s="81">
        <f t="shared" si="94"/>
        <v>20</v>
      </c>
      <c r="Q1992" s="81" t="str">
        <f t="shared" si="95"/>
        <v>9-12</v>
      </c>
    </row>
    <row r="1993" spans="1:17" ht="15" outlineLevel="4" x14ac:dyDescent="0.2">
      <c r="A1993" s="85">
        <v>304</v>
      </c>
      <c r="B1993" s="86" t="s">
        <v>1102</v>
      </c>
      <c r="C1993" s="86" t="s">
        <v>1166</v>
      </c>
      <c r="D1993" s="85">
        <v>181</v>
      </c>
      <c r="E1993" s="86" t="s">
        <v>1414</v>
      </c>
      <c r="F1993" s="85">
        <v>4</v>
      </c>
      <c r="G1993" s="85">
        <v>23</v>
      </c>
      <c r="H1993" s="82">
        <f>IF(ISBLANK($D1993),"",SUMIFS('8. 514 Details Included'!$I:$I,'8. 514 Details Included'!$A:$A,'7. 511_CAR_Student_Counts_Sec'!$A1993,'8. 514 Details Included'!$E:$E,'7. 511_CAR_Student_Counts_Sec'!$D1993,'8. 514 Details Included'!$D:$D,'7. 511_CAR_Student_Counts_Sec'!H$1,'8. 514 Details Included'!$G:$G,'7. 511_CAR_Student_Counts_Sec'!$F1993))</f>
        <v>0</v>
      </c>
      <c r="I1993" s="82">
        <f>IF(ISBLANK($D1993),"",SUMIFS('8. 514 Details Included'!$I:$I,'8. 514 Details Included'!$A:$A,'7. 511_CAR_Student_Counts_Sec'!$A1993,'8. 514 Details Included'!$E:$E,'7. 511_CAR_Student_Counts_Sec'!$D1993,'8. 514 Details Included'!$D:$D,'7. 511_CAR_Student_Counts_Sec'!I$1,'8. 514 Details Included'!$G:$G,'7. 511_CAR_Student_Counts_Sec'!$F1993))</f>
        <v>0</v>
      </c>
      <c r="J1993" s="82">
        <f>IF(ISBLANK($D1993),"",SUMIFS('8. 514 Details Included'!$I:$I,'8. 514 Details Included'!$A:$A,'7. 511_CAR_Student_Counts_Sec'!$A1993,'8. 514 Details Included'!$E:$E,'7. 511_CAR_Student_Counts_Sec'!$D1993,'8. 514 Details Included'!$D:$D,'7. 511_CAR_Student_Counts_Sec'!J$1,'8. 514 Details Included'!$G:$G,'7. 511_CAR_Student_Counts_Sec'!$F1993))</f>
        <v>0</v>
      </c>
      <c r="K1993" s="82">
        <f>IF(ISBLANK($D1993),"",SUMIFS('8. 514 Details Included'!$I:$I,'8. 514 Details Included'!$A:$A,'7. 511_CAR_Student_Counts_Sec'!$A1993,'8. 514 Details Included'!$E:$E,'7. 511_CAR_Student_Counts_Sec'!$D1993,'8. 514 Details Included'!$D:$D,'7. 511_CAR_Student_Counts_Sec'!K$1,'8. 514 Details Included'!$G:$G,'7. 511_CAR_Student_Counts_Sec'!$F1993))</f>
        <v>0</v>
      </c>
      <c r="L1993" s="82">
        <f>IF(ISBLANK($D1993),"",SUMIFS('8. 514 Details Included'!$I:$I,'8. 514 Details Included'!$A:$A,'7. 511_CAR_Student_Counts_Sec'!$A1993,'8. 514 Details Included'!$E:$E,'7. 511_CAR_Student_Counts_Sec'!$D1993,'8. 514 Details Included'!$D:$D,'7. 511_CAR_Student_Counts_Sec'!L$1,'8. 514 Details Included'!$G:$G,'7. 511_CAR_Student_Counts_Sec'!$F1993))</f>
        <v>0</v>
      </c>
      <c r="M1993" s="82">
        <f>IF(ISBLANK($D1993),"",SUMIFS('8. 514 Details Included'!$I:$I,'8. 514 Details Included'!$A:$A,'7. 511_CAR_Student_Counts_Sec'!$A1993,'8. 514 Details Included'!$E:$E,'7. 511_CAR_Student_Counts_Sec'!$D1993,'8. 514 Details Included'!$D:$D,'7. 511_CAR_Student_Counts_Sec'!M$1,'8. 514 Details Included'!$G:$G,'7. 511_CAR_Student_Counts_Sec'!$F1993))</f>
        <v>19</v>
      </c>
      <c r="N1993" s="82">
        <f>IF(ISBLANK($D1993),"",SUMIFS('8. 514 Details Included'!$I:$I,'8. 514 Details Included'!$A:$A,'7. 511_CAR_Student_Counts_Sec'!$A1993,'8. 514 Details Included'!$E:$E,'7. 511_CAR_Student_Counts_Sec'!$D1993,'8. 514 Details Included'!$D:$D,'7. 511_CAR_Student_Counts_Sec'!N$1,'8. 514 Details Included'!$G:$G,'7. 511_CAR_Student_Counts_Sec'!$F1993))</f>
        <v>4</v>
      </c>
      <c r="O1993" s="81">
        <f t="shared" si="93"/>
        <v>0</v>
      </c>
      <c r="P1993" s="81">
        <f t="shared" si="94"/>
        <v>23</v>
      </c>
      <c r="Q1993" s="81" t="str">
        <f t="shared" si="95"/>
        <v>9-12</v>
      </c>
    </row>
    <row r="1994" spans="1:17" ht="15" outlineLevel="4" x14ac:dyDescent="0.2">
      <c r="A1994" s="85">
        <v>304</v>
      </c>
      <c r="B1994" s="86" t="s">
        <v>1102</v>
      </c>
      <c r="C1994" s="86" t="s">
        <v>1166</v>
      </c>
      <c r="D1994" s="85">
        <v>181</v>
      </c>
      <c r="E1994" s="86" t="s">
        <v>1414</v>
      </c>
      <c r="F1994" s="85">
        <v>5</v>
      </c>
      <c r="G1994" s="85">
        <v>21</v>
      </c>
      <c r="H1994" s="82">
        <f>IF(ISBLANK($D1994),"",SUMIFS('8. 514 Details Included'!$I:$I,'8. 514 Details Included'!$A:$A,'7. 511_CAR_Student_Counts_Sec'!$A1994,'8. 514 Details Included'!$E:$E,'7. 511_CAR_Student_Counts_Sec'!$D1994,'8. 514 Details Included'!$D:$D,'7. 511_CAR_Student_Counts_Sec'!H$1,'8. 514 Details Included'!$G:$G,'7. 511_CAR_Student_Counts_Sec'!$F1994))</f>
        <v>0</v>
      </c>
      <c r="I1994" s="82">
        <f>IF(ISBLANK($D1994),"",SUMIFS('8. 514 Details Included'!$I:$I,'8. 514 Details Included'!$A:$A,'7. 511_CAR_Student_Counts_Sec'!$A1994,'8. 514 Details Included'!$E:$E,'7. 511_CAR_Student_Counts_Sec'!$D1994,'8. 514 Details Included'!$D:$D,'7. 511_CAR_Student_Counts_Sec'!I$1,'8. 514 Details Included'!$G:$G,'7. 511_CAR_Student_Counts_Sec'!$F1994))</f>
        <v>0</v>
      </c>
      <c r="J1994" s="82">
        <f>IF(ISBLANK($D1994),"",SUMIFS('8. 514 Details Included'!$I:$I,'8. 514 Details Included'!$A:$A,'7. 511_CAR_Student_Counts_Sec'!$A1994,'8. 514 Details Included'!$E:$E,'7. 511_CAR_Student_Counts_Sec'!$D1994,'8. 514 Details Included'!$D:$D,'7. 511_CAR_Student_Counts_Sec'!J$1,'8. 514 Details Included'!$G:$G,'7. 511_CAR_Student_Counts_Sec'!$F1994))</f>
        <v>0</v>
      </c>
      <c r="K1994" s="82">
        <f>IF(ISBLANK($D1994),"",SUMIFS('8. 514 Details Included'!$I:$I,'8. 514 Details Included'!$A:$A,'7. 511_CAR_Student_Counts_Sec'!$A1994,'8. 514 Details Included'!$E:$E,'7. 511_CAR_Student_Counts_Sec'!$D1994,'8. 514 Details Included'!$D:$D,'7. 511_CAR_Student_Counts_Sec'!K$1,'8. 514 Details Included'!$G:$G,'7. 511_CAR_Student_Counts_Sec'!$F1994))</f>
        <v>21</v>
      </c>
      <c r="L1994" s="82">
        <f>IF(ISBLANK($D1994),"",SUMIFS('8. 514 Details Included'!$I:$I,'8. 514 Details Included'!$A:$A,'7. 511_CAR_Student_Counts_Sec'!$A1994,'8. 514 Details Included'!$E:$E,'7. 511_CAR_Student_Counts_Sec'!$D1994,'8. 514 Details Included'!$D:$D,'7. 511_CAR_Student_Counts_Sec'!L$1,'8. 514 Details Included'!$G:$G,'7. 511_CAR_Student_Counts_Sec'!$F1994))</f>
        <v>0</v>
      </c>
      <c r="M1994" s="82">
        <f>IF(ISBLANK($D1994),"",SUMIFS('8. 514 Details Included'!$I:$I,'8. 514 Details Included'!$A:$A,'7. 511_CAR_Student_Counts_Sec'!$A1994,'8. 514 Details Included'!$E:$E,'7. 511_CAR_Student_Counts_Sec'!$D1994,'8. 514 Details Included'!$D:$D,'7. 511_CAR_Student_Counts_Sec'!M$1,'8. 514 Details Included'!$G:$G,'7. 511_CAR_Student_Counts_Sec'!$F1994))</f>
        <v>0</v>
      </c>
      <c r="N1994" s="82">
        <f>IF(ISBLANK($D1994),"",SUMIFS('8. 514 Details Included'!$I:$I,'8. 514 Details Included'!$A:$A,'7. 511_CAR_Student_Counts_Sec'!$A1994,'8. 514 Details Included'!$E:$E,'7. 511_CAR_Student_Counts_Sec'!$D1994,'8. 514 Details Included'!$D:$D,'7. 511_CAR_Student_Counts_Sec'!N$1,'8. 514 Details Included'!$G:$G,'7. 511_CAR_Student_Counts_Sec'!$F1994))</f>
        <v>0</v>
      </c>
      <c r="O1994" s="81">
        <f t="shared" si="93"/>
        <v>0</v>
      </c>
      <c r="P1994" s="81">
        <f t="shared" si="94"/>
        <v>21</v>
      </c>
      <c r="Q1994" s="81" t="str">
        <f t="shared" si="95"/>
        <v>9-12</v>
      </c>
    </row>
    <row r="1995" spans="1:17" ht="15" outlineLevel="4" x14ac:dyDescent="0.2">
      <c r="A1995" s="85">
        <v>304</v>
      </c>
      <c r="B1995" s="86" t="s">
        <v>1102</v>
      </c>
      <c r="C1995" s="86" t="s">
        <v>1166</v>
      </c>
      <c r="D1995" s="85">
        <v>181</v>
      </c>
      <c r="E1995" s="86" t="s">
        <v>1414</v>
      </c>
      <c r="F1995" s="85">
        <v>6</v>
      </c>
      <c r="G1995" s="85">
        <v>20</v>
      </c>
      <c r="H1995" s="82">
        <f>IF(ISBLANK($D1995),"",SUMIFS('8. 514 Details Included'!$I:$I,'8. 514 Details Included'!$A:$A,'7. 511_CAR_Student_Counts_Sec'!$A1995,'8. 514 Details Included'!$E:$E,'7. 511_CAR_Student_Counts_Sec'!$D1995,'8. 514 Details Included'!$D:$D,'7. 511_CAR_Student_Counts_Sec'!H$1,'8. 514 Details Included'!$G:$G,'7. 511_CAR_Student_Counts_Sec'!$F1995))</f>
        <v>0</v>
      </c>
      <c r="I1995" s="82">
        <f>IF(ISBLANK($D1995),"",SUMIFS('8. 514 Details Included'!$I:$I,'8. 514 Details Included'!$A:$A,'7. 511_CAR_Student_Counts_Sec'!$A1995,'8. 514 Details Included'!$E:$E,'7. 511_CAR_Student_Counts_Sec'!$D1995,'8. 514 Details Included'!$D:$D,'7. 511_CAR_Student_Counts_Sec'!I$1,'8. 514 Details Included'!$G:$G,'7. 511_CAR_Student_Counts_Sec'!$F1995))</f>
        <v>0</v>
      </c>
      <c r="J1995" s="82">
        <f>IF(ISBLANK($D1995),"",SUMIFS('8. 514 Details Included'!$I:$I,'8. 514 Details Included'!$A:$A,'7. 511_CAR_Student_Counts_Sec'!$A1995,'8. 514 Details Included'!$E:$E,'7. 511_CAR_Student_Counts_Sec'!$D1995,'8. 514 Details Included'!$D:$D,'7. 511_CAR_Student_Counts_Sec'!J$1,'8. 514 Details Included'!$G:$G,'7. 511_CAR_Student_Counts_Sec'!$F1995))</f>
        <v>0</v>
      </c>
      <c r="K1995" s="82">
        <f>IF(ISBLANK($D1995),"",SUMIFS('8. 514 Details Included'!$I:$I,'8. 514 Details Included'!$A:$A,'7. 511_CAR_Student_Counts_Sec'!$A1995,'8. 514 Details Included'!$E:$E,'7. 511_CAR_Student_Counts_Sec'!$D1995,'8. 514 Details Included'!$D:$D,'7. 511_CAR_Student_Counts_Sec'!K$1,'8. 514 Details Included'!$G:$G,'7. 511_CAR_Student_Counts_Sec'!$F1995))</f>
        <v>0</v>
      </c>
      <c r="L1995" s="82">
        <f>IF(ISBLANK($D1995),"",SUMIFS('8. 514 Details Included'!$I:$I,'8. 514 Details Included'!$A:$A,'7. 511_CAR_Student_Counts_Sec'!$A1995,'8. 514 Details Included'!$E:$E,'7. 511_CAR_Student_Counts_Sec'!$D1995,'8. 514 Details Included'!$D:$D,'7. 511_CAR_Student_Counts_Sec'!L$1,'8. 514 Details Included'!$G:$G,'7. 511_CAR_Student_Counts_Sec'!$F1995))</f>
        <v>0</v>
      </c>
      <c r="M1995" s="82">
        <f>IF(ISBLANK($D1995),"",SUMIFS('8. 514 Details Included'!$I:$I,'8. 514 Details Included'!$A:$A,'7. 511_CAR_Student_Counts_Sec'!$A1995,'8. 514 Details Included'!$E:$E,'7. 511_CAR_Student_Counts_Sec'!$D1995,'8. 514 Details Included'!$D:$D,'7. 511_CAR_Student_Counts_Sec'!M$1,'8. 514 Details Included'!$G:$G,'7. 511_CAR_Student_Counts_Sec'!$F1995))</f>
        <v>9</v>
      </c>
      <c r="N1995" s="82">
        <f>IF(ISBLANK($D1995),"",SUMIFS('8. 514 Details Included'!$I:$I,'8. 514 Details Included'!$A:$A,'7. 511_CAR_Student_Counts_Sec'!$A1995,'8. 514 Details Included'!$E:$E,'7. 511_CAR_Student_Counts_Sec'!$D1995,'8. 514 Details Included'!$D:$D,'7. 511_CAR_Student_Counts_Sec'!N$1,'8. 514 Details Included'!$G:$G,'7. 511_CAR_Student_Counts_Sec'!$F1995))</f>
        <v>11</v>
      </c>
      <c r="O1995" s="81">
        <f t="shared" si="93"/>
        <v>0</v>
      </c>
      <c r="P1995" s="81">
        <f t="shared" si="94"/>
        <v>20</v>
      </c>
      <c r="Q1995" s="81" t="str">
        <f t="shared" si="95"/>
        <v>9-12</v>
      </c>
    </row>
    <row r="1996" spans="1:17" ht="15" outlineLevel="4" x14ac:dyDescent="0.2">
      <c r="A1996" s="85">
        <v>304</v>
      </c>
      <c r="B1996" s="86" t="s">
        <v>1102</v>
      </c>
      <c r="C1996" s="86" t="s">
        <v>1166</v>
      </c>
      <c r="D1996" s="85">
        <v>181</v>
      </c>
      <c r="E1996" s="86" t="s">
        <v>1414</v>
      </c>
      <c r="F1996" s="85">
        <v>7</v>
      </c>
      <c r="G1996" s="85">
        <v>24</v>
      </c>
      <c r="H1996" s="82">
        <f>IF(ISBLANK($D1996),"",SUMIFS('8. 514 Details Included'!$I:$I,'8. 514 Details Included'!$A:$A,'7. 511_CAR_Student_Counts_Sec'!$A1996,'8. 514 Details Included'!$E:$E,'7. 511_CAR_Student_Counts_Sec'!$D1996,'8. 514 Details Included'!$D:$D,'7. 511_CAR_Student_Counts_Sec'!H$1,'8. 514 Details Included'!$G:$G,'7. 511_CAR_Student_Counts_Sec'!$F1996))</f>
        <v>0</v>
      </c>
      <c r="I1996" s="82">
        <f>IF(ISBLANK($D1996),"",SUMIFS('8. 514 Details Included'!$I:$I,'8. 514 Details Included'!$A:$A,'7. 511_CAR_Student_Counts_Sec'!$A1996,'8. 514 Details Included'!$E:$E,'7. 511_CAR_Student_Counts_Sec'!$D1996,'8. 514 Details Included'!$D:$D,'7. 511_CAR_Student_Counts_Sec'!I$1,'8. 514 Details Included'!$G:$G,'7. 511_CAR_Student_Counts_Sec'!$F1996))</f>
        <v>0</v>
      </c>
      <c r="J1996" s="82">
        <f>IF(ISBLANK($D1996),"",SUMIFS('8. 514 Details Included'!$I:$I,'8. 514 Details Included'!$A:$A,'7. 511_CAR_Student_Counts_Sec'!$A1996,'8. 514 Details Included'!$E:$E,'7. 511_CAR_Student_Counts_Sec'!$D1996,'8. 514 Details Included'!$D:$D,'7. 511_CAR_Student_Counts_Sec'!J$1,'8. 514 Details Included'!$G:$G,'7. 511_CAR_Student_Counts_Sec'!$F1996))</f>
        <v>0</v>
      </c>
      <c r="K1996" s="82">
        <f>IF(ISBLANK($D1996),"",SUMIFS('8. 514 Details Included'!$I:$I,'8. 514 Details Included'!$A:$A,'7. 511_CAR_Student_Counts_Sec'!$A1996,'8. 514 Details Included'!$E:$E,'7. 511_CAR_Student_Counts_Sec'!$D1996,'8. 514 Details Included'!$D:$D,'7. 511_CAR_Student_Counts_Sec'!K$1,'8. 514 Details Included'!$G:$G,'7. 511_CAR_Student_Counts_Sec'!$F1996))</f>
        <v>24</v>
      </c>
      <c r="L1996" s="82">
        <f>IF(ISBLANK($D1996),"",SUMIFS('8. 514 Details Included'!$I:$I,'8. 514 Details Included'!$A:$A,'7. 511_CAR_Student_Counts_Sec'!$A1996,'8. 514 Details Included'!$E:$E,'7. 511_CAR_Student_Counts_Sec'!$D1996,'8. 514 Details Included'!$D:$D,'7. 511_CAR_Student_Counts_Sec'!L$1,'8. 514 Details Included'!$G:$G,'7. 511_CAR_Student_Counts_Sec'!$F1996))</f>
        <v>0</v>
      </c>
      <c r="M1996" s="82">
        <f>IF(ISBLANK($D1996),"",SUMIFS('8. 514 Details Included'!$I:$I,'8. 514 Details Included'!$A:$A,'7. 511_CAR_Student_Counts_Sec'!$A1996,'8. 514 Details Included'!$E:$E,'7. 511_CAR_Student_Counts_Sec'!$D1996,'8. 514 Details Included'!$D:$D,'7. 511_CAR_Student_Counts_Sec'!M$1,'8. 514 Details Included'!$G:$G,'7. 511_CAR_Student_Counts_Sec'!$F1996))</f>
        <v>0</v>
      </c>
      <c r="N1996" s="82">
        <f>IF(ISBLANK($D1996),"",SUMIFS('8. 514 Details Included'!$I:$I,'8. 514 Details Included'!$A:$A,'7. 511_CAR_Student_Counts_Sec'!$A1996,'8. 514 Details Included'!$E:$E,'7. 511_CAR_Student_Counts_Sec'!$D1996,'8. 514 Details Included'!$D:$D,'7. 511_CAR_Student_Counts_Sec'!N$1,'8. 514 Details Included'!$G:$G,'7. 511_CAR_Student_Counts_Sec'!$F1996))</f>
        <v>0</v>
      </c>
      <c r="O1996" s="81">
        <f t="shared" si="93"/>
        <v>0</v>
      </c>
      <c r="P1996" s="81">
        <f t="shared" si="94"/>
        <v>24</v>
      </c>
      <c r="Q1996" s="81" t="str">
        <f t="shared" si="95"/>
        <v>9-12</v>
      </c>
    </row>
    <row r="1997" spans="1:17" ht="15" outlineLevel="4" x14ac:dyDescent="0.2">
      <c r="A1997" s="85">
        <v>304</v>
      </c>
      <c r="B1997" s="86" t="s">
        <v>1102</v>
      </c>
      <c r="C1997" s="86" t="s">
        <v>1166</v>
      </c>
      <c r="D1997" s="85">
        <v>181</v>
      </c>
      <c r="E1997" s="86" t="s">
        <v>1414</v>
      </c>
      <c r="F1997" s="85">
        <v>8</v>
      </c>
      <c r="G1997" s="85">
        <v>16</v>
      </c>
      <c r="H1997" s="82">
        <f>IF(ISBLANK($D1997),"",SUMIFS('8. 514 Details Included'!$I:$I,'8. 514 Details Included'!$A:$A,'7. 511_CAR_Student_Counts_Sec'!$A1997,'8. 514 Details Included'!$E:$E,'7. 511_CAR_Student_Counts_Sec'!$D1997,'8. 514 Details Included'!$D:$D,'7. 511_CAR_Student_Counts_Sec'!H$1,'8. 514 Details Included'!$G:$G,'7. 511_CAR_Student_Counts_Sec'!$F1997))</f>
        <v>0</v>
      </c>
      <c r="I1997" s="82">
        <f>IF(ISBLANK($D1997),"",SUMIFS('8. 514 Details Included'!$I:$I,'8. 514 Details Included'!$A:$A,'7. 511_CAR_Student_Counts_Sec'!$A1997,'8. 514 Details Included'!$E:$E,'7. 511_CAR_Student_Counts_Sec'!$D1997,'8. 514 Details Included'!$D:$D,'7. 511_CAR_Student_Counts_Sec'!I$1,'8. 514 Details Included'!$G:$G,'7. 511_CAR_Student_Counts_Sec'!$F1997))</f>
        <v>0</v>
      </c>
      <c r="J1997" s="82">
        <f>IF(ISBLANK($D1997),"",SUMIFS('8. 514 Details Included'!$I:$I,'8. 514 Details Included'!$A:$A,'7. 511_CAR_Student_Counts_Sec'!$A1997,'8. 514 Details Included'!$E:$E,'7. 511_CAR_Student_Counts_Sec'!$D1997,'8. 514 Details Included'!$D:$D,'7. 511_CAR_Student_Counts_Sec'!J$1,'8. 514 Details Included'!$G:$G,'7. 511_CAR_Student_Counts_Sec'!$F1997))</f>
        <v>0</v>
      </c>
      <c r="K1997" s="82">
        <f>IF(ISBLANK($D1997),"",SUMIFS('8. 514 Details Included'!$I:$I,'8. 514 Details Included'!$A:$A,'7. 511_CAR_Student_Counts_Sec'!$A1997,'8. 514 Details Included'!$E:$E,'7. 511_CAR_Student_Counts_Sec'!$D1997,'8. 514 Details Included'!$D:$D,'7. 511_CAR_Student_Counts_Sec'!K$1,'8. 514 Details Included'!$G:$G,'7. 511_CAR_Student_Counts_Sec'!$F1997))</f>
        <v>0</v>
      </c>
      <c r="L1997" s="82">
        <f>IF(ISBLANK($D1997),"",SUMIFS('8. 514 Details Included'!$I:$I,'8. 514 Details Included'!$A:$A,'7. 511_CAR_Student_Counts_Sec'!$A1997,'8. 514 Details Included'!$E:$E,'7. 511_CAR_Student_Counts_Sec'!$D1997,'8. 514 Details Included'!$D:$D,'7. 511_CAR_Student_Counts_Sec'!L$1,'8. 514 Details Included'!$G:$G,'7. 511_CAR_Student_Counts_Sec'!$F1997))</f>
        <v>0</v>
      </c>
      <c r="M1997" s="82">
        <f>IF(ISBLANK($D1997),"",SUMIFS('8. 514 Details Included'!$I:$I,'8. 514 Details Included'!$A:$A,'7. 511_CAR_Student_Counts_Sec'!$A1997,'8. 514 Details Included'!$E:$E,'7. 511_CAR_Student_Counts_Sec'!$D1997,'8. 514 Details Included'!$D:$D,'7. 511_CAR_Student_Counts_Sec'!M$1,'8. 514 Details Included'!$G:$G,'7. 511_CAR_Student_Counts_Sec'!$F1997))</f>
        <v>14</v>
      </c>
      <c r="N1997" s="82">
        <f>IF(ISBLANK($D1997),"",SUMIFS('8. 514 Details Included'!$I:$I,'8. 514 Details Included'!$A:$A,'7. 511_CAR_Student_Counts_Sec'!$A1997,'8. 514 Details Included'!$E:$E,'7. 511_CAR_Student_Counts_Sec'!$D1997,'8. 514 Details Included'!$D:$D,'7. 511_CAR_Student_Counts_Sec'!N$1,'8. 514 Details Included'!$G:$G,'7. 511_CAR_Student_Counts_Sec'!$F1997))</f>
        <v>2</v>
      </c>
      <c r="O1997" s="81">
        <f t="shared" si="93"/>
        <v>0</v>
      </c>
      <c r="P1997" s="81">
        <f t="shared" si="94"/>
        <v>16</v>
      </c>
      <c r="Q1997" s="81" t="str">
        <f t="shared" si="95"/>
        <v>9-12</v>
      </c>
    </row>
    <row r="1998" spans="1:17" ht="15" outlineLevel="4" x14ac:dyDescent="0.2">
      <c r="A1998" s="85">
        <v>304</v>
      </c>
      <c r="B1998" s="86" t="s">
        <v>1102</v>
      </c>
      <c r="C1998" s="86" t="s">
        <v>1166</v>
      </c>
      <c r="D1998" s="85">
        <v>225</v>
      </c>
      <c r="E1998" s="86" t="s">
        <v>1413</v>
      </c>
      <c r="F1998" s="85">
        <v>4</v>
      </c>
      <c r="G1998" s="85">
        <v>25</v>
      </c>
      <c r="H1998" s="82">
        <f>IF(ISBLANK($D1998),"",SUMIFS('8. 514 Details Included'!$I:$I,'8. 514 Details Included'!$A:$A,'7. 511_CAR_Student_Counts_Sec'!$A1998,'8. 514 Details Included'!$E:$E,'7. 511_CAR_Student_Counts_Sec'!$D1998,'8. 514 Details Included'!$D:$D,'7. 511_CAR_Student_Counts_Sec'!H$1,'8. 514 Details Included'!$G:$G,'7. 511_CAR_Student_Counts_Sec'!$F1998))</f>
        <v>0</v>
      </c>
      <c r="I1998" s="82">
        <f>IF(ISBLANK($D1998),"",SUMIFS('8. 514 Details Included'!$I:$I,'8. 514 Details Included'!$A:$A,'7. 511_CAR_Student_Counts_Sec'!$A1998,'8. 514 Details Included'!$E:$E,'7. 511_CAR_Student_Counts_Sec'!$D1998,'8. 514 Details Included'!$D:$D,'7. 511_CAR_Student_Counts_Sec'!I$1,'8. 514 Details Included'!$G:$G,'7. 511_CAR_Student_Counts_Sec'!$F1998))</f>
        <v>0</v>
      </c>
      <c r="J1998" s="82">
        <f>IF(ISBLANK($D1998),"",SUMIFS('8. 514 Details Included'!$I:$I,'8. 514 Details Included'!$A:$A,'7. 511_CAR_Student_Counts_Sec'!$A1998,'8. 514 Details Included'!$E:$E,'7. 511_CAR_Student_Counts_Sec'!$D1998,'8. 514 Details Included'!$D:$D,'7. 511_CAR_Student_Counts_Sec'!J$1,'8. 514 Details Included'!$G:$G,'7. 511_CAR_Student_Counts_Sec'!$F1998))</f>
        <v>0</v>
      </c>
      <c r="K1998" s="82">
        <f>IF(ISBLANK($D1998),"",SUMIFS('8. 514 Details Included'!$I:$I,'8. 514 Details Included'!$A:$A,'7. 511_CAR_Student_Counts_Sec'!$A1998,'8. 514 Details Included'!$E:$E,'7. 511_CAR_Student_Counts_Sec'!$D1998,'8. 514 Details Included'!$D:$D,'7. 511_CAR_Student_Counts_Sec'!K$1,'8. 514 Details Included'!$G:$G,'7. 511_CAR_Student_Counts_Sec'!$F1998))</f>
        <v>25</v>
      </c>
      <c r="L1998" s="82">
        <f>IF(ISBLANK($D1998),"",SUMIFS('8. 514 Details Included'!$I:$I,'8. 514 Details Included'!$A:$A,'7. 511_CAR_Student_Counts_Sec'!$A1998,'8. 514 Details Included'!$E:$E,'7. 511_CAR_Student_Counts_Sec'!$D1998,'8. 514 Details Included'!$D:$D,'7. 511_CAR_Student_Counts_Sec'!L$1,'8. 514 Details Included'!$G:$G,'7. 511_CAR_Student_Counts_Sec'!$F1998))</f>
        <v>0</v>
      </c>
      <c r="M1998" s="82">
        <f>IF(ISBLANK($D1998),"",SUMIFS('8. 514 Details Included'!$I:$I,'8. 514 Details Included'!$A:$A,'7. 511_CAR_Student_Counts_Sec'!$A1998,'8. 514 Details Included'!$E:$E,'7. 511_CAR_Student_Counts_Sec'!$D1998,'8. 514 Details Included'!$D:$D,'7. 511_CAR_Student_Counts_Sec'!M$1,'8. 514 Details Included'!$G:$G,'7. 511_CAR_Student_Counts_Sec'!$F1998))</f>
        <v>0</v>
      </c>
      <c r="N1998" s="82">
        <f>IF(ISBLANK($D1998),"",SUMIFS('8. 514 Details Included'!$I:$I,'8. 514 Details Included'!$A:$A,'7. 511_CAR_Student_Counts_Sec'!$A1998,'8. 514 Details Included'!$E:$E,'7. 511_CAR_Student_Counts_Sec'!$D1998,'8. 514 Details Included'!$D:$D,'7. 511_CAR_Student_Counts_Sec'!N$1,'8. 514 Details Included'!$G:$G,'7. 511_CAR_Student_Counts_Sec'!$F1998))</f>
        <v>0</v>
      </c>
      <c r="O1998" s="81">
        <f t="shared" si="93"/>
        <v>0</v>
      </c>
      <c r="P1998" s="81">
        <f t="shared" si="94"/>
        <v>25</v>
      </c>
      <c r="Q1998" s="81" t="str">
        <f t="shared" si="95"/>
        <v>9-12</v>
      </c>
    </row>
    <row r="1999" spans="1:17" ht="15" outlineLevel="4" x14ac:dyDescent="0.2">
      <c r="A1999" s="85">
        <v>304</v>
      </c>
      <c r="B1999" s="86" t="s">
        <v>1102</v>
      </c>
      <c r="C1999" s="86" t="s">
        <v>1166</v>
      </c>
      <c r="D1999" s="85">
        <v>225</v>
      </c>
      <c r="E1999" s="86" t="s">
        <v>1413</v>
      </c>
      <c r="F1999" s="85">
        <v>6</v>
      </c>
      <c r="G1999" s="85">
        <v>25</v>
      </c>
      <c r="H1999" s="82">
        <f>IF(ISBLANK($D1999),"",SUMIFS('8. 514 Details Included'!$I:$I,'8. 514 Details Included'!$A:$A,'7. 511_CAR_Student_Counts_Sec'!$A1999,'8. 514 Details Included'!$E:$E,'7. 511_CAR_Student_Counts_Sec'!$D1999,'8. 514 Details Included'!$D:$D,'7. 511_CAR_Student_Counts_Sec'!H$1,'8. 514 Details Included'!$G:$G,'7. 511_CAR_Student_Counts_Sec'!$F1999))</f>
        <v>0</v>
      </c>
      <c r="I1999" s="82">
        <f>IF(ISBLANK($D1999),"",SUMIFS('8. 514 Details Included'!$I:$I,'8. 514 Details Included'!$A:$A,'7. 511_CAR_Student_Counts_Sec'!$A1999,'8. 514 Details Included'!$E:$E,'7. 511_CAR_Student_Counts_Sec'!$D1999,'8. 514 Details Included'!$D:$D,'7. 511_CAR_Student_Counts_Sec'!I$1,'8. 514 Details Included'!$G:$G,'7. 511_CAR_Student_Counts_Sec'!$F1999))</f>
        <v>0</v>
      </c>
      <c r="J1999" s="82">
        <f>IF(ISBLANK($D1999),"",SUMIFS('8. 514 Details Included'!$I:$I,'8. 514 Details Included'!$A:$A,'7. 511_CAR_Student_Counts_Sec'!$A1999,'8. 514 Details Included'!$E:$E,'7. 511_CAR_Student_Counts_Sec'!$D1999,'8. 514 Details Included'!$D:$D,'7. 511_CAR_Student_Counts_Sec'!J$1,'8. 514 Details Included'!$G:$G,'7. 511_CAR_Student_Counts_Sec'!$F1999))</f>
        <v>0</v>
      </c>
      <c r="K1999" s="82">
        <f>IF(ISBLANK($D1999),"",SUMIFS('8. 514 Details Included'!$I:$I,'8. 514 Details Included'!$A:$A,'7. 511_CAR_Student_Counts_Sec'!$A1999,'8. 514 Details Included'!$E:$E,'7. 511_CAR_Student_Counts_Sec'!$D1999,'8. 514 Details Included'!$D:$D,'7. 511_CAR_Student_Counts_Sec'!K$1,'8. 514 Details Included'!$G:$G,'7. 511_CAR_Student_Counts_Sec'!$F1999))</f>
        <v>25</v>
      </c>
      <c r="L1999" s="82">
        <f>IF(ISBLANK($D1999),"",SUMIFS('8. 514 Details Included'!$I:$I,'8. 514 Details Included'!$A:$A,'7. 511_CAR_Student_Counts_Sec'!$A1999,'8. 514 Details Included'!$E:$E,'7. 511_CAR_Student_Counts_Sec'!$D1999,'8. 514 Details Included'!$D:$D,'7. 511_CAR_Student_Counts_Sec'!L$1,'8. 514 Details Included'!$G:$G,'7. 511_CAR_Student_Counts_Sec'!$F1999))</f>
        <v>0</v>
      </c>
      <c r="M1999" s="82">
        <f>IF(ISBLANK($D1999),"",SUMIFS('8. 514 Details Included'!$I:$I,'8. 514 Details Included'!$A:$A,'7. 511_CAR_Student_Counts_Sec'!$A1999,'8. 514 Details Included'!$E:$E,'7. 511_CAR_Student_Counts_Sec'!$D1999,'8. 514 Details Included'!$D:$D,'7. 511_CAR_Student_Counts_Sec'!M$1,'8. 514 Details Included'!$G:$G,'7. 511_CAR_Student_Counts_Sec'!$F1999))</f>
        <v>0</v>
      </c>
      <c r="N1999" s="82">
        <f>IF(ISBLANK($D1999),"",SUMIFS('8. 514 Details Included'!$I:$I,'8. 514 Details Included'!$A:$A,'7. 511_CAR_Student_Counts_Sec'!$A1999,'8. 514 Details Included'!$E:$E,'7. 511_CAR_Student_Counts_Sec'!$D1999,'8. 514 Details Included'!$D:$D,'7. 511_CAR_Student_Counts_Sec'!N$1,'8. 514 Details Included'!$G:$G,'7. 511_CAR_Student_Counts_Sec'!$F1999))</f>
        <v>0</v>
      </c>
      <c r="O1999" s="81">
        <f t="shared" si="93"/>
        <v>0</v>
      </c>
      <c r="P1999" s="81">
        <f t="shared" si="94"/>
        <v>25</v>
      </c>
      <c r="Q1999" s="81" t="str">
        <f t="shared" si="95"/>
        <v>9-12</v>
      </c>
    </row>
    <row r="2000" spans="1:17" ht="15" outlineLevel="4" x14ac:dyDescent="0.2">
      <c r="A2000" s="85">
        <v>304</v>
      </c>
      <c r="B2000" s="86" t="s">
        <v>1102</v>
      </c>
      <c r="C2000" s="86" t="s">
        <v>1166</v>
      </c>
      <c r="D2000" s="85">
        <v>225</v>
      </c>
      <c r="E2000" s="86" t="s">
        <v>1413</v>
      </c>
      <c r="F2000" s="85">
        <v>8</v>
      </c>
      <c r="G2000" s="85">
        <v>22</v>
      </c>
      <c r="H2000" s="82">
        <f>IF(ISBLANK($D2000),"",SUMIFS('8. 514 Details Included'!$I:$I,'8. 514 Details Included'!$A:$A,'7. 511_CAR_Student_Counts_Sec'!$A2000,'8. 514 Details Included'!$E:$E,'7. 511_CAR_Student_Counts_Sec'!$D2000,'8. 514 Details Included'!$D:$D,'7. 511_CAR_Student_Counts_Sec'!H$1,'8. 514 Details Included'!$G:$G,'7. 511_CAR_Student_Counts_Sec'!$F2000))</f>
        <v>0</v>
      </c>
      <c r="I2000" s="82">
        <f>IF(ISBLANK($D2000),"",SUMIFS('8. 514 Details Included'!$I:$I,'8. 514 Details Included'!$A:$A,'7. 511_CAR_Student_Counts_Sec'!$A2000,'8. 514 Details Included'!$E:$E,'7. 511_CAR_Student_Counts_Sec'!$D2000,'8. 514 Details Included'!$D:$D,'7. 511_CAR_Student_Counts_Sec'!I$1,'8. 514 Details Included'!$G:$G,'7. 511_CAR_Student_Counts_Sec'!$F2000))</f>
        <v>0</v>
      </c>
      <c r="J2000" s="82">
        <f>IF(ISBLANK($D2000),"",SUMIFS('8. 514 Details Included'!$I:$I,'8. 514 Details Included'!$A:$A,'7. 511_CAR_Student_Counts_Sec'!$A2000,'8. 514 Details Included'!$E:$E,'7. 511_CAR_Student_Counts_Sec'!$D2000,'8. 514 Details Included'!$D:$D,'7. 511_CAR_Student_Counts_Sec'!J$1,'8. 514 Details Included'!$G:$G,'7. 511_CAR_Student_Counts_Sec'!$F2000))</f>
        <v>0</v>
      </c>
      <c r="K2000" s="82">
        <f>IF(ISBLANK($D2000),"",SUMIFS('8. 514 Details Included'!$I:$I,'8. 514 Details Included'!$A:$A,'7. 511_CAR_Student_Counts_Sec'!$A2000,'8. 514 Details Included'!$E:$E,'7. 511_CAR_Student_Counts_Sec'!$D2000,'8. 514 Details Included'!$D:$D,'7. 511_CAR_Student_Counts_Sec'!K$1,'8. 514 Details Included'!$G:$G,'7. 511_CAR_Student_Counts_Sec'!$F2000))</f>
        <v>22</v>
      </c>
      <c r="L2000" s="82">
        <f>IF(ISBLANK($D2000),"",SUMIFS('8. 514 Details Included'!$I:$I,'8. 514 Details Included'!$A:$A,'7. 511_CAR_Student_Counts_Sec'!$A2000,'8. 514 Details Included'!$E:$E,'7. 511_CAR_Student_Counts_Sec'!$D2000,'8. 514 Details Included'!$D:$D,'7. 511_CAR_Student_Counts_Sec'!L$1,'8. 514 Details Included'!$G:$G,'7. 511_CAR_Student_Counts_Sec'!$F2000))</f>
        <v>0</v>
      </c>
      <c r="M2000" s="82">
        <f>IF(ISBLANK($D2000),"",SUMIFS('8. 514 Details Included'!$I:$I,'8. 514 Details Included'!$A:$A,'7. 511_CAR_Student_Counts_Sec'!$A2000,'8. 514 Details Included'!$E:$E,'7. 511_CAR_Student_Counts_Sec'!$D2000,'8. 514 Details Included'!$D:$D,'7. 511_CAR_Student_Counts_Sec'!M$1,'8. 514 Details Included'!$G:$G,'7. 511_CAR_Student_Counts_Sec'!$F2000))</f>
        <v>0</v>
      </c>
      <c r="N2000" s="82">
        <f>IF(ISBLANK($D2000),"",SUMIFS('8. 514 Details Included'!$I:$I,'8. 514 Details Included'!$A:$A,'7. 511_CAR_Student_Counts_Sec'!$A2000,'8. 514 Details Included'!$E:$E,'7. 511_CAR_Student_Counts_Sec'!$D2000,'8. 514 Details Included'!$D:$D,'7. 511_CAR_Student_Counts_Sec'!N$1,'8. 514 Details Included'!$G:$G,'7. 511_CAR_Student_Counts_Sec'!$F2000))</f>
        <v>0</v>
      </c>
      <c r="O2000" s="81">
        <f t="shared" si="93"/>
        <v>0</v>
      </c>
      <c r="P2000" s="81">
        <f t="shared" si="94"/>
        <v>22</v>
      </c>
      <c r="Q2000" s="81" t="str">
        <f t="shared" si="95"/>
        <v>9-12</v>
      </c>
    </row>
    <row r="2001" spans="1:17" ht="15" outlineLevel="3" x14ac:dyDescent="0.2">
      <c r="A2001" s="85"/>
      <c r="B2001" s="86"/>
      <c r="C2001" s="88" t="s">
        <v>1164</v>
      </c>
      <c r="D2001" s="85"/>
      <c r="E2001" s="86"/>
      <c r="F2001" s="85"/>
      <c r="G2001" s="85">
        <f>SUBTOTAL(1,G1927:G2000)</f>
        <v>24.810810810810811</v>
      </c>
      <c r="H2001" s="82" t="str">
        <f>IF(ISBLANK($D2001),"",SUMIFS('8. 514 Details Included'!$I:$I,'8. 514 Details Included'!$A:$A,'7. 511_CAR_Student_Counts_Sec'!$A2001,'8. 514 Details Included'!$E:$E,'7. 511_CAR_Student_Counts_Sec'!$D2001,'8. 514 Details Included'!$D:$D,'7. 511_CAR_Student_Counts_Sec'!H$1,'8. 514 Details Included'!$G:$G,'7. 511_CAR_Student_Counts_Sec'!$F2001))</f>
        <v/>
      </c>
      <c r="I2001" s="82" t="str">
        <f>IF(ISBLANK($D2001),"",SUMIFS('8. 514 Details Included'!$I:$I,'8. 514 Details Included'!$A:$A,'7. 511_CAR_Student_Counts_Sec'!$A2001,'8. 514 Details Included'!$E:$E,'7. 511_CAR_Student_Counts_Sec'!$D2001,'8. 514 Details Included'!$D:$D,'7. 511_CAR_Student_Counts_Sec'!I$1,'8. 514 Details Included'!$G:$G,'7. 511_CAR_Student_Counts_Sec'!$F2001))</f>
        <v/>
      </c>
      <c r="J2001" s="82" t="str">
        <f>IF(ISBLANK($D2001),"",SUMIFS('8. 514 Details Included'!$I:$I,'8. 514 Details Included'!$A:$A,'7. 511_CAR_Student_Counts_Sec'!$A2001,'8. 514 Details Included'!$E:$E,'7. 511_CAR_Student_Counts_Sec'!$D2001,'8. 514 Details Included'!$D:$D,'7. 511_CAR_Student_Counts_Sec'!J$1,'8. 514 Details Included'!$G:$G,'7. 511_CAR_Student_Counts_Sec'!$F2001))</f>
        <v/>
      </c>
      <c r="K2001" s="82" t="str">
        <f>IF(ISBLANK($D2001),"",SUMIFS('8. 514 Details Included'!$I:$I,'8. 514 Details Included'!$A:$A,'7. 511_CAR_Student_Counts_Sec'!$A2001,'8. 514 Details Included'!$E:$E,'7. 511_CAR_Student_Counts_Sec'!$D2001,'8. 514 Details Included'!$D:$D,'7. 511_CAR_Student_Counts_Sec'!K$1,'8. 514 Details Included'!$G:$G,'7. 511_CAR_Student_Counts_Sec'!$F2001))</f>
        <v/>
      </c>
      <c r="L2001" s="82" t="str">
        <f>IF(ISBLANK($D2001),"",SUMIFS('8. 514 Details Included'!$I:$I,'8. 514 Details Included'!$A:$A,'7. 511_CAR_Student_Counts_Sec'!$A2001,'8. 514 Details Included'!$E:$E,'7. 511_CAR_Student_Counts_Sec'!$D2001,'8. 514 Details Included'!$D:$D,'7. 511_CAR_Student_Counts_Sec'!L$1,'8. 514 Details Included'!$G:$G,'7. 511_CAR_Student_Counts_Sec'!$F2001))</f>
        <v/>
      </c>
      <c r="M2001" s="82" t="str">
        <f>IF(ISBLANK($D2001),"",SUMIFS('8. 514 Details Included'!$I:$I,'8. 514 Details Included'!$A:$A,'7. 511_CAR_Student_Counts_Sec'!$A2001,'8. 514 Details Included'!$E:$E,'7. 511_CAR_Student_Counts_Sec'!$D2001,'8. 514 Details Included'!$D:$D,'7. 511_CAR_Student_Counts_Sec'!M$1,'8. 514 Details Included'!$G:$G,'7. 511_CAR_Student_Counts_Sec'!$F2001))</f>
        <v/>
      </c>
      <c r="N2001" s="82" t="str">
        <f>IF(ISBLANK($D2001),"",SUMIFS('8. 514 Details Included'!$I:$I,'8. 514 Details Included'!$A:$A,'7. 511_CAR_Student_Counts_Sec'!$A2001,'8. 514 Details Included'!$E:$E,'7. 511_CAR_Student_Counts_Sec'!$D2001,'8. 514 Details Included'!$D:$D,'7. 511_CAR_Student_Counts_Sec'!N$1,'8. 514 Details Included'!$G:$G,'7. 511_CAR_Student_Counts_Sec'!$F2001))</f>
        <v/>
      </c>
      <c r="O2001" s="81" t="str">
        <f t="shared" si="93"/>
        <v/>
      </c>
      <c r="P2001" s="81" t="str">
        <f t="shared" si="94"/>
        <v/>
      </c>
      <c r="Q2001" s="81" t="str">
        <f t="shared" si="95"/>
        <v/>
      </c>
    </row>
    <row r="2002" spans="1:17" ht="15" outlineLevel="4" x14ac:dyDescent="0.2">
      <c r="A2002" s="85">
        <v>304</v>
      </c>
      <c r="B2002" s="86" t="s">
        <v>1102</v>
      </c>
      <c r="C2002" s="86" t="s">
        <v>1163</v>
      </c>
      <c r="D2002" s="85">
        <v>105</v>
      </c>
      <c r="E2002" s="86" t="s">
        <v>1412</v>
      </c>
      <c r="F2002" s="85">
        <v>1</v>
      </c>
      <c r="G2002" s="85">
        <v>26</v>
      </c>
      <c r="H2002" s="82">
        <f>IF(ISBLANK($D2002),"",SUMIFS('8. 514 Details Included'!$I:$I,'8. 514 Details Included'!$A:$A,'7. 511_CAR_Student_Counts_Sec'!$A2002,'8. 514 Details Included'!$E:$E,'7. 511_CAR_Student_Counts_Sec'!$D2002,'8. 514 Details Included'!$D:$D,'7. 511_CAR_Student_Counts_Sec'!H$1,'8. 514 Details Included'!$G:$G,'7. 511_CAR_Student_Counts_Sec'!$F2002))</f>
        <v>0</v>
      </c>
      <c r="I2002" s="82">
        <f>IF(ISBLANK($D2002),"",SUMIFS('8. 514 Details Included'!$I:$I,'8. 514 Details Included'!$A:$A,'7. 511_CAR_Student_Counts_Sec'!$A2002,'8. 514 Details Included'!$E:$E,'7. 511_CAR_Student_Counts_Sec'!$D2002,'8. 514 Details Included'!$D:$D,'7. 511_CAR_Student_Counts_Sec'!I$1,'8. 514 Details Included'!$G:$G,'7. 511_CAR_Student_Counts_Sec'!$F2002))</f>
        <v>0</v>
      </c>
      <c r="J2002" s="82">
        <f>IF(ISBLANK($D2002),"",SUMIFS('8. 514 Details Included'!$I:$I,'8. 514 Details Included'!$A:$A,'7. 511_CAR_Student_Counts_Sec'!$A2002,'8. 514 Details Included'!$E:$E,'7. 511_CAR_Student_Counts_Sec'!$D2002,'8. 514 Details Included'!$D:$D,'7. 511_CAR_Student_Counts_Sec'!J$1,'8. 514 Details Included'!$G:$G,'7. 511_CAR_Student_Counts_Sec'!$F2002))</f>
        <v>0</v>
      </c>
      <c r="K2002" s="82">
        <f>IF(ISBLANK($D2002),"",SUMIFS('8. 514 Details Included'!$I:$I,'8. 514 Details Included'!$A:$A,'7. 511_CAR_Student_Counts_Sec'!$A2002,'8. 514 Details Included'!$E:$E,'7. 511_CAR_Student_Counts_Sec'!$D2002,'8. 514 Details Included'!$D:$D,'7. 511_CAR_Student_Counts_Sec'!K$1,'8. 514 Details Included'!$G:$G,'7. 511_CAR_Student_Counts_Sec'!$F2002))</f>
        <v>0</v>
      </c>
      <c r="L2002" s="82">
        <f>IF(ISBLANK($D2002),"",SUMIFS('8. 514 Details Included'!$I:$I,'8. 514 Details Included'!$A:$A,'7. 511_CAR_Student_Counts_Sec'!$A2002,'8. 514 Details Included'!$E:$E,'7. 511_CAR_Student_Counts_Sec'!$D2002,'8. 514 Details Included'!$D:$D,'7. 511_CAR_Student_Counts_Sec'!L$1,'8. 514 Details Included'!$G:$G,'7. 511_CAR_Student_Counts_Sec'!$F2002))</f>
        <v>26</v>
      </c>
      <c r="M2002" s="82">
        <f>IF(ISBLANK($D2002),"",SUMIFS('8. 514 Details Included'!$I:$I,'8. 514 Details Included'!$A:$A,'7. 511_CAR_Student_Counts_Sec'!$A2002,'8. 514 Details Included'!$E:$E,'7. 511_CAR_Student_Counts_Sec'!$D2002,'8. 514 Details Included'!$D:$D,'7. 511_CAR_Student_Counts_Sec'!M$1,'8. 514 Details Included'!$G:$G,'7. 511_CAR_Student_Counts_Sec'!$F2002))</f>
        <v>0</v>
      </c>
      <c r="N2002" s="82">
        <f>IF(ISBLANK($D2002),"",SUMIFS('8. 514 Details Included'!$I:$I,'8. 514 Details Included'!$A:$A,'7. 511_CAR_Student_Counts_Sec'!$A2002,'8. 514 Details Included'!$E:$E,'7. 511_CAR_Student_Counts_Sec'!$D2002,'8. 514 Details Included'!$D:$D,'7. 511_CAR_Student_Counts_Sec'!N$1,'8. 514 Details Included'!$G:$G,'7. 511_CAR_Student_Counts_Sec'!$F2002))</f>
        <v>0</v>
      </c>
      <c r="O2002" s="81">
        <f t="shared" si="93"/>
        <v>0</v>
      </c>
      <c r="P2002" s="81">
        <f t="shared" si="94"/>
        <v>26</v>
      </c>
      <c r="Q2002" s="81" t="str">
        <f t="shared" si="95"/>
        <v>9-12</v>
      </c>
    </row>
    <row r="2003" spans="1:17" ht="15" outlineLevel="4" x14ac:dyDescent="0.2">
      <c r="A2003" s="85">
        <v>304</v>
      </c>
      <c r="B2003" s="86" t="s">
        <v>1102</v>
      </c>
      <c r="C2003" s="86" t="s">
        <v>1163</v>
      </c>
      <c r="D2003" s="85">
        <v>105</v>
      </c>
      <c r="E2003" s="86" t="s">
        <v>1412</v>
      </c>
      <c r="F2003" s="85">
        <v>5</v>
      </c>
      <c r="G2003" s="85">
        <v>30</v>
      </c>
      <c r="H2003" s="82">
        <f>IF(ISBLANK($D2003),"",SUMIFS('8. 514 Details Included'!$I:$I,'8. 514 Details Included'!$A:$A,'7. 511_CAR_Student_Counts_Sec'!$A2003,'8. 514 Details Included'!$E:$E,'7. 511_CAR_Student_Counts_Sec'!$D2003,'8. 514 Details Included'!$D:$D,'7. 511_CAR_Student_Counts_Sec'!H$1,'8. 514 Details Included'!$G:$G,'7. 511_CAR_Student_Counts_Sec'!$F2003))</f>
        <v>0</v>
      </c>
      <c r="I2003" s="82">
        <f>IF(ISBLANK($D2003),"",SUMIFS('8. 514 Details Included'!$I:$I,'8. 514 Details Included'!$A:$A,'7. 511_CAR_Student_Counts_Sec'!$A2003,'8. 514 Details Included'!$E:$E,'7. 511_CAR_Student_Counts_Sec'!$D2003,'8. 514 Details Included'!$D:$D,'7. 511_CAR_Student_Counts_Sec'!I$1,'8. 514 Details Included'!$G:$G,'7. 511_CAR_Student_Counts_Sec'!$F2003))</f>
        <v>0</v>
      </c>
      <c r="J2003" s="82">
        <f>IF(ISBLANK($D2003),"",SUMIFS('8. 514 Details Included'!$I:$I,'8. 514 Details Included'!$A:$A,'7. 511_CAR_Student_Counts_Sec'!$A2003,'8. 514 Details Included'!$E:$E,'7. 511_CAR_Student_Counts_Sec'!$D2003,'8. 514 Details Included'!$D:$D,'7. 511_CAR_Student_Counts_Sec'!J$1,'8. 514 Details Included'!$G:$G,'7. 511_CAR_Student_Counts_Sec'!$F2003))</f>
        <v>0</v>
      </c>
      <c r="K2003" s="82">
        <f>IF(ISBLANK($D2003),"",SUMIFS('8. 514 Details Included'!$I:$I,'8. 514 Details Included'!$A:$A,'7. 511_CAR_Student_Counts_Sec'!$A2003,'8. 514 Details Included'!$E:$E,'7. 511_CAR_Student_Counts_Sec'!$D2003,'8. 514 Details Included'!$D:$D,'7. 511_CAR_Student_Counts_Sec'!K$1,'8. 514 Details Included'!$G:$G,'7. 511_CAR_Student_Counts_Sec'!$F2003))</f>
        <v>0</v>
      </c>
      <c r="L2003" s="82">
        <f>IF(ISBLANK($D2003),"",SUMIFS('8. 514 Details Included'!$I:$I,'8. 514 Details Included'!$A:$A,'7. 511_CAR_Student_Counts_Sec'!$A2003,'8. 514 Details Included'!$E:$E,'7. 511_CAR_Student_Counts_Sec'!$D2003,'8. 514 Details Included'!$D:$D,'7. 511_CAR_Student_Counts_Sec'!L$1,'8. 514 Details Included'!$G:$G,'7. 511_CAR_Student_Counts_Sec'!$F2003))</f>
        <v>30</v>
      </c>
      <c r="M2003" s="82">
        <f>IF(ISBLANK($D2003),"",SUMIFS('8. 514 Details Included'!$I:$I,'8. 514 Details Included'!$A:$A,'7. 511_CAR_Student_Counts_Sec'!$A2003,'8. 514 Details Included'!$E:$E,'7. 511_CAR_Student_Counts_Sec'!$D2003,'8. 514 Details Included'!$D:$D,'7. 511_CAR_Student_Counts_Sec'!M$1,'8. 514 Details Included'!$G:$G,'7. 511_CAR_Student_Counts_Sec'!$F2003))</f>
        <v>0</v>
      </c>
      <c r="N2003" s="82">
        <f>IF(ISBLANK($D2003),"",SUMIFS('8. 514 Details Included'!$I:$I,'8. 514 Details Included'!$A:$A,'7. 511_CAR_Student_Counts_Sec'!$A2003,'8. 514 Details Included'!$E:$E,'7. 511_CAR_Student_Counts_Sec'!$D2003,'8. 514 Details Included'!$D:$D,'7. 511_CAR_Student_Counts_Sec'!N$1,'8. 514 Details Included'!$G:$G,'7. 511_CAR_Student_Counts_Sec'!$F2003))</f>
        <v>0</v>
      </c>
      <c r="O2003" s="81">
        <f t="shared" si="93"/>
        <v>0</v>
      </c>
      <c r="P2003" s="81">
        <f t="shared" si="94"/>
        <v>30</v>
      </c>
      <c r="Q2003" s="81" t="str">
        <f t="shared" si="95"/>
        <v>9-12</v>
      </c>
    </row>
    <row r="2004" spans="1:17" ht="15" outlineLevel="4" x14ac:dyDescent="0.2">
      <c r="A2004" s="85">
        <v>304</v>
      </c>
      <c r="B2004" s="86" t="s">
        <v>1102</v>
      </c>
      <c r="C2004" s="86" t="s">
        <v>1163</v>
      </c>
      <c r="D2004" s="85">
        <v>105</v>
      </c>
      <c r="E2004" s="86" t="s">
        <v>1412</v>
      </c>
      <c r="F2004" s="85">
        <v>7</v>
      </c>
      <c r="G2004" s="85">
        <v>22</v>
      </c>
      <c r="H2004" s="82">
        <f>IF(ISBLANK($D2004),"",SUMIFS('8. 514 Details Included'!$I:$I,'8. 514 Details Included'!$A:$A,'7. 511_CAR_Student_Counts_Sec'!$A2004,'8. 514 Details Included'!$E:$E,'7. 511_CAR_Student_Counts_Sec'!$D2004,'8. 514 Details Included'!$D:$D,'7. 511_CAR_Student_Counts_Sec'!H$1,'8. 514 Details Included'!$G:$G,'7. 511_CAR_Student_Counts_Sec'!$F2004))</f>
        <v>0</v>
      </c>
      <c r="I2004" s="82">
        <f>IF(ISBLANK($D2004),"",SUMIFS('8. 514 Details Included'!$I:$I,'8. 514 Details Included'!$A:$A,'7. 511_CAR_Student_Counts_Sec'!$A2004,'8. 514 Details Included'!$E:$E,'7. 511_CAR_Student_Counts_Sec'!$D2004,'8. 514 Details Included'!$D:$D,'7. 511_CAR_Student_Counts_Sec'!I$1,'8. 514 Details Included'!$G:$G,'7. 511_CAR_Student_Counts_Sec'!$F2004))</f>
        <v>0</v>
      </c>
      <c r="J2004" s="82">
        <f>IF(ISBLANK($D2004),"",SUMIFS('8. 514 Details Included'!$I:$I,'8. 514 Details Included'!$A:$A,'7. 511_CAR_Student_Counts_Sec'!$A2004,'8. 514 Details Included'!$E:$E,'7. 511_CAR_Student_Counts_Sec'!$D2004,'8. 514 Details Included'!$D:$D,'7. 511_CAR_Student_Counts_Sec'!J$1,'8. 514 Details Included'!$G:$G,'7. 511_CAR_Student_Counts_Sec'!$F2004))</f>
        <v>0</v>
      </c>
      <c r="K2004" s="82">
        <f>IF(ISBLANK($D2004),"",SUMIFS('8. 514 Details Included'!$I:$I,'8. 514 Details Included'!$A:$A,'7. 511_CAR_Student_Counts_Sec'!$A2004,'8. 514 Details Included'!$E:$E,'7. 511_CAR_Student_Counts_Sec'!$D2004,'8. 514 Details Included'!$D:$D,'7. 511_CAR_Student_Counts_Sec'!K$1,'8. 514 Details Included'!$G:$G,'7. 511_CAR_Student_Counts_Sec'!$F2004))</f>
        <v>0</v>
      </c>
      <c r="L2004" s="82">
        <f>IF(ISBLANK($D2004),"",SUMIFS('8. 514 Details Included'!$I:$I,'8. 514 Details Included'!$A:$A,'7. 511_CAR_Student_Counts_Sec'!$A2004,'8. 514 Details Included'!$E:$E,'7. 511_CAR_Student_Counts_Sec'!$D2004,'8. 514 Details Included'!$D:$D,'7. 511_CAR_Student_Counts_Sec'!L$1,'8. 514 Details Included'!$G:$G,'7. 511_CAR_Student_Counts_Sec'!$F2004))</f>
        <v>22</v>
      </c>
      <c r="M2004" s="82">
        <f>IF(ISBLANK($D2004),"",SUMIFS('8. 514 Details Included'!$I:$I,'8. 514 Details Included'!$A:$A,'7. 511_CAR_Student_Counts_Sec'!$A2004,'8. 514 Details Included'!$E:$E,'7. 511_CAR_Student_Counts_Sec'!$D2004,'8. 514 Details Included'!$D:$D,'7. 511_CAR_Student_Counts_Sec'!M$1,'8. 514 Details Included'!$G:$G,'7. 511_CAR_Student_Counts_Sec'!$F2004))</f>
        <v>0</v>
      </c>
      <c r="N2004" s="82">
        <f>IF(ISBLANK($D2004),"",SUMIFS('8. 514 Details Included'!$I:$I,'8. 514 Details Included'!$A:$A,'7. 511_CAR_Student_Counts_Sec'!$A2004,'8. 514 Details Included'!$E:$E,'7. 511_CAR_Student_Counts_Sec'!$D2004,'8. 514 Details Included'!$D:$D,'7. 511_CAR_Student_Counts_Sec'!N$1,'8. 514 Details Included'!$G:$G,'7. 511_CAR_Student_Counts_Sec'!$F2004))</f>
        <v>0</v>
      </c>
      <c r="O2004" s="81">
        <f t="shared" si="93"/>
        <v>0</v>
      </c>
      <c r="P2004" s="81">
        <f t="shared" si="94"/>
        <v>22</v>
      </c>
      <c r="Q2004" s="81" t="str">
        <f t="shared" si="95"/>
        <v>9-12</v>
      </c>
    </row>
    <row r="2005" spans="1:17" ht="15" outlineLevel="4" x14ac:dyDescent="0.2">
      <c r="A2005" s="85">
        <v>304</v>
      </c>
      <c r="B2005" s="86" t="s">
        <v>1102</v>
      </c>
      <c r="C2005" s="86" t="s">
        <v>1163</v>
      </c>
      <c r="D2005" s="85">
        <v>105</v>
      </c>
      <c r="E2005" s="86" t="s">
        <v>1412</v>
      </c>
      <c r="F2005" s="85">
        <v>8</v>
      </c>
      <c r="G2005" s="85">
        <v>29</v>
      </c>
      <c r="H2005" s="82">
        <f>IF(ISBLANK($D2005),"",SUMIFS('8. 514 Details Included'!$I:$I,'8. 514 Details Included'!$A:$A,'7. 511_CAR_Student_Counts_Sec'!$A2005,'8. 514 Details Included'!$E:$E,'7. 511_CAR_Student_Counts_Sec'!$D2005,'8. 514 Details Included'!$D:$D,'7. 511_CAR_Student_Counts_Sec'!H$1,'8. 514 Details Included'!$G:$G,'7. 511_CAR_Student_Counts_Sec'!$F2005))</f>
        <v>0</v>
      </c>
      <c r="I2005" s="82">
        <f>IF(ISBLANK($D2005),"",SUMIFS('8. 514 Details Included'!$I:$I,'8. 514 Details Included'!$A:$A,'7. 511_CAR_Student_Counts_Sec'!$A2005,'8. 514 Details Included'!$E:$E,'7. 511_CAR_Student_Counts_Sec'!$D2005,'8. 514 Details Included'!$D:$D,'7. 511_CAR_Student_Counts_Sec'!I$1,'8. 514 Details Included'!$G:$G,'7. 511_CAR_Student_Counts_Sec'!$F2005))</f>
        <v>0</v>
      </c>
      <c r="J2005" s="82">
        <f>IF(ISBLANK($D2005),"",SUMIFS('8. 514 Details Included'!$I:$I,'8. 514 Details Included'!$A:$A,'7. 511_CAR_Student_Counts_Sec'!$A2005,'8. 514 Details Included'!$E:$E,'7. 511_CAR_Student_Counts_Sec'!$D2005,'8. 514 Details Included'!$D:$D,'7. 511_CAR_Student_Counts_Sec'!J$1,'8. 514 Details Included'!$G:$G,'7. 511_CAR_Student_Counts_Sec'!$F2005))</f>
        <v>0</v>
      </c>
      <c r="K2005" s="82">
        <f>IF(ISBLANK($D2005),"",SUMIFS('8. 514 Details Included'!$I:$I,'8. 514 Details Included'!$A:$A,'7. 511_CAR_Student_Counts_Sec'!$A2005,'8. 514 Details Included'!$E:$E,'7. 511_CAR_Student_Counts_Sec'!$D2005,'8. 514 Details Included'!$D:$D,'7. 511_CAR_Student_Counts_Sec'!K$1,'8. 514 Details Included'!$G:$G,'7. 511_CAR_Student_Counts_Sec'!$F2005))</f>
        <v>0</v>
      </c>
      <c r="L2005" s="82">
        <f>IF(ISBLANK($D2005),"",SUMIFS('8. 514 Details Included'!$I:$I,'8. 514 Details Included'!$A:$A,'7. 511_CAR_Student_Counts_Sec'!$A2005,'8. 514 Details Included'!$E:$E,'7. 511_CAR_Student_Counts_Sec'!$D2005,'8. 514 Details Included'!$D:$D,'7. 511_CAR_Student_Counts_Sec'!L$1,'8. 514 Details Included'!$G:$G,'7. 511_CAR_Student_Counts_Sec'!$F2005))</f>
        <v>0</v>
      </c>
      <c r="M2005" s="82">
        <f>IF(ISBLANK($D2005),"",SUMIFS('8. 514 Details Included'!$I:$I,'8. 514 Details Included'!$A:$A,'7. 511_CAR_Student_Counts_Sec'!$A2005,'8. 514 Details Included'!$E:$E,'7. 511_CAR_Student_Counts_Sec'!$D2005,'8. 514 Details Included'!$D:$D,'7. 511_CAR_Student_Counts_Sec'!M$1,'8. 514 Details Included'!$G:$G,'7. 511_CAR_Student_Counts_Sec'!$F2005))</f>
        <v>23</v>
      </c>
      <c r="N2005" s="82">
        <f>IF(ISBLANK($D2005),"",SUMIFS('8. 514 Details Included'!$I:$I,'8. 514 Details Included'!$A:$A,'7. 511_CAR_Student_Counts_Sec'!$A2005,'8. 514 Details Included'!$E:$E,'7. 511_CAR_Student_Counts_Sec'!$D2005,'8. 514 Details Included'!$D:$D,'7. 511_CAR_Student_Counts_Sec'!N$1,'8. 514 Details Included'!$G:$G,'7. 511_CAR_Student_Counts_Sec'!$F2005))</f>
        <v>6</v>
      </c>
      <c r="O2005" s="81">
        <f t="shared" si="93"/>
        <v>0</v>
      </c>
      <c r="P2005" s="81">
        <f t="shared" si="94"/>
        <v>29</v>
      </c>
      <c r="Q2005" s="81" t="str">
        <f t="shared" si="95"/>
        <v>9-12</v>
      </c>
    </row>
    <row r="2006" spans="1:17" ht="15" outlineLevel="4" x14ac:dyDescent="0.2">
      <c r="A2006" s="85">
        <v>304</v>
      </c>
      <c r="B2006" s="86" t="s">
        <v>1102</v>
      </c>
      <c r="C2006" s="86" t="s">
        <v>1163</v>
      </c>
      <c r="D2006" s="85">
        <v>242</v>
      </c>
      <c r="E2006" s="86" t="s">
        <v>1411</v>
      </c>
      <c r="F2006" s="85">
        <v>1</v>
      </c>
      <c r="G2006" s="85">
        <v>28</v>
      </c>
      <c r="H2006" s="82">
        <f>IF(ISBLANK($D2006),"",SUMIFS('8. 514 Details Included'!$I:$I,'8. 514 Details Included'!$A:$A,'7. 511_CAR_Student_Counts_Sec'!$A2006,'8. 514 Details Included'!$E:$E,'7. 511_CAR_Student_Counts_Sec'!$D2006,'8. 514 Details Included'!$D:$D,'7. 511_CAR_Student_Counts_Sec'!H$1,'8. 514 Details Included'!$G:$G,'7. 511_CAR_Student_Counts_Sec'!$F2006))</f>
        <v>0</v>
      </c>
      <c r="I2006" s="82">
        <f>IF(ISBLANK($D2006),"",SUMIFS('8. 514 Details Included'!$I:$I,'8. 514 Details Included'!$A:$A,'7. 511_CAR_Student_Counts_Sec'!$A2006,'8. 514 Details Included'!$E:$E,'7. 511_CAR_Student_Counts_Sec'!$D2006,'8. 514 Details Included'!$D:$D,'7. 511_CAR_Student_Counts_Sec'!I$1,'8. 514 Details Included'!$G:$G,'7. 511_CAR_Student_Counts_Sec'!$F2006))</f>
        <v>0</v>
      </c>
      <c r="J2006" s="82">
        <f>IF(ISBLANK($D2006),"",SUMIFS('8. 514 Details Included'!$I:$I,'8. 514 Details Included'!$A:$A,'7. 511_CAR_Student_Counts_Sec'!$A2006,'8. 514 Details Included'!$E:$E,'7. 511_CAR_Student_Counts_Sec'!$D2006,'8. 514 Details Included'!$D:$D,'7. 511_CAR_Student_Counts_Sec'!J$1,'8. 514 Details Included'!$G:$G,'7. 511_CAR_Student_Counts_Sec'!$F2006))</f>
        <v>0</v>
      </c>
      <c r="K2006" s="82">
        <f>IF(ISBLANK($D2006),"",SUMIFS('8. 514 Details Included'!$I:$I,'8. 514 Details Included'!$A:$A,'7. 511_CAR_Student_Counts_Sec'!$A2006,'8. 514 Details Included'!$E:$E,'7. 511_CAR_Student_Counts_Sec'!$D2006,'8. 514 Details Included'!$D:$D,'7. 511_CAR_Student_Counts_Sec'!K$1,'8. 514 Details Included'!$G:$G,'7. 511_CAR_Student_Counts_Sec'!$F2006))</f>
        <v>0</v>
      </c>
      <c r="L2006" s="82">
        <f>IF(ISBLANK($D2006),"",SUMIFS('8. 514 Details Included'!$I:$I,'8. 514 Details Included'!$A:$A,'7. 511_CAR_Student_Counts_Sec'!$A2006,'8. 514 Details Included'!$E:$E,'7. 511_CAR_Student_Counts_Sec'!$D2006,'8. 514 Details Included'!$D:$D,'7. 511_CAR_Student_Counts_Sec'!L$1,'8. 514 Details Included'!$G:$G,'7. 511_CAR_Student_Counts_Sec'!$F2006))</f>
        <v>27</v>
      </c>
      <c r="M2006" s="82">
        <f>IF(ISBLANK($D2006),"",SUMIFS('8. 514 Details Included'!$I:$I,'8. 514 Details Included'!$A:$A,'7. 511_CAR_Student_Counts_Sec'!$A2006,'8. 514 Details Included'!$E:$E,'7. 511_CAR_Student_Counts_Sec'!$D2006,'8. 514 Details Included'!$D:$D,'7. 511_CAR_Student_Counts_Sec'!M$1,'8. 514 Details Included'!$G:$G,'7. 511_CAR_Student_Counts_Sec'!$F2006))</f>
        <v>0</v>
      </c>
      <c r="N2006" s="82">
        <f>IF(ISBLANK($D2006),"",SUMIFS('8. 514 Details Included'!$I:$I,'8. 514 Details Included'!$A:$A,'7. 511_CAR_Student_Counts_Sec'!$A2006,'8. 514 Details Included'!$E:$E,'7. 511_CAR_Student_Counts_Sec'!$D2006,'8. 514 Details Included'!$D:$D,'7. 511_CAR_Student_Counts_Sec'!N$1,'8. 514 Details Included'!$G:$G,'7. 511_CAR_Student_Counts_Sec'!$F2006))</f>
        <v>1</v>
      </c>
      <c r="O2006" s="81">
        <f t="shared" si="93"/>
        <v>0</v>
      </c>
      <c r="P2006" s="81">
        <f t="shared" si="94"/>
        <v>28</v>
      </c>
      <c r="Q2006" s="81" t="str">
        <f t="shared" si="95"/>
        <v>9-12</v>
      </c>
    </row>
    <row r="2007" spans="1:17" ht="15" outlineLevel="4" x14ac:dyDescent="0.2">
      <c r="A2007" s="85">
        <v>304</v>
      </c>
      <c r="B2007" s="86" t="s">
        <v>1102</v>
      </c>
      <c r="C2007" s="86" t="s">
        <v>1163</v>
      </c>
      <c r="D2007" s="85">
        <v>242</v>
      </c>
      <c r="E2007" s="86" t="s">
        <v>1411</v>
      </c>
      <c r="F2007" s="85">
        <v>3</v>
      </c>
      <c r="G2007" s="85">
        <v>25</v>
      </c>
      <c r="H2007" s="82">
        <f>IF(ISBLANK($D2007),"",SUMIFS('8. 514 Details Included'!$I:$I,'8. 514 Details Included'!$A:$A,'7. 511_CAR_Student_Counts_Sec'!$A2007,'8. 514 Details Included'!$E:$E,'7. 511_CAR_Student_Counts_Sec'!$D2007,'8. 514 Details Included'!$D:$D,'7. 511_CAR_Student_Counts_Sec'!H$1,'8. 514 Details Included'!$G:$G,'7. 511_CAR_Student_Counts_Sec'!$F2007))</f>
        <v>0</v>
      </c>
      <c r="I2007" s="82">
        <f>IF(ISBLANK($D2007),"",SUMIFS('8. 514 Details Included'!$I:$I,'8. 514 Details Included'!$A:$A,'7. 511_CAR_Student_Counts_Sec'!$A2007,'8. 514 Details Included'!$E:$E,'7. 511_CAR_Student_Counts_Sec'!$D2007,'8. 514 Details Included'!$D:$D,'7. 511_CAR_Student_Counts_Sec'!I$1,'8. 514 Details Included'!$G:$G,'7. 511_CAR_Student_Counts_Sec'!$F2007))</f>
        <v>0</v>
      </c>
      <c r="J2007" s="82">
        <f>IF(ISBLANK($D2007),"",SUMIFS('8. 514 Details Included'!$I:$I,'8. 514 Details Included'!$A:$A,'7. 511_CAR_Student_Counts_Sec'!$A2007,'8. 514 Details Included'!$E:$E,'7. 511_CAR_Student_Counts_Sec'!$D2007,'8. 514 Details Included'!$D:$D,'7. 511_CAR_Student_Counts_Sec'!J$1,'8. 514 Details Included'!$G:$G,'7. 511_CAR_Student_Counts_Sec'!$F2007))</f>
        <v>0</v>
      </c>
      <c r="K2007" s="82">
        <f>IF(ISBLANK($D2007),"",SUMIFS('8. 514 Details Included'!$I:$I,'8. 514 Details Included'!$A:$A,'7. 511_CAR_Student_Counts_Sec'!$A2007,'8. 514 Details Included'!$E:$E,'7. 511_CAR_Student_Counts_Sec'!$D2007,'8. 514 Details Included'!$D:$D,'7. 511_CAR_Student_Counts_Sec'!K$1,'8. 514 Details Included'!$G:$G,'7. 511_CAR_Student_Counts_Sec'!$F2007))</f>
        <v>0</v>
      </c>
      <c r="L2007" s="82">
        <f>IF(ISBLANK($D2007),"",SUMIFS('8. 514 Details Included'!$I:$I,'8. 514 Details Included'!$A:$A,'7. 511_CAR_Student_Counts_Sec'!$A2007,'8. 514 Details Included'!$E:$E,'7. 511_CAR_Student_Counts_Sec'!$D2007,'8. 514 Details Included'!$D:$D,'7. 511_CAR_Student_Counts_Sec'!L$1,'8. 514 Details Included'!$G:$G,'7. 511_CAR_Student_Counts_Sec'!$F2007))</f>
        <v>25</v>
      </c>
      <c r="M2007" s="82">
        <f>IF(ISBLANK($D2007),"",SUMIFS('8. 514 Details Included'!$I:$I,'8. 514 Details Included'!$A:$A,'7. 511_CAR_Student_Counts_Sec'!$A2007,'8. 514 Details Included'!$E:$E,'7. 511_CAR_Student_Counts_Sec'!$D2007,'8. 514 Details Included'!$D:$D,'7. 511_CAR_Student_Counts_Sec'!M$1,'8. 514 Details Included'!$G:$G,'7. 511_CAR_Student_Counts_Sec'!$F2007))</f>
        <v>0</v>
      </c>
      <c r="N2007" s="82">
        <f>IF(ISBLANK($D2007),"",SUMIFS('8. 514 Details Included'!$I:$I,'8. 514 Details Included'!$A:$A,'7. 511_CAR_Student_Counts_Sec'!$A2007,'8. 514 Details Included'!$E:$E,'7. 511_CAR_Student_Counts_Sec'!$D2007,'8. 514 Details Included'!$D:$D,'7. 511_CAR_Student_Counts_Sec'!N$1,'8. 514 Details Included'!$G:$G,'7. 511_CAR_Student_Counts_Sec'!$F2007))</f>
        <v>0</v>
      </c>
      <c r="O2007" s="81">
        <f t="shared" si="93"/>
        <v>0</v>
      </c>
      <c r="P2007" s="81">
        <f t="shared" si="94"/>
        <v>25</v>
      </c>
      <c r="Q2007" s="81" t="str">
        <f t="shared" si="95"/>
        <v>9-12</v>
      </c>
    </row>
    <row r="2008" spans="1:17" ht="15" outlineLevel="4" x14ac:dyDescent="0.2">
      <c r="A2008" s="85">
        <v>304</v>
      </c>
      <c r="B2008" s="86" t="s">
        <v>1102</v>
      </c>
      <c r="C2008" s="86" t="s">
        <v>1163</v>
      </c>
      <c r="D2008" s="85">
        <v>242</v>
      </c>
      <c r="E2008" s="86" t="s">
        <v>1411</v>
      </c>
      <c r="F2008" s="85">
        <v>5</v>
      </c>
      <c r="G2008" s="85">
        <v>24</v>
      </c>
      <c r="H2008" s="82">
        <f>IF(ISBLANK($D2008),"",SUMIFS('8. 514 Details Included'!$I:$I,'8. 514 Details Included'!$A:$A,'7. 511_CAR_Student_Counts_Sec'!$A2008,'8. 514 Details Included'!$E:$E,'7. 511_CAR_Student_Counts_Sec'!$D2008,'8. 514 Details Included'!$D:$D,'7. 511_CAR_Student_Counts_Sec'!H$1,'8. 514 Details Included'!$G:$G,'7. 511_CAR_Student_Counts_Sec'!$F2008))</f>
        <v>0</v>
      </c>
      <c r="I2008" s="82">
        <f>IF(ISBLANK($D2008),"",SUMIFS('8. 514 Details Included'!$I:$I,'8. 514 Details Included'!$A:$A,'7. 511_CAR_Student_Counts_Sec'!$A2008,'8. 514 Details Included'!$E:$E,'7. 511_CAR_Student_Counts_Sec'!$D2008,'8. 514 Details Included'!$D:$D,'7. 511_CAR_Student_Counts_Sec'!I$1,'8. 514 Details Included'!$G:$G,'7. 511_CAR_Student_Counts_Sec'!$F2008))</f>
        <v>0</v>
      </c>
      <c r="J2008" s="82">
        <f>IF(ISBLANK($D2008),"",SUMIFS('8. 514 Details Included'!$I:$I,'8. 514 Details Included'!$A:$A,'7. 511_CAR_Student_Counts_Sec'!$A2008,'8. 514 Details Included'!$E:$E,'7. 511_CAR_Student_Counts_Sec'!$D2008,'8. 514 Details Included'!$D:$D,'7. 511_CAR_Student_Counts_Sec'!J$1,'8. 514 Details Included'!$G:$G,'7. 511_CAR_Student_Counts_Sec'!$F2008))</f>
        <v>0</v>
      </c>
      <c r="K2008" s="82">
        <f>IF(ISBLANK($D2008),"",SUMIFS('8. 514 Details Included'!$I:$I,'8. 514 Details Included'!$A:$A,'7. 511_CAR_Student_Counts_Sec'!$A2008,'8. 514 Details Included'!$E:$E,'7. 511_CAR_Student_Counts_Sec'!$D2008,'8. 514 Details Included'!$D:$D,'7. 511_CAR_Student_Counts_Sec'!K$1,'8. 514 Details Included'!$G:$G,'7. 511_CAR_Student_Counts_Sec'!$F2008))</f>
        <v>0</v>
      </c>
      <c r="L2008" s="82">
        <f>IF(ISBLANK($D2008),"",SUMIFS('8. 514 Details Included'!$I:$I,'8. 514 Details Included'!$A:$A,'7. 511_CAR_Student_Counts_Sec'!$A2008,'8. 514 Details Included'!$E:$E,'7. 511_CAR_Student_Counts_Sec'!$D2008,'8. 514 Details Included'!$D:$D,'7. 511_CAR_Student_Counts_Sec'!L$1,'8. 514 Details Included'!$G:$G,'7. 511_CAR_Student_Counts_Sec'!$F2008))</f>
        <v>24</v>
      </c>
      <c r="M2008" s="82">
        <f>IF(ISBLANK($D2008),"",SUMIFS('8. 514 Details Included'!$I:$I,'8. 514 Details Included'!$A:$A,'7. 511_CAR_Student_Counts_Sec'!$A2008,'8. 514 Details Included'!$E:$E,'7. 511_CAR_Student_Counts_Sec'!$D2008,'8. 514 Details Included'!$D:$D,'7. 511_CAR_Student_Counts_Sec'!M$1,'8. 514 Details Included'!$G:$G,'7. 511_CAR_Student_Counts_Sec'!$F2008))</f>
        <v>0</v>
      </c>
      <c r="N2008" s="82">
        <f>IF(ISBLANK($D2008),"",SUMIFS('8. 514 Details Included'!$I:$I,'8. 514 Details Included'!$A:$A,'7. 511_CAR_Student_Counts_Sec'!$A2008,'8. 514 Details Included'!$E:$E,'7. 511_CAR_Student_Counts_Sec'!$D2008,'8. 514 Details Included'!$D:$D,'7. 511_CAR_Student_Counts_Sec'!N$1,'8. 514 Details Included'!$G:$G,'7. 511_CAR_Student_Counts_Sec'!$F2008))</f>
        <v>0</v>
      </c>
      <c r="O2008" s="81">
        <f t="shared" si="93"/>
        <v>0</v>
      </c>
      <c r="P2008" s="81">
        <f t="shared" si="94"/>
        <v>24</v>
      </c>
      <c r="Q2008" s="81" t="str">
        <f t="shared" si="95"/>
        <v>9-12</v>
      </c>
    </row>
    <row r="2009" spans="1:17" ht="15" outlineLevel="4" x14ac:dyDescent="0.2">
      <c r="A2009" s="85">
        <v>304</v>
      </c>
      <c r="B2009" s="86" t="s">
        <v>1102</v>
      </c>
      <c r="C2009" s="86" t="s">
        <v>1163</v>
      </c>
      <c r="D2009" s="85">
        <v>319</v>
      </c>
      <c r="E2009" s="86" t="s">
        <v>1410</v>
      </c>
      <c r="F2009" s="85">
        <v>1</v>
      </c>
      <c r="G2009" s="85">
        <v>27</v>
      </c>
      <c r="H2009" s="82">
        <f>IF(ISBLANK($D2009),"",SUMIFS('8. 514 Details Included'!$I:$I,'8. 514 Details Included'!$A:$A,'7. 511_CAR_Student_Counts_Sec'!$A2009,'8. 514 Details Included'!$E:$E,'7. 511_CAR_Student_Counts_Sec'!$D2009,'8. 514 Details Included'!$D:$D,'7. 511_CAR_Student_Counts_Sec'!H$1,'8. 514 Details Included'!$G:$G,'7. 511_CAR_Student_Counts_Sec'!$F2009))</f>
        <v>0</v>
      </c>
      <c r="I2009" s="82">
        <f>IF(ISBLANK($D2009),"",SUMIFS('8. 514 Details Included'!$I:$I,'8. 514 Details Included'!$A:$A,'7. 511_CAR_Student_Counts_Sec'!$A2009,'8. 514 Details Included'!$E:$E,'7. 511_CAR_Student_Counts_Sec'!$D2009,'8. 514 Details Included'!$D:$D,'7. 511_CAR_Student_Counts_Sec'!I$1,'8. 514 Details Included'!$G:$G,'7. 511_CAR_Student_Counts_Sec'!$F2009))</f>
        <v>0</v>
      </c>
      <c r="J2009" s="82">
        <f>IF(ISBLANK($D2009),"",SUMIFS('8. 514 Details Included'!$I:$I,'8. 514 Details Included'!$A:$A,'7. 511_CAR_Student_Counts_Sec'!$A2009,'8. 514 Details Included'!$E:$E,'7. 511_CAR_Student_Counts_Sec'!$D2009,'8. 514 Details Included'!$D:$D,'7. 511_CAR_Student_Counts_Sec'!J$1,'8. 514 Details Included'!$G:$G,'7. 511_CAR_Student_Counts_Sec'!$F2009))</f>
        <v>0</v>
      </c>
      <c r="K2009" s="82">
        <f>IF(ISBLANK($D2009),"",SUMIFS('8. 514 Details Included'!$I:$I,'8. 514 Details Included'!$A:$A,'7. 511_CAR_Student_Counts_Sec'!$A2009,'8. 514 Details Included'!$E:$E,'7. 511_CAR_Student_Counts_Sec'!$D2009,'8. 514 Details Included'!$D:$D,'7. 511_CAR_Student_Counts_Sec'!K$1,'8. 514 Details Included'!$G:$G,'7. 511_CAR_Student_Counts_Sec'!$F2009))</f>
        <v>1</v>
      </c>
      <c r="L2009" s="82">
        <f>IF(ISBLANK($D2009),"",SUMIFS('8. 514 Details Included'!$I:$I,'8. 514 Details Included'!$A:$A,'7. 511_CAR_Student_Counts_Sec'!$A2009,'8. 514 Details Included'!$E:$E,'7. 511_CAR_Student_Counts_Sec'!$D2009,'8. 514 Details Included'!$D:$D,'7. 511_CAR_Student_Counts_Sec'!L$1,'8. 514 Details Included'!$G:$G,'7. 511_CAR_Student_Counts_Sec'!$F2009))</f>
        <v>19</v>
      </c>
      <c r="M2009" s="82">
        <f>IF(ISBLANK($D2009),"",SUMIFS('8. 514 Details Included'!$I:$I,'8. 514 Details Included'!$A:$A,'7. 511_CAR_Student_Counts_Sec'!$A2009,'8. 514 Details Included'!$E:$E,'7. 511_CAR_Student_Counts_Sec'!$D2009,'8. 514 Details Included'!$D:$D,'7. 511_CAR_Student_Counts_Sec'!M$1,'8. 514 Details Included'!$G:$G,'7. 511_CAR_Student_Counts_Sec'!$F2009))</f>
        <v>5</v>
      </c>
      <c r="N2009" s="82">
        <f>IF(ISBLANK($D2009),"",SUMIFS('8. 514 Details Included'!$I:$I,'8. 514 Details Included'!$A:$A,'7. 511_CAR_Student_Counts_Sec'!$A2009,'8. 514 Details Included'!$E:$E,'7. 511_CAR_Student_Counts_Sec'!$D2009,'8. 514 Details Included'!$D:$D,'7. 511_CAR_Student_Counts_Sec'!N$1,'8. 514 Details Included'!$G:$G,'7. 511_CAR_Student_Counts_Sec'!$F2009))</f>
        <v>2</v>
      </c>
      <c r="O2009" s="81">
        <f t="shared" si="93"/>
        <v>0</v>
      </c>
      <c r="P2009" s="81">
        <f t="shared" si="94"/>
        <v>27</v>
      </c>
      <c r="Q2009" s="81" t="str">
        <f t="shared" si="95"/>
        <v>9-12</v>
      </c>
    </row>
    <row r="2010" spans="1:17" ht="15" outlineLevel="4" x14ac:dyDescent="0.2">
      <c r="A2010" s="85">
        <v>304</v>
      </c>
      <c r="B2010" s="86" t="s">
        <v>1102</v>
      </c>
      <c r="C2010" s="86" t="s">
        <v>1163</v>
      </c>
      <c r="D2010" s="85">
        <v>319</v>
      </c>
      <c r="E2010" s="86" t="s">
        <v>1410</v>
      </c>
      <c r="F2010" s="85">
        <v>3</v>
      </c>
      <c r="G2010" s="85">
        <v>19</v>
      </c>
      <c r="H2010" s="82">
        <f>IF(ISBLANK($D2010),"",SUMIFS('8. 514 Details Included'!$I:$I,'8. 514 Details Included'!$A:$A,'7. 511_CAR_Student_Counts_Sec'!$A2010,'8. 514 Details Included'!$E:$E,'7. 511_CAR_Student_Counts_Sec'!$D2010,'8. 514 Details Included'!$D:$D,'7. 511_CAR_Student_Counts_Sec'!H$1,'8. 514 Details Included'!$G:$G,'7. 511_CAR_Student_Counts_Sec'!$F2010))</f>
        <v>0</v>
      </c>
      <c r="I2010" s="82">
        <f>IF(ISBLANK($D2010),"",SUMIFS('8. 514 Details Included'!$I:$I,'8. 514 Details Included'!$A:$A,'7. 511_CAR_Student_Counts_Sec'!$A2010,'8. 514 Details Included'!$E:$E,'7. 511_CAR_Student_Counts_Sec'!$D2010,'8. 514 Details Included'!$D:$D,'7. 511_CAR_Student_Counts_Sec'!I$1,'8. 514 Details Included'!$G:$G,'7. 511_CAR_Student_Counts_Sec'!$F2010))</f>
        <v>0</v>
      </c>
      <c r="J2010" s="82">
        <f>IF(ISBLANK($D2010),"",SUMIFS('8. 514 Details Included'!$I:$I,'8. 514 Details Included'!$A:$A,'7. 511_CAR_Student_Counts_Sec'!$A2010,'8. 514 Details Included'!$E:$E,'7. 511_CAR_Student_Counts_Sec'!$D2010,'8. 514 Details Included'!$D:$D,'7. 511_CAR_Student_Counts_Sec'!J$1,'8. 514 Details Included'!$G:$G,'7. 511_CAR_Student_Counts_Sec'!$F2010))</f>
        <v>0</v>
      </c>
      <c r="K2010" s="82">
        <f>IF(ISBLANK($D2010),"",SUMIFS('8. 514 Details Included'!$I:$I,'8. 514 Details Included'!$A:$A,'7. 511_CAR_Student_Counts_Sec'!$A2010,'8. 514 Details Included'!$E:$E,'7. 511_CAR_Student_Counts_Sec'!$D2010,'8. 514 Details Included'!$D:$D,'7. 511_CAR_Student_Counts_Sec'!K$1,'8. 514 Details Included'!$G:$G,'7. 511_CAR_Student_Counts_Sec'!$F2010))</f>
        <v>0</v>
      </c>
      <c r="L2010" s="82">
        <f>IF(ISBLANK($D2010),"",SUMIFS('8. 514 Details Included'!$I:$I,'8. 514 Details Included'!$A:$A,'7. 511_CAR_Student_Counts_Sec'!$A2010,'8. 514 Details Included'!$E:$E,'7. 511_CAR_Student_Counts_Sec'!$D2010,'8. 514 Details Included'!$D:$D,'7. 511_CAR_Student_Counts_Sec'!L$1,'8. 514 Details Included'!$G:$G,'7. 511_CAR_Student_Counts_Sec'!$F2010))</f>
        <v>5</v>
      </c>
      <c r="M2010" s="82">
        <f>IF(ISBLANK($D2010),"",SUMIFS('8. 514 Details Included'!$I:$I,'8. 514 Details Included'!$A:$A,'7. 511_CAR_Student_Counts_Sec'!$A2010,'8. 514 Details Included'!$E:$E,'7. 511_CAR_Student_Counts_Sec'!$D2010,'8. 514 Details Included'!$D:$D,'7. 511_CAR_Student_Counts_Sec'!M$1,'8. 514 Details Included'!$G:$G,'7. 511_CAR_Student_Counts_Sec'!$F2010))</f>
        <v>8</v>
      </c>
      <c r="N2010" s="82">
        <f>IF(ISBLANK($D2010),"",SUMIFS('8. 514 Details Included'!$I:$I,'8. 514 Details Included'!$A:$A,'7. 511_CAR_Student_Counts_Sec'!$A2010,'8. 514 Details Included'!$E:$E,'7. 511_CAR_Student_Counts_Sec'!$D2010,'8. 514 Details Included'!$D:$D,'7. 511_CAR_Student_Counts_Sec'!N$1,'8. 514 Details Included'!$G:$G,'7. 511_CAR_Student_Counts_Sec'!$F2010))</f>
        <v>6</v>
      </c>
      <c r="O2010" s="81">
        <f t="shared" si="93"/>
        <v>0</v>
      </c>
      <c r="P2010" s="81">
        <f t="shared" si="94"/>
        <v>19</v>
      </c>
      <c r="Q2010" s="81" t="str">
        <f t="shared" si="95"/>
        <v>9-12</v>
      </c>
    </row>
    <row r="2011" spans="1:17" ht="15" outlineLevel="4" x14ac:dyDescent="0.2">
      <c r="A2011" s="85">
        <v>304</v>
      </c>
      <c r="B2011" s="86" t="s">
        <v>1102</v>
      </c>
      <c r="C2011" s="86" t="s">
        <v>1163</v>
      </c>
      <c r="D2011" s="85">
        <v>319</v>
      </c>
      <c r="E2011" s="86" t="s">
        <v>1410</v>
      </c>
      <c r="F2011" s="85">
        <v>4</v>
      </c>
      <c r="G2011" s="85">
        <v>43</v>
      </c>
      <c r="H2011" s="82">
        <f>IF(ISBLANK($D2011),"",SUMIFS('8. 514 Details Included'!$I:$I,'8. 514 Details Included'!$A:$A,'7. 511_CAR_Student_Counts_Sec'!$A2011,'8. 514 Details Included'!$E:$E,'7. 511_CAR_Student_Counts_Sec'!$D2011,'8. 514 Details Included'!$D:$D,'7. 511_CAR_Student_Counts_Sec'!H$1,'8. 514 Details Included'!$G:$G,'7. 511_CAR_Student_Counts_Sec'!$F2011))</f>
        <v>0</v>
      </c>
      <c r="I2011" s="82">
        <f>IF(ISBLANK($D2011),"",SUMIFS('8. 514 Details Included'!$I:$I,'8. 514 Details Included'!$A:$A,'7. 511_CAR_Student_Counts_Sec'!$A2011,'8. 514 Details Included'!$E:$E,'7. 511_CAR_Student_Counts_Sec'!$D2011,'8. 514 Details Included'!$D:$D,'7. 511_CAR_Student_Counts_Sec'!I$1,'8. 514 Details Included'!$G:$G,'7. 511_CAR_Student_Counts_Sec'!$F2011))</f>
        <v>0</v>
      </c>
      <c r="J2011" s="82">
        <f>IF(ISBLANK($D2011),"",SUMIFS('8. 514 Details Included'!$I:$I,'8. 514 Details Included'!$A:$A,'7. 511_CAR_Student_Counts_Sec'!$A2011,'8. 514 Details Included'!$E:$E,'7. 511_CAR_Student_Counts_Sec'!$D2011,'8. 514 Details Included'!$D:$D,'7. 511_CAR_Student_Counts_Sec'!J$1,'8. 514 Details Included'!$G:$G,'7. 511_CAR_Student_Counts_Sec'!$F2011))</f>
        <v>0</v>
      </c>
      <c r="K2011" s="82">
        <f>IF(ISBLANK($D2011),"",SUMIFS('8. 514 Details Included'!$I:$I,'8. 514 Details Included'!$A:$A,'7. 511_CAR_Student_Counts_Sec'!$A2011,'8. 514 Details Included'!$E:$E,'7. 511_CAR_Student_Counts_Sec'!$D2011,'8. 514 Details Included'!$D:$D,'7. 511_CAR_Student_Counts_Sec'!K$1,'8. 514 Details Included'!$G:$G,'7. 511_CAR_Student_Counts_Sec'!$F2011))</f>
        <v>0</v>
      </c>
      <c r="L2011" s="82">
        <f>IF(ISBLANK($D2011),"",SUMIFS('8. 514 Details Included'!$I:$I,'8. 514 Details Included'!$A:$A,'7. 511_CAR_Student_Counts_Sec'!$A2011,'8. 514 Details Included'!$E:$E,'7. 511_CAR_Student_Counts_Sec'!$D2011,'8. 514 Details Included'!$D:$D,'7. 511_CAR_Student_Counts_Sec'!L$1,'8. 514 Details Included'!$G:$G,'7. 511_CAR_Student_Counts_Sec'!$F2011))</f>
        <v>11</v>
      </c>
      <c r="M2011" s="82">
        <f>IF(ISBLANK($D2011),"",SUMIFS('8. 514 Details Included'!$I:$I,'8. 514 Details Included'!$A:$A,'7. 511_CAR_Student_Counts_Sec'!$A2011,'8. 514 Details Included'!$E:$E,'7. 511_CAR_Student_Counts_Sec'!$D2011,'8. 514 Details Included'!$D:$D,'7. 511_CAR_Student_Counts_Sec'!M$1,'8. 514 Details Included'!$G:$G,'7. 511_CAR_Student_Counts_Sec'!$F2011))</f>
        <v>8</v>
      </c>
      <c r="N2011" s="82">
        <f>IF(ISBLANK($D2011),"",SUMIFS('8. 514 Details Included'!$I:$I,'8. 514 Details Included'!$A:$A,'7. 511_CAR_Student_Counts_Sec'!$A2011,'8. 514 Details Included'!$E:$E,'7. 511_CAR_Student_Counts_Sec'!$D2011,'8. 514 Details Included'!$D:$D,'7. 511_CAR_Student_Counts_Sec'!N$1,'8. 514 Details Included'!$G:$G,'7. 511_CAR_Student_Counts_Sec'!$F2011))</f>
        <v>24</v>
      </c>
      <c r="O2011" s="81">
        <f t="shared" si="93"/>
        <v>0</v>
      </c>
      <c r="P2011" s="81">
        <f t="shared" si="94"/>
        <v>43</v>
      </c>
      <c r="Q2011" s="81" t="str">
        <f t="shared" si="95"/>
        <v>9-12</v>
      </c>
    </row>
    <row r="2012" spans="1:17" ht="15" outlineLevel="4" x14ac:dyDescent="0.2">
      <c r="A2012" s="85">
        <v>304</v>
      </c>
      <c r="B2012" s="86" t="s">
        <v>1102</v>
      </c>
      <c r="C2012" s="86" t="s">
        <v>1163</v>
      </c>
      <c r="D2012" s="85">
        <v>319</v>
      </c>
      <c r="E2012" s="86" t="s">
        <v>1410</v>
      </c>
      <c r="F2012" s="85">
        <v>5</v>
      </c>
      <c r="G2012" s="85">
        <v>29</v>
      </c>
      <c r="H2012" s="82">
        <f>IF(ISBLANK($D2012),"",SUMIFS('8. 514 Details Included'!$I:$I,'8. 514 Details Included'!$A:$A,'7. 511_CAR_Student_Counts_Sec'!$A2012,'8. 514 Details Included'!$E:$E,'7. 511_CAR_Student_Counts_Sec'!$D2012,'8. 514 Details Included'!$D:$D,'7. 511_CAR_Student_Counts_Sec'!H$1,'8. 514 Details Included'!$G:$G,'7. 511_CAR_Student_Counts_Sec'!$F2012))</f>
        <v>0</v>
      </c>
      <c r="I2012" s="82">
        <f>IF(ISBLANK($D2012),"",SUMIFS('8. 514 Details Included'!$I:$I,'8. 514 Details Included'!$A:$A,'7. 511_CAR_Student_Counts_Sec'!$A2012,'8. 514 Details Included'!$E:$E,'7. 511_CAR_Student_Counts_Sec'!$D2012,'8. 514 Details Included'!$D:$D,'7. 511_CAR_Student_Counts_Sec'!I$1,'8. 514 Details Included'!$G:$G,'7. 511_CAR_Student_Counts_Sec'!$F2012))</f>
        <v>0</v>
      </c>
      <c r="J2012" s="82">
        <f>IF(ISBLANK($D2012),"",SUMIFS('8. 514 Details Included'!$I:$I,'8. 514 Details Included'!$A:$A,'7. 511_CAR_Student_Counts_Sec'!$A2012,'8. 514 Details Included'!$E:$E,'7. 511_CAR_Student_Counts_Sec'!$D2012,'8. 514 Details Included'!$D:$D,'7. 511_CAR_Student_Counts_Sec'!J$1,'8. 514 Details Included'!$G:$G,'7. 511_CAR_Student_Counts_Sec'!$F2012))</f>
        <v>0</v>
      </c>
      <c r="K2012" s="82">
        <f>IF(ISBLANK($D2012),"",SUMIFS('8. 514 Details Included'!$I:$I,'8. 514 Details Included'!$A:$A,'7. 511_CAR_Student_Counts_Sec'!$A2012,'8. 514 Details Included'!$E:$E,'7. 511_CAR_Student_Counts_Sec'!$D2012,'8. 514 Details Included'!$D:$D,'7. 511_CAR_Student_Counts_Sec'!K$1,'8. 514 Details Included'!$G:$G,'7. 511_CAR_Student_Counts_Sec'!$F2012))</f>
        <v>0</v>
      </c>
      <c r="L2012" s="82">
        <f>IF(ISBLANK($D2012),"",SUMIFS('8. 514 Details Included'!$I:$I,'8. 514 Details Included'!$A:$A,'7. 511_CAR_Student_Counts_Sec'!$A2012,'8. 514 Details Included'!$E:$E,'7. 511_CAR_Student_Counts_Sec'!$D2012,'8. 514 Details Included'!$D:$D,'7. 511_CAR_Student_Counts_Sec'!L$1,'8. 514 Details Included'!$G:$G,'7. 511_CAR_Student_Counts_Sec'!$F2012))</f>
        <v>9</v>
      </c>
      <c r="M2012" s="82">
        <f>IF(ISBLANK($D2012),"",SUMIFS('8. 514 Details Included'!$I:$I,'8. 514 Details Included'!$A:$A,'7. 511_CAR_Student_Counts_Sec'!$A2012,'8. 514 Details Included'!$E:$E,'7. 511_CAR_Student_Counts_Sec'!$D2012,'8. 514 Details Included'!$D:$D,'7. 511_CAR_Student_Counts_Sec'!M$1,'8. 514 Details Included'!$G:$G,'7. 511_CAR_Student_Counts_Sec'!$F2012))</f>
        <v>10</v>
      </c>
      <c r="N2012" s="82">
        <f>IF(ISBLANK($D2012),"",SUMIFS('8. 514 Details Included'!$I:$I,'8. 514 Details Included'!$A:$A,'7. 511_CAR_Student_Counts_Sec'!$A2012,'8. 514 Details Included'!$E:$E,'7. 511_CAR_Student_Counts_Sec'!$D2012,'8. 514 Details Included'!$D:$D,'7. 511_CAR_Student_Counts_Sec'!N$1,'8. 514 Details Included'!$G:$G,'7. 511_CAR_Student_Counts_Sec'!$F2012))</f>
        <v>10</v>
      </c>
      <c r="O2012" s="81">
        <f t="shared" si="93"/>
        <v>0</v>
      </c>
      <c r="P2012" s="81">
        <f t="shared" si="94"/>
        <v>29</v>
      </c>
      <c r="Q2012" s="81" t="str">
        <f t="shared" si="95"/>
        <v>9-12</v>
      </c>
    </row>
    <row r="2013" spans="1:17" ht="15" outlineLevel="4" x14ac:dyDescent="0.2">
      <c r="A2013" s="85">
        <v>304</v>
      </c>
      <c r="B2013" s="86" t="s">
        <v>1102</v>
      </c>
      <c r="C2013" s="86" t="s">
        <v>1163</v>
      </c>
      <c r="D2013" s="85">
        <v>319</v>
      </c>
      <c r="E2013" s="86" t="s">
        <v>1410</v>
      </c>
      <c r="F2013" s="85">
        <v>6</v>
      </c>
      <c r="G2013" s="85">
        <v>31</v>
      </c>
      <c r="H2013" s="82">
        <f>IF(ISBLANK($D2013),"",SUMIFS('8. 514 Details Included'!$I:$I,'8. 514 Details Included'!$A:$A,'7. 511_CAR_Student_Counts_Sec'!$A2013,'8. 514 Details Included'!$E:$E,'7. 511_CAR_Student_Counts_Sec'!$D2013,'8. 514 Details Included'!$D:$D,'7. 511_CAR_Student_Counts_Sec'!H$1,'8. 514 Details Included'!$G:$G,'7. 511_CAR_Student_Counts_Sec'!$F2013))</f>
        <v>0</v>
      </c>
      <c r="I2013" s="82">
        <f>IF(ISBLANK($D2013),"",SUMIFS('8. 514 Details Included'!$I:$I,'8. 514 Details Included'!$A:$A,'7. 511_CAR_Student_Counts_Sec'!$A2013,'8. 514 Details Included'!$E:$E,'7. 511_CAR_Student_Counts_Sec'!$D2013,'8. 514 Details Included'!$D:$D,'7. 511_CAR_Student_Counts_Sec'!I$1,'8. 514 Details Included'!$G:$G,'7. 511_CAR_Student_Counts_Sec'!$F2013))</f>
        <v>0</v>
      </c>
      <c r="J2013" s="82">
        <f>IF(ISBLANK($D2013),"",SUMIFS('8. 514 Details Included'!$I:$I,'8. 514 Details Included'!$A:$A,'7. 511_CAR_Student_Counts_Sec'!$A2013,'8. 514 Details Included'!$E:$E,'7. 511_CAR_Student_Counts_Sec'!$D2013,'8. 514 Details Included'!$D:$D,'7. 511_CAR_Student_Counts_Sec'!J$1,'8. 514 Details Included'!$G:$G,'7. 511_CAR_Student_Counts_Sec'!$F2013))</f>
        <v>0</v>
      </c>
      <c r="K2013" s="82">
        <f>IF(ISBLANK($D2013),"",SUMIFS('8. 514 Details Included'!$I:$I,'8. 514 Details Included'!$A:$A,'7. 511_CAR_Student_Counts_Sec'!$A2013,'8. 514 Details Included'!$E:$E,'7. 511_CAR_Student_Counts_Sec'!$D2013,'8. 514 Details Included'!$D:$D,'7. 511_CAR_Student_Counts_Sec'!K$1,'8. 514 Details Included'!$G:$G,'7. 511_CAR_Student_Counts_Sec'!$F2013))</f>
        <v>0</v>
      </c>
      <c r="L2013" s="82">
        <f>IF(ISBLANK($D2013),"",SUMIFS('8. 514 Details Included'!$I:$I,'8. 514 Details Included'!$A:$A,'7. 511_CAR_Student_Counts_Sec'!$A2013,'8. 514 Details Included'!$E:$E,'7. 511_CAR_Student_Counts_Sec'!$D2013,'8. 514 Details Included'!$D:$D,'7. 511_CAR_Student_Counts_Sec'!L$1,'8. 514 Details Included'!$G:$G,'7. 511_CAR_Student_Counts_Sec'!$F2013))</f>
        <v>0</v>
      </c>
      <c r="M2013" s="82">
        <f>IF(ISBLANK($D2013),"",SUMIFS('8. 514 Details Included'!$I:$I,'8. 514 Details Included'!$A:$A,'7. 511_CAR_Student_Counts_Sec'!$A2013,'8. 514 Details Included'!$E:$E,'7. 511_CAR_Student_Counts_Sec'!$D2013,'8. 514 Details Included'!$D:$D,'7. 511_CAR_Student_Counts_Sec'!M$1,'8. 514 Details Included'!$G:$G,'7. 511_CAR_Student_Counts_Sec'!$F2013))</f>
        <v>0</v>
      </c>
      <c r="N2013" s="82">
        <f>IF(ISBLANK($D2013),"",SUMIFS('8. 514 Details Included'!$I:$I,'8. 514 Details Included'!$A:$A,'7. 511_CAR_Student_Counts_Sec'!$A2013,'8. 514 Details Included'!$E:$E,'7. 511_CAR_Student_Counts_Sec'!$D2013,'8. 514 Details Included'!$D:$D,'7. 511_CAR_Student_Counts_Sec'!N$1,'8. 514 Details Included'!$G:$G,'7. 511_CAR_Student_Counts_Sec'!$F2013))</f>
        <v>31</v>
      </c>
      <c r="O2013" s="81">
        <f t="shared" si="93"/>
        <v>0</v>
      </c>
      <c r="P2013" s="81">
        <f t="shared" si="94"/>
        <v>31</v>
      </c>
      <c r="Q2013" s="81" t="str">
        <f t="shared" si="95"/>
        <v>9-12</v>
      </c>
    </row>
    <row r="2014" spans="1:17" ht="15" outlineLevel="4" x14ac:dyDescent="0.2">
      <c r="A2014" s="85">
        <v>304</v>
      </c>
      <c r="B2014" s="86" t="s">
        <v>1102</v>
      </c>
      <c r="C2014" s="86" t="s">
        <v>1163</v>
      </c>
      <c r="D2014" s="85">
        <v>319</v>
      </c>
      <c r="E2014" s="86" t="s">
        <v>1410</v>
      </c>
      <c r="F2014" s="85">
        <v>8</v>
      </c>
      <c r="G2014" s="85">
        <v>20</v>
      </c>
      <c r="H2014" s="82">
        <f>IF(ISBLANK($D2014),"",SUMIFS('8. 514 Details Included'!$I:$I,'8. 514 Details Included'!$A:$A,'7. 511_CAR_Student_Counts_Sec'!$A2014,'8. 514 Details Included'!$E:$E,'7. 511_CAR_Student_Counts_Sec'!$D2014,'8. 514 Details Included'!$D:$D,'7. 511_CAR_Student_Counts_Sec'!H$1,'8. 514 Details Included'!$G:$G,'7. 511_CAR_Student_Counts_Sec'!$F2014))</f>
        <v>0</v>
      </c>
      <c r="I2014" s="82">
        <f>IF(ISBLANK($D2014),"",SUMIFS('8. 514 Details Included'!$I:$I,'8. 514 Details Included'!$A:$A,'7. 511_CAR_Student_Counts_Sec'!$A2014,'8. 514 Details Included'!$E:$E,'7. 511_CAR_Student_Counts_Sec'!$D2014,'8. 514 Details Included'!$D:$D,'7. 511_CAR_Student_Counts_Sec'!I$1,'8. 514 Details Included'!$G:$G,'7. 511_CAR_Student_Counts_Sec'!$F2014))</f>
        <v>0</v>
      </c>
      <c r="J2014" s="82">
        <f>IF(ISBLANK($D2014),"",SUMIFS('8. 514 Details Included'!$I:$I,'8. 514 Details Included'!$A:$A,'7. 511_CAR_Student_Counts_Sec'!$A2014,'8. 514 Details Included'!$E:$E,'7. 511_CAR_Student_Counts_Sec'!$D2014,'8. 514 Details Included'!$D:$D,'7. 511_CAR_Student_Counts_Sec'!J$1,'8. 514 Details Included'!$G:$G,'7. 511_CAR_Student_Counts_Sec'!$F2014))</f>
        <v>0</v>
      </c>
      <c r="K2014" s="82">
        <f>IF(ISBLANK($D2014),"",SUMIFS('8. 514 Details Included'!$I:$I,'8. 514 Details Included'!$A:$A,'7. 511_CAR_Student_Counts_Sec'!$A2014,'8. 514 Details Included'!$E:$E,'7. 511_CAR_Student_Counts_Sec'!$D2014,'8. 514 Details Included'!$D:$D,'7. 511_CAR_Student_Counts_Sec'!K$1,'8. 514 Details Included'!$G:$G,'7. 511_CAR_Student_Counts_Sec'!$F2014))</f>
        <v>0</v>
      </c>
      <c r="L2014" s="82">
        <f>IF(ISBLANK($D2014),"",SUMIFS('8. 514 Details Included'!$I:$I,'8. 514 Details Included'!$A:$A,'7. 511_CAR_Student_Counts_Sec'!$A2014,'8. 514 Details Included'!$E:$E,'7. 511_CAR_Student_Counts_Sec'!$D2014,'8. 514 Details Included'!$D:$D,'7. 511_CAR_Student_Counts_Sec'!L$1,'8. 514 Details Included'!$G:$G,'7. 511_CAR_Student_Counts_Sec'!$F2014))</f>
        <v>0</v>
      </c>
      <c r="M2014" s="82">
        <f>IF(ISBLANK($D2014),"",SUMIFS('8. 514 Details Included'!$I:$I,'8. 514 Details Included'!$A:$A,'7. 511_CAR_Student_Counts_Sec'!$A2014,'8. 514 Details Included'!$E:$E,'7. 511_CAR_Student_Counts_Sec'!$D2014,'8. 514 Details Included'!$D:$D,'7. 511_CAR_Student_Counts_Sec'!M$1,'8. 514 Details Included'!$G:$G,'7. 511_CAR_Student_Counts_Sec'!$F2014))</f>
        <v>0</v>
      </c>
      <c r="N2014" s="82">
        <f>IF(ISBLANK($D2014),"",SUMIFS('8. 514 Details Included'!$I:$I,'8. 514 Details Included'!$A:$A,'7. 511_CAR_Student_Counts_Sec'!$A2014,'8. 514 Details Included'!$E:$E,'7. 511_CAR_Student_Counts_Sec'!$D2014,'8. 514 Details Included'!$D:$D,'7. 511_CAR_Student_Counts_Sec'!N$1,'8. 514 Details Included'!$G:$G,'7. 511_CAR_Student_Counts_Sec'!$F2014))</f>
        <v>20</v>
      </c>
      <c r="O2014" s="81">
        <f t="shared" si="93"/>
        <v>0</v>
      </c>
      <c r="P2014" s="81">
        <f t="shared" si="94"/>
        <v>20</v>
      </c>
      <c r="Q2014" s="81" t="str">
        <f t="shared" si="95"/>
        <v>9-12</v>
      </c>
    </row>
    <row r="2015" spans="1:17" ht="15" outlineLevel="4" x14ac:dyDescent="0.2">
      <c r="A2015" s="85">
        <v>304</v>
      </c>
      <c r="B2015" s="86" t="s">
        <v>1102</v>
      </c>
      <c r="C2015" s="86" t="s">
        <v>1163</v>
      </c>
      <c r="D2015" s="85">
        <v>232</v>
      </c>
      <c r="E2015" s="86" t="s">
        <v>1409</v>
      </c>
      <c r="F2015" s="85">
        <v>4</v>
      </c>
      <c r="G2015" s="85">
        <v>21</v>
      </c>
      <c r="H2015" s="82">
        <f>IF(ISBLANK($D2015),"",SUMIFS('8. 514 Details Included'!$I:$I,'8. 514 Details Included'!$A:$A,'7. 511_CAR_Student_Counts_Sec'!$A2015,'8. 514 Details Included'!$E:$E,'7. 511_CAR_Student_Counts_Sec'!$D2015,'8. 514 Details Included'!$D:$D,'7. 511_CAR_Student_Counts_Sec'!H$1,'8. 514 Details Included'!$G:$G,'7. 511_CAR_Student_Counts_Sec'!$F2015))</f>
        <v>0</v>
      </c>
      <c r="I2015" s="82">
        <f>IF(ISBLANK($D2015),"",SUMIFS('8. 514 Details Included'!$I:$I,'8. 514 Details Included'!$A:$A,'7. 511_CAR_Student_Counts_Sec'!$A2015,'8. 514 Details Included'!$E:$E,'7. 511_CAR_Student_Counts_Sec'!$D2015,'8. 514 Details Included'!$D:$D,'7. 511_CAR_Student_Counts_Sec'!I$1,'8. 514 Details Included'!$G:$G,'7. 511_CAR_Student_Counts_Sec'!$F2015))</f>
        <v>0</v>
      </c>
      <c r="J2015" s="82">
        <f>IF(ISBLANK($D2015),"",SUMIFS('8. 514 Details Included'!$I:$I,'8. 514 Details Included'!$A:$A,'7. 511_CAR_Student_Counts_Sec'!$A2015,'8. 514 Details Included'!$E:$E,'7. 511_CAR_Student_Counts_Sec'!$D2015,'8. 514 Details Included'!$D:$D,'7. 511_CAR_Student_Counts_Sec'!J$1,'8. 514 Details Included'!$G:$G,'7. 511_CAR_Student_Counts_Sec'!$F2015))</f>
        <v>0</v>
      </c>
      <c r="K2015" s="82">
        <f>IF(ISBLANK($D2015),"",SUMIFS('8. 514 Details Included'!$I:$I,'8. 514 Details Included'!$A:$A,'7. 511_CAR_Student_Counts_Sec'!$A2015,'8. 514 Details Included'!$E:$E,'7. 511_CAR_Student_Counts_Sec'!$D2015,'8. 514 Details Included'!$D:$D,'7. 511_CAR_Student_Counts_Sec'!K$1,'8. 514 Details Included'!$G:$G,'7. 511_CAR_Student_Counts_Sec'!$F2015))</f>
        <v>20</v>
      </c>
      <c r="L2015" s="82">
        <f>IF(ISBLANK($D2015),"",SUMIFS('8. 514 Details Included'!$I:$I,'8. 514 Details Included'!$A:$A,'7. 511_CAR_Student_Counts_Sec'!$A2015,'8. 514 Details Included'!$E:$E,'7. 511_CAR_Student_Counts_Sec'!$D2015,'8. 514 Details Included'!$D:$D,'7. 511_CAR_Student_Counts_Sec'!L$1,'8. 514 Details Included'!$G:$G,'7. 511_CAR_Student_Counts_Sec'!$F2015))</f>
        <v>0</v>
      </c>
      <c r="M2015" s="82">
        <f>IF(ISBLANK($D2015),"",SUMIFS('8. 514 Details Included'!$I:$I,'8. 514 Details Included'!$A:$A,'7. 511_CAR_Student_Counts_Sec'!$A2015,'8. 514 Details Included'!$E:$E,'7. 511_CAR_Student_Counts_Sec'!$D2015,'8. 514 Details Included'!$D:$D,'7. 511_CAR_Student_Counts_Sec'!M$1,'8. 514 Details Included'!$G:$G,'7. 511_CAR_Student_Counts_Sec'!$F2015))</f>
        <v>1</v>
      </c>
      <c r="N2015" s="82">
        <f>IF(ISBLANK($D2015),"",SUMIFS('8. 514 Details Included'!$I:$I,'8. 514 Details Included'!$A:$A,'7. 511_CAR_Student_Counts_Sec'!$A2015,'8. 514 Details Included'!$E:$E,'7. 511_CAR_Student_Counts_Sec'!$D2015,'8. 514 Details Included'!$D:$D,'7. 511_CAR_Student_Counts_Sec'!N$1,'8. 514 Details Included'!$G:$G,'7. 511_CAR_Student_Counts_Sec'!$F2015))</f>
        <v>0</v>
      </c>
      <c r="O2015" s="81">
        <f t="shared" si="93"/>
        <v>0</v>
      </c>
      <c r="P2015" s="81">
        <f t="shared" si="94"/>
        <v>21</v>
      </c>
      <c r="Q2015" s="81" t="str">
        <f t="shared" si="95"/>
        <v>9-12</v>
      </c>
    </row>
    <row r="2016" spans="1:17" ht="15" outlineLevel="4" x14ac:dyDescent="0.2">
      <c r="A2016" s="85">
        <v>304</v>
      </c>
      <c r="B2016" s="86" t="s">
        <v>1102</v>
      </c>
      <c r="C2016" s="86" t="s">
        <v>1163</v>
      </c>
      <c r="D2016" s="85">
        <v>232</v>
      </c>
      <c r="E2016" s="86" t="s">
        <v>1409</v>
      </c>
      <c r="F2016" s="85">
        <v>6</v>
      </c>
      <c r="G2016" s="85">
        <v>25</v>
      </c>
      <c r="H2016" s="82">
        <f>IF(ISBLANK($D2016),"",SUMIFS('8. 514 Details Included'!$I:$I,'8. 514 Details Included'!$A:$A,'7. 511_CAR_Student_Counts_Sec'!$A2016,'8. 514 Details Included'!$E:$E,'7. 511_CAR_Student_Counts_Sec'!$D2016,'8. 514 Details Included'!$D:$D,'7. 511_CAR_Student_Counts_Sec'!H$1,'8. 514 Details Included'!$G:$G,'7. 511_CAR_Student_Counts_Sec'!$F2016))</f>
        <v>0</v>
      </c>
      <c r="I2016" s="82">
        <f>IF(ISBLANK($D2016),"",SUMIFS('8. 514 Details Included'!$I:$I,'8. 514 Details Included'!$A:$A,'7. 511_CAR_Student_Counts_Sec'!$A2016,'8. 514 Details Included'!$E:$E,'7. 511_CAR_Student_Counts_Sec'!$D2016,'8. 514 Details Included'!$D:$D,'7. 511_CAR_Student_Counts_Sec'!I$1,'8. 514 Details Included'!$G:$G,'7. 511_CAR_Student_Counts_Sec'!$F2016))</f>
        <v>0</v>
      </c>
      <c r="J2016" s="82">
        <f>IF(ISBLANK($D2016),"",SUMIFS('8. 514 Details Included'!$I:$I,'8. 514 Details Included'!$A:$A,'7. 511_CAR_Student_Counts_Sec'!$A2016,'8. 514 Details Included'!$E:$E,'7. 511_CAR_Student_Counts_Sec'!$D2016,'8. 514 Details Included'!$D:$D,'7. 511_CAR_Student_Counts_Sec'!J$1,'8. 514 Details Included'!$G:$G,'7. 511_CAR_Student_Counts_Sec'!$F2016))</f>
        <v>0</v>
      </c>
      <c r="K2016" s="82">
        <f>IF(ISBLANK($D2016),"",SUMIFS('8. 514 Details Included'!$I:$I,'8. 514 Details Included'!$A:$A,'7. 511_CAR_Student_Counts_Sec'!$A2016,'8. 514 Details Included'!$E:$E,'7. 511_CAR_Student_Counts_Sec'!$D2016,'8. 514 Details Included'!$D:$D,'7. 511_CAR_Student_Counts_Sec'!K$1,'8. 514 Details Included'!$G:$G,'7. 511_CAR_Student_Counts_Sec'!$F2016))</f>
        <v>25</v>
      </c>
      <c r="L2016" s="82">
        <f>IF(ISBLANK($D2016),"",SUMIFS('8. 514 Details Included'!$I:$I,'8. 514 Details Included'!$A:$A,'7. 511_CAR_Student_Counts_Sec'!$A2016,'8. 514 Details Included'!$E:$E,'7. 511_CAR_Student_Counts_Sec'!$D2016,'8. 514 Details Included'!$D:$D,'7. 511_CAR_Student_Counts_Sec'!L$1,'8. 514 Details Included'!$G:$G,'7. 511_CAR_Student_Counts_Sec'!$F2016))</f>
        <v>0</v>
      </c>
      <c r="M2016" s="82">
        <f>IF(ISBLANK($D2016),"",SUMIFS('8. 514 Details Included'!$I:$I,'8. 514 Details Included'!$A:$A,'7. 511_CAR_Student_Counts_Sec'!$A2016,'8. 514 Details Included'!$E:$E,'7. 511_CAR_Student_Counts_Sec'!$D2016,'8. 514 Details Included'!$D:$D,'7. 511_CAR_Student_Counts_Sec'!M$1,'8. 514 Details Included'!$G:$G,'7. 511_CAR_Student_Counts_Sec'!$F2016))</f>
        <v>0</v>
      </c>
      <c r="N2016" s="82">
        <f>IF(ISBLANK($D2016),"",SUMIFS('8. 514 Details Included'!$I:$I,'8. 514 Details Included'!$A:$A,'7. 511_CAR_Student_Counts_Sec'!$A2016,'8. 514 Details Included'!$E:$E,'7. 511_CAR_Student_Counts_Sec'!$D2016,'8. 514 Details Included'!$D:$D,'7. 511_CAR_Student_Counts_Sec'!N$1,'8. 514 Details Included'!$G:$G,'7. 511_CAR_Student_Counts_Sec'!$F2016))</f>
        <v>0</v>
      </c>
      <c r="O2016" s="81">
        <f t="shared" si="93"/>
        <v>0</v>
      </c>
      <c r="P2016" s="81">
        <f t="shared" si="94"/>
        <v>25</v>
      </c>
      <c r="Q2016" s="81" t="str">
        <f t="shared" si="95"/>
        <v>9-12</v>
      </c>
    </row>
    <row r="2017" spans="1:17" ht="15" outlineLevel="4" x14ac:dyDescent="0.2">
      <c r="A2017" s="85">
        <v>304</v>
      </c>
      <c r="B2017" s="86" t="s">
        <v>1102</v>
      </c>
      <c r="C2017" s="86" t="s">
        <v>1163</v>
      </c>
      <c r="D2017" s="85">
        <v>232</v>
      </c>
      <c r="E2017" s="86" t="s">
        <v>1409</v>
      </c>
      <c r="F2017" s="85">
        <v>8</v>
      </c>
      <c r="G2017" s="85">
        <v>27</v>
      </c>
      <c r="H2017" s="82">
        <f>IF(ISBLANK($D2017),"",SUMIFS('8. 514 Details Included'!$I:$I,'8. 514 Details Included'!$A:$A,'7. 511_CAR_Student_Counts_Sec'!$A2017,'8. 514 Details Included'!$E:$E,'7. 511_CAR_Student_Counts_Sec'!$D2017,'8. 514 Details Included'!$D:$D,'7. 511_CAR_Student_Counts_Sec'!H$1,'8. 514 Details Included'!$G:$G,'7. 511_CAR_Student_Counts_Sec'!$F2017))</f>
        <v>0</v>
      </c>
      <c r="I2017" s="82">
        <f>IF(ISBLANK($D2017),"",SUMIFS('8. 514 Details Included'!$I:$I,'8. 514 Details Included'!$A:$A,'7. 511_CAR_Student_Counts_Sec'!$A2017,'8. 514 Details Included'!$E:$E,'7. 511_CAR_Student_Counts_Sec'!$D2017,'8. 514 Details Included'!$D:$D,'7. 511_CAR_Student_Counts_Sec'!I$1,'8. 514 Details Included'!$G:$G,'7. 511_CAR_Student_Counts_Sec'!$F2017))</f>
        <v>0</v>
      </c>
      <c r="J2017" s="82">
        <f>IF(ISBLANK($D2017),"",SUMIFS('8. 514 Details Included'!$I:$I,'8. 514 Details Included'!$A:$A,'7. 511_CAR_Student_Counts_Sec'!$A2017,'8. 514 Details Included'!$E:$E,'7. 511_CAR_Student_Counts_Sec'!$D2017,'8. 514 Details Included'!$D:$D,'7. 511_CAR_Student_Counts_Sec'!J$1,'8. 514 Details Included'!$G:$G,'7. 511_CAR_Student_Counts_Sec'!$F2017))</f>
        <v>0</v>
      </c>
      <c r="K2017" s="82">
        <f>IF(ISBLANK($D2017),"",SUMIFS('8. 514 Details Included'!$I:$I,'8. 514 Details Included'!$A:$A,'7. 511_CAR_Student_Counts_Sec'!$A2017,'8. 514 Details Included'!$E:$E,'7. 511_CAR_Student_Counts_Sec'!$D2017,'8. 514 Details Included'!$D:$D,'7. 511_CAR_Student_Counts_Sec'!K$1,'8. 514 Details Included'!$G:$G,'7. 511_CAR_Student_Counts_Sec'!$F2017))</f>
        <v>19</v>
      </c>
      <c r="L2017" s="82">
        <f>IF(ISBLANK($D2017),"",SUMIFS('8. 514 Details Included'!$I:$I,'8. 514 Details Included'!$A:$A,'7. 511_CAR_Student_Counts_Sec'!$A2017,'8. 514 Details Included'!$E:$E,'7. 511_CAR_Student_Counts_Sec'!$D2017,'8. 514 Details Included'!$D:$D,'7. 511_CAR_Student_Counts_Sec'!L$1,'8. 514 Details Included'!$G:$G,'7. 511_CAR_Student_Counts_Sec'!$F2017))</f>
        <v>2</v>
      </c>
      <c r="M2017" s="82">
        <f>IF(ISBLANK($D2017),"",SUMIFS('8. 514 Details Included'!$I:$I,'8. 514 Details Included'!$A:$A,'7. 511_CAR_Student_Counts_Sec'!$A2017,'8. 514 Details Included'!$E:$E,'7. 511_CAR_Student_Counts_Sec'!$D2017,'8. 514 Details Included'!$D:$D,'7. 511_CAR_Student_Counts_Sec'!M$1,'8. 514 Details Included'!$G:$G,'7. 511_CAR_Student_Counts_Sec'!$F2017))</f>
        <v>3</v>
      </c>
      <c r="N2017" s="82">
        <f>IF(ISBLANK($D2017),"",SUMIFS('8. 514 Details Included'!$I:$I,'8. 514 Details Included'!$A:$A,'7. 511_CAR_Student_Counts_Sec'!$A2017,'8. 514 Details Included'!$E:$E,'7. 511_CAR_Student_Counts_Sec'!$D2017,'8. 514 Details Included'!$D:$D,'7. 511_CAR_Student_Counts_Sec'!N$1,'8. 514 Details Included'!$G:$G,'7. 511_CAR_Student_Counts_Sec'!$F2017))</f>
        <v>3</v>
      </c>
      <c r="O2017" s="81">
        <f t="shared" si="93"/>
        <v>0</v>
      </c>
      <c r="P2017" s="81">
        <f t="shared" si="94"/>
        <v>27</v>
      </c>
      <c r="Q2017" s="81" t="str">
        <f t="shared" si="95"/>
        <v>9-12</v>
      </c>
    </row>
    <row r="2018" spans="1:17" ht="15" outlineLevel="4" x14ac:dyDescent="0.2">
      <c r="A2018" s="85">
        <v>304</v>
      </c>
      <c r="B2018" s="86" t="s">
        <v>1102</v>
      </c>
      <c r="C2018" s="86" t="s">
        <v>1163</v>
      </c>
      <c r="D2018" s="85">
        <v>139</v>
      </c>
      <c r="E2018" s="86" t="s">
        <v>1408</v>
      </c>
      <c r="F2018" s="85">
        <v>1</v>
      </c>
      <c r="G2018" s="85">
        <v>27</v>
      </c>
      <c r="H2018" s="82">
        <f>IF(ISBLANK($D2018),"",SUMIFS('8. 514 Details Included'!$I:$I,'8. 514 Details Included'!$A:$A,'7. 511_CAR_Student_Counts_Sec'!$A2018,'8. 514 Details Included'!$E:$E,'7. 511_CAR_Student_Counts_Sec'!$D2018,'8. 514 Details Included'!$D:$D,'7. 511_CAR_Student_Counts_Sec'!H$1,'8. 514 Details Included'!$G:$G,'7. 511_CAR_Student_Counts_Sec'!$F2018))</f>
        <v>0</v>
      </c>
      <c r="I2018" s="82">
        <f>IF(ISBLANK($D2018),"",SUMIFS('8. 514 Details Included'!$I:$I,'8. 514 Details Included'!$A:$A,'7. 511_CAR_Student_Counts_Sec'!$A2018,'8. 514 Details Included'!$E:$E,'7. 511_CAR_Student_Counts_Sec'!$D2018,'8. 514 Details Included'!$D:$D,'7. 511_CAR_Student_Counts_Sec'!I$1,'8. 514 Details Included'!$G:$G,'7. 511_CAR_Student_Counts_Sec'!$F2018))</f>
        <v>0</v>
      </c>
      <c r="J2018" s="82">
        <f>IF(ISBLANK($D2018),"",SUMIFS('8. 514 Details Included'!$I:$I,'8. 514 Details Included'!$A:$A,'7. 511_CAR_Student_Counts_Sec'!$A2018,'8. 514 Details Included'!$E:$E,'7. 511_CAR_Student_Counts_Sec'!$D2018,'8. 514 Details Included'!$D:$D,'7. 511_CAR_Student_Counts_Sec'!J$1,'8. 514 Details Included'!$G:$G,'7. 511_CAR_Student_Counts_Sec'!$F2018))</f>
        <v>0</v>
      </c>
      <c r="K2018" s="82">
        <f>IF(ISBLANK($D2018),"",SUMIFS('8. 514 Details Included'!$I:$I,'8. 514 Details Included'!$A:$A,'7. 511_CAR_Student_Counts_Sec'!$A2018,'8. 514 Details Included'!$E:$E,'7. 511_CAR_Student_Counts_Sec'!$D2018,'8. 514 Details Included'!$D:$D,'7. 511_CAR_Student_Counts_Sec'!K$1,'8. 514 Details Included'!$G:$G,'7. 511_CAR_Student_Counts_Sec'!$F2018))</f>
        <v>0</v>
      </c>
      <c r="L2018" s="82">
        <f>IF(ISBLANK($D2018),"",SUMIFS('8. 514 Details Included'!$I:$I,'8. 514 Details Included'!$A:$A,'7. 511_CAR_Student_Counts_Sec'!$A2018,'8. 514 Details Included'!$E:$E,'7. 511_CAR_Student_Counts_Sec'!$D2018,'8. 514 Details Included'!$D:$D,'7. 511_CAR_Student_Counts_Sec'!L$1,'8. 514 Details Included'!$G:$G,'7. 511_CAR_Student_Counts_Sec'!$F2018))</f>
        <v>0</v>
      </c>
      <c r="M2018" s="82">
        <f>IF(ISBLANK($D2018),"",SUMIFS('8. 514 Details Included'!$I:$I,'8. 514 Details Included'!$A:$A,'7. 511_CAR_Student_Counts_Sec'!$A2018,'8. 514 Details Included'!$E:$E,'7. 511_CAR_Student_Counts_Sec'!$D2018,'8. 514 Details Included'!$D:$D,'7. 511_CAR_Student_Counts_Sec'!M$1,'8. 514 Details Included'!$G:$G,'7. 511_CAR_Student_Counts_Sec'!$F2018))</f>
        <v>26</v>
      </c>
      <c r="N2018" s="82">
        <f>IF(ISBLANK($D2018),"",SUMIFS('8. 514 Details Included'!$I:$I,'8. 514 Details Included'!$A:$A,'7. 511_CAR_Student_Counts_Sec'!$A2018,'8. 514 Details Included'!$E:$E,'7. 511_CAR_Student_Counts_Sec'!$D2018,'8. 514 Details Included'!$D:$D,'7. 511_CAR_Student_Counts_Sec'!N$1,'8. 514 Details Included'!$G:$G,'7. 511_CAR_Student_Counts_Sec'!$F2018))</f>
        <v>1</v>
      </c>
      <c r="O2018" s="81">
        <f t="shared" si="93"/>
        <v>0</v>
      </c>
      <c r="P2018" s="81">
        <f t="shared" si="94"/>
        <v>27</v>
      </c>
      <c r="Q2018" s="81" t="str">
        <f t="shared" si="95"/>
        <v>9-12</v>
      </c>
    </row>
    <row r="2019" spans="1:17" ht="15" outlineLevel="4" x14ac:dyDescent="0.2">
      <c r="A2019" s="85">
        <v>304</v>
      </c>
      <c r="B2019" s="86" t="s">
        <v>1102</v>
      </c>
      <c r="C2019" s="86" t="s">
        <v>1163</v>
      </c>
      <c r="D2019" s="85">
        <v>139</v>
      </c>
      <c r="E2019" s="86" t="s">
        <v>1408</v>
      </c>
      <c r="F2019" s="85">
        <v>2</v>
      </c>
      <c r="G2019" s="85">
        <v>25</v>
      </c>
      <c r="H2019" s="82">
        <f>IF(ISBLANK($D2019),"",SUMIFS('8. 514 Details Included'!$I:$I,'8. 514 Details Included'!$A:$A,'7. 511_CAR_Student_Counts_Sec'!$A2019,'8. 514 Details Included'!$E:$E,'7. 511_CAR_Student_Counts_Sec'!$D2019,'8. 514 Details Included'!$D:$D,'7. 511_CAR_Student_Counts_Sec'!H$1,'8. 514 Details Included'!$G:$G,'7. 511_CAR_Student_Counts_Sec'!$F2019))</f>
        <v>0</v>
      </c>
      <c r="I2019" s="82">
        <f>IF(ISBLANK($D2019),"",SUMIFS('8. 514 Details Included'!$I:$I,'8. 514 Details Included'!$A:$A,'7. 511_CAR_Student_Counts_Sec'!$A2019,'8. 514 Details Included'!$E:$E,'7. 511_CAR_Student_Counts_Sec'!$D2019,'8. 514 Details Included'!$D:$D,'7. 511_CAR_Student_Counts_Sec'!I$1,'8. 514 Details Included'!$G:$G,'7. 511_CAR_Student_Counts_Sec'!$F2019))</f>
        <v>0</v>
      </c>
      <c r="J2019" s="82">
        <f>IF(ISBLANK($D2019),"",SUMIFS('8. 514 Details Included'!$I:$I,'8. 514 Details Included'!$A:$A,'7. 511_CAR_Student_Counts_Sec'!$A2019,'8. 514 Details Included'!$E:$E,'7. 511_CAR_Student_Counts_Sec'!$D2019,'8. 514 Details Included'!$D:$D,'7. 511_CAR_Student_Counts_Sec'!J$1,'8. 514 Details Included'!$G:$G,'7. 511_CAR_Student_Counts_Sec'!$F2019))</f>
        <v>0</v>
      </c>
      <c r="K2019" s="82">
        <f>IF(ISBLANK($D2019),"",SUMIFS('8. 514 Details Included'!$I:$I,'8. 514 Details Included'!$A:$A,'7. 511_CAR_Student_Counts_Sec'!$A2019,'8. 514 Details Included'!$E:$E,'7. 511_CAR_Student_Counts_Sec'!$D2019,'8. 514 Details Included'!$D:$D,'7. 511_CAR_Student_Counts_Sec'!K$1,'8. 514 Details Included'!$G:$G,'7. 511_CAR_Student_Counts_Sec'!$F2019))</f>
        <v>0</v>
      </c>
      <c r="L2019" s="82">
        <f>IF(ISBLANK($D2019),"",SUMIFS('8. 514 Details Included'!$I:$I,'8. 514 Details Included'!$A:$A,'7. 511_CAR_Student_Counts_Sec'!$A2019,'8. 514 Details Included'!$E:$E,'7. 511_CAR_Student_Counts_Sec'!$D2019,'8. 514 Details Included'!$D:$D,'7. 511_CAR_Student_Counts_Sec'!L$1,'8. 514 Details Included'!$G:$G,'7. 511_CAR_Student_Counts_Sec'!$F2019))</f>
        <v>0</v>
      </c>
      <c r="M2019" s="82">
        <f>IF(ISBLANK($D2019),"",SUMIFS('8. 514 Details Included'!$I:$I,'8. 514 Details Included'!$A:$A,'7. 511_CAR_Student_Counts_Sec'!$A2019,'8. 514 Details Included'!$E:$E,'7. 511_CAR_Student_Counts_Sec'!$D2019,'8. 514 Details Included'!$D:$D,'7. 511_CAR_Student_Counts_Sec'!M$1,'8. 514 Details Included'!$G:$G,'7. 511_CAR_Student_Counts_Sec'!$F2019))</f>
        <v>25</v>
      </c>
      <c r="N2019" s="82">
        <f>IF(ISBLANK($D2019),"",SUMIFS('8. 514 Details Included'!$I:$I,'8. 514 Details Included'!$A:$A,'7. 511_CAR_Student_Counts_Sec'!$A2019,'8. 514 Details Included'!$E:$E,'7. 511_CAR_Student_Counts_Sec'!$D2019,'8. 514 Details Included'!$D:$D,'7. 511_CAR_Student_Counts_Sec'!N$1,'8. 514 Details Included'!$G:$G,'7. 511_CAR_Student_Counts_Sec'!$F2019))</f>
        <v>0</v>
      </c>
      <c r="O2019" s="81">
        <f t="shared" si="93"/>
        <v>0</v>
      </c>
      <c r="P2019" s="81">
        <f t="shared" si="94"/>
        <v>25</v>
      </c>
      <c r="Q2019" s="81" t="str">
        <f t="shared" si="95"/>
        <v>9-12</v>
      </c>
    </row>
    <row r="2020" spans="1:17" ht="15" outlineLevel="4" x14ac:dyDescent="0.2">
      <c r="A2020" s="85">
        <v>304</v>
      </c>
      <c r="B2020" s="86" t="s">
        <v>1102</v>
      </c>
      <c r="C2020" s="86" t="s">
        <v>1163</v>
      </c>
      <c r="D2020" s="85">
        <v>139</v>
      </c>
      <c r="E2020" s="86" t="s">
        <v>1408</v>
      </c>
      <c r="F2020" s="85">
        <v>3</v>
      </c>
      <c r="G2020" s="85">
        <v>23</v>
      </c>
      <c r="H2020" s="82">
        <f>IF(ISBLANK($D2020),"",SUMIFS('8. 514 Details Included'!$I:$I,'8. 514 Details Included'!$A:$A,'7. 511_CAR_Student_Counts_Sec'!$A2020,'8. 514 Details Included'!$E:$E,'7. 511_CAR_Student_Counts_Sec'!$D2020,'8. 514 Details Included'!$D:$D,'7. 511_CAR_Student_Counts_Sec'!H$1,'8. 514 Details Included'!$G:$G,'7. 511_CAR_Student_Counts_Sec'!$F2020))</f>
        <v>0</v>
      </c>
      <c r="I2020" s="82">
        <f>IF(ISBLANK($D2020),"",SUMIFS('8. 514 Details Included'!$I:$I,'8. 514 Details Included'!$A:$A,'7. 511_CAR_Student_Counts_Sec'!$A2020,'8. 514 Details Included'!$E:$E,'7. 511_CAR_Student_Counts_Sec'!$D2020,'8. 514 Details Included'!$D:$D,'7. 511_CAR_Student_Counts_Sec'!I$1,'8. 514 Details Included'!$G:$G,'7. 511_CAR_Student_Counts_Sec'!$F2020))</f>
        <v>0</v>
      </c>
      <c r="J2020" s="82">
        <f>IF(ISBLANK($D2020),"",SUMIFS('8. 514 Details Included'!$I:$I,'8. 514 Details Included'!$A:$A,'7. 511_CAR_Student_Counts_Sec'!$A2020,'8. 514 Details Included'!$E:$E,'7. 511_CAR_Student_Counts_Sec'!$D2020,'8. 514 Details Included'!$D:$D,'7. 511_CAR_Student_Counts_Sec'!J$1,'8. 514 Details Included'!$G:$G,'7. 511_CAR_Student_Counts_Sec'!$F2020))</f>
        <v>0</v>
      </c>
      <c r="K2020" s="82">
        <f>IF(ISBLANK($D2020),"",SUMIFS('8. 514 Details Included'!$I:$I,'8. 514 Details Included'!$A:$A,'7. 511_CAR_Student_Counts_Sec'!$A2020,'8. 514 Details Included'!$E:$E,'7. 511_CAR_Student_Counts_Sec'!$D2020,'8. 514 Details Included'!$D:$D,'7. 511_CAR_Student_Counts_Sec'!K$1,'8. 514 Details Included'!$G:$G,'7. 511_CAR_Student_Counts_Sec'!$F2020))</f>
        <v>0</v>
      </c>
      <c r="L2020" s="82">
        <f>IF(ISBLANK($D2020),"",SUMIFS('8. 514 Details Included'!$I:$I,'8. 514 Details Included'!$A:$A,'7. 511_CAR_Student_Counts_Sec'!$A2020,'8. 514 Details Included'!$E:$E,'7. 511_CAR_Student_Counts_Sec'!$D2020,'8. 514 Details Included'!$D:$D,'7. 511_CAR_Student_Counts_Sec'!L$1,'8. 514 Details Included'!$G:$G,'7. 511_CAR_Student_Counts_Sec'!$F2020))</f>
        <v>0</v>
      </c>
      <c r="M2020" s="82">
        <f>IF(ISBLANK($D2020),"",SUMIFS('8. 514 Details Included'!$I:$I,'8. 514 Details Included'!$A:$A,'7. 511_CAR_Student_Counts_Sec'!$A2020,'8. 514 Details Included'!$E:$E,'7. 511_CAR_Student_Counts_Sec'!$D2020,'8. 514 Details Included'!$D:$D,'7. 511_CAR_Student_Counts_Sec'!M$1,'8. 514 Details Included'!$G:$G,'7. 511_CAR_Student_Counts_Sec'!$F2020))</f>
        <v>22</v>
      </c>
      <c r="N2020" s="82">
        <f>IF(ISBLANK($D2020),"",SUMIFS('8. 514 Details Included'!$I:$I,'8. 514 Details Included'!$A:$A,'7. 511_CAR_Student_Counts_Sec'!$A2020,'8. 514 Details Included'!$E:$E,'7. 511_CAR_Student_Counts_Sec'!$D2020,'8. 514 Details Included'!$D:$D,'7. 511_CAR_Student_Counts_Sec'!N$1,'8. 514 Details Included'!$G:$G,'7. 511_CAR_Student_Counts_Sec'!$F2020))</f>
        <v>1</v>
      </c>
      <c r="O2020" s="81">
        <f t="shared" si="93"/>
        <v>0</v>
      </c>
      <c r="P2020" s="81">
        <f t="shared" si="94"/>
        <v>23</v>
      </c>
      <c r="Q2020" s="81" t="str">
        <f t="shared" si="95"/>
        <v>9-12</v>
      </c>
    </row>
    <row r="2021" spans="1:17" ht="15" outlineLevel="4" x14ac:dyDescent="0.2">
      <c r="A2021" s="85">
        <v>304</v>
      </c>
      <c r="B2021" s="86" t="s">
        <v>1102</v>
      </c>
      <c r="C2021" s="86" t="s">
        <v>1163</v>
      </c>
      <c r="D2021" s="85">
        <v>139</v>
      </c>
      <c r="E2021" s="86" t="s">
        <v>1408</v>
      </c>
      <c r="F2021" s="85">
        <v>4</v>
      </c>
      <c r="G2021" s="85">
        <v>29</v>
      </c>
      <c r="H2021" s="82">
        <f>IF(ISBLANK($D2021),"",SUMIFS('8. 514 Details Included'!$I:$I,'8. 514 Details Included'!$A:$A,'7. 511_CAR_Student_Counts_Sec'!$A2021,'8. 514 Details Included'!$E:$E,'7. 511_CAR_Student_Counts_Sec'!$D2021,'8. 514 Details Included'!$D:$D,'7. 511_CAR_Student_Counts_Sec'!H$1,'8. 514 Details Included'!$G:$G,'7. 511_CAR_Student_Counts_Sec'!$F2021))</f>
        <v>0</v>
      </c>
      <c r="I2021" s="82">
        <f>IF(ISBLANK($D2021),"",SUMIFS('8. 514 Details Included'!$I:$I,'8. 514 Details Included'!$A:$A,'7. 511_CAR_Student_Counts_Sec'!$A2021,'8. 514 Details Included'!$E:$E,'7. 511_CAR_Student_Counts_Sec'!$D2021,'8. 514 Details Included'!$D:$D,'7. 511_CAR_Student_Counts_Sec'!I$1,'8. 514 Details Included'!$G:$G,'7. 511_CAR_Student_Counts_Sec'!$F2021))</f>
        <v>0</v>
      </c>
      <c r="J2021" s="82">
        <f>IF(ISBLANK($D2021),"",SUMIFS('8. 514 Details Included'!$I:$I,'8. 514 Details Included'!$A:$A,'7. 511_CAR_Student_Counts_Sec'!$A2021,'8. 514 Details Included'!$E:$E,'7. 511_CAR_Student_Counts_Sec'!$D2021,'8. 514 Details Included'!$D:$D,'7. 511_CAR_Student_Counts_Sec'!J$1,'8. 514 Details Included'!$G:$G,'7. 511_CAR_Student_Counts_Sec'!$F2021))</f>
        <v>0</v>
      </c>
      <c r="K2021" s="82">
        <f>IF(ISBLANK($D2021),"",SUMIFS('8. 514 Details Included'!$I:$I,'8. 514 Details Included'!$A:$A,'7. 511_CAR_Student_Counts_Sec'!$A2021,'8. 514 Details Included'!$E:$E,'7. 511_CAR_Student_Counts_Sec'!$D2021,'8. 514 Details Included'!$D:$D,'7. 511_CAR_Student_Counts_Sec'!K$1,'8. 514 Details Included'!$G:$G,'7. 511_CAR_Student_Counts_Sec'!$F2021))</f>
        <v>0</v>
      </c>
      <c r="L2021" s="82">
        <f>IF(ISBLANK($D2021),"",SUMIFS('8. 514 Details Included'!$I:$I,'8. 514 Details Included'!$A:$A,'7. 511_CAR_Student_Counts_Sec'!$A2021,'8. 514 Details Included'!$E:$E,'7. 511_CAR_Student_Counts_Sec'!$D2021,'8. 514 Details Included'!$D:$D,'7. 511_CAR_Student_Counts_Sec'!L$1,'8. 514 Details Included'!$G:$G,'7. 511_CAR_Student_Counts_Sec'!$F2021))</f>
        <v>0</v>
      </c>
      <c r="M2021" s="82">
        <f>IF(ISBLANK($D2021),"",SUMIFS('8. 514 Details Included'!$I:$I,'8. 514 Details Included'!$A:$A,'7. 511_CAR_Student_Counts_Sec'!$A2021,'8. 514 Details Included'!$E:$E,'7. 511_CAR_Student_Counts_Sec'!$D2021,'8. 514 Details Included'!$D:$D,'7. 511_CAR_Student_Counts_Sec'!M$1,'8. 514 Details Included'!$G:$G,'7. 511_CAR_Student_Counts_Sec'!$F2021))</f>
        <v>29</v>
      </c>
      <c r="N2021" s="82">
        <f>IF(ISBLANK($D2021),"",SUMIFS('8. 514 Details Included'!$I:$I,'8. 514 Details Included'!$A:$A,'7. 511_CAR_Student_Counts_Sec'!$A2021,'8. 514 Details Included'!$E:$E,'7. 511_CAR_Student_Counts_Sec'!$D2021,'8. 514 Details Included'!$D:$D,'7. 511_CAR_Student_Counts_Sec'!N$1,'8. 514 Details Included'!$G:$G,'7. 511_CAR_Student_Counts_Sec'!$F2021))</f>
        <v>0</v>
      </c>
      <c r="O2021" s="81">
        <f t="shared" si="93"/>
        <v>0</v>
      </c>
      <c r="P2021" s="81">
        <f t="shared" si="94"/>
        <v>29</v>
      </c>
      <c r="Q2021" s="81" t="str">
        <f t="shared" si="95"/>
        <v>9-12</v>
      </c>
    </row>
    <row r="2022" spans="1:17" ht="15" outlineLevel="4" x14ac:dyDescent="0.2">
      <c r="A2022" s="85">
        <v>304</v>
      </c>
      <c r="B2022" s="86" t="s">
        <v>1102</v>
      </c>
      <c r="C2022" s="86" t="s">
        <v>1163</v>
      </c>
      <c r="D2022" s="85">
        <v>139</v>
      </c>
      <c r="E2022" s="86" t="s">
        <v>1408</v>
      </c>
      <c r="F2022" s="85">
        <v>6</v>
      </c>
      <c r="G2022" s="85">
        <v>29</v>
      </c>
      <c r="H2022" s="82">
        <f>IF(ISBLANK($D2022),"",SUMIFS('8. 514 Details Included'!$I:$I,'8. 514 Details Included'!$A:$A,'7. 511_CAR_Student_Counts_Sec'!$A2022,'8. 514 Details Included'!$E:$E,'7. 511_CAR_Student_Counts_Sec'!$D2022,'8. 514 Details Included'!$D:$D,'7. 511_CAR_Student_Counts_Sec'!H$1,'8. 514 Details Included'!$G:$G,'7. 511_CAR_Student_Counts_Sec'!$F2022))</f>
        <v>0</v>
      </c>
      <c r="I2022" s="82">
        <f>IF(ISBLANK($D2022),"",SUMIFS('8. 514 Details Included'!$I:$I,'8. 514 Details Included'!$A:$A,'7. 511_CAR_Student_Counts_Sec'!$A2022,'8. 514 Details Included'!$E:$E,'7. 511_CAR_Student_Counts_Sec'!$D2022,'8. 514 Details Included'!$D:$D,'7. 511_CAR_Student_Counts_Sec'!I$1,'8. 514 Details Included'!$G:$G,'7. 511_CAR_Student_Counts_Sec'!$F2022))</f>
        <v>0</v>
      </c>
      <c r="J2022" s="82">
        <f>IF(ISBLANK($D2022),"",SUMIFS('8. 514 Details Included'!$I:$I,'8. 514 Details Included'!$A:$A,'7. 511_CAR_Student_Counts_Sec'!$A2022,'8. 514 Details Included'!$E:$E,'7. 511_CAR_Student_Counts_Sec'!$D2022,'8. 514 Details Included'!$D:$D,'7. 511_CAR_Student_Counts_Sec'!J$1,'8. 514 Details Included'!$G:$G,'7. 511_CAR_Student_Counts_Sec'!$F2022))</f>
        <v>0</v>
      </c>
      <c r="K2022" s="82">
        <f>IF(ISBLANK($D2022),"",SUMIFS('8. 514 Details Included'!$I:$I,'8. 514 Details Included'!$A:$A,'7. 511_CAR_Student_Counts_Sec'!$A2022,'8. 514 Details Included'!$E:$E,'7. 511_CAR_Student_Counts_Sec'!$D2022,'8. 514 Details Included'!$D:$D,'7. 511_CAR_Student_Counts_Sec'!K$1,'8. 514 Details Included'!$G:$G,'7. 511_CAR_Student_Counts_Sec'!$F2022))</f>
        <v>0</v>
      </c>
      <c r="L2022" s="82">
        <f>IF(ISBLANK($D2022),"",SUMIFS('8. 514 Details Included'!$I:$I,'8. 514 Details Included'!$A:$A,'7. 511_CAR_Student_Counts_Sec'!$A2022,'8. 514 Details Included'!$E:$E,'7. 511_CAR_Student_Counts_Sec'!$D2022,'8. 514 Details Included'!$D:$D,'7. 511_CAR_Student_Counts_Sec'!L$1,'8. 514 Details Included'!$G:$G,'7. 511_CAR_Student_Counts_Sec'!$F2022))</f>
        <v>1</v>
      </c>
      <c r="M2022" s="82">
        <f>IF(ISBLANK($D2022),"",SUMIFS('8. 514 Details Included'!$I:$I,'8. 514 Details Included'!$A:$A,'7. 511_CAR_Student_Counts_Sec'!$A2022,'8. 514 Details Included'!$E:$E,'7. 511_CAR_Student_Counts_Sec'!$D2022,'8. 514 Details Included'!$D:$D,'7. 511_CAR_Student_Counts_Sec'!M$1,'8. 514 Details Included'!$G:$G,'7. 511_CAR_Student_Counts_Sec'!$F2022))</f>
        <v>28</v>
      </c>
      <c r="N2022" s="82">
        <f>IF(ISBLANK($D2022),"",SUMIFS('8. 514 Details Included'!$I:$I,'8. 514 Details Included'!$A:$A,'7. 511_CAR_Student_Counts_Sec'!$A2022,'8. 514 Details Included'!$E:$E,'7. 511_CAR_Student_Counts_Sec'!$D2022,'8. 514 Details Included'!$D:$D,'7. 511_CAR_Student_Counts_Sec'!N$1,'8. 514 Details Included'!$G:$G,'7. 511_CAR_Student_Counts_Sec'!$F2022))</f>
        <v>0</v>
      </c>
      <c r="O2022" s="81">
        <f t="shared" si="93"/>
        <v>0</v>
      </c>
      <c r="P2022" s="81">
        <f t="shared" si="94"/>
        <v>29</v>
      </c>
      <c r="Q2022" s="81" t="str">
        <f t="shared" si="95"/>
        <v>9-12</v>
      </c>
    </row>
    <row r="2023" spans="1:17" ht="15" outlineLevel="4" x14ac:dyDescent="0.2">
      <c r="A2023" s="85">
        <v>304</v>
      </c>
      <c r="B2023" s="86" t="s">
        <v>1102</v>
      </c>
      <c r="C2023" s="86" t="s">
        <v>1163</v>
      </c>
      <c r="D2023" s="85">
        <v>56</v>
      </c>
      <c r="E2023" s="86" t="s">
        <v>1407</v>
      </c>
      <c r="F2023" s="85">
        <v>1</v>
      </c>
      <c r="G2023" s="85">
        <v>27</v>
      </c>
      <c r="H2023" s="82">
        <f>IF(ISBLANK($D2023),"",SUMIFS('8. 514 Details Included'!$I:$I,'8. 514 Details Included'!$A:$A,'7. 511_CAR_Student_Counts_Sec'!$A2023,'8. 514 Details Included'!$E:$E,'7. 511_CAR_Student_Counts_Sec'!$D2023,'8. 514 Details Included'!$D:$D,'7. 511_CAR_Student_Counts_Sec'!H$1,'8. 514 Details Included'!$G:$G,'7. 511_CAR_Student_Counts_Sec'!$F2023))</f>
        <v>0</v>
      </c>
      <c r="I2023" s="82">
        <f>IF(ISBLANK($D2023),"",SUMIFS('8. 514 Details Included'!$I:$I,'8. 514 Details Included'!$A:$A,'7. 511_CAR_Student_Counts_Sec'!$A2023,'8. 514 Details Included'!$E:$E,'7. 511_CAR_Student_Counts_Sec'!$D2023,'8. 514 Details Included'!$D:$D,'7. 511_CAR_Student_Counts_Sec'!I$1,'8. 514 Details Included'!$G:$G,'7. 511_CAR_Student_Counts_Sec'!$F2023))</f>
        <v>0</v>
      </c>
      <c r="J2023" s="82">
        <f>IF(ISBLANK($D2023),"",SUMIFS('8. 514 Details Included'!$I:$I,'8. 514 Details Included'!$A:$A,'7. 511_CAR_Student_Counts_Sec'!$A2023,'8. 514 Details Included'!$E:$E,'7. 511_CAR_Student_Counts_Sec'!$D2023,'8. 514 Details Included'!$D:$D,'7. 511_CAR_Student_Counts_Sec'!J$1,'8. 514 Details Included'!$G:$G,'7. 511_CAR_Student_Counts_Sec'!$F2023))</f>
        <v>0</v>
      </c>
      <c r="K2023" s="82">
        <f>IF(ISBLANK($D2023),"",SUMIFS('8. 514 Details Included'!$I:$I,'8. 514 Details Included'!$A:$A,'7. 511_CAR_Student_Counts_Sec'!$A2023,'8. 514 Details Included'!$E:$E,'7. 511_CAR_Student_Counts_Sec'!$D2023,'8. 514 Details Included'!$D:$D,'7. 511_CAR_Student_Counts_Sec'!K$1,'8. 514 Details Included'!$G:$G,'7. 511_CAR_Student_Counts_Sec'!$F2023))</f>
        <v>0</v>
      </c>
      <c r="L2023" s="82">
        <f>IF(ISBLANK($D2023),"",SUMIFS('8. 514 Details Included'!$I:$I,'8. 514 Details Included'!$A:$A,'7. 511_CAR_Student_Counts_Sec'!$A2023,'8. 514 Details Included'!$E:$E,'7. 511_CAR_Student_Counts_Sec'!$D2023,'8. 514 Details Included'!$D:$D,'7. 511_CAR_Student_Counts_Sec'!L$1,'8. 514 Details Included'!$G:$G,'7. 511_CAR_Student_Counts_Sec'!$F2023))</f>
        <v>27</v>
      </c>
      <c r="M2023" s="82">
        <f>IF(ISBLANK($D2023),"",SUMIFS('8. 514 Details Included'!$I:$I,'8. 514 Details Included'!$A:$A,'7. 511_CAR_Student_Counts_Sec'!$A2023,'8. 514 Details Included'!$E:$E,'7. 511_CAR_Student_Counts_Sec'!$D2023,'8. 514 Details Included'!$D:$D,'7. 511_CAR_Student_Counts_Sec'!M$1,'8. 514 Details Included'!$G:$G,'7. 511_CAR_Student_Counts_Sec'!$F2023))</f>
        <v>0</v>
      </c>
      <c r="N2023" s="82">
        <f>IF(ISBLANK($D2023),"",SUMIFS('8. 514 Details Included'!$I:$I,'8. 514 Details Included'!$A:$A,'7. 511_CAR_Student_Counts_Sec'!$A2023,'8. 514 Details Included'!$E:$E,'7. 511_CAR_Student_Counts_Sec'!$D2023,'8. 514 Details Included'!$D:$D,'7. 511_CAR_Student_Counts_Sec'!N$1,'8. 514 Details Included'!$G:$G,'7. 511_CAR_Student_Counts_Sec'!$F2023))</f>
        <v>0</v>
      </c>
      <c r="O2023" s="81">
        <f t="shared" si="93"/>
        <v>0</v>
      </c>
      <c r="P2023" s="81">
        <f t="shared" si="94"/>
        <v>27</v>
      </c>
      <c r="Q2023" s="81" t="str">
        <f t="shared" si="95"/>
        <v>9-12</v>
      </c>
    </row>
    <row r="2024" spans="1:17" ht="15" outlineLevel="4" x14ac:dyDescent="0.2">
      <c r="A2024" s="85">
        <v>304</v>
      </c>
      <c r="B2024" s="86" t="s">
        <v>1102</v>
      </c>
      <c r="C2024" s="86" t="s">
        <v>1163</v>
      </c>
      <c r="D2024" s="85">
        <v>56</v>
      </c>
      <c r="E2024" s="86" t="s">
        <v>1407</v>
      </c>
      <c r="F2024" s="85">
        <v>3</v>
      </c>
      <c r="G2024" s="85">
        <v>22</v>
      </c>
      <c r="H2024" s="82">
        <f>IF(ISBLANK($D2024),"",SUMIFS('8. 514 Details Included'!$I:$I,'8. 514 Details Included'!$A:$A,'7. 511_CAR_Student_Counts_Sec'!$A2024,'8. 514 Details Included'!$E:$E,'7. 511_CAR_Student_Counts_Sec'!$D2024,'8. 514 Details Included'!$D:$D,'7. 511_CAR_Student_Counts_Sec'!H$1,'8. 514 Details Included'!$G:$G,'7. 511_CAR_Student_Counts_Sec'!$F2024))</f>
        <v>0</v>
      </c>
      <c r="I2024" s="82">
        <f>IF(ISBLANK($D2024),"",SUMIFS('8. 514 Details Included'!$I:$I,'8. 514 Details Included'!$A:$A,'7. 511_CAR_Student_Counts_Sec'!$A2024,'8. 514 Details Included'!$E:$E,'7. 511_CAR_Student_Counts_Sec'!$D2024,'8. 514 Details Included'!$D:$D,'7. 511_CAR_Student_Counts_Sec'!I$1,'8. 514 Details Included'!$G:$G,'7. 511_CAR_Student_Counts_Sec'!$F2024))</f>
        <v>0</v>
      </c>
      <c r="J2024" s="82">
        <f>IF(ISBLANK($D2024),"",SUMIFS('8. 514 Details Included'!$I:$I,'8. 514 Details Included'!$A:$A,'7. 511_CAR_Student_Counts_Sec'!$A2024,'8. 514 Details Included'!$E:$E,'7. 511_CAR_Student_Counts_Sec'!$D2024,'8. 514 Details Included'!$D:$D,'7. 511_CAR_Student_Counts_Sec'!J$1,'8. 514 Details Included'!$G:$G,'7. 511_CAR_Student_Counts_Sec'!$F2024))</f>
        <v>0</v>
      </c>
      <c r="K2024" s="82">
        <f>IF(ISBLANK($D2024),"",SUMIFS('8. 514 Details Included'!$I:$I,'8. 514 Details Included'!$A:$A,'7. 511_CAR_Student_Counts_Sec'!$A2024,'8. 514 Details Included'!$E:$E,'7. 511_CAR_Student_Counts_Sec'!$D2024,'8. 514 Details Included'!$D:$D,'7. 511_CAR_Student_Counts_Sec'!K$1,'8. 514 Details Included'!$G:$G,'7. 511_CAR_Student_Counts_Sec'!$F2024))</f>
        <v>0</v>
      </c>
      <c r="L2024" s="82">
        <f>IF(ISBLANK($D2024),"",SUMIFS('8. 514 Details Included'!$I:$I,'8. 514 Details Included'!$A:$A,'7. 511_CAR_Student_Counts_Sec'!$A2024,'8. 514 Details Included'!$E:$E,'7. 511_CAR_Student_Counts_Sec'!$D2024,'8. 514 Details Included'!$D:$D,'7. 511_CAR_Student_Counts_Sec'!L$1,'8. 514 Details Included'!$G:$G,'7. 511_CAR_Student_Counts_Sec'!$F2024))</f>
        <v>22</v>
      </c>
      <c r="M2024" s="82">
        <f>IF(ISBLANK($D2024),"",SUMIFS('8. 514 Details Included'!$I:$I,'8. 514 Details Included'!$A:$A,'7. 511_CAR_Student_Counts_Sec'!$A2024,'8. 514 Details Included'!$E:$E,'7. 511_CAR_Student_Counts_Sec'!$D2024,'8. 514 Details Included'!$D:$D,'7. 511_CAR_Student_Counts_Sec'!M$1,'8. 514 Details Included'!$G:$G,'7. 511_CAR_Student_Counts_Sec'!$F2024))</f>
        <v>0</v>
      </c>
      <c r="N2024" s="82">
        <f>IF(ISBLANK($D2024),"",SUMIFS('8. 514 Details Included'!$I:$I,'8. 514 Details Included'!$A:$A,'7. 511_CAR_Student_Counts_Sec'!$A2024,'8. 514 Details Included'!$E:$E,'7. 511_CAR_Student_Counts_Sec'!$D2024,'8. 514 Details Included'!$D:$D,'7. 511_CAR_Student_Counts_Sec'!N$1,'8. 514 Details Included'!$G:$G,'7. 511_CAR_Student_Counts_Sec'!$F2024))</f>
        <v>0</v>
      </c>
      <c r="O2024" s="81">
        <f t="shared" si="93"/>
        <v>0</v>
      </c>
      <c r="P2024" s="81">
        <f t="shared" si="94"/>
        <v>22</v>
      </c>
      <c r="Q2024" s="81" t="str">
        <f t="shared" si="95"/>
        <v>9-12</v>
      </c>
    </row>
    <row r="2025" spans="1:17" ht="15" outlineLevel="4" x14ac:dyDescent="0.2">
      <c r="A2025" s="85">
        <v>304</v>
      </c>
      <c r="B2025" s="86" t="s">
        <v>1102</v>
      </c>
      <c r="C2025" s="86" t="s">
        <v>1163</v>
      </c>
      <c r="D2025" s="85">
        <v>56</v>
      </c>
      <c r="E2025" s="86" t="s">
        <v>1407</v>
      </c>
      <c r="F2025" s="85">
        <v>5</v>
      </c>
      <c r="G2025" s="85">
        <v>26</v>
      </c>
      <c r="H2025" s="82">
        <f>IF(ISBLANK($D2025),"",SUMIFS('8. 514 Details Included'!$I:$I,'8. 514 Details Included'!$A:$A,'7. 511_CAR_Student_Counts_Sec'!$A2025,'8. 514 Details Included'!$E:$E,'7. 511_CAR_Student_Counts_Sec'!$D2025,'8. 514 Details Included'!$D:$D,'7. 511_CAR_Student_Counts_Sec'!H$1,'8. 514 Details Included'!$G:$G,'7. 511_CAR_Student_Counts_Sec'!$F2025))</f>
        <v>0</v>
      </c>
      <c r="I2025" s="82">
        <f>IF(ISBLANK($D2025),"",SUMIFS('8. 514 Details Included'!$I:$I,'8. 514 Details Included'!$A:$A,'7. 511_CAR_Student_Counts_Sec'!$A2025,'8. 514 Details Included'!$E:$E,'7. 511_CAR_Student_Counts_Sec'!$D2025,'8. 514 Details Included'!$D:$D,'7. 511_CAR_Student_Counts_Sec'!I$1,'8. 514 Details Included'!$G:$G,'7. 511_CAR_Student_Counts_Sec'!$F2025))</f>
        <v>0</v>
      </c>
      <c r="J2025" s="82">
        <f>IF(ISBLANK($D2025),"",SUMIFS('8. 514 Details Included'!$I:$I,'8. 514 Details Included'!$A:$A,'7. 511_CAR_Student_Counts_Sec'!$A2025,'8. 514 Details Included'!$E:$E,'7. 511_CAR_Student_Counts_Sec'!$D2025,'8. 514 Details Included'!$D:$D,'7. 511_CAR_Student_Counts_Sec'!J$1,'8. 514 Details Included'!$G:$G,'7. 511_CAR_Student_Counts_Sec'!$F2025))</f>
        <v>0</v>
      </c>
      <c r="K2025" s="82">
        <f>IF(ISBLANK($D2025),"",SUMIFS('8. 514 Details Included'!$I:$I,'8. 514 Details Included'!$A:$A,'7. 511_CAR_Student_Counts_Sec'!$A2025,'8. 514 Details Included'!$E:$E,'7. 511_CAR_Student_Counts_Sec'!$D2025,'8. 514 Details Included'!$D:$D,'7. 511_CAR_Student_Counts_Sec'!K$1,'8. 514 Details Included'!$G:$G,'7. 511_CAR_Student_Counts_Sec'!$F2025))</f>
        <v>0</v>
      </c>
      <c r="L2025" s="82">
        <f>IF(ISBLANK($D2025),"",SUMIFS('8. 514 Details Included'!$I:$I,'8. 514 Details Included'!$A:$A,'7. 511_CAR_Student_Counts_Sec'!$A2025,'8. 514 Details Included'!$E:$E,'7. 511_CAR_Student_Counts_Sec'!$D2025,'8. 514 Details Included'!$D:$D,'7. 511_CAR_Student_Counts_Sec'!L$1,'8. 514 Details Included'!$G:$G,'7. 511_CAR_Student_Counts_Sec'!$F2025))</f>
        <v>0</v>
      </c>
      <c r="M2025" s="82">
        <f>IF(ISBLANK($D2025),"",SUMIFS('8. 514 Details Included'!$I:$I,'8. 514 Details Included'!$A:$A,'7. 511_CAR_Student_Counts_Sec'!$A2025,'8. 514 Details Included'!$E:$E,'7. 511_CAR_Student_Counts_Sec'!$D2025,'8. 514 Details Included'!$D:$D,'7. 511_CAR_Student_Counts_Sec'!M$1,'8. 514 Details Included'!$G:$G,'7. 511_CAR_Student_Counts_Sec'!$F2025))</f>
        <v>23</v>
      </c>
      <c r="N2025" s="82">
        <f>IF(ISBLANK($D2025),"",SUMIFS('8. 514 Details Included'!$I:$I,'8. 514 Details Included'!$A:$A,'7. 511_CAR_Student_Counts_Sec'!$A2025,'8. 514 Details Included'!$E:$E,'7. 511_CAR_Student_Counts_Sec'!$D2025,'8. 514 Details Included'!$D:$D,'7. 511_CAR_Student_Counts_Sec'!N$1,'8. 514 Details Included'!$G:$G,'7. 511_CAR_Student_Counts_Sec'!$F2025))</f>
        <v>3</v>
      </c>
      <c r="O2025" s="81">
        <f t="shared" si="93"/>
        <v>0</v>
      </c>
      <c r="P2025" s="81">
        <f t="shared" si="94"/>
        <v>26</v>
      </c>
      <c r="Q2025" s="81" t="str">
        <f t="shared" si="95"/>
        <v>9-12</v>
      </c>
    </row>
    <row r="2026" spans="1:17" ht="15" outlineLevel="4" x14ac:dyDescent="0.2">
      <c r="A2026" s="85">
        <v>304</v>
      </c>
      <c r="B2026" s="86" t="s">
        <v>1102</v>
      </c>
      <c r="C2026" s="86" t="s">
        <v>1163</v>
      </c>
      <c r="D2026" s="85">
        <v>56</v>
      </c>
      <c r="E2026" s="86" t="s">
        <v>1407</v>
      </c>
      <c r="F2026" s="85">
        <v>6</v>
      </c>
      <c r="G2026" s="85">
        <v>24</v>
      </c>
      <c r="H2026" s="82">
        <f>IF(ISBLANK($D2026),"",SUMIFS('8. 514 Details Included'!$I:$I,'8. 514 Details Included'!$A:$A,'7. 511_CAR_Student_Counts_Sec'!$A2026,'8. 514 Details Included'!$E:$E,'7. 511_CAR_Student_Counts_Sec'!$D2026,'8. 514 Details Included'!$D:$D,'7. 511_CAR_Student_Counts_Sec'!H$1,'8. 514 Details Included'!$G:$G,'7. 511_CAR_Student_Counts_Sec'!$F2026))</f>
        <v>0</v>
      </c>
      <c r="I2026" s="82">
        <f>IF(ISBLANK($D2026),"",SUMIFS('8. 514 Details Included'!$I:$I,'8. 514 Details Included'!$A:$A,'7. 511_CAR_Student_Counts_Sec'!$A2026,'8. 514 Details Included'!$E:$E,'7. 511_CAR_Student_Counts_Sec'!$D2026,'8. 514 Details Included'!$D:$D,'7. 511_CAR_Student_Counts_Sec'!I$1,'8. 514 Details Included'!$G:$G,'7. 511_CAR_Student_Counts_Sec'!$F2026))</f>
        <v>0</v>
      </c>
      <c r="J2026" s="82">
        <f>IF(ISBLANK($D2026),"",SUMIFS('8. 514 Details Included'!$I:$I,'8. 514 Details Included'!$A:$A,'7. 511_CAR_Student_Counts_Sec'!$A2026,'8. 514 Details Included'!$E:$E,'7. 511_CAR_Student_Counts_Sec'!$D2026,'8. 514 Details Included'!$D:$D,'7. 511_CAR_Student_Counts_Sec'!J$1,'8. 514 Details Included'!$G:$G,'7. 511_CAR_Student_Counts_Sec'!$F2026))</f>
        <v>0</v>
      </c>
      <c r="K2026" s="82">
        <f>IF(ISBLANK($D2026),"",SUMIFS('8. 514 Details Included'!$I:$I,'8. 514 Details Included'!$A:$A,'7. 511_CAR_Student_Counts_Sec'!$A2026,'8. 514 Details Included'!$E:$E,'7. 511_CAR_Student_Counts_Sec'!$D2026,'8. 514 Details Included'!$D:$D,'7. 511_CAR_Student_Counts_Sec'!K$1,'8. 514 Details Included'!$G:$G,'7. 511_CAR_Student_Counts_Sec'!$F2026))</f>
        <v>0</v>
      </c>
      <c r="L2026" s="82">
        <f>IF(ISBLANK($D2026),"",SUMIFS('8. 514 Details Included'!$I:$I,'8. 514 Details Included'!$A:$A,'7. 511_CAR_Student_Counts_Sec'!$A2026,'8. 514 Details Included'!$E:$E,'7. 511_CAR_Student_Counts_Sec'!$D2026,'8. 514 Details Included'!$D:$D,'7. 511_CAR_Student_Counts_Sec'!L$1,'8. 514 Details Included'!$G:$G,'7. 511_CAR_Student_Counts_Sec'!$F2026))</f>
        <v>24</v>
      </c>
      <c r="M2026" s="82">
        <f>IF(ISBLANK($D2026),"",SUMIFS('8. 514 Details Included'!$I:$I,'8. 514 Details Included'!$A:$A,'7. 511_CAR_Student_Counts_Sec'!$A2026,'8. 514 Details Included'!$E:$E,'7. 511_CAR_Student_Counts_Sec'!$D2026,'8. 514 Details Included'!$D:$D,'7. 511_CAR_Student_Counts_Sec'!M$1,'8. 514 Details Included'!$G:$G,'7. 511_CAR_Student_Counts_Sec'!$F2026))</f>
        <v>0</v>
      </c>
      <c r="N2026" s="82">
        <f>IF(ISBLANK($D2026),"",SUMIFS('8. 514 Details Included'!$I:$I,'8. 514 Details Included'!$A:$A,'7. 511_CAR_Student_Counts_Sec'!$A2026,'8. 514 Details Included'!$E:$E,'7. 511_CAR_Student_Counts_Sec'!$D2026,'8. 514 Details Included'!$D:$D,'7. 511_CAR_Student_Counts_Sec'!N$1,'8. 514 Details Included'!$G:$G,'7. 511_CAR_Student_Counts_Sec'!$F2026))</f>
        <v>0</v>
      </c>
      <c r="O2026" s="81">
        <f t="shared" si="93"/>
        <v>0</v>
      </c>
      <c r="P2026" s="81">
        <f t="shared" si="94"/>
        <v>24</v>
      </c>
      <c r="Q2026" s="81" t="str">
        <f t="shared" si="95"/>
        <v>9-12</v>
      </c>
    </row>
    <row r="2027" spans="1:17" ht="15" outlineLevel="4" x14ac:dyDescent="0.2">
      <c r="A2027" s="85">
        <v>304</v>
      </c>
      <c r="B2027" s="86" t="s">
        <v>1102</v>
      </c>
      <c r="C2027" s="86" t="s">
        <v>1163</v>
      </c>
      <c r="D2027" s="85">
        <v>56</v>
      </c>
      <c r="E2027" s="86" t="s">
        <v>1407</v>
      </c>
      <c r="F2027" s="85">
        <v>8</v>
      </c>
      <c r="G2027" s="85">
        <v>25</v>
      </c>
      <c r="H2027" s="82">
        <f>IF(ISBLANK($D2027),"",SUMIFS('8. 514 Details Included'!$I:$I,'8. 514 Details Included'!$A:$A,'7. 511_CAR_Student_Counts_Sec'!$A2027,'8. 514 Details Included'!$E:$E,'7. 511_CAR_Student_Counts_Sec'!$D2027,'8. 514 Details Included'!$D:$D,'7. 511_CAR_Student_Counts_Sec'!H$1,'8. 514 Details Included'!$G:$G,'7. 511_CAR_Student_Counts_Sec'!$F2027))</f>
        <v>0</v>
      </c>
      <c r="I2027" s="82">
        <f>IF(ISBLANK($D2027),"",SUMIFS('8. 514 Details Included'!$I:$I,'8. 514 Details Included'!$A:$A,'7. 511_CAR_Student_Counts_Sec'!$A2027,'8. 514 Details Included'!$E:$E,'7. 511_CAR_Student_Counts_Sec'!$D2027,'8. 514 Details Included'!$D:$D,'7. 511_CAR_Student_Counts_Sec'!I$1,'8. 514 Details Included'!$G:$G,'7. 511_CAR_Student_Counts_Sec'!$F2027))</f>
        <v>0</v>
      </c>
      <c r="J2027" s="82">
        <f>IF(ISBLANK($D2027),"",SUMIFS('8. 514 Details Included'!$I:$I,'8. 514 Details Included'!$A:$A,'7. 511_CAR_Student_Counts_Sec'!$A2027,'8. 514 Details Included'!$E:$E,'7. 511_CAR_Student_Counts_Sec'!$D2027,'8. 514 Details Included'!$D:$D,'7. 511_CAR_Student_Counts_Sec'!J$1,'8. 514 Details Included'!$G:$G,'7. 511_CAR_Student_Counts_Sec'!$F2027))</f>
        <v>0</v>
      </c>
      <c r="K2027" s="82">
        <f>IF(ISBLANK($D2027),"",SUMIFS('8. 514 Details Included'!$I:$I,'8. 514 Details Included'!$A:$A,'7. 511_CAR_Student_Counts_Sec'!$A2027,'8. 514 Details Included'!$E:$E,'7. 511_CAR_Student_Counts_Sec'!$D2027,'8. 514 Details Included'!$D:$D,'7. 511_CAR_Student_Counts_Sec'!K$1,'8. 514 Details Included'!$G:$G,'7. 511_CAR_Student_Counts_Sec'!$F2027))</f>
        <v>0</v>
      </c>
      <c r="L2027" s="82">
        <f>IF(ISBLANK($D2027),"",SUMIFS('8. 514 Details Included'!$I:$I,'8. 514 Details Included'!$A:$A,'7. 511_CAR_Student_Counts_Sec'!$A2027,'8. 514 Details Included'!$E:$E,'7. 511_CAR_Student_Counts_Sec'!$D2027,'8. 514 Details Included'!$D:$D,'7. 511_CAR_Student_Counts_Sec'!L$1,'8. 514 Details Included'!$G:$G,'7. 511_CAR_Student_Counts_Sec'!$F2027))</f>
        <v>25</v>
      </c>
      <c r="M2027" s="82">
        <f>IF(ISBLANK($D2027),"",SUMIFS('8. 514 Details Included'!$I:$I,'8. 514 Details Included'!$A:$A,'7. 511_CAR_Student_Counts_Sec'!$A2027,'8. 514 Details Included'!$E:$E,'7. 511_CAR_Student_Counts_Sec'!$D2027,'8. 514 Details Included'!$D:$D,'7. 511_CAR_Student_Counts_Sec'!M$1,'8. 514 Details Included'!$G:$G,'7. 511_CAR_Student_Counts_Sec'!$F2027))</f>
        <v>0</v>
      </c>
      <c r="N2027" s="82">
        <f>IF(ISBLANK($D2027),"",SUMIFS('8. 514 Details Included'!$I:$I,'8. 514 Details Included'!$A:$A,'7. 511_CAR_Student_Counts_Sec'!$A2027,'8. 514 Details Included'!$E:$E,'7. 511_CAR_Student_Counts_Sec'!$D2027,'8. 514 Details Included'!$D:$D,'7. 511_CAR_Student_Counts_Sec'!N$1,'8. 514 Details Included'!$G:$G,'7. 511_CAR_Student_Counts_Sec'!$F2027))</f>
        <v>0</v>
      </c>
      <c r="O2027" s="81">
        <f t="shared" si="93"/>
        <v>0</v>
      </c>
      <c r="P2027" s="81">
        <f t="shared" si="94"/>
        <v>25</v>
      </c>
      <c r="Q2027" s="81" t="str">
        <f t="shared" si="95"/>
        <v>9-12</v>
      </c>
    </row>
    <row r="2028" spans="1:17" ht="15" outlineLevel="4" x14ac:dyDescent="0.2">
      <c r="A2028" s="85">
        <v>304</v>
      </c>
      <c r="B2028" s="86" t="s">
        <v>1102</v>
      </c>
      <c r="C2028" s="86" t="s">
        <v>1163</v>
      </c>
      <c r="D2028" s="85">
        <v>196</v>
      </c>
      <c r="E2028" s="86" t="s">
        <v>1406</v>
      </c>
      <c r="F2028" s="85">
        <v>2</v>
      </c>
      <c r="G2028" s="85">
        <v>25</v>
      </c>
      <c r="H2028" s="82">
        <f>IF(ISBLANK($D2028),"",SUMIFS('8. 514 Details Included'!$I:$I,'8. 514 Details Included'!$A:$A,'7. 511_CAR_Student_Counts_Sec'!$A2028,'8. 514 Details Included'!$E:$E,'7. 511_CAR_Student_Counts_Sec'!$D2028,'8. 514 Details Included'!$D:$D,'7. 511_CAR_Student_Counts_Sec'!H$1,'8. 514 Details Included'!$G:$G,'7. 511_CAR_Student_Counts_Sec'!$F2028))</f>
        <v>0</v>
      </c>
      <c r="I2028" s="82">
        <f>IF(ISBLANK($D2028),"",SUMIFS('8. 514 Details Included'!$I:$I,'8. 514 Details Included'!$A:$A,'7. 511_CAR_Student_Counts_Sec'!$A2028,'8. 514 Details Included'!$E:$E,'7. 511_CAR_Student_Counts_Sec'!$D2028,'8. 514 Details Included'!$D:$D,'7. 511_CAR_Student_Counts_Sec'!I$1,'8. 514 Details Included'!$G:$G,'7. 511_CAR_Student_Counts_Sec'!$F2028))</f>
        <v>0</v>
      </c>
      <c r="J2028" s="82">
        <f>IF(ISBLANK($D2028),"",SUMIFS('8. 514 Details Included'!$I:$I,'8. 514 Details Included'!$A:$A,'7. 511_CAR_Student_Counts_Sec'!$A2028,'8. 514 Details Included'!$E:$E,'7. 511_CAR_Student_Counts_Sec'!$D2028,'8. 514 Details Included'!$D:$D,'7. 511_CAR_Student_Counts_Sec'!J$1,'8. 514 Details Included'!$G:$G,'7. 511_CAR_Student_Counts_Sec'!$F2028))</f>
        <v>0</v>
      </c>
      <c r="K2028" s="82">
        <f>IF(ISBLANK($D2028),"",SUMIFS('8. 514 Details Included'!$I:$I,'8. 514 Details Included'!$A:$A,'7. 511_CAR_Student_Counts_Sec'!$A2028,'8. 514 Details Included'!$E:$E,'7. 511_CAR_Student_Counts_Sec'!$D2028,'8. 514 Details Included'!$D:$D,'7. 511_CAR_Student_Counts_Sec'!K$1,'8. 514 Details Included'!$G:$G,'7. 511_CAR_Student_Counts_Sec'!$F2028))</f>
        <v>0</v>
      </c>
      <c r="L2028" s="82">
        <f>IF(ISBLANK($D2028),"",SUMIFS('8. 514 Details Included'!$I:$I,'8. 514 Details Included'!$A:$A,'7. 511_CAR_Student_Counts_Sec'!$A2028,'8. 514 Details Included'!$E:$E,'7. 511_CAR_Student_Counts_Sec'!$D2028,'8. 514 Details Included'!$D:$D,'7. 511_CAR_Student_Counts_Sec'!L$1,'8. 514 Details Included'!$G:$G,'7. 511_CAR_Student_Counts_Sec'!$F2028))</f>
        <v>19</v>
      </c>
      <c r="M2028" s="82">
        <f>IF(ISBLANK($D2028),"",SUMIFS('8. 514 Details Included'!$I:$I,'8. 514 Details Included'!$A:$A,'7. 511_CAR_Student_Counts_Sec'!$A2028,'8. 514 Details Included'!$E:$E,'7. 511_CAR_Student_Counts_Sec'!$D2028,'8. 514 Details Included'!$D:$D,'7. 511_CAR_Student_Counts_Sec'!M$1,'8. 514 Details Included'!$G:$G,'7. 511_CAR_Student_Counts_Sec'!$F2028))</f>
        <v>1</v>
      </c>
      <c r="N2028" s="82">
        <f>IF(ISBLANK($D2028),"",SUMIFS('8. 514 Details Included'!$I:$I,'8. 514 Details Included'!$A:$A,'7. 511_CAR_Student_Counts_Sec'!$A2028,'8. 514 Details Included'!$E:$E,'7. 511_CAR_Student_Counts_Sec'!$D2028,'8. 514 Details Included'!$D:$D,'7. 511_CAR_Student_Counts_Sec'!N$1,'8. 514 Details Included'!$G:$G,'7. 511_CAR_Student_Counts_Sec'!$F2028))</f>
        <v>5</v>
      </c>
      <c r="O2028" s="81">
        <f t="shared" si="93"/>
        <v>0</v>
      </c>
      <c r="P2028" s="81">
        <f t="shared" si="94"/>
        <v>25</v>
      </c>
      <c r="Q2028" s="81" t="str">
        <f t="shared" si="95"/>
        <v>9-12</v>
      </c>
    </row>
    <row r="2029" spans="1:17" ht="15" outlineLevel="4" x14ac:dyDescent="0.2">
      <c r="A2029" s="85">
        <v>304</v>
      </c>
      <c r="B2029" s="86" t="s">
        <v>1102</v>
      </c>
      <c r="C2029" s="86" t="s">
        <v>1163</v>
      </c>
      <c r="D2029" s="85">
        <v>196</v>
      </c>
      <c r="E2029" s="86" t="s">
        <v>1406</v>
      </c>
      <c r="F2029" s="85">
        <v>3</v>
      </c>
      <c r="G2029" s="85">
        <v>12</v>
      </c>
      <c r="H2029" s="82">
        <f>IF(ISBLANK($D2029),"",SUMIFS('8. 514 Details Included'!$I:$I,'8. 514 Details Included'!$A:$A,'7. 511_CAR_Student_Counts_Sec'!$A2029,'8. 514 Details Included'!$E:$E,'7. 511_CAR_Student_Counts_Sec'!$D2029,'8. 514 Details Included'!$D:$D,'7. 511_CAR_Student_Counts_Sec'!H$1,'8. 514 Details Included'!$G:$G,'7. 511_CAR_Student_Counts_Sec'!$F2029))</f>
        <v>0</v>
      </c>
      <c r="I2029" s="82">
        <f>IF(ISBLANK($D2029),"",SUMIFS('8. 514 Details Included'!$I:$I,'8. 514 Details Included'!$A:$A,'7. 511_CAR_Student_Counts_Sec'!$A2029,'8. 514 Details Included'!$E:$E,'7. 511_CAR_Student_Counts_Sec'!$D2029,'8. 514 Details Included'!$D:$D,'7. 511_CAR_Student_Counts_Sec'!I$1,'8. 514 Details Included'!$G:$G,'7. 511_CAR_Student_Counts_Sec'!$F2029))</f>
        <v>0</v>
      </c>
      <c r="J2029" s="82">
        <f>IF(ISBLANK($D2029),"",SUMIFS('8. 514 Details Included'!$I:$I,'8. 514 Details Included'!$A:$A,'7. 511_CAR_Student_Counts_Sec'!$A2029,'8. 514 Details Included'!$E:$E,'7. 511_CAR_Student_Counts_Sec'!$D2029,'8. 514 Details Included'!$D:$D,'7. 511_CAR_Student_Counts_Sec'!J$1,'8. 514 Details Included'!$G:$G,'7. 511_CAR_Student_Counts_Sec'!$F2029))</f>
        <v>0</v>
      </c>
      <c r="K2029" s="82">
        <f>IF(ISBLANK($D2029),"",SUMIFS('8. 514 Details Included'!$I:$I,'8. 514 Details Included'!$A:$A,'7. 511_CAR_Student_Counts_Sec'!$A2029,'8. 514 Details Included'!$E:$E,'7. 511_CAR_Student_Counts_Sec'!$D2029,'8. 514 Details Included'!$D:$D,'7. 511_CAR_Student_Counts_Sec'!K$1,'8. 514 Details Included'!$G:$G,'7. 511_CAR_Student_Counts_Sec'!$F2029))</f>
        <v>0</v>
      </c>
      <c r="L2029" s="82">
        <f>IF(ISBLANK($D2029),"",SUMIFS('8. 514 Details Included'!$I:$I,'8. 514 Details Included'!$A:$A,'7. 511_CAR_Student_Counts_Sec'!$A2029,'8. 514 Details Included'!$E:$E,'7. 511_CAR_Student_Counts_Sec'!$D2029,'8. 514 Details Included'!$D:$D,'7. 511_CAR_Student_Counts_Sec'!L$1,'8. 514 Details Included'!$G:$G,'7. 511_CAR_Student_Counts_Sec'!$F2029))</f>
        <v>0</v>
      </c>
      <c r="M2029" s="82">
        <f>IF(ISBLANK($D2029),"",SUMIFS('8. 514 Details Included'!$I:$I,'8. 514 Details Included'!$A:$A,'7. 511_CAR_Student_Counts_Sec'!$A2029,'8. 514 Details Included'!$E:$E,'7. 511_CAR_Student_Counts_Sec'!$D2029,'8. 514 Details Included'!$D:$D,'7. 511_CAR_Student_Counts_Sec'!M$1,'8. 514 Details Included'!$G:$G,'7. 511_CAR_Student_Counts_Sec'!$F2029))</f>
        <v>8</v>
      </c>
      <c r="N2029" s="82">
        <f>IF(ISBLANK($D2029),"",SUMIFS('8. 514 Details Included'!$I:$I,'8. 514 Details Included'!$A:$A,'7. 511_CAR_Student_Counts_Sec'!$A2029,'8. 514 Details Included'!$E:$E,'7. 511_CAR_Student_Counts_Sec'!$D2029,'8. 514 Details Included'!$D:$D,'7. 511_CAR_Student_Counts_Sec'!N$1,'8. 514 Details Included'!$G:$G,'7. 511_CAR_Student_Counts_Sec'!$F2029))</f>
        <v>4</v>
      </c>
      <c r="O2029" s="81">
        <f t="shared" si="93"/>
        <v>0</v>
      </c>
      <c r="P2029" s="81">
        <f t="shared" si="94"/>
        <v>12</v>
      </c>
      <c r="Q2029" s="81" t="str">
        <f t="shared" si="95"/>
        <v>9-12</v>
      </c>
    </row>
    <row r="2030" spans="1:17" ht="15" outlineLevel="4" x14ac:dyDescent="0.2">
      <c r="A2030" s="85">
        <v>304</v>
      </c>
      <c r="B2030" s="86" t="s">
        <v>1102</v>
      </c>
      <c r="C2030" s="86" t="s">
        <v>1163</v>
      </c>
      <c r="D2030" s="85">
        <v>196</v>
      </c>
      <c r="E2030" s="86" t="s">
        <v>1406</v>
      </c>
      <c r="F2030" s="85">
        <v>4</v>
      </c>
      <c r="G2030" s="85">
        <v>29</v>
      </c>
      <c r="H2030" s="82">
        <f>IF(ISBLANK($D2030),"",SUMIFS('8. 514 Details Included'!$I:$I,'8. 514 Details Included'!$A:$A,'7. 511_CAR_Student_Counts_Sec'!$A2030,'8. 514 Details Included'!$E:$E,'7. 511_CAR_Student_Counts_Sec'!$D2030,'8. 514 Details Included'!$D:$D,'7. 511_CAR_Student_Counts_Sec'!H$1,'8. 514 Details Included'!$G:$G,'7. 511_CAR_Student_Counts_Sec'!$F2030))</f>
        <v>0</v>
      </c>
      <c r="I2030" s="82">
        <f>IF(ISBLANK($D2030),"",SUMIFS('8. 514 Details Included'!$I:$I,'8. 514 Details Included'!$A:$A,'7. 511_CAR_Student_Counts_Sec'!$A2030,'8. 514 Details Included'!$E:$E,'7. 511_CAR_Student_Counts_Sec'!$D2030,'8. 514 Details Included'!$D:$D,'7. 511_CAR_Student_Counts_Sec'!I$1,'8. 514 Details Included'!$G:$G,'7. 511_CAR_Student_Counts_Sec'!$F2030))</f>
        <v>0</v>
      </c>
      <c r="J2030" s="82">
        <f>IF(ISBLANK($D2030),"",SUMIFS('8. 514 Details Included'!$I:$I,'8. 514 Details Included'!$A:$A,'7. 511_CAR_Student_Counts_Sec'!$A2030,'8. 514 Details Included'!$E:$E,'7. 511_CAR_Student_Counts_Sec'!$D2030,'8. 514 Details Included'!$D:$D,'7. 511_CAR_Student_Counts_Sec'!J$1,'8. 514 Details Included'!$G:$G,'7. 511_CAR_Student_Counts_Sec'!$F2030))</f>
        <v>0</v>
      </c>
      <c r="K2030" s="82">
        <f>IF(ISBLANK($D2030),"",SUMIFS('8. 514 Details Included'!$I:$I,'8. 514 Details Included'!$A:$A,'7. 511_CAR_Student_Counts_Sec'!$A2030,'8. 514 Details Included'!$E:$E,'7. 511_CAR_Student_Counts_Sec'!$D2030,'8. 514 Details Included'!$D:$D,'7. 511_CAR_Student_Counts_Sec'!K$1,'8. 514 Details Included'!$G:$G,'7. 511_CAR_Student_Counts_Sec'!$F2030))</f>
        <v>0</v>
      </c>
      <c r="L2030" s="82">
        <f>IF(ISBLANK($D2030),"",SUMIFS('8. 514 Details Included'!$I:$I,'8. 514 Details Included'!$A:$A,'7. 511_CAR_Student_Counts_Sec'!$A2030,'8. 514 Details Included'!$E:$E,'7. 511_CAR_Student_Counts_Sec'!$D2030,'8. 514 Details Included'!$D:$D,'7. 511_CAR_Student_Counts_Sec'!L$1,'8. 514 Details Included'!$G:$G,'7. 511_CAR_Student_Counts_Sec'!$F2030))</f>
        <v>25</v>
      </c>
      <c r="M2030" s="82">
        <f>IF(ISBLANK($D2030),"",SUMIFS('8. 514 Details Included'!$I:$I,'8. 514 Details Included'!$A:$A,'7. 511_CAR_Student_Counts_Sec'!$A2030,'8. 514 Details Included'!$E:$E,'7. 511_CAR_Student_Counts_Sec'!$D2030,'8. 514 Details Included'!$D:$D,'7. 511_CAR_Student_Counts_Sec'!M$1,'8. 514 Details Included'!$G:$G,'7. 511_CAR_Student_Counts_Sec'!$F2030))</f>
        <v>1</v>
      </c>
      <c r="N2030" s="82">
        <f>IF(ISBLANK($D2030),"",SUMIFS('8. 514 Details Included'!$I:$I,'8. 514 Details Included'!$A:$A,'7. 511_CAR_Student_Counts_Sec'!$A2030,'8. 514 Details Included'!$E:$E,'7. 511_CAR_Student_Counts_Sec'!$D2030,'8. 514 Details Included'!$D:$D,'7. 511_CAR_Student_Counts_Sec'!N$1,'8. 514 Details Included'!$G:$G,'7. 511_CAR_Student_Counts_Sec'!$F2030))</f>
        <v>3</v>
      </c>
      <c r="O2030" s="81">
        <f t="shared" si="93"/>
        <v>0</v>
      </c>
      <c r="P2030" s="81">
        <f t="shared" si="94"/>
        <v>29</v>
      </c>
      <c r="Q2030" s="81" t="str">
        <f t="shared" si="95"/>
        <v>9-12</v>
      </c>
    </row>
    <row r="2031" spans="1:17" ht="15" outlineLevel="4" x14ac:dyDescent="0.2">
      <c r="A2031" s="85">
        <v>304</v>
      </c>
      <c r="B2031" s="86" t="s">
        <v>1102</v>
      </c>
      <c r="C2031" s="86" t="s">
        <v>1163</v>
      </c>
      <c r="D2031" s="85">
        <v>196</v>
      </c>
      <c r="E2031" s="86" t="s">
        <v>1406</v>
      </c>
      <c r="F2031" s="85">
        <v>5</v>
      </c>
      <c r="G2031" s="85">
        <v>19</v>
      </c>
      <c r="H2031" s="82">
        <f>IF(ISBLANK($D2031),"",SUMIFS('8. 514 Details Included'!$I:$I,'8. 514 Details Included'!$A:$A,'7. 511_CAR_Student_Counts_Sec'!$A2031,'8. 514 Details Included'!$E:$E,'7. 511_CAR_Student_Counts_Sec'!$D2031,'8. 514 Details Included'!$D:$D,'7. 511_CAR_Student_Counts_Sec'!H$1,'8. 514 Details Included'!$G:$G,'7. 511_CAR_Student_Counts_Sec'!$F2031))</f>
        <v>0</v>
      </c>
      <c r="I2031" s="82">
        <f>IF(ISBLANK($D2031),"",SUMIFS('8. 514 Details Included'!$I:$I,'8. 514 Details Included'!$A:$A,'7. 511_CAR_Student_Counts_Sec'!$A2031,'8. 514 Details Included'!$E:$E,'7. 511_CAR_Student_Counts_Sec'!$D2031,'8. 514 Details Included'!$D:$D,'7. 511_CAR_Student_Counts_Sec'!I$1,'8. 514 Details Included'!$G:$G,'7. 511_CAR_Student_Counts_Sec'!$F2031))</f>
        <v>0</v>
      </c>
      <c r="J2031" s="82">
        <f>IF(ISBLANK($D2031),"",SUMIFS('8. 514 Details Included'!$I:$I,'8. 514 Details Included'!$A:$A,'7. 511_CAR_Student_Counts_Sec'!$A2031,'8. 514 Details Included'!$E:$E,'7. 511_CAR_Student_Counts_Sec'!$D2031,'8. 514 Details Included'!$D:$D,'7. 511_CAR_Student_Counts_Sec'!J$1,'8. 514 Details Included'!$G:$G,'7. 511_CAR_Student_Counts_Sec'!$F2031))</f>
        <v>0</v>
      </c>
      <c r="K2031" s="82">
        <f>IF(ISBLANK($D2031),"",SUMIFS('8. 514 Details Included'!$I:$I,'8. 514 Details Included'!$A:$A,'7. 511_CAR_Student_Counts_Sec'!$A2031,'8. 514 Details Included'!$E:$E,'7. 511_CAR_Student_Counts_Sec'!$D2031,'8. 514 Details Included'!$D:$D,'7. 511_CAR_Student_Counts_Sec'!K$1,'8. 514 Details Included'!$G:$G,'7. 511_CAR_Student_Counts_Sec'!$F2031))</f>
        <v>0</v>
      </c>
      <c r="L2031" s="82">
        <f>IF(ISBLANK($D2031),"",SUMIFS('8. 514 Details Included'!$I:$I,'8. 514 Details Included'!$A:$A,'7. 511_CAR_Student_Counts_Sec'!$A2031,'8. 514 Details Included'!$E:$E,'7. 511_CAR_Student_Counts_Sec'!$D2031,'8. 514 Details Included'!$D:$D,'7. 511_CAR_Student_Counts_Sec'!L$1,'8. 514 Details Included'!$G:$G,'7. 511_CAR_Student_Counts_Sec'!$F2031))</f>
        <v>0</v>
      </c>
      <c r="M2031" s="82">
        <f>IF(ISBLANK($D2031),"",SUMIFS('8. 514 Details Included'!$I:$I,'8. 514 Details Included'!$A:$A,'7. 511_CAR_Student_Counts_Sec'!$A2031,'8. 514 Details Included'!$E:$E,'7. 511_CAR_Student_Counts_Sec'!$D2031,'8. 514 Details Included'!$D:$D,'7. 511_CAR_Student_Counts_Sec'!M$1,'8. 514 Details Included'!$G:$G,'7. 511_CAR_Student_Counts_Sec'!$F2031))</f>
        <v>19</v>
      </c>
      <c r="N2031" s="82">
        <f>IF(ISBLANK($D2031),"",SUMIFS('8. 514 Details Included'!$I:$I,'8. 514 Details Included'!$A:$A,'7. 511_CAR_Student_Counts_Sec'!$A2031,'8. 514 Details Included'!$E:$E,'7. 511_CAR_Student_Counts_Sec'!$D2031,'8. 514 Details Included'!$D:$D,'7. 511_CAR_Student_Counts_Sec'!N$1,'8. 514 Details Included'!$G:$G,'7. 511_CAR_Student_Counts_Sec'!$F2031))</f>
        <v>0</v>
      </c>
      <c r="O2031" s="81">
        <f t="shared" si="93"/>
        <v>0</v>
      </c>
      <c r="P2031" s="81">
        <f t="shared" si="94"/>
        <v>19</v>
      </c>
      <c r="Q2031" s="81" t="str">
        <f t="shared" si="95"/>
        <v>9-12</v>
      </c>
    </row>
    <row r="2032" spans="1:17" ht="15" outlineLevel="4" x14ac:dyDescent="0.2">
      <c r="A2032" s="85">
        <v>304</v>
      </c>
      <c r="B2032" s="86" t="s">
        <v>1102</v>
      </c>
      <c r="C2032" s="86" t="s">
        <v>1163</v>
      </c>
      <c r="D2032" s="85">
        <v>196</v>
      </c>
      <c r="E2032" s="86" t="s">
        <v>1406</v>
      </c>
      <c r="F2032" s="85">
        <v>7</v>
      </c>
      <c r="G2032" s="85">
        <v>15</v>
      </c>
      <c r="H2032" s="82">
        <f>IF(ISBLANK($D2032),"",SUMIFS('8. 514 Details Included'!$I:$I,'8. 514 Details Included'!$A:$A,'7. 511_CAR_Student_Counts_Sec'!$A2032,'8. 514 Details Included'!$E:$E,'7. 511_CAR_Student_Counts_Sec'!$D2032,'8. 514 Details Included'!$D:$D,'7. 511_CAR_Student_Counts_Sec'!H$1,'8. 514 Details Included'!$G:$G,'7. 511_CAR_Student_Counts_Sec'!$F2032))</f>
        <v>0</v>
      </c>
      <c r="I2032" s="82">
        <f>IF(ISBLANK($D2032),"",SUMIFS('8. 514 Details Included'!$I:$I,'8. 514 Details Included'!$A:$A,'7. 511_CAR_Student_Counts_Sec'!$A2032,'8. 514 Details Included'!$E:$E,'7. 511_CAR_Student_Counts_Sec'!$D2032,'8. 514 Details Included'!$D:$D,'7. 511_CAR_Student_Counts_Sec'!I$1,'8. 514 Details Included'!$G:$G,'7. 511_CAR_Student_Counts_Sec'!$F2032))</f>
        <v>0</v>
      </c>
      <c r="J2032" s="82">
        <f>IF(ISBLANK($D2032),"",SUMIFS('8. 514 Details Included'!$I:$I,'8. 514 Details Included'!$A:$A,'7. 511_CAR_Student_Counts_Sec'!$A2032,'8. 514 Details Included'!$E:$E,'7. 511_CAR_Student_Counts_Sec'!$D2032,'8. 514 Details Included'!$D:$D,'7. 511_CAR_Student_Counts_Sec'!J$1,'8. 514 Details Included'!$G:$G,'7. 511_CAR_Student_Counts_Sec'!$F2032))</f>
        <v>0</v>
      </c>
      <c r="K2032" s="82">
        <f>IF(ISBLANK($D2032),"",SUMIFS('8. 514 Details Included'!$I:$I,'8. 514 Details Included'!$A:$A,'7. 511_CAR_Student_Counts_Sec'!$A2032,'8. 514 Details Included'!$E:$E,'7. 511_CAR_Student_Counts_Sec'!$D2032,'8. 514 Details Included'!$D:$D,'7. 511_CAR_Student_Counts_Sec'!K$1,'8. 514 Details Included'!$G:$G,'7. 511_CAR_Student_Counts_Sec'!$F2032))</f>
        <v>0</v>
      </c>
      <c r="L2032" s="82">
        <f>IF(ISBLANK($D2032),"",SUMIFS('8. 514 Details Included'!$I:$I,'8. 514 Details Included'!$A:$A,'7. 511_CAR_Student_Counts_Sec'!$A2032,'8. 514 Details Included'!$E:$E,'7. 511_CAR_Student_Counts_Sec'!$D2032,'8. 514 Details Included'!$D:$D,'7. 511_CAR_Student_Counts_Sec'!L$1,'8. 514 Details Included'!$G:$G,'7. 511_CAR_Student_Counts_Sec'!$F2032))</f>
        <v>11</v>
      </c>
      <c r="M2032" s="82">
        <f>IF(ISBLANK($D2032),"",SUMIFS('8. 514 Details Included'!$I:$I,'8. 514 Details Included'!$A:$A,'7. 511_CAR_Student_Counts_Sec'!$A2032,'8. 514 Details Included'!$E:$E,'7. 511_CAR_Student_Counts_Sec'!$D2032,'8. 514 Details Included'!$D:$D,'7. 511_CAR_Student_Counts_Sec'!M$1,'8. 514 Details Included'!$G:$G,'7. 511_CAR_Student_Counts_Sec'!$F2032))</f>
        <v>2</v>
      </c>
      <c r="N2032" s="82">
        <f>IF(ISBLANK($D2032),"",SUMIFS('8. 514 Details Included'!$I:$I,'8. 514 Details Included'!$A:$A,'7. 511_CAR_Student_Counts_Sec'!$A2032,'8. 514 Details Included'!$E:$E,'7. 511_CAR_Student_Counts_Sec'!$D2032,'8. 514 Details Included'!$D:$D,'7. 511_CAR_Student_Counts_Sec'!N$1,'8. 514 Details Included'!$G:$G,'7. 511_CAR_Student_Counts_Sec'!$F2032))</f>
        <v>2</v>
      </c>
      <c r="O2032" s="81">
        <f t="shared" si="93"/>
        <v>0</v>
      </c>
      <c r="P2032" s="81">
        <f t="shared" si="94"/>
        <v>15</v>
      </c>
      <c r="Q2032" s="81" t="str">
        <f t="shared" si="95"/>
        <v>9-12</v>
      </c>
    </row>
    <row r="2033" spans="1:17" ht="15" outlineLevel="4" x14ac:dyDescent="0.2">
      <c r="A2033" s="85">
        <v>304</v>
      </c>
      <c r="B2033" s="86" t="s">
        <v>1102</v>
      </c>
      <c r="C2033" s="86" t="s">
        <v>1163</v>
      </c>
      <c r="D2033" s="85">
        <v>196</v>
      </c>
      <c r="E2033" s="86" t="s">
        <v>1406</v>
      </c>
      <c r="F2033" s="85">
        <v>8</v>
      </c>
      <c r="G2033" s="85">
        <v>28</v>
      </c>
      <c r="H2033" s="82">
        <f>IF(ISBLANK($D2033),"",SUMIFS('8. 514 Details Included'!$I:$I,'8. 514 Details Included'!$A:$A,'7. 511_CAR_Student_Counts_Sec'!$A2033,'8. 514 Details Included'!$E:$E,'7. 511_CAR_Student_Counts_Sec'!$D2033,'8. 514 Details Included'!$D:$D,'7. 511_CAR_Student_Counts_Sec'!H$1,'8. 514 Details Included'!$G:$G,'7. 511_CAR_Student_Counts_Sec'!$F2033))</f>
        <v>0</v>
      </c>
      <c r="I2033" s="82">
        <f>IF(ISBLANK($D2033),"",SUMIFS('8. 514 Details Included'!$I:$I,'8. 514 Details Included'!$A:$A,'7. 511_CAR_Student_Counts_Sec'!$A2033,'8. 514 Details Included'!$E:$E,'7. 511_CAR_Student_Counts_Sec'!$D2033,'8. 514 Details Included'!$D:$D,'7. 511_CAR_Student_Counts_Sec'!I$1,'8. 514 Details Included'!$G:$G,'7. 511_CAR_Student_Counts_Sec'!$F2033))</f>
        <v>0</v>
      </c>
      <c r="J2033" s="82">
        <f>IF(ISBLANK($D2033),"",SUMIFS('8. 514 Details Included'!$I:$I,'8. 514 Details Included'!$A:$A,'7. 511_CAR_Student_Counts_Sec'!$A2033,'8. 514 Details Included'!$E:$E,'7. 511_CAR_Student_Counts_Sec'!$D2033,'8. 514 Details Included'!$D:$D,'7. 511_CAR_Student_Counts_Sec'!J$1,'8. 514 Details Included'!$G:$G,'7. 511_CAR_Student_Counts_Sec'!$F2033))</f>
        <v>0</v>
      </c>
      <c r="K2033" s="82">
        <f>IF(ISBLANK($D2033),"",SUMIFS('8. 514 Details Included'!$I:$I,'8. 514 Details Included'!$A:$A,'7. 511_CAR_Student_Counts_Sec'!$A2033,'8. 514 Details Included'!$E:$E,'7. 511_CAR_Student_Counts_Sec'!$D2033,'8. 514 Details Included'!$D:$D,'7. 511_CAR_Student_Counts_Sec'!K$1,'8. 514 Details Included'!$G:$G,'7. 511_CAR_Student_Counts_Sec'!$F2033))</f>
        <v>0</v>
      </c>
      <c r="L2033" s="82">
        <f>IF(ISBLANK($D2033),"",SUMIFS('8. 514 Details Included'!$I:$I,'8. 514 Details Included'!$A:$A,'7. 511_CAR_Student_Counts_Sec'!$A2033,'8. 514 Details Included'!$E:$E,'7. 511_CAR_Student_Counts_Sec'!$D2033,'8. 514 Details Included'!$D:$D,'7. 511_CAR_Student_Counts_Sec'!L$1,'8. 514 Details Included'!$G:$G,'7. 511_CAR_Student_Counts_Sec'!$F2033))</f>
        <v>25</v>
      </c>
      <c r="M2033" s="82">
        <f>IF(ISBLANK($D2033),"",SUMIFS('8. 514 Details Included'!$I:$I,'8. 514 Details Included'!$A:$A,'7. 511_CAR_Student_Counts_Sec'!$A2033,'8. 514 Details Included'!$E:$E,'7. 511_CAR_Student_Counts_Sec'!$D2033,'8. 514 Details Included'!$D:$D,'7. 511_CAR_Student_Counts_Sec'!M$1,'8. 514 Details Included'!$G:$G,'7. 511_CAR_Student_Counts_Sec'!$F2033))</f>
        <v>0</v>
      </c>
      <c r="N2033" s="82">
        <f>IF(ISBLANK($D2033),"",SUMIFS('8. 514 Details Included'!$I:$I,'8. 514 Details Included'!$A:$A,'7. 511_CAR_Student_Counts_Sec'!$A2033,'8. 514 Details Included'!$E:$E,'7. 511_CAR_Student_Counts_Sec'!$D2033,'8. 514 Details Included'!$D:$D,'7. 511_CAR_Student_Counts_Sec'!N$1,'8. 514 Details Included'!$G:$G,'7. 511_CAR_Student_Counts_Sec'!$F2033))</f>
        <v>3</v>
      </c>
      <c r="O2033" s="81">
        <f t="shared" si="93"/>
        <v>0</v>
      </c>
      <c r="P2033" s="81">
        <f t="shared" si="94"/>
        <v>28</v>
      </c>
      <c r="Q2033" s="81" t="str">
        <f t="shared" si="95"/>
        <v>9-12</v>
      </c>
    </row>
    <row r="2034" spans="1:17" ht="15" outlineLevel="4" x14ac:dyDescent="0.2">
      <c r="A2034" s="85">
        <v>304</v>
      </c>
      <c r="B2034" s="86" t="s">
        <v>1102</v>
      </c>
      <c r="C2034" s="86" t="s">
        <v>1163</v>
      </c>
      <c r="D2034" s="85">
        <v>491</v>
      </c>
      <c r="E2034" s="86" t="s">
        <v>1405</v>
      </c>
      <c r="F2034" s="85">
        <v>1</v>
      </c>
      <c r="G2034" s="85">
        <v>27</v>
      </c>
      <c r="H2034" s="82">
        <f>IF(ISBLANK($D2034),"",SUMIFS('8. 514 Details Included'!$I:$I,'8. 514 Details Included'!$A:$A,'7. 511_CAR_Student_Counts_Sec'!$A2034,'8. 514 Details Included'!$E:$E,'7. 511_CAR_Student_Counts_Sec'!$D2034,'8. 514 Details Included'!$D:$D,'7. 511_CAR_Student_Counts_Sec'!H$1,'8. 514 Details Included'!$G:$G,'7. 511_CAR_Student_Counts_Sec'!$F2034))</f>
        <v>0</v>
      </c>
      <c r="I2034" s="82">
        <f>IF(ISBLANK($D2034),"",SUMIFS('8. 514 Details Included'!$I:$I,'8. 514 Details Included'!$A:$A,'7. 511_CAR_Student_Counts_Sec'!$A2034,'8. 514 Details Included'!$E:$E,'7. 511_CAR_Student_Counts_Sec'!$D2034,'8. 514 Details Included'!$D:$D,'7. 511_CAR_Student_Counts_Sec'!I$1,'8. 514 Details Included'!$G:$G,'7. 511_CAR_Student_Counts_Sec'!$F2034))</f>
        <v>0</v>
      </c>
      <c r="J2034" s="82">
        <f>IF(ISBLANK($D2034),"",SUMIFS('8. 514 Details Included'!$I:$I,'8. 514 Details Included'!$A:$A,'7. 511_CAR_Student_Counts_Sec'!$A2034,'8. 514 Details Included'!$E:$E,'7. 511_CAR_Student_Counts_Sec'!$D2034,'8. 514 Details Included'!$D:$D,'7. 511_CAR_Student_Counts_Sec'!J$1,'8. 514 Details Included'!$G:$G,'7. 511_CAR_Student_Counts_Sec'!$F2034))</f>
        <v>0</v>
      </c>
      <c r="K2034" s="82">
        <f>IF(ISBLANK($D2034),"",SUMIFS('8. 514 Details Included'!$I:$I,'8. 514 Details Included'!$A:$A,'7. 511_CAR_Student_Counts_Sec'!$A2034,'8. 514 Details Included'!$E:$E,'7. 511_CAR_Student_Counts_Sec'!$D2034,'8. 514 Details Included'!$D:$D,'7. 511_CAR_Student_Counts_Sec'!K$1,'8. 514 Details Included'!$G:$G,'7. 511_CAR_Student_Counts_Sec'!$F2034))</f>
        <v>26</v>
      </c>
      <c r="L2034" s="82">
        <f>IF(ISBLANK($D2034),"",SUMIFS('8. 514 Details Included'!$I:$I,'8. 514 Details Included'!$A:$A,'7. 511_CAR_Student_Counts_Sec'!$A2034,'8. 514 Details Included'!$E:$E,'7. 511_CAR_Student_Counts_Sec'!$D2034,'8. 514 Details Included'!$D:$D,'7. 511_CAR_Student_Counts_Sec'!L$1,'8. 514 Details Included'!$G:$G,'7. 511_CAR_Student_Counts_Sec'!$F2034))</f>
        <v>1</v>
      </c>
      <c r="M2034" s="82">
        <f>IF(ISBLANK($D2034),"",SUMIFS('8. 514 Details Included'!$I:$I,'8. 514 Details Included'!$A:$A,'7. 511_CAR_Student_Counts_Sec'!$A2034,'8. 514 Details Included'!$E:$E,'7. 511_CAR_Student_Counts_Sec'!$D2034,'8. 514 Details Included'!$D:$D,'7. 511_CAR_Student_Counts_Sec'!M$1,'8. 514 Details Included'!$G:$G,'7. 511_CAR_Student_Counts_Sec'!$F2034))</f>
        <v>0</v>
      </c>
      <c r="N2034" s="82">
        <f>IF(ISBLANK($D2034),"",SUMIFS('8. 514 Details Included'!$I:$I,'8. 514 Details Included'!$A:$A,'7. 511_CAR_Student_Counts_Sec'!$A2034,'8. 514 Details Included'!$E:$E,'7. 511_CAR_Student_Counts_Sec'!$D2034,'8. 514 Details Included'!$D:$D,'7. 511_CAR_Student_Counts_Sec'!N$1,'8. 514 Details Included'!$G:$G,'7. 511_CAR_Student_Counts_Sec'!$F2034))</f>
        <v>0</v>
      </c>
      <c r="O2034" s="81">
        <f t="shared" si="93"/>
        <v>0</v>
      </c>
      <c r="P2034" s="81">
        <f t="shared" si="94"/>
        <v>27</v>
      </c>
      <c r="Q2034" s="81" t="str">
        <f t="shared" si="95"/>
        <v>9-12</v>
      </c>
    </row>
    <row r="2035" spans="1:17" ht="15" outlineLevel="4" x14ac:dyDescent="0.2">
      <c r="A2035" s="85">
        <v>304</v>
      </c>
      <c r="B2035" s="86" t="s">
        <v>1102</v>
      </c>
      <c r="C2035" s="86" t="s">
        <v>1163</v>
      </c>
      <c r="D2035" s="85">
        <v>491</v>
      </c>
      <c r="E2035" s="86" t="s">
        <v>1405</v>
      </c>
      <c r="F2035" s="85">
        <v>2</v>
      </c>
      <c r="G2035" s="85">
        <v>21</v>
      </c>
      <c r="H2035" s="82">
        <f>IF(ISBLANK($D2035),"",SUMIFS('8. 514 Details Included'!$I:$I,'8. 514 Details Included'!$A:$A,'7. 511_CAR_Student_Counts_Sec'!$A2035,'8. 514 Details Included'!$E:$E,'7. 511_CAR_Student_Counts_Sec'!$D2035,'8. 514 Details Included'!$D:$D,'7. 511_CAR_Student_Counts_Sec'!H$1,'8. 514 Details Included'!$G:$G,'7. 511_CAR_Student_Counts_Sec'!$F2035))</f>
        <v>0</v>
      </c>
      <c r="I2035" s="82">
        <f>IF(ISBLANK($D2035),"",SUMIFS('8. 514 Details Included'!$I:$I,'8. 514 Details Included'!$A:$A,'7. 511_CAR_Student_Counts_Sec'!$A2035,'8. 514 Details Included'!$E:$E,'7. 511_CAR_Student_Counts_Sec'!$D2035,'8. 514 Details Included'!$D:$D,'7. 511_CAR_Student_Counts_Sec'!I$1,'8. 514 Details Included'!$G:$G,'7. 511_CAR_Student_Counts_Sec'!$F2035))</f>
        <v>0</v>
      </c>
      <c r="J2035" s="82">
        <f>IF(ISBLANK($D2035),"",SUMIFS('8. 514 Details Included'!$I:$I,'8. 514 Details Included'!$A:$A,'7. 511_CAR_Student_Counts_Sec'!$A2035,'8. 514 Details Included'!$E:$E,'7. 511_CAR_Student_Counts_Sec'!$D2035,'8. 514 Details Included'!$D:$D,'7. 511_CAR_Student_Counts_Sec'!J$1,'8. 514 Details Included'!$G:$G,'7. 511_CAR_Student_Counts_Sec'!$F2035))</f>
        <v>0</v>
      </c>
      <c r="K2035" s="82">
        <f>IF(ISBLANK($D2035),"",SUMIFS('8. 514 Details Included'!$I:$I,'8. 514 Details Included'!$A:$A,'7. 511_CAR_Student_Counts_Sec'!$A2035,'8. 514 Details Included'!$E:$E,'7. 511_CAR_Student_Counts_Sec'!$D2035,'8. 514 Details Included'!$D:$D,'7. 511_CAR_Student_Counts_Sec'!K$1,'8. 514 Details Included'!$G:$G,'7. 511_CAR_Student_Counts_Sec'!$F2035))</f>
        <v>21</v>
      </c>
      <c r="L2035" s="82">
        <f>IF(ISBLANK($D2035),"",SUMIFS('8. 514 Details Included'!$I:$I,'8. 514 Details Included'!$A:$A,'7. 511_CAR_Student_Counts_Sec'!$A2035,'8. 514 Details Included'!$E:$E,'7. 511_CAR_Student_Counts_Sec'!$D2035,'8. 514 Details Included'!$D:$D,'7. 511_CAR_Student_Counts_Sec'!L$1,'8. 514 Details Included'!$G:$G,'7. 511_CAR_Student_Counts_Sec'!$F2035))</f>
        <v>0</v>
      </c>
      <c r="M2035" s="82">
        <f>IF(ISBLANK($D2035),"",SUMIFS('8. 514 Details Included'!$I:$I,'8. 514 Details Included'!$A:$A,'7. 511_CAR_Student_Counts_Sec'!$A2035,'8. 514 Details Included'!$E:$E,'7. 511_CAR_Student_Counts_Sec'!$D2035,'8. 514 Details Included'!$D:$D,'7. 511_CAR_Student_Counts_Sec'!M$1,'8. 514 Details Included'!$G:$G,'7. 511_CAR_Student_Counts_Sec'!$F2035))</f>
        <v>0</v>
      </c>
      <c r="N2035" s="82">
        <f>IF(ISBLANK($D2035),"",SUMIFS('8. 514 Details Included'!$I:$I,'8. 514 Details Included'!$A:$A,'7. 511_CAR_Student_Counts_Sec'!$A2035,'8. 514 Details Included'!$E:$E,'7. 511_CAR_Student_Counts_Sec'!$D2035,'8. 514 Details Included'!$D:$D,'7. 511_CAR_Student_Counts_Sec'!N$1,'8. 514 Details Included'!$G:$G,'7. 511_CAR_Student_Counts_Sec'!$F2035))</f>
        <v>0</v>
      </c>
      <c r="O2035" s="81">
        <f t="shared" si="93"/>
        <v>0</v>
      </c>
      <c r="P2035" s="81">
        <f t="shared" si="94"/>
        <v>21</v>
      </c>
      <c r="Q2035" s="81" t="str">
        <f t="shared" si="95"/>
        <v>9-12</v>
      </c>
    </row>
    <row r="2036" spans="1:17" ht="15" outlineLevel="4" x14ac:dyDescent="0.2">
      <c r="A2036" s="85">
        <v>304</v>
      </c>
      <c r="B2036" s="86" t="s">
        <v>1102</v>
      </c>
      <c r="C2036" s="86" t="s">
        <v>1163</v>
      </c>
      <c r="D2036" s="85">
        <v>491</v>
      </c>
      <c r="E2036" s="86" t="s">
        <v>1405</v>
      </c>
      <c r="F2036" s="85">
        <v>5</v>
      </c>
      <c r="G2036" s="85">
        <v>29</v>
      </c>
      <c r="H2036" s="82">
        <f>IF(ISBLANK($D2036),"",SUMIFS('8. 514 Details Included'!$I:$I,'8. 514 Details Included'!$A:$A,'7. 511_CAR_Student_Counts_Sec'!$A2036,'8. 514 Details Included'!$E:$E,'7. 511_CAR_Student_Counts_Sec'!$D2036,'8. 514 Details Included'!$D:$D,'7. 511_CAR_Student_Counts_Sec'!H$1,'8. 514 Details Included'!$G:$G,'7. 511_CAR_Student_Counts_Sec'!$F2036))</f>
        <v>0</v>
      </c>
      <c r="I2036" s="82">
        <f>IF(ISBLANK($D2036),"",SUMIFS('8. 514 Details Included'!$I:$I,'8. 514 Details Included'!$A:$A,'7. 511_CAR_Student_Counts_Sec'!$A2036,'8. 514 Details Included'!$E:$E,'7. 511_CAR_Student_Counts_Sec'!$D2036,'8. 514 Details Included'!$D:$D,'7. 511_CAR_Student_Counts_Sec'!I$1,'8. 514 Details Included'!$G:$G,'7. 511_CAR_Student_Counts_Sec'!$F2036))</f>
        <v>0</v>
      </c>
      <c r="J2036" s="82">
        <f>IF(ISBLANK($D2036),"",SUMIFS('8. 514 Details Included'!$I:$I,'8. 514 Details Included'!$A:$A,'7. 511_CAR_Student_Counts_Sec'!$A2036,'8. 514 Details Included'!$E:$E,'7. 511_CAR_Student_Counts_Sec'!$D2036,'8. 514 Details Included'!$D:$D,'7. 511_CAR_Student_Counts_Sec'!J$1,'8. 514 Details Included'!$G:$G,'7. 511_CAR_Student_Counts_Sec'!$F2036))</f>
        <v>0</v>
      </c>
      <c r="K2036" s="82">
        <f>IF(ISBLANK($D2036),"",SUMIFS('8. 514 Details Included'!$I:$I,'8. 514 Details Included'!$A:$A,'7. 511_CAR_Student_Counts_Sec'!$A2036,'8. 514 Details Included'!$E:$E,'7. 511_CAR_Student_Counts_Sec'!$D2036,'8. 514 Details Included'!$D:$D,'7. 511_CAR_Student_Counts_Sec'!K$1,'8. 514 Details Included'!$G:$G,'7. 511_CAR_Student_Counts_Sec'!$F2036))</f>
        <v>28</v>
      </c>
      <c r="L2036" s="82">
        <f>IF(ISBLANK($D2036),"",SUMIFS('8. 514 Details Included'!$I:$I,'8. 514 Details Included'!$A:$A,'7. 511_CAR_Student_Counts_Sec'!$A2036,'8. 514 Details Included'!$E:$E,'7. 511_CAR_Student_Counts_Sec'!$D2036,'8. 514 Details Included'!$D:$D,'7. 511_CAR_Student_Counts_Sec'!L$1,'8. 514 Details Included'!$G:$G,'7. 511_CAR_Student_Counts_Sec'!$F2036))</f>
        <v>1</v>
      </c>
      <c r="M2036" s="82">
        <f>IF(ISBLANK($D2036),"",SUMIFS('8. 514 Details Included'!$I:$I,'8. 514 Details Included'!$A:$A,'7. 511_CAR_Student_Counts_Sec'!$A2036,'8. 514 Details Included'!$E:$E,'7. 511_CAR_Student_Counts_Sec'!$D2036,'8. 514 Details Included'!$D:$D,'7. 511_CAR_Student_Counts_Sec'!M$1,'8. 514 Details Included'!$G:$G,'7. 511_CAR_Student_Counts_Sec'!$F2036))</f>
        <v>0</v>
      </c>
      <c r="N2036" s="82">
        <f>IF(ISBLANK($D2036),"",SUMIFS('8. 514 Details Included'!$I:$I,'8. 514 Details Included'!$A:$A,'7. 511_CAR_Student_Counts_Sec'!$A2036,'8. 514 Details Included'!$E:$E,'7. 511_CAR_Student_Counts_Sec'!$D2036,'8. 514 Details Included'!$D:$D,'7. 511_CAR_Student_Counts_Sec'!N$1,'8. 514 Details Included'!$G:$G,'7. 511_CAR_Student_Counts_Sec'!$F2036))</f>
        <v>0</v>
      </c>
      <c r="O2036" s="81">
        <f t="shared" si="93"/>
        <v>0</v>
      </c>
      <c r="P2036" s="81">
        <f t="shared" si="94"/>
        <v>29</v>
      </c>
      <c r="Q2036" s="81" t="str">
        <f t="shared" si="95"/>
        <v>9-12</v>
      </c>
    </row>
    <row r="2037" spans="1:17" ht="15" outlineLevel="4" x14ac:dyDescent="0.2">
      <c r="A2037" s="85">
        <v>304</v>
      </c>
      <c r="B2037" s="86" t="s">
        <v>1102</v>
      </c>
      <c r="C2037" s="86" t="s">
        <v>1163</v>
      </c>
      <c r="D2037" s="85">
        <v>491</v>
      </c>
      <c r="E2037" s="86" t="s">
        <v>1405</v>
      </c>
      <c r="F2037" s="85">
        <v>6</v>
      </c>
      <c r="G2037" s="85">
        <v>27</v>
      </c>
      <c r="H2037" s="82">
        <f>IF(ISBLANK($D2037),"",SUMIFS('8. 514 Details Included'!$I:$I,'8. 514 Details Included'!$A:$A,'7. 511_CAR_Student_Counts_Sec'!$A2037,'8. 514 Details Included'!$E:$E,'7. 511_CAR_Student_Counts_Sec'!$D2037,'8. 514 Details Included'!$D:$D,'7. 511_CAR_Student_Counts_Sec'!H$1,'8. 514 Details Included'!$G:$G,'7. 511_CAR_Student_Counts_Sec'!$F2037))</f>
        <v>0</v>
      </c>
      <c r="I2037" s="82">
        <f>IF(ISBLANK($D2037),"",SUMIFS('8. 514 Details Included'!$I:$I,'8. 514 Details Included'!$A:$A,'7. 511_CAR_Student_Counts_Sec'!$A2037,'8. 514 Details Included'!$E:$E,'7. 511_CAR_Student_Counts_Sec'!$D2037,'8. 514 Details Included'!$D:$D,'7. 511_CAR_Student_Counts_Sec'!I$1,'8. 514 Details Included'!$G:$G,'7. 511_CAR_Student_Counts_Sec'!$F2037))</f>
        <v>0</v>
      </c>
      <c r="J2037" s="82">
        <f>IF(ISBLANK($D2037),"",SUMIFS('8. 514 Details Included'!$I:$I,'8. 514 Details Included'!$A:$A,'7. 511_CAR_Student_Counts_Sec'!$A2037,'8. 514 Details Included'!$E:$E,'7. 511_CAR_Student_Counts_Sec'!$D2037,'8. 514 Details Included'!$D:$D,'7. 511_CAR_Student_Counts_Sec'!J$1,'8. 514 Details Included'!$G:$G,'7. 511_CAR_Student_Counts_Sec'!$F2037))</f>
        <v>0</v>
      </c>
      <c r="K2037" s="82">
        <f>IF(ISBLANK($D2037),"",SUMIFS('8. 514 Details Included'!$I:$I,'8. 514 Details Included'!$A:$A,'7. 511_CAR_Student_Counts_Sec'!$A2037,'8. 514 Details Included'!$E:$E,'7. 511_CAR_Student_Counts_Sec'!$D2037,'8. 514 Details Included'!$D:$D,'7. 511_CAR_Student_Counts_Sec'!K$1,'8. 514 Details Included'!$G:$G,'7. 511_CAR_Student_Counts_Sec'!$F2037))</f>
        <v>26</v>
      </c>
      <c r="L2037" s="82">
        <f>IF(ISBLANK($D2037),"",SUMIFS('8. 514 Details Included'!$I:$I,'8. 514 Details Included'!$A:$A,'7. 511_CAR_Student_Counts_Sec'!$A2037,'8. 514 Details Included'!$E:$E,'7. 511_CAR_Student_Counts_Sec'!$D2037,'8. 514 Details Included'!$D:$D,'7. 511_CAR_Student_Counts_Sec'!L$1,'8. 514 Details Included'!$G:$G,'7. 511_CAR_Student_Counts_Sec'!$F2037))</f>
        <v>1</v>
      </c>
      <c r="M2037" s="82">
        <f>IF(ISBLANK($D2037),"",SUMIFS('8. 514 Details Included'!$I:$I,'8. 514 Details Included'!$A:$A,'7. 511_CAR_Student_Counts_Sec'!$A2037,'8. 514 Details Included'!$E:$E,'7. 511_CAR_Student_Counts_Sec'!$D2037,'8. 514 Details Included'!$D:$D,'7. 511_CAR_Student_Counts_Sec'!M$1,'8. 514 Details Included'!$G:$G,'7. 511_CAR_Student_Counts_Sec'!$F2037))</f>
        <v>0</v>
      </c>
      <c r="N2037" s="82">
        <f>IF(ISBLANK($D2037),"",SUMIFS('8. 514 Details Included'!$I:$I,'8. 514 Details Included'!$A:$A,'7. 511_CAR_Student_Counts_Sec'!$A2037,'8. 514 Details Included'!$E:$E,'7. 511_CAR_Student_Counts_Sec'!$D2037,'8. 514 Details Included'!$D:$D,'7. 511_CAR_Student_Counts_Sec'!N$1,'8. 514 Details Included'!$G:$G,'7. 511_CAR_Student_Counts_Sec'!$F2037))</f>
        <v>0</v>
      </c>
      <c r="O2037" s="81">
        <f t="shared" si="93"/>
        <v>0</v>
      </c>
      <c r="P2037" s="81">
        <f t="shared" si="94"/>
        <v>27</v>
      </c>
      <c r="Q2037" s="81" t="str">
        <f t="shared" si="95"/>
        <v>9-12</v>
      </c>
    </row>
    <row r="2038" spans="1:17" ht="15" outlineLevel="4" x14ac:dyDescent="0.2">
      <c r="A2038" s="85">
        <v>304</v>
      </c>
      <c r="B2038" s="86" t="s">
        <v>1102</v>
      </c>
      <c r="C2038" s="86" t="s">
        <v>1163</v>
      </c>
      <c r="D2038" s="85">
        <v>491</v>
      </c>
      <c r="E2038" s="86" t="s">
        <v>1405</v>
      </c>
      <c r="F2038" s="85">
        <v>7</v>
      </c>
      <c r="G2038" s="85">
        <v>26</v>
      </c>
      <c r="H2038" s="82">
        <f>IF(ISBLANK($D2038),"",SUMIFS('8. 514 Details Included'!$I:$I,'8. 514 Details Included'!$A:$A,'7. 511_CAR_Student_Counts_Sec'!$A2038,'8. 514 Details Included'!$E:$E,'7. 511_CAR_Student_Counts_Sec'!$D2038,'8. 514 Details Included'!$D:$D,'7. 511_CAR_Student_Counts_Sec'!H$1,'8. 514 Details Included'!$G:$G,'7. 511_CAR_Student_Counts_Sec'!$F2038))</f>
        <v>0</v>
      </c>
      <c r="I2038" s="82">
        <f>IF(ISBLANK($D2038),"",SUMIFS('8. 514 Details Included'!$I:$I,'8. 514 Details Included'!$A:$A,'7. 511_CAR_Student_Counts_Sec'!$A2038,'8. 514 Details Included'!$E:$E,'7. 511_CAR_Student_Counts_Sec'!$D2038,'8. 514 Details Included'!$D:$D,'7. 511_CAR_Student_Counts_Sec'!I$1,'8. 514 Details Included'!$G:$G,'7. 511_CAR_Student_Counts_Sec'!$F2038))</f>
        <v>0</v>
      </c>
      <c r="J2038" s="82">
        <f>IF(ISBLANK($D2038),"",SUMIFS('8. 514 Details Included'!$I:$I,'8. 514 Details Included'!$A:$A,'7. 511_CAR_Student_Counts_Sec'!$A2038,'8. 514 Details Included'!$E:$E,'7. 511_CAR_Student_Counts_Sec'!$D2038,'8. 514 Details Included'!$D:$D,'7. 511_CAR_Student_Counts_Sec'!J$1,'8. 514 Details Included'!$G:$G,'7. 511_CAR_Student_Counts_Sec'!$F2038))</f>
        <v>0</v>
      </c>
      <c r="K2038" s="82">
        <f>IF(ISBLANK($D2038),"",SUMIFS('8. 514 Details Included'!$I:$I,'8. 514 Details Included'!$A:$A,'7. 511_CAR_Student_Counts_Sec'!$A2038,'8. 514 Details Included'!$E:$E,'7. 511_CAR_Student_Counts_Sec'!$D2038,'8. 514 Details Included'!$D:$D,'7. 511_CAR_Student_Counts_Sec'!K$1,'8. 514 Details Included'!$G:$G,'7. 511_CAR_Student_Counts_Sec'!$F2038))</f>
        <v>26</v>
      </c>
      <c r="L2038" s="82">
        <f>IF(ISBLANK($D2038),"",SUMIFS('8. 514 Details Included'!$I:$I,'8. 514 Details Included'!$A:$A,'7. 511_CAR_Student_Counts_Sec'!$A2038,'8. 514 Details Included'!$E:$E,'7. 511_CAR_Student_Counts_Sec'!$D2038,'8. 514 Details Included'!$D:$D,'7. 511_CAR_Student_Counts_Sec'!L$1,'8. 514 Details Included'!$G:$G,'7. 511_CAR_Student_Counts_Sec'!$F2038))</f>
        <v>0</v>
      </c>
      <c r="M2038" s="82">
        <f>IF(ISBLANK($D2038),"",SUMIFS('8. 514 Details Included'!$I:$I,'8. 514 Details Included'!$A:$A,'7. 511_CAR_Student_Counts_Sec'!$A2038,'8. 514 Details Included'!$E:$E,'7. 511_CAR_Student_Counts_Sec'!$D2038,'8. 514 Details Included'!$D:$D,'7. 511_CAR_Student_Counts_Sec'!M$1,'8. 514 Details Included'!$G:$G,'7. 511_CAR_Student_Counts_Sec'!$F2038))</f>
        <v>0</v>
      </c>
      <c r="N2038" s="82">
        <f>IF(ISBLANK($D2038),"",SUMIFS('8. 514 Details Included'!$I:$I,'8. 514 Details Included'!$A:$A,'7. 511_CAR_Student_Counts_Sec'!$A2038,'8. 514 Details Included'!$E:$E,'7. 511_CAR_Student_Counts_Sec'!$D2038,'8. 514 Details Included'!$D:$D,'7. 511_CAR_Student_Counts_Sec'!N$1,'8. 514 Details Included'!$G:$G,'7. 511_CAR_Student_Counts_Sec'!$F2038))</f>
        <v>0</v>
      </c>
      <c r="O2038" s="81">
        <f t="shared" si="93"/>
        <v>0</v>
      </c>
      <c r="P2038" s="81">
        <f t="shared" si="94"/>
        <v>26</v>
      </c>
      <c r="Q2038" s="81" t="str">
        <f t="shared" si="95"/>
        <v>9-12</v>
      </c>
    </row>
    <row r="2039" spans="1:17" ht="15" outlineLevel="4" x14ac:dyDescent="0.2">
      <c r="A2039" s="85">
        <v>304</v>
      </c>
      <c r="B2039" s="86" t="s">
        <v>1102</v>
      </c>
      <c r="C2039" s="86" t="s">
        <v>1163</v>
      </c>
      <c r="D2039" s="85">
        <v>523</v>
      </c>
      <c r="E2039" s="86" t="s">
        <v>1404</v>
      </c>
      <c r="F2039" s="85">
        <v>2</v>
      </c>
      <c r="G2039" s="85">
        <v>30</v>
      </c>
      <c r="H2039" s="82">
        <f>IF(ISBLANK($D2039),"",SUMIFS('8. 514 Details Included'!$I:$I,'8. 514 Details Included'!$A:$A,'7. 511_CAR_Student_Counts_Sec'!$A2039,'8. 514 Details Included'!$E:$E,'7. 511_CAR_Student_Counts_Sec'!$D2039,'8. 514 Details Included'!$D:$D,'7. 511_CAR_Student_Counts_Sec'!H$1,'8. 514 Details Included'!$G:$G,'7. 511_CAR_Student_Counts_Sec'!$F2039))</f>
        <v>0</v>
      </c>
      <c r="I2039" s="82">
        <f>IF(ISBLANK($D2039),"",SUMIFS('8. 514 Details Included'!$I:$I,'8. 514 Details Included'!$A:$A,'7. 511_CAR_Student_Counts_Sec'!$A2039,'8. 514 Details Included'!$E:$E,'7. 511_CAR_Student_Counts_Sec'!$D2039,'8. 514 Details Included'!$D:$D,'7. 511_CAR_Student_Counts_Sec'!I$1,'8. 514 Details Included'!$G:$G,'7. 511_CAR_Student_Counts_Sec'!$F2039))</f>
        <v>0</v>
      </c>
      <c r="J2039" s="82">
        <f>IF(ISBLANK($D2039),"",SUMIFS('8. 514 Details Included'!$I:$I,'8. 514 Details Included'!$A:$A,'7. 511_CAR_Student_Counts_Sec'!$A2039,'8. 514 Details Included'!$E:$E,'7. 511_CAR_Student_Counts_Sec'!$D2039,'8. 514 Details Included'!$D:$D,'7. 511_CAR_Student_Counts_Sec'!J$1,'8. 514 Details Included'!$G:$G,'7. 511_CAR_Student_Counts_Sec'!$F2039))</f>
        <v>0</v>
      </c>
      <c r="K2039" s="82">
        <f>IF(ISBLANK($D2039),"",SUMIFS('8. 514 Details Included'!$I:$I,'8. 514 Details Included'!$A:$A,'7. 511_CAR_Student_Counts_Sec'!$A2039,'8. 514 Details Included'!$E:$E,'7. 511_CAR_Student_Counts_Sec'!$D2039,'8. 514 Details Included'!$D:$D,'7. 511_CAR_Student_Counts_Sec'!K$1,'8. 514 Details Included'!$G:$G,'7. 511_CAR_Student_Counts_Sec'!$F2039))</f>
        <v>29</v>
      </c>
      <c r="L2039" s="82">
        <f>IF(ISBLANK($D2039),"",SUMIFS('8. 514 Details Included'!$I:$I,'8. 514 Details Included'!$A:$A,'7. 511_CAR_Student_Counts_Sec'!$A2039,'8. 514 Details Included'!$E:$E,'7. 511_CAR_Student_Counts_Sec'!$D2039,'8. 514 Details Included'!$D:$D,'7. 511_CAR_Student_Counts_Sec'!L$1,'8. 514 Details Included'!$G:$G,'7. 511_CAR_Student_Counts_Sec'!$F2039))</f>
        <v>1</v>
      </c>
      <c r="M2039" s="82">
        <f>IF(ISBLANK($D2039),"",SUMIFS('8. 514 Details Included'!$I:$I,'8. 514 Details Included'!$A:$A,'7. 511_CAR_Student_Counts_Sec'!$A2039,'8. 514 Details Included'!$E:$E,'7. 511_CAR_Student_Counts_Sec'!$D2039,'8. 514 Details Included'!$D:$D,'7. 511_CAR_Student_Counts_Sec'!M$1,'8. 514 Details Included'!$G:$G,'7. 511_CAR_Student_Counts_Sec'!$F2039))</f>
        <v>0</v>
      </c>
      <c r="N2039" s="82">
        <f>IF(ISBLANK($D2039),"",SUMIFS('8. 514 Details Included'!$I:$I,'8. 514 Details Included'!$A:$A,'7. 511_CAR_Student_Counts_Sec'!$A2039,'8. 514 Details Included'!$E:$E,'7. 511_CAR_Student_Counts_Sec'!$D2039,'8. 514 Details Included'!$D:$D,'7. 511_CAR_Student_Counts_Sec'!N$1,'8. 514 Details Included'!$G:$G,'7. 511_CAR_Student_Counts_Sec'!$F2039))</f>
        <v>0</v>
      </c>
      <c r="O2039" s="81">
        <f t="shared" si="93"/>
        <v>0</v>
      </c>
      <c r="P2039" s="81">
        <f t="shared" si="94"/>
        <v>30</v>
      </c>
      <c r="Q2039" s="81" t="str">
        <f t="shared" si="95"/>
        <v>9-12</v>
      </c>
    </row>
    <row r="2040" spans="1:17" ht="15" outlineLevel="4" x14ac:dyDescent="0.2">
      <c r="A2040" s="85">
        <v>304</v>
      </c>
      <c r="B2040" s="86" t="s">
        <v>1102</v>
      </c>
      <c r="C2040" s="86" t="s">
        <v>1163</v>
      </c>
      <c r="D2040" s="85">
        <v>523</v>
      </c>
      <c r="E2040" s="86" t="s">
        <v>1404</v>
      </c>
      <c r="F2040" s="85">
        <v>3</v>
      </c>
      <c r="G2040" s="85">
        <v>27</v>
      </c>
      <c r="H2040" s="82">
        <f>IF(ISBLANK($D2040),"",SUMIFS('8. 514 Details Included'!$I:$I,'8. 514 Details Included'!$A:$A,'7. 511_CAR_Student_Counts_Sec'!$A2040,'8. 514 Details Included'!$E:$E,'7. 511_CAR_Student_Counts_Sec'!$D2040,'8. 514 Details Included'!$D:$D,'7. 511_CAR_Student_Counts_Sec'!H$1,'8. 514 Details Included'!$G:$G,'7. 511_CAR_Student_Counts_Sec'!$F2040))</f>
        <v>0</v>
      </c>
      <c r="I2040" s="82">
        <f>IF(ISBLANK($D2040),"",SUMIFS('8. 514 Details Included'!$I:$I,'8. 514 Details Included'!$A:$A,'7. 511_CAR_Student_Counts_Sec'!$A2040,'8. 514 Details Included'!$E:$E,'7. 511_CAR_Student_Counts_Sec'!$D2040,'8. 514 Details Included'!$D:$D,'7. 511_CAR_Student_Counts_Sec'!I$1,'8. 514 Details Included'!$G:$G,'7. 511_CAR_Student_Counts_Sec'!$F2040))</f>
        <v>0</v>
      </c>
      <c r="J2040" s="82">
        <f>IF(ISBLANK($D2040),"",SUMIFS('8. 514 Details Included'!$I:$I,'8. 514 Details Included'!$A:$A,'7. 511_CAR_Student_Counts_Sec'!$A2040,'8. 514 Details Included'!$E:$E,'7. 511_CAR_Student_Counts_Sec'!$D2040,'8. 514 Details Included'!$D:$D,'7. 511_CAR_Student_Counts_Sec'!J$1,'8. 514 Details Included'!$G:$G,'7. 511_CAR_Student_Counts_Sec'!$F2040))</f>
        <v>0</v>
      </c>
      <c r="K2040" s="82">
        <f>IF(ISBLANK($D2040),"",SUMIFS('8. 514 Details Included'!$I:$I,'8. 514 Details Included'!$A:$A,'7. 511_CAR_Student_Counts_Sec'!$A2040,'8. 514 Details Included'!$E:$E,'7. 511_CAR_Student_Counts_Sec'!$D2040,'8. 514 Details Included'!$D:$D,'7. 511_CAR_Student_Counts_Sec'!K$1,'8. 514 Details Included'!$G:$G,'7. 511_CAR_Student_Counts_Sec'!$F2040))</f>
        <v>27</v>
      </c>
      <c r="L2040" s="82">
        <f>IF(ISBLANK($D2040),"",SUMIFS('8. 514 Details Included'!$I:$I,'8. 514 Details Included'!$A:$A,'7. 511_CAR_Student_Counts_Sec'!$A2040,'8. 514 Details Included'!$E:$E,'7. 511_CAR_Student_Counts_Sec'!$D2040,'8. 514 Details Included'!$D:$D,'7. 511_CAR_Student_Counts_Sec'!L$1,'8. 514 Details Included'!$G:$G,'7. 511_CAR_Student_Counts_Sec'!$F2040))</f>
        <v>0</v>
      </c>
      <c r="M2040" s="82">
        <f>IF(ISBLANK($D2040),"",SUMIFS('8. 514 Details Included'!$I:$I,'8. 514 Details Included'!$A:$A,'7. 511_CAR_Student_Counts_Sec'!$A2040,'8. 514 Details Included'!$E:$E,'7. 511_CAR_Student_Counts_Sec'!$D2040,'8. 514 Details Included'!$D:$D,'7. 511_CAR_Student_Counts_Sec'!M$1,'8. 514 Details Included'!$G:$G,'7. 511_CAR_Student_Counts_Sec'!$F2040))</f>
        <v>0</v>
      </c>
      <c r="N2040" s="82">
        <f>IF(ISBLANK($D2040),"",SUMIFS('8. 514 Details Included'!$I:$I,'8. 514 Details Included'!$A:$A,'7. 511_CAR_Student_Counts_Sec'!$A2040,'8. 514 Details Included'!$E:$E,'7. 511_CAR_Student_Counts_Sec'!$D2040,'8. 514 Details Included'!$D:$D,'7. 511_CAR_Student_Counts_Sec'!N$1,'8. 514 Details Included'!$G:$G,'7. 511_CAR_Student_Counts_Sec'!$F2040))</f>
        <v>0</v>
      </c>
      <c r="O2040" s="81">
        <f t="shared" si="93"/>
        <v>0</v>
      </c>
      <c r="P2040" s="81">
        <f t="shared" si="94"/>
        <v>27</v>
      </c>
      <c r="Q2040" s="81" t="str">
        <f t="shared" si="95"/>
        <v>9-12</v>
      </c>
    </row>
    <row r="2041" spans="1:17" ht="15" outlineLevel="4" x14ac:dyDescent="0.2">
      <c r="A2041" s="85">
        <v>304</v>
      </c>
      <c r="B2041" s="86" t="s">
        <v>1102</v>
      </c>
      <c r="C2041" s="86" t="s">
        <v>1163</v>
      </c>
      <c r="D2041" s="85">
        <v>523</v>
      </c>
      <c r="E2041" s="86" t="s">
        <v>1404</v>
      </c>
      <c r="F2041" s="85">
        <v>4</v>
      </c>
      <c r="G2041" s="85">
        <v>20</v>
      </c>
      <c r="H2041" s="82">
        <f>IF(ISBLANK($D2041),"",SUMIFS('8. 514 Details Included'!$I:$I,'8. 514 Details Included'!$A:$A,'7. 511_CAR_Student_Counts_Sec'!$A2041,'8. 514 Details Included'!$E:$E,'7. 511_CAR_Student_Counts_Sec'!$D2041,'8. 514 Details Included'!$D:$D,'7. 511_CAR_Student_Counts_Sec'!H$1,'8. 514 Details Included'!$G:$G,'7. 511_CAR_Student_Counts_Sec'!$F2041))</f>
        <v>0</v>
      </c>
      <c r="I2041" s="82">
        <f>IF(ISBLANK($D2041),"",SUMIFS('8. 514 Details Included'!$I:$I,'8. 514 Details Included'!$A:$A,'7. 511_CAR_Student_Counts_Sec'!$A2041,'8. 514 Details Included'!$E:$E,'7. 511_CAR_Student_Counts_Sec'!$D2041,'8. 514 Details Included'!$D:$D,'7. 511_CAR_Student_Counts_Sec'!I$1,'8. 514 Details Included'!$G:$G,'7. 511_CAR_Student_Counts_Sec'!$F2041))</f>
        <v>0</v>
      </c>
      <c r="J2041" s="82">
        <f>IF(ISBLANK($D2041),"",SUMIFS('8. 514 Details Included'!$I:$I,'8. 514 Details Included'!$A:$A,'7. 511_CAR_Student_Counts_Sec'!$A2041,'8. 514 Details Included'!$E:$E,'7. 511_CAR_Student_Counts_Sec'!$D2041,'8. 514 Details Included'!$D:$D,'7. 511_CAR_Student_Counts_Sec'!J$1,'8. 514 Details Included'!$G:$G,'7. 511_CAR_Student_Counts_Sec'!$F2041))</f>
        <v>0</v>
      </c>
      <c r="K2041" s="82">
        <f>IF(ISBLANK($D2041),"",SUMIFS('8. 514 Details Included'!$I:$I,'8. 514 Details Included'!$A:$A,'7. 511_CAR_Student_Counts_Sec'!$A2041,'8. 514 Details Included'!$E:$E,'7. 511_CAR_Student_Counts_Sec'!$D2041,'8. 514 Details Included'!$D:$D,'7. 511_CAR_Student_Counts_Sec'!K$1,'8. 514 Details Included'!$G:$G,'7. 511_CAR_Student_Counts_Sec'!$F2041))</f>
        <v>18</v>
      </c>
      <c r="L2041" s="82">
        <f>IF(ISBLANK($D2041),"",SUMIFS('8. 514 Details Included'!$I:$I,'8. 514 Details Included'!$A:$A,'7. 511_CAR_Student_Counts_Sec'!$A2041,'8. 514 Details Included'!$E:$E,'7. 511_CAR_Student_Counts_Sec'!$D2041,'8. 514 Details Included'!$D:$D,'7. 511_CAR_Student_Counts_Sec'!L$1,'8. 514 Details Included'!$G:$G,'7. 511_CAR_Student_Counts_Sec'!$F2041))</f>
        <v>1</v>
      </c>
      <c r="M2041" s="82">
        <f>IF(ISBLANK($D2041),"",SUMIFS('8. 514 Details Included'!$I:$I,'8. 514 Details Included'!$A:$A,'7. 511_CAR_Student_Counts_Sec'!$A2041,'8. 514 Details Included'!$E:$E,'7. 511_CAR_Student_Counts_Sec'!$D2041,'8. 514 Details Included'!$D:$D,'7. 511_CAR_Student_Counts_Sec'!M$1,'8. 514 Details Included'!$G:$G,'7. 511_CAR_Student_Counts_Sec'!$F2041))</f>
        <v>1</v>
      </c>
      <c r="N2041" s="82">
        <f>IF(ISBLANK($D2041),"",SUMIFS('8. 514 Details Included'!$I:$I,'8. 514 Details Included'!$A:$A,'7. 511_CAR_Student_Counts_Sec'!$A2041,'8. 514 Details Included'!$E:$E,'7. 511_CAR_Student_Counts_Sec'!$D2041,'8. 514 Details Included'!$D:$D,'7. 511_CAR_Student_Counts_Sec'!N$1,'8. 514 Details Included'!$G:$G,'7. 511_CAR_Student_Counts_Sec'!$F2041))</f>
        <v>0</v>
      </c>
      <c r="O2041" s="81">
        <f t="shared" si="93"/>
        <v>0</v>
      </c>
      <c r="P2041" s="81">
        <f t="shared" si="94"/>
        <v>20</v>
      </c>
      <c r="Q2041" s="81" t="str">
        <f t="shared" si="95"/>
        <v>9-12</v>
      </c>
    </row>
    <row r="2042" spans="1:17" ht="15" outlineLevel="4" x14ac:dyDescent="0.2">
      <c r="A2042" s="85">
        <v>304</v>
      </c>
      <c r="B2042" s="86" t="s">
        <v>1102</v>
      </c>
      <c r="C2042" s="86" t="s">
        <v>1163</v>
      </c>
      <c r="D2042" s="85">
        <v>523</v>
      </c>
      <c r="E2042" s="86" t="s">
        <v>1404</v>
      </c>
      <c r="F2042" s="85">
        <v>7</v>
      </c>
      <c r="G2042" s="85">
        <v>27</v>
      </c>
      <c r="H2042" s="82">
        <f>IF(ISBLANK($D2042),"",SUMIFS('8. 514 Details Included'!$I:$I,'8. 514 Details Included'!$A:$A,'7. 511_CAR_Student_Counts_Sec'!$A2042,'8. 514 Details Included'!$E:$E,'7. 511_CAR_Student_Counts_Sec'!$D2042,'8. 514 Details Included'!$D:$D,'7. 511_CAR_Student_Counts_Sec'!H$1,'8. 514 Details Included'!$G:$G,'7. 511_CAR_Student_Counts_Sec'!$F2042))</f>
        <v>0</v>
      </c>
      <c r="I2042" s="82">
        <f>IF(ISBLANK($D2042),"",SUMIFS('8. 514 Details Included'!$I:$I,'8. 514 Details Included'!$A:$A,'7. 511_CAR_Student_Counts_Sec'!$A2042,'8. 514 Details Included'!$E:$E,'7. 511_CAR_Student_Counts_Sec'!$D2042,'8. 514 Details Included'!$D:$D,'7. 511_CAR_Student_Counts_Sec'!I$1,'8. 514 Details Included'!$G:$G,'7. 511_CAR_Student_Counts_Sec'!$F2042))</f>
        <v>0</v>
      </c>
      <c r="J2042" s="82">
        <f>IF(ISBLANK($D2042),"",SUMIFS('8. 514 Details Included'!$I:$I,'8. 514 Details Included'!$A:$A,'7. 511_CAR_Student_Counts_Sec'!$A2042,'8. 514 Details Included'!$E:$E,'7. 511_CAR_Student_Counts_Sec'!$D2042,'8. 514 Details Included'!$D:$D,'7. 511_CAR_Student_Counts_Sec'!J$1,'8. 514 Details Included'!$G:$G,'7. 511_CAR_Student_Counts_Sec'!$F2042))</f>
        <v>0</v>
      </c>
      <c r="K2042" s="82">
        <f>IF(ISBLANK($D2042),"",SUMIFS('8. 514 Details Included'!$I:$I,'8. 514 Details Included'!$A:$A,'7. 511_CAR_Student_Counts_Sec'!$A2042,'8. 514 Details Included'!$E:$E,'7. 511_CAR_Student_Counts_Sec'!$D2042,'8. 514 Details Included'!$D:$D,'7. 511_CAR_Student_Counts_Sec'!K$1,'8. 514 Details Included'!$G:$G,'7. 511_CAR_Student_Counts_Sec'!$F2042))</f>
        <v>27</v>
      </c>
      <c r="L2042" s="82">
        <f>IF(ISBLANK($D2042),"",SUMIFS('8. 514 Details Included'!$I:$I,'8. 514 Details Included'!$A:$A,'7. 511_CAR_Student_Counts_Sec'!$A2042,'8. 514 Details Included'!$E:$E,'7. 511_CAR_Student_Counts_Sec'!$D2042,'8. 514 Details Included'!$D:$D,'7. 511_CAR_Student_Counts_Sec'!L$1,'8. 514 Details Included'!$G:$G,'7. 511_CAR_Student_Counts_Sec'!$F2042))</f>
        <v>0</v>
      </c>
      <c r="M2042" s="82">
        <f>IF(ISBLANK($D2042),"",SUMIFS('8. 514 Details Included'!$I:$I,'8. 514 Details Included'!$A:$A,'7. 511_CAR_Student_Counts_Sec'!$A2042,'8. 514 Details Included'!$E:$E,'7. 511_CAR_Student_Counts_Sec'!$D2042,'8. 514 Details Included'!$D:$D,'7. 511_CAR_Student_Counts_Sec'!M$1,'8. 514 Details Included'!$G:$G,'7. 511_CAR_Student_Counts_Sec'!$F2042))</f>
        <v>0</v>
      </c>
      <c r="N2042" s="82">
        <f>IF(ISBLANK($D2042),"",SUMIFS('8. 514 Details Included'!$I:$I,'8. 514 Details Included'!$A:$A,'7. 511_CAR_Student_Counts_Sec'!$A2042,'8. 514 Details Included'!$E:$E,'7. 511_CAR_Student_Counts_Sec'!$D2042,'8. 514 Details Included'!$D:$D,'7. 511_CAR_Student_Counts_Sec'!N$1,'8. 514 Details Included'!$G:$G,'7. 511_CAR_Student_Counts_Sec'!$F2042))</f>
        <v>0</v>
      </c>
      <c r="O2042" s="81">
        <f t="shared" si="93"/>
        <v>0</v>
      </c>
      <c r="P2042" s="81">
        <f t="shared" si="94"/>
        <v>27</v>
      </c>
      <c r="Q2042" s="81" t="str">
        <f t="shared" si="95"/>
        <v>9-12</v>
      </c>
    </row>
    <row r="2043" spans="1:17" ht="15" outlineLevel="4" x14ac:dyDescent="0.2">
      <c r="A2043" s="85">
        <v>304</v>
      </c>
      <c r="B2043" s="86" t="s">
        <v>1102</v>
      </c>
      <c r="C2043" s="86" t="s">
        <v>1163</v>
      </c>
      <c r="D2043" s="85">
        <v>523</v>
      </c>
      <c r="E2043" s="86" t="s">
        <v>1404</v>
      </c>
      <c r="F2043" s="85">
        <v>8</v>
      </c>
      <c r="G2043" s="85">
        <v>26</v>
      </c>
      <c r="H2043" s="82">
        <f>IF(ISBLANK($D2043),"",SUMIFS('8. 514 Details Included'!$I:$I,'8. 514 Details Included'!$A:$A,'7. 511_CAR_Student_Counts_Sec'!$A2043,'8. 514 Details Included'!$E:$E,'7. 511_CAR_Student_Counts_Sec'!$D2043,'8. 514 Details Included'!$D:$D,'7. 511_CAR_Student_Counts_Sec'!H$1,'8. 514 Details Included'!$G:$G,'7. 511_CAR_Student_Counts_Sec'!$F2043))</f>
        <v>0</v>
      </c>
      <c r="I2043" s="82">
        <f>IF(ISBLANK($D2043),"",SUMIFS('8. 514 Details Included'!$I:$I,'8. 514 Details Included'!$A:$A,'7. 511_CAR_Student_Counts_Sec'!$A2043,'8. 514 Details Included'!$E:$E,'7. 511_CAR_Student_Counts_Sec'!$D2043,'8. 514 Details Included'!$D:$D,'7. 511_CAR_Student_Counts_Sec'!I$1,'8. 514 Details Included'!$G:$G,'7. 511_CAR_Student_Counts_Sec'!$F2043))</f>
        <v>0</v>
      </c>
      <c r="J2043" s="82">
        <f>IF(ISBLANK($D2043),"",SUMIFS('8. 514 Details Included'!$I:$I,'8. 514 Details Included'!$A:$A,'7. 511_CAR_Student_Counts_Sec'!$A2043,'8. 514 Details Included'!$E:$E,'7. 511_CAR_Student_Counts_Sec'!$D2043,'8. 514 Details Included'!$D:$D,'7. 511_CAR_Student_Counts_Sec'!J$1,'8. 514 Details Included'!$G:$G,'7. 511_CAR_Student_Counts_Sec'!$F2043))</f>
        <v>0</v>
      </c>
      <c r="K2043" s="82">
        <f>IF(ISBLANK($D2043),"",SUMIFS('8. 514 Details Included'!$I:$I,'8. 514 Details Included'!$A:$A,'7. 511_CAR_Student_Counts_Sec'!$A2043,'8. 514 Details Included'!$E:$E,'7. 511_CAR_Student_Counts_Sec'!$D2043,'8. 514 Details Included'!$D:$D,'7. 511_CAR_Student_Counts_Sec'!K$1,'8. 514 Details Included'!$G:$G,'7. 511_CAR_Student_Counts_Sec'!$F2043))</f>
        <v>25</v>
      </c>
      <c r="L2043" s="82">
        <f>IF(ISBLANK($D2043),"",SUMIFS('8. 514 Details Included'!$I:$I,'8. 514 Details Included'!$A:$A,'7. 511_CAR_Student_Counts_Sec'!$A2043,'8. 514 Details Included'!$E:$E,'7. 511_CAR_Student_Counts_Sec'!$D2043,'8. 514 Details Included'!$D:$D,'7. 511_CAR_Student_Counts_Sec'!L$1,'8. 514 Details Included'!$G:$G,'7. 511_CAR_Student_Counts_Sec'!$F2043))</f>
        <v>1</v>
      </c>
      <c r="M2043" s="82">
        <f>IF(ISBLANK($D2043),"",SUMIFS('8. 514 Details Included'!$I:$I,'8. 514 Details Included'!$A:$A,'7. 511_CAR_Student_Counts_Sec'!$A2043,'8. 514 Details Included'!$E:$E,'7. 511_CAR_Student_Counts_Sec'!$D2043,'8. 514 Details Included'!$D:$D,'7. 511_CAR_Student_Counts_Sec'!M$1,'8. 514 Details Included'!$G:$G,'7. 511_CAR_Student_Counts_Sec'!$F2043))</f>
        <v>0</v>
      </c>
      <c r="N2043" s="82">
        <f>IF(ISBLANK($D2043),"",SUMIFS('8. 514 Details Included'!$I:$I,'8. 514 Details Included'!$A:$A,'7. 511_CAR_Student_Counts_Sec'!$A2043,'8. 514 Details Included'!$E:$E,'7. 511_CAR_Student_Counts_Sec'!$D2043,'8. 514 Details Included'!$D:$D,'7. 511_CAR_Student_Counts_Sec'!N$1,'8. 514 Details Included'!$G:$G,'7. 511_CAR_Student_Counts_Sec'!$F2043))</f>
        <v>0</v>
      </c>
      <c r="O2043" s="81">
        <f t="shared" si="93"/>
        <v>0</v>
      </c>
      <c r="P2043" s="81">
        <f t="shared" si="94"/>
        <v>26</v>
      </c>
      <c r="Q2043" s="81" t="str">
        <f t="shared" si="95"/>
        <v>9-12</v>
      </c>
    </row>
    <row r="2044" spans="1:17" ht="15" outlineLevel="4" x14ac:dyDescent="0.2">
      <c r="A2044" s="85">
        <v>304</v>
      </c>
      <c r="B2044" s="86" t="s">
        <v>1102</v>
      </c>
      <c r="C2044" s="86" t="s">
        <v>1163</v>
      </c>
      <c r="D2044" s="85">
        <v>144</v>
      </c>
      <c r="E2044" s="86" t="s">
        <v>1403</v>
      </c>
      <c r="F2044" s="85">
        <v>1</v>
      </c>
      <c r="G2044" s="85">
        <v>20</v>
      </c>
      <c r="H2044" s="82">
        <f>IF(ISBLANK($D2044),"",SUMIFS('8. 514 Details Included'!$I:$I,'8. 514 Details Included'!$A:$A,'7. 511_CAR_Student_Counts_Sec'!$A2044,'8. 514 Details Included'!$E:$E,'7. 511_CAR_Student_Counts_Sec'!$D2044,'8. 514 Details Included'!$D:$D,'7. 511_CAR_Student_Counts_Sec'!H$1,'8. 514 Details Included'!$G:$G,'7. 511_CAR_Student_Counts_Sec'!$F2044))</f>
        <v>0</v>
      </c>
      <c r="I2044" s="82">
        <f>IF(ISBLANK($D2044),"",SUMIFS('8. 514 Details Included'!$I:$I,'8. 514 Details Included'!$A:$A,'7. 511_CAR_Student_Counts_Sec'!$A2044,'8. 514 Details Included'!$E:$E,'7. 511_CAR_Student_Counts_Sec'!$D2044,'8. 514 Details Included'!$D:$D,'7. 511_CAR_Student_Counts_Sec'!I$1,'8. 514 Details Included'!$G:$G,'7. 511_CAR_Student_Counts_Sec'!$F2044))</f>
        <v>0</v>
      </c>
      <c r="J2044" s="82">
        <f>IF(ISBLANK($D2044),"",SUMIFS('8. 514 Details Included'!$I:$I,'8. 514 Details Included'!$A:$A,'7. 511_CAR_Student_Counts_Sec'!$A2044,'8. 514 Details Included'!$E:$E,'7. 511_CAR_Student_Counts_Sec'!$D2044,'8. 514 Details Included'!$D:$D,'7. 511_CAR_Student_Counts_Sec'!J$1,'8. 514 Details Included'!$G:$G,'7. 511_CAR_Student_Counts_Sec'!$F2044))</f>
        <v>0</v>
      </c>
      <c r="K2044" s="82">
        <f>IF(ISBLANK($D2044),"",SUMIFS('8. 514 Details Included'!$I:$I,'8. 514 Details Included'!$A:$A,'7. 511_CAR_Student_Counts_Sec'!$A2044,'8. 514 Details Included'!$E:$E,'7. 511_CAR_Student_Counts_Sec'!$D2044,'8. 514 Details Included'!$D:$D,'7. 511_CAR_Student_Counts_Sec'!K$1,'8. 514 Details Included'!$G:$G,'7. 511_CAR_Student_Counts_Sec'!$F2044))</f>
        <v>3</v>
      </c>
      <c r="L2044" s="82">
        <f>IF(ISBLANK($D2044),"",SUMIFS('8. 514 Details Included'!$I:$I,'8. 514 Details Included'!$A:$A,'7. 511_CAR_Student_Counts_Sec'!$A2044,'8. 514 Details Included'!$E:$E,'7. 511_CAR_Student_Counts_Sec'!$D2044,'8. 514 Details Included'!$D:$D,'7. 511_CAR_Student_Counts_Sec'!L$1,'8. 514 Details Included'!$G:$G,'7. 511_CAR_Student_Counts_Sec'!$F2044))</f>
        <v>7</v>
      </c>
      <c r="M2044" s="82">
        <f>IF(ISBLANK($D2044),"",SUMIFS('8. 514 Details Included'!$I:$I,'8. 514 Details Included'!$A:$A,'7. 511_CAR_Student_Counts_Sec'!$A2044,'8. 514 Details Included'!$E:$E,'7. 511_CAR_Student_Counts_Sec'!$D2044,'8. 514 Details Included'!$D:$D,'7. 511_CAR_Student_Counts_Sec'!M$1,'8. 514 Details Included'!$G:$G,'7. 511_CAR_Student_Counts_Sec'!$F2044))</f>
        <v>8</v>
      </c>
      <c r="N2044" s="82">
        <f>IF(ISBLANK($D2044),"",SUMIFS('8. 514 Details Included'!$I:$I,'8. 514 Details Included'!$A:$A,'7. 511_CAR_Student_Counts_Sec'!$A2044,'8. 514 Details Included'!$E:$E,'7. 511_CAR_Student_Counts_Sec'!$D2044,'8. 514 Details Included'!$D:$D,'7. 511_CAR_Student_Counts_Sec'!N$1,'8. 514 Details Included'!$G:$G,'7. 511_CAR_Student_Counts_Sec'!$F2044))</f>
        <v>2</v>
      </c>
      <c r="O2044" s="81">
        <f t="shared" si="93"/>
        <v>0</v>
      </c>
      <c r="P2044" s="81">
        <f t="shared" si="94"/>
        <v>20</v>
      </c>
      <c r="Q2044" s="81" t="str">
        <f t="shared" si="95"/>
        <v>9-12</v>
      </c>
    </row>
    <row r="2045" spans="1:17" ht="15" outlineLevel="4" x14ac:dyDescent="0.2">
      <c r="A2045" s="85">
        <v>304</v>
      </c>
      <c r="B2045" s="86" t="s">
        <v>1102</v>
      </c>
      <c r="C2045" s="86" t="s">
        <v>1163</v>
      </c>
      <c r="D2045" s="85">
        <v>601</v>
      </c>
      <c r="E2045" s="86" t="s">
        <v>1402</v>
      </c>
      <c r="F2045" s="85">
        <v>5</v>
      </c>
      <c r="G2045" s="85">
        <v>22</v>
      </c>
      <c r="H2045" s="82">
        <f>IF(ISBLANK($D2045),"",SUMIFS('8. 514 Details Included'!$I:$I,'8. 514 Details Included'!$A:$A,'7. 511_CAR_Student_Counts_Sec'!$A2045,'8. 514 Details Included'!$E:$E,'7. 511_CAR_Student_Counts_Sec'!$D2045,'8. 514 Details Included'!$D:$D,'7. 511_CAR_Student_Counts_Sec'!H$1,'8. 514 Details Included'!$G:$G,'7. 511_CAR_Student_Counts_Sec'!$F2045))</f>
        <v>0</v>
      </c>
      <c r="I2045" s="82">
        <f>IF(ISBLANK($D2045),"",SUMIFS('8. 514 Details Included'!$I:$I,'8. 514 Details Included'!$A:$A,'7. 511_CAR_Student_Counts_Sec'!$A2045,'8. 514 Details Included'!$E:$E,'7. 511_CAR_Student_Counts_Sec'!$D2045,'8. 514 Details Included'!$D:$D,'7. 511_CAR_Student_Counts_Sec'!I$1,'8. 514 Details Included'!$G:$G,'7. 511_CAR_Student_Counts_Sec'!$F2045))</f>
        <v>0</v>
      </c>
      <c r="J2045" s="82">
        <f>IF(ISBLANK($D2045),"",SUMIFS('8. 514 Details Included'!$I:$I,'8. 514 Details Included'!$A:$A,'7. 511_CAR_Student_Counts_Sec'!$A2045,'8. 514 Details Included'!$E:$E,'7. 511_CAR_Student_Counts_Sec'!$D2045,'8. 514 Details Included'!$D:$D,'7. 511_CAR_Student_Counts_Sec'!J$1,'8. 514 Details Included'!$G:$G,'7. 511_CAR_Student_Counts_Sec'!$F2045))</f>
        <v>0</v>
      </c>
      <c r="K2045" s="82">
        <f>IF(ISBLANK($D2045),"",SUMIFS('8. 514 Details Included'!$I:$I,'8. 514 Details Included'!$A:$A,'7. 511_CAR_Student_Counts_Sec'!$A2045,'8. 514 Details Included'!$E:$E,'7. 511_CAR_Student_Counts_Sec'!$D2045,'8. 514 Details Included'!$D:$D,'7. 511_CAR_Student_Counts_Sec'!K$1,'8. 514 Details Included'!$G:$G,'7. 511_CAR_Student_Counts_Sec'!$F2045))</f>
        <v>0</v>
      </c>
      <c r="L2045" s="82">
        <f>IF(ISBLANK($D2045),"",SUMIFS('8. 514 Details Included'!$I:$I,'8. 514 Details Included'!$A:$A,'7. 511_CAR_Student_Counts_Sec'!$A2045,'8. 514 Details Included'!$E:$E,'7. 511_CAR_Student_Counts_Sec'!$D2045,'8. 514 Details Included'!$D:$D,'7. 511_CAR_Student_Counts_Sec'!L$1,'8. 514 Details Included'!$G:$G,'7. 511_CAR_Student_Counts_Sec'!$F2045))</f>
        <v>0</v>
      </c>
      <c r="M2045" s="82">
        <f>IF(ISBLANK($D2045),"",SUMIFS('8. 514 Details Included'!$I:$I,'8. 514 Details Included'!$A:$A,'7. 511_CAR_Student_Counts_Sec'!$A2045,'8. 514 Details Included'!$E:$E,'7. 511_CAR_Student_Counts_Sec'!$D2045,'8. 514 Details Included'!$D:$D,'7. 511_CAR_Student_Counts_Sec'!M$1,'8. 514 Details Included'!$G:$G,'7. 511_CAR_Student_Counts_Sec'!$F2045))</f>
        <v>0</v>
      </c>
      <c r="N2045" s="82">
        <f>IF(ISBLANK($D2045),"",SUMIFS('8. 514 Details Included'!$I:$I,'8. 514 Details Included'!$A:$A,'7. 511_CAR_Student_Counts_Sec'!$A2045,'8. 514 Details Included'!$E:$E,'7. 511_CAR_Student_Counts_Sec'!$D2045,'8. 514 Details Included'!$D:$D,'7. 511_CAR_Student_Counts_Sec'!N$1,'8. 514 Details Included'!$G:$G,'7. 511_CAR_Student_Counts_Sec'!$F2045))</f>
        <v>22</v>
      </c>
      <c r="O2045" s="81">
        <f t="shared" si="93"/>
        <v>0</v>
      </c>
      <c r="P2045" s="81">
        <f t="shared" si="94"/>
        <v>22</v>
      </c>
      <c r="Q2045" s="81" t="str">
        <f t="shared" si="95"/>
        <v>9-12</v>
      </c>
    </row>
    <row r="2046" spans="1:17" ht="15" outlineLevel="4" x14ac:dyDescent="0.2">
      <c r="A2046" s="85">
        <v>304</v>
      </c>
      <c r="B2046" s="86" t="s">
        <v>1102</v>
      </c>
      <c r="C2046" s="86" t="s">
        <v>1163</v>
      </c>
      <c r="D2046" s="85">
        <v>601</v>
      </c>
      <c r="E2046" s="86" t="s">
        <v>1402</v>
      </c>
      <c r="F2046" s="85">
        <v>6</v>
      </c>
      <c r="G2046" s="85">
        <v>32</v>
      </c>
      <c r="H2046" s="82">
        <f>IF(ISBLANK($D2046),"",SUMIFS('8. 514 Details Included'!$I:$I,'8. 514 Details Included'!$A:$A,'7. 511_CAR_Student_Counts_Sec'!$A2046,'8. 514 Details Included'!$E:$E,'7. 511_CAR_Student_Counts_Sec'!$D2046,'8. 514 Details Included'!$D:$D,'7. 511_CAR_Student_Counts_Sec'!H$1,'8. 514 Details Included'!$G:$G,'7. 511_CAR_Student_Counts_Sec'!$F2046))</f>
        <v>0</v>
      </c>
      <c r="I2046" s="82">
        <f>IF(ISBLANK($D2046),"",SUMIFS('8. 514 Details Included'!$I:$I,'8. 514 Details Included'!$A:$A,'7. 511_CAR_Student_Counts_Sec'!$A2046,'8. 514 Details Included'!$E:$E,'7. 511_CAR_Student_Counts_Sec'!$D2046,'8. 514 Details Included'!$D:$D,'7. 511_CAR_Student_Counts_Sec'!I$1,'8. 514 Details Included'!$G:$G,'7. 511_CAR_Student_Counts_Sec'!$F2046))</f>
        <v>0</v>
      </c>
      <c r="J2046" s="82">
        <f>IF(ISBLANK($D2046),"",SUMIFS('8. 514 Details Included'!$I:$I,'8. 514 Details Included'!$A:$A,'7. 511_CAR_Student_Counts_Sec'!$A2046,'8. 514 Details Included'!$E:$E,'7. 511_CAR_Student_Counts_Sec'!$D2046,'8. 514 Details Included'!$D:$D,'7. 511_CAR_Student_Counts_Sec'!J$1,'8. 514 Details Included'!$G:$G,'7. 511_CAR_Student_Counts_Sec'!$F2046))</f>
        <v>0</v>
      </c>
      <c r="K2046" s="82">
        <f>IF(ISBLANK($D2046),"",SUMIFS('8. 514 Details Included'!$I:$I,'8. 514 Details Included'!$A:$A,'7. 511_CAR_Student_Counts_Sec'!$A2046,'8. 514 Details Included'!$E:$E,'7. 511_CAR_Student_Counts_Sec'!$D2046,'8. 514 Details Included'!$D:$D,'7. 511_CAR_Student_Counts_Sec'!K$1,'8. 514 Details Included'!$G:$G,'7. 511_CAR_Student_Counts_Sec'!$F2046))</f>
        <v>0</v>
      </c>
      <c r="L2046" s="82">
        <f>IF(ISBLANK($D2046),"",SUMIFS('8. 514 Details Included'!$I:$I,'8. 514 Details Included'!$A:$A,'7. 511_CAR_Student_Counts_Sec'!$A2046,'8. 514 Details Included'!$E:$E,'7. 511_CAR_Student_Counts_Sec'!$D2046,'8. 514 Details Included'!$D:$D,'7. 511_CAR_Student_Counts_Sec'!L$1,'8. 514 Details Included'!$G:$G,'7. 511_CAR_Student_Counts_Sec'!$F2046))</f>
        <v>0</v>
      </c>
      <c r="M2046" s="82">
        <f>IF(ISBLANK($D2046),"",SUMIFS('8. 514 Details Included'!$I:$I,'8. 514 Details Included'!$A:$A,'7. 511_CAR_Student_Counts_Sec'!$A2046,'8. 514 Details Included'!$E:$E,'7. 511_CAR_Student_Counts_Sec'!$D2046,'8. 514 Details Included'!$D:$D,'7. 511_CAR_Student_Counts_Sec'!M$1,'8. 514 Details Included'!$G:$G,'7. 511_CAR_Student_Counts_Sec'!$F2046))</f>
        <v>0</v>
      </c>
      <c r="N2046" s="82">
        <f>IF(ISBLANK($D2046),"",SUMIFS('8. 514 Details Included'!$I:$I,'8. 514 Details Included'!$A:$A,'7. 511_CAR_Student_Counts_Sec'!$A2046,'8. 514 Details Included'!$E:$E,'7. 511_CAR_Student_Counts_Sec'!$D2046,'8. 514 Details Included'!$D:$D,'7. 511_CAR_Student_Counts_Sec'!N$1,'8. 514 Details Included'!$G:$G,'7. 511_CAR_Student_Counts_Sec'!$F2046))</f>
        <v>32</v>
      </c>
      <c r="O2046" s="81">
        <f t="shared" si="93"/>
        <v>0</v>
      </c>
      <c r="P2046" s="81">
        <f t="shared" si="94"/>
        <v>32</v>
      </c>
      <c r="Q2046" s="81" t="str">
        <f t="shared" si="95"/>
        <v>9-12</v>
      </c>
    </row>
    <row r="2047" spans="1:17" ht="15" outlineLevel="4" x14ac:dyDescent="0.2">
      <c r="A2047" s="85">
        <v>304</v>
      </c>
      <c r="B2047" s="86" t="s">
        <v>1102</v>
      </c>
      <c r="C2047" s="86" t="s">
        <v>1163</v>
      </c>
      <c r="D2047" s="85">
        <v>601</v>
      </c>
      <c r="E2047" s="86" t="s">
        <v>1402</v>
      </c>
      <c r="F2047" s="85">
        <v>7</v>
      </c>
      <c r="G2047" s="85">
        <v>9</v>
      </c>
      <c r="H2047" s="82">
        <f>IF(ISBLANK($D2047),"",SUMIFS('8. 514 Details Included'!$I:$I,'8. 514 Details Included'!$A:$A,'7. 511_CAR_Student_Counts_Sec'!$A2047,'8. 514 Details Included'!$E:$E,'7. 511_CAR_Student_Counts_Sec'!$D2047,'8. 514 Details Included'!$D:$D,'7. 511_CAR_Student_Counts_Sec'!H$1,'8. 514 Details Included'!$G:$G,'7. 511_CAR_Student_Counts_Sec'!$F2047))</f>
        <v>0</v>
      </c>
      <c r="I2047" s="82">
        <f>IF(ISBLANK($D2047),"",SUMIFS('8. 514 Details Included'!$I:$I,'8. 514 Details Included'!$A:$A,'7. 511_CAR_Student_Counts_Sec'!$A2047,'8. 514 Details Included'!$E:$E,'7. 511_CAR_Student_Counts_Sec'!$D2047,'8. 514 Details Included'!$D:$D,'7. 511_CAR_Student_Counts_Sec'!I$1,'8. 514 Details Included'!$G:$G,'7. 511_CAR_Student_Counts_Sec'!$F2047))</f>
        <v>0</v>
      </c>
      <c r="J2047" s="82">
        <f>IF(ISBLANK($D2047),"",SUMIFS('8. 514 Details Included'!$I:$I,'8. 514 Details Included'!$A:$A,'7. 511_CAR_Student_Counts_Sec'!$A2047,'8. 514 Details Included'!$E:$E,'7. 511_CAR_Student_Counts_Sec'!$D2047,'8. 514 Details Included'!$D:$D,'7. 511_CAR_Student_Counts_Sec'!J$1,'8. 514 Details Included'!$G:$G,'7. 511_CAR_Student_Counts_Sec'!$F2047))</f>
        <v>0</v>
      </c>
      <c r="K2047" s="82">
        <f>IF(ISBLANK($D2047),"",SUMIFS('8. 514 Details Included'!$I:$I,'8. 514 Details Included'!$A:$A,'7. 511_CAR_Student_Counts_Sec'!$A2047,'8. 514 Details Included'!$E:$E,'7. 511_CAR_Student_Counts_Sec'!$D2047,'8. 514 Details Included'!$D:$D,'7. 511_CAR_Student_Counts_Sec'!K$1,'8. 514 Details Included'!$G:$G,'7. 511_CAR_Student_Counts_Sec'!$F2047))</f>
        <v>0</v>
      </c>
      <c r="L2047" s="82">
        <f>IF(ISBLANK($D2047),"",SUMIFS('8. 514 Details Included'!$I:$I,'8. 514 Details Included'!$A:$A,'7. 511_CAR_Student_Counts_Sec'!$A2047,'8. 514 Details Included'!$E:$E,'7. 511_CAR_Student_Counts_Sec'!$D2047,'8. 514 Details Included'!$D:$D,'7. 511_CAR_Student_Counts_Sec'!L$1,'8. 514 Details Included'!$G:$G,'7. 511_CAR_Student_Counts_Sec'!$F2047))</f>
        <v>0</v>
      </c>
      <c r="M2047" s="82">
        <f>IF(ISBLANK($D2047),"",SUMIFS('8. 514 Details Included'!$I:$I,'8. 514 Details Included'!$A:$A,'7. 511_CAR_Student_Counts_Sec'!$A2047,'8. 514 Details Included'!$E:$E,'7. 511_CAR_Student_Counts_Sec'!$D2047,'8. 514 Details Included'!$D:$D,'7. 511_CAR_Student_Counts_Sec'!M$1,'8. 514 Details Included'!$G:$G,'7. 511_CAR_Student_Counts_Sec'!$F2047))</f>
        <v>0</v>
      </c>
      <c r="N2047" s="82">
        <f>IF(ISBLANK($D2047),"",SUMIFS('8. 514 Details Included'!$I:$I,'8. 514 Details Included'!$A:$A,'7. 511_CAR_Student_Counts_Sec'!$A2047,'8. 514 Details Included'!$E:$E,'7. 511_CAR_Student_Counts_Sec'!$D2047,'8. 514 Details Included'!$D:$D,'7. 511_CAR_Student_Counts_Sec'!N$1,'8. 514 Details Included'!$G:$G,'7. 511_CAR_Student_Counts_Sec'!$F2047))</f>
        <v>9</v>
      </c>
      <c r="O2047" s="81">
        <f t="shared" si="93"/>
        <v>0</v>
      </c>
      <c r="P2047" s="81">
        <f t="shared" si="94"/>
        <v>9</v>
      </c>
      <c r="Q2047" s="81" t="str">
        <f t="shared" si="95"/>
        <v>9-12</v>
      </c>
    </row>
    <row r="2048" spans="1:17" ht="15" outlineLevel="4" x14ac:dyDescent="0.2">
      <c r="A2048" s="85">
        <v>304</v>
      </c>
      <c r="B2048" s="86" t="s">
        <v>1102</v>
      </c>
      <c r="C2048" s="86" t="s">
        <v>1163</v>
      </c>
      <c r="D2048" s="85">
        <v>601</v>
      </c>
      <c r="E2048" s="86" t="s">
        <v>1402</v>
      </c>
      <c r="F2048" s="85">
        <v>8</v>
      </c>
      <c r="G2048" s="85">
        <v>25</v>
      </c>
      <c r="H2048" s="82">
        <f>IF(ISBLANK($D2048),"",SUMIFS('8. 514 Details Included'!$I:$I,'8. 514 Details Included'!$A:$A,'7. 511_CAR_Student_Counts_Sec'!$A2048,'8. 514 Details Included'!$E:$E,'7. 511_CAR_Student_Counts_Sec'!$D2048,'8. 514 Details Included'!$D:$D,'7. 511_CAR_Student_Counts_Sec'!H$1,'8. 514 Details Included'!$G:$G,'7. 511_CAR_Student_Counts_Sec'!$F2048))</f>
        <v>0</v>
      </c>
      <c r="I2048" s="82">
        <f>IF(ISBLANK($D2048),"",SUMIFS('8. 514 Details Included'!$I:$I,'8. 514 Details Included'!$A:$A,'7. 511_CAR_Student_Counts_Sec'!$A2048,'8. 514 Details Included'!$E:$E,'7. 511_CAR_Student_Counts_Sec'!$D2048,'8. 514 Details Included'!$D:$D,'7. 511_CAR_Student_Counts_Sec'!I$1,'8. 514 Details Included'!$G:$G,'7. 511_CAR_Student_Counts_Sec'!$F2048))</f>
        <v>0</v>
      </c>
      <c r="J2048" s="82">
        <f>IF(ISBLANK($D2048),"",SUMIFS('8. 514 Details Included'!$I:$I,'8. 514 Details Included'!$A:$A,'7. 511_CAR_Student_Counts_Sec'!$A2048,'8. 514 Details Included'!$E:$E,'7. 511_CAR_Student_Counts_Sec'!$D2048,'8. 514 Details Included'!$D:$D,'7. 511_CAR_Student_Counts_Sec'!J$1,'8. 514 Details Included'!$G:$G,'7. 511_CAR_Student_Counts_Sec'!$F2048))</f>
        <v>0</v>
      </c>
      <c r="K2048" s="82">
        <f>IF(ISBLANK($D2048),"",SUMIFS('8. 514 Details Included'!$I:$I,'8. 514 Details Included'!$A:$A,'7. 511_CAR_Student_Counts_Sec'!$A2048,'8. 514 Details Included'!$E:$E,'7. 511_CAR_Student_Counts_Sec'!$D2048,'8. 514 Details Included'!$D:$D,'7. 511_CAR_Student_Counts_Sec'!K$1,'8. 514 Details Included'!$G:$G,'7. 511_CAR_Student_Counts_Sec'!$F2048))</f>
        <v>0</v>
      </c>
      <c r="L2048" s="82">
        <f>IF(ISBLANK($D2048),"",SUMIFS('8. 514 Details Included'!$I:$I,'8. 514 Details Included'!$A:$A,'7. 511_CAR_Student_Counts_Sec'!$A2048,'8. 514 Details Included'!$E:$E,'7. 511_CAR_Student_Counts_Sec'!$D2048,'8. 514 Details Included'!$D:$D,'7. 511_CAR_Student_Counts_Sec'!L$1,'8. 514 Details Included'!$G:$G,'7. 511_CAR_Student_Counts_Sec'!$F2048))</f>
        <v>0</v>
      </c>
      <c r="M2048" s="82">
        <f>IF(ISBLANK($D2048),"",SUMIFS('8. 514 Details Included'!$I:$I,'8. 514 Details Included'!$A:$A,'7. 511_CAR_Student_Counts_Sec'!$A2048,'8. 514 Details Included'!$E:$E,'7. 511_CAR_Student_Counts_Sec'!$D2048,'8. 514 Details Included'!$D:$D,'7. 511_CAR_Student_Counts_Sec'!M$1,'8. 514 Details Included'!$G:$G,'7. 511_CAR_Student_Counts_Sec'!$F2048))</f>
        <v>0</v>
      </c>
      <c r="N2048" s="82">
        <f>IF(ISBLANK($D2048),"",SUMIFS('8. 514 Details Included'!$I:$I,'8. 514 Details Included'!$A:$A,'7. 511_CAR_Student_Counts_Sec'!$A2048,'8. 514 Details Included'!$E:$E,'7. 511_CAR_Student_Counts_Sec'!$D2048,'8. 514 Details Included'!$D:$D,'7. 511_CAR_Student_Counts_Sec'!N$1,'8. 514 Details Included'!$G:$G,'7. 511_CAR_Student_Counts_Sec'!$F2048))</f>
        <v>25</v>
      </c>
      <c r="O2048" s="81">
        <f t="shared" si="93"/>
        <v>0</v>
      </c>
      <c r="P2048" s="81">
        <f t="shared" si="94"/>
        <v>25</v>
      </c>
      <c r="Q2048" s="81" t="str">
        <f t="shared" si="95"/>
        <v>9-12</v>
      </c>
    </row>
    <row r="2049" spans="1:17" ht="15" outlineLevel="4" x14ac:dyDescent="0.2">
      <c r="A2049" s="85">
        <v>304</v>
      </c>
      <c r="B2049" s="86" t="s">
        <v>1102</v>
      </c>
      <c r="C2049" s="86" t="s">
        <v>1163</v>
      </c>
      <c r="D2049" s="85">
        <v>219</v>
      </c>
      <c r="E2049" s="86" t="s">
        <v>1401</v>
      </c>
      <c r="F2049" s="85">
        <v>1</v>
      </c>
      <c r="G2049" s="85">
        <v>31</v>
      </c>
      <c r="H2049" s="82">
        <f>IF(ISBLANK($D2049),"",SUMIFS('8. 514 Details Included'!$I:$I,'8. 514 Details Included'!$A:$A,'7. 511_CAR_Student_Counts_Sec'!$A2049,'8. 514 Details Included'!$E:$E,'7. 511_CAR_Student_Counts_Sec'!$D2049,'8. 514 Details Included'!$D:$D,'7. 511_CAR_Student_Counts_Sec'!H$1,'8. 514 Details Included'!$G:$G,'7. 511_CAR_Student_Counts_Sec'!$F2049))</f>
        <v>0</v>
      </c>
      <c r="I2049" s="82">
        <f>IF(ISBLANK($D2049),"",SUMIFS('8. 514 Details Included'!$I:$I,'8. 514 Details Included'!$A:$A,'7. 511_CAR_Student_Counts_Sec'!$A2049,'8. 514 Details Included'!$E:$E,'7. 511_CAR_Student_Counts_Sec'!$D2049,'8. 514 Details Included'!$D:$D,'7. 511_CAR_Student_Counts_Sec'!I$1,'8. 514 Details Included'!$G:$G,'7. 511_CAR_Student_Counts_Sec'!$F2049))</f>
        <v>0</v>
      </c>
      <c r="J2049" s="82">
        <f>IF(ISBLANK($D2049),"",SUMIFS('8. 514 Details Included'!$I:$I,'8. 514 Details Included'!$A:$A,'7. 511_CAR_Student_Counts_Sec'!$A2049,'8. 514 Details Included'!$E:$E,'7. 511_CAR_Student_Counts_Sec'!$D2049,'8. 514 Details Included'!$D:$D,'7. 511_CAR_Student_Counts_Sec'!J$1,'8. 514 Details Included'!$G:$G,'7. 511_CAR_Student_Counts_Sec'!$F2049))</f>
        <v>0</v>
      </c>
      <c r="K2049" s="82">
        <f>IF(ISBLANK($D2049),"",SUMIFS('8. 514 Details Included'!$I:$I,'8. 514 Details Included'!$A:$A,'7. 511_CAR_Student_Counts_Sec'!$A2049,'8. 514 Details Included'!$E:$E,'7. 511_CAR_Student_Counts_Sec'!$D2049,'8. 514 Details Included'!$D:$D,'7. 511_CAR_Student_Counts_Sec'!K$1,'8. 514 Details Included'!$G:$G,'7. 511_CAR_Student_Counts_Sec'!$F2049))</f>
        <v>31</v>
      </c>
      <c r="L2049" s="82">
        <f>IF(ISBLANK($D2049),"",SUMIFS('8. 514 Details Included'!$I:$I,'8. 514 Details Included'!$A:$A,'7. 511_CAR_Student_Counts_Sec'!$A2049,'8. 514 Details Included'!$E:$E,'7. 511_CAR_Student_Counts_Sec'!$D2049,'8. 514 Details Included'!$D:$D,'7. 511_CAR_Student_Counts_Sec'!L$1,'8. 514 Details Included'!$G:$G,'7. 511_CAR_Student_Counts_Sec'!$F2049))</f>
        <v>0</v>
      </c>
      <c r="M2049" s="82">
        <f>IF(ISBLANK($D2049),"",SUMIFS('8. 514 Details Included'!$I:$I,'8. 514 Details Included'!$A:$A,'7. 511_CAR_Student_Counts_Sec'!$A2049,'8. 514 Details Included'!$E:$E,'7. 511_CAR_Student_Counts_Sec'!$D2049,'8. 514 Details Included'!$D:$D,'7. 511_CAR_Student_Counts_Sec'!M$1,'8. 514 Details Included'!$G:$G,'7. 511_CAR_Student_Counts_Sec'!$F2049))</f>
        <v>0</v>
      </c>
      <c r="N2049" s="82">
        <f>IF(ISBLANK($D2049),"",SUMIFS('8. 514 Details Included'!$I:$I,'8. 514 Details Included'!$A:$A,'7. 511_CAR_Student_Counts_Sec'!$A2049,'8. 514 Details Included'!$E:$E,'7. 511_CAR_Student_Counts_Sec'!$D2049,'8. 514 Details Included'!$D:$D,'7. 511_CAR_Student_Counts_Sec'!N$1,'8. 514 Details Included'!$G:$G,'7. 511_CAR_Student_Counts_Sec'!$F2049))</f>
        <v>0</v>
      </c>
      <c r="O2049" s="81">
        <f t="shared" si="93"/>
        <v>0</v>
      </c>
      <c r="P2049" s="81">
        <f t="shared" si="94"/>
        <v>31</v>
      </c>
      <c r="Q2049" s="81" t="str">
        <f t="shared" si="95"/>
        <v>9-12</v>
      </c>
    </row>
    <row r="2050" spans="1:17" ht="15" outlineLevel="4" x14ac:dyDescent="0.2">
      <c r="A2050" s="85">
        <v>304</v>
      </c>
      <c r="B2050" s="86" t="s">
        <v>1102</v>
      </c>
      <c r="C2050" s="86" t="s">
        <v>1163</v>
      </c>
      <c r="D2050" s="85">
        <v>219</v>
      </c>
      <c r="E2050" s="86" t="s">
        <v>1401</v>
      </c>
      <c r="F2050" s="85">
        <v>3</v>
      </c>
      <c r="G2050" s="85">
        <v>21</v>
      </c>
      <c r="H2050" s="82">
        <f>IF(ISBLANK($D2050),"",SUMIFS('8. 514 Details Included'!$I:$I,'8. 514 Details Included'!$A:$A,'7. 511_CAR_Student_Counts_Sec'!$A2050,'8. 514 Details Included'!$E:$E,'7. 511_CAR_Student_Counts_Sec'!$D2050,'8. 514 Details Included'!$D:$D,'7. 511_CAR_Student_Counts_Sec'!H$1,'8. 514 Details Included'!$G:$G,'7. 511_CAR_Student_Counts_Sec'!$F2050))</f>
        <v>0</v>
      </c>
      <c r="I2050" s="82">
        <f>IF(ISBLANK($D2050),"",SUMIFS('8. 514 Details Included'!$I:$I,'8. 514 Details Included'!$A:$A,'7. 511_CAR_Student_Counts_Sec'!$A2050,'8. 514 Details Included'!$E:$E,'7. 511_CAR_Student_Counts_Sec'!$D2050,'8. 514 Details Included'!$D:$D,'7. 511_CAR_Student_Counts_Sec'!I$1,'8. 514 Details Included'!$G:$G,'7. 511_CAR_Student_Counts_Sec'!$F2050))</f>
        <v>0</v>
      </c>
      <c r="J2050" s="82">
        <f>IF(ISBLANK($D2050),"",SUMIFS('8. 514 Details Included'!$I:$I,'8. 514 Details Included'!$A:$A,'7. 511_CAR_Student_Counts_Sec'!$A2050,'8. 514 Details Included'!$E:$E,'7. 511_CAR_Student_Counts_Sec'!$D2050,'8. 514 Details Included'!$D:$D,'7. 511_CAR_Student_Counts_Sec'!J$1,'8. 514 Details Included'!$G:$G,'7. 511_CAR_Student_Counts_Sec'!$F2050))</f>
        <v>0</v>
      </c>
      <c r="K2050" s="82">
        <f>IF(ISBLANK($D2050),"",SUMIFS('8. 514 Details Included'!$I:$I,'8. 514 Details Included'!$A:$A,'7. 511_CAR_Student_Counts_Sec'!$A2050,'8. 514 Details Included'!$E:$E,'7. 511_CAR_Student_Counts_Sec'!$D2050,'8. 514 Details Included'!$D:$D,'7. 511_CAR_Student_Counts_Sec'!K$1,'8. 514 Details Included'!$G:$G,'7. 511_CAR_Student_Counts_Sec'!$F2050))</f>
        <v>21</v>
      </c>
      <c r="L2050" s="82">
        <f>IF(ISBLANK($D2050),"",SUMIFS('8. 514 Details Included'!$I:$I,'8. 514 Details Included'!$A:$A,'7. 511_CAR_Student_Counts_Sec'!$A2050,'8. 514 Details Included'!$E:$E,'7. 511_CAR_Student_Counts_Sec'!$D2050,'8. 514 Details Included'!$D:$D,'7. 511_CAR_Student_Counts_Sec'!L$1,'8. 514 Details Included'!$G:$G,'7. 511_CAR_Student_Counts_Sec'!$F2050))</f>
        <v>0</v>
      </c>
      <c r="M2050" s="82">
        <f>IF(ISBLANK($D2050),"",SUMIFS('8. 514 Details Included'!$I:$I,'8. 514 Details Included'!$A:$A,'7. 511_CAR_Student_Counts_Sec'!$A2050,'8. 514 Details Included'!$E:$E,'7. 511_CAR_Student_Counts_Sec'!$D2050,'8. 514 Details Included'!$D:$D,'7. 511_CAR_Student_Counts_Sec'!M$1,'8. 514 Details Included'!$G:$G,'7. 511_CAR_Student_Counts_Sec'!$F2050))</f>
        <v>0</v>
      </c>
      <c r="N2050" s="82">
        <f>IF(ISBLANK($D2050),"",SUMIFS('8. 514 Details Included'!$I:$I,'8. 514 Details Included'!$A:$A,'7. 511_CAR_Student_Counts_Sec'!$A2050,'8. 514 Details Included'!$E:$E,'7. 511_CAR_Student_Counts_Sec'!$D2050,'8. 514 Details Included'!$D:$D,'7. 511_CAR_Student_Counts_Sec'!N$1,'8. 514 Details Included'!$G:$G,'7. 511_CAR_Student_Counts_Sec'!$F2050))</f>
        <v>0</v>
      </c>
      <c r="O2050" s="81">
        <f t="shared" ref="O2050:O2113" si="96">IF(ISBLANK($D2050),"",SUM(H2050:J2050))</f>
        <v>0</v>
      </c>
      <c r="P2050" s="81">
        <f t="shared" ref="P2050:P2113" si="97">IF(ISBLANK($D2050),"",SUM(K2050:N2050))</f>
        <v>21</v>
      </c>
      <c r="Q2050" s="81" t="str">
        <f t="shared" ref="Q2050:Q2113" si="98">IF(SUM(O2050:P2050)=0,"",IF(O2050&gt;0,"6-8",IF(P2050&gt;0,"9-12","Both 6-8 and 9-12")))</f>
        <v>9-12</v>
      </c>
    </row>
    <row r="2051" spans="1:17" ht="15" outlineLevel="4" x14ac:dyDescent="0.2">
      <c r="A2051" s="85">
        <v>304</v>
      </c>
      <c r="B2051" s="86" t="s">
        <v>1102</v>
      </c>
      <c r="C2051" s="86" t="s">
        <v>1163</v>
      </c>
      <c r="D2051" s="85">
        <v>219</v>
      </c>
      <c r="E2051" s="86" t="s">
        <v>1401</v>
      </c>
      <c r="F2051" s="85">
        <v>7</v>
      </c>
      <c r="G2051" s="85">
        <v>24</v>
      </c>
      <c r="H2051" s="82">
        <f>IF(ISBLANK($D2051),"",SUMIFS('8. 514 Details Included'!$I:$I,'8. 514 Details Included'!$A:$A,'7. 511_CAR_Student_Counts_Sec'!$A2051,'8. 514 Details Included'!$E:$E,'7. 511_CAR_Student_Counts_Sec'!$D2051,'8. 514 Details Included'!$D:$D,'7. 511_CAR_Student_Counts_Sec'!H$1,'8. 514 Details Included'!$G:$G,'7. 511_CAR_Student_Counts_Sec'!$F2051))</f>
        <v>0</v>
      </c>
      <c r="I2051" s="82">
        <f>IF(ISBLANK($D2051),"",SUMIFS('8. 514 Details Included'!$I:$I,'8. 514 Details Included'!$A:$A,'7. 511_CAR_Student_Counts_Sec'!$A2051,'8. 514 Details Included'!$E:$E,'7. 511_CAR_Student_Counts_Sec'!$D2051,'8. 514 Details Included'!$D:$D,'7. 511_CAR_Student_Counts_Sec'!I$1,'8. 514 Details Included'!$G:$G,'7. 511_CAR_Student_Counts_Sec'!$F2051))</f>
        <v>0</v>
      </c>
      <c r="J2051" s="82">
        <f>IF(ISBLANK($D2051),"",SUMIFS('8. 514 Details Included'!$I:$I,'8. 514 Details Included'!$A:$A,'7. 511_CAR_Student_Counts_Sec'!$A2051,'8. 514 Details Included'!$E:$E,'7. 511_CAR_Student_Counts_Sec'!$D2051,'8. 514 Details Included'!$D:$D,'7. 511_CAR_Student_Counts_Sec'!J$1,'8. 514 Details Included'!$G:$G,'7. 511_CAR_Student_Counts_Sec'!$F2051))</f>
        <v>0</v>
      </c>
      <c r="K2051" s="82">
        <f>IF(ISBLANK($D2051),"",SUMIFS('8. 514 Details Included'!$I:$I,'8. 514 Details Included'!$A:$A,'7. 511_CAR_Student_Counts_Sec'!$A2051,'8. 514 Details Included'!$E:$E,'7. 511_CAR_Student_Counts_Sec'!$D2051,'8. 514 Details Included'!$D:$D,'7. 511_CAR_Student_Counts_Sec'!K$1,'8. 514 Details Included'!$G:$G,'7. 511_CAR_Student_Counts_Sec'!$F2051))</f>
        <v>24</v>
      </c>
      <c r="L2051" s="82">
        <f>IF(ISBLANK($D2051),"",SUMIFS('8. 514 Details Included'!$I:$I,'8. 514 Details Included'!$A:$A,'7. 511_CAR_Student_Counts_Sec'!$A2051,'8. 514 Details Included'!$E:$E,'7. 511_CAR_Student_Counts_Sec'!$D2051,'8. 514 Details Included'!$D:$D,'7. 511_CAR_Student_Counts_Sec'!L$1,'8. 514 Details Included'!$G:$G,'7. 511_CAR_Student_Counts_Sec'!$F2051))</f>
        <v>0</v>
      </c>
      <c r="M2051" s="82">
        <f>IF(ISBLANK($D2051),"",SUMIFS('8. 514 Details Included'!$I:$I,'8. 514 Details Included'!$A:$A,'7. 511_CAR_Student_Counts_Sec'!$A2051,'8. 514 Details Included'!$E:$E,'7. 511_CAR_Student_Counts_Sec'!$D2051,'8. 514 Details Included'!$D:$D,'7. 511_CAR_Student_Counts_Sec'!M$1,'8. 514 Details Included'!$G:$G,'7. 511_CAR_Student_Counts_Sec'!$F2051))</f>
        <v>0</v>
      </c>
      <c r="N2051" s="82">
        <f>IF(ISBLANK($D2051),"",SUMIFS('8. 514 Details Included'!$I:$I,'8. 514 Details Included'!$A:$A,'7. 511_CAR_Student_Counts_Sec'!$A2051,'8. 514 Details Included'!$E:$E,'7. 511_CAR_Student_Counts_Sec'!$D2051,'8. 514 Details Included'!$D:$D,'7. 511_CAR_Student_Counts_Sec'!N$1,'8. 514 Details Included'!$G:$G,'7. 511_CAR_Student_Counts_Sec'!$F2051))</f>
        <v>0</v>
      </c>
      <c r="O2051" s="81">
        <f t="shared" si="96"/>
        <v>0</v>
      </c>
      <c r="P2051" s="81">
        <f t="shared" si="97"/>
        <v>24</v>
      </c>
      <c r="Q2051" s="81" t="str">
        <f t="shared" si="98"/>
        <v>9-12</v>
      </c>
    </row>
    <row r="2052" spans="1:17" ht="15" outlineLevel="4" x14ac:dyDescent="0.2">
      <c r="A2052" s="85">
        <v>304</v>
      </c>
      <c r="B2052" s="86" t="s">
        <v>1102</v>
      </c>
      <c r="C2052" s="86" t="s">
        <v>1163</v>
      </c>
      <c r="D2052" s="85">
        <v>174</v>
      </c>
      <c r="E2052" s="86" t="s">
        <v>1400</v>
      </c>
      <c r="F2052" s="85">
        <v>1</v>
      </c>
      <c r="G2052" s="85">
        <v>22</v>
      </c>
      <c r="H2052" s="82">
        <f>IF(ISBLANK($D2052),"",SUMIFS('8. 514 Details Included'!$I:$I,'8. 514 Details Included'!$A:$A,'7. 511_CAR_Student_Counts_Sec'!$A2052,'8. 514 Details Included'!$E:$E,'7. 511_CAR_Student_Counts_Sec'!$D2052,'8. 514 Details Included'!$D:$D,'7. 511_CAR_Student_Counts_Sec'!H$1,'8. 514 Details Included'!$G:$G,'7. 511_CAR_Student_Counts_Sec'!$F2052))</f>
        <v>0</v>
      </c>
      <c r="I2052" s="82">
        <f>IF(ISBLANK($D2052),"",SUMIFS('8. 514 Details Included'!$I:$I,'8. 514 Details Included'!$A:$A,'7. 511_CAR_Student_Counts_Sec'!$A2052,'8. 514 Details Included'!$E:$E,'7. 511_CAR_Student_Counts_Sec'!$D2052,'8. 514 Details Included'!$D:$D,'7. 511_CAR_Student_Counts_Sec'!I$1,'8. 514 Details Included'!$G:$G,'7. 511_CAR_Student_Counts_Sec'!$F2052))</f>
        <v>0</v>
      </c>
      <c r="J2052" s="82">
        <f>IF(ISBLANK($D2052),"",SUMIFS('8. 514 Details Included'!$I:$I,'8. 514 Details Included'!$A:$A,'7. 511_CAR_Student_Counts_Sec'!$A2052,'8. 514 Details Included'!$E:$E,'7. 511_CAR_Student_Counts_Sec'!$D2052,'8. 514 Details Included'!$D:$D,'7. 511_CAR_Student_Counts_Sec'!J$1,'8. 514 Details Included'!$G:$G,'7. 511_CAR_Student_Counts_Sec'!$F2052))</f>
        <v>0</v>
      </c>
      <c r="K2052" s="82">
        <f>IF(ISBLANK($D2052),"",SUMIFS('8. 514 Details Included'!$I:$I,'8. 514 Details Included'!$A:$A,'7. 511_CAR_Student_Counts_Sec'!$A2052,'8. 514 Details Included'!$E:$E,'7. 511_CAR_Student_Counts_Sec'!$D2052,'8. 514 Details Included'!$D:$D,'7. 511_CAR_Student_Counts_Sec'!K$1,'8. 514 Details Included'!$G:$G,'7. 511_CAR_Student_Counts_Sec'!$F2052))</f>
        <v>0</v>
      </c>
      <c r="L2052" s="82">
        <f>IF(ISBLANK($D2052),"",SUMIFS('8. 514 Details Included'!$I:$I,'8. 514 Details Included'!$A:$A,'7. 511_CAR_Student_Counts_Sec'!$A2052,'8. 514 Details Included'!$E:$E,'7. 511_CAR_Student_Counts_Sec'!$D2052,'8. 514 Details Included'!$D:$D,'7. 511_CAR_Student_Counts_Sec'!L$1,'8. 514 Details Included'!$G:$G,'7. 511_CAR_Student_Counts_Sec'!$F2052))</f>
        <v>0</v>
      </c>
      <c r="M2052" s="82">
        <f>IF(ISBLANK($D2052),"",SUMIFS('8. 514 Details Included'!$I:$I,'8. 514 Details Included'!$A:$A,'7. 511_CAR_Student_Counts_Sec'!$A2052,'8. 514 Details Included'!$E:$E,'7. 511_CAR_Student_Counts_Sec'!$D2052,'8. 514 Details Included'!$D:$D,'7. 511_CAR_Student_Counts_Sec'!M$1,'8. 514 Details Included'!$G:$G,'7. 511_CAR_Student_Counts_Sec'!$F2052))</f>
        <v>0</v>
      </c>
      <c r="N2052" s="82">
        <f>IF(ISBLANK($D2052),"",SUMIFS('8. 514 Details Included'!$I:$I,'8. 514 Details Included'!$A:$A,'7. 511_CAR_Student_Counts_Sec'!$A2052,'8. 514 Details Included'!$E:$E,'7. 511_CAR_Student_Counts_Sec'!$D2052,'8. 514 Details Included'!$D:$D,'7. 511_CAR_Student_Counts_Sec'!N$1,'8. 514 Details Included'!$G:$G,'7. 511_CAR_Student_Counts_Sec'!$F2052))</f>
        <v>22</v>
      </c>
      <c r="O2052" s="81">
        <f t="shared" si="96"/>
        <v>0</v>
      </c>
      <c r="P2052" s="81">
        <f t="shared" si="97"/>
        <v>22</v>
      </c>
      <c r="Q2052" s="81" t="str">
        <f t="shared" si="98"/>
        <v>9-12</v>
      </c>
    </row>
    <row r="2053" spans="1:17" ht="15" outlineLevel="4" x14ac:dyDescent="0.2">
      <c r="A2053" s="85">
        <v>304</v>
      </c>
      <c r="B2053" s="86" t="s">
        <v>1102</v>
      </c>
      <c r="C2053" s="86" t="s">
        <v>1163</v>
      </c>
      <c r="D2053" s="85">
        <v>174</v>
      </c>
      <c r="E2053" s="86" t="s">
        <v>1400</v>
      </c>
      <c r="F2053" s="85">
        <v>2</v>
      </c>
      <c r="G2053" s="85">
        <v>30</v>
      </c>
      <c r="H2053" s="82">
        <f>IF(ISBLANK($D2053),"",SUMIFS('8. 514 Details Included'!$I:$I,'8. 514 Details Included'!$A:$A,'7. 511_CAR_Student_Counts_Sec'!$A2053,'8. 514 Details Included'!$E:$E,'7. 511_CAR_Student_Counts_Sec'!$D2053,'8. 514 Details Included'!$D:$D,'7. 511_CAR_Student_Counts_Sec'!H$1,'8. 514 Details Included'!$G:$G,'7. 511_CAR_Student_Counts_Sec'!$F2053))</f>
        <v>0</v>
      </c>
      <c r="I2053" s="82">
        <f>IF(ISBLANK($D2053),"",SUMIFS('8. 514 Details Included'!$I:$I,'8. 514 Details Included'!$A:$A,'7. 511_CAR_Student_Counts_Sec'!$A2053,'8. 514 Details Included'!$E:$E,'7. 511_CAR_Student_Counts_Sec'!$D2053,'8. 514 Details Included'!$D:$D,'7. 511_CAR_Student_Counts_Sec'!I$1,'8. 514 Details Included'!$G:$G,'7. 511_CAR_Student_Counts_Sec'!$F2053))</f>
        <v>0</v>
      </c>
      <c r="J2053" s="82">
        <f>IF(ISBLANK($D2053),"",SUMIFS('8. 514 Details Included'!$I:$I,'8. 514 Details Included'!$A:$A,'7. 511_CAR_Student_Counts_Sec'!$A2053,'8. 514 Details Included'!$E:$E,'7. 511_CAR_Student_Counts_Sec'!$D2053,'8. 514 Details Included'!$D:$D,'7. 511_CAR_Student_Counts_Sec'!J$1,'8. 514 Details Included'!$G:$G,'7. 511_CAR_Student_Counts_Sec'!$F2053))</f>
        <v>0</v>
      </c>
      <c r="K2053" s="82">
        <f>IF(ISBLANK($D2053),"",SUMIFS('8. 514 Details Included'!$I:$I,'8. 514 Details Included'!$A:$A,'7. 511_CAR_Student_Counts_Sec'!$A2053,'8. 514 Details Included'!$E:$E,'7. 511_CAR_Student_Counts_Sec'!$D2053,'8. 514 Details Included'!$D:$D,'7. 511_CAR_Student_Counts_Sec'!K$1,'8. 514 Details Included'!$G:$G,'7. 511_CAR_Student_Counts_Sec'!$F2053))</f>
        <v>0</v>
      </c>
      <c r="L2053" s="82">
        <f>IF(ISBLANK($D2053),"",SUMIFS('8. 514 Details Included'!$I:$I,'8. 514 Details Included'!$A:$A,'7. 511_CAR_Student_Counts_Sec'!$A2053,'8. 514 Details Included'!$E:$E,'7. 511_CAR_Student_Counts_Sec'!$D2053,'8. 514 Details Included'!$D:$D,'7. 511_CAR_Student_Counts_Sec'!L$1,'8. 514 Details Included'!$G:$G,'7. 511_CAR_Student_Counts_Sec'!$F2053))</f>
        <v>30</v>
      </c>
      <c r="M2053" s="82">
        <f>IF(ISBLANK($D2053),"",SUMIFS('8. 514 Details Included'!$I:$I,'8. 514 Details Included'!$A:$A,'7. 511_CAR_Student_Counts_Sec'!$A2053,'8. 514 Details Included'!$E:$E,'7. 511_CAR_Student_Counts_Sec'!$D2053,'8. 514 Details Included'!$D:$D,'7. 511_CAR_Student_Counts_Sec'!M$1,'8. 514 Details Included'!$G:$G,'7. 511_CAR_Student_Counts_Sec'!$F2053))</f>
        <v>0</v>
      </c>
      <c r="N2053" s="82">
        <f>IF(ISBLANK($D2053),"",SUMIFS('8. 514 Details Included'!$I:$I,'8. 514 Details Included'!$A:$A,'7. 511_CAR_Student_Counts_Sec'!$A2053,'8. 514 Details Included'!$E:$E,'7. 511_CAR_Student_Counts_Sec'!$D2053,'8. 514 Details Included'!$D:$D,'7. 511_CAR_Student_Counts_Sec'!N$1,'8. 514 Details Included'!$G:$G,'7. 511_CAR_Student_Counts_Sec'!$F2053))</f>
        <v>0</v>
      </c>
      <c r="O2053" s="81">
        <f t="shared" si="96"/>
        <v>0</v>
      </c>
      <c r="P2053" s="81">
        <f t="shared" si="97"/>
        <v>30</v>
      </c>
      <c r="Q2053" s="81" t="str">
        <f t="shared" si="98"/>
        <v>9-12</v>
      </c>
    </row>
    <row r="2054" spans="1:17" ht="15" outlineLevel="4" x14ac:dyDescent="0.2">
      <c r="A2054" s="85">
        <v>304</v>
      </c>
      <c r="B2054" s="86" t="s">
        <v>1102</v>
      </c>
      <c r="C2054" s="86" t="s">
        <v>1163</v>
      </c>
      <c r="D2054" s="85">
        <v>174</v>
      </c>
      <c r="E2054" s="86" t="s">
        <v>1400</v>
      </c>
      <c r="F2054" s="85">
        <v>3</v>
      </c>
      <c r="G2054" s="85">
        <v>26</v>
      </c>
      <c r="H2054" s="82">
        <f>IF(ISBLANK($D2054),"",SUMIFS('8. 514 Details Included'!$I:$I,'8. 514 Details Included'!$A:$A,'7. 511_CAR_Student_Counts_Sec'!$A2054,'8. 514 Details Included'!$E:$E,'7. 511_CAR_Student_Counts_Sec'!$D2054,'8. 514 Details Included'!$D:$D,'7. 511_CAR_Student_Counts_Sec'!H$1,'8. 514 Details Included'!$G:$G,'7. 511_CAR_Student_Counts_Sec'!$F2054))</f>
        <v>0</v>
      </c>
      <c r="I2054" s="82">
        <f>IF(ISBLANK($D2054),"",SUMIFS('8. 514 Details Included'!$I:$I,'8. 514 Details Included'!$A:$A,'7. 511_CAR_Student_Counts_Sec'!$A2054,'8. 514 Details Included'!$E:$E,'7. 511_CAR_Student_Counts_Sec'!$D2054,'8. 514 Details Included'!$D:$D,'7. 511_CAR_Student_Counts_Sec'!I$1,'8. 514 Details Included'!$G:$G,'7. 511_CAR_Student_Counts_Sec'!$F2054))</f>
        <v>0</v>
      </c>
      <c r="J2054" s="82">
        <f>IF(ISBLANK($D2054),"",SUMIFS('8. 514 Details Included'!$I:$I,'8. 514 Details Included'!$A:$A,'7. 511_CAR_Student_Counts_Sec'!$A2054,'8. 514 Details Included'!$E:$E,'7. 511_CAR_Student_Counts_Sec'!$D2054,'8. 514 Details Included'!$D:$D,'7. 511_CAR_Student_Counts_Sec'!J$1,'8. 514 Details Included'!$G:$G,'7. 511_CAR_Student_Counts_Sec'!$F2054))</f>
        <v>0</v>
      </c>
      <c r="K2054" s="82">
        <f>IF(ISBLANK($D2054),"",SUMIFS('8. 514 Details Included'!$I:$I,'8. 514 Details Included'!$A:$A,'7. 511_CAR_Student_Counts_Sec'!$A2054,'8. 514 Details Included'!$E:$E,'7. 511_CAR_Student_Counts_Sec'!$D2054,'8. 514 Details Included'!$D:$D,'7. 511_CAR_Student_Counts_Sec'!K$1,'8. 514 Details Included'!$G:$G,'7. 511_CAR_Student_Counts_Sec'!$F2054))</f>
        <v>0</v>
      </c>
      <c r="L2054" s="82">
        <f>IF(ISBLANK($D2054),"",SUMIFS('8. 514 Details Included'!$I:$I,'8. 514 Details Included'!$A:$A,'7. 511_CAR_Student_Counts_Sec'!$A2054,'8. 514 Details Included'!$E:$E,'7. 511_CAR_Student_Counts_Sec'!$D2054,'8. 514 Details Included'!$D:$D,'7. 511_CAR_Student_Counts_Sec'!L$1,'8. 514 Details Included'!$G:$G,'7. 511_CAR_Student_Counts_Sec'!$F2054))</f>
        <v>0</v>
      </c>
      <c r="M2054" s="82">
        <f>IF(ISBLANK($D2054),"",SUMIFS('8. 514 Details Included'!$I:$I,'8. 514 Details Included'!$A:$A,'7. 511_CAR_Student_Counts_Sec'!$A2054,'8. 514 Details Included'!$E:$E,'7. 511_CAR_Student_Counts_Sec'!$D2054,'8. 514 Details Included'!$D:$D,'7. 511_CAR_Student_Counts_Sec'!M$1,'8. 514 Details Included'!$G:$G,'7. 511_CAR_Student_Counts_Sec'!$F2054))</f>
        <v>0</v>
      </c>
      <c r="N2054" s="82">
        <f>IF(ISBLANK($D2054),"",SUMIFS('8. 514 Details Included'!$I:$I,'8. 514 Details Included'!$A:$A,'7. 511_CAR_Student_Counts_Sec'!$A2054,'8. 514 Details Included'!$E:$E,'7. 511_CAR_Student_Counts_Sec'!$D2054,'8. 514 Details Included'!$D:$D,'7. 511_CAR_Student_Counts_Sec'!N$1,'8. 514 Details Included'!$G:$G,'7. 511_CAR_Student_Counts_Sec'!$F2054))</f>
        <v>26</v>
      </c>
      <c r="O2054" s="81">
        <f t="shared" si="96"/>
        <v>0</v>
      </c>
      <c r="P2054" s="81">
        <f t="shared" si="97"/>
        <v>26</v>
      </c>
      <c r="Q2054" s="81" t="str">
        <f t="shared" si="98"/>
        <v>9-12</v>
      </c>
    </row>
    <row r="2055" spans="1:17" ht="15" outlineLevel="4" x14ac:dyDescent="0.2">
      <c r="A2055" s="85">
        <v>304</v>
      </c>
      <c r="B2055" s="86" t="s">
        <v>1102</v>
      </c>
      <c r="C2055" s="86" t="s">
        <v>1163</v>
      </c>
      <c r="D2055" s="85">
        <v>174</v>
      </c>
      <c r="E2055" s="86" t="s">
        <v>1400</v>
      </c>
      <c r="F2055" s="85">
        <v>6</v>
      </c>
      <c r="G2055" s="85">
        <v>22</v>
      </c>
      <c r="H2055" s="82">
        <f>IF(ISBLANK($D2055),"",SUMIFS('8. 514 Details Included'!$I:$I,'8. 514 Details Included'!$A:$A,'7. 511_CAR_Student_Counts_Sec'!$A2055,'8. 514 Details Included'!$E:$E,'7. 511_CAR_Student_Counts_Sec'!$D2055,'8. 514 Details Included'!$D:$D,'7. 511_CAR_Student_Counts_Sec'!H$1,'8. 514 Details Included'!$G:$G,'7. 511_CAR_Student_Counts_Sec'!$F2055))</f>
        <v>0</v>
      </c>
      <c r="I2055" s="82">
        <f>IF(ISBLANK($D2055),"",SUMIFS('8. 514 Details Included'!$I:$I,'8. 514 Details Included'!$A:$A,'7. 511_CAR_Student_Counts_Sec'!$A2055,'8. 514 Details Included'!$E:$E,'7. 511_CAR_Student_Counts_Sec'!$D2055,'8. 514 Details Included'!$D:$D,'7. 511_CAR_Student_Counts_Sec'!I$1,'8. 514 Details Included'!$G:$G,'7. 511_CAR_Student_Counts_Sec'!$F2055))</f>
        <v>0</v>
      </c>
      <c r="J2055" s="82">
        <f>IF(ISBLANK($D2055),"",SUMIFS('8. 514 Details Included'!$I:$I,'8. 514 Details Included'!$A:$A,'7. 511_CAR_Student_Counts_Sec'!$A2055,'8. 514 Details Included'!$E:$E,'7. 511_CAR_Student_Counts_Sec'!$D2055,'8. 514 Details Included'!$D:$D,'7. 511_CAR_Student_Counts_Sec'!J$1,'8. 514 Details Included'!$G:$G,'7. 511_CAR_Student_Counts_Sec'!$F2055))</f>
        <v>0</v>
      </c>
      <c r="K2055" s="82">
        <f>IF(ISBLANK($D2055),"",SUMIFS('8. 514 Details Included'!$I:$I,'8. 514 Details Included'!$A:$A,'7. 511_CAR_Student_Counts_Sec'!$A2055,'8. 514 Details Included'!$E:$E,'7. 511_CAR_Student_Counts_Sec'!$D2055,'8. 514 Details Included'!$D:$D,'7. 511_CAR_Student_Counts_Sec'!K$1,'8. 514 Details Included'!$G:$G,'7. 511_CAR_Student_Counts_Sec'!$F2055))</f>
        <v>0</v>
      </c>
      <c r="L2055" s="82">
        <f>IF(ISBLANK($D2055),"",SUMIFS('8. 514 Details Included'!$I:$I,'8. 514 Details Included'!$A:$A,'7. 511_CAR_Student_Counts_Sec'!$A2055,'8. 514 Details Included'!$E:$E,'7. 511_CAR_Student_Counts_Sec'!$D2055,'8. 514 Details Included'!$D:$D,'7. 511_CAR_Student_Counts_Sec'!L$1,'8. 514 Details Included'!$G:$G,'7. 511_CAR_Student_Counts_Sec'!$F2055))</f>
        <v>21</v>
      </c>
      <c r="M2055" s="82">
        <f>IF(ISBLANK($D2055),"",SUMIFS('8. 514 Details Included'!$I:$I,'8. 514 Details Included'!$A:$A,'7. 511_CAR_Student_Counts_Sec'!$A2055,'8. 514 Details Included'!$E:$E,'7. 511_CAR_Student_Counts_Sec'!$D2055,'8. 514 Details Included'!$D:$D,'7. 511_CAR_Student_Counts_Sec'!M$1,'8. 514 Details Included'!$G:$G,'7. 511_CAR_Student_Counts_Sec'!$F2055))</f>
        <v>0</v>
      </c>
      <c r="N2055" s="82">
        <f>IF(ISBLANK($D2055),"",SUMIFS('8. 514 Details Included'!$I:$I,'8. 514 Details Included'!$A:$A,'7. 511_CAR_Student_Counts_Sec'!$A2055,'8. 514 Details Included'!$E:$E,'7. 511_CAR_Student_Counts_Sec'!$D2055,'8. 514 Details Included'!$D:$D,'7. 511_CAR_Student_Counts_Sec'!N$1,'8. 514 Details Included'!$G:$G,'7. 511_CAR_Student_Counts_Sec'!$F2055))</f>
        <v>1</v>
      </c>
      <c r="O2055" s="81">
        <f t="shared" si="96"/>
        <v>0</v>
      </c>
      <c r="P2055" s="81">
        <f t="shared" si="97"/>
        <v>22</v>
      </c>
      <c r="Q2055" s="81" t="str">
        <f t="shared" si="98"/>
        <v>9-12</v>
      </c>
    </row>
    <row r="2056" spans="1:17" ht="15" outlineLevel="4" x14ac:dyDescent="0.2">
      <c r="A2056" s="85">
        <v>304</v>
      </c>
      <c r="B2056" s="86" t="s">
        <v>1102</v>
      </c>
      <c r="C2056" s="86" t="s">
        <v>1163</v>
      </c>
      <c r="D2056" s="85">
        <v>174</v>
      </c>
      <c r="E2056" s="86" t="s">
        <v>1400</v>
      </c>
      <c r="F2056" s="85">
        <v>7</v>
      </c>
      <c r="G2056" s="85">
        <v>27</v>
      </c>
      <c r="H2056" s="82">
        <f>IF(ISBLANK($D2056),"",SUMIFS('8. 514 Details Included'!$I:$I,'8. 514 Details Included'!$A:$A,'7. 511_CAR_Student_Counts_Sec'!$A2056,'8. 514 Details Included'!$E:$E,'7. 511_CAR_Student_Counts_Sec'!$D2056,'8. 514 Details Included'!$D:$D,'7. 511_CAR_Student_Counts_Sec'!H$1,'8. 514 Details Included'!$G:$G,'7. 511_CAR_Student_Counts_Sec'!$F2056))</f>
        <v>0</v>
      </c>
      <c r="I2056" s="82">
        <f>IF(ISBLANK($D2056),"",SUMIFS('8. 514 Details Included'!$I:$I,'8. 514 Details Included'!$A:$A,'7. 511_CAR_Student_Counts_Sec'!$A2056,'8. 514 Details Included'!$E:$E,'7. 511_CAR_Student_Counts_Sec'!$D2056,'8. 514 Details Included'!$D:$D,'7. 511_CAR_Student_Counts_Sec'!I$1,'8. 514 Details Included'!$G:$G,'7. 511_CAR_Student_Counts_Sec'!$F2056))</f>
        <v>0</v>
      </c>
      <c r="J2056" s="82">
        <f>IF(ISBLANK($D2056),"",SUMIFS('8. 514 Details Included'!$I:$I,'8. 514 Details Included'!$A:$A,'7. 511_CAR_Student_Counts_Sec'!$A2056,'8. 514 Details Included'!$E:$E,'7. 511_CAR_Student_Counts_Sec'!$D2056,'8. 514 Details Included'!$D:$D,'7. 511_CAR_Student_Counts_Sec'!J$1,'8. 514 Details Included'!$G:$G,'7. 511_CAR_Student_Counts_Sec'!$F2056))</f>
        <v>0</v>
      </c>
      <c r="K2056" s="82">
        <f>IF(ISBLANK($D2056),"",SUMIFS('8. 514 Details Included'!$I:$I,'8. 514 Details Included'!$A:$A,'7. 511_CAR_Student_Counts_Sec'!$A2056,'8. 514 Details Included'!$E:$E,'7. 511_CAR_Student_Counts_Sec'!$D2056,'8. 514 Details Included'!$D:$D,'7. 511_CAR_Student_Counts_Sec'!K$1,'8. 514 Details Included'!$G:$G,'7. 511_CAR_Student_Counts_Sec'!$F2056))</f>
        <v>0</v>
      </c>
      <c r="L2056" s="82">
        <f>IF(ISBLANK($D2056),"",SUMIFS('8. 514 Details Included'!$I:$I,'8. 514 Details Included'!$A:$A,'7. 511_CAR_Student_Counts_Sec'!$A2056,'8. 514 Details Included'!$E:$E,'7. 511_CAR_Student_Counts_Sec'!$D2056,'8. 514 Details Included'!$D:$D,'7. 511_CAR_Student_Counts_Sec'!L$1,'8. 514 Details Included'!$G:$G,'7. 511_CAR_Student_Counts_Sec'!$F2056))</f>
        <v>0</v>
      </c>
      <c r="M2056" s="82">
        <f>IF(ISBLANK($D2056),"",SUMIFS('8. 514 Details Included'!$I:$I,'8. 514 Details Included'!$A:$A,'7. 511_CAR_Student_Counts_Sec'!$A2056,'8. 514 Details Included'!$E:$E,'7. 511_CAR_Student_Counts_Sec'!$D2056,'8. 514 Details Included'!$D:$D,'7. 511_CAR_Student_Counts_Sec'!M$1,'8. 514 Details Included'!$G:$G,'7. 511_CAR_Student_Counts_Sec'!$F2056))</f>
        <v>1</v>
      </c>
      <c r="N2056" s="82">
        <f>IF(ISBLANK($D2056),"",SUMIFS('8. 514 Details Included'!$I:$I,'8. 514 Details Included'!$A:$A,'7. 511_CAR_Student_Counts_Sec'!$A2056,'8. 514 Details Included'!$E:$E,'7. 511_CAR_Student_Counts_Sec'!$D2056,'8. 514 Details Included'!$D:$D,'7. 511_CAR_Student_Counts_Sec'!N$1,'8. 514 Details Included'!$G:$G,'7. 511_CAR_Student_Counts_Sec'!$F2056))</f>
        <v>26</v>
      </c>
      <c r="O2056" s="81">
        <f t="shared" si="96"/>
        <v>0</v>
      </c>
      <c r="P2056" s="81">
        <f t="shared" si="97"/>
        <v>27</v>
      </c>
      <c r="Q2056" s="81" t="str">
        <f t="shared" si="98"/>
        <v>9-12</v>
      </c>
    </row>
    <row r="2057" spans="1:17" ht="15" outlineLevel="4" x14ac:dyDescent="0.2">
      <c r="A2057" s="85">
        <v>304</v>
      </c>
      <c r="B2057" s="86" t="s">
        <v>1102</v>
      </c>
      <c r="C2057" s="86" t="s">
        <v>1163</v>
      </c>
      <c r="D2057" s="85">
        <v>174</v>
      </c>
      <c r="E2057" s="86" t="s">
        <v>1400</v>
      </c>
      <c r="F2057" s="85">
        <v>8</v>
      </c>
      <c r="G2057" s="85">
        <v>24</v>
      </c>
      <c r="H2057" s="82">
        <f>IF(ISBLANK($D2057),"",SUMIFS('8. 514 Details Included'!$I:$I,'8. 514 Details Included'!$A:$A,'7. 511_CAR_Student_Counts_Sec'!$A2057,'8. 514 Details Included'!$E:$E,'7. 511_CAR_Student_Counts_Sec'!$D2057,'8. 514 Details Included'!$D:$D,'7. 511_CAR_Student_Counts_Sec'!H$1,'8. 514 Details Included'!$G:$G,'7. 511_CAR_Student_Counts_Sec'!$F2057))</f>
        <v>0</v>
      </c>
      <c r="I2057" s="82">
        <f>IF(ISBLANK($D2057),"",SUMIFS('8. 514 Details Included'!$I:$I,'8. 514 Details Included'!$A:$A,'7. 511_CAR_Student_Counts_Sec'!$A2057,'8. 514 Details Included'!$E:$E,'7. 511_CAR_Student_Counts_Sec'!$D2057,'8. 514 Details Included'!$D:$D,'7. 511_CAR_Student_Counts_Sec'!I$1,'8. 514 Details Included'!$G:$G,'7. 511_CAR_Student_Counts_Sec'!$F2057))</f>
        <v>0</v>
      </c>
      <c r="J2057" s="82">
        <f>IF(ISBLANK($D2057),"",SUMIFS('8. 514 Details Included'!$I:$I,'8. 514 Details Included'!$A:$A,'7. 511_CAR_Student_Counts_Sec'!$A2057,'8. 514 Details Included'!$E:$E,'7. 511_CAR_Student_Counts_Sec'!$D2057,'8. 514 Details Included'!$D:$D,'7. 511_CAR_Student_Counts_Sec'!J$1,'8. 514 Details Included'!$G:$G,'7. 511_CAR_Student_Counts_Sec'!$F2057))</f>
        <v>0</v>
      </c>
      <c r="K2057" s="82">
        <f>IF(ISBLANK($D2057),"",SUMIFS('8. 514 Details Included'!$I:$I,'8. 514 Details Included'!$A:$A,'7. 511_CAR_Student_Counts_Sec'!$A2057,'8. 514 Details Included'!$E:$E,'7. 511_CAR_Student_Counts_Sec'!$D2057,'8. 514 Details Included'!$D:$D,'7. 511_CAR_Student_Counts_Sec'!K$1,'8. 514 Details Included'!$G:$G,'7. 511_CAR_Student_Counts_Sec'!$F2057))</f>
        <v>0</v>
      </c>
      <c r="L2057" s="82">
        <f>IF(ISBLANK($D2057),"",SUMIFS('8. 514 Details Included'!$I:$I,'8. 514 Details Included'!$A:$A,'7. 511_CAR_Student_Counts_Sec'!$A2057,'8. 514 Details Included'!$E:$E,'7. 511_CAR_Student_Counts_Sec'!$D2057,'8. 514 Details Included'!$D:$D,'7. 511_CAR_Student_Counts_Sec'!L$1,'8. 514 Details Included'!$G:$G,'7. 511_CAR_Student_Counts_Sec'!$F2057))</f>
        <v>24</v>
      </c>
      <c r="M2057" s="82">
        <f>IF(ISBLANK($D2057),"",SUMIFS('8. 514 Details Included'!$I:$I,'8. 514 Details Included'!$A:$A,'7. 511_CAR_Student_Counts_Sec'!$A2057,'8. 514 Details Included'!$E:$E,'7. 511_CAR_Student_Counts_Sec'!$D2057,'8. 514 Details Included'!$D:$D,'7. 511_CAR_Student_Counts_Sec'!M$1,'8. 514 Details Included'!$G:$G,'7. 511_CAR_Student_Counts_Sec'!$F2057))</f>
        <v>0</v>
      </c>
      <c r="N2057" s="82">
        <f>IF(ISBLANK($D2057),"",SUMIFS('8. 514 Details Included'!$I:$I,'8. 514 Details Included'!$A:$A,'7. 511_CAR_Student_Counts_Sec'!$A2057,'8. 514 Details Included'!$E:$E,'7. 511_CAR_Student_Counts_Sec'!$D2057,'8. 514 Details Included'!$D:$D,'7. 511_CAR_Student_Counts_Sec'!N$1,'8. 514 Details Included'!$G:$G,'7. 511_CAR_Student_Counts_Sec'!$F2057))</f>
        <v>0</v>
      </c>
      <c r="O2057" s="81">
        <f t="shared" si="96"/>
        <v>0</v>
      </c>
      <c r="P2057" s="81">
        <f t="shared" si="97"/>
        <v>24</v>
      </c>
      <c r="Q2057" s="81" t="str">
        <f t="shared" si="98"/>
        <v>9-12</v>
      </c>
    </row>
    <row r="2058" spans="1:17" ht="15" outlineLevel="4" x14ac:dyDescent="0.2">
      <c r="A2058" s="85">
        <v>304</v>
      </c>
      <c r="B2058" s="86" t="s">
        <v>1102</v>
      </c>
      <c r="C2058" s="86" t="s">
        <v>1163</v>
      </c>
      <c r="D2058" s="85">
        <v>57</v>
      </c>
      <c r="E2058" s="86" t="s">
        <v>1399</v>
      </c>
      <c r="F2058" s="85">
        <v>1</v>
      </c>
      <c r="G2058" s="85">
        <v>23</v>
      </c>
      <c r="H2058" s="82">
        <f>IF(ISBLANK($D2058),"",SUMIFS('8. 514 Details Included'!$I:$I,'8. 514 Details Included'!$A:$A,'7. 511_CAR_Student_Counts_Sec'!$A2058,'8. 514 Details Included'!$E:$E,'7. 511_CAR_Student_Counts_Sec'!$D2058,'8. 514 Details Included'!$D:$D,'7. 511_CAR_Student_Counts_Sec'!H$1,'8. 514 Details Included'!$G:$G,'7. 511_CAR_Student_Counts_Sec'!$F2058))</f>
        <v>0</v>
      </c>
      <c r="I2058" s="82">
        <f>IF(ISBLANK($D2058),"",SUMIFS('8. 514 Details Included'!$I:$I,'8. 514 Details Included'!$A:$A,'7. 511_CAR_Student_Counts_Sec'!$A2058,'8. 514 Details Included'!$E:$E,'7. 511_CAR_Student_Counts_Sec'!$D2058,'8. 514 Details Included'!$D:$D,'7. 511_CAR_Student_Counts_Sec'!I$1,'8. 514 Details Included'!$G:$G,'7. 511_CAR_Student_Counts_Sec'!$F2058))</f>
        <v>0</v>
      </c>
      <c r="J2058" s="82">
        <f>IF(ISBLANK($D2058),"",SUMIFS('8. 514 Details Included'!$I:$I,'8. 514 Details Included'!$A:$A,'7. 511_CAR_Student_Counts_Sec'!$A2058,'8. 514 Details Included'!$E:$E,'7. 511_CAR_Student_Counts_Sec'!$D2058,'8. 514 Details Included'!$D:$D,'7. 511_CAR_Student_Counts_Sec'!J$1,'8. 514 Details Included'!$G:$G,'7. 511_CAR_Student_Counts_Sec'!$F2058))</f>
        <v>0</v>
      </c>
      <c r="K2058" s="82">
        <f>IF(ISBLANK($D2058),"",SUMIFS('8. 514 Details Included'!$I:$I,'8. 514 Details Included'!$A:$A,'7. 511_CAR_Student_Counts_Sec'!$A2058,'8. 514 Details Included'!$E:$E,'7. 511_CAR_Student_Counts_Sec'!$D2058,'8. 514 Details Included'!$D:$D,'7. 511_CAR_Student_Counts_Sec'!K$1,'8. 514 Details Included'!$G:$G,'7. 511_CAR_Student_Counts_Sec'!$F2058))</f>
        <v>0</v>
      </c>
      <c r="L2058" s="82">
        <f>IF(ISBLANK($D2058),"",SUMIFS('8. 514 Details Included'!$I:$I,'8. 514 Details Included'!$A:$A,'7. 511_CAR_Student_Counts_Sec'!$A2058,'8. 514 Details Included'!$E:$E,'7. 511_CAR_Student_Counts_Sec'!$D2058,'8. 514 Details Included'!$D:$D,'7. 511_CAR_Student_Counts_Sec'!L$1,'8. 514 Details Included'!$G:$G,'7. 511_CAR_Student_Counts_Sec'!$F2058))</f>
        <v>0</v>
      </c>
      <c r="M2058" s="82">
        <f>IF(ISBLANK($D2058),"",SUMIFS('8. 514 Details Included'!$I:$I,'8. 514 Details Included'!$A:$A,'7. 511_CAR_Student_Counts_Sec'!$A2058,'8. 514 Details Included'!$E:$E,'7. 511_CAR_Student_Counts_Sec'!$D2058,'8. 514 Details Included'!$D:$D,'7. 511_CAR_Student_Counts_Sec'!M$1,'8. 514 Details Included'!$G:$G,'7. 511_CAR_Student_Counts_Sec'!$F2058))</f>
        <v>23</v>
      </c>
      <c r="N2058" s="82">
        <f>IF(ISBLANK($D2058),"",SUMIFS('8. 514 Details Included'!$I:$I,'8. 514 Details Included'!$A:$A,'7. 511_CAR_Student_Counts_Sec'!$A2058,'8. 514 Details Included'!$E:$E,'7. 511_CAR_Student_Counts_Sec'!$D2058,'8. 514 Details Included'!$D:$D,'7. 511_CAR_Student_Counts_Sec'!N$1,'8. 514 Details Included'!$G:$G,'7. 511_CAR_Student_Counts_Sec'!$F2058))</f>
        <v>0</v>
      </c>
      <c r="O2058" s="81">
        <f t="shared" si="96"/>
        <v>0</v>
      </c>
      <c r="P2058" s="81">
        <f t="shared" si="97"/>
        <v>23</v>
      </c>
      <c r="Q2058" s="81" t="str">
        <f t="shared" si="98"/>
        <v>9-12</v>
      </c>
    </row>
    <row r="2059" spans="1:17" ht="15" outlineLevel="4" x14ac:dyDescent="0.2">
      <c r="A2059" s="85">
        <v>304</v>
      </c>
      <c r="B2059" s="86" t="s">
        <v>1102</v>
      </c>
      <c r="C2059" s="86" t="s">
        <v>1163</v>
      </c>
      <c r="D2059" s="85">
        <v>57</v>
      </c>
      <c r="E2059" s="86" t="s">
        <v>1399</v>
      </c>
      <c r="F2059" s="85">
        <v>2</v>
      </c>
      <c r="G2059" s="85">
        <v>24</v>
      </c>
      <c r="H2059" s="82">
        <f>IF(ISBLANK($D2059),"",SUMIFS('8. 514 Details Included'!$I:$I,'8. 514 Details Included'!$A:$A,'7. 511_CAR_Student_Counts_Sec'!$A2059,'8. 514 Details Included'!$E:$E,'7. 511_CAR_Student_Counts_Sec'!$D2059,'8. 514 Details Included'!$D:$D,'7. 511_CAR_Student_Counts_Sec'!H$1,'8. 514 Details Included'!$G:$G,'7. 511_CAR_Student_Counts_Sec'!$F2059))</f>
        <v>0</v>
      </c>
      <c r="I2059" s="82">
        <f>IF(ISBLANK($D2059),"",SUMIFS('8. 514 Details Included'!$I:$I,'8. 514 Details Included'!$A:$A,'7. 511_CAR_Student_Counts_Sec'!$A2059,'8. 514 Details Included'!$E:$E,'7. 511_CAR_Student_Counts_Sec'!$D2059,'8. 514 Details Included'!$D:$D,'7. 511_CAR_Student_Counts_Sec'!I$1,'8. 514 Details Included'!$G:$G,'7. 511_CAR_Student_Counts_Sec'!$F2059))</f>
        <v>0</v>
      </c>
      <c r="J2059" s="82">
        <f>IF(ISBLANK($D2059),"",SUMIFS('8. 514 Details Included'!$I:$I,'8. 514 Details Included'!$A:$A,'7. 511_CAR_Student_Counts_Sec'!$A2059,'8. 514 Details Included'!$E:$E,'7. 511_CAR_Student_Counts_Sec'!$D2059,'8. 514 Details Included'!$D:$D,'7. 511_CAR_Student_Counts_Sec'!J$1,'8. 514 Details Included'!$G:$G,'7. 511_CAR_Student_Counts_Sec'!$F2059))</f>
        <v>0</v>
      </c>
      <c r="K2059" s="82">
        <f>IF(ISBLANK($D2059),"",SUMIFS('8. 514 Details Included'!$I:$I,'8. 514 Details Included'!$A:$A,'7. 511_CAR_Student_Counts_Sec'!$A2059,'8. 514 Details Included'!$E:$E,'7. 511_CAR_Student_Counts_Sec'!$D2059,'8. 514 Details Included'!$D:$D,'7. 511_CAR_Student_Counts_Sec'!K$1,'8. 514 Details Included'!$G:$G,'7. 511_CAR_Student_Counts_Sec'!$F2059))</f>
        <v>0</v>
      </c>
      <c r="L2059" s="82">
        <f>IF(ISBLANK($D2059),"",SUMIFS('8. 514 Details Included'!$I:$I,'8. 514 Details Included'!$A:$A,'7. 511_CAR_Student_Counts_Sec'!$A2059,'8. 514 Details Included'!$E:$E,'7. 511_CAR_Student_Counts_Sec'!$D2059,'8. 514 Details Included'!$D:$D,'7. 511_CAR_Student_Counts_Sec'!L$1,'8. 514 Details Included'!$G:$G,'7. 511_CAR_Student_Counts_Sec'!$F2059))</f>
        <v>0</v>
      </c>
      <c r="M2059" s="82">
        <f>IF(ISBLANK($D2059),"",SUMIFS('8. 514 Details Included'!$I:$I,'8. 514 Details Included'!$A:$A,'7. 511_CAR_Student_Counts_Sec'!$A2059,'8. 514 Details Included'!$E:$E,'7. 511_CAR_Student_Counts_Sec'!$D2059,'8. 514 Details Included'!$D:$D,'7. 511_CAR_Student_Counts_Sec'!M$1,'8. 514 Details Included'!$G:$G,'7. 511_CAR_Student_Counts_Sec'!$F2059))</f>
        <v>0</v>
      </c>
      <c r="N2059" s="82">
        <f>IF(ISBLANK($D2059),"",SUMIFS('8. 514 Details Included'!$I:$I,'8. 514 Details Included'!$A:$A,'7. 511_CAR_Student_Counts_Sec'!$A2059,'8. 514 Details Included'!$E:$E,'7. 511_CAR_Student_Counts_Sec'!$D2059,'8. 514 Details Included'!$D:$D,'7. 511_CAR_Student_Counts_Sec'!N$1,'8. 514 Details Included'!$G:$G,'7. 511_CAR_Student_Counts_Sec'!$F2059))</f>
        <v>24</v>
      </c>
      <c r="O2059" s="81">
        <f t="shared" si="96"/>
        <v>0</v>
      </c>
      <c r="P2059" s="81">
        <f t="shared" si="97"/>
        <v>24</v>
      </c>
      <c r="Q2059" s="81" t="str">
        <f t="shared" si="98"/>
        <v>9-12</v>
      </c>
    </row>
    <row r="2060" spans="1:17" ht="15" outlineLevel="4" x14ac:dyDescent="0.2">
      <c r="A2060" s="85">
        <v>304</v>
      </c>
      <c r="B2060" s="86" t="s">
        <v>1102</v>
      </c>
      <c r="C2060" s="86" t="s">
        <v>1163</v>
      </c>
      <c r="D2060" s="85">
        <v>57</v>
      </c>
      <c r="E2060" s="86" t="s">
        <v>1399</v>
      </c>
      <c r="F2060" s="85">
        <v>3</v>
      </c>
      <c r="G2060" s="85">
        <v>30</v>
      </c>
      <c r="H2060" s="82">
        <f>IF(ISBLANK($D2060),"",SUMIFS('8. 514 Details Included'!$I:$I,'8. 514 Details Included'!$A:$A,'7. 511_CAR_Student_Counts_Sec'!$A2060,'8. 514 Details Included'!$E:$E,'7. 511_CAR_Student_Counts_Sec'!$D2060,'8. 514 Details Included'!$D:$D,'7. 511_CAR_Student_Counts_Sec'!H$1,'8. 514 Details Included'!$G:$G,'7. 511_CAR_Student_Counts_Sec'!$F2060))</f>
        <v>0</v>
      </c>
      <c r="I2060" s="82">
        <f>IF(ISBLANK($D2060),"",SUMIFS('8. 514 Details Included'!$I:$I,'8. 514 Details Included'!$A:$A,'7. 511_CAR_Student_Counts_Sec'!$A2060,'8. 514 Details Included'!$E:$E,'7. 511_CAR_Student_Counts_Sec'!$D2060,'8. 514 Details Included'!$D:$D,'7. 511_CAR_Student_Counts_Sec'!I$1,'8. 514 Details Included'!$G:$G,'7. 511_CAR_Student_Counts_Sec'!$F2060))</f>
        <v>0</v>
      </c>
      <c r="J2060" s="82">
        <f>IF(ISBLANK($D2060),"",SUMIFS('8. 514 Details Included'!$I:$I,'8. 514 Details Included'!$A:$A,'7. 511_CAR_Student_Counts_Sec'!$A2060,'8. 514 Details Included'!$E:$E,'7. 511_CAR_Student_Counts_Sec'!$D2060,'8. 514 Details Included'!$D:$D,'7. 511_CAR_Student_Counts_Sec'!J$1,'8. 514 Details Included'!$G:$G,'7. 511_CAR_Student_Counts_Sec'!$F2060))</f>
        <v>0</v>
      </c>
      <c r="K2060" s="82">
        <f>IF(ISBLANK($D2060),"",SUMIFS('8. 514 Details Included'!$I:$I,'8. 514 Details Included'!$A:$A,'7. 511_CAR_Student_Counts_Sec'!$A2060,'8. 514 Details Included'!$E:$E,'7. 511_CAR_Student_Counts_Sec'!$D2060,'8. 514 Details Included'!$D:$D,'7. 511_CAR_Student_Counts_Sec'!K$1,'8. 514 Details Included'!$G:$G,'7. 511_CAR_Student_Counts_Sec'!$F2060))</f>
        <v>0</v>
      </c>
      <c r="L2060" s="82">
        <f>IF(ISBLANK($D2060),"",SUMIFS('8. 514 Details Included'!$I:$I,'8. 514 Details Included'!$A:$A,'7. 511_CAR_Student_Counts_Sec'!$A2060,'8. 514 Details Included'!$E:$E,'7. 511_CAR_Student_Counts_Sec'!$D2060,'8. 514 Details Included'!$D:$D,'7. 511_CAR_Student_Counts_Sec'!L$1,'8. 514 Details Included'!$G:$G,'7. 511_CAR_Student_Counts_Sec'!$F2060))</f>
        <v>0</v>
      </c>
      <c r="M2060" s="82">
        <f>IF(ISBLANK($D2060),"",SUMIFS('8. 514 Details Included'!$I:$I,'8. 514 Details Included'!$A:$A,'7. 511_CAR_Student_Counts_Sec'!$A2060,'8. 514 Details Included'!$E:$E,'7. 511_CAR_Student_Counts_Sec'!$D2060,'8. 514 Details Included'!$D:$D,'7. 511_CAR_Student_Counts_Sec'!M$1,'8. 514 Details Included'!$G:$G,'7. 511_CAR_Student_Counts_Sec'!$F2060))</f>
        <v>30</v>
      </c>
      <c r="N2060" s="82">
        <f>IF(ISBLANK($D2060),"",SUMIFS('8. 514 Details Included'!$I:$I,'8. 514 Details Included'!$A:$A,'7. 511_CAR_Student_Counts_Sec'!$A2060,'8. 514 Details Included'!$E:$E,'7. 511_CAR_Student_Counts_Sec'!$D2060,'8. 514 Details Included'!$D:$D,'7. 511_CAR_Student_Counts_Sec'!N$1,'8. 514 Details Included'!$G:$G,'7. 511_CAR_Student_Counts_Sec'!$F2060))</f>
        <v>0</v>
      </c>
      <c r="O2060" s="81">
        <f t="shared" si="96"/>
        <v>0</v>
      </c>
      <c r="P2060" s="81">
        <f t="shared" si="97"/>
        <v>30</v>
      </c>
      <c r="Q2060" s="81" t="str">
        <f t="shared" si="98"/>
        <v>9-12</v>
      </c>
    </row>
    <row r="2061" spans="1:17" ht="15" outlineLevel="4" x14ac:dyDescent="0.2">
      <c r="A2061" s="85">
        <v>304</v>
      </c>
      <c r="B2061" s="86" t="s">
        <v>1102</v>
      </c>
      <c r="C2061" s="86" t="s">
        <v>1163</v>
      </c>
      <c r="D2061" s="85">
        <v>57</v>
      </c>
      <c r="E2061" s="86" t="s">
        <v>1399</v>
      </c>
      <c r="F2061" s="85">
        <v>4</v>
      </c>
      <c r="G2061" s="85">
        <v>29</v>
      </c>
      <c r="H2061" s="82">
        <f>IF(ISBLANK($D2061),"",SUMIFS('8. 514 Details Included'!$I:$I,'8. 514 Details Included'!$A:$A,'7. 511_CAR_Student_Counts_Sec'!$A2061,'8. 514 Details Included'!$E:$E,'7. 511_CAR_Student_Counts_Sec'!$D2061,'8. 514 Details Included'!$D:$D,'7. 511_CAR_Student_Counts_Sec'!H$1,'8. 514 Details Included'!$G:$G,'7. 511_CAR_Student_Counts_Sec'!$F2061))</f>
        <v>0</v>
      </c>
      <c r="I2061" s="82">
        <f>IF(ISBLANK($D2061),"",SUMIFS('8. 514 Details Included'!$I:$I,'8. 514 Details Included'!$A:$A,'7. 511_CAR_Student_Counts_Sec'!$A2061,'8. 514 Details Included'!$E:$E,'7. 511_CAR_Student_Counts_Sec'!$D2061,'8. 514 Details Included'!$D:$D,'7. 511_CAR_Student_Counts_Sec'!I$1,'8. 514 Details Included'!$G:$G,'7. 511_CAR_Student_Counts_Sec'!$F2061))</f>
        <v>0</v>
      </c>
      <c r="J2061" s="82">
        <f>IF(ISBLANK($D2061),"",SUMIFS('8. 514 Details Included'!$I:$I,'8. 514 Details Included'!$A:$A,'7. 511_CAR_Student_Counts_Sec'!$A2061,'8. 514 Details Included'!$E:$E,'7. 511_CAR_Student_Counts_Sec'!$D2061,'8. 514 Details Included'!$D:$D,'7. 511_CAR_Student_Counts_Sec'!J$1,'8. 514 Details Included'!$G:$G,'7. 511_CAR_Student_Counts_Sec'!$F2061))</f>
        <v>0</v>
      </c>
      <c r="K2061" s="82">
        <f>IF(ISBLANK($D2061),"",SUMIFS('8. 514 Details Included'!$I:$I,'8. 514 Details Included'!$A:$A,'7. 511_CAR_Student_Counts_Sec'!$A2061,'8. 514 Details Included'!$E:$E,'7. 511_CAR_Student_Counts_Sec'!$D2061,'8. 514 Details Included'!$D:$D,'7. 511_CAR_Student_Counts_Sec'!K$1,'8. 514 Details Included'!$G:$G,'7. 511_CAR_Student_Counts_Sec'!$F2061))</f>
        <v>0</v>
      </c>
      <c r="L2061" s="82">
        <f>IF(ISBLANK($D2061),"",SUMIFS('8. 514 Details Included'!$I:$I,'8. 514 Details Included'!$A:$A,'7. 511_CAR_Student_Counts_Sec'!$A2061,'8. 514 Details Included'!$E:$E,'7. 511_CAR_Student_Counts_Sec'!$D2061,'8. 514 Details Included'!$D:$D,'7. 511_CAR_Student_Counts_Sec'!L$1,'8. 514 Details Included'!$G:$G,'7. 511_CAR_Student_Counts_Sec'!$F2061))</f>
        <v>0</v>
      </c>
      <c r="M2061" s="82">
        <f>IF(ISBLANK($D2061),"",SUMIFS('8. 514 Details Included'!$I:$I,'8. 514 Details Included'!$A:$A,'7. 511_CAR_Student_Counts_Sec'!$A2061,'8. 514 Details Included'!$E:$E,'7. 511_CAR_Student_Counts_Sec'!$D2061,'8. 514 Details Included'!$D:$D,'7. 511_CAR_Student_Counts_Sec'!M$1,'8. 514 Details Included'!$G:$G,'7. 511_CAR_Student_Counts_Sec'!$F2061))</f>
        <v>0</v>
      </c>
      <c r="N2061" s="82">
        <f>IF(ISBLANK($D2061),"",SUMIFS('8. 514 Details Included'!$I:$I,'8. 514 Details Included'!$A:$A,'7. 511_CAR_Student_Counts_Sec'!$A2061,'8. 514 Details Included'!$E:$E,'7. 511_CAR_Student_Counts_Sec'!$D2061,'8. 514 Details Included'!$D:$D,'7. 511_CAR_Student_Counts_Sec'!N$1,'8. 514 Details Included'!$G:$G,'7. 511_CAR_Student_Counts_Sec'!$F2061))</f>
        <v>29</v>
      </c>
      <c r="O2061" s="81">
        <f t="shared" si="96"/>
        <v>0</v>
      </c>
      <c r="P2061" s="81">
        <f t="shared" si="97"/>
        <v>29</v>
      </c>
      <c r="Q2061" s="81" t="str">
        <f t="shared" si="98"/>
        <v>9-12</v>
      </c>
    </row>
    <row r="2062" spans="1:17" ht="15" outlineLevel="4" x14ac:dyDescent="0.2">
      <c r="A2062" s="85">
        <v>304</v>
      </c>
      <c r="B2062" s="86" t="s">
        <v>1102</v>
      </c>
      <c r="C2062" s="86" t="s">
        <v>1163</v>
      </c>
      <c r="D2062" s="85">
        <v>57</v>
      </c>
      <c r="E2062" s="86" t="s">
        <v>1399</v>
      </c>
      <c r="F2062" s="85">
        <v>7</v>
      </c>
      <c r="G2062" s="85">
        <v>26</v>
      </c>
      <c r="H2062" s="82">
        <f>IF(ISBLANK($D2062),"",SUMIFS('8. 514 Details Included'!$I:$I,'8. 514 Details Included'!$A:$A,'7. 511_CAR_Student_Counts_Sec'!$A2062,'8. 514 Details Included'!$E:$E,'7. 511_CAR_Student_Counts_Sec'!$D2062,'8. 514 Details Included'!$D:$D,'7. 511_CAR_Student_Counts_Sec'!H$1,'8. 514 Details Included'!$G:$G,'7. 511_CAR_Student_Counts_Sec'!$F2062))</f>
        <v>0</v>
      </c>
      <c r="I2062" s="82">
        <f>IF(ISBLANK($D2062),"",SUMIFS('8. 514 Details Included'!$I:$I,'8. 514 Details Included'!$A:$A,'7. 511_CAR_Student_Counts_Sec'!$A2062,'8. 514 Details Included'!$E:$E,'7. 511_CAR_Student_Counts_Sec'!$D2062,'8. 514 Details Included'!$D:$D,'7. 511_CAR_Student_Counts_Sec'!I$1,'8. 514 Details Included'!$G:$G,'7. 511_CAR_Student_Counts_Sec'!$F2062))</f>
        <v>0</v>
      </c>
      <c r="J2062" s="82">
        <f>IF(ISBLANK($D2062),"",SUMIFS('8. 514 Details Included'!$I:$I,'8. 514 Details Included'!$A:$A,'7. 511_CAR_Student_Counts_Sec'!$A2062,'8. 514 Details Included'!$E:$E,'7. 511_CAR_Student_Counts_Sec'!$D2062,'8. 514 Details Included'!$D:$D,'7. 511_CAR_Student_Counts_Sec'!J$1,'8. 514 Details Included'!$G:$G,'7. 511_CAR_Student_Counts_Sec'!$F2062))</f>
        <v>0</v>
      </c>
      <c r="K2062" s="82">
        <f>IF(ISBLANK($D2062),"",SUMIFS('8. 514 Details Included'!$I:$I,'8. 514 Details Included'!$A:$A,'7. 511_CAR_Student_Counts_Sec'!$A2062,'8. 514 Details Included'!$E:$E,'7. 511_CAR_Student_Counts_Sec'!$D2062,'8. 514 Details Included'!$D:$D,'7. 511_CAR_Student_Counts_Sec'!K$1,'8. 514 Details Included'!$G:$G,'7. 511_CAR_Student_Counts_Sec'!$F2062))</f>
        <v>0</v>
      </c>
      <c r="L2062" s="82">
        <f>IF(ISBLANK($D2062),"",SUMIFS('8. 514 Details Included'!$I:$I,'8. 514 Details Included'!$A:$A,'7. 511_CAR_Student_Counts_Sec'!$A2062,'8. 514 Details Included'!$E:$E,'7. 511_CAR_Student_Counts_Sec'!$D2062,'8. 514 Details Included'!$D:$D,'7. 511_CAR_Student_Counts_Sec'!L$1,'8. 514 Details Included'!$G:$G,'7. 511_CAR_Student_Counts_Sec'!$F2062))</f>
        <v>0</v>
      </c>
      <c r="M2062" s="82">
        <f>IF(ISBLANK($D2062),"",SUMIFS('8. 514 Details Included'!$I:$I,'8. 514 Details Included'!$A:$A,'7. 511_CAR_Student_Counts_Sec'!$A2062,'8. 514 Details Included'!$E:$E,'7. 511_CAR_Student_Counts_Sec'!$D2062,'8. 514 Details Included'!$D:$D,'7. 511_CAR_Student_Counts_Sec'!M$1,'8. 514 Details Included'!$G:$G,'7. 511_CAR_Student_Counts_Sec'!$F2062))</f>
        <v>25</v>
      </c>
      <c r="N2062" s="82">
        <f>IF(ISBLANK($D2062),"",SUMIFS('8. 514 Details Included'!$I:$I,'8. 514 Details Included'!$A:$A,'7. 511_CAR_Student_Counts_Sec'!$A2062,'8. 514 Details Included'!$E:$E,'7. 511_CAR_Student_Counts_Sec'!$D2062,'8. 514 Details Included'!$D:$D,'7. 511_CAR_Student_Counts_Sec'!N$1,'8. 514 Details Included'!$G:$G,'7. 511_CAR_Student_Counts_Sec'!$F2062))</f>
        <v>1</v>
      </c>
      <c r="O2062" s="81">
        <f t="shared" si="96"/>
        <v>0</v>
      </c>
      <c r="P2062" s="81">
        <f t="shared" si="97"/>
        <v>26</v>
      </c>
      <c r="Q2062" s="81" t="str">
        <f t="shared" si="98"/>
        <v>9-12</v>
      </c>
    </row>
    <row r="2063" spans="1:17" ht="15" outlineLevel="4" x14ac:dyDescent="0.2">
      <c r="A2063" s="85">
        <v>304</v>
      </c>
      <c r="B2063" s="86" t="s">
        <v>1102</v>
      </c>
      <c r="C2063" s="86" t="s">
        <v>1163</v>
      </c>
      <c r="D2063" s="85">
        <v>138</v>
      </c>
      <c r="E2063" s="86" t="s">
        <v>1398</v>
      </c>
      <c r="F2063" s="85">
        <v>1</v>
      </c>
      <c r="G2063" s="85">
        <v>19</v>
      </c>
      <c r="H2063" s="82">
        <f>IF(ISBLANK($D2063),"",SUMIFS('8. 514 Details Included'!$I:$I,'8. 514 Details Included'!$A:$A,'7. 511_CAR_Student_Counts_Sec'!$A2063,'8. 514 Details Included'!$E:$E,'7. 511_CAR_Student_Counts_Sec'!$D2063,'8. 514 Details Included'!$D:$D,'7. 511_CAR_Student_Counts_Sec'!H$1,'8. 514 Details Included'!$G:$G,'7. 511_CAR_Student_Counts_Sec'!$F2063))</f>
        <v>0</v>
      </c>
      <c r="I2063" s="82">
        <f>IF(ISBLANK($D2063),"",SUMIFS('8. 514 Details Included'!$I:$I,'8. 514 Details Included'!$A:$A,'7. 511_CAR_Student_Counts_Sec'!$A2063,'8. 514 Details Included'!$E:$E,'7. 511_CAR_Student_Counts_Sec'!$D2063,'8. 514 Details Included'!$D:$D,'7. 511_CAR_Student_Counts_Sec'!I$1,'8. 514 Details Included'!$G:$G,'7. 511_CAR_Student_Counts_Sec'!$F2063))</f>
        <v>0</v>
      </c>
      <c r="J2063" s="82">
        <f>IF(ISBLANK($D2063),"",SUMIFS('8. 514 Details Included'!$I:$I,'8. 514 Details Included'!$A:$A,'7. 511_CAR_Student_Counts_Sec'!$A2063,'8. 514 Details Included'!$E:$E,'7. 511_CAR_Student_Counts_Sec'!$D2063,'8. 514 Details Included'!$D:$D,'7. 511_CAR_Student_Counts_Sec'!J$1,'8. 514 Details Included'!$G:$G,'7. 511_CAR_Student_Counts_Sec'!$F2063))</f>
        <v>0</v>
      </c>
      <c r="K2063" s="82">
        <f>IF(ISBLANK($D2063),"",SUMIFS('8. 514 Details Included'!$I:$I,'8. 514 Details Included'!$A:$A,'7. 511_CAR_Student_Counts_Sec'!$A2063,'8. 514 Details Included'!$E:$E,'7. 511_CAR_Student_Counts_Sec'!$D2063,'8. 514 Details Included'!$D:$D,'7. 511_CAR_Student_Counts_Sec'!K$1,'8. 514 Details Included'!$G:$G,'7. 511_CAR_Student_Counts_Sec'!$F2063))</f>
        <v>0</v>
      </c>
      <c r="L2063" s="82">
        <f>IF(ISBLANK($D2063),"",SUMIFS('8. 514 Details Included'!$I:$I,'8. 514 Details Included'!$A:$A,'7. 511_CAR_Student_Counts_Sec'!$A2063,'8. 514 Details Included'!$E:$E,'7. 511_CAR_Student_Counts_Sec'!$D2063,'8. 514 Details Included'!$D:$D,'7. 511_CAR_Student_Counts_Sec'!L$1,'8. 514 Details Included'!$G:$G,'7. 511_CAR_Student_Counts_Sec'!$F2063))</f>
        <v>0</v>
      </c>
      <c r="M2063" s="82">
        <f>IF(ISBLANK($D2063),"",SUMIFS('8. 514 Details Included'!$I:$I,'8. 514 Details Included'!$A:$A,'7. 511_CAR_Student_Counts_Sec'!$A2063,'8. 514 Details Included'!$E:$E,'7. 511_CAR_Student_Counts_Sec'!$D2063,'8. 514 Details Included'!$D:$D,'7. 511_CAR_Student_Counts_Sec'!M$1,'8. 514 Details Included'!$G:$G,'7. 511_CAR_Student_Counts_Sec'!$F2063))</f>
        <v>19</v>
      </c>
      <c r="N2063" s="82">
        <f>IF(ISBLANK($D2063),"",SUMIFS('8. 514 Details Included'!$I:$I,'8. 514 Details Included'!$A:$A,'7. 511_CAR_Student_Counts_Sec'!$A2063,'8. 514 Details Included'!$E:$E,'7. 511_CAR_Student_Counts_Sec'!$D2063,'8. 514 Details Included'!$D:$D,'7. 511_CAR_Student_Counts_Sec'!N$1,'8. 514 Details Included'!$G:$G,'7. 511_CAR_Student_Counts_Sec'!$F2063))</f>
        <v>0</v>
      </c>
      <c r="O2063" s="81">
        <f t="shared" si="96"/>
        <v>0</v>
      </c>
      <c r="P2063" s="81">
        <f t="shared" si="97"/>
        <v>19</v>
      </c>
      <c r="Q2063" s="81" t="str">
        <f t="shared" si="98"/>
        <v>9-12</v>
      </c>
    </row>
    <row r="2064" spans="1:17" ht="15" outlineLevel="4" x14ac:dyDescent="0.2">
      <c r="A2064" s="85">
        <v>304</v>
      </c>
      <c r="B2064" s="86" t="s">
        <v>1102</v>
      </c>
      <c r="C2064" s="86" t="s">
        <v>1163</v>
      </c>
      <c r="D2064" s="85">
        <v>138</v>
      </c>
      <c r="E2064" s="86" t="s">
        <v>1398</v>
      </c>
      <c r="F2064" s="85">
        <v>4</v>
      </c>
      <c r="G2064" s="85">
        <v>23</v>
      </c>
      <c r="H2064" s="82">
        <f>IF(ISBLANK($D2064),"",SUMIFS('8. 514 Details Included'!$I:$I,'8. 514 Details Included'!$A:$A,'7. 511_CAR_Student_Counts_Sec'!$A2064,'8. 514 Details Included'!$E:$E,'7. 511_CAR_Student_Counts_Sec'!$D2064,'8. 514 Details Included'!$D:$D,'7. 511_CAR_Student_Counts_Sec'!H$1,'8. 514 Details Included'!$G:$G,'7. 511_CAR_Student_Counts_Sec'!$F2064))</f>
        <v>0</v>
      </c>
      <c r="I2064" s="82">
        <f>IF(ISBLANK($D2064),"",SUMIFS('8. 514 Details Included'!$I:$I,'8. 514 Details Included'!$A:$A,'7. 511_CAR_Student_Counts_Sec'!$A2064,'8. 514 Details Included'!$E:$E,'7. 511_CAR_Student_Counts_Sec'!$D2064,'8. 514 Details Included'!$D:$D,'7. 511_CAR_Student_Counts_Sec'!I$1,'8. 514 Details Included'!$G:$G,'7. 511_CAR_Student_Counts_Sec'!$F2064))</f>
        <v>0</v>
      </c>
      <c r="J2064" s="82">
        <f>IF(ISBLANK($D2064),"",SUMIFS('8. 514 Details Included'!$I:$I,'8. 514 Details Included'!$A:$A,'7. 511_CAR_Student_Counts_Sec'!$A2064,'8. 514 Details Included'!$E:$E,'7. 511_CAR_Student_Counts_Sec'!$D2064,'8. 514 Details Included'!$D:$D,'7. 511_CAR_Student_Counts_Sec'!J$1,'8. 514 Details Included'!$G:$G,'7. 511_CAR_Student_Counts_Sec'!$F2064))</f>
        <v>0</v>
      </c>
      <c r="K2064" s="82">
        <f>IF(ISBLANK($D2064),"",SUMIFS('8. 514 Details Included'!$I:$I,'8. 514 Details Included'!$A:$A,'7. 511_CAR_Student_Counts_Sec'!$A2064,'8. 514 Details Included'!$E:$E,'7. 511_CAR_Student_Counts_Sec'!$D2064,'8. 514 Details Included'!$D:$D,'7. 511_CAR_Student_Counts_Sec'!K$1,'8. 514 Details Included'!$G:$G,'7. 511_CAR_Student_Counts_Sec'!$F2064))</f>
        <v>0</v>
      </c>
      <c r="L2064" s="82">
        <f>IF(ISBLANK($D2064),"",SUMIFS('8. 514 Details Included'!$I:$I,'8. 514 Details Included'!$A:$A,'7. 511_CAR_Student_Counts_Sec'!$A2064,'8. 514 Details Included'!$E:$E,'7. 511_CAR_Student_Counts_Sec'!$D2064,'8. 514 Details Included'!$D:$D,'7. 511_CAR_Student_Counts_Sec'!L$1,'8. 514 Details Included'!$G:$G,'7. 511_CAR_Student_Counts_Sec'!$F2064))</f>
        <v>0</v>
      </c>
      <c r="M2064" s="82">
        <f>IF(ISBLANK($D2064),"",SUMIFS('8. 514 Details Included'!$I:$I,'8. 514 Details Included'!$A:$A,'7. 511_CAR_Student_Counts_Sec'!$A2064,'8. 514 Details Included'!$E:$E,'7. 511_CAR_Student_Counts_Sec'!$D2064,'8. 514 Details Included'!$D:$D,'7. 511_CAR_Student_Counts_Sec'!M$1,'8. 514 Details Included'!$G:$G,'7. 511_CAR_Student_Counts_Sec'!$F2064))</f>
        <v>0</v>
      </c>
      <c r="N2064" s="82">
        <f>IF(ISBLANK($D2064),"",SUMIFS('8. 514 Details Included'!$I:$I,'8. 514 Details Included'!$A:$A,'7. 511_CAR_Student_Counts_Sec'!$A2064,'8. 514 Details Included'!$E:$E,'7. 511_CAR_Student_Counts_Sec'!$D2064,'8. 514 Details Included'!$D:$D,'7. 511_CAR_Student_Counts_Sec'!N$1,'8. 514 Details Included'!$G:$G,'7. 511_CAR_Student_Counts_Sec'!$F2064))</f>
        <v>23</v>
      </c>
      <c r="O2064" s="81">
        <f t="shared" si="96"/>
        <v>0</v>
      </c>
      <c r="P2064" s="81">
        <f t="shared" si="97"/>
        <v>23</v>
      </c>
      <c r="Q2064" s="81" t="str">
        <f t="shared" si="98"/>
        <v>9-12</v>
      </c>
    </row>
    <row r="2065" spans="1:17" ht="15" outlineLevel="4" x14ac:dyDescent="0.2">
      <c r="A2065" s="85">
        <v>304</v>
      </c>
      <c r="B2065" s="86" t="s">
        <v>1102</v>
      </c>
      <c r="C2065" s="86" t="s">
        <v>1163</v>
      </c>
      <c r="D2065" s="85">
        <v>138</v>
      </c>
      <c r="E2065" s="86" t="s">
        <v>1398</v>
      </c>
      <c r="F2065" s="85">
        <v>5</v>
      </c>
      <c r="G2065" s="85">
        <v>28</v>
      </c>
      <c r="H2065" s="82">
        <f>IF(ISBLANK($D2065),"",SUMIFS('8. 514 Details Included'!$I:$I,'8. 514 Details Included'!$A:$A,'7. 511_CAR_Student_Counts_Sec'!$A2065,'8. 514 Details Included'!$E:$E,'7. 511_CAR_Student_Counts_Sec'!$D2065,'8. 514 Details Included'!$D:$D,'7. 511_CAR_Student_Counts_Sec'!H$1,'8. 514 Details Included'!$G:$G,'7. 511_CAR_Student_Counts_Sec'!$F2065))</f>
        <v>0</v>
      </c>
      <c r="I2065" s="82">
        <f>IF(ISBLANK($D2065),"",SUMIFS('8. 514 Details Included'!$I:$I,'8. 514 Details Included'!$A:$A,'7. 511_CAR_Student_Counts_Sec'!$A2065,'8. 514 Details Included'!$E:$E,'7. 511_CAR_Student_Counts_Sec'!$D2065,'8. 514 Details Included'!$D:$D,'7. 511_CAR_Student_Counts_Sec'!I$1,'8. 514 Details Included'!$G:$G,'7. 511_CAR_Student_Counts_Sec'!$F2065))</f>
        <v>0</v>
      </c>
      <c r="J2065" s="82">
        <f>IF(ISBLANK($D2065),"",SUMIFS('8. 514 Details Included'!$I:$I,'8. 514 Details Included'!$A:$A,'7. 511_CAR_Student_Counts_Sec'!$A2065,'8. 514 Details Included'!$E:$E,'7. 511_CAR_Student_Counts_Sec'!$D2065,'8. 514 Details Included'!$D:$D,'7. 511_CAR_Student_Counts_Sec'!J$1,'8. 514 Details Included'!$G:$G,'7. 511_CAR_Student_Counts_Sec'!$F2065))</f>
        <v>0</v>
      </c>
      <c r="K2065" s="82">
        <f>IF(ISBLANK($D2065),"",SUMIFS('8. 514 Details Included'!$I:$I,'8. 514 Details Included'!$A:$A,'7. 511_CAR_Student_Counts_Sec'!$A2065,'8. 514 Details Included'!$E:$E,'7. 511_CAR_Student_Counts_Sec'!$D2065,'8. 514 Details Included'!$D:$D,'7. 511_CAR_Student_Counts_Sec'!K$1,'8. 514 Details Included'!$G:$G,'7. 511_CAR_Student_Counts_Sec'!$F2065))</f>
        <v>0</v>
      </c>
      <c r="L2065" s="82">
        <f>IF(ISBLANK($D2065),"",SUMIFS('8. 514 Details Included'!$I:$I,'8. 514 Details Included'!$A:$A,'7. 511_CAR_Student_Counts_Sec'!$A2065,'8. 514 Details Included'!$E:$E,'7. 511_CAR_Student_Counts_Sec'!$D2065,'8. 514 Details Included'!$D:$D,'7. 511_CAR_Student_Counts_Sec'!L$1,'8. 514 Details Included'!$G:$G,'7. 511_CAR_Student_Counts_Sec'!$F2065))</f>
        <v>0</v>
      </c>
      <c r="M2065" s="82">
        <f>IF(ISBLANK($D2065),"",SUMIFS('8. 514 Details Included'!$I:$I,'8. 514 Details Included'!$A:$A,'7. 511_CAR_Student_Counts_Sec'!$A2065,'8. 514 Details Included'!$E:$E,'7. 511_CAR_Student_Counts_Sec'!$D2065,'8. 514 Details Included'!$D:$D,'7. 511_CAR_Student_Counts_Sec'!M$1,'8. 514 Details Included'!$G:$G,'7. 511_CAR_Student_Counts_Sec'!$F2065))</f>
        <v>28</v>
      </c>
      <c r="N2065" s="82">
        <f>IF(ISBLANK($D2065),"",SUMIFS('8. 514 Details Included'!$I:$I,'8. 514 Details Included'!$A:$A,'7. 511_CAR_Student_Counts_Sec'!$A2065,'8. 514 Details Included'!$E:$E,'7. 511_CAR_Student_Counts_Sec'!$D2065,'8. 514 Details Included'!$D:$D,'7. 511_CAR_Student_Counts_Sec'!N$1,'8. 514 Details Included'!$G:$G,'7. 511_CAR_Student_Counts_Sec'!$F2065))</f>
        <v>0</v>
      </c>
      <c r="O2065" s="81">
        <f t="shared" si="96"/>
        <v>0</v>
      </c>
      <c r="P2065" s="81">
        <f t="shared" si="97"/>
        <v>28</v>
      </c>
      <c r="Q2065" s="81" t="str">
        <f t="shared" si="98"/>
        <v>9-12</v>
      </c>
    </row>
    <row r="2066" spans="1:17" ht="15" outlineLevel="4" x14ac:dyDescent="0.2">
      <c r="A2066" s="85">
        <v>304</v>
      </c>
      <c r="B2066" s="86" t="s">
        <v>1102</v>
      </c>
      <c r="C2066" s="86" t="s">
        <v>1163</v>
      </c>
      <c r="D2066" s="85">
        <v>138</v>
      </c>
      <c r="E2066" s="86" t="s">
        <v>1398</v>
      </c>
      <c r="F2066" s="85">
        <v>6</v>
      </c>
      <c r="G2066" s="85">
        <v>33</v>
      </c>
      <c r="H2066" s="82">
        <f>IF(ISBLANK($D2066),"",SUMIFS('8. 514 Details Included'!$I:$I,'8. 514 Details Included'!$A:$A,'7. 511_CAR_Student_Counts_Sec'!$A2066,'8. 514 Details Included'!$E:$E,'7. 511_CAR_Student_Counts_Sec'!$D2066,'8. 514 Details Included'!$D:$D,'7. 511_CAR_Student_Counts_Sec'!H$1,'8. 514 Details Included'!$G:$G,'7. 511_CAR_Student_Counts_Sec'!$F2066))</f>
        <v>0</v>
      </c>
      <c r="I2066" s="82">
        <f>IF(ISBLANK($D2066),"",SUMIFS('8. 514 Details Included'!$I:$I,'8. 514 Details Included'!$A:$A,'7. 511_CAR_Student_Counts_Sec'!$A2066,'8. 514 Details Included'!$E:$E,'7. 511_CAR_Student_Counts_Sec'!$D2066,'8. 514 Details Included'!$D:$D,'7. 511_CAR_Student_Counts_Sec'!I$1,'8. 514 Details Included'!$G:$G,'7. 511_CAR_Student_Counts_Sec'!$F2066))</f>
        <v>0</v>
      </c>
      <c r="J2066" s="82">
        <f>IF(ISBLANK($D2066),"",SUMIFS('8. 514 Details Included'!$I:$I,'8. 514 Details Included'!$A:$A,'7. 511_CAR_Student_Counts_Sec'!$A2066,'8. 514 Details Included'!$E:$E,'7. 511_CAR_Student_Counts_Sec'!$D2066,'8. 514 Details Included'!$D:$D,'7. 511_CAR_Student_Counts_Sec'!J$1,'8. 514 Details Included'!$G:$G,'7. 511_CAR_Student_Counts_Sec'!$F2066))</f>
        <v>0</v>
      </c>
      <c r="K2066" s="82">
        <f>IF(ISBLANK($D2066),"",SUMIFS('8. 514 Details Included'!$I:$I,'8. 514 Details Included'!$A:$A,'7. 511_CAR_Student_Counts_Sec'!$A2066,'8. 514 Details Included'!$E:$E,'7. 511_CAR_Student_Counts_Sec'!$D2066,'8. 514 Details Included'!$D:$D,'7. 511_CAR_Student_Counts_Sec'!K$1,'8. 514 Details Included'!$G:$G,'7. 511_CAR_Student_Counts_Sec'!$F2066))</f>
        <v>0</v>
      </c>
      <c r="L2066" s="82">
        <f>IF(ISBLANK($D2066),"",SUMIFS('8. 514 Details Included'!$I:$I,'8. 514 Details Included'!$A:$A,'7. 511_CAR_Student_Counts_Sec'!$A2066,'8. 514 Details Included'!$E:$E,'7. 511_CAR_Student_Counts_Sec'!$D2066,'8. 514 Details Included'!$D:$D,'7. 511_CAR_Student_Counts_Sec'!L$1,'8. 514 Details Included'!$G:$G,'7. 511_CAR_Student_Counts_Sec'!$F2066))</f>
        <v>0</v>
      </c>
      <c r="M2066" s="82">
        <f>IF(ISBLANK($D2066),"",SUMIFS('8. 514 Details Included'!$I:$I,'8. 514 Details Included'!$A:$A,'7. 511_CAR_Student_Counts_Sec'!$A2066,'8. 514 Details Included'!$E:$E,'7. 511_CAR_Student_Counts_Sec'!$D2066,'8. 514 Details Included'!$D:$D,'7. 511_CAR_Student_Counts_Sec'!M$1,'8. 514 Details Included'!$G:$G,'7. 511_CAR_Student_Counts_Sec'!$F2066))</f>
        <v>0</v>
      </c>
      <c r="N2066" s="82">
        <f>IF(ISBLANK($D2066),"",SUMIFS('8. 514 Details Included'!$I:$I,'8. 514 Details Included'!$A:$A,'7. 511_CAR_Student_Counts_Sec'!$A2066,'8. 514 Details Included'!$E:$E,'7. 511_CAR_Student_Counts_Sec'!$D2066,'8. 514 Details Included'!$D:$D,'7. 511_CAR_Student_Counts_Sec'!N$1,'8. 514 Details Included'!$G:$G,'7. 511_CAR_Student_Counts_Sec'!$F2066))</f>
        <v>33</v>
      </c>
      <c r="O2066" s="81">
        <f t="shared" si="96"/>
        <v>0</v>
      </c>
      <c r="P2066" s="81">
        <f t="shared" si="97"/>
        <v>33</v>
      </c>
      <c r="Q2066" s="81" t="str">
        <f t="shared" si="98"/>
        <v>9-12</v>
      </c>
    </row>
    <row r="2067" spans="1:17" ht="15" outlineLevel="4" x14ac:dyDescent="0.2">
      <c r="A2067" s="85">
        <v>304</v>
      </c>
      <c r="B2067" s="86" t="s">
        <v>1102</v>
      </c>
      <c r="C2067" s="86" t="s">
        <v>1163</v>
      </c>
      <c r="D2067" s="85">
        <v>138</v>
      </c>
      <c r="E2067" s="86" t="s">
        <v>1398</v>
      </c>
      <c r="F2067" s="85">
        <v>7</v>
      </c>
      <c r="G2067" s="85">
        <v>27</v>
      </c>
      <c r="H2067" s="82">
        <f>IF(ISBLANK($D2067),"",SUMIFS('8. 514 Details Included'!$I:$I,'8. 514 Details Included'!$A:$A,'7. 511_CAR_Student_Counts_Sec'!$A2067,'8. 514 Details Included'!$E:$E,'7. 511_CAR_Student_Counts_Sec'!$D2067,'8. 514 Details Included'!$D:$D,'7. 511_CAR_Student_Counts_Sec'!H$1,'8. 514 Details Included'!$G:$G,'7. 511_CAR_Student_Counts_Sec'!$F2067))</f>
        <v>0</v>
      </c>
      <c r="I2067" s="82">
        <f>IF(ISBLANK($D2067),"",SUMIFS('8. 514 Details Included'!$I:$I,'8. 514 Details Included'!$A:$A,'7. 511_CAR_Student_Counts_Sec'!$A2067,'8. 514 Details Included'!$E:$E,'7. 511_CAR_Student_Counts_Sec'!$D2067,'8. 514 Details Included'!$D:$D,'7. 511_CAR_Student_Counts_Sec'!I$1,'8. 514 Details Included'!$G:$G,'7. 511_CAR_Student_Counts_Sec'!$F2067))</f>
        <v>0</v>
      </c>
      <c r="J2067" s="82">
        <f>IF(ISBLANK($D2067),"",SUMIFS('8. 514 Details Included'!$I:$I,'8. 514 Details Included'!$A:$A,'7. 511_CAR_Student_Counts_Sec'!$A2067,'8. 514 Details Included'!$E:$E,'7. 511_CAR_Student_Counts_Sec'!$D2067,'8. 514 Details Included'!$D:$D,'7. 511_CAR_Student_Counts_Sec'!J$1,'8. 514 Details Included'!$G:$G,'7. 511_CAR_Student_Counts_Sec'!$F2067))</f>
        <v>0</v>
      </c>
      <c r="K2067" s="82">
        <f>IF(ISBLANK($D2067),"",SUMIFS('8. 514 Details Included'!$I:$I,'8. 514 Details Included'!$A:$A,'7. 511_CAR_Student_Counts_Sec'!$A2067,'8. 514 Details Included'!$E:$E,'7. 511_CAR_Student_Counts_Sec'!$D2067,'8. 514 Details Included'!$D:$D,'7. 511_CAR_Student_Counts_Sec'!K$1,'8. 514 Details Included'!$G:$G,'7. 511_CAR_Student_Counts_Sec'!$F2067))</f>
        <v>0</v>
      </c>
      <c r="L2067" s="82">
        <f>IF(ISBLANK($D2067),"",SUMIFS('8. 514 Details Included'!$I:$I,'8. 514 Details Included'!$A:$A,'7. 511_CAR_Student_Counts_Sec'!$A2067,'8. 514 Details Included'!$E:$E,'7. 511_CAR_Student_Counts_Sec'!$D2067,'8. 514 Details Included'!$D:$D,'7. 511_CAR_Student_Counts_Sec'!L$1,'8. 514 Details Included'!$G:$G,'7. 511_CAR_Student_Counts_Sec'!$F2067))</f>
        <v>0</v>
      </c>
      <c r="M2067" s="82">
        <f>IF(ISBLANK($D2067),"",SUMIFS('8. 514 Details Included'!$I:$I,'8. 514 Details Included'!$A:$A,'7. 511_CAR_Student_Counts_Sec'!$A2067,'8. 514 Details Included'!$E:$E,'7. 511_CAR_Student_Counts_Sec'!$D2067,'8. 514 Details Included'!$D:$D,'7. 511_CAR_Student_Counts_Sec'!M$1,'8. 514 Details Included'!$G:$G,'7. 511_CAR_Student_Counts_Sec'!$F2067))</f>
        <v>27</v>
      </c>
      <c r="N2067" s="82">
        <f>IF(ISBLANK($D2067),"",SUMIFS('8. 514 Details Included'!$I:$I,'8. 514 Details Included'!$A:$A,'7. 511_CAR_Student_Counts_Sec'!$A2067,'8. 514 Details Included'!$E:$E,'7. 511_CAR_Student_Counts_Sec'!$D2067,'8. 514 Details Included'!$D:$D,'7. 511_CAR_Student_Counts_Sec'!N$1,'8. 514 Details Included'!$G:$G,'7. 511_CAR_Student_Counts_Sec'!$F2067))</f>
        <v>0</v>
      </c>
      <c r="O2067" s="81">
        <f t="shared" si="96"/>
        <v>0</v>
      </c>
      <c r="P2067" s="81">
        <f t="shared" si="97"/>
        <v>27</v>
      </c>
      <c r="Q2067" s="81" t="str">
        <f t="shared" si="98"/>
        <v>9-12</v>
      </c>
    </row>
    <row r="2068" spans="1:17" ht="15" outlineLevel="4" x14ac:dyDescent="0.2">
      <c r="A2068" s="85">
        <v>304</v>
      </c>
      <c r="B2068" s="86" t="s">
        <v>1102</v>
      </c>
      <c r="C2068" s="86" t="s">
        <v>1163</v>
      </c>
      <c r="D2068" s="85">
        <v>137</v>
      </c>
      <c r="E2068" s="86" t="s">
        <v>1397</v>
      </c>
      <c r="F2068" s="85">
        <v>2</v>
      </c>
      <c r="G2068" s="85">
        <v>27</v>
      </c>
      <c r="H2068" s="82">
        <f>IF(ISBLANK($D2068),"",SUMIFS('8. 514 Details Included'!$I:$I,'8. 514 Details Included'!$A:$A,'7. 511_CAR_Student_Counts_Sec'!$A2068,'8. 514 Details Included'!$E:$E,'7. 511_CAR_Student_Counts_Sec'!$D2068,'8. 514 Details Included'!$D:$D,'7. 511_CAR_Student_Counts_Sec'!H$1,'8. 514 Details Included'!$G:$G,'7. 511_CAR_Student_Counts_Sec'!$F2068))</f>
        <v>0</v>
      </c>
      <c r="I2068" s="82">
        <f>IF(ISBLANK($D2068),"",SUMIFS('8. 514 Details Included'!$I:$I,'8. 514 Details Included'!$A:$A,'7. 511_CAR_Student_Counts_Sec'!$A2068,'8. 514 Details Included'!$E:$E,'7. 511_CAR_Student_Counts_Sec'!$D2068,'8. 514 Details Included'!$D:$D,'7. 511_CAR_Student_Counts_Sec'!I$1,'8. 514 Details Included'!$G:$G,'7. 511_CAR_Student_Counts_Sec'!$F2068))</f>
        <v>0</v>
      </c>
      <c r="J2068" s="82">
        <f>IF(ISBLANK($D2068),"",SUMIFS('8. 514 Details Included'!$I:$I,'8. 514 Details Included'!$A:$A,'7. 511_CAR_Student_Counts_Sec'!$A2068,'8. 514 Details Included'!$E:$E,'7. 511_CAR_Student_Counts_Sec'!$D2068,'8. 514 Details Included'!$D:$D,'7. 511_CAR_Student_Counts_Sec'!J$1,'8. 514 Details Included'!$G:$G,'7. 511_CAR_Student_Counts_Sec'!$F2068))</f>
        <v>0</v>
      </c>
      <c r="K2068" s="82">
        <f>IF(ISBLANK($D2068),"",SUMIFS('8. 514 Details Included'!$I:$I,'8. 514 Details Included'!$A:$A,'7. 511_CAR_Student_Counts_Sec'!$A2068,'8. 514 Details Included'!$E:$E,'7. 511_CAR_Student_Counts_Sec'!$D2068,'8. 514 Details Included'!$D:$D,'7. 511_CAR_Student_Counts_Sec'!K$1,'8. 514 Details Included'!$G:$G,'7. 511_CAR_Student_Counts_Sec'!$F2068))</f>
        <v>0</v>
      </c>
      <c r="L2068" s="82">
        <f>IF(ISBLANK($D2068),"",SUMIFS('8. 514 Details Included'!$I:$I,'8. 514 Details Included'!$A:$A,'7. 511_CAR_Student_Counts_Sec'!$A2068,'8. 514 Details Included'!$E:$E,'7. 511_CAR_Student_Counts_Sec'!$D2068,'8. 514 Details Included'!$D:$D,'7. 511_CAR_Student_Counts_Sec'!L$1,'8. 514 Details Included'!$G:$G,'7. 511_CAR_Student_Counts_Sec'!$F2068))</f>
        <v>27</v>
      </c>
      <c r="M2068" s="82">
        <f>IF(ISBLANK($D2068),"",SUMIFS('8. 514 Details Included'!$I:$I,'8. 514 Details Included'!$A:$A,'7. 511_CAR_Student_Counts_Sec'!$A2068,'8. 514 Details Included'!$E:$E,'7. 511_CAR_Student_Counts_Sec'!$D2068,'8. 514 Details Included'!$D:$D,'7. 511_CAR_Student_Counts_Sec'!M$1,'8. 514 Details Included'!$G:$G,'7. 511_CAR_Student_Counts_Sec'!$F2068))</f>
        <v>0</v>
      </c>
      <c r="N2068" s="82">
        <f>IF(ISBLANK($D2068),"",SUMIFS('8. 514 Details Included'!$I:$I,'8. 514 Details Included'!$A:$A,'7. 511_CAR_Student_Counts_Sec'!$A2068,'8. 514 Details Included'!$E:$E,'7. 511_CAR_Student_Counts_Sec'!$D2068,'8. 514 Details Included'!$D:$D,'7. 511_CAR_Student_Counts_Sec'!N$1,'8. 514 Details Included'!$G:$G,'7. 511_CAR_Student_Counts_Sec'!$F2068))</f>
        <v>0</v>
      </c>
      <c r="O2068" s="81">
        <f t="shared" si="96"/>
        <v>0</v>
      </c>
      <c r="P2068" s="81">
        <f t="shared" si="97"/>
        <v>27</v>
      </c>
      <c r="Q2068" s="81" t="str">
        <f t="shared" si="98"/>
        <v>9-12</v>
      </c>
    </row>
    <row r="2069" spans="1:17" ht="15" outlineLevel="4" x14ac:dyDescent="0.2">
      <c r="A2069" s="85">
        <v>304</v>
      </c>
      <c r="B2069" s="86" t="s">
        <v>1102</v>
      </c>
      <c r="C2069" s="86" t="s">
        <v>1163</v>
      </c>
      <c r="D2069" s="85">
        <v>137</v>
      </c>
      <c r="E2069" s="86" t="s">
        <v>1397</v>
      </c>
      <c r="F2069" s="85">
        <v>3</v>
      </c>
      <c r="G2069" s="85">
        <v>31</v>
      </c>
      <c r="H2069" s="82">
        <f>IF(ISBLANK($D2069),"",SUMIFS('8. 514 Details Included'!$I:$I,'8. 514 Details Included'!$A:$A,'7. 511_CAR_Student_Counts_Sec'!$A2069,'8. 514 Details Included'!$E:$E,'7. 511_CAR_Student_Counts_Sec'!$D2069,'8. 514 Details Included'!$D:$D,'7. 511_CAR_Student_Counts_Sec'!H$1,'8. 514 Details Included'!$G:$G,'7. 511_CAR_Student_Counts_Sec'!$F2069))</f>
        <v>0</v>
      </c>
      <c r="I2069" s="82">
        <f>IF(ISBLANK($D2069),"",SUMIFS('8. 514 Details Included'!$I:$I,'8. 514 Details Included'!$A:$A,'7. 511_CAR_Student_Counts_Sec'!$A2069,'8. 514 Details Included'!$E:$E,'7. 511_CAR_Student_Counts_Sec'!$D2069,'8. 514 Details Included'!$D:$D,'7. 511_CAR_Student_Counts_Sec'!I$1,'8. 514 Details Included'!$G:$G,'7. 511_CAR_Student_Counts_Sec'!$F2069))</f>
        <v>0</v>
      </c>
      <c r="J2069" s="82">
        <f>IF(ISBLANK($D2069),"",SUMIFS('8. 514 Details Included'!$I:$I,'8. 514 Details Included'!$A:$A,'7. 511_CAR_Student_Counts_Sec'!$A2069,'8. 514 Details Included'!$E:$E,'7. 511_CAR_Student_Counts_Sec'!$D2069,'8. 514 Details Included'!$D:$D,'7. 511_CAR_Student_Counts_Sec'!J$1,'8. 514 Details Included'!$G:$G,'7. 511_CAR_Student_Counts_Sec'!$F2069))</f>
        <v>0</v>
      </c>
      <c r="K2069" s="82">
        <f>IF(ISBLANK($D2069),"",SUMIFS('8. 514 Details Included'!$I:$I,'8. 514 Details Included'!$A:$A,'7. 511_CAR_Student_Counts_Sec'!$A2069,'8. 514 Details Included'!$E:$E,'7. 511_CAR_Student_Counts_Sec'!$D2069,'8. 514 Details Included'!$D:$D,'7. 511_CAR_Student_Counts_Sec'!K$1,'8. 514 Details Included'!$G:$G,'7. 511_CAR_Student_Counts_Sec'!$F2069))</f>
        <v>0</v>
      </c>
      <c r="L2069" s="82">
        <f>IF(ISBLANK($D2069),"",SUMIFS('8. 514 Details Included'!$I:$I,'8. 514 Details Included'!$A:$A,'7. 511_CAR_Student_Counts_Sec'!$A2069,'8. 514 Details Included'!$E:$E,'7. 511_CAR_Student_Counts_Sec'!$D2069,'8. 514 Details Included'!$D:$D,'7. 511_CAR_Student_Counts_Sec'!L$1,'8. 514 Details Included'!$G:$G,'7. 511_CAR_Student_Counts_Sec'!$F2069))</f>
        <v>0</v>
      </c>
      <c r="M2069" s="82">
        <f>IF(ISBLANK($D2069),"",SUMIFS('8. 514 Details Included'!$I:$I,'8. 514 Details Included'!$A:$A,'7. 511_CAR_Student_Counts_Sec'!$A2069,'8. 514 Details Included'!$E:$E,'7. 511_CAR_Student_Counts_Sec'!$D2069,'8. 514 Details Included'!$D:$D,'7. 511_CAR_Student_Counts_Sec'!M$1,'8. 514 Details Included'!$G:$G,'7. 511_CAR_Student_Counts_Sec'!$F2069))</f>
        <v>31</v>
      </c>
      <c r="N2069" s="82">
        <f>IF(ISBLANK($D2069),"",SUMIFS('8. 514 Details Included'!$I:$I,'8. 514 Details Included'!$A:$A,'7. 511_CAR_Student_Counts_Sec'!$A2069,'8. 514 Details Included'!$E:$E,'7. 511_CAR_Student_Counts_Sec'!$D2069,'8. 514 Details Included'!$D:$D,'7. 511_CAR_Student_Counts_Sec'!N$1,'8. 514 Details Included'!$G:$G,'7. 511_CAR_Student_Counts_Sec'!$F2069))</f>
        <v>0</v>
      </c>
      <c r="O2069" s="81">
        <f t="shared" si="96"/>
        <v>0</v>
      </c>
      <c r="P2069" s="81">
        <f t="shared" si="97"/>
        <v>31</v>
      </c>
      <c r="Q2069" s="81" t="str">
        <f t="shared" si="98"/>
        <v>9-12</v>
      </c>
    </row>
    <row r="2070" spans="1:17" ht="15" outlineLevel="4" x14ac:dyDescent="0.2">
      <c r="A2070" s="85">
        <v>304</v>
      </c>
      <c r="B2070" s="86" t="s">
        <v>1102</v>
      </c>
      <c r="C2070" s="86" t="s">
        <v>1163</v>
      </c>
      <c r="D2070" s="85">
        <v>137</v>
      </c>
      <c r="E2070" s="86" t="s">
        <v>1397</v>
      </c>
      <c r="F2070" s="85">
        <v>4</v>
      </c>
      <c r="G2070" s="85">
        <v>27</v>
      </c>
      <c r="H2070" s="82">
        <f>IF(ISBLANK($D2070),"",SUMIFS('8. 514 Details Included'!$I:$I,'8. 514 Details Included'!$A:$A,'7. 511_CAR_Student_Counts_Sec'!$A2070,'8. 514 Details Included'!$E:$E,'7. 511_CAR_Student_Counts_Sec'!$D2070,'8. 514 Details Included'!$D:$D,'7. 511_CAR_Student_Counts_Sec'!H$1,'8. 514 Details Included'!$G:$G,'7. 511_CAR_Student_Counts_Sec'!$F2070))</f>
        <v>0</v>
      </c>
      <c r="I2070" s="82">
        <f>IF(ISBLANK($D2070),"",SUMIFS('8. 514 Details Included'!$I:$I,'8. 514 Details Included'!$A:$A,'7. 511_CAR_Student_Counts_Sec'!$A2070,'8. 514 Details Included'!$E:$E,'7. 511_CAR_Student_Counts_Sec'!$D2070,'8. 514 Details Included'!$D:$D,'7. 511_CAR_Student_Counts_Sec'!I$1,'8. 514 Details Included'!$G:$G,'7. 511_CAR_Student_Counts_Sec'!$F2070))</f>
        <v>0</v>
      </c>
      <c r="J2070" s="82">
        <f>IF(ISBLANK($D2070),"",SUMIFS('8. 514 Details Included'!$I:$I,'8. 514 Details Included'!$A:$A,'7. 511_CAR_Student_Counts_Sec'!$A2070,'8. 514 Details Included'!$E:$E,'7. 511_CAR_Student_Counts_Sec'!$D2070,'8. 514 Details Included'!$D:$D,'7. 511_CAR_Student_Counts_Sec'!J$1,'8. 514 Details Included'!$G:$G,'7. 511_CAR_Student_Counts_Sec'!$F2070))</f>
        <v>0</v>
      </c>
      <c r="K2070" s="82">
        <f>IF(ISBLANK($D2070),"",SUMIFS('8. 514 Details Included'!$I:$I,'8. 514 Details Included'!$A:$A,'7. 511_CAR_Student_Counts_Sec'!$A2070,'8. 514 Details Included'!$E:$E,'7. 511_CAR_Student_Counts_Sec'!$D2070,'8. 514 Details Included'!$D:$D,'7. 511_CAR_Student_Counts_Sec'!K$1,'8. 514 Details Included'!$G:$G,'7. 511_CAR_Student_Counts_Sec'!$F2070))</f>
        <v>0</v>
      </c>
      <c r="L2070" s="82">
        <f>IF(ISBLANK($D2070),"",SUMIFS('8. 514 Details Included'!$I:$I,'8. 514 Details Included'!$A:$A,'7. 511_CAR_Student_Counts_Sec'!$A2070,'8. 514 Details Included'!$E:$E,'7. 511_CAR_Student_Counts_Sec'!$D2070,'8. 514 Details Included'!$D:$D,'7. 511_CAR_Student_Counts_Sec'!L$1,'8. 514 Details Included'!$G:$G,'7. 511_CAR_Student_Counts_Sec'!$F2070))</f>
        <v>27</v>
      </c>
      <c r="M2070" s="82">
        <f>IF(ISBLANK($D2070),"",SUMIFS('8. 514 Details Included'!$I:$I,'8. 514 Details Included'!$A:$A,'7. 511_CAR_Student_Counts_Sec'!$A2070,'8. 514 Details Included'!$E:$E,'7. 511_CAR_Student_Counts_Sec'!$D2070,'8. 514 Details Included'!$D:$D,'7. 511_CAR_Student_Counts_Sec'!M$1,'8. 514 Details Included'!$G:$G,'7. 511_CAR_Student_Counts_Sec'!$F2070))</f>
        <v>0</v>
      </c>
      <c r="N2070" s="82">
        <f>IF(ISBLANK($D2070),"",SUMIFS('8. 514 Details Included'!$I:$I,'8. 514 Details Included'!$A:$A,'7. 511_CAR_Student_Counts_Sec'!$A2070,'8. 514 Details Included'!$E:$E,'7. 511_CAR_Student_Counts_Sec'!$D2070,'8. 514 Details Included'!$D:$D,'7. 511_CAR_Student_Counts_Sec'!N$1,'8. 514 Details Included'!$G:$G,'7. 511_CAR_Student_Counts_Sec'!$F2070))</f>
        <v>0</v>
      </c>
      <c r="O2070" s="81">
        <f t="shared" si="96"/>
        <v>0</v>
      </c>
      <c r="P2070" s="81">
        <f t="shared" si="97"/>
        <v>27</v>
      </c>
      <c r="Q2070" s="81" t="str">
        <f t="shared" si="98"/>
        <v>9-12</v>
      </c>
    </row>
    <row r="2071" spans="1:17" ht="15" outlineLevel="4" x14ac:dyDescent="0.2">
      <c r="A2071" s="85">
        <v>304</v>
      </c>
      <c r="B2071" s="86" t="s">
        <v>1102</v>
      </c>
      <c r="C2071" s="86" t="s">
        <v>1163</v>
      </c>
      <c r="D2071" s="85">
        <v>137</v>
      </c>
      <c r="E2071" s="86" t="s">
        <v>1397</v>
      </c>
      <c r="F2071" s="85">
        <v>5</v>
      </c>
      <c r="G2071" s="85">
        <v>18</v>
      </c>
      <c r="H2071" s="82">
        <f>IF(ISBLANK($D2071),"",SUMIFS('8. 514 Details Included'!$I:$I,'8. 514 Details Included'!$A:$A,'7. 511_CAR_Student_Counts_Sec'!$A2071,'8. 514 Details Included'!$E:$E,'7. 511_CAR_Student_Counts_Sec'!$D2071,'8. 514 Details Included'!$D:$D,'7. 511_CAR_Student_Counts_Sec'!H$1,'8. 514 Details Included'!$G:$G,'7. 511_CAR_Student_Counts_Sec'!$F2071))</f>
        <v>0</v>
      </c>
      <c r="I2071" s="82">
        <f>IF(ISBLANK($D2071),"",SUMIFS('8. 514 Details Included'!$I:$I,'8. 514 Details Included'!$A:$A,'7. 511_CAR_Student_Counts_Sec'!$A2071,'8. 514 Details Included'!$E:$E,'7. 511_CAR_Student_Counts_Sec'!$D2071,'8. 514 Details Included'!$D:$D,'7. 511_CAR_Student_Counts_Sec'!I$1,'8. 514 Details Included'!$G:$G,'7. 511_CAR_Student_Counts_Sec'!$F2071))</f>
        <v>0</v>
      </c>
      <c r="J2071" s="82">
        <f>IF(ISBLANK($D2071),"",SUMIFS('8. 514 Details Included'!$I:$I,'8. 514 Details Included'!$A:$A,'7. 511_CAR_Student_Counts_Sec'!$A2071,'8. 514 Details Included'!$E:$E,'7. 511_CAR_Student_Counts_Sec'!$D2071,'8. 514 Details Included'!$D:$D,'7. 511_CAR_Student_Counts_Sec'!J$1,'8. 514 Details Included'!$G:$G,'7. 511_CAR_Student_Counts_Sec'!$F2071))</f>
        <v>0</v>
      </c>
      <c r="K2071" s="82">
        <f>IF(ISBLANK($D2071),"",SUMIFS('8. 514 Details Included'!$I:$I,'8. 514 Details Included'!$A:$A,'7. 511_CAR_Student_Counts_Sec'!$A2071,'8. 514 Details Included'!$E:$E,'7. 511_CAR_Student_Counts_Sec'!$D2071,'8. 514 Details Included'!$D:$D,'7. 511_CAR_Student_Counts_Sec'!K$1,'8. 514 Details Included'!$G:$G,'7. 511_CAR_Student_Counts_Sec'!$F2071))</f>
        <v>0</v>
      </c>
      <c r="L2071" s="82">
        <f>IF(ISBLANK($D2071),"",SUMIFS('8. 514 Details Included'!$I:$I,'8. 514 Details Included'!$A:$A,'7. 511_CAR_Student_Counts_Sec'!$A2071,'8. 514 Details Included'!$E:$E,'7. 511_CAR_Student_Counts_Sec'!$D2071,'8. 514 Details Included'!$D:$D,'7. 511_CAR_Student_Counts_Sec'!L$1,'8. 514 Details Included'!$G:$G,'7. 511_CAR_Student_Counts_Sec'!$F2071))</f>
        <v>0</v>
      </c>
      <c r="M2071" s="82">
        <f>IF(ISBLANK($D2071),"",SUMIFS('8. 514 Details Included'!$I:$I,'8. 514 Details Included'!$A:$A,'7. 511_CAR_Student_Counts_Sec'!$A2071,'8. 514 Details Included'!$E:$E,'7. 511_CAR_Student_Counts_Sec'!$D2071,'8. 514 Details Included'!$D:$D,'7. 511_CAR_Student_Counts_Sec'!M$1,'8. 514 Details Included'!$G:$G,'7. 511_CAR_Student_Counts_Sec'!$F2071))</f>
        <v>18</v>
      </c>
      <c r="N2071" s="82">
        <f>IF(ISBLANK($D2071),"",SUMIFS('8. 514 Details Included'!$I:$I,'8. 514 Details Included'!$A:$A,'7. 511_CAR_Student_Counts_Sec'!$A2071,'8. 514 Details Included'!$E:$E,'7. 511_CAR_Student_Counts_Sec'!$D2071,'8. 514 Details Included'!$D:$D,'7. 511_CAR_Student_Counts_Sec'!N$1,'8. 514 Details Included'!$G:$G,'7. 511_CAR_Student_Counts_Sec'!$F2071))</f>
        <v>0</v>
      </c>
      <c r="O2071" s="81">
        <f t="shared" si="96"/>
        <v>0</v>
      </c>
      <c r="P2071" s="81">
        <f t="shared" si="97"/>
        <v>18</v>
      </c>
      <c r="Q2071" s="81" t="str">
        <f t="shared" si="98"/>
        <v>9-12</v>
      </c>
    </row>
    <row r="2072" spans="1:17" ht="15" outlineLevel="4" x14ac:dyDescent="0.2">
      <c r="A2072" s="85">
        <v>304</v>
      </c>
      <c r="B2072" s="86" t="s">
        <v>1102</v>
      </c>
      <c r="C2072" s="86" t="s">
        <v>1163</v>
      </c>
      <c r="D2072" s="85">
        <v>137</v>
      </c>
      <c r="E2072" s="86" t="s">
        <v>1397</v>
      </c>
      <c r="F2072" s="85">
        <v>6</v>
      </c>
      <c r="G2072" s="85">
        <v>24</v>
      </c>
      <c r="H2072" s="82">
        <f>IF(ISBLANK($D2072),"",SUMIFS('8. 514 Details Included'!$I:$I,'8. 514 Details Included'!$A:$A,'7. 511_CAR_Student_Counts_Sec'!$A2072,'8. 514 Details Included'!$E:$E,'7. 511_CAR_Student_Counts_Sec'!$D2072,'8. 514 Details Included'!$D:$D,'7. 511_CAR_Student_Counts_Sec'!H$1,'8. 514 Details Included'!$G:$G,'7. 511_CAR_Student_Counts_Sec'!$F2072))</f>
        <v>0</v>
      </c>
      <c r="I2072" s="82">
        <f>IF(ISBLANK($D2072),"",SUMIFS('8. 514 Details Included'!$I:$I,'8. 514 Details Included'!$A:$A,'7. 511_CAR_Student_Counts_Sec'!$A2072,'8. 514 Details Included'!$E:$E,'7. 511_CAR_Student_Counts_Sec'!$D2072,'8. 514 Details Included'!$D:$D,'7. 511_CAR_Student_Counts_Sec'!I$1,'8. 514 Details Included'!$G:$G,'7. 511_CAR_Student_Counts_Sec'!$F2072))</f>
        <v>0</v>
      </c>
      <c r="J2072" s="82">
        <f>IF(ISBLANK($D2072),"",SUMIFS('8. 514 Details Included'!$I:$I,'8. 514 Details Included'!$A:$A,'7. 511_CAR_Student_Counts_Sec'!$A2072,'8. 514 Details Included'!$E:$E,'7. 511_CAR_Student_Counts_Sec'!$D2072,'8. 514 Details Included'!$D:$D,'7. 511_CAR_Student_Counts_Sec'!J$1,'8. 514 Details Included'!$G:$G,'7. 511_CAR_Student_Counts_Sec'!$F2072))</f>
        <v>0</v>
      </c>
      <c r="K2072" s="82">
        <f>IF(ISBLANK($D2072),"",SUMIFS('8. 514 Details Included'!$I:$I,'8. 514 Details Included'!$A:$A,'7. 511_CAR_Student_Counts_Sec'!$A2072,'8. 514 Details Included'!$E:$E,'7. 511_CAR_Student_Counts_Sec'!$D2072,'8. 514 Details Included'!$D:$D,'7. 511_CAR_Student_Counts_Sec'!K$1,'8. 514 Details Included'!$G:$G,'7. 511_CAR_Student_Counts_Sec'!$F2072))</f>
        <v>0</v>
      </c>
      <c r="L2072" s="82">
        <f>IF(ISBLANK($D2072),"",SUMIFS('8. 514 Details Included'!$I:$I,'8. 514 Details Included'!$A:$A,'7. 511_CAR_Student_Counts_Sec'!$A2072,'8. 514 Details Included'!$E:$E,'7. 511_CAR_Student_Counts_Sec'!$D2072,'8. 514 Details Included'!$D:$D,'7. 511_CAR_Student_Counts_Sec'!L$1,'8. 514 Details Included'!$G:$G,'7. 511_CAR_Student_Counts_Sec'!$F2072))</f>
        <v>24</v>
      </c>
      <c r="M2072" s="82">
        <f>IF(ISBLANK($D2072),"",SUMIFS('8. 514 Details Included'!$I:$I,'8. 514 Details Included'!$A:$A,'7. 511_CAR_Student_Counts_Sec'!$A2072,'8. 514 Details Included'!$E:$E,'7. 511_CAR_Student_Counts_Sec'!$D2072,'8. 514 Details Included'!$D:$D,'7. 511_CAR_Student_Counts_Sec'!M$1,'8. 514 Details Included'!$G:$G,'7. 511_CAR_Student_Counts_Sec'!$F2072))</f>
        <v>0</v>
      </c>
      <c r="N2072" s="82">
        <f>IF(ISBLANK($D2072),"",SUMIFS('8. 514 Details Included'!$I:$I,'8. 514 Details Included'!$A:$A,'7. 511_CAR_Student_Counts_Sec'!$A2072,'8. 514 Details Included'!$E:$E,'7. 511_CAR_Student_Counts_Sec'!$D2072,'8. 514 Details Included'!$D:$D,'7. 511_CAR_Student_Counts_Sec'!N$1,'8. 514 Details Included'!$G:$G,'7. 511_CAR_Student_Counts_Sec'!$F2072))</f>
        <v>0</v>
      </c>
      <c r="O2072" s="81">
        <f t="shared" si="96"/>
        <v>0</v>
      </c>
      <c r="P2072" s="81">
        <f t="shared" si="97"/>
        <v>24</v>
      </c>
      <c r="Q2072" s="81" t="str">
        <f t="shared" si="98"/>
        <v>9-12</v>
      </c>
    </row>
    <row r="2073" spans="1:17" ht="15" outlineLevel="3" x14ac:dyDescent="0.2">
      <c r="A2073" s="85"/>
      <c r="B2073" s="86"/>
      <c r="C2073" s="88" t="s">
        <v>1161</v>
      </c>
      <c r="D2073" s="85"/>
      <c r="E2073" s="86"/>
      <c r="F2073" s="85"/>
      <c r="G2073" s="85">
        <f>SUBTOTAL(1,G2002:G2072)</f>
        <v>25.281690140845072</v>
      </c>
      <c r="H2073" s="82" t="str">
        <f>IF(ISBLANK($D2073),"",SUMIFS('8. 514 Details Included'!$I:$I,'8. 514 Details Included'!$A:$A,'7. 511_CAR_Student_Counts_Sec'!$A2073,'8. 514 Details Included'!$E:$E,'7. 511_CAR_Student_Counts_Sec'!$D2073,'8. 514 Details Included'!$D:$D,'7. 511_CAR_Student_Counts_Sec'!H$1,'8. 514 Details Included'!$G:$G,'7. 511_CAR_Student_Counts_Sec'!$F2073))</f>
        <v/>
      </c>
      <c r="I2073" s="82" t="str">
        <f>IF(ISBLANK($D2073),"",SUMIFS('8. 514 Details Included'!$I:$I,'8. 514 Details Included'!$A:$A,'7. 511_CAR_Student_Counts_Sec'!$A2073,'8. 514 Details Included'!$E:$E,'7. 511_CAR_Student_Counts_Sec'!$D2073,'8. 514 Details Included'!$D:$D,'7. 511_CAR_Student_Counts_Sec'!I$1,'8. 514 Details Included'!$G:$G,'7. 511_CAR_Student_Counts_Sec'!$F2073))</f>
        <v/>
      </c>
      <c r="J2073" s="82" t="str">
        <f>IF(ISBLANK($D2073),"",SUMIFS('8. 514 Details Included'!$I:$I,'8. 514 Details Included'!$A:$A,'7. 511_CAR_Student_Counts_Sec'!$A2073,'8. 514 Details Included'!$E:$E,'7. 511_CAR_Student_Counts_Sec'!$D2073,'8. 514 Details Included'!$D:$D,'7. 511_CAR_Student_Counts_Sec'!J$1,'8. 514 Details Included'!$G:$G,'7. 511_CAR_Student_Counts_Sec'!$F2073))</f>
        <v/>
      </c>
      <c r="K2073" s="82" t="str">
        <f>IF(ISBLANK($D2073),"",SUMIFS('8. 514 Details Included'!$I:$I,'8. 514 Details Included'!$A:$A,'7. 511_CAR_Student_Counts_Sec'!$A2073,'8. 514 Details Included'!$E:$E,'7. 511_CAR_Student_Counts_Sec'!$D2073,'8. 514 Details Included'!$D:$D,'7. 511_CAR_Student_Counts_Sec'!K$1,'8. 514 Details Included'!$G:$G,'7. 511_CAR_Student_Counts_Sec'!$F2073))</f>
        <v/>
      </c>
      <c r="L2073" s="82" t="str">
        <f>IF(ISBLANK($D2073),"",SUMIFS('8. 514 Details Included'!$I:$I,'8. 514 Details Included'!$A:$A,'7. 511_CAR_Student_Counts_Sec'!$A2073,'8. 514 Details Included'!$E:$E,'7. 511_CAR_Student_Counts_Sec'!$D2073,'8. 514 Details Included'!$D:$D,'7. 511_CAR_Student_Counts_Sec'!L$1,'8. 514 Details Included'!$G:$G,'7. 511_CAR_Student_Counts_Sec'!$F2073))</f>
        <v/>
      </c>
      <c r="M2073" s="82" t="str">
        <f>IF(ISBLANK($D2073),"",SUMIFS('8. 514 Details Included'!$I:$I,'8. 514 Details Included'!$A:$A,'7. 511_CAR_Student_Counts_Sec'!$A2073,'8. 514 Details Included'!$E:$E,'7. 511_CAR_Student_Counts_Sec'!$D2073,'8. 514 Details Included'!$D:$D,'7. 511_CAR_Student_Counts_Sec'!M$1,'8. 514 Details Included'!$G:$G,'7. 511_CAR_Student_Counts_Sec'!$F2073))</f>
        <v/>
      </c>
      <c r="N2073" s="82" t="str">
        <f>IF(ISBLANK($D2073),"",SUMIFS('8. 514 Details Included'!$I:$I,'8. 514 Details Included'!$A:$A,'7. 511_CAR_Student_Counts_Sec'!$A2073,'8. 514 Details Included'!$E:$E,'7. 511_CAR_Student_Counts_Sec'!$D2073,'8. 514 Details Included'!$D:$D,'7. 511_CAR_Student_Counts_Sec'!N$1,'8. 514 Details Included'!$G:$G,'7. 511_CAR_Student_Counts_Sec'!$F2073))</f>
        <v/>
      </c>
      <c r="O2073" s="81" t="str">
        <f t="shared" si="96"/>
        <v/>
      </c>
      <c r="P2073" s="81" t="str">
        <f t="shared" si="97"/>
        <v/>
      </c>
      <c r="Q2073" s="81" t="str">
        <f t="shared" si="98"/>
        <v/>
      </c>
    </row>
    <row r="2074" spans="1:17" ht="15" outlineLevel="2" x14ac:dyDescent="0.2">
      <c r="A2074" s="87" t="s">
        <v>1396</v>
      </c>
      <c r="B2074" s="86"/>
      <c r="C2074" s="86"/>
      <c r="D2074" s="85"/>
      <c r="E2074" s="86"/>
      <c r="F2074" s="85"/>
      <c r="G2074" s="85">
        <f>SUBTOTAL(1,G1771:G2072)</f>
        <v>24.324414715719062</v>
      </c>
      <c r="H2074" s="82" t="str">
        <f>IF(ISBLANK($D2074),"",SUMIFS('8. 514 Details Included'!$I:$I,'8. 514 Details Included'!$A:$A,'7. 511_CAR_Student_Counts_Sec'!$A2074,'8. 514 Details Included'!$E:$E,'7. 511_CAR_Student_Counts_Sec'!$D2074,'8. 514 Details Included'!$D:$D,'7. 511_CAR_Student_Counts_Sec'!H$1,'8. 514 Details Included'!$G:$G,'7. 511_CAR_Student_Counts_Sec'!$F2074))</f>
        <v/>
      </c>
      <c r="I2074" s="82" t="str">
        <f>IF(ISBLANK($D2074),"",SUMIFS('8. 514 Details Included'!$I:$I,'8. 514 Details Included'!$A:$A,'7. 511_CAR_Student_Counts_Sec'!$A2074,'8. 514 Details Included'!$E:$E,'7. 511_CAR_Student_Counts_Sec'!$D2074,'8. 514 Details Included'!$D:$D,'7. 511_CAR_Student_Counts_Sec'!I$1,'8. 514 Details Included'!$G:$G,'7. 511_CAR_Student_Counts_Sec'!$F2074))</f>
        <v/>
      </c>
      <c r="J2074" s="82" t="str">
        <f>IF(ISBLANK($D2074),"",SUMIFS('8. 514 Details Included'!$I:$I,'8. 514 Details Included'!$A:$A,'7. 511_CAR_Student_Counts_Sec'!$A2074,'8. 514 Details Included'!$E:$E,'7. 511_CAR_Student_Counts_Sec'!$D2074,'8. 514 Details Included'!$D:$D,'7. 511_CAR_Student_Counts_Sec'!J$1,'8. 514 Details Included'!$G:$G,'7. 511_CAR_Student_Counts_Sec'!$F2074))</f>
        <v/>
      </c>
      <c r="K2074" s="82" t="str">
        <f>IF(ISBLANK($D2074),"",SUMIFS('8. 514 Details Included'!$I:$I,'8. 514 Details Included'!$A:$A,'7. 511_CAR_Student_Counts_Sec'!$A2074,'8. 514 Details Included'!$E:$E,'7. 511_CAR_Student_Counts_Sec'!$D2074,'8. 514 Details Included'!$D:$D,'7. 511_CAR_Student_Counts_Sec'!K$1,'8. 514 Details Included'!$G:$G,'7. 511_CAR_Student_Counts_Sec'!$F2074))</f>
        <v/>
      </c>
      <c r="L2074" s="82" t="str">
        <f>IF(ISBLANK($D2074),"",SUMIFS('8. 514 Details Included'!$I:$I,'8. 514 Details Included'!$A:$A,'7. 511_CAR_Student_Counts_Sec'!$A2074,'8. 514 Details Included'!$E:$E,'7. 511_CAR_Student_Counts_Sec'!$D2074,'8. 514 Details Included'!$D:$D,'7. 511_CAR_Student_Counts_Sec'!L$1,'8. 514 Details Included'!$G:$G,'7. 511_CAR_Student_Counts_Sec'!$F2074))</f>
        <v/>
      </c>
      <c r="M2074" s="82" t="str">
        <f>IF(ISBLANK($D2074),"",SUMIFS('8. 514 Details Included'!$I:$I,'8. 514 Details Included'!$A:$A,'7. 511_CAR_Student_Counts_Sec'!$A2074,'8. 514 Details Included'!$E:$E,'7. 511_CAR_Student_Counts_Sec'!$D2074,'8. 514 Details Included'!$D:$D,'7. 511_CAR_Student_Counts_Sec'!M$1,'8. 514 Details Included'!$G:$G,'7. 511_CAR_Student_Counts_Sec'!$F2074))</f>
        <v/>
      </c>
      <c r="N2074" s="82" t="str">
        <f>IF(ISBLANK($D2074),"",SUMIFS('8. 514 Details Included'!$I:$I,'8. 514 Details Included'!$A:$A,'7. 511_CAR_Student_Counts_Sec'!$A2074,'8. 514 Details Included'!$E:$E,'7. 511_CAR_Student_Counts_Sec'!$D2074,'8. 514 Details Included'!$D:$D,'7. 511_CAR_Student_Counts_Sec'!N$1,'8. 514 Details Included'!$G:$G,'7. 511_CAR_Student_Counts_Sec'!$F2074))</f>
        <v/>
      </c>
      <c r="O2074" s="81" t="str">
        <f t="shared" si="96"/>
        <v/>
      </c>
      <c r="P2074" s="81" t="str">
        <f t="shared" si="97"/>
        <v/>
      </c>
      <c r="Q2074" s="81" t="str">
        <f t="shared" si="98"/>
        <v/>
      </c>
    </row>
    <row r="2075" spans="1:17" ht="15" outlineLevel="4" x14ac:dyDescent="0.2">
      <c r="A2075" s="85">
        <v>305</v>
      </c>
      <c r="B2075" s="86" t="s">
        <v>1101</v>
      </c>
      <c r="C2075" s="86" t="s">
        <v>1172</v>
      </c>
      <c r="D2075" s="85">
        <v>965</v>
      </c>
      <c r="E2075" s="86" t="s">
        <v>1395</v>
      </c>
      <c r="F2075" s="85">
        <v>1</v>
      </c>
      <c r="G2075" s="85">
        <v>30</v>
      </c>
      <c r="H2075" s="82">
        <f>IF(ISBLANK($D2075),"",SUMIFS('8. 514 Details Included'!$I:$I,'8. 514 Details Included'!$A:$A,'7. 511_CAR_Student_Counts_Sec'!$A2075,'8. 514 Details Included'!$E:$E,'7. 511_CAR_Student_Counts_Sec'!$D2075,'8. 514 Details Included'!$D:$D,'7. 511_CAR_Student_Counts_Sec'!H$1,'8. 514 Details Included'!$G:$G,'7. 511_CAR_Student_Counts_Sec'!$F2075))</f>
        <v>0</v>
      </c>
      <c r="I2075" s="82">
        <f>IF(ISBLANK($D2075),"",SUMIFS('8. 514 Details Included'!$I:$I,'8. 514 Details Included'!$A:$A,'7. 511_CAR_Student_Counts_Sec'!$A2075,'8. 514 Details Included'!$E:$E,'7. 511_CAR_Student_Counts_Sec'!$D2075,'8. 514 Details Included'!$D:$D,'7. 511_CAR_Student_Counts_Sec'!I$1,'8. 514 Details Included'!$G:$G,'7. 511_CAR_Student_Counts_Sec'!$F2075))</f>
        <v>0</v>
      </c>
      <c r="J2075" s="82">
        <f>IF(ISBLANK($D2075),"",SUMIFS('8. 514 Details Included'!$I:$I,'8. 514 Details Included'!$A:$A,'7. 511_CAR_Student_Counts_Sec'!$A2075,'8. 514 Details Included'!$E:$E,'7. 511_CAR_Student_Counts_Sec'!$D2075,'8. 514 Details Included'!$D:$D,'7. 511_CAR_Student_Counts_Sec'!J$1,'8. 514 Details Included'!$G:$G,'7. 511_CAR_Student_Counts_Sec'!$F2075))</f>
        <v>0</v>
      </c>
      <c r="K2075" s="82">
        <f>IF(ISBLANK($D2075),"",SUMIFS('8. 514 Details Included'!$I:$I,'8. 514 Details Included'!$A:$A,'7. 511_CAR_Student_Counts_Sec'!$A2075,'8. 514 Details Included'!$E:$E,'7. 511_CAR_Student_Counts_Sec'!$D2075,'8. 514 Details Included'!$D:$D,'7. 511_CAR_Student_Counts_Sec'!K$1,'8. 514 Details Included'!$G:$G,'7. 511_CAR_Student_Counts_Sec'!$F2075))</f>
        <v>0</v>
      </c>
      <c r="L2075" s="82">
        <f>IF(ISBLANK($D2075),"",SUMIFS('8. 514 Details Included'!$I:$I,'8. 514 Details Included'!$A:$A,'7. 511_CAR_Student_Counts_Sec'!$A2075,'8. 514 Details Included'!$E:$E,'7. 511_CAR_Student_Counts_Sec'!$D2075,'8. 514 Details Included'!$D:$D,'7. 511_CAR_Student_Counts_Sec'!L$1,'8. 514 Details Included'!$G:$G,'7. 511_CAR_Student_Counts_Sec'!$F2075))</f>
        <v>0</v>
      </c>
      <c r="M2075" s="82">
        <f>IF(ISBLANK($D2075),"",SUMIFS('8. 514 Details Included'!$I:$I,'8. 514 Details Included'!$A:$A,'7. 511_CAR_Student_Counts_Sec'!$A2075,'8. 514 Details Included'!$E:$E,'7. 511_CAR_Student_Counts_Sec'!$D2075,'8. 514 Details Included'!$D:$D,'7. 511_CAR_Student_Counts_Sec'!M$1,'8. 514 Details Included'!$G:$G,'7. 511_CAR_Student_Counts_Sec'!$F2075))</f>
        <v>30</v>
      </c>
      <c r="N2075" s="82">
        <f>IF(ISBLANK($D2075),"",SUMIFS('8. 514 Details Included'!$I:$I,'8. 514 Details Included'!$A:$A,'7. 511_CAR_Student_Counts_Sec'!$A2075,'8. 514 Details Included'!$E:$E,'7. 511_CAR_Student_Counts_Sec'!$D2075,'8. 514 Details Included'!$D:$D,'7. 511_CAR_Student_Counts_Sec'!N$1,'8. 514 Details Included'!$G:$G,'7. 511_CAR_Student_Counts_Sec'!$F2075))</f>
        <v>0</v>
      </c>
      <c r="O2075" s="81">
        <f t="shared" si="96"/>
        <v>0</v>
      </c>
      <c r="P2075" s="81">
        <f t="shared" si="97"/>
        <v>30</v>
      </c>
      <c r="Q2075" s="81" t="str">
        <f t="shared" si="98"/>
        <v>9-12</v>
      </c>
    </row>
    <row r="2076" spans="1:17" ht="15" outlineLevel="4" x14ac:dyDescent="0.2">
      <c r="A2076" s="85">
        <v>305</v>
      </c>
      <c r="B2076" s="86" t="s">
        <v>1101</v>
      </c>
      <c r="C2076" s="86" t="s">
        <v>1172</v>
      </c>
      <c r="D2076" s="85">
        <v>965</v>
      </c>
      <c r="E2076" s="86" t="s">
        <v>1395</v>
      </c>
      <c r="F2076" s="85">
        <v>2</v>
      </c>
      <c r="G2076" s="85">
        <v>31</v>
      </c>
      <c r="H2076" s="82">
        <f>IF(ISBLANK($D2076),"",SUMIFS('8. 514 Details Included'!$I:$I,'8. 514 Details Included'!$A:$A,'7. 511_CAR_Student_Counts_Sec'!$A2076,'8. 514 Details Included'!$E:$E,'7. 511_CAR_Student_Counts_Sec'!$D2076,'8. 514 Details Included'!$D:$D,'7. 511_CAR_Student_Counts_Sec'!H$1,'8. 514 Details Included'!$G:$G,'7. 511_CAR_Student_Counts_Sec'!$F2076))</f>
        <v>0</v>
      </c>
      <c r="I2076" s="82">
        <f>IF(ISBLANK($D2076),"",SUMIFS('8. 514 Details Included'!$I:$I,'8. 514 Details Included'!$A:$A,'7. 511_CAR_Student_Counts_Sec'!$A2076,'8. 514 Details Included'!$E:$E,'7. 511_CAR_Student_Counts_Sec'!$D2076,'8. 514 Details Included'!$D:$D,'7. 511_CAR_Student_Counts_Sec'!I$1,'8. 514 Details Included'!$G:$G,'7. 511_CAR_Student_Counts_Sec'!$F2076))</f>
        <v>0</v>
      </c>
      <c r="J2076" s="82">
        <f>IF(ISBLANK($D2076),"",SUMIFS('8. 514 Details Included'!$I:$I,'8. 514 Details Included'!$A:$A,'7. 511_CAR_Student_Counts_Sec'!$A2076,'8. 514 Details Included'!$E:$E,'7. 511_CAR_Student_Counts_Sec'!$D2076,'8. 514 Details Included'!$D:$D,'7. 511_CAR_Student_Counts_Sec'!J$1,'8. 514 Details Included'!$G:$G,'7. 511_CAR_Student_Counts_Sec'!$F2076))</f>
        <v>0</v>
      </c>
      <c r="K2076" s="82">
        <f>IF(ISBLANK($D2076),"",SUMIFS('8. 514 Details Included'!$I:$I,'8. 514 Details Included'!$A:$A,'7. 511_CAR_Student_Counts_Sec'!$A2076,'8. 514 Details Included'!$E:$E,'7. 511_CAR_Student_Counts_Sec'!$D2076,'8. 514 Details Included'!$D:$D,'7. 511_CAR_Student_Counts_Sec'!K$1,'8. 514 Details Included'!$G:$G,'7. 511_CAR_Student_Counts_Sec'!$F2076))</f>
        <v>0</v>
      </c>
      <c r="L2076" s="82">
        <f>IF(ISBLANK($D2076),"",SUMIFS('8. 514 Details Included'!$I:$I,'8. 514 Details Included'!$A:$A,'7. 511_CAR_Student_Counts_Sec'!$A2076,'8. 514 Details Included'!$E:$E,'7. 511_CAR_Student_Counts_Sec'!$D2076,'8. 514 Details Included'!$D:$D,'7. 511_CAR_Student_Counts_Sec'!L$1,'8. 514 Details Included'!$G:$G,'7. 511_CAR_Student_Counts_Sec'!$F2076))</f>
        <v>0</v>
      </c>
      <c r="M2076" s="82">
        <f>IF(ISBLANK($D2076),"",SUMIFS('8. 514 Details Included'!$I:$I,'8. 514 Details Included'!$A:$A,'7. 511_CAR_Student_Counts_Sec'!$A2076,'8. 514 Details Included'!$E:$E,'7. 511_CAR_Student_Counts_Sec'!$D2076,'8. 514 Details Included'!$D:$D,'7. 511_CAR_Student_Counts_Sec'!M$1,'8. 514 Details Included'!$G:$G,'7. 511_CAR_Student_Counts_Sec'!$F2076))</f>
        <v>31</v>
      </c>
      <c r="N2076" s="82">
        <f>IF(ISBLANK($D2076),"",SUMIFS('8. 514 Details Included'!$I:$I,'8. 514 Details Included'!$A:$A,'7. 511_CAR_Student_Counts_Sec'!$A2076,'8. 514 Details Included'!$E:$E,'7. 511_CAR_Student_Counts_Sec'!$D2076,'8. 514 Details Included'!$D:$D,'7. 511_CAR_Student_Counts_Sec'!N$1,'8. 514 Details Included'!$G:$G,'7. 511_CAR_Student_Counts_Sec'!$F2076))</f>
        <v>0</v>
      </c>
      <c r="O2076" s="81">
        <f t="shared" si="96"/>
        <v>0</v>
      </c>
      <c r="P2076" s="81">
        <f t="shared" si="97"/>
        <v>31</v>
      </c>
      <c r="Q2076" s="81" t="str">
        <f t="shared" si="98"/>
        <v>9-12</v>
      </c>
    </row>
    <row r="2077" spans="1:17" ht="15" outlineLevel="4" x14ac:dyDescent="0.2">
      <c r="A2077" s="85">
        <v>305</v>
      </c>
      <c r="B2077" s="86" t="s">
        <v>1101</v>
      </c>
      <c r="C2077" s="86" t="s">
        <v>1172</v>
      </c>
      <c r="D2077" s="85">
        <v>965</v>
      </c>
      <c r="E2077" s="86" t="s">
        <v>1395</v>
      </c>
      <c r="F2077" s="85">
        <v>4</v>
      </c>
      <c r="G2077" s="85">
        <v>34</v>
      </c>
      <c r="H2077" s="82">
        <f>IF(ISBLANK($D2077),"",SUMIFS('8. 514 Details Included'!$I:$I,'8. 514 Details Included'!$A:$A,'7. 511_CAR_Student_Counts_Sec'!$A2077,'8. 514 Details Included'!$E:$E,'7. 511_CAR_Student_Counts_Sec'!$D2077,'8. 514 Details Included'!$D:$D,'7. 511_CAR_Student_Counts_Sec'!H$1,'8. 514 Details Included'!$G:$G,'7. 511_CAR_Student_Counts_Sec'!$F2077))</f>
        <v>0</v>
      </c>
      <c r="I2077" s="82">
        <f>IF(ISBLANK($D2077),"",SUMIFS('8. 514 Details Included'!$I:$I,'8. 514 Details Included'!$A:$A,'7. 511_CAR_Student_Counts_Sec'!$A2077,'8. 514 Details Included'!$E:$E,'7. 511_CAR_Student_Counts_Sec'!$D2077,'8. 514 Details Included'!$D:$D,'7. 511_CAR_Student_Counts_Sec'!I$1,'8. 514 Details Included'!$G:$G,'7. 511_CAR_Student_Counts_Sec'!$F2077))</f>
        <v>0</v>
      </c>
      <c r="J2077" s="82">
        <f>IF(ISBLANK($D2077),"",SUMIFS('8. 514 Details Included'!$I:$I,'8. 514 Details Included'!$A:$A,'7. 511_CAR_Student_Counts_Sec'!$A2077,'8. 514 Details Included'!$E:$E,'7. 511_CAR_Student_Counts_Sec'!$D2077,'8. 514 Details Included'!$D:$D,'7. 511_CAR_Student_Counts_Sec'!J$1,'8. 514 Details Included'!$G:$G,'7. 511_CAR_Student_Counts_Sec'!$F2077))</f>
        <v>0</v>
      </c>
      <c r="K2077" s="82">
        <f>IF(ISBLANK($D2077),"",SUMIFS('8. 514 Details Included'!$I:$I,'8. 514 Details Included'!$A:$A,'7. 511_CAR_Student_Counts_Sec'!$A2077,'8. 514 Details Included'!$E:$E,'7. 511_CAR_Student_Counts_Sec'!$D2077,'8. 514 Details Included'!$D:$D,'7. 511_CAR_Student_Counts_Sec'!K$1,'8. 514 Details Included'!$G:$G,'7. 511_CAR_Student_Counts_Sec'!$F2077))</f>
        <v>0</v>
      </c>
      <c r="L2077" s="82">
        <f>IF(ISBLANK($D2077),"",SUMIFS('8. 514 Details Included'!$I:$I,'8. 514 Details Included'!$A:$A,'7. 511_CAR_Student_Counts_Sec'!$A2077,'8. 514 Details Included'!$E:$E,'7. 511_CAR_Student_Counts_Sec'!$D2077,'8. 514 Details Included'!$D:$D,'7. 511_CAR_Student_Counts_Sec'!L$1,'8. 514 Details Included'!$G:$G,'7. 511_CAR_Student_Counts_Sec'!$F2077))</f>
        <v>0</v>
      </c>
      <c r="M2077" s="82">
        <f>IF(ISBLANK($D2077),"",SUMIFS('8. 514 Details Included'!$I:$I,'8. 514 Details Included'!$A:$A,'7. 511_CAR_Student_Counts_Sec'!$A2077,'8. 514 Details Included'!$E:$E,'7. 511_CAR_Student_Counts_Sec'!$D2077,'8. 514 Details Included'!$D:$D,'7. 511_CAR_Student_Counts_Sec'!M$1,'8. 514 Details Included'!$G:$G,'7. 511_CAR_Student_Counts_Sec'!$F2077))</f>
        <v>0</v>
      </c>
      <c r="N2077" s="82">
        <f>IF(ISBLANK($D2077),"",SUMIFS('8. 514 Details Included'!$I:$I,'8. 514 Details Included'!$A:$A,'7. 511_CAR_Student_Counts_Sec'!$A2077,'8. 514 Details Included'!$E:$E,'7. 511_CAR_Student_Counts_Sec'!$D2077,'8. 514 Details Included'!$D:$D,'7. 511_CAR_Student_Counts_Sec'!N$1,'8. 514 Details Included'!$G:$G,'7. 511_CAR_Student_Counts_Sec'!$F2077))</f>
        <v>34</v>
      </c>
      <c r="O2077" s="81">
        <f t="shared" si="96"/>
        <v>0</v>
      </c>
      <c r="P2077" s="81">
        <f t="shared" si="97"/>
        <v>34</v>
      </c>
      <c r="Q2077" s="81" t="str">
        <f t="shared" si="98"/>
        <v>9-12</v>
      </c>
    </row>
    <row r="2078" spans="1:17" ht="15" outlineLevel="4" x14ac:dyDescent="0.2">
      <c r="A2078" s="85">
        <v>305</v>
      </c>
      <c r="B2078" s="86" t="s">
        <v>1101</v>
      </c>
      <c r="C2078" s="86" t="s">
        <v>1172</v>
      </c>
      <c r="D2078" s="85">
        <v>965</v>
      </c>
      <c r="E2078" s="86" t="s">
        <v>1395</v>
      </c>
      <c r="F2078" s="85">
        <v>6</v>
      </c>
      <c r="G2078" s="85">
        <v>31</v>
      </c>
      <c r="H2078" s="82">
        <f>IF(ISBLANK($D2078),"",SUMIFS('8. 514 Details Included'!$I:$I,'8. 514 Details Included'!$A:$A,'7. 511_CAR_Student_Counts_Sec'!$A2078,'8. 514 Details Included'!$E:$E,'7. 511_CAR_Student_Counts_Sec'!$D2078,'8. 514 Details Included'!$D:$D,'7. 511_CAR_Student_Counts_Sec'!H$1,'8. 514 Details Included'!$G:$G,'7. 511_CAR_Student_Counts_Sec'!$F2078))</f>
        <v>0</v>
      </c>
      <c r="I2078" s="82">
        <f>IF(ISBLANK($D2078),"",SUMIFS('8. 514 Details Included'!$I:$I,'8. 514 Details Included'!$A:$A,'7. 511_CAR_Student_Counts_Sec'!$A2078,'8. 514 Details Included'!$E:$E,'7. 511_CAR_Student_Counts_Sec'!$D2078,'8. 514 Details Included'!$D:$D,'7. 511_CAR_Student_Counts_Sec'!I$1,'8. 514 Details Included'!$G:$G,'7. 511_CAR_Student_Counts_Sec'!$F2078))</f>
        <v>0</v>
      </c>
      <c r="J2078" s="82">
        <f>IF(ISBLANK($D2078),"",SUMIFS('8. 514 Details Included'!$I:$I,'8. 514 Details Included'!$A:$A,'7. 511_CAR_Student_Counts_Sec'!$A2078,'8. 514 Details Included'!$E:$E,'7. 511_CAR_Student_Counts_Sec'!$D2078,'8. 514 Details Included'!$D:$D,'7. 511_CAR_Student_Counts_Sec'!J$1,'8. 514 Details Included'!$G:$G,'7. 511_CAR_Student_Counts_Sec'!$F2078))</f>
        <v>0</v>
      </c>
      <c r="K2078" s="82">
        <f>IF(ISBLANK($D2078),"",SUMIFS('8. 514 Details Included'!$I:$I,'8. 514 Details Included'!$A:$A,'7. 511_CAR_Student_Counts_Sec'!$A2078,'8. 514 Details Included'!$E:$E,'7. 511_CAR_Student_Counts_Sec'!$D2078,'8. 514 Details Included'!$D:$D,'7. 511_CAR_Student_Counts_Sec'!K$1,'8. 514 Details Included'!$G:$G,'7. 511_CAR_Student_Counts_Sec'!$F2078))</f>
        <v>0</v>
      </c>
      <c r="L2078" s="82">
        <f>IF(ISBLANK($D2078),"",SUMIFS('8. 514 Details Included'!$I:$I,'8. 514 Details Included'!$A:$A,'7. 511_CAR_Student_Counts_Sec'!$A2078,'8. 514 Details Included'!$E:$E,'7. 511_CAR_Student_Counts_Sec'!$D2078,'8. 514 Details Included'!$D:$D,'7. 511_CAR_Student_Counts_Sec'!L$1,'8. 514 Details Included'!$G:$G,'7. 511_CAR_Student_Counts_Sec'!$F2078))</f>
        <v>0</v>
      </c>
      <c r="M2078" s="82">
        <f>IF(ISBLANK($D2078),"",SUMIFS('8. 514 Details Included'!$I:$I,'8. 514 Details Included'!$A:$A,'7. 511_CAR_Student_Counts_Sec'!$A2078,'8. 514 Details Included'!$E:$E,'7. 511_CAR_Student_Counts_Sec'!$D2078,'8. 514 Details Included'!$D:$D,'7. 511_CAR_Student_Counts_Sec'!M$1,'8. 514 Details Included'!$G:$G,'7. 511_CAR_Student_Counts_Sec'!$F2078))</f>
        <v>1</v>
      </c>
      <c r="N2078" s="82">
        <f>IF(ISBLANK($D2078),"",SUMIFS('8. 514 Details Included'!$I:$I,'8. 514 Details Included'!$A:$A,'7. 511_CAR_Student_Counts_Sec'!$A2078,'8. 514 Details Included'!$E:$E,'7. 511_CAR_Student_Counts_Sec'!$D2078,'8. 514 Details Included'!$D:$D,'7. 511_CAR_Student_Counts_Sec'!N$1,'8. 514 Details Included'!$G:$G,'7. 511_CAR_Student_Counts_Sec'!$F2078))</f>
        <v>30</v>
      </c>
      <c r="O2078" s="81">
        <f t="shared" si="96"/>
        <v>0</v>
      </c>
      <c r="P2078" s="81">
        <f t="shared" si="97"/>
        <v>31</v>
      </c>
      <c r="Q2078" s="81" t="str">
        <f t="shared" si="98"/>
        <v>9-12</v>
      </c>
    </row>
    <row r="2079" spans="1:17" ht="15" outlineLevel="4" x14ac:dyDescent="0.2">
      <c r="A2079" s="85">
        <v>305</v>
      </c>
      <c r="B2079" s="86" t="s">
        <v>1101</v>
      </c>
      <c r="C2079" s="86" t="s">
        <v>1172</v>
      </c>
      <c r="D2079" s="85">
        <v>154</v>
      </c>
      <c r="E2079" s="86" t="s">
        <v>1394</v>
      </c>
      <c r="F2079" s="85">
        <v>1</v>
      </c>
      <c r="G2079" s="85">
        <v>32</v>
      </c>
      <c r="H2079" s="82">
        <f>IF(ISBLANK($D2079),"",SUMIFS('8. 514 Details Included'!$I:$I,'8. 514 Details Included'!$A:$A,'7. 511_CAR_Student_Counts_Sec'!$A2079,'8. 514 Details Included'!$E:$E,'7. 511_CAR_Student_Counts_Sec'!$D2079,'8. 514 Details Included'!$D:$D,'7. 511_CAR_Student_Counts_Sec'!H$1,'8. 514 Details Included'!$G:$G,'7. 511_CAR_Student_Counts_Sec'!$F2079))</f>
        <v>0</v>
      </c>
      <c r="I2079" s="82">
        <f>IF(ISBLANK($D2079),"",SUMIFS('8. 514 Details Included'!$I:$I,'8. 514 Details Included'!$A:$A,'7. 511_CAR_Student_Counts_Sec'!$A2079,'8. 514 Details Included'!$E:$E,'7. 511_CAR_Student_Counts_Sec'!$D2079,'8. 514 Details Included'!$D:$D,'7. 511_CAR_Student_Counts_Sec'!I$1,'8. 514 Details Included'!$G:$G,'7. 511_CAR_Student_Counts_Sec'!$F2079))</f>
        <v>0</v>
      </c>
      <c r="J2079" s="82">
        <f>IF(ISBLANK($D2079),"",SUMIFS('8. 514 Details Included'!$I:$I,'8. 514 Details Included'!$A:$A,'7. 511_CAR_Student_Counts_Sec'!$A2079,'8. 514 Details Included'!$E:$E,'7. 511_CAR_Student_Counts_Sec'!$D2079,'8. 514 Details Included'!$D:$D,'7. 511_CAR_Student_Counts_Sec'!J$1,'8. 514 Details Included'!$G:$G,'7. 511_CAR_Student_Counts_Sec'!$F2079))</f>
        <v>0</v>
      </c>
      <c r="K2079" s="82">
        <f>IF(ISBLANK($D2079),"",SUMIFS('8. 514 Details Included'!$I:$I,'8. 514 Details Included'!$A:$A,'7. 511_CAR_Student_Counts_Sec'!$A2079,'8. 514 Details Included'!$E:$E,'7. 511_CAR_Student_Counts_Sec'!$D2079,'8. 514 Details Included'!$D:$D,'7. 511_CAR_Student_Counts_Sec'!K$1,'8. 514 Details Included'!$G:$G,'7. 511_CAR_Student_Counts_Sec'!$F2079))</f>
        <v>0</v>
      </c>
      <c r="L2079" s="82">
        <f>IF(ISBLANK($D2079),"",SUMIFS('8. 514 Details Included'!$I:$I,'8. 514 Details Included'!$A:$A,'7. 511_CAR_Student_Counts_Sec'!$A2079,'8. 514 Details Included'!$E:$E,'7. 511_CAR_Student_Counts_Sec'!$D2079,'8. 514 Details Included'!$D:$D,'7. 511_CAR_Student_Counts_Sec'!L$1,'8. 514 Details Included'!$G:$G,'7. 511_CAR_Student_Counts_Sec'!$F2079))</f>
        <v>32</v>
      </c>
      <c r="M2079" s="82">
        <f>IF(ISBLANK($D2079),"",SUMIFS('8. 514 Details Included'!$I:$I,'8. 514 Details Included'!$A:$A,'7. 511_CAR_Student_Counts_Sec'!$A2079,'8. 514 Details Included'!$E:$E,'7. 511_CAR_Student_Counts_Sec'!$D2079,'8. 514 Details Included'!$D:$D,'7. 511_CAR_Student_Counts_Sec'!M$1,'8. 514 Details Included'!$G:$G,'7. 511_CAR_Student_Counts_Sec'!$F2079))</f>
        <v>0</v>
      </c>
      <c r="N2079" s="82">
        <f>IF(ISBLANK($D2079),"",SUMIFS('8. 514 Details Included'!$I:$I,'8. 514 Details Included'!$A:$A,'7. 511_CAR_Student_Counts_Sec'!$A2079,'8. 514 Details Included'!$E:$E,'7. 511_CAR_Student_Counts_Sec'!$D2079,'8. 514 Details Included'!$D:$D,'7. 511_CAR_Student_Counts_Sec'!N$1,'8. 514 Details Included'!$G:$G,'7. 511_CAR_Student_Counts_Sec'!$F2079))</f>
        <v>0</v>
      </c>
      <c r="O2079" s="81">
        <f t="shared" si="96"/>
        <v>0</v>
      </c>
      <c r="P2079" s="81">
        <f t="shared" si="97"/>
        <v>32</v>
      </c>
      <c r="Q2079" s="81" t="str">
        <f t="shared" si="98"/>
        <v>9-12</v>
      </c>
    </row>
    <row r="2080" spans="1:17" ht="15" outlineLevel="4" x14ac:dyDescent="0.2">
      <c r="A2080" s="85">
        <v>305</v>
      </c>
      <c r="B2080" s="86" t="s">
        <v>1101</v>
      </c>
      <c r="C2080" s="86" t="s">
        <v>1172</v>
      </c>
      <c r="D2080" s="85">
        <v>154</v>
      </c>
      <c r="E2080" s="86" t="s">
        <v>1394</v>
      </c>
      <c r="F2080" s="85">
        <v>3</v>
      </c>
      <c r="G2080" s="85">
        <v>29</v>
      </c>
      <c r="H2080" s="82">
        <f>IF(ISBLANK($D2080),"",SUMIFS('8. 514 Details Included'!$I:$I,'8. 514 Details Included'!$A:$A,'7. 511_CAR_Student_Counts_Sec'!$A2080,'8. 514 Details Included'!$E:$E,'7. 511_CAR_Student_Counts_Sec'!$D2080,'8. 514 Details Included'!$D:$D,'7. 511_CAR_Student_Counts_Sec'!H$1,'8. 514 Details Included'!$G:$G,'7. 511_CAR_Student_Counts_Sec'!$F2080))</f>
        <v>0</v>
      </c>
      <c r="I2080" s="82">
        <f>IF(ISBLANK($D2080),"",SUMIFS('8. 514 Details Included'!$I:$I,'8. 514 Details Included'!$A:$A,'7. 511_CAR_Student_Counts_Sec'!$A2080,'8. 514 Details Included'!$E:$E,'7. 511_CAR_Student_Counts_Sec'!$D2080,'8. 514 Details Included'!$D:$D,'7. 511_CAR_Student_Counts_Sec'!I$1,'8. 514 Details Included'!$G:$G,'7. 511_CAR_Student_Counts_Sec'!$F2080))</f>
        <v>0</v>
      </c>
      <c r="J2080" s="82">
        <f>IF(ISBLANK($D2080),"",SUMIFS('8. 514 Details Included'!$I:$I,'8. 514 Details Included'!$A:$A,'7. 511_CAR_Student_Counts_Sec'!$A2080,'8. 514 Details Included'!$E:$E,'7. 511_CAR_Student_Counts_Sec'!$D2080,'8. 514 Details Included'!$D:$D,'7. 511_CAR_Student_Counts_Sec'!J$1,'8. 514 Details Included'!$G:$G,'7. 511_CAR_Student_Counts_Sec'!$F2080))</f>
        <v>0</v>
      </c>
      <c r="K2080" s="82">
        <f>IF(ISBLANK($D2080),"",SUMIFS('8. 514 Details Included'!$I:$I,'8. 514 Details Included'!$A:$A,'7. 511_CAR_Student_Counts_Sec'!$A2080,'8. 514 Details Included'!$E:$E,'7. 511_CAR_Student_Counts_Sec'!$D2080,'8. 514 Details Included'!$D:$D,'7. 511_CAR_Student_Counts_Sec'!K$1,'8. 514 Details Included'!$G:$G,'7. 511_CAR_Student_Counts_Sec'!$F2080))</f>
        <v>0</v>
      </c>
      <c r="L2080" s="82">
        <f>IF(ISBLANK($D2080),"",SUMIFS('8. 514 Details Included'!$I:$I,'8. 514 Details Included'!$A:$A,'7. 511_CAR_Student_Counts_Sec'!$A2080,'8. 514 Details Included'!$E:$E,'7. 511_CAR_Student_Counts_Sec'!$D2080,'8. 514 Details Included'!$D:$D,'7. 511_CAR_Student_Counts_Sec'!L$1,'8. 514 Details Included'!$G:$G,'7. 511_CAR_Student_Counts_Sec'!$F2080))</f>
        <v>1</v>
      </c>
      <c r="M2080" s="82">
        <f>IF(ISBLANK($D2080),"",SUMIFS('8. 514 Details Included'!$I:$I,'8. 514 Details Included'!$A:$A,'7. 511_CAR_Student_Counts_Sec'!$A2080,'8. 514 Details Included'!$E:$E,'7. 511_CAR_Student_Counts_Sec'!$D2080,'8. 514 Details Included'!$D:$D,'7. 511_CAR_Student_Counts_Sec'!M$1,'8. 514 Details Included'!$G:$G,'7. 511_CAR_Student_Counts_Sec'!$F2080))</f>
        <v>28</v>
      </c>
      <c r="N2080" s="82">
        <f>IF(ISBLANK($D2080),"",SUMIFS('8. 514 Details Included'!$I:$I,'8. 514 Details Included'!$A:$A,'7. 511_CAR_Student_Counts_Sec'!$A2080,'8. 514 Details Included'!$E:$E,'7. 511_CAR_Student_Counts_Sec'!$D2080,'8. 514 Details Included'!$D:$D,'7. 511_CAR_Student_Counts_Sec'!N$1,'8. 514 Details Included'!$G:$G,'7. 511_CAR_Student_Counts_Sec'!$F2080))</f>
        <v>0</v>
      </c>
      <c r="O2080" s="81">
        <f t="shared" si="96"/>
        <v>0</v>
      </c>
      <c r="P2080" s="81">
        <f t="shared" si="97"/>
        <v>29</v>
      </c>
      <c r="Q2080" s="81" t="str">
        <f t="shared" si="98"/>
        <v>9-12</v>
      </c>
    </row>
    <row r="2081" spans="1:17" ht="15" outlineLevel="4" x14ac:dyDescent="0.2">
      <c r="A2081" s="85">
        <v>305</v>
      </c>
      <c r="B2081" s="86" t="s">
        <v>1101</v>
      </c>
      <c r="C2081" s="86" t="s">
        <v>1172</v>
      </c>
      <c r="D2081" s="85">
        <v>154</v>
      </c>
      <c r="E2081" s="86" t="s">
        <v>1394</v>
      </c>
      <c r="F2081" s="85">
        <v>4</v>
      </c>
      <c r="G2081" s="85">
        <v>31</v>
      </c>
      <c r="H2081" s="82">
        <f>IF(ISBLANK($D2081),"",SUMIFS('8. 514 Details Included'!$I:$I,'8. 514 Details Included'!$A:$A,'7. 511_CAR_Student_Counts_Sec'!$A2081,'8. 514 Details Included'!$E:$E,'7. 511_CAR_Student_Counts_Sec'!$D2081,'8. 514 Details Included'!$D:$D,'7. 511_CAR_Student_Counts_Sec'!H$1,'8. 514 Details Included'!$G:$G,'7. 511_CAR_Student_Counts_Sec'!$F2081))</f>
        <v>0</v>
      </c>
      <c r="I2081" s="82">
        <f>IF(ISBLANK($D2081),"",SUMIFS('8. 514 Details Included'!$I:$I,'8. 514 Details Included'!$A:$A,'7. 511_CAR_Student_Counts_Sec'!$A2081,'8. 514 Details Included'!$E:$E,'7. 511_CAR_Student_Counts_Sec'!$D2081,'8. 514 Details Included'!$D:$D,'7. 511_CAR_Student_Counts_Sec'!I$1,'8. 514 Details Included'!$G:$G,'7. 511_CAR_Student_Counts_Sec'!$F2081))</f>
        <v>0</v>
      </c>
      <c r="J2081" s="82">
        <f>IF(ISBLANK($D2081),"",SUMIFS('8. 514 Details Included'!$I:$I,'8. 514 Details Included'!$A:$A,'7. 511_CAR_Student_Counts_Sec'!$A2081,'8. 514 Details Included'!$E:$E,'7. 511_CAR_Student_Counts_Sec'!$D2081,'8. 514 Details Included'!$D:$D,'7. 511_CAR_Student_Counts_Sec'!J$1,'8. 514 Details Included'!$G:$G,'7. 511_CAR_Student_Counts_Sec'!$F2081))</f>
        <v>0</v>
      </c>
      <c r="K2081" s="82">
        <f>IF(ISBLANK($D2081),"",SUMIFS('8. 514 Details Included'!$I:$I,'8. 514 Details Included'!$A:$A,'7. 511_CAR_Student_Counts_Sec'!$A2081,'8. 514 Details Included'!$E:$E,'7. 511_CAR_Student_Counts_Sec'!$D2081,'8. 514 Details Included'!$D:$D,'7. 511_CAR_Student_Counts_Sec'!K$1,'8. 514 Details Included'!$G:$G,'7. 511_CAR_Student_Counts_Sec'!$F2081))</f>
        <v>0</v>
      </c>
      <c r="L2081" s="82">
        <f>IF(ISBLANK($D2081),"",SUMIFS('8. 514 Details Included'!$I:$I,'8. 514 Details Included'!$A:$A,'7. 511_CAR_Student_Counts_Sec'!$A2081,'8. 514 Details Included'!$E:$E,'7. 511_CAR_Student_Counts_Sec'!$D2081,'8. 514 Details Included'!$D:$D,'7. 511_CAR_Student_Counts_Sec'!L$1,'8. 514 Details Included'!$G:$G,'7. 511_CAR_Student_Counts_Sec'!$F2081))</f>
        <v>31</v>
      </c>
      <c r="M2081" s="82">
        <f>IF(ISBLANK($D2081),"",SUMIFS('8. 514 Details Included'!$I:$I,'8. 514 Details Included'!$A:$A,'7. 511_CAR_Student_Counts_Sec'!$A2081,'8. 514 Details Included'!$E:$E,'7. 511_CAR_Student_Counts_Sec'!$D2081,'8. 514 Details Included'!$D:$D,'7. 511_CAR_Student_Counts_Sec'!M$1,'8. 514 Details Included'!$G:$G,'7. 511_CAR_Student_Counts_Sec'!$F2081))</f>
        <v>0</v>
      </c>
      <c r="N2081" s="82">
        <f>IF(ISBLANK($D2081),"",SUMIFS('8. 514 Details Included'!$I:$I,'8. 514 Details Included'!$A:$A,'7. 511_CAR_Student_Counts_Sec'!$A2081,'8. 514 Details Included'!$E:$E,'7. 511_CAR_Student_Counts_Sec'!$D2081,'8. 514 Details Included'!$D:$D,'7. 511_CAR_Student_Counts_Sec'!N$1,'8. 514 Details Included'!$G:$G,'7. 511_CAR_Student_Counts_Sec'!$F2081))</f>
        <v>0</v>
      </c>
      <c r="O2081" s="81">
        <f t="shared" si="96"/>
        <v>0</v>
      </c>
      <c r="P2081" s="81">
        <f t="shared" si="97"/>
        <v>31</v>
      </c>
      <c r="Q2081" s="81" t="str">
        <f t="shared" si="98"/>
        <v>9-12</v>
      </c>
    </row>
    <row r="2082" spans="1:17" ht="15" outlineLevel="4" x14ac:dyDescent="0.2">
      <c r="A2082" s="85">
        <v>305</v>
      </c>
      <c r="B2082" s="86" t="s">
        <v>1101</v>
      </c>
      <c r="C2082" s="86" t="s">
        <v>1172</v>
      </c>
      <c r="D2082" s="85">
        <v>154</v>
      </c>
      <c r="E2082" s="86" t="s">
        <v>1394</v>
      </c>
      <c r="F2082" s="85">
        <v>5</v>
      </c>
      <c r="G2082" s="85">
        <v>25</v>
      </c>
      <c r="H2082" s="82">
        <f>IF(ISBLANK($D2082),"",SUMIFS('8. 514 Details Included'!$I:$I,'8. 514 Details Included'!$A:$A,'7. 511_CAR_Student_Counts_Sec'!$A2082,'8. 514 Details Included'!$E:$E,'7. 511_CAR_Student_Counts_Sec'!$D2082,'8. 514 Details Included'!$D:$D,'7. 511_CAR_Student_Counts_Sec'!H$1,'8. 514 Details Included'!$G:$G,'7. 511_CAR_Student_Counts_Sec'!$F2082))</f>
        <v>0</v>
      </c>
      <c r="I2082" s="82">
        <f>IF(ISBLANK($D2082),"",SUMIFS('8. 514 Details Included'!$I:$I,'8. 514 Details Included'!$A:$A,'7. 511_CAR_Student_Counts_Sec'!$A2082,'8. 514 Details Included'!$E:$E,'7. 511_CAR_Student_Counts_Sec'!$D2082,'8. 514 Details Included'!$D:$D,'7. 511_CAR_Student_Counts_Sec'!I$1,'8. 514 Details Included'!$G:$G,'7. 511_CAR_Student_Counts_Sec'!$F2082))</f>
        <v>0</v>
      </c>
      <c r="J2082" s="82">
        <f>IF(ISBLANK($D2082),"",SUMIFS('8. 514 Details Included'!$I:$I,'8. 514 Details Included'!$A:$A,'7. 511_CAR_Student_Counts_Sec'!$A2082,'8. 514 Details Included'!$E:$E,'7. 511_CAR_Student_Counts_Sec'!$D2082,'8. 514 Details Included'!$D:$D,'7. 511_CAR_Student_Counts_Sec'!J$1,'8. 514 Details Included'!$G:$G,'7. 511_CAR_Student_Counts_Sec'!$F2082))</f>
        <v>0</v>
      </c>
      <c r="K2082" s="82">
        <f>IF(ISBLANK($D2082),"",SUMIFS('8. 514 Details Included'!$I:$I,'8. 514 Details Included'!$A:$A,'7. 511_CAR_Student_Counts_Sec'!$A2082,'8. 514 Details Included'!$E:$E,'7. 511_CAR_Student_Counts_Sec'!$D2082,'8. 514 Details Included'!$D:$D,'7. 511_CAR_Student_Counts_Sec'!K$1,'8. 514 Details Included'!$G:$G,'7. 511_CAR_Student_Counts_Sec'!$F2082))</f>
        <v>0</v>
      </c>
      <c r="L2082" s="82">
        <f>IF(ISBLANK($D2082),"",SUMIFS('8. 514 Details Included'!$I:$I,'8. 514 Details Included'!$A:$A,'7. 511_CAR_Student_Counts_Sec'!$A2082,'8. 514 Details Included'!$E:$E,'7. 511_CAR_Student_Counts_Sec'!$D2082,'8. 514 Details Included'!$D:$D,'7. 511_CAR_Student_Counts_Sec'!L$1,'8. 514 Details Included'!$G:$G,'7. 511_CAR_Student_Counts_Sec'!$F2082))</f>
        <v>25</v>
      </c>
      <c r="M2082" s="82">
        <f>IF(ISBLANK($D2082),"",SUMIFS('8. 514 Details Included'!$I:$I,'8. 514 Details Included'!$A:$A,'7. 511_CAR_Student_Counts_Sec'!$A2082,'8. 514 Details Included'!$E:$E,'7. 511_CAR_Student_Counts_Sec'!$D2082,'8. 514 Details Included'!$D:$D,'7. 511_CAR_Student_Counts_Sec'!M$1,'8. 514 Details Included'!$G:$G,'7. 511_CAR_Student_Counts_Sec'!$F2082))</f>
        <v>0</v>
      </c>
      <c r="N2082" s="82">
        <f>IF(ISBLANK($D2082),"",SUMIFS('8. 514 Details Included'!$I:$I,'8. 514 Details Included'!$A:$A,'7. 511_CAR_Student_Counts_Sec'!$A2082,'8. 514 Details Included'!$E:$E,'7. 511_CAR_Student_Counts_Sec'!$D2082,'8. 514 Details Included'!$D:$D,'7. 511_CAR_Student_Counts_Sec'!N$1,'8. 514 Details Included'!$G:$G,'7. 511_CAR_Student_Counts_Sec'!$F2082))</f>
        <v>0</v>
      </c>
      <c r="O2082" s="81">
        <f t="shared" si="96"/>
        <v>0</v>
      </c>
      <c r="P2082" s="81">
        <f t="shared" si="97"/>
        <v>25</v>
      </c>
      <c r="Q2082" s="81" t="str">
        <f t="shared" si="98"/>
        <v>9-12</v>
      </c>
    </row>
    <row r="2083" spans="1:17" ht="15" outlineLevel="4" x14ac:dyDescent="0.2">
      <c r="A2083" s="85">
        <v>305</v>
      </c>
      <c r="B2083" s="86" t="s">
        <v>1101</v>
      </c>
      <c r="C2083" s="86" t="s">
        <v>1172</v>
      </c>
      <c r="D2083" s="85">
        <v>154</v>
      </c>
      <c r="E2083" s="86" t="s">
        <v>1394</v>
      </c>
      <c r="F2083" s="85">
        <v>6</v>
      </c>
      <c r="G2083" s="85">
        <v>29</v>
      </c>
      <c r="H2083" s="82">
        <f>IF(ISBLANK($D2083),"",SUMIFS('8. 514 Details Included'!$I:$I,'8. 514 Details Included'!$A:$A,'7. 511_CAR_Student_Counts_Sec'!$A2083,'8. 514 Details Included'!$E:$E,'7. 511_CAR_Student_Counts_Sec'!$D2083,'8. 514 Details Included'!$D:$D,'7. 511_CAR_Student_Counts_Sec'!H$1,'8. 514 Details Included'!$G:$G,'7. 511_CAR_Student_Counts_Sec'!$F2083))</f>
        <v>0</v>
      </c>
      <c r="I2083" s="82">
        <f>IF(ISBLANK($D2083),"",SUMIFS('8. 514 Details Included'!$I:$I,'8. 514 Details Included'!$A:$A,'7. 511_CAR_Student_Counts_Sec'!$A2083,'8. 514 Details Included'!$E:$E,'7. 511_CAR_Student_Counts_Sec'!$D2083,'8. 514 Details Included'!$D:$D,'7. 511_CAR_Student_Counts_Sec'!I$1,'8. 514 Details Included'!$G:$G,'7. 511_CAR_Student_Counts_Sec'!$F2083))</f>
        <v>0</v>
      </c>
      <c r="J2083" s="82">
        <f>IF(ISBLANK($D2083),"",SUMIFS('8. 514 Details Included'!$I:$I,'8. 514 Details Included'!$A:$A,'7. 511_CAR_Student_Counts_Sec'!$A2083,'8. 514 Details Included'!$E:$E,'7. 511_CAR_Student_Counts_Sec'!$D2083,'8. 514 Details Included'!$D:$D,'7. 511_CAR_Student_Counts_Sec'!J$1,'8. 514 Details Included'!$G:$G,'7. 511_CAR_Student_Counts_Sec'!$F2083))</f>
        <v>0</v>
      </c>
      <c r="K2083" s="82">
        <f>IF(ISBLANK($D2083),"",SUMIFS('8. 514 Details Included'!$I:$I,'8. 514 Details Included'!$A:$A,'7. 511_CAR_Student_Counts_Sec'!$A2083,'8. 514 Details Included'!$E:$E,'7. 511_CAR_Student_Counts_Sec'!$D2083,'8. 514 Details Included'!$D:$D,'7. 511_CAR_Student_Counts_Sec'!K$1,'8. 514 Details Included'!$G:$G,'7. 511_CAR_Student_Counts_Sec'!$F2083))</f>
        <v>0</v>
      </c>
      <c r="L2083" s="82">
        <f>IF(ISBLANK($D2083),"",SUMIFS('8. 514 Details Included'!$I:$I,'8. 514 Details Included'!$A:$A,'7. 511_CAR_Student_Counts_Sec'!$A2083,'8. 514 Details Included'!$E:$E,'7. 511_CAR_Student_Counts_Sec'!$D2083,'8. 514 Details Included'!$D:$D,'7. 511_CAR_Student_Counts_Sec'!L$1,'8. 514 Details Included'!$G:$G,'7. 511_CAR_Student_Counts_Sec'!$F2083))</f>
        <v>0</v>
      </c>
      <c r="M2083" s="82">
        <f>IF(ISBLANK($D2083),"",SUMIFS('8. 514 Details Included'!$I:$I,'8. 514 Details Included'!$A:$A,'7. 511_CAR_Student_Counts_Sec'!$A2083,'8. 514 Details Included'!$E:$E,'7. 511_CAR_Student_Counts_Sec'!$D2083,'8. 514 Details Included'!$D:$D,'7. 511_CAR_Student_Counts_Sec'!M$1,'8. 514 Details Included'!$G:$G,'7. 511_CAR_Student_Counts_Sec'!$F2083))</f>
        <v>29</v>
      </c>
      <c r="N2083" s="82">
        <f>IF(ISBLANK($D2083),"",SUMIFS('8. 514 Details Included'!$I:$I,'8. 514 Details Included'!$A:$A,'7. 511_CAR_Student_Counts_Sec'!$A2083,'8. 514 Details Included'!$E:$E,'7. 511_CAR_Student_Counts_Sec'!$D2083,'8. 514 Details Included'!$D:$D,'7. 511_CAR_Student_Counts_Sec'!N$1,'8. 514 Details Included'!$G:$G,'7. 511_CAR_Student_Counts_Sec'!$F2083))</f>
        <v>0</v>
      </c>
      <c r="O2083" s="81">
        <f t="shared" si="96"/>
        <v>0</v>
      </c>
      <c r="P2083" s="81">
        <f t="shared" si="97"/>
        <v>29</v>
      </c>
      <c r="Q2083" s="81" t="str">
        <f t="shared" si="98"/>
        <v>9-12</v>
      </c>
    </row>
    <row r="2084" spans="1:17" ht="15" outlineLevel="4" x14ac:dyDescent="0.2">
      <c r="A2084" s="85">
        <v>305</v>
      </c>
      <c r="B2084" s="86" t="s">
        <v>1101</v>
      </c>
      <c r="C2084" s="86" t="s">
        <v>1172</v>
      </c>
      <c r="D2084" s="85">
        <v>52</v>
      </c>
      <c r="E2084" s="86" t="s">
        <v>1393</v>
      </c>
      <c r="F2084" s="85">
        <v>1</v>
      </c>
      <c r="G2084" s="85">
        <v>28</v>
      </c>
      <c r="H2084" s="82">
        <f>IF(ISBLANK($D2084),"",SUMIFS('8. 514 Details Included'!$I:$I,'8. 514 Details Included'!$A:$A,'7. 511_CAR_Student_Counts_Sec'!$A2084,'8. 514 Details Included'!$E:$E,'7. 511_CAR_Student_Counts_Sec'!$D2084,'8. 514 Details Included'!$D:$D,'7. 511_CAR_Student_Counts_Sec'!H$1,'8. 514 Details Included'!$G:$G,'7. 511_CAR_Student_Counts_Sec'!$F2084))</f>
        <v>0</v>
      </c>
      <c r="I2084" s="82">
        <f>IF(ISBLANK($D2084),"",SUMIFS('8. 514 Details Included'!$I:$I,'8. 514 Details Included'!$A:$A,'7. 511_CAR_Student_Counts_Sec'!$A2084,'8. 514 Details Included'!$E:$E,'7. 511_CAR_Student_Counts_Sec'!$D2084,'8. 514 Details Included'!$D:$D,'7. 511_CAR_Student_Counts_Sec'!I$1,'8. 514 Details Included'!$G:$G,'7. 511_CAR_Student_Counts_Sec'!$F2084))</f>
        <v>0</v>
      </c>
      <c r="J2084" s="82">
        <f>IF(ISBLANK($D2084),"",SUMIFS('8. 514 Details Included'!$I:$I,'8. 514 Details Included'!$A:$A,'7. 511_CAR_Student_Counts_Sec'!$A2084,'8. 514 Details Included'!$E:$E,'7. 511_CAR_Student_Counts_Sec'!$D2084,'8. 514 Details Included'!$D:$D,'7. 511_CAR_Student_Counts_Sec'!J$1,'8. 514 Details Included'!$G:$G,'7. 511_CAR_Student_Counts_Sec'!$F2084))</f>
        <v>0</v>
      </c>
      <c r="K2084" s="82">
        <f>IF(ISBLANK($D2084),"",SUMIFS('8. 514 Details Included'!$I:$I,'8. 514 Details Included'!$A:$A,'7. 511_CAR_Student_Counts_Sec'!$A2084,'8. 514 Details Included'!$E:$E,'7. 511_CAR_Student_Counts_Sec'!$D2084,'8. 514 Details Included'!$D:$D,'7. 511_CAR_Student_Counts_Sec'!K$1,'8. 514 Details Included'!$G:$G,'7. 511_CAR_Student_Counts_Sec'!$F2084))</f>
        <v>0</v>
      </c>
      <c r="L2084" s="82">
        <f>IF(ISBLANK($D2084),"",SUMIFS('8. 514 Details Included'!$I:$I,'8. 514 Details Included'!$A:$A,'7. 511_CAR_Student_Counts_Sec'!$A2084,'8. 514 Details Included'!$E:$E,'7. 511_CAR_Student_Counts_Sec'!$D2084,'8. 514 Details Included'!$D:$D,'7. 511_CAR_Student_Counts_Sec'!L$1,'8. 514 Details Included'!$G:$G,'7. 511_CAR_Student_Counts_Sec'!$F2084))</f>
        <v>0</v>
      </c>
      <c r="M2084" s="82">
        <f>IF(ISBLANK($D2084),"",SUMIFS('8. 514 Details Included'!$I:$I,'8. 514 Details Included'!$A:$A,'7. 511_CAR_Student_Counts_Sec'!$A2084,'8. 514 Details Included'!$E:$E,'7. 511_CAR_Student_Counts_Sec'!$D2084,'8. 514 Details Included'!$D:$D,'7. 511_CAR_Student_Counts_Sec'!M$1,'8. 514 Details Included'!$G:$G,'7. 511_CAR_Student_Counts_Sec'!$F2084))</f>
        <v>27</v>
      </c>
      <c r="N2084" s="82">
        <f>IF(ISBLANK($D2084),"",SUMIFS('8. 514 Details Included'!$I:$I,'8. 514 Details Included'!$A:$A,'7. 511_CAR_Student_Counts_Sec'!$A2084,'8. 514 Details Included'!$E:$E,'7. 511_CAR_Student_Counts_Sec'!$D2084,'8. 514 Details Included'!$D:$D,'7. 511_CAR_Student_Counts_Sec'!N$1,'8. 514 Details Included'!$G:$G,'7. 511_CAR_Student_Counts_Sec'!$F2084))</f>
        <v>1</v>
      </c>
      <c r="O2084" s="81">
        <f t="shared" si="96"/>
        <v>0</v>
      </c>
      <c r="P2084" s="81">
        <f t="shared" si="97"/>
        <v>28</v>
      </c>
      <c r="Q2084" s="81" t="str">
        <f t="shared" si="98"/>
        <v>9-12</v>
      </c>
    </row>
    <row r="2085" spans="1:17" ht="15" outlineLevel="4" x14ac:dyDescent="0.2">
      <c r="A2085" s="85">
        <v>305</v>
      </c>
      <c r="B2085" s="86" t="s">
        <v>1101</v>
      </c>
      <c r="C2085" s="86" t="s">
        <v>1172</v>
      </c>
      <c r="D2085" s="85">
        <v>52</v>
      </c>
      <c r="E2085" s="86" t="s">
        <v>1393</v>
      </c>
      <c r="F2085" s="85">
        <v>6</v>
      </c>
      <c r="G2085" s="85">
        <v>23</v>
      </c>
      <c r="H2085" s="82">
        <f>IF(ISBLANK($D2085),"",SUMIFS('8. 514 Details Included'!$I:$I,'8. 514 Details Included'!$A:$A,'7. 511_CAR_Student_Counts_Sec'!$A2085,'8. 514 Details Included'!$E:$E,'7. 511_CAR_Student_Counts_Sec'!$D2085,'8. 514 Details Included'!$D:$D,'7. 511_CAR_Student_Counts_Sec'!H$1,'8. 514 Details Included'!$G:$G,'7. 511_CAR_Student_Counts_Sec'!$F2085))</f>
        <v>0</v>
      </c>
      <c r="I2085" s="82">
        <f>IF(ISBLANK($D2085),"",SUMIFS('8. 514 Details Included'!$I:$I,'8. 514 Details Included'!$A:$A,'7. 511_CAR_Student_Counts_Sec'!$A2085,'8. 514 Details Included'!$E:$E,'7. 511_CAR_Student_Counts_Sec'!$D2085,'8. 514 Details Included'!$D:$D,'7. 511_CAR_Student_Counts_Sec'!I$1,'8. 514 Details Included'!$G:$G,'7. 511_CAR_Student_Counts_Sec'!$F2085))</f>
        <v>0</v>
      </c>
      <c r="J2085" s="82">
        <f>IF(ISBLANK($D2085),"",SUMIFS('8. 514 Details Included'!$I:$I,'8. 514 Details Included'!$A:$A,'7. 511_CAR_Student_Counts_Sec'!$A2085,'8. 514 Details Included'!$E:$E,'7. 511_CAR_Student_Counts_Sec'!$D2085,'8. 514 Details Included'!$D:$D,'7. 511_CAR_Student_Counts_Sec'!J$1,'8. 514 Details Included'!$G:$G,'7. 511_CAR_Student_Counts_Sec'!$F2085))</f>
        <v>0</v>
      </c>
      <c r="K2085" s="82">
        <f>IF(ISBLANK($D2085),"",SUMIFS('8. 514 Details Included'!$I:$I,'8. 514 Details Included'!$A:$A,'7. 511_CAR_Student_Counts_Sec'!$A2085,'8. 514 Details Included'!$E:$E,'7. 511_CAR_Student_Counts_Sec'!$D2085,'8. 514 Details Included'!$D:$D,'7. 511_CAR_Student_Counts_Sec'!K$1,'8. 514 Details Included'!$G:$G,'7. 511_CAR_Student_Counts_Sec'!$F2085))</f>
        <v>0</v>
      </c>
      <c r="L2085" s="82">
        <f>IF(ISBLANK($D2085),"",SUMIFS('8. 514 Details Included'!$I:$I,'8. 514 Details Included'!$A:$A,'7. 511_CAR_Student_Counts_Sec'!$A2085,'8. 514 Details Included'!$E:$E,'7. 511_CAR_Student_Counts_Sec'!$D2085,'8. 514 Details Included'!$D:$D,'7. 511_CAR_Student_Counts_Sec'!L$1,'8. 514 Details Included'!$G:$G,'7. 511_CAR_Student_Counts_Sec'!$F2085))</f>
        <v>0</v>
      </c>
      <c r="M2085" s="82">
        <f>IF(ISBLANK($D2085),"",SUMIFS('8. 514 Details Included'!$I:$I,'8. 514 Details Included'!$A:$A,'7. 511_CAR_Student_Counts_Sec'!$A2085,'8. 514 Details Included'!$E:$E,'7. 511_CAR_Student_Counts_Sec'!$D2085,'8. 514 Details Included'!$D:$D,'7. 511_CAR_Student_Counts_Sec'!M$1,'8. 514 Details Included'!$G:$G,'7. 511_CAR_Student_Counts_Sec'!$F2085))</f>
        <v>22</v>
      </c>
      <c r="N2085" s="82">
        <f>IF(ISBLANK($D2085),"",SUMIFS('8. 514 Details Included'!$I:$I,'8. 514 Details Included'!$A:$A,'7. 511_CAR_Student_Counts_Sec'!$A2085,'8. 514 Details Included'!$E:$E,'7. 511_CAR_Student_Counts_Sec'!$D2085,'8. 514 Details Included'!$D:$D,'7. 511_CAR_Student_Counts_Sec'!N$1,'8. 514 Details Included'!$G:$G,'7. 511_CAR_Student_Counts_Sec'!$F2085))</f>
        <v>1</v>
      </c>
      <c r="O2085" s="81">
        <f t="shared" si="96"/>
        <v>0</v>
      </c>
      <c r="P2085" s="81">
        <f t="shared" si="97"/>
        <v>23</v>
      </c>
      <c r="Q2085" s="81" t="str">
        <f t="shared" si="98"/>
        <v>9-12</v>
      </c>
    </row>
    <row r="2086" spans="1:17" ht="15" outlineLevel="4" x14ac:dyDescent="0.2">
      <c r="A2086" s="85">
        <v>305</v>
      </c>
      <c r="B2086" s="86" t="s">
        <v>1101</v>
      </c>
      <c r="C2086" s="86" t="s">
        <v>1172</v>
      </c>
      <c r="D2086" s="85">
        <v>106</v>
      </c>
      <c r="E2086" s="86" t="s">
        <v>1355</v>
      </c>
      <c r="F2086" s="85">
        <v>0</v>
      </c>
      <c r="G2086" s="85">
        <v>29</v>
      </c>
      <c r="H2086" s="82">
        <f>IF(ISBLANK($D2086),"",SUMIFS('8. 514 Details Included'!$I:$I,'8. 514 Details Included'!$A:$A,'7. 511_CAR_Student_Counts_Sec'!$A2086,'8. 514 Details Included'!$E:$E,'7. 511_CAR_Student_Counts_Sec'!$D2086,'8. 514 Details Included'!$D:$D,'7. 511_CAR_Student_Counts_Sec'!H$1,'8. 514 Details Included'!$G:$G,'7. 511_CAR_Student_Counts_Sec'!$F2086))</f>
        <v>0</v>
      </c>
      <c r="I2086" s="82">
        <f>IF(ISBLANK($D2086),"",SUMIFS('8. 514 Details Included'!$I:$I,'8. 514 Details Included'!$A:$A,'7. 511_CAR_Student_Counts_Sec'!$A2086,'8. 514 Details Included'!$E:$E,'7. 511_CAR_Student_Counts_Sec'!$D2086,'8. 514 Details Included'!$D:$D,'7. 511_CAR_Student_Counts_Sec'!I$1,'8. 514 Details Included'!$G:$G,'7. 511_CAR_Student_Counts_Sec'!$F2086))</f>
        <v>0</v>
      </c>
      <c r="J2086" s="82">
        <f>IF(ISBLANK($D2086),"",SUMIFS('8. 514 Details Included'!$I:$I,'8. 514 Details Included'!$A:$A,'7. 511_CAR_Student_Counts_Sec'!$A2086,'8. 514 Details Included'!$E:$E,'7. 511_CAR_Student_Counts_Sec'!$D2086,'8. 514 Details Included'!$D:$D,'7. 511_CAR_Student_Counts_Sec'!J$1,'8. 514 Details Included'!$G:$G,'7. 511_CAR_Student_Counts_Sec'!$F2086))</f>
        <v>0</v>
      </c>
      <c r="K2086" s="82">
        <f>IF(ISBLANK($D2086),"",SUMIFS('8. 514 Details Included'!$I:$I,'8. 514 Details Included'!$A:$A,'7. 511_CAR_Student_Counts_Sec'!$A2086,'8. 514 Details Included'!$E:$E,'7. 511_CAR_Student_Counts_Sec'!$D2086,'8. 514 Details Included'!$D:$D,'7. 511_CAR_Student_Counts_Sec'!K$1,'8. 514 Details Included'!$G:$G,'7. 511_CAR_Student_Counts_Sec'!$F2086))</f>
        <v>29</v>
      </c>
      <c r="L2086" s="82">
        <f>IF(ISBLANK($D2086),"",SUMIFS('8. 514 Details Included'!$I:$I,'8. 514 Details Included'!$A:$A,'7. 511_CAR_Student_Counts_Sec'!$A2086,'8. 514 Details Included'!$E:$E,'7. 511_CAR_Student_Counts_Sec'!$D2086,'8. 514 Details Included'!$D:$D,'7. 511_CAR_Student_Counts_Sec'!L$1,'8. 514 Details Included'!$G:$G,'7. 511_CAR_Student_Counts_Sec'!$F2086))</f>
        <v>0</v>
      </c>
      <c r="M2086" s="82">
        <f>IF(ISBLANK($D2086),"",SUMIFS('8. 514 Details Included'!$I:$I,'8. 514 Details Included'!$A:$A,'7. 511_CAR_Student_Counts_Sec'!$A2086,'8. 514 Details Included'!$E:$E,'7. 511_CAR_Student_Counts_Sec'!$D2086,'8. 514 Details Included'!$D:$D,'7. 511_CAR_Student_Counts_Sec'!M$1,'8. 514 Details Included'!$G:$G,'7. 511_CAR_Student_Counts_Sec'!$F2086))</f>
        <v>0</v>
      </c>
      <c r="N2086" s="82">
        <f>IF(ISBLANK($D2086),"",SUMIFS('8. 514 Details Included'!$I:$I,'8. 514 Details Included'!$A:$A,'7. 511_CAR_Student_Counts_Sec'!$A2086,'8. 514 Details Included'!$E:$E,'7. 511_CAR_Student_Counts_Sec'!$D2086,'8. 514 Details Included'!$D:$D,'7. 511_CAR_Student_Counts_Sec'!N$1,'8. 514 Details Included'!$G:$G,'7. 511_CAR_Student_Counts_Sec'!$F2086))</f>
        <v>0</v>
      </c>
      <c r="O2086" s="81">
        <f t="shared" si="96"/>
        <v>0</v>
      </c>
      <c r="P2086" s="81">
        <f t="shared" si="97"/>
        <v>29</v>
      </c>
      <c r="Q2086" s="81" t="str">
        <f t="shared" si="98"/>
        <v>9-12</v>
      </c>
    </row>
    <row r="2087" spans="1:17" ht="15" outlineLevel="4" x14ac:dyDescent="0.2">
      <c r="A2087" s="85">
        <v>305</v>
      </c>
      <c r="B2087" s="86" t="s">
        <v>1101</v>
      </c>
      <c r="C2087" s="86" t="s">
        <v>1172</v>
      </c>
      <c r="D2087" s="85">
        <v>106</v>
      </c>
      <c r="E2087" s="86" t="s">
        <v>1355</v>
      </c>
      <c r="F2087" s="85">
        <v>3</v>
      </c>
      <c r="G2087" s="85">
        <v>32</v>
      </c>
      <c r="H2087" s="82">
        <f>IF(ISBLANK($D2087),"",SUMIFS('8. 514 Details Included'!$I:$I,'8. 514 Details Included'!$A:$A,'7. 511_CAR_Student_Counts_Sec'!$A2087,'8. 514 Details Included'!$E:$E,'7. 511_CAR_Student_Counts_Sec'!$D2087,'8. 514 Details Included'!$D:$D,'7. 511_CAR_Student_Counts_Sec'!H$1,'8. 514 Details Included'!$G:$G,'7. 511_CAR_Student_Counts_Sec'!$F2087))</f>
        <v>0</v>
      </c>
      <c r="I2087" s="82">
        <f>IF(ISBLANK($D2087),"",SUMIFS('8. 514 Details Included'!$I:$I,'8. 514 Details Included'!$A:$A,'7. 511_CAR_Student_Counts_Sec'!$A2087,'8. 514 Details Included'!$E:$E,'7. 511_CAR_Student_Counts_Sec'!$D2087,'8. 514 Details Included'!$D:$D,'7. 511_CAR_Student_Counts_Sec'!I$1,'8. 514 Details Included'!$G:$G,'7. 511_CAR_Student_Counts_Sec'!$F2087))</f>
        <v>0</v>
      </c>
      <c r="J2087" s="82">
        <f>IF(ISBLANK($D2087),"",SUMIFS('8. 514 Details Included'!$I:$I,'8. 514 Details Included'!$A:$A,'7. 511_CAR_Student_Counts_Sec'!$A2087,'8. 514 Details Included'!$E:$E,'7. 511_CAR_Student_Counts_Sec'!$D2087,'8. 514 Details Included'!$D:$D,'7. 511_CAR_Student_Counts_Sec'!J$1,'8. 514 Details Included'!$G:$G,'7. 511_CAR_Student_Counts_Sec'!$F2087))</f>
        <v>0</v>
      </c>
      <c r="K2087" s="82">
        <f>IF(ISBLANK($D2087),"",SUMIFS('8. 514 Details Included'!$I:$I,'8. 514 Details Included'!$A:$A,'7. 511_CAR_Student_Counts_Sec'!$A2087,'8. 514 Details Included'!$E:$E,'7. 511_CAR_Student_Counts_Sec'!$D2087,'8. 514 Details Included'!$D:$D,'7. 511_CAR_Student_Counts_Sec'!K$1,'8. 514 Details Included'!$G:$G,'7. 511_CAR_Student_Counts_Sec'!$F2087))</f>
        <v>32</v>
      </c>
      <c r="L2087" s="82">
        <f>IF(ISBLANK($D2087),"",SUMIFS('8. 514 Details Included'!$I:$I,'8. 514 Details Included'!$A:$A,'7. 511_CAR_Student_Counts_Sec'!$A2087,'8. 514 Details Included'!$E:$E,'7. 511_CAR_Student_Counts_Sec'!$D2087,'8. 514 Details Included'!$D:$D,'7. 511_CAR_Student_Counts_Sec'!L$1,'8. 514 Details Included'!$G:$G,'7. 511_CAR_Student_Counts_Sec'!$F2087))</f>
        <v>0</v>
      </c>
      <c r="M2087" s="82">
        <f>IF(ISBLANK($D2087),"",SUMIFS('8. 514 Details Included'!$I:$I,'8. 514 Details Included'!$A:$A,'7. 511_CAR_Student_Counts_Sec'!$A2087,'8. 514 Details Included'!$E:$E,'7. 511_CAR_Student_Counts_Sec'!$D2087,'8. 514 Details Included'!$D:$D,'7. 511_CAR_Student_Counts_Sec'!M$1,'8. 514 Details Included'!$G:$G,'7. 511_CAR_Student_Counts_Sec'!$F2087))</f>
        <v>0</v>
      </c>
      <c r="N2087" s="82">
        <f>IF(ISBLANK($D2087),"",SUMIFS('8. 514 Details Included'!$I:$I,'8. 514 Details Included'!$A:$A,'7. 511_CAR_Student_Counts_Sec'!$A2087,'8. 514 Details Included'!$E:$E,'7. 511_CAR_Student_Counts_Sec'!$D2087,'8. 514 Details Included'!$D:$D,'7. 511_CAR_Student_Counts_Sec'!N$1,'8. 514 Details Included'!$G:$G,'7. 511_CAR_Student_Counts_Sec'!$F2087))</f>
        <v>0</v>
      </c>
      <c r="O2087" s="81">
        <f t="shared" si="96"/>
        <v>0</v>
      </c>
      <c r="P2087" s="81">
        <f t="shared" si="97"/>
        <v>32</v>
      </c>
      <c r="Q2087" s="81" t="str">
        <f t="shared" si="98"/>
        <v>9-12</v>
      </c>
    </row>
    <row r="2088" spans="1:17" ht="15" outlineLevel="4" x14ac:dyDescent="0.2">
      <c r="A2088" s="85">
        <v>305</v>
      </c>
      <c r="B2088" s="86" t="s">
        <v>1101</v>
      </c>
      <c r="C2088" s="86" t="s">
        <v>1172</v>
      </c>
      <c r="D2088" s="85">
        <v>171</v>
      </c>
      <c r="E2088" s="86" t="s">
        <v>1392</v>
      </c>
      <c r="F2088" s="85">
        <v>1</v>
      </c>
      <c r="G2088" s="85">
        <v>27</v>
      </c>
      <c r="H2088" s="82">
        <f>IF(ISBLANK($D2088),"",SUMIFS('8. 514 Details Included'!$I:$I,'8. 514 Details Included'!$A:$A,'7. 511_CAR_Student_Counts_Sec'!$A2088,'8. 514 Details Included'!$E:$E,'7. 511_CAR_Student_Counts_Sec'!$D2088,'8. 514 Details Included'!$D:$D,'7. 511_CAR_Student_Counts_Sec'!H$1,'8. 514 Details Included'!$G:$G,'7. 511_CAR_Student_Counts_Sec'!$F2088))</f>
        <v>0</v>
      </c>
      <c r="I2088" s="82">
        <f>IF(ISBLANK($D2088),"",SUMIFS('8. 514 Details Included'!$I:$I,'8. 514 Details Included'!$A:$A,'7. 511_CAR_Student_Counts_Sec'!$A2088,'8. 514 Details Included'!$E:$E,'7. 511_CAR_Student_Counts_Sec'!$D2088,'8. 514 Details Included'!$D:$D,'7. 511_CAR_Student_Counts_Sec'!I$1,'8. 514 Details Included'!$G:$G,'7. 511_CAR_Student_Counts_Sec'!$F2088))</f>
        <v>0</v>
      </c>
      <c r="J2088" s="82">
        <f>IF(ISBLANK($D2088),"",SUMIFS('8. 514 Details Included'!$I:$I,'8. 514 Details Included'!$A:$A,'7. 511_CAR_Student_Counts_Sec'!$A2088,'8. 514 Details Included'!$E:$E,'7. 511_CAR_Student_Counts_Sec'!$D2088,'8. 514 Details Included'!$D:$D,'7. 511_CAR_Student_Counts_Sec'!J$1,'8. 514 Details Included'!$G:$G,'7. 511_CAR_Student_Counts_Sec'!$F2088))</f>
        <v>0</v>
      </c>
      <c r="K2088" s="82">
        <f>IF(ISBLANK($D2088),"",SUMIFS('8. 514 Details Included'!$I:$I,'8. 514 Details Included'!$A:$A,'7. 511_CAR_Student_Counts_Sec'!$A2088,'8. 514 Details Included'!$E:$E,'7. 511_CAR_Student_Counts_Sec'!$D2088,'8. 514 Details Included'!$D:$D,'7. 511_CAR_Student_Counts_Sec'!K$1,'8. 514 Details Included'!$G:$G,'7. 511_CAR_Student_Counts_Sec'!$F2088))</f>
        <v>0</v>
      </c>
      <c r="L2088" s="82">
        <f>IF(ISBLANK($D2088),"",SUMIFS('8. 514 Details Included'!$I:$I,'8. 514 Details Included'!$A:$A,'7. 511_CAR_Student_Counts_Sec'!$A2088,'8. 514 Details Included'!$E:$E,'7. 511_CAR_Student_Counts_Sec'!$D2088,'8. 514 Details Included'!$D:$D,'7. 511_CAR_Student_Counts_Sec'!L$1,'8. 514 Details Included'!$G:$G,'7. 511_CAR_Student_Counts_Sec'!$F2088))</f>
        <v>0</v>
      </c>
      <c r="M2088" s="82">
        <f>IF(ISBLANK($D2088),"",SUMIFS('8. 514 Details Included'!$I:$I,'8. 514 Details Included'!$A:$A,'7. 511_CAR_Student_Counts_Sec'!$A2088,'8. 514 Details Included'!$E:$E,'7. 511_CAR_Student_Counts_Sec'!$D2088,'8. 514 Details Included'!$D:$D,'7. 511_CAR_Student_Counts_Sec'!M$1,'8. 514 Details Included'!$G:$G,'7. 511_CAR_Student_Counts_Sec'!$F2088))</f>
        <v>27</v>
      </c>
      <c r="N2088" s="82">
        <f>IF(ISBLANK($D2088),"",SUMIFS('8. 514 Details Included'!$I:$I,'8. 514 Details Included'!$A:$A,'7. 511_CAR_Student_Counts_Sec'!$A2088,'8. 514 Details Included'!$E:$E,'7. 511_CAR_Student_Counts_Sec'!$D2088,'8. 514 Details Included'!$D:$D,'7. 511_CAR_Student_Counts_Sec'!N$1,'8. 514 Details Included'!$G:$G,'7. 511_CAR_Student_Counts_Sec'!$F2088))</f>
        <v>0</v>
      </c>
      <c r="O2088" s="81">
        <f t="shared" si="96"/>
        <v>0</v>
      </c>
      <c r="P2088" s="81">
        <f t="shared" si="97"/>
        <v>27</v>
      </c>
      <c r="Q2088" s="81" t="str">
        <f t="shared" si="98"/>
        <v>9-12</v>
      </c>
    </row>
    <row r="2089" spans="1:17" ht="15" outlineLevel="4" x14ac:dyDescent="0.2">
      <c r="A2089" s="85">
        <v>305</v>
      </c>
      <c r="B2089" s="86" t="s">
        <v>1101</v>
      </c>
      <c r="C2089" s="86" t="s">
        <v>1172</v>
      </c>
      <c r="D2089" s="85">
        <v>171</v>
      </c>
      <c r="E2089" s="86" t="s">
        <v>1392</v>
      </c>
      <c r="F2089" s="85">
        <v>2</v>
      </c>
      <c r="G2089" s="85">
        <v>34</v>
      </c>
      <c r="H2089" s="82">
        <f>IF(ISBLANK($D2089),"",SUMIFS('8. 514 Details Included'!$I:$I,'8. 514 Details Included'!$A:$A,'7. 511_CAR_Student_Counts_Sec'!$A2089,'8. 514 Details Included'!$E:$E,'7. 511_CAR_Student_Counts_Sec'!$D2089,'8. 514 Details Included'!$D:$D,'7. 511_CAR_Student_Counts_Sec'!H$1,'8. 514 Details Included'!$G:$G,'7. 511_CAR_Student_Counts_Sec'!$F2089))</f>
        <v>0</v>
      </c>
      <c r="I2089" s="82">
        <f>IF(ISBLANK($D2089),"",SUMIFS('8. 514 Details Included'!$I:$I,'8. 514 Details Included'!$A:$A,'7. 511_CAR_Student_Counts_Sec'!$A2089,'8. 514 Details Included'!$E:$E,'7. 511_CAR_Student_Counts_Sec'!$D2089,'8. 514 Details Included'!$D:$D,'7. 511_CAR_Student_Counts_Sec'!I$1,'8. 514 Details Included'!$G:$G,'7. 511_CAR_Student_Counts_Sec'!$F2089))</f>
        <v>0</v>
      </c>
      <c r="J2089" s="82">
        <f>IF(ISBLANK($D2089),"",SUMIFS('8. 514 Details Included'!$I:$I,'8. 514 Details Included'!$A:$A,'7. 511_CAR_Student_Counts_Sec'!$A2089,'8. 514 Details Included'!$E:$E,'7. 511_CAR_Student_Counts_Sec'!$D2089,'8. 514 Details Included'!$D:$D,'7. 511_CAR_Student_Counts_Sec'!J$1,'8. 514 Details Included'!$G:$G,'7. 511_CAR_Student_Counts_Sec'!$F2089))</f>
        <v>0</v>
      </c>
      <c r="K2089" s="82">
        <f>IF(ISBLANK($D2089),"",SUMIFS('8. 514 Details Included'!$I:$I,'8. 514 Details Included'!$A:$A,'7. 511_CAR_Student_Counts_Sec'!$A2089,'8. 514 Details Included'!$E:$E,'7. 511_CAR_Student_Counts_Sec'!$D2089,'8. 514 Details Included'!$D:$D,'7. 511_CAR_Student_Counts_Sec'!K$1,'8. 514 Details Included'!$G:$G,'7. 511_CAR_Student_Counts_Sec'!$F2089))</f>
        <v>0</v>
      </c>
      <c r="L2089" s="82">
        <f>IF(ISBLANK($D2089),"",SUMIFS('8. 514 Details Included'!$I:$I,'8. 514 Details Included'!$A:$A,'7. 511_CAR_Student_Counts_Sec'!$A2089,'8. 514 Details Included'!$E:$E,'7. 511_CAR_Student_Counts_Sec'!$D2089,'8. 514 Details Included'!$D:$D,'7. 511_CAR_Student_Counts_Sec'!L$1,'8. 514 Details Included'!$G:$G,'7. 511_CAR_Student_Counts_Sec'!$F2089))</f>
        <v>0</v>
      </c>
      <c r="M2089" s="82">
        <f>IF(ISBLANK($D2089),"",SUMIFS('8. 514 Details Included'!$I:$I,'8. 514 Details Included'!$A:$A,'7. 511_CAR_Student_Counts_Sec'!$A2089,'8. 514 Details Included'!$E:$E,'7. 511_CAR_Student_Counts_Sec'!$D2089,'8. 514 Details Included'!$D:$D,'7. 511_CAR_Student_Counts_Sec'!M$1,'8. 514 Details Included'!$G:$G,'7. 511_CAR_Student_Counts_Sec'!$F2089))</f>
        <v>0</v>
      </c>
      <c r="N2089" s="82">
        <f>IF(ISBLANK($D2089),"",SUMIFS('8. 514 Details Included'!$I:$I,'8. 514 Details Included'!$A:$A,'7. 511_CAR_Student_Counts_Sec'!$A2089,'8. 514 Details Included'!$E:$E,'7. 511_CAR_Student_Counts_Sec'!$D2089,'8. 514 Details Included'!$D:$D,'7. 511_CAR_Student_Counts_Sec'!N$1,'8. 514 Details Included'!$G:$G,'7. 511_CAR_Student_Counts_Sec'!$F2089))</f>
        <v>34</v>
      </c>
      <c r="O2089" s="81">
        <f t="shared" si="96"/>
        <v>0</v>
      </c>
      <c r="P2089" s="81">
        <f t="shared" si="97"/>
        <v>34</v>
      </c>
      <c r="Q2089" s="81" t="str">
        <f t="shared" si="98"/>
        <v>9-12</v>
      </c>
    </row>
    <row r="2090" spans="1:17" ht="15" outlineLevel="4" x14ac:dyDescent="0.2">
      <c r="A2090" s="85">
        <v>305</v>
      </c>
      <c r="B2090" s="86" t="s">
        <v>1101</v>
      </c>
      <c r="C2090" s="86" t="s">
        <v>1172</v>
      </c>
      <c r="D2090" s="85">
        <v>171</v>
      </c>
      <c r="E2090" s="86" t="s">
        <v>1392</v>
      </c>
      <c r="F2090" s="85">
        <v>3</v>
      </c>
      <c r="G2090" s="85">
        <v>32</v>
      </c>
      <c r="H2090" s="82">
        <f>IF(ISBLANK($D2090),"",SUMIFS('8. 514 Details Included'!$I:$I,'8. 514 Details Included'!$A:$A,'7. 511_CAR_Student_Counts_Sec'!$A2090,'8. 514 Details Included'!$E:$E,'7. 511_CAR_Student_Counts_Sec'!$D2090,'8. 514 Details Included'!$D:$D,'7. 511_CAR_Student_Counts_Sec'!H$1,'8. 514 Details Included'!$G:$G,'7. 511_CAR_Student_Counts_Sec'!$F2090))</f>
        <v>0</v>
      </c>
      <c r="I2090" s="82">
        <f>IF(ISBLANK($D2090),"",SUMIFS('8. 514 Details Included'!$I:$I,'8. 514 Details Included'!$A:$A,'7. 511_CAR_Student_Counts_Sec'!$A2090,'8. 514 Details Included'!$E:$E,'7. 511_CAR_Student_Counts_Sec'!$D2090,'8. 514 Details Included'!$D:$D,'7. 511_CAR_Student_Counts_Sec'!I$1,'8. 514 Details Included'!$G:$G,'7. 511_CAR_Student_Counts_Sec'!$F2090))</f>
        <v>0</v>
      </c>
      <c r="J2090" s="82">
        <f>IF(ISBLANK($D2090),"",SUMIFS('8. 514 Details Included'!$I:$I,'8. 514 Details Included'!$A:$A,'7. 511_CAR_Student_Counts_Sec'!$A2090,'8. 514 Details Included'!$E:$E,'7. 511_CAR_Student_Counts_Sec'!$D2090,'8. 514 Details Included'!$D:$D,'7. 511_CAR_Student_Counts_Sec'!J$1,'8. 514 Details Included'!$G:$G,'7. 511_CAR_Student_Counts_Sec'!$F2090))</f>
        <v>0</v>
      </c>
      <c r="K2090" s="82">
        <f>IF(ISBLANK($D2090),"",SUMIFS('8. 514 Details Included'!$I:$I,'8. 514 Details Included'!$A:$A,'7. 511_CAR_Student_Counts_Sec'!$A2090,'8. 514 Details Included'!$E:$E,'7. 511_CAR_Student_Counts_Sec'!$D2090,'8. 514 Details Included'!$D:$D,'7. 511_CAR_Student_Counts_Sec'!K$1,'8. 514 Details Included'!$G:$G,'7. 511_CAR_Student_Counts_Sec'!$F2090))</f>
        <v>0</v>
      </c>
      <c r="L2090" s="82">
        <f>IF(ISBLANK($D2090),"",SUMIFS('8. 514 Details Included'!$I:$I,'8. 514 Details Included'!$A:$A,'7. 511_CAR_Student_Counts_Sec'!$A2090,'8. 514 Details Included'!$E:$E,'7. 511_CAR_Student_Counts_Sec'!$D2090,'8. 514 Details Included'!$D:$D,'7. 511_CAR_Student_Counts_Sec'!L$1,'8. 514 Details Included'!$G:$G,'7. 511_CAR_Student_Counts_Sec'!$F2090))</f>
        <v>0</v>
      </c>
      <c r="M2090" s="82">
        <f>IF(ISBLANK($D2090),"",SUMIFS('8. 514 Details Included'!$I:$I,'8. 514 Details Included'!$A:$A,'7. 511_CAR_Student_Counts_Sec'!$A2090,'8. 514 Details Included'!$E:$E,'7. 511_CAR_Student_Counts_Sec'!$D2090,'8. 514 Details Included'!$D:$D,'7. 511_CAR_Student_Counts_Sec'!M$1,'8. 514 Details Included'!$G:$G,'7. 511_CAR_Student_Counts_Sec'!$F2090))</f>
        <v>0</v>
      </c>
      <c r="N2090" s="82">
        <f>IF(ISBLANK($D2090),"",SUMIFS('8. 514 Details Included'!$I:$I,'8. 514 Details Included'!$A:$A,'7. 511_CAR_Student_Counts_Sec'!$A2090,'8. 514 Details Included'!$E:$E,'7. 511_CAR_Student_Counts_Sec'!$D2090,'8. 514 Details Included'!$D:$D,'7. 511_CAR_Student_Counts_Sec'!N$1,'8. 514 Details Included'!$G:$G,'7. 511_CAR_Student_Counts_Sec'!$F2090))</f>
        <v>32</v>
      </c>
      <c r="O2090" s="81">
        <f t="shared" si="96"/>
        <v>0</v>
      </c>
      <c r="P2090" s="81">
        <f t="shared" si="97"/>
        <v>32</v>
      </c>
      <c r="Q2090" s="81" t="str">
        <f t="shared" si="98"/>
        <v>9-12</v>
      </c>
    </row>
    <row r="2091" spans="1:17" ht="15" outlineLevel="4" x14ac:dyDescent="0.2">
      <c r="A2091" s="85">
        <v>305</v>
      </c>
      <c r="B2091" s="86" t="s">
        <v>1101</v>
      </c>
      <c r="C2091" s="86" t="s">
        <v>1172</v>
      </c>
      <c r="D2091" s="85">
        <v>171</v>
      </c>
      <c r="E2091" s="86" t="s">
        <v>1392</v>
      </c>
      <c r="F2091" s="85">
        <v>5</v>
      </c>
      <c r="G2091" s="85">
        <v>31</v>
      </c>
      <c r="H2091" s="82">
        <f>IF(ISBLANK($D2091),"",SUMIFS('8. 514 Details Included'!$I:$I,'8. 514 Details Included'!$A:$A,'7. 511_CAR_Student_Counts_Sec'!$A2091,'8. 514 Details Included'!$E:$E,'7. 511_CAR_Student_Counts_Sec'!$D2091,'8. 514 Details Included'!$D:$D,'7. 511_CAR_Student_Counts_Sec'!H$1,'8. 514 Details Included'!$G:$G,'7. 511_CAR_Student_Counts_Sec'!$F2091))</f>
        <v>0</v>
      </c>
      <c r="I2091" s="82">
        <f>IF(ISBLANK($D2091),"",SUMIFS('8. 514 Details Included'!$I:$I,'8. 514 Details Included'!$A:$A,'7. 511_CAR_Student_Counts_Sec'!$A2091,'8. 514 Details Included'!$E:$E,'7. 511_CAR_Student_Counts_Sec'!$D2091,'8. 514 Details Included'!$D:$D,'7. 511_CAR_Student_Counts_Sec'!I$1,'8. 514 Details Included'!$G:$G,'7. 511_CAR_Student_Counts_Sec'!$F2091))</f>
        <v>0</v>
      </c>
      <c r="J2091" s="82">
        <f>IF(ISBLANK($D2091),"",SUMIFS('8. 514 Details Included'!$I:$I,'8. 514 Details Included'!$A:$A,'7. 511_CAR_Student_Counts_Sec'!$A2091,'8. 514 Details Included'!$E:$E,'7. 511_CAR_Student_Counts_Sec'!$D2091,'8. 514 Details Included'!$D:$D,'7. 511_CAR_Student_Counts_Sec'!J$1,'8. 514 Details Included'!$G:$G,'7. 511_CAR_Student_Counts_Sec'!$F2091))</f>
        <v>0</v>
      </c>
      <c r="K2091" s="82">
        <f>IF(ISBLANK($D2091),"",SUMIFS('8. 514 Details Included'!$I:$I,'8. 514 Details Included'!$A:$A,'7. 511_CAR_Student_Counts_Sec'!$A2091,'8. 514 Details Included'!$E:$E,'7. 511_CAR_Student_Counts_Sec'!$D2091,'8. 514 Details Included'!$D:$D,'7. 511_CAR_Student_Counts_Sec'!K$1,'8. 514 Details Included'!$G:$G,'7. 511_CAR_Student_Counts_Sec'!$F2091))</f>
        <v>0</v>
      </c>
      <c r="L2091" s="82">
        <f>IF(ISBLANK($D2091),"",SUMIFS('8. 514 Details Included'!$I:$I,'8. 514 Details Included'!$A:$A,'7. 511_CAR_Student_Counts_Sec'!$A2091,'8. 514 Details Included'!$E:$E,'7. 511_CAR_Student_Counts_Sec'!$D2091,'8. 514 Details Included'!$D:$D,'7. 511_CAR_Student_Counts_Sec'!L$1,'8. 514 Details Included'!$G:$G,'7. 511_CAR_Student_Counts_Sec'!$F2091))</f>
        <v>0</v>
      </c>
      <c r="M2091" s="82">
        <f>IF(ISBLANK($D2091),"",SUMIFS('8. 514 Details Included'!$I:$I,'8. 514 Details Included'!$A:$A,'7. 511_CAR_Student_Counts_Sec'!$A2091,'8. 514 Details Included'!$E:$E,'7. 511_CAR_Student_Counts_Sec'!$D2091,'8. 514 Details Included'!$D:$D,'7. 511_CAR_Student_Counts_Sec'!M$1,'8. 514 Details Included'!$G:$G,'7. 511_CAR_Student_Counts_Sec'!$F2091))</f>
        <v>30</v>
      </c>
      <c r="N2091" s="82">
        <f>IF(ISBLANK($D2091),"",SUMIFS('8. 514 Details Included'!$I:$I,'8. 514 Details Included'!$A:$A,'7. 511_CAR_Student_Counts_Sec'!$A2091,'8. 514 Details Included'!$E:$E,'7. 511_CAR_Student_Counts_Sec'!$D2091,'8. 514 Details Included'!$D:$D,'7. 511_CAR_Student_Counts_Sec'!N$1,'8. 514 Details Included'!$G:$G,'7. 511_CAR_Student_Counts_Sec'!$F2091))</f>
        <v>1</v>
      </c>
      <c r="O2091" s="81">
        <f t="shared" si="96"/>
        <v>0</v>
      </c>
      <c r="P2091" s="81">
        <f t="shared" si="97"/>
        <v>31</v>
      </c>
      <c r="Q2091" s="81" t="str">
        <f t="shared" si="98"/>
        <v>9-12</v>
      </c>
    </row>
    <row r="2092" spans="1:17" ht="15" outlineLevel="4" x14ac:dyDescent="0.2">
      <c r="A2092" s="85">
        <v>305</v>
      </c>
      <c r="B2092" s="86" t="s">
        <v>1101</v>
      </c>
      <c r="C2092" s="86" t="s">
        <v>1172</v>
      </c>
      <c r="D2092" s="85">
        <v>171</v>
      </c>
      <c r="E2092" s="86" t="s">
        <v>1392</v>
      </c>
      <c r="F2092" s="85">
        <v>6</v>
      </c>
      <c r="G2092" s="85">
        <v>29</v>
      </c>
      <c r="H2092" s="82">
        <f>IF(ISBLANK($D2092),"",SUMIFS('8. 514 Details Included'!$I:$I,'8. 514 Details Included'!$A:$A,'7. 511_CAR_Student_Counts_Sec'!$A2092,'8. 514 Details Included'!$E:$E,'7. 511_CAR_Student_Counts_Sec'!$D2092,'8. 514 Details Included'!$D:$D,'7. 511_CAR_Student_Counts_Sec'!H$1,'8. 514 Details Included'!$G:$G,'7. 511_CAR_Student_Counts_Sec'!$F2092))</f>
        <v>0</v>
      </c>
      <c r="I2092" s="82">
        <f>IF(ISBLANK($D2092),"",SUMIFS('8. 514 Details Included'!$I:$I,'8. 514 Details Included'!$A:$A,'7. 511_CAR_Student_Counts_Sec'!$A2092,'8. 514 Details Included'!$E:$E,'7. 511_CAR_Student_Counts_Sec'!$D2092,'8. 514 Details Included'!$D:$D,'7. 511_CAR_Student_Counts_Sec'!I$1,'8. 514 Details Included'!$G:$G,'7. 511_CAR_Student_Counts_Sec'!$F2092))</f>
        <v>0</v>
      </c>
      <c r="J2092" s="82">
        <f>IF(ISBLANK($D2092),"",SUMIFS('8. 514 Details Included'!$I:$I,'8. 514 Details Included'!$A:$A,'7. 511_CAR_Student_Counts_Sec'!$A2092,'8. 514 Details Included'!$E:$E,'7. 511_CAR_Student_Counts_Sec'!$D2092,'8. 514 Details Included'!$D:$D,'7. 511_CAR_Student_Counts_Sec'!J$1,'8. 514 Details Included'!$G:$G,'7. 511_CAR_Student_Counts_Sec'!$F2092))</f>
        <v>0</v>
      </c>
      <c r="K2092" s="82">
        <f>IF(ISBLANK($D2092),"",SUMIFS('8. 514 Details Included'!$I:$I,'8. 514 Details Included'!$A:$A,'7. 511_CAR_Student_Counts_Sec'!$A2092,'8. 514 Details Included'!$E:$E,'7. 511_CAR_Student_Counts_Sec'!$D2092,'8. 514 Details Included'!$D:$D,'7. 511_CAR_Student_Counts_Sec'!K$1,'8. 514 Details Included'!$G:$G,'7. 511_CAR_Student_Counts_Sec'!$F2092))</f>
        <v>0</v>
      </c>
      <c r="L2092" s="82">
        <f>IF(ISBLANK($D2092),"",SUMIFS('8. 514 Details Included'!$I:$I,'8. 514 Details Included'!$A:$A,'7. 511_CAR_Student_Counts_Sec'!$A2092,'8. 514 Details Included'!$E:$E,'7. 511_CAR_Student_Counts_Sec'!$D2092,'8. 514 Details Included'!$D:$D,'7. 511_CAR_Student_Counts_Sec'!L$1,'8. 514 Details Included'!$G:$G,'7. 511_CAR_Student_Counts_Sec'!$F2092))</f>
        <v>0</v>
      </c>
      <c r="M2092" s="82">
        <f>IF(ISBLANK($D2092),"",SUMIFS('8. 514 Details Included'!$I:$I,'8. 514 Details Included'!$A:$A,'7. 511_CAR_Student_Counts_Sec'!$A2092,'8. 514 Details Included'!$E:$E,'7. 511_CAR_Student_Counts_Sec'!$D2092,'8. 514 Details Included'!$D:$D,'7. 511_CAR_Student_Counts_Sec'!M$1,'8. 514 Details Included'!$G:$G,'7. 511_CAR_Student_Counts_Sec'!$F2092))</f>
        <v>29</v>
      </c>
      <c r="N2092" s="82">
        <f>IF(ISBLANK($D2092),"",SUMIFS('8. 514 Details Included'!$I:$I,'8. 514 Details Included'!$A:$A,'7. 511_CAR_Student_Counts_Sec'!$A2092,'8. 514 Details Included'!$E:$E,'7. 511_CAR_Student_Counts_Sec'!$D2092,'8. 514 Details Included'!$D:$D,'7. 511_CAR_Student_Counts_Sec'!N$1,'8. 514 Details Included'!$G:$G,'7. 511_CAR_Student_Counts_Sec'!$F2092))</f>
        <v>0</v>
      </c>
      <c r="O2092" s="81">
        <f t="shared" si="96"/>
        <v>0</v>
      </c>
      <c r="P2092" s="81">
        <f t="shared" si="97"/>
        <v>29</v>
      </c>
      <c r="Q2092" s="81" t="str">
        <f t="shared" si="98"/>
        <v>9-12</v>
      </c>
    </row>
    <row r="2093" spans="1:17" ht="15" outlineLevel="4" x14ac:dyDescent="0.2">
      <c r="A2093" s="85">
        <v>305</v>
      </c>
      <c r="B2093" s="86" t="s">
        <v>1101</v>
      </c>
      <c r="C2093" s="86" t="s">
        <v>1172</v>
      </c>
      <c r="D2093" s="85">
        <v>92</v>
      </c>
      <c r="E2093" s="86" t="s">
        <v>1352</v>
      </c>
      <c r="F2093" s="85">
        <v>0</v>
      </c>
      <c r="G2093" s="85">
        <v>32</v>
      </c>
      <c r="H2093" s="82">
        <f>IF(ISBLANK($D2093),"",SUMIFS('8. 514 Details Included'!$I:$I,'8. 514 Details Included'!$A:$A,'7. 511_CAR_Student_Counts_Sec'!$A2093,'8. 514 Details Included'!$E:$E,'7. 511_CAR_Student_Counts_Sec'!$D2093,'8. 514 Details Included'!$D:$D,'7. 511_CAR_Student_Counts_Sec'!H$1,'8. 514 Details Included'!$G:$G,'7. 511_CAR_Student_Counts_Sec'!$F2093))</f>
        <v>0</v>
      </c>
      <c r="I2093" s="82">
        <f>IF(ISBLANK($D2093),"",SUMIFS('8. 514 Details Included'!$I:$I,'8. 514 Details Included'!$A:$A,'7. 511_CAR_Student_Counts_Sec'!$A2093,'8. 514 Details Included'!$E:$E,'7. 511_CAR_Student_Counts_Sec'!$D2093,'8. 514 Details Included'!$D:$D,'7. 511_CAR_Student_Counts_Sec'!I$1,'8. 514 Details Included'!$G:$G,'7. 511_CAR_Student_Counts_Sec'!$F2093))</f>
        <v>0</v>
      </c>
      <c r="J2093" s="82">
        <f>IF(ISBLANK($D2093),"",SUMIFS('8. 514 Details Included'!$I:$I,'8. 514 Details Included'!$A:$A,'7. 511_CAR_Student_Counts_Sec'!$A2093,'8. 514 Details Included'!$E:$E,'7. 511_CAR_Student_Counts_Sec'!$D2093,'8. 514 Details Included'!$D:$D,'7. 511_CAR_Student_Counts_Sec'!J$1,'8. 514 Details Included'!$G:$G,'7. 511_CAR_Student_Counts_Sec'!$F2093))</f>
        <v>0</v>
      </c>
      <c r="K2093" s="82">
        <f>IF(ISBLANK($D2093),"",SUMIFS('8. 514 Details Included'!$I:$I,'8. 514 Details Included'!$A:$A,'7. 511_CAR_Student_Counts_Sec'!$A2093,'8. 514 Details Included'!$E:$E,'7. 511_CAR_Student_Counts_Sec'!$D2093,'8. 514 Details Included'!$D:$D,'7. 511_CAR_Student_Counts_Sec'!K$1,'8. 514 Details Included'!$G:$G,'7. 511_CAR_Student_Counts_Sec'!$F2093))</f>
        <v>32</v>
      </c>
      <c r="L2093" s="82">
        <f>IF(ISBLANK($D2093),"",SUMIFS('8. 514 Details Included'!$I:$I,'8. 514 Details Included'!$A:$A,'7. 511_CAR_Student_Counts_Sec'!$A2093,'8. 514 Details Included'!$E:$E,'7. 511_CAR_Student_Counts_Sec'!$D2093,'8. 514 Details Included'!$D:$D,'7. 511_CAR_Student_Counts_Sec'!L$1,'8. 514 Details Included'!$G:$G,'7. 511_CAR_Student_Counts_Sec'!$F2093))</f>
        <v>0</v>
      </c>
      <c r="M2093" s="82">
        <f>IF(ISBLANK($D2093),"",SUMIFS('8. 514 Details Included'!$I:$I,'8. 514 Details Included'!$A:$A,'7. 511_CAR_Student_Counts_Sec'!$A2093,'8. 514 Details Included'!$E:$E,'7. 511_CAR_Student_Counts_Sec'!$D2093,'8. 514 Details Included'!$D:$D,'7. 511_CAR_Student_Counts_Sec'!M$1,'8. 514 Details Included'!$G:$G,'7. 511_CAR_Student_Counts_Sec'!$F2093))</f>
        <v>0</v>
      </c>
      <c r="N2093" s="82">
        <f>IF(ISBLANK($D2093),"",SUMIFS('8. 514 Details Included'!$I:$I,'8. 514 Details Included'!$A:$A,'7. 511_CAR_Student_Counts_Sec'!$A2093,'8. 514 Details Included'!$E:$E,'7. 511_CAR_Student_Counts_Sec'!$D2093,'8. 514 Details Included'!$D:$D,'7. 511_CAR_Student_Counts_Sec'!N$1,'8. 514 Details Included'!$G:$G,'7. 511_CAR_Student_Counts_Sec'!$F2093))</f>
        <v>0</v>
      </c>
      <c r="O2093" s="81">
        <f t="shared" si="96"/>
        <v>0</v>
      </c>
      <c r="P2093" s="81">
        <f t="shared" si="97"/>
        <v>32</v>
      </c>
      <c r="Q2093" s="81" t="str">
        <f t="shared" si="98"/>
        <v>9-12</v>
      </c>
    </row>
    <row r="2094" spans="1:17" ht="15" outlineLevel="4" x14ac:dyDescent="0.2">
      <c r="A2094" s="85">
        <v>305</v>
      </c>
      <c r="B2094" s="86" t="s">
        <v>1101</v>
      </c>
      <c r="C2094" s="86" t="s">
        <v>1172</v>
      </c>
      <c r="D2094" s="85">
        <v>92</v>
      </c>
      <c r="E2094" s="86" t="s">
        <v>1352</v>
      </c>
      <c r="F2094" s="85">
        <v>3</v>
      </c>
      <c r="G2094" s="85">
        <v>31</v>
      </c>
      <c r="H2094" s="82">
        <f>IF(ISBLANK($D2094),"",SUMIFS('8. 514 Details Included'!$I:$I,'8. 514 Details Included'!$A:$A,'7. 511_CAR_Student_Counts_Sec'!$A2094,'8. 514 Details Included'!$E:$E,'7. 511_CAR_Student_Counts_Sec'!$D2094,'8. 514 Details Included'!$D:$D,'7. 511_CAR_Student_Counts_Sec'!H$1,'8. 514 Details Included'!$G:$G,'7. 511_CAR_Student_Counts_Sec'!$F2094))</f>
        <v>0</v>
      </c>
      <c r="I2094" s="82">
        <f>IF(ISBLANK($D2094),"",SUMIFS('8. 514 Details Included'!$I:$I,'8. 514 Details Included'!$A:$A,'7. 511_CAR_Student_Counts_Sec'!$A2094,'8. 514 Details Included'!$E:$E,'7. 511_CAR_Student_Counts_Sec'!$D2094,'8. 514 Details Included'!$D:$D,'7. 511_CAR_Student_Counts_Sec'!I$1,'8. 514 Details Included'!$G:$G,'7. 511_CAR_Student_Counts_Sec'!$F2094))</f>
        <v>0</v>
      </c>
      <c r="J2094" s="82">
        <f>IF(ISBLANK($D2094),"",SUMIFS('8. 514 Details Included'!$I:$I,'8. 514 Details Included'!$A:$A,'7. 511_CAR_Student_Counts_Sec'!$A2094,'8. 514 Details Included'!$E:$E,'7. 511_CAR_Student_Counts_Sec'!$D2094,'8. 514 Details Included'!$D:$D,'7. 511_CAR_Student_Counts_Sec'!J$1,'8. 514 Details Included'!$G:$G,'7. 511_CAR_Student_Counts_Sec'!$F2094))</f>
        <v>0</v>
      </c>
      <c r="K2094" s="82">
        <f>IF(ISBLANK($D2094),"",SUMIFS('8. 514 Details Included'!$I:$I,'8. 514 Details Included'!$A:$A,'7. 511_CAR_Student_Counts_Sec'!$A2094,'8. 514 Details Included'!$E:$E,'7. 511_CAR_Student_Counts_Sec'!$D2094,'8. 514 Details Included'!$D:$D,'7. 511_CAR_Student_Counts_Sec'!K$1,'8. 514 Details Included'!$G:$G,'7. 511_CAR_Student_Counts_Sec'!$F2094))</f>
        <v>31</v>
      </c>
      <c r="L2094" s="82">
        <f>IF(ISBLANK($D2094),"",SUMIFS('8. 514 Details Included'!$I:$I,'8. 514 Details Included'!$A:$A,'7. 511_CAR_Student_Counts_Sec'!$A2094,'8. 514 Details Included'!$E:$E,'7. 511_CAR_Student_Counts_Sec'!$D2094,'8. 514 Details Included'!$D:$D,'7. 511_CAR_Student_Counts_Sec'!L$1,'8. 514 Details Included'!$G:$G,'7. 511_CAR_Student_Counts_Sec'!$F2094))</f>
        <v>0</v>
      </c>
      <c r="M2094" s="82">
        <f>IF(ISBLANK($D2094),"",SUMIFS('8. 514 Details Included'!$I:$I,'8. 514 Details Included'!$A:$A,'7. 511_CAR_Student_Counts_Sec'!$A2094,'8. 514 Details Included'!$E:$E,'7. 511_CAR_Student_Counts_Sec'!$D2094,'8. 514 Details Included'!$D:$D,'7. 511_CAR_Student_Counts_Sec'!M$1,'8. 514 Details Included'!$G:$G,'7. 511_CAR_Student_Counts_Sec'!$F2094))</f>
        <v>0</v>
      </c>
      <c r="N2094" s="82">
        <f>IF(ISBLANK($D2094),"",SUMIFS('8. 514 Details Included'!$I:$I,'8. 514 Details Included'!$A:$A,'7. 511_CAR_Student_Counts_Sec'!$A2094,'8. 514 Details Included'!$E:$E,'7. 511_CAR_Student_Counts_Sec'!$D2094,'8. 514 Details Included'!$D:$D,'7. 511_CAR_Student_Counts_Sec'!N$1,'8. 514 Details Included'!$G:$G,'7. 511_CAR_Student_Counts_Sec'!$F2094))</f>
        <v>0</v>
      </c>
      <c r="O2094" s="81">
        <f t="shared" si="96"/>
        <v>0</v>
      </c>
      <c r="P2094" s="81">
        <f t="shared" si="97"/>
        <v>31</v>
      </c>
      <c r="Q2094" s="81" t="str">
        <f t="shared" si="98"/>
        <v>9-12</v>
      </c>
    </row>
    <row r="2095" spans="1:17" ht="15" outlineLevel="4" x14ac:dyDescent="0.2">
      <c r="A2095" s="85">
        <v>305</v>
      </c>
      <c r="B2095" s="86" t="s">
        <v>1101</v>
      </c>
      <c r="C2095" s="86" t="s">
        <v>1172</v>
      </c>
      <c r="D2095" s="85">
        <v>92</v>
      </c>
      <c r="E2095" s="86" t="s">
        <v>1352</v>
      </c>
      <c r="F2095" s="85">
        <v>4</v>
      </c>
      <c r="G2095" s="85">
        <v>31</v>
      </c>
      <c r="H2095" s="82">
        <f>IF(ISBLANK($D2095),"",SUMIFS('8. 514 Details Included'!$I:$I,'8. 514 Details Included'!$A:$A,'7. 511_CAR_Student_Counts_Sec'!$A2095,'8. 514 Details Included'!$E:$E,'7. 511_CAR_Student_Counts_Sec'!$D2095,'8. 514 Details Included'!$D:$D,'7. 511_CAR_Student_Counts_Sec'!H$1,'8. 514 Details Included'!$G:$G,'7. 511_CAR_Student_Counts_Sec'!$F2095))</f>
        <v>0</v>
      </c>
      <c r="I2095" s="82">
        <f>IF(ISBLANK($D2095),"",SUMIFS('8. 514 Details Included'!$I:$I,'8. 514 Details Included'!$A:$A,'7. 511_CAR_Student_Counts_Sec'!$A2095,'8. 514 Details Included'!$E:$E,'7. 511_CAR_Student_Counts_Sec'!$D2095,'8. 514 Details Included'!$D:$D,'7. 511_CAR_Student_Counts_Sec'!I$1,'8. 514 Details Included'!$G:$G,'7. 511_CAR_Student_Counts_Sec'!$F2095))</f>
        <v>0</v>
      </c>
      <c r="J2095" s="82">
        <f>IF(ISBLANK($D2095),"",SUMIFS('8. 514 Details Included'!$I:$I,'8. 514 Details Included'!$A:$A,'7. 511_CAR_Student_Counts_Sec'!$A2095,'8. 514 Details Included'!$E:$E,'7. 511_CAR_Student_Counts_Sec'!$D2095,'8. 514 Details Included'!$D:$D,'7. 511_CAR_Student_Counts_Sec'!J$1,'8. 514 Details Included'!$G:$G,'7. 511_CAR_Student_Counts_Sec'!$F2095))</f>
        <v>0</v>
      </c>
      <c r="K2095" s="82">
        <f>IF(ISBLANK($D2095),"",SUMIFS('8. 514 Details Included'!$I:$I,'8. 514 Details Included'!$A:$A,'7. 511_CAR_Student_Counts_Sec'!$A2095,'8. 514 Details Included'!$E:$E,'7. 511_CAR_Student_Counts_Sec'!$D2095,'8. 514 Details Included'!$D:$D,'7. 511_CAR_Student_Counts_Sec'!K$1,'8. 514 Details Included'!$G:$G,'7. 511_CAR_Student_Counts_Sec'!$F2095))</f>
        <v>31</v>
      </c>
      <c r="L2095" s="82">
        <f>IF(ISBLANK($D2095),"",SUMIFS('8. 514 Details Included'!$I:$I,'8. 514 Details Included'!$A:$A,'7. 511_CAR_Student_Counts_Sec'!$A2095,'8. 514 Details Included'!$E:$E,'7. 511_CAR_Student_Counts_Sec'!$D2095,'8. 514 Details Included'!$D:$D,'7. 511_CAR_Student_Counts_Sec'!L$1,'8. 514 Details Included'!$G:$G,'7. 511_CAR_Student_Counts_Sec'!$F2095))</f>
        <v>0</v>
      </c>
      <c r="M2095" s="82">
        <f>IF(ISBLANK($D2095),"",SUMIFS('8. 514 Details Included'!$I:$I,'8. 514 Details Included'!$A:$A,'7. 511_CAR_Student_Counts_Sec'!$A2095,'8. 514 Details Included'!$E:$E,'7. 511_CAR_Student_Counts_Sec'!$D2095,'8. 514 Details Included'!$D:$D,'7. 511_CAR_Student_Counts_Sec'!M$1,'8. 514 Details Included'!$G:$G,'7. 511_CAR_Student_Counts_Sec'!$F2095))</f>
        <v>0</v>
      </c>
      <c r="N2095" s="82">
        <f>IF(ISBLANK($D2095),"",SUMIFS('8. 514 Details Included'!$I:$I,'8. 514 Details Included'!$A:$A,'7. 511_CAR_Student_Counts_Sec'!$A2095,'8. 514 Details Included'!$E:$E,'7. 511_CAR_Student_Counts_Sec'!$D2095,'8. 514 Details Included'!$D:$D,'7. 511_CAR_Student_Counts_Sec'!N$1,'8. 514 Details Included'!$G:$G,'7. 511_CAR_Student_Counts_Sec'!$F2095))</f>
        <v>0</v>
      </c>
      <c r="O2095" s="81">
        <f t="shared" si="96"/>
        <v>0</v>
      </c>
      <c r="P2095" s="81">
        <f t="shared" si="97"/>
        <v>31</v>
      </c>
      <c r="Q2095" s="81" t="str">
        <f t="shared" si="98"/>
        <v>9-12</v>
      </c>
    </row>
    <row r="2096" spans="1:17" ht="15" outlineLevel="4" x14ac:dyDescent="0.2">
      <c r="A2096" s="85">
        <v>305</v>
      </c>
      <c r="B2096" s="86" t="s">
        <v>1101</v>
      </c>
      <c r="C2096" s="86" t="s">
        <v>1172</v>
      </c>
      <c r="D2096" s="85">
        <v>999</v>
      </c>
      <c r="E2096" s="86" t="s">
        <v>1391</v>
      </c>
      <c r="F2096" s="85">
        <v>3</v>
      </c>
      <c r="G2096" s="85">
        <v>22</v>
      </c>
      <c r="H2096" s="82">
        <f>IF(ISBLANK($D2096),"",SUMIFS('8. 514 Details Included'!$I:$I,'8. 514 Details Included'!$A:$A,'7. 511_CAR_Student_Counts_Sec'!$A2096,'8. 514 Details Included'!$E:$E,'7. 511_CAR_Student_Counts_Sec'!$D2096,'8. 514 Details Included'!$D:$D,'7. 511_CAR_Student_Counts_Sec'!H$1,'8. 514 Details Included'!$G:$G,'7. 511_CAR_Student_Counts_Sec'!$F2096))</f>
        <v>0</v>
      </c>
      <c r="I2096" s="82">
        <f>IF(ISBLANK($D2096),"",SUMIFS('8. 514 Details Included'!$I:$I,'8. 514 Details Included'!$A:$A,'7. 511_CAR_Student_Counts_Sec'!$A2096,'8. 514 Details Included'!$E:$E,'7. 511_CAR_Student_Counts_Sec'!$D2096,'8. 514 Details Included'!$D:$D,'7. 511_CAR_Student_Counts_Sec'!I$1,'8. 514 Details Included'!$G:$G,'7. 511_CAR_Student_Counts_Sec'!$F2096))</f>
        <v>0</v>
      </c>
      <c r="J2096" s="82">
        <f>IF(ISBLANK($D2096),"",SUMIFS('8. 514 Details Included'!$I:$I,'8. 514 Details Included'!$A:$A,'7. 511_CAR_Student_Counts_Sec'!$A2096,'8. 514 Details Included'!$E:$E,'7. 511_CAR_Student_Counts_Sec'!$D2096,'8. 514 Details Included'!$D:$D,'7. 511_CAR_Student_Counts_Sec'!J$1,'8. 514 Details Included'!$G:$G,'7. 511_CAR_Student_Counts_Sec'!$F2096))</f>
        <v>0</v>
      </c>
      <c r="K2096" s="82">
        <f>IF(ISBLANK($D2096),"",SUMIFS('8. 514 Details Included'!$I:$I,'8. 514 Details Included'!$A:$A,'7. 511_CAR_Student_Counts_Sec'!$A2096,'8. 514 Details Included'!$E:$E,'7. 511_CAR_Student_Counts_Sec'!$D2096,'8. 514 Details Included'!$D:$D,'7. 511_CAR_Student_Counts_Sec'!K$1,'8. 514 Details Included'!$G:$G,'7. 511_CAR_Student_Counts_Sec'!$F2096))</f>
        <v>5</v>
      </c>
      <c r="L2096" s="82">
        <f>IF(ISBLANK($D2096),"",SUMIFS('8. 514 Details Included'!$I:$I,'8. 514 Details Included'!$A:$A,'7. 511_CAR_Student_Counts_Sec'!$A2096,'8. 514 Details Included'!$E:$E,'7. 511_CAR_Student_Counts_Sec'!$D2096,'8. 514 Details Included'!$D:$D,'7. 511_CAR_Student_Counts_Sec'!L$1,'8. 514 Details Included'!$G:$G,'7. 511_CAR_Student_Counts_Sec'!$F2096))</f>
        <v>2</v>
      </c>
      <c r="M2096" s="82">
        <f>IF(ISBLANK($D2096),"",SUMIFS('8. 514 Details Included'!$I:$I,'8. 514 Details Included'!$A:$A,'7. 511_CAR_Student_Counts_Sec'!$A2096,'8. 514 Details Included'!$E:$E,'7. 511_CAR_Student_Counts_Sec'!$D2096,'8. 514 Details Included'!$D:$D,'7. 511_CAR_Student_Counts_Sec'!M$1,'8. 514 Details Included'!$G:$G,'7. 511_CAR_Student_Counts_Sec'!$F2096))</f>
        <v>6</v>
      </c>
      <c r="N2096" s="82">
        <f>IF(ISBLANK($D2096),"",SUMIFS('8. 514 Details Included'!$I:$I,'8. 514 Details Included'!$A:$A,'7. 511_CAR_Student_Counts_Sec'!$A2096,'8. 514 Details Included'!$E:$E,'7. 511_CAR_Student_Counts_Sec'!$D2096,'8. 514 Details Included'!$D:$D,'7. 511_CAR_Student_Counts_Sec'!N$1,'8. 514 Details Included'!$G:$G,'7. 511_CAR_Student_Counts_Sec'!$F2096))</f>
        <v>9</v>
      </c>
      <c r="O2096" s="81">
        <f t="shared" si="96"/>
        <v>0</v>
      </c>
      <c r="P2096" s="81">
        <f t="shared" si="97"/>
        <v>22</v>
      </c>
      <c r="Q2096" s="81" t="str">
        <f t="shared" si="98"/>
        <v>9-12</v>
      </c>
    </row>
    <row r="2097" spans="1:17" ht="15" outlineLevel="4" x14ac:dyDescent="0.2">
      <c r="A2097" s="85">
        <v>305</v>
      </c>
      <c r="B2097" s="86" t="s">
        <v>1101</v>
      </c>
      <c r="C2097" s="86" t="s">
        <v>1172</v>
      </c>
      <c r="D2097" s="85">
        <v>999</v>
      </c>
      <c r="E2097" s="86" t="s">
        <v>1391</v>
      </c>
      <c r="F2097" s="85">
        <v>4</v>
      </c>
      <c r="G2097" s="85">
        <v>30</v>
      </c>
      <c r="H2097" s="82">
        <f>IF(ISBLANK($D2097),"",SUMIFS('8. 514 Details Included'!$I:$I,'8. 514 Details Included'!$A:$A,'7. 511_CAR_Student_Counts_Sec'!$A2097,'8. 514 Details Included'!$E:$E,'7. 511_CAR_Student_Counts_Sec'!$D2097,'8. 514 Details Included'!$D:$D,'7. 511_CAR_Student_Counts_Sec'!H$1,'8. 514 Details Included'!$G:$G,'7. 511_CAR_Student_Counts_Sec'!$F2097))</f>
        <v>0</v>
      </c>
      <c r="I2097" s="82">
        <f>IF(ISBLANK($D2097),"",SUMIFS('8. 514 Details Included'!$I:$I,'8. 514 Details Included'!$A:$A,'7. 511_CAR_Student_Counts_Sec'!$A2097,'8. 514 Details Included'!$E:$E,'7. 511_CAR_Student_Counts_Sec'!$D2097,'8. 514 Details Included'!$D:$D,'7. 511_CAR_Student_Counts_Sec'!I$1,'8. 514 Details Included'!$G:$G,'7. 511_CAR_Student_Counts_Sec'!$F2097))</f>
        <v>0</v>
      </c>
      <c r="J2097" s="82">
        <f>IF(ISBLANK($D2097),"",SUMIFS('8. 514 Details Included'!$I:$I,'8. 514 Details Included'!$A:$A,'7. 511_CAR_Student_Counts_Sec'!$A2097,'8. 514 Details Included'!$E:$E,'7. 511_CAR_Student_Counts_Sec'!$D2097,'8. 514 Details Included'!$D:$D,'7. 511_CAR_Student_Counts_Sec'!J$1,'8. 514 Details Included'!$G:$G,'7. 511_CAR_Student_Counts_Sec'!$F2097))</f>
        <v>0</v>
      </c>
      <c r="K2097" s="82">
        <f>IF(ISBLANK($D2097),"",SUMIFS('8. 514 Details Included'!$I:$I,'8. 514 Details Included'!$A:$A,'7. 511_CAR_Student_Counts_Sec'!$A2097,'8. 514 Details Included'!$E:$E,'7. 511_CAR_Student_Counts_Sec'!$D2097,'8. 514 Details Included'!$D:$D,'7. 511_CAR_Student_Counts_Sec'!K$1,'8. 514 Details Included'!$G:$G,'7. 511_CAR_Student_Counts_Sec'!$F2097))</f>
        <v>0</v>
      </c>
      <c r="L2097" s="82">
        <f>IF(ISBLANK($D2097),"",SUMIFS('8. 514 Details Included'!$I:$I,'8. 514 Details Included'!$A:$A,'7. 511_CAR_Student_Counts_Sec'!$A2097,'8. 514 Details Included'!$E:$E,'7. 511_CAR_Student_Counts_Sec'!$D2097,'8. 514 Details Included'!$D:$D,'7. 511_CAR_Student_Counts_Sec'!L$1,'8. 514 Details Included'!$G:$G,'7. 511_CAR_Student_Counts_Sec'!$F2097))</f>
        <v>6</v>
      </c>
      <c r="M2097" s="82">
        <f>IF(ISBLANK($D2097),"",SUMIFS('8. 514 Details Included'!$I:$I,'8. 514 Details Included'!$A:$A,'7. 511_CAR_Student_Counts_Sec'!$A2097,'8. 514 Details Included'!$E:$E,'7. 511_CAR_Student_Counts_Sec'!$D2097,'8. 514 Details Included'!$D:$D,'7. 511_CAR_Student_Counts_Sec'!M$1,'8. 514 Details Included'!$G:$G,'7. 511_CAR_Student_Counts_Sec'!$F2097))</f>
        <v>13</v>
      </c>
      <c r="N2097" s="82">
        <f>IF(ISBLANK($D2097),"",SUMIFS('8. 514 Details Included'!$I:$I,'8. 514 Details Included'!$A:$A,'7. 511_CAR_Student_Counts_Sec'!$A2097,'8. 514 Details Included'!$E:$E,'7. 511_CAR_Student_Counts_Sec'!$D2097,'8. 514 Details Included'!$D:$D,'7. 511_CAR_Student_Counts_Sec'!N$1,'8. 514 Details Included'!$G:$G,'7. 511_CAR_Student_Counts_Sec'!$F2097))</f>
        <v>11</v>
      </c>
      <c r="O2097" s="81">
        <f t="shared" si="96"/>
        <v>0</v>
      </c>
      <c r="P2097" s="81">
        <f t="shared" si="97"/>
        <v>30</v>
      </c>
      <c r="Q2097" s="81" t="str">
        <f t="shared" si="98"/>
        <v>9-12</v>
      </c>
    </row>
    <row r="2098" spans="1:17" ht="15" outlineLevel="4" x14ac:dyDescent="0.2">
      <c r="A2098" s="85">
        <v>305</v>
      </c>
      <c r="B2098" s="86" t="s">
        <v>1101</v>
      </c>
      <c r="C2098" s="86" t="s">
        <v>1172</v>
      </c>
      <c r="D2098" s="85">
        <v>999</v>
      </c>
      <c r="E2098" s="86" t="s">
        <v>1391</v>
      </c>
      <c r="F2098" s="85">
        <v>5</v>
      </c>
      <c r="G2098" s="85">
        <v>18</v>
      </c>
      <c r="H2098" s="82">
        <f>IF(ISBLANK($D2098),"",SUMIFS('8. 514 Details Included'!$I:$I,'8. 514 Details Included'!$A:$A,'7. 511_CAR_Student_Counts_Sec'!$A2098,'8. 514 Details Included'!$E:$E,'7. 511_CAR_Student_Counts_Sec'!$D2098,'8. 514 Details Included'!$D:$D,'7. 511_CAR_Student_Counts_Sec'!H$1,'8. 514 Details Included'!$G:$G,'7. 511_CAR_Student_Counts_Sec'!$F2098))</f>
        <v>0</v>
      </c>
      <c r="I2098" s="82">
        <f>IF(ISBLANK($D2098),"",SUMIFS('8. 514 Details Included'!$I:$I,'8. 514 Details Included'!$A:$A,'7. 511_CAR_Student_Counts_Sec'!$A2098,'8. 514 Details Included'!$E:$E,'7. 511_CAR_Student_Counts_Sec'!$D2098,'8. 514 Details Included'!$D:$D,'7. 511_CAR_Student_Counts_Sec'!I$1,'8. 514 Details Included'!$G:$G,'7. 511_CAR_Student_Counts_Sec'!$F2098))</f>
        <v>0</v>
      </c>
      <c r="J2098" s="82">
        <f>IF(ISBLANK($D2098),"",SUMIFS('8. 514 Details Included'!$I:$I,'8. 514 Details Included'!$A:$A,'7. 511_CAR_Student_Counts_Sec'!$A2098,'8. 514 Details Included'!$E:$E,'7. 511_CAR_Student_Counts_Sec'!$D2098,'8. 514 Details Included'!$D:$D,'7. 511_CAR_Student_Counts_Sec'!J$1,'8. 514 Details Included'!$G:$G,'7. 511_CAR_Student_Counts_Sec'!$F2098))</f>
        <v>0</v>
      </c>
      <c r="K2098" s="82">
        <f>IF(ISBLANK($D2098),"",SUMIFS('8. 514 Details Included'!$I:$I,'8. 514 Details Included'!$A:$A,'7. 511_CAR_Student_Counts_Sec'!$A2098,'8. 514 Details Included'!$E:$E,'7. 511_CAR_Student_Counts_Sec'!$D2098,'8. 514 Details Included'!$D:$D,'7. 511_CAR_Student_Counts_Sec'!K$1,'8. 514 Details Included'!$G:$G,'7. 511_CAR_Student_Counts_Sec'!$F2098))</f>
        <v>3</v>
      </c>
      <c r="L2098" s="82">
        <f>IF(ISBLANK($D2098),"",SUMIFS('8. 514 Details Included'!$I:$I,'8. 514 Details Included'!$A:$A,'7. 511_CAR_Student_Counts_Sec'!$A2098,'8. 514 Details Included'!$E:$E,'7. 511_CAR_Student_Counts_Sec'!$D2098,'8. 514 Details Included'!$D:$D,'7. 511_CAR_Student_Counts_Sec'!L$1,'8. 514 Details Included'!$G:$G,'7. 511_CAR_Student_Counts_Sec'!$F2098))</f>
        <v>0</v>
      </c>
      <c r="M2098" s="82">
        <f>IF(ISBLANK($D2098),"",SUMIFS('8. 514 Details Included'!$I:$I,'8. 514 Details Included'!$A:$A,'7. 511_CAR_Student_Counts_Sec'!$A2098,'8. 514 Details Included'!$E:$E,'7. 511_CAR_Student_Counts_Sec'!$D2098,'8. 514 Details Included'!$D:$D,'7. 511_CAR_Student_Counts_Sec'!M$1,'8. 514 Details Included'!$G:$G,'7. 511_CAR_Student_Counts_Sec'!$F2098))</f>
        <v>4</v>
      </c>
      <c r="N2098" s="82">
        <f>IF(ISBLANK($D2098),"",SUMIFS('8. 514 Details Included'!$I:$I,'8. 514 Details Included'!$A:$A,'7. 511_CAR_Student_Counts_Sec'!$A2098,'8. 514 Details Included'!$E:$E,'7. 511_CAR_Student_Counts_Sec'!$D2098,'8. 514 Details Included'!$D:$D,'7. 511_CAR_Student_Counts_Sec'!N$1,'8. 514 Details Included'!$G:$G,'7. 511_CAR_Student_Counts_Sec'!$F2098))</f>
        <v>11</v>
      </c>
      <c r="O2098" s="81">
        <f t="shared" si="96"/>
        <v>0</v>
      </c>
      <c r="P2098" s="81">
        <f t="shared" si="97"/>
        <v>18</v>
      </c>
      <c r="Q2098" s="81" t="str">
        <f t="shared" si="98"/>
        <v>9-12</v>
      </c>
    </row>
    <row r="2099" spans="1:17" ht="15" outlineLevel="4" x14ac:dyDescent="0.2">
      <c r="A2099" s="85">
        <v>305</v>
      </c>
      <c r="B2099" s="86" t="s">
        <v>1101</v>
      </c>
      <c r="C2099" s="86" t="s">
        <v>1172</v>
      </c>
      <c r="D2099" s="85">
        <v>999</v>
      </c>
      <c r="E2099" s="86" t="s">
        <v>1391</v>
      </c>
      <c r="F2099" s="85">
        <v>6</v>
      </c>
      <c r="G2099" s="85">
        <v>24</v>
      </c>
      <c r="H2099" s="82">
        <f>IF(ISBLANK($D2099),"",SUMIFS('8. 514 Details Included'!$I:$I,'8. 514 Details Included'!$A:$A,'7. 511_CAR_Student_Counts_Sec'!$A2099,'8. 514 Details Included'!$E:$E,'7. 511_CAR_Student_Counts_Sec'!$D2099,'8. 514 Details Included'!$D:$D,'7. 511_CAR_Student_Counts_Sec'!H$1,'8. 514 Details Included'!$G:$G,'7. 511_CAR_Student_Counts_Sec'!$F2099))</f>
        <v>0</v>
      </c>
      <c r="I2099" s="82">
        <f>IF(ISBLANK($D2099),"",SUMIFS('8. 514 Details Included'!$I:$I,'8. 514 Details Included'!$A:$A,'7. 511_CAR_Student_Counts_Sec'!$A2099,'8. 514 Details Included'!$E:$E,'7. 511_CAR_Student_Counts_Sec'!$D2099,'8. 514 Details Included'!$D:$D,'7. 511_CAR_Student_Counts_Sec'!I$1,'8. 514 Details Included'!$G:$G,'7. 511_CAR_Student_Counts_Sec'!$F2099))</f>
        <v>0</v>
      </c>
      <c r="J2099" s="82">
        <f>IF(ISBLANK($D2099),"",SUMIFS('8. 514 Details Included'!$I:$I,'8. 514 Details Included'!$A:$A,'7. 511_CAR_Student_Counts_Sec'!$A2099,'8. 514 Details Included'!$E:$E,'7. 511_CAR_Student_Counts_Sec'!$D2099,'8. 514 Details Included'!$D:$D,'7. 511_CAR_Student_Counts_Sec'!J$1,'8. 514 Details Included'!$G:$G,'7. 511_CAR_Student_Counts_Sec'!$F2099))</f>
        <v>0</v>
      </c>
      <c r="K2099" s="82">
        <f>IF(ISBLANK($D2099),"",SUMIFS('8. 514 Details Included'!$I:$I,'8. 514 Details Included'!$A:$A,'7. 511_CAR_Student_Counts_Sec'!$A2099,'8. 514 Details Included'!$E:$E,'7. 511_CAR_Student_Counts_Sec'!$D2099,'8. 514 Details Included'!$D:$D,'7. 511_CAR_Student_Counts_Sec'!K$1,'8. 514 Details Included'!$G:$G,'7. 511_CAR_Student_Counts_Sec'!$F2099))</f>
        <v>10</v>
      </c>
      <c r="L2099" s="82">
        <f>IF(ISBLANK($D2099),"",SUMIFS('8. 514 Details Included'!$I:$I,'8. 514 Details Included'!$A:$A,'7. 511_CAR_Student_Counts_Sec'!$A2099,'8. 514 Details Included'!$E:$E,'7. 511_CAR_Student_Counts_Sec'!$D2099,'8. 514 Details Included'!$D:$D,'7. 511_CAR_Student_Counts_Sec'!L$1,'8. 514 Details Included'!$G:$G,'7. 511_CAR_Student_Counts_Sec'!$F2099))</f>
        <v>4</v>
      </c>
      <c r="M2099" s="82">
        <f>IF(ISBLANK($D2099),"",SUMIFS('8. 514 Details Included'!$I:$I,'8. 514 Details Included'!$A:$A,'7. 511_CAR_Student_Counts_Sec'!$A2099,'8. 514 Details Included'!$E:$E,'7. 511_CAR_Student_Counts_Sec'!$D2099,'8. 514 Details Included'!$D:$D,'7. 511_CAR_Student_Counts_Sec'!M$1,'8. 514 Details Included'!$G:$G,'7. 511_CAR_Student_Counts_Sec'!$F2099))</f>
        <v>4</v>
      </c>
      <c r="N2099" s="82">
        <f>IF(ISBLANK($D2099),"",SUMIFS('8. 514 Details Included'!$I:$I,'8. 514 Details Included'!$A:$A,'7. 511_CAR_Student_Counts_Sec'!$A2099,'8. 514 Details Included'!$E:$E,'7. 511_CAR_Student_Counts_Sec'!$D2099,'8. 514 Details Included'!$D:$D,'7. 511_CAR_Student_Counts_Sec'!N$1,'8. 514 Details Included'!$G:$G,'7. 511_CAR_Student_Counts_Sec'!$F2099))</f>
        <v>6</v>
      </c>
      <c r="O2099" s="81">
        <f t="shared" si="96"/>
        <v>0</v>
      </c>
      <c r="P2099" s="81">
        <f t="shared" si="97"/>
        <v>24</v>
      </c>
      <c r="Q2099" s="81" t="str">
        <f t="shared" si="98"/>
        <v>9-12</v>
      </c>
    </row>
    <row r="2100" spans="1:17" ht="15" outlineLevel="4" x14ac:dyDescent="0.2">
      <c r="A2100" s="85">
        <v>305</v>
      </c>
      <c r="B2100" s="86" t="s">
        <v>1101</v>
      </c>
      <c r="C2100" s="86" t="s">
        <v>1172</v>
      </c>
      <c r="D2100" s="85">
        <v>999</v>
      </c>
      <c r="E2100" s="86" t="s">
        <v>1391</v>
      </c>
      <c r="F2100" s="85">
        <v>7</v>
      </c>
      <c r="G2100" s="85">
        <v>21</v>
      </c>
      <c r="H2100" s="82">
        <f>IF(ISBLANK($D2100),"",SUMIFS('8. 514 Details Included'!$I:$I,'8. 514 Details Included'!$A:$A,'7. 511_CAR_Student_Counts_Sec'!$A2100,'8. 514 Details Included'!$E:$E,'7. 511_CAR_Student_Counts_Sec'!$D2100,'8. 514 Details Included'!$D:$D,'7. 511_CAR_Student_Counts_Sec'!H$1,'8. 514 Details Included'!$G:$G,'7. 511_CAR_Student_Counts_Sec'!$F2100))</f>
        <v>0</v>
      </c>
      <c r="I2100" s="82">
        <f>IF(ISBLANK($D2100),"",SUMIFS('8. 514 Details Included'!$I:$I,'8. 514 Details Included'!$A:$A,'7. 511_CAR_Student_Counts_Sec'!$A2100,'8. 514 Details Included'!$E:$E,'7. 511_CAR_Student_Counts_Sec'!$D2100,'8. 514 Details Included'!$D:$D,'7. 511_CAR_Student_Counts_Sec'!I$1,'8. 514 Details Included'!$G:$G,'7. 511_CAR_Student_Counts_Sec'!$F2100))</f>
        <v>0</v>
      </c>
      <c r="J2100" s="82">
        <f>IF(ISBLANK($D2100),"",SUMIFS('8. 514 Details Included'!$I:$I,'8. 514 Details Included'!$A:$A,'7. 511_CAR_Student_Counts_Sec'!$A2100,'8. 514 Details Included'!$E:$E,'7. 511_CAR_Student_Counts_Sec'!$D2100,'8. 514 Details Included'!$D:$D,'7. 511_CAR_Student_Counts_Sec'!J$1,'8. 514 Details Included'!$G:$G,'7. 511_CAR_Student_Counts_Sec'!$F2100))</f>
        <v>0</v>
      </c>
      <c r="K2100" s="82">
        <f>IF(ISBLANK($D2100),"",SUMIFS('8. 514 Details Included'!$I:$I,'8. 514 Details Included'!$A:$A,'7. 511_CAR_Student_Counts_Sec'!$A2100,'8. 514 Details Included'!$E:$E,'7. 511_CAR_Student_Counts_Sec'!$D2100,'8. 514 Details Included'!$D:$D,'7. 511_CAR_Student_Counts_Sec'!K$1,'8. 514 Details Included'!$G:$G,'7. 511_CAR_Student_Counts_Sec'!$F2100))</f>
        <v>2</v>
      </c>
      <c r="L2100" s="82">
        <f>IF(ISBLANK($D2100),"",SUMIFS('8. 514 Details Included'!$I:$I,'8. 514 Details Included'!$A:$A,'7. 511_CAR_Student_Counts_Sec'!$A2100,'8. 514 Details Included'!$E:$E,'7. 511_CAR_Student_Counts_Sec'!$D2100,'8. 514 Details Included'!$D:$D,'7. 511_CAR_Student_Counts_Sec'!L$1,'8. 514 Details Included'!$G:$G,'7. 511_CAR_Student_Counts_Sec'!$F2100))</f>
        <v>8</v>
      </c>
      <c r="M2100" s="82">
        <f>IF(ISBLANK($D2100),"",SUMIFS('8. 514 Details Included'!$I:$I,'8. 514 Details Included'!$A:$A,'7. 511_CAR_Student_Counts_Sec'!$A2100,'8. 514 Details Included'!$E:$E,'7. 511_CAR_Student_Counts_Sec'!$D2100,'8. 514 Details Included'!$D:$D,'7. 511_CAR_Student_Counts_Sec'!M$1,'8. 514 Details Included'!$G:$G,'7. 511_CAR_Student_Counts_Sec'!$F2100))</f>
        <v>5</v>
      </c>
      <c r="N2100" s="82">
        <f>IF(ISBLANK($D2100),"",SUMIFS('8. 514 Details Included'!$I:$I,'8. 514 Details Included'!$A:$A,'7. 511_CAR_Student_Counts_Sec'!$A2100,'8. 514 Details Included'!$E:$E,'7. 511_CAR_Student_Counts_Sec'!$D2100,'8. 514 Details Included'!$D:$D,'7. 511_CAR_Student_Counts_Sec'!N$1,'8. 514 Details Included'!$G:$G,'7. 511_CAR_Student_Counts_Sec'!$F2100))</f>
        <v>6</v>
      </c>
      <c r="O2100" s="81">
        <f t="shared" si="96"/>
        <v>0</v>
      </c>
      <c r="P2100" s="81">
        <f t="shared" si="97"/>
        <v>21</v>
      </c>
      <c r="Q2100" s="81" t="str">
        <f t="shared" si="98"/>
        <v>9-12</v>
      </c>
    </row>
    <row r="2101" spans="1:17" ht="15" outlineLevel="4" x14ac:dyDescent="0.2">
      <c r="A2101" s="85">
        <v>305</v>
      </c>
      <c r="B2101" s="86" t="s">
        <v>1101</v>
      </c>
      <c r="C2101" s="86" t="s">
        <v>1172</v>
      </c>
      <c r="D2101" s="85">
        <v>48</v>
      </c>
      <c r="E2101" s="86" t="s">
        <v>1390</v>
      </c>
      <c r="F2101" s="85">
        <v>1</v>
      </c>
      <c r="G2101" s="85">
        <v>3</v>
      </c>
      <c r="H2101" s="82">
        <f>IF(ISBLANK($D2101),"",SUMIFS('8. 514 Details Included'!$I:$I,'8. 514 Details Included'!$A:$A,'7. 511_CAR_Student_Counts_Sec'!$A2101,'8. 514 Details Included'!$E:$E,'7. 511_CAR_Student_Counts_Sec'!$D2101,'8. 514 Details Included'!$D:$D,'7. 511_CAR_Student_Counts_Sec'!H$1,'8. 514 Details Included'!$G:$G,'7. 511_CAR_Student_Counts_Sec'!$F2101))</f>
        <v>0</v>
      </c>
      <c r="I2101" s="82">
        <f>IF(ISBLANK($D2101),"",SUMIFS('8. 514 Details Included'!$I:$I,'8. 514 Details Included'!$A:$A,'7. 511_CAR_Student_Counts_Sec'!$A2101,'8. 514 Details Included'!$E:$E,'7. 511_CAR_Student_Counts_Sec'!$D2101,'8. 514 Details Included'!$D:$D,'7. 511_CAR_Student_Counts_Sec'!I$1,'8. 514 Details Included'!$G:$G,'7. 511_CAR_Student_Counts_Sec'!$F2101))</f>
        <v>0</v>
      </c>
      <c r="J2101" s="82">
        <f>IF(ISBLANK($D2101),"",SUMIFS('8. 514 Details Included'!$I:$I,'8. 514 Details Included'!$A:$A,'7. 511_CAR_Student_Counts_Sec'!$A2101,'8. 514 Details Included'!$E:$E,'7. 511_CAR_Student_Counts_Sec'!$D2101,'8. 514 Details Included'!$D:$D,'7. 511_CAR_Student_Counts_Sec'!J$1,'8. 514 Details Included'!$G:$G,'7. 511_CAR_Student_Counts_Sec'!$F2101))</f>
        <v>0</v>
      </c>
      <c r="K2101" s="82">
        <f>IF(ISBLANK($D2101),"",SUMIFS('8. 514 Details Included'!$I:$I,'8. 514 Details Included'!$A:$A,'7. 511_CAR_Student_Counts_Sec'!$A2101,'8. 514 Details Included'!$E:$E,'7. 511_CAR_Student_Counts_Sec'!$D2101,'8. 514 Details Included'!$D:$D,'7. 511_CAR_Student_Counts_Sec'!K$1,'8. 514 Details Included'!$G:$G,'7. 511_CAR_Student_Counts_Sec'!$F2101))</f>
        <v>1</v>
      </c>
      <c r="L2101" s="82">
        <f>IF(ISBLANK($D2101),"",SUMIFS('8. 514 Details Included'!$I:$I,'8. 514 Details Included'!$A:$A,'7. 511_CAR_Student_Counts_Sec'!$A2101,'8. 514 Details Included'!$E:$E,'7. 511_CAR_Student_Counts_Sec'!$D2101,'8. 514 Details Included'!$D:$D,'7. 511_CAR_Student_Counts_Sec'!L$1,'8. 514 Details Included'!$G:$G,'7. 511_CAR_Student_Counts_Sec'!$F2101))</f>
        <v>1</v>
      </c>
      <c r="M2101" s="82">
        <f>IF(ISBLANK($D2101),"",SUMIFS('8. 514 Details Included'!$I:$I,'8. 514 Details Included'!$A:$A,'7. 511_CAR_Student_Counts_Sec'!$A2101,'8. 514 Details Included'!$E:$E,'7. 511_CAR_Student_Counts_Sec'!$D2101,'8. 514 Details Included'!$D:$D,'7. 511_CAR_Student_Counts_Sec'!M$1,'8. 514 Details Included'!$G:$G,'7. 511_CAR_Student_Counts_Sec'!$F2101))</f>
        <v>0</v>
      </c>
      <c r="N2101" s="82">
        <f>IF(ISBLANK($D2101),"",SUMIFS('8. 514 Details Included'!$I:$I,'8. 514 Details Included'!$A:$A,'7. 511_CAR_Student_Counts_Sec'!$A2101,'8. 514 Details Included'!$E:$E,'7. 511_CAR_Student_Counts_Sec'!$D2101,'8. 514 Details Included'!$D:$D,'7. 511_CAR_Student_Counts_Sec'!N$1,'8. 514 Details Included'!$G:$G,'7. 511_CAR_Student_Counts_Sec'!$F2101))</f>
        <v>1</v>
      </c>
      <c r="O2101" s="81">
        <f t="shared" si="96"/>
        <v>0</v>
      </c>
      <c r="P2101" s="81">
        <f t="shared" si="97"/>
        <v>3</v>
      </c>
      <c r="Q2101" s="81" t="str">
        <f t="shared" si="98"/>
        <v>9-12</v>
      </c>
    </row>
    <row r="2102" spans="1:17" ht="15" outlineLevel="4" x14ac:dyDescent="0.2">
      <c r="A2102" s="85">
        <v>305</v>
      </c>
      <c r="B2102" s="86" t="s">
        <v>1101</v>
      </c>
      <c r="C2102" s="86" t="s">
        <v>1172</v>
      </c>
      <c r="D2102" s="85">
        <v>48</v>
      </c>
      <c r="E2102" s="86" t="s">
        <v>1390</v>
      </c>
      <c r="F2102" s="85">
        <v>2</v>
      </c>
      <c r="G2102" s="85">
        <v>7</v>
      </c>
      <c r="H2102" s="82">
        <f>IF(ISBLANK($D2102),"",SUMIFS('8. 514 Details Included'!$I:$I,'8. 514 Details Included'!$A:$A,'7. 511_CAR_Student_Counts_Sec'!$A2102,'8. 514 Details Included'!$E:$E,'7. 511_CAR_Student_Counts_Sec'!$D2102,'8. 514 Details Included'!$D:$D,'7. 511_CAR_Student_Counts_Sec'!H$1,'8. 514 Details Included'!$G:$G,'7. 511_CAR_Student_Counts_Sec'!$F2102))</f>
        <v>0</v>
      </c>
      <c r="I2102" s="82">
        <f>IF(ISBLANK($D2102),"",SUMIFS('8. 514 Details Included'!$I:$I,'8. 514 Details Included'!$A:$A,'7. 511_CAR_Student_Counts_Sec'!$A2102,'8. 514 Details Included'!$E:$E,'7. 511_CAR_Student_Counts_Sec'!$D2102,'8. 514 Details Included'!$D:$D,'7. 511_CAR_Student_Counts_Sec'!I$1,'8. 514 Details Included'!$G:$G,'7. 511_CAR_Student_Counts_Sec'!$F2102))</f>
        <v>0</v>
      </c>
      <c r="J2102" s="82">
        <f>IF(ISBLANK($D2102),"",SUMIFS('8. 514 Details Included'!$I:$I,'8. 514 Details Included'!$A:$A,'7. 511_CAR_Student_Counts_Sec'!$A2102,'8. 514 Details Included'!$E:$E,'7. 511_CAR_Student_Counts_Sec'!$D2102,'8. 514 Details Included'!$D:$D,'7. 511_CAR_Student_Counts_Sec'!J$1,'8. 514 Details Included'!$G:$G,'7. 511_CAR_Student_Counts_Sec'!$F2102))</f>
        <v>0</v>
      </c>
      <c r="K2102" s="82">
        <f>IF(ISBLANK($D2102),"",SUMIFS('8. 514 Details Included'!$I:$I,'8. 514 Details Included'!$A:$A,'7. 511_CAR_Student_Counts_Sec'!$A2102,'8. 514 Details Included'!$E:$E,'7. 511_CAR_Student_Counts_Sec'!$D2102,'8. 514 Details Included'!$D:$D,'7. 511_CAR_Student_Counts_Sec'!K$1,'8. 514 Details Included'!$G:$G,'7. 511_CAR_Student_Counts_Sec'!$F2102))</f>
        <v>0</v>
      </c>
      <c r="L2102" s="82">
        <f>IF(ISBLANK($D2102),"",SUMIFS('8. 514 Details Included'!$I:$I,'8. 514 Details Included'!$A:$A,'7. 511_CAR_Student_Counts_Sec'!$A2102,'8. 514 Details Included'!$E:$E,'7. 511_CAR_Student_Counts_Sec'!$D2102,'8. 514 Details Included'!$D:$D,'7. 511_CAR_Student_Counts_Sec'!L$1,'8. 514 Details Included'!$G:$G,'7. 511_CAR_Student_Counts_Sec'!$F2102))</f>
        <v>0</v>
      </c>
      <c r="M2102" s="82">
        <f>IF(ISBLANK($D2102),"",SUMIFS('8. 514 Details Included'!$I:$I,'8. 514 Details Included'!$A:$A,'7. 511_CAR_Student_Counts_Sec'!$A2102,'8. 514 Details Included'!$E:$E,'7. 511_CAR_Student_Counts_Sec'!$D2102,'8. 514 Details Included'!$D:$D,'7. 511_CAR_Student_Counts_Sec'!M$1,'8. 514 Details Included'!$G:$G,'7. 511_CAR_Student_Counts_Sec'!$F2102))</f>
        <v>5</v>
      </c>
      <c r="N2102" s="82">
        <f>IF(ISBLANK($D2102),"",SUMIFS('8. 514 Details Included'!$I:$I,'8. 514 Details Included'!$A:$A,'7. 511_CAR_Student_Counts_Sec'!$A2102,'8. 514 Details Included'!$E:$E,'7. 511_CAR_Student_Counts_Sec'!$D2102,'8. 514 Details Included'!$D:$D,'7. 511_CAR_Student_Counts_Sec'!N$1,'8. 514 Details Included'!$G:$G,'7. 511_CAR_Student_Counts_Sec'!$F2102))</f>
        <v>2</v>
      </c>
      <c r="O2102" s="81">
        <f t="shared" si="96"/>
        <v>0</v>
      </c>
      <c r="P2102" s="81">
        <f t="shared" si="97"/>
        <v>7</v>
      </c>
      <c r="Q2102" s="81" t="str">
        <f t="shared" si="98"/>
        <v>9-12</v>
      </c>
    </row>
    <row r="2103" spans="1:17" ht="15" outlineLevel="4" x14ac:dyDescent="0.2">
      <c r="A2103" s="85">
        <v>305</v>
      </c>
      <c r="B2103" s="86" t="s">
        <v>1101</v>
      </c>
      <c r="C2103" s="86" t="s">
        <v>1172</v>
      </c>
      <c r="D2103" s="85">
        <v>48</v>
      </c>
      <c r="E2103" s="86" t="s">
        <v>1390</v>
      </c>
      <c r="F2103" s="85">
        <v>3</v>
      </c>
      <c r="G2103" s="85">
        <v>19</v>
      </c>
      <c r="H2103" s="82">
        <f>IF(ISBLANK($D2103),"",SUMIFS('8. 514 Details Included'!$I:$I,'8. 514 Details Included'!$A:$A,'7. 511_CAR_Student_Counts_Sec'!$A2103,'8. 514 Details Included'!$E:$E,'7. 511_CAR_Student_Counts_Sec'!$D2103,'8. 514 Details Included'!$D:$D,'7. 511_CAR_Student_Counts_Sec'!H$1,'8. 514 Details Included'!$G:$G,'7. 511_CAR_Student_Counts_Sec'!$F2103))</f>
        <v>0</v>
      </c>
      <c r="I2103" s="82">
        <f>IF(ISBLANK($D2103),"",SUMIFS('8. 514 Details Included'!$I:$I,'8. 514 Details Included'!$A:$A,'7. 511_CAR_Student_Counts_Sec'!$A2103,'8. 514 Details Included'!$E:$E,'7. 511_CAR_Student_Counts_Sec'!$D2103,'8. 514 Details Included'!$D:$D,'7. 511_CAR_Student_Counts_Sec'!I$1,'8. 514 Details Included'!$G:$G,'7. 511_CAR_Student_Counts_Sec'!$F2103))</f>
        <v>0</v>
      </c>
      <c r="J2103" s="82">
        <f>IF(ISBLANK($D2103),"",SUMIFS('8. 514 Details Included'!$I:$I,'8. 514 Details Included'!$A:$A,'7. 511_CAR_Student_Counts_Sec'!$A2103,'8. 514 Details Included'!$E:$E,'7. 511_CAR_Student_Counts_Sec'!$D2103,'8. 514 Details Included'!$D:$D,'7. 511_CAR_Student_Counts_Sec'!J$1,'8. 514 Details Included'!$G:$G,'7. 511_CAR_Student_Counts_Sec'!$F2103))</f>
        <v>0</v>
      </c>
      <c r="K2103" s="82">
        <f>IF(ISBLANK($D2103),"",SUMIFS('8. 514 Details Included'!$I:$I,'8. 514 Details Included'!$A:$A,'7. 511_CAR_Student_Counts_Sec'!$A2103,'8. 514 Details Included'!$E:$E,'7. 511_CAR_Student_Counts_Sec'!$D2103,'8. 514 Details Included'!$D:$D,'7. 511_CAR_Student_Counts_Sec'!K$1,'8. 514 Details Included'!$G:$G,'7. 511_CAR_Student_Counts_Sec'!$F2103))</f>
        <v>0</v>
      </c>
      <c r="L2103" s="82">
        <f>IF(ISBLANK($D2103),"",SUMIFS('8. 514 Details Included'!$I:$I,'8. 514 Details Included'!$A:$A,'7. 511_CAR_Student_Counts_Sec'!$A2103,'8. 514 Details Included'!$E:$E,'7. 511_CAR_Student_Counts_Sec'!$D2103,'8. 514 Details Included'!$D:$D,'7. 511_CAR_Student_Counts_Sec'!L$1,'8. 514 Details Included'!$G:$G,'7. 511_CAR_Student_Counts_Sec'!$F2103))</f>
        <v>0</v>
      </c>
      <c r="M2103" s="82">
        <f>IF(ISBLANK($D2103),"",SUMIFS('8. 514 Details Included'!$I:$I,'8. 514 Details Included'!$A:$A,'7. 511_CAR_Student_Counts_Sec'!$A2103,'8. 514 Details Included'!$E:$E,'7. 511_CAR_Student_Counts_Sec'!$D2103,'8. 514 Details Included'!$D:$D,'7. 511_CAR_Student_Counts_Sec'!M$1,'8. 514 Details Included'!$G:$G,'7. 511_CAR_Student_Counts_Sec'!$F2103))</f>
        <v>1</v>
      </c>
      <c r="N2103" s="82">
        <f>IF(ISBLANK($D2103),"",SUMIFS('8. 514 Details Included'!$I:$I,'8. 514 Details Included'!$A:$A,'7. 511_CAR_Student_Counts_Sec'!$A2103,'8. 514 Details Included'!$E:$E,'7. 511_CAR_Student_Counts_Sec'!$D2103,'8. 514 Details Included'!$D:$D,'7. 511_CAR_Student_Counts_Sec'!N$1,'8. 514 Details Included'!$G:$G,'7. 511_CAR_Student_Counts_Sec'!$F2103))</f>
        <v>18</v>
      </c>
      <c r="O2103" s="81">
        <f t="shared" si="96"/>
        <v>0</v>
      </c>
      <c r="P2103" s="81">
        <f t="shared" si="97"/>
        <v>19</v>
      </c>
      <c r="Q2103" s="81" t="str">
        <f t="shared" si="98"/>
        <v>9-12</v>
      </c>
    </row>
    <row r="2104" spans="1:17" ht="15" outlineLevel="4" x14ac:dyDescent="0.2">
      <c r="A2104" s="85">
        <v>305</v>
      </c>
      <c r="B2104" s="86" t="s">
        <v>1101</v>
      </c>
      <c r="C2104" s="86" t="s">
        <v>1172</v>
      </c>
      <c r="D2104" s="85">
        <v>48</v>
      </c>
      <c r="E2104" s="86" t="s">
        <v>1390</v>
      </c>
      <c r="F2104" s="85">
        <v>5</v>
      </c>
      <c r="G2104" s="85">
        <v>23</v>
      </c>
      <c r="H2104" s="82">
        <f>IF(ISBLANK($D2104),"",SUMIFS('8. 514 Details Included'!$I:$I,'8. 514 Details Included'!$A:$A,'7. 511_CAR_Student_Counts_Sec'!$A2104,'8. 514 Details Included'!$E:$E,'7. 511_CAR_Student_Counts_Sec'!$D2104,'8. 514 Details Included'!$D:$D,'7. 511_CAR_Student_Counts_Sec'!H$1,'8. 514 Details Included'!$G:$G,'7. 511_CAR_Student_Counts_Sec'!$F2104))</f>
        <v>0</v>
      </c>
      <c r="I2104" s="82">
        <f>IF(ISBLANK($D2104),"",SUMIFS('8. 514 Details Included'!$I:$I,'8. 514 Details Included'!$A:$A,'7. 511_CAR_Student_Counts_Sec'!$A2104,'8. 514 Details Included'!$E:$E,'7. 511_CAR_Student_Counts_Sec'!$D2104,'8. 514 Details Included'!$D:$D,'7. 511_CAR_Student_Counts_Sec'!I$1,'8. 514 Details Included'!$G:$G,'7. 511_CAR_Student_Counts_Sec'!$F2104))</f>
        <v>0</v>
      </c>
      <c r="J2104" s="82">
        <f>IF(ISBLANK($D2104),"",SUMIFS('8. 514 Details Included'!$I:$I,'8. 514 Details Included'!$A:$A,'7. 511_CAR_Student_Counts_Sec'!$A2104,'8. 514 Details Included'!$E:$E,'7. 511_CAR_Student_Counts_Sec'!$D2104,'8. 514 Details Included'!$D:$D,'7. 511_CAR_Student_Counts_Sec'!J$1,'8. 514 Details Included'!$G:$G,'7. 511_CAR_Student_Counts_Sec'!$F2104))</f>
        <v>0</v>
      </c>
      <c r="K2104" s="82">
        <f>IF(ISBLANK($D2104),"",SUMIFS('8. 514 Details Included'!$I:$I,'8. 514 Details Included'!$A:$A,'7. 511_CAR_Student_Counts_Sec'!$A2104,'8. 514 Details Included'!$E:$E,'7. 511_CAR_Student_Counts_Sec'!$D2104,'8. 514 Details Included'!$D:$D,'7. 511_CAR_Student_Counts_Sec'!K$1,'8. 514 Details Included'!$G:$G,'7. 511_CAR_Student_Counts_Sec'!$F2104))</f>
        <v>0</v>
      </c>
      <c r="L2104" s="82">
        <f>IF(ISBLANK($D2104),"",SUMIFS('8. 514 Details Included'!$I:$I,'8. 514 Details Included'!$A:$A,'7. 511_CAR_Student_Counts_Sec'!$A2104,'8. 514 Details Included'!$E:$E,'7. 511_CAR_Student_Counts_Sec'!$D2104,'8. 514 Details Included'!$D:$D,'7. 511_CAR_Student_Counts_Sec'!L$1,'8. 514 Details Included'!$G:$G,'7. 511_CAR_Student_Counts_Sec'!$F2104))</f>
        <v>0</v>
      </c>
      <c r="M2104" s="82">
        <f>IF(ISBLANK($D2104),"",SUMIFS('8. 514 Details Included'!$I:$I,'8. 514 Details Included'!$A:$A,'7. 511_CAR_Student_Counts_Sec'!$A2104,'8. 514 Details Included'!$E:$E,'7. 511_CAR_Student_Counts_Sec'!$D2104,'8. 514 Details Included'!$D:$D,'7. 511_CAR_Student_Counts_Sec'!M$1,'8. 514 Details Included'!$G:$G,'7. 511_CAR_Student_Counts_Sec'!$F2104))</f>
        <v>0</v>
      </c>
      <c r="N2104" s="82">
        <f>IF(ISBLANK($D2104),"",SUMIFS('8. 514 Details Included'!$I:$I,'8. 514 Details Included'!$A:$A,'7. 511_CAR_Student_Counts_Sec'!$A2104,'8. 514 Details Included'!$E:$E,'7. 511_CAR_Student_Counts_Sec'!$D2104,'8. 514 Details Included'!$D:$D,'7. 511_CAR_Student_Counts_Sec'!N$1,'8. 514 Details Included'!$G:$G,'7. 511_CAR_Student_Counts_Sec'!$F2104))</f>
        <v>23</v>
      </c>
      <c r="O2104" s="81">
        <f t="shared" si="96"/>
        <v>0</v>
      </c>
      <c r="P2104" s="81">
        <f t="shared" si="97"/>
        <v>23</v>
      </c>
      <c r="Q2104" s="81" t="str">
        <f t="shared" si="98"/>
        <v>9-12</v>
      </c>
    </row>
    <row r="2105" spans="1:17" ht="15" outlineLevel="4" x14ac:dyDescent="0.2">
      <c r="A2105" s="85">
        <v>305</v>
      </c>
      <c r="B2105" s="86" t="s">
        <v>1101</v>
      </c>
      <c r="C2105" s="86" t="s">
        <v>1172</v>
      </c>
      <c r="D2105" s="85">
        <v>177</v>
      </c>
      <c r="E2105" s="86" t="s">
        <v>1350</v>
      </c>
      <c r="F2105" s="85">
        <v>0</v>
      </c>
      <c r="G2105" s="85">
        <v>31</v>
      </c>
      <c r="H2105" s="82">
        <f>IF(ISBLANK($D2105),"",SUMIFS('8. 514 Details Included'!$I:$I,'8. 514 Details Included'!$A:$A,'7. 511_CAR_Student_Counts_Sec'!$A2105,'8. 514 Details Included'!$E:$E,'7. 511_CAR_Student_Counts_Sec'!$D2105,'8. 514 Details Included'!$D:$D,'7. 511_CAR_Student_Counts_Sec'!H$1,'8. 514 Details Included'!$G:$G,'7. 511_CAR_Student_Counts_Sec'!$F2105))</f>
        <v>0</v>
      </c>
      <c r="I2105" s="82">
        <f>IF(ISBLANK($D2105),"",SUMIFS('8. 514 Details Included'!$I:$I,'8. 514 Details Included'!$A:$A,'7. 511_CAR_Student_Counts_Sec'!$A2105,'8. 514 Details Included'!$E:$E,'7. 511_CAR_Student_Counts_Sec'!$D2105,'8. 514 Details Included'!$D:$D,'7. 511_CAR_Student_Counts_Sec'!I$1,'8. 514 Details Included'!$G:$G,'7. 511_CAR_Student_Counts_Sec'!$F2105))</f>
        <v>0</v>
      </c>
      <c r="J2105" s="82">
        <f>IF(ISBLANK($D2105),"",SUMIFS('8. 514 Details Included'!$I:$I,'8. 514 Details Included'!$A:$A,'7. 511_CAR_Student_Counts_Sec'!$A2105,'8. 514 Details Included'!$E:$E,'7. 511_CAR_Student_Counts_Sec'!$D2105,'8. 514 Details Included'!$D:$D,'7. 511_CAR_Student_Counts_Sec'!J$1,'8. 514 Details Included'!$G:$G,'7. 511_CAR_Student_Counts_Sec'!$F2105))</f>
        <v>0</v>
      </c>
      <c r="K2105" s="82">
        <f>IF(ISBLANK($D2105),"",SUMIFS('8. 514 Details Included'!$I:$I,'8. 514 Details Included'!$A:$A,'7. 511_CAR_Student_Counts_Sec'!$A2105,'8. 514 Details Included'!$E:$E,'7. 511_CAR_Student_Counts_Sec'!$D2105,'8. 514 Details Included'!$D:$D,'7. 511_CAR_Student_Counts_Sec'!K$1,'8. 514 Details Included'!$G:$G,'7. 511_CAR_Student_Counts_Sec'!$F2105))</f>
        <v>31</v>
      </c>
      <c r="L2105" s="82">
        <f>IF(ISBLANK($D2105),"",SUMIFS('8. 514 Details Included'!$I:$I,'8. 514 Details Included'!$A:$A,'7. 511_CAR_Student_Counts_Sec'!$A2105,'8. 514 Details Included'!$E:$E,'7. 511_CAR_Student_Counts_Sec'!$D2105,'8. 514 Details Included'!$D:$D,'7. 511_CAR_Student_Counts_Sec'!L$1,'8. 514 Details Included'!$G:$G,'7. 511_CAR_Student_Counts_Sec'!$F2105))</f>
        <v>0</v>
      </c>
      <c r="M2105" s="82">
        <f>IF(ISBLANK($D2105),"",SUMIFS('8. 514 Details Included'!$I:$I,'8. 514 Details Included'!$A:$A,'7. 511_CAR_Student_Counts_Sec'!$A2105,'8. 514 Details Included'!$E:$E,'7. 511_CAR_Student_Counts_Sec'!$D2105,'8. 514 Details Included'!$D:$D,'7. 511_CAR_Student_Counts_Sec'!M$1,'8. 514 Details Included'!$G:$G,'7. 511_CAR_Student_Counts_Sec'!$F2105))</f>
        <v>0</v>
      </c>
      <c r="N2105" s="82">
        <f>IF(ISBLANK($D2105),"",SUMIFS('8. 514 Details Included'!$I:$I,'8. 514 Details Included'!$A:$A,'7. 511_CAR_Student_Counts_Sec'!$A2105,'8. 514 Details Included'!$E:$E,'7. 511_CAR_Student_Counts_Sec'!$D2105,'8. 514 Details Included'!$D:$D,'7. 511_CAR_Student_Counts_Sec'!N$1,'8. 514 Details Included'!$G:$G,'7. 511_CAR_Student_Counts_Sec'!$F2105))</f>
        <v>0</v>
      </c>
      <c r="O2105" s="81">
        <f t="shared" si="96"/>
        <v>0</v>
      </c>
      <c r="P2105" s="81">
        <f t="shared" si="97"/>
        <v>31</v>
      </c>
      <c r="Q2105" s="81" t="str">
        <f t="shared" si="98"/>
        <v>9-12</v>
      </c>
    </row>
    <row r="2106" spans="1:17" ht="15" outlineLevel="4" x14ac:dyDescent="0.2">
      <c r="A2106" s="85">
        <v>305</v>
      </c>
      <c r="B2106" s="86" t="s">
        <v>1101</v>
      </c>
      <c r="C2106" s="86" t="s">
        <v>1172</v>
      </c>
      <c r="D2106" s="85">
        <v>177</v>
      </c>
      <c r="E2106" s="86" t="s">
        <v>1350</v>
      </c>
      <c r="F2106" s="85">
        <v>2</v>
      </c>
      <c r="G2106" s="85">
        <v>32</v>
      </c>
      <c r="H2106" s="82">
        <f>IF(ISBLANK($D2106),"",SUMIFS('8. 514 Details Included'!$I:$I,'8. 514 Details Included'!$A:$A,'7. 511_CAR_Student_Counts_Sec'!$A2106,'8. 514 Details Included'!$E:$E,'7. 511_CAR_Student_Counts_Sec'!$D2106,'8. 514 Details Included'!$D:$D,'7. 511_CAR_Student_Counts_Sec'!H$1,'8. 514 Details Included'!$G:$G,'7. 511_CAR_Student_Counts_Sec'!$F2106))</f>
        <v>0</v>
      </c>
      <c r="I2106" s="82">
        <f>IF(ISBLANK($D2106),"",SUMIFS('8. 514 Details Included'!$I:$I,'8. 514 Details Included'!$A:$A,'7. 511_CAR_Student_Counts_Sec'!$A2106,'8. 514 Details Included'!$E:$E,'7. 511_CAR_Student_Counts_Sec'!$D2106,'8. 514 Details Included'!$D:$D,'7. 511_CAR_Student_Counts_Sec'!I$1,'8. 514 Details Included'!$G:$G,'7. 511_CAR_Student_Counts_Sec'!$F2106))</f>
        <v>0</v>
      </c>
      <c r="J2106" s="82">
        <f>IF(ISBLANK($D2106),"",SUMIFS('8. 514 Details Included'!$I:$I,'8. 514 Details Included'!$A:$A,'7. 511_CAR_Student_Counts_Sec'!$A2106,'8. 514 Details Included'!$E:$E,'7. 511_CAR_Student_Counts_Sec'!$D2106,'8. 514 Details Included'!$D:$D,'7. 511_CAR_Student_Counts_Sec'!J$1,'8. 514 Details Included'!$G:$G,'7. 511_CAR_Student_Counts_Sec'!$F2106))</f>
        <v>0</v>
      </c>
      <c r="K2106" s="82">
        <f>IF(ISBLANK($D2106),"",SUMIFS('8. 514 Details Included'!$I:$I,'8. 514 Details Included'!$A:$A,'7. 511_CAR_Student_Counts_Sec'!$A2106,'8. 514 Details Included'!$E:$E,'7. 511_CAR_Student_Counts_Sec'!$D2106,'8. 514 Details Included'!$D:$D,'7. 511_CAR_Student_Counts_Sec'!K$1,'8. 514 Details Included'!$G:$G,'7. 511_CAR_Student_Counts_Sec'!$F2106))</f>
        <v>32</v>
      </c>
      <c r="L2106" s="82">
        <f>IF(ISBLANK($D2106),"",SUMIFS('8. 514 Details Included'!$I:$I,'8. 514 Details Included'!$A:$A,'7. 511_CAR_Student_Counts_Sec'!$A2106,'8. 514 Details Included'!$E:$E,'7. 511_CAR_Student_Counts_Sec'!$D2106,'8. 514 Details Included'!$D:$D,'7. 511_CAR_Student_Counts_Sec'!L$1,'8. 514 Details Included'!$G:$G,'7. 511_CAR_Student_Counts_Sec'!$F2106))</f>
        <v>0</v>
      </c>
      <c r="M2106" s="82">
        <f>IF(ISBLANK($D2106),"",SUMIFS('8. 514 Details Included'!$I:$I,'8. 514 Details Included'!$A:$A,'7. 511_CAR_Student_Counts_Sec'!$A2106,'8. 514 Details Included'!$E:$E,'7. 511_CAR_Student_Counts_Sec'!$D2106,'8. 514 Details Included'!$D:$D,'7. 511_CAR_Student_Counts_Sec'!M$1,'8. 514 Details Included'!$G:$G,'7. 511_CAR_Student_Counts_Sec'!$F2106))</f>
        <v>0</v>
      </c>
      <c r="N2106" s="82">
        <f>IF(ISBLANK($D2106),"",SUMIFS('8. 514 Details Included'!$I:$I,'8. 514 Details Included'!$A:$A,'7. 511_CAR_Student_Counts_Sec'!$A2106,'8. 514 Details Included'!$E:$E,'7. 511_CAR_Student_Counts_Sec'!$D2106,'8. 514 Details Included'!$D:$D,'7. 511_CAR_Student_Counts_Sec'!N$1,'8. 514 Details Included'!$G:$G,'7. 511_CAR_Student_Counts_Sec'!$F2106))</f>
        <v>0</v>
      </c>
      <c r="O2106" s="81">
        <f t="shared" si="96"/>
        <v>0</v>
      </c>
      <c r="P2106" s="81">
        <f t="shared" si="97"/>
        <v>32</v>
      </c>
      <c r="Q2106" s="81" t="str">
        <f t="shared" si="98"/>
        <v>9-12</v>
      </c>
    </row>
    <row r="2107" spans="1:17" ht="15" outlineLevel="4" x14ac:dyDescent="0.2">
      <c r="A2107" s="85">
        <v>305</v>
      </c>
      <c r="B2107" s="86" t="s">
        <v>1101</v>
      </c>
      <c r="C2107" s="86" t="s">
        <v>1172</v>
      </c>
      <c r="D2107" s="85">
        <v>177</v>
      </c>
      <c r="E2107" s="86" t="s">
        <v>1350</v>
      </c>
      <c r="F2107" s="85">
        <v>5</v>
      </c>
      <c r="G2107" s="85">
        <v>32</v>
      </c>
      <c r="H2107" s="82">
        <f>IF(ISBLANK($D2107),"",SUMIFS('8. 514 Details Included'!$I:$I,'8. 514 Details Included'!$A:$A,'7. 511_CAR_Student_Counts_Sec'!$A2107,'8. 514 Details Included'!$E:$E,'7. 511_CAR_Student_Counts_Sec'!$D2107,'8. 514 Details Included'!$D:$D,'7. 511_CAR_Student_Counts_Sec'!H$1,'8. 514 Details Included'!$G:$G,'7. 511_CAR_Student_Counts_Sec'!$F2107))</f>
        <v>0</v>
      </c>
      <c r="I2107" s="82">
        <f>IF(ISBLANK($D2107),"",SUMIFS('8. 514 Details Included'!$I:$I,'8. 514 Details Included'!$A:$A,'7. 511_CAR_Student_Counts_Sec'!$A2107,'8. 514 Details Included'!$E:$E,'7. 511_CAR_Student_Counts_Sec'!$D2107,'8. 514 Details Included'!$D:$D,'7. 511_CAR_Student_Counts_Sec'!I$1,'8. 514 Details Included'!$G:$G,'7. 511_CAR_Student_Counts_Sec'!$F2107))</f>
        <v>0</v>
      </c>
      <c r="J2107" s="82">
        <f>IF(ISBLANK($D2107),"",SUMIFS('8. 514 Details Included'!$I:$I,'8. 514 Details Included'!$A:$A,'7. 511_CAR_Student_Counts_Sec'!$A2107,'8. 514 Details Included'!$E:$E,'7. 511_CAR_Student_Counts_Sec'!$D2107,'8. 514 Details Included'!$D:$D,'7. 511_CAR_Student_Counts_Sec'!J$1,'8. 514 Details Included'!$G:$G,'7. 511_CAR_Student_Counts_Sec'!$F2107))</f>
        <v>0</v>
      </c>
      <c r="K2107" s="82">
        <f>IF(ISBLANK($D2107),"",SUMIFS('8. 514 Details Included'!$I:$I,'8. 514 Details Included'!$A:$A,'7. 511_CAR_Student_Counts_Sec'!$A2107,'8. 514 Details Included'!$E:$E,'7. 511_CAR_Student_Counts_Sec'!$D2107,'8. 514 Details Included'!$D:$D,'7. 511_CAR_Student_Counts_Sec'!K$1,'8. 514 Details Included'!$G:$G,'7. 511_CAR_Student_Counts_Sec'!$F2107))</f>
        <v>32</v>
      </c>
      <c r="L2107" s="82">
        <f>IF(ISBLANK($D2107),"",SUMIFS('8. 514 Details Included'!$I:$I,'8. 514 Details Included'!$A:$A,'7. 511_CAR_Student_Counts_Sec'!$A2107,'8. 514 Details Included'!$E:$E,'7. 511_CAR_Student_Counts_Sec'!$D2107,'8. 514 Details Included'!$D:$D,'7. 511_CAR_Student_Counts_Sec'!L$1,'8. 514 Details Included'!$G:$G,'7. 511_CAR_Student_Counts_Sec'!$F2107))</f>
        <v>0</v>
      </c>
      <c r="M2107" s="82">
        <f>IF(ISBLANK($D2107),"",SUMIFS('8. 514 Details Included'!$I:$I,'8. 514 Details Included'!$A:$A,'7. 511_CAR_Student_Counts_Sec'!$A2107,'8. 514 Details Included'!$E:$E,'7. 511_CAR_Student_Counts_Sec'!$D2107,'8. 514 Details Included'!$D:$D,'7. 511_CAR_Student_Counts_Sec'!M$1,'8. 514 Details Included'!$G:$G,'7. 511_CAR_Student_Counts_Sec'!$F2107))</f>
        <v>0</v>
      </c>
      <c r="N2107" s="82">
        <f>IF(ISBLANK($D2107),"",SUMIFS('8. 514 Details Included'!$I:$I,'8. 514 Details Included'!$A:$A,'7. 511_CAR_Student_Counts_Sec'!$A2107,'8. 514 Details Included'!$E:$E,'7. 511_CAR_Student_Counts_Sec'!$D2107,'8. 514 Details Included'!$D:$D,'7. 511_CAR_Student_Counts_Sec'!N$1,'8. 514 Details Included'!$G:$G,'7. 511_CAR_Student_Counts_Sec'!$F2107))</f>
        <v>0</v>
      </c>
      <c r="O2107" s="81">
        <f t="shared" si="96"/>
        <v>0</v>
      </c>
      <c r="P2107" s="81">
        <f t="shared" si="97"/>
        <v>32</v>
      </c>
      <c r="Q2107" s="81" t="str">
        <f t="shared" si="98"/>
        <v>9-12</v>
      </c>
    </row>
    <row r="2108" spans="1:17" ht="15" outlineLevel="4" x14ac:dyDescent="0.2">
      <c r="A2108" s="85">
        <v>305</v>
      </c>
      <c r="B2108" s="86" t="s">
        <v>1101</v>
      </c>
      <c r="C2108" s="86" t="s">
        <v>1172</v>
      </c>
      <c r="D2108" s="85">
        <v>87</v>
      </c>
      <c r="E2108" s="86" t="s">
        <v>1347</v>
      </c>
      <c r="F2108" s="85">
        <v>1</v>
      </c>
      <c r="G2108" s="85">
        <v>31</v>
      </c>
      <c r="H2108" s="82">
        <f>IF(ISBLANK($D2108),"",SUMIFS('8. 514 Details Included'!$I:$I,'8. 514 Details Included'!$A:$A,'7. 511_CAR_Student_Counts_Sec'!$A2108,'8. 514 Details Included'!$E:$E,'7. 511_CAR_Student_Counts_Sec'!$D2108,'8. 514 Details Included'!$D:$D,'7. 511_CAR_Student_Counts_Sec'!H$1,'8. 514 Details Included'!$G:$G,'7. 511_CAR_Student_Counts_Sec'!$F2108))</f>
        <v>0</v>
      </c>
      <c r="I2108" s="82">
        <f>IF(ISBLANK($D2108),"",SUMIFS('8. 514 Details Included'!$I:$I,'8. 514 Details Included'!$A:$A,'7. 511_CAR_Student_Counts_Sec'!$A2108,'8. 514 Details Included'!$E:$E,'7. 511_CAR_Student_Counts_Sec'!$D2108,'8. 514 Details Included'!$D:$D,'7. 511_CAR_Student_Counts_Sec'!I$1,'8. 514 Details Included'!$G:$G,'7. 511_CAR_Student_Counts_Sec'!$F2108))</f>
        <v>0</v>
      </c>
      <c r="J2108" s="82">
        <f>IF(ISBLANK($D2108),"",SUMIFS('8. 514 Details Included'!$I:$I,'8. 514 Details Included'!$A:$A,'7. 511_CAR_Student_Counts_Sec'!$A2108,'8. 514 Details Included'!$E:$E,'7. 511_CAR_Student_Counts_Sec'!$D2108,'8. 514 Details Included'!$D:$D,'7. 511_CAR_Student_Counts_Sec'!J$1,'8. 514 Details Included'!$G:$G,'7. 511_CAR_Student_Counts_Sec'!$F2108))</f>
        <v>0</v>
      </c>
      <c r="K2108" s="82">
        <f>IF(ISBLANK($D2108),"",SUMIFS('8. 514 Details Included'!$I:$I,'8. 514 Details Included'!$A:$A,'7. 511_CAR_Student_Counts_Sec'!$A2108,'8. 514 Details Included'!$E:$E,'7. 511_CAR_Student_Counts_Sec'!$D2108,'8. 514 Details Included'!$D:$D,'7. 511_CAR_Student_Counts_Sec'!K$1,'8. 514 Details Included'!$G:$G,'7. 511_CAR_Student_Counts_Sec'!$F2108))</f>
        <v>0</v>
      </c>
      <c r="L2108" s="82">
        <f>IF(ISBLANK($D2108),"",SUMIFS('8. 514 Details Included'!$I:$I,'8. 514 Details Included'!$A:$A,'7. 511_CAR_Student_Counts_Sec'!$A2108,'8. 514 Details Included'!$E:$E,'7. 511_CAR_Student_Counts_Sec'!$D2108,'8. 514 Details Included'!$D:$D,'7. 511_CAR_Student_Counts_Sec'!L$1,'8. 514 Details Included'!$G:$G,'7. 511_CAR_Student_Counts_Sec'!$F2108))</f>
        <v>0</v>
      </c>
      <c r="M2108" s="82">
        <f>IF(ISBLANK($D2108),"",SUMIFS('8. 514 Details Included'!$I:$I,'8. 514 Details Included'!$A:$A,'7. 511_CAR_Student_Counts_Sec'!$A2108,'8. 514 Details Included'!$E:$E,'7. 511_CAR_Student_Counts_Sec'!$D2108,'8. 514 Details Included'!$D:$D,'7. 511_CAR_Student_Counts_Sec'!M$1,'8. 514 Details Included'!$G:$G,'7. 511_CAR_Student_Counts_Sec'!$F2108))</f>
        <v>31</v>
      </c>
      <c r="N2108" s="82">
        <f>IF(ISBLANK($D2108),"",SUMIFS('8. 514 Details Included'!$I:$I,'8. 514 Details Included'!$A:$A,'7. 511_CAR_Student_Counts_Sec'!$A2108,'8. 514 Details Included'!$E:$E,'7. 511_CAR_Student_Counts_Sec'!$D2108,'8. 514 Details Included'!$D:$D,'7. 511_CAR_Student_Counts_Sec'!N$1,'8. 514 Details Included'!$G:$G,'7. 511_CAR_Student_Counts_Sec'!$F2108))</f>
        <v>0</v>
      </c>
      <c r="O2108" s="81">
        <f t="shared" si="96"/>
        <v>0</v>
      </c>
      <c r="P2108" s="81">
        <f t="shared" si="97"/>
        <v>31</v>
      </c>
      <c r="Q2108" s="81" t="str">
        <f t="shared" si="98"/>
        <v>9-12</v>
      </c>
    </row>
    <row r="2109" spans="1:17" ht="15" outlineLevel="4" x14ac:dyDescent="0.2">
      <c r="A2109" s="85">
        <v>305</v>
      </c>
      <c r="B2109" s="86" t="s">
        <v>1101</v>
      </c>
      <c r="C2109" s="86" t="s">
        <v>1172</v>
      </c>
      <c r="D2109" s="85">
        <v>87</v>
      </c>
      <c r="E2109" s="86" t="s">
        <v>1347</v>
      </c>
      <c r="F2109" s="85">
        <v>5</v>
      </c>
      <c r="G2109" s="85">
        <v>35</v>
      </c>
      <c r="H2109" s="82">
        <f>IF(ISBLANK($D2109),"",SUMIFS('8. 514 Details Included'!$I:$I,'8. 514 Details Included'!$A:$A,'7. 511_CAR_Student_Counts_Sec'!$A2109,'8. 514 Details Included'!$E:$E,'7. 511_CAR_Student_Counts_Sec'!$D2109,'8. 514 Details Included'!$D:$D,'7. 511_CAR_Student_Counts_Sec'!H$1,'8. 514 Details Included'!$G:$G,'7. 511_CAR_Student_Counts_Sec'!$F2109))</f>
        <v>0</v>
      </c>
      <c r="I2109" s="82">
        <f>IF(ISBLANK($D2109),"",SUMIFS('8. 514 Details Included'!$I:$I,'8. 514 Details Included'!$A:$A,'7. 511_CAR_Student_Counts_Sec'!$A2109,'8. 514 Details Included'!$E:$E,'7. 511_CAR_Student_Counts_Sec'!$D2109,'8. 514 Details Included'!$D:$D,'7. 511_CAR_Student_Counts_Sec'!I$1,'8. 514 Details Included'!$G:$G,'7. 511_CAR_Student_Counts_Sec'!$F2109))</f>
        <v>0</v>
      </c>
      <c r="J2109" s="82">
        <f>IF(ISBLANK($D2109),"",SUMIFS('8. 514 Details Included'!$I:$I,'8. 514 Details Included'!$A:$A,'7. 511_CAR_Student_Counts_Sec'!$A2109,'8. 514 Details Included'!$E:$E,'7. 511_CAR_Student_Counts_Sec'!$D2109,'8. 514 Details Included'!$D:$D,'7. 511_CAR_Student_Counts_Sec'!J$1,'8. 514 Details Included'!$G:$G,'7. 511_CAR_Student_Counts_Sec'!$F2109))</f>
        <v>0</v>
      </c>
      <c r="K2109" s="82">
        <f>IF(ISBLANK($D2109),"",SUMIFS('8. 514 Details Included'!$I:$I,'8. 514 Details Included'!$A:$A,'7. 511_CAR_Student_Counts_Sec'!$A2109,'8. 514 Details Included'!$E:$E,'7. 511_CAR_Student_Counts_Sec'!$D2109,'8. 514 Details Included'!$D:$D,'7. 511_CAR_Student_Counts_Sec'!K$1,'8. 514 Details Included'!$G:$G,'7. 511_CAR_Student_Counts_Sec'!$F2109))</f>
        <v>0</v>
      </c>
      <c r="L2109" s="82">
        <f>IF(ISBLANK($D2109),"",SUMIFS('8. 514 Details Included'!$I:$I,'8. 514 Details Included'!$A:$A,'7. 511_CAR_Student_Counts_Sec'!$A2109,'8. 514 Details Included'!$E:$E,'7. 511_CAR_Student_Counts_Sec'!$D2109,'8. 514 Details Included'!$D:$D,'7. 511_CAR_Student_Counts_Sec'!L$1,'8. 514 Details Included'!$G:$G,'7. 511_CAR_Student_Counts_Sec'!$F2109))</f>
        <v>0</v>
      </c>
      <c r="M2109" s="82">
        <f>IF(ISBLANK($D2109),"",SUMIFS('8. 514 Details Included'!$I:$I,'8. 514 Details Included'!$A:$A,'7. 511_CAR_Student_Counts_Sec'!$A2109,'8. 514 Details Included'!$E:$E,'7. 511_CAR_Student_Counts_Sec'!$D2109,'8. 514 Details Included'!$D:$D,'7. 511_CAR_Student_Counts_Sec'!M$1,'8. 514 Details Included'!$G:$G,'7. 511_CAR_Student_Counts_Sec'!$F2109))</f>
        <v>35</v>
      </c>
      <c r="N2109" s="82">
        <f>IF(ISBLANK($D2109),"",SUMIFS('8. 514 Details Included'!$I:$I,'8. 514 Details Included'!$A:$A,'7. 511_CAR_Student_Counts_Sec'!$A2109,'8. 514 Details Included'!$E:$E,'7. 511_CAR_Student_Counts_Sec'!$D2109,'8. 514 Details Included'!$D:$D,'7. 511_CAR_Student_Counts_Sec'!N$1,'8. 514 Details Included'!$G:$G,'7. 511_CAR_Student_Counts_Sec'!$F2109))</f>
        <v>0</v>
      </c>
      <c r="O2109" s="81">
        <f t="shared" si="96"/>
        <v>0</v>
      </c>
      <c r="P2109" s="81">
        <f t="shared" si="97"/>
        <v>35</v>
      </c>
      <c r="Q2109" s="81" t="str">
        <f t="shared" si="98"/>
        <v>9-12</v>
      </c>
    </row>
    <row r="2110" spans="1:17" ht="15" outlineLevel="4" x14ac:dyDescent="0.2">
      <c r="A2110" s="85">
        <v>305</v>
      </c>
      <c r="B2110" s="86" t="s">
        <v>1101</v>
      </c>
      <c r="C2110" s="86" t="s">
        <v>1172</v>
      </c>
      <c r="D2110" s="85">
        <v>104</v>
      </c>
      <c r="E2110" s="86" t="s">
        <v>1346</v>
      </c>
      <c r="F2110" s="85">
        <v>1</v>
      </c>
      <c r="G2110" s="85">
        <v>28</v>
      </c>
      <c r="H2110" s="82">
        <f>IF(ISBLANK($D2110),"",SUMIFS('8. 514 Details Included'!$I:$I,'8. 514 Details Included'!$A:$A,'7. 511_CAR_Student_Counts_Sec'!$A2110,'8. 514 Details Included'!$E:$E,'7. 511_CAR_Student_Counts_Sec'!$D2110,'8. 514 Details Included'!$D:$D,'7. 511_CAR_Student_Counts_Sec'!H$1,'8. 514 Details Included'!$G:$G,'7. 511_CAR_Student_Counts_Sec'!$F2110))</f>
        <v>0</v>
      </c>
      <c r="I2110" s="82">
        <f>IF(ISBLANK($D2110),"",SUMIFS('8. 514 Details Included'!$I:$I,'8. 514 Details Included'!$A:$A,'7. 511_CAR_Student_Counts_Sec'!$A2110,'8. 514 Details Included'!$E:$E,'7. 511_CAR_Student_Counts_Sec'!$D2110,'8. 514 Details Included'!$D:$D,'7. 511_CAR_Student_Counts_Sec'!I$1,'8. 514 Details Included'!$G:$G,'7. 511_CAR_Student_Counts_Sec'!$F2110))</f>
        <v>0</v>
      </c>
      <c r="J2110" s="82">
        <f>IF(ISBLANK($D2110),"",SUMIFS('8. 514 Details Included'!$I:$I,'8. 514 Details Included'!$A:$A,'7. 511_CAR_Student_Counts_Sec'!$A2110,'8. 514 Details Included'!$E:$E,'7. 511_CAR_Student_Counts_Sec'!$D2110,'8. 514 Details Included'!$D:$D,'7. 511_CAR_Student_Counts_Sec'!J$1,'8. 514 Details Included'!$G:$G,'7. 511_CAR_Student_Counts_Sec'!$F2110))</f>
        <v>0</v>
      </c>
      <c r="K2110" s="82">
        <f>IF(ISBLANK($D2110),"",SUMIFS('8. 514 Details Included'!$I:$I,'8. 514 Details Included'!$A:$A,'7. 511_CAR_Student_Counts_Sec'!$A2110,'8. 514 Details Included'!$E:$E,'7. 511_CAR_Student_Counts_Sec'!$D2110,'8. 514 Details Included'!$D:$D,'7. 511_CAR_Student_Counts_Sec'!K$1,'8. 514 Details Included'!$G:$G,'7. 511_CAR_Student_Counts_Sec'!$F2110))</f>
        <v>0</v>
      </c>
      <c r="L2110" s="82">
        <f>IF(ISBLANK($D2110),"",SUMIFS('8. 514 Details Included'!$I:$I,'8. 514 Details Included'!$A:$A,'7. 511_CAR_Student_Counts_Sec'!$A2110,'8. 514 Details Included'!$E:$E,'7. 511_CAR_Student_Counts_Sec'!$D2110,'8. 514 Details Included'!$D:$D,'7. 511_CAR_Student_Counts_Sec'!L$1,'8. 514 Details Included'!$G:$G,'7. 511_CAR_Student_Counts_Sec'!$F2110))</f>
        <v>28</v>
      </c>
      <c r="M2110" s="82">
        <f>IF(ISBLANK($D2110),"",SUMIFS('8. 514 Details Included'!$I:$I,'8. 514 Details Included'!$A:$A,'7. 511_CAR_Student_Counts_Sec'!$A2110,'8. 514 Details Included'!$E:$E,'7. 511_CAR_Student_Counts_Sec'!$D2110,'8. 514 Details Included'!$D:$D,'7. 511_CAR_Student_Counts_Sec'!M$1,'8. 514 Details Included'!$G:$G,'7. 511_CAR_Student_Counts_Sec'!$F2110))</f>
        <v>0</v>
      </c>
      <c r="N2110" s="82">
        <f>IF(ISBLANK($D2110),"",SUMIFS('8. 514 Details Included'!$I:$I,'8. 514 Details Included'!$A:$A,'7. 511_CAR_Student_Counts_Sec'!$A2110,'8. 514 Details Included'!$E:$E,'7. 511_CAR_Student_Counts_Sec'!$D2110,'8. 514 Details Included'!$D:$D,'7. 511_CAR_Student_Counts_Sec'!N$1,'8. 514 Details Included'!$G:$G,'7. 511_CAR_Student_Counts_Sec'!$F2110))</f>
        <v>0</v>
      </c>
      <c r="O2110" s="81">
        <f t="shared" si="96"/>
        <v>0</v>
      </c>
      <c r="P2110" s="81">
        <f t="shared" si="97"/>
        <v>28</v>
      </c>
      <c r="Q2110" s="81" t="str">
        <f t="shared" si="98"/>
        <v>9-12</v>
      </c>
    </row>
    <row r="2111" spans="1:17" ht="15" outlineLevel="4" x14ac:dyDescent="0.2">
      <c r="A2111" s="85">
        <v>305</v>
      </c>
      <c r="B2111" s="86" t="s">
        <v>1101</v>
      </c>
      <c r="C2111" s="86" t="s">
        <v>1172</v>
      </c>
      <c r="D2111" s="85">
        <v>104</v>
      </c>
      <c r="E2111" s="86" t="s">
        <v>1346</v>
      </c>
      <c r="F2111" s="85">
        <v>4</v>
      </c>
      <c r="G2111" s="85">
        <v>33</v>
      </c>
      <c r="H2111" s="82">
        <f>IF(ISBLANK($D2111),"",SUMIFS('8. 514 Details Included'!$I:$I,'8. 514 Details Included'!$A:$A,'7. 511_CAR_Student_Counts_Sec'!$A2111,'8. 514 Details Included'!$E:$E,'7. 511_CAR_Student_Counts_Sec'!$D2111,'8. 514 Details Included'!$D:$D,'7. 511_CAR_Student_Counts_Sec'!H$1,'8. 514 Details Included'!$G:$G,'7. 511_CAR_Student_Counts_Sec'!$F2111))</f>
        <v>0</v>
      </c>
      <c r="I2111" s="82">
        <f>IF(ISBLANK($D2111),"",SUMIFS('8. 514 Details Included'!$I:$I,'8. 514 Details Included'!$A:$A,'7. 511_CAR_Student_Counts_Sec'!$A2111,'8. 514 Details Included'!$E:$E,'7. 511_CAR_Student_Counts_Sec'!$D2111,'8. 514 Details Included'!$D:$D,'7. 511_CAR_Student_Counts_Sec'!I$1,'8. 514 Details Included'!$G:$G,'7. 511_CAR_Student_Counts_Sec'!$F2111))</f>
        <v>0</v>
      </c>
      <c r="J2111" s="82">
        <f>IF(ISBLANK($D2111),"",SUMIFS('8. 514 Details Included'!$I:$I,'8. 514 Details Included'!$A:$A,'7. 511_CAR_Student_Counts_Sec'!$A2111,'8. 514 Details Included'!$E:$E,'7. 511_CAR_Student_Counts_Sec'!$D2111,'8. 514 Details Included'!$D:$D,'7. 511_CAR_Student_Counts_Sec'!J$1,'8. 514 Details Included'!$G:$G,'7. 511_CAR_Student_Counts_Sec'!$F2111))</f>
        <v>0</v>
      </c>
      <c r="K2111" s="82">
        <f>IF(ISBLANK($D2111),"",SUMIFS('8. 514 Details Included'!$I:$I,'8. 514 Details Included'!$A:$A,'7. 511_CAR_Student_Counts_Sec'!$A2111,'8. 514 Details Included'!$E:$E,'7. 511_CAR_Student_Counts_Sec'!$D2111,'8. 514 Details Included'!$D:$D,'7. 511_CAR_Student_Counts_Sec'!K$1,'8. 514 Details Included'!$G:$G,'7. 511_CAR_Student_Counts_Sec'!$F2111))</f>
        <v>0</v>
      </c>
      <c r="L2111" s="82">
        <f>IF(ISBLANK($D2111),"",SUMIFS('8. 514 Details Included'!$I:$I,'8. 514 Details Included'!$A:$A,'7. 511_CAR_Student_Counts_Sec'!$A2111,'8. 514 Details Included'!$E:$E,'7. 511_CAR_Student_Counts_Sec'!$D2111,'8. 514 Details Included'!$D:$D,'7. 511_CAR_Student_Counts_Sec'!L$1,'8. 514 Details Included'!$G:$G,'7. 511_CAR_Student_Counts_Sec'!$F2111))</f>
        <v>0</v>
      </c>
      <c r="M2111" s="82">
        <f>IF(ISBLANK($D2111),"",SUMIFS('8. 514 Details Included'!$I:$I,'8. 514 Details Included'!$A:$A,'7. 511_CAR_Student_Counts_Sec'!$A2111,'8. 514 Details Included'!$E:$E,'7. 511_CAR_Student_Counts_Sec'!$D2111,'8. 514 Details Included'!$D:$D,'7. 511_CAR_Student_Counts_Sec'!M$1,'8. 514 Details Included'!$G:$G,'7. 511_CAR_Student_Counts_Sec'!$F2111))</f>
        <v>0</v>
      </c>
      <c r="N2111" s="82">
        <f>IF(ISBLANK($D2111),"",SUMIFS('8. 514 Details Included'!$I:$I,'8. 514 Details Included'!$A:$A,'7. 511_CAR_Student_Counts_Sec'!$A2111,'8. 514 Details Included'!$E:$E,'7. 511_CAR_Student_Counts_Sec'!$D2111,'8. 514 Details Included'!$D:$D,'7. 511_CAR_Student_Counts_Sec'!N$1,'8. 514 Details Included'!$G:$G,'7. 511_CAR_Student_Counts_Sec'!$F2111))</f>
        <v>33</v>
      </c>
      <c r="O2111" s="81">
        <f t="shared" si="96"/>
        <v>0</v>
      </c>
      <c r="P2111" s="81">
        <f t="shared" si="97"/>
        <v>33</v>
      </c>
      <c r="Q2111" s="81" t="str">
        <f t="shared" si="98"/>
        <v>9-12</v>
      </c>
    </row>
    <row r="2112" spans="1:17" ht="15" outlineLevel="4" x14ac:dyDescent="0.2">
      <c r="A2112" s="85">
        <v>305</v>
      </c>
      <c r="B2112" s="86" t="s">
        <v>1101</v>
      </c>
      <c r="C2112" s="86" t="s">
        <v>1172</v>
      </c>
      <c r="D2112" s="85">
        <v>104</v>
      </c>
      <c r="E2112" s="86" t="s">
        <v>1346</v>
      </c>
      <c r="F2112" s="85">
        <v>5</v>
      </c>
      <c r="G2112" s="85">
        <v>26</v>
      </c>
      <c r="H2112" s="82">
        <f>IF(ISBLANK($D2112),"",SUMIFS('8. 514 Details Included'!$I:$I,'8. 514 Details Included'!$A:$A,'7. 511_CAR_Student_Counts_Sec'!$A2112,'8. 514 Details Included'!$E:$E,'7. 511_CAR_Student_Counts_Sec'!$D2112,'8. 514 Details Included'!$D:$D,'7. 511_CAR_Student_Counts_Sec'!H$1,'8. 514 Details Included'!$G:$G,'7. 511_CAR_Student_Counts_Sec'!$F2112))</f>
        <v>0</v>
      </c>
      <c r="I2112" s="82">
        <f>IF(ISBLANK($D2112),"",SUMIFS('8. 514 Details Included'!$I:$I,'8. 514 Details Included'!$A:$A,'7. 511_CAR_Student_Counts_Sec'!$A2112,'8. 514 Details Included'!$E:$E,'7. 511_CAR_Student_Counts_Sec'!$D2112,'8. 514 Details Included'!$D:$D,'7. 511_CAR_Student_Counts_Sec'!I$1,'8. 514 Details Included'!$G:$G,'7. 511_CAR_Student_Counts_Sec'!$F2112))</f>
        <v>0</v>
      </c>
      <c r="J2112" s="82">
        <f>IF(ISBLANK($D2112),"",SUMIFS('8. 514 Details Included'!$I:$I,'8. 514 Details Included'!$A:$A,'7. 511_CAR_Student_Counts_Sec'!$A2112,'8. 514 Details Included'!$E:$E,'7. 511_CAR_Student_Counts_Sec'!$D2112,'8. 514 Details Included'!$D:$D,'7. 511_CAR_Student_Counts_Sec'!J$1,'8. 514 Details Included'!$G:$G,'7. 511_CAR_Student_Counts_Sec'!$F2112))</f>
        <v>0</v>
      </c>
      <c r="K2112" s="82">
        <f>IF(ISBLANK($D2112),"",SUMIFS('8. 514 Details Included'!$I:$I,'8. 514 Details Included'!$A:$A,'7. 511_CAR_Student_Counts_Sec'!$A2112,'8. 514 Details Included'!$E:$E,'7. 511_CAR_Student_Counts_Sec'!$D2112,'8. 514 Details Included'!$D:$D,'7. 511_CAR_Student_Counts_Sec'!K$1,'8. 514 Details Included'!$G:$G,'7. 511_CAR_Student_Counts_Sec'!$F2112))</f>
        <v>0</v>
      </c>
      <c r="L2112" s="82">
        <f>IF(ISBLANK($D2112),"",SUMIFS('8. 514 Details Included'!$I:$I,'8. 514 Details Included'!$A:$A,'7. 511_CAR_Student_Counts_Sec'!$A2112,'8. 514 Details Included'!$E:$E,'7. 511_CAR_Student_Counts_Sec'!$D2112,'8. 514 Details Included'!$D:$D,'7. 511_CAR_Student_Counts_Sec'!L$1,'8. 514 Details Included'!$G:$G,'7. 511_CAR_Student_Counts_Sec'!$F2112))</f>
        <v>0</v>
      </c>
      <c r="M2112" s="82">
        <f>IF(ISBLANK($D2112),"",SUMIFS('8. 514 Details Included'!$I:$I,'8. 514 Details Included'!$A:$A,'7. 511_CAR_Student_Counts_Sec'!$A2112,'8. 514 Details Included'!$E:$E,'7. 511_CAR_Student_Counts_Sec'!$D2112,'8. 514 Details Included'!$D:$D,'7. 511_CAR_Student_Counts_Sec'!M$1,'8. 514 Details Included'!$G:$G,'7. 511_CAR_Student_Counts_Sec'!$F2112))</f>
        <v>0</v>
      </c>
      <c r="N2112" s="82">
        <f>IF(ISBLANK($D2112),"",SUMIFS('8. 514 Details Included'!$I:$I,'8. 514 Details Included'!$A:$A,'7. 511_CAR_Student_Counts_Sec'!$A2112,'8. 514 Details Included'!$E:$E,'7. 511_CAR_Student_Counts_Sec'!$D2112,'8. 514 Details Included'!$D:$D,'7. 511_CAR_Student_Counts_Sec'!N$1,'8. 514 Details Included'!$G:$G,'7. 511_CAR_Student_Counts_Sec'!$F2112))</f>
        <v>26</v>
      </c>
      <c r="O2112" s="81">
        <f t="shared" si="96"/>
        <v>0</v>
      </c>
      <c r="P2112" s="81">
        <f t="shared" si="97"/>
        <v>26</v>
      </c>
      <c r="Q2112" s="81" t="str">
        <f t="shared" si="98"/>
        <v>9-12</v>
      </c>
    </row>
    <row r="2113" spans="1:17" ht="15" outlineLevel="4" x14ac:dyDescent="0.2">
      <c r="A2113" s="85">
        <v>305</v>
      </c>
      <c r="B2113" s="86" t="s">
        <v>1101</v>
      </c>
      <c r="C2113" s="86" t="s">
        <v>1172</v>
      </c>
      <c r="D2113" s="85">
        <v>94</v>
      </c>
      <c r="E2113" s="86" t="s">
        <v>1389</v>
      </c>
      <c r="F2113" s="85">
        <v>2</v>
      </c>
      <c r="G2113" s="85">
        <v>29</v>
      </c>
      <c r="H2113" s="82">
        <f>IF(ISBLANK($D2113),"",SUMIFS('8. 514 Details Included'!$I:$I,'8. 514 Details Included'!$A:$A,'7. 511_CAR_Student_Counts_Sec'!$A2113,'8. 514 Details Included'!$E:$E,'7. 511_CAR_Student_Counts_Sec'!$D2113,'8. 514 Details Included'!$D:$D,'7. 511_CAR_Student_Counts_Sec'!H$1,'8. 514 Details Included'!$G:$G,'7. 511_CAR_Student_Counts_Sec'!$F2113))</f>
        <v>0</v>
      </c>
      <c r="I2113" s="82">
        <f>IF(ISBLANK($D2113),"",SUMIFS('8. 514 Details Included'!$I:$I,'8. 514 Details Included'!$A:$A,'7. 511_CAR_Student_Counts_Sec'!$A2113,'8. 514 Details Included'!$E:$E,'7. 511_CAR_Student_Counts_Sec'!$D2113,'8. 514 Details Included'!$D:$D,'7. 511_CAR_Student_Counts_Sec'!I$1,'8. 514 Details Included'!$G:$G,'7. 511_CAR_Student_Counts_Sec'!$F2113))</f>
        <v>0</v>
      </c>
      <c r="J2113" s="82">
        <f>IF(ISBLANK($D2113),"",SUMIFS('8. 514 Details Included'!$I:$I,'8. 514 Details Included'!$A:$A,'7. 511_CAR_Student_Counts_Sec'!$A2113,'8. 514 Details Included'!$E:$E,'7. 511_CAR_Student_Counts_Sec'!$D2113,'8. 514 Details Included'!$D:$D,'7. 511_CAR_Student_Counts_Sec'!J$1,'8. 514 Details Included'!$G:$G,'7. 511_CAR_Student_Counts_Sec'!$F2113))</f>
        <v>0</v>
      </c>
      <c r="K2113" s="82">
        <f>IF(ISBLANK($D2113),"",SUMIFS('8. 514 Details Included'!$I:$I,'8. 514 Details Included'!$A:$A,'7. 511_CAR_Student_Counts_Sec'!$A2113,'8. 514 Details Included'!$E:$E,'7. 511_CAR_Student_Counts_Sec'!$D2113,'8. 514 Details Included'!$D:$D,'7. 511_CAR_Student_Counts_Sec'!K$1,'8. 514 Details Included'!$G:$G,'7. 511_CAR_Student_Counts_Sec'!$F2113))</f>
        <v>0</v>
      </c>
      <c r="L2113" s="82">
        <f>IF(ISBLANK($D2113),"",SUMIFS('8. 514 Details Included'!$I:$I,'8. 514 Details Included'!$A:$A,'7. 511_CAR_Student_Counts_Sec'!$A2113,'8. 514 Details Included'!$E:$E,'7. 511_CAR_Student_Counts_Sec'!$D2113,'8. 514 Details Included'!$D:$D,'7. 511_CAR_Student_Counts_Sec'!L$1,'8. 514 Details Included'!$G:$G,'7. 511_CAR_Student_Counts_Sec'!$F2113))</f>
        <v>29</v>
      </c>
      <c r="M2113" s="82">
        <f>IF(ISBLANK($D2113),"",SUMIFS('8. 514 Details Included'!$I:$I,'8. 514 Details Included'!$A:$A,'7. 511_CAR_Student_Counts_Sec'!$A2113,'8. 514 Details Included'!$E:$E,'7. 511_CAR_Student_Counts_Sec'!$D2113,'8. 514 Details Included'!$D:$D,'7. 511_CAR_Student_Counts_Sec'!M$1,'8. 514 Details Included'!$G:$G,'7. 511_CAR_Student_Counts_Sec'!$F2113))</f>
        <v>0</v>
      </c>
      <c r="N2113" s="82">
        <f>IF(ISBLANK($D2113),"",SUMIFS('8. 514 Details Included'!$I:$I,'8. 514 Details Included'!$A:$A,'7. 511_CAR_Student_Counts_Sec'!$A2113,'8. 514 Details Included'!$E:$E,'7. 511_CAR_Student_Counts_Sec'!$D2113,'8. 514 Details Included'!$D:$D,'7. 511_CAR_Student_Counts_Sec'!N$1,'8. 514 Details Included'!$G:$G,'7. 511_CAR_Student_Counts_Sec'!$F2113))</f>
        <v>0</v>
      </c>
      <c r="O2113" s="81">
        <f t="shared" si="96"/>
        <v>0</v>
      </c>
      <c r="P2113" s="81">
        <f t="shared" si="97"/>
        <v>29</v>
      </c>
      <c r="Q2113" s="81" t="str">
        <f t="shared" si="98"/>
        <v>9-12</v>
      </c>
    </row>
    <row r="2114" spans="1:17" ht="15" outlineLevel="4" x14ac:dyDescent="0.2">
      <c r="A2114" s="85">
        <v>305</v>
      </c>
      <c r="B2114" s="86" t="s">
        <v>1101</v>
      </c>
      <c r="C2114" s="86" t="s">
        <v>1172</v>
      </c>
      <c r="D2114" s="85">
        <v>94</v>
      </c>
      <c r="E2114" s="86" t="s">
        <v>1389</v>
      </c>
      <c r="F2114" s="85">
        <v>3</v>
      </c>
      <c r="G2114" s="85">
        <v>28</v>
      </c>
      <c r="H2114" s="82">
        <f>IF(ISBLANK($D2114),"",SUMIFS('8. 514 Details Included'!$I:$I,'8. 514 Details Included'!$A:$A,'7. 511_CAR_Student_Counts_Sec'!$A2114,'8. 514 Details Included'!$E:$E,'7. 511_CAR_Student_Counts_Sec'!$D2114,'8. 514 Details Included'!$D:$D,'7. 511_CAR_Student_Counts_Sec'!H$1,'8. 514 Details Included'!$G:$G,'7. 511_CAR_Student_Counts_Sec'!$F2114))</f>
        <v>0</v>
      </c>
      <c r="I2114" s="82">
        <f>IF(ISBLANK($D2114),"",SUMIFS('8. 514 Details Included'!$I:$I,'8. 514 Details Included'!$A:$A,'7. 511_CAR_Student_Counts_Sec'!$A2114,'8. 514 Details Included'!$E:$E,'7. 511_CAR_Student_Counts_Sec'!$D2114,'8. 514 Details Included'!$D:$D,'7. 511_CAR_Student_Counts_Sec'!I$1,'8. 514 Details Included'!$G:$G,'7. 511_CAR_Student_Counts_Sec'!$F2114))</f>
        <v>0</v>
      </c>
      <c r="J2114" s="82">
        <f>IF(ISBLANK($D2114),"",SUMIFS('8. 514 Details Included'!$I:$I,'8. 514 Details Included'!$A:$A,'7. 511_CAR_Student_Counts_Sec'!$A2114,'8. 514 Details Included'!$E:$E,'7. 511_CAR_Student_Counts_Sec'!$D2114,'8. 514 Details Included'!$D:$D,'7. 511_CAR_Student_Counts_Sec'!J$1,'8. 514 Details Included'!$G:$G,'7. 511_CAR_Student_Counts_Sec'!$F2114))</f>
        <v>0</v>
      </c>
      <c r="K2114" s="82">
        <f>IF(ISBLANK($D2114),"",SUMIFS('8. 514 Details Included'!$I:$I,'8. 514 Details Included'!$A:$A,'7. 511_CAR_Student_Counts_Sec'!$A2114,'8. 514 Details Included'!$E:$E,'7. 511_CAR_Student_Counts_Sec'!$D2114,'8. 514 Details Included'!$D:$D,'7. 511_CAR_Student_Counts_Sec'!K$1,'8. 514 Details Included'!$G:$G,'7. 511_CAR_Student_Counts_Sec'!$F2114))</f>
        <v>0</v>
      </c>
      <c r="L2114" s="82">
        <f>IF(ISBLANK($D2114),"",SUMIFS('8. 514 Details Included'!$I:$I,'8. 514 Details Included'!$A:$A,'7. 511_CAR_Student_Counts_Sec'!$A2114,'8. 514 Details Included'!$E:$E,'7. 511_CAR_Student_Counts_Sec'!$D2114,'8. 514 Details Included'!$D:$D,'7. 511_CAR_Student_Counts_Sec'!L$1,'8. 514 Details Included'!$G:$G,'7. 511_CAR_Student_Counts_Sec'!$F2114))</f>
        <v>28</v>
      </c>
      <c r="M2114" s="82">
        <f>IF(ISBLANK($D2114),"",SUMIFS('8. 514 Details Included'!$I:$I,'8. 514 Details Included'!$A:$A,'7. 511_CAR_Student_Counts_Sec'!$A2114,'8. 514 Details Included'!$E:$E,'7. 511_CAR_Student_Counts_Sec'!$D2114,'8. 514 Details Included'!$D:$D,'7. 511_CAR_Student_Counts_Sec'!M$1,'8. 514 Details Included'!$G:$G,'7. 511_CAR_Student_Counts_Sec'!$F2114))</f>
        <v>0</v>
      </c>
      <c r="N2114" s="82">
        <f>IF(ISBLANK($D2114),"",SUMIFS('8. 514 Details Included'!$I:$I,'8. 514 Details Included'!$A:$A,'7. 511_CAR_Student_Counts_Sec'!$A2114,'8. 514 Details Included'!$E:$E,'7. 511_CAR_Student_Counts_Sec'!$D2114,'8. 514 Details Included'!$D:$D,'7. 511_CAR_Student_Counts_Sec'!N$1,'8. 514 Details Included'!$G:$G,'7. 511_CAR_Student_Counts_Sec'!$F2114))</f>
        <v>0</v>
      </c>
      <c r="O2114" s="81">
        <f t="shared" ref="O2114:O2177" si="99">IF(ISBLANK($D2114),"",SUM(H2114:J2114))</f>
        <v>0</v>
      </c>
      <c r="P2114" s="81">
        <f t="shared" ref="P2114:P2177" si="100">IF(ISBLANK($D2114),"",SUM(K2114:N2114))</f>
        <v>28</v>
      </c>
      <c r="Q2114" s="81" t="str">
        <f t="shared" ref="Q2114:Q2177" si="101">IF(SUM(O2114:P2114)=0,"",IF(O2114&gt;0,"6-8",IF(P2114&gt;0,"9-12","Both 6-8 and 9-12")))</f>
        <v>9-12</v>
      </c>
    </row>
    <row r="2115" spans="1:17" ht="15" outlineLevel="4" x14ac:dyDescent="0.2">
      <c r="A2115" s="85">
        <v>305</v>
      </c>
      <c r="B2115" s="86" t="s">
        <v>1101</v>
      </c>
      <c r="C2115" s="86" t="s">
        <v>1172</v>
      </c>
      <c r="D2115" s="85">
        <v>94</v>
      </c>
      <c r="E2115" s="86" t="s">
        <v>1389</v>
      </c>
      <c r="F2115" s="85">
        <v>5</v>
      </c>
      <c r="G2115" s="85">
        <v>30</v>
      </c>
      <c r="H2115" s="82">
        <f>IF(ISBLANK($D2115),"",SUMIFS('8. 514 Details Included'!$I:$I,'8. 514 Details Included'!$A:$A,'7. 511_CAR_Student_Counts_Sec'!$A2115,'8. 514 Details Included'!$E:$E,'7. 511_CAR_Student_Counts_Sec'!$D2115,'8. 514 Details Included'!$D:$D,'7. 511_CAR_Student_Counts_Sec'!H$1,'8. 514 Details Included'!$G:$G,'7. 511_CAR_Student_Counts_Sec'!$F2115))</f>
        <v>0</v>
      </c>
      <c r="I2115" s="82">
        <f>IF(ISBLANK($D2115),"",SUMIFS('8. 514 Details Included'!$I:$I,'8. 514 Details Included'!$A:$A,'7. 511_CAR_Student_Counts_Sec'!$A2115,'8. 514 Details Included'!$E:$E,'7. 511_CAR_Student_Counts_Sec'!$D2115,'8. 514 Details Included'!$D:$D,'7. 511_CAR_Student_Counts_Sec'!I$1,'8. 514 Details Included'!$G:$G,'7. 511_CAR_Student_Counts_Sec'!$F2115))</f>
        <v>0</v>
      </c>
      <c r="J2115" s="82">
        <f>IF(ISBLANK($D2115),"",SUMIFS('8. 514 Details Included'!$I:$I,'8. 514 Details Included'!$A:$A,'7. 511_CAR_Student_Counts_Sec'!$A2115,'8. 514 Details Included'!$E:$E,'7. 511_CAR_Student_Counts_Sec'!$D2115,'8. 514 Details Included'!$D:$D,'7. 511_CAR_Student_Counts_Sec'!J$1,'8. 514 Details Included'!$G:$G,'7. 511_CAR_Student_Counts_Sec'!$F2115))</f>
        <v>0</v>
      </c>
      <c r="K2115" s="82">
        <f>IF(ISBLANK($D2115),"",SUMIFS('8. 514 Details Included'!$I:$I,'8. 514 Details Included'!$A:$A,'7. 511_CAR_Student_Counts_Sec'!$A2115,'8. 514 Details Included'!$E:$E,'7. 511_CAR_Student_Counts_Sec'!$D2115,'8. 514 Details Included'!$D:$D,'7. 511_CAR_Student_Counts_Sec'!K$1,'8. 514 Details Included'!$G:$G,'7. 511_CAR_Student_Counts_Sec'!$F2115))</f>
        <v>0</v>
      </c>
      <c r="L2115" s="82">
        <f>IF(ISBLANK($D2115),"",SUMIFS('8. 514 Details Included'!$I:$I,'8. 514 Details Included'!$A:$A,'7. 511_CAR_Student_Counts_Sec'!$A2115,'8. 514 Details Included'!$E:$E,'7. 511_CAR_Student_Counts_Sec'!$D2115,'8. 514 Details Included'!$D:$D,'7. 511_CAR_Student_Counts_Sec'!L$1,'8. 514 Details Included'!$G:$G,'7. 511_CAR_Student_Counts_Sec'!$F2115))</f>
        <v>30</v>
      </c>
      <c r="M2115" s="82">
        <f>IF(ISBLANK($D2115),"",SUMIFS('8. 514 Details Included'!$I:$I,'8. 514 Details Included'!$A:$A,'7. 511_CAR_Student_Counts_Sec'!$A2115,'8. 514 Details Included'!$E:$E,'7. 511_CAR_Student_Counts_Sec'!$D2115,'8. 514 Details Included'!$D:$D,'7. 511_CAR_Student_Counts_Sec'!M$1,'8. 514 Details Included'!$G:$G,'7. 511_CAR_Student_Counts_Sec'!$F2115))</f>
        <v>0</v>
      </c>
      <c r="N2115" s="82">
        <f>IF(ISBLANK($D2115),"",SUMIFS('8. 514 Details Included'!$I:$I,'8. 514 Details Included'!$A:$A,'7. 511_CAR_Student_Counts_Sec'!$A2115,'8. 514 Details Included'!$E:$E,'7. 511_CAR_Student_Counts_Sec'!$D2115,'8. 514 Details Included'!$D:$D,'7. 511_CAR_Student_Counts_Sec'!N$1,'8. 514 Details Included'!$G:$G,'7. 511_CAR_Student_Counts_Sec'!$F2115))</f>
        <v>0</v>
      </c>
      <c r="O2115" s="81">
        <f t="shared" si="99"/>
        <v>0</v>
      </c>
      <c r="P2115" s="81">
        <f t="shared" si="100"/>
        <v>30</v>
      </c>
      <c r="Q2115" s="81" t="str">
        <f t="shared" si="101"/>
        <v>9-12</v>
      </c>
    </row>
    <row r="2116" spans="1:17" ht="15" outlineLevel="4" x14ac:dyDescent="0.2">
      <c r="A2116" s="85">
        <v>305</v>
      </c>
      <c r="B2116" s="86" t="s">
        <v>1101</v>
      </c>
      <c r="C2116" s="86" t="s">
        <v>1172</v>
      </c>
      <c r="D2116" s="85">
        <v>94</v>
      </c>
      <c r="E2116" s="86" t="s">
        <v>1389</v>
      </c>
      <c r="F2116" s="85">
        <v>6</v>
      </c>
      <c r="G2116" s="85">
        <v>25</v>
      </c>
      <c r="H2116" s="82">
        <f>IF(ISBLANK($D2116),"",SUMIFS('8. 514 Details Included'!$I:$I,'8. 514 Details Included'!$A:$A,'7. 511_CAR_Student_Counts_Sec'!$A2116,'8. 514 Details Included'!$E:$E,'7. 511_CAR_Student_Counts_Sec'!$D2116,'8. 514 Details Included'!$D:$D,'7. 511_CAR_Student_Counts_Sec'!H$1,'8. 514 Details Included'!$G:$G,'7. 511_CAR_Student_Counts_Sec'!$F2116))</f>
        <v>0</v>
      </c>
      <c r="I2116" s="82">
        <f>IF(ISBLANK($D2116),"",SUMIFS('8. 514 Details Included'!$I:$I,'8. 514 Details Included'!$A:$A,'7. 511_CAR_Student_Counts_Sec'!$A2116,'8. 514 Details Included'!$E:$E,'7. 511_CAR_Student_Counts_Sec'!$D2116,'8. 514 Details Included'!$D:$D,'7. 511_CAR_Student_Counts_Sec'!I$1,'8. 514 Details Included'!$G:$G,'7. 511_CAR_Student_Counts_Sec'!$F2116))</f>
        <v>0</v>
      </c>
      <c r="J2116" s="82">
        <f>IF(ISBLANK($D2116),"",SUMIFS('8. 514 Details Included'!$I:$I,'8. 514 Details Included'!$A:$A,'7. 511_CAR_Student_Counts_Sec'!$A2116,'8. 514 Details Included'!$E:$E,'7. 511_CAR_Student_Counts_Sec'!$D2116,'8. 514 Details Included'!$D:$D,'7. 511_CAR_Student_Counts_Sec'!J$1,'8. 514 Details Included'!$G:$G,'7. 511_CAR_Student_Counts_Sec'!$F2116))</f>
        <v>0</v>
      </c>
      <c r="K2116" s="82">
        <f>IF(ISBLANK($D2116),"",SUMIFS('8. 514 Details Included'!$I:$I,'8. 514 Details Included'!$A:$A,'7. 511_CAR_Student_Counts_Sec'!$A2116,'8. 514 Details Included'!$E:$E,'7. 511_CAR_Student_Counts_Sec'!$D2116,'8. 514 Details Included'!$D:$D,'7. 511_CAR_Student_Counts_Sec'!K$1,'8. 514 Details Included'!$G:$G,'7. 511_CAR_Student_Counts_Sec'!$F2116))</f>
        <v>0</v>
      </c>
      <c r="L2116" s="82">
        <f>IF(ISBLANK($D2116),"",SUMIFS('8. 514 Details Included'!$I:$I,'8. 514 Details Included'!$A:$A,'7. 511_CAR_Student_Counts_Sec'!$A2116,'8. 514 Details Included'!$E:$E,'7. 511_CAR_Student_Counts_Sec'!$D2116,'8. 514 Details Included'!$D:$D,'7. 511_CAR_Student_Counts_Sec'!L$1,'8. 514 Details Included'!$G:$G,'7. 511_CAR_Student_Counts_Sec'!$F2116))</f>
        <v>25</v>
      </c>
      <c r="M2116" s="82">
        <f>IF(ISBLANK($D2116),"",SUMIFS('8. 514 Details Included'!$I:$I,'8. 514 Details Included'!$A:$A,'7. 511_CAR_Student_Counts_Sec'!$A2116,'8. 514 Details Included'!$E:$E,'7. 511_CAR_Student_Counts_Sec'!$D2116,'8. 514 Details Included'!$D:$D,'7. 511_CAR_Student_Counts_Sec'!M$1,'8. 514 Details Included'!$G:$G,'7. 511_CAR_Student_Counts_Sec'!$F2116))</f>
        <v>0</v>
      </c>
      <c r="N2116" s="82">
        <f>IF(ISBLANK($D2116),"",SUMIFS('8. 514 Details Included'!$I:$I,'8. 514 Details Included'!$A:$A,'7. 511_CAR_Student_Counts_Sec'!$A2116,'8. 514 Details Included'!$E:$E,'7. 511_CAR_Student_Counts_Sec'!$D2116,'8. 514 Details Included'!$D:$D,'7. 511_CAR_Student_Counts_Sec'!N$1,'8. 514 Details Included'!$G:$G,'7. 511_CAR_Student_Counts_Sec'!$F2116))</f>
        <v>0</v>
      </c>
      <c r="O2116" s="81">
        <f t="shared" si="99"/>
        <v>0</v>
      </c>
      <c r="P2116" s="81">
        <f t="shared" si="100"/>
        <v>25</v>
      </c>
      <c r="Q2116" s="81" t="str">
        <f t="shared" si="101"/>
        <v>9-12</v>
      </c>
    </row>
    <row r="2117" spans="1:17" ht="15" outlineLevel="4" x14ac:dyDescent="0.2">
      <c r="A2117" s="85">
        <v>305</v>
      </c>
      <c r="B2117" s="86" t="s">
        <v>1101</v>
      </c>
      <c r="C2117" s="86" t="s">
        <v>1172</v>
      </c>
      <c r="D2117" s="85">
        <v>143</v>
      </c>
      <c r="E2117" s="86" t="s">
        <v>1344</v>
      </c>
      <c r="F2117" s="85">
        <v>2</v>
      </c>
      <c r="G2117" s="85">
        <v>24</v>
      </c>
      <c r="H2117" s="82">
        <f>IF(ISBLANK($D2117),"",SUMIFS('8. 514 Details Included'!$I:$I,'8. 514 Details Included'!$A:$A,'7. 511_CAR_Student_Counts_Sec'!$A2117,'8. 514 Details Included'!$E:$E,'7. 511_CAR_Student_Counts_Sec'!$D2117,'8. 514 Details Included'!$D:$D,'7. 511_CAR_Student_Counts_Sec'!H$1,'8. 514 Details Included'!$G:$G,'7. 511_CAR_Student_Counts_Sec'!$F2117))</f>
        <v>0</v>
      </c>
      <c r="I2117" s="82">
        <f>IF(ISBLANK($D2117),"",SUMIFS('8. 514 Details Included'!$I:$I,'8. 514 Details Included'!$A:$A,'7. 511_CAR_Student_Counts_Sec'!$A2117,'8. 514 Details Included'!$E:$E,'7. 511_CAR_Student_Counts_Sec'!$D2117,'8. 514 Details Included'!$D:$D,'7. 511_CAR_Student_Counts_Sec'!I$1,'8. 514 Details Included'!$G:$G,'7. 511_CAR_Student_Counts_Sec'!$F2117))</f>
        <v>0</v>
      </c>
      <c r="J2117" s="82">
        <f>IF(ISBLANK($D2117),"",SUMIFS('8. 514 Details Included'!$I:$I,'8. 514 Details Included'!$A:$A,'7. 511_CAR_Student_Counts_Sec'!$A2117,'8. 514 Details Included'!$E:$E,'7. 511_CAR_Student_Counts_Sec'!$D2117,'8. 514 Details Included'!$D:$D,'7. 511_CAR_Student_Counts_Sec'!J$1,'8. 514 Details Included'!$G:$G,'7. 511_CAR_Student_Counts_Sec'!$F2117))</f>
        <v>0</v>
      </c>
      <c r="K2117" s="82">
        <f>IF(ISBLANK($D2117),"",SUMIFS('8. 514 Details Included'!$I:$I,'8. 514 Details Included'!$A:$A,'7. 511_CAR_Student_Counts_Sec'!$A2117,'8. 514 Details Included'!$E:$E,'7. 511_CAR_Student_Counts_Sec'!$D2117,'8. 514 Details Included'!$D:$D,'7. 511_CAR_Student_Counts_Sec'!K$1,'8. 514 Details Included'!$G:$G,'7. 511_CAR_Student_Counts_Sec'!$F2117))</f>
        <v>0</v>
      </c>
      <c r="L2117" s="82">
        <f>IF(ISBLANK($D2117),"",SUMIFS('8. 514 Details Included'!$I:$I,'8. 514 Details Included'!$A:$A,'7. 511_CAR_Student_Counts_Sec'!$A2117,'8. 514 Details Included'!$E:$E,'7. 511_CAR_Student_Counts_Sec'!$D2117,'8. 514 Details Included'!$D:$D,'7. 511_CAR_Student_Counts_Sec'!L$1,'8. 514 Details Included'!$G:$G,'7. 511_CAR_Student_Counts_Sec'!$F2117))</f>
        <v>24</v>
      </c>
      <c r="M2117" s="82">
        <f>IF(ISBLANK($D2117),"",SUMIFS('8. 514 Details Included'!$I:$I,'8. 514 Details Included'!$A:$A,'7. 511_CAR_Student_Counts_Sec'!$A2117,'8. 514 Details Included'!$E:$E,'7. 511_CAR_Student_Counts_Sec'!$D2117,'8. 514 Details Included'!$D:$D,'7. 511_CAR_Student_Counts_Sec'!M$1,'8. 514 Details Included'!$G:$G,'7. 511_CAR_Student_Counts_Sec'!$F2117))</f>
        <v>0</v>
      </c>
      <c r="N2117" s="82">
        <f>IF(ISBLANK($D2117),"",SUMIFS('8. 514 Details Included'!$I:$I,'8. 514 Details Included'!$A:$A,'7. 511_CAR_Student_Counts_Sec'!$A2117,'8. 514 Details Included'!$E:$E,'7. 511_CAR_Student_Counts_Sec'!$D2117,'8. 514 Details Included'!$D:$D,'7. 511_CAR_Student_Counts_Sec'!N$1,'8. 514 Details Included'!$G:$G,'7. 511_CAR_Student_Counts_Sec'!$F2117))</f>
        <v>0</v>
      </c>
      <c r="O2117" s="81">
        <f t="shared" si="99"/>
        <v>0</v>
      </c>
      <c r="P2117" s="81">
        <f t="shared" si="100"/>
        <v>24</v>
      </c>
      <c r="Q2117" s="81" t="str">
        <f t="shared" si="101"/>
        <v>9-12</v>
      </c>
    </row>
    <row r="2118" spans="1:17" ht="15" outlineLevel="4" x14ac:dyDescent="0.2">
      <c r="A2118" s="85">
        <v>305</v>
      </c>
      <c r="B2118" s="86" t="s">
        <v>1101</v>
      </c>
      <c r="C2118" s="86" t="s">
        <v>1172</v>
      </c>
      <c r="D2118" s="85">
        <v>143</v>
      </c>
      <c r="E2118" s="86" t="s">
        <v>1344</v>
      </c>
      <c r="F2118" s="85">
        <v>4</v>
      </c>
      <c r="G2118" s="85">
        <v>26</v>
      </c>
      <c r="H2118" s="82">
        <f>IF(ISBLANK($D2118),"",SUMIFS('8. 514 Details Included'!$I:$I,'8. 514 Details Included'!$A:$A,'7. 511_CAR_Student_Counts_Sec'!$A2118,'8. 514 Details Included'!$E:$E,'7. 511_CAR_Student_Counts_Sec'!$D2118,'8. 514 Details Included'!$D:$D,'7. 511_CAR_Student_Counts_Sec'!H$1,'8. 514 Details Included'!$G:$G,'7. 511_CAR_Student_Counts_Sec'!$F2118))</f>
        <v>0</v>
      </c>
      <c r="I2118" s="82">
        <f>IF(ISBLANK($D2118),"",SUMIFS('8. 514 Details Included'!$I:$I,'8. 514 Details Included'!$A:$A,'7. 511_CAR_Student_Counts_Sec'!$A2118,'8. 514 Details Included'!$E:$E,'7. 511_CAR_Student_Counts_Sec'!$D2118,'8. 514 Details Included'!$D:$D,'7. 511_CAR_Student_Counts_Sec'!I$1,'8. 514 Details Included'!$G:$G,'7. 511_CAR_Student_Counts_Sec'!$F2118))</f>
        <v>0</v>
      </c>
      <c r="J2118" s="82">
        <f>IF(ISBLANK($D2118),"",SUMIFS('8. 514 Details Included'!$I:$I,'8. 514 Details Included'!$A:$A,'7. 511_CAR_Student_Counts_Sec'!$A2118,'8. 514 Details Included'!$E:$E,'7. 511_CAR_Student_Counts_Sec'!$D2118,'8. 514 Details Included'!$D:$D,'7. 511_CAR_Student_Counts_Sec'!J$1,'8. 514 Details Included'!$G:$G,'7. 511_CAR_Student_Counts_Sec'!$F2118))</f>
        <v>0</v>
      </c>
      <c r="K2118" s="82">
        <f>IF(ISBLANK($D2118),"",SUMIFS('8. 514 Details Included'!$I:$I,'8. 514 Details Included'!$A:$A,'7. 511_CAR_Student_Counts_Sec'!$A2118,'8. 514 Details Included'!$E:$E,'7. 511_CAR_Student_Counts_Sec'!$D2118,'8. 514 Details Included'!$D:$D,'7. 511_CAR_Student_Counts_Sec'!K$1,'8. 514 Details Included'!$G:$G,'7. 511_CAR_Student_Counts_Sec'!$F2118))</f>
        <v>0</v>
      </c>
      <c r="L2118" s="82">
        <f>IF(ISBLANK($D2118),"",SUMIFS('8. 514 Details Included'!$I:$I,'8. 514 Details Included'!$A:$A,'7. 511_CAR_Student_Counts_Sec'!$A2118,'8. 514 Details Included'!$E:$E,'7. 511_CAR_Student_Counts_Sec'!$D2118,'8. 514 Details Included'!$D:$D,'7. 511_CAR_Student_Counts_Sec'!L$1,'8. 514 Details Included'!$G:$G,'7. 511_CAR_Student_Counts_Sec'!$F2118))</f>
        <v>26</v>
      </c>
      <c r="M2118" s="82">
        <f>IF(ISBLANK($D2118),"",SUMIFS('8. 514 Details Included'!$I:$I,'8. 514 Details Included'!$A:$A,'7. 511_CAR_Student_Counts_Sec'!$A2118,'8. 514 Details Included'!$E:$E,'7. 511_CAR_Student_Counts_Sec'!$D2118,'8. 514 Details Included'!$D:$D,'7. 511_CAR_Student_Counts_Sec'!M$1,'8. 514 Details Included'!$G:$G,'7. 511_CAR_Student_Counts_Sec'!$F2118))</f>
        <v>0</v>
      </c>
      <c r="N2118" s="82">
        <f>IF(ISBLANK($D2118),"",SUMIFS('8. 514 Details Included'!$I:$I,'8. 514 Details Included'!$A:$A,'7. 511_CAR_Student_Counts_Sec'!$A2118,'8. 514 Details Included'!$E:$E,'7. 511_CAR_Student_Counts_Sec'!$D2118,'8. 514 Details Included'!$D:$D,'7. 511_CAR_Student_Counts_Sec'!N$1,'8. 514 Details Included'!$G:$G,'7. 511_CAR_Student_Counts_Sec'!$F2118))</f>
        <v>0</v>
      </c>
      <c r="O2118" s="81">
        <f t="shared" si="99"/>
        <v>0</v>
      </c>
      <c r="P2118" s="81">
        <f t="shared" si="100"/>
        <v>26</v>
      </c>
      <c r="Q2118" s="81" t="str">
        <f t="shared" si="101"/>
        <v>9-12</v>
      </c>
    </row>
    <row r="2119" spans="1:17" ht="15" outlineLevel="4" x14ac:dyDescent="0.2">
      <c r="A2119" s="85">
        <v>305</v>
      </c>
      <c r="B2119" s="86" t="s">
        <v>1101</v>
      </c>
      <c r="C2119" s="86" t="s">
        <v>1172</v>
      </c>
      <c r="D2119" s="85">
        <v>159</v>
      </c>
      <c r="E2119" s="86" t="s">
        <v>1388</v>
      </c>
      <c r="F2119" s="85">
        <v>1</v>
      </c>
      <c r="G2119" s="85">
        <v>31</v>
      </c>
      <c r="H2119" s="82">
        <f>IF(ISBLANK($D2119),"",SUMIFS('8. 514 Details Included'!$I:$I,'8. 514 Details Included'!$A:$A,'7. 511_CAR_Student_Counts_Sec'!$A2119,'8. 514 Details Included'!$E:$E,'7. 511_CAR_Student_Counts_Sec'!$D2119,'8. 514 Details Included'!$D:$D,'7. 511_CAR_Student_Counts_Sec'!H$1,'8. 514 Details Included'!$G:$G,'7. 511_CAR_Student_Counts_Sec'!$F2119))</f>
        <v>0</v>
      </c>
      <c r="I2119" s="82">
        <f>IF(ISBLANK($D2119),"",SUMIFS('8. 514 Details Included'!$I:$I,'8. 514 Details Included'!$A:$A,'7. 511_CAR_Student_Counts_Sec'!$A2119,'8. 514 Details Included'!$E:$E,'7. 511_CAR_Student_Counts_Sec'!$D2119,'8. 514 Details Included'!$D:$D,'7. 511_CAR_Student_Counts_Sec'!I$1,'8. 514 Details Included'!$G:$G,'7. 511_CAR_Student_Counts_Sec'!$F2119))</f>
        <v>0</v>
      </c>
      <c r="J2119" s="82">
        <f>IF(ISBLANK($D2119),"",SUMIFS('8. 514 Details Included'!$I:$I,'8. 514 Details Included'!$A:$A,'7. 511_CAR_Student_Counts_Sec'!$A2119,'8. 514 Details Included'!$E:$E,'7. 511_CAR_Student_Counts_Sec'!$D2119,'8. 514 Details Included'!$D:$D,'7. 511_CAR_Student_Counts_Sec'!J$1,'8. 514 Details Included'!$G:$G,'7. 511_CAR_Student_Counts_Sec'!$F2119))</f>
        <v>0</v>
      </c>
      <c r="K2119" s="82">
        <f>IF(ISBLANK($D2119),"",SUMIFS('8. 514 Details Included'!$I:$I,'8. 514 Details Included'!$A:$A,'7. 511_CAR_Student_Counts_Sec'!$A2119,'8. 514 Details Included'!$E:$E,'7. 511_CAR_Student_Counts_Sec'!$D2119,'8. 514 Details Included'!$D:$D,'7. 511_CAR_Student_Counts_Sec'!K$1,'8. 514 Details Included'!$G:$G,'7. 511_CAR_Student_Counts_Sec'!$F2119))</f>
        <v>0</v>
      </c>
      <c r="L2119" s="82">
        <f>IF(ISBLANK($D2119),"",SUMIFS('8. 514 Details Included'!$I:$I,'8. 514 Details Included'!$A:$A,'7. 511_CAR_Student_Counts_Sec'!$A2119,'8. 514 Details Included'!$E:$E,'7. 511_CAR_Student_Counts_Sec'!$D2119,'8. 514 Details Included'!$D:$D,'7. 511_CAR_Student_Counts_Sec'!L$1,'8. 514 Details Included'!$G:$G,'7. 511_CAR_Student_Counts_Sec'!$F2119))</f>
        <v>0</v>
      </c>
      <c r="M2119" s="82">
        <f>IF(ISBLANK($D2119),"",SUMIFS('8. 514 Details Included'!$I:$I,'8. 514 Details Included'!$A:$A,'7. 511_CAR_Student_Counts_Sec'!$A2119,'8. 514 Details Included'!$E:$E,'7. 511_CAR_Student_Counts_Sec'!$D2119,'8. 514 Details Included'!$D:$D,'7. 511_CAR_Student_Counts_Sec'!M$1,'8. 514 Details Included'!$G:$G,'7. 511_CAR_Student_Counts_Sec'!$F2119))</f>
        <v>0</v>
      </c>
      <c r="N2119" s="82">
        <f>IF(ISBLANK($D2119),"",SUMIFS('8. 514 Details Included'!$I:$I,'8. 514 Details Included'!$A:$A,'7. 511_CAR_Student_Counts_Sec'!$A2119,'8. 514 Details Included'!$E:$E,'7. 511_CAR_Student_Counts_Sec'!$D2119,'8. 514 Details Included'!$D:$D,'7. 511_CAR_Student_Counts_Sec'!N$1,'8. 514 Details Included'!$G:$G,'7. 511_CAR_Student_Counts_Sec'!$F2119))</f>
        <v>31</v>
      </c>
      <c r="O2119" s="81">
        <f t="shared" si="99"/>
        <v>0</v>
      </c>
      <c r="P2119" s="81">
        <f t="shared" si="100"/>
        <v>31</v>
      </c>
      <c r="Q2119" s="81" t="str">
        <f t="shared" si="101"/>
        <v>9-12</v>
      </c>
    </row>
    <row r="2120" spans="1:17" ht="15" outlineLevel="4" x14ac:dyDescent="0.2">
      <c r="A2120" s="85">
        <v>305</v>
      </c>
      <c r="B2120" s="86" t="s">
        <v>1101</v>
      </c>
      <c r="C2120" s="86" t="s">
        <v>1172</v>
      </c>
      <c r="D2120" s="85">
        <v>159</v>
      </c>
      <c r="E2120" s="86" t="s">
        <v>1388</v>
      </c>
      <c r="F2120" s="85">
        <v>2</v>
      </c>
      <c r="G2120" s="85">
        <v>32</v>
      </c>
      <c r="H2120" s="82">
        <f>IF(ISBLANK($D2120),"",SUMIFS('8. 514 Details Included'!$I:$I,'8. 514 Details Included'!$A:$A,'7. 511_CAR_Student_Counts_Sec'!$A2120,'8. 514 Details Included'!$E:$E,'7. 511_CAR_Student_Counts_Sec'!$D2120,'8. 514 Details Included'!$D:$D,'7. 511_CAR_Student_Counts_Sec'!H$1,'8. 514 Details Included'!$G:$G,'7. 511_CAR_Student_Counts_Sec'!$F2120))</f>
        <v>0</v>
      </c>
      <c r="I2120" s="82">
        <f>IF(ISBLANK($D2120),"",SUMIFS('8. 514 Details Included'!$I:$I,'8. 514 Details Included'!$A:$A,'7. 511_CAR_Student_Counts_Sec'!$A2120,'8. 514 Details Included'!$E:$E,'7. 511_CAR_Student_Counts_Sec'!$D2120,'8. 514 Details Included'!$D:$D,'7. 511_CAR_Student_Counts_Sec'!I$1,'8. 514 Details Included'!$G:$G,'7. 511_CAR_Student_Counts_Sec'!$F2120))</f>
        <v>0</v>
      </c>
      <c r="J2120" s="82">
        <f>IF(ISBLANK($D2120),"",SUMIFS('8. 514 Details Included'!$I:$I,'8. 514 Details Included'!$A:$A,'7. 511_CAR_Student_Counts_Sec'!$A2120,'8. 514 Details Included'!$E:$E,'7. 511_CAR_Student_Counts_Sec'!$D2120,'8. 514 Details Included'!$D:$D,'7. 511_CAR_Student_Counts_Sec'!J$1,'8. 514 Details Included'!$G:$G,'7. 511_CAR_Student_Counts_Sec'!$F2120))</f>
        <v>0</v>
      </c>
      <c r="K2120" s="82">
        <f>IF(ISBLANK($D2120),"",SUMIFS('8. 514 Details Included'!$I:$I,'8. 514 Details Included'!$A:$A,'7. 511_CAR_Student_Counts_Sec'!$A2120,'8. 514 Details Included'!$E:$E,'7. 511_CAR_Student_Counts_Sec'!$D2120,'8. 514 Details Included'!$D:$D,'7. 511_CAR_Student_Counts_Sec'!K$1,'8. 514 Details Included'!$G:$G,'7. 511_CAR_Student_Counts_Sec'!$F2120))</f>
        <v>0</v>
      </c>
      <c r="L2120" s="82">
        <f>IF(ISBLANK($D2120),"",SUMIFS('8. 514 Details Included'!$I:$I,'8. 514 Details Included'!$A:$A,'7. 511_CAR_Student_Counts_Sec'!$A2120,'8. 514 Details Included'!$E:$E,'7. 511_CAR_Student_Counts_Sec'!$D2120,'8. 514 Details Included'!$D:$D,'7. 511_CAR_Student_Counts_Sec'!L$1,'8. 514 Details Included'!$G:$G,'7. 511_CAR_Student_Counts_Sec'!$F2120))</f>
        <v>0</v>
      </c>
      <c r="M2120" s="82">
        <f>IF(ISBLANK($D2120),"",SUMIFS('8. 514 Details Included'!$I:$I,'8. 514 Details Included'!$A:$A,'7. 511_CAR_Student_Counts_Sec'!$A2120,'8. 514 Details Included'!$E:$E,'7. 511_CAR_Student_Counts_Sec'!$D2120,'8. 514 Details Included'!$D:$D,'7. 511_CAR_Student_Counts_Sec'!M$1,'8. 514 Details Included'!$G:$G,'7. 511_CAR_Student_Counts_Sec'!$F2120))</f>
        <v>0</v>
      </c>
      <c r="N2120" s="82">
        <f>IF(ISBLANK($D2120),"",SUMIFS('8. 514 Details Included'!$I:$I,'8. 514 Details Included'!$A:$A,'7. 511_CAR_Student_Counts_Sec'!$A2120,'8. 514 Details Included'!$E:$E,'7. 511_CAR_Student_Counts_Sec'!$D2120,'8. 514 Details Included'!$D:$D,'7. 511_CAR_Student_Counts_Sec'!N$1,'8. 514 Details Included'!$G:$G,'7. 511_CAR_Student_Counts_Sec'!$F2120))</f>
        <v>32</v>
      </c>
      <c r="O2120" s="81">
        <f t="shared" si="99"/>
        <v>0</v>
      </c>
      <c r="P2120" s="81">
        <f t="shared" si="100"/>
        <v>32</v>
      </c>
      <c r="Q2120" s="81" t="str">
        <f t="shared" si="101"/>
        <v>9-12</v>
      </c>
    </row>
    <row r="2121" spans="1:17" ht="15" outlineLevel="4" x14ac:dyDescent="0.2">
      <c r="A2121" s="85">
        <v>305</v>
      </c>
      <c r="B2121" s="86" t="s">
        <v>1101</v>
      </c>
      <c r="C2121" s="86" t="s">
        <v>1172</v>
      </c>
      <c r="D2121" s="85">
        <v>159</v>
      </c>
      <c r="E2121" s="86" t="s">
        <v>1388</v>
      </c>
      <c r="F2121" s="85">
        <v>3</v>
      </c>
      <c r="G2121" s="85">
        <v>32</v>
      </c>
      <c r="H2121" s="82">
        <f>IF(ISBLANK($D2121),"",SUMIFS('8. 514 Details Included'!$I:$I,'8. 514 Details Included'!$A:$A,'7. 511_CAR_Student_Counts_Sec'!$A2121,'8. 514 Details Included'!$E:$E,'7. 511_CAR_Student_Counts_Sec'!$D2121,'8. 514 Details Included'!$D:$D,'7. 511_CAR_Student_Counts_Sec'!H$1,'8. 514 Details Included'!$G:$G,'7. 511_CAR_Student_Counts_Sec'!$F2121))</f>
        <v>0</v>
      </c>
      <c r="I2121" s="82">
        <f>IF(ISBLANK($D2121),"",SUMIFS('8. 514 Details Included'!$I:$I,'8. 514 Details Included'!$A:$A,'7. 511_CAR_Student_Counts_Sec'!$A2121,'8. 514 Details Included'!$E:$E,'7. 511_CAR_Student_Counts_Sec'!$D2121,'8. 514 Details Included'!$D:$D,'7. 511_CAR_Student_Counts_Sec'!I$1,'8. 514 Details Included'!$G:$G,'7. 511_CAR_Student_Counts_Sec'!$F2121))</f>
        <v>0</v>
      </c>
      <c r="J2121" s="82">
        <f>IF(ISBLANK($D2121),"",SUMIFS('8. 514 Details Included'!$I:$I,'8. 514 Details Included'!$A:$A,'7. 511_CAR_Student_Counts_Sec'!$A2121,'8. 514 Details Included'!$E:$E,'7. 511_CAR_Student_Counts_Sec'!$D2121,'8. 514 Details Included'!$D:$D,'7. 511_CAR_Student_Counts_Sec'!J$1,'8. 514 Details Included'!$G:$G,'7. 511_CAR_Student_Counts_Sec'!$F2121))</f>
        <v>0</v>
      </c>
      <c r="K2121" s="82">
        <f>IF(ISBLANK($D2121),"",SUMIFS('8. 514 Details Included'!$I:$I,'8. 514 Details Included'!$A:$A,'7. 511_CAR_Student_Counts_Sec'!$A2121,'8. 514 Details Included'!$E:$E,'7. 511_CAR_Student_Counts_Sec'!$D2121,'8. 514 Details Included'!$D:$D,'7. 511_CAR_Student_Counts_Sec'!K$1,'8. 514 Details Included'!$G:$G,'7. 511_CAR_Student_Counts_Sec'!$F2121))</f>
        <v>0</v>
      </c>
      <c r="L2121" s="82">
        <f>IF(ISBLANK($D2121),"",SUMIFS('8. 514 Details Included'!$I:$I,'8. 514 Details Included'!$A:$A,'7. 511_CAR_Student_Counts_Sec'!$A2121,'8. 514 Details Included'!$E:$E,'7. 511_CAR_Student_Counts_Sec'!$D2121,'8. 514 Details Included'!$D:$D,'7. 511_CAR_Student_Counts_Sec'!L$1,'8. 514 Details Included'!$G:$G,'7. 511_CAR_Student_Counts_Sec'!$F2121))</f>
        <v>0</v>
      </c>
      <c r="M2121" s="82">
        <f>IF(ISBLANK($D2121),"",SUMIFS('8. 514 Details Included'!$I:$I,'8. 514 Details Included'!$A:$A,'7. 511_CAR_Student_Counts_Sec'!$A2121,'8. 514 Details Included'!$E:$E,'7. 511_CAR_Student_Counts_Sec'!$D2121,'8. 514 Details Included'!$D:$D,'7. 511_CAR_Student_Counts_Sec'!M$1,'8. 514 Details Included'!$G:$G,'7. 511_CAR_Student_Counts_Sec'!$F2121))</f>
        <v>0</v>
      </c>
      <c r="N2121" s="82">
        <f>IF(ISBLANK($D2121),"",SUMIFS('8. 514 Details Included'!$I:$I,'8. 514 Details Included'!$A:$A,'7. 511_CAR_Student_Counts_Sec'!$A2121,'8. 514 Details Included'!$E:$E,'7. 511_CAR_Student_Counts_Sec'!$D2121,'8. 514 Details Included'!$D:$D,'7. 511_CAR_Student_Counts_Sec'!N$1,'8. 514 Details Included'!$G:$G,'7. 511_CAR_Student_Counts_Sec'!$F2121))</f>
        <v>32</v>
      </c>
      <c r="O2121" s="81">
        <f t="shared" si="99"/>
        <v>0</v>
      </c>
      <c r="P2121" s="81">
        <f t="shared" si="100"/>
        <v>32</v>
      </c>
      <c r="Q2121" s="81" t="str">
        <f t="shared" si="101"/>
        <v>9-12</v>
      </c>
    </row>
    <row r="2122" spans="1:17" ht="15" outlineLevel="4" x14ac:dyDescent="0.2">
      <c r="A2122" s="85">
        <v>305</v>
      </c>
      <c r="B2122" s="86" t="s">
        <v>1101</v>
      </c>
      <c r="C2122" s="86" t="s">
        <v>1172</v>
      </c>
      <c r="D2122" s="85">
        <v>159</v>
      </c>
      <c r="E2122" s="86" t="s">
        <v>1388</v>
      </c>
      <c r="F2122" s="85">
        <v>4</v>
      </c>
      <c r="G2122" s="85">
        <v>34</v>
      </c>
      <c r="H2122" s="82">
        <f>IF(ISBLANK($D2122),"",SUMIFS('8. 514 Details Included'!$I:$I,'8. 514 Details Included'!$A:$A,'7. 511_CAR_Student_Counts_Sec'!$A2122,'8. 514 Details Included'!$E:$E,'7. 511_CAR_Student_Counts_Sec'!$D2122,'8. 514 Details Included'!$D:$D,'7. 511_CAR_Student_Counts_Sec'!H$1,'8. 514 Details Included'!$G:$G,'7. 511_CAR_Student_Counts_Sec'!$F2122))</f>
        <v>0</v>
      </c>
      <c r="I2122" s="82">
        <f>IF(ISBLANK($D2122),"",SUMIFS('8. 514 Details Included'!$I:$I,'8. 514 Details Included'!$A:$A,'7. 511_CAR_Student_Counts_Sec'!$A2122,'8. 514 Details Included'!$E:$E,'7. 511_CAR_Student_Counts_Sec'!$D2122,'8. 514 Details Included'!$D:$D,'7. 511_CAR_Student_Counts_Sec'!I$1,'8. 514 Details Included'!$G:$G,'7. 511_CAR_Student_Counts_Sec'!$F2122))</f>
        <v>0</v>
      </c>
      <c r="J2122" s="82">
        <f>IF(ISBLANK($D2122),"",SUMIFS('8. 514 Details Included'!$I:$I,'8. 514 Details Included'!$A:$A,'7. 511_CAR_Student_Counts_Sec'!$A2122,'8. 514 Details Included'!$E:$E,'7. 511_CAR_Student_Counts_Sec'!$D2122,'8. 514 Details Included'!$D:$D,'7. 511_CAR_Student_Counts_Sec'!J$1,'8. 514 Details Included'!$G:$G,'7. 511_CAR_Student_Counts_Sec'!$F2122))</f>
        <v>0</v>
      </c>
      <c r="K2122" s="82">
        <f>IF(ISBLANK($D2122),"",SUMIFS('8. 514 Details Included'!$I:$I,'8. 514 Details Included'!$A:$A,'7. 511_CAR_Student_Counts_Sec'!$A2122,'8. 514 Details Included'!$E:$E,'7. 511_CAR_Student_Counts_Sec'!$D2122,'8. 514 Details Included'!$D:$D,'7. 511_CAR_Student_Counts_Sec'!K$1,'8. 514 Details Included'!$G:$G,'7. 511_CAR_Student_Counts_Sec'!$F2122))</f>
        <v>0</v>
      </c>
      <c r="L2122" s="82">
        <f>IF(ISBLANK($D2122),"",SUMIFS('8. 514 Details Included'!$I:$I,'8. 514 Details Included'!$A:$A,'7. 511_CAR_Student_Counts_Sec'!$A2122,'8. 514 Details Included'!$E:$E,'7. 511_CAR_Student_Counts_Sec'!$D2122,'8. 514 Details Included'!$D:$D,'7. 511_CAR_Student_Counts_Sec'!L$1,'8. 514 Details Included'!$G:$G,'7. 511_CAR_Student_Counts_Sec'!$F2122))</f>
        <v>0</v>
      </c>
      <c r="M2122" s="82">
        <f>IF(ISBLANK($D2122),"",SUMIFS('8. 514 Details Included'!$I:$I,'8. 514 Details Included'!$A:$A,'7. 511_CAR_Student_Counts_Sec'!$A2122,'8. 514 Details Included'!$E:$E,'7. 511_CAR_Student_Counts_Sec'!$D2122,'8. 514 Details Included'!$D:$D,'7. 511_CAR_Student_Counts_Sec'!M$1,'8. 514 Details Included'!$G:$G,'7. 511_CAR_Student_Counts_Sec'!$F2122))</f>
        <v>0</v>
      </c>
      <c r="N2122" s="82">
        <f>IF(ISBLANK($D2122),"",SUMIFS('8. 514 Details Included'!$I:$I,'8. 514 Details Included'!$A:$A,'7. 511_CAR_Student_Counts_Sec'!$A2122,'8. 514 Details Included'!$E:$E,'7. 511_CAR_Student_Counts_Sec'!$D2122,'8. 514 Details Included'!$D:$D,'7. 511_CAR_Student_Counts_Sec'!N$1,'8. 514 Details Included'!$G:$G,'7. 511_CAR_Student_Counts_Sec'!$F2122))</f>
        <v>34</v>
      </c>
      <c r="O2122" s="81">
        <f t="shared" si="99"/>
        <v>0</v>
      </c>
      <c r="P2122" s="81">
        <f t="shared" si="100"/>
        <v>34</v>
      </c>
      <c r="Q2122" s="81" t="str">
        <f t="shared" si="101"/>
        <v>9-12</v>
      </c>
    </row>
    <row r="2123" spans="1:17" ht="15" outlineLevel="4" x14ac:dyDescent="0.2">
      <c r="A2123" s="85">
        <v>305</v>
      </c>
      <c r="B2123" s="86" t="s">
        <v>1101</v>
      </c>
      <c r="C2123" s="86" t="s">
        <v>1172</v>
      </c>
      <c r="D2123" s="85">
        <v>159</v>
      </c>
      <c r="E2123" s="86" t="s">
        <v>1388</v>
      </c>
      <c r="F2123" s="85">
        <v>5</v>
      </c>
      <c r="G2123" s="85">
        <v>31</v>
      </c>
      <c r="H2123" s="82">
        <f>IF(ISBLANK($D2123),"",SUMIFS('8. 514 Details Included'!$I:$I,'8. 514 Details Included'!$A:$A,'7. 511_CAR_Student_Counts_Sec'!$A2123,'8. 514 Details Included'!$E:$E,'7. 511_CAR_Student_Counts_Sec'!$D2123,'8. 514 Details Included'!$D:$D,'7. 511_CAR_Student_Counts_Sec'!H$1,'8. 514 Details Included'!$G:$G,'7. 511_CAR_Student_Counts_Sec'!$F2123))</f>
        <v>0</v>
      </c>
      <c r="I2123" s="82">
        <f>IF(ISBLANK($D2123),"",SUMIFS('8. 514 Details Included'!$I:$I,'8. 514 Details Included'!$A:$A,'7. 511_CAR_Student_Counts_Sec'!$A2123,'8. 514 Details Included'!$E:$E,'7. 511_CAR_Student_Counts_Sec'!$D2123,'8. 514 Details Included'!$D:$D,'7. 511_CAR_Student_Counts_Sec'!I$1,'8. 514 Details Included'!$G:$G,'7. 511_CAR_Student_Counts_Sec'!$F2123))</f>
        <v>0</v>
      </c>
      <c r="J2123" s="82">
        <f>IF(ISBLANK($D2123),"",SUMIFS('8. 514 Details Included'!$I:$I,'8. 514 Details Included'!$A:$A,'7. 511_CAR_Student_Counts_Sec'!$A2123,'8. 514 Details Included'!$E:$E,'7. 511_CAR_Student_Counts_Sec'!$D2123,'8. 514 Details Included'!$D:$D,'7. 511_CAR_Student_Counts_Sec'!J$1,'8. 514 Details Included'!$G:$G,'7. 511_CAR_Student_Counts_Sec'!$F2123))</f>
        <v>0</v>
      </c>
      <c r="K2123" s="82">
        <f>IF(ISBLANK($D2123),"",SUMIFS('8. 514 Details Included'!$I:$I,'8. 514 Details Included'!$A:$A,'7. 511_CAR_Student_Counts_Sec'!$A2123,'8. 514 Details Included'!$E:$E,'7. 511_CAR_Student_Counts_Sec'!$D2123,'8. 514 Details Included'!$D:$D,'7. 511_CAR_Student_Counts_Sec'!K$1,'8. 514 Details Included'!$G:$G,'7. 511_CAR_Student_Counts_Sec'!$F2123))</f>
        <v>0</v>
      </c>
      <c r="L2123" s="82">
        <f>IF(ISBLANK($D2123),"",SUMIFS('8. 514 Details Included'!$I:$I,'8. 514 Details Included'!$A:$A,'7. 511_CAR_Student_Counts_Sec'!$A2123,'8. 514 Details Included'!$E:$E,'7. 511_CAR_Student_Counts_Sec'!$D2123,'8. 514 Details Included'!$D:$D,'7. 511_CAR_Student_Counts_Sec'!L$1,'8. 514 Details Included'!$G:$G,'7. 511_CAR_Student_Counts_Sec'!$F2123))</f>
        <v>0</v>
      </c>
      <c r="M2123" s="82">
        <f>IF(ISBLANK($D2123),"",SUMIFS('8. 514 Details Included'!$I:$I,'8. 514 Details Included'!$A:$A,'7. 511_CAR_Student_Counts_Sec'!$A2123,'8. 514 Details Included'!$E:$E,'7. 511_CAR_Student_Counts_Sec'!$D2123,'8. 514 Details Included'!$D:$D,'7. 511_CAR_Student_Counts_Sec'!M$1,'8. 514 Details Included'!$G:$G,'7. 511_CAR_Student_Counts_Sec'!$F2123))</f>
        <v>0</v>
      </c>
      <c r="N2123" s="82">
        <f>IF(ISBLANK($D2123),"",SUMIFS('8. 514 Details Included'!$I:$I,'8. 514 Details Included'!$A:$A,'7. 511_CAR_Student_Counts_Sec'!$A2123,'8. 514 Details Included'!$E:$E,'7. 511_CAR_Student_Counts_Sec'!$D2123,'8. 514 Details Included'!$D:$D,'7. 511_CAR_Student_Counts_Sec'!N$1,'8. 514 Details Included'!$G:$G,'7. 511_CAR_Student_Counts_Sec'!$F2123))</f>
        <v>31</v>
      </c>
      <c r="O2123" s="81">
        <f t="shared" si="99"/>
        <v>0</v>
      </c>
      <c r="P2123" s="81">
        <f t="shared" si="100"/>
        <v>31</v>
      </c>
      <c r="Q2123" s="81" t="str">
        <f t="shared" si="101"/>
        <v>9-12</v>
      </c>
    </row>
    <row r="2124" spans="1:17" ht="15" outlineLevel="4" x14ac:dyDescent="0.2">
      <c r="A2124" s="85">
        <v>305</v>
      </c>
      <c r="B2124" s="86" t="s">
        <v>1101</v>
      </c>
      <c r="C2124" s="86" t="s">
        <v>1172</v>
      </c>
      <c r="D2124" s="85">
        <v>89</v>
      </c>
      <c r="E2124" s="86" t="s">
        <v>1387</v>
      </c>
      <c r="F2124" s="85">
        <v>1</v>
      </c>
      <c r="G2124" s="85">
        <v>32</v>
      </c>
      <c r="H2124" s="82">
        <f>IF(ISBLANK($D2124),"",SUMIFS('8. 514 Details Included'!$I:$I,'8. 514 Details Included'!$A:$A,'7. 511_CAR_Student_Counts_Sec'!$A2124,'8. 514 Details Included'!$E:$E,'7. 511_CAR_Student_Counts_Sec'!$D2124,'8. 514 Details Included'!$D:$D,'7. 511_CAR_Student_Counts_Sec'!H$1,'8. 514 Details Included'!$G:$G,'7. 511_CAR_Student_Counts_Sec'!$F2124))</f>
        <v>0</v>
      </c>
      <c r="I2124" s="82">
        <f>IF(ISBLANK($D2124),"",SUMIFS('8. 514 Details Included'!$I:$I,'8. 514 Details Included'!$A:$A,'7. 511_CAR_Student_Counts_Sec'!$A2124,'8. 514 Details Included'!$E:$E,'7. 511_CAR_Student_Counts_Sec'!$D2124,'8. 514 Details Included'!$D:$D,'7. 511_CAR_Student_Counts_Sec'!I$1,'8. 514 Details Included'!$G:$G,'7. 511_CAR_Student_Counts_Sec'!$F2124))</f>
        <v>0</v>
      </c>
      <c r="J2124" s="82">
        <f>IF(ISBLANK($D2124),"",SUMIFS('8. 514 Details Included'!$I:$I,'8. 514 Details Included'!$A:$A,'7. 511_CAR_Student_Counts_Sec'!$A2124,'8. 514 Details Included'!$E:$E,'7. 511_CAR_Student_Counts_Sec'!$D2124,'8. 514 Details Included'!$D:$D,'7. 511_CAR_Student_Counts_Sec'!J$1,'8. 514 Details Included'!$G:$G,'7. 511_CAR_Student_Counts_Sec'!$F2124))</f>
        <v>0</v>
      </c>
      <c r="K2124" s="82">
        <f>IF(ISBLANK($D2124),"",SUMIFS('8. 514 Details Included'!$I:$I,'8. 514 Details Included'!$A:$A,'7. 511_CAR_Student_Counts_Sec'!$A2124,'8. 514 Details Included'!$E:$E,'7. 511_CAR_Student_Counts_Sec'!$D2124,'8. 514 Details Included'!$D:$D,'7. 511_CAR_Student_Counts_Sec'!K$1,'8. 514 Details Included'!$G:$G,'7. 511_CAR_Student_Counts_Sec'!$F2124))</f>
        <v>0</v>
      </c>
      <c r="L2124" s="82">
        <f>IF(ISBLANK($D2124),"",SUMIFS('8. 514 Details Included'!$I:$I,'8. 514 Details Included'!$A:$A,'7. 511_CAR_Student_Counts_Sec'!$A2124,'8. 514 Details Included'!$E:$E,'7. 511_CAR_Student_Counts_Sec'!$D2124,'8. 514 Details Included'!$D:$D,'7. 511_CAR_Student_Counts_Sec'!L$1,'8. 514 Details Included'!$G:$G,'7. 511_CAR_Student_Counts_Sec'!$F2124))</f>
        <v>32</v>
      </c>
      <c r="M2124" s="82">
        <f>IF(ISBLANK($D2124),"",SUMIFS('8. 514 Details Included'!$I:$I,'8. 514 Details Included'!$A:$A,'7. 511_CAR_Student_Counts_Sec'!$A2124,'8. 514 Details Included'!$E:$E,'7. 511_CAR_Student_Counts_Sec'!$D2124,'8. 514 Details Included'!$D:$D,'7. 511_CAR_Student_Counts_Sec'!M$1,'8. 514 Details Included'!$G:$G,'7. 511_CAR_Student_Counts_Sec'!$F2124))</f>
        <v>0</v>
      </c>
      <c r="N2124" s="82">
        <f>IF(ISBLANK($D2124),"",SUMIFS('8. 514 Details Included'!$I:$I,'8. 514 Details Included'!$A:$A,'7. 511_CAR_Student_Counts_Sec'!$A2124,'8. 514 Details Included'!$E:$E,'7. 511_CAR_Student_Counts_Sec'!$D2124,'8. 514 Details Included'!$D:$D,'7. 511_CAR_Student_Counts_Sec'!N$1,'8. 514 Details Included'!$G:$G,'7. 511_CAR_Student_Counts_Sec'!$F2124))</f>
        <v>0</v>
      </c>
      <c r="O2124" s="81">
        <f t="shared" si="99"/>
        <v>0</v>
      </c>
      <c r="P2124" s="81">
        <f t="shared" si="100"/>
        <v>32</v>
      </c>
      <c r="Q2124" s="81" t="str">
        <f t="shared" si="101"/>
        <v>9-12</v>
      </c>
    </row>
    <row r="2125" spans="1:17" ht="15" outlineLevel="4" x14ac:dyDescent="0.2">
      <c r="A2125" s="85">
        <v>305</v>
      </c>
      <c r="B2125" s="86" t="s">
        <v>1101</v>
      </c>
      <c r="C2125" s="86" t="s">
        <v>1172</v>
      </c>
      <c r="D2125" s="85">
        <v>89</v>
      </c>
      <c r="E2125" s="86" t="s">
        <v>1387</v>
      </c>
      <c r="F2125" s="85">
        <v>2</v>
      </c>
      <c r="G2125" s="85">
        <v>30</v>
      </c>
      <c r="H2125" s="82">
        <f>IF(ISBLANK($D2125),"",SUMIFS('8. 514 Details Included'!$I:$I,'8. 514 Details Included'!$A:$A,'7. 511_CAR_Student_Counts_Sec'!$A2125,'8. 514 Details Included'!$E:$E,'7. 511_CAR_Student_Counts_Sec'!$D2125,'8. 514 Details Included'!$D:$D,'7. 511_CAR_Student_Counts_Sec'!H$1,'8. 514 Details Included'!$G:$G,'7. 511_CAR_Student_Counts_Sec'!$F2125))</f>
        <v>0</v>
      </c>
      <c r="I2125" s="82">
        <f>IF(ISBLANK($D2125),"",SUMIFS('8. 514 Details Included'!$I:$I,'8. 514 Details Included'!$A:$A,'7. 511_CAR_Student_Counts_Sec'!$A2125,'8. 514 Details Included'!$E:$E,'7. 511_CAR_Student_Counts_Sec'!$D2125,'8. 514 Details Included'!$D:$D,'7. 511_CAR_Student_Counts_Sec'!I$1,'8. 514 Details Included'!$G:$G,'7. 511_CAR_Student_Counts_Sec'!$F2125))</f>
        <v>0</v>
      </c>
      <c r="J2125" s="82">
        <f>IF(ISBLANK($D2125),"",SUMIFS('8. 514 Details Included'!$I:$I,'8. 514 Details Included'!$A:$A,'7. 511_CAR_Student_Counts_Sec'!$A2125,'8. 514 Details Included'!$E:$E,'7. 511_CAR_Student_Counts_Sec'!$D2125,'8. 514 Details Included'!$D:$D,'7. 511_CAR_Student_Counts_Sec'!J$1,'8. 514 Details Included'!$G:$G,'7. 511_CAR_Student_Counts_Sec'!$F2125))</f>
        <v>0</v>
      </c>
      <c r="K2125" s="82">
        <f>IF(ISBLANK($D2125),"",SUMIFS('8. 514 Details Included'!$I:$I,'8. 514 Details Included'!$A:$A,'7. 511_CAR_Student_Counts_Sec'!$A2125,'8. 514 Details Included'!$E:$E,'7. 511_CAR_Student_Counts_Sec'!$D2125,'8. 514 Details Included'!$D:$D,'7. 511_CAR_Student_Counts_Sec'!K$1,'8. 514 Details Included'!$G:$G,'7. 511_CAR_Student_Counts_Sec'!$F2125))</f>
        <v>0</v>
      </c>
      <c r="L2125" s="82">
        <f>IF(ISBLANK($D2125),"",SUMIFS('8. 514 Details Included'!$I:$I,'8. 514 Details Included'!$A:$A,'7. 511_CAR_Student_Counts_Sec'!$A2125,'8. 514 Details Included'!$E:$E,'7. 511_CAR_Student_Counts_Sec'!$D2125,'8. 514 Details Included'!$D:$D,'7. 511_CAR_Student_Counts_Sec'!L$1,'8. 514 Details Included'!$G:$G,'7. 511_CAR_Student_Counts_Sec'!$F2125))</f>
        <v>30</v>
      </c>
      <c r="M2125" s="82">
        <f>IF(ISBLANK($D2125),"",SUMIFS('8. 514 Details Included'!$I:$I,'8. 514 Details Included'!$A:$A,'7. 511_CAR_Student_Counts_Sec'!$A2125,'8. 514 Details Included'!$E:$E,'7. 511_CAR_Student_Counts_Sec'!$D2125,'8. 514 Details Included'!$D:$D,'7. 511_CAR_Student_Counts_Sec'!M$1,'8. 514 Details Included'!$G:$G,'7. 511_CAR_Student_Counts_Sec'!$F2125))</f>
        <v>0</v>
      </c>
      <c r="N2125" s="82">
        <f>IF(ISBLANK($D2125),"",SUMIFS('8. 514 Details Included'!$I:$I,'8. 514 Details Included'!$A:$A,'7. 511_CAR_Student_Counts_Sec'!$A2125,'8. 514 Details Included'!$E:$E,'7. 511_CAR_Student_Counts_Sec'!$D2125,'8. 514 Details Included'!$D:$D,'7. 511_CAR_Student_Counts_Sec'!N$1,'8. 514 Details Included'!$G:$G,'7. 511_CAR_Student_Counts_Sec'!$F2125))</f>
        <v>0</v>
      </c>
      <c r="O2125" s="81">
        <f t="shared" si="99"/>
        <v>0</v>
      </c>
      <c r="P2125" s="81">
        <f t="shared" si="100"/>
        <v>30</v>
      </c>
      <c r="Q2125" s="81" t="str">
        <f t="shared" si="101"/>
        <v>9-12</v>
      </c>
    </row>
    <row r="2126" spans="1:17" ht="15" outlineLevel="4" x14ac:dyDescent="0.2">
      <c r="A2126" s="85">
        <v>305</v>
      </c>
      <c r="B2126" s="86" t="s">
        <v>1101</v>
      </c>
      <c r="C2126" s="86" t="s">
        <v>1172</v>
      </c>
      <c r="D2126" s="85">
        <v>89</v>
      </c>
      <c r="E2126" s="86" t="s">
        <v>1387</v>
      </c>
      <c r="F2126" s="85">
        <v>4</v>
      </c>
      <c r="G2126" s="85">
        <v>33</v>
      </c>
      <c r="H2126" s="82">
        <f>IF(ISBLANK($D2126),"",SUMIFS('8. 514 Details Included'!$I:$I,'8. 514 Details Included'!$A:$A,'7. 511_CAR_Student_Counts_Sec'!$A2126,'8. 514 Details Included'!$E:$E,'7. 511_CAR_Student_Counts_Sec'!$D2126,'8. 514 Details Included'!$D:$D,'7. 511_CAR_Student_Counts_Sec'!H$1,'8. 514 Details Included'!$G:$G,'7. 511_CAR_Student_Counts_Sec'!$F2126))</f>
        <v>0</v>
      </c>
      <c r="I2126" s="82">
        <f>IF(ISBLANK($D2126),"",SUMIFS('8. 514 Details Included'!$I:$I,'8. 514 Details Included'!$A:$A,'7. 511_CAR_Student_Counts_Sec'!$A2126,'8. 514 Details Included'!$E:$E,'7. 511_CAR_Student_Counts_Sec'!$D2126,'8. 514 Details Included'!$D:$D,'7. 511_CAR_Student_Counts_Sec'!I$1,'8. 514 Details Included'!$G:$G,'7. 511_CAR_Student_Counts_Sec'!$F2126))</f>
        <v>0</v>
      </c>
      <c r="J2126" s="82">
        <f>IF(ISBLANK($D2126),"",SUMIFS('8. 514 Details Included'!$I:$I,'8. 514 Details Included'!$A:$A,'7. 511_CAR_Student_Counts_Sec'!$A2126,'8. 514 Details Included'!$E:$E,'7. 511_CAR_Student_Counts_Sec'!$D2126,'8. 514 Details Included'!$D:$D,'7. 511_CAR_Student_Counts_Sec'!J$1,'8. 514 Details Included'!$G:$G,'7. 511_CAR_Student_Counts_Sec'!$F2126))</f>
        <v>0</v>
      </c>
      <c r="K2126" s="82">
        <f>IF(ISBLANK($D2126),"",SUMIFS('8. 514 Details Included'!$I:$I,'8. 514 Details Included'!$A:$A,'7. 511_CAR_Student_Counts_Sec'!$A2126,'8. 514 Details Included'!$E:$E,'7. 511_CAR_Student_Counts_Sec'!$D2126,'8. 514 Details Included'!$D:$D,'7. 511_CAR_Student_Counts_Sec'!K$1,'8. 514 Details Included'!$G:$G,'7. 511_CAR_Student_Counts_Sec'!$F2126))</f>
        <v>0</v>
      </c>
      <c r="L2126" s="82">
        <f>IF(ISBLANK($D2126),"",SUMIFS('8. 514 Details Included'!$I:$I,'8. 514 Details Included'!$A:$A,'7. 511_CAR_Student_Counts_Sec'!$A2126,'8. 514 Details Included'!$E:$E,'7. 511_CAR_Student_Counts_Sec'!$D2126,'8. 514 Details Included'!$D:$D,'7. 511_CAR_Student_Counts_Sec'!L$1,'8. 514 Details Included'!$G:$G,'7. 511_CAR_Student_Counts_Sec'!$F2126))</f>
        <v>33</v>
      </c>
      <c r="M2126" s="82">
        <f>IF(ISBLANK($D2126),"",SUMIFS('8. 514 Details Included'!$I:$I,'8. 514 Details Included'!$A:$A,'7. 511_CAR_Student_Counts_Sec'!$A2126,'8. 514 Details Included'!$E:$E,'7. 511_CAR_Student_Counts_Sec'!$D2126,'8. 514 Details Included'!$D:$D,'7. 511_CAR_Student_Counts_Sec'!M$1,'8. 514 Details Included'!$G:$G,'7. 511_CAR_Student_Counts_Sec'!$F2126))</f>
        <v>0</v>
      </c>
      <c r="N2126" s="82">
        <f>IF(ISBLANK($D2126),"",SUMIFS('8. 514 Details Included'!$I:$I,'8. 514 Details Included'!$A:$A,'7. 511_CAR_Student_Counts_Sec'!$A2126,'8. 514 Details Included'!$E:$E,'7. 511_CAR_Student_Counts_Sec'!$D2126,'8. 514 Details Included'!$D:$D,'7. 511_CAR_Student_Counts_Sec'!N$1,'8. 514 Details Included'!$G:$G,'7. 511_CAR_Student_Counts_Sec'!$F2126))</f>
        <v>0</v>
      </c>
      <c r="O2126" s="81">
        <f t="shared" si="99"/>
        <v>0</v>
      </c>
      <c r="P2126" s="81">
        <f t="shared" si="100"/>
        <v>33</v>
      </c>
      <c r="Q2126" s="81" t="str">
        <f t="shared" si="101"/>
        <v>9-12</v>
      </c>
    </row>
    <row r="2127" spans="1:17" ht="15" outlineLevel="4" x14ac:dyDescent="0.2">
      <c r="A2127" s="85">
        <v>305</v>
      </c>
      <c r="B2127" s="86" t="s">
        <v>1101</v>
      </c>
      <c r="C2127" s="86" t="s">
        <v>1172</v>
      </c>
      <c r="D2127" s="85">
        <v>89</v>
      </c>
      <c r="E2127" s="86" t="s">
        <v>1387</v>
      </c>
      <c r="F2127" s="85">
        <v>5</v>
      </c>
      <c r="G2127" s="85">
        <v>18</v>
      </c>
      <c r="H2127" s="82">
        <f>IF(ISBLANK($D2127),"",SUMIFS('8. 514 Details Included'!$I:$I,'8. 514 Details Included'!$A:$A,'7. 511_CAR_Student_Counts_Sec'!$A2127,'8. 514 Details Included'!$E:$E,'7. 511_CAR_Student_Counts_Sec'!$D2127,'8. 514 Details Included'!$D:$D,'7. 511_CAR_Student_Counts_Sec'!H$1,'8. 514 Details Included'!$G:$G,'7. 511_CAR_Student_Counts_Sec'!$F2127))</f>
        <v>0</v>
      </c>
      <c r="I2127" s="82">
        <f>IF(ISBLANK($D2127),"",SUMIFS('8. 514 Details Included'!$I:$I,'8. 514 Details Included'!$A:$A,'7. 511_CAR_Student_Counts_Sec'!$A2127,'8. 514 Details Included'!$E:$E,'7. 511_CAR_Student_Counts_Sec'!$D2127,'8. 514 Details Included'!$D:$D,'7. 511_CAR_Student_Counts_Sec'!I$1,'8. 514 Details Included'!$G:$G,'7. 511_CAR_Student_Counts_Sec'!$F2127))</f>
        <v>0</v>
      </c>
      <c r="J2127" s="82">
        <f>IF(ISBLANK($D2127),"",SUMIFS('8. 514 Details Included'!$I:$I,'8. 514 Details Included'!$A:$A,'7. 511_CAR_Student_Counts_Sec'!$A2127,'8. 514 Details Included'!$E:$E,'7. 511_CAR_Student_Counts_Sec'!$D2127,'8. 514 Details Included'!$D:$D,'7. 511_CAR_Student_Counts_Sec'!J$1,'8. 514 Details Included'!$G:$G,'7. 511_CAR_Student_Counts_Sec'!$F2127))</f>
        <v>0</v>
      </c>
      <c r="K2127" s="82">
        <f>IF(ISBLANK($D2127),"",SUMIFS('8. 514 Details Included'!$I:$I,'8. 514 Details Included'!$A:$A,'7. 511_CAR_Student_Counts_Sec'!$A2127,'8. 514 Details Included'!$E:$E,'7. 511_CAR_Student_Counts_Sec'!$D2127,'8. 514 Details Included'!$D:$D,'7. 511_CAR_Student_Counts_Sec'!K$1,'8. 514 Details Included'!$G:$G,'7. 511_CAR_Student_Counts_Sec'!$F2127))</f>
        <v>0</v>
      </c>
      <c r="L2127" s="82">
        <f>IF(ISBLANK($D2127),"",SUMIFS('8. 514 Details Included'!$I:$I,'8. 514 Details Included'!$A:$A,'7. 511_CAR_Student_Counts_Sec'!$A2127,'8. 514 Details Included'!$E:$E,'7. 511_CAR_Student_Counts_Sec'!$D2127,'8. 514 Details Included'!$D:$D,'7. 511_CAR_Student_Counts_Sec'!L$1,'8. 514 Details Included'!$G:$G,'7. 511_CAR_Student_Counts_Sec'!$F2127))</f>
        <v>18</v>
      </c>
      <c r="M2127" s="82">
        <f>IF(ISBLANK($D2127),"",SUMIFS('8. 514 Details Included'!$I:$I,'8. 514 Details Included'!$A:$A,'7. 511_CAR_Student_Counts_Sec'!$A2127,'8. 514 Details Included'!$E:$E,'7. 511_CAR_Student_Counts_Sec'!$D2127,'8. 514 Details Included'!$D:$D,'7. 511_CAR_Student_Counts_Sec'!M$1,'8. 514 Details Included'!$G:$G,'7. 511_CAR_Student_Counts_Sec'!$F2127))</f>
        <v>0</v>
      </c>
      <c r="N2127" s="82">
        <f>IF(ISBLANK($D2127),"",SUMIFS('8. 514 Details Included'!$I:$I,'8. 514 Details Included'!$A:$A,'7. 511_CAR_Student_Counts_Sec'!$A2127,'8. 514 Details Included'!$E:$E,'7. 511_CAR_Student_Counts_Sec'!$D2127,'8. 514 Details Included'!$D:$D,'7. 511_CAR_Student_Counts_Sec'!N$1,'8. 514 Details Included'!$G:$G,'7. 511_CAR_Student_Counts_Sec'!$F2127))</f>
        <v>0</v>
      </c>
      <c r="O2127" s="81">
        <f t="shared" si="99"/>
        <v>0</v>
      </c>
      <c r="P2127" s="81">
        <f t="shared" si="100"/>
        <v>18</v>
      </c>
      <c r="Q2127" s="81" t="str">
        <f t="shared" si="101"/>
        <v>9-12</v>
      </c>
    </row>
    <row r="2128" spans="1:17" ht="15" outlineLevel="4" x14ac:dyDescent="0.2">
      <c r="A2128" s="85">
        <v>305</v>
      </c>
      <c r="B2128" s="86" t="s">
        <v>1101</v>
      </c>
      <c r="C2128" s="86" t="s">
        <v>1172</v>
      </c>
      <c r="D2128" s="85">
        <v>990</v>
      </c>
      <c r="E2128" s="86" t="s">
        <v>1340</v>
      </c>
      <c r="F2128" s="85">
        <v>0</v>
      </c>
      <c r="G2128" s="85">
        <v>33</v>
      </c>
      <c r="H2128" s="82">
        <f>IF(ISBLANK($D2128),"",SUMIFS('8. 514 Details Included'!$I:$I,'8. 514 Details Included'!$A:$A,'7. 511_CAR_Student_Counts_Sec'!$A2128,'8. 514 Details Included'!$E:$E,'7. 511_CAR_Student_Counts_Sec'!$D2128,'8. 514 Details Included'!$D:$D,'7. 511_CAR_Student_Counts_Sec'!H$1,'8. 514 Details Included'!$G:$G,'7. 511_CAR_Student_Counts_Sec'!$F2128))</f>
        <v>0</v>
      </c>
      <c r="I2128" s="82">
        <f>IF(ISBLANK($D2128),"",SUMIFS('8. 514 Details Included'!$I:$I,'8. 514 Details Included'!$A:$A,'7. 511_CAR_Student_Counts_Sec'!$A2128,'8. 514 Details Included'!$E:$E,'7. 511_CAR_Student_Counts_Sec'!$D2128,'8. 514 Details Included'!$D:$D,'7. 511_CAR_Student_Counts_Sec'!I$1,'8. 514 Details Included'!$G:$G,'7. 511_CAR_Student_Counts_Sec'!$F2128))</f>
        <v>0</v>
      </c>
      <c r="J2128" s="82">
        <f>IF(ISBLANK($D2128),"",SUMIFS('8. 514 Details Included'!$I:$I,'8. 514 Details Included'!$A:$A,'7. 511_CAR_Student_Counts_Sec'!$A2128,'8. 514 Details Included'!$E:$E,'7. 511_CAR_Student_Counts_Sec'!$D2128,'8. 514 Details Included'!$D:$D,'7. 511_CAR_Student_Counts_Sec'!J$1,'8. 514 Details Included'!$G:$G,'7. 511_CAR_Student_Counts_Sec'!$F2128))</f>
        <v>0</v>
      </c>
      <c r="K2128" s="82">
        <f>IF(ISBLANK($D2128),"",SUMIFS('8. 514 Details Included'!$I:$I,'8. 514 Details Included'!$A:$A,'7. 511_CAR_Student_Counts_Sec'!$A2128,'8. 514 Details Included'!$E:$E,'7. 511_CAR_Student_Counts_Sec'!$D2128,'8. 514 Details Included'!$D:$D,'7. 511_CAR_Student_Counts_Sec'!K$1,'8. 514 Details Included'!$G:$G,'7. 511_CAR_Student_Counts_Sec'!$F2128))</f>
        <v>33</v>
      </c>
      <c r="L2128" s="82">
        <f>IF(ISBLANK($D2128),"",SUMIFS('8. 514 Details Included'!$I:$I,'8. 514 Details Included'!$A:$A,'7. 511_CAR_Student_Counts_Sec'!$A2128,'8. 514 Details Included'!$E:$E,'7. 511_CAR_Student_Counts_Sec'!$D2128,'8. 514 Details Included'!$D:$D,'7. 511_CAR_Student_Counts_Sec'!L$1,'8. 514 Details Included'!$G:$G,'7. 511_CAR_Student_Counts_Sec'!$F2128))</f>
        <v>0</v>
      </c>
      <c r="M2128" s="82">
        <f>IF(ISBLANK($D2128),"",SUMIFS('8. 514 Details Included'!$I:$I,'8. 514 Details Included'!$A:$A,'7. 511_CAR_Student_Counts_Sec'!$A2128,'8. 514 Details Included'!$E:$E,'7. 511_CAR_Student_Counts_Sec'!$D2128,'8. 514 Details Included'!$D:$D,'7. 511_CAR_Student_Counts_Sec'!M$1,'8. 514 Details Included'!$G:$G,'7. 511_CAR_Student_Counts_Sec'!$F2128))</f>
        <v>0</v>
      </c>
      <c r="N2128" s="82">
        <f>IF(ISBLANK($D2128),"",SUMIFS('8. 514 Details Included'!$I:$I,'8. 514 Details Included'!$A:$A,'7. 511_CAR_Student_Counts_Sec'!$A2128,'8. 514 Details Included'!$E:$E,'7. 511_CAR_Student_Counts_Sec'!$D2128,'8. 514 Details Included'!$D:$D,'7. 511_CAR_Student_Counts_Sec'!N$1,'8. 514 Details Included'!$G:$G,'7. 511_CAR_Student_Counts_Sec'!$F2128))</f>
        <v>0</v>
      </c>
      <c r="O2128" s="81">
        <f t="shared" si="99"/>
        <v>0</v>
      </c>
      <c r="P2128" s="81">
        <f t="shared" si="100"/>
        <v>33</v>
      </c>
      <c r="Q2128" s="81" t="str">
        <f t="shared" si="101"/>
        <v>9-12</v>
      </c>
    </row>
    <row r="2129" spans="1:17" ht="15" outlineLevel="4" x14ac:dyDescent="0.2">
      <c r="A2129" s="85">
        <v>305</v>
      </c>
      <c r="B2129" s="86" t="s">
        <v>1101</v>
      </c>
      <c r="C2129" s="86" t="s">
        <v>1172</v>
      </c>
      <c r="D2129" s="85">
        <v>990</v>
      </c>
      <c r="E2129" s="86" t="s">
        <v>1340</v>
      </c>
      <c r="F2129" s="85">
        <v>4</v>
      </c>
      <c r="G2129" s="85">
        <v>30</v>
      </c>
      <c r="H2129" s="82">
        <f>IF(ISBLANK($D2129),"",SUMIFS('8. 514 Details Included'!$I:$I,'8. 514 Details Included'!$A:$A,'7. 511_CAR_Student_Counts_Sec'!$A2129,'8. 514 Details Included'!$E:$E,'7. 511_CAR_Student_Counts_Sec'!$D2129,'8. 514 Details Included'!$D:$D,'7. 511_CAR_Student_Counts_Sec'!H$1,'8. 514 Details Included'!$G:$G,'7. 511_CAR_Student_Counts_Sec'!$F2129))</f>
        <v>0</v>
      </c>
      <c r="I2129" s="82">
        <f>IF(ISBLANK($D2129),"",SUMIFS('8. 514 Details Included'!$I:$I,'8. 514 Details Included'!$A:$A,'7. 511_CAR_Student_Counts_Sec'!$A2129,'8. 514 Details Included'!$E:$E,'7. 511_CAR_Student_Counts_Sec'!$D2129,'8. 514 Details Included'!$D:$D,'7. 511_CAR_Student_Counts_Sec'!I$1,'8. 514 Details Included'!$G:$G,'7. 511_CAR_Student_Counts_Sec'!$F2129))</f>
        <v>0</v>
      </c>
      <c r="J2129" s="82">
        <f>IF(ISBLANK($D2129),"",SUMIFS('8. 514 Details Included'!$I:$I,'8. 514 Details Included'!$A:$A,'7. 511_CAR_Student_Counts_Sec'!$A2129,'8. 514 Details Included'!$E:$E,'7. 511_CAR_Student_Counts_Sec'!$D2129,'8. 514 Details Included'!$D:$D,'7. 511_CAR_Student_Counts_Sec'!J$1,'8. 514 Details Included'!$G:$G,'7. 511_CAR_Student_Counts_Sec'!$F2129))</f>
        <v>0</v>
      </c>
      <c r="K2129" s="82">
        <f>IF(ISBLANK($D2129),"",SUMIFS('8. 514 Details Included'!$I:$I,'8. 514 Details Included'!$A:$A,'7. 511_CAR_Student_Counts_Sec'!$A2129,'8. 514 Details Included'!$E:$E,'7. 511_CAR_Student_Counts_Sec'!$D2129,'8. 514 Details Included'!$D:$D,'7. 511_CAR_Student_Counts_Sec'!K$1,'8. 514 Details Included'!$G:$G,'7. 511_CAR_Student_Counts_Sec'!$F2129))</f>
        <v>30</v>
      </c>
      <c r="L2129" s="82">
        <f>IF(ISBLANK($D2129),"",SUMIFS('8. 514 Details Included'!$I:$I,'8. 514 Details Included'!$A:$A,'7. 511_CAR_Student_Counts_Sec'!$A2129,'8. 514 Details Included'!$E:$E,'7. 511_CAR_Student_Counts_Sec'!$D2129,'8. 514 Details Included'!$D:$D,'7. 511_CAR_Student_Counts_Sec'!L$1,'8. 514 Details Included'!$G:$G,'7. 511_CAR_Student_Counts_Sec'!$F2129))</f>
        <v>0</v>
      </c>
      <c r="M2129" s="82">
        <f>IF(ISBLANK($D2129),"",SUMIFS('8. 514 Details Included'!$I:$I,'8. 514 Details Included'!$A:$A,'7. 511_CAR_Student_Counts_Sec'!$A2129,'8. 514 Details Included'!$E:$E,'7. 511_CAR_Student_Counts_Sec'!$D2129,'8. 514 Details Included'!$D:$D,'7. 511_CAR_Student_Counts_Sec'!M$1,'8. 514 Details Included'!$G:$G,'7. 511_CAR_Student_Counts_Sec'!$F2129))</f>
        <v>0</v>
      </c>
      <c r="N2129" s="82">
        <f>IF(ISBLANK($D2129),"",SUMIFS('8. 514 Details Included'!$I:$I,'8. 514 Details Included'!$A:$A,'7. 511_CAR_Student_Counts_Sec'!$A2129,'8. 514 Details Included'!$E:$E,'7. 511_CAR_Student_Counts_Sec'!$D2129,'8. 514 Details Included'!$D:$D,'7. 511_CAR_Student_Counts_Sec'!N$1,'8. 514 Details Included'!$G:$G,'7. 511_CAR_Student_Counts_Sec'!$F2129))</f>
        <v>0</v>
      </c>
      <c r="O2129" s="81">
        <f t="shared" si="99"/>
        <v>0</v>
      </c>
      <c r="P2129" s="81">
        <f t="shared" si="100"/>
        <v>30</v>
      </c>
      <c r="Q2129" s="81" t="str">
        <f t="shared" si="101"/>
        <v>9-12</v>
      </c>
    </row>
    <row r="2130" spans="1:17" ht="15" outlineLevel="4" x14ac:dyDescent="0.2">
      <c r="A2130" s="85">
        <v>305</v>
      </c>
      <c r="B2130" s="86" t="s">
        <v>1101</v>
      </c>
      <c r="C2130" s="86" t="s">
        <v>1172</v>
      </c>
      <c r="D2130" s="85">
        <v>107</v>
      </c>
      <c r="E2130" s="86" t="s">
        <v>1339</v>
      </c>
      <c r="F2130" s="85">
        <v>0</v>
      </c>
      <c r="G2130" s="85">
        <v>31</v>
      </c>
      <c r="H2130" s="82">
        <f>IF(ISBLANK($D2130),"",SUMIFS('8. 514 Details Included'!$I:$I,'8. 514 Details Included'!$A:$A,'7. 511_CAR_Student_Counts_Sec'!$A2130,'8. 514 Details Included'!$E:$E,'7. 511_CAR_Student_Counts_Sec'!$D2130,'8. 514 Details Included'!$D:$D,'7. 511_CAR_Student_Counts_Sec'!H$1,'8. 514 Details Included'!$G:$G,'7. 511_CAR_Student_Counts_Sec'!$F2130))</f>
        <v>0</v>
      </c>
      <c r="I2130" s="82">
        <f>IF(ISBLANK($D2130),"",SUMIFS('8. 514 Details Included'!$I:$I,'8. 514 Details Included'!$A:$A,'7. 511_CAR_Student_Counts_Sec'!$A2130,'8. 514 Details Included'!$E:$E,'7. 511_CAR_Student_Counts_Sec'!$D2130,'8. 514 Details Included'!$D:$D,'7. 511_CAR_Student_Counts_Sec'!I$1,'8. 514 Details Included'!$G:$G,'7. 511_CAR_Student_Counts_Sec'!$F2130))</f>
        <v>0</v>
      </c>
      <c r="J2130" s="82">
        <f>IF(ISBLANK($D2130),"",SUMIFS('8. 514 Details Included'!$I:$I,'8. 514 Details Included'!$A:$A,'7. 511_CAR_Student_Counts_Sec'!$A2130,'8. 514 Details Included'!$E:$E,'7. 511_CAR_Student_Counts_Sec'!$D2130,'8. 514 Details Included'!$D:$D,'7. 511_CAR_Student_Counts_Sec'!J$1,'8. 514 Details Included'!$G:$G,'7. 511_CAR_Student_Counts_Sec'!$F2130))</f>
        <v>0</v>
      </c>
      <c r="K2130" s="82">
        <f>IF(ISBLANK($D2130),"",SUMIFS('8. 514 Details Included'!$I:$I,'8. 514 Details Included'!$A:$A,'7. 511_CAR_Student_Counts_Sec'!$A2130,'8. 514 Details Included'!$E:$E,'7. 511_CAR_Student_Counts_Sec'!$D2130,'8. 514 Details Included'!$D:$D,'7. 511_CAR_Student_Counts_Sec'!K$1,'8. 514 Details Included'!$G:$G,'7. 511_CAR_Student_Counts_Sec'!$F2130))</f>
        <v>31</v>
      </c>
      <c r="L2130" s="82">
        <f>IF(ISBLANK($D2130),"",SUMIFS('8. 514 Details Included'!$I:$I,'8. 514 Details Included'!$A:$A,'7. 511_CAR_Student_Counts_Sec'!$A2130,'8. 514 Details Included'!$E:$E,'7. 511_CAR_Student_Counts_Sec'!$D2130,'8. 514 Details Included'!$D:$D,'7. 511_CAR_Student_Counts_Sec'!L$1,'8. 514 Details Included'!$G:$G,'7. 511_CAR_Student_Counts_Sec'!$F2130))</f>
        <v>0</v>
      </c>
      <c r="M2130" s="82">
        <f>IF(ISBLANK($D2130),"",SUMIFS('8. 514 Details Included'!$I:$I,'8. 514 Details Included'!$A:$A,'7. 511_CAR_Student_Counts_Sec'!$A2130,'8. 514 Details Included'!$E:$E,'7. 511_CAR_Student_Counts_Sec'!$D2130,'8. 514 Details Included'!$D:$D,'7. 511_CAR_Student_Counts_Sec'!M$1,'8. 514 Details Included'!$G:$G,'7. 511_CAR_Student_Counts_Sec'!$F2130))</f>
        <v>0</v>
      </c>
      <c r="N2130" s="82">
        <f>IF(ISBLANK($D2130),"",SUMIFS('8. 514 Details Included'!$I:$I,'8. 514 Details Included'!$A:$A,'7. 511_CAR_Student_Counts_Sec'!$A2130,'8. 514 Details Included'!$E:$E,'7. 511_CAR_Student_Counts_Sec'!$D2130,'8. 514 Details Included'!$D:$D,'7. 511_CAR_Student_Counts_Sec'!N$1,'8. 514 Details Included'!$G:$G,'7. 511_CAR_Student_Counts_Sec'!$F2130))</f>
        <v>0</v>
      </c>
      <c r="O2130" s="81">
        <f t="shared" si="99"/>
        <v>0</v>
      </c>
      <c r="P2130" s="81">
        <f t="shared" si="100"/>
        <v>31</v>
      </c>
      <c r="Q2130" s="81" t="str">
        <f t="shared" si="101"/>
        <v>9-12</v>
      </c>
    </row>
    <row r="2131" spans="1:17" ht="15" outlineLevel="4" x14ac:dyDescent="0.2">
      <c r="A2131" s="85">
        <v>305</v>
      </c>
      <c r="B2131" s="86" t="s">
        <v>1101</v>
      </c>
      <c r="C2131" s="86" t="s">
        <v>1172</v>
      </c>
      <c r="D2131" s="85">
        <v>107</v>
      </c>
      <c r="E2131" s="86" t="s">
        <v>1339</v>
      </c>
      <c r="F2131" s="85">
        <v>3</v>
      </c>
      <c r="G2131" s="85">
        <v>31</v>
      </c>
      <c r="H2131" s="82">
        <f>IF(ISBLANK($D2131),"",SUMIFS('8. 514 Details Included'!$I:$I,'8. 514 Details Included'!$A:$A,'7. 511_CAR_Student_Counts_Sec'!$A2131,'8. 514 Details Included'!$E:$E,'7. 511_CAR_Student_Counts_Sec'!$D2131,'8. 514 Details Included'!$D:$D,'7. 511_CAR_Student_Counts_Sec'!H$1,'8. 514 Details Included'!$G:$G,'7. 511_CAR_Student_Counts_Sec'!$F2131))</f>
        <v>0</v>
      </c>
      <c r="I2131" s="82">
        <f>IF(ISBLANK($D2131),"",SUMIFS('8. 514 Details Included'!$I:$I,'8. 514 Details Included'!$A:$A,'7. 511_CAR_Student_Counts_Sec'!$A2131,'8. 514 Details Included'!$E:$E,'7. 511_CAR_Student_Counts_Sec'!$D2131,'8. 514 Details Included'!$D:$D,'7. 511_CAR_Student_Counts_Sec'!I$1,'8. 514 Details Included'!$G:$G,'7. 511_CAR_Student_Counts_Sec'!$F2131))</f>
        <v>0</v>
      </c>
      <c r="J2131" s="82">
        <f>IF(ISBLANK($D2131),"",SUMIFS('8. 514 Details Included'!$I:$I,'8. 514 Details Included'!$A:$A,'7. 511_CAR_Student_Counts_Sec'!$A2131,'8. 514 Details Included'!$E:$E,'7. 511_CAR_Student_Counts_Sec'!$D2131,'8. 514 Details Included'!$D:$D,'7. 511_CAR_Student_Counts_Sec'!J$1,'8. 514 Details Included'!$G:$G,'7. 511_CAR_Student_Counts_Sec'!$F2131))</f>
        <v>0</v>
      </c>
      <c r="K2131" s="82">
        <f>IF(ISBLANK($D2131),"",SUMIFS('8. 514 Details Included'!$I:$I,'8. 514 Details Included'!$A:$A,'7. 511_CAR_Student_Counts_Sec'!$A2131,'8. 514 Details Included'!$E:$E,'7. 511_CAR_Student_Counts_Sec'!$D2131,'8. 514 Details Included'!$D:$D,'7. 511_CAR_Student_Counts_Sec'!K$1,'8. 514 Details Included'!$G:$G,'7. 511_CAR_Student_Counts_Sec'!$F2131))</f>
        <v>31</v>
      </c>
      <c r="L2131" s="82">
        <f>IF(ISBLANK($D2131),"",SUMIFS('8. 514 Details Included'!$I:$I,'8. 514 Details Included'!$A:$A,'7. 511_CAR_Student_Counts_Sec'!$A2131,'8. 514 Details Included'!$E:$E,'7. 511_CAR_Student_Counts_Sec'!$D2131,'8. 514 Details Included'!$D:$D,'7. 511_CAR_Student_Counts_Sec'!L$1,'8. 514 Details Included'!$G:$G,'7. 511_CAR_Student_Counts_Sec'!$F2131))</f>
        <v>0</v>
      </c>
      <c r="M2131" s="82">
        <f>IF(ISBLANK($D2131),"",SUMIFS('8. 514 Details Included'!$I:$I,'8. 514 Details Included'!$A:$A,'7. 511_CAR_Student_Counts_Sec'!$A2131,'8. 514 Details Included'!$E:$E,'7. 511_CAR_Student_Counts_Sec'!$D2131,'8. 514 Details Included'!$D:$D,'7. 511_CAR_Student_Counts_Sec'!M$1,'8. 514 Details Included'!$G:$G,'7. 511_CAR_Student_Counts_Sec'!$F2131))</f>
        <v>0</v>
      </c>
      <c r="N2131" s="82">
        <f>IF(ISBLANK($D2131),"",SUMIFS('8. 514 Details Included'!$I:$I,'8. 514 Details Included'!$A:$A,'7. 511_CAR_Student_Counts_Sec'!$A2131,'8. 514 Details Included'!$E:$E,'7. 511_CAR_Student_Counts_Sec'!$D2131,'8. 514 Details Included'!$D:$D,'7. 511_CAR_Student_Counts_Sec'!N$1,'8. 514 Details Included'!$G:$G,'7. 511_CAR_Student_Counts_Sec'!$F2131))</f>
        <v>0</v>
      </c>
      <c r="O2131" s="81">
        <f t="shared" si="99"/>
        <v>0</v>
      </c>
      <c r="P2131" s="81">
        <f t="shared" si="100"/>
        <v>31</v>
      </c>
      <c r="Q2131" s="81" t="str">
        <f t="shared" si="101"/>
        <v>9-12</v>
      </c>
    </row>
    <row r="2132" spans="1:17" ht="15" outlineLevel="4" x14ac:dyDescent="0.2">
      <c r="A2132" s="85">
        <v>305</v>
      </c>
      <c r="B2132" s="86" t="s">
        <v>1101</v>
      </c>
      <c r="C2132" s="86" t="s">
        <v>1172</v>
      </c>
      <c r="D2132" s="85">
        <v>107</v>
      </c>
      <c r="E2132" s="86" t="s">
        <v>1339</v>
      </c>
      <c r="F2132" s="85">
        <v>4</v>
      </c>
      <c r="G2132" s="85">
        <v>32</v>
      </c>
      <c r="H2132" s="82">
        <f>IF(ISBLANK($D2132),"",SUMIFS('8. 514 Details Included'!$I:$I,'8. 514 Details Included'!$A:$A,'7. 511_CAR_Student_Counts_Sec'!$A2132,'8. 514 Details Included'!$E:$E,'7. 511_CAR_Student_Counts_Sec'!$D2132,'8. 514 Details Included'!$D:$D,'7. 511_CAR_Student_Counts_Sec'!H$1,'8. 514 Details Included'!$G:$G,'7. 511_CAR_Student_Counts_Sec'!$F2132))</f>
        <v>0</v>
      </c>
      <c r="I2132" s="82">
        <f>IF(ISBLANK($D2132),"",SUMIFS('8. 514 Details Included'!$I:$I,'8. 514 Details Included'!$A:$A,'7. 511_CAR_Student_Counts_Sec'!$A2132,'8. 514 Details Included'!$E:$E,'7. 511_CAR_Student_Counts_Sec'!$D2132,'8. 514 Details Included'!$D:$D,'7. 511_CAR_Student_Counts_Sec'!I$1,'8. 514 Details Included'!$G:$G,'7. 511_CAR_Student_Counts_Sec'!$F2132))</f>
        <v>0</v>
      </c>
      <c r="J2132" s="82">
        <f>IF(ISBLANK($D2132),"",SUMIFS('8. 514 Details Included'!$I:$I,'8. 514 Details Included'!$A:$A,'7. 511_CAR_Student_Counts_Sec'!$A2132,'8. 514 Details Included'!$E:$E,'7. 511_CAR_Student_Counts_Sec'!$D2132,'8. 514 Details Included'!$D:$D,'7. 511_CAR_Student_Counts_Sec'!J$1,'8. 514 Details Included'!$G:$G,'7. 511_CAR_Student_Counts_Sec'!$F2132))</f>
        <v>0</v>
      </c>
      <c r="K2132" s="82">
        <f>IF(ISBLANK($D2132),"",SUMIFS('8. 514 Details Included'!$I:$I,'8. 514 Details Included'!$A:$A,'7. 511_CAR_Student_Counts_Sec'!$A2132,'8. 514 Details Included'!$E:$E,'7. 511_CAR_Student_Counts_Sec'!$D2132,'8. 514 Details Included'!$D:$D,'7. 511_CAR_Student_Counts_Sec'!K$1,'8. 514 Details Included'!$G:$G,'7. 511_CAR_Student_Counts_Sec'!$F2132))</f>
        <v>32</v>
      </c>
      <c r="L2132" s="82">
        <f>IF(ISBLANK($D2132),"",SUMIFS('8. 514 Details Included'!$I:$I,'8. 514 Details Included'!$A:$A,'7. 511_CAR_Student_Counts_Sec'!$A2132,'8. 514 Details Included'!$E:$E,'7. 511_CAR_Student_Counts_Sec'!$D2132,'8. 514 Details Included'!$D:$D,'7. 511_CAR_Student_Counts_Sec'!L$1,'8. 514 Details Included'!$G:$G,'7. 511_CAR_Student_Counts_Sec'!$F2132))</f>
        <v>0</v>
      </c>
      <c r="M2132" s="82">
        <f>IF(ISBLANK($D2132),"",SUMIFS('8. 514 Details Included'!$I:$I,'8. 514 Details Included'!$A:$A,'7. 511_CAR_Student_Counts_Sec'!$A2132,'8. 514 Details Included'!$E:$E,'7. 511_CAR_Student_Counts_Sec'!$D2132,'8. 514 Details Included'!$D:$D,'7. 511_CAR_Student_Counts_Sec'!M$1,'8. 514 Details Included'!$G:$G,'7. 511_CAR_Student_Counts_Sec'!$F2132))</f>
        <v>0</v>
      </c>
      <c r="N2132" s="82">
        <f>IF(ISBLANK($D2132),"",SUMIFS('8. 514 Details Included'!$I:$I,'8. 514 Details Included'!$A:$A,'7. 511_CAR_Student_Counts_Sec'!$A2132,'8. 514 Details Included'!$E:$E,'7. 511_CAR_Student_Counts_Sec'!$D2132,'8. 514 Details Included'!$D:$D,'7. 511_CAR_Student_Counts_Sec'!N$1,'8. 514 Details Included'!$G:$G,'7. 511_CAR_Student_Counts_Sec'!$F2132))</f>
        <v>0</v>
      </c>
      <c r="O2132" s="81">
        <f t="shared" si="99"/>
        <v>0</v>
      </c>
      <c r="P2132" s="81">
        <f t="shared" si="100"/>
        <v>32</v>
      </c>
      <c r="Q2132" s="81" t="str">
        <f t="shared" si="101"/>
        <v>9-12</v>
      </c>
    </row>
    <row r="2133" spans="1:17" ht="15" outlineLevel="4" x14ac:dyDescent="0.2">
      <c r="A2133" s="85">
        <v>305</v>
      </c>
      <c r="B2133" s="86" t="s">
        <v>1101</v>
      </c>
      <c r="C2133" s="86" t="s">
        <v>1172</v>
      </c>
      <c r="D2133" s="85">
        <v>138</v>
      </c>
      <c r="E2133" s="86" t="s">
        <v>1338</v>
      </c>
      <c r="F2133" s="85">
        <v>0</v>
      </c>
      <c r="G2133" s="85">
        <v>32</v>
      </c>
      <c r="H2133" s="82">
        <f>IF(ISBLANK($D2133),"",SUMIFS('8. 514 Details Included'!$I:$I,'8. 514 Details Included'!$A:$A,'7. 511_CAR_Student_Counts_Sec'!$A2133,'8. 514 Details Included'!$E:$E,'7. 511_CAR_Student_Counts_Sec'!$D2133,'8. 514 Details Included'!$D:$D,'7. 511_CAR_Student_Counts_Sec'!H$1,'8. 514 Details Included'!$G:$G,'7. 511_CAR_Student_Counts_Sec'!$F2133))</f>
        <v>0</v>
      </c>
      <c r="I2133" s="82">
        <f>IF(ISBLANK($D2133),"",SUMIFS('8. 514 Details Included'!$I:$I,'8. 514 Details Included'!$A:$A,'7. 511_CAR_Student_Counts_Sec'!$A2133,'8. 514 Details Included'!$E:$E,'7. 511_CAR_Student_Counts_Sec'!$D2133,'8. 514 Details Included'!$D:$D,'7. 511_CAR_Student_Counts_Sec'!I$1,'8. 514 Details Included'!$G:$G,'7. 511_CAR_Student_Counts_Sec'!$F2133))</f>
        <v>0</v>
      </c>
      <c r="J2133" s="82">
        <f>IF(ISBLANK($D2133),"",SUMIFS('8. 514 Details Included'!$I:$I,'8. 514 Details Included'!$A:$A,'7. 511_CAR_Student_Counts_Sec'!$A2133,'8. 514 Details Included'!$E:$E,'7. 511_CAR_Student_Counts_Sec'!$D2133,'8. 514 Details Included'!$D:$D,'7. 511_CAR_Student_Counts_Sec'!J$1,'8. 514 Details Included'!$G:$G,'7. 511_CAR_Student_Counts_Sec'!$F2133))</f>
        <v>0</v>
      </c>
      <c r="K2133" s="82">
        <f>IF(ISBLANK($D2133),"",SUMIFS('8. 514 Details Included'!$I:$I,'8. 514 Details Included'!$A:$A,'7. 511_CAR_Student_Counts_Sec'!$A2133,'8. 514 Details Included'!$E:$E,'7. 511_CAR_Student_Counts_Sec'!$D2133,'8. 514 Details Included'!$D:$D,'7. 511_CAR_Student_Counts_Sec'!K$1,'8. 514 Details Included'!$G:$G,'7. 511_CAR_Student_Counts_Sec'!$F2133))</f>
        <v>32</v>
      </c>
      <c r="L2133" s="82">
        <f>IF(ISBLANK($D2133),"",SUMIFS('8. 514 Details Included'!$I:$I,'8. 514 Details Included'!$A:$A,'7. 511_CAR_Student_Counts_Sec'!$A2133,'8. 514 Details Included'!$E:$E,'7. 511_CAR_Student_Counts_Sec'!$D2133,'8. 514 Details Included'!$D:$D,'7. 511_CAR_Student_Counts_Sec'!L$1,'8. 514 Details Included'!$G:$G,'7. 511_CAR_Student_Counts_Sec'!$F2133))</f>
        <v>0</v>
      </c>
      <c r="M2133" s="82">
        <f>IF(ISBLANK($D2133),"",SUMIFS('8. 514 Details Included'!$I:$I,'8. 514 Details Included'!$A:$A,'7. 511_CAR_Student_Counts_Sec'!$A2133,'8. 514 Details Included'!$E:$E,'7. 511_CAR_Student_Counts_Sec'!$D2133,'8. 514 Details Included'!$D:$D,'7. 511_CAR_Student_Counts_Sec'!M$1,'8. 514 Details Included'!$G:$G,'7. 511_CAR_Student_Counts_Sec'!$F2133))</f>
        <v>0</v>
      </c>
      <c r="N2133" s="82">
        <f>IF(ISBLANK($D2133),"",SUMIFS('8. 514 Details Included'!$I:$I,'8. 514 Details Included'!$A:$A,'7. 511_CAR_Student_Counts_Sec'!$A2133,'8. 514 Details Included'!$E:$E,'7. 511_CAR_Student_Counts_Sec'!$D2133,'8. 514 Details Included'!$D:$D,'7. 511_CAR_Student_Counts_Sec'!N$1,'8. 514 Details Included'!$G:$G,'7. 511_CAR_Student_Counts_Sec'!$F2133))</f>
        <v>0</v>
      </c>
      <c r="O2133" s="81">
        <f t="shared" si="99"/>
        <v>0</v>
      </c>
      <c r="P2133" s="81">
        <f t="shared" si="100"/>
        <v>32</v>
      </c>
      <c r="Q2133" s="81" t="str">
        <f t="shared" si="101"/>
        <v>9-12</v>
      </c>
    </row>
    <row r="2134" spans="1:17" ht="15" outlineLevel="4" x14ac:dyDescent="0.2">
      <c r="A2134" s="85">
        <v>305</v>
      </c>
      <c r="B2134" s="86" t="s">
        <v>1101</v>
      </c>
      <c r="C2134" s="86" t="s">
        <v>1172</v>
      </c>
      <c r="D2134" s="85">
        <v>138</v>
      </c>
      <c r="E2134" s="86" t="s">
        <v>1338</v>
      </c>
      <c r="F2134" s="85">
        <v>2</v>
      </c>
      <c r="G2134" s="85">
        <v>31</v>
      </c>
      <c r="H2134" s="82">
        <f>IF(ISBLANK($D2134),"",SUMIFS('8. 514 Details Included'!$I:$I,'8. 514 Details Included'!$A:$A,'7. 511_CAR_Student_Counts_Sec'!$A2134,'8. 514 Details Included'!$E:$E,'7. 511_CAR_Student_Counts_Sec'!$D2134,'8. 514 Details Included'!$D:$D,'7. 511_CAR_Student_Counts_Sec'!H$1,'8. 514 Details Included'!$G:$G,'7. 511_CAR_Student_Counts_Sec'!$F2134))</f>
        <v>0</v>
      </c>
      <c r="I2134" s="82">
        <f>IF(ISBLANK($D2134),"",SUMIFS('8. 514 Details Included'!$I:$I,'8. 514 Details Included'!$A:$A,'7. 511_CAR_Student_Counts_Sec'!$A2134,'8. 514 Details Included'!$E:$E,'7. 511_CAR_Student_Counts_Sec'!$D2134,'8. 514 Details Included'!$D:$D,'7. 511_CAR_Student_Counts_Sec'!I$1,'8. 514 Details Included'!$G:$G,'7. 511_CAR_Student_Counts_Sec'!$F2134))</f>
        <v>0</v>
      </c>
      <c r="J2134" s="82">
        <f>IF(ISBLANK($D2134),"",SUMIFS('8. 514 Details Included'!$I:$I,'8. 514 Details Included'!$A:$A,'7. 511_CAR_Student_Counts_Sec'!$A2134,'8. 514 Details Included'!$E:$E,'7. 511_CAR_Student_Counts_Sec'!$D2134,'8. 514 Details Included'!$D:$D,'7. 511_CAR_Student_Counts_Sec'!J$1,'8. 514 Details Included'!$G:$G,'7. 511_CAR_Student_Counts_Sec'!$F2134))</f>
        <v>0</v>
      </c>
      <c r="K2134" s="82">
        <f>IF(ISBLANK($D2134),"",SUMIFS('8. 514 Details Included'!$I:$I,'8. 514 Details Included'!$A:$A,'7. 511_CAR_Student_Counts_Sec'!$A2134,'8. 514 Details Included'!$E:$E,'7. 511_CAR_Student_Counts_Sec'!$D2134,'8. 514 Details Included'!$D:$D,'7. 511_CAR_Student_Counts_Sec'!K$1,'8. 514 Details Included'!$G:$G,'7. 511_CAR_Student_Counts_Sec'!$F2134))</f>
        <v>31</v>
      </c>
      <c r="L2134" s="82">
        <f>IF(ISBLANK($D2134),"",SUMIFS('8. 514 Details Included'!$I:$I,'8. 514 Details Included'!$A:$A,'7. 511_CAR_Student_Counts_Sec'!$A2134,'8. 514 Details Included'!$E:$E,'7. 511_CAR_Student_Counts_Sec'!$D2134,'8. 514 Details Included'!$D:$D,'7. 511_CAR_Student_Counts_Sec'!L$1,'8. 514 Details Included'!$G:$G,'7. 511_CAR_Student_Counts_Sec'!$F2134))</f>
        <v>0</v>
      </c>
      <c r="M2134" s="82">
        <f>IF(ISBLANK($D2134),"",SUMIFS('8. 514 Details Included'!$I:$I,'8. 514 Details Included'!$A:$A,'7. 511_CAR_Student_Counts_Sec'!$A2134,'8. 514 Details Included'!$E:$E,'7. 511_CAR_Student_Counts_Sec'!$D2134,'8. 514 Details Included'!$D:$D,'7. 511_CAR_Student_Counts_Sec'!M$1,'8. 514 Details Included'!$G:$G,'7. 511_CAR_Student_Counts_Sec'!$F2134))</f>
        <v>0</v>
      </c>
      <c r="N2134" s="82">
        <f>IF(ISBLANK($D2134),"",SUMIFS('8. 514 Details Included'!$I:$I,'8. 514 Details Included'!$A:$A,'7. 511_CAR_Student_Counts_Sec'!$A2134,'8. 514 Details Included'!$E:$E,'7. 511_CAR_Student_Counts_Sec'!$D2134,'8. 514 Details Included'!$D:$D,'7. 511_CAR_Student_Counts_Sec'!N$1,'8. 514 Details Included'!$G:$G,'7. 511_CAR_Student_Counts_Sec'!$F2134))</f>
        <v>0</v>
      </c>
      <c r="O2134" s="81">
        <f t="shared" si="99"/>
        <v>0</v>
      </c>
      <c r="P2134" s="81">
        <f t="shared" si="100"/>
        <v>31</v>
      </c>
      <c r="Q2134" s="81" t="str">
        <f t="shared" si="101"/>
        <v>9-12</v>
      </c>
    </row>
    <row r="2135" spans="1:17" ht="15" outlineLevel="4" x14ac:dyDescent="0.2">
      <c r="A2135" s="85">
        <v>305</v>
      </c>
      <c r="B2135" s="86" t="s">
        <v>1101</v>
      </c>
      <c r="C2135" s="86" t="s">
        <v>1172</v>
      </c>
      <c r="D2135" s="85">
        <v>105</v>
      </c>
      <c r="E2135" s="86" t="s">
        <v>1337</v>
      </c>
      <c r="F2135" s="85">
        <v>2</v>
      </c>
      <c r="G2135" s="85">
        <v>28</v>
      </c>
      <c r="H2135" s="82">
        <f>IF(ISBLANK($D2135),"",SUMIFS('8. 514 Details Included'!$I:$I,'8. 514 Details Included'!$A:$A,'7. 511_CAR_Student_Counts_Sec'!$A2135,'8. 514 Details Included'!$E:$E,'7. 511_CAR_Student_Counts_Sec'!$D2135,'8. 514 Details Included'!$D:$D,'7. 511_CAR_Student_Counts_Sec'!H$1,'8. 514 Details Included'!$G:$G,'7. 511_CAR_Student_Counts_Sec'!$F2135))</f>
        <v>0</v>
      </c>
      <c r="I2135" s="82">
        <f>IF(ISBLANK($D2135),"",SUMIFS('8. 514 Details Included'!$I:$I,'8. 514 Details Included'!$A:$A,'7. 511_CAR_Student_Counts_Sec'!$A2135,'8. 514 Details Included'!$E:$E,'7. 511_CAR_Student_Counts_Sec'!$D2135,'8. 514 Details Included'!$D:$D,'7. 511_CAR_Student_Counts_Sec'!I$1,'8. 514 Details Included'!$G:$G,'7. 511_CAR_Student_Counts_Sec'!$F2135))</f>
        <v>0</v>
      </c>
      <c r="J2135" s="82">
        <f>IF(ISBLANK($D2135),"",SUMIFS('8. 514 Details Included'!$I:$I,'8. 514 Details Included'!$A:$A,'7. 511_CAR_Student_Counts_Sec'!$A2135,'8. 514 Details Included'!$E:$E,'7. 511_CAR_Student_Counts_Sec'!$D2135,'8. 514 Details Included'!$D:$D,'7. 511_CAR_Student_Counts_Sec'!J$1,'8. 514 Details Included'!$G:$G,'7. 511_CAR_Student_Counts_Sec'!$F2135))</f>
        <v>0</v>
      </c>
      <c r="K2135" s="82">
        <f>IF(ISBLANK($D2135),"",SUMIFS('8. 514 Details Included'!$I:$I,'8. 514 Details Included'!$A:$A,'7. 511_CAR_Student_Counts_Sec'!$A2135,'8. 514 Details Included'!$E:$E,'7. 511_CAR_Student_Counts_Sec'!$D2135,'8. 514 Details Included'!$D:$D,'7. 511_CAR_Student_Counts_Sec'!K$1,'8. 514 Details Included'!$G:$G,'7. 511_CAR_Student_Counts_Sec'!$F2135))</f>
        <v>0</v>
      </c>
      <c r="L2135" s="82">
        <f>IF(ISBLANK($D2135),"",SUMIFS('8. 514 Details Included'!$I:$I,'8. 514 Details Included'!$A:$A,'7. 511_CAR_Student_Counts_Sec'!$A2135,'8. 514 Details Included'!$E:$E,'7. 511_CAR_Student_Counts_Sec'!$D2135,'8. 514 Details Included'!$D:$D,'7. 511_CAR_Student_Counts_Sec'!L$1,'8. 514 Details Included'!$G:$G,'7. 511_CAR_Student_Counts_Sec'!$F2135))</f>
        <v>28</v>
      </c>
      <c r="M2135" s="82">
        <f>IF(ISBLANK($D2135),"",SUMIFS('8. 514 Details Included'!$I:$I,'8. 514 Details Included'!$A:$A,'7. 511_CAR_Student_Counts_Sec'!$A2135,'8. 514 Details Included'!$E:$E,'7. 511_CAR_Student_Counts_Sec'!$D2135,'8. 514 Details Included'!$D:$D,'7. 511_CAR_Student_Counts_Sec'!M$1,'8. 514 Details Included'!$G:$G,'7. 511_CAR_Student_Counts_Sec'!$F2135))</f>
        <v>0</v>
      </c>
      <c r="N2135" s="82">
        <f>IF(ISBLANK($D2135),"",SUMIFS('8. 514 Details Included'!$I:$I,'8. 514 Details Included'!$A:$A,'7. 511_CAR_Student_Counts_Sec'!$A2135,'8. 514 Details Included'!$E:$E,'7. 511_CAR_Student_Counts_Sec'!$D2135,'8. 514 Details Included'!$D:$D,'7. 511_CAR_Student_Counts_Sec'!N$1,'8. 514 Details Included'!$G:$G,'7. 511_CAR_Student_Counts_Sec'!$F2135))</f>
        <v>0</v>
      </c>
      <c r="O2135" s="81">
        <f t="shared" si="99"/>
        <v>0</v>
      </c>
      <c r="P2135" s="81">
        <f t="shared" si="100"/>
        <v>28</v>
      </c>
      <c r="Q2135" s="81" t="str">
        <f t="shared" si="101"/>
        <v>9-12</v>
      </c>
    </row>
    <row r="2136" spans="1:17" ht="15" outlineLevel="4" x14ac:dyDescent="0.2">
      <c r="A2136" s="85">
        <v>305</v>
      </c>
      <c r="B2136" s="86" t="s">
        <v>1101</v>
      </c>
      <c r="C2136" s="86" t="s">
        <v>1172</v>
      </c>
      <c r="D2136" s="85">
        <v>105</v>
      </c>
      <c r="E2136" s="86" t="s">
        <v>1337</v>
      </c>
      <c r="F2136" s="85">
        <v>3</v>
      </c>
      <c r="G2136" s="85">
        <v>26</v>
      </c>
      <c r="H2136" s="82">
        <f>IF(ISBLANK($D2136),"",SUMIFS('8. 514 Details Included'!$I:$I,'8. 514 Details Included'!$A:$A,'7. 511_CAR_Student_Counts_Sec'!$A2136,'8. 514 Details Included'!$E:$E,'7. 511_CAR_Student_Counts_Sec'!$D2136,'8. 514 Details Included'!$D:$D,'7. 511_CAR_Student_Counts_Sec'!H$1,'8. 514 Details Included'!$G:$G,'7. 511_CAR_Student_Counts_Sec'!$F2136))</f>
        <v>0</v>
      </c>
      <c r="I2136" s="82">
        <f>IF(ISBLANK($D2136),"",SUMIFS('8. 514 Details Included'!$I:$I,'8. 514 Details Included'!$A:$A,'7. 511_CAR_Student_Counts_Sec'!$A2136,'8. 514 Details Included'!$E:$E,'7. 511_CAR_Student_Counts_Sec'!$D2136,'8. 514 Details Included'!$D:$D,'7. 511_CAR_Student_Counts_Sec'!I$1,'8. 514 Details Included'!$G:$G,'7. 511_CAR_Student_Counts_Sec'!$F2136))</f>
        <v>0</v>
      </c>
      <c r="J2136" s="82">
        <f>IF(ISBLANK($D2136),"",SUMIFS('8. 514 Details Included'!$I:$I,'8. 514 Details Included'!$A:$A,'7. 511_CAR_Student_Counts_Sec'!$A2136,'8. 514 Details Included'!$E:$E,'7. 511_CAR_Student_Counts_Sec'!$D2136,'8. 514 Details Included'!$D:$D,'7. 511_CAR_Student_Counts_Sec'!J$1,'8. 514 Details Included'!$G:$G,'7. 511_CAR_Student_Counts_Sec'!$F2136))</f>
        <v>0</v>
      </c>
      <c r="K2136" s="82">
        <f>IF(ISBLANK($D2136),"",SUMIFS('8. 514 Details Included'!$I:$I,'8. 514 Details Included'!$A:$A,'7. 511_CAR_Student_Counts_Sec'!$A2136,'8. 514 Details Included'!$E:$E,'7. 511_CAR_Student_Counts_Sec'!$D2136,'8. 514 Details Included'!$D:$D,'7. 511_CAR_Student_Counts_Sec'!K$1,'8. 514 Details Included'!$G:$G,'7. 511_CAR_Student_Counts_Sec'!$F2136))</f>
        <v>0</v>
      </c>
      <c r="L2136" s="82">
        <f>IF(ISBLANK($D2136),"",SUMIFS('8. 514 Details Included'!$I:$I,'8. 514 Details Included'!$A:$A,'7. 511_CAR_Student_Counts_Sec'!$A2136,'8. 514 Details Included'!$E:$E,'7. 511_CAR_Student_Counts_Sec'!$D2136,'8. 514 Details Included'!$D:$D,'7. 511_CAR_Student_Counts_Sec'!L$1,'8. 514 Details Included'!$G:$G,'7. 511_CAR_Student_Counts_Sec'!$F2136))</f>
        <v>26</v>
      </c>
      <c r="M2136" s="82">
        <f>IF(ISBLANK($D2136),"",SUMIFS('8. 514 Details Included'!$I:$I,'8. 514 Details Included'!$A:$A,'7. 511_CAR_Student_Counts_Sec'!$A2136,'8. 514 Details Included'!$E:$E,'7. 511_CAR_Student_Counts_Sec'!$D2136,'8. 514 Details Included'!$D:$D,'7. 511_CAR_Student_Counts_Sec'!M$1,'8. 514 Details Included'!$G:$G,'7. 511_CAR_Student_Counts_Sec'!$F2136))</f>
        <v>0</v>
      </c>
      <c r="N2136" s="82">
        <f>IF(ISBLANK($D2136),"",SUMIFS('8. 514 Details Included'!$I:$I,'8. 514 Details Included'!$A:$A,'7. 511_CAR_Student_Counts_Sec'!$A2136,'8. 514 Details Included'!$E:$E,'7. 511_CAR_Student_Counts_Sec'!$D2136,'8. 514 Details Included'!$D:$D,'7. 511_CAR_Student_Counts_Sec'!N$1,'8. 514 Details Included'!$G:$G,'7. 511_CAR_Student_Counts_Sec'!$F2136))</f>
        <v>0</v>
      </c>
      <c r="O2136" s="81">
        <f t="shared" si="99"/>
        <v>0</v>
      </c>
      <c r="P2136" s="81">
        <f t="shared" si="100"/>
        <v>26</v>
      </c>
      <c r="Q2136" s="81" t="str">
        <f t="shared" si="101"/>
        <v>9-12</v>
      </c>
    </row>
    <row r="2137" spans="1:17" ht="15" outlineLevel="4" x14ac:dyDescent="0.2">
      <c r="A2137" s="85">
        <v>305</v>
      </c>
      <c r="B2137" s="86" t="s">
        <v>1101</v>
      </c>
      <c r="C2137" s="86" t="s">
        <v>1172</v>
      </c>
      <c r="D2137" s="85">
        <v>105</v>
      </c>
      <c r="E2137" s="86" t="s">
        <v>1337</v>
      </c>
      <c r="F2137" s="85">
        <v>5</v>
      </c>
      <c r="G2137" s="85">
        <v>27</v>
      </c>
      <c r="H2137" s="82">
        <f>IF(ISBLANK($D2137),"",SUMIFS('8. 514 Details Included'!$I:$I,'8. 514 Details Included'!$A:$A,'7. 511_CAR_Student_Counts_Sec'!$A2137,'8. 514 Details Included'!$E:$E,'7. 511_CAR_Student_Counts_Sec'!$D2137,'8. 514 Details Included'!$D:$D,'7. 511_CAR_Student_Counts_Sec'!H$1,'8. 514 Details Included'!$G:$G,'7. 511_CAR_Student_Counts_Sec'!$F2137))</f>
        <v>0</v>
      </c>
      <c r="I2137" s="82">
        <f>IF(ISBLANK($D2137),"",SUMIFS('8. 514 Details Included'!$I:$I,'8. 514 Details Included'!$A:$A,'7. 511_CAR_Student_Counts_Sec'!$A2137,'8. 514 Details Included'!$E:$E,'7. 511_CAR_Student_Counts_Sec'!$D2137,'8. 514 Details Included'!$D:$D,'7. 511_CAR_Student_Counts_Sec'!I$1,'8. 514 Details Included'!$G:$G,'7. 511_CAR_Student_Counts_Sec'!$F2137))</f>
        <v>0</v>
      </c>
      <c r="J2137" s="82">
        <f>IF(ISBLANK($D2137),"",SUMIFS('8. 514 Details Included'!$I:$I,'8. 514 Details Included'!$A:$A,'7. 511_CAR_Student_Counts_Sec'!$A2137,'8. 514 Details Included'!$E:$E,'7. 511_CAR_Student_Counts_Sec'!$D2137,'8. 514 Details Included'!$D:$D,'7. 511_CAR_Student_Counts_Sec'!J$1,'8. 514 Details Included'!$G:$G,'7. 511_CAR_Student_Counts_Sec'!$F2137))</f>
        <v>0</v>
      </c>
      <c r="K2137" s="82">
        <f>IF(ISBLANK($D2137),"",SUMIFS('8. 514 Details Included'!$I:$I,'8. 514 Details Included'!$A:$A,'7. 511_CAR_Student_Counts_Sec'!$A2137,'8. 514 Details Included'!$E:$E,'7. 511_CAR_Student_Counts_Sec'!$D2137,'8. 514 Details Included'!$D:$D,'7. 511_CAR_Student_Counts_Sec'!K$1,'8. 514 Details Included'!$G:$G,'7. 511_CAR_Student_Counts_Sec'!$F2137))</f>
        <v>0</v>
      </c>
      <c r="L2137" s="82">
        <f>IF(ISBLANK($D2137),"",SUMIFS('8. 514 Details Included'!$I:$I,'8. 514 Details Included'!$A:$A,'7. 511_CAR_Student_Counts_Sec'!$A2137,'8. 514 Details Included'!$E:$E,'7. 511_CAR_Student_Counts_Sec'!$D2137,'8. 514 Details Included'!$D:$D,'7. 511_CAR_Student_Counts_Sec'!L$1,'8. 514 Details Included'!$G:$G,'7. 511_CAR_Student_Counts_Sec'!$F2137))</f>
        <v>27</v>
      </c>
      <c r="M2137" s="82">
        <f>IF(ISBLANK($D2137),"",SUMIFS('8. 514 Details Included'!$I:$I,'8. 514 Details Included'!$A:$A,'7. 511_CAR_Student_Counts_Sec'!$A2137,'8. 514 Details Included'!$E:$E,'7. 511_CAR_Student_Counts_Sec'!$D2137,'8. 514 Details Included'!$D:$D,'7. 511_CAR_Student_Counts_Sec'!M$1,'8. 514 Details Included'!$G:$G,'7. 511_CAR_Student_Counts_Sec'!$F2137))</f>
        <v>0</v>
      </c>
      <c r="N2137" s="82">
        <f>IF(ISBLANK($D2137),"",SUMIFS('8. 514 Details Included'!$I:$I,'8. 514 Details Included'!$A:$A,'7. 511_CAR_Student_Counts_Sec'!$A2137,'8. 514 Details Included'!$E:$E,'7. 511_CAR_Student_Counts_Sec'!$D2137,'8. 514 Details Included'!$D:$D,'7. 511_CAR_Student_Counts_Sec'!N$1,'8. 514 Details Included'!$G:$G,'7. 511_CAR_Student_Counts_Sec'!$F2137))</f>
        <v>0</v>
      </c>
      <c r="O2137" s="81">
        <f t="shared" si="99"/>
        <v>0</v>
      </c>
      <c r="P2137" s="81">
        <f t="shared" si="100"/>
        <v>27</v>
      </c>
      <c r="Q2137" s="81" t="str">
        <f t="shared" si="101"/>
        <v>9-12</v>
      </c>
    </row>
    <row r="2138" spans="1:17" ht="15" outlineLevel="4" x14ac:dyDescent="0.2">
      <c r="A2138" s="85">
        <v>305</v>
      </c>
      <c r="B2138" s="86" t="s">
        <v>1101</v>
      </c>
      <c r="C2138" s="86" t="s">
        <v>1172</v>
      </c>
      <c r="D2138" s="85">
        <v>51</v>
      </c>
      <c r="E2138" s="86" t="s">
        <v>1386</v>
      </c>
      <c r="F2138" s="85">
        <v>2</v>
      </c>
      <c r="G2138" s="85">
        <v>25</v>
      </c>
      <c r="H2138" s="82">
        <f>IF(ISBLANK($D2138),"",SUMIFS('8. 514 Details Included'!$I:$I,'8. 514 Details Included'!$A:$A,'7. 511_CAR_Student_Counts_Sec'!$A2138,'8. 514 Details Included'!$E:$E,'7. 511_CAR_Student_Counts_Sec'!$D2138,'8. 514 Details Included'!$D:$D,'7. 511_CAR_Student_Counts_Sec'!H$1,'8. 514 Details Included'!$G:$G,'7. 511_CAR_Student_Counts_Sec'!$F2138))</f>
        <v>0</v>
      </c>
      <c r="I2138" s="82">
        <f>IF(ISBLANK($D2138),"",SUMIFS('8. 514 Details Included'!$I:$I,'8. 514 Details Included'!$A:$A,'7. 511_CAR_Student_Counts_Sec'!$A2138,'8. 514 Details Included'!$E:$E,'7. 511_CAR_Student_Counts_Sec'!$D2138,'8. 514 Details Included'!$D:$D,'7. 511_CAR_Student_Counts_Sec'!I$1,'8. 514 Details Included'!$G:$G,'7. 511_CAR_Student_Counts_Sec'!$F2138))</f>
        <v>0</v>
      </c>
      <c r="J2138" s="82">
        <f>IF(ISBLANK($D2138),"",SUMIFS('8. 514 Details Included'!$I:$I,'8. 514 Details Included'!$A:$A,'7. 511_CAR_Student_Counts_Sec'!$A2138,'8. 514 Details Included'!$E:$E,'7. 511_CAR_Student_Counts_Sec'!$D2138,'8. 514 Details Included'!$D:$D,'7. 511_CAR_Student_Counts_Sec'!J$1,'8. 514 Details Included'!$G:$G,'7. 511_CAR_Student_Counts_Sec'!$F2138))</f>
        <v>0</v>
      </c>
      <c r="K2138" s="82">
        <f>IF(ISBLANK($D2138),"",SUMIFS('8. 514 Details Included'!$I:$I,'8. 514 Details Included'!$A:$A,'7. 511_CAR_Student_Counts_Sec'!$A2138,'8. 514 Details Included'!$E:$E,'7. 511_CAR_Student_Counts_Sec'!$D2138,'8. 514 Details Included'!$D:$D,'7. 511_CAR_Student_Counts_Sec'!K$1,'8. 514 Details Included'!$G:$G,'7. 511_CAR_Student_Counts_Sec'!$F2138))</f>
        <v>0</v>
      </c>
      <c r="L2138" s="82">
        <f>IF(ISBLANK($D2138),"",SUMIFS('8. 514 Details Included'!$I:$I,'8. 514 Details Included'!$A:$A,'7. 511_CAR_Student_Counts_Sec'!$A2138,'8. 514 Details Included'!$E:$E,'7. 511_CAR_Student_Counts_Sec'!$D2138,'8. 514 Details Included'!$D:$D,'7. 511_CAR_Student_Counts_Sec'!L$1,'8. 514 Details Included'!$G:$G,'7. 511_CAR_Student_Counts_Sec'!$F2138))</f>
        <v>0</v>
      </c>
      <c r="M2138" s="82">
        <f>IF(ISBLANK($D2138),"",SUMIFS('8. 514 Details Included'!$I:$I,'8. 514 Details Included'!$A:$A,'7. 511_CAR_Student_Counts_Sec'!$A2138,'8. 514 Details Included'!$E:$E,'7. 511_CAR_Student_Counts_Sec'!$D2138,'8. 514 Details Included'!$D:$D,'7. 511_CAR_Student_Counts_Sec'!M$1,'8. 514 Details Included'!$G:$G,'7. 511_CAR_Student_Counts_Sec'!$F2138))</f>
        <v>25</v>
      </c>
      <c r="N2138" s="82">
        <f>IF(ISBLANK($D2138),"",SUMIFS('8. 514 Details Included'!$I:$I,'8. 514 Details Included'!$A:$A,'7. 511_CAR_Student_Counts_Sec'!$A2138,'8. 514 Details Included'!$E:$E,'7. 511_CAR_Student_Counts_Sec'!$D2138,'8. 514 Details Included'!$D:$D,'7. 511_CAR_Student_Counts_Sec'!N$1,'8. 514 Details Included'!$G:$G,'7. 511_CAR_Student_Counts_Sec'!$F2138))</f>
        <v>0</v>
      </c>
      <c r="O2138" s="81">
        <f t="shared" si="99"/>
        <v>0</v>
      </c>
      <c r="P2138" s="81">
        <f t="shared" si="100"/>
        <v>25</v>
      </c>
      <c r="Q2138" s="81" t="str">
        <f t="shared" si="101"/>
        <v>9-12</v>
      </c>
    </row>
    <row r="2139" spans="1:17" ht="15" outlineLevel="4" x14ac:dyDescent="0.2">
      <c r="A2139" s="85">
        <v>305</v>
      </c>
      <c r="B2139" s="86" t="s">
        <v>1101</v>
      </c>
      <c r="C2139" s="86" t="s">
        <v>1172</v>
      </c>
      <c r="D2139" s="85">
        <v>51</v>
      </c>
      <c r="E2139" s="86" t="s">
        <v>1386</v>
      </c>
      <c r="F2139" s="85">
        <v>3</v>
      </c>
      <c r="G2139" s="85">
        <v>30</v>
      </c>
      <c r="H2139" s="82">
        <f>IF(ISBLANK($D2139),"",SUMIFS('8. 514 Details Included'!$I:$I,'8. 514 Details Included'!$A:$A,'7. 511_CAR_Student_Counts_Sec'!$A2139,'8. 514 Details Included'!$E:$E,'7. 511_CAR_Student_Counts_Sec'!$D2139,'8. 514 Details Included'!$D:$D,'7. 511_CAR_Student_Counts_Sec'!H$1,'8. 514 Details Included'!$G:$G,'7. 511_CAR_Student_Counts_Sec'!$F2139))</f>
        <v>0</v>
      </c>
      <c r="I2139" s="82">
        <f>IF(ISBLANK($D2139),"",SUMIFS('8. 514 Details Included'!$I:$I,'8. 514 Details Included'!$A:$A,'7. 511_CAR_Student_Counts_Sec'!$A2139,'8. 514 Details Included'!$E:$E,'7. 511_CAR_Student_Counts_Sec'!$D2139,'8. 514 Details Included'!$D:$D,'7. 511_CAR_Student_Counts_Sec'!I$1,'8. 514 Details Included'!$G:$G,'7. 511_CAR_Student_Counts_Sec'!$F2139))</f>
        <v>0</v>
      </c>
      <c r="J2139" s="82">
        <f>IF(ISBLANK($D2139),"",SUMIFS('8. 514 Details Included'!$I:$I,'8. 514 Details Included'!$A:$A,'7. 511_CAR_Student_Counts_Sec'!$A2139,'8. 514 Details Included'!$E:$E,'7. 511_CAR_Student_Counts_Sec'!$D2139,'8. 514 Details Included'!$D:$D,'7. 511_CAR_Student_Counts_Sec'!J$1,'8. 514 Details Included'!$G:$G,'7. 511_CAR_Student_Counts_Sec'!$F2139))</f>
        <v>0</v>
      </c>
      <c r="K2139" s="82">
        <f>IF(ISBLANK($D2139),"",SUMIFS('8. 514 Details Included'!$I:$I,'8. 514 Details Included'!$A:$A,'7. 511_CAR_Student_Counts_Sec'!$A2139,'8. 514 Details Included'!$E:$E,'7. 511_CAR_Student_Counts_Sec'!$D2139,'8. 514 Details Included'!$D:$D,'7. 511_CAR_Student_Counts_Sec'!K$1,'8. 514 Details Included'!$G:$G,'7. 511_CAR_Student_Counts_Sec'!$F2139))</f>
        <v>0</v>
      </c>
      <c r="L2139" s="82">
        <f>IF(ISBLANK($D2139),"",SUMIFS('8. 514 Details Included'!$I:$I,'8. 514 Details Included'!$A:$A,'7. 511_CAR_Student_Counts_Sec'!$A2139,'8. 514 Details Included'!$E:$E,'7. 511_CAR_Student_Counts_Sec'!$D2139,'8. 514 Details Included'!$D:$D,'7. 511_CAR_Student_Counts_Sec'!L$1,'8. 514 Details Included'!$G:$G,'7. 511_CAR_Student_Counts_Sec'!$F2139))</f>
        <v>0</v>
      </c>
      <c r="M2139" s="82">
        <f>IF(ISBLANK($D2139),"",SUMIFS('8. 514 Details Included'!$I:$I,'8. 514 Details Included'!$A:$A,'7. 511_CAR_Student_Counts_Sec'!$A2139,'8. 514 Details Included'!$E:$E,'7. 511_CAR_Student_Counts_Sec'!$D2139,'8. 514 Details Included'!$D:$D,'7. 511_CAR_Student_Counts_Sec'!M$1,'8. 514 Details Included'!$G:$G,'7. 511_CAR_Student_Counts_Sec'!$F2139))</f>
        <v>30</v>
      </c>
      <c r="N2139" s="82">
        <f>IF(ISBLANK($D2139),"",SUMIFS('8. 514 Details Included'!$I:$I,'8. 514 Details Included'!$A:$A,'7. 511_CAR_Student_Counts_Sec'!$A2139,'8. 514 Details Included'!$E:$E,'7. 511_CAR_Student_Counts_Sec'!$D2139,'8. 514 Details Included'!$D:$D,'7. 511_CAR_Student_Counts_Sec'!N$1,'8. 514 Details Included'!$G:$G,'7. 511_CAR_Student_Counts_Sec'!$F2139))</f>
        <v>0</v>
      </c>
      <c r="O2139" s="81">
        <f t="shared" si="99"/>
        <v>0</v>
      </c>
      <c r="P2139" s="81">
        <f t="shared" si="100"/>
        <v>30</v>
      </c>
      <c r="Q2139" s="81" t="str">
        <f t="shared" si="101"/>
        <v>9-12</v>
      </c>
    </row>
    <row r="2140" spans="1:17" ht="15" outlineLevel="4" x14ac:dyDescent="0.2">
      <c r="A2140" s="85">
        <v>305</v>
      </c>
      <c r="B2140" s="86" t="s">
        <v>1101</v>
      </c>
      <c r="C2140" s="86" t="s">
        <v>1172</v>
      </c>
      <c r="D2140" s="85">
        <v>51</v>
      </c>
      <c r="E2140" s="86" t="s">
        <v>1386</v>
      </c>
      <c r="F2140" s="85">
        <v>4</v>
      </c>
      <c r="G2140" s="85">
        <v>21</v>
      </c>
      <c r="H2140" s="82">
        <f>IF(ISBLANK($D2140),"",SUMIFS('8. 514 Details Included'!$I:$I,'8. 514 Details Included'!$A:$A,'7. 511_CAR_Student_Counts_Sec'!$A2140,'8. 514 Details Included'!$E:$E,'7. 511_CAR_Student_Counts_Sec'!$D2140,'8. 514 Details Included'!$D:$D,'7. 511_CAR_Student_Counts_Sec'!H$1,'8. 514 Details Included'!$G:$G,'7. 511_CAR_Student_Counts_Sec'!$F2140))</f>
        <v>0</v>
      </c>
      <c r="I2140" s="82">
        <f>IF(ISBLANK($D2140),"",SUMIFS('8. 514 Details Included'!$I:$I,'8. 514 Details Included'!$A:$A,'7. 511_CAR_Student_Counts_Sec'!$A2140,'8. 514 Details Included'!$E:$E,'7. 511_CAR_Student_Counts_Sec'!$D2140,'8. 514 Details Included'!$D:$D,'7. 511_CAR_Student_Counts_Sec'!I$1,'8. 514 Details Included'!$G:$G,'7. 511_CAR_Student_Counts_Sec'!$F2140))</f>
        <v>0</v>
      </c>
      <c r="J2140" s="82">
        <f>IF(ISBLANK($D2140),"",SUMIFS('8. 514 Details Included'!$I:$I,'8. 514 Details Included'!$A:$A,'7. 511_CAR_Student_Counts_Sec'!$A2140,'8. 514 Details Included'!$E:$E,'7. 511_CAR_Student_Counts_Sec'!$D2140,'8. 514 Details Included'!$D:$D,'7. 511_CAR_Student_Counts_Sec'!J$1,'8. 514 Details Included'!$G:$G,'7. 511_CAR_Student_Counts_Sec'!$F2140))</f>
        <v>0</v>
      </c>
      <c r="K2140" s="82">
        <f>IF(ISBLANK($D2140),"",SUMIFS('8. 514 Details Included'!$I:$I,'8. 514 Details Included'!$A:$A,'7. 511_CAR_Student_Counts_Sec'!$A2140,'8. 514 Details Included'!$E:$E,'7. 511_CAR_Student_Counts_Sec'!$D2140,'8. 514 Details Included'!$D:$D,'7. 511_CAR_Student_Counts_Sec'!K$1,'8. 514 Details Included'!$G:$G,'7. 511_CAR_Student_Counts_Sec'!$F2140))</f>
        <v>0</v>
      </c>
      <c r="L2140" s="82">
        <f>IF(ISBLANK($D2140),"",SUMIFS('8. 514 Details Included'!$I:$I,'8. 514 Details Included'!$A:$A,'7. 511_CAR_Student_Counts_Sec'!$A2140,'8. 514 Details Included'!$E:$E,'7. 511_CAR_Student_Counts_Sec'!$D2140,'8. 514 Details Included'!$D:$D,'7. 511_CAR_Student_Counts_Sec'!L$1,'8. 514 Details Included'!$G:$G,'7. 511_CAR_Student_Counts_Sec'!$F2140))</f>
        <v>0</v>
      </c>
      <c r="M2140" s="82">
        <f>IF(ISBLANK($D2140),"",SUMIFS('8. 514 Details Included'!$I:$I,'8. 514 Details Included'!$A:$A,'7. 511_CAR_Student_Counts_Sec'!$A2140,'8. 514 Details Included'!$E:$E,'7. 511_CAR_Student_Counts_Sec'!$D2140,'8. 514 Details Included'!$D:$D,'7. 511_CAR_Student_Counts_Sec'!M$1,'8. 514 Details Included'!$G:$G,'7. 511_CAR_Student_Counts_Sec'!$F2140))</f>
        <v>21</v>
      </c>
      <c r="N2140" s="82">
        <f>IF(ISBLANK($D2140),"",SUMIFS('8. 514 Details Included'!$I:$I,'8. 514 Details Included'!$A:$A,'7. 511_CAR_Student_Counts_Sec'!$A2140,'8. 514 Details Included'!$E:$E,'7. 511_CAR_Student_Counts_Sec'!$D2140,'8. 514 Details Included'!$D:$D,'7. 511_CAR_Student_Counts_Sec'!N$1,'8. 514 Details Included'!$G:$G,'7. 511_CAR_Student_Counts_Sec'!$F2140))</f>
        <v>0</v>
      </c>
      <c r="O2140" s="81">
        <f t="shared" si="99"/>
        <v>0</v>
      </c>
      <c r="P2140" s="81">
        <f t="shared" si="100"/>
        <v>21</v>
      </c>
      <c r="Q2140" s="81" t="str">
        <f t="shared" si="101"/>
        <v>9-12</v>
      </c>
    </row>
    <row r="2141" spans="1:17" ht="15" outlineLevel="4" x14ac:dyDescent="0.2">
      <c r="A2141" s="85">
        <v>305</v>
      </c>
      <c r="B2141" s="86" t="s">
        <v>1101</v>
      </c>
      <c r="C2141" s="86" t="s">
        <v>1172</v>
      </c>
      <c r="D2141" s="85">
        <v>51</v>
      </c>
      <c r="E2141" s="86" t="s">
        <v>1386</v>
      </c>
      <c r="F2141" s="85">
        <v>5</v>
      </c>
      <c r="G2141" s="85">
        <v>29</v>
      </c>
      <c r="H2141" s="82">
        <f>IF(ISBLANK($D2141),"",SUMIFS('8. 514 Details Included'!$I:$I,'8. 514 Details Included'!$A:$A,'7. 511_CAR_Student_Counts_Sec'!$A2141,'8. 514 Details Included'!$E:$E,'7. 511_CAR_Student_Counts_Sec'!$D2141,'8. 514 Details Included'!$D:$D,'7. 511_CAR_Student_Counts_Sec'!H$1,'8. 514 Details Included'!$G:$G,'7. 511_CAR_Student_Counts_Sec'!$F2141))</f>
        <v>0</v>
      </c>
      <c r="I2141" s="82">
        <f>IF(ISBLANK($D2141),"",SUMIFS('8. 514 Details Included'!$I:$I,'8. 514 Details Included'!$A:$A,'7. 511_CAR_Student_Counts_Sec'!$A2141,'8. 514 Details Included'!$E:$E,'7. 511_CAR_Student_Counts_Sec'!$D2141,'8. 514 Details Included'!$D:$D,'7. 511_CAR_Student_Counts_Sec'!I$1,'8. 514 Details Included'!$G:$G,'7. 511_CAR_Student_Counts_Sec'!$F2141))</f>
        <v>0</v>
      </c>
      <c r="J2141" s="82">
        <f>IF(ISBLANK($D2141),"",SUMIFS('8. 514 Details Included'!$I:$I,'8. 514 Details Included'!$A:$A,'7. 511_CAR_Student_Counts_Sec'!$A2141,'8. 514 Details Included'!$E:$E,'7. 511_CAR_Student_Counts_Sec'!$D2141,'8. 514 Details Included'!$D:$D,'7. 511_CAR_Student_Counts_Sec'!J$1,'8. 514 Details Included'!$G:$G,'7. 511_CAR_Student_Counts_Sec'!$F2141))</f>
        <v>0</v>
      </c>
      <c r="K2141" s="82">
        <f>IF(ISBLANK($D2141),"",SUMIFS('8. 514 Details Included'!$I:$I,'8. 514 Details Included'!$A:$A,'7. 511_CAR_Student_Counts_Sec'!$A2141,'8. 514 Details Included'!$E:$E,'7. 511_CAR_Student_Counts_Sec'!$D2141,'8. 514 Details Included'!$D:$D,'7. 511_CAR_Student_Counts_Sec'!K$1,'8. 514 Details Included'!$G:$G,'7. 511_CAR_Student_Counts_Sec'!$F2141))</f>
        <v>0</v>
      </c>
      <c r="L2141" s="82">
        <f>IF(ISBLANK($D2141),"",SUMIFS('8. 514 Details Included'!$I:$I,'8. 514 Details Included'!$A:$A,'7. 511_CAR_Student_Counts_Sec'!$A2141,'8. 514 Details Included'!$E:$E,'7. 511_CAR_Student_Counts_Sec'!$D2141,'8. 514 Details Included'!$D:$D,'7. 511_CAR_Student_Counts_Sec'!L$1,'8. 514 Details Included'!$G:$G,'7. 511_CAR_Student_Counts_Sec'!$F2141))</f>
        <v>0</v>
      </c>
      <c r="M2141" s="82">
        <f>IF(ISBLANK($D2141),"",SUMIFS('8. 514 Details Included'!$I:$I,'8. 514 Details Included'!$A:$A,'7. 511_CAR_Student_Counts_Sec'!$A2141,'8. 514 Details Included'!$E:$E,'7. 511_CAR_Student_Counts_Sec'!$D2141,'8. 514 Details Included'!$D:$D,'7. 511_CAR_Student_Counts_Sec'!M$1,'8. 514 Details Included'!$G:$G,'7. 511_CAR_Student_Counts_Sec'!$F2141))</f>
        <v>29</v>
      </c>
      <c r="N2141" s="82">
        <f>IF(ISBLANK($D2141),"",SUMIFS('8. 514 Details Included'!$I:$I,'8. 514 Details Included'!$A:$A,'7. 511_CAR_Student_Counts_Sec'!$A2141,'8. 514 Details Included'!$E:$E,'7. 511_CAR_Student_Counts_Sec'!$D2141,'8. 514 Details Included'!$D:$D,'7. 511_CAR_Student_Counts_Sec'!N$1,'8. 514 Details Included'!$G:$G,'7. 511_CAR_Student_Counts_Sec'!$F2141))</f>
        <v>0</v>
      </c>
      <c r="O2141" s="81">
        <f t="shared" si="99"/>
        <v>0</v>
      </c>
      <c r="P2141" s="81">
        <f t="shared" si="100"/>
        <v>29</v>
      </c>
      <c r="Q2141" s="81" t="str">
        <f t="shared" si="101"/>
        <v>9-12</v>
      </c>
    </row>
    <row r="2142" spans="1:17" ht="15" outlineLevel="4" x14ac:dyDescent="0.2">
      <c r="A2142" s="85">
        <v>305</v>
      </c>
      <c r="B2142" s="86" t="s">
        <v>1101</v>
      </c>
      <c r="C2142" s="86" t="s">
        <v>1172</v>
      </c>
      <c r="D2142" s="85">
        <v>168</v>
      </c>
      <c r="E2142" s="86" t="s">
        <v>1334</v>
      </c>
      <c r="F2142" s="85">
        <v>1</v>
      </c>
      <c r="G2142" s="85">
        <v>28</v>
      </c>
      <c r="H2142" s="82">
        <f>IF(ISBLANK($D2142),"",SUMIFS('8. 514 Details Included'!$I:$I,'8. 514 Details Included'!$A:$A,'7. 511_CAR_Student_Counts_Sec'!$A2142,'8. 514 Details Included'!$E:$E,'7. 511_CAR_Student_Counts_Sec'!$D2142,'8. 514 Details Included'!$D:$D,'7. 511_CAR_Student_Counts_Sec'!H$1,'8. 514 Details Included'!$G:$G,'7. 511_CAR_Student_Counts_Sec'!$F2142))</f>
        <v>0</v>
      </c>
      <c r="I2142" s="82">
        <f>IF(ISBLANK($D2142),"",SUMIFS('8. 514 Details Included'!$I:$I,'8. 514 Details Included'!$A:$A,'7. 511_CAR_Student_Counts_Sec'!$A2142,'8. 514 Details Included'!$E:$E,'7. 511_CAR_Student_Counts_Sec'!$D2142,'8. 514 Details Included'!$D:$D,'7. 511_CAR_Student_Counts_Sec'!I$1,'8. 514 Details Included'!$G:$G,'7. 511_CAR_Student_Counts_Sec'!$F2142))</f>
        <v>0</v>
      </c>
      <c r="J2142" s="82">
        <f>IF(ISBLANK($D2142),"",SUMIFS('8. 514 Details Included'!$I:$I,'8. 514 Details Included'!$A:$A,'7. 511_CAR_Student_Counts_Sec'!$A2142,'8. 514 Details Included'!$E:$E,'7. 511_CAR_Student_Counts_Sec'!$D2142,'8. 514 Details Included'!$D:$D,'7. 511_CAR_Student_Counts_Sec'!J$1,'8. 514 Details Included'!$G:$G,'7. 511_CAR_Student_Counts_Sec'!$F2142))</f>
        <v>0</v>
      </c>
      <c r="K2142" s="82">
        <f>IF(ISBLANK($D2142),"",SUMIFS('8. 514 Details Included'!$I:$I,'8. 514 Details Included'!$A:$A,'7. 511_CAR_Student_Counts_Sec'!$A2142,'8. 514 Details Included'!$E:$E,'7. 511_CAR_Student_Counts_Sec'!$D2142,'8. 514 Details Included'!$D:$D,'7. 511_CAR_Student_Counts_Sec'!K$1,'8. 514 Details Included'!$G:$G,'7. 511_CAR_Student_Counts_Sec'!$F2142))</f>
        <v>0</v>
      </c>
      <c r="L2142" s="82">
        <f>IF(ISBLANK($D2142),"",SUMIFS('8. 514 Details Included'!$I:$I,'8. 514 Details Included'!$A:$A,'7. 511_CAR_Student_Counts_Sec'!$A2142,'8. 514 Details Included'!$E:$E,'7. 511_CAR_Student_Counts_Sec'!$D2142,'8. 514 Details Included'!$D:$D,'7. 511_CAR_Student_Counts_Sec'!L$1,'8. 514 Details Included'!$G:$G,'7. 511_CAR_Student_Counts_Sec'!$F2142))</f>
        <v>0</v>
      </c>
      <c r="M2142" s="82">
        <f>IF(ISBLANK($D2142),"",SUMIFS('8. 514 Details Included'!$I:$I,'8. 514 Details Included'!$A:$A,'7. 511_CAR_Student_Counts_Sec'!$A2142,'8. 514 Details Included'!$E:$E,'7. 511_CAR_Student_Counts_Sec'!$D2142,'8. 514 Details Included'!$D:$D,'7. 511_CAR_Student_Counts_Sec'!M$1,'8. 514 Details Included'!$G:$G,'7. 511_CAR_Student_Counts_Sec'!$F2142))</f>
        <v>0</v>
      </c>
      <c r="N2142" s="82">
        <f>IF(ISBLANK($D2142),"",SUMIFS('8. 514 Details Included'!$I:$I,'8. 514 Details Included'!$A:$A,'7. 511_CAR_Student_Counts_Sec'!$A2142,'8. 514 Details Included'!$E:$E,'7. 511_CAR_Student_Counts_Sec'!$D2142,'8. 514 Details Included'!$D:$D,'7. 511_CAR_Student_Counts_Sec'!N$1,'8. 514 Details Included'!$G:$G,'7. 511_CAR_Student_Counts_Sec'!$F2142))</f>
        <v>28</v>
      </c>
      <c r="O2142" s="81">
        <f t="shared" si="99"/>
        <v>0</v>
      </c>
      <c r="P2142" s="81">
        <f t="shared" si="100"/>
        <v>28</v>
      </c>
      <c r="Q2142" s="81" t="str">
        <f t="shared" si="101"/>
        <v>9-12</v>
      </c>
    </row>
    <row r="2143" spans="1:17" ht="15" outlineLevel="4" x14ac:dyDescent="0.2">
      <c r="A2143" s="85">
        <v>305</v>
      </c>
      <c r="B2143" s="86" t="s">
        <v>1101</v>
      </c>
      <c r="C2143" s="86" t="s">
        <v>1172</v>
      </c>
      <c r="D2143" s="85">
        <v>168</v>
      </c>
      <c r="E2143" s="86" t="s">
        <v>1334</v>
      </c>
      <c r="F2143" s="85">
        <v>3</v>
      </c>
      <c r="G2143" s="85">
        <v>27</v>
      </c>
      <c r="H2143" s="82">
        <f>IF(ISBLANK($D2143),"",SUMIFS('8. 514 Details Included'!$I:$I,'8. 514 Details Included'!$A:$A,'7. 511_CAR_Student_Counts_Sec'!$A2143,'8. 514 Details Included'!$E:$E,'7. 511_CAR_Student_Counts_Sec'!$D2143,'8. 514 Details Included'!$D:$D,'7. 511_CAR_Student_Counts_Sec'!H$1,'8. 514 Details Included'!$G:$G,'7. 511_CAR_Student_Counts_Sec'!$F2143))</f>
        <v>0</v>
      </c>
      <c r="I2143" s="82">
        <f>IF(ISBLANK($D2143),"",SUMIFS('8. 514 Details Included'!$I:$I,'8. 514 Details Included'!$A:$A,'7. 511_CAR_Student_Counts_Sec'!$A2143,'8. 514 Details Included'!$E:$E,'7. 511_CAR_Student_Counts_Sec'!$D2143,'8. 514 Details Included'!$D:$D,'7. 511_CAR_Student_Counts_Sec'!I$1,'8. 514 Details Included'!$G:$G,'7. 511_CAR_Student_Counts_Sec'!$F2143))</f>
        <v>0</v>
      </c>
      <c r="J2143" s="82">
        <f>IF(ISBLANK($D2143),"",SUMIFS('8. 514 Details Included'!$I:$I,'8. 514 Details Included'!$A:$A,'7. 511_CAR_Student_Counts_Sec'!$A2143,'8. 514 Details Included'!$E:$E,'7. 511_CAR_Student_Counts_Sec'!$D2143,'8. 514 Details Included'!$D:$D,'7. 511_CAR_Student_Counts_Sec'!J$1,'8. 514 Details Included'!$G:$G,'7. 511_CAR_Student_Counts_Sec'!$F2143))</f>
        <v>0</v>
      </c>
      <c r="K2143" s="82">
        <f>IF(ISBLANK($D2143),"",SUMIFS('8. 514 Details Included'!$I:$I,'8. 514 Details Included'!$A:$A,'7. 511_CAR_Student_Counts_Sec'!$A2143,'8. 514 Details Included'!$E:$E,'7. 511_CAR_Student_Counts_Sec'!$D2143,'8. 514 Details Included'!$D:$D,'7. 511_CAR_Student_Counts_Sec'!K$1,'8. 514 Details Included'!$G:$G,'7. 511_CAR_Student_Counts_Sec'!$F2143))</f>
        <v>0</v>
      </c>
      <c r="L2143" s="82">
        <f>IF(ISBLANK($D2143),"",SUMIFS('8. 514 Details Included'!$I:$I,'8. 514 Details Included'!$A:$A,'7. 511_CAR_Student_Counts_Sec'!$A2143,'8. 514 Details Included'!$E:$E,'7. 511_CAR_Student_Counts_Sec'!$D2143,'8. 514 Details Included'!$D:$D,'7. 511_CAR_Student_Counts_Sec'!L$1,'8. 514 Details Included'!$G:$G,'7. 511_CAR_Student_Counts_Sec'!$F2143))</f>
        <v>0</v>
      </c>
      <c r="M2143" s="82">
        <f>IF(ISBLANK($D2143),"",SUMIFS('8. 514 Details Included'!$I:$I,'8. 514 Details Included'!$A:$A,'7. 511_CAR_Student_Counts_Sec'!$A2143,'8. 514 Details Included'!$E:$E,'7. 511_CAR_Student_Counts_Sec'!$D2143,'8. 514 Details Included'!$D:$D,'7. 511_CAR_Student_Counts_Sec'!M$1,'8. 514 Details Included'!$G:$G,'7. 511_CAR_Student_Counts_Sec'!$F2143))</f>
        <v>0</v>
      </c>
      <c r="N2143" s="82">
        <f>IF(ISBLANK($D2143),"",SUMIFS('8. 514 Details Included'!$I:$I,'8. 514 Details Included'!$A:$A,'7. 511_CAR_Student_Counts_Sec'!$A2143,'8. 514 Details Included'!$E:$E,'7. 511_CAR_Student_Counts_Sec'!$D2143,'8. 514 Details Included'!$D:$D,'7. 511_CAR_Student_Counts_Sec'!N$1,'8. 514 Details Included'!$G:$G,'7. 511_CAR_Student_Counts_Sec'!$F2143))</f>
        <v>27</v>
      </c>
      <c r="O2143" s="81">
        <f t="shared" si="99"/>
        <v>0</v>
      </c>
      <c r="P2143" s="81">
        <f t="shared" si="100"/>
        <v>27</v>
      </c>
      <c r="Q2143" s="81" t="str">
        <f t="shared" si="101"/>
        <v>9-12</v>
      </c>
    </row>
    <row r="2144" spans="1:17" ht="15" outlineLevel="4" x14ac:dyDescent="0.2">
      <c r="A2144" s="85">
        <v>305</v>
      </c>
      <c r="B2144" s="86" t="s">
        <v>1101</v>
      </c>
      <c r="C2144" s="86" t="s">
        <v>1172</v>
      </c>
      <c r="D2144" s="85">
        <v>12</v>
      </c>
      <c r="E2144" s="86" t="s">
        <v>1332</v>
      </c>
      <c r="F2144" s="85">
        <v>3</v>
      </c>
      <c r="G2144" s="85">
        <v>31</v>
      </c>
      <c r="H2144" s="82">
        <f>IF(ISBLANK($D2144),"",SUMIFS('8. 514 Details Included'!$I:$I,'8. 514 Details Included'!$A:$A,'7. 511_CAR_Student_Counts_Sec'!$A2144,'8. 514 Details Included'!$E:$E,'7. 511_CAR_Student_Counts_Sec'!$D2144,'8. 514 Details Included'!$D:$D,'7. 511_CAR_Student_Counts_Sec'!H$1,'8. 514 Details Included'!$G:$G,'7. 511_CAR_Student_Counts_Sec'!$F2144))</f>
        <v>0</v>
      </c>
      <c r="I2144" s="82">
        <f>IF(ISBLANK($D2144),"",SUMIFS('8. 514 Details Included'!$I:$I,'8. 514 Details Included'!$A:$A,'7. 511_CAR_Student_Counts_Sec'!$A2144,'8. 514 Details Included'!$E:$E,'7. 511_CAR_Student_Counts_Sec'!$D2144,'8. 514 Details Included'!$D:$D,'7. 511_CAR_Student_Counts_Sec'!I$1,'8. 514 Details Included'!$G:$G,'7. 511_CAR_Student_Counts_Sec'!$F2144))</f>
        <v>0</v>
      </c>
      <c r="J2144" s="82">
        <f>IF(ISBLANK($D2144),"",SUMIFS('8. 514 Details Included'!$I:$I,'8. 514 Details Included'!$A:$A,'7. 511_CAR_Student_Counts_Sec'!$A2144,'8. 514 Details Included'!$E:$E,'7. 511_CAR_Student_Counts_Sec'!$D2144,'8. 514 Details Included'!$D:$D,'7. 511_CAR_Student_Counts_Sec'!J$1,'8. 514 Details Included'!$G:$G,'7. 511_CAR_Student_Counts_Sec'!$F2144))</f>
        <v>0</v>
      </c>
      <c r="K2144" s="82">
        <f>IF(ISBLANK($D2144),"",SUMIFS('8. 514 Details Included'!$I:$I,'8. 514 Details Included'!$A:$A,'7. 511_CAR_Student_Counts_Sec'!$A2144,'8. 514 Details Included'!$E:$E,'7. 511_CAR_Student_Counts_Sec'!$D2144,'8. 514 Details Included'!$D:$D,'7. 511_CAR_Student_Counts_Sec'!K$1,'8. 514 Details Included'!$G:$G,'7. 511_CAR_Student_Counts_Sec'!$F2144))</f>
        <v>0</v>
      </c>
      <c r="L2144" s="82">
        <f>IF(ISBLANK($D2144),"",SUMIFS('8. 514 Details Included'!$I:$I,'8. 514 Details Included'!$A:$A,'7. 511_CAR_Student_Counts_Sec'!$A2144,'8. 514 Details Included'!$E:$E,'7. 511_CAR_Student_Counts_Sec'!$D2144,'8. 514 Details Included'!$D:$D,'7. 511_CAR_Student_Counts_Sec'!L$1,'8. 514 Details Included'!$G:$G,'7. 511_CAR_Student_Counts_Sec'!$F2144))</f>
        <v>0</v>
      </c>
      <c r="M2144" s="82">
        <f>IF(ISBLANK($D2144),"",SUMIFS('8. 514 Details Included'!$I:$I,'8. 514 Details Included'!$A:$A,'7. 511_CAR_Student_Counts_Sec'!$A2144,'8. 514 Details Included'!$E:$E,'7. 511_CAR_Student_Counts_Sec'!$D2144,'8. 514 Details Included'!$D:$D,'7. 511_CAR_Student_Counts_Sec'!M$1,'8. 514 Details Included'!$G:$G,'7. 511_CAR_Student_Counts_Sec'!$F2144))</f>
        <v>31</v>
      </c>
      <c r="N2144" s="82">
        <f>IF(ISBLANK($D2144),"",SUMIFS('8. 514 Details Included'!$I:$I,'8. 514 Details Included'!$A:$A,'7. 511_CAR_Student_Counts_Sec'!$A2144,'8. 514 Details Included'!$E:$E,'7. 511_CAR_Student_Counts_Sec'!$D2144,'8. 514 Details Included'!$D:$D,'7. 511_CAR_Student_Counts_Sec'!N$1,'8. 514 Details Included'!$G:$G,'7. 511_CAR_Student_Counts_Sec'!$F2144))</f>
        <v>0</v>
      </c>
      <c r="O2144" s="81">
        <f t="shared" si="99"/>
        <v>0</v>
      </c>
      <c r="P2144" s="81">
        <f t="shared" si="100"/>
        <v>31</v>
      </c>
      <c r="Q2144" s="81" t="str">
        <f t="shared" si="101"/>
        <v>9-12</v>
      </c>
    </row>
    <row r="2145" spans="1:17" ht="15" outlineLevel="4" x14ac:dyDescent="0.2">
      <c r="A2145" s="85">
        <v>305</v>
      </c>
      <c r="B2145" s="86" t="s">
        <v>1101</v>
      </c>
      <c r="C2145" s="86" t="s">
        <v>1172</v>
      </c>
      <c r="D2145" s="85">
        <v>12</v>
      </c>
      <c r="E2145" s="86" t="s">
        <v>1332</v>
      </c>
      <c r="F2145" s="85">
        <v>6</v>
      </c>
      <c r="G2145" s="85">
        <v>33</v>
      </c>
      <c r="H2145" s="82">
        <f>IF(ISBLANK($D2145),"",SUMIFS('8. 514 Details Included'!$I:$I,'8. 514 Details Included'!$A:$A,'7. 511_CAR_Student_Counts_Sec'!$A2145,'8. 514 Details Included'!$E:$E,'7. 511_CAR_Student_Counts_Sec'!$D2145,'8. 514 Details Included'!$D:$D,'7. 511_CAR_Student_Counts_Sec'!H$1,'8. 514 Details Included'!$G:$G,'7. 511_CAR_Student_Counts_Sec'!$F2145))</f>
        <v>0</v>
      </c>
      <c r="I2145" s="82">
        <f>IF(ISBLANK($D2145),"",SUMIFS('8. 514 Details Included'!$I:$I,'8. 514 Details Included'!$A:$A,'7. 511_CAR_Student_Counts_Sec'!$A2145,'8. 514 Details Included'!$E:$E,'7. 511_CAR_Student_Counts_Sec'!$D2145,'8. 514 Details Included'!$D:$D,'7. 511_CAR_Student_Counts_Sec'!I$1,'8. 514 Details Included'!$G:$G,'7. 511_CAR_Student_Counts_Sec'!$F2145))</f>
        <v>0</v>
      </c>
      <c r="J2145" s="82">
        <f>IF(ISBLANK($D2145),"",SUMIFS('8. 514 Details Included'!$I:$I,'8. 514 Details Included'!$A:$A,'7. 511_CAR_Student_Counts_Sec'!$A2145,'8. 514 Details Included'!$E:$E,'7. 511_CAR_Student_Counts_Sec'!$D2145,'8. 514 Details Included'!$D:$D,'7. 511_CAR_Student_Counts_Sec'!J$1,'8. 514 Details Included'!$G:$G,'7. 511_CAR_Student_Counts_Sec'!$F2145))</f>
        <v>0</v>
      </c>
      <c r="K2145" s="82">
        <f>IF(ISBLANK($D2145),"",SUMIFS('8. 514 Details Included'!$I:$I,'8. 514 Details Included'!$A:$A,'7. 511_CAR_Student_Counts_Sec'!$A2145,'8. 514 Details Included'!$E:$E,'7. 511_CAR_Student_Counts_Sec'!$D2145,'8. 514 Details Included'!$D:$D,'7. 511_CAR_Student_Counts_Sec'!K$1,'8. 514 Details Included'!$G:$G,'7. 511_CAR_Student_Counts_Sec'!$F2145))</f>
        <v>0</v>
      </c>
      <c r="L2145" s="82">
        <f>IF(ISBLANK($D2145),"",SUMIFS('8. 514 Details Included'!$I:$I,'8. 514 Details Included'!$A:$A,'7. 511_CAR_Student_Counts_Sec'!$A2145,'8. 514 Details Included'!$E:$E,'7. 511_CAR_Student_Counts_Sec'!$D2145,'8. 514 Details Included'!$D:$D,'7. 511_CAR_Student_Counts_Sec'!L$1,'8. 514 Details Included'!$G:$G,'7. 511_CAR_Student_Counts_Sec'!$F2145))</f>
        <v>0</v>
      </c>
      <c r="M2145" s="82">
        <f>IF(ISBLANK($D2145),"",SUMIFS('8. 514 Details Included'!$I:$I,'8. 514 Details Included'!$A:$A,'7. 511_CAR_Student_Counts_Sec'!$A2145,'8. 514 Details Included'!$E:$E,'7. 511_CAR_Student_Counts_Sec'!$D2145,'8. 514 Details Included'!$D:$D,'7. 511_CAR_Student_Counts_Sec'!M$1,'8. 514 Details Included'!$G:$G,'7. 511_CAR_Student_Counts_Sec'!$F2145))</f>
        <v>33</v>
      </c>
      <c r="N2145" s="82">
        <f>IF(ISBLANK($D2145),"",SUMIFS('8. 514 Details Included'!$I:$I,'8. 514 Details Included'!$A:$A,'7. 511_CAR_Student_Counts_Sec'!$A2145,'8. 514 Details Included'!$E:$E,'7. 511_CAR_Student_Counts_Sec'!$D2145,'8. 514 Details Included'!$D:$D,'7. 511_CAR_Student_Counts_Sec'!N$1,'8. 514 Details Included'!$G:$G,'7. 511_CAR_Student_Counts_Sec'!$F2145))</f>
        <v>0</v>
      </c>
      <c r="O2145" s="81">
        <f t="shared" si="99"/>
        <v>0</v>
      </c>
      <c r="P2145" s="81">
        <f t="shared" si="100"/>
        <v>33</v>
      </c>
      <c r="Q2145" s="81" t="str">
        <f t="shared" si="101"/>
        <v>9-12</v>
      </c>
    </row>
    <row r="2146" spans="1:17" ht="15" outlineLevel="4" x14ac:dyDescent="0.2">
      <c r="A2146" s="85">
        <v>305</v>
      </c>
      <c r="B2146" s="86" t="s">
        <v>1101</v>
      </c>
      <c r="C2146" s="86" t="s">
        <v>1172</v>
      </c>
      <c r="D2146" s="85">
        <v>78</v>
      </c>
      <c r="E2146" s="86" t="s">
        <v>1373</v>
      </c>
      <c r="F2146" s="85">
        <v>6</v>
      </c>
      <c r="G2146" s="85">
        <v>13</v>
      </c>
      <c r="H2146" s="82">
        <f>IF(ISBLANK($D2146),"",SUMIFS('8. 514 Details Included'!$I:$I,'8. 514 Details Included'!$A:$A,'7. 511_CAR_Student_Counts_Sec'!$A2146,'8. 514 Details Included'!$E:$E,'7. 511_CAR_Student_Counts_Sec'!$D2146,'8. 514 Details Included'!$D:$D,'7. 511_CAR_Student_Counts_Sec'!H$1,'8. 514 Details Included'!$G:$G,'7. 511_CAR_Student_Counts_Sec'!$F2146))</f>
        <v>0</v>
      </c>
      <c r="I2146" s="82">
        <f>IF(ISBLANK($D2146),"",SUMIFS('8. 514 Details Included'!$I:$I,'8. 514 Details Included'!$A:$A,'7. 511_CAR_Student_Counts_Sec'!$A2146,'8. 514 Details Included'!$E:$E,'7. 511_CAR_Student_Counts_Sec'!$D2146,'8. 514 Details Included'!$D:$D,'7. 511_CAR_Student_Counts_Sec'!I$1,'8. 514 Details Included'!$G:$G,'7. 511_CAR_Student_Counts_Sec'!$F2146))</f>
        <v>0</v>
      </c>
      <c r="J2146" s="82">
        <f>IF(ISBLANK($D2146),"",SUMIFS('8. 514 Details Included'!$I:$I,'8. 514 Details Included'!$A:$A,'7. 511_CAR_Student_Counts_Sec'!$A2146,'8. 514 Details Included'!$E:$E,'7. 511_CAR_Student_Counts_Sec'!$D2146,'8. 514 Details Included'!$D:$D,'7. 511_CAR_Student_Counts_Sec'!J$1,'8. 514 Details Included'!$G:$G,'7. 511_CAR_Student_Counts_Sec'!$F2146))</f>
        <v>0</v>
      </c>
      <c r="K2146" s="82">
        <f>IF(ISBLANK($D2146),"",SUMIFS('8. 514 Details Included'!$I:$I,'8. 514 Details Included'!$A:$A,'7. 511_CAR_Student_Counts_Sec'!$A2146,'8. 514 Details Included'!$E:$E,'7. 511_CAR_Student_Counts_Sec'!$D2146,'8. 514 Details Included'!$D:$D,'7. 511_CAR_Student_Counts_Sec'!K$1,'8. 514 Details Included'!$G:$G,'7. 511_CAR_Student_Counts_Sec'!$F2146))</f>
        <v>0</v>
      </c>
      <c r="L2146" s="82">
        <f>IF(ISBLANK($D2146),"",SUMIFS('8. 514 Details Included'!$I:$I,'8. 514 Details Included'!$A:$A,'7. 511_CAR_Student_Counts_Sec'!$A2146,'8. 514 Details Included'!$E:$E,'7. 511_CAR_Student_Counts_Sec'!$D2146,'8. 514 Details Included'!$D:$D,'7. 511_CAR_Student_Counts_Sec'!L$1,'8. 514 Details Included'!$G:$G,'7. 511_CAR_Student_Counts_Sec'!$F2146))</f>
        <v>0</v>
      </c>
      <c r="M2146" s="82">
        <f>IF(ISBLANK($D2146),"",SUMIFS('8. 514 Details Included'!$I:$I,'8. 514 Details Included'!$A:$A,'7. 511_CAR_Student_Counts_Sec'!$A2146,'8. 514 Details Included'!$E:$E,'7. 511_CAR_Student_Counts_Sec'!$D2146,'8. 514 Details Included'!$D:$D,'7. 511_CAR_Student_Counts_Sec'!M$1,'8. 514 Details Included'!$G:$G,'7. 511_CAR_Student_Counts_Sec'!$F2146))</f>
        <v>1</v>
      </c>
      <c r="N2146" s="82">
        <f>IF(ISBLANK($D2146),"",SUMIFS('8. 514 Details Included'!$I:$I,'8. 514 Details Included'!$A:$A,'7. 511_CAR_Student_Counts_Sec'!$A2146,'8. 514 Details Included'!$E:$E,'7. 511_CAR_Student_Counts_Sec'!$D2146,'8. 514 Details Included'!$D:$D,'7. 511_CAR_Student_Counts_Sec'!N$1,'8. 514 Details Included'!$G:$G,'7. 511_CAR_Student_Counts_Sec'!$F2146))</f>
        <v>12</v>
      </c>
      <c r="O2146" s="81">
        <f t="shared" si="99"/>
        <v>0</v>
      </c>
      <c r="P2146" s="81">
        <f t="shared" si="100"/>
        <v>13</v>
      </c>
      <c r="Q2146" s="81" t="str">
        <f t="shared" si="101"/>
        <v>9-12</v>
      </c>
    </row>
    <row r="2147" spans="1:17" ht="15" outlineLevel="3" x14ac:dyDescent="0.2">
      <c r="A2147" s="85"/>
      <c r="B2147" s="86"/>
      <c r="C2147" s="88" t="s">
        <v>1170</v>
      </c>
      <c r="D2147" s="85"/>
      <c r="E2147" s="86"/>
      <c r="F2147" s="85"/>
      <c r="G2147" s="85">
        <f>SUBTOTAL(1,G2075:G2146)</f>
        <v>28.041666666666668</v>
      </c>
      <c r="H2147" s="82" t="str">
        <f>IF(ISBLANK($D2147),"",SUMIFS('8. 514 Details Included'!$I:$I,'8. 514 Details Included'!$A:$A,'7. 511_CAR_Student_Counts_Sec'!$A2147,'8. 514 Details Included'!$E:$E,'7. 511_CAR_Student_Counts_Sec'!$D2147,'8. 514 Details Included'!$D:$D,'7. 511_CAR_Student_Counts_Sec'!H$1,'8. 514 Details Included'!$G:$G,'7. 511_CAR_Student_Counts_Sec'!$F2147))</f>
        <v/>
      </c>
      <c r="I2147" s="82" t="str">
        <f>IF(ISBLANK($D2147),"",SUMIFS('8. 514 Details Included'!$I:$I,'8. 514 Details Included'!$A:$A,'7. 511_CAR_Student_Counts_Sec'!$A2147,'8. 514 Details Included'!$E:$E,'7. 511_CAR_Student_Counts_Sec'!$D2147,'8. 514 Details Included'!$D:$D,'7. 511_CAR_Student_Counts_Sec'!I$1,'8. 514 Details Included'!$G:$G,'7. 511_CAR_Student_Counts_Sec'!$F2147))</f>
        <v/>
      </c>
      <c r="J2147" s="82" t="str">
        <f>IF(ISBLANK($D2147),"",SUMIFS('8. 514 Details Included'!$I:$I,'8. 514 Details Included'!$A:$A,'7. 511_CAR_Student_Counts_Sec'!$A2147,'8. 514 Details Included'!$E:$E,'7. 511_CAR_Student_Counts_Sec'!$D2147,'8. 514 Details Included'!$D:$D,'7. 511_CAR_Student_Counts_Sec'!J$1,'8. 514 Details Included'!$G:$G,'7. 511_CAR_Student_Counts_Sec'!$F2147))</f>
        <v/>
      </c>
      <c r="K2147" s="82" t="str">
        <f>IF(ISBLANK($D2147),"",SUMIFS('8. 514 Details Included'!$I:$I,'8. 514 Details Included'!$A:$A,'7. 511_CAR_Student_Counts_Sec'!$A2147,'8. 514 Details Included'!$E:$E,'7. 511_CAR_Student_Counts_Sec'!$D2147,'8. 514 Details Included'!$D:$D,'7. 511_CAR_Student_Counts_Sec'!K$1,'8. 514 Details Included'!$G:$G,'7. 511_CAR_Student_Counts_Sec'!$F2147))</f>
        <v/>
      </c>
      <c r="L2147" s="82" t="str">
        <f>IF(ISBLANK($D2147),"",SUMIFS('8. 514 Details Included'!$I:$I,'8. 514 Details Included'!$A:$A,'7. 511_CAR_Student_Counts_Sec'!$A2147,'8. 514 Details Included'!$E:$E,'7. 511_CAR_Student_Counts_Sec'!$D2147,'8. 514 Details Included'!$D:$D,'7. 511_CAR_Student_Counts_Sec'!L$1,'8. 514 Details Included'!$G:$G,'7. 511_CAR_Student_Counts_Sec'!$F2147))</f>
        <v/>
      </c>
      <c r="M2147" s="82" t="str">
        <f>IF(ISBLANK($D2147),"",SUMIFS('8. 514 Details Included'!$I:$I,'8. 514 Details Included'!$A:$A,'7. 511_CAR_Student_Counts_Sec'!$A2147,'8. 514 Details Included'!$E:$E,'7. 511_CAR_Student_Counts_Sec'!$D2147,'8. 514 Details Included'!$D:$D,'7. 511_CAR_Student_Counts_Sec'!M$1,'8. 514 Details Included'!$G:$G,'7. 511_CAR_Student_Counts_Sec'!$F2147))</f>
        <v/>
      </c>
      <c r="N2147" s="82" t="str">
        <f>IF(ISBLANK($D2147),"",SUMIFS('8. 514 Details Included'!$I:$I,'8. 514 Details Included'!$A:$A,'7. 511_CAR_Student_Counts_Sec'!$A2147,'8. 514 Details Included'!$E:$E,'7. 511_CAR_Student_Counts_Sec'!$D2147,'8. 514 Details Included'!$D:$D,'7. 511_CAR_Student_Counts_Sec'!N$1,'8. 514 Details Included'!$G:$G,'7. 511_CAR_Student_Counts_Sec'!$F2147))</f>
        <v/>
      </c>
      <c r="O2147" s="81" t="str">
        <f t="shared" si="99"/>
        <v/>
      </c>
      <c r="P2147" s="81" t="str">
        <f t="shared" si="100"/>
        <v/>
      </c>
      <c r="Q2147" s="81" t="str">
        <f t="shared" si="101"/>
        <v/>
      </c>
    </row>
    <row r="2148" spans="1:17" ht="15" outlineLevel="4" x14ac:dyDescent="0.2">
      <c r="A2148" s="85">
        <v>305</v>
      </c>
      <c r="B2148" s="86" t="s">
        <v>1101</v>
      </c>
      <c r="C2148" s="86" t="s">
        <v>1169</v>
      </c>
      <c r="D2148" s="85">
        <v>146</v>
      </c>
      <c r="E2148" s="86" t="s">
        <v>1385</v>
      </c>
      <c r="F2148" s="85">
        <v>1</v>
      </c>
      <c r="G2148" s="85">
        <v>32</v>
      </c>
      <c r="H2148" s="82">
        <f>IF(ISBLANK($D2148),"",SUMIFS('8. 514 Details Included'!$I:$I,'8. 514 Details Included'!$A:$A,'7. 511_CAR_Student_Counts_Sec'!$A2148,'8. 514 Details Included'!$E:$E,'7. 511_CAR_Student_Counts_Sec'!$D2148,'8. 514 Details Included'!$D:$D,'7. 511_CAR_Student_Counts_Sec'!H$1,'8. 514 Details Included'!$G:$G,'7. 511_CAR_Student_Counts_Sec'!$F2148))</f>
        <v>0</v>
      </c>
      <c r="I2148" s="82">
        <f>IF(ISBLANK($D2148),"",SUMIFS('8. 514 Details Included'!$I:$I,'8. 514 Details Included'!$A:$A,'7. 511_CAR_Student_Counts_Sec'!$A2148,'8. 514 Details Included'!$E:$E,'7. 511_CAR_Student_Counts_Sec'!$D2148,'8. 514 Details Included'!$D:$D,'7. 511_CAR_Student_Counts_Sec'!I$1,'8. 514 Details Included'!$G:$G,'7. 511_CAR_Student_Counts_Sec'!$F2148))</f>
        <v>0</v>
      </c>
      <c r="J2148" s="82">
        <f>IF(ISBLANK($D2148),"",SUMIFS('8. 514 Details Included'!$I:$I,'8. 514 Details Included'!$A:$A,'7. 511_CAR_Student_Counts_Sec'!$A2148,'8. 514 Details Included'!$E:$E,'7. 511_CAR_Student_Counts_Sec'!$D2148,'8. 514 Details Included'!$D:$D,'7. 511_CAR_Student_Counts_Sec'!J$1,'8. 514 Details Included'!$G:$G,'7. 511_CAR_Student_Counts_Sec'!$F2148))</f>
        <v>0</v>
      </c>
      <c r="K2148" s="82">
        <f>IF(ISBLANK($D2148),"",SUMIFS('8. 514 Details Included'!$I:$I,'8. 514 Details Included'!$A:$A,'7. 511_CAR_Student_Counts_Sec'!$A2148,'8. 514 Details Included'!$E:$E,'7. 511_CAR_Student_Counts_Sec'!$D2148,'8. 514 Details Included'!$D:$D,'7. 511_CAR_Student_Counts_Sec'!K$1,'8. 514 Details Included'!$G:$G,'7. 511_CAR_Student_Counts_Sec'!$F2148))</f>
        <v>0</v>
      </c>
      <c r="L2148" s="82">
        <f>IF(ISBLANK($D2148),"",SUMIFS('8. 514 Details Included'!$I:$I,'8. 514 Details Included'!$A:$A,'7. 511_CAR_Student_Counts_Sec'!$A2148,'8. 514 Details Included'!$E:$E,'7. 511_CAR_Student_Counts_Sec'!$D2148,'8. 514 Details Included'!$D:$D,'7. 511_CAR_Student_Counts_Sec'!L$1,'8. 514 Details Included'!$G:$G,'7. 511_CAR_Student_Counts_Sec'!$F2148))</f>
        <v>0</v>
      </c>
      <c r="M2148" s="82">
        <f>IF(ISBLANK($D2148),"",SUMIFS('8. 514 Details Included'!$I:$I,'8. 514 Details Included'!$A:$A,'7. 511_CAR_Student_Counts_Sec'!$A2148,'8. 514 Details Included'!$E:$E,'7. 511_CAR_Student_Counts_Sec'!$D2148,'8. 514 Details Included'!$D:$D,'7. 511_CAR_Student_Counts_Sec'!M$1,'8. 514 Details Included'!$G:$G,'7. 511_CAR_Student_Counts_Sec'!$F2148))</f>
        <v>1</v>
      </c>
      <c r="N2148" s="82">
        <f>IF(ISBLANK($D2148),"",SUMIFS('8. 514 Details Included'!$I:$I,'8. 514 Details Included'!$A:$A,'7. 511_CAR_Student_Counts_Sec'!$A2148,'8. 514 Details Included'!$E:$E,'7. 511_CAR_Student_Counts_Sec'!$D2148,'8. 514 Details Included'!$D:$D,'7. 511_CAR_Student_Counts_Sec'!N$1,'8. 514 Details Included'!$G:$G,'7. 511_CAR_Student_Counts_Sec'!$F2148))</f>
        <v>31</v>
      </c>
      <c r="O2148" s="81">
        <f t="shared" si="99"/>
        <v>0</v>
      </c>
      <c r="P2148" s="81">
        <f t="shared" si="100"/>
        <v>32</v>
      </c>
      <c r="Q2148" s="81" t="str">
        <f t="shared" si="101"/>
        <v>9-12</v>
      </c>
    </row>
    <row r="2149" spans="1:17" ht="15" outlineLevel="4" x14ac:dyDescent="0.2">
      <c r="A2149" s="85">
        <v>305</v>
      </c>
      <c r="B2149" s="86" t="s">
        <v>1101</v>
      </c>
      <c r="C2149" s="86" t="s">
        <v>1169</v>
      </c>
      <c r="D2149" s="85">
        <v>146</v>
      </c>
      <c r="E2149" s="86" t="s">
        <v>1385</v>
      </c>
      <c r="F2149" s="85">
        <v>2</v>
      </c>
      <c r="G2149" s="85">
        <v>32</v>
      </c>
      <c r="H2149" s="82">
        <f>IF(ISBLANK($D2149),"",SUMIFS('8. 514 Details Included'!$I:$I,'8. 514 Details Included'!$A:$A,'7. 511_CAR_Student_Counts_Sec'!$A2149,'8. 514 Details Included'!$E:$E,'7. 511_CAR_Student_Counts_Sec'!$D2149,'8. 514 Details Included'!$D:$D,'7. 511_CAR_Student_Counts_Sec'!H$1,'8. 514 Details Included'!$G:$G,'7. 511_CAR_Student_Counts_Sec'!$F2149))</f>
        <v>0</v>
      </c>
      <c r="I2149" s="82">
        <f>IF(ISBLANK($D2149),"",SUMIFS('8. 514 Details Included'!$I:$I,'8. 514 Details Included'!$A:$A,'7. 511_CAR_Student_Counts_Sec'!$A2149,'8. 514 Details Included'!$E:$E,'7. 511_CAR_Student_Counts_Sec'!$D2149,'8. 514 Details Included'!$D:$D,'7. 511_CAR_Student_Counts_Sec'!I$1,'8. 514 Details Included'!$G:$G,'7. 511_CAR_Student_Counts_Sec'!$F2149))</f>
        <v>0</v>
      </c>
      <c r="J2149" s="82">
        <f>IF(ISBLANK($D2149),"",SUMIFS('8. 514 Details Included'!$I:$I,'8. 514 Details Included'!$A:$A,'7. 511_CAR_Student_Counts_Sec'!$A2149,'8. 514 Details Included'!$E:$E,'7. 511_CAR_Student_Counts_Sec'!$D2149,'8. 514 Details Included'!$D:$D,'7. 511_CAR_Student_Counts_Sec'!J$1,'8. 514 Details Included'!$G:$G,'7. 511_CAR_Student_Counts_Sec'!$F2149))</f>
        <v>0</v>
      </c>
      <c r="K2149" s="82">
        <f>IF(ISBLANK($D2149),"",SUMIFS('8. 514 Details Included'!$I:$I,'8. 514 Details Included'!$A:$A,'7. 511_CAR_Student_Counts_Sec'!$A2149,'8. 514 Details Included'!$E:$E,'7. 511_CAR_Student_Counts_Sec'!$D2149,'8. 514 Details Included'!$D:$D,'7. 511_CAR_Student_Counts_Sec'!K$1,'8. 514 Details Included'!$G:$G,'7. 511_CAR_Student_Counts_Sec'!$F2149))</f>
        <v>17</v>
      </c>
      <c r="L2149" s="82">
        <f>IF(ISBLANK($D2149),"",SUMIFS('8. 514 Details Included'!$I:$I,'8. 514 Details Included'!$A:$A,'7. 511_CAR_Student_Counts_Sec'!$A2149,'8. 514 Details Included'!$E:$E,'7. 511_CAR_Student_Counts_Sec'!$D2149,'8. 514 Details Included'!$D:$D,'7. 511_CAR_Student_Counts_Sec'!L$1,'8. 514 Details Included'!$G:$G,'7. 511_CAR_Student_Counts_Sec'!$F2149))</f>
        <v>11</v>
      </c>
      <c r="M2149" s="82">
        <f>IF(ISBLANK($D2149),"",SUMIFS('8. 514 Details Included'!$I:$I,'8. 514 Details Included'!$A:$A,'7. 511_CAR_Student_Counts_Sec'!$A2149,'8. 514 Details Included'!$E:$E,'7. 511_CAR_Student_Counts_Sec'!$D2149,'8. 514 Details Included'!$D:$D,'7. 511_CAR_Student_Counts_Sec'!M$1,'8. 514 Details Included'!$G:$G,'7. 511_CAR_Student_Counts_Sec'!$F2149))</f>
        <v>1</v>
      </c>
      <c r="N2149" s="82">
        <f>IF(ISBLANK($D2149),"",SUMIFS('8. 514 Details Included'!$I:$I,'8. 514 Details Included'!$A:$A,'7. 511_CAR_Student_Counts_Sec'!$A2149,'8. 514 Details Included'!$E:$E,'7. 511_CAR_Student_Counts_Sec'!$D2149,'8. 514 Details Included'!$D:$D,'7. 511_CAR_Student_Counts_Sec'!N$1,'8. 514 Details Included'!$G:$G,'7. 511_CAR_Student_Counts_Sec'!$F2149))</f>
        <v>3</v>
      </c>
      <c r="O2149" s="81">
        <f t="shared" si="99"/>
        <v>0</v>
      </c>
      <c r="P2149" s="81">
        <f t="shared" si="100"/>
        <v>32</v>
      </c>
      <c r="Q2149" s="81" t="str">
        <f t="shared" si="101"/>
        <v>9-12</v>
      </c>
    </row>
    <row r="2150" spans="1:17" ht="15" outlineLevel="4" x14ac:dyDescent="0.2">
      <c r="A2150" s="85">
        <v>305</v>
      </c>
      <c r="B2150" s="86" t="s">
        <v>1101</v>
      </c>
      <c r="C2150" s="86" t="s">
        <v>1169</v>
      </c>
      <c r="D2150" s="85">
        <v>146</v>
      </c>
      <c r="E2150" s="86" t="s">
        <v>1385</v>
      </c>
      <c r="F2150" s="85">
        <v>3</v>
      </c>
      <c r="G2150" s="85">
        <v>35</v>
      </c>
      <c r="H2150" s="82">
        <f>IF(ISBLANK($D2150),"",SUMIFS('8. 514 Details Included'!$I:$I,'8. 514 Details Included'!$A:$A,'7. 511_CAR_Student_Counts_Sec'!$A2150,'8. 514 Details Included'!$E:$E,'7. 511_CAR_Student_Counts_Sec'!$D2150,'8. 514 Details Included'!$D:$D,'7. 511_CAR_Student_Counts_Sec'!H$1,'8. 514 Details Included'!$G:$G,'7. 511_CAR_Student_Counts_Sec'!$F2150))</f>
        <v>0</v>
      </c>
      <c r="I2150" s="82">
        <f>IF(ISBLANK($D2150),"",SUMIFS('8. 514 Details Included'!$I:$I,'8. 514 Details Included'!$A:$A,'7. 511_CAR_Student_Counts_Sec'!$A2150,'8. 514 Details Included'!$E:$E,'7. 511_CAR_Student_Counts_Sec'!$D2150,'8. 514 Details Included'!$D:$D,'7. 511_CAR_Student_Counts_Sec'!I$1,'8. 514 Details Included'!$G:$G,'7. 511_CAR_Student_Counts_Sec'!$F2150))</f>
        <v>0</v>
      </c>
      <c r="J2150" s="82">
        <f>IF(ISBLANK($D2150),"",SUMIFS('8. 514 Details Included'!$I:$I,'8. 514 Details Included'!$A:$A,'7. 511_CAR_Student_Counts_Sec'!$A2150,'8. 514 Details Included'!$E:$E,'7. 511_CAR_Student_Counts_Sec'!$D2150,'8. 514 Details Included'!$D:$D,'7. 511_CAR_Student_Counts_Sec'!J$1,'8. 514 Details Included'!$G:$G,'7. 511_CAR_Student_Counts_Sec'!$F2150))</f>
        <v>0</v>
      </c>
      <c r="K2150" s="82">
        <f>IF(ISBLANK($D2150),"",SUMIFS('8. 514 Details Included'!$I:$I,'8. 514 Details Included'!$A:$A,'7. 511_CAR_Student_Counts_Sec'!$A2150,'8. 514 Details Included'!$E:$E,'7. 511_CAR_Student_Counts_Sec'!$D2150,'8. 514 Details Included'!$D:$D,'7. 511_CAR_Student_Counts_Sec'!K$1,'8. 514 Details Included'!$G:$G,'7. 511_CAR_Student_Counts_Sec'!$F2150))</f>
        <v>0</v>
      </c>
      <c r="L2150" s="82">
        <f>IF(ISBLANK($D2150),"",SUMIFS('8. 514 Details Included'!$I:$I,'8. 514 Details Included'!$A:$A,'7. 511_CAR_Student_Counts_Sec'!$A2150,'8. 514 Details Included'!$E:$E,'7. 511_CAR_Student_Counts_Sec'!$D2150,'8. 514 Details Included'!$D:$D,'7. 511_CAR_Student_Counts_Sec'!L$1,'8. 514 Details Included'!$G:$G,'7. 511_CAR_Student_Counts_Sec'!$F2150))</f>
        <v>0</v>
      </c>
      <c r="M2150" s="82">
        <f>IF(ISBLANK($D2150),"",SUMIFS('8. 514 Details Included'!$I:$I,'8. 514 Details Included'!$A:$A,'7. 511_CAR_Student_Counts_Sec'!$A2150,'8. 514 Details Included'!$E:$E,'7. 511_CAR_Student_Counts_Sec'!$D2150,'8. 514 Details Included'!$D:$D,'7. 511_CAR_Student_Counts_Sec'!M$1,'8. 514 Details Included'!$G:$G,'7. 511_CAR_Student_Counts_Sec'!$F2150))</f>
        <v>3</v>
      </c>
      <c r="N2150" s="82">
        <f>IF(ISBLANK($D2150),"",SUMIFS('8. 514 Details Included'!$I:$I,'8. 514 Details Included'!$A:$A,'7. 511_CAR_Student_Counts_Sec'!$A2150,'8. 514 Details Included'!$E:$E,'7. 511_CAR_Student_Counts_Sec'!$D2150,'8. 514 Details Included'!$D:$D,'7. 511_CAR_Student_Counts_Sec'!N$1,'8. 514 Details Included'!$G:$G,'7. 511_CAR_Student_Counts_Sec'!$F2150))</f>
        <v>32</v>
      </c>
      <c r="O2150" s="81">
        <f t="shared" si="99"/>
        <v>0</v>
      </c>
      <c r="P2150" s="81">
        <f t="shared" si="100"/>
        <v>35</v>
      </c>
      <c r="Q2150" s="81" t="str">
        <f t="shared" si="101"/>
        <v>9-12</v>
      </c>
    </row>
    <row r="2151" spans="1:17" ht="15" outlineLevel="4" x14ac:dyDescent="0.2">
      <c r="A2151" s="85">
        <v>305</v>
      </c>
      <c r="B2151" s="86" t="s">
        <v>1101</v>
      </c>
      <c r="C2151" s="86" t="s">
        <v>1169</v>
      </c>
      <c r="D2151" s="85">
        <v>146</v>
      </c>
      <c r="E2151" s="86" t="s">
        <v>1385</v>
      </c>
      <c r="F2151" s="85">
        <v>5</v>
      </c>
      <c r="G2151" s="85">
        <v>26</v>
      </c>
      <c r="H2151" s="82">
        <f>IF(ISBLANK($D2151),"",SUMIFS('8. 514 Details Included'!$I:$I,'8. 514 Details Included'!$A:$A,'7. 511_CAR_Student_Counts_Sec'!$A2151,'8. 514 Details Included'!$E:$E,'7. 511_CAR_Student_Counts_Sec'!$D2151,'8. 514 Details Included'!$D:$D,'7. 511_CAR_Student_Counts_Sec'!H$1,'8. 514 Details Included'!$G:$G,'7. 511_CAR_Student_Counts_Sec'!$F2151))</f>
        <v>0</v>
      </c>
      <c r="I2151" s="82">
        <f>IF(ISBLANK($D2151),"",SUMIFS('8. 514 Details Included'!$I:$I,'8. 514 Details Included'!$A:$A,'7. 511_CAR_Student_Counts_Sec'!$A2151,'8. 514 Details Included'!$E:$E,'7. 511_CAR_Student_Counts_Sec'!$D2151,'8. 514 Details Included'!$D:$D,'7. 511_CAR_Student_Counts_Sec'!I$1,'8. 514 Details Included'!$G:$G,'7. 511_CAR_Student_Counts_Sec'!$F2151))</f>
        <v>0</v>
      </c>
      <c r="J2151" s="82">
        <f>IF(ISBLANK($D2151),"",SUMIFS('8. 514 Details Included'!$I:$I,'8. 514 Details Included'!$A:$A,'7. 511_CAR_Student_Counts_Sec'!$A2151,'8. 514 Details Included'!$E:$E,'7. 511_CAR_Student_Counts_Sec'!$D2151,'8. 514 Details Included'!$D:$D,'7. 511_CAR_Student_Counts_Sec'!J$1,'8. 514 Details Included'!$G:$G,'7. 511_CAR_Student_Counts_Sec'!$F2151))</f>
        <v>0</v>
      </c>
      <c r="K2151" s="82">
        <f>IF(ISBLANK($D2151),"",SUMIFS('8. 514 Details Included'!$I:$I,'8. 514 Details Included'!$A:$A,'7. 511_CAR_Student_Counts_Sec'!$A2151,'8. 514 Details Included'!$E:$E,'7. 511_CAR_Student_Counts_Sec'!$D2151,'8. 514 Details Included'!$D:$D,'7. 511_CAR_Student_Counts_Sec'!K$1,'8. 514 Details Included'!$G:$G,'7. 511_CAR_Student_Counts_Sec'!$F2151))</f>
        <v>20</v>
      </c>
      <c r="L2151" s="82">
        <f>IF(ISBLANK($D2151),"",SUMIFS('8. 514 Details Included'!$I:$I,'8. 514 Details Included'!$A:$A,'7. 511_CAR_Student_Counts_Sec'!$A2151,'8. 514 Details Included'!$E:$E,'7. 511_CAR_Student_Counts_Sec'!$D2151,'8. 514 Details Included'!$D:$D,'7. 511_CAR_Student_Counts_Sec'!L$1,'8. 514 Details Included'!$G:$G,'7. 511_CAR_Student_Counts_Sec'!$F2151))</f>
        <v>5</v>
      </c>
      <c r="M2151" s="82">
        <f>IF(ISBLANK($D2151),"",SUMIFS('8. 514 Details Included'!$I:$I,'8. 514 Details Included'!$A:$A,'7. 511_CAR_Student_Counts_Sec'!$A2151,'8. 514 Details Included'!$E:$E,'7. 511_CAR_Student_Counts_Sec'!$D2151,'8. 514 Details Included'!$D:$D,'7. 511_CAR_Student_Counts_Sec'!M$1,'8. 514 Details Included'!$G:$G,'7. 511_CAR_Student_Counts_Sec'!$F2151))</f>
        <v>0</v>
      </c>
      <c r="N2151" s="82">
        <f>IF(ISBLANK($D2151),"",SUMIFS('8. 514 Details Included'!$I:$I,'8. 514 Details Included'!$A:$A,'7. 511_CAR_Student_Counts_Sec'!$A2151,'8. 514 Details Included'!$E:$E,'7. 511_CAR_Student_Counts_Sec'!$D2151,'8. 514 Details Included'!$D:$D,'7. 511_CAR_Student_Counts_Sec'!N$1,'8. 514 Details Included'!$G:$G,'7. 511_CAR_Student_Counts_Sec'!$F2151))</f>
        <v>1</v>
      </c>
      <c r="O2151" s="81">
        <f t="shared" si="99"/>
        <v>0</v>
      </c>
      <c r="P2151" s="81">
        <f t="shared" si="100"/>
        <v>26</v>
      </c>
      <c r="Q2151" s="81" t="str">
        <f t="shared" si="101"/>
        <v>9-12</v>
      </c>
    </row>
    <row r="2152" spans="1:17" ht="15" outlineLevel="4" x14ac:dyDescent="0.2">
      <c r="A2152" s="85">
        <v>305</v>
      </c>
      <c r="B2152" s="86" t="s">
        <v>1101</v>
      </c>
      <c r="C2152" s="86" t="s">
        <v>1169</v>
      </c>
      <c r="D2152" s="85">
        <v>146</v>
      </c>
      <c r="E2152" s="86" t="s">
        <v>1385</v>
      </c>
      <c r="F2152" s="85">
        <v>6</v>
      </c>
      <c r="G2152" s="85">
        <v>19</v>
      </c>
      <c r="H2152" s="82">
        <f>IF(ISBLANK($D2152),"",SUMIFS('8. 514 Details Included'!$I:$I,'8. 514 Details Included'!$A:$A,'7. 511_CAR_Student_Counts_Sec'!$A2152,'8. 514 Details Included'!$E:$E,'7. 511_CAR_Student_Counts_Sec'!$D2152,'8. 514 Details Included'!$D:$D,'7. 511_CAR_Student_Counts_Sec'!H$1,'8. 514 Details Included'!$G:$G,'7. 511_CAR_Student_Counts_Sec'!$F2152))</f>
        <v>0</v>
      </c>
      <c r="I2152" s="82">
        <f>IF(ISBLANK($D2152),"",SUMIFS('8. 514 Details Included'!$I:$I,'8. 514 Details Included'!$A:$A,'7. 511_CAR_Student_Counts_Sec'!$A2152,'8. 514 Details Included'!$E:$E,'7. 511_CAR_Student_Counts_Sec'!$D2152,'8. 514 Details Included'!$D:$D,'7. 511_CAR_Student_Counts_Sec'!I$1,'8. 514 Details Included'!$G:$G,'7. 511_CAR_Student_Counts_Sec'!$F2152))</f>
        <v>0</v>
      </c>
      <c r="J2152" s="82">
        <f>IF(ISBLANK($D2152),"",SUMIFS('8. 514 Details Included'!$I:$I,'8. 514 Details Included'!$A:$A,'7. 511_CAR_Student_Counts_Sec'!$A2152,'8. 514 Details Included'!$E:$E,'7. 511_CAR_Student_Counts_Sec'!$D2152,'8. 514 Details Included'!$D:$D,'7. 511_CAR_Student_Counts_Sec'!J$1,'8. 514 Details Included'!$G:$G,'7. 511_CAR_Student_Counts_Sec'!$F2152))</f>
        <v>0</v>
      </c>
      <c r="K2152" s="82">
        <f>IF(ISBLANK($D2152),"",SUMIFS('8. 514 Details Included'!$I:$I,'8. 514 Details Included'!$A:$A,'7. 511_CAR_Student_Counts_Sec'!$A2152,'8. 514 Details Included'!$E:$E,'7. 511_CAR_Student_Counts_Sec'!$D2152,'8. 514 Details Included'!$D:$D,'7. 511_CAR_Student_Counts_Sec'!K$1,'8. 514 Details Included'!$G:$G,'7. 511_CAR_Student_Counts_Sec'!$F2152))</f>
        <v>0</v>
      </c>
      <c r="L2152" s="82">
        <f>IF(ISBLANK($D2152),"",SUMIFS('8. 514 Details Included'!$I:$I,'8. 514 Details Included'!$A:$A,'7. 511_CAR_Student_Counts_Sec'!$A2152,'8. 514 Details Included'!$E:$E,'7. 511_CAR_Student_Counts_Sec'!$D2152,'8. 514 Details Included'!$D:$D,'7. 511_CAR_Student_Counts_Sec'!L$1,'8. 514 Details Included'!$G:$G,'7. 511_CAR_Student_Counts_Sec'!$F2152))</f>
        <v>0</v>
      </c>
      <c r="M2152" s="82">
        <f>IF(ISBLANK($D2152),"",SUMIFS('8. 514 Details Included'!$I:$I,'8. 514 Details Included'!$A:$A,'7. 511_CAR_Student_Counts_Sec'!$A2152,'8. 514 Details Included'!$E:$E,'7. 511_CAR_Student_Counts_Sec'!$D2152,'8. 514 Details Included'!$D:$D,'7. 511_CAR_Student_Counts_Sec'!M$1,'8. 514 Details Included'!$G:$G,'7. 511_CAR_Student_Counts_Sec'!$F2152))</f>
        <v>6</v>
      </c>
      <c r="N2152" s="82">
        <f>IF(ISBLANK($D2152),"",SUMIFS('8. 514 Details Included'!$I:$I,'8. 514 Details Included'!$A:$A,'7. 511_CAR_Student_Counts_Sec'!$A2152,'8. 514 Details Included'!$E:$E,'7. 511_CAR_Student_Counts_Sec'!$D2152,'8. 514 Details Included'!$D:$D,'7. 511_CAR_Student_Counts_Sec'!N$1,'8. 514 Details Included'!$G:$G,'7. 511_CAR_Student_Counts_Sec'!$F2152))</f>
        <v>13</v>
      </c>
      <c r="O2152" s="81">
        <f t="shared" si="99"/>
        <v>0</v>
      </c>
      <c r="P2152" s="81">
        <f t="shared" si="100"/>
        <v>19</v>
      </c>
      <c r="Q2152" s="81" t="str">
        <f t="shared" si="101"/>
        <v>9-12</v>
      </c>
    </row>
    <row r="2153" spans="1:17" ht="15" outlineLevel="4" x14ac:dyDescent="0.2">
      <c r="A2153" s="85">
        <v>305</v>
      </c>
      <c r="B2153" s="86" t="s">
        <v>1101</v>
      </c>
      <c r="C2153" s="86" t="s">
        <v>1169</v>
      </c>
      <c r="D2153" s="85">
        <v>4</v>
      </c>
      <c r="E2153" s="86" t="s">
        <v>1384</v>
      </c>
      <c r="F2153" s="85">
        <v>0</v>
      </c>
      <c r="G2153" s="85">
        <v>17</v>
      </c>
      <c r="H2153" s="82">
        <f>IF(ISBLANK($D2153),"",SUMIFS('8. 514 Details Included'!$I:$I,'8. 514 Details Included'!$A:$A,'7. 511_CAR_Student_Counts_Sec'!$A2153,'8. 514 Details Included'!$E:$E,'7. 511_CAR_Student_Counts_Sec'!$D2153,'8. 514 Details Included'!$D:$D,'7. 511_CAR_Student_Counts_Sec'!H$1,'8. 514 Details Included'!$G:$G,'7. 511_CAR_Student_Counts_Sec'!$F2153))</f>
        <v>0</v>
      </c>
      <c r="I2153" s="82">
        <f>IF(ISBLANK($D2153),"",SUMIFS('8. 514 Details Included'!$I:$I,'8. 514 Details Included'!$A:$A,'7. 511_CAR_Student_Counts_Sec'!$A2153,'8. 514 Details Included'!$E:$E,'7. 511_CAR_Student_Counts_Sec'!$D2153,'8. 514 Details Included'!$D:$D,'7. 511_CAR_Student_Counts_Sec'!I$1,'8. 514 Details Included'!$G:$G,'7. 511_CAR_Student_Counts_Sec'!$F2153))</f>
        <v>0</v>
      </c>
      <c r="J2153" s="82">
        <f>IF(ISBLANK($D2153),"",SUMIFS('8. 514 Details Included'!$I:$I,'8. 514 Details Included'!$A:$A,'7. 511_CAR_Student_Counts_Sec'!$A2153,'8. 514 Details Included'!$E:$E,'7. 511_CAR_Student_Counts_Sec'!$D2153,'8. 514 Details Included'!$D:$D,'7. 511_CAR_Student_Counts_Sec'!J$1,'8. 514 Details Included'!$G:$G,'7. 511_CAR_Student_Counts_Sec'!$F2153))</f>
        <v>0</v>
      </c>
      <c r="K2153" s="82">
        <f>IF(ISBLANK($D2153),"",SUMIFS('8. 514 Details Included'!$I:$I,'8. 514 Details Included'!$A:$A,'7. 511_CAR_Student_Counts_Sec'!$A2153,'8. 514 Details Included'!$E:$E,'7. 511_CAR_Student_Counts_Sec'!$D2153,'8. 514 Details Included'!$D:$D,'7. 511_CAR_Student_Counts_Sec'!K$1,'8. 514 Details Included'!$G:$G,'7. 511_CAR_Student_Counts_Sec'!$F2153))</f>
        <v>0</v>
      </c>
      <c r="L2153" s="82">
        <f>IF(ISBLANK($D2153),"",SUMIFS('8. 514 Details Included'!$I:$I,'8. 514 Details Included'!$A:$A,'7. 511_CAR_Student_Counts_Sec'!$A2153,'8. 514 Details Included'!$E:$E,'7. 511_CAR_Student_Counts_Sec'!$D2153,'8. 514 Details Included'!$D:$D,'7. 511_CAR_Student_Counts_Sec'!L$1,'8. 514 Details Included'!$G:$G,'7. 511_CAR_Student_Counts_Sec'!$F2153))</f>
        <v>0</v>
      </c>
      <c r="M2153" s="82">
        <f>IF(ISBLANK($D2153),"",SUMIFS('8. 514 Details Included'!$I:$I,'8. 514 Details Included'!$A:$A,'7. 511_CAR_Student_Counts_Sec'!$A2153,'8. 514 Details Included'!$E:$E,'7. 511_CAR_Student_Counts_Sec'!$D2153,'8. 514 Details Included'!$D:$D,'7. 511_CAR_Student_Counts_Sec'!M$1,'8. 514 Details Included'!$G:$G,'7. 511_CAR_Student_Counts_Sec'!$F2153))</f>
        <v>14</v>
      </c>
      <c r="N2153" s="82">
        <f>IF(ISBLANK($D2153),"",SUMIFS('8. 514 Details Included'!$I:$I,'8. 514 Details Included'!$A:$A,'7. 511_CAR_Student_Counts_Sec'!$A2153,'8. 514 Details Included'!$E:$E,'7. 511_CAR_Student_Counts_Sec'!$D2153,'8. 514 Details Included'!$D:$D,'7. 511_CAR_Student_Counts_Sec'!N$1,'8. 514 Details Included'!$G:$G,'7. 511_CAR_Student_Counts_Sec'!$F2153))</f>
        <v>3</v>
      </c>
      <c r="O2153" s="81">
        <f t="shared" si="99"/>
        <v>0</v>
      </c>
      <c r="P2153" s="81">
        <f t="shared" si="100"/>
        <v>17</v>
      </c>
      <c r="Q2153" s="81" t="str">
        <f t="shared" si="101"/>
        <v>9-12</v>
      </c>
    </row>
    <row r="2154" spans="1:17" ht="15" outlineLevel="4" x14ac:dyDescent="0.2">
      <c r="A2154" s="85">
        <v>305</v>
      </c>
      <c r="B2154" s="86" t="s">
        <v>1101</v>
      </c>
      <c r="C2154" s="86" t="s">
        <v>1169</v>
      </c>
      <c r="D2154" s="85">
        <v>4</v>
      </c>
      <c r="E2154" s="86" t="s">
        <v>1384</v>
      </c>
      <c r="F2154" s="85">
        <v>1</v>
      </c>
      <c r="G2154" s="85">
        <v>28</v>
      </c>
      <c r="H2154" s="82">
        <f>IF(ISBLANK($D2154),"",SUMIFS('8. 514 Details Included'!$I:$I,'8. 514 Details Included'!$A:$A,'7. 511_CAR_Student_Counts_Sec'!$A2154,'8. 514 Details Included'!$E:$E,'7. 511_CAR_Student_Counts_Sec'!$D2154,'8. 514 Details Included'!$D:$D,'7. 511_CAR_Student_Counts_Sec'!H$1,'8. 514 Details Included'!$G:$G,'7. 511_CAR_Student_Counts_Sec'!$F2154))</f>
        <v>0</v>
      </c>
      <c r="I2154" s="82">
        <f>IF(ISBLANK($D2154),"",SUMIFS('8. 514 Details Included'!$I:$I,'8. 514 Details Included'!$A:$A,'7. 511_CAR_Student_Counts_Sec'!$A2154,'8. 514 Details Included'!$E:$E,'7. 511_CAR_Student_Counts_Sec'!$D2154,'8. 514 Details Included'!$D:$D,'7. 511_CAR_Student_Counts_Sec'!I$1,'8. 514 Details Included'!$G:$G,'7. 511_CAR_Student_Counts_Sec'!$F2154))</f>
        <v>0</v>
      </c>
      <c r="J2154" s="82">
        <f>IF(ISBLANK($D2154),"",SUMIFS('8. 514 Details Included'!$I:$I,'8. 514 Details Included'!$A:$A,'7. 511_CAR_Student_Counts_Sec'!$A2154,'8. 514 Details Included'!$E:$E,'7. 511_CAR_Student_Counts_Sec'!$D2154,'8. 514 Details Included'!$D:$D,'7. 511_CAR_Student_Counts_Sec'!J$1,'8. 514 Details Included'!$G:$G,'7. 511_CAR_Student_Counts_Sec'!$F2154))</f>
        <v>0</v>
      </c>
      <c r="K2154" s="82">
        <f>IF(ISBLANK($D2154),"",SUMIFS('8. 514 Details Included'!$I:$I,'8. 514 Details Included'!$A:$A,'7. 511_CAR_Student_Counts_Sec'!$A2154,'8. 514 Details Included'!$E:$E,'7. 511_CAR_Student_Counts_Sec'!$D2154,'8. 514 Details Included'!$D:$D,'7. 511_CAR_Student_Counts_Sec'!K$1,'8. 514 Details Included'!$G:$G,'7. 511_CAR_Student_Counts_Sec'!$F2154))</f>
        <v>0</v>
      </c>
      <c r="L2154" s="82">
        <f>IF(ISBLANK($D2154),"",SUMIFS('8. 514 Details Included'!$I:$I,'8. 514 Details Included'!$A:$A,'7. 511_CAR_Student_Counts_Sec'!$A2154,'8. 514 Details Included'!$E:$E,'7. 511_CAR_Student_Counts_Sec'!$D2154,'8. 514 Details Included'!$D:$D,'7. 511_CAR_Student_Counts_Sec'!L$1,'8. 514 Details Included'!$G:$G,'7. 511_CAR_Student_Counts_Sec'!$F2154))</f>
        <v>11</v>
      </c>
      <c r="M2154" s="82">
        <f>IF(ISBLANK($D2154),"",SUMIFS('8. 514 Details Included'!$I:$I,'8. 514 Details Included'!$A:$A,'7. 511_CAR_Student_Counts_Sec'!$A2154,'8. 514 Details Included'!$E:$E,'7. 511_CAR_Student_Counts_Sec'!$D2154,'8. 514 Details Included'!$D:$D,'7. 511_CAR_Student_Counts_Sec'!M$1,'8. 514 Details Included'!$G:$G,'7. 511_CAR_Student_Counts_Sec'!$F2154))</f>
        <v>17</v>
      </c>
      <c r="N2154" s="82">
        <f>IF(ISBLANK($D2154),"",SUMIFS('8. 514 Details Included'!$I:$I,'8. 514 Details Included'!$A:$A,'7. 511_CAR_Student_Counts_Sec'!$A2154,'8. 514 Details Included'!$E:$E,'7. 511_CAR_Student_Counts_Sec'!$D2154,'8. 514 Details Included'!$D:$D,'7. 511_CAR_Student_Counts_Sec'!N$1,'8. 514 Details Included'!$G:$G,'7. 511_CAR_Student_Counts_Sec'!$F2154))</f>
        <v>0</v>
      </c>
      <c r="O2154" s="81">
        <f t="shared" si="99"/>
        <v>0</v>
      </c>
      <c r="P2154" s="81">
        <f t="shared" si="100"/>
        <v>28</v>
      </c>
      <c r="Q2154" s="81" t="str">
        <f t="shared" si="101"/>
        <v>9-12</v>
      </c>
    </row>
    <row r="2155" spans="1:17" ht="15" outlineLevel="4" x14ac:dyDescent="0.2">
      <c r="A2155" s="85">
        <v>305</v>
      </c>
      <c r="B2155" s="86" t="s">
        <v>1101</v>
      </c>
      <c r="C2155" s="86" t="s">
        <v>1169</v>
      </c>
      <c r="D2155" s="85">
        <v>4</v>
      </c>
      <c r="E2155" s="86" t="s">
        <v>1384</v>
      </c>
      <c r="F2155" s="85">
        <v>2</v>
      </c>
      <c r="G2155" s="85">
        <v>32</v>
      </c>
      <c r="H2155" s="82">
        <f>IF(ISBLANK($D2155),"",SUMIFS('8. 514 Details Included'!$I:$I,'8. 514 Details Included'!$A:$A,'7. 511_CAR_Student_Counts_Sec'!$A2155,'8. 514 Details Included'!$E:$E,'7. 511_CAR_Student_Counts_Sec'!$D2155,'8. 514 Details Included'!$D:$D,'7. 511_CAR_Student_Counts_Sec'!H$1,'8. 514 Details Included'!$G:$G,'7. 511_CAR_Student_Counts_Sec'!$F2155))</f>
        <v>0</v>
      </c>
      <c r="I2155" s="82">
        <f>IF(ISBLANK($D2155),"",SUMIFS('8. 514 Details Included'!$I:$I,'8. 514 Details Included'!$A:$A,'7. 511_CAR_Student_Counts_Sec'!$A2155,'8. 514 Details Included'!$E:$E,'7. 511_CAR_Student_Counts_Sec'!$D2155,'8. 514 Details Included'!$D:$D,'7. 511_CAR_Student_Counts_Sec'!I$1,'8. 514 Details Included'!$G:$G,'7. 511_CAR_Student_Counts_Sec'!$F2155))</f>
        <v>0</v>
      </c>
      <c r="J2155" s="82">
        <f>IF(ISBLANK($D2155),"",SUMIFS('8. 514 Details Included'!$I:$I,'8. 514 Details Included'!$A:$A,'7. 511_CAR_Student_Counts_Sec'!$A2155,'8. 514 Details Included'!$E:$E,'7. 511_CAR_Student_Counts_Sec'!$D2155,'8. 514 Details Included'!$D:$D,'7. 511_CAR_Student_Counts_Sec'!J$1,'8. 514 Details Included'!$G:$G,'7. 511_CAR_Student_Counts_Sec'!$F2155))</f>
        <v>0</v>
      </c>
      <c r="K2155" s="82">
        <f>IF(ISBLANK($D2155),"",SUMIFS('8. 514 Details Included'!$I:$I,'8. 514 Details Included'!$A:$A,'7. 511_CAR_Student_Counts_Sec'!$A2155,'8. 514 Details Included'!$E:$E,'7. 511_CAR_Student_Counts_Sec'!$D2155,'8. 514 Details Included'!$D:$D,'7. 511_CAR_Student_Counts_Sec'!K$1,'8. 514 Details Included'!$G:$G,'7. 511_CAR_Student_Counts_Sec'!$F2155))</f>
        <v>0</v>
      </c>
      <c r="L2155" s="82">
        <f>IF(ISBLANK($D2155),"",SUMIFS('8. 514 Details Included'!$I:$I,'8. 514 Details Included'!$A:$A,'7. 511_CAR_Student_Counts_Sec'!$A2155,'8. 514 Details Included'!$E:$E,'7. 511_CAR_Student_Counts_Sec'!$D2155,'8. 514 Details Included'!$D:$D,'7. 511_CAR_Student_Counts_Sec'!L$1,'8. 514 Details Included'!$G:$G,'7. 511_CAR_Student_Counts_Sec'!$F2155))</f>
        <v>6</v>
      </c>
      <c r="M2155" s="82">
        <f>IF(ISBLANK($D2155),"",SUMIFS('8. 514 Details Included'!$I:$I,'8. 514 Details Included'!$A:$A,'7. 511_CAR_Student_Counts_Sec'!$A2155,'8. 514 Details Included'!$E:$E,'7. 511_CAR_Student_Counts_Sec'!$D2155,'8. 514 Details Included'!$D:$D,'7. 511_CAR_Student_Counts_Sec'!M$1,'8. 514 Details Included'!$G:$G,'7. 511_CAR_Student_Counts_Sec'!$F2155))</f>
        <v>19</v>
      </c>
      <c r="N2155" s="82">
        <f>IF(ISBLANK($D2155),"",SUMIFS('8. 514 Details Included'!$I:$I,'8. 514 Details Included'!$A:$A,'7. 511_CAR_Student_Counts_Sec'!$A2155,'8. 514 Details Included'!$E:$E,'7. 511_CAR_Student_Counts_Sec'!$D2155,'8. 514 Details Included'!$D:$D,'7. 511_CAR_Student_Counts_Sec'!N$1,'8. 514 Details Included'!$G:$G,'7. 511_CAR_Student_Counts_Sec'!$F2155))</f>
        <v>7</v>
      </c>
      <c r="O2155" s="81">
        <f t="shared" si="99"/>
        <v>0</v>
      </c>
      <c r="P2155" s="81">
        <f t="shared" si="100"/>
        <v>32</v>
      </c>
      <c r="Q2155" s="81" t="str">
        <f t="shared" si="101"/>
        <v>9-12</v>
      </c>
    </row>
    <row r="2156" spans="1:17" ht="15" outlineLevel="4" x14ac:dyDescent="0.2">
      <c r="A2156" s="85">
        <v>305</v>
      </c>
      <c r="B2156" s="86" t="s">
        <v>1101</v>
      </c>
      <c r="C2156" s="86" t="s">
        <v>1169</v>
      </c>
      <c r="D2156" s="85">
        <v>4</v>
      </c>
      <c r="E2156" s="86" t="s">
        <v>1384</v>
      </c>
      <c r="F2156" s="85">
        <v>3</v>
      </c>
      <c r="G2156" s="85">
        <v>34</v>
      </c>
      <c r="H2156" s="82">
        <f>IF(ISBLANK($D2156),"",SUMIFS('8. 514 Details Included'!$I:$I,'8. 514 Details Included'!$A:$A,'7. 511_CAR_Student_Counts_Sec'!$A2156,'8. 514 Details Included'!$E:$E,'7. 511_CAR_Student_Counts_Sec'!$D2156,'8. 514 Details Included'!$D:$D,'7. 511_CAR_Student_Counts_Sec'!H$1,'8. 514 Details Included'!$G:$G,'7. 511_CAR_Student_Counts_Sec'!$F2156))</f>
        <v>0</v>
      </c>
      <c r="I2156" s="82">
        <f>IF(ISBLANK($D2156),"",SUMIFS('8. 514 Details Included'!$I:$I,'8. 514 Details Included'!$A:$A,'7. 511_CAR_Student_Counts_Sec'!$A2156,'8. 514 Details Included'!$E:$E,'7. 511_CAR_Student_Counts_Sec'!$D2156,'8. 514 Details Included'!$D:$D,'7. 511_CAR_Student_Counts_Sec'!I$1,'8. 514 Details Included'!$G:$G,'7. 511_CAR_Student_Counts_Sec'!$F2156))</f>
        <v>0</v>
      </c>
      <c r="J2156" s="82">
        <f>IF(ISBLANK($D2156),"",SUMIFS('8. 514 Details Included'!$I:$I,'8. 514 Details Included'!$A:$A,'7. 511_CAR_Student_Counts_Sec'!$A2156,'8. 514 Details Included'!$E:$E,'7. 511_CAR_Student_Counts_Sec'!$D2156,'8. 514 Details Included'!$D:$D,'7. 511_CAR_Student_Counts_Sec'!J$1,'8. 514 Details Included'!$G:$G,'7. 511_CAR_Student_Counts_Sec'!$F2156))</f>
        <v>0</v>
      </c>
      <c r="K2156" s="82">
        <f>IF(ISBLANK($D2156),"",SUMIFS('8. 514 Details Included'!$I:$I,'8. 514 Details Included'!$A:$A,'7. 511_CAR_Student_Counts_Sec'!$A2156,'8. 514 Details Included'!$E:$E,'7. 511_CAR_Student_Counts_Sec'!$D2156,'8. 514 Details Included'!$D:$D,'7. 511_CAR_Student_Counts_Sec'!K$1,'8. 514 Details Included'!$G:$G,'7. 511_CAR_Student_Counts_Sec'!$F2156))</f>
        <v>0</v>
      </c>
      <c r="L2156" s="82">
        <f>IF(ISBLANK($D2156),"",SUMIFS('8. 514 Details Included'!$I:$I,'8. 514 Details Included'!$A:$A,'7. 511_CAR_Student_Counts_Sec'!$A2156,'8. 514 Details Included'!$E:$E,'7. 511_CAR_Student_Counts_Sec'!$D2156,'8. 514 Details Included'!$D:$D,'7. 511_CAR_Student_Counts_Sec'!L$1,'8. 514 Details Included'!$G:$G,'7. 511_CAR_Student_Counts_Sec'!$F2156))</f>
        <v>5</v>
      </c>
      <c r="M2156" s="82">
        <f>IF(ISBLANK($D2156),"",SUMIFS('8. 514 Details Included'!$I:$I,'8. 514 Details Included'!$A:$A,'7. 511_CAR_Student_Counts_Sec'!$A2156,'8. 514 Details Included'!$E:$E,'7. 511_CAR_Student_Counts_Sec'!$D2156,'8. 514 Details Included'!$D:$D,'7. 511_CAR_Student_Counts_Sec'!M$1,'8. 514 Details Included'!$G:$G,'7. 511_CAR_Student_Counts_Sec'!$F2156))</f>
        <v>25</v>
      </c>
      <c r="N2156" s="82">
        <f>IF(ISBLANK($D2156),"",SUMIFS('8. 514 Details Included'!$I:$I,'8. 514 Details Included'!$A:$A,'7. 511_CAR_Student_Counts_Sec'!$A2156,'8. 514 Details Included'!$E:$E,'7. 511_CAR_Student_Counts_Sec'!$D2156,'8. 514 Details Included'!$D:$D,'7. 511_CAR_Student_Counts_Sec'!N$1,'8. 514 Details Included'!$G:$G,'7. 511_CAR_Student_Counts_Sec'!$F2156))</f>
        <v>4</v>
      </c>
      <c r="O2156" s="81">
        <f t="shared" si="99"/>
        <v>0</v>
      </c>
      <c r="P2156" s="81">
        <f t="shared" si="100"/>
        <v>34</v>
      </c>
      <c r="Q2156" s="81" t="str">
        <f t="shared" si="101"/>
        <v>9-12</v>
      </c>
    </row>
    <row r="2157" spans="1:17" ht="15" outlineLevel="4" x14ac:dyDescent="0.2">
      <c r="A2157" s="85">
        <v>305</v>
      </c>
      <c r="B2157" s="86" t="s">
        <v>1101</v>
      </c>
      <c r="C2157" s="86" t="s">
        <v>1169</v>
      </c>
      <c r="D2157" s="85">
        <v>41</v>
      </c>
      <c r="E2157" s="86" t="s">
        <v>1383</v>
      </c>
      <c r="F2157" s="85">
        <v>1</v>
      </c>
      <c r="G2157" s="85">
        <v>31</v>
      </c>
      <c r="H2157" s="82">
        <f>IF(ISBLANK($D2157),"",SUMIFS('8. 514 Details Included'!$I:$I,'8. 514 Details Included'!$A:$A,'7. 511_CAR_Student_Counts_Sec'!$A2157,'8. 514 Details Included'!$E:$E,'7. 511_CAR_Student_Counts_Sec'!$D2157,'8. 514 Details Included'!$D:$D,'7. 511_CAR_Student_Counts_Sec'!H$1,'8. 514 Details Included'!$G:$G,'7. 511_CAR_Student_Counts_Sec'!$F2157))</f>
        <v>0</v>
      </c>
      <c r="I2157" s="82">
        <f>IF(ISBLANK($D2157),"",SUMIFS('8. 514 Details Included'!$I:$I,'8. 514 Details Included'!$A:$A,'7. 511_CAR_Student_Counts_Sec'!$A2157,'8. 514 Details Included'!$E:$E,'7. 511_CAR_Student_Counts_Sec'!$D2157,'8. 514 Details Included'!$D:$D,'7. 511_CAR_Student_Counts_Sec'!I$1,'8. 514 Details Included'!$G:$G,'7. 511_CAR_Student_Counts_Sec'!$F2157))</f>
        <v>0</v>
      </c>
      <c r="J2157" s="82">
        <f>IF(ISBLANK($D2157),"",SUMIFS('8. 514 Details Included'!$I:$I,'8. 514 Details Included'!$A:$A,'7. 511_CAR_Student_Counts_Sec'!$A2157,'8. 514 Details Included'!$E:$E,'7. 511_CAR_Student_Counts_Sec'!$D2157,'8. 514 Details Included'!$D:$D,'7. 511_CAR_Student_Counts_Sec'!J$1,'8. 514 Details Included'!$G:$G,'7. 511_CAR_Student_Counts_Sec'!$F2157))</f>
        <v>0</v>
      </c>
      <c r="K2157" s="82">
        <f>IF(ISBLANK($D2157),"",SUMIFS('8. 514 Details Included'!$I:$I,'8. 514 Details Included'!$A:$A,'7. 511_CAR_Student_Counts_Sec'!$A2157,'8. 514 Details Included'!$E:$E,'7. 511_CAR_Student_Counts_Sec'!$D2157,'8. 514 Details Included'!$D:$D,'7. 511_CAR_Student_Counts_Sec'!K$1,'8. 514 Details Included'!$G:$G,'7. 511_CAR_Student_Counts_Sec'!$F2157))</f>
        <v>0</v>
      </c>
      <c r="L2157" s="82">
        <f>IF(ISBLANK($D2157),"",SUMIFS('8. 514 Details Included'!$I:$I,'8. 514 Details Included'!$A:$A,'7. 511_CAR_Student_Counts_Sec'!$A2157,'8. 514 Details Included'!$E:$E,'7. 511_CAR_Student_Counts_Sec'!$D2157,'8. 514 Details Included'!$D:$D,'7. 511_CAR_Student_Counts_Sec'!L$1,'8. 514 Details Included'!$G:$G,'7. 511_CAR_Student_Counts_Sec'!$F2157))</f>
        <v>0</v>
      </c>
      <c r="M2157" s="82">
        <f>IF(ISBLANK($D2157),"",SUMIFS('8. 514 Details Included'!$I:$I,'8. 514 Details Included'!$A:$A,'7. 511_CAR_Student_Counts_Sec'!$A2157,'8. 514 Details Included'!$E:$E,'7. 511_CAR_Student_Counts_Sec'!$D2157,'8. 514 Details Included'!$D:$D,'7. 511_CAR_Student_Counts_Sec'!M$1,'8. 514 Details Included'!$G:$G,'7. 511_CAR_Student_Counts_Sec'!$F2157))</f>
        <v>22</v>
      </c>
      <c r="N2157" s="82">
        <f>IF(ISBLANK($D2157),"",SUMIFS('8. 514 Details Included'!$I:$I,'8. 514 Details Included'!$A:$A,'7. 511_CAR_Student_Counts_Sec'!$A2157,'8. 514 Details Included'!$E:$E,'7. 511_CAR_Student_Counts_Sec'!$D2157,'8. 514 Details Included'!$D:$D,'7. 511_CAR_Student_Counts_Sec'!N$1,'8. 514 Details Included'!$G:$G,'7. 511_CAR_Student_Counts_Sec'!$F2157))</f>
        <v>9</v>
      </c>
      <c r="O2157" s="81">
        <f t="shared" si="99"/>
        <v>0</v>
      </c>
      <c r="P2157" s="81">
        <f t="shared" si="100"/>
        <v>31</v>
      </c>
      <c r="Q2157" s="81" t="str">
        <f t="shared" si="101"/>
        <v>9-12</v>
      </c>
    </row>
    <row r="2158" spans="1:17" ht="15" outlineLevel="4" x14ac:dyDescent="0.2">
      <c r="A2158" s="85">
        <v>305</v>
      </c>
      <c r="B2158" s="86" t="s">
        <v>1101</v>
      </c>
      <c r="C2158" s="86" t="s">
        <v>1169</v>
      </c>
      <c r="D2158" s="85">
        <v>41</v>
      </c>
      <c r="E2158" s="86" t="s">
        <v>1383</v>
      </c>
      <c r="F2158" s="85">
        <v>3</v>
      </c>
      <c r="G2158" s="85">
        <v>27</v>
      </c>
      <c r="H2158" s="82">
        <f>IF(ISBLANK($D2158),"",SUMIFS('8. 514 Details Included'!$I:$I,'8. 514 Details Included'!$A:$A,'7. 511_CAR_Student_Counts_Sec'!$A2158,'8. 514 Details Included'!$E:$E,'7. 511_CAR_Student_Counts_Sec'!$D2158,'8. 514 Details Included'!$D:$D,'7. 511_CAR_Student_Counts_Sec'!H$1,'8. 514 Details Included'!$G:$G,'7. 511_CAR_Student_Counts_Sec'!$F2158))</f>
        <v>0</v>
      </c>
      <c r="I2158" s="82">
        <f>IF(ISBLANK($D2158),"",SUMIFS('8. 514 Details Included'!$I:$I,'8. 514 Details Included'!$A:$A,'7. 511_CAR_Student_Counts_Sec'!$A2158,'8. 514 Details Included'!$E:$E,'7. 511_CAR_Student_Counts_Sec'!$D2158,'8. 514 Details Included'!$D:$D,'7. 511_CAR_Student_Counts_Sec'!I$1,'8. 514 Details Included'!$G:$G,'7. 511_CAR_Student_Counts_Sec'!$F2158))</f>
        <v>0</v>
      </c>
      <c r="J2158" s="82">
        <f>IF(ISBLANK($D2158),"",SUMIFS('8. 514 Details Included'!$I:$I,'8. 514 Details Included'!$A:$A,'7. 511_CAR_Student_Counts_Sec'!$A2158,'8. 514 Details Included'!$E:$E,'7. 511_CAR_Student_Counts_Sec'!$D2158,'8. 514 Details Included'!$D:$D,'7. 511_CAR_Student_Counts_Sec'!J$1,'8. 514 Details Included'!$G:$G,'7. 511_CAR_Student_Counts_Sec'!$F2158))</f>
        <v>0</v>
      </c>
      <c r="K2158" s="82">
        <f>IF(ISBLANK($D2158),"",SUMIFS('8. 514 Details Included'!$I:$I,'8. 514 Details Included'!$A:$A,'7. 511_CAR_Student_Counts_Sec'!$A2158,'8. 514 Details Included'!$E:$E,'7. 511_CAR_Student_Counts_Sec'!$D2158,'8. 514 Details Included'!$D:$D,'7. 511_CAR_Student_Counts_Sec'!K$1,'8. 514 Details Included'!$G:$G,'7. 511_CAR_Student_Counts_Sec'!$F2158))</f>
        <v>1</v>
      </c>
      <c r="L2158" s="82">
        <f>IF(ISBLANK($D2158),"",SUMIFS('8. 514 Details Included'!$I:$I,'8. 514 Details Included'!$A:$A,'7. 511_CAR_Student_Counts_Sec'!$A2158,'8. 514 Details Included'!$E:$E,'7. 511_CAR_Student_Counts_Sec'!$D2158,'8. 514 Details Included'!$D:$D,'7. 511_CAR_Student_Counts_Sec'!L$1,'8. 514 Details Included'!$G:$G,'7. 511_CAR_Student_Counts_Sec'!$F2158))</f>
        <v>0</v>
      </c>
      <c r="M2158" s="82">
        <f>IF(ISBLANK($D2158),"",SUMIFS('8. 514 Details Included'!$I:$I,'8. 514 Details Included'!$A:$A,'7. 511_CAR_Student_Counts_Sec'!$A2158,'8. 514 Details Included'!$E:$E,'7. 511_CAR_Student_Counts_Sec'!$D2158,'8. 514 Details Included'!$D:$D,'7. 511_CAR_Student_Counts_Sec'!M$1,'8. 514 Details Included'!$G:$G,'7. 511_CAR_Student_Counts_Sec'!$F2158))</f>
        <v>17</v>
      </c>
      <c r="N2158" s="82">
        <f>IF(ISBLANK($D2158),"",SUMIFS('8. 514 Details Included'!$I:$I,'8. 514 Details Included'!$A:$A,'7. 511_CAR_Student_Counts_Sec'!$A2158,'8. 514 Details Included'!$E:$E,'7. 511_CAR_Student_Counts_Sec'!$D2158,'8. 514 Details Included'!$D:$D,'7. 511_CAR_Student_Counts_Sec'!N$1,'8. 514 Details Included'!$G:$G,'7. 511_CAR_Student_Counts_Sec'!$F2158))</f>
        <v>9</v>
      </c>
      <c r="O2158" s="81">
        <f t="shared" si="99"/>
        <v>0</v>
      </c>
      <c r="P2158" s="81">
        <f t="shared" si="100"/>
        <v>27</v>
      </c>
      <c r="Q2158" s="81" t="str">
        <f t="shared" si="101"/>
        <v>9-12</v>
      </c>
    </row>
    <row r="2159" spans="1:17" ht="15" outlineLevel="4" x14ac:dyDescent="0.2">
      <c r="A2159" s="85">
        <v>305</v>
      </c>
      <c r="B2159" s="86" t="s">
        <v>1101</v>
      </c>
      <c r="C2159" s="86" t="s">
        <v>1169</v>
      </c>
      <c r="D2159" s="85">
        <v>41</v>
      </c>
      <c r="E2159" s="86" t="s">
        <v>1383</v>
      </c>
      <c r="F2159" s="85">
        <v>4</v>
      </c>
      <c r="G2159" s="85">
        <v>13</v>
      </c>
      <c r="H2159" s="82">
        <f>IF(ISBLANK($D2159),"",SUMIFS('8. 514 Details Included'!$I:$I,'8. 514 Details Included'!$A:$A,'7. 511_CAR_Student_Counts_Sec'!$A2159,'8. 514 Details Included'!$E:$E,'7. 511_CAR_Student_Counts_Sec'!$D2159,'8. 514 Details Included'!$D:$D,'7. 511_CAR_Student_Counts_Sec'!H$1,'8. 514 Details Included'!$G:$G,'7. 511_CAR_Student_Counts_Sec'!$F2159))</f>
        <v>0</v>
      </c>
      <c r="I2159" s="82">
        <f>IF(ISBLANK($D2159),"",SUMIFS('8. 514 Details Included'!$I:$I,'8. 514 Details Included'!$A:$A,'7. 511_CAR_Student_Counts_Sec'!$A2159,'8. 514 Details Included'!$E:$E,'7. 511_CAR_Student_Counts_Sec'!$D2159,'8. 514 Details Included'!$D:$D,'7. 511_CAR_Student_Counts_Sec'!I$1,'8. 514 Details Included'!$G:$G,'7. 511_CAR_Student_Counts_Sec'!$F2159))</f>
        <v>0</v>
      </c>
      <c r="J2159" s="82">
        <f>IF(ISBLANK($D2159),"",SUMIFS('8. 514 Details Included'!$I:$I,'8. 514 Details Included'!$A:$A,'7. 511_CAR_Student_Counts_Sec'!$A2159,'8. 514 Details Included'!$E:$E,'7. 511_CAR_Student_Counts_Sec'!$D2159,'8. 514 Details Included'!$D:$D,'7. 511_CAR_Student_Counts_Sec'!J$1,'8. 514 Details Included'!$G:$G,'7. 511_CAR_Student_Counts_Sec'!$F2159))</f>
        <v>0</v>
      </c>
      <c r="K2159" s="82">
        <f>IF(ISBLANK($D2159),"",SUMIFS('8. 514 Details Included'!$I:$I,'8. 514 Details Included'!$A:$A,'7. 511_CAR_Student_Counts_Sec'!$A2159,'8. 514 Details Included'!$E:$E,'7. 511_CAR_Student_Counts_Sec'!$D2159,'8. 514 Details Included'!$D:$D,'7. 511_CAR_Student_Counts_Sec'!K$1,'8. 514 Details Included'!$G:$G,'7. 511_CAR_Student_Counts_Sec'!$F2159))</f>
        <v>0</v>
      </c>
      <c r="L2159" s="82">
        <f>IF(ISBLANK($D2159),"",SUMIFS('8. 514 Details Included'!$I:$I,'8. 514 Details Included'!$A:$A,'7. 511_CAR_Student_Counts_Sec'!$A2159,'8. 514 Details Included'!$E:$E,'7. 511_CAR_Student_Counts_Sec'!$D2159,'8. 514 Details Included'!$D:$D,'7. 511_CAR_Student_Counts_Sec'!L$1,'8. 514 Details Included'!$G:$G,'7. 511_CAR_Student_Counts_Sec'!$F2159))</f>
        <v>0</v>
      </c>
      <c r="M2159" s="82">
        <f>IF(ISBLANK($D2159),"",SUMIFS('8. 514 Details Included'!$I:$I,'8. 514 Details Included'!$A:$A,'7. 511_CAR_Student_Counts_Sec'!$A2159,'8. 514 Details Included'!$E:$E,'7. 511_CAR_Student_Counts_Sec'!$D2159,'8. 514 Details Included'!$D:$D,'7. 511_CAR_Student_Counts_Sec'!M$1,'8. 514 Details Included'!$G:$G,'7. 511_CAR_Student_Counts_Sec'!$F2159))</f>
        <v>2</v>
      </c>
      <c r="N2159" s="82">
        <f>IF(ISBLANK($D2159),"",SUMIFS('8. 514 Details Included'!$I:$I,'8. 514 Details Included'!$A:$A,'7. 511_CAR_Student_Counts_Sec'!$A2159,'8. 514 Details Included'!$E:$E,'7. 511_CAR_Student_Counts_Sec'!$D2159,'8. 514 Details Included'!$D:$D,'7. 511_CAR_Student_Counts_Sec'!N$1,'8. 514 Details Included'!$G:$G,'7. 511_CAR_Student_Counts_Sec'!$F2159))</f>
        <v>11</v>
      </c>
      <c r="O2159" s="81">
        <f t="shared" si="99"/>
        <v>0</v>
      </c>
      <c r="P2159" s="81">
        <f t="shared" si="100"/>
        <v>13</v>
      </c>
      <c r="Q2159" s="81" t="str">
        <f t="shared" si="101"/>
        <v>9-12</v>
      </c>
    </row>
    <row r="2160" spans="1:17" ht="15" outlineLevel="4" x14ac:dyDescent="0.2">
      <c r="A2160" s="85">
        <v>305</v>
      </c>
      <c r="B2160" s="86" t="s">
        <v>1101</v>
      </c>
      <c r="C2160" s="86" t="s">
        <v>1169</v>
      </c>
      <c r="D2160" s="85">
        <v>41</v>
      </c>
      <c r="E2160" s="86" t="s">
        <v>1383</v>
      </c>
      <c r="F2160" s="85">
        <v>5</v>
      </c>
      <c r="G2160" s="85">
        <v>24</v>
      </c>
      <c r="H2160" s="82">
        <f>IF(ISBLANK($D2160),"",SUMIFS('8. 514 Details Included'!$I:$I,'8. 514 Details Included'!$A:$A,'7. 511_CAR_Student_Counts_Sec'!$A2160,'8. 514 Details Included'!$E:$E,'7. 511_CAR_Student_Counts_Sec'!$D2160,'8. 514 Details Included'!$D:$D,'7. 511_CAR_Student_Counts_Sec'!H$1,'8. 514 Details Included'!$G:$G,'7. 511_CAR_Student_Counts_Sec'!$F2160))</f>
        <v>0</v>
      </c>
      <c r="I2160" s="82">
        <f>IF(ISBLANK($D2160),"",SUMIFS('8. 514 Details Included'!$I:$I,'8. 514 Details Included'!$A:$A,'7. 511_CAR_Student_Counts_Sec'!$A2160,'8. 514 Details Included'!$E:$E,'7. 511_CAR_Student_Counts_Sec'!$D2160,'8. 514 Details Included'!$D:$D,'7. 511_CAR_Student_Counts_Sec'!I$1,'8. 514 Details Included'!$G:$G,'7. 511_CAR_Student_Counts_Sec'!$F2160))</f>
        <v>0</v>
      </c>
      <c r="J2160" s="82">
        <f>IF(ISBLANK($D2160),"",SUMIFS('8. 514 Details Included'!$I:$I,'8. 514 Details Included'!$A:$A,'7. 511_CAR_Student_Counts_Sec'!$A2160,'8. 514 Details Included'!$E:$E,'7. 511_CAR_Student_Counts_Sec'!$D2160,'8. 514 Details Included'!$D:$D,'7. 511_CAR_Student_Counts_Sec'!J$1,'8. 514 Details Included'!$G:$G,'7. 511_CAR_Student_Counts_Sec'!$F2160))</f>
        <v>0</v>
      </c>
      <c r="K2160" s="82">
        <f>IF(ISBLANK($D2160),"",SUMIFS('8. 514 Details Included'!$I:$I,'8. 514 Details Included'!$A:$A,'7. 511_CAR_Student_Counts_Sec'!$A2160,'8. 514 Details Included'!$E:$E,'7. 511_CAR_Student_Counts_Sec'!$D2160,'8. 514 Details Included'!$D:$D,'7. 511_CAR_Student_Counts_Sec'!K$1,'8. 514 Details Included'!$G:$G,'7. 511_CAR_Student_Counts_Sec'!$F2160))</f>
        <v>0</v>
      </c>
      <c r="L2160" s="82">
        <f>IF(ISBLANK($D2160),"",SUMIFS('8. 514 Details Included'!$I:$I,'8. 514 Details Included'!$A:$A,'7. 511_CAR_Student_Counts_Sec'!$A2160,'8. 514 Details Included'!$E:$E,'7. 511_CAR_Student_Counts_Sec'!$D2160,'8. 514 Details Included'!$D:$D,'7. 511_CAR_Student_Counts_Sec'!L$1,'8. 514 Details Included'!$G:$G,'7. 511_CAR_Student_Counts_Sec'!$F2160))</f>
        <v>0</v>
      </c>
      <c r="M2160" s="82">
        <f>IF(ISBLANK($D2160),"",SUMIFS('8. 514 Details Included'!$I:$I,'8. 514 Details Included'!$A:$A,'7. 511_CAR_Student_Counts_Sec'!$A2160,'8. 514 Details Included'!$E:$E,'7. 511_CAR_Student_Counts_Sec'!$D2160,'8. 514 Details Included'!$D:$D,'7. 511_CAR_Student_Counts_Sec'!M$1,'8. 514 Details Included'!$G:$G,'7. 511_CAR_Student_Counts_Sec'!$F2160))</f>
        <v>0</v>
      </c>
      <c r="N2160" s="82">
        <f>IF(ISBLANK($D2160),"",SUMIFS('8. 514 Details Included'!$I:$I,'8. 514 Details Included'!$A:$A,'7. 511_CAR_Student_Counts_Sec'!$A2160,'8. 514 Details Included'!$E:$E,'7. 511_CAR_Student_Counts_Sec'!$D2160,'8. 514 Details Included'!$D:$D,'7. 511_CAR_Student_Counts_Sec'!N$1,'8. 514 Details Included'!$G:$G,'7. 511_CAR_Student_Counts_Sec'!$F2160))</f>
        <v>24</v>
      </c>
      <c r="O2160" s="81">
        <f t="shared" si="99"/>
        <v>0</v>
      </c>
      <c r="P2160" s="81">
        <f t="shared" si="100"/>
        <v>24</v>
      </c>
      <c r="Q2160" s="81" t="str">
        <f t="shared" si="101"/>
        <v>9-12</v>
      </c>
    </row>
    <row r="2161" spans="1:17" ht="15" outlineLevel="4" x14ac:dyDescent="0.2">
      <c r="A2161" s="85">
        <v>305</v>
      </c>
      <c r="B2161" s="86" t="s">
        <v>1101</v>
      </c>
      <c r="C2161" s="86" t="s">
        <v>1169</v>
      </c>
      <c r="D2161" s="85">
        <v>41</v>
      </c>
      <c r="E2161" s="86" t="s">
        <v>1383</v>
      </c>
      <c r="F2161" s="85">
        <v>6</v>
      </c>
      <c r="G2161" s="85">
        <v>34</v>
      </c>
      <c r="H2161" s="82">
        <f>IF(ISBLANK($D2161),"",SUMIFS('8. 514 Details Included'!$I:$I,'8. 514 Details Included'!$A:$A,'7. 511_CAR_Student_Counts_Sec'!$A2161,'8. 514 Details Included'!$E:$E,'7. 511_CAR_Student_Counts_Sec'!$D2161,'8. 514 Details Included'!$D:$D,'7. 511_CAR_Student_Counts_Sec'!H$1,'8. 514 Details Included'!$G:$G,'7. 511_CAR_Student_Counts_Sec'!$F2161))</f>
        <v>0</v>
      </c>
      <c r="I2161" s="82">
        <f>IF(ISBLANK($D2161),"",SUMIFS('8. 514 Details Included'!$I:$I,'8. 514 Details Included'!$A:$A,'7. 511_CAR_Student_Counts_Sec'!$A2161,'8. 514 Details Included'!$E:$E,'7. 511_CAR_Student_Counts_Sec'!$D2161,'8. 514 Details Included'!$D:$D,'7. 511_CAR_Student_Counts_Sec'!I$1,'8. 514 Details Included'!$G:$G,'7. 511_CAR_Student_Counts_Sec'!$F2161))</f>
        <v>0</v>
      </c>
      <c r="J2161" s="82">
        <f>IF(ISBLANK($D2161),"",SUMIFS('8. 514 Details Included'!$I:$I,'8. 514 Details Included'!$A:$A,'7. 511_CAR_Student_Counts_Sec'!$A2161,'8. 514 Details Included'!$E:$E,'7. 511_CAR_Student_Counts_Sec'!$D2161,'8. 514 Details Included'!$D:$D,'7. 511_CAR_Student_Counts_Sec'!J$1,'8. 514 Details Included'!$G:$G,'7. 511_CAR_Student_Counts_Sec'!$F2161))</f>
        <v>0</v>
      </c>
      <c r="K2161" s="82">
        <f>IF(ISBLANK($D2161),"",SUMIFS('8. 514 Details Included'!$I:$I,'8. 514 Details Included'!$A:$A,'7. 511_CAR_Student_Counts_Sec'!$A2161,'8. 514 Details Included'!$E:$E,'7. 511_CAR_Student_Counts_Sec'!$D2161,'8. 514 Details Included'!$D:$D,'7. 511_CAR_Student_Counts_Sec'!K$1,'8. 514 Details Included'!$G:$G,'7. 511_CAR_Student_Counts_Sec'!$F2161))</f>
        <v>0</v>
      </c>
      <c r="L2161" s="82">
        <f>IF(ISBLANK($D2161),"",SUMIFS('8. 514 Details Included'!$I:$I,'8. 514 Details Included'!$A:$A,'7. 511_CAR_Student_Counts_Sec'!$A2161,'8. 514 Details Included'!$E:$E,'7. 511_CAR_Student_Counts_Sec'!$D2161,'8. 514 Details Included'!$D:$D,'7. 511_CAR_Student_Counts_Sec'!L$1,'8. 514 Details Included'!$G:$G,'7. 511_CAR_Student_Counts_Sec'!$F2161))</f>
        <v>5</v>
      </c>
      <c r="M2161" s="82">
        <f>IF(ISBLANK($D2161),"",SUMIFS('8. 514 Details Included'!$I:$I,'8. 514 Details Included'!$A:$A,'7. 511_CAR_Student_Counts_Sec'!$A2161,'8. 514 Details Included'!$E:$E,'7. 511_CAR_Student_Counts_Sec'!$D2161,'8. 514 Details Included'!$D:$D,'7. 511_CAR_Student_Counts_Sec'!M$1,'8. 514 Details Included'!$G:$G,'7. 511_CAR_Student_Counts_Sec'!$F2161))</f>
        <v>27</v>
      </c>
      <c r="N2161" s="82">
        <f>IF(ISBLANK($D2161),"",SUMIFS('8. 514 Details Included'!$I:$I,'8. 514 Details Included'!$A:$A,'7. 511_CAR_Student_Counts_Sec'!$A2161,'8. 514 Details Included'!$E:$E,'7. 511_CAR_Student_Counts_Sec'!$D2161,'8. 514 Details Included'!$D:$D,'7. 511_CAR_Student_Counts_Sec'!N$1,'8. 514 Details Included'!$G:$G,'7. 511_CAR_Student_Counts_Sec'!$F2161))</f>
        <v>2</v>
      </c>
      <c r="O2161" s="81">
        <f t="shared" si="99"/>
        <v>0</v>
      </c>
      <c r="P2161" s="81">
        <f t="shared" si="100"/>
        <v>34</v>
      </c>
      <c r="Q2161" s="81" t="str">
        <f t="shared" si="101"/>
        <v>9-12</v>
      </c>
    </row>
    <row r="2162" spans="1:17" ht="15" outlineLevel="4" x14ac:dyDescent="0.2">
      <c r="A2162" s="85">
        <v>305</v>
      </c>
      <c r="B2162" s="86" t="s">
        <v>1101</v>
      </c>
      <c r="C2162" s="86" t="s">
        <v>1169</v>
      </c>
      <c r="D2162" s="85">
        <v>84</v>
      </c>
      <c r="E2162" s="86" t="s">
        <v>1382</v>
      </c>
      <c r="F2162" s="85">
        <v>0</v>
      </c>
      <c r="G2162" s="85">
        <v>31</v>
      </c>
      <c r="H2162" s="82">
        <f>IF(ISBLANK($D2162),"",SUMIFS('8. 514 Details Included'!$I:$I,'8. 514 Details Included'!$A:$A,'7. 511_CAR_Student_Counts_Sec'!$A2162,'8. 514 Details Included'!$E:$E,'7. 511_CAR_Student_Counts_Sec'!$D2162,'8. 514 Details Included'!$D:$D,'7. 511_CAR_Student_Counts_Sec'!H$1,'8. 514 Details Included'!$G:$G,'7. 511_CAR_Student_Counts_Sec'!$F2162))</f>
        <v>0</v>
      </c>
      <c r="I2162" s="82">
        <f>IF(ISBLANK($D2162),"",SUMIFS('8. 514 Details Included'!$I:$I,'8. 514 Details Included'!$A:$A,'7. 511_CAR_Student_Counts_Sec'!$A2162,'8. 514 Details Included'!$E:$E,'7. 511_CAR_Student_Counts_Sec'!$D2162,'8. 514 Details Included'!$D:$D,'7. 511_CAR_Student_Counts_Sec'!I$1,'8. 514 Details Included'!$G:$G,'7. 511_CAR_Student_Counts_Sec'!$F2162))</f>
        <v>0</v>
      </c>
      <c r="J2162" s="82">
        <f>IF(ISBLANK($D2162),"",SUMIFS('8. 514 Details Included'!$I:$I,'8. 514 Details Included'!$A:$A,'7. 511_CAR_Student_Counts_Sec'!$A2162,'8. 514 Details Included'!$E:$E,'7. 511_CAR_Student_Counts_Sec'!$D2162,'8. 514 Details Included'!$D:$D,'7. 511_CAR_Student_Counts_Sec'!J$1,'8. 514 Details Included'!$G:$G,'7. 511_CAR_Student_Counts_Sec'!$F2162))</f>
        <v>0</v>
      </c>
      <c r="K2162" s="82">
        <f>IF(ISBLANK($D2162),"",SUMIFS('8. 514 Details Included'!$I:$I,'8. 514 Details Included'!$A:$A,'7. 511_CAR_Student_Counts_Sec'!$A2162,'8. 514 Details Included'!$E:$E,'7. 511_CAR_Student_Counts_Sec'!$D2162,'8. 514 Details Included'!$D:$D,'7. 511_CAR_Student_Counts_Sec'!K$1,'8. 514 Details Included'!$G:$G,'7. 511_CAR_Student_Counts_Sec'!$F2162))</f>
        <v>0</v>
      </c>
      <c r="L2162" s="82">
        <f>IF(ISBLANK($D2162),"",SUMIFS('8. 514 Details Included'!$I:$I,'8. 514 Details Included'!$A:$A,'7. 511_CAR_Student_Counts_Sec'!$A2162,'8. 514 Details Included'!$E:$E,'7. 511_CAR_Student_Counts_Sec'!$D2162,'8. 514 Details Included'!$D:$D,'7. 511_CAR_Student_Counts_Sec'!L$1,'8. 514 Details Included'!$G:$G,'7. 511_CAR_Student_Counts_Sec'!$F2162))</f>
        <v>0</v>
      </c>
      <c r="M2162" s="82">
        <f>IF(ISBLANK($D2162),"",SUMIFS('8. 514 Details Included'!$I:$I,'8. 514 Details Included'!$A:$A,'7. 511_CAR_Student_Counts_Sec'!$A2162,'8. 514 Details Included'!$E:$E,'7. 511_CAR_Student_Counts_Sec'!$D2162,'8. 514 Details Included'!$D:$D,'7. 511_CAR_Student_Counts_Sec'!M$1,'8. 514 Details Included'!$G:$G,'7. 511_CAR_Student_Counts_Sec'!$F2162))</f>
        <v>1</v>
      </c>
      <c r="N2162" s="82">
        <f>IF(ISBLANK($D2162),"",SUMIFS('8. 514 Details Included'!$I:$I,'8. 514 Details Included'!$A:$A,'7. 511_CAR_Student_Counts_Sec'!$A2162,'8. 514 Details Included'!$E:$E,'7. 511_CAR_Student_Counts_Sec'!$D2162,'8. 514 Details Included'!$D:$D,'7. 511_CAR_Student_Counts_Sec'!N$1,'8. 514 Details Included'!$G:$G,'7. 511_CAR_Student_Counts_Sec'!$F2162))</f>
        <v>30</v>
      </c>
      <c r="O2162" s="81">
        <f t="shared" si="99"/>
        <v>0</v>
      </c>
      <c r="P2162" s="81">
        <f t="shared" si="100"/>
        <v>31</v>
      </c>
      <c r="Q2162" s="81" t="str">
        <f t="shared" si="101"/>
        <v>9-12</v>
      </c>
    </row>
    <row r="2163" spans="1:17" ht="15" outlineLevel="4" x14ac:dyDescent="0.2">
      <c r="A2163" s="85">
        <v>305</v>
      </c>
      <c r="B2163" s="86" t="s">
        <v>1101</v>
      </c>
      <c r="C2163" s="86" t="s">
        <v>1169</v>
      </c>
      <c r="D2163" s="85">
        <v>84</v>
      </c>
      <c r="E2163" s="86" t="s">
        <v>1382</v>
      </c>
      <c r="F2163" s="85">
        <v>1</v>
      </c>
      <c r="G2163" s="85">
        <v>35</v>
      </c>
      <c r="H2163" s="82">
        <f>IF(ISBLANK($D2163),"",SUMIFS('8. 514 Details Included'!$I:$I,'8. 514 Details Included'!$A:$A,'7. 511_CAR_Student_Counts_Sec'!$A2163,'8. 514 Details Included'!$E:$E,'7. 511_CAR_Student_Counts_Sec'!$D2163,'8. 514 Details Included'!$D:$D,'7. 511_CAR_Student_Counts_Sec'!H$1,'8. 514 Details Included'!$G:$G,'7. 511_CAR_Student_Counts_Sec'!$F2163))</f>
        <v>0</v>
      </c>
      <c r="I2163" s="82">
        <f>IF(ISBLANK($D2163),"",SUMIFS('8. 514 Details Included'!$I:$I,'8. 514 Details Included'!$A:$A,'7. 511_CAR_Student_Counts_Sec'!$A2163,'8. 514 Details Included'!$E:$E,'7. 511_CAR_Student_Counts_Sec'!$D2163,'8. 514 Details Included'!$D:$D,'7. 511_CAR_Student_Counts_Sec'!I$1,'8. 514 Details Included'!$G:$G,'7. 511_CAR_Student_Counts_Sec'!$F2163))</f>
        <v>0</v>
      </c>
      <c r="J2163" s="82">
        <f>IF(ISBLANK($D2163),"",SUMIFS('8. 514 Details Included'!$I:$I,'8. 514 Details Included'!$A:$A,'7. 511_CAR_Student_Counts_Sec'!$A2163,'8. 514 Details Included'!$E:$E,'7. 511_CAR_Student_Counts_Sec'!$D2163,'8. 514 Details Included'!$D:$D,'7. 511_CAR_Student_Counts_Sec'!J$1,'8. 514 Details Included'!$G:$G,'7. 511_CAR_Student_Counts_Sec'!$F2163))</f>
        <v>0</v>
      </c>
      <c r="K2163" s="82">
        <f>IF(ISBLANK($D2163),"",SUMIFS('8. 514 Details Included'!$I:$I,'8. 514 Details Included'!$A:$A,'7. 511_CAR_Student_Counts_Sec'!$A2163,'8. 514 Details Included'!$E:$E,'7. 511_CAR_Student_Counts_Sec'!$D2163,'8. 514 Details Included'!$D:$D,'7. 511_CAR_Student_Counts_Sec'!K$1,'8. 514 Details Included'!$G:$G,'7. 511_CAR_Student_Counts_Sec'!$F2163))</f>
        <v>28</v>
      </c>
      <c r="L2163" s="82">
        <f>IF(ISBLANK($D2163),"",SUMIFS('8. 514 Details Included'!$I:$I,'8. 514 Details Included'!$A:$A,'7. 511_CAR_Student_Counts_Sec'!$A2163,'8. 514 Details Included'!$E:$E,'7. 511_CAR_Student_Counts_Sec'!$D2163,'8. 514 Details Included'!$D:$D,'7. 511_CAR_Student_Counts_Sec'!L$1,'8. 514 Details Included'!$G:$G,'7. 511_CAR_Student_Counts_Sec'!$F2163))</f>
        <v>7</v>
      </c>
      <c r="M2163" s="82">
        <f>IF(ISBLANK($D2163),"",SUMIFS('8. 514 Details Included'!$I:$I,'8. 514 Details Included'!$A:$A,'7. 511_CAR_Student_Counts_Sec'!$A2163,'8. 514 Details Included'!$E:$E,'7. 511_CAR_Student_Counts_Sec'!$D2163,'8. 514 Details Included'!$D:$D,'7. 511_CAR_Student_Counts_Sec'!M$1,'8. 514 Details Included'!$G:$G,'7. 511_CAR_Student_Counts_Sec'!$F2163))</f>
        <v>0</v>
      </c>
      <c r="N2163" s="82">
        <f>IF(ISBLANK($D2163),"",SUMIFS('8. 514 Details Included'!$I:$I,'8. 514 Details Included'!$A:$A,'7. 511_CAR_Student_Counts_Sec'!$A2163,'8. 514 Details Included'!$E:$E,'7. 511_CAR_Student_Counts_Sec'!$D2163,'8. 514 Details Included'!$D:$D,'7. 511_CAR_Student_Counts_Sec'!N$1,'8. 514 Details Included'!$G:$G,'7. 511_CAR_Student_Counts_Sec'!$F2163))</f>
        <v>0</v>
      </c>
      <c r="O2163" s="81">
        <f t="shared" si="99"/>
        <v>0</v>
      </c>
      <c r="P2163" s="81">
        <f t="shared" si="100"/>
        <v>35</v>
      </c>
      <c r="Q2163" s="81" t="str">
        <f t="shared" si="101"/>
        <v>9-12</v>
      </c>
    </row>
    <row r="2164" spans="1:17" ht="15" outlineLevel="4" x14ac:dyDescent="0.2">
      <c r="A2164" s="85">
        <v>305</v>
      </c>
      <c r="B2164" s="86" t="s">
        <v>1101</v>
      </c>
      <c r="C2164" s="86" t="s">
        <v>1169</v>
      </c>
      <c r="D2164" s="85">
        <v>84</v>
      </c>
      <c r="E2164" s="86" t="s">
        <v>1382</v>
      </c>
      <c r="F2164" s="85">
        <v>2</v>
      </c>
      <c r="G2164" s="85">
        <v>28</v>
      </c>
      <c r="H2164" s="82">
        <f>IF(ISBLANK($D2164),"",SUMIFS('8. 514 Details Included'!$I:$I,'8. 514 Details Included'!$A:$A,'7. 511_CAR_Student_Counts_Sec'!$A2164,'8. 514 Details Included'!$E:$E,'7. 511_CAR_Student_Counts_Sec'!$D2164,'8. 514 Details Included'!$D:$D,'7. 511_CAR_Student_Counts_Sec'!H$1,'8. 514 Details Included'!$G:$G,'7. 511_CAR_Student_Counts_Sec'!$F2164))</f>
        <v>0</v>
      </c>
      <c r="I2164" s="82">
        <f>IF(ISBLANK($D2164),"",SUMIFS('8. 514 Details Included'!$I:$I,'8. 514 Details Included'!$A:$A,'7. 511_CAR_Student_Counts_Sec'!$A2164,'8. 514 Details Included'!$E:$E,'7. 511_CAR_Student_Counts_Sec'!$D2164,'8. 514 Details Included'!$D:$D,'7. 511_CAR_Student_Counts_Sec'!I$1,'8. 514 Details Included'!$G:$G,'7. 511_CAR_Student_Counts_Sec'!$F2164))</f>
        <v>0</v>
      </c>
      <c r="J2164" s="82">
        <f>IF(ISBLANK($D2164),"",SUMIFS('8. 514 Details Included'!$I:$I,'8. 514 Details Included'!$A:$A,'7. 511_CAR_Student_Counts_Sec'!$A2164,'8. 514 Details Included'!$E:$E,'7. 511_CAR_Student_Counts_Sec'!$D2164,'8. 514 Details Included'!$D:$D,'7. 511_CAR_Student_Counts_Sec'!J$1,'8. 514 Details Included'!$G:$G,'7. 511_CAR_Student_Counts_Sec'!$F2164))</f>
        <v>0</v>
      </c>
      <c r="K2164" s="82">
        <f>IF(ISBLANK($D2164),"",SUMIFS('8. 514 Details Included'!$I:$I,'8. 514 Details Included'!$A:$A,'7. 511_CAR_Student_Counts_Sec'!$A2164,'8. 514 Details Included'!$E:$E,'7. 511_CAR_Student_Counts_Sec'!$D2164,'8. 514 Details Included'!$D:$D,'7. 511_CAR_Student_Counts_Sec'!K$1,'8. 514 Details Included'!$G:$G,'7. 511_CAR_Student_Counts_Sec'!$F2164))</f>
        <v>26</v>
      </c>
      <c r="L2164" s="82">
        <f>IF(ISBLANK($D2164),"",SUMIFS('8. 514 Details Included'!$I:$I,'8. 514 Details Included'!$A:$A,'7. 511_CAR_Student_Counts_Sec'!$A2164,'8. 514 Details Included'!$E:$E,'7. 511_CAR_Student_Counts_Sec'!$D2164,'8. 514 Details Included'!$D:$D,'7. 511_CAR_Student_Counts_Sec'!L$1,'8. 514 Details Included'!$G:$G,'7. 511_CAR_Student_Counts_Sec'!$F2164))</f>
        <v>1</v>
      </c>
      <c r="M2164" s="82">
        <f>IF(ISBLANK($D2164),"",SUMIFS('8. 514 Details Included'!$I:$I,'8. 514 Details Included'!$A:$A,'7. 511_CAR_Student_Counts_Sec'!$A2164,'8. 514 Details Included'!$E:$E,'7. 511_CAR_Student_Counts_Sec'!$D2164,'8. 514 Details Included'!$D:$D,'7. 511_CAR_Student_Counts_Sec'!M$1,'8. 514 Details Included'!$G:$G,'7. 511_CAR_Student_Counts_Sec'!$F2164))</f>
        <v>1</v>
      </c>
      <c r="N2164" s="82">
        <f>IF(ISBLANK($D2164),"",SUMIFS('8. 514 Details Included'!$I:$I,'8. 514 Details Included'!$A:$A,'7. 511_CAR_Student_Counts_Sec'!$A2164,'8. 514 Details Included'!$E:$E,'7. 511_CAR_Student_Counts_Sec'!$D2164,'8. 514 Details Included'!$D:$D,'7. 511_CAR_Student_Counts_Sec'!N$1,'8. 514 Details Included'!$G:$G,'7. 511_CAR_Student_Counts_Sec'!$F2164))</f>
        <v>0</v>
      </c>
      <c r="O2164" s="81">
        <f t="shared" si="99"/>
        <v>0</v>
      </c>
      <c r="P2164" s="81">
        <f t="shared" si="100"/>
        <v>28</v>
      </c>
      <c r="Q2164" s="81" t="str">
        <f t="shared" si="101"/>
        <v>9-12</v>
      </c>
    </row>
    <row r="2165" spans="1:17" ht="15" outlineLevel="4" x14ac:dyDescent="0.2">
      <c r="A2165" s="85">
        <v>305</v>
      </c>
      <c r="B2165" s="86" t="s">
        <v>1101</v>
      </c>
      <c r="C2165" s="86" t="s">
        <v>1169</v>
      </c>
      <c r="D2165" s="85">
        <v>84</v>
      </c>
      <c r="E2165" s="86" t="s">
        <v>1382</v>
      </c>
      <c r="F2165" s="85">
        <v>4</v>
      </c>
      <c r="G2165" s="85">
        <v>31</v>
      </c>
      <c r="H2165" s="82">
        <f>IF(ISBLANK($D2165),"",SUMIFS('8. 514 Details Included'!$I:$I,'8. 514 Details Included'!$A:$A,'7. 511_CAR_Student_Counts_Sec'!$A2165,'8. 514 Details Included'!$E:$E,'7. 511_CAR_Student_Counts_Sec'!$D2165,'8. 514 Details Included'!$D:$D,'7. 511_CAR_Student_Counts_Sec'!H$1,'8. 514 Details Included'!$G:$G,'7. 511_CAR_Student_Counts_Sec'!$F2165))</f>
        <v>0</v>
      </c>
      <c r="I2165" s="82">
        <f>IF(ISBLANK($D2165),"",SUMIFS('8. 514 Details Included'!$I:$I,'8. 514 Details Included'!$A:$A,'7. 511_CAR_Student_Counts_Sec'!$A2165,'8. 514 Details Included'!$E:$E,'7. 511_CAR_Student_Counts_Sec'!$D2165,'8. 514 Details Included'!$D:$D,'7. 511_CAR_Student_Counts_Sec'!I$1,'8. 514 Details Included'!$G:$G,'7. 511_CAR_Student_Counts_Sec'!$F2165))</f>
        <v>0</v>
      </c>
      <c r="J2165" s="82">
        <f>IF(ISBLANK($D2165),"",SUMIFS('8. 514 Details Included'!$I:$I,'8. 514 Details Included'!$A:$A,'7. 511_CAR_Student_Counts_Sec'!$A2165,'8. 514 Details Included'!$E:$E,'7. 511_CAR_Student_Counts_Sec'!$D2165,'8. 514 Details Included'!$D:$D,'7. 511_CAR_Student_Counts_Sec'!J$1,'8. 514 Details Included'!$G:$G,'7. 511_CAR_Student_Counts_Sec'!$F2165))</f>
        <v>0</v>
      </c>
      <c r="K2165" s="82">
        <f>IF(ISBLANK($D2165),"",SUMIFS('8. 514 Details Included'!$I:$I,'8. 514 Details Included'!$A:$A,'7. 511_CAR_Student_Counts_Sec'!$A2165,'8. 514 Details Included'!$E:$E,'7. 511_CAR_Student_Counts_Sec'!$D2165,'8. 514 Details Included'!$D:$D,'7. 511_CAR_Student_Counts_Sec'!K$1,'8. 514 Details Included'!$G:$G,'7. 511_CAR_Student_Counts_Sec'!$F2165))</f>
        <v>0</v>
      </c>
      <c r="L2165" s="82">
        <f>IF(ISBLANK($D2165),"",SUMIFS('8. 514 Details Included'!$I:$I,'8. 514 Details Included'!$A:$A,'7. 511_CAR_Student_Counts_Sec'!$A2165,'8. 514 Details Included'!$E:$E,'7. 511_CAR_Student_Counts_Sec'!$D2165,'8. 514 Details Included'!$D:$D,'7. 511_CAR_Student_Counts_Sec'!L$1,'8. 514 Details Included'!$G:$G,'7. 511_CAR_Student_Counts_Sec'!$F2165))</f>
        <v>11</v>
      </c>
      <c r="M2165" s="82">
        <f>IF(ISBLANK($D2165),"",SUMIFS('8. 514 Details Included'!$I:$I,'8. 514 Details Included'!$A:$A,'7. 511_CAR_Student_Counts_Sec'!$A2165,'8. 514 Details Included'!$E:$E,'7. 511_CAR_Student_Counts_Sec'!$D2165,'8. 514 Details Included'!$D:$D,'7. 511_CAR_Student_Counts_Sec'!M$1,'8. 514 Details Included'!$G:$G,'7. 511_CAR_Student_Counts_Sec'!$F2165))</f>
        <v>18</v>
      </c>
      <c r="N2165" s="82">
        <f>IF(ISBLANK($D2165),"",SUMIFS('8. 514 Details Included'!$I:$I,'8. 514 Details Included'!$A:$A,'7. 511_CAR_Student_Counts_Sec'!$A2165,'8. 514 Details Included'!$E:$E,'7. 511_CAR_Student_Counts_Sec'!$D2165,'8. 514 Details Included'!$D:$D,'7. 511_CAR_Student_Counts_Sec'!N$1,'8. 514 Details Included'!$G:$G,'7. 511_CAR_Student_Counts_Sec'!$F2165))</f>
        <v>2</v>
      </c>
      <c r="O2165" s="81">
        <f t="shared" si="99"/>
        <v>0</v>
      </c>
      <c r="P2165" s="81">
        <f t="shared" si="100"/>
        <v>31</v>
      </c>
      <c r="Q2165" s="81" t="str">
        <f t="shared" si="101"/>
        <v>9-12</v>
      </c>
    </row>
    <row r="2166" spans="1:17" ht="15" outlineLevel="4" x14ac:dyDescent="0.2">
      <c r="A2166" s="85">
        <v>305</v>
      </c>
      <c r="B2166" s="86" t="s">
        <v>1101</v>
      </c>
      <c r="C2166" s="86" t="s">
        <v>1169</v>
      </c>
      <c r="D2166" s="85">
        <v>169</v>
      </c>
      <c r="E2166" s="86" t="s">
        <v>1381</v>
      </c>
      <c r="F2166" s="85">
        <v>1</v>
      </c>
      <c r="G2166" s="85">
        <v>25</v>
      </c>
      <c r="H2166" s="82">
        <f>IF(ISBLANK($D2166),"",SUMIFS('8. 514 Details Included'!$I:$I,'8. 514 Details Included'!$A:$A,'7. 511_CAR_Student_Counts_Sec'!$A2166,'8. 514 Details Included'!$E:$E,'7. 511_CAR_Student_Counts_Sec'!$D2166,'8. 514 Details Included'!$D:$D,'7. 511_CAR_Student_Counts_Sec'!H$1,'8. 514 Details Included'!$G:$G,'7. 511_CAR_Student_Counts_Sec'!$F2166))</f>
        <v>0</v>
      </c>
      <c r="I2166" s="82">
        <f>IF(ISBLANK($D2166),"",SUMIFS('8. 514 Details Included'!$I:$I,'8. 514 Details Included'!$A:$A,'7. 511_CAR_Student_Counts_Sec'!$A2166,'8. 514 Details Included'!$E:$E,'7. 511_CAR_Student_Counts_Sec'!$D2166,'8. 514 Details Included'!$D:$D,'7. 511_CAR_Student_Counts_Sec'!I$1,'8. 514 Details Included'!$G:$G,'7. 511_CAR_Student_Counts_Sec'!$F2166))</f>
        <v>0</v>
      </c>
      <c r="J2166" s="82">
        <f>IF(ISBLANK($D2166),"",SUMIFS('8. 514 Details Included'!$I:$I,'8. 514 Details Included'!$A:$A,'7. 511_CAR_Student_Counts_Sec'!$A2166,'8. 514 Details Included'!$E:$E,'7. 511_CAR_Student_Counts_Sec'!$D2166,'8. 514 Details Included'!$D:$D,'7. 511_CAR_Student_Counts_Sec'!J$1,'8. 514 Details Included'!$G:$G,'7. 511_CAR_Student_Counts_Sec'!$F2166))</f>
        <v>0</v>
      </c>
      <c r="K2166" s="82">
        <f>IF(ISBLANK($D2166),"",SUMIFS('8. 514 Details Included'!$I:$I,'8. 514 Details Included'!$A:$A,'7. 511_CAR_Student_Counts_Sec'!$A2166,'8. 514 Details Included'!$E:$E,'7. 511_CAR_Student_Counts_Sec'!$D2166,'8. 514 Details Included'!$D:$D,'7. 511_CAR_Student_Counts_Sec'!K$1,'8. 514 Details Included'!$G:$G,'7. 511_CAR_Student_Counts_Sec'!$F2166))</f>
        <v>0</v>
      </c>
      <c r="L2166" s="82">
        <f>IF(ISBLANK($D2166),"",SUMIFS('8. 514 Details Included'!$I:$I,'8. 514 Details Included'!$A:$A,'7. 511_CAR_Student_Counts_Sec'!$A2166,'8. 514 Details Included'!$E:$E,'7. 511_CAR_Student_Counts_Sec'!$D2166,'8. 514 Details Included'!$D:$D,'7. 511_CAR_Student_Counts_Sec'!L$1,'8. 514 Details Included'!$G:$G,'7. 511_CAR_Student_Counts_Sec'!$F2166))</f>
        <v>19</v>
      </c>
      <c r="M2166" s="82">
        <f>IF(ISBLANK($D2166),"",SUMIFS('8. 514 Details Included'!$I:$I,'8. 514 Details Included'!$A:$A,'7. 511_CAR_Student_Counts_Sec'!$A2166,'8. 514 Details Included'!$E:$E,'7. 511_CAR_Student_Counts_Sec'!$D2166,'8. 514 Details Included'!$D:$D,'7. 511_CAR_Student_Counts_Sec'!M$1,'8. 514 Details Included'!$G:$G,'7. 511_CAR_Student_Counts_Sec'!$F2166))</f>
        <v>5</v>
      </c>
      <c r="N2166" s="82">
        <f>IF(ISBLANK($D2166),"",SUMIFS('8. 514 Details Included'!$I:$I,'8. 514 Details Included'!$A:$A,'7. 511_CAR_Student_Counts_Sec'!$A2166,'8. 514 Details Included'!$E:$E,'7. 511_CAR_Student_Counts_Sec'!$D2166,'8. 514 Details Included'!$D:$D,'7. 511_CAR_Student_Counts_Sec'!N$1,'8. 514 Details Included'!$G:$G,'7. 511_CAR_Student_Counts_Sec'!$F2166))</f>
        <v>1</v>
      </c>
      <c r="O2166" s="81">
        <f t="shared" si="99"/>
        <v>0</v>
      </c>
      <c r="P2166" s="81">
        <f t="shared" si="100"/>
        <v>25</v>
      </c>
      <c r="Q2166" s="81" t="str">
        <f t="shared" si="101"/>
        <v>9-12</v>
      </c>
    </row>
    <row r="2167" spans="1:17" ht="15" outlineLevel="4" x14ac:dyDescent="0.2">
      <c r="A2167" s="85">
        <v>305</v>
      </c>
      <c r="B2167" s="86" t="s">
        <v>1101</v>
      </c>
      <c r="C2167" s="86" t="s">
        <v>1169</v>
      </c>
      <c r="D2167" s="85">
        <v>169</v>
      </c>
      <c r="E2167" s="86" t="s">
        <v>1381</v>
      </c>
      <c r="F2167" s="85">
        <v>2</v>
      </c>
      <c r="G2167" s="85">
        <v>18</v>
      </c>
      <c r="H2167" s="82">
        <f>IF(ISBLANK($D2167),"",SUMIFS('8. 514 Details Included'!$I:$I,'8. 514 Details Included'!$A:$A,'7. 511_CAR_Student_Counts_Sec'!$A2167,'8. 514 Details Included'!$E:$E,'7. 511_CAR_Student_Counts_Sec'!$D2167,'8. 514 Details Included'!$D:$D,'7. 511_CAR_Student_Counts_Sec'!H$1,'8. 514 Details Included'!$G:$G,'7. 511_CAR_Student_Counts_Sec'!$F2167))</f>
        <v>0</v>
      </c>
      <c r="I2167" s="82">
        <f>IF(ISBLANK($D2167),"",SUMIFS('8. 514 Details Included'!$I:$I,'8. 514 Details Included'!$A:$A,'7. 511_CAR_Student_Counts_Sec'!$A2167,'8. 514 Details Included'!$E:$E,'7. 511_CAR_Student_Counts_Sec'!$D2167,'8. 514 Details Included'!$D:$D,'7. 511_CAR_Student_Counts_Sec'!I$1,'8. 514 Details Included'!$G:$G,'7. 511_CAR_Student_Counts_Sec'!$F2167))</f>
        <v>0</v>
      </c>
      <c r="J2167" s="82">
        <f>IF(ISBLANK($D2167),"",SUMIFS('8. 514 Details Included'!$I:$I,'8. 514 Details Included'!$A:$A,'7. 511_CAR_Student_Counts_Sec'!$A2167,'8. 514 Details Included'!$E:$E,'7. 511_CAR_Student_Counts_Sec'!$D2167,'8. 514 Details Included'!$D:$D,'7. 511_CAR_Student_Counts_Sec'!J$1,'8. 514 Details Included'!$G:$G,'7. 511_CAR_Student_Counts_Sec'!$F2167))</f>
        <v>0</v>
      </c>
      <c r="K2167" s="82">
        <f>IF(ISBLANK($D2167),"",SUMIFS('8. 514 Details Included'!$I:$I,'8. 514 Details Included'!$A:$A,'7. 511_CAR_Student_Counts_Sec'!$A2167,'8. 514 Details Included'!$E:$E,'7. 511_CAR_Student_Counts_Sec'!$D2167,'8. 514 Details Included'!$D:$D,'7. 511_CAR_Student_Counts_Sec'!K$1,'8. 514 Details Included'!$G:$G,'7. 511_CAR_Student_Counts_Sec'!$F2167))</f>
        <v>0</v>
      </c>
      <c r="L2167" s="82">
        <f>IF(ISBLANK($D2167),"",SUMIFS('8. 514 Details Included'!$I:$I,'8. 514 Details Included'!$A:$A,'7. 511_CAR_Student_Counts_Sec'!$A2167,'8. 514 Details Included'!$E:$E,'7. 511_CAR_Student_Counts_Sec'!$D2167,'8. 514 Details Included'!$D:$D,'7. 511_CAR_Student_Counts_Sec'!L$1,'8. 514 Details Included'!$G:$G,'7. 511_CAR_Student_Counts_Sec'!$F2167))</f>
        <v>12</v>
      </c>
      <c r="M2167" s="82">
        <f>IF(ISBLANK($D2167),"",SUMIFS('8. 514 Details Included'!$I:$I,'8. 514 Details Included'!$A:$A,'7. 511_CAR_Student_Counts_Sec'!$A2167,'8. 514 Details Included'!$E:$E,'7. 511_CAR_Student_Counts_Sec'!$D2167,'8. 514 Details Included'!$D:$D,'7. 511_CAR_Student_Counts_Sec'!M$1,'8. 514 Details Included'!$G:$G,'7. 511_CAR_Student_Counts_Sec'!$F2167))</f>
        <v>6</v>
      </c>
      <c r="N2167" s="82">
        <f>IF(ISBLANK($D2167),"",SUMIFS('8. 514 Details Included'!$I:$I,'8. 514 Details Included'!$A:$A,'7. 511_CAR_Student_Counts_Sec'!$A2167,'8. 514 Details Included'!$E:$E,'7. 511_CAR_Student_Counts_Sec'!$D2167,'8. 514 Details Included'!$D:$D,'7. 511_CAR_Student_Counts_Sec'!N$1,'8. 514 Details Included'!$G:$G,'7. 511_CAR_Student_Counts_Sec'!$F2167))</f>
        <v>0</v>
      </c>
      <c r="O2167" s="81">
        <f t="shared" si="99"/>
        <v>0</v>
      </c>
      <c r="P2167" s="81">
        <f t="shared" si="100"/>
        <v>18</v>
      </c>
      <c r="Q2167" s="81" t="str">
        <f t="shared" si="101"/>
        <v>9-12</v>
      </c>
    </row>
    <row r="2168" spans="1:17" ht="15" outlineLevel="4" x14ac:dyDescent="0.2">
      <c r="A2168" s="85">
        <v>305</v>
      </c>
      <c r="B2168" s="86" t="s">
        <v>1101</v>
      </c>
      <c r="C2168" s="86" t="s">
        <v>1169</v>
      </c>
      <c r="D2168" s="85">
        <v>169</v>
      </c>
      <c r="E2168" s="86" t="s">
        <v>1381</v>
      </c>
      <c r="F2168" s="85">
        <v>3</v>
      </c>
      <c r="G2168" s="85">
        <v>31</v>
      </c>
      <c r="H2168" s="82">
        <f>IF(ISBLANK($D2168),"",SUMIFS('8. 514 Details Included'!$I:$I,'8. 514 Details Included'!$A:$A,'7. 511_CAR_Student_Counts_Sec'!$A2168,'8. 514 Details Included'!$E:$E,'7. 511_CAR_Student_Counts_Sec'!$D2168,'8. 514 Details Included'!$D:$D,'7. 511_CAR_Student_Counts_Sec'!H$1,'8. 514 Details Included'!$G:$G,'7. 511_CAR_Student_Counts_Sec'!$F2168))</f>
        <v>0</v>
      </c>
      <c r="I2168" s="82">
        <f>IF(ISBLANK($D2168),"",SUMIFS('8. 514 Details Included'!$I:$I,'8. 514 Details Included'!$A:$A,'7. 511_CAR_Student_Counts_Sec'!$A2168,'8. 514 Details Included'!$E:$E,'7. 511_CAR_Student_Counts_Sec'!$D2168,'8. 514 Details Included'!$D:$D,'7. 511_CAR_Student_Counts_Sec'!I$1,'8. 514 Details Included'!$G:$G,'7. 511_CAR_Student_Counts_Sec'!$F2168))</f>
        <v>0</v>
      </c>
      <c r="J2168" s="82">
        <f>IF(ISBLANK($D2168),"",SUMIFS('8. 514 Details Included'!$I:$I,'8. 514 Details Included'!$A:$A,'7. 511_CAR_Student_Counts_Sec'!$A2168,'8. 514 Details Included'!$E:$E,'7. 511_CAR_Student_Counts_Sec'!$D2168,'8. 514 Details Included'!$D:$D,'7. 511_CAR_Student_Counts_Sec'!J$1,'8. 514 Details Included'!$G:$G,'7. 511_CAR_Student_Counts_Sec'!$F2168))</f>
        <v>0</v>
      </c>
      <c r="K2168" s="82">
        <f>IF(ISBLANK($D2168),"",SUMIFS('8. 514 Details Included'!$I:$I,'8. 514 Details Included'!$A:$A,'7. 511_CAR_Student_Counts_Sec'!$A2168,'8. 514 Details Included'!$E:$E,'7. 511_CAR_Student_Counts_Sec'!$D2168,'8. 514 Details Included'!$D:$D,'7. 511_CAR_Student_Counts_Sec'!K$1,'8. 514 Details Included'!$G:$G,'7. 511_CAR_Student_Counts_Sec'!$F2168))</f>
        <v>0</v>
      </c>
      <c r="L2168" s="82">
        <f>IF(ISBLANK($D2168),"",SUMIFS('8. 514 Details Included'!$I:$I,'8. 514 Details Included'!$A:$A,'7. 511_CAR_Student_Counts_Sec'!$A2168,'8. 514 Details Included'!$E:$E,'7. 511_CAR_Student_Counts_Sec'!$D2168,'8. 514 Details Included'!$D:$D,'7. 511_CAR_Student_Counts_Sec'!L$1,'8. 514 Details Included'!$G:$G,'7. 511_CAR_Student_Counts_Sec'!$F2168))</f>
        <v>10</v>
      </c>
      <c r="M2168" s="82">
        <f>IF(ISBLANK($D2168),"",SUMIFS('8. 514 Details Included'!$I:$I,'8. 514 Details Included'!$A:$A,'7. 511_CAR_Student_Counts_Sec'!$A2168,'8. 514 Details Included'!$E:$E,'7. 511_CAR_Student_Counts_Sec'!$D2168,'8. 514 Details Included'!$D:$D,'7. 511_CAR_Student_Counts_Sec'!M$1,'8. 514 Details Included'!$G:$G,'7. 511_CAR_Student_Counts_Sec'!$F2168))</f>
        <v>19</v>
      </c>
      <c r="N2168" s="82">
        <f>IF(ISBLANK($D2168),"",SUMIFS('8. 514 Details Included'!$I:$I,'8. 514 Details Included'!$A:$A,'7. 511_CAR_Student_Counts_Sec'!$A2168,'8. 514 Details Included'!$E:$E,'7. 511_CAR_Student_Counts_Sec'!$D2168,'8. 514 Details Included'!$D:$D,'7. 511_CAR_Student_Counts_Sec'!N$1,'8. 514 Details Included'!$G:$G,'7. 511_CAR_Student_Counts_Sec'!$F2168))</f>
        <v>2</v>
      </c>
      <c r="O2168" s="81">
        <f t="shared" si="99"/>
        <v>0</v>
      </c>
      <c r="P2168" s="81">
        <f t="shared" si="100"/>
        <v>31</v>
      </c>
      <c r="Q2168" s="81" t="str">
        <f t="shared" si="101"/>
        <v>9-12</v>
      </c>
    </row>
    <row r="2169" spans="1:17" ht="15" outlineLevel="4" x14ac:dyDescent="0.2">
      <c r="A2169" s="85">
        <v>305</v>
      </c>
      <c r="B2169" s="86" t="s">
        <v>1101</v>
      </c>
      <c r="C2169" s="86" t="s">
        <v>1169</v>
      </c>
      <c r="D2169" s="85">
        <v>169</v>
      </c>
      <c r="E2169" s="86" t="s">
        <v>1381</v>
      </c>
      <c r="F2169" s="85">
        <v>4</v>
      </c>
      <c r="G2169" s="85">
        <v>22</v>
      </c>
      <c r="H2169" s="82">
        <f>IF(ISBLANK($D2169),"",SUMIFS('8. 514 Details Included'!$I:$I,'8. 514 Details Included'!$A:$A,'7. 511_CAR_Student_Counts_Sec'!$A2169,'8. 514 Details Included'!$E:$E,'7. 511_CAR_Student_Counts_Sec'!$D2169,'8. 514 Details Included'!$D:$D,'7. 511_CAR_Student_Counts_Sec'!H$1,'8. 514 Details Included'!$G:$G,'7. 511_CAR_Student_Counts_Sec'!$F2169))</f>
        <v>0</v>
      </c>
      <c r="I2169" s="82">
        <f>IF(ISBLANK($D2169),"",SUMIFS('8. 514 Details Included'!$I:$I,'8. 514 Details Included'!$A:$A,'7. 511_CAR_Student_Counts_Sec'!$A2169,'8. 514 Details Included'!$E:$E,'7. 511_CAR_Student_Counts_Sec'!$D2169,'8. 514 Details Included'!$D:$D,'7. 511_CAR_Student_Counts_Sec'!I$1,'8. 514 Details Included'!$G:$G,'7. 511_CAR_Student_Counts_Sec'!$F2169))</f>
        <v>0</v>
      </c>
      <c r="J2169" s="82">
        <f>IF(ISBLANK($D2169),"",SUMIFS('8. 514 Details Included'!$I:$I,'8. 514 Details Included'!$A:$A,'7. 511_CAR_Student_Counts_Sec'!$A2169,'8. 514 Details Included'!$E:$E,'7. 511_CAR_Student_Counts_Sec'!$D2169,'8. 514 Details Included'!$D:$D,'7. 511_CAR_Student_Counts_Sec'!J$1,'8. 514 Details Included'!$G:$G,'7. 511_CAR_Student_Counts_Sec'!$F2169))</f>
        <v>0</v>
      </c>
      <c r="K2169" s="82">
        <f>IF(ISBLANK($D2169),"",SUMIFS('8. 514 Details Included'!$I:$I,'8. 514 Details Included'!$A:$A,'7. 511_CAR_Student_Counts_Sec'!$A2169,'8. 514 Details Included'!$E:$E,'7. 511_CAR_Student_Counts_Sec'!$D2169,'8. 514 Details Included'!$D:$D,'7. 511_CAR_Student_Counts_Sec'!K$1,'8. 514 Details Included'!$G:$G,'7. 511_CAR_Student_Counts_Sec'!$F2169))</f>
        <v>0</v>
      </c>
      <c r="L2169" s="82">
        <f>IF(ISBLANK($D2169),"",SUMIFS('8. 514 Details Included'!$I:$I,'8. 514 Details Included'!$A:$A,'7. 511_CAR_Student_Counts_Sec'!$A2169,'8. 514 Details Included'!$E:$E,'7. 511_CAR_Student_Counts_Sec'!$D2169,'8. 514 Details Included'!$D:$D,'7. 511_CAR_Student_Counts_Sec'!L$1,'8. 514 Details Included'!$G:$G,'7. 511_CAR_Student_Counts_Sec'!$F2169))</f>
        <v>9</v>
      </c>
      <c r="M2169" s="82">
        <f>IF(ISBLANK($D2169),"",SUMIFS('8. 514 Details Included'!$I:$I,'8. 514 Details Included'!$A:$A,'7. 511_CAR_Student_Counts_Sec'!$A2169,'8. 514 Details Included'!$E:$E,'7. 511_CAR_Student_Counts_Sec'!$D2169,'8. 514 Details Included'!$D:$D,'7. 511_CAR_Student_Counts_Sec'!M$1,'8. 514 Details Included'!$G:$G,'7. 511_CAR_Student_Counts_Sec'!$F2169))</f>
        <v>11</v>
      </c>
      <c r="N2169" s="82">
        <f>IF(ISBLANK($D2169),"",SUMIFS('8. 514 Details Included'!$I:$I,'8. 514 Details Included'!$A:$A,'7. 511_CAR_Student_Counts_Sec'!$A2169,'8. 514 Details Included'!$E:$E,'7. 511_CAR_Student_Counts_Sec'!$D2169,'8. 514 Details Included'!$D:$D,'7. 511_CAR_Student_Counts_Sec'!N$1,'8. 514 Details Included'!$G:$G,'7. 511_CAR_Student_Counts_Sec'!$F2169))</f>
        <v>2</v>
      </c>
      <c r="O2169" s="81">
        <f t="shared" si="99"/>
        <v>0</v>
      </c>
      <c r="P2169" s="81">
        <f t="shared" si="100"/>
        <v>22</v>
      </c>
      <c r="Q2169" s="81" t="str">
        <f t="shared" si="101"/>
        <v>9-12</v>
      </c>
    </row>
    <row r="2170" spans="1:17" ht="15" outlineLevel="4" x14ac:dyDescent="0.2">
      <c r="A2170" s="85">
        <v>305</v>
      </c>
      <c r="B2170" s="86" t="s">
        <v>1101</v>
      </c>
      <c r="C2170" s="86" t="s">
        <v>1169</v>
      </c>
      <c r="D2170" s="85">
        <v>169</v>
      </c>
      <c r="E2170" s="86" t="s">
        <v>1381</v>
      </c>
      <c r="F2170" s="85">
        <v>6</v>
      </c>
      <c r="G2170" s="85">
        <v>35</v>
      </c>
      <c r="H2170" s="82">
        <f>IF(ISBLANK($D2170),"",SUMIFS('8. 514 Details Included'!$I:$I,'8. 514 Details Included'!$A:$A,'7. 511_CAR_Student_Counts_Sec'!$A2170,'8. 514 Details Included'!$E:$E,'7. 511_CAR_Student_Counts_Sec'!$D2170,'8. 514 Details Included'!$D:$D,'7. 511_CAR_Student_Counts_Sec'!H$1,'8. 514 Details Included'!$G:$G,'7. 511_CAR_Student_Counts_Sec'!$F2170))</f>
        <v>0</v>
      </c>
      <c r="I2170" s="82">
        <f>IF(ISBLANK($D2170),"",SUMIFS('8. 514 Details Included'!$I:$I,'8. 514 Details Included'!$A:$A,'7. 511_CAR_Student_Counts_Sec'!$A2170,'8. 514 Details Included'!$E:$E,'7. 511_CAR_Student_Counts_Sec'!$D2170,'8. 514 Details Included'!$D:$D,'7. 511_CAR_Student_Counts_Sec'!I$1,'8. 514 Details Included'!$G:$G,'7. 511_CAR_Student_Counts_Sec'!$F2170))</f>
        <v>0</v>
      </c>
      <c r="J2170" s="82">
        <f>IF(ISBLANK($D2170),"",SUMIFS('8. 514 Details Included'!$I:$I,'8. 514 Details Included'!$A:$A,'7. 511_CAR_Student_Counts_Sec'!$A2170,'8. 514 Details Included'!$E:$E,'7. 511_CAR_Student_Counts_Sec'!$D2170,'8. 514 Details Included'!$D:$D,'7. 511_CAR_Student_Counts_Sec'!J$1,'8. 514 Details Included'!$G:$G,'7. 511_CAR_Student_Counts_Sec'!$F2170))</f>
        <v>0</v>
      </c>
      <c r="K2170" s="82">
        <f>IF(ISBLANK($D2170),"",SUMIFS('8. 514 Details Included'!$I:$I,'8. 514 Details Included'!$A:$A,'7. 511_CAR_Student_Counts_Sec'!$A2170,'8. 514 Details Included'!$E:$E,'7. 511_CAR_Student_Counts_Sec'!$D2170,'8. 514 Details Included'!$D:$D,'7. 511_CAR_Student_Counts_Sec'!K$1,'8. 514 Details Included'!$G:$G,'7. 511_CAR_Student_Counts_Sec'!$F2170))</f>
        <v>0</v>
      </c>
      <c r="L2170" s="82">
        <f>IF(ISBLANK($D2170),"",SUMIFS('8. 514 Details Included'!$I:$I,'8. 514 Details Included'!$A:$A,'7. 511_CAR_Student_Counts_Sec'!$A2170,'8. 514 Details Included'!$E:$E,'7. 511_CAR_Student_Counts_Sec'!$D2170,'8. 514 Details Included'!$D:$D,'7. 511_CAR_Student_Counts_Sec'!L$1,'8. 514 Details Included'!$G:$G,'7. 511_CAR_Student_Counts_Sec'!$F2170))</f>
        <v>30</v>
      </c>
      <c r="M2170" s="82">
        <f>IF(ISBLANK($D2170),"",SUMIFS('8. 514 Details Included'!$I:$I,'8. 514 Details Included'!$A:$A,'7. 511_CAR_Student_Counts_Sec'!$A2170,'8. 514 Details Included'!$E:$E,'7. 511_CAR_Student_Counts_Sec'!$D2170,'8. 514 Details Included'!$D:$D,'7. 511_CAR_Student_Counts_Sec'!M$1,'8. 514 Details Included'!$G:$G,'7. 511_CAR_Student_Counts_Sec'!$F2170))</f>
        <v>4</v>
      </c>
      <c r="N2170" s="82">
        <f>IF(ISBLANK($D2170),"",SUMIFS('8. 514 Details Included'!$I:$I,'8. 514 Details Included'!$A:$A,'7. 511_CAR_Student_Counts_Sec'!$A2170,'8. 514 Details Included'!$E:$E,'7. 511_CAR_Student_Counts_Sec'!$D2170,'8. 514 Details Included'!$D:$D,'7. 511_CAR_Student_Counts_Sec'!N$1,'8. 514 Details Included'!$G:$G,'7. 511_CAR_Student_Counts_Sec'!$F2170))</f>
        <v>1</v>
      </c>
      <c r="O2170" s="81">
        <f t="shared" si="99"/>
        <v>0</v>
      </c>
      <c r="P2170" s="81">
        <f t="shared" si="100"/>
        <v>35</v>
      </c>
      <c r="Q2170" s="81" t="str">
        <f t="shared" si="101"/>
        <v>9-12</v>
      </c>
    </row>
    <row r="2171" spans="1:17" ht="15" outlineLevel="4" x14ac:dyDescent="0.2">
      <c r="A2171" s="85">
        <v>305</v>
      </c>
      <c r="B2171" s="86" t="s">
        <v>1101</v>
      </c>
      <c r="C2171" s="86" t="s">
        <v>1169</v>
      </c>
      <c r="D2171" s="85">
        <v>200</v>
      </c>
      <c r="E2171" s="86" t="s">
        <v>1380</v>
      </c>
      <c r="F2171" s="85">
        <v>1</v>
      </c>
      <c r="G2171" s="85">
        <v>28</v>
      </c>
      <c r="H2171" s="82">
        <f>IF(ISBLANK($D2171),"",SUMIFS('8. 514 Details Included'!$I:$I,'8. 514 Details Included'!$A:$A,'7. 511_CAR_Student_Counts_Sec'!$A2171,'8. 514 Details Included'!$E:$E,'7. 511_CAR_Student_Counts_Sec'!$D2171,'8. 514 Details Included'!$D:$D,'7. 511_CAR_Student_Counts_Sec'!H$1,'8. 514 Details Included'!$G:$G,'7. 511_CAR_Student_Counts_Sec'!$F2171))</f>
        <v>0</v>
      </c>
      <c r="I2171" s="82">
        <f>IF(ISBLANK($D2171),"",SUMIFS('8. 514 Details Included'!$I:$I,'8. 514 Details Included'!$A:$A,'7. 511_CAR_Student_Counts_Sec'!$A2171,'8. 514 Details Included'!$E:$E,'7. 511_CAR_Student_Counts_Sec'!$D2171,'8. 514 Details Included'!$D:$D,'7. 511_CAR_Student_Counts_Sec'!I$1,'8. 514 Details Included'!$G:$G,'7. 511_CAR_Student_Counts_Sec'!$F2171))</f>
        <v>0</v>
      </c>
      <c r="J2171" s="82">
        <f>IF(ISBLANK($D2171),"",SUMIFS('8. 514 Details Included'!$I:$I,'8. 514 Details Included'!$A:$A,'7. 511_CAR_Student_Counts_Sec'!$A2171,'8. 514 Details Included'!$E:$E,'7. 511_CAR_Student_Counts_Sec'!$D2171,'8. 514 Details Included'!$D:$D,'7. 511_CAR_Student_Counts_Sec'!J$1,'8. 514 Details Included'!$G:$G,'7. 511_CAR_Student_Counts_Sec'!$F2171))</f>
        <v>0</v>
      </c>
      <c r="K2171" s="82">
        <f>IF(ISBLANK($D2171),"",SUMIFS('8. 514 Details Included'!$I:$I,'8. 514 Details Included'!$A:$A,'7. 511_CAR_Student_Counts_Sec'!$A2171,'8. 514 Details Included'!$E:$E,'7. 511_CAR_Student_Counts_Sec'!$D2171,'8. 514 Details Included'!$D:$D,'7. 511_CAR_Student_Counts_Sec'!K$1,'8. 514 Details Included'!$G:$G,'7. 511_CAR_Student_Counts_Sec'!$F2171))</f>
        <v>4</v>
      </c>
      <c r="L2171" s="82">
        <f>IF(ISBLANK($D2171),"",SUMIFS('8. 514 Details Included'!$I:$I,'8. 514 Details Included'!$A:$A,'7. 511_CAR_Student_Counts_Sec'!$A2171,'8. 514 Details Included'!$E:$E,'7. 511_CAR_Student_Counts_Sec'!$D2171,'8. 514 Details Included'!$D:$D,'7. 511_CAR_Student_Counts_Sec'!L$1,'8. 514 Details Included'!$G:$G,'7. 511_CAR_Student_Counts_Sec'!$F2171))</f>
        <v>8</v>
      </c>
      <c r="M2171" s="82">
        <f>IF(ISBLANK($D2171),"",SUMIFS('8. 514 Details Included'!$I:$I,'8. 514 Details Included'!$A:$A,'7. 511_CAR_Student_Counts_Sec'!$A2171,'8. 514 Details Included'!$E:$E,'7. 511_CAR_Student_Counts_Sec'!$D2171,'8. 514 Details Included'!$D:$D,'7. 511_CAR_Student_Counts_Sec'!M$1,'8. 514 Details Included'!$G:$G,'7. 511_CAR_Student_Counts_Sec'!$F2171))</f>
        <v>15</v>
      </c>
      <c r="N2171" s="82">
        <f>IF(ISBLANK($D2171),"",SUMIFS('8. 514 Details Included'!$I:$I,'8. 514 Details Included'!$A:$A,'7. 511_CAR_Student_Counts_Sec'!$A2171,'8. 514 Details Included'!$E:$E,'7. 511_CAR_Student_Counts_Sec'!$D2171,'8. 514 Details Included'!$D:$D,'7. 511_CAR_Student_Counts_Sec'!N$1,'8. 514 Details Included'!$G:$G,'7. 511_CAR_Student_Counts_Sec'!$F2171))</f>
        <v>1</v>
      </c>
      <c r="O2171" s="81">
        <f t="shared" si="99"/>
        <v>0</v>
      </c>
      <c r="P2171" s="81">
        <f t="shared" si="100"/>
        <v>28</v>
      </c>
      <c r="Q2171" s="81" t="str">
        <f t="shared" si="101"/>
        <v>9-12</v>
      </c>
    </row>
    <row r="2172" spans="1:17" ht="15" outlineLevel="4" x14ac:dyDescent="0.2">
      <c r="A2172" s="85">
        <v>305</v>
      </c>
      <c r="B2172" s="86" t="s">
        <v>1101</v>
      </c>
      <c r="C2172" s="86" t="s">
        <v>1169</v>
      </c>
      <c r="D2172" s="85">
        <v>200</v>
      </c>
      <c r="E2172" s="86" t="s">
        <v>1380</v>
      </c>
      <c r="F2172" s="85">
        <v>3</v>
      </c>
      <c r="G2172" s="85">
        <v>32</v>
      </c>
      <c r="H2172" s="82">
        <f>IF(ISBLANK($D2172),"",SUMIFS('8. 514 Details Included'!$I:$I,'8. 514 Details Included'!$A:$A,'7. 511_CAR_Student_Counts_Sec'!$A2172,'8. 514 Details Included'!$E:$E,'7. 511_CAR_Student_Counts_Sec'!$D2172,'8. 514 Details Included'!$D:$D,'7. 511_CAR_Student_Counts_Sec'!H$1,'8. 514 Details Included'!$G:$G,'7. 511_CAR_Student_Counts_Sec'!$F2172))</f>
        <v>0</v>
      </c>
      <c r="I2172" s="82">
        <f>IF(ISBLANK($D2172),"",SUMIFS('8. 514 Details Included'!$I:$I,'8. 514 Details Included'!$A:$A,'7. 511_CAR_Student_Counts_Sec'!$A2172,'8. 514 Details Included'!$E:$E,'7. 511_CAR_Student_Counts_Sec'!$D2172,'8. 514 Details Included'!$D:$D,'7. 511_CAR_Student_Counts_Sec'!I$1,'8. 514 Details Included'!$G:$G,'7. 511_CAR_Student_Counts_Sec'!$F2172))</f>
        <v>0</v>
      </c>
      <c r="J2172" s="82">
        <f>IF(ISBLANK($D2172),"",SUMIFS('8. 514 Details Included'!$I:$I,'8. 514 Details Included'!$A:$A,'7. 511_CAR_Student_Counts_Sec'!$A2172,'8. 514 Details Included'!$E:$E,'7. 511_CAR_Student_Counts_Sec'!$D2172,'8. 514 Details Included'!$D:$D,'7. 511_CAR_Student_Counts_Sec'!J$1,'8. 514 Details Included'!$G:$G,'7. 511_CAR_Student_Counts_Sec'!$F2172))</f>
        <v>0</v>
      </c>
      <c r="K2172" s="82">
        <f>IF(ISBLANK($D2172),"",SUMIFS('8. 514 Details Included'!$I:$I,'8. 514 Details Included'!$A:$A,'7. 511_CAR_Student_Counts_Sec'!$A2172,'8. 514 Details Included'!$E:$E,'7. 511_CAR_Student_Counts_Sec'!$D2172,'8. 514 Details Included'!$D:$D,'7. 511_CAR_Student_Counts_Sec'!K$1,'8. 514 Details Included'!$G:$G,'7. 511_CAR_Student_Counts_Sec'!$F2172))</f>
        <v>1</v>
      </c>
      <c r="L2172" s="82">
        <f>IF(ISBLANK($D2172),"",SUMIFS('8. 514 Details Included'!$I:$I,'8. 514 Details Included'!$A:$A,'7. 511_CAR_Student_Counts_Sec'!$A2172,'8. 514 Details Included'!$E:$E,'7. 511_CAR_Student_Counts_Sec'!$D2172,'8. 514 Details Included'!$D:$D,'7. 511_CAR_Student_Counts_Sec'!L$1,'8. 514 Details Included'!$G:$G,'7. 511_CAR_Student_Counts_Sec'!$F2172))</f>
        <v>14</v>
      </c>
      <c r="M2172" s="82">
        <f>IF(ISBLANK($D2172),"",SUMIFS('8. 514 Details Included'!$I:$I,'8. 514 Details Included'!$A:$A,'7. 511_CAR_Student_Counts_Sec'!$A2172,'8. 514 Details Included'!$E:$E,'7. 511_CAR_Student_Counts_Sec'!$D2172,'8. 514 Details Included'!$D:$D,'7. 511_CAR_Student_Counts_Sec'!M$1,'8. 514 Details Included'!$G:$G,'7. 511_CAR_Student_Counts_Sec'!$F2172))</f>
        <v>17</v>
      </c>
      <c r="N2172" s="82">
        <f>IF(ISBLANK($D2172),"",SUMIFS('8. 514 Details Included'!$I:$I,'8. 514 Details Included'!$A:$A,'7. 511_CAR_Student_Counts_Sec'!$A2172,'8. 514 Details Included'!$E:$E,'7. 511_CAR_Student_Counts_Sec'!$D2172,'8. 514 Details Included'!$D:$D,'7. 511_CAR_Student_Counts_Sec'!N$1,'8. 514 Details Included'!$G:$G,'7. 511_CAR_Student_Counts_Sec'!$F2172))</f>
        <v>0</v>
      </c>
      <c r="O2172" s="81">
        <f t="shared" si="99"/>
        <v>0</v>
      </c>
      <c r="P2172" s="81">
        <f t="shared" si="100"/>
        <v>32</v>
      </c>
      <c r="Q2172" s="81" t="str">
        <f t="shared" si="101"/>
        <v>9-12</v>
      </c>
    </row>
    <row r="2173" spans="1:17" ht="15" outlineLevel="4" x14ac:dyDescent="0.2">
      <c r="A2173" s="85">
        <v>305</v>
      </c>
      <c r="B2173" s="86" t="s">
        <v>1101</v>
      </c>
      <c r="C2173" s="86" t="s">
        <v>1169</v>
      </c>
      <c r="D2173" s="85">
        <v>200</v>
      </c>
      <c r="E2173" s="86" t="s">
        <v>1380</v>
      </c>
      <c r="F2173" s="85">
        <v>4</v>
      </c>
      <c r="G2173" s="85">
        <v>32</v>
      </c>
      <c r="H2173" s="82">
        <f>IF(ISBLANK($D2173),"",SUMIFS('8. 514 Details Included'!$I:$I,'8. 514 Details Included'!$A:$A,'7. 511_CAR_Student_Counts_Sec'!$A2173,'8. 514 Details Included'!$E:$E,'7. 511_CAR_Student_Counts_Sec'!$D2173,'8. 514 Details Included'!$D:$D,'7. 511_CAR_Student_Counts_Sec'!H$1,'8. 514 Details Included'!$G:$G,'7. 511_CAR_Student_Counts_Sec'!$F2173))</f>
        <v>0</v>
      </c>
      <c r="I2173" s="82">
        <f>IF(ISBLANK($D2173),"",SUMIFS('8. 514 Details Included'!$I:$I,'8. 514 Details Included'!$A:$A,'7. 511_CAR_Student_Counts_Sec'!$A2173,'8. 514 Details Included'!$E:$E,'7. 511_CAR_Student_Counts_Sec'!$D2173,'8. 514 Details Included'!$D:$D,'7. 511_CAR_Student_Counts_Sec'!I$1,'8. 514 Details Included'!$G:$G,'7. 511_CAR_Student_Counts_Sec'!$F2173))</f>
        <v>0</v>
      </c>
      <c r="J2173" s="82">
        <f>IF(ISBLANK($D2173),"",SUMIFS('8. 514 Details Included'!$I:$I,'8. 514 Details Included'!$A:$A,'7. 511_CAR_Student_Counts_Sec'!$A2173,'8. 514 Details Included'!$E:$E,'7. 511_CAR_Student_Counts_Sec'!$D2173,'8. 514 Details Included'!$D:$D,'7. 511_CAR_Student_Counts_Sec'!J$1,'8. 514 Details Included'!$G:$G,'7. 511_CAR_Student_Counts_Sec'!$F2173))</f>
        <v>0</v>
      </c>
      <c r="K2173" s="82">
        <f>IF(ISBLANK($D2173),"",SUMIFS('8. 514 Details Included'!$I:$I,'8. 514 Details Included'!$A:$A,'7. 511_CAR_Student_Counts_Sec'!$A2173,'8. 514 Details Included'!$E:$E,'7. 511_CAR_Student_Counts_Sec'!$D2173,'8. 514 Details Included'!$D:$D,'7. 511_CAR_Student_Counts_Sec'!K$1,'8. 514 Details Included'!$G:$G,'7. 511_CAR_Student_Counts_Sec'!$F2173))</f>
        <v>0</v>
      </c>
      <c r="L2173" s="82">
        <f>IF(ISBLANK($D2173),"",SUMIFS('8. 514 Details Included'!$I:$I,'8. 514 Details Included'!$A:$A,'7. 511_CAR_Student_Counts_Sec'!$A2173,'8. 514 Details Included'!$E:$E,'7. 511_CAR_Student_Counts_Sec'!$D2173,'8. 514 Details Included'!$D:$D,'7. 511_CAR_Student_Counts_Sec'!L$1,'8. 514 Details Included'!$G:$G,'7. 511_CAR_Student_Counts_Sec'!$F2173))</f>
        <v>0</v>
      </c>
      <c r="M2173" s="82">
        <f>IF(ISBLANK($D2173),"",SUMIFS('8. 514 Details Included'!$I:$I,'8. 514 Details Included'!$A:$A,'7. 511_CAR_Student_Counts_Sec'!$A2173,'8. 514 Details Included'!$E:$E,'7. 511_CAR_Student_Counts_Sec'!$D2173,'8. 514 Details Included'!$D:$D,'7. 511_CAR_Student_Counts_Sec'!M$1,'8. 514 Details Included'!$G:$G,'7. 511_CAR_Student_Counts_Sec'!$F2173))</f>
        <v>17</v>
      </c>
      <c r="N2173" s="82">
        <f>IF(ISBLANK($D2173),"",SUMIFS('8. 514 Details Included'!$I:$I,'8. 514 Details Included'!$A:$A,'7. 511_CAR_Student_Counts_Sec'!$A2173,'8. 514 Details Included'!$E:$E,'7. 511_CAR_Student_Counts_Sec'!$D2173,'8. 514 Details Included'!$D:$D,'7. 511_CAR_Student_Counts_Sec'!N$1,'8. 514 Details Included'!$G:$G,'7. 511_CAR_Student_Counts_Sec'!$F2173))</f>
        <v>15</v>
      </c>
      <c r="O2173" s="81">
        <f t="shared" si="99"/>
        <v>0</v>
      </c>
      <c r="P2173" s="81">
        <f t="shared" si="100"/>
        <v>32</v>
      </c>
      <c r="Q2173" s="81" t="str">
        <f t="shared" si="101"/>
        <v>9-12</v>
      </c>
    </row>
    <row r="2174" spans="1:17" ht="15" outlineLevel="4" x14ac:dyDescent="0.2">
      <c r="A2174" s="85">
        <v>305</v>
      </c>
      <c r="B2174" s="86" t="s">
        <v>1101</v>
      </c>
      <c r="C2174" s="86" t="s">
        <v>1169</v>
      </c>
      <c r="D2174" s="85">
        <v>200</v>
      </c>
      <c r="E2174" s="86" t="s">
        <v>1380</v>
      </c>
      <c r="F2174" s="85">
        <v>5</v>
      </c>
      <c r="G2174" s="85">
        <v>25</v>
      </c>
      <c r="H2174" s="82">
        <f>IF(ISBLANK($D2174),"",SUMIFS('8. 514 Details Included'!$I:$I,'8. 514 Details Included'!$A:$A,'7. 511_CAR_Student_Counts_Sec'!$A2174,'8. 514 Details Included'!$E:$E,'7. 511_CAR_Student_Counts_Sec'!$D2174,'8. 514 Details Included'!$D:$D,'7. 511_CAR_Student_Counts_Sec'!H$1,'8. 514 Details Included'!$G:$G,'7. 511_CAR_Student_Counts_Sec'!$F2174))</f>
        <v>0</v>
      </c>
      <c r="I2174" s="82">
        <f>IF(ISBLANK($D2174),"",SUMIFS('8. 514 Details Included'!$I:$I,'8. 514 Details Included'!$A:$A,'7. 511_CAR_Student_Counts_Sec'!$A2174,'8. 514 Details Included'!$E:$E,'7. 511_CAR_Student_Counts_Sec'!$D2174,'8. 514 Details Included'!$D:$D,'7. 511_CAR_Student_Counts_Sec'!I$1,'8. 514 Details Included'!$G:$G,'7. 511_CAR_Student_Counts_Sec'!$F2174))</f>
        <v>0</v>
      </c>
      <c r="J2174" s="82">
        <f>IF(ISBLANK($D2174),"",SUMIFS('8. 514 Details Included'!$I:$I,'8. 514 Details Included'!$A:$A,'7. 511_CAR_Student_Counts_Sec'!$A2174,'8. 514 Details Included'!$E:$E,'7. 511_CAR_Student_Counts_Sec'!$D2174,'8. 514 Details Included'!$D:$D,'7. 511_CAR_Student_Counts_Sec'!J$1,'8. 514 Details Included'!$G:$G,'7. 511_CAR_Student_Counts_Sec'!$F2174))</f>
        <v>0</v>
      </c>
      <c r="K2174" s="82">
        <f>IF(ISBLANK($D2174),"",SUMIFS('8. 514 Details Included'!$I:$I,'8. 514 Details Included'!$A:$A,'7. 511_CAR_Student_Counts_Sec'!$A2174,'8. 514 Details Included'!$E:$E,'7. 511_CAR_Student_Counts_Sec'!$D2174,'8. 514 Details Included'!$D:$D,'7. 511_CAR_Student_Counts_Sec'!K$1,'8. 514 Details Included'!$G:$G,'7. 511_CAR_Student_Counts_Sec'!$F2174))</f>
        <v>0</v>
      </c>
      <c r="L2174" s="82">
        <f>IF(ISBLANK($D2174),"",SUMIFS('8. 514 Details Included'!$I:$I,'8. 514 Details Included'!$A:$A,'7. 511_CAR_Student_Counts_Sec'!$A2174,'8. 514 Details Included'!$E:$E,'7. 511_CAR_Student_Counts_Sec'!$D2174,'8. 514 Details Included'!$D:$D,'7. 511_CAR_Student_Counts_Sec'!L$1,'8. 514 Details Included'!$G:$G,'7. 511_CAR_Student_Counts_Sec'!$F2174))</f>
        <v>1</v>
      </c>
      <c r="M2174" s="82">
        <f>IF(ISBLANK($D2174),"",SUMIFS('8. 514 Details Included'!$I:$I,'8. 514 Details Included'!$A:$A,'7. 511_CAR_Student_Counts_Sec'!$A2174,'8. 514 Details Included'!$E:$E,'7. 511_CAR_Student_Counts_Sec'!$D2174,'8. 514 Details Included'!$D:$D,'7. 511_CAR_Student_Counts_Sec'!M$1,'8. 514 Details Included'!$G:$G,'7. 511_CAR_Student_Counts_Sec'!$F2174))</f>
        <v>8</v>
      </c>
      <c r="N2174" s="82">
        <f>IF(ISBLANK($D2174),"",SUMIFS('8. 514 Details Included'!$I:$I,'8. 514 Details Included'!$A:$A,'7. 511_CAR_Student_Counts_Sec'!$A2174,'8. 514 Details Included'!$E:$E,'7. 511_CAR_Student_Counts_Sec'!$D2174,'8. 514 Details Included'!$D:$D,'7. 511_CAR_Student_Counts_Sec'!N$1,'8. 514 Details Included'!$G:$G,'7. 511_CAR_Student_Counts_Sec'!$F2174))</f>
        <v>16</v>
      </c>
      <c r="O2174" s="81">
        <f t="shared" si="99"/>
        <v>0</v>
      </c>
      <c r="P2174" s="81">
        <f t="shared" si="100"/>
        <v>25</v>
      </c>
      <c r="Q2174" s="81" t="str">
        <f t="shared" si="101"/>
        <v>9-12</v>
      </c>
    </row>
    <row r="2175" spans="1:17" ht="15" outlineLevel="4" x14ac:dyDescent="0.2">
      <c r="A2175" s="85">
        <v>305</v>
      </c>
      <c r="B2175" s="86" t="s">
        <v>1101</v>
      </c>
      <c r="C2175" s="86" t="s">
        <v>1169</v>
      </c>
      <c r="D2175" s="85">
        <v>200</v>
      </c>
      <c r="E2175" s="86" t="s">
        <v>1380</v>
      </c>
      <c r="F2175" s="85">
        <v>6</v>
      </c>
      <c r="G2175" s="85">
        <v>35</v>
      </c>
      <c r="H2175" s="82">
        <f>IF(ISBLANK($D2175),"",SUMIFS('8. 514 Details Included'!$I:$I,'8. 514 Details Included'!$A:$A,'7. 511_CAR_Student_Counts_Sec'!$A2175,'8. 514 Details Included'!$E:$E,'7. 511_CAR_Student_Counts_Sec'!$D2175,'8. 514 Details Included'!$D:$D,'7. 511_CAR_Student_Counts_Sec'!H$1,'8. 514 Details Included'!$G:$G,'7. 511_CAR_Student_Counts_Sec'!$F2175))</f>
        <v>0</v>
      </c>
      <c r="I2175" s="82">
        <f>IF(ISBLANK($D2175),"",SUMIFS('8. 514 Details Included'!$I:$I,'8. 514 Details Included'!$A:$A,'7. 511_CAR_Student_Counts_Sec'!$A2175,'8. 514 Details Included'!$E:$E,'7. 511_CAR_Student_Counts_Sec'!$D2175,'8. 514 Details Included'!$D:$D,'7. 511_CAR_Student_Counts_Sec'!I$1,'8. 514 Details Included'!$G:$G,'7. 511_CAR_Student_Counts_Sec'!$F2175))</f>
        <v>0</v>
      </c>
      <c r="J2175" s="82">
        <f>IF(ISBLANK($D2175),"",SUMIFS('8. 514 Details Included'!$I:$I,'8. 514 Details Included'!$A:$A,'7. 511_CAR_Student_Counts_Sec'!$A2175,'8. 514 Details Included'!$E:$E,'7. 511_CAR_Student_Counts_Sec'!$D2175,'8. 514 Details Included'!$D:$D,'7. 511_CAR_Student_Counts_Sec'!J$1,'8. 514 Details Included'!$G:$G,'7. 511_CAR_Student_Counts_Sec'!$F2175))</f>
        <v>0</v>
      </c>
      <c r="K2175" s="82">
        <f>IF(ISBLANK($D2175),"",SUMIFS('8. 514 Details Included'!$I:$I,'8. 514 Details Included'!$A:$A,'7. 511_CAR_Student_Counts_Sec'!$A2175,'8. 514 Details Included'!$E:$E,'7. 511_CAR_Student_Counts_Sec'!$D2175,'8. 514 Details Included'!$D:$D,'7. 511_CAR_Student_Counts_Sec'!K$1,'8. 514 Details Included'!$G:$G,'7. 511_CAR_Student_Counts_Sec'!$F2175))</f>
        <v>0</v>
      </c>
      <c r="L2175" s="82">
        <f>IF(ISBLANK($D2175),"",SUMIFS('8. 514 Details Included'!$I:$I,'8. 514 Details Included'!$A:$A,'7. 511_CAR_Student_Counts_Sec'!$A2175,'8. 514 Details Included'!$E:$E,'7. 511_CAR_Student_Counts_Sec'!$D2175,'8. 514 Details Included'!$D:$D,'7. 511_CAR_Student_Counts_Sec'!L$1,'8. 514 Details Included'!$G:$G,'7. 511_CAR_Student_Counts_Sec'!$F2175))</f>
        <v>20</v>
      </c>
      <c r="M2175" s="82">
        <f>IF(ISBLANK($D2175),"",SUMIFS('8. 514 Details Included'!$I:$I,'8. 514 Details Included'!$A:$A,'7. 511_CAR_Student_Counts_Sec'!$A2175,'8. 514 Details Included'!$E:$E,'7. 511_CAR_Student_Counts_Sec'!$D2175,'8. 514 Details Included'!$D:$D,'7. 511_CAR_Student_Counts_Sec'!M$1,'8. 514 Details Included'!$G:$G,'7. 511_CAR_Student_Counts_Sec'!$F2175))</f>
        <v>14</v>
      </c>
      <c r="N2175" s="82">
        <f>IF(ISBLANK($D2175),"",SUMIFS('8. 514 Details Included'!$I:$I,'8. 514 Details Included'!$A:$A,'7. 511_CAR_Student_Counts_Sec'!$A2175,'8. 514 Details Included'!$E:$E,'7. 511_CAR_Student_Counts_Sec'!$D2175,'8. 514 Details Included'!$D:$D,'7. 511_CAR_Student_Counts_Sec'!N$1,'8. 514 Details Included'!$G:$G,'7. 511_CAR_Student_Counts_Sec'!$F2175))</f>
        <v>1</v>
      </c>
      <c r="O2175" s="81">
        <f t="shared" si="99"/>
        <v>0</v>
      </c>
      <c r="P2175" s="81">
        <f t="shared" si="100"/>
        <v>35</v>
      </c>
      <c r="Q2175" s="81" t="str">
        <f t="shared" si="101"/>
        <v>9-12</v>
      </c>
    </row>
    <row r="2176" spans="1:17" ht="15" outlineLevel="4" x14ac:dyDescent="0.2">
      <c r="A2176" s="85">
        <v>305</v>
      </c>
      <c r="B2176" s="86" t="s">
        <v>1101</v>
      </c>
      <c r="C2176" s="86" t="s">
        <v>1169</v>
      </c>
      <c r="D2176" s="85">
        <v>150</v>
      </c>
      <c r="E2176" s="86" t="s">
        <v>1379</v>
      </c>
      <c r="F2176" s="85">
        <v>0</v>
      </c>
      <c r="G2176" s="85">
        <v>28</v>
      </c>
      <c r="H2176" s="82">
        <f>IF(ISBLANK($D2176),"",SUMIFS('8. 514 Details Included'!$I:$I,'8. 514 Details Included'!$A:$A,'7. 511_CAR_Student_Counts_Sec'!$A2176,'8. 514 Details Included'!$E:$E,'7. 511_CAR_Student_Counts_Sec'!$D2176,'8. 514 Details Included'!$D:$D,'7. 511_CAR_Student_Counts_Sec'!H$1,'8. 514 Details Included'!$G:$G,'7. 511_CAR_Student_Counts_Sec'!$F2176))</f>
        <v>0</v>
      </c>
      <c r="I2176" s="82">
        <f>IF(ISBLANK($D2176),"",SUMIFS('8. 514 Details Included'!$I:$I,'8. 514 Details Included'!$A:$A,'7. 511_CAR_Student_Counts_Sec'!$A2176,'8. 514 Details Included'!$E:$E,'7. 511_CAR_Student_Counts_Sec'!$D2176,'8. 514 Details Included'!$D:$D,'7. 511_CAR_Student_Counts_Sec'!I$1,'8. 514 Details Included'!$G:$G,'7. 511_CAR_Student_Counts_Sec'!$F2176))</f>
        <v>0</v>
      </c>
      <c r="J2176" s="82">
        <f>IF(ISBLANK($D2176),"",SUMIFS('8. 514 Details Included'!$I:$I,'8. 514 Details Included'!$A:$A,'7. 511_CAR_Student_Counts_Sec'!$A2176,'8. 514 Details Included'!$E:$E,'7. 511_CAR_Student_Counts_Sec'!$D2176,'8. 514 Details Included'!$D:$D,'7. 511_CAR_Student_Counts_Sec'!J$1,'8. 514 Details Included'!$G:$G,'7. 511_CAR_Student_Counts_Sec'!$F2176))</f>
        <v>0</v>
      </c>
      <c r="K2176" s="82">
        <f>IF(ISBLANK($D2176),"",SUMIFS('8. 514 Details Included'!$I:$I,'8. 514 Details Included'!$A:$A,'7. 511_CAR_Student_Counts_Sec'!$A2176,'8. 514 Details Included'!$E:$E,'7. 511_CAR_Student_Counts_Sec'!$D2176,'8. 514 Details Included'!$D:$D,'7. 511_CAR_Student_Counts_Sec'!K$1,'8. 514 Details Included'!$G:$G,'7. 511_CAR_Student_Counts_Sec'!$F2176))</f>
        <v>24</v>
      </c>
      <c r="L2176" s="82">
        <f>IF(ISBLANK($D2176),"",SUMIFS('8. 514 Details Included'!$I:$I,'8. 514 Details Included'!$A:$A,'7. 511_CAR_Student_Counts_Sec'!$A2176,'8. 514 Details Included'!$E:$E,'7. 511_CAR_Student_Counts_Sec'!$D2176,'8. 514 Details Included'!$D:$D,'7. 511_CAR_Student_Counts_Sec'!L$1,'8. 514 Details Included'!$G:$G,'7. 511_CAR_Student_Counts_Sec'!$F2176))</f>
        <v>3</v>
      </c>
      <c r="M2176" s="82">
        <f>IF(ISBLANK($D2176),"",SUMIFS('8. 514 Details Included'!$I:$I,'8. 514 Details Included'!$A:$A,'7. 511_CAR_Student_Counts_Sec'!$A2176,'8. 514 Details Included'!$E:$E,'7. 511_CAR_Student_Counts_Sec'!$D2176,'8. 514 Details Included'!$D:$D,'7. 511_CAR_Student_Counts_Sec'!M$1,'8. 514 Details Included'!$G:$G,'7. 511_CAR_Student_Counts_Sec'!$F2176))</f>
        <v>0</v>
      </c>
      <c r="N2176" s="82">
        <f>IF(ISBLANK($D2176),"",SUMIFS('8. 514 Details Included'!$I:$I,'8. 514 Details Included'!$A:$A,'7. 511_CAR_Student_Counts_Sec'!$A2176,'8. 514 Details Included'!$E:$E,'7. 511_CAR_Student_Counts_Sec'!$D2176,'8. 514 Details Included'!$D:$D,'7. 511_CAR_Student_Counts_Sec'!N$1,'8. 514 Details Included'!$G:$G,'7. 511_CAR_Student_Counts_Sec'!$F2176))</f>
        <v>1</v>
      </c>
      <c r="O2176" s="81">
        <f t="shared" si="99"/>
        <v>0</v>
      </c>
      <c r="P2176" s="81">
        <f t="shared" si="100"/>
        <v>28</v>
      </c>
      <c r="Q2176" s="81" t="str">
        <f t="shared" si="101"/>
        <v>9-12</v>
      </c>
    </row>
    <row r="2177" spans="1:17" ht="15" outlineLevel="4" x14ac:dyDescent="0.2">
      <c r="A2177" s="85">
        <v>305</v>
      </c>
      <c r="B2177" s="86" t="s">
        <v>1101</v>
      </c>
      <c r="C2177" s="86" t="s">
        <v>1169</v>
      </c>
      <c r="D2177" s="85">
        <v>150</v>
      </c>
      <c r="E2177" s="86" t="s">
        <v>1379</v>
      </c>
      <c r="F2177" s="85">
        <v>1</v>
      </c>
      <c r="G2177" s="85">
        <v>32</v>
      </c>
      <c r="H2177" s="82">
        <f>IF(ISBLANK($D2177),"",SUMIFS('8. 514 Details Included'!$I:$I,'8. 514 Details Included'!$A:$A,'7. 511_CAR_Student_Counts_Sec'!$A2177,'8. 514 Details Included'!$E:$E,'7. 511_CAR_Student_Counts_Sec'!$D2177,'8. 514 Details Included'!$D:$D,'7. 511_CAR_Student_Counts_Sec'!H$1,'8. 514 Details Included'!$G:$G,'7. 511_CAR_Student_Counts_Sec'!$F2177))</f>
        <v>0</v>
      </c>
      <c r="I2177" s="82">
        <f>IF(ISBLANK($D2177),"",SUMIFS('8. 514 Details Included'!$I:$I,'8. 514 Details Included'!$A:$A,'7. 511_CAR_Student_Counts_Sec'!$A2177,'8. 514 Details Included'!$E:$E,'7. 511_CAR_Student_Counts_Sec'!$D2177,'8. 514 Details Included'!$D:$D,'7. 511_CAR_Student_Counts_Sec'!I$1,'8. 514 Details Included'!$G:$G,'7. 511_CAR_Student_Counts_Sec'!$F2177))</f>
        <v>0</v>
      </c>
      <c r="J2177" s="82">
        <f>IF(ISBLANK($D2177),"",SUMIFS('8. 514 Details Included'!$I:$I,'8. 514 Details Included'!$A:$A,'7. 511_CAR_Student_Counts_Sec'!$A2177,'8. 514 Details Included'!$E:$E,'7. 511_CAR_Student_Counts_Sec'!$D2177,'8. 514 Details Included'!$D:$D,'7. 511_CAR_Student_Counts_Sec'!J$1,'8. 514 Details Included'!$G:$G,'7. 511_CAR_Student_Counts_Sec'!$F2177))</f>
        <v>0</v>
      </c>
      <c r="K2177" s="82">
        <f>IF(ISBLANK($D2177),"",SUMIFS('8. 514 Details Included'!$I:$I,'8. 514 Details Included'!$A:$A,'7. 511_CAR_Student_Counts_Sec'!$A2177,'8. 514 Details Included'!$E:$E,'7. 511_CAR_Student_Counts_Sec'!$D2177,'8. 514 Details Included'!$D:$D,'7. 511_CAR_Student_Counts_Sec'!K$1,'8. 514 Details Included'!$G:$G,'7. 511_CAR_Student_Counts_Sec'!$F2177))</f>
        <v>12</v>
      </c>
      <c r="L2177" s="82">
        <f>IF(ISBLANK($D2177),"",SUMIFS('8. 514 Details Included'!$I:$I,'8. 514 Details Included'!$A:$A,'7. 511_CAR_Student_Counts_Sec'!$A2177,'8. 514 Details Included'!$E:$E,'7. 511_CAR_Student_Counts_Sec'!$D2177,'8. 514 Details Included'!$D:$D,'7. 511_CAR_Student_Counts_Sec'!L$1,'8. 514 Details Included'!$G:$G,'7. 511_CAR_Student_Counts_Sec'!$F2177))</f>
        <v>16</v>
      </c>
      <c r="M2177" s="82">
        <f>IF(ISBLANK($D2177),"",SUMIFS('8. 514 Details Included'!$I:$I,'8. 514 Details Included'!$A:$A,'7. 511_CAR_Student_Counts_Sec'!$A2177,'8. 514 Details Included'!$E:$E,'7. 511_CAR_Student_Counts_Sec'!$D2177,'8. 514 Details Included'!$D:$D,'7. 511_CAR_Student_Counts_Sec'!M$1,'8. 514 Details Included'!$G:$G,'7. 511_CAR_Student_Counts_Sec'!$F2177))</f>
        <v>4</v>
      </c>
      <c r="N2177" s="82">
        <f>IF(ISBLANK($D2177),"",SUMIFS('8. 514 Details Included'!$I:$I,'8. 514 Details Included'!$A:$A,'7. 511_CAR_Student_Counts_Sec'!$A2177,'8. 514 Details Included'!$E:$E,'7. 511_CAR_Student_Counts_Sec'!$D2177,'8. 514 Details Included'!$D:$D,'7. 511_CAR_Student_Counts_Sec'!N$1,'8. 514 Details Included'!$G:$G,'7. 511_CAR_Student_Counts_Sec'!$F2177))</f>
        <v>0</v>
      </c>
      <c r="O2177" s="81">
        <f t="shared" si="99"/>
        <v>0</v>
      </c>
      <c r="P2177" s="81">
        <f t="shared" si="100"/>
        <v>32</v>
      </c>
      <c r="Q2177" s="81" t="str">
        <f t="shared" si="101"/>
        <v>9-12</v>
      </c>
    </row>
    <row r="2178" spans="1:17" ht="15" outlineLevel="4" x14ac:dyDescent="0.2">
      <c r="A2178" s="85">
        <v>305</v>
      </c>
      <c r="B2178" s="86" t="s">
        <v>1101</v>
      </c>
      <c r="C2178" s="86" t="s">
        <v>1169</v>
      </c>
      <c r="D2178" s="85">
        <v>150</v>
      </c>
      <c r="E2178" s="86" t="s">
        <v>1379</v>
      </c>
      <c r="F2178" s="85">
        <v>3</v>
      </c>
      <c r="G2178" s="85">
        <v>34</v>
      </c>
      <c r="H2178" s="82">
        <f>IF(ISBLANK($D2178),"",SUMIFS('8. 514 Details Included'!$I:$I,'8. 514 Details Included'!$A:$A,'7. 511_CAR_Student_Counts_Sec'!$A2178,'8. 514 Details Included'!$E:$E,'7. 511_CAR_Student_Counts_Sec'!$D2178,'8. 514 Details Included'!$D:$D,'7. 511_CAR_Student_Counts_Sec'!H$1,'8. 514 Details Included'!$G:$G,'7. 511_CAR_Student_Counts_Sec'!$F2178))</f>
        <v>0</v>
      </c>
      <c r="I2178" s="82">
        <f>IF(ISBLANK($D2178),"",SUMIFS('8. 514 Details Included'!$I:$I,'8. 514 Details Included'!$A:$A,'7. 511_CAR_Student_Counts_Sec'!$A2178,'8. 514 Details Included'!$E:$E,'7. 511_CAR_Student_Counts_Sec'!$D2178,'8. 514 Details Included'!$D:$D,'7. 511_CAR_Student_Counts_Sec'!I$1,'8. 514 Details Included'!$G:$G,'7. 511_CAR_Student_Counts_Sec'!$F2178))</f>
        <v>0</v>
      </c>
      <c r="J2178" s="82">
        <f>IF(ISBLANK($D2178),"",SUMIFS('8. 514 Details Included'!$I:$I,'8. 514 Details Included'!$A:$A,'7. 511_CAR_Student_Counts_Sec'!$A2178,'8. 514 Details Included'!$E:$E,'7. 511_CAR_Student_Counts_Sec'!$D2178,'8. 514 Details Included'!$D:$D,'7. 511_CAR_Student_Counts_Sec'!J$1,'8. 514 Details Included'!$G:$G,'7. 511_CAR_Student_Counts_Sec'!$F2178))</f>
        <v>0</v>
      </c>
      <c r="K2178" s="82">
        <f>IF(ISBLANK($D2178),"",SUMIFS('8. 514 Details Included'!$I:$I,'8. 514 Details Included'!$A:$A,'7. 511_CAR_Student_Counts_Sec'!$A2178,'8. 514 Details Included'!$E:$E,'7. 511_CAR_Student_Counts_Sec'!$D2178,'8. 514 Details Included'!$D:$D,'7. 511_CAR_Student_Counts_Sec'!K$1,'8. 514 Details Included'!$G:$G,'7. 511_CAR_Student_Counts_Sec'!$F2178))</f>
        <v>32</v>
      </c>
      <c r="L2178" s="82">
        <f>IF(ISBLANK($D2178),"",SUMIFS('8. 514 Details Included'!$I:$I,'8. 514 Details Included'!$A:$A,'7. 511_CAR_Student_Counts_Sec'!$A2178,'8. 514 Details Included'!$E:$E,'7. 511_CAR_Student_Counts_Sec'!$D2178,'8. 514 Details Included'!$D:$D,'7. 511_CAR_Student_Counts_Sec'!L$1,'8. 514 Details Included'!$G:$G,'7. 511_CAR_Student_Counts_Sec'!$F2178))</f>
        <v>2</v>
      </c>
      <c r="M2178" s="82">
        <f>IF(ISBLANK($D2178),"",SUMIFS('8. 514 Details Included'!$I:$I,'8. 514 Details Included'!$A:$A,'7. 511_CAR_Student_Counts_Sec'!$A2178,'8. 514 Details Included'!$E:$E,'7. 511_CAR_Student_Counts_Sec'!$D2178,'8. 514 Details Included'!$D:$D,'7. 511_CAR_Student_Counts_Sec'!M$1,'8. 514 Details Included'!$G:$G,'7. 511_CAR_Student_Counts_Sec'!$F2178))</f>
        <v>0</v>
      </c>
      <c r="N2178" s="82">
        <f>IF(ISBLANK($D2178),"",SUMIFS('8. 514 Details Included'!$I:$I,'8. 514 Details Included'!$A:$A,'7. 511_CAR_Student_Counts_Sec'!$A2178,'8. 514 Details Included'!$E:$E,'7. 511_CAR_Student_Counts_Sec'!$D2178,'8. 514 Details Included'!$D:$D,'7. 511_CAR_Student_Counts_Sec'!N$1,'8. 514 Details Included'!$G:$G,'7. 511_CAR_Student_Counts_Sec'!$F2178))</f>
        <v>0</v>
      </c>
      <c r="O2178" s="81">
        <f t="shared" ref="O2178:O2241" si="102">IF(ISBLANK($D2178),"",SUM(H2178:J2178))</f>
        <v>0</v>
      </c>
      <c r="P2178" s="81">
        <f t="shared" ref="P2178:P2241" si="103">IF(ISBLANK($D2178),"",SUM(K2178:N2178))</f>
        <v>34</v>
      </c>
      <c r="Q2178" s="81" t="str">
        <f t="shared" ref="Q2178:Q2241" si="104">IF(SUM(O2178:P2178)=0,"",IF(O2178&gt;0,"6-8",IF(P2178&gt;0,"9-12","Both 6-8 and 9-12")))</f>
        <v>9-12</v>
      </c>
    </row>
    <row r="2179" spans="1:17" ht="15" outlineLevel="4" x14ac:dyDescent="0.2">
      <c r="A2179" s="85">
        <v>305</v>
      </c>
      <c r="B2179" s="86" t="s">
        <v>1101</v>
      </c>
      <c r="C2179" s="86" t="s">
        <v>1169</v>
      </c>
      <c r="D2179" s="85">
        <v>150</v>
      </c>
      <c r="E2179" s="86" t="s">
        <v>1379</v>
      </c>
      <c r="F2179" s="85">
        <v>4</v>
      </c>
      <c r="G2179" s="85">
        <v>33</v>
      </c>
      <c r="H2179" s="82">
        <f>IF(ISBLANK($D2179),"",SUMIFS('8. 514 Details Included'!$I:$I,'8. 514 Details Included'!$A:$A,'7. 511_CAR_Student_Counts_Sec'!$A2179,'8. 514 Details Included'!$E:$E,'7. 511_CAR_Student_Counts_Sec'!$D2179,'8. 514 Details Included'!$D:$D,'7. 511_CAR_Student_Counts_Sec'!H$1,'8. 514 Details Included'!$G:$G,'7. 511_CAR_Student_Counts_Sec'!$F2179))</f>
        <v>0</v>
      </c>
      <c r="I2179" s="82">
        <f>IF(ISBLANK($D2179),"",SUMIFS('8. 514 Details Included'!$I:$I,'8. 514 Details Included'!$A:$A,'7. 511_CAR_Student_Counts_Sec'!$A2179,'8. 514 Details Included'!$E:$E,'7. 511_CAR_Student_Counts_Sec'!$D2179,'8. 514 Details Included'!$D:$D,'7. 511_CAR_Student_Counts_Sec'!I$1,'8. 514 Details Included'!$G:$G,'7. 511_CAR_Student_Counts_Sec'!$F2179))</f>
        <v>0</v>
      </c>
      <c r="J2179" s="82">
        <f>IF(ISBLANK($D2179),"",SUMIFS('8. 514 Details Included'!$I:$I,'8. 514 Details Included'!$A:$A,'7. 511_CAR_Student_Counts_Sec'!$A2179,'8. 514 Details Included'!$E:$E,'7. 511_CAR_Student_Counts_Sec'!$D2179,'8. 514 Details Included'!$D:$D,'7. 511_CAR_Student_Counts_Sec'!J$1,'8. 514 Details Included'!$G:$G,'7. 511_CAR_Student_Counts_Sec'!$F2179))</f>
        <v>0</v>
      </c>
      <c r="K2179" s="82">
        <f>IF(ISBLANK($D2179),"",SUMIFS('8. 514 Details Included'!$I:$I,'8. 514 Details Included'!$A:$A,'7. 511_CAR_Student_Counts_Sec'!$A2179,'8. 514 Details Included'!$E:$E,'7. 511_CAR_Student_Counts_Sec'!$D2179,'8. 514 Details Included'!$D:$D,'7. 511_CAR_Student_Counts_Sec'!K$1,'8. 514 Details Included'!$G:$G,'7. 511_CAR_Student_Counts_Sec'!$F2179))</f>
        <v>11</v>
      </c>
      <c r="L2179" s="82">
        <f>IF(ISBLANK($D2179),"",SUMIFS('8. 514 Details Included'!$I:$I,'8. 514 Details Included'!$A:$A,'7. 511_CAR_Student_Counts_Sec'!$A2179,'8. 514 Details Included'!$E:$E,'7. 511_CAR_Student_Counts_Sec'!$D2179,'8. 514 Details Included'!$D:$D,'7. 511_CAR_Student_Counts_Sec'!L$1,'8. 514 Details Included'!$G:$G,'7. 511_CAR_Student_Counts_Sec'!$F2179))</f>
        <v>18</v>
      </c>
      <c r="M2179" s="82">
        <f>IF(ISBLANK($D2179),"",SUMIFS('8. 514 Details Included'!$I:$I,'8. 514 Details Included'!$A:$A,'7. 511_CAR_Student_Counts_Sec'!$A2179,'8. 514 Details Included'!$E:$E,'7. 511_CAR_Student_Counts_Sec'!$D2179,'8. 514 Details Included'!$D:$D,'7. 511_CAR_Student_Counts_Sec'!M$1,'8. 514 Details Included'!$G:$G,'7. 511_CAR_Student_Counts_Sec'!$F2179))</f>
        <v>4</v>
      </c>
      <c r="N2179" s="82">
        <f>IF(ISBLANK($D2179),"",SUMIFS('8. 514 Details Included'!$I:$I,'8. 514 Details Included'!$A:$A,'7. 511_CAR_Student_Counts_Sec'!$A2179,'8. 514 Details Included'!$E:$E,'7. 511_CAR_Student_Counts_Sec'!$D2179,'8. 514 Details Included'!$D:$D,'7. 511_CAR_Student_Counts_Sec'!N$1,'8. 514 Details Included'!$G:$G,'7. 511_CAR_Student_Counts_Sec'!$F2179))</f>
        <v>0</v>
      </c>
      <c r="O2179" s="81">
        <f t="shared" si="102"/>
        <v>0</v>
      </c>
      <c r="P2179" s="81">
        <f t="shared" si="103"/>
        <v>33</v>
      </c>
      <c r="Q2179" s="81" t="str">
        <f t="shared" si="104"/>
        <v>9-12</v>
      </c>
    </row>
    <row r="2180" spans="1:17" ht="15" outlineLevel="4" x14ac:dyDescent="0.2">
      <c r="A2180" s="85">
        <v>305</v>
      </c>
      <c r="B2180" s="86" t="s">
        <v>1101</v>
      </c>
      <c r="C2180" s="86" t="s">
        <v>1169</v>
      </c>
      <c r="D2180" s="85">
        <v>150</v>
      </c>
      <c r="E2180" s="86" t="s">
        <v>1379</v>
      </c>
      <c r="F2180" s="85">
        <v>5</v>
      </c>
      <c r="G2180" s="85">
        <v>21</v>
      </c>
      <c r="H2180" s="82">
        <f>IF(ISBLANK($D2180),"",SUMIFS('8. 514 Details Included'!$I:$I,'8. 514 Details Included'!$A:$A,'7. 511_CAR_Student_Counts_Sec'!$A2180,'8. 514 Details Included'!$E:$E,'7. 511_CAR_Student_Counts_Sec'!$D2180,'8. 514 Details Included'!$D:$D,'7. 511_CAR_Student_Counts_Sec'!H$1,'8. 514 Details Included'!$G:$G,'7. 511_CAR_Student_Counts_Sec'!$F2180))</f>
        <v>0</v>
      </c>
      <c r="I2180" s="82">
        <f>IF(ISBLANK($D2180),"",SUMIFS('8. 514 Details Included'!$I:$I,'8. 514 Details Included'!$A:$A,'7. 511_CAR_Student_Counts_Sec'!$A2180,'8. 514 Details Included'!$E:$E,'7. 511_CAR_Student_Counts_Sec'!$D2180,'8. 514 Details Included'!$D:$D,'7. 511_CAR_Student_Counts_Sec'!I$1,'8. 514 Details Included'!$G:$G,'7. 511_CAR_Student_Counts_Sec'!$F2180))</f>
        <v>0</v>
      </c>
      <c r="J2180" s="82">
        <f>IF(ISBLANK($D2180),"",SUMIFS('8. 514 Details Included'!$I:$I,'8. 514 Details Included'!$A:$A,'7. 511_CAR_Student_Counts_Sec'!$A2180,'8. 514 Details Included'!$E:$E,'7. 511_CAR_Student_Counts_Sec'!$D2180,'8. 514 Details Included'!$D:$D,'7. 511_CAR_Student_Counts_Sec'!J$1,'8. 514 Details Included'!$G:$G,'7. 511_CAR_Student_Counts_Sec'!$F2180))</f>
        <v>0</v>
      </c>
      <c r="K2180" s="82">
        <f>IF(ISBLANK($D2180),"",SUMIFS('8. 514 Details Included'!$I:$I,'8. 514 Details Included'!$A:$A,'7. 511_CAR_Student_Counts_Sec'!$A2180,'8. 514 Details Included'!$E:$E,'7. 511_CAR_Student_Counts_Sec'!$D2180,'8. 514 Details Included'!$D:$D,'7. 511_CAR_Student_Counts_Sec'!K$1,'8. 514 Details Included'!$G:$G,'7. 511_CAR_Student_Counts_Sec'!$F2180))</f>
        <v>19</v>
      </c>
      <c r="L2180" s="82">
        <f>IF(ISBLANK($D2180),"",SUMIFS('8. 514 Details Included'!$I:$I,'8. 514 Details Included'!$A:$A,'7. 511_CAR_Student_Counts_Sec'!$A2180,'8. 514 Details Included'!$E:$E,'7. 511_CAR_Student_Counts_Sec'!$D2180,'8. 514 Details Included'!$D:$D,'7. 511_CAR_Student_Counts_Sec'!L$1,'8. 514 Details Included'!$G:$G,'7. 511_CAR_Student_Counts_Sec'!$F2180))</f>
        <v>1</v>
      </c>
      <c r="M2180" s="82">
        <f>IF(ISBLANK($D2180),"",SUMIFS('8. 514 Details Included'!$I:$I,'8. 514 Details Included'!$A:$A,'7. 511_CAR_Student_Counts_Sec'!$A2180,'8. 514 Details Included'!$E:$E,'7. 511_CAR_Student_Counts_Sec'!$D2180,'8. 514 Details Included'!$D:$D,'7. 511_CAR_Student_Counts_Sec'!M$1,'8. 514 Details Included'!$G:$G,'7. 511_CAR_Student_Counts_Sec'!$F2180))</f>
        <v>1</v>
      </c>
      <c r="N2180" s="82">
        <f>IF(ISBLANK($D2180),"",SUMIFS('8. 514 Details Included'!$I:$I,'8. 514 Details Included'!$A:$A,'7. 511_CAR_Student_Counts_Sec'!$A2180,'8. 514 Details Included'!$E:$E,'7. 511_CAR_Student_Counts_Sec'!$D2180,'8. 514 Details Included'!$D:$D,'7. 511_CAR_Student_Counts_Sec'!N$1,'8. 514 Details Included'!$G:$G,'7. 511_CAR_Student_Counts_Sec'!$F2180))</f>
        <v>0</v>
      </c>
      <c r="O2180" s="81">
        <f t="shared" si="102"/>
        <v>0</v>
      </c>
      <c r="P2180" s="81">
        <f t="shared" si="103"/>
        <v>21</v>
      </c>
      <c r="Q2180" s="81" t="str">
        <f t="shared" si="104"/>
        <v>9-12</v>
      </c>
    </row>
    <row r="2181" spans="1:17" ht="15" outlineLevel="4" x14ac:dyDescent="0.2">
      <c r="A2181" s="85">
        <v>305</v>
      </c>
      <c r="B2181" s="86" t="s">
        <v>1101</v>
      </c>
      <c r="C2181" s="86" t="s">
        <v>1169</v>
      </c>
      <c r="D2181" s="85">
        <v>993</v>
      </c>
      <c r="E2181" s="86" t="s">
        <v>1378</v>
      </c>
      <c r="F2181" s="85">
        <v>0</v>
      </c>
      <c r="G2181" s="85">
        <v>26</v>
      </c>
      <c r="H2181" s="82">
        <f>IF(ISBLANK($D2181),"",SUMIFS('8. 514 Details Included'!$I:$I,'8. 514 Details Included'!$A:$A,'7. 511_CAR_Student_Counts_Sec'!$A2181,'8. 514 Details Included'!$E:$E,'7. 511_CAR_Student_Counts_Sec'!$D2181,'8. 514 Details Included'!$D:$D,'7. 511_CAR_Student_Counts_Sec'!H$1,'8. 514 Details Included'!$G:$G,'7. 511_CAR_Student_Counts_Sec'!$F2181))</f>
        <v>0</v>
      </c>
      <c r="I2181" s="82">
        <f>IF(ISBLANK($D2181),"",SUMIFS('8. 514 Details Included'!$I:$I,'8. 514 Details Included'!$A:$A,'7. 511_CAR_Student_Counts_Sec'!$A2181,'8. 514 Details Included'!$E:$E,'7. 511_CAR_Student_Counts_Sec'!$D2181,'8. 514 Details Included'!$D:$D,'7. 511_CAR_Student_Counts_Sec'!I$1,'8. 514 Details Included'!$G:$G,'7. 511_CAR_Student_Counts_Sec'!$F2181))</f>
        <v>0</v>
      </c>
      <c r="J2181" s="82">
        <f>IF(ISBLANK($D2181),"",SUMIFS('8. 514 Details Included'!$I:$I,'8. 514 Details Included'!$A:$A,'7. 511_CAR_Student_Counts_Sec'!$A2181,'8. 514 Details Included'!$E:$E,'7. 511_CAR_Student_Counts_Sec'!$D2181,'8. 514 Details Included'!$D:$D,'7. 511_CAR_Student_Counts_Sec'!J$1,'8. 514 Details Included'!$G:$G,'7. 511_CAR_Student_Counts_Sec'!$F2181))</f>
        <v>0</v>
      </c>
      <c r="K2181" s="82">
        <f>IF(ISBLANK($D2181),"",SUMIFS('8. 514 Details Included'!$I:$I,'8. 514 Details Included'!$A:$A,'7. 511_CAR_Student_Counts_Sec'!$A2181,'8. 514 Details Included'!$E:$E,'7. 511_CAR_Student_Counts_Sec'!$D2181,'8. 514 Details Included'!$D:$D,'7. 511_CAR_Student_Counts_Sec'!K$1,'8. 514 Details Included'!$G:$G,'7. 511_CAR_Student_Counts_Sec'!$F2181))</f>
        <v>24</v>
      </c>
      <c r="L2181" s="82">
        <f>IF(ISBLANK($D2181),"",SUMIFS('8. 514 Details Included'!$I:$I,'8. 514 Details Included'!$A:$A,'7. 511_CAR_Student_Counts_Sec'!$A2181,'8. 514 Details Included'!$E:$E,'7. 511_CAR_Student_Counts_Sec'!$D2181,'8. 514 Details Included'!$D:$D,'7. 511_CAR_Student_Counts_Sec'!L$1,'8. 514 Details Included'!$G:$G,'7. 511_CAR_Student_Counts_Sec'!$F2181))</f>
        <v>2</v>
      </c>
      <c r="M2181" s="82">
        <f>IF(ISBLANK($D2181),"",SUMIFS('8. 514 Details Included'!$I:$I,'8. 514 Details Included'!$A:$A,'7. 511_CAR_Student_Counts_Sec'!$A2181,'8. 514 Details Included'!$E:$E,'7. 511_CAR_Student_Counts_Sec'!$D2181,'8. 514 Details Included'!$D:$D,'7. 511_CAR_Student_Counts_Sec'!M$1,'8. 514 Details Included'!$G:$G,'7. 511_CAR_Student_Counts_Sec'!$F2181))</f>
        <v>0</v>
      </c>
      <c r="N2181" s="82">
        <f>IF(ISBLANK($D2181),"",SUMIFS('8. 514 Details Included'!$I:$I,'8. 514 Details Included'!$A:$A,'7. 511_CAR_Student_Counts_Sec'!$A2181,'8. 514 Details Included'!$E:$E,'7. 511_CAR_Student_Counts_Sec'!$D2181,'8. 514 Details Included'!$D:$D,'7. 511_CAR_Student_Counts_Sec'!N$1,'8. 514 Details Included'!$G:$G,'7. 511_CAR_Student_Counts_Sec'!$F2181))</f>
        <v>0</v>
      </c>
      <c r="O2181" s="81">
        <f t="shared" si="102"/>
        <v>0</v>
      </c>
      <c r="P2181" s="81">
        <f t="shared" si="103"/>
        <v>26</v>
      </c>
      <c r="Q2181" s="81" t="str">
        <f t="shared" si="104"/>
        <v>9-12</v>
      </c>
    </row>
    <row r="2182" spans="1:17" ht="15" outlineLevel="4" x14ac:dyDescent="0.2">
      <c r="A2182" s="85">
        <v>305</v>
      </c>
      <c r="B2182" s="86" t="s">
        <v>1101</v>
      </c>
      <c r="C2182" s="86" t="s">
        <v>1169</v>
      </c>
      <c r="D2182" s="85">
        <v>993</v>
      </c>
      <c r="E2182" s="86" t="s">
        <v>1378</v>
      </c>
      <c r="F2182" s="85">
        <v>2</v>
      </c>
      <c r="G2182" s="85">
        <v>24</v>
      </c>
      <c r="H2182" s="82">
        <f>IF(ISBLANK($D2182),"",SUMIFS('8. 514 Details Included'!$I:$I,'8. 514 Details Included'!$A:$A,'7. 511_CAR_Student_Counts_Sec'!$A2182,'8. 514 Details Included'!$E:$E,'7. 511_CAR_Student_Counts_Sec'!$D2182,'8. 514 Details Included'!$D:$D,'7. 511_CAR_Student_Counts_Sec'!H$1,'8. 514 Details Included'!$G:$G,'7. 511_CAR_Student_Counts_Sec'!$F2182))</f>
        <v>0</v>
      </c>
      <c r="I2182" s="82">
        <f>IF(ISBLANK($D2182),"",SUMIFS('8. 514 Details Included'!$I:$I,'8. 514 Details Included'!$A:$A,'7. 511_CAR_Student_Counts_Sec'!$A2182,'8. 514 Details Included'!$E:$E,'7. 511_CAR_Student_Counts_Sec'!$D2182,'8. 514 Details Included'!$D:$D,'7. 511_CAR_Student_Counts_Sec'!I$1,'8. 514 Details Included'!$G:$G,'7. 511_CAR_Student_Counts_Sec'!$F2182))</f>
        <v>0</v>
      </c>
      <c r="J2182" s="82">
        <f>IF(ISBLANK($D2182),"",SUMIFS('8. 514 Details Included'!$I:$I,'8. 514 Details Included'!$A:$A,'7. 511_CAR_Student_Counts_Sec'!$A2182,'8. 514 Details Included'!$E:$E,'7. 511_CAR_Student_Counts_Sec'!$D2182,'8. 514 Details Included'!$D:$D,'7. 511_CAR_Student_Counts_Sec'!J$1,'8. 514 Details Included'!$G:$G,'7. 511_CAR_Student_Counts_Sec'!$F2182))</f>
        <v>0</v>
      </c>
      <c r="K2182" s="82">
        <f>IF(ISBLANK($D2182),"",SUMIFS('8. 514 Details Included'!$I:$I,'8. 514 Details Included'!$A:$A,'7. 511_CAR_Student_Counts_Sec'!$A2182,'8. 514 Details Included'!$E:$E,'7. 511_CAR_Student_Counts_Sec'!$D2182,'8. 514 Details Included'!$D:$D,'7. 511_CAR_Student_Counts_Sec'!K$1,'8. 514 Details Included'!$G:$G,'7. 511_CAR_Student_Counts_Sec'!$F2182))</f>
        <v>20</v>
      </c>
      <c r="L2182" s="82">
        <f>IF(ISBLANK($D2182),"",SUMIFS('8. 514 Details Included'!$I:$I,'8. 514 Details Included'!$A:$A,'7. 511_CAR_Student_Counts_Sec'!$A2182,'8. 514 Details Included'!$E:$E,'7. 511_CAR_Student_Counts_Sec'!$D2182,'8. 514 Details Included'!$D:$D,'7. 511_CAR_Student_Counts_Sec'!L$1,'8. 514 Details Included'!$G:$G,'7. 511_CAR_Student_Counts_Sec'!$F2182))</f>
        <v>2</v>
      </c>
      <c r="M2182" s="82">
        <f>IF(ISBLANK($D2182),"",SUMIFS('8. 514 Details Included'!$I:$I,'8. 514 Details Included'!$A:$A,'7. 511_CAR_Student_Counts_Sec'!$A2182,'8. 514 Details Included'!$E:$E,'7. 511_CAR_Student_Counts_Sec'!$D2182,'8. 514 Details Included'!$D:$D,'7. 511_CAR_Student_Counts_Sec'!M$1,'8. 514 Details Included'!$G:$G,'7. 511_CAR_Student_Counts_Sec'!$F2182))</f>
        <v>1</v>
      </c>
      <c r="N2182" s="82">
        <f>IF(ISBLANK($D2182),"",SUMIFS('8. 514 Details Included'!$I:$I,'8. 514 Details Included'!$A:$A,'7. 511_CAR_Student_Counts_Sec'!$A2182,'8. 514 Details Included'!$E:$E,'7. 511_CAR_Student_Counts_Sec'!$D2182,'8. 514 Details Included'!$D:$D,'7. 511_CAR_Student_Counts_Sec'!N$1,'8. 514 Details Included'!$G:$G,'7. 511_CAR_Student_Counts_Sec'!$F2182))</f>
        <v>1</v>
      </c>
      <c r="O2182" s="81">
        <f t="shared" si="102"/>
        <v>0</v>
      </c>
      <c r="P2182" s="81">
        <f t="shared" si="103"/>
        <v>24</v>
      </c>
      <c r="Q2182" s="81" t="str">
        <f t="shared" si="104"/>
        <v>9-12</v>
      </c>
    </row>
    <row r="2183" spans="1:17" ht="15" outlineLevel="4" x14ac:dyDescent="0.2">
      <c r="A2183" s="85">
        <v>305</v>
      </c>
      <c r="B2183" s="86" t="s">
        <v>1101</v>
      </c>
      <c r="C2183" s="86" t="s">
        <v>1169</v>
      </c>
      <c r="D2183" s="85">
        <v>993</v>
      </c>
      <c r="E2183" s="86" t="s">
        <v>1378</v>
      </c>
      <c r="F2183" s="85">
        <v>3</v>
      </c>
      <c r="G2183" s="85">
        <v>32</v>
      </c>
      <c r="H2183" s="82">
        <f>IF(ISBLANK($D2183),"",SUMIFS('8. 514 Details Included'!$I:$I,'8. 514 Details Included'!$A:$A,'7. 511_CAR_Student_Counts_Sec'!$A2183,'8. 514 Details Included'!$E:$E,'7. 511_CAR_Student_Counts_Sec'!$D2183,'8. 514 Details Included'!$D:$D,'7. 511_CAR_Student_Counts_Sec'!H$1,'8. 514 Details Included'!$G:$G,'7. 511_CAR_Student_Counts_Sec'!$F2183))</f>
        <v>0</v>
      </c>
      <c r="I2183" s="82">
        <f>IF(ISBLANK($D2183),"",SUMIFS('8. 514 Details Included'!$I:$I,'8. 514 Details Included'!$A:$A,'7. 511_CAR_Student_Counts_Sec'!$A2183,'8. 514 Details Included'!$E:$E,'7. 511_CAR_Student_Counts_Sec'!$D2183,'8. 514 Details Included'!$D:$D,'7. 511_CAR_Student_Counts_Sec'!I$1,'8. 514 Details Included'!$G:$G,'7. 511_CAR_Student_Counts_Sec'!$F2183))</f>
        <v>0</v>
      </c>
      <c r="J2183" s="82">
        <f>IF(ISBLANK($D2183),"",SUMIFS('8. 514 Details Included'!$I:$I,'8. 514 Details Included'!$A:$A,'7. 511_CAR_Student_Counts_Sec'!$A2183,'8. 514 Details Included'!$E:$E,'7. 511_CAR_Student_Counts_Sec'!$D2183,'8. 514 Details Included'!$D:$D,'7. 511_CAR_Student_Counts_Sec'!J$1,'8. 514 Details Included'!$G:$G,'7. 511_CAR_Student_Counts_Sec'!$F2183))</f>
        <v>0</v>
      </c>
      <c r="K2183" s="82">
        <f>IF(ISBLANK($D2183),"",SUMIFS('8. 514 Details Included'!$I:$I,'8. 514 Details Included'!$A:$A,'7. 511_CAR_Student_Counts_Sec'!$A2183,'8. 514 Details Included'!$E:$E,'7. 511_CAR_Student_Counts_Sec'!$D2183,'8. 514 Details Included'!$D:$D,'7. 511_CAR_Student_Counts_Sec'!K$1,'8. 514 Details Included'!$G:$G,'7. 511_CAR_Student_Counts_Sec'!$F2183))</f>
        <v>2</v>
      </c>
      <c r="L2183" s="82">
        <f>IF(ISBLANK($D2183),"",SUMIFS('8. 514 Details Included'!$I:$I,'8. 514 Details Included'!$A:$A,'7. 511_CAR_Student_Counts_Sec'!$A2183,'8. 514 Details Included'!$E:$E,'7. 511_CAR_Student_Counts_Sec'!$D2183,'8. 514 Details Included'!$D:$D,'7. 511_CAR_Student_Counts_Sec'!L$1,'8. 514 Details Included'!$G:$G,'7. 511_CAR_Student_Counts_Sec'!$F2183))</f>
        <v>17</v>
      </c>
      <c r="M2183" s="82">
        <f>IF(ISBLANK($D2183),"",SUMIFS('8. 514 Details Included'!$I:$I,'8. 514 Details Included'!$A:$A,'7. 511_CAR_Student_Counts_Sec'!$A2183,'8. 514 Details Included'!$E:$E,'7. 511_CAR_Student_Counts_Sec'!$D2183,'8. 514 Details Included'!$D:$D,'7. 511_CAR_Student_Counts_Sec'!M$1,'8. 514 Details Included'!$G:$G,'7. 511_CAR_Student_Counts_Sec'!$F2183))</f>
        <v>12</v>
      </c>
      <c r="N2183" s="82">
        <f>IF(ISBLANK($D2183),"",SUMIFS('8. 514 Details Included'!$I:$I,'8. 514 Details Included'!$A:$A,'7. 511_CAR_Student_Counts_Sec'!$A2183,'8. 514 Details Included'!$E:$E,'7. 511_CAR_Student_Counts_Sec'!$D2183,'8. 514 Details Included'!$D:$D,'7. 511_CAR_Student_Counts_Sec'!N$1,'8. 514 Details Included'!$G:$G,'7. 511_CAR_Student_Counts_Sec'!$F2183))</f>
        <v>1</v>
      </c>
      <c r="O2183" s="81">
        <f t="shared" si="102"/>
        <v>0</v>
      </c>
      <c r="P2183" s="81">
        <f t="shared" si="103"/>
        <v>32</v>
      </c>
      <c r="Q2183" s="81" t="str">
        <f t="shared" si="104"/>
        <v>9-12</v>
      </c>
    </row>
    <row r="2184" spans="1:17" ht="15" outlineLevel="4" x14ac:dyDescent="0.2">
      <c r="A2184" s="85">
        <v>305</v>
      </c>
      <c r="B2184" s="86" t="s">
        <v>1101</v>
      </c>
      <c r="C2184" s="86" t="s">
        <v>1169</v>
      </c>
      <c r="D2184" s="85">
        <v>993</v>
      </c>
      <c r="E2184" s="86" t="s">
        <v>1378</v>
      </c>
      <c r="F2184" s="85">
        <v>4</v>
      </c>
      <c r="G2184" s="85">
        <v>32</v>
      </c>
      <c r="H2184" s="82">
        <f>IF(ISBLANK($D2184),"",SUMIFS('8. 514 Details Included'!$I:$I,'8. 514 Details Included'!$A:$A,'7. 511_CAR_Student_Counts_Sec'!$A2184,'8. 514 Details Included'!$E:$E,'7. 511_CAR_Student_Counts_Sec'!$D2184,'8. 514 Details Included'!$D:$D,'7. 511_CAR_Student_Counts_Sec'!H$1,'8. 514 Details Included'!$G:$G,'7. 511_CAR_Student_Counts_Sec'!$F2184))</f>
        <v>0</v>
      </c>
      <c r="I2184" s="82">
        <f>IF(ISBLANK($D2184),"",SUMIFS('8. 514 Details Included'!$I:$I,'8. 514 Details Included'!$A:$A,'7. 511_CAR_Student_Counts_Sec'!$A2184,'8. 514 Details Included'!$E:$E,'7. 511_CAR_Student_Counts_Sec'!$D2184,'8. 514 Details Included'!$D:$D,'7. 511_CAR_Student_Counts_Sec'!I$1,'8. 514 Details Included'!$G:$G,'7. 511_CAR_Student_Counts_Sec'!$F2184))</f>
        <v>0</v>
      </c>
      <c r="J2184" s="82">
        <f>IF(ISBLANK($D2184),"",SUMIFS('8. 514 Details Included'!$I:$I,'8. 514 Details Included'!$A:$A,'7. 511_CAR_Student_Counts_Sec'!$A2184,'8. 514 Details Included'!$E:$E,'7. 511_CAR_Student_Counts_Sec'!$D2184,'8. 514 Details Included'!$D:$D,'7. 511_CAR_Student_Counts_Sec'!J$1,'8. 514 Details Included'!$G:$G,'7. 511_CAR_Student_Counts_Sec'!$F2184))</f>
        <v>0</v>
      </c>
      <c r="K2184" s="82">
        <f>IF(ISBLANK($D2184),"",SUMIFS('8. 514 Details Included'!$I:$I,'8. 514 Details Included'!$A:$A,'7. 511_CAR_Student_Counts_Sec'!$A2184,'8. 514 Details Included'!$E:$E,'7. 511_CAR_Student_Counts_Sec'!$D2184,'8. 514 Details Included'!$D:$D,'7. 511_CAR_Student_Counts_Sec'!K$1,'8. 514 Details Included'!$G:$G,'7. 511_CAR_Student_Counts_Sec'!$F2184))</f>
        <v>26</v>
      </c>
      <c r="L2184" s="82">
        <f>IF(ISBLANK($D2184),"",SUMIFS('8. 514 Details Included'!$I:$I,'8. 514 Details Included'!$A:$A,'7. 511_CAR_Student_Counts_Sec'!$A2184,'8. 514 Details Included'!$E:$E,'7. 511_CAR_Student_Counts_Sec'!$D2184,'8. 514 Details Included'!$D:$D,'7. 511_CAR_Student_Counts_Sec'!L$1,'8. 514 Details Included'!$G:$G,'7. 511_CAR_Student_Counts_Sec'!$F2184))</f>
        <v>5</v>
      </c>
      <c r="M2184" s="82">
        <f>IF(ISBLANK($D2184),"",SUMIFS('8. 514 Details Included'!$I:$I,'8. 514 Details Included'!$A:$A,'7. 511_CAR_Student_Counts_Sec'!$A2184,'8. 514 Details Included'!$E:$E,'7. 511_CAR_Student_Counts_Sec'!$D2184,'8. 514 Details Included'!$D:$D,'7. 511_CAR_Student_Counts_Sec'!M$1,'8. 514 Details Included'!$G:$G,'7. 511_CAR_Student_Counts_Sec'!$F2184))</f>
        <v>1</v>
      </c>
      <c r="N2184" s="82">
        <f>IF(ISBLANK($D2184),"",SUMIFS('8. 514 Details Included'!$I:$I,'8. 514 Details Included'!$A:$A,'7. 511_CAR_Student_Counts_Sec'!$A2184,'8. 514 Details Included'!$E:$E,'7. 511_CAR_Student_Counts_Sec'!$D2184,'8. 514 Details Included'!$D:$D,'7. 511_CAR_Student_Counts_Sec'!N$1,'8. 514 Details Included'!$G:$G,'7. 511_CAR_Student_Counts_Sec'!$F2184))</f>
        <v>0</v>
      </c>
      <c r="O2184" s="81">
        <f t="shared" si="102"/>
        <v>0</v>
      </c>
      <c r="P2184" s="81">
        <f t="shared" si="103"/>
        <v>32</v>
      </c>
      <c r="Q2184" s="81" t="str">
        <f t="shared" si="104"/>
        <v>9-12</v>
      </c>
    </row>
    <row r="2185" spans="1:17" ht="15" outlineLevel="4" x14ac:dyDescent="0.2">
      <c r="A2185" s="85">
        <v>305</v>
      </c>
      <c r="B2185" s="86" t="s">
        <v>1101</v>
      </c>
      <c r="C2185" s="86" t="s">
        <v>1169</v>
      </c>
      <c r="D2185" s="85">
        <v>993</v>
      </c>
      <c r="E2185" s="86" t="s">
        <v>1378</v>
      </c>
      <c r="F2185" s="85">
        <v>5</v>
      </c>
      <c r="G2185" s="85">
        <v>29</v>
      </c>
      <c r="H2185" s="82">
        <f>IF(ISBLANK($D2185),"",SUMIFS('8. 514 Details Included'!$I:$I,'8. 514 Details Included'!$A:$A,'7. 511_CAR_Student_Counts_Sec'!$A2185,'8. 514 Details Included'!$E:$E,'7. 511_CAR_Student_Counts_Sec'!$D2185,'8. 514 Details Included'!$D:$D,'7. 511_CAR_Student_Counts_Sec'!H$1,'8. 514 Details Included'!$G:$G,'7. 511_CAR_Student_Counts_Sec'!$F2185))</f>
        <v>0</v>
      </c>
      <c r="I2185" s="82">
        <f>IF(ISBLANK($D2185),"",SUMIFS('8. 514 Details Included'!$I:$I,'8. 514 Details Included'!$A:$A,'7. 511_CAR_Student_Counts_Sec'!$A2185,'8. 514 Details Included'!$E:$E,'7. 511_CAR_Student_Counts_Sec'!$D2185,'8. 514 Details Included'!$D:$D,'7. 511_CAR_Student_Counts_Sec'!I$1,'8. 514 Details Included'!$G:$G,'7. 511_CAR_Student_Counts_Sec'!$F2185))</f>
        <v>0</v>
      </c>
      <c r="J2185" s="82">
        <f>IF(ISBLANK($D2185),"",SUMIFS('8. 514 Details Included'!$I:$I,'8. 514 Details Included'!$A:$A,'7. 511_CAR_Student_Counts_Sec'!$A2185,'8. 514 Details Included'!$E:$E,'7. 511_CAR_Student_Counts_Sec'!$D2185,'8. 514 Details Included'!$D:$D,'7. 511_CAR_Student_Counts_Sec'!J$1,'8. 514 Details Included'!$G:$G,'7. 511_CAR_Student_Counts_Sec'!$F2185))</f>
        <v>0</v>
      </c>
      <c r="K2185" s="82">
        <f>IF(ISBLANK($D2185),"",SUMIFS('8. 514 Details Included'!$I:$I,'8. 514 Details Included'!$A:$A,'7. 511_CAR_Student_Counts_Sec'!$A2185,'8. 514 Details Included'!$E:$E,'7. 511_CAR_Student_Counts_Sec'!$D2185,'8. 514 Details Included'!$D:$D,'7. 511_CAR_Student_Counts_Sec'!K$1,'8. 514 Details Included'!$G:$G,'7. 511_CAR_Student_Counts_Sec'!$F2185))</f>
        <v>1</v>
      </c>
      <c r="L2185" s="82">
        <f>IF(ISBLANK($D2185),"",SUMIFS('8. 514 Details Included'!$I:$I,'8. 514 Details Included'!$A:$A,'7. 511_CAR_Student_Counts_Sec'!$A2185,'8. 514 Details Included'!$E:$E,'7. 511_CAR_Student_Counts_Sec'!$D2185,'8. 514 Details Included'!$D:$D,'7. 511_CAR_Student_Counts_Sec'!L$1,'8. 514 Details Included'!$G:$G,'7. 511_CAR_Student_Counts_Sec'!$F2185))</f>
        <v>10</v>
      </c>
      <c r="M2185" s="82">
        <f>IF(ISBLANK($D2185),"",SUMIFS('8. 514 Details Included'!$I:$I,'8. 514 Details Included'!$A:$A,'7. 511_CAR_Student_Counts_Sec'!$A2185,'8. 514 Details Included'!$E:$E,'7. 511_CAR_Student_Counts_Sec'!$D2185,'8. 514 Details Included'!$D:$D,'7. 511_CAR_Student_Counts_Sec'!M$1,'8. 514 Details Included'!$G:$G,'7. 511_CAR_Student_Counts_Sec'!$F2185))</f>
        <v>18</v>
      </c>
      <c r="N2185" s="82">
        <f>IF(ISBLANK($D2185),"",SUMIFS('8. 514 Details Included'!$I:$I,'8. 514 Details Included'!$A:$A,'7. 511_CAR_Student_Counts_Sec'!$A2185,'8. 514 Details Included'!$E:$E,'7. 511_CAR_Student_Counts_Sec'!$D2185,'8. 514 Details Included'!$D:$D,'7. 511_CAR_Student_Counts_Sec'!N$1,'8. 514 Details Included'!$G:$G,'7. 511_CAR_Student_Counts_Sec'!$F2185))</f>
        <v>0</v>
      </c>
      <c r="O2185" s="81">
        <f t="shared" si="102"/>
        <v>0</v>
      </c>
      <c r="P2185" s="81">
        <f t="shared" si="103"/>
        <v>29</v>
      </c>
      <c r="Q2185" s="81" t="str">
        <f t="shared" si="104"/>
        <v>9-12</v>
      </c>
    </row>
    <row r="2186" spans="1:17" ht="15" outlineLevel="4" x14ac:dyDescent="0.2">
      <c r="A2186" s="85">
        <v>305</v>
      </c>
      <c r="B2186" s="86" t="s">
        <v>1101</v>
      </c>
      <c r="C2186" s="86" t="s">
        <v>1169</v>
      </c>
      <c r="D2186" s="85">
        <v>111</v>
      </c>
      <c r="E2186" s="86" t="s">
        <v>1359</v>
      </c>
      <c r="F2186" s="85">
        <v>2</v>
      </c>
      <c r="G2186" s="85">
        <v>36</v>
      </c>
      <c r="H2186" s="82">
        <f>IF(ISBLANK($D2186),"",SUMIFS('8. 514 Details Included'!$I:$I,'8. 514 Details Included'!$A:$A,'7. 511_CAR_Student_Counts_Sec'!$A2186,'8. 514 Details Included'!$E:$E,'7. 511_CAR_Student_Counts_Sec'!$D2186,'8. 514 Details Included'!$D:$D,'7. 511_CAR_Student_Counts_Sec'!H$1,'8. 514 Details Included'!$G:$G,'7. 511_CAR_Student_Counts_Sec'!$F2186))</f>
        <v>0</v>
      </c>
      <c r="I2186" s="82">
        <f>IF(ISBLANK($D2186),"",SUMIFS('8. 514 Details Included'!$I:$I,'8. 514 Details Included'!$A:$A,'7. 511_CAR_Student_Counts_Sec'!$A2186,'8. 514 Details Included'!$E:$E,'7. 511_CAR_Student_Counts_Sec'!$D2186,'8. 514 Details Included'!$D:$D,'7. 511_CAR_Student_Counts_Sec'!I$1,'8. 514 Details Included'!$G:$G,'7. 511_CAR_Student_Counts_Sec'!$F2186))</f>
        <v>0</v>
      </c>
      <c r="J2186" s="82">
        <f>IF(ISBLANK($D2186),"",SUMIFS('8. 514 Details Included'!$I:$I,'8. 514 Details Included'!$A:$A,'7. 511_CAR_Student_Counts_Sec'!$A2186,'8. 514 Details Included'!$E:$E,'7. 511_CAR_Student_Counts_Sec'!$D2186,'8. 514 Details Included'!$D:$D,'7. 511_CAR_Student_Counts_Sec'!J$1,'8. 514 Details Included'!$G:$G,'7. 511_CAR_Student_Counts_Sec'!$F2186))</f>
        <v>0</v>
      </c>
      <c r="K2186" s="82">
        <f>IF(ISBLANK($D2186),"",SUMIFS('8. 514 Details Included'!$I:$I,'8. 514 Details Included'!$A:$A,'7. 511_CAR_Student_Counts_Sec'!$A2186,'8. 514 Details Included'!$E:$E,'7. 511_CAR_Student_Counts_Sec'!$D2186,'8. 514 Details Included'!$D:$D,'7. 511_CAR_Student_Counts_Sec'!K$1,'8. 514 Details Included'!$G:$G,'7. 511_CAR_Student_Counts_Sec'!$F2186))</f>
        <v>0</v>
      </c>
      <c r="L2186" s="82">
        <f>IF(ISBLANK($D2186),"",SUMIFS('8. 514 Details Included'!$I:$I,'8. 514 Details Included'!$A:$A,'7. 511_CAR_Student_Counts_Sec'!$A2186,'8. 514 Details Included'!$E:$E,'7. 511_CAR_Student_Counts_Sec'!$D2186,'8. 514 Details Included'!$D:$D,'7. 511_CAR_Student_Counts_Sec'!L$1,'8. 514 Details Included'!$G:$G,'7. 511_CAR_Student_Counts_Sec'!$F2186))</f>
        <v>0</v>
      </c>
      <c r="M2186" s="82">
        <f>IF(ISBLANK($D2186),"",SUMIFS('8. 514 Details Included'!$I:$I,'8. 514 Details Included'!$A:$A,'7. 511_CAR_Student_Counts_Sec'!$A2186,'8. 514 Details Included'!$E:$E,'7. 511_CAR_Student_Counts_Sec'!$D2186,'8. 514 Details Included'!$D:$D,'7. 511_CAR_Student_Counts_Sec'!M$1,'8. 514 Details Included'!$G:$G,'7. 511_CAR_Student_Counts_Sec'!$F2186))</f>
        <v>36</v>
      </c>
      <c r="N2186" s="82">
        <f>IF(ISBLANK($D2186),"",SUMIFS('8. 514 Details Included'!$I:$I,'8. 514 Details Included'!$A:$A,'7. 511_CAR_Student_Counts_Sec'!$A2186,'8. 514 Details Included'!$E:$E,'7. 511_CAR_Student_Counts_Sec'!$D2186,'8. 514 Details Included'!$D:$D,'7. 511_CAR_Student_Counts_Sec'!N$1,'8. 514 Details Included'!$G:$G,'7. 511_CAR_Student_Counts_Sec'!$F2186))</f>
        <v>0</v>
      </c>
      <c r="O2186" s="81">
        <f t="shared" si="102"/>
        <v>0</v>
      </c>
      <c r="P2186" s="81">
        <f t="shared" si="103"/>
        <v>36</v>
      </c>
      <c r="Q2186" s="81" t="str">
        <f t="shared" si="104"/>
        <v>9-12</v>
      </c>
    </row>
    <row r="2187" spans="1:17" ht="15" outlineLevel="4" x14ac:dyDescent="0.2">
      <c r="A2187" s="85">
        <v>305</v>
      </c>
      <c r="B2187" s="86" t="s">
        <v>1101</v>
      </c>
      <c r="C2187" s="86" t="s">
        <v>1169</v>
      </c>
      <c r="D2187" s="85">
        <v>111</v>
      </c>
      <c r="E2187" s="86" t="s">
        <v>1359</v>
      </c>
      <c r="F2187" s="85">
        <v>5</v>
      </c>
      <c r="G2187" s="85">
        <v>36</v>
      </c>
      <c r="H2187" s="82">
        <f>IF(ISBLANK($D2187),"",SUMIFS('8. 514 Details Included'!$I:$I,'8. 514 Details Included'!$A:$A,'7. 511_CAR_Student_Counts_Sec'!$A2187,'8. 514 Details Included'!$E:$E,'7. 511_CAR_Student_Counts_Sec'!$D2187,'8. 514 Details Included'!$D:$D,'7. 511_CAR_Student_Counts_Sec'!H$1,'8. 514 Details Included'!$G:$G,'7. 511_CAR_Student_Counts_Sec'!$F2187))</f>
        <v>0</v>
      </c>
      <c r="I2187" s="82">
        <f>IF(ISBLANK($D2187),"",SUMIFS('8. 514 Details Included'!$I:$I,'8. 514 Details Included'!$A:$A,'7. 511_CAR_Student_Counts_Sec'!$A2187,'8. 514 Details Included'!$E:$E,'7. 511_CAR_Student_Counts_Sec'!$D2187,'8. 514 Details Included'!$D:$D,'7. 511_CAR_Student_Counts_Sec'!I$1,'8. 514 Details Included'!$G:$G,'7. 511_CAR_Student_Counts_Sec'!$F2187))</f>
        <v>0</v>
      </c>
      <c r="J2187" s="82">
        <f>IF(ISBLANK($D2187),"",SUMIFS('8. 514 Details Included'!$I:$I,'8. 514 Details Included'!$A:$A,'7. 511_CAR_Student_Counts_Sec'!$A2187,'8. 514 Details Included'!$E:$E,'7. 511_CAR_Student_Counts_Sec'!$D2187,'8. 514 Details Included'!$D:$D,'7. 511_CAR_Student_Counts_Sec'!J$1,'8. 514 Details Included'!$G:$G,'7. 511_CAR_Student_Counts_Sec'!$F2187))</f>
        <v>0</v>
      </c>
      <c r="K2187" s="82">
        <f>IF(ISBLANK($D2187),"",SUMIFS('8. 514 Details Included'!$I:$I,'8. 514 Details Included'!$A:$A,'7. 511_CAR_Student_Counts_Sec'!$A2187,'8. 514 Details Included'!$E:$E,'7. 511_CAR_Student_Counts_Sec'!$D2187,'8. 514 Details Included'!$D:$D,'7. 511_CAR_Student_Counts_Sec'!K$1,'8. 514 Details Included'!$G:$G,'7. 511_CAR_Student_Counts_Sec'!$F2187))</f>
        <v>0</v>
      </c>
      <c r="L2187" s="82">
        <f>IF(ISBLANK($D2187),"",SUMIFS('8. 514 Details Included'!$I:$I,'8. 514 Details Included'!$A:$A,'7. 511_CAR_Student_Counts_Sec'!$A2187,'8. 514 Details Included'!$E:$E,'7. 511_CAR_Student_Counts_Sec'!$D2187,'8. 514 Details Included'!$D:$D,'7. 511_CAR_Student_Counts_Sec'!L$1,'8. 514 Details Included'!$G:$G,'7. 511_CAR_Student_Counts_Sec'!$F2187))</f>
        <v>34</v>
      </c>
      <c r="M2187" s="82">
        <f>IF(ISBLANK($D2187),"",SUMIFS('8. 514 Details Included'!$I:$I,'8. 514 Details Included'!$A:$A,'7. 511_CAR_Student_Counts_Sec'!$A2187,'8. 514 Details Included'!$E:$E,'7. 511_CAR_Student_Counts_Sec'!$D2187,'8. 514 Details Included'!$D:$D,'7. 511_CAR_Student_Counts_Sec'!M$1,'8. 514 Details Included'!$G:$G,'7. 511_CAR_Student_Counts_Sec'!$F2187))</f>
        <v>2</v>
      </c>
      <c r="N2187" s="82">
        <f>IF(ISBLANK($D2187),"",SUMIFS('8. 514 Details Included'!$I:$I,'8. 514 Details Included'!$A:$A,'7. 511_CAR_Student_Counts_Sec'!$A2187,'8. 514 Details Included'!$E:$E,'7. 511_CAR_Student_Counts_Sec'!$D2187,'8. 514 Details Included'!$D:$D,'7. 511_CAR_Student_Counts_Sec'!N$1,'8. 514 Details Included'!$G:$G,'7. 511_CAR_Student_Counts_Sec'!$F2187))</f>
        <v>0</v>
      </c>
      <c r="O2187" s="81">
        <f t="shared" si="102"/>
        <v>0</v>
      </c>
      <c r="P2187" s="81">
        <f t="shared" si="103"/>
        <v>36</v>
      </c>
      <c r="Q2187" s="81" t="str">
        <f t="shared" si="104"/>
        <v>9-12</v>
      </c>
    </row>
    <row r="2188" spans="1:17" ht="15" outlineLevel="4" x14ac:dyDescent="0.2">
      <c r="A2188" s="85">
        <v>305</v>
      </c>
      <c r="B2188" s="86" t="s">
        <v>1101</v>
      </c>
      <c r="C2188" s="86" t="s">
        <v>1169</v>
      </c>
      <c r="D2188" s="85">
        <v>111</v>
      </c>
      <c r="E2188" s="86" t="s">
        <v>1359</v>
      </c>
      <c r="F2188" s="85">
        <v>6</v>
      </c>
      <c r="G2188" s="85">
        <v>33</v>
      </c>
      <c r="H2188" s="82">
        <f>IF(ISBLANK($D2188),"",SUMIFS('8. 514 Details Included'!$I:$I,'8. 514 Details Included'!$A:$A,'7. 511_CAR_Student_Counts_Sec'!$A2188,'8. 514 Details Included'!$E:$E,'7. 511_CAR_Student_Counts_Sec'!$D2188,'8. 514 Details Included'!$D:$D,'7. 511_CAR_Student_Counts_Sec'!H$1,'8. 514 Details Included'!$G:$G,'7. 511_CAR_Student_Counts_Sec'!$F2188))</f>
        <v>0</v>
      </c>
      <c r="I2188" s="82">
        <f>IF(ISBLANK($D2188),"",SUMIFS('8. 514 Details Included'!$I:$I,'8. 514 Details Included'!$A:$A,'7. 511_CAR_Student_Counts_Sec'!$A2188,'8. 514 Details Included'!$E:$E,'7. 511_CAR_Student_Counts_Sec'!$D2188,'8. 514 Details Included'!$D:$D,'7. 511_CAR_Student_Counts_Sec'!I$1,'8. 514 Details Included'!$G:$G,'7. 511_CAR_Student_Counts_Sec'!$F2188))</f>
        <v>0</v>
      </c>
      <c r="J2188" s="82">
        <f>IF(ISBLANK($D2188),"",SUMIFS('8. 514 Details Included'!$I:$I,'8. 514 Details Included'!$A:$A,'7. 511_CAR_Student_Counts_Sec'!$A2188,'8. 514 Details Included'!$E:$E,'7. 511_CAR_Student_Counts_Sec'!$D2188,'8. 514 Details Included'!$D:$D,'7. 511_CAR_Student_Counts_Sec'!J$1,'8. 514 Details Included'!$G:$G,'7. 511_CAR_Student_Counts_Sec'!$F2188))</f>
        <v>0</v>
      </c>
      <c r="K2188" s="82">
        <f>IF(ISBLANK($D2188),"",SUMIFS('8. 514 Details Included'!$I:$I,'8. 514 Details Included'!$A:$A,'7. 511_CAR_Student_Counts_Sec'!$A2188,'8. 514 Details Included'!$E:$E,'7. 511_CAR_Student_Counts_Sec'!$D2188,'8. 514 Details Included'!$D:$D,'7. 511_CAR_Student_Counts_Sec'!K$1,'8. 514 Details Included'!$G:$G,'7. 511_CAR_Student_Counts_Sec'!$F2188))</f>
        <v>0</v>
      </c>
      <c r="L2188" s="82">
        <f>IF(ISBLANK($D2188),"",SUMIFS('8. 514 Details Included'!$I:$I,'8. 514 Details Included'!$A:$A,'7. 511_CAR_Student_Counts_Sec'!$A2188,'8. 514 Details Included'!$E:$E,'7. 511_CAR_Student_Counts_Sec'!$D2188,'8. 514 Details Included'!$D:$D,'7. 511_CAR_Student_Counts_Sec'!L$1,'8. 514 Details Included'!$G:$G,'7. 511_CAR_Student_Counts_Sec'!$F2188))</f>
        <v>31</v>
      </c>
      <c r="M2188" s="82">
        <f>IF(ISBLANK($D2188),"",SUMIFS('8. 514 Details Included'!$I:$I,'8. 514 Details Included'!$A:$A,'7. 511_CAR_Student_Counts_Sec'!$A2188,'8. 514 Details Included'!$E:$E,'7. 511_CAR_Student_Counts_Sec'!$D2188,'8. 514 Details Included'!$D:$D,'7. 511_CAR_Student_Counts_Sec'!M$1,'8. 514 Details Included'!$G:$G,'7. 511_CAR_Student_Counts_Sec'!$F2188))</f>
        <v>2</v>
      </c>
      <c r="N2188" s="82">
        <f>IF(ISBLANK($D2188),"",SUMIFS('8. 514 Details Included'!$I:$I,'8. 514 Details Included'!$A:$A,'7. 511_CAR_Student_Counts_Sec'!$A2188,'8. 514 Details Included'!$E:$E,'7. 511_CAR_Student_Counts_Sec'!$D2188,'8. 514 Details Included'!$D:$D,'7. 511_CAR_Student_Counts_Sec'!N$1,'8. 514 Details Included'!$G:$G,'7. 511_CAR_Student_Counts_Sec'!$F2188))</f>
        <v>0</v>
      </c>
      <c r="O2188" s="81">
        <f t="shared" si="102"/>
        <v>0</v>
      </c>
      <c r="P2188" s="81">
        <f t="shared" si="103"/>
        <v>33</v>
      </c>
      <c r="Q2188" s="81" t="str">
        <f t="shared" si="104"/>
        <v>9-12</v>
      </c>
    </row>
    <row r="2189" spans="1:17" ht="15" outlineLevel="4" x14ac:dyDescent="0.2">
      <c r="A2189" s="85">
        <v>305</v>
      </c>
      <c r="B2189" s="86" t="s">
        <v>1101</v>
      </c>
      <c r="C2189" s="86" t="s">
        <v>1169</v>
      </c>
      <c r="D2189" s="85">
        <v>15</v>
      </c>
      <c r="E2189" s="86" t="s">
        <v>1377</v>
      </c>
      <c r="F2189" s="85">
        <v>1</v>
      </c>
      <c r="G2189" s="85">
        <v>35</v>
      </c>
      <c r="H2189" s="82">
        <f>IF(ISBLANK($D2189),"",SUMIFS('8. 514 Details Included'!$I:$I,'8. 514 Details Included'!$A:$A,'7. 511_CAR_Student_Counts_Sec'!$A2189,'8. 514 Details Included'!$E:$E,'7. 511_CAR_Student_Counts_Sec'!$D2189,'8. 514 Details Included'!$D:$D,'7. 511_CAR_Student_Counts_Sec'!H$1,'8. 514 Details Included'!$G:$G,'7. 511_CAR_Student_Counts_Sec'!$F2189))</f>
        <v>0</v>
      </c>
      <c r="I2189" s="82">
        <f>IF(ISBLANK($D2189),"",SUMIFS('8. 514 Details Included'!$I:$I,'8. 514 Details Included'!$A:$A,'7. 511_CAR_Student_Counts_Sec'!$A2189,'8. 514 Details Included'!$E:$E,'7. 511_CAR_Student_Counts_Sec'!$D2189,'8. 514 Details Included'!$D:$D,'7. 511_CAR_Student_Counts_Sec'!I$1,'8. 514 Details Included'!$G:$G,'7. 511_CAR_Student_Counts_Sec'!$F2189))</f>
        <v>0</v>
      </c>
      <c r="J2189" s="82">
        <f>IF(ISBLANK($D2189),"",SUMIFS('8. 514 Details Included'!$I:$I,'8. 514 Details Included'!$A:$A,'7. 511_CAR_Student_Counts_Sec'!$A2189,'8. 514 Details Included'!$E:$E,'7. 511_CAR_Student_Counts_Sec'!$D2189,'8. 514 Details Included'!$D:$D,'7. 511_CAR_Student_Counts_Sec'!J$1,'8. 514 Details Included'!$G:$G,'7. 511_CAR_Student_Counts_Sec'!$F2189))</f>
        <v>0</v>
      </c>
      <c r="K2189" s="82">
        <f>IF(ISBLANK($D2189),"",SUMIFS('8. 514 Details Included'!$I:$I,'8. 514 Details Included'!$A:$A,'7. 511_CAR_Student_Counts_Sec'!$A2189,'8. 514 Details Included'!$E:$E,'7. 511_CAR_Student_Counts_Sec'!$D2189,'8. 514 Details Included'!$D:$D,'7. 511_CAR_Student_Counts_Sec'!K$1,'8. 514 Details Included'!$G:$G,'7. 511_CAR_Student_Counts_Sec'!$F2189))</f>
        <v>0</v>
      </c>
      <c r="L2189" s="82">
        <f>IF(ISBLANK($D2189),"",SUMIFS('8. 514 Details Included'!$I:$I,'8. 514 Details Included'!$A:$A,'7. 511_CAR_Student_Counts_Sec'!$A2189,'8. 514 Details Included'!$E:$E,'7. 511_CAR_Student_Counts_Sec'!$D2189,'8. 514 Details Included'!$D:$D,'7. 511_CAR_Student_Counts_Sec'!L$1,'8. 514 Details Included'!$G:$G,'7. 511_CAR_Student_Counts_Sec'!$F2189))</f>
        <v>0</v>
      </c>
      <c r="M2189" s="82">
        <f>IF(ISBLANK($D2189),"",SUMIFS('8. 514 Details Included'!$I:$I,'8. 514 Details Included'!$A:$A,'7. 511_CAR_Student_Counts_Sec'!$A2189,'8. 514 Details Included'!$E:$E,'7. 511_CAR_Student_Counts_Sec'!$D2189,'8. 514 Details Included'!$D:$D,'7. 511_CAR_Student_Counts_Sec'!M$1,'8. 514 Details Included'!$G:$G,'7. 511_CAR_Student_Counts_Sec'!$F2189))</f>
        <v>2</v>
      </c>
      <c r="N2189" s="82">
        <f>IF(ISBLANK($D2189),"",SUMIFS('8. 514 Details Included'!$I:$I,'8. 514 Details Included'!$A:$A,'7. 511_CAR_Student_Counts_Sec'!$A2189,'8. 514 Details Included'!$E:$E,'7. 511_CAR_Student_Counts_Sec'!$D2189,'8. 514 Details Included'!$D:$D,'7. 511_CAR_Student_Counts_Sec'!N$1,'8. 514 Details Included'!$G:$G,'7. 511_CAR_Student_Counts_Sec'!$F2189))</f>
        <v>33</v>
      </c>
      <c r="O2189" s="81">
        <f t="shared" si="102"/>
        <v>0</v>
      </c>
      <c r="P2189" s="81">
        <f t="shared" si="103"/>
        <v>35</v>
      </c>
      <c r="Q2189" s="81" t="str">
        <f t="shared" si="104"/>
        <v>9-12</v>
      </c>
    </row>
    <row r="2190" spans="1:17" ht="15" outlineLevel="4" x14ac:dyDescent="0.2">
      <c r="A2190" s="85">
        <v>305</v>
      </c>
      <c r="B2190" s="86" t="s">
        <v>1101</v>
      </c>
      <c r="C2190" s="86" t="s">
        <v>1169</v>
      </c>
      <c r="D2190" s="85">
        <v>15</v>
      </c>
      <c r="E2190" s="86" t="s">
        <v>1377</v>
      </c>
      <c r="F2190" s="85">
        <v>2</v>
      </c>
      <c r="G2190" s="85">
        <v>36</v>
      </c>
      <c r="H2190" s="82">
        <f>IF(ISBLANK($D2190),"",SUMIFS('8. 514 Details Included'!$I:$I,'8. 514 Details Included'!$A:$A,'7. 511_CAR_Student_Counts_Sec'!$A2190,'8. 514 Details Included'!$E:$E,'7. 511_CAR_Student_Counts_Sec'!$D2190,'8. 514 Details Included'!$D:$D,'7. 511_CAR_Student_Counts_Sec'!H$1,'8. 514 Details Included'!$G:$G,'7. 511_CAR_Student_Counts_Sec'!$F2190))</f>
        <v>0</v>
      </c>
      <c r="I2190" s="82">
        <f>IF(ISBLANK($D2190),"",SUMIFS('8. 514 Details Included'!$I:$I,'8. 514 Details Included'!$A:$A,'7. 511_CAR_Student_Counts_Sec'!$A2190,'8. 514 Details Included'!$E:$E,'7. 511_CAR_Student_Counts_Sec'!$D2190,'8. 514 Details Included'!$D:$D,'7. 511_CAR_Student_Counts_Sec'!I$1,'8. 514 Details Included'!$G:$G,'7. 511_CAR_Student_Counts_Sec'!$F2190))</f>
        <v>0</v>
      </c>
      <c r="J2190" s="82">
        <f>IF(ISBLANK($D2190),"",SUMIFS('8. 514 Details Included'!$I:$I,'8. 514 Details Included'!$A:$A,'7. 511_CAR_Student_Counts_Sec'!$A2190,'8. 514 Details Included'!$E:$E,'7. 511_CAR_Student_Counts_Sec'!$D2190,'8. 514 Details Included'!$D:$D,'7. 511_CAR_Student_Counts_Sec'!J$1,'8. 514 Details Included'!$G:$G,'7. 511_CAR_Student_Counts_Sec'!$F2190))</f>
        <v>0</v>
      </c>
      <c r="K2190" s="82">
        <f>IF(ISBLANK($D2190),"",SUMIFS('8. 514 Details Included'!$I:$I,'8. 514 Details Included'!$A:$A,'7. 511_CAR_Student_Counts_Sec'!$A2190,'8. 514 Details Included'!$E:$E,'7. 511_CAR_Student_Counts_Sec'!$D2190,'8. 514 Details Included'!$D:$D,'7. 511_CAR_Student_Counts_Sec'!K$1,'8. 514 Details Included'!$G:$G,'7. 511_CAR_Student_Counts_Sec'!$F2190))</f>
        <v>0</v>
      </c>
      <c r="L2190" s="82">
        <f>IF(ISBLANK($D2190),"",SUMIFS('8. 514 Details Included'!$I:$I,'8. 514 Details Included'!$A:$A,'7. 511_CAR_Student_Counts_Sec'!$A2190,'8. 514 Details Included'!$E:$E,'7. 511_CAR_Student_Counts_Sec'!$D2190,'8. 514 Details Included'!$D:$D,'7. 511_CAR_Student_Counts_Sec'!L$1,'8. 514 Details Included'!$G:$G,'7. 511_CAR_Student_Counts_Sec'!$F2190))</f>
        <v>0</v>
      </c>
      <c r="M2190" s="82">
        <f>IF(ISBLANK($D2190),"",SUMIFS('8. 514 Details Included'!$I:$I,'8. 514 Details Included'!$A:$A,'7. 511_CAR_Student_Counts_Sec'!$A2190,'8. 514 Details Included'!$E:$E,'7. 511_CAR_Student_Counts_Sec'!$D2190,'8. 514 Details Included'!$D:$D,'7. 511_CAR_Student_Counts_Sec'!M$1,'8. 514 Details Included'!$G:$G,'7. 511_CAR_Student_Counts_Sec'!$F2190))</f>
        <v>2</v>
      </c>
      <c r="N2190" s="82">
        <f>IF(ISBLANK($D2190),"",SUMIFS('8. 514 Details Included'!$I:$I,'8. 514 Details Included'!$A:$A,'7. 511_CAR_Student_Counts_Sec'!$A2190,'8. 514 Details Included'!$E:$E,'7. 511_CAR_Student_Counts_Sec'!$D2190,'8. 514 Details Included'!$D:$D,'7. 511_CAR_Student_Counts_Sec'!N$1,'8. 514 Details Included'!$G:$G,'7. 511_CAR_Student_Counts_Sec'!$F2190))</f>
        <v>34</v>
      </c>
      <c r="O2190" s="81">
        <f t="shared" si="102"/>
        <v>0</v>
      </c>
      <c r="P2190" s="81">
        <f t="shared" si="103"/>
        <v>36</v>
      </c>
      <c r="Q2190" s="81" t="str">
        <f t="shared" si="104"/>
        <v>9-12</v>
      </c>
    </row>
    <row r="2191" spans="1:17" ht="15" outlineLevel="4" x14ac:dyDescent="0.2">
      <c r="A2191" s="85">
        <v>305</v>
      </c>
      <c r="B2191" s="86" t="s">
        <v>1101</v>
      </c>
      <c r="C2191" s="86" t="s">
        <v>1169</v>
      </c>
      <c r="D2191" s="85">
        <v>15</v>
      </c>
      <c r="E2191" s="86" t="s">
        <v>1377</v>
      </c>
      <c r="F2191" s="85">
        <v>3</v>
      </c>
      <c r="G2191" s="85">
        <v>27</v>
      </c>
      <c r="H2191" s="82">
        <f>IF(ISBLANK($D2191),"",SUMIFS('8. 514 Details Included'!$I:$I,'8. 514 Details Included'!$A:$A,'7. 511_CAR_Student_Counts_Sec'!$A2191,'8. 514 Details Included'!$E:$E,'7. 511_CAR_Student_Counts_Sec'!$D2191,'8. 514 Details Included'!$D:$D,'7. 511_CAR_Student_Counts_Sec'!H$1,'8. 514 Details Included'!$G:$G,'7. 511_CAR_Student_Counts_Sec'!$F2191))</f>
        <v>0</v>
      </c>
      <c r="I2191" s="82">
        <f>IF(ISBLANK($D2191),"",SUMIFS('8. 514 Details Included'!$I:$I,'8. 514 Details Included'!$A:$A,'7. 511_CAR_Student_Counts_Sec'!$A2191,'8. 514 Details Included'!$E:$E,'7. 511_CAR_Student_Counts_Sec'!$D2191,'8. 514 Details Included'!$D:$D,'7. 511_CAR_Student_Counts_Sec'!I$1,'8. 514 Details Included'!$G:$G,'7. 511_CAR_Student_Counts_Sec'!$F2191))</f>
        <v>0</v>
      </c>
      <c r="J2191" s="82">
        <f>IF(ISBLANK($D2191),"",SUMIFS('8. 514 Details Included'!$I:$I,'8. 514 Details Included'!$A:$A,'7. 511_CAR_Student_Counts_Sec'!$A2191,'8. 514 Details Included'!$E:$E,'7. 511_CAR_Student_Counts_Sec'!$D2191,'8. 514 Details Included'!$D:$D,'7. 511_CAR_Student_Counts_Sec'!J$1,'8. 514 Details Included'!$G:$G,'7. 511_CAR_Student_Counts_Sec'!$F2191))</f>
        <v>0</v>
      </c>
      <c r="K2191" s="82">
        <f>IF(ISBLANK($D2191),"",SUMIFS('8. 514 Details Included'!$I:$I,'8. 514 Details Included'!$A:$A,'7. 511_CAR_Student_Counts_Sec'!$A2191,'8. 514 Details Included'!$E:$E,'7. 511_CAR_Student_Counts_Sec'!$D2191,'8. 514 Details Included'!$D:$D,'7. 511_CAR_Student_Counts_Sec'!K$1,'8. 514 Details Included'!$G:$G,'7. 511_CAR_Student_Counts_Sec'!$F2191))</f>
        <v>0</v>
      </c>
      <c r="L2191" s="82">
        <f>IF(ISBLANK($D2191),"",SUMIFS('8. 514 Details Included'!$I:$I,'8. 514 Details Included'!$A:$A,'7. 511_CAR_Student_Counts_Sec'!$A2191,'8. 514 Details Included'!$E:$E,'7. 511_CAR_Student_Counts_Sec'!$D2191,'8. 514 Details Included'!$D:$D,'7. 511_CAR_Student_Counts_Sec'!L$1,'8. 514 Details Included'!$G:$G,'7. 511_CAR_Student_Counts_Sec'!$F2191))</f>
        <v>0</v>
      </c>
      <c r="M2191" s="82">
        <f>IF(ISBLANK($D2191),"",SUMIFS('8. 514 Details Included'!$I:$I,'8. 514 Details Included'!$A:$A,'7. 511_CAR_Student_Counts_Sec'!$A2191,'8. 514 Details Included'!$E:$E,'7. 511_CAR_Student_Counts_Sec'!$D2191,'8. 514 Details Included'!$D:$D,'7. 511_CAR_Student_Counts_Sec'!M$1,'8. 514 Details Included'!$G:$G,'7. 511_CAR_Student_Counts_Sec'!$F2191))</f>
        <v>1</v>
      </c>
      <c r="N2191" s="82">
        <f>IF(ISBLANK($D2191),"",SUMIFS('8. 514 Details Included'!$I:$I,'8. 514 Details Included'!$A:$A,'7. 511_CAR_Student_Counts_Sec'!$A2191,'8. 514 Details Included'!$E:$E,'7. 511_CAR_Student_Counts_Sec'!$D2191,'8. 514 Details Included'!$D:$D,'7. 511_CAR_Student_Counts_Sec'!N$1,'8. 514 Details Included'!$G:$G,'7. 511_CAR_Student_Counts_Sec'!$F2191))</f>
        <v>26</v>
      </c>
      <c r="O2191" s="81">
        <f t="shared" si="102"/>
        <v>0</v>
      </c>
      <c r="P2191" s="81">
        <f t="shared" si="103"/>
        <v>27</v>
      </c>
      <c r="Q2191" s="81" t="str">
        <f t="shared" si="104"/>
        <v>9-12</v>
      </c>
    </row>
    <row r="2192" spans="1:17" ht="15" outlineLevel="4" x14ac:dyDescent="0.2">
      <c r="A2192" s="85">
        <v>305</v>
      </c>
      <c r="B2192" s="86" t="s">
        <v>1101</v>
      </c>
      <c r="C2192" s="86" t="s">
        <v>1169</v>
      </c>
      <c r="D2192" s="85">
        <v>15</v>
      </c>
      <c r="E2192" s="86" t="s">
        <v>1377</v>
      </c>
      <c r="F2192" s="85">
        <v>4</v>
      </c>
      <c r="G2192" s="85">
        <v>36</v>
      </c>
      <c r="H2192" s="82">
        <f>IF(ISBLANK($D2192),"",SUMIFS('8. 514 Details Included'!$I:$I,'8. 514 Details Included'!$A:$A,'7. 511_CAR_Student_Counts_Sec'!$A2192,'8. 514 Details Included'!$E:$E,'7. 511_CAR_Student_Counts_Sec'!$D2192,'8. 514 Details Included'!$D:$D,'7. 511_CAR_Student_Counts_Sec'!H$1,'8. 514 Details Included'!$G:$G,'7. 511_CAR_Student_Counts_Sec'!$F2192))</f>
        <v>0</v>
      </c>
      <c r="I2192" s="82">
        <f>IF(ISBLANK($D2192),"",SUMIFS('8. 514 Details Included'!$I:$I,'8. 514 Details Included'!$A:$A,'7. 511_CAR_Student_Counts_Sec'!$A2192,'8. 514 Details Included'!$E:$E,'7. 511_CAR_Student_Counts_Sec'!$D2192,'8. 514 Details Included'!$D:$D,'7. 511_CAR_Student_Counts_Sec'!I$1,'8. 514 Details Included'!$G:$G,'7. 511_CAR_Student_Counts_Sec'!$F2192))</f>
        <v>0</v>
      </c>
      <c r="J2192" s="82">
        <f>IF(ISBLANK($D2192),"",SUMIFS('8. 514 Details Included'!$I:$I,'8. 514 Details Included'!$A:$A,'7. 511_CAR_Student_Counts_Sec'!$A2192,'8. 514 Details Included'!$E:$E,'7. 511_CAR_Student_Counts_Sec'!$D2192,'8. 514 Details Included'!$D:$D,'7. 511_CAR_Student_Counts_Sec'!J$1,'8. 514 Details Included'!$G:$G,'7. 511_CAR_Student_Counts_Sec'!$F2192))</f>
        <v>0</v>
      </c>
      <c r="K2192" s="82">
        <f>IF(ISBLANK($D2192),"",SUMIFS('8. 514 Details Included'!$I:$I,'8. 514 Details Included'!$A:$A,'7. 511_CAR_Student_Counts_Sec'!$A2192,'8. 514 Details Included'!$E:$E,'7. 511_CAR_Student_Counts_Sec'!$D2192,'8. 514 Details Included'!$D:$D,'7. 511_CAR_Student_Counts_Sec'!K$1,'8. 514 Details Included'!$G:$G,'7. 511_CAR_Student_Counts_Sec'!$F2192))</f>
        <v>0</v>
      </c>
      <c r="L2192" s="82">
        <f>IF(ISBLANK($D2192),"",SUMIFS('8. 514 Details Included'!$I:$I,'8. 514 Details Included'!$A:$A,'7. 511_CAR_Student_Counts_Sec'!$A2192,'8. 514 Details Included'!$E:$E,'7. 511_CAR_Student_Counts_Sec'!$D2192,'8. 514 Details Included'!$D:$D,'7. 511_CAR_Student_Counts_Sec'!L$1,'8. 514 Details Included'!$G:$G,'7. 511_CAR_Student_Counts_Sec'!$F2192))</f>
        <v>0</v>
      </c>
      <c r="M2192" s="82">
        <f>IF(ISBLANK($D2192),"",SUMIFS('8. 514 Details Included'!$I:$I,'8. 514 Details Included'!$A:$A,'7. 511_CAR_Student_Counts_Sec'!$A2192,'8. 514 Details Included'!$E:$E,'7. 511_CAR_Student_Counts_Sec'!$D2192,'8. 514 Details Included'!$D:$D,'7. 511_CAR_Student_Counts_Sec'!M$1,'8. 514 Details Included'!$G:$G,'7. 511_CAR_Student_Counts_Sec'!$F2192))</f>
        <v>3</v>
      </c>
      <c r="N2192" s="82">
        <f>IF(ISBLANK($D2192),"",SUMIFS('8. 514 Details Included'!$I:$I,'8. 514 Details Included'!$A:$A,'7. 511_CAR_Student_Counts_Sec'!$A2192,'8. 514 Details Included'!$E:$E,'7. 511_CAR_Student_Counts_Sec'!$D2192,'8. 514 Details Included'!$D:$D,'7. 511_CAR_Student_Counts_Sec'!N$1,'8. 514 Details Included'!$G:$G,'7. 511_CAR_Student_Counts_Sec'!$F2192))</f>
        <v>33</v>
      </c>
      <c r="O2192" s="81">
        <f t="shared" si="102"/>
        <v>0</v>
      </c>
      <c r="P2192" s="81">
        <f t="shared" si="103"/>
        <v>36</v>
      </c>
      <c r="Q2192" s="81" t="str">
        <f t="shared" si="104"/>
        <v>9-12</v>
      </c>
    </row>
    <row r="2193" spans="1:17" ht="15" outlineLevel="4" x14ac:dyDescent="0.2">
      <c r="A2193" s="85">
        <v>305</v>
      </c>
      <c r="B2193" s="86" t="s">
        <v>1101</v>
      </c>
      <c r="C2193" s="86" t="s">
        <v>1169</v>
      </c>
      <c r="D2193" s="85">
        <v>15</v>
      </c>
      <c r="E2193" s="86" t="s">
        <v>1377</v>
      </c>
      <c r="F2193" s="85">
        <v>6</v>
      </c>
      <c r="G2193" s="85">
        <v>24</v>
      </c>
      <c r="H2193" s="82">
        <f>IF(ISBLANK($D2193),"",SUMIFS('8. 514 Details Included'!$I:$I,'8. 514 Details Included'!$A:$A,'7. 511_CAR_Student_Counts_Sec'!$A2193,'8. 514 Details Included'!$E:$E,'7. 511_CAR_Student_Counts_Sec'!$D2193,'8. 514 Details Included'!$D:$D,'7. 511_CAR_Student_Counts_Sec'!H$1,'8. 514 Details Included'!$G:$G,'7. 511_CAR_Student_Counts_Sec'!$F2193))</f>
        <v>0</v>
      </c>
      <c r="I2193" s="82">
        <f>IF(ISBLANK($D2193),"",SUMIFS('8. 514 Details Included'!$I:$I,'8. 514 Details Included'!$A:$A,'7. 511_CAR_Student_Counts_Sec'!$A2193,'8. 514 Details Included'!$E:$E,'7. 511_CAR_Student_Counts_Sec'!$D2193,'8. 514 Details Included'!$D:$D,'7. 511_CAR_Student_Counts_Sec'!I$1,'8. 514 Details Included'!$G:$G,'7. 511_CAR_Student_Counts_Sec'!$F2193))</f>
        <v>0</v>
      </c>
      <c r="J2193" s="82">
        <f>IF(ISBLANK($D2193),"",SUMIFS('8. 514 Details Included'!$I:$I,'8. 514 Details Included'!$A:$A,'7. 511_CAR_Student_Counts_Sec'!$A2193,'8. 514 Details Included'!$E:$E,'7. 511_CAR_Student_Counts_Sec'!$D2193,'8. 514 Details Included'!$D:$D,'7. 511_CAR_Student_Counts_Sec'!J$1,'8. 514 Details Included'!$G:$G,'7. 511_CAR_Student_Counts_Sec'!$F2193))</f>
        <v>0</v>
      </c>
      <c r="K2193" s="82">
        <f>IF(ISBLANK($D2193),"",SUMIFS('8. 514 Details Included'!$I:$I,'8. 514 Details Included'!$A:$A,'7. 511_CAR_Student_Counts_Sec'!$A2193,'8. 514 Details Included'!$E:$E,'7. 511_CAR_Student_Counts_Sec'!$D2193,'8. 514 Details Included'!$D:$D,'7. 511_CAR_Student_Counts_Sec'!K$1,'8. 514 Details Included'!$G:$G,'7. 511_CAR_Student_Counts_Sec'!$F2193))</f>
        <v>0</v>
      </c>
      <c r="L2193" s="82">
        <f>IF(ISBLANK($D2193),"",SUMIFS('8. 514 Details Included'!$I:$I,'8. 514 Details Included'!$A:$A,'7. 511_CAR_Student_Counts_Sec'!$A2193,'8. 514 Details Included'!$E:$E,'7. 511_CAR_Student_Counts_Sec'!$D2193,'8. 514 Details Included'!$D:$D,'7. 511_CAR_Student_Counts_Sec'!L$1,'8. 514 Details Included'!$G:$G,'7. 511_CAR_Student_Counts_Sec'!$F2193))</f>
        <v>0</v>
      </c>
      <c r="M2193" s="82">
        <f>IF(ISBLANK($D2193),"",SUMIFS('8. 514 Details Included'!$I:$I,'8. 514 Details Included'!$A:$A,'7. 511_CAR_Student_Counts_Sec'!$A2193,'8. 514 Details Included'!$E:$E,'7. 511_CAR_Student_Counts_Sec'!$D2193,'8. 514 Details Included'!$D:$D,'7. 511_CAR_Student_Counts_Sec'!M$1,'8. 514 Details Included'!$G:$G,'7. 511_CAR_Student_Counts_Sec'!$F2193))</f>
        <v>3</v>
      </c>
      <c r="N2193" s="82">
        <f>IF(ISBLANK($D2193),"",SUMIFS('8. 514 Details Included'!$I:$I,'8. 514 Details Included'!$A:$A,'7. 511_CAR_Student_Counts_Sec'!$A2193,'8. 514 Details Included'!$E:$E,'7. 511_CAR_Student_Counts_Sec'!$D2193,'8. 514 Details Included'!$D:$D,'7. 511_CAR_Student_Counts_Sec'!N$1,'8. 514 Details Included'!$G:$G,'7. 511_CAR_Student_Counts_Sec'!$F2193))</f>
        <v>21</v>
      </c>
      <c r="O2193" s="81">
        <f t="shared" si="102"/>
        <v>0</v>
      </c>
      <c r="P2193" s="81">
        <f t="shared" si="103"/>
        <v>24</v>
      </c>
      <c r="Q2193" s="81" t="str">
        <f t="shared" si="104"/>
        <v>9-12</v>
      </c>
    </row>
    <row r="2194" spans="1:17" ht="15" outlineLevel="4" x14ac:dyDescent="0.2">
      <c r="A2194" s="85">
        <v>305</v>
      </c>
      <c r="B2194" s="86" t="s">
        <v>1101</v>
      </c>
      <c r="C2194" s="86" t="s">
        <v>1169</v>
      </c>
      <c r="D2194" s="85">
        <v>147</v>
      </c>
      <c r="E2194" s="86" t="s">
        <v>1376</v>
      </c>
      <c r="F2194" s="85">
        <v>1</v>
      </c>
      <c r="G2194" s="85">
        <v>16</v>
      </c>
      <c r="H2194" s="82">
        <f>IF(ISBLANK($D2194),"",SUMIFS('8. 514 Details Included'!$I:$I,'8. 514 Details Included'!$A:$A,'7. 511_CAR_Student_Counts_Sec'!$A2194,'8. 514 Details Included'!$E:$E,'7. 511_CAR_Student_Counts_Sec'!$D2194,'8. 514 Details Included'!$D:$D,'7. 511_CAR_Student_Counts_Sec'!H$1,'8. 514 Details Included'!$G:$G,'7. 511_CAR_Student_Counts_Sec'!$F2194))</f>
        <v>0</v>
      </c>
      <c r="I2194" s="82">
        <f>IF(ISBLANK($D2194),"",SUMIFS('8. 514 Details Included'!$I:$I,'8. 514 Details Included'!$A:$A,'7. 511_CAR_Student_Counts_Sec'!$A2194,'8. 514 Details Included'!$E:$E,'7. 511_CAR_Student_Counts_Sec'!$D2194,'8. 514 Details Included'!$D:$D,'7. 511_CAR_Student_Counts_Sec'!I$1,'8. 514 Details Included'!$G:$G,'7. 511_CAR_Student_Counts_Sec'!$F2194))</f>
        <v>0</v>
      </c>
      <c r="J2194" s="82">
        <f>IF(ISBLANK($D2194),"",SUMIFS('8. 514 Details Included'!$I:$I,'8. 514 Details Included'!$A:$A,'7. 511_CAR_Student_Counts_Sec'!$A2194,'8. 514 Details Included'!$E:$E,'7. 511_CAR_Student_Counts_Sec'!$D2194,'8. 514 Details Included'!$D:$D,'7. 511_CAR_Student_Counts_Sec'!J$1,'8. 514 Details Included'!$G:$G,'7. 511_CAR_Student_Counts_Sec'!$F2194))</f>
        <v>0</v>
      </c>
      <c r="K2194" s="82">
        <f>IF(ISBLANK($D2194),"",SUMIFS('8. 514 Details Included'!$I:$I,'8. 514 Details Included'!$A:$A,'7. 511_CAR_Student_Counts_Sec'!$A2194,'8. 514 Details Included'!$E:$E,'7. 511_CAR_Student_Counts_Sec'!$D2194,'8. 514 Details Included'!$D:$D,'7. 511_CAR_Student_Counts_Sec'!K$1,'8. 514 Details Included'!$G:$G,'7. 511_CAR_Student_Counts_Sec'!$F2194))</f>
        <v>8</v>
      </c>
      <c r="L2194" s="82">
        <f>IF(ISBLANK($D2194),"",SUMIFS('8. 514 Details Included'!$I:$I,'8. 514 Details Included'!$A:$A,'7. 511_CAR_Student_Counts_Sec'!$A2194,'8. 514 Details Included'!$E:$E,'7. 511_CAR_Student_Counts_Sec'!$D2194,'8. 514 Details Included'!$D:$D,'7. 511_CAR_Student_Counts_Sec'!L$1,'8. 514 Details Included'!$G:$G,'7. 511_CAR_Student_Counts_Sec'!$F2194))</f>
        <v>2</v>
      </c>
      <c r="M2194" s="82">
        <f>IF(ISBLANK($D2194),"",SUMIFS('8. 514 Details Included'!$I:$I,'8. 514 Details Included'!$A:$A,'7. 511_CAR_Student_Counts_Sec'!$A2194,'8. 514 Details Included'!$E:$E,'7. 511_CAR_Student_Counts_Sec'!$D2194,'8. 514 Details Included'!$D:$D,'7. 511_CAR_Student_Counts_Sec'!M$1,'8. 514 Details Included'!$G:$G,'7. 511_CAR_Student_Counts_Sec'!$F2194))</f>
        <v>5</v>
      </c>
      <c r="N2194" s="82">
        <f>IF(ISBLANK($D2194),"",SUMIFS('8. 514 Details Included'!$I:$I,'8. 514 Details Included'!$A:$A,'7. 511_CAR_Student_Counts_Sec'!$A2194,'8. 514 Details Included'!$E:$E,'7. 511_CAR_Student_Counts_Sec'!$D2194,'8. 514 Details Included'!$D:$D,'7. 511_CAR_Student_Counts_Sec'!N$1,'8. 514 Details Included'!$G:$G,'7. 511_CAR_Student_Counts_Sec'!$F2194))</f>
        <v>1</v>
      </c>
      <c r="O2194" s="81">
        <f t="shared" si="102"/>
        <v>0</v>
      </c>
      <c r="P2194" s="81">
        <f t="shared" si="103"/>
        <v>16</v>
      </c>
      <c r="Q2194" s="81" t="str">
        <f t="shared" si="104"/>
        <v>9-12</v>
      </c>
    </row>
    <row r="2195" spans="1:17" ht="15" outlineLevel="4" x14ac:dyDescent="0.2">
      <c r="A2195" s="85">
        <v>305</v>
      </c>
      <c r="B2195" s="86" t="s">
        <v>1101</v>
      </c>
      <c r="C2195" s="86" t="s">
        <v>1169</v>
      </c>
      <c r="D2195" s="85">
        <v>147</v>
      </c>
      <c r="E2195" s="86" t="s">
        <v>1376</v>
      </c>
      <c r="F2195" s="85">
        <v>2</v>
      </c>
      <c r="G2195" s="85">
        <v>29</v>
      </c>
      <c r="H2195" s="82">
        <f>IF(ISBLANK($D2195),"",SUMIFS('8. 514 Details Included'!$I:$I,'8. 514 Details Included'!$A:$A,'7. 511_CAR_Student_Counts_Sec'!$A2195,'8. 514 Details Included'!$E:$E,'7. 511_CAR_Student_Counts_Sec'!$D2195,'8. 514 Details Included'!$D:$D,'7. 511_CAR_Student_Counts_Sec'!H$1,'8. 514 Details Included'!$G:$G,'7. 511_CAR_Student_Counts_Sec'!$F2195))</f>
        <v>0</v>
      </c>
      <c r="I2195" s="82">
        <f>IF(ISBLANK($D2195),"",SUMIFS('8. 514 Details Included'!$I:$I,'8. 514 Details Included'!$A:$A,'7. 511_CAR_Student_Counts_Sec'!$A2195,'8. 514 Details Included'!$E:$E,'7. 511_CAR_Student_Counts_Sec'!$D2195,'8. 514 Details Included'!$D:$D,'7. 511_CAR_Student_Counts_Sec'!I$1,'8. 514 Details Included'!$G:$G,'7. 511_CAR_Student_Counts_Sec'!$F2195))</f>
        <v>0</v>
      </c>
      <c r="J2195" s="82">
        <f>IF(ISBLANK($D2195),"",SUMIFS('8. 514 Details Included'!$I:$I,'8. 514 Details Included'!$A:$A,'7. 511_CAR_Student_Counts_Sec'!$A2195,'8. 514 Details Included'!$E:$E,'7. 511_CAR_Student_Counts_Sec'!$D2195,'8. 514 Details Included'!$D:$D,'7. 511_CAR_Student_Counts_Sec'!J$1,'8. 514 Details Included'!$G:$G,'7. 511_CAR_Student_Counts_Sec'!$F2195))</f>
        <v>0</v>
      </c>
      <c r="K2195" s="82">
        <f>IF(ISBLANK($D2195),"",SUMIFS('8. 514 Details Included'!$I:$I,'8. 514 Details Included'!$A:$A,'7. 511_CAR_Student_Counts_Sec'!$A2195,'8. 514 Details Included'!$E:$E,'7. 511_CAR_Student_Counts_Sec'!$D2195,'8. 514 Details Included'!$D:$D,'7. 511_CAR_Student_Counts_Sec'!K$1,'8. 514 Details Included'!$G:$G,'7. 511_CAR_Student_Counts_Sec'!$F2195))</f>
        <v>23</v>
      </c>
      <c r="L2195" s="82">
        <f>IF(ISBLANK($D2195),"",SUMIFS('8. 514 Details Included'!$I:$I,'8. 514 Details Included'!$A:$A,'7. 511_CAR_Student_Counts_Sec'!$A2195,'8. 514 Details Included'!$E:$E,'7. 511_CAR_Student_Counts_Sec'!$D2195,'8. 514 Details Included'!$D:$D,'7. 511_CAR_Student_Counts_Sec'!L$1,'8. 514 Details Included'!$G:$G,'7. 511_CAR_Student_Counts_Sec'!$F2195))</f>
        <v>4</v>
      </c>
      <c r="M2195" s="82">
        <f>IF(ISBLANK($D2195),"",SUMIFS('8. 514 Details Included'!$I:$I,'8. 514 Details Included'!$A:$A,'7. 511_CAR_Student_Counts_Sec'!$A2195,'8. 514 Details Included'!$E:$E,'7. 511_CAR_Student_Counts_Sec'!$D2195,'8. 514 Details Included'!$D:$D,'7. 511_CAR_Student_Counts_Sec'!M$1,'8. 514 Details Included'!$G:$G,'7. 511_CAR_Student_Counts_Sec'!$F2195))</f>
        <v>2</v>
      </c>
      <c r="N2195" s="82">
        <f>IF(ISBLANK($D2195),"",SUMIFS('8. 514 Details Included'!$I:$I,'8. 514 Details Included'!$A:$A,'7. 511_CAR_Student_Counts_Sec'!$A2195,'8. 514 Details Included'!$E:$E,'7. 511_CAR_Student_Counts_Sec'!$D2195,'8. 514 Details Included'!$D:$D,'7. 511_CAR_Student_Counts_Sec'!N$1,'8. 514 Details Included'!$G:$G,'7. 511_CAR_Student_Counts_Sec'!$F2195))</f>
        <v>0</v>
      </c>
      <c r="O2195" s="81">
        <f t="shared" si="102"/>
        <v>0</v>
      </c>
      <c r="P2195" s="81">
        <f t="shared" si="103"/>
        <v>29</v>
      </c>
      <c r="Q2195" s="81" t="str">
        <f t="shared" si="104"/>
        <v>9-12</v>
      </c>
    </row>
    <row r="2196" spans="1:17" ht="15" outlineLevel="4" x14ac:dyDescent="0.2">
      <c r="A2196" s="85">
        <v>305</v>
      </c>
      <c r="B2196" s="86" t="s">
        <v>1101</v>
      </c>
      <c r="C2196" s="86" t="s">
        <v>1169</v>
      </c>
      <c r="D2196" s="85">
        <v>147</v>
      </c>
      <c r="E2196" s="86" t="s">
        <v>1376</v>
      </c>
      <c r="F2196" s="85">
        <v>4</v>
      </c>
      <c r="G2196" s="85">
        <v>32</v>
      </c>
      <c r="H2196" s="82">
        <f>IF(ISBLANK($D2196),"",SUMIFS('8. 514 Details Included'!$I:$I,'8. 514 Details Included'!$A:$A,'7. 511_CAR_Student_Counts_Sec'!$A2196,'8. 514 Details Included'!$E:$E,'7. 511_CAR_Student_Counts_Sec'!$D2196,'8. 514 Details Included'!$D:$D,'7. 511_CAR_Student_Counts_Sec'!H$1,'8. 514 Details Included'!$G:$G,'7. 511_CAR_Student_Counts_Sec'!$F2196))</f>
        <v>0</v>
      </c>
      <c r="I2196" s="82">
        <f>IF(ISBLANK($D2196),"",SUMIFS('8. 514 Details Included'!$I:$I,'8. 514 Details Included'!$A:$A,'7. 511_CAR_Student_Counts_Sec'!$A2196,'8. 514 Details Included'!$E:$E,'7. 511_CAR_Student_Counts_Sec'!$D2196,'8. 514 Details Included'!$D:$D,'7. 511_CAR_Student_Counts_Sec'!I$1,'8. 514 Details Included'!$G:$G,'7. 511_CAR_Student_Counts_Sec'!$F2196))</f>
        <v>0</v>
      </c>
      <c r="J2196" s="82">
        <f>IF(ISBLANK($D2196),"",SUMIFS('8. 514 Details Included'!$I:$I,'8. 514 Details Included'!$A:$A,'7. 511_CAR_Student_Counts_Sec'!$A2196,'8. 514 Details Included'!$E:$E,'7. 511_CAR_Student_Counts_Sec'!$D2196,'8. 514 Details Included'!$D:$D,'7. 511_CAR_Student_Counts_Sec'!J$1,'8. 514 Details Included'!$G:$G,'7. 511_CAR_Student_Counts_Sec'!$F2196))</f>
        <v>0</v>
      </c>
      <c r="K2196" s="82">
        <f>IF(ISBLANK($D2196),"",SUMIFS('8. 514 Details Included'!$I:$I,'8. 514 Details Included'!$A:$A,'7. 511_CAR_Student_Counts_Sec'!$A2196,'8. 514 Details Included'!$E:$E,'7. 511_CAR_Student_Counts_Sec'!$D2196,'8. 514 Details Included'!$D:$D,'7. 511_CAR_Student_Counts_Sec'!K$1,'8. 514 Details Included'!$G:$G,'7. 511_CAR_Student_Counts_Sec'!$F2196))</f>
        <v>17</v>
      </c>
      <c r="L2196" s="82">
        <f>IF(ISBLANK($D2196),"",SUMIFS('8. 514 Details Included'!$I:$I,'8. 514 Details Included'!$A:$A,'7. 511_CAR_Student_Counts_Sec'!$A2196,'8. 514 Details Included'!$E:$E,'7. 511_CAR_Student_Counts_Sec'!$D2196,'8. 514 Details Included'!$D:$D,'7. 511_CAR_Student_Counts_Sec'!L$1,'8. 514 Details Included'!$G:$G,'7. 511_CAR_Student_Counts_Sec'!$F2196))</f>
        <v>13</v>
      </c>
      <c r="M2196" s="82">
        <f>IF(ISBLANK($D2196),"",SUMIFS('8. 514 Details Included'!$I:$I,'8. 514 Details Included'!$A:$A,'7. 511_CAR_Student_Counts_Sec'!$A2196,'8. 514 Details Included'!$E:$E,'7. 511_CAR_Student_Counts_Sec'!$D2196,'8. 514 Details Included'!$D:$D,'7. 511_CAR_Student_Counts_Sec'!M$1,'8. 514 Details Included'!$G:$G,'7. 511_CAR_Student_Counts_Sec'!$F2196))</f>
        <v>2</v>
      </c>
      <c r="N2196" s="82">
        <f>IF(ISBLANK($D2196),"",SUMIFS('8. 514 Details Included'!$I:$I,'8. 514 Details Included'!$A:$A,'7. 511_CAR_Student_Counts_Sec'!$A2196,'8. 514 Details Included'!$E:$E,'7. 511_CAR_Student_Counts_Sec'!$D2196,'8. 514 Details Included'!$D:$D,'7. 511_CAR_Student_Counts_Sec'!N$1,'8. 514 Details Included'!$G:$G,'7. 511_CAR_Student_Counts_Sec'!$F2196))</f>
        <v>0</v>
      </c>
      <c r="O2196" s="81">
        <f t="shared" si="102"/>
        <v>0</v>
      </c>
      <c r="P2196" s="81">
        <f t="shared" si="103"/>
        <v>32</v>
      </c>
      <c r="Q2196" s="81" t="str">
        <f t="shared" si="104"/>
        <v>9-12</v>
      </c>
    </row>
    <row r="2197" spans="1:17" ht="15" outlineLevel="4" x14ac:dyDescent="0.2">
      <c r="A2197" s="85">
        <v>305</v>
      </c>
      <c r="B2197" s="86" t="s">
        <v>1101</v>
      </c>
      <c r="C2197" s="86" t="s">
        <v>1169</v>
      </c>
      <c r="D2197" s="85">
        <v>147</v>
      </c>
      <c r="E2197" s="86" t="s">
        <v>1376</v>
      </c>
      <c r="F2197" s="85">
        <v>5</v>
      </c>
      <c r="G2197" s="85">
        <v>27</v>
      </c>
      <c r="H2197" s="82">
        <f>IF(ISBLANK($D2197),"",SUMIFS('8. 514 Details Included'!$I:$I,'8. 514 Details Included'!$A:$A,'7. 511_CAR_Student_Counts_Sec'!$A2197,'8. 514 Details Included'!$E:$E,'7. 511_CAR_Student_Counts_Sec'!$D2197,'8. 514 Details Included'!$D:$D,'7. 511_CAR_Student_Counts_Sec'!H$1,'8. 514 Details Included'!$G:$G,'7. 511_CAR_Student_Counts_Sec'!$F2197))</f>
        <v>0</v>
      </c>
      <c r="I2197" s="82">
        <f>IF(ISBLANK($D2197),"",SUMIFS('8. 514 Details Included'!$I:$I,'8. 514 Details Included'!$A:$A,'7. 511_CAR_Student_Counts_Sec'!$A2197,'8. 514 Details Included'!$E:$E,'7. 511_CAR_Student_Counts_Sec'!$D2197,'8. 514 Details Included'!$D:$D,'7. 511_CAR_Student_Counts_Sec'!I$1,'8. 514 Details Included'!$G:$G,'7. 511_CAR_Student_Counts_Sec'!$F2197))</f>
        <v>0</v>
      </c>
      <c r="J2197" s="82">
        <f>IF(ISBLANK($D2197),"",SUMIFS('8. 514 Details Included'!$I:$I,'8. 514 Details Included'!$A:$A,'7. 511_CAR_Student_Counts_Sec'!$A2197,'8. 514 Details Included'!$E:$E,'7. 511_CAR_Student_Counts_Sec'!$D2197,'8. 514 Details Included'!$D:$D,'7. 511_CAR_Student_Counts_Sec'!J$1,'8. 514 Details Included'!$G:$G,'7. 511_CAR_Student_Counts_Sec'!$F2197))</f>
        <v>0</v>
      </c>
      <c r="K2197" s="82">
        <f>IF(ISBLANK($D2197),"",SUMIFS('8. 514 Details Included'!$I:$I,'8. 514 Details Included'!$A:$A,'7. 511_CAR_Student_Counts_Sec'!$A2197,'8. 514 Details Included'!$E:$E,'7. 511_CAR_Student_Counts_Sec'!$D2197,'8. 514 Details Included'!$D:$D,'7. 511_CAR_Student_Counts_Sec'!K$1,'8. 514 Details Included'!$G:$G,'7. 511_CAR_Student_Counts_Sec'!$F2197))</f>
        <v>16</v>
      </c>
      <c r="L2197" s="82">
        <f>IF(ISBLANK($D2197),"",SUMIFS('8. 514 Details Included'!$I:$I,'8. 514 Details Included'!$A:$A,'7. 511_CAR_Student_Counts_Sec'!$A2197,'8. 514 Details Included'!$E:$E,'7. 511_CAR_Student_Counts_Sec'!$D2197,'8. 514 Details Included'!$D:$D,'7. 511_CAR_Student_Counts_Sec'!L$1,'8. 514 Details Included'!$G:$G,'7. 511_CAR_Student_Counts_Sec'!$F2197))</f>
        <v>5</v>
      </c>
      <c r="M2197" s="82">
        <f>IF(ISBLANK($D2197),"",SUMIFS('8. 514 Details Included'!$I:$I,'8. 514 Details Included'!$A:$A,'7. 511_CAR_Student_Counts_Sec'!$A2197,'8. 514 Details Included'!$E:$E,'7. 511_CAR_Student_Counts_Sec'!$D2197,'8. 514 Details Included'!$D:$D,'7. 511_CAR_Student_Counts_Sec'!M$1,'8. 514 Details Included'!$G:$G,'7. 511_CAR_Student_Counts_Sec'!$F2197))</f>
        <v>3</v>
      </c>
      <c r="N2197" s="82">
        <f>IF(ISBLANK($D2197),"",SUMIFS('8. 514 Details Included'!$I:$I,'8. 514 Details Included'!$A:$A,'7. 511_CAR_Student_Counts_Sec'!$A2197,'8. 514 Details Included'!$E:$E,'7. 511_CAR_Student_Counts_Sec'!$D2197,'8. 514 Details Included'!$D:$D,'7. 511_CAR_Student_Counts_Sec'!N$1,'8. 514 Details Included'!$G:$G,'7. 511_CAR_Student_Counts_Sec'!$F2197))</f>
        <v>3</v>
      </c>
      <c r="O2197" s="81">
        <f t="shared" si="102"/>
        <v>0</v>
      </c>
      <c r="P2197" s="81">
        <f t="shared" si="103"/>
        <v>27</v>
      </c>
      <c r="Q2197" s="81" t="str">
        <f t="shared" si="104"/>
        <v>9-12</v>
      </c>
    </row>
    <row r="2198" spans="1:17" ht="15" outlineLevel="4" x14ac:dyDescent="0.2">
      <c r="A2198" s="85">
        <v>305</v>
      </c>
      <c r="B2198" s="86" t="s">
        <v>1101</v>
      </c>
      <c r="C2198" s="86" t="s">
        <v>1169</v>
      </c>
      <c r="D2198" s="85">
        <v>147</v>
      </c>
      <c r="E2198" s="86" t="s">
        <v>1376</v>
      </c>
      <c r="F2198" s="85">
        <v>6</v>
      </c>
      <c r="G2198" s="85">
        <v>33</v>
      </c>
      <c r="H2198" s="82">
        <f>IF(ISBLANK($D2198),"",SUMIFS('8. 514 Details Included'!$I:$I,'8. 514 Details Included'!$A:$A,'7. 511_CAR_Student_Counts_Sec'!$A2198,'8. 514 Details Included'!$E:$E,'7. 511_CAR_Student_Counts_Sec'!$D2198,'8. 514 Details Included'!$D:$D,'7. 511_CAR_Student_Counts_Sec'!H$1,'8. 514 Details Included'!$G:$G,'7. 511_CAR_Student_Counts_Sec'!$F2198))</f>
        <v>0</v>
      </c>
      <c r="I2198" s="82">
        <f>IF(ISBLANK($D2198),"",SUMIFS('8. 514 Details Included'!$I:$I,'8. 514 Details Included'!$A:$A,'7. 511_CAR_Student_Counts_Sec'!$A2198,'8. 514 Details Included'!$E:$E,'7. 511_CAR_Student_Counts_Sec'!$D2198,'8. 514 Details Included'!$D:$D,'7. 511_CAR_Student_Counts_Sec'!I$1,'8. 514 Details Included'!$G:$G,'7. 511_CAR_Student_Counts_Sec'!$F2198))</f>
        <v>0</v>
      </c>
      <c r="J2198" s="82">
        <f>IF(ISBLANK($D2198),"",SUMIFS('8. 514 Details Included'!$I:$I,'8. 514 Details Included'!$A:$A,'7. 511_CAR_Student_Counts_Sec'!$A2198,'8. 514 Details Included'!$E:$E,'7. 511_CAR_Student_Counts_Sec'!$D2198,'8. 514 Details Included'!$D:$D,'7. 511_CAR_Student_Counts_Sec'!J$1,'8. 514 Details Included'!$G:$G,'7. 511_CAR_Student_Counts_Sec'!$F2198))</f>
        <v>0</v>
      </c>
      <c r="K2198" s="82">
        <f>IF(ISBLANK($D2198),"",SUMIFS('8. 514 Details Included'!$I:$I,'8. 514 Details Included'!$A:$A,'7. 511_CAR_Student_Counts_Sec'!$A2198,'8. 514 Details Included'!$E:$E,'7. 511_CAR_Student_Counts_Sec'!$D2198,'8. 514 Details Included'!$D:$D,'7. 511_CAR_Student_Counts_Sec'!K$1,'8. 514 Details Included'!$G:$G,'7. 511_CAR_Student_Counts_Sec'!$F2198))</f>
        <v>14</v>
      </c>
      <c r="L2198" s="82">
        <f>IF(ISBLANK($D2198),"",SUMIFS('8. 514 Details Included'!$I:$I,'8. 514 Details Included'!$A:$A,'7. 511_CAR_Student_Counts_Sec'!$A2198,'8. 514 Details Included'!$E:$E,'7. 511_CAR_Student_Counts_Sec'!$D2198,'8. 514 Details Included'!$D:$D,'7. 511_CAR_Student_Counts_Sec'!L$1,'8. 514 Details Included'!$G:$G,'7. 511_CAR_Student_Counts_Sec'!$F2198))</f>
        <v>16</v>
      </c>
      <c r="M2198" s="82">
        <f>IF(ISBLANK($D2198),"",SUMIFS('8. 514 Details Included'!$I:$I,'8. 514 Details Included'!$A:$A,'7. 511_CAR_Student_Counts_Sec'!$A2198,'8. 514 Details Included'!$E:$E,'7. 511_CAR_Student_Counts_Sec'!$D2198,'8. 514 Details Included'!$D:$D,'7. 511_CAR_Student_Counts_Sec'!M$1,'8. 514 Details Included'!$G:$G,'7. 511_CAR_Student_Counts_Sec'!$F2198))</f>
        <v>3</v>
      </c>
      <c r="N2198" s="82">
        <f>IF(ISBLANK($D2198),"",SUMIFS('8. 514 Details Included'!$I:$I,'8. 514 Details Included'!$A:$A,'7. 511_CAR_Student_Counts_Sec'!$A2198,'8. 514 Details Included'!$E:$E,'7. 511_CAR_Student_Counts_Sec'!$D2198,'8. 514 Details Included'!$D:$D,'7. 511_CAR_Student_Counts_Sec'!N$1,'8. 514 Details Included'!$G:$G,'7. 511_CAR_Student_Counts_Sec'!$F2198))</f>
        <v>0</v>
      </c>
      <c r="O2198" s="81">
        <f t="shared" si="102"/>
        <v>0</v>
      </c>
      <c r="P2198" s="81">
        <f t="shared" si="103"/>
        <v>33</v>
      </c>
      <c r="Q2198" s="81" t="str">
        <f t="shared" si="104"/>
        <v>9-12</v>
      </c>
    </row>
    <row r="2199" spans="1:17" ht="15" outlineLevel="4" x14ac:dyDescent="0.2">
      <c r="A2199" s="85">
        <v>305</v>
      </c>
      <c r="B2199" s="86" t="s">
        <v>1101</v>
      </c>
      <c r="C2199" s="86" t="s">
        <v>1169</v>
      </c>
      <c r="D2199" s="85">
        <v>400</v>
      </c>
      <c r="E2199" s="86" t="s">
        <v>1375</v>
      </c>
      <c r="F2199" s="85">
        <v>2</v>
      </c>
      <c r="G2199" s="85">
        <v>27</v>
      </c>
      <c r="H2199" s="82">
        <f>IF(ISBLANK($D2199),"",SUMIFS('8. 514 Details Included'!$I:$I,'8. 514 Details Included'!$A:$A,'7. 511_CAR_Student_Counts_Sec'!$A2199,'8. 514 Details Included'!$E:$E,'7. 511_CAR_Student_Counts_Sec'!$D2199,'8. 514 Details Included'!$D:$D,'7. 511_CAR_Student_Counts_Sec'!H$1,'8. 514 Details Included'!$G:$G,'7. 511_CAR_Student_Counts_Sec'!$F2199))</f>
        <v>0</v>
      </c>
      <c r="I2199" s="82">
        <f>IF(ISBLANK($D2199),"",SUMIFS('8. 514 Details Included'!$I:$I,'8. 514 Details Included'!$A:$A,'7. 511_CAR_Student_Counts_Sec'!$A2199,'8. 514 Details Included'!$E:$E,'7. 511_CAR_Student_Counts_Sec'!$D2199,'8. 514 Details Included'!$D:$D,'7. 511_CAR_Student_Counts_Sec'!I$1,'8. 514 Details Included'!$G:$G,'7. 511_CAR_Student_Counts_Sec'!$F2199))</f>
        <v>0</v>
      </c>
      <c r="J2199" s="82">
        <f>IF(ISBLANK($D2199),"",SUMIFS('8. 514 Details Included'!$I:$I,'8. 514 Details Included'!$A:$A,'7. 511_CAR_Student_Counts_Sec'!$A2199,'8. 514 Details Included'!$E:$E,'7. 511_CAR_Student_Counts_Sec'!$D2199,'8. 514 Details Included'!$D:$D,'7. 511_CAR_Student_Counts_Sec'!J$1,'8. 514 Details Included'!$G:$G,'7. 511_CAR_Student_Counts_Sec'!$F2199))</f>
        <v>0</v>
      </c>
      <c r="K2199" s="82">
        <f>IF(ISBLANK($D2199),"",SUMIFS('8. 514 Details Included'!$I:$I,'8. 514 Details Included'!$A:$A,'7. 511_CAR_Student_Counts_Sec'!$A2199,'8. 514 Details Included'!$E:$E,'7. 511_CAR_Student_Counts_Sec'!$D2199,'8. 514 Details Included'!$D:$D,'7. 511_CAR_Student_Counts_Sec'!K$1,'8. 514 Details Included'!$G:$G,'7. 511_CAR_Student_Counts_Sec'!$F2199))</f>
        <v>16</v>
      </c>
      <c r="L2199" s="82">
        <f>IF(ISBLANK($D2199),"",SUMIFS('8. 514 Details Included'!$I:$I,'8. 514 Details Included'!$A:$A,'7. 511_CAR_Student_Counts_Sec'!$A2199,'8. 514 Details Included'!$E:$E,'7. 511_CAR_Student_Counts_Sec'!$D2199,'8. 514 Details Included'!$D:$D,'7. 511_CAR_Student_Counts_Sec'!L$1,'8. 514 Details Included'!$G:$G,'7. 511_CAR_Student_Counts_Sec'!$F2199))</f>
        <v>9</v>
      </c>
      <c r="M2199" s="82">
        <f>IF(ISBLANK($D2199),"",SUMIFS('8. 514 Details Included'!$I:$I,'8. 514 Details Included'!$A:$A,'7. 511_CAR_Student_Counts_Sec'!$A2199,'8. 514 Details Included'!$E:$E,'7. 511_CAR_Student_Counts_Sec'!$D2199,'8. 514 Details Included'!$D:$D,'7. 511_CAR_Student_Counts_Sec'!M$1,'8. 514 Details Included'!$G:$G,'7. 511_CAR_Student_Counts_Sec'!$F2199))</f>
        <v>1</v>
      </c>
      <c r="N2199" s="82">
        <f>IF(ISBLANK($D2199),"",SUMIFS('8. 514 Details Included'!$I:$I,'8. 514 Details Included'!$A:$A,'7. 511_CAR_Student_Counts_Sec'!$A2199,'8. 514 Details Included'!$E:$E,'7. 511_CAR_Student_Counts_Sec'!$D2199,'8. 514 Details Included'!$D:$D,'7. 511_CAR_Student_Counts_Sec'!N$1,'8. 514 Details Included'!$G:$G,'7. 511_CAR_Student_Counts_Sec'!$F2199))</f>
        <v>1</v>
      </c>
      <c r="O2199" s="81">
        <f t="shared" si="102"/>
        <v>0</v>
      </c>
      <c r="P2199" s="81">
        <f t="shared" si="103"/>
        <v>27</v>
      </c>
      <c r="Q2199" s="81" t="str">
        <f t="shared" si="104"/>
        <v>9-12</v>
      </c>
    </row>
    <row r="2200" spans="1:17" ht="15" outlineLevel="4" x14ac:dyDescent="0.2">
      <c r="A2200" s="85">
        <v>305</v>
      </c>
      <c r="B2200" s="86" t="s">
        <v>1101</v>
      </c>
      <c r="C2200" s="86" t="s">
        <v>1169</v>
      </c>
      <c r="D2200" s="85">
        <v>400</v>
      </c>
      <c r="E2200" s="86" t="s">
        <v>1375</v>
      </c>
      <c r="F2200" s="85">
        <v>3</v>
      </c>
      <c r="G2200" s="85">
        <v>33</v>
      </c>
      <c r="H2200" s="82">
        <f>IF(ISBLANK($D2200),"",SUMIFS('8. 514 Details Included'!$I:$I,'8. 514 Details Included'!$A:$A,'7. 511_CAR_Student_Counts_Sec'!$A2200,'8. 514 Details Included'!$E:$E,'7. 511_CAR_Student_Counts_Sec'!$D2200,'8. 514 Details Included'!$D:$D,'7. 511_CAR_Student_Counts_Sec'!H$1,'8. 514 Details Included'!$G:$G,'7. 511_CAR_Student_Counts_Sec'!$F2200))</f>
        <v>0</v>
      </c>
      <c r="I2200" s="82">
        <f>IF(ISBLANK($D2200),"",SUMIFS('8. 514 Details Included'!$I:$I,'8. 514 Details Included'!$A:$A,'7. 511_CAR_Student_Counts_Sec'!$A2200,'8. 514 Details Included'!$E:$E,'7. 511_CAR_Student_Counts_Sec'!$D2200,'8. 514 Details Included'!$D:$D,'7. 511_CAR_Student_Counts_Sec'!I$1,'8. 514 Details Included'!$G:$G,'7. 511_CAR_Student_Counts_Sec'!$F2200))</f>
        <v>0</v>
      </c>
      <c r="J2200" s="82">
        <f>IF(ISBLANK($D2200),"",SUMIFS('8. 514 Details Included'!$I:$I,'8. 514 Details Included'!$A:$A,'7. 511_CAR_Student_Counts_Sec'!$A2200,'8. 514 Details Included'!$E:$E,'7. 511_CAR_Student_Counts_Sec'!$D2200,'8. 514 Details Included'!$D:$D,'7. 511_CAR_Student_Counts_Sec'!J$1,'8. 514 Details Included'!$G:$G,'7. 511_CAR_Student_Counts_Sec'!$F2200))</f>
        <v>0</v>
      </c>
      <c r="K2200" s="82">
        <f>IF(ISBLANK($D2200),"",SUMIFS('8. 514 Details Included'!$I:$I,'8. 514 Details Included'!$A:$A,'7. 511_CAR_Student_Counts_Sec'!$A2200,'8. 514 Details Included'!$E:$E,'7. 511_CAR_Student_Counts_Sec'!$D2200,'8. 514 Details Included'!$D:$D,'7. 511_CAR_Student_Counts_Sec'!K$1,'8. 514 Details Included'!$G:$G,'7. 511_CAR_Student_Counts_Sec'!$F2200))</f>
        <v>10</v>
      </c>
      <c r="L2200" s="82">
        <f>IF(ISBLANK($D2200),"",SUMIFS('8. 514 Details Included'!$I:$I,'8. 514 Details Included'!$A:$A,'7. 511_CAR_Student_Counts_Sec'!$A2200,'8. 514 Details Included'!$E:$E,'7. 511_CAR_Student_Counts_Sec'!$D2200,'8. 514 Details Included'!$D:$D,'7. 511_CAR_Student_Counts_Sec'!L$1,'8. 514 Details Included'!$G:$G,'7. 511_CAR_Student_Counts_Sec'!$F2200))</f>
        <v>22</v>
      </c>
      <c r="M2200" s="82">
        <f>IF(ISBLANK($D2200),"",SUMIFS('8. 514 Details Included'!$I:$I,'8. 514 Details Included'!$A:$A,'7. 511_CAR_Student_Counts_Sec'!$A2200,'8. 514 Details Included'!$E:$E,'7. 511_CAR_Student_Counts_Sec'!$D2200,'8. 514 Details Included'!$D:$D,'7. 511_CAR_Student_Counts_Sec'!M$1,'8. 514 Details Included'!$G:$G,'7. 511_CAR_Student_Counts_Sec'!$F2200))</f>
        <v>1</v>
      </c>
      <c r="N2200" s="82">
        <f>IF(ISBLANK($D2200),"",SUMIFS('8. 514 Details Included'!$I:$I,'8. 514 Details Included'!$A:$A,'7. 511_CAR_Student_Counts_Sec'!$A2200,'8. 514 Details Included'!$E:$E,'7. 511_CAR_Student_Counts_Sec'!$D2200,'8. 514 Details Included'!$D:$D,'7. 511_CAR_Student_Counts_Sec'!N$1,'8. 514 Details Included'!$G:$G,'7. 511_CAR_Student_Counts_Sec'!$F2200))</f>
        <v>0</v>
      </c>
      <c r="O2200" s="81">
        <f t="shared" si="102"/>
        <v>0</v>
      </c>
      <c r="P2200" s="81">
        <f t="shared" si="103"/>
        <v>33</v>
      </c>
      <c r="Q2200" s="81" t="str">
        <f t="shared" si="104"/>
        <v>9-12</v>
      </c>
    </row>
    <row r="2201" spans="1:17" ht="15" outlineLevel="4" x14ac:dyDescent="0.2">
      <c r="A2201" s="85">
        <v>305</v>
      </c>
      <c r="B2201" s="86" t="s">
        <v>1101</v>
      </c>
      <c r="C2201" s="86" t="s">
        <v>1169</v>
      </c>
      <c r="D2201" s="85">
        <v>400</v>
      </c>
      <c r="E2201" s="86" t="s">
        <v>1375</v>
      </c>
      <c r="F2201" s="85">
        <v>4</v>
      </c>
      <c r="G2201" s="85">
        <v>31</v>
      </c>
      <c r="H2201" s="82">
        <f>IF(ISBLANK($D2201),"",SUMIFS('8. 514 Details Included'!$I:$I,'8. 514 Details Included'!$A:$A,'7. 511_CAR_Student_Counts_Sec'!$A2201,'8. 514 Details Included'!$E:$E,'7. 511_CAR_Student_Counts_Sec'!$D2201,'8. 514 Details Included'!$D:$D,'7. 511_CAR_Student_Counts_Sec'!H$1,'8. 514 Details Included'!$G:$G,'7. 511_CAR_Student_Counts_Sec'!$F2201))</f>
        <v>0</v>
      </c>
      <c r="I2201" s="82">
        <f>IF(ISBLANK($D2201),"",SUMIFS('8. 514 Details Included'!$I:$I,'8. 514 Details Included'!$A:$A,'7. 511_CAR_Student_Counts_Sec'!$A2201,'8. 514 Details Included'!$E:$E,'7. 511_CAR_Student_Counts_Sec'!$D2201,'8. 514 Details Included'!$D:$D,'7. 511_CAR_Student_Counts_Sec'!I$1,'8. 514 Details Included'!$G:$G,'7. 511_CAR_Student_Counts_Sec'!$F2201))</f>
        <v>0</v>
      </c>
      <c r="J2201" s="82">
        <f>IF(ISBLANK($D2201),"",SUMIFS('8. 514 Details Included'!$I:$I,'8. 514 Details Included'!$A:$A,'7. 511_CAR_Student_Counts_Sec'!$A2201,'8. 514 Details Included'!$E:$E,'7. 511_CAR_Student_Counts_Sec'!$D2201,'8. 514 Details Included'!$D:$D,'7. 511_CAR_Student_Counts_Sec'!J$1,'8. 514 Details Included'!$G:$G,'7. 511_CAR_Student_Counts_Sec'!$F2201))</f>
        <v>0</v>
      </c>
      <c r="K2201" s="82">
        <f>IF(ISBLANK($D2201),"",SUMIFS('8. 514 Details Included'!$I:$I,'8. 514 Details Included'!$A:$A,'7. 511_CAR_Student_Counts_Sec'!$A2201,'8. 514 Details Included'!$E:$E,'7. 511_CAR_Student_Counts_Sec'!$D2201,'8. 514 Details Included'!$D:$D,'7. 511_CAR_Student_Counts_Sec'!K$1,'8. 514 Details Included'!$G:$G,'7. 511_CAR_Student_Counts_Sec'!$F2201))</f>
        <v>12</v>
      </c>
      <c r="L2201" s="82">
        <f>IF(ISBLANK($D2201),"",SUMIFS('8. 514 Details Included'!$I:$I,'8. 514 Details Included'!$A:$A,'7. 511_CAR_Student_Counts_Sec'!$A2201,'8. 514 Details Included'!$E:$E,'7. 511_CAR_Student_Counts_Sec'!$D2201,'8. 514 Details Included'!$D:$D,'7. 511_CAR_Student_Counts_Sec'!L$1,'8. 514 Details Included'!$G:$G,'7. 511_CAR_Student_Counts_Sec'!$F2201))</f>
        <v>14</v>
      </c>
      <c r="M2201" s="82">
        <f>IF(ISBLANK($D2201),"",SUMIFS('8. 514 Details Included'!$I:$I,'8. 514 Details Included'!$A:$A,'7. 511_CAR_Student_Counts_Sec'!$A2201,'8. 514 Details Included'!$E:$E,'7. 511_CAR_Student_Counts_Sec'!$D2201,'8. 514 Details Included'!$D:$D,'7. 511_CAR_Student_Counts_Sec'!M$1,'8. 514 Details Included'!$G:$G,'7. 511_CAR_Student_Counts_Sec'!$F2201))</f>
        <v>5</v>
      </c>
      <c r="N2201" s="82">
        <f>IF(ISBLANK($D2201),"",SUMIFS('8. 514 Details Included'!$I:$I,'8. 514 Details Included'!$A:$A,'7. 511_CAR_Student_Counts_Sec'!$A2201,'8. 514 Details Included'!$E:$E,'7. 511_CAR_Student_Counts_Sec'!$D2201,'8. 514 Details Included'!$D:$D,'7. 511_CAR_Student_Counts_Sec'!N$1,'8. 514 Details Included'!$G:$G,'7. 511_CAR_Student_Counts_Sec'!$F2201))</f>
        <v>0</v>
      </c>
      <c r="O2201" s="81">
        <f t="shared" si="102"/>
        <v>0</v>
      </c>
      <c r="P2201" s="81">
        <f t="shared" si="103"/>
        <v>31</v>
      </c>
      <c r="Q2201" s="81" t="str">
        <f t="shared" si="104"/>
        <v>9-12</v>
      </c>
    </row>
    <row r="2202" spans="1:17" ht="15" outlineLevel="4" x14ac:dyDescent="0.2">
      <c r="A2202" s="85">
        <v>305</v>
      </c>
      <c r="B2202" s="86" t="s">
        <v>1101</v>
      </c>
      <c r="C2202" s="86" t="s">
        <v>1169</v>
      </c>
      <c r="D2202" s="85">
        <v>400</v>
      </c>
      <c r="E2202" s="86" t="s">
        <v>1375</v>
      </c>
      <c r="F2202" s="85">
        <v>5</v>
      </c>
      <c r="G2202" s="85">
        <v>27</v>
      </c>
      <c r="H2202" s="82">
        <f>IF(ISBLANK($D2202),"",SUMIFS('8. 514 Details Included'!$I:$I,'8. 514 Details Included'!$A:$A,'7. 511_CAR_Student_Counts_Sec'!$A2202,'8. 514 Details Included'!$E:$E,'7. 511_CAR_Student_Counts_Sec'!$D2202,'8. 514 Details Included'!$D:$D,'7. 511_CAR_Student_Counts_Sec'!H$1,'8. 514 Details Included'!$G:$G,'7. 511_CAR_Student_Counts_Sec'!$F2202))</f>
        <v>0</v>
      </c>
      <c r="I2202" s="82">
        <f>IF(ISBLANK($D2202),"",SUMIFS('8. 514 Details Included'!$I:$I,'8. 514 Details Included'!$A:$A,'7. 511_CAR_Student_Counts_Sec'!$A2202,'8. 514 Details Included'!$E:$E,'7. 511_CAR_Student_Counts_Sec'!$D2202,'8. 514 Details Included'!$D:$D,'7. 511_CAR_Student_Counts_Sec'!I$1,'8. 514 Details Included'!$G:$G,'7. 511_CAR_Student_Counts_Sec'!$F2202))</f>
        <v>0</v>
      </c>
      <c r="J2202" s="82">
        <f>IF(ISBLANK($D2202),"",SUMIFS('8. 514 Details Included'!$I:$I,'8. 514 Details Included'!$A:$A,'7. 511_CAR_Student_Counts_Sec'!$A2202,'8. 514 Details Included'!$E:$E,'7. 511_CAR_Student_Counts_Sec'!$D2202,'8. 514 Details Included'!$D:$D,'7. 511_CAR_Student_Counts_Sec'!J$1,'8. 514 Details Included'!$G:$G,'7. 511_CAR_Student_Counts_Sec'!$F2202))</f>
        <v>0</v>
      </c>
      <c r="K2202" s="82">
        <f>IF(ISBLANK($D2202),"",SUMIFS('8. 514 Details Included'!$I:$I,'8. 514 Details Included'!$A:$A,'7. 511_CAR_Student_Counts_Sec'!$A2202,'8. 514 Details Included'!$E:$E,'7. 511_CAR_Student_Counts_Sec'!$D2202,'8. 514 Details Included'!$D:$D,'7. 511_CAR_Student_Counts_Sec'!K$1,'8. 514 Details Included'!$G:$G,'7. 511_CAR_Student_Counts_Sec'!$F2202))</f>
        <v>10</v>
      </c>
      <c r="L2202" s="82">
        <f>IF(ISBLANK($D2202),"",SUMIFS('8. 514 Details Included'!$I:$I,'8. 514 Details Included'!$A:$A,'7. 511_CAR_Student_Counts_Sec'!$A2202,'8. 514 Details Included'!$E:$E,'7. 511_CAR_Student_Counts_Sec'!$D2202,'8. 514 Details Included'!$D:$D,'7. 511_CAR_Student_Counts_Sec'!L$1,'8. 514 Details Included'!$G:$G,'7. 511_CAR_Student_Counts_Sec'!$F2202))</f>
        <v>11</v>
      </c>
      <c r="M2202" s="82">
        <f>IF(ISBLANK($D2202),"",SUMIFS('8. 514 Details Included'!$I:$I,'8. 514 Details Included'!$A:$A,'7. 511_CAR_Student_Counts_Sec'!$A2202,'8. 514 Details Included'!$E:$E,'7. 511_CAR_Student_Counts_Sec'!$D2202,'8. 514 Details Included'!$D:$D,'7. 511_CAR_Student_Counts_Sec'!M$1,'8. 514 Details Included'!$G:$G,'7. 511_CAR_Student_Counts_Sec'!$F2202))</f>
        <v>5</v>
      </c>
      <c r="N2202" s="82">
        <f>IF(ISBLANK($D2202),"",SUMIFS('8. 514 Details Included'!$I:$I,'8. 514 Details Included'!$A:$A,'7. 511_CAR_Student_Counts_Sec'!$A2202,'8. 514 Details Included'!$E:$E,'7. 511_CAR_Student_Counts_Sec'!$D2202,'8. 514 Details Included'!$D:$D,'7. 511_CAR_Student_Counts_Sec'!N$1,'8. 514 Details Included'!$G:$G,'7. 511_CAR_Student_Counts_Sec'!$F2202))</f>
        <v>1</v>
      </c>
      <c r="O2202" s="81">
        <f t="shared" si="102"/>
        <v>0</v>
      </c>
      <c r="P2202" s="81">
        <f t="shared" si="103"/>
        <v>27</v>
      </c>
      <c r="Q2202" s="81" t="str">
        <f t="shared" si="104"/>
        <v>9-12</v>
      </c>
    </row>
    <row r="2203" spans="1:17" ht="15" outlineLevel="4" x14ac:dyDescent="0.2">
      <c r="A2203" s="85">
        <v>305</v>
      </c>
      <c r="B2203" s="86" t="s">
        <v>1101</v>
      </c>
      <c r="C2203" s="86" t="s">
        <v>1169</v>
      </c>
      <c r="D2203" s="85">
        <v>400</v>
      </c>
      <c r="E2203" s="86" t="s">
        <v>1375</v>
      </c>
      <c r="F2203" s="85">
        <v>6</v>
      </c>
      <c r="G2203" s="85">
        <v>29</v>
      </c>
      <c r="H2203" s="82">
        <f>IF(ISBLANK($D2203),"",SUMIFS('8. 514 Details Included'!$I:$I,'8. 514 Details Included'!$A:$A,'7. 511_CAR_Student_Counts_Sec'!$A2203,'8. 514 Details Included'!$E:$E,'7. 511_CAR_Student_Counts_Sec'!$D2203,'8. 514 Details Included'!$D:$D,'7. 511_CAR_Student_Counts_Sec'!H$1,'8. 514 Details Included'!$G:$G,'7. 511_CAR_Student_Counts_Sec'!$F2203))</f>
        <v>0</v>
      </c>
      <c r="I2203" s="82">
        <f>IF(ISBLANK($D2203),"",SUMIFS('8. 514 Details Included'!$I:$I,'8. 514 Details Included'!$A:$A,'7. 511_CAR_Student_Counts_Sec'!$A2203,'8. 514 Details Included'!$E:$E,'7. 511_CAR_Student_Counts_Sec'!$D2203,'8. 514 Details Included'!$D:$D,'7. 511_CAR_Student_Counts_Sec'!I$1,'8. 514 Details Included'!$G:$G,'7. 511_CAR_Student_Counts_Sec'!$F2203))</f>
        <v>0</v>
      </c>
      <c r="J2203" s="82">
        <f>IF(ISBLANK($D2203),"",SUMIFS('8. 514 Details Included'!$I:$I,'8. 514 Details Included'!$A:$A,'7. 511_CAR_Student_Counts_Sec'!$A2203,'8. 514 Details Included'!$E:$E,'7. 511_CAR_Student_Counts_Sec'!$D2203,'8. 514 Details Included'!$D:$D,'7. 511_CAR_Student_Counts_Sec'!J$1,'8. 514 Details Included'!$G:$G,'7. 511_CAR_Student_Counts_Sec'!$F2203))</f>
        <v>0</v>
      </c>
      <c r="K2203" s="82">
        <f>IF(ISBLANK($D2203),"",SUMIFS('8. 514 Details Included'!$I:$I,'8. 514 Details Included'!$A:$A,'7. 511_CAR_Student_Counts_Sec'!$A2203,'8. 514 Details Included'!$E:$E,'7. 511_CAR_Student_Counts_Sec'!$D2203,'8. 514 Details Included'!$D:$D,'7. 511_CAR_Student_Counts_Sec'!K$1,'8. 514 Details Included'!$G:$G,'7. 511_CAR_Student_Counts_Sec'!$F2203))</f>
        <v>12</v>
      </c>
      <c r="L2203" s="82">
        <f>IF(ISBLANK($D2203),"",SUMIFS('8. 514 Details Included'!$I:$I,'8. 514 Details Included'!$A:$A,'7. 511_CAR_Student_Counts_Sec'!$A2203,'8. 514 Details Included'!$E:$E,'7. 511_CAR_Student_Counts_Sec'!$D2203,'8. 514 Details Included'!$D:$D,'7. 511_CAR_Student_Counts_Sec'!L$1,'8. 514 Details Included'!$G:$G,'7. 511_CAR_Student_Counts_Sec'!$F2203))</f>
        <v>15</v>
      </c>
      <c r="M2203" s="82">
        <f>IF(ISBLANK($D2203),"",SUMIFS('8. 514 Details Included'!$I:$I,'8. 514 Details Included'!$A:$A,'7. 511_CAR_Student_Counts_Sec'!$A2203,'8. 514 Details Included'!$E:$E,'7. 511_CAR_Student_Counts_Sec'!$D2203,'8. 514 Details Included'!$D:$D,'7. 511_CAR_Student_Counts_Sec'!M$1,'8. 514 Details Included'!$G:$G,'7. 511_CAR_Student_Counts_Sec'!$F2203))</f>
        <v>2</v>
      </c>
      <c r="N2203" s="82">
        <f>IF(ISBLANK($D2203),"",SUMIFS('8. 514 Details Included'!$I:$I,'8. 514 Details Included'!$A:$A,'7. 511_CAR_Student_Counts_Sec'!$A2203,'8. 514 Details Included'!$E:$E,'7. 511_CAR_Student_Counts_Sec'!$D2203,'8. 514 Details Included'!$D:$D,'7. 511_CAR_Student_Counts_Sec'!N$1,'8. 514 Details Included'!$G:$G,'7. 511_CAR_Student_Counts_Sec'!$F2203))</f>
        <v>0</v>
      </c>
      <c r="O2203" s="81">
        <f t="shared" si="102"/>
        <v>0</v>
      </c>
      <c r="P2203" s="81">
        <f t="shared" si="103"/>
        <v>29</v>
      </c>
      <c r="Q2203" s="81" t="str">
        <f t="shared" si="104"/>
        <v>9-12</v>
      </c>
    </row>
    <row r="2204" spans="1:17" ht="15" outlineLevel="4" x14ac:dyDescent="0.2">
      <c r="A2204" s="85">
        <v>305</v>
      </c>
      <c r="B2204" s="86" t="s">
        <v>1101</v>
      </c>
      <c r="C2204" s="86" t="s">
        <v>1169</v>
      </c>
      <c r="D2204" s="85">
        <v>273</v>
      </c>
      <c r="E2204" s="86" t="s">
        <v>1374</v>
      </c>
      <c r="F2204" s="85">
        <v>1</v>
      </c>
      <c r="G2204" s="85">
        <v>25</v>
      </c>
      <c r="H2204" s="82">
        <f>IF(ISBLANK($D2204),"",SUMIFS('8. 514 Details Included'!$I:$I,'8. 514 Details Included'!$A:$A,'7. 511_CAR_Student_Counts_Sec'!$A2204,'8. 514 Details Included'!$E:$E,'7. 511_CAR_Student_Counts_Sec'!$D2204,'8. 514 Details Included'!$D:$D,'7. 511_CAR_Student_Counts_Sec'!H$1,'8. 514 Details Included'!$G:$G,'7. 511_CAR_Student_Counts_Sec'!$F2204))</f>
        <v>0</v>
      </c>
      <c r="I2204" s="82">
        <f>IF(ISBLANK($D2204),"",SUMIFS('8. 514 Details Included'!$I:$I,'8. 514 Details Included'!$A:$A,'7. 511_CAR_Student_Counts_Sec'!$A2204,'8. 514 Details Included'!$E:$E,'7. 511_CAR_Student_Counts_Sec'!$D2204,'8. 514 Details Included'!$D:$D,'7. 511_CAR_Student_Counts_Sec'!I$1,'8. 514 Details Included'!$G:$G,'7. 511_CAR_Student_Counts_Sec'!$F2204))</f>
        <v>0</v>
      </c>
      <c r="J2204" s="82">
        <f>IF(ISBLANK($D2204),"",SUMIFS('8. 514 Details Included'!$I:$I,'8. 514 Details Included'!$A:$A,'7. 511_CAR_Student_Counts_Sec'!$A2204,'8. 514 Details Included'!$E:$E,'7. 511_CAR_Student_Counts_Sec'!$D2204,'8. 514 Details Included'!$D:$D,'7. 511_CAR_Student_Counts_Sec'!J$1,'8. 514 Details Included'!$G:$G,'7. 511_CAR_Student_Counts_Sec'!$F2204))</f>
        <v>0</v>
      </c>
      <c r="K2204" s="82">
        <f>IF(ISBLANK($D2204),"",SUMIFS('8. 514 Details Included'!$I:$I,'8. 514 Details Included'!$A:$A,'7. 511_CAR_Student_Counts_Sec'!$A2204,'8. 514 Details Included'!$E:$E,'7. 511_CAR_Student_Counts_Sec'!$D2204,'8. 514 Details Included'!$D:$D,'7. 511_CAR_Student_Counts_Sec'!K$1,'8. 514 Details Included'!$G:$G,'7. 511_CAR_Student_Counts_Sec'!$F2204))</f>
        <v>0</v>
      </c>
      <c r="L2204" s="82">
        <f>IF(ISBLANK($D2204),"",SUMIFS('8. 514 Details Included'!$I:$I,'8. 514 Details Included'!$A:$A,'7. 511_CAR_Student_Counts_Sec'!$A2204,'8. 514 Details Included'!$E:$E,'7. 511_CAR_Student_Counts_Sec'!$D2204,'8. 514 Details Included'!$D:$D,'7. 511_CAR_Student_Counts_Sec'!L$1,'8. 514 Details Included'!$G:$G,'7. 511_CAR_Student_Counts_Sec'!$F2204))</f>
        <v>0</v>
      </c>
      <c r="M2204" s="82">
        <f>IF(ISBLANK($D2204),"",SUMIFS('8. 514 Details Included'!$I:$I,'8. 514 Details Included'!$A:$A,'7. 511_CAR_Student_Counts_Sec'!$A2204,'8. 514 Details Included'!$E:$E,'7. 511_CAR_Student_Counts_Sec'!$D2204,'8. 514 Details Included'!$D:$D,'7. 511_CAR_Student_Counts_Sec'!M$1,'8. 514 Details Included'!$G:$G,'7. 511_CAR_Student_Counts_Sec'!$F2204))</f>
        <v>22</v>
      </c>
      <c r="N2204" s="82">
        <f>IF(ISBLANK($D2204),"",SUMIFS('8. 514 Details Included'!$I:$I,'8. 514 Details Included'!$A:$A,'7. 511_CAR_Student_Counts_Sec'!$A2204,'8. 514 Details Included'!$E:$E,'7. 511_CAR_Student_Counts_Sec'!$D2204,'8. 514 Details Included'!$D:$D,'7. 511_CAR_Student_Counts_Sec'!N$1,'8. 514 Details Included'!$G:$G,'7. 511_CAR_Student_Counts_Sec'!$F2204))</f>
        <v>3</v>
      </c>
      <c r="O2204" s="81">
        <f t="shared" si="102"/>
        <v>0</v>
      </c>
      <c r="P2204" s="81">
        <f t="shared" si="103"/>
        <v>25</v>
      </c>
      <c r="Q2204" s="81" t="str">
        <f t="shared" si="104"/>
        <v>9-12</v>
      </c>
    </row>
    <row r="2205" spans="1:17" ht="15" outlineLevel="4" x14ac:dyDescent="0.2">
      <c r="A2205" s="85">
        <v>305</v>
      </c>
      <c r="B2205" s="86" t="s">
        <v>1101</v>
      </c>
      <c r="C2205" s="86" t="s">
        <v>1169</v>
      </c>
      <c r="D2205" s="85">
        <v>273</v>
      </c>
      <c r="E2205" s="86" t="s">
        <v>1374</v>
      </c>
      <c r="F2205" s="85">
        <v>2</v>
      </c>
      <c r="G2205" s="85">
        <v>20</v>
      </c>
      <c r="H2205" s="82">
        <f>IF(ISBLANK($D2205),"",SUMIFS('8. 514 Details Included'!$I:$I,'8. 514 Details Included'!$A:$A,'7. 511_CAR_Student_Counts_Sec'!$A2205,'8. 514 Details Included'!$E:$E,'7. 511_CAR_Student_Counts_Sec'!$D2205,'8. 514 Details Included'!$D:$D,'7. 511_CAR_Student_Counts_Sec'!H$1,'8. 514 Details Included'!$G:$G,'7. 511_CAR_Student_Counts_Sec'!$F2205))</f>
        <v>0</v>
      </c>
      <c r="I2205" s="82">
        <f>IF(ISBLANK($D2205),"",SUMIFS('8. 514 Details Included'!$I:$I,'8. 514 Details Included'!$A:$A,'7. 511_CAR_Student_Counts_Sec'!$A2205,'8. 514 Details Included'!$E:$E,'7. 511_CAR_Student_Counts_Sec'!$D2205,'8. 514 Details Included'!$D:$D,'7. 511_CAR_Student_Counts_Sec'!I$1,'8. 514 Details Included'!$G:$G,'7. 511_CAR_Student_Counts_Sec'!$F2205))</f>
        <v>0</v>
      </c>
      <c r="J2205" s="82">
        <f>IF(ISBLANK($D2205),"",SUMIFS('8. 514 Details Included'!$I:$I,'8. 514 Details Included'!$A:$A,'7. 511_CAR_Student_Counts_Sec'!$A2205,'8. 514 Details Included'!$E:$E,'7. 511_CAR_Student_Counts_Sec'!$D2205,'8. 514 Details Included'!$D:$D,'7. 511_CAR_Student_Counts_Sec'!J$1,'8. 514 Details Included'!$G:$G,'7. 511_CAR_Student_Counts_Sec'!$F2205))</f>
        <v>0</v>
      </c>
      <c r="K2205" s="82">
        <f>IF(ISBLANK($D2205),"",SUMIFS('8. 514 Details Included'!$I:$I,'8. 514 Details Included'!$A:$A,'7. 511_CAR_Student_Counts_Sec'!$A2205,'8. 514 Details Included'!$E:$E,'7. 511_CAR_Student_Counts_Sec'!$D2205,'8. 514 Details Included'!$D:$D,'7. 511_CAR_Student_Counts_Sec'!K$1,'8. 514 Details Included'!$G:$G,'7. 511_CAR_Student_Counts_Sec'!$F2205))</f>
        <v>0</v>
      </c>
      <c r="L2205" s="82">
        <f>IF(ISBLANK($D2205),"",SUMIFS('8. 514 Details Included'!$I:$I,'8. 514 Details Included'!$A:$A,'7. 511_CAR_Student_Counts_Sec'!$A2205,'8. 514 Details Included'!$E:$E,'7. 511_CAR_Student_Counts_Sec'!$D2205,'8. 514 Details Included'!$D:$D,'7. 511_CAR_Student_Counts_Sec'!L$1,'8. 514 Details Included'!$G:$G,'7. 511_CAR_Student_Counts_Sec'!$F2205))</f>
        <v>1</v>
      </c>
      <c r="M2205" s="82">
        <f>IF(ISBLANK($D2205),"",SUMIFS('8. 514 Details Included'!$I:$I,'8. 514 Details Included'!$A:$A,'7. 511_CAR_Student_Counts_Sec'!$A2205,'8. 514 Details Included'!$E:$E,'7. 511_CAR_Student_Counts_Sec'!$D2205,'8. 514 Details Included'!$D:$D,'7. 511_CAR_Student_Counts_Sec'!M$1,'8. 514 Details Included'!$G:$G,'7. 511_CAR_Student_Counts_Sec'!$F2205))</f>
        <v>17</v>
      </c>
      <c r="N2205" s="82">
        <f>IF(ISBLANK($D2205),"",SUMIFS('8. 514 Details Included'!$I:$I,'8. 514 Details Included'!$A:$A,'7. 511_CAR_Student_Counts_Sec'!$A2205,'8. 514 Details Included'!$E:$E,'7. 511_CAR_Student_Counts_Sec'!$D2205,'8. 514 Details Included'!$D:$D,'7. 511_CAR_Student_Counts_Sec'!N$1,'8. 514 Details Included'!$G:$G,'7. 511_CAR_Student_Counts_Sec'!$F2205))</f>
        <v>2</v>
      </c>
      <c r="O2205" s="81">
        <f t="shared" si="102"/>
        <v>0</v>
      </c>
      <c r="P2205" s="81">
        <f t="shared" si="103"/>
        <v>20</v>
      </c>
      <c r="Q2205" s="81" t="str">
        <f t="shared" si="104"/>
        <v>9-12</v>
      </c>
    </row>
    <row r="2206" spans="1:17" ht="15" outlineLevel="4" x14ac:dyDescent="0.2">
      <c r="A2206" s="85">
        <v>305</v>
      </c>
      <c r="B2206" s="86" t="s">
        <v>1101</v>
      </c>
      <c r="C2206" s="86" t="s">
        <v>1169</v>
      </c>
      <c r="D2206" s="85">
        <v>273</v>
      </c>
      <c r="E2206" s="86" t="s">
        <v>1374</v>
      </c>
      <c r="F2206" s="85">
        <v>4</v>
      </c>
      <c r="G2206" s="85">
        <v>28</v>
      </c>
      <c r="H2206" s="82">
        <f>IF(ISBLANK($D2206),"",SUMIFS('8. 514 Details Included'!$I:$I,'8. 514 Details Included'!$A:$A,'7. 511_CAR_Student_Counts_Sec'!$A2206,'8. 514 Details Included'!$E:$E,'7. 511_CAR_Student_Counts_Sec'!$D2206,'8. 514 Details Included'!$D:$D,'7. 511_CAR_Student_Counts_Sec'!H$1,'8. 514 Details Included'!$G:$G,'7. 511_CAR_Student_Counts_Sec'!$F2206))</f>
        <v>0</v>
      </c>
      <c r="I2206" s="82">
        <f>IF(ISBLANK($D2206),"",SUMIFS('8. 514 Details Included'!$I:$I,'8. 514 Details Included'!$A:$A,'7. 511_CAR_Student_Counts_Sec'!$A2206,'8. 514 Details Included'!$E:$E,'7. 511_CAR_Student_Counts_Sec'!$D2206,'8. 514 Details Included'!$D:$D,'7. 511_CAR_Student_Counts_Sec'!I$1,'8. 514 Details Included'!$G:$G,'7. 511_CAR_Student_Counts_Sec'!$F2206))</f>
        <v>0</v>
      </c>
      <c r="J2206" s="82">
        <f>IF(ISBLANK($D2206),"",SUMIFS('8. 514 Details Included'!$I:$I,'8. 514 Details Included'!$A:$A,'7. 511_CAR_Student_Counts_Sec'!$A2206,'8. 514 Details Included'!$E:$E,'7. 511_CAR_Student_Counts_Sec'!$D2206,'8. 514 Details Included'!$D:$D,'7. 511_CAR_Student_Counts_Sec'!J$1,'8. 514 Details Included'!$G:$G,'7. 511_CAR_Student_Counts_Sec'!$F2206))</f>
        <v>0</v>
      </c>
      <c r="K2206" s="82">
        <f>IF(ISBLANK($D2206),"",SUMIFS('8. 514 Details Included'!$I:$I,'8. 514 Details Included'!$A:$A,'7. 511_CAR_Student_Counts_Sec'!$A2206,'8. 514 Details Included'!$E:$E,'7. 511_CAR_Student_Counts_Sec'!$D2206,'8. 514 Details Included'!$D:$D,'7. 511_CAR_Student_Counts_Sec'!K$1,'8. 514 Details Included'!$G:$G,'7. 511_CAR_Student_Counts_Sec'!$F2206))</f>
        <v>0</v>
      </c>
      <c r="L2206" s="82">
        <f>IF(ISBLANK($D2206),"",SUMIFS('8. 514 Details Included'!$I:$I,'8. 514 Details Included'!$A:$A,'7. 511_CAR_Student_Counts_Sec'!$A2206,'8. 514 Details Included'!$E:$E,'7. 511_CAR_Student_Counts_Sec'!$D2206,'8. 514 Details Included'!$D:$D,'7. 511_CAR_Student_Counts_Sec'!L$1,'8. 514 Details Included'!$G:$G,'7. 511_CAR_Student_Counts_Sec'!$F2206))</f>
        <v>6</v>
      </c>
      <c r="M2206" s="82">
        <f>IF(ISBLANK($D2206),"",SUMIFS('8. 514 Details Included'!$I:$I,'8. 514 Details Included'!$A:$A,'7. 511_CAR_Student_Counts_Sec'!$A2206,'8. 514 Details Included'!$E:$E,'7. 511_CAR_Student_Counts_Sec'!$D2206,'8. 514 Details Included'!$D:$D,'7. 511_CAR_Student_Counts_Sec'!M$1,'8. 514 Details Included'!$G:$G,'7. 511_CAR_Student_Counts_Sec'!$F2206))</f>
        <v>17</v>
      </c>
      <c r="N2206" s="82">
        <f>IF(ISBLANK($D2206),"",SUMIFS('8. 514 Details Included'!$I:$I,'8. 514 Details Included'!$A:$A,'7. 511_CAR_Student_Counts_Sec'!$A2206,'8. 514 Details Included'!$E:$E,'7. 511_CAR_Student_Counts_Sec'!$D2206,'8. 514 Details Included'!$D:$D,'7. 511_CAR_Student_Counts_Sec'!N$1,'8. 514 Details Included'!$G:$G,'7. 511_CAR_Student_Counts_Sec'!$F2206))</f>
        <v>5</v>
      </c>
      <c r="O2206" s="81">
        <f t="shared" si="102"/>
        <v>0</v>
      </c>
      <c r="P2206" s="81">
        <f t="shared" si="103"/>
        <v>28</v>
      </c>
      <c r="Q2206" s="81" t="str">
        <f t="shared" si="104"/>
        <v>9-12</v>
      </c>
    </row>
    <row r="2207" spans="1:17" ht="15" outlineLevel="4" x14ac:dyDescent="0.2">
      <c r="A2207" s="85">
        <v>305</v>
      </c>
      <c r="B2207" s="86" t="s">
        <v>1101</v>
      </c>
      <c r="C2207" s="86" t="s">
        <v>1169</v>
      </c>
      <c r="D2207" s="85">
        <v>273</v>
      </c>
      <c r="E2207" s="86" t="s">
        <v>1374</v>
      </c>
      <c r="F2207" s="85">
        <v>5</v>
      </c>
      <c r="G2207" s="85">
        <v>28</v>
      </c>
      <c r="H2207" s="82">
        <f>IF(ISBLANK($D2207),"",SUMIFS('8. 514 Details Included'!$I:$I,'8. 514 Details Included'!$A:$A,'7. 511_CAR_Student_Counts_Sec'!$A2207,'8. 514 Details Included'!$E:$E,'7. 511_CAR_Student_Counts_Sec'!$D2207,'8. 514 Details Included'!$D:$D,'7. 511_CAR_Student_Counts_Sec'!H$1,'8. 514 Details Included'!$G:$G,'7. 511_CAR_Student_Counts_Sec'!$F2207))</f>
        <v>0</v>
      </c>
      <c r="I2207" s="82">
        <f>IF(ISBLANK($D2207),"",SUMIFS('8. 514 Details Included'!$I:$I,'8. 514 Details Included'!$A:$A,'7. 511_CAR_Student_Counts_Sec'!$A2207,'8. 514 Details Included'!$E:$E,'7. 511_CAR_Student_Counts_Sec'!$D2207,'8. 514 Details Included'!$D:$D,'7. 511_CAR_Student_Counts_Sec'!I$1,'8. 514 Details Included'!$G:$G,'7. 511_CAR_Student_Counts_Sec'!$F2207))</f>
        <v>0</v>
      </c>
      <c r="J2207" s="82">
        <f>IF(ISBLANK($D2207),"",SUMIFS('8. 514 Details Included'!$I:$I,'8. 514 Details Included'!$A:$A,'7. 511_CAR_Student_Counts_Sec'!$A2207,'8. 514 Details Included'!$E:$E,'7. 511_CAR_Student_Counts_Sec'!$D2207,'8. 514 Details Included'!$D:$D,'7. 511_CAR_Student_Counts_Sec'!J$1,'8. 514 Details Included'!$G:$G,'7. 511_CAR_Student_Counts_Sec'!$F2207))</f>
        <v>0</v>
      </c>
      <c r="K2207" s="82">
        <f>IF(ISBLANK($D2207),"",SUMIFS('8. 514 Details Included'!$I:$I,'8. 514 Details Included'!$A:$A,'7. 511_CAR_Student_Counts_Sec'!$A2207,'8. 514 Details Included'!$E:$E,'7. 511_CAR_Student_Counts_Sec'!$D2207,'8. 514 Details Included'!$D:$D,'7. 511_CAR_Student_Counts_Sec'!K$1,'8. 514 Details Included'!$G:$G,'7. 511_CAR_Student_Counts_Sec'!$F2207))</f>
        <v>0</v>
      </c>
      <c r="L2207" s="82">
        <f>IF(ISBLANK($D2207),"",SUMIFS('8. 514 Details Included'!$I:$I,'8. 514 Details Included'!$A:$A,'7. 511_CAR_Student_Counts_Sec'!$A2207,'8. 514 Details Included'!$E:$E,'7. 511_CAR_Student_Counts_Sec'!$D2207,'8. 514 Details Included'!$D:$D,'7. 511_CAR_Student_Counts_Sec'!L$1,'8. 514 Details Included'!$G:$G,'7. 511_CAR_Student_Counts_Sec'!$F2207))</f>
        <v>0</v>
      </c>
      <c r="M2207" s="82">
        <f>IF(ISBLANK($D2207),"",SUMIFS('8. 514 Details Included'!$I:$I,'8. 514 Details Included'!$A:$A,'7. 511_CAR_Student_Counts_Sec'!$A2207,'8. 514 Details Included'!$E:$E,'7. 511_CAR_Student_Counts_Sec'!$D2207,'8. 514 Details Included'!$D:$D,'7. 511_CAR_Student_Counts_Sec'!M$1,'8. 514 Details Included'!$G:$G,'7. 511_CAR_Student_Counts_Sec'!$F2207))</f>
        <v>27</v>
      </c>
      <c r="N2207" s="82">
        <f>IF(ISBLANK($D2207),"",SUMIFS('8. 514 Details Included'!$I:$I,'8. 514 Details Included'!$A:$A,'7. 511_CAR_Student_Counts_Sec'!$A2207,'8. 514 Details Included'!$E:$E,'7. 511_CAR_Student_Counts_Sec'!$D2207,'8. 514 Details Included'!$D:$D,'7. 511_CAR_Student_Counts_Sec'!N$1,'8. 514 Details Included'!$G:$G,'7. 511_CAR_Student_Counts_Sec'!$F2207))</f>
        <v>1</v>
      </c>
      <c r="O2207" s="81">
        <f t="shared" si="102"/>
        <v>0</v>
      </c>
      <c r="P2207" s="81">
        <f t="shared" si="103"/>
        <v>28</v>
      </c>
      <c r="Q2207" s="81" t="str">
        <f t="shared" si="104"/>
        <v>9-12</v>
      </c>
    </row>
    <row r="2208" spans="1:17" ht="15" outlineLevel="4" x14ac:dyDescent="0.2">
      <c r="A2208" s="85">
        <v>305</v>
      </c>
      <c r="B2208" s="86" t="s">
        <v>1101</v>
      </c>
      <c r="C2208" s="86" t="s">
        <v>1169</v>
      </c>
      <c r="D2208" s="85">
        <v>273</v>
      </c>
      <c r="E2208" s="86" t="s">
        <v>1374</v>
      </c>
      <c r="F2208" s="85">
        <v>6</v>
      </c>
      <c r="G2208" s="85">
        <v>16</v>
      </c>
      <c r="H2208" s="82">
        <f>IF(ISBLANK($D2208),"",SUMIFS('8. 514 Details Included'!$I:$I,'8. 514 Details Included'!$A:$A,'7. 511_CAR_Student_Counts_Sec'!$A2208,'8. 514 Details Included'!$E:$E,'7. 511_CAR_Student_Counts_Sec'!$D2208,'8. 514 Details Included'!$D:$D,'7. 511_CAR_Student_Counts_Sec'!H$1,'8. 514 Details Included'!$G:$G,'7. 511_CAR_Student_Counts_Sec'!$F2208))</f>
        <v>0</v>
      </c>
      <c r="I2208" s="82">
        <f>IF(ISBLANK($D2208),"",SUMIFS('8. 514 Details Included'!$I:$I,'8. 514 Details Included'!$A:$A,'7. 511_CAR_Student_Counts_Sec'!$A2208,'8. 514 Details Included'!$E:$E,'7. 511_CAR_Student_Counts_Sec'!$D2208,'8. 514 Details Included'!$D:$D,'7. 511_CAR_Student_Counts_Sec'!I$1,'8. 514 Details Included'!$G:$G,'7. 511_CAR_Student_Counts_Sec'!$F2208))</f>
        <v>0</v>
      </c>
      <c r="J2208" s="82">
        <f>IF(ISBLANK($D2208),"",SUMIFS('8. 514 Details Included'!$I:$I,'8. 514 Details Included'!$A:$A,'7. 511_CAR_Student_Counts_Sec'!$A2208,'8. 514 Details Included'!$E:$E,'7. 511_CAR_Student_Counts_Sec'!$D2208,'8. 514 Details Included'!$D:$D,'7. 511_CAR_Student_Counts_Sec'!J$1,'8. 514 Details Included'!$G:$G,'7. 511_CAR_Student_Counts_Sec'!$F2208))</f>
        <v>0</v>
      </c>
      <c r="K2208" s="82">
        <f>IF(ISBLANK($D2208),"",SUMIFS('8. 514 Details Included'!$I:$I,'8. 514 Details Included'!$A:$A,'7. 511_CAR_Student_Counts_Sec'!$A2208,'8. 514 Details Included'!$E:$E,'7. 511_CAR_Student_Counts_Sec'!$D2208,'8. 514 Details Included'!$D:$D,'7. 511_CAR_Student_Counts_Sec'!K$1,'8. 514 Details Included'!$G:$G,'7. 511_CAR_Student_Counts_Sec'!$F2208))</f>
        <v>0</v>
      </c>
      <c r="L2208" s="82">
        <f>IF(ISBLANK($D2208),"",SUMIFS('8. 514 Details Included'!$I:$I,'8. 514 Details Included'!$A:$A,'7. 511_CAR_Student_Counts_Sec'!$A2208,'8. 514 Details Included'!$E:$E,'7. 511_CAR_Student_Counts_Sec'!$D2208,'8. 514 Details Included'!$D:$D,'7. 511_CAR_Student_Counts_Sec'!L$1,'8. 514 Details Included'!$G:$G,'7. 511_CAR_Student_Counts_Sec'!$F2208))</f>
        <v>1</v>
      </c>
      <c r="M2208" s="82">
        <f>IF(ISBLANK($D2208),"",SUMIFS('8. 514 Details Included'!$I:$I,'8. 514 Details Included'!$A:$A,'7. 511_CAR_Student_Counts_Sec'!$A2208,'8. 514 Details Included'!$E:$E,'7. 511_CAR_Student_Counts_Sec'!$D2208,'8. 514 Details Included'!$D:$D,'7. 511_CAR_Student_Counts_Sec'!M$1,'8. 514 Details Included'!$G:$G,'7. 511_CAR_Student_Counts_Sec'!$F2208))</f>
        <v>15</v>
      </c>
      <c r="N2208" s="82">
        <f>IF(ISBLANK($D2208),"",SUMIFS('8. 514 Details Included'!$I:$I,'8. 514 Details Included'!$A:$A,'7. 511_CAR_Student_Counts_Sec'!$A2208,'8. 514 Details Included'!$E:$E,'7. 511_CAR_Student_Counts_Sec'!$D2208,'8. 514 Details Included'!$D:$D,'7. 511_CAR_Student_Counts_Sec'!N$1,'8. 514 Details Included'!$G:$G,'7. 511_CAR_Student_Counts_Sec'!$F2208))</f>
        <v>0</v>
      </c>
      <c r="O2208" s="81">
        <f t="shared" si="102"/>
        <v>0</v>
      </c>
      <c r="P2208" s="81">
        <f t="shared" si="103"/>
        <v>16</v>
      </c>
      <c r="Q2208" s="81" t="str">
        <f t="shared" si="104"/>
        <v>9-12</v>
      </c>
    </row>
    <row r="2209" spans="1:17" ht="15" outlineLevel="4" x14ac:dyDescent="0.2">
      <c r="A2209" s="85">
        <v>305</v>
      </c>
      <c r="B2209" s="86" t="s">
        <v>1101</v>
      </c>
      <c r="C2209" s="86" t="s">
        <v>1169</v>
      </c>
      <c r="D2209" s="85">
        <v>78</v>
      </c>
      <c r="E2209" s="86" t="s">
        <v>1373</v>
      </c>
      <c r="F2209" s="85">
        <v>0</v>
      </c>
      <c r="G2209" s="85">
        <v>25</v>
      </c>
      <c r="H2209" s="82">
        <f>IF(ISBLANK($D2209),"",SUMIFS('8. 514 Details Included'!$I:$I,'8. 514 Details Included'!$A:$A,'7. 511_CAR_Student_Counts_Sec'!$A2209,'8. 514 Details Included'!$E:$E,'7. 511_CAR_Student_Counts_Sec'!$D2209,'8. 514 Details Included'!$D:$D,'7. 511_CAR_Student_Counts_Sec'!H$1,'8. 514 Details Included'!$G:$G,'7. 511_CAR_Student_Counts_Sec'!$F2209))</f>
        <v>0</v>
      </c>
      <c r="I2209" s="82">
        <f>IF(ISBLANK($D2209),"",SUMIFS('8. 514 Details Included'!$I:$I,'8. 514 Details Included'!$A:$A,'7. 511_CAR_Student_Counts_Sec'!$A2209,'8. 514 Details Included'!$E:$E,'7. 511_CAR_Student_Counts_Sec'!$D2209,'8. 514 Details Included'!$D:$D,'7. 511_CAR_Student_Counts_Sec'!I$1,'8. 514 Details Included'!$G:$G,'7. 511_CAR_Student_Counts_Sec'!$F2209))</f>
        <v>0</v>
      </c>
      <c r="J2209" s="82">
        <f>IF(ISBLANK($D2209),"",SUMIFS('8. 514 Details Included'!$I:$I,'8. 514 Details Included'!$A:$A,'7. 511_CAR_Student_Counts_Sec'!$A2209,'8. 514 Details Included'!$E:$E,'7. 511_CAR_Student_Counts_Sec'!$D2209,'8. 514 Details Included'!$D:$D,'7. 511_CAR_Student_Counts_Sec'!J$1,'8. 514 Details Included'!$G:$G,'7. 511_CAR_Student_Counts_Sec'!$F2209))</f>
        <v>0</v>
      </c>
      <c r="K2209" s="82">
        <f>IF(ISBLANK($D2209),"",SUMIFS('8. 514 Details Included'!$I:$I,'8. 514 Details Included'!$A:$A,'7. 511_CAR_Student_Counts_Sec'!$A2209,'8. 514 Details Included'!$E:$E,'7. 511_CAR_Student_Counts_Sec'!$D2209,'8. 514 Details Included'!$D:$D,'7. 511_CAR_Student_Counts_Sec'!K$1,'8. 514 Details Included'!$G:$G,'7. 511_CAR_Student_Counts_Sec'!$F2209))</f>
        <v>21</v>
      </c>
      <c r="L2209" s="82">
        <f>IF(ISBLANK($D2209),"",SUMIFS('8. 514 Details Included'!$I:$I,'8. 514 Details Included'!$A:$A,'7. 511_CAR_Student_Counts_Sec'!$A2209,'8. 514 Details Included'!$E:$E,'7. 511_CAR_Student_Counts_Sec'!$D2209,'8. 514 Details Included'!$D:$D,'7. 511_CAR_Student_Counts_Sec'!L$1,'8. 514 Details Included'!$G:$G,'7. 511_CAR_Student_Counts_Sec'!$F2209))</f>
        <v>3</v>
      </c>
      <c r="M2209" s="82">
        <f>IF(ISBLANK($D2209),"",SUMIFS('8. 514 Details Included'!$I:$I,'8. 514 Details Included'!$A:$A,'7. 511_CAR_Student_Counts_Sec'!$A2209,'8. 514 Details Included'!$E:$E,'7. 511_CAR_Student_Counts_Sec'!$D2209,'8. 514 Details Included'!$D:$D,'7. 511_CAR_Student_Counts_Sec'!M$1,'8. 514 Details Included'!$G:$G,'7. 511_CAR_Student_Counts_Sec'!$F2209))</f>
        <v>0</v>
      </c>
      <c r="N2209" s="82">
        <f>IF(ISBLANK($D2209),"",SUMIFS('8. 514 Details Included'!$I:$I,'8. 514 Details Included'!$A:$A,'7. 511_CAR_Student_Counts_Sec'!$A2209,'8. 514 Details Included'!$E:$E,'7. 511_CAR_Student_Counts_Sec'!$D2209,'8. 514 Details Included'!$D:$D,'7. 511_CAR_Student_Counts_Sec'!N$1,'8. 514 Details Included'!$G:$G,'7. 511_CAR_Student_Counts_Sec'!$F2209))</f>
        <v>1</v>
      </c>
      <c r="O2209" s="81">
        <f t="shared" si="102"/>
        <v>0</v>
      </c>
      <c r="P2209" s="81">
        <f t="shared" si="103"/>
        <v>25</v>
      </c>
      <c r="Q2209" s="81" t="str">
        <f t="shared" si="104"/>
        <v>9-12</v>
      </c>
    </row>
    <row r="2210" spans="1:17" ht="15" outlineLevel="4" x14ac:dyDescent="0.2">
      <c r="A2210" s="85">
        <v>305</v>
      </c>
      <c r="B2210" s="86" t="s">
        <v>1101</v>
      </c>
      <c r="C2210" s="86" t="s">
        <v>1169</v>
      </c>
      <c r="D2210" s="85">
        <v>78</v>
      </c>
      <c r="E2210" s="86" t="s">
        <v>1373</v>
      </c>
      <c r="F2210" s="85">
        <v>1</v>
      </c>
      <c r="G2210" s="85">
        <v>16</v>
      </c>
      <c r="H2210" s="82">
        <f>IF(ISBLANK($D2210),"",SUMIFS('8. 514 Details Included'!$I:$I,'8. 514 Details Included'!$A:$A,'7. 511_CAR_Student_Counts_Sec'!$A2210,'8. 514 Details Included'!$E:$E,'7. 511_CAR_Student_Counts_Sec'!$D2210,'8. 514 Details Included'!$D:$D,'7. 511_CAR_Student_Counts_Sec'!H$1,'8. 514 Details Included'!$G:$G,'7. 511_CAR_Student_Counts_Sec'!$F2210))</f>
        <v>0</v>
      </c>
      <c r="I2210" s="82">
        <f>IF(ISBLANK($D2210),"",SUMIFS('8. 514 Details Included'!$I:$I,'8. 514 Details Included'!$A:$A,'7. 511_CAR_Student_Counts_Sec'!$A2210,'8. 514 Details Included'!$E:$E,'7. 511_CAR_Student_Counts_Sec'!$D2210,'8. 514 Details Included'!$D:$D,'7. 511_CAR_Student_Counts_Sec'!I$1,'8. 514 Details Included'!$G:$G,'7. 511_CAR_Student_Counts_Sec'!$F2210))</f>
        <v>0</v>
      </c>
      <c r="J2210" s="82">
        <f>IF(ISBLANK($D2210),"",SUMIFS('8. 514 Details Included'!$I:$I,'8. 514 Details Included'!$A:$A,'7. 511_CAR_Student_Counts_Sec'!$A2210,'8. 514 Details Included'!$E:$E,'7. 511_CAR_Student_Counts_Sec'!$D2210,'8. 514 Details Included'!$D:$D,'7. 511_CAR_Student_Counts_Sec'!J$1,'8. 514 Details Included'!$G:$G,'7. 511_CAR_Student_Counts_Sec'!$F2210))</f>
        <v>0</v>
      </c>
      <c r="K2210" s="82">
        <f>IF(ISBLANK($D2210),"",SUMIFS('8. 514 Details Included'!$I:$I,'8. 514 Details Included'!$A:$A,'7. 511_CAR_Student_Counts_Sec'!$A2210,'8. 514 Details Included'!$E:$E,'7. 511_CAR_Student_Counts_Sec'!$D2210,'8. 514 Details Included'!$D:$D,'7. 511_CAR_Student_Counts_Sec'!K$1,'8. 514 Details Included'!$G:$G,'7. 511_CAR_Student_Counts_Sec'!$F2210))</f>
        <v>14</v>
      </c>
      <c r="L2210" s="82">
        <f>IF(ISBLANK($D2210),"",SUMIFS('8. 514 Details Included'!$I:$I,'8. 514 Details Included'!$A:$A,'7. 511_CAR_Student_Counts_Sec'!$A2210,'8. 514 Details Included'!$E:$E,'7. 511_CAR_Student_Counts_Sec'!$D2210,'8. 514 Details Included'!$D:$D,'7. 511_CAR_Student_Counts_Sec'!L$1,'8. 514 Details Included'!$G:$G,'7. 511_CAR_Student_Counts_Sec'!$F2210))</f>
        <v>2</v>
      </c>
      <c r="M2210" s="82">
        <f>IF(ISBLANK($D2210),"",SUMIFS('8. 514 Details Included'!$I:$I,'8. 514 Details Included'!$A:$A,'7. 511_CAR_Student_Counts_Sec'!$A2210,'8. 514 Details Included'!$E:$E,'7. 511_CAR_Student_Counts_Sec'!$D2210,'8. 514 Details Included'!$D:$D,'7. 511_CAR_Student_Counts_Sec'!M$1,'8. 514 Details Included'!$G:$G,'7. 511_CAR_Student_Counts_Sec'!$F2210))</f>
        <v>0</v>
      </c>
      <c r="N2210" s="82">
        <f>IF(ISBLANK($D2210),"",SUMIFS('8. 514 Details Included'!$I:$I,'8. 514 Details Included'!$A:$A,'7. 511_CAR_Student_Counts_Sec'!$A2210,'8. 514 Details Included'!$E:$E,'7. 511_CAR_Student_Counts_Sec'!$D2210,'8. 514 Details Included'!$D:$D,'7. 511_CAR_Student_Counts_Sec'!N$1,'8. 514 Details Included'!$G:$G,'7. 511_CAR_Student_Counts_Sec'!$F2210))</f>
        <v>0</v>
      </c>
      <c r="O2210" s="81">
        <f t="shared" si="102"/>
        <v>0</v>
      </c>
      <c r="P2210" s="81">
        <f t="shared" si="103"/>
        <v>16</v>
      </c>
      <c r="Q2210" s="81" t="str">
        <f t="shared" si="104"/>
        <v>9-12</v>
      </c>
    </row>
    <row r="2211" spans="1:17" ht="15" outlineLevel="4" x14ac:dyDescent="0.2">
      <c r="A2211" s="85">
        <v>305</v>
      </c>
      <c r="B2211" s="86" t="s">
        <v>1101</v>
      </c>
      <c r="C2211" s="86" t="s">
        <v>1169</v>
      </c>
      <c r="D2211" s="85">
        <v>78</v>
      </c>
      <c r="E2211" s="86" t="s">
        <v>1373</v>
      </c>
      <c r="F2211" s="85">
        <v>2</v>
      </c>
      <c r="G2211" s="85">
        <v>18</v>
      </c>
      <c r="H2211" s="82">
        <f>IF(ISBLANK($D2211),"",SUMIFS('8. 514 Details Included'!$I:$I,'8. 514 Details Included'!$A:$A,'7. 511_CAR_Student_Counts_Sec'!$A2211,'8. 514 Details Included'!$E:$E,'7. 511_CAR_Student_Counts_Sec'!$D2211,'8. 514 Details Included'!$D:$D,'7. 511_CAR_Student_Counts_Sec'!H$1,'8. 514 Details Included'!$G:$G,'7. 511_CAR_Student_Counts_Sec'!$F2211))</f>
        <v>0</v>
      </c>
      <c r="I2211" s="82">
        <f>IF(ISBLANK($D2211),"",SUMIFS('8. 514 Details Included'!$I:$I,'8. 514 Details Included'!$A:$A,'7. 511_CAR_Student_Counts_Sec'!$A2211,'8. 514 Details Included'!$E:$E,'7. 511_CAR_Student_Counts_Sec'!$D2211,'8. 514 Details Included'!$D:$D,'7. 511_CAR_Student_Counts_Sec'!I$1,'8. 514 Details Included'!$G:$G,'7. 511_CAR_Student_Counts_Sec'!$F2211))</f>
        <v>0</v>
      </c>
      <c r="J2211" s="82">
        <f>IF(ISBLANK($D2211),"",SUMIFS('8. 514 Details Included'!$I:$I,'8. 514 Details Included'!$A:$A,'7. 511_CAR_Student_Counts_Sec'!$A2211,'8. 514 Details Included'!$E:$E,'7. 511_CAR_Student_Counts_Sec'!$D2211,'8. 514 Details Included'!$D:$D,'7. 511_CAR_Student_Counts_Sec'!J$1,'8. 514 Details Included'!$G:$G,'7. 511_CAR_Student_Counts_Sec'!$F2211))</f>
        <v>0</v>
      </c>
      <c r="K2211" s="82">
        <f>IF(ISBLANK($D2211),"",SUMIFS('8. 514 Details Included'!$I:$I,'8. 514 Details Included'!$A:$A,'7. 511_CAR_Student_Counts_Sec'!$A2211,'8. 514 Details Included'!$E:$E,'7. 511_CAR_Student_Counts_Sec'!$D2211,'8. 514 Details Included'!$D:$D,'7. 511_CAR_Student_Counts_Sec'!K$1,'8. 514 Details Included'!$G:$G,'7. 511_CAR_Student_Counts_Sec'!$F2211))</f>
        <v>5</v>
      </c>
      <c r="L2211" s="82">
        <f>IF(ISBLANK($D2211),"",SUMIFS('8. 514 Details Included'!$I:$I,'8. 514 Details Included'!$A:$A,'7. 511_CAR_Student_Counts_Sec'!$A2211,'8. 514 Details Included'!$E:$E,'7. 511_CAR_Student_Counts_Sec'!$D2211,'8. 514 Details Included'!$D:$D,'7. 511_CAR_Student_Counts_Sec'!L$1,'8. 514 Details Included'!$G:$G,'7. 511_CAR_Student_Counts_Sec'!$F2211))</f>
        <v>5</v>
      </c>
      <c r="M2211" s="82">
        <f>IF(ISBLANK($D2211),"",SUMIFS('8. 514 Details Included'!$I:$I,'8. 514 Details Included'!$A:$A,'7. 511_CAR_Student_Counts_Sec'!$A2211,'8. 514 Details Included'!$E:$E,'7. 511_CAR_Student_Counts_Sec'!$D2211,'8. 514 Details Included'!$D:$D,'7. 511_CAR_Student_Counts_Sec'!M$1,'8. 514 Details Included'!$G:$G,'7. 511_CAR_Student_Counts_Sec'!$F2211))</f>
        <v>7</v>
      </c>
      <c r="N2211" s="82">
        <f>IF(ISBLANK($D2211),"",SUMIFS('8. 514 Details Included'!$I:$I,'8. 514 Details Included'!$A:$A,'7. 511_CAR_Student_Counts_Sec'!$A2211,'8. 514 Details Included'!$E:$E,'7. 511_CAR_Student_Counts_Sec'!$D2211,'8. 514 Details Included'!$D:$D,'7. 511_CAR_Student_Counts_Sec'!N$1,'8. 514 Details Included'!$G:$G,'7. 511_CAR_Student_Counts_Sec'!$F2211))</f>
        <v>1</v>
      </c>
      <c r="O2211" s="81">
        <f t="shared" si="102"/>
        <v>0</v>
      </c>
      <c r="P2211" s="81">
        <f t="shared" si="103"/>
        <v>18</v>
      </c>
      <c r="Q2211" s="81" t="str">
        <f t="shared" si="104"/>
        <v>9-12</v>
      </c>
    </row>
    <row r="2212" spans="1:17" ht="15" outlineLevel="4" x14ac:dyDescent="0.2">
      <c r="A2212" s="85">
        <v>305</v>
      </c>
      <c r="B2212" s="86" t="s">
        <v>1101</v>
      </c>
      <c r="C2212" s="86" t="s">
        <v>1169</v>
      </c>
      <c r="D2212" s="85">
        <v>78</v>
      </c>
      <c r="E2212" s="86" t="s">
        <v>1373</v>
      </c>
      <c r="F2212" s="85">
        <v>4</v>
      </c>
      <c r="G2212" s="85">
        <v>29</v>
      </c>
      <c r="H2212" s="82">
        <f>IF(ISBLANK($D2212),"",SUMIFS('8. 514 Details Included'!$I:$I,'8. 514 Details Included'!$A:$A,'7. 511_CAR_Student_Counts_Sec'!$A2212,'8. 514 Details Included'!$E:$E,'7. 511_CAR_Student_Counts_Sec'!$D2212,'8. 514 Details Included'!$D:$D,'7. 511_CAR_Student_Counts_Sec'!H$1,'8. 514 Details Included'!$G:$G,'7. 511_CAR_Student_Counts_Sec'!$F2212))</f>
        <v>0</v>
      </c>
      <c r="I2212" s="82">
        <f>IF(ISBLANK($D2212),"",SUMIFS('8. 514 Details Included'!$I:$I,'8. 514 Details Included'!$A:$A,'7. 511_CAR_Student_Counts_Sec'!$A2212,'8. 514 Details Included'!$E:$E,'7. 511_CAR_Student_Counts_Sec'!$D2212,'8. 514 Details Included'!$D:$D,'7. 511_CAR_Student_Counts_Sec'!I$1,'8. 514 Details Included'!$G:$G,'7. 511_CAR_Student_Counts_Sec'!$F2212))</f>
        <v>0</v>
      </c>
      <c r="J2212" s="82">
        <f>IF(ISBLANK($D2212),"",SUMIFS('8. 514 Details Included'!$I:$I,'8. 514 Details Included'!$A:$A,'7. 511_CAR_Student_Counts_Sec'!$A2212,'8. 514 Details Included'!$E:$E,'7. 511_CAR_Student_Counts_Sec'!$D2212,'8. 514 Details Included'!$D:$D,'7. 511_CAR_Student_Counts_Sec'!J$1,'8. 514 Details Included'!$G:$G,'7. 511_CAR_Student_Counts_Sec'!$F2212))</f>
        <v>0</v>
      </c>
      <c r="K2212" s="82">
        <f>IF(ISBLANK($D2212),"",SUMIFS('8. 514 Details Included'!$I:$I,'8. 514 Details Included'!$A:$A,'7. 511_CAR_Student_Counts_Sec'!$A2212,'8. 514 Details Included'!$E:$E,'7. 511_CAR_Student_Counts_Sec'!$D2212,'8. 514 Details Included'!$D:$D,'7. 511_CAR_Student_Counts_Sec'!K$1,'8. 514 Details Included'!$G:$G,'7. 511_CAR_Student_Counts_Sec'!$F2212))</f>
        <v>3</v>
      </c>
      <c r="L2212" s="82">
        <f>IF(ISBLANK($D2212),"",SUMIFS('8. 514 Details Included'!$I:$I,'8. 514 Details Included'!$A:$A,'7. 511_CAR_Student_Counts_Sec'!$A2212,'8. 514 Details Included'!$E:$E,'7. 511_CAR_Student_Counts_Sec'!$D2212,'8. 514 Details Included'!$D:$D,'7. 511_CAR_Student_Counts_Sec'!L$1,'8. 514 Details Included'!$G:$G,'7. 511_CAR_Student_Counts_Sec'!$F2212))</f>
        <v>14</v>
      </c>
      <c r="M2212" s="82">
        <f>IF(ISBLANK($D2212),"",SUMIFS('8. 514 Details Included'!$I:$I,'8. 514 Details Included'!$A:$A,'7. 511_CAR_Student_Counts_Sec'!$A2212,'8. 514 Details Included'!$E:$E,'7. 511_CAR_Student_Counts_Sec'!$D2212,'8. 514 Details Included'!$D:$D,'7. 511_CAR_Student_Counts_Sec'!M$1,'8. 514 Details Included'!$G:$G,'7. 511_CAR_Student_Counts_Sec'!$F2212))</f>
        <v>10</v>
      </c>
      <c r="N2212" s="82">
        <f>IF(ISBLANK($D2212),"",SUMIFS('8. 514 Details Included'!$I:$I,'8. 514 Details Included'!$A:$A,'7. 511_CAR_Student_Counts_Sec'!$A2212,'8. 514 Details Included'!$E:$E,'7. 511_CAR_Student_Counts_Sec'!$D2212,'8. 514 Details Included'!$D:$D,'7. 511_CAR_Student_Counts_Sec'!N$1,'8. 514 Details Included'!$G:$G,'7. 511_CAR_Student_Counts_Sec'!$F2212))</f>
        <v>2</v>
      </c>
      <c r="O2212" s="81">
        <f t="shared" si="102"/>
        <v>0</v>
      </c>
      <c r="P2212" s="81">
        <f t="shared" si="103"/>
        <v>29</v>
      </c>
      <c r="Q2212" s="81" t="str">
        <f t="shared" si="104"/>
        <v>9-12</v>
      </c>
    </row>
    <row r="2213" spans="1:17" ht="15" outlineLevel="4" x14ac:dyDescent="0.2">
      <c r="A2213" s="85">
        <v>305</v>
      </c>
      <c r="B2213" s="86" t="s">
        <v>1101</v>
      </c>
      <c r="C2213" s="86" t="s">
        <v>1169</v>
      </c>
      <c r="D2213" s="85">
        <v>78</v>
      </c>
      <c r="E2213" s="86" t="s">
        <v>1373</v>
      </c>
      <c r="F2213" s="85">
        <v>5</v>
      </c>
      <c r="G2213" s="85">
        <v>21</v>
      </c>
      <c r="H2213" s="82">
        <f>IF(ISBLANK($D2213),"",SUMIFS('8. 514 Details Included'!$I:$I,'8. 514 Details Included'!$A:$A,'7. 511_CAR_Student_Counts_Sec'!$A2213,'8. 514 Details Included'!$E:$E,'7. 511_CAR_Student_Counts_Sec'!$D2213,'8. 514 Details Included'!$D:$D,'7. 511_CAR_Student_Counts_Sec'!H$1,'8. 514 Details Included'!$G:$G,'7. 511_CAR_Student_Counts_Sec'!$F2213))</f>
        <v>0</v>
      </c>
      <c r="I2213" s="82">
        <f>IF(ISBLANK($D2213),"",SUMIFS('8. 514 Details Included'!$I:$I,'8. 514 Details Included'!$A:$A,'7. 511_CAR_Student_Counts_Sec'!$A2213,'8. 514 Details Included'!$E:$E,'7. 511_CAR_Student_Counts_Sec'!$D2213,'8. 514 Details Included'!$D:$D,'7. 511_CAR_Student_Counts_Sec'!I$1,'8. 514 Details Included'!$G:$G,'7. 511_CAR_Student_Counts_Sec'!$F2213))</f>
        <v>0</v>
      </c>
      <c r="J2213" s="82">
        <f>IF(ISBLANK($D2213),"",SUMIFS('8. 514 Details Included'!$I:$I,'8. 514 Details Included'!$A:$A,'7. 511_CAR_Student_Counts_Sec'!$A2213,'8. 514 Details Included'!$E:$E,'7. 511_CAR_Student_Counts_Sec'!$D2213,'8. 514 Details Included'!$D:$D,'7. 511_CAR_Student_Counts_Sec'!J$1,'8. 514 Details Included'!$G:$G,'7. 511_CAR_Student_Counts_Sec'!$F2213))</f>
        <v>0</v>
      </c>
      <c r="K2213" s="82">
        <f>IF(ISBLANK($D2213),"",SUMIFS('8. 514 Details Included'!$I:$I,'8. 514 Details Included'!$A:$A,'7. 511_CAR_Student_Counts_Sec'!$A2213,'8. 514 Details Included'!$E:$E,'7. 511_CAR_Student_Counts_Sec'!$D2213,'8. 514 Details Included'!$D:$D,'7. 511_CAR_Student_Counts_Sec'!K$1,'8. 514 Details Included'!$G:$G,'7. 511_CAR_Student_Counts_Sec'!$F2213))</f>
        <v>21</v>
      </c>
      <c r="L2213" s="82">
        <f>IF(ISBLANK($D2213),"",SUMIFS('8. 514 Details Included'!$I:$I,'8. 514 Details Included'!$A:$A,'7. 511_CAR_Student_Counts_Sec'!$A2213,'8. 514 Details Included'!$E:$E,'7. 511_CAR_Student_Counts_Sec'!$D2213,'8. 514 Details Included'!$D:$D,'7. 511_CAR_Student_Counts_Sec'!L$1,'8. 514 Details Included'!$G:$G,'7. 511_CAR_Student_Counts_Sec'!$F2213))</f>
        <v>0</v>
      </c>
      <c r="M2213" s="82">
        <f>IF(ISBLANK($D2213),"",SUMIFS('8. 514 Details Included'!$I:$I,'8. 514 Details Included'!$A:$A,'7. 511_CAR_Student_Counts_Sec'!$A2213,'8. 514 Details Included'!$E:$E,'7. 511_CAR_Student_Counts_Sec'!$D2213,'8. 514 Details Included'!$D:$D,'7. 511_CAR_Student_Counts_Sec'!M$1,'8. 514 Details Included'!$G:$G,'7. 511_CAR_Student_Counts_Sec'!$F2213))</f>
        <v>0</v>
      </c>
      <c r="N2213" s="82">
        <f>IF(ISBLANK($D2213),"",SUMIFS('8. 514 Details Included'!$I:$I,'8. 514 Details Included'!$A:$A,'7. 511_CAR_Student_Counts_Sec'!$A2213,'8. 514 Details Included'!$E:$E,'7. 511_CAR_Student_Counts_Sec'!$D2213,'8. 514 Details Included'!$D:$D,'7. 511_CAR_Student_Counts_Sec'!N$1,'8. 514 Details Included'!$G:$G,'7. 511_CAR_Student_Counts_Sec'!$F2213))</f>
        <v>0</v>
      </c>
      <c r="O2213" s="81">
        <f t="shared" si="102"/>
        <v>0</v>
      </c>
      <c r="P2213" s="81">
        <f t="shared" si="103"/>
        <v>21</v>
      </c>
      <c r="Q2213" s="81" t="str">
        <f t="shared" si="104"/>
        <v>9-12</v>
      </c>
    </row>
    <row r="2214" spans="1:17" ht="15" outlineLevel="3" x14ac:dyDescent="0.2">
      <c r="A2214" s="85"/>
      <c r="B2214" s="86"/>
      <c r="C2214" s="88" t="s">
        <v>1167</v>
      </c>
      <c r="D2214" s="85"/>
      <c r="E2214" s="86"/>
      <c r="F2214" s="85"/>
      <c r="G2214" s="85">
        <f>SUBTOTAL(1,G2148:G2213)</f>
        <v>28.121212121212121</v>
      </c>
      <c r="H2214" s="82" t="str">
        <f>IF(ISBLANK($D2214),"",SUMIFS('8. 514 Details Included'!$I:$I,'8. 514 Details Included'!$A:$A,'7. 511_CAR_Student_Counts_Sec'!$A2214,'8. 514 Details Included'!$E:$E,'7. 511_CAR_Student_Counts_Sec'!$D2214,'8. 514 Details Included'!$D:$D,'7. 511_CAR_Student_Counts_Sec'!H$1,'8. 514 Details Included'!$G:$G,'7. 511_CAR_Student_Counts_Sec'!$F2214))</f>
        <v/>
      </c>
      <c r="I2214" s="82" t="str">
        <f>IF(ISBLANK($D2214),"",SUMIFS('8. 514 Details Included'!$I:$I,'8. 514 Details Included'!$A:$A,'7. 511_CAR_Student_Counts_Sec'!$A2214,'8. 514 Details Included'!$E:$E,'7. 511_CAR_Student_Counts_Sec'!$D2214,'8. 514 Details Included'!$D:$D,'7. 511_CAR_Student_Counts_Sec'!I$1,'8. 514 Details Included'!$G:$G,'7. 511_CAR_Student_Counts_Sec'!$F2214))</f>
        <v/>
      </c>
      <c r="J2214" s="82" t="str">
        <f>IF(ISBLANK($D2214),"",SUMIFS('8. 514 Details Included'!$I:$I,'8. 514 Details Included'!$A:$A,'7. 511_CAR_Student_Counts_Sec'!$A2214,'8. 514 Details Included'!$E:$E,'7. 511_CAR_Student_Counts_Sec'!$D2214,'8. 514 Details Included'!$D:$D,'7. 511_CAR_Student_Counts_Sec'!J$1,'8. 514 Details Included'!$G:$G,'7. 511_CAR_Student_Counts_Sec'!$F2214))</f>
        <v/>
      </c>
      <c r="K2214" s="82" t="str">
        <f>IF(ISBLANK($D2214),"",SUMIFS('8. 514 Details Included'!$I:$I,'8. 514 Details Included'!$A:$A,'7. 511_CAR_Student_Counts_Sec'!$A2214,'8. 514 Details Included'!$E:$E,'7. 511_CAR_Student_Counts_Sec'!$D2214,'8. 514 Details Included'!$D:$D,'7. 511_CAR_Student_Counts_Sec'!K$1,'8. 514 Details Included'!$G:$G,'7. 511_CAR_Student_Counts_Sec'!$F2214))</f>
        <v/>
      </c>
      <c r="L2214" s="82" t="str">
        <f>IF(ISBLANK($D2214),"",SUMIFS('8. 514 Details Included'!$I:$I,'8. 514 Details Included'!$A:$A,'7. 511_CAR_Student_Counts_Sec'!$A2214,'8. 514 Details Included'!$E:$E,'7. 511_CAR_Student_Counts_Sec'!$D2214,'8. 514 Details Included'!$D:$D,'7. 511_CAR_Student_Counts_Sec'!L$1,'8. 514 Details Included'!$G:$G,'7. 511_CAR_Student_Counts_Sec'!$F2214))</f>
        <v/>
      </c>
      <c r="M2214" s="82" t="str">
        <f>IF(ISBLANK($D2214),"",SUMIFS('8. 514 Details Included'!$I:$I,'8. 514 Details Included'!$A:$A,'7. 511_CAR_Student_Counts_Sec'!$A2214,'8. 514 Details Included'!$E:$E,'7. 511_CAR_Student_Counts_Sec'!$D2214,'8. 514 Details Included'!$D:$D,'7. 511_CAR_Student_Counts_Sec'!M$1,'8. 514 Details Included'!$G:$G,'7. 511_CAR_Student_Counts_Sec'!$F2214))</f>
        <v/>
      </c>
      <c r="N2214" s="82" t="str">
        <f>IF(ISBLANK($D2214),"",SUMIFS('8. 514 Details Included'!$I:$I,'8. 514 Details Included'!$A:$A,'7. 511_CAR_Student_Counts_Sec'!$A2214,'8. 514 Details Included'!$E:$E,'7. 511_CAR_Student_Counts_Sec'!$D2214,'8. 514 Details Included'!$D:$D,'7. 511_CAR_Student_Counts_Sec'!N$1,'8. 514 Details Included'!$G:$G,'7. 511_CAR_Student_Counts_Sec'!$F2214))</f>
        <v/>
      </c>
      <c r="O2214" s="81" t="str">
        <f t="shared" si="102"/>
        <v/>
      </c>
      <c r="P2214" s="81" t="str">
        <f t="shared" si="103"/>
        <v/>
      </c>
      <c r="Q2214" s="81" t="str">
        <f t="shared" si="104"/>
        <v/>
      </c>
    </row>
    <row r="2215" spans="1:17" ht="15" outlineLevel="4" x14ac:dyDescent="0.2">
      <c r="A2215" s="85">
        <v>305</v>
      </c>
      <c r="B2215" s="86" t="s">
        <v>1101</v>
      </c>
      <c r="C2215" s="86" t="s">
        <v>1166</v>
      </c>
      <c r="D2215" s="85">
        <v>176</v>
      </c>
      <c r="E2215" s="86" t="s">
        <v>1372</v>
      </c>
      <c r="F2215" s="85">
        <v>1</v>
      </c>
      <c r="G2215" s="85">
        <v>20</v>
      </c>
      <c r="H2215" s="82">
        <f>IF(ISBLANK($D2215),"",SUMIFS('8. 514 Details Included'!$I:$I,'8. 514 Details Included'!$A:$A,'7. 511_CAR_Student_Counts_Sec'!$A2215,'8. 514 Details Included'!$E:$E,'7. 511_CAR_Student_Counts_Sec'!$D2215,'8. 514 Details Included'!$D:$D,'7. 511_CAR_Student_Counts_Sec'!H$1,'8. 514 Details Included'!$G:$G,'7. 511_CAR_Student_Counts_Sec'!$F2215))</f>
        <v>0</v>
      </c>
      <c r="I2215" s="82">
        <f>IF(ISBLANK($D2215),"",SUMIFS('8. 514 Details Included'!$I:$I,'8. 514 Details Included'!$A:$A,'7. 511_CAR_Student_Counts_Sec'!$A2215,'8. 514 Details Included'!$E:$E,'7. 511_CAR_Student_Counts_Sec'!$D2215,'8. 514 Details Included'!$D:$D,'7. 511_CAR_Student_Counts_Sec'!I$1,'8. 514 Details Included'!$G:$G,'7. 511_CAR_Student_Counts_Sec'!$F2215))</f>
        <v>0</v>
      </c>
      <c r="J2215" s="82">
        <f>IF(ISBLANK($D2215),"",SUMIFS('8. 514 Details Included'!$I:$I,'8. 514 Details Included'!$A:$A,'7. 511_CAR_Student_Counts_Sec'!$A2215,'8. 514 Details Included'!$E:$E,'7. 511_CAR_Student_Counts_Sec'!$D2215,'8. 514 Details Included'!$D:$D,'7. 511_CAR_Student_Counts_Sec'!J$1,'8. 514 Details Included'!$G:$G,'7. 511_CAR_Student_Counts_Sec'!$F2215))</f>
        <v>0</v>
      </c>
      <c r="K2215" s="82">
        <f>IF(ISBLANK($D2215),"",SUMIFS('8. 514 Details Included'!$I:$I,'8. 514 Details Included'!$A:$A,'7. 511_CAR_Student_Counts_Sec'!$A2215,'8. 514 Details Included'!$E:$E,'7. 511_CAR_Student_Counts_Sec'!$D2215,'8. 514 Details Included'!$D:$D,'7. 511_CAR_Student_Counts_Sec'!K$1,'8. 514 Details Included'!$G:$G,'7. 511_CAR_Student_Counts_Sec'!$F2215))</f>
        <v>0</v>
      </c>
      <c r="L2215" s="82">
        <f>IF(ISBLANK($D2215),"",SUMIFS('8. 514 Details Included'!$I:$I,'8. 514 Details Included'!$A:$A,'7. 511_CAR_Student_Counts_Sec'!$A2215,'8. 514 Details Included'!$E:$E,'7. 511_CAR_Student_Counts_Sec'!$D2215,'8. 514 Details Included'!$D:$D,'7. 511_CAR_Student_Counts_Sec'!L$1,'8. 514 Details Included'!$G:$G,'7. 511_CAR_Student_Counts_Sec'!$F2215))</f>
        <v>7</v>
      </c>
      <c r="M2215" s="82">
        <f>IF(ISBLANK($D2215),"",SUMIFS('8. 514 Details Included'!$I:$I,'8. 514 Details Included'!$A:$A,'7. 511_CAR_Student_Counts_Sec'!$A2215,'8. 514 Details Included'!$E:$E,'7. 511_CAR_Student_Counts_Sec'!$D2215,'8. 514 Details Included'!$D:$D,'7. 511_CAR_Student_Counts_Sec'!M$1,'8. 514 Details Included'!$G:$G,'7. 511_CAR_Student_Counts_Sec'!$F2215))</f>
        <v>10</v>
      </c>
      <c r="N2215" s="82">
        <f>IF(ISBLANK($D2215),"",SUMIFS('8. 514 Details Included'!$I:$I,'8. 514 Details Included'!$A:$A,'7. 511_CAR_Student_Counts_Sec'!$A2215,'8. 514 Details Included'!$E:$E,'7. 511_CAR_Student_Counts_Sec'!$D2215,'8. 514 Details Included'!$D:$D,'7. 511_CAR_Student_Counts_Sec'!N$1,'8. 514 Details Included'!$G:$G,'7. 511_CAR_Student_Counts_Sec'!$F2215))</f>
        <v>3</v>
      </c>
      <c r="O2215" s="81">
        <f t="shared" si="102"/>
        <v>0</v>
      </c>
      <c r="P2215" s="81">
        <f t="shared" si="103"/>
        <v>20</v>
      </c>
      <c r="Q2215" s="81" t="str">
        <f t="shared" si="104"/>
        <v>9-12</v>
      </c>
    </row>
    <row r="2216" spans="1:17" ht="15" outlineLevel="4" x14ac:dyDescent="0.2">
      <c r="A2216" s="85">
        <v>305</v>
      </c>
      <c r="B2216" s="86" t="s">
        <v>1101</v>
      </c>
      <c r="C2216" s="86" t="s">
        <v>1166</v>
      </c>
      <c r="D2216" s="85">
        <v>176</v>
      </c>
      <c r="E2216" s="86" t="s">
        <v>1372</v>
      </c>
      <c r="F2216" s="85">
        <v>2</v>
      </c>
      <c r="G2216" s="85">
        <v>17</v>
      </c>
      <c r="H2216" s="82">
        <f>IF(ISBLANK($D2216),"",SUMIFS('8. 514 Details Included'!$I:$I,'8. 514 Details Included'!$A:$A,'7. 511_CAR_Student_Counts_Sec'!$A2216,'8. 514 Details Included'!$E:$E,'7. 511_CAR_Student_Counts_Sec'!$D2216,'8. 514 Details Included'!$D:$D,'7. 511_CAR_Student_Counts_Sec'!H$1,'8. 514 Details Included'!$G:$G,'7. 511_CAR_Student_Counts_Sec'!$F2216))</f>
        <v>0</v>
      </c>
      <c r="I2216" s="82">
        <f>IF(ISBLANK($D2216),"",SUMIFS('8. 514 Details Included'!$I:$I,'8. 514 Details Included'!$A:$A,'7. 511_CAR_Student_Counts_Sec'!$A2216,'8. 514 Details Included'!$E:$E,'7. 511_CAR_Student_Counts_Sec'!$D2216,'8. 514 Details Included'!$D:$D,'7. 511_CAR_Student_Counts_Sec'!I$1,'8. 514 Details Included'!$G:$G,'7. 511_CAR_Student_Counts_Sec'!$F2216))</f>
        <v>0</v>
      </c>
      <c r="J2216" s="82">
        <f>IF(ISBLANK($D2216),"",SUMIFS('8. 514 Details Included'!$I:$I,'8. 514 Details Included'!$A:$A,'7. 511_CAR_Student_Counts_Sec'!$A2216,'8. 514 Details Included'!$E:$E,'7. 511_CAR_Student_Counts_Sec'!$D2216,'8. 514 Details Included'!$D:$D,'7. 511_CAR_Student_Counts_Sec'!J$1,'8. 514 Details Included'!$G:$G,'7. 511_CAR_Student_Counts_Sec'!$F2216))</f>
        <v>0</v>
      </c>
      <c r="K2216" s="82">
        <f>IF(ISBLANK($D2216),"",SUMIFS('8. 514 Details Included'!$I:$I,'8. 514 Details Included'!$A:$A,'7. 511_CAR_Student_Counts_Sec'!$A2216,'8. 514 Details Included'!$E:$E,'7. 511_CAR_Student_Counts_Sec'!$D2216,'8. 514 Details Included'!$D:$D,'7. 511_CAR_Student_Counts_Sec'!K$1,'8. 514 Details Included'!$G:$G,'7. 511_CAR_Student_Counts_Sec'!$F2216))</f>
        <v>0</v>
      </c>
      <c r="L2216" s="82">
        <f>IF(ISBLANK($D2216),"",SUMIFS('8. 514 Details Included'!$I:$I,'8. 514 Details Included'!$A:$A,'7. 511_CAR_Student_Counts_Sec'!$A2216,'8. 514 Details Included'!$E:$E,'7. 511_CAR_Student_Counts_Sec'!$D2216,'8. 514 Details Included'!$D:$D,'7. 511_CAR_Student_Counts_Sec'!L$1,'8. 514 Details Included'!$G:$G,'7. 511_CAR_Student_Counts_Sec'!$F2216))</f>
        <v>3</v>
      </c>
      <c r="M2216" s="82">
        <f>IF(ISBLANK($D2216),"",SUMIFS('8. 514 Details Included'!$I:$I,'8. 514 Details Included'!$A:$A,'7. 511_CAR_Student_Counts_Sec'!$A2216,'8. 514 Details Included'!$E:$E,'7. 511_CAR_Student_Counts_Sec'!$D2216,'8. 514 Details Included'!$D:$D,'7. 511_CAR_Student_Counts_Sec'!M$1,'8. 514 Details Included'!$G:$G,'7. 511_CAR_Student_Counts_Sec'!$F2216))</f>
        <v>13</v>
      </c>
      <c r="N2216" s="82">
        <f>IF(ISBLANK($D2216),"",SUMIFS('8. 514 Details Included'!$I:$I,'8. 514 Details Included'!$A:$A,'7. 511_CAR_Student_Counts_Sec'!$A2216,'8. 514 Details Included'!$E:$E,'7. 511_CAR_Student_Counts_Sec'!$D2216,'8. 514 Details Included'!$D:$D,'7. 511_CAR_Student_Counts_Sec'!N$1,'8. 514 Details Included'!$G:$G,'7. 511_CAR_Student_Counts_Sec'!$F2216))</f>
        <v>1</v>
      </c>
      <c r="O2216" s="81">
        <f t="shared" si="102"/>
        <v>0</v>
      </c>
      <c r="P2216" s="81">
        <f t="shared" si="103"/>
        <v>17</v>
      </c>
      <c r="Q2216" s="81" t="str">
        <f t="shared" si="104"/>
        <v>9-12</v>
      </c>
    </row>
    <row r="2217" spans="1:17" ht="15" outlineLevel="4" x14ac:dyDescent="0.2">
      <c r="A2217" s="85">
        <v>305</v>
      </c>
      <c r="B2217" s="86" t="s">
        <v>1101</v>
      </c>
      <c r="C2217" s="86" t="s">
        <v>1166</v>
      </c>
      <c r="D2217" s="85">
        <v>176</v>
      </c>
      <c r="E2217" s="86" t="s">
        <v>1372</v>
      </c>
      <c r="F2217" s="85">
        <v>4</v>
      </c>
      <c r="G2217" s="85">
        <v>26</v>
      </c>
      <c r="H2217" s="82">
        <f>IF(ISBLANK($D2217),"",SUMIFS('8. 514 Details Included'!$I:$I,'8. 514 Details Included'!$A:$A,'7. 511_CAR_Student_Counts_Sec'!$A2217,'8. 514 Details Included'!$E:$E,'7. 511_CAR_Student_Counts_Sec'!$D2217,'8. 514 Details Included'!$D:$D,'7. 511_CAR_Student_Counts_Sec'!H$1,'8. 514 Details Included'!$G:$G,'7. 511_CAR_Student_Counts_Sec'!$F2217))</f>
        <v>0</v>
      </c>
      <c r="I2217" s="82">
        <f>IF(ISBLANK($D2217),"",SUMIFS('8. 514 Details Included'!$I:$I,'8. 514 Details Included'!$A:$A,'7. 511_CAR_Student_Counts_Sec'!$A2217,'8. 514 Details Included'!$E:$E,'7. 511_CAR_Student_Counts_Sec'!$D2217,'8. 514 Details Included'!$D:$D,'7. 511_CAR_Student_Counts_Sec'!I$1,'8. 514 Details Included'!$G:$G,'7. 511_CAR_Student_Counts_Sec'!$F2217))</f>
        <v>0</v>
      </c>
      <c r="J2217" s="82">
        <f>IF(ISBLANK($D2217),"",SUMIFS('8. 514 Details Included'!$I:$I,'8. 514 Details Included'!$A:$A,'7. 511_CAR_Student_Counts_Sec'!$A2217,'8. 514 Details Included'!$E:$E,'7. 511_CAR_Student_Counts_Sec'!$D2217,'8. 514 Details Included'!$D:$D,'7. 511_CAR_Student_Counts_Sec'!J$1,'8. 514 Details Included'!$G:$G,'7. 511_CAR_Student_Counts_Sec'!$F2217))</f>
        <v>0</v>
      </c>
      <c r="K2217" s="82">
        <f>IF(ISBLANK($D2217),"",SUMIFS('8. 514 Details Included'!$I:$I,'8. 514 Details Included'!$A:$A,'7. 511_CAR_Student_Counts_Sec'!$A2217,'8. 514 Details Included'!$E:$E,'7. 511_CAR_Student_Counts_Sec'!$D2217,'8. 514 Details Included'!$D:$D,'7. 511_CAR_Student_Counts_Sec'!K$1,'8. 514 Details Included'!$G:$G,'7. 511_CAR_Student_Counts_Sec'!$F2217))</f>
        <v>0</v>
      </c>
      <c r="L2217" s="82">
        <f>IF(ISBLANK($D2217),"",SUMIFS('8. 514 Details Included'!$I:$I,'8. 514 Details Included'!$A:$A,'7. 511_CAR_Student_Counts_Sec'!$A2217,'8. 514 Details Included'!$E:$E,'7. 511_CAR_Student_Counts_Sec'!$D2217,'8. 514 Details Included'!$D:$D,'7. 511_CAR_Student_Counts_Sec'!L$1,'8. 514 Details Included'!$G:$G,'7. 511_CAR_Student_Counts_Sec'!$F2217))</f>
        <v>8</v>
      </c>
      <c r="M2217" s="82">
        <f>IF(ISBLANK($D2217),"",SUMIFS('8. 514 Details Included'!$I:$I,'8. 514 Details Included'!$A:$A,'7. 511_CAR_Student_Counts_Sec'!$A2217,'8. 514 Details Included'!$E:$E,'7. 511_CAR_Student_Counts_Sec'!$D2217,'8. 514 Details Included'!$D:$D,'7. 511_CAR_Student_Counts_Sec'!M$1,'8. 514 Details Included'!$G:$G,'7. 511_CAR_Student_Counts_Sec'!$F2217))</f>
        <v>18</v>
      </c>
      <c r="N2217" s="82">
        <f>IF(ISBLANK($D2217),"",SUMIFS('8. 514 Details Included'!$I:$I,'8. 514 Details Included'!$A:$A,'7. 511_CAR_Student_Counts_Sec'!$A2217,'8. 514 Details Included'!$E:$E,'7. 511_CAR_Student_Counts_Sec'!$D2217,'8. 514 Details Included'!$D:$D,'7. 511_CAR_Student_Counts_Sec'!N$1,'8. 514 Details Included'!$G:$G,'7. 511_CAR_Student_Counts_Sec'!$F2217))</f>
        <v>0</v>
      </c>
      <c r="O2217" s="81">
        <f t="shared" si="102"/>
        <v>0</v>
      </c>
      <c r="P2217" s="81">
        <f t="shared" si="103"/>
        <v>26</v>
      </c>
      <c r="Q2217" s="81" t="str">
        <f t="shared" si="104"/>
        <v>9-12</v>
      </c>
    </row>
    <row r="2218" spans="1:17" ht="15" outlineLevel="4" x14ac:dyDescent="0.2">
      <c r="A2218" s="85">
        <v>305</v>
      </c>
      <c r="B2218" s="86" t="s">
        <v>1101</v>
      </c>
      <c r="C2218" s="86" t="s">
        <v>1166</v>
      </c>
      <c r="D2218" s="85">
        <v>176</v>
      </c>
      <c r="E2218" s="86" t="s">
        <v>1372</v>
      </c>
      <c r="F2218" s="85">
        <v>5</v>
      </c>
      <c r="G2218" s="85">
        <v>28</v>
      </c>
      <c r="H2218" s="82">
        <f>IF(ISBLANK($D2218),"",SUMIFS('8. 514 Details Included'!$I:$I,'8. 514 Details Included'!$A:$A,'7. 511_CAR_Student_Counts_Sec'!$A2218,'8. 514 Details Included'!$E:$E,'7. 511_CAR_Student_Counts_Sec'!$D2218,'8. 514 Details Included'!$D:$D,'7. 511_CAR_Student_Counts_Sec'!H$1,'8. 514 Details Included'!$G:$G,'7. 511_CAR_Student_Counts_Sec'!$F2218))</f>
        <v>0</v>
      </c>
      <c r="I2218" s="82">
        <f>IF(ISBLANK($D2218),"",SUMIFS('8. 514 Details Included'!$I:$I,'8. 514 Details Included'!$A:$A,'7. 511_CAR_Student_Counts_Sec'!$A2218,'8. 514 Details Included'!$E:$E,'7. 511_CAR_Student_Counts_Sec'!$D2218,'8. 514 Details Included'!$D:$D,'7. 511_CAR_Student_Counts_Sec'!I$1,'8. 514 Details Included'!$G:$G,'7. 511_CAR_Student_Counts_Sec'!$F2218))</f>
        <v>0</v>
      </c>
      <c r="J2218" s="82">
        <f>IF(ISBLANK($D2218),"",SUMIFS('8. 514 Details Included'!$I:$I,'8. 514 Details Included'!$A:$A,'7. 511_CAR_Student_Counts_Sec'!$A2218,'8. 514 Details Included'!$E:$E,'7. 511_CAR_Student_Counts_Sec'!$D2218,'8. 514 Details Included'!$D:$D,'7. 511_CAR_Student_Counts_Sec'!J$1,'8. 514 Details Included'!$G:$G,'7. 511_CAR_Student_Counts_Sec'!$F2218))</f>
        <v>0</v>
      </c>
      <c r="K2218" s="82">
        <f>IF(ISBLANK($D2218),"",SUMIFS('8. 514 Details Included'!$I:$I,'8. 514 Details Included'!$A:$A,'7. 511_CAR_Student_Counts_Sec'!$A2218,'8. 514 Details Included'!$E:$E,'7. 511_CAR_Student_Counts_Sec'!$D2218,'8. 514 Details Included'!$D:$D,'7. 511_CAR_Student_Counts_Sec'!K$1,'8. 514 Details Included'!$G:$G,'7. 511_CAR_Student_Counts_Sec'!$F2218))</f>
        <v>0</v>
      </c>
      <c r="L2218" s="82">
        <f>IF(ISBLANK($D2218),"",SUMIFS('8. 514 Details Included'!$I:$I,'8. 514 Details Included'!$A:$A,'7. 511_CAR_Student_Counts_Sec'!$A2218,'8. 514 Details Included'!$E:$E,'7. 511_CAR_Student_Counts_Sec'!$D2218,'8. 514 Details Included'!$D:$D,'7. 511_CAR_Student_Counts_Sec'!L$1,'8. 514 Details Included'!$G:$G,'7. 511_CAR_Student_Counts_Sec'!$F2218))</f>
        <v>9</v>
      </c>
      <c r="M2218" s="82">
        <f>IF(ISBLANK($D2218),"",SUMIFS('8. 514 Details Included'!$I:$I,'8. 514 Details Included'!$A:$A,'7. 511_CAR_Student_Counts_Sec'!$A2218,'8. 514 Details Included'!$E:$E,'7. 511_CAR_Student_Counts_Sec'!$D2218,'8. 514 Details Included'!$D:$D,'7. 511_CAR_Student_Counts_Sec'!M$1,'8. 514 Details Included'!$G:$G,'7. 511_CAR_Student_Counts_Sec'!$F2218))</f>
        <v>15</v>
      </c>
      <c r="N2218" s="82">
        <f>IF(ISBLANK($D2218),"",SUMIFS('8. 514 Details Included'!$I:$I,'8. 514 Details Included'!$A:$A,'7. 511_CAR_Student_Counts_Sec'!$A2218,'8. 514 Details Included'!$E:$E,'7. 511_CAR_Student_Counts_Sec'!$D2218,'8. 514 Details Included'!$D:$D,'7. 511_CAR_Student_Counts_Sec'!N$1,'8. 514 Details Included'!$G:$G,'7. 511_CAR_Student_Counts_Sec'!$F2218))</f>
        <v>4</v>
      </c>
      <c r="O2218" s="81">
        <f t="shared" si="102"/>
        <v>0</v>
      </c>
      <c r="P2218" s="81">
        <f t="shared" si="103"/>
        <v>28</v>
      </c>
      <c r="Q2218" s="81" t="str">
        <f t="shared" si="104"/>
        <v>9-12</v>
      </c>
    </row>
    <row r="2219" spans="1:17" ht="15" outlineLevel="4" x14ac:dyDescent="0.2">
      <c r="A2219" s="85">
        <v>305</v>
      </c>
      <c r="B2219" s="86" t="s">
        <v>1101</v>
      </c>
      <c r="C2219" s="86" t="s">
        <v>1166</v>
      </c>
      <c r="D2219" s="85">
        <v>176</v>
      </c>
      <c r="E2219" s="86" t="s">
        <v>1372</v>
      </c>
      <c r="F2219" s="85">
        <v>6</v>
      </c>
      <c r="G2219" s="85">
        <v>30</v>
      </c>
      <c r="H2219" s="82">
        <f>IF(ISBLANK($D2219),"",SUMIFS('8. 514 Details Included'!$I:$I,'8. 514 Details Included'!$A:$A,'7. 511_CAR_Student_Counts_Sec'!$A2219,'8. 514 Details Included'!$E:$E,'7. 511_CAR_Student_Counts_Sec'!$D2219,'8. 514 Details Included'!$D:$D,'7. 511_CAR_Student_Counts_Sec'!H$1,'8. 514 Details Included'!$G:$G,'7. 511_CAR_Student_Counts_Sec'!$F2219))</f>
        <v>0</v>
      </c>
      <c r="I2219" s="82">
        <f>IF(ISBLANK($D2219),"",SUMIFS('8. 514 Details Included'!$I:$I,'8. 514 Details Included'!$A:$A,'7. 511_CAR_Student_Counts_Sec'!$A2219,'8. 514 Details Included'!$E:$E,'7. 511_CAR_Student_Counts_Sec'!$D2219,'8. 514 Details Included'!$D:$D,'7. 511_CAR_Student_Counts_Sec'!I$1,'8. 514 Details Included'!$G:$G,'7. 511_CAR_Student_Counts_Sec'!$F2219))</f>
        <v>0</v>
      </c>
      <c r="J2219" s="82">
        <f>IF(ISBLANK($D2219),"",SUMIFS('8. 514 Details Included'!$I:$I,'8. 514 Details Included'!$A:$A,'7. 511_CAR_Student_Counts_Sec'!$A2219,'8. 514 Details Included'!$E:$E,'7. 511_CAR_Student_Counts_Sec'!$D2219,'8. 514 Details Included'!$D:$D,'7. 511_CAR_Student_Counts_Sec'!J$1,'8. 514 Details Included'!$G:$G,'7. 511_CAR_Student_Counts_Sec'!$F2219))</f>
        <v>0</v>
      </c>
      <c r="K2219" s="82">
        <f>IF(ISBLANK($D2219),"",SUMIFS('8. 514 Details Included'!$I:$I,'8. 514 Details Included'!$A:$A,'7. 511_CAR_Student_Counts_Sec'!$A2219,'8. 514 Details Included'!$E:$E,'7. 511_CAR_Student_Counts_Sec'!$D2219,'8. 514 Details Included'!$D:$D,'7. 511_CAR_Student_Counts_Sec'!K$1,'8. 514 Details Included'!$G:$G,'7. 511_CAR_Student_Counts_Sec'!$F2219))</f>
        <v>0</v>
      </c>
      <c r="L2219" s="82">
        <f>IF(ISBLANK($D2219),"",SUMIFS('8. 514 Details Included'!$I:$I,'8. 514 Details Included'!$A:$A,'7. 511_CAR_Student_Counts_Sec'!$A2219,'8. 514 Details Included'!$E:$E,'7. 511_CAR_Student_Counts_Sec'!$D2219,'8. 514 Details Included'!$D:$D,'7. 511_CAR_Student_Counts_Sec'!L$1,'8. 514 Details Included'!$G:$G,'7. 511_CAR_Student_Counts_Sec'!$F2219))</f>
        <v>19</v>
      </c>
      <c r="M2219" s="82">
        <f>IF(ISBLANK($D2219),"",SUMIFS('8. 514 Details Included'!$I:$I,'8. 514 Details Included'!$A:$A,'7. 511_CAR_Student_Counts_Sec'!$A2219,'8. 514 Details Included'!$E:$E,'7. 511_CAR_Student_Counts_Sec'!$D2219,'8. 514 Details Included'!$D:$D,'7. 511_CAR_Student_Counts_Sec'!M$1,'8. 514 Details Included'!$G:$G,'7. 511_CAR_Student_Counts_Sec'!$F2219))</f>
        <v>9</v>
      </c>
      <c r="N2219" s="82">
        <f>IF(ISBLANK($D2219),"",SUMIFS('8. 514 Details Included'!$I:$I,'8. 514 Details Included'!$A:$A,'7. 511_CAR_Student_Counts_Sec'!$A2219,'8. 514 Details Included'!$E:$E,'7. 511_CAR_Student_Counts_Sec'!$D2219,'8. 514 Details Included'!$D:$D,'7. 511_CAR_Student_Counts_Sec'!N$1,'8. 514 Details Included'!$G:$G,'7. 511_CAR_Student_Counts_Sec'!$F2219))</f>
        <v>2</v>
      </c>
      <c r="O2219" s="81">
        <f t="shared" si="102"/>
        <v>0</v>
      </c>
      <c r="P2219" s="81">
        <f t="shared" si="103"/>
        <v>30</v>
      </c>
      <c r="Q2219" s="81" t="str">
        <f t="shared" si="104"/>
        <v>9-12</v>
      </c>
    </row>
    <row r="2220" spans="1:17" ht="15" outlineLevel="4" x14ac:dyDescent="0.2">
      <c r="A2220" s="85">
        <v>305</v>
      </c>
      <c r="B2220" s="86" t="s">
        <v>1101</v>
      </c>
      <c r="C2220" s="86" t="s">
        <v>1166</v>
      </c>
      <c r="D2220" s="85">
        <v>5</v>
      </c>
      <c r="E2220" s="86" t="s">
        <v>1371</v>
      </c>
      <c r="F2220" s="85">
        <v>0</v>
      </c>
      <c r="G2220" s="85">
        <v>31</v>
      </c>
      <c r="H2220" s="82">
        <f>IF(ISBLANK($D2220),"",SUMIFS('8. 514 Details Included'!$I:$I,'8. 514 Details Included'!$A:$A,'7. 511_CAR_Student_Counts_Sec'!$A2220,'8. 514 Details Included'!$E:$E,'7. 511_CAR_Student_Counts_Sec'!$D2220,'8. 514 Details Included'!$D:$D,'7. 511_CAR_Student_Counts_Sec'!H$1,'8. 514 Details Included'!$G:$G,'7. 511_CAR_Student_Counts_Sec'!$F2220))</f>
        <v>0</v>
      </c>
      <c r="I2220" s="82">
        <f>IF(ISBLANK($D2220),"",SUMIFS('8. 514 Details Included'!$I:$I,'8. 514 Details Included'!$A:$A,'7. 511_CAR_Student_Counts_Sec'!$A2220,'8. 514 Details Included'!$E:$E,'7. 511_CAR_Student_Counts_Sec'!$D2220,'8. 514 Details Included'!$D:$D,'7. 511_CAR_Student_Counts_Sec'!I$1,'8. 514 Details Included'!$G:$G,'7. 511_CAR_Student_Counts_Sec'!$F2220))</f>
        <v>0</v>
      </c>
      <c r="J2220" s="82">
        <f>IF(ISBLANK($D2220),"",SUMIFS('8. 514 Details Included'!$I:$I,'8. 514 Details Included'!$A:$A,'7. 511_CAR_Student_Counts_Sec'!$A2220,'8. 514 Details Included'!$E:$E,'7. 511_CAR_Student_Counts_Sec'!$D2220,'8. 514 Details Included'!$D:$D,'7. 511_CAR_Student_Counts_Sec'!J$1,'8. 514 Details Included'!$G:$G,'7. 511_CAR_Student_Counts_Sec'!$F2220))</f>
        <v>0</v>
      </c>
      <c r="K2220" s="82">
        <f>IF(ISBLANK($D2220),"",SUMIFS('8. 514 Details Included'!$I:$I,'8. 514 Details Included'!$A:$A,'7. 511_CAR_Student_Counts_Sec'!$A2220,'8. 514 Details Included'!$E:$E,'7. 511_CAR_Student_Counts_Sec'!$D2220,'8. 514 Details Included'!$D:$D,'7. 511_CAR_Student_Counts_Sec'!K$1,'8. 514 Details Included'!$G:$G,'7. 511_CAR_Student_Counts_Sec'!$F2220))</f>
        <v>31</v>
      </c>
      <c r="L2220" s="82">
        <f>IF(ISBLANK($D2220),"",SUMIFS('8. 514 Details Included'!$I:$I,'8. 514 Details Included'!$A:$A,'7. 511_CAR_Student_Counts_Sec'!$A2220,'8. 514 Details Included'!$E:$E,'7. 511_CAR_Student_Counts_Sec'!$D2220,'8. 514 Details Included'!$D:$D,'7. 511_CAR_Student_Counts_Sec'!L$1,'8. 514 Details Included'!$G:$G,'7. 511_CAR_Student_Counts_Sec'!$F2220))</f>
        <v>0</v>
      </c>
      <c r="M2220" s="82">
        <f>IF(ISBLANK($D2220),"",SUMIFS('8. 514 Details Included'!$I:$I,'8. 514 Details Included'!$A:$A,'7. 511_CAR_Student_Counts_Sec'!$A2220,'8. 514 Details Included'!$E:$E,'7. 511_CAR_Student_Counts_Sec'!$D2220,'8. 514 Details Included'!$D:$D,'7. 511_CAR_Student_Counts_Sec'!M$1,'8. 514 Details Included'!$G:$G,'7. 511_CAR_Student_Counts_Sec'!$F2220))</f>
        <v>0</v>
      </c>
      <c r="N2220" s="82">
        <f>IF(ISBLANK($D2220),"",SUMIFS('8. 514 Details Included'!$I:$I,'8. 514 Details Included'!$A:$A,'7. 511_CAR_Student_Counts_Sec'!$A2220,'8. 514 Details Included'!$E:$E,'7. 511_CAR_Student_Counts_Sec'!$D2220,'8. 514 Details Included'!$D:$D,'7. 511_CAR_Student_Counts_Sec'!N$1,'8. 514 Details Included'!$G:$G,'7. 511_CAR_Student_Counts_Sec'!$F2220))</f>
        <v>0</v>
      </c>
      <c r="O2220" s="81">
        <f t="shared" si="102"/>
        <v>0</v>
      </c>
      <c r="P2220" s="81">
        <f t="shared" si="103"/>
        <v>31</v>
      </c>
      <c r="Q2220" s="81" t="str">
        <f t="shared" si="104"/>
        <v>9-12</v>
      </c>
    </row>
    <row r="2221" spans="1:17" ht="15" outlineLevel="4" x14ac:dyDescent="0.2">
      <c r="A2221" s="85">
        <v>305</v>
      </c>
      <c r="B2221" s="86" t="s">
        <v>1101</v>
      </c>
      <c r="C2221" s="86" t="s">
        <v>1166</v>
      </c>
      <c r="D2221" s="85">
        <v>5</v>
      </c>
      <c r="E2221" s="86" t="s">
        <v>1371</v>
      </c>
      <c r="F2221" s="85">
        <v>1</v>
      </c>
      <c r="G2221" s="85">
        <v>31</v>
      </c>
      <c r="H2221" s="82">
        <f>IF(ISBLANK($D2221),"",SUMIFS('8. 514 Details Included'!$I:$I,'8. 514 Details Included'!$A:$A,'7. 511_CAR_Student_Counts_Sec'!$A2221,'8. 514 Details Included'!$E:$E,'7. 511_CAR_Student_Counts_Sec'!$D2221,'8. 514 Details Included'!$D:$D,'7. 511_CAR_Student_Counts_Sec'!H$1,'8. 514 Details Included'!$G:$G,'7. 511_CAR_Student_Counts_Sec'!$F2221))</f>
        <v>0</v>
      </c>
      <c r="I2221" s="82">
        <f>IF(ISBLANK($D2221),"",SUMIFS('8. 514 Details Included'!$I:$I,'8. 514 Details Included'!$A:$A,'7. 511_CAR_Student_Counts_Sec'!$A2221,'8. 514 Details Included'!$E:$E,'7. 511_CAR_Student_Counts_Sec'!$D2221,'8. 514 Details Included'!$D:$D,'7. 511_CAR_Student_Counts_Sec'!I$1,'8. 514 Details Included'!$G:$G,'7. 511_CAR_Student_Counts_Sec'!$F2221))</f>
        <v>0</v>
      </c>
      <c r="J2221" s="82">
        <f>IF(ISBLANK($D2221),"",SUMIFS('8. 514 Details Included'!$I:$I,'8. 514 Details Included'!$A:$A,'7. 511_CAR_Student_Counts_Sec'!$A2221,'8. 514 Details Included'!$E:$E,'7. 511_CAR_Student_Counts_Sec'!$D2221,'8. 514 Details Included'!$D:$D,'7. 511_CAR_Student_Counts_Sec'!J$1,'8. 514 Details Included'!$G:$G,'7. 511_CAR_Student_Counts_Sec'!$F2221))</f>
        <v>0</v>
      </c>
      <c r="K2221" s="82">
        <f>IF(ISBLANK($D2221),"",SUMIFS('8. 514 Details Included'!$I:$I,'8. 514 Details Included'!$A:$A,'7. 511_CAR_Student_Counts_Sec'!$A2221,'8. 514 Details Included'!$E:$E,'7. 511_CAR_Student_Counts_Sec'!$D2221,'8. 514 Details Included'!$D:$D,'7. 511_CAR_Student_Counts_Sec'!K$1,'8. 514 Details Included'!$G:$G,'7. 511_CAR_Student_Counts_Sec'!$F2221))</f>
        <v>31</v>
      </c>
      <c r="L2221" s="82">
        <f>IF(ISBLANK($D2221),"",SUMIFS('8. 514 Details Included'!$I:$I,'8. 514 Details Included'!$A:$A,'7. 511_CAR_Student_Counts_Sec'!$A2221,'8. 514 Details Included'!$E:$E,'7. 511_CAR_Student_Counts_Sec'!$D2221,'8. 514 Details Included'!$D:$D,'7. 511_CAR_Student_Counts_Sec'!L$1,'8. 514 Details Included'!$G:$G,'7. 511_CAR_Student_Counts_Sec'!$F2221))</f>
        <v>0</v>
      </c>
      <c r="M2221" s="82">
        <f>IF(ISBLANK($D2221),"",SUMIFS('8. 514 Details Included'!$I:$I,'8. 514 Details Included'!$A:$A,'7. 511_CAR_Student_Counts_Sec'!$A2221,'8. 514 Details Included'!$E:$E,'7. 511_CAR_Student_Counts_Sec'!$D2221,'8. 514 Details Included'!$D:$D,'7. 511_CAR_Student_Counts_Sec'!M$1,'8. 514 Details Included'!$G:$G,'7. 511_CAR_Student_Counts_Sec'!$F2221))</f>
        <v>0</v>
      </c>
      <c r="N2221" s="82">
        <f>IF(ISBLANK($D2221),"",SUMIFS('8. 514 Details Included'!$I:$I,'8. 514 Details Included'!$A:$A,'7. 511_CAR_Student_Counts_Sec'!$A2221,'8. 514 Details Included'!$E:$E,'7. 511_CAR_Student_Counts_Sec'!$D2221,'8. 514 Details Included'!$D:$D,'7. 511_CAR_Student_Counts_Sec'!N$1,'8. 514 Details Included'!$G:$G,'7. 511_CAR_Student_Counts_Sec'!$F2221))</f>
        <v>0</v>
      </c>
      <c r="O2221" s="81">
        <f t="shared" si="102"/>
        <v>0</v>
      </c>
      <c r="P2221" s="81">
        <f t="shared" si="103"/>
        <v>31</v>
      </c>
      <c r="Q2221" s="81" t="str">
        <f t="shared" si="104"/>
        <v>9-12</v>
      </c>
    </row>
    <row r="2222" spans="1:17" ht="15" outlineLevel="4" x14ac:dyDescent="0.2">
      <c r="A2222" s="85">
        <v>305</v>
      </c>
      <c r="B2222" s="86" t="s">
        <v>1101</v>
      </c>
      <c r="C2222" s="86" t="s">
        <v>1166</v>
      </c>
      <c r="D2222" s="85">
        <v>5</v>
      </c>
      <c r="E2222" s="86" t="s">
        <v>1371</v>
      </c>
      <c r="F2222" s="85">
        <v>2</v>
      </c>
      <c r="G2222" s="85">
        <v>31</v>
      </c>
      <c r="H2222" s="82">
        <f>IF(ISBLANK($D2222),"",SUMIFS('8. 514 Details Included'!$I:$I,'8. 514 Details Included'!$A:$A,'7. 511_CAR_Student_Counts_Sec'!$A2222,'8. 514 Details Included'!$E:$E,'7. 511_CAR_Student_Counts_Sec'!$D2222,'8. 514 Details Included'!$D:$D,'7. 511_CAR_Student_Counts_Sec'!H$1,'8. 514 Details Included'!$G:$G,'7. 511_CAR_Student_Counts_Sec'!$F2222))</f>
        <v>0</v>
      </c>
      <c r="I2222" s="82">
        <f>IF(ISBLANK($D2222),"",SUMIFS('8. 514 Details Included'!$I:$I,'8. 514 Details Included'!$A:$A,'7. 511_CAR_Student_Counts_Sec'!$A2222,'8. 514 Details Included'!$E:$E,'7. 511_CAR_Student_Counts_Sec'!$D2222,'8. 514 Details Included'!$D:$D,'7. 511_CAR_Student_Counts_Sec'!I$1,'8. 514 Details Included'!$G:$G,'7. 511_CAR_Student_Counts_Sec'!$F2222))</f>
        <v>0</v>
      </c>
      <c r="J2222" s="82">
        <f>IF(ISBLANK($D2222),"",SUMIFS('8. 514 Details Included'!$I:$I,'8. 514 Details Included'!$A:$A,'7. 511_CAR_Student_Counts_Sec'!$A2222,'8. 514 Details Included'!$E:$E,'7. 511_CAR_Student_Counts_Sec'!$D2222,'8. 514 Details Included'!$D:$D,'7. 511_CAR_Student_Counts_Sec'!J$1,'8. 514 Details Included'!$G:$G,'7. 511_CAR_Student_Counts_Sec'!$F2222))</f>
        <v>0</v>
      </c>
      <c r="K2222" s="82">
        <f>IF(ISBLANK($D2222),"",SUMIFS('8. 514 Details Included'!$I:$I,'8. 514 Details Included'!$A:$A,'7. 511_CAR_Student_Counts_Sec'!$A2222,'8. 514 Details Included'!$E:$E,'7. 511_CAR_Student_Counts_Sec'!$D2222,'8. 514 Details Included'!$D:$D,'7. 511_CAR_Student_Counts_Sec'!K$1,'8. 514 Details Included'!$G:$G,'7. 511_CAR_Student_Counts_Sec'!$F2222))</f>
        <v>31</v>
      </c>
      <c r="L2222" s="82">
        <f>IF(ISBLANK($D2222),"",SUMIFS('8. 514 Details Included'!$I:$I,'8. 514 Details Included'!$A:$A,'7. 511_CAR_Student_Counts_Sec'!$A2222,'8. 514 Details Included'!$E:$E,'7. 511_CAR_Student_Counts_Sec'!$D2222,'8. 514 Details Included'!$D:$D,'7. 511_CAR_Student_Counts_Sec'!L$1,'8. 514 Details Included'!$G:$G,'7. 511_CAR_Student_Counts_Sec'!$F2222))</f>
        <v>0</v>
      </c>
      <c r="M2222" s="82">
        <f>IF(ISBLANK($D2222),"",SUMIFS('8. 514 Details Included'!$I:$I,'8. 514 Details Included'!$A:$A,'7. 511_CAR_Student_Counts_Sec'!$A2222,'8. 514 Details Included'!$E:$E,'7. 511_CAR_Student_Counts_Sec'!$D2222,'8. 514 Details Included'!$D:$D,'7. 511_CAR_Student_Counts_Sec'!M$1,'8. 514 Details Included'!$G:$G,'7. 511_CAR_Student_Counts_Sec'!$F2222))</f>
        <v>0</v>
      </c>
      <c r="N2222" s="82">
        <f>IF(ISBLANK($D2222),"",SUMIFS('8. 514 Details Included'!$I:$I,'8. 514 Details Included'!$A:$A,'7. 511_CAR_Student_Counts_Sec'!$A2222,'8. 514 Details Included'!$E:$E,'7. 511_CAR_Student_Counts_Sec'!$D2222,'8. 514 Details Included'!$D:$D,'7. 511_CAR_Student_Counts_Sec'!N$1,'8. 514 Details Included'!$G:$G,'7. 511_CAR_Student_Counts_Sec'!$F2222))</f>
        <v>0</v>
      </c>
      <c r="O2222" s="81">
        <f t="shared" si="102"/>
        <v>0</v>
      </c>
      <c r="P2222" s="81">
        <f t="shared" si="103"/>
        <v>31</v>
      </c>
      <c r="Q2222" s="81" t="str">
        <f t="shared" si="104"/>
        <v>9-12</v>
      </c>
    </row>
    <row r="2223" spans="1:17" ht="15" outlineLevel="4" x14ac:dyDescent="0.2">
      <c r="A2223" s="85">
        <v>305</v>
      </c>
      <c r="B2223" s="86" t="s">
        <v>1101</v>
      </c>
      <c r="C2223" s="86" t="s">
        <v>1166</v>
      </c>
      <c r="D2223" s="85">
        <v>5</v>
      </c>
      <c r="E2223" s="86" t="s">
        <v>1371</v>
      </c>
      <c r="F2223" s="85">
        <v>5</v>
      </c>
      <c r="G2223" s="85">
        <v>33</v>
      </c>
      <c r="H2223" s="82">
        <f>IF(ISBLANK($D2223),"",SUMIFS('8. 514 Details Included'!$I:$I,'8. 514 Details Included'!$A:$A,'7. 511_CAR_Student_Counts_Sec'!$A2223,'8. 514 Details Included'!$E:$E,'7. 511_CAR_Student_Counts_Sec'!$D2223,'8. 514 Details Included'!$D:$D,'7. 511_CAR_Student_Counts_Sec'!H$1,'8. 514 Details Included'!$G:$G,'7. 511_CAR_Student_Counts_Sec'!$F2223))</f>
        <v>0</v>
      </c>
      <c r="I2223" s="82">
        <f>IF(ISBLANK($D2223),"",SUMIFS('8. 514 Details Included'!$I:$I,'8. 514 Details Included'!$A:$A,'7. 511_CAR_Student_Counts_Sec'!$A2223,'8. 514 Details Included'!$E:$E,'7. 511_CAR_Student_Counts_Sec'!$D2223,'8. 514 Details Included'!$D:$D,'7. 511_CAR_Student_Counts_Sec'!I$1,'8. 514 Details Included'!$G:$G,'7. 511_CAR_Student_Counts_Sec'!$F2223))</f>
        <v>0</v>
      </c>
      <c r="J2223" s="82">
        <f>IF(ISBLANK($D2223),"",SUMIFS('8. 514 Details Included'!$I:$I,'8. 514 Details Included'!$A:$A,'7. 511_CAR_Student_Counts_Sec'!$A2223,'8. 514 Details Included'!$E:$E,'7. 511_CAR_Student_Counts_Sec'!$D2223,'8. 514 Details Included'!$D:$D,'7. 511_CAR_Student_Counts_Sec'!J$1,'8. 514 Details Included'!$G:$G,'7. 511_CAR_Student_Counts_Sec'!$F2223))</f>
        <v>0</v>
      </c>
      <c r="K2223" s="82">
        <f>IF(ISBLANK($D2223),"",SUMIFS('8. 514 Details Included'!$I:$I,'8. 514 Details Included'!$A:$A,'7. 511_CAR_Student_Counts_Sec'!$A2223,'8. 514 Details Included'!$E:$E,'7. 511_CAR_Student_Counts_Sec'!$D2223,'8. 514 Details Included'!$D:$D,'7. 511_CAR_Student_Counts_Sec'!K$1,'8. 514 Details Included'!$G:$G,'7. 511_CAR_Student_Counts_Sec'!$F2223))</f>
        <v>33</v>
      </c>
      <c r="L2223" s="82">
        <f>IF(ISBLANK($D2223),"",SUMIFS('8. 514 Details Included'!$I:$I,'8. 514 Details Included'!$A:$A,'7. 511_CAR_Student_Counts_Sec'!$A2223,'8. 514 Details Included'!$E:$E,'7. 511_CAR_Student_Counts_Sec'!$D2223,'8. 514 Details Included'!$D:$D,'7. 511_CAR_Student_Counts_Sec'!L$1,'8. 514 Details Included'!$G:$G,'7. 511_CAR_Student_Counts_Sec'!$F2223))</f>
        <v>0</v>
      </c>
      <c r="M2223" s="82">
        <f>IF(ISBLANK($D2223),"",SUMIFS('8. 514 Details Included'!$I:$I,'8. 514 Details Included'!$A:$A,'7. 511_CAR_Student_Counts_Sec'!$A2223,'8. 514 Details Included'!$E:$E,'7. 511_CAR_Student_Counts_Sec'!$D2223,'8. 514 Details Included'!$D:$D,'7. 511_CAR_Student_Counts_Sec'!M$1,'8. 514 Details Included'!$G:$G,'7. 511_CAR_Student_Counts_Sec'!$F2223))</f>
        <v>0</v>
      </c>
      <c r="N2223" s="82">
        <f>IF(ISBLANK($D2223),"",SUMIFS('8. 514 Details Included'!$I:$I,'8. 514 Details Included'!$A:$A,'7. 511_CAR_Student_Counts_Sec'!$A2223,'8. 514 Details Included'!$E:$E,'7. 511_CAR_Student_Counts_Sec'!$D2223,'8. 514 Details Included'!$D:$D,'7. 511_CAR_Student_Counts_Sec'!N$1,'8. 514 Details Included'!$G:$G,'7. 511_CAR_Student_Counts_Sec'!$F2223))</f>
        <v>0</v>
      </c>
      <c r="O2223" s="81">
        <f t="shared" si="102"/>
        <v>0</v>
      </c>
      <c r="P2223" s="81">
        <f t="shared" si="103"/>
        <v>33</v>
      </c>
      <c r="Q2223" s="81" t="str">
        <f t="shared" si="104"/>
        <v>9-12</v>
      </c>
    </row>
    <row r="2224" spans="1:17" ht="15" outlineLevel="4" x14ac:dyDescent="0.2">
      <c r="A2224" s="85">
        <v>305</v>
      </c>
      <c r="B2224" s="86" t="s">
        <v>1101</v>
      </c>
      <c r="C2224" s="86" t="s">
        <v>1166</v>
      </c>
      <c r="D2224" s="85">
        <v>5</v>
      </c>
      <c r="E2224" s="86" t="s">
        <v>1371</v>
      </c>
      <c r="F2224" s="85">
        <v>6</v>
      </c>
      <c r="G2224" s="85">
        <v>33</v>
      </c>
      <c r="H2224" s="82">
        <f>IF(ISBLANK($D2224),"",SUMIFS('8. 514 Details Included'!$I:$I,'8. 514 Details Included'!$A:$A,'7. 511_CAR_Student_Counts_Sec'!$A2224,'8. 514 Details Included'!$E:$E,'7. 511_CAR_Student_Counts_Sec'!$D2224,'8. 514 Details Included'!$D:$D,'7. 511_CAR_Student_Counts_Sec'!H$1,'8. 514 Details Included'!$G:$G,'7. 511_CAR_Student_Counts_Sec'!$F2224))</f>
        <v>0</v>
      </c>
      <c r="I2224" s="82">
        <f>IF(ISBLANK($D2224),"",SUMIFS('8. 514 Details Included'!$I:$I,'8. 514 Details Included'!$A:$A,'7. 511_CAR_Student_Counts_Sec'!$A2224,'8. 514 Details Included'!$E:$E,'7. 511_CAR_Student_Counts_Sec'!$D2224,'8. 514 Details Included'!$D:$D,'7. 511_CAR_Student_Counts_Sec'!I$1,'8. 514 Details Included'!$G:$G,'7. 511_CAR_Student_Counts_Sec'!$F2224))</f>
        <v>0</v>
      </c>
      <c r="J2224" s="82">
        <f>IF(ISBLANK($D2224),"",SUMIFS('8. 514 Details Included'!$I:$I,'8. 514 Details Included'!$A:$A,'7. 511_CAR_Student_Counts_Sec'!$A2224,'8. 514 Details Included'!$E:$E,'7. 511_CAR_Student_Counts_Sec'!$D2224,'8. 514 Details Included'!$D:$D,'7. 511_CAR_Student_Counts_Sec'!J$1,'8. 514 Details Included'!$G:$G,'7. 511_CAR_Student_Counts_Sec'!$F2224))</f>
        <v>0</v>
      </c>
      <c r="K2224" s="82">
        <f>IF(ISBLANK($D2224),"",SUMIFS('8. 514 Details Included'!$I:$I,'8. 514 Details Included'!$A:$A,'7. 511_CAR_Student_Counts_Sec'!$A2224,'8. 514 Details Included'!$E:$E,'7. 511_CAR_Student_Counts_Sec'!$D2224,'8. 514 Details Included'!$D:$D,'7. 511_CAR_Student_Counts_Sec'!K$1,'8. 514 Details Included'!$G:$G,'7. 511_CAR_Student_Counts_Sec'!$F2224))</f>
        <v>33</v>
      </c>
      <c r="L2224" s="82">
        <f>IF(ISBLANK($D2224),"",SUMIFS('8. 514 Details Included'!$I:$I,'8. 514 Details Included'!$A:$A,'7. 511_CAR_Student_Counts_Sec'!$A2224,'8. 514 Details Included'!$E:$E,'7. 511_CAR_Student_Counts_Sec'!$D2224,'8. 514 Details Included'!$D:$D,'7. 511_CAR_Student_Counts_Sec'!L$1,'8. 514 Details Included'!$G:$G,'7. 511_CAR_Student_Counts_Sec'!$F2224))</f>
        <v>0</v>
      </c>
      <c r="M2224" s="82">
        <f>IF(ISBLANK($D2224),"",SUMIFS('8. 514 Details Included'!$I:$I,'8. 514 Details Included'!$A:$A,'7. 511_CAR_Student_Counts_Sec'!$A2224,'8. 514 Details Included'!$E:$E,'7. 511_CAR_Student_Counts_Sec'!$D2224,'8. 514 Details Included'!$D:$D,'7. 511_CAR_Student_Counts_Sec'!M$1,'8. 514 Details Included'!$G:$G,'7. 511_CAR_Student_Counts_Sec'!$F2224))</f>
        <v>0</v>
      </c>
      <c r="N2224" s="82">
        <f>IF(ISBLANK($D2224),"",SUMIFS('8. 514 Details Included'!$I:$I,'8. 514 Details Included'!$A:$A,'7. 511_CAR_Student_Counts_Sec'!$A2224,'8. 514 Details Included'!$E:$E,'7. 511_CAR_Student_Counts_Sec'!$D2224,'8. 514 Details Included'!$D:$D,'7. 511_CAR_Student_Counts_Sec'!N$1,'8. 514 Details Included'!$G:$G,'7. 511_CAR_Student_Counts_Sec'!$F2224))</f>
        <v>0</v>
      </c>
      <c r="O2224" s="81">
        <f t="shared" si="102"/>
        <v>0</v>
      </c>
      <c r="P2224" s="81">
        <f t="shared" si="103"/>
        <v>33</v>
      </c>
      <c r="Q2224" s="81" t="str">
        <f t="shared" si="104"/>
        <v>9-12</v>
      </c>
    </row>
    <row r="2225" spans="1:17" ht="15" outlineLevel="4" x14ac:dyDescent="0.2">
      <c r="A2225" s="85">
        <v>305</v>
      </c>
      <c r="B2225" s="86" t="s">
        <v>1101</v>
      </c>
      <c r="C2225" s="86" t="s">
        <v>1166</v>
      </c>
      <c r="D2225" s="85">
        <v>151</v>
      </c>
      <c r="E2225" s="86" t="s">
        <v>1370</v>
      </c>
      <c r="F2225" s="85">
        <v>1</v>
      </c>
      <c r="G2225" s="85">
        <v>28</v>
      </c>
      <c r="H2225" s="82">
        <f>IF(ISBLANK($D2225),"",SUMIFS('8. 514 Details Included'!$I:$I,'8. 514 Details Included'!$A:$A,'7. 511_CAR_Student_Counts_Sec'!$A2225,'8. 514 Details Included'!$E:$E,'7. 511_CAR_Student_Counts_Sec'!$D2225,'8. 514 Details Included'!$D:$D,'7. 511_CAR_Student_Counts_Sec'!H$1,'8. 514 Details Included'!$G:$G,'7. 511_CAR_Student_Counts_Sec'!$F2225))</f>
        <v>0</v>
      </c>
      <c r="I2225" s="82">
        <f>IF(ISBLANK($D2225),"",SUMIFS('8. 514 Details Included'!$I:$I,'8. 514 Details Included'!$A:$A,'7. 511_CAR_Student_Counts_Sec'!$A2225,'8. 514 Details Included'!$E:$E,'7. 511_CAR_Student_Counts_Sec'!$D2225,'8. 514 Details Included'!$D:$D,'7. 511_CAR_Student_Counts_Sec'!I$1,'8. 514 Details Included'!$G:$G,'7. 511_CAR_Student_Counts_Sec'!$F2225))</f>
        <v>0</v>
      </c>
      <c r="J2225" s="82">
        <f>IF(ISBLANK($D2225),"",SUMIFS('8. 514 Details Included'!$I:$I,'8. 514 Details Included'!$A:$A,'7. 511_CAR_Student_Counts_Sec'!$A2225,'8. 514 Details Included'!$E:$E,'7. 511_CAR_Student_Counts_Sec'!$D2225,'8. 514 Details Included'!$D:$D,'7. 511_CAR_Student_Counts_Sec'!J$1,'8. 514 Details Included'!$G:$G,'7. 511_CAR_Student_Counts_Sec'!$F2225))</f>
        <v>0</v>
      </c>
      <c r="K2225" s="82">
        <f>IF(ISBLANK($D2225),"",SUMIFS('8. 514 Details Included'!$I:$I,'8. 514 Details Included'!$A:$A,'7. 511_CAR_Student_Counts_Sec'!$A2225,'8. 514 Details Included'!$E:$E,'7. 511_CAR_Student_Counts_Sec'!$D2225,'8. 514 Details Included'!$D:$D,'7. 511_CAR_Student_Counts_Sec'!K$1,'8. 514 Details Included'!$G:$G,'7. 511_CAR_Student_Counts_Sec'!$F2225))</f>
        <v>0</v>
      </c>
      <c r="L2225" s="82">
        <f>IF(ISBLANK($D2225),"",SUMIFS('8. 514 Details Included'!$I:$I,'8. 514 Details Included'!$A:$A,'7. 511_CAR_Student_Counts_Sec'!$A2225,'8. 514 Details Included'!$E:$E,'7. 511_CAR_Student_Counts_Sec'!$D2225,'8. 514 Details Included'!$D:$D,'7. 511_CAR_Student_Counts_Sec'!L$1,'8. 514 Details Included'!$G:$G,'7. 511_CAR_Student_Counts_Sec'!$F2225))</f>
        <v>26</v>
      </c>
      <c r="M2225" s="82">
        <f>IF(ISBLANK($D2225),"",SUMIFS('8. 514 Details Included'!$I:$I,'8. 514 Details Included'!$A:$A,'7. 511_CAR_Student_Counts_Sec'!$A2225,'8. 514 Details Included'!$E:$E,'7. 511_CAR_Student_Counts_Sec'!$D2225,'8. 514 Details Included'!$D:$D,'7. 511_CAR_Student_Counts_Sec'!M$1,'8. 514 Details Included'!$G:$G,'7. 511_CAR_Student_Counts_Sec'!$F2225))</f>
        <v>2</v>
      </c>
      <c r="N2225" s="82">
        <f>IF(ISBLANK($D2225),"",SUMIFS('8. 514 Details Included'!$I:$I,'8. 514 Details Included'!$A:$A,'7. 511_CAR_Student_Counts_Sec'!$A2225,'8. 514 Details Included'!$E:$E,'7. 511_CAR_Student_Counts_Sec'!$D2225,'8. 514 Details Included'!$D:$D,'7. 511_CAR_Student_Counts_Sec'!N$1,'8. 514 Details Included'!$G:$G,'7. 511_CAR_Student_Counts_Sec'!$F2225))</f>
        <v>0</v>
      </c>
      <c r="O2225" s="81">
        <f t="shared" si="102"/>
        <v>0</v>
      </c>
      <c r="P2225" s="81">
        <f t="shared" si="103"/>
        <v>28</v>
      </c>
      <c r="Q2225" s="81" t="str">
        <f t="shared" si="104"/>
        <v>9-12</v>
      </c>
    </row>
    <row r="2226" spans="1:17" ht="15" outlineLevel="4" x14ac:dyDescent="0.2">
      <c r="A2226" s="85">
        <v>305</v>
      </c>
      <c r="B2226" s="86" t="s">
        <v>1101</v>
      </c>
      <c r="C2226" s="86" t="s">
        <v>1166</v>
      </c>
      <c r="D2226" s="85">
        <v>151</v>
      </c>
      <c r="E2226" s="86" t="s">
        <v>1370</v>
      </c>
      <c r="F2226" s="85">
        <v>2</v>
      </c>
      <c r="G2226" s="85">
        <v>28</v>
      </c>
      <c r="H2226" s="82">
        <f>IF(ISBLANK($D2226),"",SUMIFS('8. 514 Details Included'!$I:$I,'8. 514 Details Included'!$A:$A,'7. 511_CAR_Student_Counts_Sec'!$A2226,'8. 514 Details Included'!$E:$E,'7. 511_CAR_Student_Counts_Sec'!$D2226,'8. 514 Details Included'!$D:$D,'7. 511_CAR_Student_Counts_Sec'!H$1,'8. 514 Details Included'!$G:$G,'7. 511_CAR_Student_Counts_Sec'!$F2226))</f>
        <v>0</v>
      </c>
      <c r="I2226" s="82">
        <f>IF(ISBLANK($D2226),"",SUMIFS('8. 514 Details Included'!$I:$I,'8. 514 Details Included'!$A:$A,'7. 511_CAR_Student_Counts_Sec'!$A2226,'8. 514 Details Included'!$E:$E,'7. 511_CAR_Student_Counts_Sec'!$D2226,'8. 514 Details Included'!$D:$D,'7. 511_CAR_Student_Counts_Sec'!I$1,'8. 514 Details Included'!$G:$G,'7. 511_CAR_Student_Counts_Sec'!$F2226))</f>
        <v>0</v>
      </c>
      <c r="J2226" s="82">
        <f>IF(ISBLANK($D2226),"",SUMIFS('8. 514 Details Included'!$I:$I,'8. 514 Details Included'!$A:$A,'7. 511_CAR_Student_Counts_Sec'!$A2226,'8. 514 Details Included'!$E:$E,'7. 511_CAR_Student_Counts_Sec'!$D2226,'8. 514 Details Included'!$D:$D,'7. 511_CAR_Student_Counts_Sec'!J$1,'8. 514 Details Included'!$G:$G,'7. 511_CAR_Student_Counts_Sec'!$F2226))</f>
        <v>0</v>
      </c>
      <c r="K2226" s="82">
        <f>IF(ISBLANK($D2226),"",SUMIFS('8. 514 Details Included'!$I:$I,'8. 514 Details Included'!$A:$A,'7. 511_CAR_Student_Counts_Sec'!$A2226,'8. 514 Details Included'!$E:$E,'7. 511_CAR_Student_Counts_Sec'!$D2226,'8. 514 Details Included'!$D:$D,'7. 511_CAR_Student_Counts_Sec'!K$1,'8. 514 Details Included'!$G:$G,'7. 511_CAR_Student_Counts_Sec'!$F2226))</f>
        <v>0</v>
      </c>
      <c r="L2226" s="82">
        <f>IF(ISBLANK($D2226),"",SUMIFS('8. 514 Details Included'!$I:$I,'8. 514 Details Included'!$A:$A,'7. 511_CAR_Student_Counts_Sec'!$A2226,'8. 514 Details Included'!$E:$E,'7. 511_CAR_Student_Counts_Sec'!$D2226,'8. 514 Details Included'!$D:$D,'7. 511_CAR_Student_Counts_Sec'!L$1,'8. 514 Details Included'!$G:$G,'7. 511_CAR_Student_Counts_Sec'!$F2226))</f>
        <v>26</v>
      </c>
      <c r="M2226" s="82">
        <f>IF(ISBLANK($D2226),"",SUMIFS('8. 514 Details Included'!$I:$I,'8. 514 Details Included'!$A:$A,'7. 511_CAR_Student_Counts_Sec'!$A2226,'8. 514 Details Included'!$E:$E,'7. 511_CAR_Student_Counts_Sec'!$D2226,'8. 514 Details Included'!$D:$D,'7. 511_CAR_Student_Counts_Sec'!M$1,'8. 514 Details Included'!$G:$G,'7. 511_CAR_Student_Counts_Sec'!$F2226))</f>
        <v>2</v>
      </c>
      <c r="N2226" s="82">
        <f>IF(ISBLANK($D2226),"",SUMIFS('8. 514 Details Included'!$I:$I,'8. 514 Details Included'!$A:$A,'7. 511_CAR_Student_Counts_Sec'!$A2226,'8. 514 Details Included'!$E:$E,'7. 511_CAR_Student_Counts_Sec'!$D2226,'8. 514 Details Included'!$D:$D,'7. 511_CAR_Student_Counts_Sec'!N$1,'8. 514 Details Included'!$G:$G,'7. 511_CAR_Student_Counts_Sec'!$F2226))</f>
        <v>0</v>
      </c>
      <c r="O2226" s="81">
        <f t="shared" si="102"/>
        <v>0</v>
      </c>
      <c r="P2226" s="81">
        <f t="shared" si="103"/>
        <v>28</v>
      </c>
      <c r="Q2226" s="81" t="str">
        <f t="shared" si="104"/>
        <v>9-12</v>
      </c>
    </row>
    <row r="2227" spans="1:17" ht="15" outlineLevel="4" x14ac:dyDescent="0.2">
      <c r="A2227" s="85">
        <v>305</v>
      </c>
      <c r="B2227" s="86" t="s">
        <v>1101</v>
      </c>
      <c r="C2227" s="86" t="s">
        <v>1166</v>
      </c>
      <c r="D2227" s="85">
        <v>151</v>
      </c>
      <c r="E2227" s="86" t="s">
        <v>1370</v>
      </c>
      <c r="F2227" s="85">
        <v>4</v>
      </c>
      <c r="G2227" s="85">
        <v>28</v>
      </c>
      <c r="H2227" s="82">
        <f>IF(ISBLANK($D2227),"",SUMIFS('8. 514 Details Included'!$I:$I,'8. 514 Details Included'!$A:$A,'7. 511_CAR_Student_Counts_Sec'!$A2227,'8. 514 Details Included'!$E:$E,'7. 511_CAR_Student_Counts_Sec'!$D2227,'8. 514 Details Included'!$D:$D,'7. 511_CAR_Student_Counts_Sec'!H$1,'8. 514 Details Included'!$G:$G,'7. 511_CAR_Student_Counts_Sec'!$F2227))</f>
        <v>0</v>
      </c>
      <c r="I2227" s="82">
        <f>IF(ISBLANK($D2227),"",SUMIFS('8. 514 Details Included'!$I:$I,'8. 514 Details Included'!$A:$A,'7. 511_CAR_Student_Counts_Sec'!$A2227,'8. 514 Details Included'!$E:$E,'7. 511_CAR_Student_Counts_Sec'!$D2227,'8. 514 Details Included'!$D:$D,'7. 511_CAR_Student_Counts_Sec'!I$1,'8. 514 Details Included'!$G:$G,'7. 511_CAR_Student_Counts_Sec'!$F2227))</f>
        <v>0</v>
      </c>
      <c r="J2227" s="82">
        <f>IF(ISBLANK($D2227),"",SUMIFS('8. 514 Details Included'!$I:$I,'8. 514 Details Included'!$A:$A,'7. 511_CAR_Student_Counts_Sec'!$A2227,'8. 514 Details Included'!$E:$E,'7. 511_CAR_Student_Counts_Sec'!$D2227,'8. 514 Details Included'!$D:$D,'7. 511_CAR_Student_Counts_Sec'!J$1,'8. 514 Details Included'!$G:$G,'7. 511_CAR_Student_Counts_Sec'!$F2227))</f>
        <v>0</v>
      </c>
      <c r="K2227" s="82">
        <f>IF(ISBLANK($D2227),"",SUMIFS('8. 514 Details Included'!$I:$I,'8. 514 Details Included'!$A:$A,'7. 511_CAR_Student_Counts_Sec'!$A2227,'8. 514 Details Included'!$E:$E,'7. 511_CAR_Student_Counts_Sec'!$D2227,'8. 514 Details Included'!$D:$D,'7. 511_CAR_Student_Counts_Sec'!K$1,'8. 514 Details Included'!$G:$G,'7. 511_CAR_Student_Counts_Sec'!$F2227))</f>
        <v>0</v>
      </c>
      <c r="L2227" s="82">
        <f>IF(ISBLANK($D2227),"",SUMIFS('8. 514 Details Included'!$I:$I,'8. 514 Details Included'!$A:$A,'7. 511_CAR_Student_Counts_Sec'!$A2227,'8. 514 Details Included'!$E:$E,'7. 511_CAR_Student_Counts_Sec'!$D2227,'8. 514 Details Included'!$D:$D,'7. 511_CAR_Student_Counts_Sec'!L$1,'8. 514 Details Included'!$G:$G,'7. 511_CAR_Student_Counts_Sec'!$F2227))</f>
        <v>26</v>
      </c>
      <c r="M2227" s="82">
        <f>IF(ISBLANK($D2227),"",SUMIFS('8. 514 Details Included'!$I:$I,'8. 514 Details Included'!$A:$A,'7. 511_CAR_Student_Counts_Sec'!$A2227,'8. 514 Details Included'!$E:$E,'7. 511_CAR_Student_Counts_Sec'!$D2227,'8. 514 Details Included'!$D:$D,'7. 511_CAR_Student_Counts_Sec'!M$1,'8. 514 Details Included'!$G:$G,'7. 511_CAR_Student_Counts_Sec'!$F2227))</f>
        <v>2</v>
      </c>
      <c r="N2227" s="82">
        <f>IF(ISBLANK($D2227),"",SUMIFS('8. 514 Details Included'!$I:$I,'8. 514 Details Included'!$A:$A,'7. 511_CAR_Student_Counts_Sec'!$A2227,'8. 514 Details Included'!$E:$E,'7. 511_CAR_Student_Counts_Sec'!$D2227,'8. 514 Details Included'!$D:$D,'7. 511_CAR_Student_Counts_Sec'!N$1,'8. 514 Details Included'!$G:$G,'7. 511_CAR_Student_Counts_Sec'!$F2227))</f>
        <v>0</v>
      </c>
      <c r="O2227" s="81">
        <f t="shared" si="102"/>
        <v>0</v>
      </c>
      <c r="P2227" s="81">
        <f t="shared" si="103"/>
        <v>28</v>
      </c>
      <c r="Q2227" s="81" t="str">
        <f t="shared" si="104"/>
        <v>9-12</v>
      </c>
    </row>
    <row r="2228" spans="1:17" ht="15" outlineLevel="4" x14ac:dyDescent="0.2">
      <c r="A2228" s="85">
        <v>305</v>
      </c>
      <c r="B2228" s="86" t="s">
        <v>1101</v>
      </c>
      <c r="C2228" s="86" t="s">
        <v>1166</v>
      </c>
      <c r="D2228" s="85">
        <v>151</v>
      </c>
      <c r="E2228" s="86" t="s">
        <v>1370</v>
      </c>
      <c r="F2228" s="85">
        <v>5</v>
      </c>
      <c r="G2228" s="85">
        <v>28</v>
      </c>
      <c r="H2228" s="82">
        <f>IF(ISBLANK($D2228),"",SUMIFS('8. 514 Details Included'!$I:$I,'8. 514 Details Included'!$A:$A,'7. 511_CAR_Student_Counts_Sec'!$A2228,'8. 514 Details Included'!$E:$E,'7. 511_CAR_Student_Counts_Sec'!$D2228,'8. 514 Details Included'!$D:$D,'7. 511_CAR_Student_Counts_Sec'!H$1,'8. 514 Details Included'!$G:$G,'7. 511_CAR_Student_Counts_Sec'!$F2228))</f>
        <v>0</v>
      </c>
      <c r="I2228" s="82">
        <f>IF(ISBLANK($D2228),"",SUMIFS('8. 514 Details Included'!$I:$I,'8. 514 Details Included'!$A:$A,'7. 511_CAR_Student_Counts_Sec'!$A2228,'8. 514 Details Included'!$E:$E,'7. 511_CAR_Student_Counts_Sec'!$D2228,'8. 514 Details Included'!$D:$D,'7. 511_CAR_Student_Counts_Sec'!I$1,'8. 514 Details Included'!$G:$G,'7. 511_CAR_Student_Counts_Sec'!$F2228))</f>
        <v>0</v>
      </c>
      <c r="J2228" s="82">
        <f>IF(ISBLANK($D2228),"",SUMIFS('8. 514 Details Included'!$I:$I,'8. 514 Details Included'!$A:$A,'7. 511_CAR_Student_Counts_Sec'!$A2228,'8. 514 Details Included'!$E:$E,'7. 511_CAR_Student_Counts_Sec'!$D2228,'8. 514 Details Included'!$D:$D,'7. 511_CAR_Student_Counts_Sec'!J$1,'8. 514 Details Included'!$G:$G,'7. 511_CAR_Student_Counts_Sec'!$F2228))</f>
        <v>0</v>
      </c>
      <c r="K2228" s="82">
        <f>IF(ISBLANK($D2228),"",SUMIFS('8. 514 Details Included'!$I:$I,'8. 514 Details Included'!$A:$A,'7. 511_CAR_Student_Counts_Sec'!$A2228,'8. 514 Details Included'!$E:$E,'7. 511_CAR_Student_Counts_Sec'!$D2228,'8. 514 Details Included'!$D:$D,'7. 511_CAR_Student_Counts_Sec'!K$1,'8. 514 Details Included'!$G:$G,'7. 511_CAR_Student_Counts_Sec'!$F2228))</f>
        <v>0</v>
      </c>
      <c r="L2228" s="82">
        <f>IF(ISBLANK($D2228),"",SUMIFS('8. 514 Details Included'!$I:$I,'8. 514 Details Included'!$A:$A,'7. 511_CAR_Student_Counts_Sec'!$A2228,'8. 514 Details Included'!$E:$E,'7. 511_CAR_Student_Counts_Sec'!$D2228,'8. 514 Details Included'!$D:$D,'7. 511_CAR_Student_Counts_Sec'!L$1,'8. 514 Details Included'!$G:$G,'7. 511_CAR_Student_Counts_Sec'!$F2228))</f>
        <v>26</v>
      </c>
      <c r="M2228" s="82">
        <f>IF(ISBLANK($D2228),"",SUMIFS('8. 514 Details Included'!$I:$I,'8. 514 Details Included'!$A:$A,'7. 511_CAR_Student_Counts_Sec'!$A2228,'8. 514 Details Included'!$E:$E,'7. 511_CAR_Student_Counts_Sec'!$D2228,'8. 514 Details Included'!$D:$D,'7. 511_CAR_Student_Counts_Sec'!M$1,'8. 514 Details Included'!$G:$G,'7. 511_CAR_Student_Counts_Sec'!$F2228))</f>
        <v>2</v>
      </c>
      <c r="N2228" s="82">
        <f>IF(ISBLANK($D2228),"",SUMIFS('8. 514 Details Included'!$I:$I,'8. 514 Details Included'!$A:$A,'7. 511_CAR_Student_Counts_Sec'!$A2228,'8. 514 Details Included'!$E:$E,'7. 511_CAR_Student_Counts_Sec'!$D2228,'8. 514 Details Included'!$D:$D,'7. 511_CAR_Student_Counts_Sec'!N$1,'8. 514 Details Included'!$G:$G,'7. 511_CAR_Student_Counts_Sec'!$F2228))</f>
        <v>0</v>
      </c>
      <c r="O2228" s="81">
        <f t="shared" si="102"/>
        <v>0</v>
      </c>
      <c r="P2228" s="81">
        <f t="shared" si="103"/>
        <v>28</v>
      </c>
      <c r="Q2228" s="81" t="str">
        <f t="shared" si="104"/>
        <v>9-12</v>
      </c>
    </row>
    <row r="2229" spans="1:17" ht="15" outlineLevel="4" x14ac:dyDescent="0.2">
      <c r="A2229" s="85">
        <v>305</v>
      </c>
      <c r="B2229" s="86" t="s">
        <v>1101</v>
      </c>
      <c r="C2229" s="86" t="s">
        <v>1166</v>
      </c>
      <c r="D2229" s="85">
        <v>151</v>
      </c>
      <c r="E2229" s="86" t="s">
        <v>1370</v>
      </c>
      <c r="F2229" s="85">
        <v>6</v>
      </c>
      <c r="G2229" s="85">
        <v>30</v>
      </c>
      <c r="H2229" s="82">
        <f>IF(ISBLANK($D2229),"",SUMIFS('8. 514 Details Included'!$I:$I,'8. 514 Details Included'!$A:$A,'7. 511_CAR_Student_Counts_Sec'!$A2229,'8. 514 Details Included'!$E:$E,'7. 511_CAR_Student_Counts_Sec'!$D2229,'8. 514 Details Included'!$D:$D,'7. 511_CAR_Student_Counts_Sec'!H$1,'8. 514 Details Included'!$G:$G,'7. 511_CAR_Student_Counts_Sec'!$F2229))</f>
        <v>0</v>
      </c>
      <c r="I2229" s="82">
        <f>IF(ISBLANK($D2229),"",SUMIFS('8. 514 Details Included'!$I:$I,'8. 514 Details Included'!$A:$A,'7. 511_CAR_Student_Counts_Sec'!$A2229,'8. 514 Details Included'!$E:$E,'7. 511_CAR_Student_Counts_Sec'!$D2229,'8. 514 Details Included'!$D:$D,'7. 511_CAR_Student_Counts_Sec'!I$1,'8. 514 Details Included'!$G:$G,'7. 511_CAR_Student_Counts_Sec'!$F2229))</f>
        <v>0</v>
      </c>
      <c r="J2229" s="82">
        <f>IF(ISBLANK($D2229),"",SUMIFS('8. 514 Details Included'!$I:$I,'8. 514 Details Included'!$A:$A,'7. 511_CAR_Student_Counts_Sec'!$A2229,'8. 514 Details Included'!$E:$E,'7. 511_CAR_Student_Counts_Sec'!$D2229,'8. 514 Details Included'!$D:$D,'7. 511_CAR_Student_Counts_Sec'!J$1,'8. 514 Details Included'!$G:$G,'7. 511_CAR_Student_Counts_Sec'!$F2229))</f>
        <v>0</v>
      </c>
      <c r="K2229" s="82">
        <f>IF(ISBLANK($D2229),"",SUMIFS('8. 514 Details Included'!$I:$I,'8. 514 Details Included'!$A:$A,'7. 511_CAR_Student_Counts_Sec'!$A2229,'8. 514 Details Included'!$E:$E,'7. 511_CAR_Student_Counts_Sec'!$D2229,'8. 514 Details Included'!$D:$D,'7. 511_CAR_Student_Counts_Sec'!K$1,'8. 514 Details Included'!$G:$G,'7. 511_CAR_Student_Counts_Sec'!$F2229))</f>
        <v>0</v>
      </c>
      <c r="L2229" s="82">
        <f>IF(ISBLANK($D2229),"",SUMIFS('8. 514 Details Included'!$I:$I,'8. 514 Details Included'!$A:$A,'7. 511_CAR_Student_Counts_Sec'!$A2229,'8. 514 Details Included'!$E:$E,'7. 511_CAR_Student_Counts_Sec'!$D2229,'8. 514 Details Included'!$D:$D,'7. 511_CAR_Student_Counts_Sec'!L$1,'8. 514 Details Included'!$G:$G,'7. 511_CAR_Student_Counts_Sec'!$F2229))</f>
        <v>17</v>
      </c>
      <c r="M2229" s="82">
        <f>IF(ISBLANK($D2229),"",SUMIFS('8. 514 Details Included'!$I:$I,'8. 514 Details Included'!$A:$A,'7. 511_CAR_Student_Counts_Sec'!$A2229,'8. 514 Details Included'!$E:$E,'7. 511_CAR_Student_Counts_Sec'!$D2229,'8. 514 Details Included'!$D:$D,'7. 511_CAR_Student_Counts_Sec'!M$1,'8. 514 Details Included'!$G:$G,'7. 511_CAR_Student_Counts_Sec'!$F2229))</f>
        <v>13</v>
      </c>
      <c r="N2229" s="82">
        <f>IF(ISBLANK($D2229),"",SUMIFS('8. 514 Details Included'!$I:$I,'8. 514 Details Included'!$A:$A,'7. 511_CAR_Student_Counts_Sec'!$A2229,'8. 514 Details Included'!$E:$E,'7. 511_CAR_Student_Counts_Sec'!$D2229,'8. 514 Details Included'!$D:$D,'7. 511_CAR_Student_Counts_Sec'!N$1,'8. 514 Details Included'!$G:$G,'7. 511_CAR_Student_Counts_Sec'!$F2229))</f>
        <v>0</v>
      </c>
      <c r="O2229" s="81">
        <f t="shared" si="102"/>
        <v>0</v>
      </c>
      <c r="P2229" s="81">
        <f t="shared" si="103"/>
        <v>30</v>
      </c>
      <c r="Q2229" s="81" t="str">
        <f t="shared" si="104"/>
        <v>9-12</v>
      </c>
    </row>
    <row r="2230" spans="1:17" ht="15" outlineLevel="4" x14ac:dyDescent="0.2">
      <c r="A2230" s="85">
        <v>305</v>
      </c>
      <c r="B2230" s="86" t="s">
        <v>1101</v>
      </c>
      <c r="C2230" s="86" t="s">
        <v>1166</v>
      </c>
      <c r="D2230" s="85">
        <v>10</v>
      </c>
      <c r="E2230" s="86" t="s">
        <v>1369</v>
      </c>
      <c r="F2230" s="85">
        <v>1</v>
      </c>
      <c r="G2230" s="85">
        <v>30</v>
      </c>
      <c r="H2230" s="82">
        <f>IF(ISBLANK($D2230),"",SUMIFS('8. 514 Details Included'!$I:$I,'8. 514 Details Included'!$A:$A,'7. 511_CAR_Student_Counts_Sec'!$A2230,'8. 514 Details Included'!$E:$E,'7. 511_CAR_Student_Counts_Sec'!$D2230,'8. 514 Details Included'!$D:$D,'7. 511_CAR_Student_Counts_Sec'!H$1,'8. 514 Details Included'!$G:$G,'7. 511_CAR_Student_Counts_Sec'!$F2230))</f>
        <v>0</v>
      </c>
      <c r="I2230" s="82">
        <f>IF(ISBLANK($D2230),"",SUMIFS('8. 514 Details Included'!$I:$I,'8. 514 Details Included'!$A:$A,'7. 511_CAR_Student_Counts_Sec'!$A2230,'8. 514 Details Included'!$E:$E,'7. 511_CAR_Student_Counts_Sec'!$D2230,'8. 514 Details Included'!$D:$D,'7. 511_CAR_Student_Counts_Sec'!I$1,'8. 514 Details Included'!$G:$G,'7. 511_CAR_Student_Counts_Sec'!$F2230))</f>
        <v>0</v>
      </c>
      <c r="J2230" s="82">
        <f>IF(ISBLANK($D2230),"",SUMIFS('8. 514 Details Included'!$I:$I,'8. 514 Details Included'!$A:$A,'7. 511_CAR_Student_Counts_Sec'!$A2230,'8. 514 Details Included'!$E:$E,'7. 511_CAR_Student_Counts_Sec'!$D2230,'8. 514 Details Included'!$D:$D,'7. 511_CAR_Student_Counts_Sec'!J$1,'8. 514 Details Included'!$G:$G,'7. 511_CAR_Student_Counts_Sec'!$F2230))</f>
        <v>0</v>
      </c>
      <c r="K2230" s="82">
        <f>IF(ISBLANK($D2230),"",SUMIFS('8. 514 Details Included'!$I:$I,'8. 514 Details Included'!$A:$A,'7. 511_CAR_Student_Counts_Sec'!$A2230,'8. 514 Details Included'!$E:$E,'7. 511_CAR_Student_Counts_Sec'!$D2230,'8. 514 Details Included'!$D:$D,'7. 511_CAR_Student_Counts_Sec'!K$1,'8. 514 Details Included'!$G:$G,'7. 511_CAR_Student_Counts_Sec'!$F2230))</f>
        <v>0</v>
      </c>
      <c r="L2230" s="82">
        <f>IF(ISBLANK($D2230),"",SUMIFS('8. 514 Details Included'!$I:$I,'8. 514 Details Included'!$A:$A,'7. 511_CAR_Student_Counts_Sec'!$A2230,'8. 514 Details Included'!$E:$E,'7. 511_CAR_Student_Counts_Sec'!$D2230,'8. 514 Details Included'!$D:$D,'7. 511_CAR_Student_Counts_Sec'!L$1,'8. 514 Details Included'!$G:$G,'7. 511_CAR_Student_Counts_Sec'!$F2230))</f>
        <v>15</v>
      </c>
      <c r="M2230" s="82">
        <f>IF(ISBLANK($D2230),"",SUMIFS('8. 514 Details Included'!$I:$I,'8. 514 Details Included'!$A:$A,'7. 511_CAR_Student_Counts_Sec'!$A2230,'8. 514 Details Included'!$E:$E,'7. 511_CAR_Student_Counts_Sec'!$D2230,'8. 514 Details Included'!$D:$D,'7. 511_CAR_Student_Counts_Sec'!M$1,'8. 514 Details Included'!$G:$G,'7. 511_CAR_Student_Counts_Sec'!$F2230))</f>
        <v>14</v>
      </c>
      <c r="N2230" s="82">
        <f>IF(ISBLANK($D2230),"",SUMIFS('8. 514 Details Included'!$I:$I,'8. 514 Details Included'!$A:$A,'7. 511_CAR_Student_Counts_Sec'!$A2230,'8. 514 Details Included'!$E:$E,'7. 511_CAR_Student_Counts_Sec'!$D2230,'8. 514 Details Included'!$D:$D,'7. 511_CAR_Student_Counts_Sec'!N$1,'8. 514 Details Included'!$G:$G,'7. 511_CAR_Student_Counts_Sec'!$F2230))</f>
        <v>1</v>
      </c>
      <c r="O2230" s="81">
        <f t="shared" si="102"/>
        <v>0</v>
      </c>
      <c r="P2230" s="81">
        <f t="shared" si="103"/>
        <v>30</v>
      </c>
      <c r="Q2230" s="81" t="str">
        <f t="shared" si="104"/>
        <v>9-12</v>
      </c>
    </row>
    <row r="2231" spans="1:17" ht="15" outlineLevel="4" x14ac:dyDescent="0.2">
      <c r="A2231" s="85">
        <v>305</v>
      </c>
      <c r="B2231" s="86" t="s">
        <v>1101</v>
      </c>
      <c r="C2231" s="86" t="s">
        <v>1166</v>
      </c>
      <c r="D2231" s="85">
        <v>10</v>
      </c>
      <c r="E2231" s="86" t="s">
        <v>1369</v>
      </c>
      <c r="F2231" s="85">
        <v>2</v>
      </c>
      <c r="G2231" s="85">
        <v>31</v>
      </c>
      <c r="H2231" s="82">
        <f>IF(ISBLANK($D2231),"",SUMIFS('8. 514 Details Included'!$I:$I,'8. 514 Details Included'!$A:$A,'7. 511_CAR_Student_Counts_Sec'!$A2231,'8. 514 Details Included'!$E:$E,'7. 511_CAR_Student_Counts_Sec'!$D2231,'8. 514 Details Included'!$D:$D,'7. 511_CAR_Student_Counts_Sec'!H$1,'8. 514 Details Included'!$G:$G,'7. 511_CAR_Student_Counts_Sec'!$F2231))</f>
        <v>0</v>
      </c>
      <c r="I2231" s="82">
        <f>IF(ISBLANK($D2231),"",SUMIFS('8. 514 Details Included'!$I:$I,'8. 514 Details Included'!$A:$A,'7. 511_CAR_Student_Counts_Sec'!$A2231,'8. 514 Details Included'!$E:$E,'7. 511_CAR_Student_Counts_Sec'!$D2231,'8. 514 Details Included'!$D:$D,'7. 511_CAR_Student_Counts_Sec'!I$1,'8. 514 Details Included'!$G:$G,'7. 511_CAR_Student_Counts_Sec'!$F2231))</f>
        <v>0</v>
      </c>
      <c r="J2231" s="82">
        <f>IF(ISBLANK($D2231),"",SUMIFS('8. 514 Details Included'!$I:$I,'8. 514 Details Included'!$A:$A,'7. 511_CAR_Student_Counts_Sec'!$A2231,'8. 514 Details Included'!$E:$E,'7. 511_CAR_Student_Counts_Sec'!$D2231,'8. 514 Details Included'!$D:$D,'7. 511_CAR_Student_Counts_Sec'!J$1,'8. 514 Details Included'!$G:$G,'7. 511_CAR_Student_Counts_Sec'!$F2231))</f>
        <v>0</v>
      </c>
      <c r="K2231" s="82">
        <f>IF(ISBLANK($D2231),"",SUMIFS('8. 514 Details Included'!$I:$I,'8. 514 Details Included'!$A:$A,'7. 511_CAR_Student_Counts_Sec'!$A2231,'8. 514 Details Included'!$E:$E,'7. 511_CAR_Student_Counts_Sec'!$D2231,'8. 514 Details Included'!$D:$D,'7. 511_CAR_Student_Counts_Sec'!K$1,'8. 514 Details Included'!$G:$G,'7. 511_CAR_Student_Counts_Sec'!$F2231))</f>
        <v>0</v>
      </c>
      <c r="L2231" s="82">
        <f>IF(ISBLANK($D2231),"",SUMIFS('8. 514 Details Included'!$I:$I,'8. 514 Details Included'!$A:$A,'7. 511_CAR_Student_Counts_Sec'!$A2231,'8. 514 Details Included'!$E:$E,'7. 511_CAR_Student_Counts_Sec'!$D2231,'8. 514 Details Included'!$D:$D,'7. 511_CAR_Student_Counts_Sec'!L$1,'8. 514 Details Included'!$G:$G,'7. 511_CAR_Student_Counts_Sec'!$F2231))</f>
        <v>15</v>
      </c>
      <c r="M2231" s="82">
        <f>IF(ISBLANK($D2231),"",SUMIFS('8. 514 Details Included'!$I:$I,'8. 514 Details Included'!$A:$A,'7. 511_CAR_Student_Counts_Sec'!$A2231,'8. 514 Details Included'!$E:$E,'7. 511_CAR_Student_Counts_Sec'!$D2231,'8. 514 Details Included'!$D:$D,'7. 511_CAR_Student_Counts_Sec'!M$1,'8. 514 Details Included'!$G:$G,'7. 511_CAR_Student_Counts_Sec'!$F2231))</f>
        <v>10</v>
      </c>
      <c r="N2231" s="82">
        <f>IF(ISBLANK($D2231),"",SUMIFS('8. 514 Details Included'!$I:$I,'8. 514 Details Included'!$A:$A,'7. 511_CAR_Student_Counts_Sec'!$A2231,'8. 514 Details Included'!$E:$E,'7. 511_CAR_Student_Counts_Sec'!$D2231,'8. 514 Details Included'!$D:$D,'7. 511_CAR_Student_Counts_Sec'!N$1,'8. 514 Details Included'!$G:$G,'7. 511_CAR_Student_Counts_Sec'!$F2231))</f>
        <v>6</v>
      </c>
      <c r="O2231" s="81">
        <f t="shared" si="102"/>
        <v>0</v>
      </c>
      <c r="P2231" s="81">
        <f t="shared" si="103"/>
        <v>31</v>
      </c>
      <c r="Q2231" s="81" t="str">
        <f t="shared" si="104"/>
        <v>9-12</v>
      </c>
    </row>
    <row r="2232" spans="1:17" ht="15" outlineLevel="4" x14ac:dyDescent="0.2">
      <c r="A2232" s="85">
        <v>305</v>
      </c>
      <c r="B2232" s="86" t="s">
        <v>1101</v>
      </c>
      <c r="C2232" s="86" t="s">
        <v>1166</v>
      </c>
      <c r="D2232" s="85">
        <v>10</v>
      </c>
      <c r="E2232" s="86" t="s">
        <v>1369</v>
      </c>
      <c r="F2232" s="85">
        <v>4</v>
      </c>
      <c r="G2232" s="85">
        <v>30</v>
      </c>
      <c r="H2232" s="82">
        <f>IF(ISBLANK($D2232),"",SUMIFS('8. 514 Details Included'!$I:$I,'8. 514 Details Included'!$A:$A,'7. 511_CAR_Student_Counts_Sec'!$A2232,'8. 514 Details Included'!$E:$E,'7. 511_CAR_Student_Counts_Sec'!$D2232,'8. 514 Details Included'!$D:$D,'7. 511_CAR_Student_Counts_Sec'!H$1,'8. 514 Details Included'!$G:$G,'7. 511_CAR_Student_Counts_Sec'!$F2232))</f>
        <v>0</v>
      </c>
      <c r="I2232" s="82">
        <f>IF(ISBLANK($D2232),"",SUMIFS('8. 514 Details Included'!$I:$I,'8. 514 Details Included'!$A:$A,'7. 511_CAR_Student_Counts_Sec'!$A2232,'8. 514 Details Included'!$E:$E,'7. 511_CAR_Student_Counts_Sec'!$D2232,'8. 514 Details Included'!$D:$D,'7. 511_CAR_Student_Counts_Sec'!I$1,'8. 514 Details Included'!$G:$G,'7. 511_CAR_Student_Counts_Sec'!$F2232))</f>
        <v>0</v>
      </c>
      <c r="J2232" s="82">
        <f>IF(ISBLANK($D2232),"",SUMIFS('8. 514 Details Included'!$I:$I,'8. 514 Details Included'!$A:$A,'7. 511_CAR_Student_Counts_Sec'!$A2232,'8. 514 Details Included'!$E:$E,'7. 511_CAR_Student_Counts_Sec'!$D2232,'8. 514 Details Included'!$D:$D,'7. 511_CAR_Student_Counts_Sec'!J$1,'8. 514 Details Included'!$G:$G,'7. 511_CAR_Student_Counts_Sec'!$F2232))</f>
        <v>0</v>
      </c>
      <c r="K2232" s="82">
        <f>IF(ISBLANK($D2232),"",SUMIFS('8. 514 Details Included'!$I:$I,'8. 514 Details Included'!$A:$A,'7. 511_CAR_Student_Counts_Sec'!$A2232,'8. 514 Details Included'!$E:$E,'7. 511_CAR_Student_Counts_Sec'!$D2232,'8. 514 Details Included'!$D:$D,'7. 511_CAR_Student_Counts_Sec'!K$1,'8. 514 Details Included'!$G:$G,'7. 511_CAR_Student_Counts_Sec'!$F2232))</f>
        <v>0</v>
      </c>
      <c r="L2232" s="82">
        <f>IF(ISBLANK($D2232),"",SUMIFS('8. 514 Details Included'!$I:$I,'8. 514 Details Included'!$A:$A,'7. 511_CAR_Student_Counts_Sec'!$A2232,'8. 514 Details Included'!$E:$E,'7. 511_CAR_Student_Counts_Sec'!$D2232,'8. 514 Details Included'!$D:$D,'7. 511_CAR_Student_Counts_Sec'!L$1,'8. 514 Details Included'!$G:$G,'7. 511_CAR_Student_Counts_Sec'!$F2232))</f>
        <v>13</v>
      </c>
      <c r="M2232" s="82">
        <f>IF(ISBLANK($D2232),"",SUMIFS('8. 514 Details Included'!$I:$I,'8. 514 Details Included'!$A:$A,'7. 511_CAR_Student_Counts_Sec'!$A2232,'8. 514 Details Included'!$E:$E,'7. 511_CAR_Student_Counts_Sec'!$D2232,'8. 514 Details Included'!$D:$D,'7. 511_CAR_Student_Counts_Sec'!M$1,'8. 514 Details Included'!$G:$G,'7. 511_CAR_Student_Counts_Sec'!$F2232))</f>
        <v>11</v>
      </c>
      <c r="N2232" s="82">
        <f>IF(ISBLANK($D2232),"",SUMIFS('8. 514 Details Included'!$I:$I,'8. 514 Details Included'!$A:$A,'7. 511_CAR_Student_Counts_Sec'!$A2232,'8. 514 Details Included'!$E:$E,'7. 511_CAR_Student_Counts_Sec'!$D2232,'8. 514 Details Included'!$D:$D,'7. 511_CAR_Student_Counts_Sec'!N$1,'8. 514 Details Included'!$G:$G,'7. 511_CAR_Student_Counts_Sec'!$F2232))</f>
        <v>6</v>
      </c>
      <c r="O2232" s="81">
        <f t="shared" si="102"/>
        <v>0</v>
      </c>
      <c r="P2232" s="81">
        <f t="shared" si="103"/>
        <v>30</v>
      </c>
      <c r="Q2232" s="81" t="str">
        <f t="shared" si="104"/>
        <v>9-12</v>
      </c>
    </row>
    <row r="2233" spans="1:17" ht="15" outlineLevel="4" x14ac:dyDescent="0.2">
      <c r="A2233" s="85">
        <v>305</v>
      </c>
      <c r="B2233" s="86" t="s">
        <v>1101</v>
      </c>
      <c r="C2233" s="86" t="s">
        <v>1166</v>
      </c>
      <c r="D2233" s="85">
        <v>10</v>
      </c>
      <c r="E2233" s="86" t="s">
        <v>1369</v>
      </c>
      <c r="F2233" s="85">
        <v>5</v>
      </c>
      <c r="G2233" s="85">
        <v>24</v>
      </c>
      <c r="H2233" s="82">
        <f>IF(ISBLANK($D2233),"",SUMIFS('8. 514 Details Included'!$I:$I,'8. 514 Details Included'!$A:$A,'7. 511_CAR_Student_Counts_Sec'!$A2233,'8. 514 Details Included'!$E:$E,'7. 511_CAR_Student_Counts_Sec'!$D2233,'8. 514 Details Included'!$D:$D,'7. 511_CAR_Student_Counts_Sec'!H$1,'8. 514 Details Included'!$G:$G,'7. 511_CAR_Student_Counts_Sec'!$F2233))</f>
        <v>0</v>
      </c>
      <c r="I2233" s="82">
        <f>IF(ISBLANK($D2233),"",SUMIFS('8. 514 Details Included'!$I:$I,'8. 514 Details Included'!$A:$A,'7. 511_CAR_Student_Counts_Sec'!$A2233,'8. 514 Details Included'!$E:$E,'7. 511_CAR_Student_Counts_Sec'!$D2233,'8. 514 Details Included'!$D:$D,'7. 511_CAR_Student_Counts_Sec'!I$1,'8. 514 Details Included'!$G:$G,'7. 511_CAR_Student_Counts_Sec'!$F2233))</f>
        <v>0</v>
      </c>
      <c r="J2233" s="82">
        <f>IF(ISBLANK($D2233),"",SUMIFS('8. 514 Details Included'!$I:$I,'8. 514 Details Included'!$A:$A,'7. 511_CAR_Student_Counts_Sec'!$A2233,'8. 514 Details Included'!$E:$E,'7. 511_CAR_Student_Counts_Sec'!$D2233,'8. 514 Details Included'!$D:$D,'7. 511_CAR_Student_Counts_Sec'!J$1,'8. 514 Details Included'!$G:$G,'7. 511_CAR_Student_Counts_Sec'!$F2233))</f>
        <v>0</v>
      </c>
      <c r="K2233" s="82">
        <f>IF(ISBLANK($D2233),"",SUMIFS('8. 514 Details Included'!$I:$I,'8. 514 Details Included'!$A:$A,'7. 511_CAR_Student_Counts_Sec'!$A2233,'8. 514 Details Included'!$E:$E,'7. 511_CAR_Student_Counts_Sec'!$D2233,'8. 514 Details Included'!$D:$D,'7. 511_CAR_Student_Counts_Sec'!K$1,'8. 514 Details Included'!$G:$G,'7. 511_CAR_Student_Counts_Sec'!$F2233))</f>
        <v>0</v>
      </c>
      <c r="L2233" s="82">
        <f>IF(ISBLANK($D2233),"",SUMIFS('8. 514 Details Included'!$I:$I,'8. 514 Details Included'!$A:$A,'7. 511_CAR_Student_Counts_Sec'!$A2233,'8. 514 Details Included'!$E:$E,'7. 511_CAR_Student_Counts_Sec'!$D2233,'8. 514 Details Included'!$D:$D,'7. 511_CAR_Student_Counts_Sec'!L$1,'8. 514 Details Included'!$G:$G,'7. 511_CAR_Student_Counts_Sec'!$F2233))</f>
        <v>21</v>
      </c>
      <c r="M2233" s="82">
        <f>IF(ISBLANK($D2233),"",SUMIFS('8. 514 Details Included'!$I:$I,'8. 514 Details Included'!$A:$A,'7. 511_CAR_Student_Counts_Sec'!$A2233,'8. 514 Details Included'!$E:$E,'7. 511_CAR_Student_Counts_Sec'!$D2233,'8. 514 Details Included'!$D:$D,'7. 511_CAR_Student_Counts_Sec'!M$1,'8. 514 Details Included'!$G:$G,'7. 511_CAR_Student_Counts_Sec'!$F2233))</f>
        <v>1</v>
      </c>
      <c r="N2233" s="82">
        <f>IF(ISBLANK($D2233),"",SUMIFS('8. 514 Details Included'!$I:$I,'8. 514 Details Included'!$A:$A,'7. 511_CAR_Student_Counts_Sec'!$A2233,'8. 514 Details Included'!$E:$E,'7. 511_CAR_Student_Counts_Sec'!$D2233,'8. 514 Details Included'!$D:$D,'7. 511_CAR_Student_Counts_Sec'!N$1,'8. 514 Details Included'!$G:$G,'7. 511_CAR_Student_Counts_Sec'!$F2233))</f>
        <v>2</v>
      </c>
      <c r="O2233" s="81">
        <f t="shared" si="102"/>
        <v>0</v>
      </c>
      <c r="P2233" s="81">
        <f t="shared" si="103"/>
        <v>24</v>
      </c>
      <c r="Q2233" s="81" t="str">
        <f t="shared" si="104"/>
        <v>9-12</v>
      </c>
    </row>
    <row r="2234" spans="1:17" ht="15" outlineLevel="4" x14ac:dyDescent="0.2">
      <c r="A2234" s="85">
        <v>305</v>
      </c>
      <c r="B2234" s="86" t="s">
        <v>1101</v>
      </c>
      <c r="C2234" s="86" t="s">
        <v>1166</v>
      </c>
      <c r="D2234" s="85">
        <v>10</v>
      </c>
      <c r="E2234" s="86" t="s">
        <v>1369</v>
      </c>
      <c r="F2234" s="85">
        <v>6</v>
      </c>
      <c r="G2234" s="85">
        <v>15</v>
      </c>
      <c r="H2234" s="82">
        <f>IF(ISBLANK($D2234),"",SUMIFS('8. 514 Details Included'!$I:$I,'8. 514 Details Included'!$A:$A,'7. 511_CAR_Student_Counts_Sec'!$A2234,'8. 514 Details Included'!$E:$E,'7. 511_CAR_Student_Counts_Sec'!$D2234,'8. 514 Details Included'!$D:$D,'7. 511_CAR_Student_Counts_Sec'!H$1,'8. 514 Details Included'!$G:$G,'7. 511_CAR_Student_Counts_Sec'!$F2234))</f>
        <v>0</v>
      </c>
      <c r="I2234" s="82">
        <f>IF(ISBLANK($D2234),"",SUMIFS('8. 514 Details Included'!$I:$I,'8. 514 Details Included'!$A:$A,'7. 511_CAR_Student_Counts_Sec'!$A2234,'8. 514 Details Included'!$E:$E,'7. 511_CAR_Student_Counts_Sec'!$D2234,'8. 514 Details Included'!$D:$D,'7. 511_CAR_Student_Counts_Sec'!I$1,'8. 514 Details Included'!$G:$G,'7. 511_CAR_Student_Counts_Sec'!$F2234))</f>
        <v>0</v>
      </c>
      <c r="J2234" s="82">
        <f>IF(ISBLANK($D2234),"",SUMIFS('8. 514 Details Included'!$I:$I,'8. 514 Details Included'!$A:$A,'7. 511_CAR_Student_Counts_Sec'!$A2234,'8. 514 Details Included'!$E:$E,'7. 511_CAR_Student_Counts_Sec'!$D2234,'8. 514 Details Included'!$D:$D,'7. 511_CAR_Student_Counts_Sec'!J$1,'8. 514 Details Included'!$G:$G,'7. 511_CAR_Student_Counts_Sec'!$F2234))</f>
        <v>0</v>
      </c>
      <c r="K2234" s="82">
        <f>IF(ISBLANK($D2234),"",SUMIFS('8. 514 Details Included'!$I:$I,'8. 514 Details Included'!$A:$A,'7. 511_CAR_Student_Counts_Sec'!$A2234,'8. 514 Details Included'!$E:$E,'7. 511_CAR_Student_Counts_Sec'!$D2234,'8. 514 Details Included'!$D:$D,'7. 511_CAR_Student_Counts_Sec'!K$1,'8. 514 Details Included'!$G:$G,'7. 511_CAR_Student_Counts_Sec'!$F2234))</f>
        <v>0</v>
      </c>
      <c r="L2234" s="82">
        <f>IF(ISBLANK($D2234),"",SUMIFS('8. 514 Details Included'!$I:$I,'8. 514 Details Included'!$A:$A,'7. 511_CAR_Student_Counts_Sec'!$A2234,'8. 514 Details Included'!$E:$E,'7. 511_CAR_Student_Counts_Sec'!$D2234,'8. 514 Details Included'!$D:$D,'7. 511_CAR_Student_Counts_Sec'!L$1,'8. 514 Details Included'!$G:$G,'7. 511_CAR_Student_Counts_Sec'!$F2234))</f>
        <v>0</v>
      </c>
      <c r="M2234" s="82">
        <f>IF(ISBLANK($D2234),"",SUMIFS('8. 514 Details Included'!$I:$I,'8. 514 Details Included'!$A:$A,'7. 511_CAR_Student_Counts_Sec'!$A2234,'8. 514 Details Included'!$E:$E,'7. 511_CAR_Student_Counts_Sec'!$D2234,'8. 514 Details Included'!$D:$D,'7. 511_CAR_Student_Counts_Sec'!M$1,'8. 514 Details Included'!$G:$G,'7. 511_CAR_Student_Counts_Sec'!$F2234))</f>
        <v>0</v>
      </c>
      <c r="N2234" s="82">
        <f>IF(ISBLANK($D2234),"",SUMIFS('8. 514 Details Included'!$I:$I,'8. 514 Details Included'!$A:$A,'7. 511_CAR_Student_Counts_Sec'!$A2234,'8. 514 Details Included'!$E:$E,'7. 511_CAR_Student_Counts_Sec'!$D2234,'8. 514 Details Included'!$D:$D,'7. 511_CAR_Student_Counts_Sec'!N$1,'8. 514 Details Included'!$G:$G,'7. 511_CAR_Student_Counts_Sec'!$F2234))</f>
        <v>15</v>
      </c>
      <c r="O2234" s="81">
        <f t="shared" si="102"/>
        <v>0</v>
      </c>
      <c r="P2234" s="81">
        <f t="shared" si="103"/>
        <v>15</v>
      </c>
      <c r="Q2234" s="81" t="str">
        <f t="shared" si="104"/>
        <v>9-12</v>
      </c>
    </row>
    <row r="2235" spans="1:17" ht="15" outlineLevel="4" x14ac:dyDescent="0.2">
      <c r="A2235" s="85">
        <v>305</v>
      </c>
      <c r="B2235" s="86" t="s">
        <v>1101</v>
      </c>
      <c r="C2235" s="86" t="s">
        <v>1166</v>
      </c>
      <c r="D2235" s="85">
        <v>33</v>
      </c>
      <c r="E2235" s="86" t="s">
        <v>1368</v>
      </c>
      <c r="F2235" s="85">
        <v>1</v>
      </c>
      <c r="G2235" s="85">
        <v>32</v>
      </c>
      <c r="H2235" s="82">
        <f>IF(ISBLANK($D2235),"",SUMIFS('8. 514 Details Included'!$I:$I,'8. 514 Details Included'!$A:$A,'7. 511_CAR_Student_Counts_Sec'!$A2235,'8. 514 Details Included'!$E:$E,'7. 511_CAR_Student_Counts_Sec'!$D2235,'8. 514 Details Included'!$D:$D,'7. 511_CAR_Student_Counts_Sec'!H$1,'8. 514 Details Included'!$G:$G,'7. 511_CAR_Student_Counts_Sec'!$F2235))</f>
        <v>0</v>
      </c>
      <c r="I2235" s="82">
        <f>IF(ISBLANK($D2235),"",SUMIFS('8. 514 Details Included'!$I:$I,'8. 514 Details Included'!$A:$A,'7. 511_CAR_Student_Counts_Sec'!$A2235,'8. 514 Details Included'!$E:$E,'7. 511_CAR_Student_Counts_Sec'!$D2235,'8. 514 Details Included'!$D:$D,'7. 511_CAR_Student_Counts_Sec'!I$1,'8. 514 Details Included'!$G:$G,'7. 511_CAR_Student_Counts_Sec'!$F2235))</f>
        <v>0</v>
      </c>
      <c r="J2235" s="82">
        <f>IF(ISBLANK($D2235),"",SUMIFS('8. 514 Details Included'!$I:$I,'8. 514 Details Included'!$A:$A,'7. 511_CAR_Student_Counts_Sec'!$A2235,'8. 514 Details Included'!$E:$E,'7. 511_CAR_Student_Counts_Sec'!$D2235,'8. 514 Details Included'!$D:$D,'7. 511_CAR_Student_Counts_Sec'!J$1,'8. 514 Details Included'!$G:$G,'7. 511_CAR_Student_Counts_Sec'!$F2235))</f>
        <v>0</v>
      </c>
      <c r="K2235" s="82">
        <f>IF(ISBLANK($D2235),"",SUMIFS('8. 514 Details Included'!$I:$I,'8. 514 Details Included'!$A:$A,'7. 511_CAR_Student_Counts_Sec'!$A2235,'8. 514 Details Included'!$E:$E,'7. 511_CAR_Student_Counts_Sec'!$D2235,'8. 514 Details Included'!$D:$D,'7. 511_CAR_Student_Counts_Sec'!K$1,'8. 514 Details Included'!$G:$G,'7. 511_CAR_Student_Counts_Sec'!$F2235))</f>
        <v>0</v>
      </c>
      <c r="L2235" s="82">
        <f>IF(ISBLANK($D2235),"",SUMIFS('8. 514 Details Included'!$I:$I,'8. 514 Details Included'!$A:$A,'7. 511_CAR_Student_Counts_Sec'!$A2235,'8. 514 Details Included'!$E:$E,'7. 511_CAR_Student_Counts_Sec'!$D2235,'8. 514 Details Included'!$D:$D,'7. 511_CAR_Student_Counts_Sec'!L$1,'8. 514 Details Included'!$G:$G,'7. 511_CAR_Student_Counts_Sec'!$F2235))</f>
        <v>10</v>
      </c>
      <c r="M2235" s="82">
        <f>IF(ISBLANK($D2235),"",SUMIFS('8. 514 Details Included'!$I:$I,'8. 514 Details Included'!$A:$A,'7. 511_CAR_Student_Counts_Sec'!$A2235,'8. 514 Details Included'!$E:$E,'7. 511_CAR_Student_Counts_Sec'!$D2235,'8. 514 Details Included'!$D:$D,'7. 511_CAR_Student_Counts_Sec'!M$1,'8. 514 Details Included'!$G:$G,'7. 511_CAR_Student_Counts_Sec'!$F2235))</f>
        <v>16</v>
      </c>
      <c r="N2235" s="82">
        <f>IF(ISBLANK($D2235),"",SUMIFS('8. 514 Details Included'!$I:$I,'8. 514 Details Included'!$A:$A,'7. 511_CAR_Student_Counts_Sec'!$A2235,'8. 514 Details Included'!$E:$E,'7. 511_CAR_Student_Counts_Sec'!$D2235,'8. 514 Details Included'!$D:$D,'7. 511_CAR_Student_Counts_Sec'!N$1,'8. 514 Details Included'!$G:$G,'7. 511_CAR_Student_Counts_Sec'!$F2235))</f>
        <v>6</v>
      </c>
      <c r="O2235" s="81">
        <f t="shared" si="102"/>
        <v>0</v>
      </c>
      <c r="P2235" s="81">
        <f t="shared" si="103"/>
        <v>32</v>
      </c>
      <c r="Q2235" s="81" t="str">
        <f t="shared" si="104"/>
        <v>9-12</v>
      </c>
    </row>
    <row r="2236" spans="1:17" ht="15" outlineLevel="4" x14ac:dyDescent="0.2">
      <c r="A2236" s="85">
        <v>305</v>
      </c>
      <c r="B2236" s="86" t="s">
        <v>1101</v>
      </c>
      <c r="C2236" s="86" t="s">
        <v>1166</v>
      </c>
      <c r="D2236" s="85">
        <v>33</v>
      </c>
      <c r="E2236" s="86" t="s">
        <v>1368</v>
      </c>
      <c r="F2236" s="85">
        <v>2</v>
      </c>
      <c r="G2236" s="85">
        <v>30</v>
      </c>
      <c r="H2236" s="82">
        <f>IF(ISBLANK($D2236),"",SUMIFS('8. 514 Details Included'!$I:$I,'8. 514 Details Included'!$A:$A,'7. 511_CAR_Student_Counts_Sec'!$A2236,'8. 514 Details Included'!$E:$E,'7. 511_CAR_Student_Counts_Sec'!$D2236,'8. 514 Details Included'!$D:$D,'7. 511_CAR_Student_Counts_Sec'!H$1,'8. 514 Details Included'!$G:$G,'7. 511_CAR_Student_Counts_Sec'!$F2236))</f>
        <v>0</v>
      </c>
      <c r="I2236" s="82">
        <f>IF(ISBLANK($D2236),"",SUMIFS('8. 514 Details Included'!$I:$I,'8. 514 Details Included'!$A:$A,'7. 511_CAR_Student_Counts_Sec'!$A2236,'8. 514 Details Included'!$E:$E,'7. 511_CAR_Student_Counts_Sec'!$D2236,'8. 514 Details Included'!$D:$D,'7. 511_CAR_Student_Counts_Sec'!I$1,'8. 514 Details Included'!$G:$G,'7. 511_CAR_Student_Counts_Sec'!$F2236))</f>
        <v>0</v>
      </c>
      <c r="J2236" s="82">
        <f>IF(ISBLANK($D2236),"",SUMIFS('8. 514 Details Included'!$I:$I,'8. 514 Details Included'!$A:$A,'7. 511_CAR_Student_Counts_Sec'!$A2236,'8. 514 Details Included'!$E:$E,'7. 511_CAR_Student_Counts_Sec'!$D2236,'8. 514 Details Included'!$D:$D,'7. 511_CAR_Student_Counts_Sec'!J$1,'8. 514 Details Included'!$G:$G,'7. 511_CAR_Student_Counts_Sec'!$F2236))</f>
        <v>0</v>
      </c>
      <c r="K2236" s="82">
        <f>IF(ISBLANK($D2236),"",SUMIFS('8. 514 Details Included'!$I:$I,'8. 514 Details Included'!$A:$A,'7. 511_CAR_Student_Counts_Sec'!$A2236,'8. 514 Details Included'!$E:$E,'7. 511_CAR_Student_Counts_Sec'!$D2236,'8. 514 Details Included'!$D:$D,'7. 511_CAR_Student_Counts_Sec'!K$1,'8. 514 Details Included'!$G:$G,'7. 511_CAR_Student_Counts_Sec'!$F2236))</f>
        <v>0</v>
      </c>
      <c r="L2236" s="82">
        <f>IF(ISBLANK($D2236),"",SUMIFS('8. 514 Details Included'!$I:$I,'8. 514 Details Included'!$A:$A,'7. 511_CAR_Student_Counts_Sec'!$A2236,'8. 514 Details Included'!$E:$E,'7. 511_CAR_Student_Counts_Sec'!$D2236,'8. 514 Details Included'!$D:$D,'7. 511_CAR_Student_Counts_Sec'!L$1,'8. 514 Details Included'!$G:$G,'7. 511_CAR_Student_Counts_Sec'!$F2236))</f>
        <v>13</v>
      </c>
      <c r="M2236" s="82">
        <f>IF(ISBLANK($D2236),"",SUMIFS('8. 514 Details Included'!$I:$I,'8. 514 Details Included'!$A:$A,'7. 511_CAR_Student_Counts_Sec'!$A2236,'8. 514 Details Included'!$E:$E,'7. 511_CAR_Student_Counts_Sec'!$D2236,'8. 514 Details Included'!$D:$D,'7. 511_CAR_Student_Counts_Sec'!M$1,'8. 514 Details Included'!$G:$G,'7. 511_CAR_Student_Counts_Sec'!$F2236))</f>
        <v>10</v>
      </c>
      <c r="N2236" s="82">
        <f>IF(ISBLANK($D2236),"",SUMIFS('8. 514 Details Included'!$I:$I,'8. 514 Details Included'!$A:$A,'7. 511_CAR_Student_Counts_Sec'!$A2236,'8. 514 Details Included'!$E:$E,'7. 511_CAR_Student_Counts_Sec'!$D2236,'8. 514 Details Included'!$D:$D,'7. 511_CAR_Student_Counts_Sec'!N$1,'8. 514 Details Included'!$G:$G,'7. 511_CAR_Student_Counts_Sec'!$F2236))</f>
        <v>7</v>
      </c>
      <c r="O2236" s="81">
        <f t="shared" si="102"/>
        <v>0</v>
      </c>
      <c r="P2236" s="81">
        <f t="shared" si="103"/>
        <v>30</v>
      </c>
      <c r="Q2236" s="81" t="str">
        <f t="shared" si="104"/>
        <v>9-12</v>
      </c>
    </row>
    <row r="2237" spans="1:17" ht="15" outlineLevel="4" x14ac:dyDescent="0.2">
      <c r="A2237" s="85">
        <v>305</v>
      </c>
      <c r="B2237" s="86" t="s">
        <v>1101</v>
      </c>
      <c r="C2237" s="86" t="s">
        <v>1166</v>
      </c>
      <c r="D2237" s="85">
        <v>33</v>
      </c>
      <c r="E2237" s="86" t="s">
        <v>1368</v>
      </c>
      <c r="F2237" s="85">
        <v>3</v>
      </c>
      <c r="G2237" s="85">
        <v>24</v>
      </c>
      <c r="H2237" s="82">
        <f>IF(ISBLANK($D2237),"",SUMIFS('8. 514 Details Included'!$I:$I,'8. 514 Details Included'!$A:$A,'7. 511_CAR_Student_Counts_Sec'!$A2237,'8. 514 Details Included'!$E:$E,'7. 511_CAR_Student_Counts_Sec'!$D2237,'8. 514 Details Included'!$D:$D,'7. 511_CAR_Student_Counts_Sec'!H$1,'8. 514 Details Included'!$G:$G,'7. 511_CAR_Student_Counts_Sec'!$F2237))</f>
        <v>0</v>
      </c>
      <c r="I2237" s="82">
        <f>IF(ISBLANK($D2237),"",SUMIFS('8. 514 Details Included'!$I:$I,'8. 514 Details Included'!$A:$A,'7. 511_CAR_Student_Counts_Sec'!$A2237,'8. 514 Details Included'!$E:$E,'7. 511_CAR_Student_Counts_Sec'!$D2237,'8. 514 Details Included'!$D:$D,'7. 511_CAR_Student_Counts_Sec'!I$1,'8. 514 Details Included'!$G:$G,'7. 511_CAR_Student_Counts_Sec'!$F2237))</f>
        <v>0</v>
      </c>
      <c r="J2237" s="82">
        <f>IF(ISBLANK($D2237),"",SUMIFS('8. 514 Details Included'!$I:$I,'8. 514 Details Included'!$A:$A,'7. 511_CAR_Student_Counts_Sec'!$A2237,'8. 514 Details Included'!$E:$E,'7. 511_CAR_Student_Counts_Sec'!$D2237,'8. 514 Details Included'!$D:$D,'7. 511_CAR_Student_Counts_Sec'!J$1,'8. 514 Details Included'!$G:$G,'7. 511_CAR_Student_Counts_Sec'!$F2237))</f>
        <v>0</v>
      </c>
      <c r="K2237" s="82">
        <f>IF(ISBLANK($D2237),"",SUMIFS('8. 514 Details Included'!$I:$I,'8. 514 Details Included'!$A:$A,'7. 511_CAR_Student_Counts_Sec'!$A2237,'8. 514 Details Included'!$E:$E,'7. 511_CAR_Student_Counts_Sec'!$D2237,'8. 514 Details Included'!$D:$D,'7. 511_CAR_Student_Counts_Sec'!K$1,'8. 514 Details Included'!$G:$G,'7. 511_CAR_Student_Counts_Sec'!$F2237))</f>
        <v>0</v>
      </c>
      <c r="L2237" s="82">
        <f>IF(ISBLANK($D2237),"",SUMIFS('8. 514 Details Included'!$I:$I,'8. 514 Details Included'!$A:$A,'7. 511_CAR_Student_Counts_Sec'!$A2237,'8. 514 Details Included'!$E:$E,'7. 511_CAR_Student_Counts_Sec'!$D2237,'8. 514 Details Included'!$D:$D,'7. 511_CAR_Student_Counts_Sec'!L$1,'8. 514 Details Included'!$G:$G,'7. 511_CAR_Student_Counts_Sec'!$F2237))</f>
        <v>10</v>
      </c>
      <c r="M2237" s="82">
        <f>IF(ISBLANK($D2237),"",SUMIFS('8. 514 Details Included'!$I:$I,'8. 514 Details Included'!$A:$A,'7. 511_CAR_Student_Counts_Sec'!$A2237,'8. 514 Details Included'!$E:$E,'7. 511_CAR_Student_Counts_Sec'!$D2237,'8. 514 Details Included'!$D:$D,'7. 511_CAR_Student_Counts_Sec'!M$1,'8. 514 Details Included'!$G:$G,'7. 511_CAR_Student_Counts_Sec'!$F2237))</f>
        <v>10</v>
      </c>
      <c r="N2237" s="82">
        <f>IF(ISBLANK($D2237),"",SUMIFS('8. 514 Details Included'!$I:$I,'8. 514 Details Included'!$A:$A,'7. 511_CAR_Student_Counts_Sec'!$A2237,'8. 514 Details Included'!$E:$E,'7. 511_CAR_Student_Counts_Sec'!$D2237,'8. 514 Details Included'!$D:$D,'7. 511_CAR_Student_Counts_Sec'!N$1,'8. 514 Details Included'!$G:$G,'7. 511_CAR_Student_Counts_Sec'!$F2237))</f>
        <v>4</v>
      </c>
      <c r="O2237" s="81">
        <f t="shared" si="102"/>
        <v>0</v>
      </c>
      <c r="P2237" s="81">
        <f t="shared" si="103"/>
        <v>24</v>
      </c>
      <c r="Q2237" s="81" t="str">
        <f t="shared" si="104"/>
        <v>9-12</v>
      </c>
    </row>
    <row r="2238" spans="1:17" ht="15" outlineLevel="4" x14ac:dyDescent="0.2">
      <c r="A2238" s="85">
        <v>305</v>
      </c>
      <c r="B2238" s="86" t="s">
        <v>1101</v>
      </c>
      <c r="C2238" s="86" t="s">
        <v>1166</v>
      </c>
      <c r="D2238" s="85">
        <v>33</v>
      </c>
      <c r="E2238" s="86" t="s">
        <v>1368</v>
      </c>
      <c r="F2238" s="85">
        <v>4</v>
      </c>
      <c r="G2238" s="85">
        <v>9</v>
      </c>
      <c r="H2238" s="82">
        <f>IF(ISBLANK($D2238),"",SUMIFS('8. 514 Details Included'!$I:$I,'8. 514 Details Included'!$A:$A,'7. 511_CAR_Student_Counts_Sec'!$A2238,'8. 514 Details Included'!$E:$E,'7. 511_CAR_Student_Counts_Sec'!$D2238,'8. 514 Details Included'!$D:$D,'7. 511_CAR_Student_Counts_Sec'!H$1,'8. 514 Details Included'!$G:$G,'7. 511_CAR_Student_Counts_Sec'!$F2238))</f>
        <v>0</v>
      </c>
      <c r="I2238" s="82">
        <f>IF(ISBLANK($D2238),"",SUMIFS('8. 514 Details Included'!$I:$I,'8. 514 Details Included'!$A:$A,'7. 511_CAR_Student_Counts_Sec'!$A2238,'8. 514 Details Included'!$E:$E,'7. 511_CAR_Student_Counts_Sec'!$D2238,'8. 514 Details Included'!$D:$D,'7. 511_CAR_Student_Counts_Sec'!I$1,'8. 514 Details Included'!$G:$G,'7. 511_CAR_Student_Counts_Sec'!$F2238))</f>
        <v>0</v>
      </c>
      <c r="J2238" s="82">
        <f>IF(ISBLANK($D2238),"",SUMIFS('8. 514 Details Included'!$I:$I,'8. 514 Details Included'!$A:$A,'7. 511_CAR_Student_Counts_Sec'!$A2238,'8. 514 Details Included'!$E:$E,'7. 511_CAR_Student_Counts_Sec'!$D2238,'8. 514 Details Included'!$D:$D,'7. 511_CAR_Student_Counts_Sec'!J$1,'8. 514 Details Included'!$G:$G,'7. 511_CAR_Student_Counts_Sec'!$F2238))</f>
        <v>0</v>
      </c>
      <c r="K2238" s="82">
        <f>IF(ISBLANK($D2238),"",SUMIFS('8. 514 Details Included'!$I:$I,'8. 514 Details Included'!$A:$A,'7. 511_CAR_Student_Counts_Sec'!$A2238,'8. 514 Details Included'!$E:$E,'7. 511_CAR_Student_Counts_Sec'!$D2238,'8. 514 Details Included'!$D:$D,'7. 511_CAR_Student_Counts_Sec'!K$1,'8. 514 Details Included'!$G:$G,'7. 511_CAR_Student_Counts_Sec'!$F2238))</f>
        <v>0</v>
      </c>
      <c r="L2238" s="82">
        <f>IF(ISBLANK($D2238),"",SUMIFS('8. 514 Details Included'!$I:$I,'8. 514 Details Included'!$A:$A,'7. 511_CAR_Student_Counts_Sec'!$A2238,'8. 514 Details Included'!$E:$E,'7. 511_CAR_Student_Counts_Sec'!$D2238,'8. 514 Details Included'!$D:$D,'7. 511_CAR_Student_Counts_Sec'!L$1,'8. 514 Details Included'!$G:$G,'7. 511_CAR_Student_Counts_Sec'!$F2238))</f>
        <v>1</v>
      </c>
      <c r="M2238" s="82">
        <f>IF(ISBLANK($D2238),"",SUMIFS('8. 514 Details Included'!$I:$I,'8. 514 Details Included'!$A:$A,'7. 511_CAR_Student_Counts_Sec'!$A2238,'8. 514 Details Included'!$E:$E,'7. 511_CAR_Student_Counts_Sec'!$D2238,'8. 514 Details Included'!$D:$D,'7. 511_CAR_Student_Counts_Sec'!M$1,'8. 514 Details Included'!$G:$G,'7. 511_CAR_Student_Counts_Sec'!$F2238))</f>
        <v>7</v>
      </c>
      <c r="N2238" s="82">
        <f>IF(ISBLANK($D2238),"",SUMIFS('8. 514 Details Included'!$I:$I,'8. 514 Details Included'!$A:$A,'7. 511_CAR_Student_Counts_Sec'!$A2238,'8. 514 Details Included'!$E:$E,'7. 511_CAR_Student_Counts_Sec'!$D2238,'8. 514 Details Included'!$D:$D,'7. 511_CAR_Student_Counts_Sec'!N$1,'8. 514 Details Included'!$G:$G,'7. 511_CAR_Student_Counts_Sec'!$F2238))</f>
        <v>1</v>
      </c>
      <c r="O2238" s="81">
        <f t="shared" si="102"/>
        <v>0</v>
      </c>
      <c r="P2238" s="81">
        <f t="shared" si="103"/>
        <v>9</v>
      </c>
      <c r="Q2238" s="81" t="str">
        <f t="shared" si="104"/>
        <v>9-12</v>
      </c>
    </row>
    <row r="2239" spans="1:17" ht="15" outlineLevel="4" x14ac:dyDescent="0.2">
      <c r="A2239" s="85">
        <v>305</v>
      </c>
      <c r="B2239" s="86" t="s">
        <v>1101</v>
      </c>
      <c r="C2239" s="86" t="s">
        <v>1166</v>
      </c>
      <c r="D2239" s="85">
        <v>33</v>
      </c>
      <c r="E2239" s="86" t="s">
        <v>1368</v>
      </c>
      <c r="F2239" s="85">
        <v>6</v>
      </c>
      <c r="G2239" s="85">
        <v>13</v>
      </c>
      <c r="H2239" s="82">
        <f>IF(ISBLANK($D2239),"",SUMIFS('8. 514 Details Included'!$I:$I,'8. 514 Details Included'!$A:$A,'7. 511_CAR_Student_Counts_Sec'!$A2239,'8. 514 Details Included'!$E:$E,'7. 511_CAR_Student_Counts_Sec'!$D2239,'8. 514 Details Included'!$D:$D,'7. 511_CAR_Student_Counts_Sec'!H$1,'8. 514 Details Included'!$G:$G,'7. 511_CAR_Student_Counts_Sec'!$F2239))</f>
        <v>0</v>
      </c>
      <c r="I2239" s="82">
        <f>IF(ISBLANK($D2239),"",SUMIFS('8. 514 Details Included'!$I:$I,'8. 514 Details Included'!$A:$A,'7. 511_CAR_Student_Counts_Sec'!$A2239,'8. 514 Details Included'!$E:$E,'7. 511_CAR_Student_Counts_Sec'!$D2239,'8. 514 Details Included'!$D:$D,'7. 511_CAR_Student_Counts_Sec'!I$1,'8. 514 Details Included'!$G:$G,'7. 511_CAR_Student_Counts_Sec'!$F2239))</f>
        <v>0</v>
      </c>
      <c r="J2239" s="82">
        <f>IF(ISBLANK($D2239),"",SUMIFS('8. 514 Details Included'!$I:$I,'8. 514 Details Included'!$A:$A,'7. 511_CAR_Student_Counts_Sec'!$A2239,'8. 514 Details Included'!$E:$E,'7. 511_CAR_Student_Counts_Sec'!$D2239,'8. 514 Details Included'!$D:$D,'7. 511_CAR_Student_Counts_Sec'!J$1,'8. 514 Details Included'!$G:$G,'7. 511_CAR_Student_Counts_Sec'!$F2239))</f>
        <v>0</v>
      </c>
      <c r="K2239" s="82">
        <f>IF(ISBLANK($D2239),"",SUMIFS('8. 514 Details Included'!$I:$I,'8. 514 Details Included'!$A:$A,'7. 511_CAR_Student_Counts_Sec'!$A2239,'8. 514 Details Included'!$E:$E,'7. 511_CAR_Student_Counts_Sec'!$D2239,'8. 514 Details Included'!$D:$D,'7. 511_CAR_Student_Counts_Sec'!K$1,'8. 514 Details Included'!$G:$G,'7. 511_CAR_Student_Counts_Sec'!$F2239))</f>
        <v>0</v>
      </c>
      <c r="L2239" s="82">
        <f>IF(ISBLANK($D2239),"",SUMIFS('8. 514 Details Included'!$I:$I,'8. 514 Details Included'!$A:$A,'7. 511_CAR_Student_Counts_Sec'!$A2239,'8. 514 Details Included'!$E:$E,'7. 511_CAR_Student_Counts_Sec'!$D2239,'8. 514 Details Included'!$D:$D,'7. 511_CAR_Student_Counts_Sec'!L$1,'8. 514 Details Included'!$G:$G,'7. 511_CAR_Student_Counts_Sec'!$F2239))</f>
        <v>0</v>
      </c>
      <c r="M2239" s="82">
        <f>IF(ISBLANK($D2239),"",SUMIFS('8. 514 Details Included'!$I:$I,'8. 514 Details Included'!$A:$A,'7. 511_CAR_Student_Counts_Sec'!$A2239,'8. 514 Details Included'!$E:$E,'7. 511_CAR_Student_Counts_Sec'!$D2239,'8. 514 Details Included'!$D:$D,'7. 511_CAR_Student_Counts_Sec'!M$1,'8. 514 Details Included'!$G:$G,'7. 511_CAR_Student_Counts_Sec'!$F2239))</f>
        <v>3</v>
      </c>
      <c r="N2239" s="82">
        <f>IF(ISBLANK($D2239),"",SUMIFS('8. 514 Details Included'!$I:$I,'8. 514 Details Included'!$A:$A,'7. 511_CAR_Student_Counts_Sec'!$A2239,'8. 514 Details Included'!$E:$E,'7. 511_CAR_Student_Counts_Sec'!$D2239,'8. 514 Details Included'!$D:$D,'7. 511_CAR_Student_Counts_Sec'!N$1,'8. 514 Details Included'!$G:$G,'7. 511_CAR_Student_Counts_Sec'!$F2239))</f>
        <v>10</v>
      </c>
      <c r="O2239" s="81">
        <f t="shared" si="102"/>
        <v>0</v>
      </c>
      <c r="P2239" s="81">
        <f t="shared" si="103"/>
        <v>13</v>
      </c>
      <c r="Q2239" s="81" t="str">
        <f t="shared" si="104"/>
        <v>9-12</v>
      </c>
    </row>
    <row r="2240" spans="1:17" ht="15" outlineLevel="4" x14ac:dyDescent="0.2">
      <c r="A2240" s="85">
        <v>305</v>
      </c>
      <c r="B2240" s="86" t="s">
        <v>1101</v>
      </c>
      <c r="C2240" s="86" t="s">
        <v>1166</v>
      </c>
      <c r="D2240" s="85">
        <v>989</v>
      </c>
      <c r="E2240" s="86" t="s">
        <v>1367</v>
      </c>
      <c r="F2240" s="85">
        <v>1</v>
      </c>
      <c r="G2240" s="85">
        <v>21</v>
      </c>
      <c r="H2240" s="82">
        <f>IF(ISBLANK($D2240),"",SUMIFS('8. 514 Details Included'!$I:$I,'8. 514 Details Included'!$A:$A,'7. 511_CAR_Student_Counts_Sec'!$A2240,'8. 514 Details Included'!$E:$E,'7. 511_CAR_Student_Counts_Sec'!$D2240,'8. 514 Details Included'!$D:$D,'7. 511_CAR_Student_Counts_Sec'!H$1,'8. 514 Details Included'!$G:$G,'7. 511_CAR_Student_Counts_Sec'!$F2240))</f>
        <v>0</v>
      </c>
      <c r="I2240" s="82">
        <f>IF(ISBLANK($D2240),"",SUMIFS('8. 514 Details Included'!$I:$I,'8. 514 Details Included'!$A:$A,'7. 511_CAR_Student_Counts_Sec'!$A2240,'8. 514 Details Included'!$E:$E,'7. 511_CAR_Student_Counts_Sec'!$D2240,'8. 514 Details Included'!$D:$D,'7. 511_CAR_Student_Counts_Sec'!I$1,'8. 514 Details Included'!$G:$G,'7. 511_CAR_Student_Counts_Sec'!$F2240))</f>
        <v>0</v>
      </c>
      <c r="J2240" s="82">
        <f>IF(ISBLANK($D2240),"",SUMIFS('8. 514 Details Included'!$I:$I,'8. 514 Details Included'!$A:$A,'7. 511_CAR_Student_Counts_Sec'!$A2240,'8. 514 Details Included'!$E:$E,'7. 511_CAR_Student_Counts_Sec'!$D2240,'8. 514 Details Included'!$D:$D,'7. 511_CAR_Student_Counts_Sec'!J$1,'8. 514 Details Included'!$G:$G,'7. 511_CAR_Student_Counts_Sec'!$F2240))</f>
        <v>0</v>
      </c>
      <c r="K2240" s="82">
        <f>IF(ISBLANK($D2240),"",SUMIFS('8. 514 Details Included'!$I:$I,'8. 514 Details Included'!$A:$A,'7. 511_CAR_Student_Counts_Sec'!$A2240,'8. 514 Details Included'!$E:$E,'7. 511_CAR_Student_Counts_Sec'!$D2240,'8. 514 Details Included'!$D:$D,'7. 511_CAR_Student_Counts_Sec'!K$1,'8. 514 Details Included'!$G:$G,'7. 511_CAR_Student_Counts_Sec'!$F2240))</f>
        <v>0</v>
      </c>
      <c r="L2240" s="82">
        <f>IF(ISBLANK($D2240),"",SUMIFS('8. 514 Details Included'!$I:$I,'8. 514 Details Included'!$A:$A,'7. 511_CAR_Student_Counts_Sec'!$A2240,'8. 514 Details Included'!$E:$E,'7. 511_CAR_Student_Counts_Sec'!$D2240,'8. 514 Details Included'!$D:$D,'7. 511_CAR_Student_Counts_Sec'!L$1,'8. 514 Details Included'!$G:$G,'7. 511_CAR_Student_Counts_Sec'!$F2240))</f>
        <v>9</v>
      </c>
      <c r="M2240" s="82">
        <f>IF(ISBLANK($D2240),"",SUMIFS('8. 514 Details Included'!$I:$I,'8. 514 Details Included'!$A:$A,'7. 511_CAR_Student_Counts_Sec'!$A2240,'8. 514 Details Included'!$E:$E,'7. 511_CAR_Student_Counts_Sec'!$D2240,'8. 514 Details Included'!$D:$D,'7. 511_CAR_Student_Counts_Sec'!M$1,'8. 514 Details Included'!$G:$G,'7. 511_CAR_Student_Counts_Sec'!$F2240))</f>
        <v>10</v>
      </c>
      <c r="N2240" s="82">
        <f>IF(ISBLANK($D2240),"",SUMIFS('8. 514 Details Included'!$I:$I,'8. 514 Details Included'!$A:$A,'7. 511_CAR_Student_Counts_Sec'!$A2240,'8. 514 Details Included'!$E:$E,'7. 511_CAR_Student_Counts_Sec'!$D2240,'8. 514 Details Included'!$D:$D,'7. 511_CAR_Student_Counts_Sec'!N$1,'8. 514 Details Included'!$G:$G,'7. 511_CAR_Student_Counts_Sec'!$F2240))</f>
        <v>2</v>
      </c>
      <c r="O2240" s="81">
        <f t="shared" si="102"/>
        <v>0</v>
      </c>
      <c r="P2240" s="81">
        <f t="shared" si="103"/>
        <v>21</v>
      </c>
      <c r="Q2240" s="81" t="str">
        <f t="shared" si="104"/>
        <v>9-12</v>
      </c>
    </row>
    <row r="2241" spans="1:17" ht="15" outlineLevel="4" x14ac:dyDescent="0.2">
      <c r="A2241" s="85">
        <v>305</v>
      </c>
      <c r="B2241" s="86" t="s">
        <v>1101</v>
      </c>
      <c r="C2241" s="86" t="s">
        <v>1166</v>
      </c>
      <c r="D2241" s="85">
        <v>989</v>
      </c>
      <c r="E2241" s="86" t="s">
        <v>1367</v>
      </c>
      <c r="F2241" s="85">
        <v>2</v>
      </c>
      <c r="G2241" s="85">
        <v>13</v>
      </c>
      <c r="H2241" s="82">
        <f>IF(ISBLANK($D2241),"",SUMIFS('8. 514 Details Included'!$I:$I,'8. 514 Details Included'!$A:$A,'7. 511_CAR_Student_Counts_Sec'!$A2241,'8. 514 Details Included'!$E:$E,'7. 511_CAR_Student_Counts_Sec'!$D2241,'8. 514 Details Included'!$D:$D,'7. 511_CAR_Student_Counts_Sec'!H$1,'8. 514 Details Included'!$G:$G,'7. 511_CAR_Student_Counts_Sec'!$F2241))</f>
        <v>0</v>
      </c>
      <c r="I2241" s="82">
        <f>IF(ISBLANK($D2241),"",SUMIFS('8. 514 Details Included'!$I:$I,'8. 514 Details Included'!$A:$A,'7. 511_CAR_Student_Counts_Sec'!$A2241,'8. 514 Details Included'!$E:$E,'7. 511_CAR_Student_Counts_Sec'!$D2241,'8. 514 Details Included'!$D:$D,'7. 511_CAR_Student_Counts_Sec'!I$1,'8. 514 Details Included'!$G:$G,'7. 511_CAR_Student_Counts_Sec'!$F2241))</f>
        <v>0</v>
      </c>
      <c r="J2241" s="82">
        <f>IF(ISBLANK($D2241),"",SUMIFS('8. 514 Details Included'!$I:$I,'8. 514 Details Included'!$A:$A,'7. 511_CAR_Student_Counts_Sec'!$A2241,'8. 514 Details Included'!$E:$E,'7. 511_CAR_Student_Counts_Sec'!$D2241,'8. 514 Details Included'!$D:$D,'7. 511_CAR_Student_Counts_Sec'!J$1,'8. 514 Details Included'!$G:$G,'7. 511_CAR_Student_Counts_Sec'!$F2241))</f>
        <v>0</v>
      </c>
      <c r="K2241" s="82">
        <f>IF(ISBLANK($D2241),"",SUMIFS('8. 514 Details Included'!$I:$I,'8. 514 Details Included'!$A:$A,'7. 511_CAR_Student_Counts_Sec'!$A2241,'8. 514 Details Included'!$E:$E,'7. 511_CAR_Student_Counts_Sec'!$D2241,'8. 514 Details Included'!$D:$D,'7. 511_CAR_Student_Counts_Sec'!K$1,'8. 514 Details Included'!$G:$G,'7. 511_CAR_Student_Counts_Sec'!$F2241))</f>
        <v>0</v>
      </c>
      <c r="L2241" s="82">
        <f>IF(ISBLANK($D2241),"",SUMIFS('8. 514 Details Included'!$I:$I,'8. 514 Details Included'!$A:$A,'7. 511_CAR_Student_Counts_Sec'!$A2241,'8. 514 Details Included'!$E:$E,'7. 511_CAR_Student_Counts_Sec'!$D2241,'8. 514 Details Included'!$D:$D,'7. 511_CAR_Student_Counts_Sec'!L$1,'8. 514 Details Included'!$G:$G,'7. 511_CAR_Student_Counts_Sec'!$F2241))</f>
        <v>8</v>
      </c>
      <c r="M2241" s="82">
        <f>IF(ISBLANK($D2241),"",SUMIFS('8. 514 Details Included'!$I:$I,'8. 514 Details Included'!$A:$A,'7. 511_CAR_Student_Counts_Sec'!$A2241,'8. 514 Details Included'!$E:$E,'7. 511_CAR_Student_Counts_Sec'!$D2241,'8. 514 Details Included'!$D:$D,'7. 511_CAR_Student_Counts_Sec'!M$1,'8. 514 Details Included'!$G:$G,'7. 511_CAR_Student_Counts_Sec'!$F2241))</f>
        <v>5</v>
      </c>
      <c r="N2241" s="82">
        <f>IF(ISBLANK($D2241),"",SUMIFS('8. 514 Details Included'!$I:$I,'8. 514 Details Included'!$A:$A,'7. 511_CAR_Student_Counts_Sec'!$A2241,'8. 514 Details Included'!$E:$E,'7. 511_CAR_Student_Counts_Sec'!$D2241,'8. 514 Details Included'!$D:$D,'7. 511_CAR_Student_Counts_Sec'!N$1,'8. 514 Details Included'!$G:$G,'7. 511_CAR_Student_Counts_Sec'!$F2241))</f>
        <v>0</v>
      </c>
      <c r="O2241" s="81">
        <f t="shared" si="102"/>
        <v>0</v>
      </c>
      <c r="P2241" s="81">
        <f t="shared" si="103"/>
        <v>13</v>
      </c>
      <c r="Q2241" s="81" t="str">
        <f t="shared" si="104"/>
        <v>9-12</v>
      </c>
    </row>
    <row r="2242" spans="1:17" ht="15" outlineLevel="4" x14ac:dyDescent="0.2">
      <c r="A2242" s="85">
        <v>305</v>
      </c>
      <c r="B2242" s="86" t="s">
        <v>1101</v>
      </c>
      <c r="C2242" s="86" t="s">
        <v>1166</v>
      </c>
      <c r="D2242" s="85">
        <v>989</v>
      </c>
      <c r="E2242" s="86" t="s">
        <v>1367</v>
      </c>
      <c r="F2242" s="85">
        <v>3</v>
      </c>
      <c r="G2242" s="85">
        <v>22</v>
      </c>
      <c r="H2242" s="82">
        <f>IF(ISBLANK($D2242),"",SUMIFS('8. 514 Details Included'!$I:$I,'8. 514 Details Included'!$A:$A,'7. 511_CAR_Student_Counts_Sec'!$A2242,'8. 514 Details Included'!$E:$E,'7. 511_CAR_Student_Counts_Sec'!$D2242,'8. 514 Details Included'!$D:$D,'7. 511_CAR_Student_Counts_Sec'!H$1,'8. 514 Details Included'!$G:$G,'7. 511_CAR_Student_Counts_Sec'!$F2242))</f>
        <v>0</v>
      </c>
      <c r="I2242" s="82">
        <f>IF(ISBLANK($D2242),"",SUMIFS('8. 514 Details Included'!$I:$I,'8. 514 Details Included'!$A:$A,'7. 511_CAR_Student_Counts_Sec'!$A2242,'8. 514 Details Included'!$E:$E,'7. 511_CAR_Student_Counts_Sec'!$D2242,'8. 514 Details Included'!$D:$D,'7. 511_CAR_Student_Counts_Sec'!I$1,'8. 514 Details Included'!$G:$G,'7. 511_CAR_Student_Counts_Sec'!$F2242))</f>
        <v>0</v>
      </c>
      <c r="J2242" s="82">
        <f>IF(ISBLANK($D2242),"",SUMIFS('8. 514 Details Included'!$I:$I,'8. 514 Details Included'!$A:$A,'7. 511_CAR_Student_Counts_Sec'!$A2242,'8. 514 Details Included'!$E:$E,'7. 511_CAR_Student_Counts_Sec'!$D2242,'8. 514 Details Included'!$D:$D,'7. 511_CAR_Student_Counts_Sec'!J$1,'8. 514 Details Included'!$G:$G,'7. 511_CAR_Student_Counts_Sec'!$F2242))</f>
        <v>0</v>
      </c>
      <c r="K2242" s="82">
        <f>IF(ISBLANK($D2242),"",SUMIFS('8. 514 Details Included'!$I:$I,'8. 514 Details Included'!$A:$A,'7. 511_CAR_Student_Counts_Sec'!$A2242,'8. 514 Details Included'!$E:$E,'7. 511_CAR_Student_Counts_Sec'!$D2242,'8. 514 Details Included'!$D:$D,'7. 511_CAR_Student_Counts_Sec'!K$1,'8. 514 Details Included'!$G:$G,'7. 511_CAR_Student_Counts_Sec'!$F2242))</f>
        <v>0</v>
      </c>
      <c r="L2242" s="82">
        <f>IF(ISBLANK($D2242),"",SUMIFS('8. 514 Details Included'!$I:$I,'8. 514 Details Included'!$A:$A,'7. 511_CAR_Student_Counts_Sec'!$A2242,'8. 514 Details Included'!$E:$E,'7. 511_CAR_Student_Counts_Sec'!$D2242,'8. 514 Details Included'!$D:$D,'7. 511_CAR_Student_Counts_Sec'!L$1,'8. 514 Details Included'!$G:$G,'7. 511_CAR_Student_Counts_Sec'!$F2242))</f>
        <v>16</v>
      </c>
      <c r="M2242" s="82">
        <f>IF(ISBLANK($D2242),"",SUMIFS('8. 514 Details Included'!$I:$I,'8. 514 Details Included'!$A:$A,'7. 511_CAR_Student_Counts_Sec'!$A2242,'8. 514 Details Included'!$E:$E,'7. 511_CAR_Student_Counts_Sec'!$D2242,'8. 514 Details Included'!$D:$D,'7. 511_CAR_Student_Counts_Sec'!M$1,'8. 514 Details Included'!$G:$G,'7. 511_CAR_Student_Counts_Sec'!$F2242))</f>
        <v>6</v>
      </c>
      <c r="N2242" s="82">
        <f>IF(ISBLANK($D2242),"",SUMIFS('8. 514 Details Included'!$I:$I,'8. 514 Details Included'!$A:$A,'7. 511_CAR_Student_Counts_Sec'!$A2242,'8. 514 Details Included'!$E:$E,'7. 511_CAR_Student_Counts_Sec'!$D2242,'8. 514 Details Included'!$D:$D,'7. 511_CAR_Student_Counts_Sec'!N$1,'8. 514 Details Included'!$G:$G,'7. 511_CAR_Student_Counts_Sec'!$F2242))</f>
        <v>0</v>
      </c>
      <c r="O2242" s="81">
        <f t="shared" ref="O2242:O2305" si="105">IF(ISBLANK($D2242),"",SUM(H2242:J2242))</f>
        <v>0</v>
      </c>
      <c r="P2242" s="81">
        <f t="shared" ref="P2242:P2305" si="106">IF(ISBLANK($D2242),"",SUM(K2242:N2242))</f>
        <v>22</v>
      </c>
      <c r="Q2242" s="81" t="str">
        <f t="shared" ref="Q2242:Q2305" si="107">IF(SUM(O2242:P2242)=0,"",IF(O2242&gt;0,"6-8",IF(P2242&gt;0,"9-12","Both 6-8 and 9-12")))</f>
        <v>9-12</v>
      </c>
    </row>
    <row r="2243" spans="1:17" ht="15" outlineLevel="4" x14ac:dyDescent="0.2">
      <c r="A2243" s="85">
        <v>305</v>
      </c>
      <c r="B2243" s="86" t="s">
        <v>1101</v>
      </c>
      <c r="C2243" s="86" t="s">
        <v>1166</v>
      </c>
      <c r="D2243" s="85">
        <v>989</v>
      </c>
      <c r="E2243" s="86" t="s">
        <v>1367</v>
      </c>
      <c r="F2243" s="85">
        <v>5</v>
      </c>
      <c r="G2243" s="85">
        <v>18</v>
      </c>
      <c r="H2243" s="82">
        <f>IF(ISBLANK($D2243),"",SUMIFS('8. 514 Details Included'!$I:$I,'8. 514 Details Included'!$A:$A,'7. 511_CAR_Student_Counts_Sec'!$A2243,'8. 514 Details Included'!$E:$E,'7. 511_CAR_Student_Counts_Sec'!$D2243,'8. 514 Details Included'!$D:$D,'7. 511_CAR_Student_Counts_Sec'!H$1,'8. 514 Details Included'!$G:$G,'7. 511_CAR_Student_Counts_Sec'!$F2243))</f>
        <v>0</v>
      </c>
      <c r="I2243" s="82">
        <f>IF(ISBLANK($D2243),"",SUMIFS('8. 514 Details Included'!$I:$I,'8. 514 Details Included'!$A:$A,'7. 511_CAR_Student_Counts_Sec'!$A2243,'8. 514 Details Included'!$E:$E,'7. 511_CAR_Student_Counts_Sec'!$D2243,'8. 514 Details Included'!$D:$D,'7. 511_CAR_Student_Counts_Sec'!I$1,'8. 514 Details Included'!$G:$G,'7. 511_CAR_Student_Counts_Sec'!$F2243))</f>
        <v>0</v>
      </c>
      <c r="J2243" s="82">
        <f>IF(ISBLANK($D2243),"",SUMIFS('8. 514 Details Included'!$I:$I,'8. 514 Details Included'!$A:$A,'7. 511_CAR_Student_Counts_Sec'!$A2243,'8. 514 Details Included'!$E:$E,'7. 511_CAR_Student_Counts_Sec'!$D2243,'8. 514 Details Included'!$D:$D,'7. 511_CAR_Student_Counts_Sec'!J$1,'8. 514 Details Included'!$G:$G,'7. 511_CAR_Student_Counts_Sec'!$F2243))</f>
        <v>0</v>
      </c>
      <c r="K2243" s="82">
        <f>IF(ISBLANK($D2243),"",SUMIFS('8. 514 Details Included'!$I:$I,'8. 514 Details Included'!$A:$A,'7. 511_CAR_Student_Counts_Sec'!$A2243,'8. 514 Details Included'!$E:$E,'7. 511_CAR_Student_Counts_Sec'!$D2243,'8. 514 Details Included'!$D:$D,'7. 511_CAR_Student_Counts_Sec'!K$1,'8. 514 Details Included'!$G:$G,'7. 511_CAR_Student_Counts_Sec'!$F2243))</f>
        <v>0</v>
      </c>
      <c r="L2243" s="82">
        <f>IF(ISBLANK($D2243),"",SUMIFS('8. 514 Details Included'!$I:$I,'8. 514 Details Included'!$A:$A,'7. 511_CAR_Student_Counts_Sec'!$A2243,'8. 514 Details Included'!$E:$E,'7. 511_CAR_Student_Counts_Sec'!$D2243,'8. 514 Details Included'!$D:$D,'7. 511_CAR_Student_Counts_Sec'!L$1,'8. 514 Details Included'!$G:$G,'7. 511_CAR_Student_Counts_Sec'!$F2243))</f>
        <v>10</v>
      </c>
      <c r="M2243" s="82">
        <f>IF(ISBLANK($D2243),"",SUMIFS('8. 514 Details Included'!$I:$I,'8. 514 Details Included'!$A:$A,'7. 511_CAR_Student_Counts_Sec'!$A2243,'8. 514 Details Included'!$E:$E,'7. 511_CAR_Student_Counts_Sec'!$D2243,'8. 514 Details Included'!$D:$D,'7. 511_CAR_Student_Counts_Sec'!M$1,'8. 514 Details Included'!$G:$G,'7. 511_CAR_Student_Counts_Sec'!$F2243))</f>
        <v>6</v>
      </c>
      <c r="N2243" s="82">
        <f>IF(ISBLANK($D2243),"",SUMIFS('8. 514 Details Included'!$I:$I,'8. 514 Details Included'!$A:$A,'7. 511_CAR_Student_Counts_Sec'!$A2243,'8. 514 Details Included'!$E:$E,'7. 511_CAR_Student_Counts_Sec'!$D2243,'8. 514 Details Included'!$D:$D,'7. 511_CAR_Student_Counts_Sec'!N$1,'8. 514 Details Included'!$G:$G,'7. 511_CAR_Student_Counts_Sec'!$F2243))</f>
        <v>2</v>
      </c>
      <c r="O2243" s="81">
        <f t="shared" si="105"/>
        <v>0</v>
      </c>
      <c r="P2243" s="81">
        <f t="shared" si="106"/>
        <v>18</v>
      </c>
      <c r="Q2243" s="81" t="str">
        <f t="shared" si="107"/>
        <v>9-12</v>
      </c>
    </row>
    <row r="2244" spans="1:17" ht="15" outlineLevel="4" x14ac:dyDescent="0.2">
      <c r="A2244" s="85">
        <v>305</v>
      </c>
      <c r="B2244" s="86" t="s">
        <v>1101</v>
      </c>
      <c r="C2244" s="86" t="s">
        <v>1166</v>
      </c>
      <c r="D2244" s="85">
        <v>989</v>
      </c>
      <c r="E2244" s="86" t="s">
        <v>1367</v>
      </c>
      <c r="F2244" s="85">
        <v>6</v>
      </c>
      <c r="G2244" s="85">
        <v>14</v>
      </c>
      <c r="H2244" s="82">
        <f>IF(ISBLANK($D2244),"",SUMIFS('8. 514 Details Included'!$I:$I,'8. 514 Details Included'!$A:$A,'7. 511_CAR_Student_Counts_Sec'!$A2244,'8. 514 Details Included'!$E:$E,'7. 511_CAR_Student_Counts_Sec'!$D2244,'8. 514 Details Included'!$D:$D,'7. 511_CAR_Student_Counts_Sec'!H$1,'8. 514 Details Included'!$G:$G,'7. 511_CAR_Student_Counts_Sec'!$F2244))</f>
        <v>0</v>
      </c>
      <c r="I2244" s="82">
        <f>IF(ISBLANK($D2244),"",SUMIFS('8. 514 Details Included'!$I:$I,'8. 514 Details Included'!$A:$A,'7. 511_CAR_Student_Counts_Sec'!$A2244,'8. 514 Details Included'!$E:$E,'7. 511_CAR_Student_Counts_Sec'!$D2244,'8. 514 Details Included'!$D:$D,'7. 511_CAR_Student_Counts_Sec'!I$1,'8. 514 Details Included'!$G:$G,'7. 511_CAR_Student_Counts_Sec'!$F2244))</f>
        <v>0</v>
      </c>
      <c r="J2244" s="82">
        <f>IF(ISBLANK($D2244),"",SUMIFS('8. 514 Details Included'!$I:$I,'8. 514 Details Included'!$A:$A,'7. 511_CAR_Student_Counts_Sec'!$A2244,'8. 514 Details Included'!$E:$E,'7. 511_CAR_Student_Counts_Sec'!$D2244,'8. 514 Details Included'!$D:$D,'7. 511_CAR_Student_Counts_Sec'!J$1,'8. 514 Details Included'!$G:$G,'7. 511_CAR_Student_Counts_Sec'!$F2244))</f>
        <v>0</v>
      </c>
      <c r="K2244" s="82">
        <f>IF(ISBLANK($D2244),"",SUMIFS('8. 514 Details Included'!$I:$I,'8. 514 Details Included'!$A:$A,'7. 511_CAR_Student_Counts_Sec'!$A2244,'8. 514 Details Included'!$E:$E,'7. 511_CAR_Student_Counts_Sec'!$D2244,'8. 514 Details Included'!$D:$D,'7. 511_CAR_Student_Counts_Sec'!K$1,'8. 514 Details Included'!$G:$G,'7. 511_CAR_Student_Counts_Sec'!$F2244))</f>
        <v>0</v>
      </c>
      <c r="L2244" s="82">
        <f>IF(ISBLANK($D2244),"",SUMIFS('8. 514 Details Included'!$I:$I,'8. 514 Details Included'!$A:$A,'7. 511_CAR_Student_Counts_Sec'!$A2244,'8. 514 Details Included'!$E:$E,'7. 511_CAR_Student_Counts_Sec'!$D2244,'8. 514 Details Included'!$D:$D,'7. 511_CAR_Student_Counts_Sec'!L$1,'8. 514 Details Included'!$G:$G,'7. 511_CAR_Student_Counts_Sec'!$F2244))</f>
        <v>9</v>
      </c>
      <c r="M2244" s="82">
        <f>IF(ISBLANK($D2244),"",SUMIFS('8. 514 Details Included'!$I:$I,'8. 514 Details Included'!$A:$A,'7. 511_CAR_Student_Counts_Sec'!$A2244,'8. 514 Details Included'!$E:$E,'7. 511_CAR_Student_Counts_Sec'!$D2244,'8. 514 Details Included'!$D:$D,'7. 511_CAR_Student_Counts_Sec'!M$1,'8. 514 Details Included'!$G:$G,'7. 511_CAR_Student_Counts_Sec'!$F2244))</f>
        <v>5</v>
      </c>
      <c r="N2244" s="82">
        <f>IF(ISBLANK($D2244),"",SUMIFS('8. 514 Details Included'!$I:$I,'8. 514 Details Included'!$A:$A,'7. 511_CAR_Student_Counts_Sec'!$A2244,'8. 514 Details Included'!$E:$E,'7. 511_CAR_Student_Counts_Sec'!$D2244,'8. 514 Details Included'!$D:$D,'7. 511_CAR_Student_Counts_Sec'!N$1,'8. 514 Details Included'!$G:$G,'7. 511_CAR_Student_Counts_Sec'!$F2244))</f>
        <v>0</v>
      </c>
      <c r="O2244" s="81">
        <f t="shared" si="105"/>
        <v>0</v>
      </c>
      <c r="P2244" s="81">
        <f t="shared" si="106"/>
        <v>14</v>
      </c>
      <c r="Q2244" s="81" t="str">
        <f t="shared" si="107"/>
        <v>9-12</v>
      </c>
    </row>
    <row r="2245" spans="1:17" ht="15" outlineLevel="4" x14ac:dyDescent="0.2">
      <c r="A2245" s="85">
        <v>305</v>
      </c>
      <c r="B2245" s="86" t="s">
        <v>1101</v>
      </c>
      <c r="C2245" s="86" t="s">
        <v>1166</v>
      </c>
      <c r="D2245" s="85">
        <v>1</v>
      </c>
      <c r="E2245" s="86" t="s">
        <v>1366</v>
      </c>
      <c r="F2245" s="85">
        <v>1</v>
      </c>
      <c r="G2245" s="85">
        <v>25</v>
      </c>
      <c r="H2245" s="82">
        <f>IF(ISBLANK($D2245),"",SUMIFS('8. 514 Details Included'!$I:$I,'8. 514 Details Included'!$A:$A,'7. 511_CAR_Student_Counts_Sec'!$A2245,'8. 514 Details Included'!$E:$E,'7. 511_CAR_Student_Counts_Sec'!$D2245,'8. 514 Details Included'!$D:$D,'7. 511_CAR_Student_Counts_Sec'!H$1,'8. 514 Details Included'!$G:$G,'7. 511_CAR_Student_Counts_Sec'!$F2245))</f>
        <v>0</v>
      </c>
      <c r="I2245" s="82">
        <f>IF(ISBLANK($D2245),"",SUMIFS('8. 514 Details Included'!$I:$I,'8. 514 Details Included'!$A:$A,'7. 511_CAR_Student_Counts_Sec'!$A2245,'8. 514 Details Included'!$E:$E,'7. 511_CAR_Student_Counts_Sec'!$D2245,'8. 514 Details Included'!$D:$D,'7. 511_CAR_Student_Counts_Sec'!I$1,'8. 514 Details Included'!$G:$G,'7. 511_CAR_Student_Counts_Sec'!$F2245))</f>
        <v>0</v>
      </c>
      <c r="J2245" s="82">
        <f>IF(ISBLANK($D2245),"",SUMIFS('8. 514 Details Included'!$I:$I,'8. 514 Details Included'!$A:$A,'7. 511_CAR_Student_Counts_Sec'!$A2245,'8. 514 Details Included'!$E:$E,'7. 511_CAR_Student_Counts_Sec'!$D2245,'8. 514 Details Included'!$D:$D,'7. 511_CAR_Student_Counts_Sec'!J$1,'8. 514 Details Included'!$G:$G,'7. 511_CAR_Student_Counts_Sec'!$F2245))</f>
        <v>0</v>
      </c>
      <c r="K2245" s="82">
        <f>IF(ISBLANK($D2245),"",SUMIFS('8. 514 Details Included'!$I:$I,'8. 514 Details Included'!$A:$A,'7. 511_CAR_Student_Counts_Sec'!$A2245,'8. 514 Details Included'!$E:$E,'7. 511_CAR_Student_Counts_Sec'!$D2245,'8. 514 Details Included'!$D:$D,'7. 511_CAR_Student_Counts_Sec'!K$1,'8. 514 Details Included'!$G:$G,'7. 511_CAR_Student_Counts_Sec'!$F2245))</f>
        <v>0</v>
      </c>
      <c r="L2245" s="82">
        <f>IF(ISBLANK($D2245),"",SUMIFS('8. 514 Details Included'!$I:$I,'8. 514 Details Included'!$A:$A,'7. 511_CAR_Student_Counts_Sec'!$A2245,'8. 514 Details Included'!$E:$E,'7. 511_CAR_Student_Counts_Sec'!$D2245,'8. 514 Details Included'!$D:$D,'7. 511_CAR_Student_Counts_Sec'!L$1,'8. 514 Details Included'!$G:$G,'7. 511_CAR_Student_Counts_Sec'!$F2245))</f>
        <v>0</v>
      </c>
      <c r="M2245" s="82">
        <f>IF(ISBLANK($D2245),"",SUMIFS('8. 514 Details Included'!$I:$I,'8. 514 Details Included'!$A:$A,'7. 511_CAR_Student_Counts_Sec'!$A2245,'8. 514 Details Included'!$E:$E,'7. 511_CAR_Student_Counts_Sec'!$D2245,'8. 514 Details Included'!$D:$D,'7. 511_CAR_Student_Counts_Sec'!M$1,'8. 514 Details Included'!$G:$G,'7. 511_CAR_Student_Counts_Sec'!$F2245))</f>
        <v>25</v>
      </c>
      <c r="N2245" s="82">
        <f>IF(ISBLANK($D2245),"",SUMIFS('8. 514 Details Included'!$I:$I,'8. 514 Details Included'!$A:$A,'7. 511_CAR_Student_Counts_Sec'!$A2245,'8. 514 Details Included'!$E:$E,'7. 511_CAR_Student_Counts_Sec'!$D2245,'8. 514 Details Included'!$D:$D,'7. 511_CAR_Student_Counts_Sec'!N$1,'8. 514 Details Included'!$G:$G,'7. 511_CAR_Student_Counts_Sec'!$F2245))</f>
        <v>0</v>
      </c>
      <c r="O2245" s="81">
        <f t="shared" si="105"/>
        <v>0</v>
      </c>
      <c r="P2245" s="81">
        <f t="shared" si="106"/>
        <v>25</v>
      </c>
      <c r="Q2245" s="81" t="str">
        <f t="shared" si="107"/>
        <v>9-12</v>
      </c>
    </row>
    <row r="2246" spans="1:17" ht="15" outlineLevel="4" x14ac:dyDescent="0.2">
      <c r="A2246" s="85">
        <v>305</v>
      </c>
      <c r="B2246" s="86" t="s">
        <v>1101</v>
      </c>
      <c r="C2246" s="86" t="s">
        <v>1166</v>
      </c>
      <c r="D2246" s="85">
        <v>1</v>
      </c>
      <c r="E2246" s="86" t="s">
        <v>1366</v>
      </c>
      <c r="F2246" s="85">
        <v>2</v>
      </c>
      <c r="G2246" s="85">
        <v>21</v>
      </c>
      <c r="H2246" s="82">
        <f>IF(ISBLANK($D2246),"",SUMIFS('8. 514 Details Included'!$I:$I,'8. 514 Details Included'!$A:$A,'7. 511_CAR_Student_Counts_Sec'!$A2246,'8. 514 Details Included'!$E:$E,'7. 511_CAR_Student_Counts_Sec'!$D2246,'8. 514 Details Included'!$D:$D,'7. 511_CAR_Student_Counts_Sec'!H$1,'8. 514 Details Included'!$G:$G,'7. 511_CAR_Student_Counts_Sec'!$F2246))</f>
        <v>0</v>
      </c>
      <c r="I2246" s="82">
        <f>IF(ISBLANK($D2246),"",SUMIFS('8. 514 Details Included'!$I:$I,'8. 514 Details Included'!$A:$A,'7. 511_CAR_Student_Counts_Sec'!$A2246,'8. 514 Details Included'!$E:$E,'7. 511_CAR_Student_Counts_Sec'!$D2246,'8. 514 Details Included'!$D:$D,'7. 511_CAR_Student_Counts_Sec'!I$1,'8. 514 Details Included'!$G:$G,'7. 511_CAR_Student_Counts_Sec'!$F2246))</f>
        <v>0</v>
      </c>
      <c r="J2246" s="82">
        <f>IF(ISBLANK($D2246),"",SUMIFS('8. 514 Details Included'!$I:$I,'8. 514 Details Included'!$A:$A,'7. 511_CAR_Student_Counts_Sec'!$A2246,'8. 514 Details Included'!$E:$E,'7. 511_CAR_Student_Counts_Sec'!$D2246,'8. 514 Details Included'!$D:$D,'7. 511_CAR_Student_Counts_Sec'!J$1,'8. 514 Details Included'!$G:$G,'7. 511_CAR_Student_Counts_Sec'!$F2246))</f>
        <v>0</v>
      </c>
      <c r="K2246" s="82">
        <f>IF(ISBLANK($D2246),"",SUMIFS('8. 514 Details Included'!$I:$I,'8. 514 Details Included'!$A:$A,'7. 511_CAR_Student_Counts_Sec'!$A2246,'8. 514 Details Included'!$E:$E,'7. 511_CAR_Student_Counts_Sec'!$D2246,'8. 514 Details Included'!$D:$D,'7. 511_CAR_Student_Counts_Sec'!K$1,'8. 514 Details Included'!$G:$G,'7. 511_CAR_Student_Counts_Sec'!$F2246))</f>
        <v>0</v>
      </c>
      <c r="L2246" s="82">
        <f>IF(ISBLANK($D2246),"",SUMIFS('8. 514 Details Included'!$I:$I,'8. 514 Details Included'!$A:$A,'7. 511_CAR_Student_Counts_Sec'!$A2246,'8. 514 Details Included'!$E:$E,'7. 511_CAR_Student_Counts_Sec'!$D2246,'8. 514 Details Included'!$D:$D,'7. 511_CAR_Student_Counts_Sec'!L$1,'8. 514 Details Included'!$G:$G,'7. 511_CAR_Student_Counts_Sec'!$F2246))</f>
        <v>0</v>
      </c>
      <c r="M2246" s="82">
        <f>IF(ISBLANK($D2246),"",SUMIFS('8. 514 Details Included'!$I:$I,'8. 514 Details Included'!$A:$A,'7. 511_CAR_Student_Counts_Sec'!$A2246,'8. 514 Details Included'!$E:$E,'7. 511_CAR_Student_Counts_Sec'!$D2246,'8. 514 Details Included'!$D:$D,'7. 511_CAR_Student_Counts_Sec'!M$1,'8. 514 Details Included'!$G:$G,'7. 511_CAR_Student_Counts_Sec'!$F2246))</f>
        <v>21</v>
      </c>
      <c r="N2246" s="82">
        <f>IF(ISBLANK($D2246),"",SUMIFS('8. 514 Details Included'!$I:$I,'8. 514 Details Included'!$A:$A,'7. 511_CAR_Student_Counts_Sec'!$A2246,'8. 514 Details Included'!$E:$E,'7. 511_CAR_Student_Counts_Sec'!$D2246,'8. 514 Details Included'!$D:$D,'7. 511_CAR_Student_Counts_Sec'!N$1,'8. 514 Details Included'!$G:$G,'7. 511_CAR_Student_Counts_Sec'!$F2246))</f>
        <v>0</v>
      </c>
      <c r="O2246" s="81">
        <f t="shared" si="105"/>
        <v>0</v>
      </c>
      <c r="P2246" s="81">
        <f t="shared" si="106"/>
        <v>21</v>
      </c>
      <c r="Q2246" s="81" t="str">
        <f t="shared" si="107"/>
        <v>9-12</v>
      </c>
    </row>
    <row r="2247" spans="1:17" ht="15" outlineLevel="4" x14ac:dyDescent="0.2">
      <c r="A2247" s="85">
        <v>305</v>
      </c>
      <c r="B2247" s="86" t="s">
        <v>1101</v>
      </c>
      <c r="C2247" s="86" t="s">
        <v>1166</v>
      </c>
      <c r="D2247" s="85">
        <v>1</v>
      </c>
      <c r="E2247" s="86" t="s">
        <v>1366</v>
      </c>
      <c r="F2247" s="85">
        <v>4</v>
      </c>
      <c r="G2247" s="85">
        <v>31</v>
      </c>
      <c r="H2247" s="82">
        <f>IF(ISBLANK($D2247),"",SUMIFS('8. 514 Details Included'!$I:$I,'8. 514 Details Included'!$A:$A,'7. 511_CAR_Student_Counts_Sec'!$A2247,'8. 514 Details Included'!$E:$E,'7. 511_CAR_Student_Counts_Sec'!$D2247,'8. 514 Details Included'!$D:$D,'7. 511_CAR_Student_Counts_Sec'!H$1,'8. 514 Details Included'!$G:$G,'7. 511_CAR_Student_Counts_Sec'!$F2247))</f>
        <v>0</v>
      </c>
      <c r="I2247" s="82">
        <f>IF(ISBLANK($D2247),"",SUMIFS('8. 514 Details Included'!$I:$I,'8. 514 Details Included'!$A:$A,'7. 511_CAR_Student_Counts_Sec'!$A2247,'8. 514 Details Included'!$E:$E,'7. 511_CAR_Student_Counts_Sec'!$D2247,'8. 514 Details Included'!$D:$D,'7. 511_CAR_Student_Counts_Sec'!I$1,'8. 514 Details Included'!$G:$G,'7. 511_CAR_Student_Counts_Sec'!$F2247))</f>
        <v>0</v>
      </c>
      <c r="J2247" s="82">
        <f>IF(ISBLANK($D2247),"",SUMIFS('8. 514 Details Included'!$I:$I,'8. 514 Details Included'!$A:$A,'7. 511_CAR_Student_Counts_Sec'!$A2247,'8. 514 Details Included'!$E:$E,'7. 511_CAR_Student_Counts_Sec'!$D2247,'8. 514 Details Included'!$D:$D,'7. 511_CAR_Student_Counts_Sec'!J$1,'8. 514 Details Included'!$G:$G,'7. 511_CAR_Student_Counts_Sec'!$F2247))</f>
        <v>0</v>
      </c>
      <c r="K2247" s="82">
        <f>IF(ISBLANK($D2247),"",SUMIFS('8. 514 Details Included'!$I:$I,'8. 514 Details Included'!$A:$A,'7. 511_CAR_Student_Counts_Sec'!$A2247,'8. 514 Details Included'!$E:$E,'7. 511_CAR_Student_Counts_Sec'!$D2247,'8. 514 Details Included'!$D:$D,'7. 511_CAR_Student_Counts_Sec'!K$1,'8. 514 Details Included'!$G:$G,'7. 511_CAR_Student_Counts_Sec'!$F2247))</f>
        <v>0</v>
      </c>
      <c r="L2247" s="82">
        <f>IF(ISBLANK($D2247),"",SUMIFS('8. 514 Details Included'!$I:$I,'8. 514 Details Included'!$A:$A,'7. 511_CAR_Student_Counts_Sec'!$A2247,'8. 514 Details Included'!$E:$E,'7. 511_CAR_Student_Counts_Sec'!$D2247,'8. 514 Details Included'!$D:$D,'7. 511_CAR_Student_Counts_Sec'!L$1,'8. 514 Details Included'!$G:$G,'7. 511_CAR_Student_Counts_Sec'!$F2247))</f>
        <v>19</v>
      </c>
      <c r="M2247" s="82">
        <f>IF(ISBLANK($D2247),"",SUMIFS('8. 514 Details Included'!$I:$I,'8. 514 Details Included'!$A:$A,'7. 511_CAR_Student_Counts_Sec'!$A2247,'8. 514 Details Included'!$E:$E,'7. 511_CAR_Student_Counts_Sec'!$D2247,'8. 514 Details Included'!$D:$D,'7. 511_CAR_Student_Counts_Sec'!M$1,'8. 514 Details Included'!$G:$G,'7. 511_CAR_Student_Counts_Sec'!$F2247))</f>
        <v>7</v>
      </c>
      <c r="N2247" s="82">
        <f>IF(ISBLANK($D2247),"",SUMIFS('8. 514 Details Included'!$I:$I,'8. 514 Details Included'!$A:$A,'7. 511_CAR_Student_Counts_Sec'!$A2247,'8. 514 Details Included'!$E:$E,'7. 511_CAR_Student_Counts_Sec'!$D2247,'8. 514 Details Included'!$D:$D,'7. 511_CAR_Student_Counts_Sec'!N$1,'8. 514 Details Included'!$G:$G,'7. 511_CAR_Student_Counts_Sec'!$F2247))</f>
        <v>5</v>
      </c>
      <c r="O2247" s="81">
        <f t="shared" si="105"/>
        <v>0</v>
      </c>
      <c r="P2247" s="81">
        <f t="shared" si="106"/>
        <v>31</v>
      </c>
      <c r="Q2247" s="81" t="str">
        <f t="shared" si="107"/>
        <v>9-12</v>
      </c>
    </row>
    <row r="2248" spans="1:17" ht="15" outlineLevel="4" x14ac:dyDescent="0.2">
      <c r="A2248" s="85">
        <v>305</v>
      </c>
      <c r="B2248" s="86" t="s">
        <v>1101</v>
      </c>
      <c r="C2248" s="86" t="s">
        <v>1166</v>
      </c>
      <c r="D2248" s="85">
        <v>1</v>
      </c>
      <c r="E2248" s="86" t="s">
        <v>1366</v>
      </c>
      <c r="F2248" s="85">
        <v>5</v>
      </c>
      <c r="G2248" s="85">
        <v>32</v>
      </c>
      <c r="H2248" s="82">
        <f>IF(ISBLANK($D2248),"",SUMIFS('8. 514 Details Included'!$I:$I,'8. 514 Details Included'!$A:$A,'7. 511_CAR_Student_Counts_Sec'!$A2248,'8. 514 Details Included'!$E:$E,'7. 511_CAR_Student_Counts_Sec'!$D2248,'8. 514 Details Included'!$D:$D,'7. 511_CAR_Student_Counts_Sec'!H$1,'8. 514 Details Included'!$G:$G,'7. 511_CAR_Student_Counts_Sec'!$F2248))</f>
        <v>0</v>
      </c>
      <c r="I2248" s="82">
        <f>IF(ISBLANK($D2248),"",SUMIFS('8. 514 Details Included'!$I:$I,'8. 514 Details Included'!$A:$A,'7. 511_CAR_Student_Counts_Sec'!$A2248,'8. 514 Details Included'!$E:$E,'7. 511_CAR_Student_Counts_Sec'!$D2248,'8. 514 Details Included'!$D:$D,'7. 511_CAR_Student_Counts_Sec'!I$1,'8. 514 Details Included'!$G:$G,'7. 511_CAR_Student_Counts_Sec'!$F2248))</f>
        <v>0</v>
      </c>
      <c r="J2248" s="82">
        <f>IF(ISBLANK($D2248),"",SUMIFS('8. 514 Details Included'!$I:$I,'8. 514 Details Included'!$A:$A,'7. 511_CAR_Student_Counts_Sec'!$A2248,'8. 514 Details Included'!$E:$E,'7. 511_CAR_Student_Counts_Sec'!$D2248,'8. 514 Details Included'!$D:$D,'7. 511_CAR_Student_Counts_Sec'!J$1,'8. 514 Details Included'!$G:$G,'7. 511_CAR_Student_Counts_Sec'!$F2248))</f>
        <v>0</v>
      </c>
      <c r="K2248" s="82">
        <f>IF(ISBLANK($D2248),"",SUMIFS('8. 514 Details Included'!$I:$I,'8. 514 Details Included'!$A:$A,'7. 511_CAR_Student_Counts_Sec'!$A2248,'8. 514 Details Included'!$E:$E,'7. 511_CAR_Student_Counts_Sec'!$D2248,'8. 514 Details Included'!$D:$D,'7. 511_CAR_Student_Counts_Sec'!K$1,'8. 514 Details Included'!$G:$G,'7. 511_CAR_Student_Counts_Sec'!$F2248))</f>
        <v>0</v>
      </c>
      <c r="L2248" s="82">
        <f>IF(ISBLANK($D2248),"",SUMIFS('8. 514 Details Included'!$I:$I,'8. 514 Details Included'!$A:$A,'7. 511_CAR_Student_Counts_Sec'!$A2248,'8. 514 Details Included'!$E:$E,'7. 511_CAR_Student_Counts_Sec'!$D2248,'8. 514 Details Included'!$D:$D,'7. 511_CAR_Student_Counts_Sec'!L$1,'8. 514 Details Included'!$G:$G,'7. 511_CAR_Student_Counts_Sec'!$F2248))</f>
        <v>7</v>
      </c>
      <c r="M2248" s="82">
        <f>IF(ISBLANK($D2248),"",SUMIFS('8. 514 Details Included'!$I:$I,'8. 514 Details Included'!$A:$A,'7. 511_CAR_Student_Counts_Sec'!$A2248,'8. 514 Details Included'!$E:$E,'7. 511_CAR_Student_Counts_Sec'!$D2248,'8. 514 Details Included'!$D:$D,'7. 511_CAR_Student_Counts_Sec'!M$1,'8. 514 Details Included'!$G:$G,'7. 511_CAR_Student_Counts_Sec'!$F2248))</f>
        <v>12</v>
      </c>
      <c r="N2248" s="82">
        <f>IF(ISBLANK($D2248),"",SUMIFS('8. 514 Details Included'!$I:$I,'8. 514 Details Included'!$A:$A,'7. 511_CAR_Student_Counts_Sec'!$A2248,'8. 514 Details Included'!$E:$E,'7. 511_CAR_Student_Counts_Sec'!$D2248,'8. 514 Details Included'!$D:$D,'7. 511_CAR_Student_Counts_Sec'!N$1,'8. 514 Details Included'!$G:$G,'7. 511_CAR_Student_Counts_Sec'!$F2248))</f>
        <v>13</v>
      </c>
      <c r="O2248" s="81">
        <f t="shared" si="105"/>
        <v>0</v>
      </c>
      <c r="P2248" s="81">
        <f t="shared" si="106"/>
        <v>32</v>
      </c>
      <c r="Q2248" s="81" t="str">
        <f t="shared" si="107"/>
        <v>9-12</v>
      </c>
    </row>
    <row r="2249" spans="1:17" ht="15" outlineLevel="4" x14ac:dyDescent="0.2">
      <c r="A2249" s="85">
        <v>305</v>
      </c>
      <c r="B2249" s="86" t="s">
        <v>1101</v>
      </c>
      <c r="C2249" s="86" t="s">
        <v>1166</v>
      </c>
      <c r="D2249" s="85">
        <v>1</v>
      </c>
      <c r="E2249" s="86" t="s">
        <v>1366</v>
      </c>
      <c r="F2249" s="85">
        <v>6</v>
      </c>
      <c r="G2249" s="85">
        <v>31</v>
      </c>
      <c r="H2249" s="82">
        <f>IF(ISBLANK($D2249),"",SUMIFS('8. 514 Details Included'!$I:$I,'8. 514 Details Included'!$A:$A,'7. 511_CAR_Student_Counts_Sec'!$A2249,'8. 514 Details Included'!$E:$E,'7. 511_CAR_Student_Counts_Sec'!$D2249,'8. 514 Details Included'!$D:$D,'7. 511_CAR_Student_Counts_Sec'!H$1,'8. 514 Details Included'!$G:$G,'7. 511_CAR_Student_Counts_Sec'!$F2249))</f>
        <v>0</v>
      </c>
      <c r="I2249" s="82">
        <f>IF(ISBLANK($D2249),"",SUMIFS('8. 514 Details Included'!$I:$I,'8. 514 Details Included'!$A:$A,'7. 511_CAR_Student_Counts_Sec'!$A2249,'8. 514 Details Included'!$E:$E,'7. 511_CAR_Student_Counts_Sec'!$D2249,'8. 514 Details Included'!$D:$D,'7. 511_CAR_Student_Counts_Sec'!I$1,'8. 514 Details Included'!$G:$G,'7. 511_CAR_Student_Counts_Sec'!$F2249))</f>
        <v>0</v>
      </c>
      <c r="J2249" s="82">
        <f>IF(ISBLANK($D2249),"",SUMIFS('8. 514 Details Included'!$I:$I,'8. 514 Details Included'!$A:$A,'7. 511_CAR_Student_Counts_Sec'!$A2249,'8. 514 Details Included'!$E:$E,'7. 511_CAR_Student_Counts_Sec'!$D2249,'8. 514 Details Included'!$D:$D,'7. 511_CAR_Student_Counts_Sec'!J$1,'8. 514 Details Included'!$G:$G,'7. 511_CAR_Student_Counts_Sec'!$F2249))</f>
        <v>0</v>
      </c>
      <c r="K2249" s="82">
        <f>IF(ISBLANK($D2249),"",SUMIFS('8. 514 Details Included'!$I:$I,'8. 514 Details Included'!$A:$A,'7. 511_CAR_Student_Counts_Sec'!$A2249,'8. 514 Details Included'!$E:$E,'7. 511_CAR_Student_Counts_Sec'!$D2249,'8. 514 Details Included'!$D:$D,'7. 511_CAR_Student_Counts_Sec'!K$1,'8. 514 Details Included'!$G:$G,'7. 511_CAR_Student_Counts_Sec'!$F2249))</f>
        <v>0</v>
      </c>
      <c r="L2249" s="82">
        <f>IF(ISBLANK($D2249),"",SUMIFS('8. 514 Details Included'!$I:$I,'8. 514 Details Included'!$A:$A,'7. 511_CAR_Student_Counts_Sec'!$A2249,'8. 514 Details Included'!$E:$E,'7. 511_CAR_Student_Counts_Sec'!$D2249,'8. 514 Details Included'!$D:$D,'7. 511_CAR_Student_Counts_Sec'!L$1,'8. 514 Details Included'!$G:$G,'7. 511_CAR_Student_Counts_Sec'!$F2249))</f>
        <v>16</v>
      </c>
      <c r="M2249" s="82">
        <f>IF(ISBLANK($D2249),"",SUMIFS('8. 514 Details Included'!$I:$I,'8. 514 Details Included'!$A:$A,'7. 511_CAR_Student_Counts_Sec'!$A2249,'8. 514 Details Included'!$E:$E,'7. 511_CAR_Student_Counts_Sec'!$D2249,'8. 514 Details Included'!$D:$D,'7. 511_CAR_Student_Counts_Sec'!M$1,'8. 514 Details Included'!$G:$G,'7. 511_CAR_Student_Counts_Sec'!$F2249))</f>
        <v>14</v>
      </c>
      <c r="N2249" s="82">
        <f>IF(ISBLANK($D2249),"",SUMIFS('8. 514 Details Included'!$I:$I,'8. 514 Details Included'!$A:$A,'7. 511_CAR_Student_Counts_Sec'!$A2249,'8. 514 Details Included'!$E:$E,'7. 511_CAR_Student_Counts_Sec'!$D2249,'8. 514 Details Included'!$D:$D,'7. 511_CAR_Student_Counts_Sec'!N$1,'8. 514 Details Included'!$G:$G,'7. 511_CAR_Student_Counts_Sec'!$F2249))</f>
        <v>1</v>
      </c>
      <c r="O2249" s="81">
        <f t="shared" si="105"/>
        <v>0</v>
      </c>
      <c r="P2249" s="81">
        <f t="shared" si="106"/>
        <v>31</v>
      </c>
      <c r="Q2249" s="81" t="str">
        <f t="shared" si="107"/>
        <v>9-12</v>
      </c>
    </row>
    <row r="2250" spans="1:17" ht="15" outlineLevel="4" x14ac:dyDescent="0.2">
      <c r="A2250" s="85">
        <v>305</v>
      </c>
      <c r="B2250" s="86" t="s">
        <v>1101</v>
      </c>
      <c r="C2250" s="86" t="s">
        <v>1166</v>
      </c>
      <c r="D2250" s="85">
        <v>56</v>
      </c>
      <c r="E2250" s="86" t="s">
        <v>1365</v>
      </c>
      <c r="F2250" s="85">
        <v>1</v>
      </c>
      <c r="G2250" s="85">
        <v>31</v>
      </c>
      <c r="H2250" s="82">
        <f>IF(ISBLANK($D2250),"",SUMIFS('8. 514 Details Included'!$I:$I,'8. 514 Details Included'!$A:$A,'7. 511_CAR_Student_Counts_Sec'!$A2250,'8. 514 Details Included'!$E:$E,'7. 511_CAR_Student_Counts_Sec'!$D2250,'8. 514 Details Included'!$D:$D,'7. 511_CAR_Student_Counts_Sec'!H$1,'8. 514 Details Included'!$G:$G,'7. 511_CAR_Student_Counts_Sec'!$F2250))</f>
        <v>0</v>
      </c>
      <c r="I2250" s="82">
        <f>IF(ISBLANK($D2250),"",SUMIFS('8. 514 Details Included'!$I:$I,'8. 514 Details Included'!$A:$A,'7. 511_CAR_Student_Counts_Sec'!$A2250,'8. 514 Details Included'!$E:$E,'7. 511_CAR_Student_Counts_Sec'!$D2250,'8. 514 Details Included'!$D:$D,'7. 511_CAR_Student_Counts_Sec'!I$1,'8. 514 Details Included'!$G:$G,'7. 511_CAR_Student_Counts_Sec'!$F2250))</f>
        <v>0</v>
      </c>
      <c r="J2250" s="82">
        <f>IF(ISBLANK($D2250),"",SUMIFS('8. 514 Details Included'!$I:$I,'8. 514 Details Included'!$A:$A,'7. 511_CAR_Student_Counts_Sec'!$A2250,'8. 514 Details Included'!$E:$E,'7. 511_CAR_Student_Counts_Sec'!$D2250,'8. 514 Details Included'!$D:$D,'7. 511_CAR_Student_Counts_Sec'!J$1,'8. 514 Details Included'!$G:$G,'7. 511_CAR_Student_Counts_Sec'!$F2250))</f>
        <v>0</v>
      </c>
      <c r="K2250" s="82">
        <f>IF(ISBLANK($D2250),"",SUMIFS('8. 514 Details Included'!$I:$I,'8. 514 Details Included'!$A:$A,'7. 511_CAR_Student_Counts_Sec'!$A2250,'8. 514 Details Included'!$E:$E,'7. 511_CAR_Student_Counts_Sec'!$D2250,'8. 514 Details Included'!$D:$D,'7. 511_CAR_Student_Counts_Sec'!K$1,'8. 514 Details Included'!$G:$G,'7. 511_CAR_Student_Counts_Sec'!$F2250))</f>
        <v>0</v>
      </c>
      <c r="L2250" s="82">
        <f>IF(ISBLANK($D2250),"",SUMIFS('8. 514 Details Included'!$I:$I,'8. 514 Details Included'!$A:$A,'7. 511_CAR_Student_Counts_Sec'!$A2250,'8. 514 Details Included'!$E:$E,'7. 511_CAR_Student_Counts_Sec'!$D2250,'8. 514 Details Included'!$D:$D,'7. 511_CAR_Student_Counts_Sec'!L$1,'8. 514 Details Included'!$G:$G,'7. 511_CAR_Student_Counts_Sec'!$F2250))</f>
        <v>0</v>
      </c>
      <c r="M2250" s="82">
        <f>IF(ISBLANK($D2250),"",SUMIFS('8. 514 Details Included'!$I:$I,'8. 514 Details Included'!$A:$A,'7. 511_CAR_Student_Counts_Sec'!$A2250,'8. 514 Details Included'!$E:$E,'7. 511_CAR_Student_Counts_Sec'!$D2250,'8. 514 Details Included'!$D:$D,'7. 511_CAR_Student_Counts_Sec'!M$1,'8. 514 Details Included'!$G:$G,'7. 511_CAR_Student_Counts_Sec'!$F2250))</f>
        <v>0</v>
      </c>
      <c r="N2250" s="82">
        <f>IF(ISBLANK($D2250),"",SUMIFS('8. 514 Details Included'!$I:$I,'8. 514 Details Included'!$A:$A,'7. 511_CAR_Student_Counts_Sec'!$A2250,'8. 514 Details Included'!$E:$E,'7. 511_CAR_Student_Counts_Sec'!$D2250,'8. 514 Details Included'!$D:$D,'7. 511_CAR_Student_Counts_Sec'!N$1,'8. 514 Details Included'!$G:$G,'7. 511_CAR_Student_Counts_Sec'!$F2250))</f>
        <v>31</v>
      </c>
      <c r="O2250" s="81">
        <f t="shared" si="105"/>
        <v>0</v>
      </c>
      <c r="P2250" s="81">
        <f t="shared" si="106"/>
        <v>31</v>
      </c>
      <c r="Q2250" s="81" t="str">
        <f t="shared" si="107"/>
        <v>9-12</v>
      </c>
    </row>
    <row r="2251" spans="1:17" ht="15" outlineLevel="4" x14ac:dyDescent="0.2">
      <c r="A2251" s="85">
        <v>305</v>
      </c>
      <c r="B2251" s="86" t="s">
        <v>1101</v>
      </c>
      <c r="C2251" s="86" t="s">
        <v>1166</v>
      </c>
      <c r="D2251" s="85">
        <v>56</v>
      </c>
      <c r="E2251" s="86" t="s">
        <v>1365</v>
      </c>
      <c r="F2251" s="85">
        <v>2</v>
      </c>
      <c r="G2251" s="85">
        <v>34</v>
      </c>
      <c r="H2251" s="82">
        <f>IF(ISBLANK($D2251),"",SUMIFS('8. 514 Details Included'!$I:$I,'8. 514 Details Included'!$A:$A,'7. 511_CAR_Student_Counts_Sec'!$A2251,'8. 514 Details Included'!$E:$E,'7. 511_CAR_Student_Counts_Sec'!$D2251,'8. 514 Details Included'!$D:$D,'7. 511_CAR_Student_Counts_Sec'!H$1,'8. 514 Details Included'!$G:$G,'7. 511_CAR_Student_Counts_Sec'!$F2251))</f>
        <v>0</v>
      </c>
      <c r="I2251" s="82">
        <f>IF(ISBLANK($D2251),"",SUMIFS('8. 514 Details Included'!$I:$I,'8. 514 Details Included'!$A:$A,'7. 511_CAR_Student_Counts_Sec'!$A2251,'8. 514 Details Included'!$E:$E,'7. 511_CAR_Student_Counts_Sec'!$D2251,'8. 514 Details Included'!$D:$D,'7. 511_CAR_Student_Counts_Sec'!I$1,'8. 514 Details Included'!$G:$G,'7. 511_CAR_Student_Counts_Sec'!$F2251))</f>
        <v>0</v>
      </c>
      <c r="J2251" s="82">
        <f>IF(ISBLANK($D2251),"",SUMIFS('8. 514 Details Included'!$I:$I,'8. 514 Details Included'!$A:$A,'7. 511_CAR_Student_Counts_Sec'!$A2251,'8. 514 Details Included'!$E:$E,'7. 511_CAR_Student_Counts_Sec'!$D2251,'8. 514 Details Included'!$D:$D,'7. 511_CAR_Student_Counts_Sec'!J$1,'8. 514 Details Included'!$G:$G,'7. 511_CAR_Student_Counts_Sec'!$F2251))</f>
        <v>0</v>
      </c>
      <c r="K2251" s="82">
        <f>IF(ISBLANK($D2251),"",SUMIFS('8. 514 Details Included'!$I:$I,'8. 514 Details Included'!$A:$A,'7. 511_CAR_Student_Counts_Sec'!$A2251,'8. 514 Details Included'!$E:$E,'7. 511_CAR_Student_Counts_Sec'!$D2251,'8. 514 Details Included'!$D:$D,'7. 511_CAR_Student_Counts_Sec'!K$1,'8. 514 Details Included'!$G:$G,'7. 511_CAR_Student_Counts_Sec'!$F2251))</f>
        <v>0</v>
      </c>
      <c r="L2251" s="82">
        <f>IF(ISBLANK($D2251),"",SUMIFS('8. 514 Details Included'!$I:$I,'8. 514 Details Included'!$A:$A,'7. 511_CAR_Student_Counts_Sec'!$A2251,'8. 514 Details Included'!$E:$E,'7. 511_CAR_Student_Counts_Sec'!$D2251,'8. 514 Details Included'!$D:$D,'7. 511_CAR_Student_Counts_Sec'!L$1,'8. 514 Details Included'!$G:$G,'7. 511_CAR_Student_Counts_Sec'!$F2251))</f>
        <v>0</v>
      </c>
      <c r="M2251" s="82">
        <f>IF(ISBLANK($D2251),"",SUMIFS('8. 514 Details Included'!$I:$I,'8. 514 Details Included'!$A:$A,'7. 511_CAR_Student_Counts_Sec'!$A2251,'8. 514 Details Included'!$E:$E,'7. 511_CAR_Student_Counts_Sec'!$D2251,'8. 514 Details Included'!$D:$D,'7. 511_CAR_Student_Counts_Sec'!M$1,'8. 514 Details Included'!$G:$G,'7. 511_CAR_Student_Counts_Sec'!$F2251))</f>
        <v>0</v>
      </c>
      <c r="N2251" s="82">
        <f>IF(ISBLANK($D2251),"",SUMIFS('8. 514 Details Included'!$I:$I,'8. 514 Details Included'!$A:$A,'7. 511_CAR_Student_Counts_Sec'!$A2251,'8. 514 Details Included'!$E:$E,'7. 511_CAR_Student_Counts_Sec'!$D2251,'8. 514 Details Included'!$D:$D,'7. 511_CAR_Student_Counts_Sec'!N$1,'8. 514 Details Included'!$G:$G,'7. 511_CAR_Student_Counts_Sec'!$F2251))</f>
        <v>34</v>
      </c>
      <c r="O2251" s="81">
        <f t="shared" si="105"/>
        <v>0</v>
      </c>
      <c r="P2251" s="81">
        <f t="shared" si="106"/>
        <v>34</v>
      </c>
      <c r="Q2251" s="81" t="str">
        <f t="shared" si="107"/>
        <v>9-12</v>
      </c>
    </row>
    <row r="2252" spans="1:17" ht="15" outlineLevel="4" x14ac:dyDescent="0.2">
      <c r="A2252" s="85">
        <v>305</v>
      </c>
      <c r="B2252" s="86" t="s">
        <v>1101</v>
      </c>
      <c r="C2252" s="86" t="s">
        <v>1166</v>
      </c>
      <c r="D2252" s="85">
        <v>56</v>
      </c>
      <c r="E2252" s="86" t="s">
        <v>1365</v>
      </c>
      <c r="F2252" s="85">
        <v>5</v>
      </c>
      <c r="G2252" s="85">
        <v>29</v>
      </c>
      <c r="H2252" s="82">
        <f>IF(ISBLANK($D2252),"",SUMIFS('8. 514 Details Included'!$I:$I,'8. 514 Details Included'!$A:$A,'7. 511_CAR_Student_Counts_Sec'!$A2252,'8. 514 Details Included'!$E:$E,'7. 511_CAR_Student_Counts_Sec'!$D2252,'8. 514 Details Included'!$D:$D,'7. 511_CAR_Student_Counts_Sec'!H$1,'8. 514 Details Included'!$G:$G,'7. 511_CAR_Student_Counts_Sec'!$F2252))</f>
        <v>0</v>
      </c>
      <c r="I2252" s="82">
        <f>IF(ISBLANK($D2252),"",SUMIFS('8. 514 Details Included'!$I:$I,'8. 514 Details Included'!$A:$A,'7. 511_CAR_Student_Counts_Sec'!$A2252,'8. 514 Details Included'!$E:$E,'7. 511_CAR_Student_Counts_Sec'!$D2252,'8. 514 Details Included'!$D:$D,'7. 511_CAR_Student_Counts_Sec'!I$1,'8. 514 Details Included'!$G:$G,'7. 511_CAR_Student_Counts_Sec'!$F2252))</f>
        <v>0</v>
      </c>
      <c r="J2252" s="82">
        <f>IF(ISBLANK($D2252),"",SUMIFS('8. 514 Details Included'!$I:$I,'8. 514 Details Included'!$A:$A,'7. 511_CAR_Student_Counts_Sec'!$A2252,'8. 514 Details Included'!$E:$E,'7. 511_CAR_Student_Counts_Sec'!$D2252,'8. 514 Details Included'!$D:$D,'7. 511_CAR_Student_Counts_Sec'!J$1,'8. 514 Details Included'!$G:$G,'7. 511_CAR_Student_Counts_Sec'!$F2252))</f>
        <v>0</v>
      </c>
      <c r="K2252" s="82">
        <f>IF(ISBLANK($D2252),"",SUMIFS('8. 514 Details Included'!$I:$I,'8. 514 Details Included'!$A:$A,'7. 511_CAR_Student_Counts_Sec'!$A2252,'8. 514 Details Included'!$E:$E,'7. 511_CAR_Student_Counts_Sec'!$D2252,'8. 514 Details Included'!$D:$D,'7. 511_CAR_Student_Counts_Sec'!K$1,'8. 514 Details Included'!$G:$G,'7. 511_CAR_Student_Counts_Sec'!$F2252))</f>
        <v>0</v>
      </c>
      <c r="L2252" s="82">
        <f>IF(ISBLANK($D2252),"",SUMIFS('8. 514 Details Included'!$I:$I,'8. 514 Details Included'!$A:$A,'7. 511_CAR_Student_Counts_Sec'!$A2252,'8. 514 Details Included'!$E:$E,'7. 511_CAR_Student_Counts_Sec'!$D2252,'8. 514 Details Included'!$D:$D,'7. 511_CAR_Student_Counts_Sec'!L$1,'8. 514 Details Included'!$G:$G,'7. 511_CAR_Student_Counts_Sec'!$F2252))</f>
        <v>28</v>
      </c>
      <c r="M2252" s="82">
        <f>IF(ISBLANK($D2252),"",SUMIFS('8. 514 Details Included'!$I:$I,'8. 514 Details Included'!$A:$A,'7. 511_CAR_Student_Counts_Sec'!$A2252,'8. 514 Details Included'!$E:$E,'7. 511_CAR_Student_Counts_Sec'!$D2252,'8. 514 Details Included'!$D:$D,'7. 511_CAR_Student_Counts_Sec'!M$1,'8. 514 Details Included'!$G:$G,'7. 511_CAR_Student_Counts_Sec'!$F2252))</f>
        <v>1</v>
      </c>
      <c r="N2252" s="82">
        <f>IF(ISBLANK($D2252),"",SUMIFS('8. 514 Details Included'!$I:$I,'8. 514 Details Included'!$A:$A,'7. 511_CAR_Student_Counts_Sec'!$A2252,'8. 514 Details Included'!$E:$E,'7. 511_CAR_Student_Counts_Sec'!$D2252,'8. 514 Details Included'!$D:$D,'7. 511_CAR_Student_Counts_Sec'!N$1,'8. 514 Details Included'!$G:$G,'7. 511_CAR_Student_Counts_Sec'!$F2252))</f>
        <v>0</v>
      </c>
      <c r="O2252" s="81">
        <f t="shared" si="105"/>
        <v>0</v>
      </c>
      <c r="P2252" s="81">
        <f t="shared" si="106"/>
        <v>29</v>
      </c>
      <c r="Q2252" s="81" t="str">
        <f t="shared" si="107"/>
        <v>9-12</v>
      </c>
    </row>
    <row r="2253" spans="1:17" ht="15" outlineLevel="4" x14ac:dyDescent="0.2">
      <c r="A2253" s="85">
        <v>305</v>
      </c>
      <c r="B2253" s="86" t="s">
        <v>1101</v>
      </c>
      <c r="C2253" s="86" t="s">
        <v>1166</v>
      </c>
      <c r="D2253" s="85">
        <v>56</v>
      </c>
      <c r="E2253" s="86" t="s">
        <v>1365</v>
      </c>
      <c r="F2253" s="85">
        <v>6</v>
      </c>
      <c r="G2253" s="85">
        <v>29</v>
      </c>
      <c r="H2253" s="82">
        <f>IF(ISBLANK($D2253),"",SUMIFS('8. 514 Details Included'!$I:$I,'8. 514 Details Included'!$A:$A,'7. 511_CAR_Student_Counts_Sec'!$A2253,'8. 514 Details Included'!$E:$E,'7. 511_CAR_Student_Counts_Sec'!$D2253,'8. 514 Details Included'!$D:$D,'7. 511_CAR_Student_Counts_Sec'!H$1,'8. 514 Details Included'!$G:$G,'7. 511_CAR_Student_Counts_Sec'!$F2253))</f>
        <v>0</v>
      </c>
      <c r="I2253" s="82">
        <f>IF(ISBLANK($D2253),"",SUMIFS('8. 514 Details Included'!$I:$I,'8. 514 Details Included'!$A:$A,'7. 511_CAR_Student_Counts_Sec'!$A2253,'8. 514 Details Included'!$E:$E,'7. 511_CAR_Student_Counts_Sec'!$D2253,'8. 514 Details Included'!$D:$D,'7. 511_CAR_Student_Counts_Sec'!I$1,'8. 514 Details Included'!$G:$G,'7. 511_CAR_Student_Counts_Sec'!$F2253))</f>
        <v>0</v>
      </c>
      <c r="J2253" s="82">
        <f>IF(ISBLANK($D2253),"",SUMIFS('8. 514 Details Included'!$I:$I,'8. 514 Details Included'!$A:$A,'7. 511_CAR_Student_Counts_Sec'!$A2253,'8. 514 Details Included'!$E:$E,'7. 511_CAR_Student_Counts_Sec'!$D2253,'8. 514 Details Included'!$D:$D,'7. 511_CAR_Student_Counts_Sec'!J$1,'8. 514 Details Included'!$G:$G,'7. 511_CAR_Student_Counts_Sec'!$F2253))</f>
        <v>0</v>
      </c>
      <c r="K2253" s="82">
        <f>IF(ISBLANK($D2253),"",SUMIFS('8. 514 Details Included'!$I:$I,'8. 514 Details Included'!$A:$A,'7. 511_CAR_Student_Counts_Sec'!$A2253,'8. 514 Details Included'!$E:$E,'7. 511_CAR_Student_Counts_Sec'!$D2253,'8. 514 Details Included'!$D:$D,'7. 511_CAR_Student_Counts_Sec'!K$1,'8. 514 Details Included'!$G:$G,'7. 511_CAR_Student_Counts_Sec'!$F2253))</f>
        <v>0</v>
      </c>
      <c r="L2253" s="82">
        <f>IF(ISBLANK($D2253),"",SUMIFS('8. 514 Details Included'!$I:$I,'8. 514 Details Included'!$A:$A,'7. 511_CAR_Student_Counts_Sec'!$A2253,'8. 514 Details Included'!$E:$E,'7. 511_CAR_Student_Counts_Sec'!$D2253,'8. 514 Details Included'!$D:$D,'7. 511_CAR_Student_Counts_Sec'!L$1,'8. 514 Details Included'!$G:$G,'7. 511_CAR_Student_Counts_Sec'!$F2253))</f>
        <v>28</v>
      </c>
      <c r="M2253" s="82">
        <f>IF(ISBLANK($D2253),"",SUMIFS('8. 514 Details Included'!$I:$I,'8. 514 Details Included'!$A:$A,'7. 511_CAR_Student_Counts_Sec'!$A2253,'8. 514 Details Included'!$E:$E,'7. 511_CAR_Student_Counts_Sec'!$D2253,'8. 514 Details Included'!$D:$D,'7. 511_CAR_Student_Counts_Sec'!M$1,'8. 514 Details Included'!$G:$G,'7. 511_CAR_Student_Counts_Sec'!$F2253))</f>
        <v>1</v>
      </c>
      <c r="N2253" s="82">
        <f>IF(ISBLANK($D2253),"",SUMIFS('8. 514 Details Included'!$I:$I,'8. 514 Details Included'!$A:$A,'7. 511_CAR_Student_Counts_Sec'!$A2253,'8. 514 Details Included'!$E:$E,'7. 511_CAR_Student_Counts_Sec'!$D2253,'8. 514 Details Included'!$D:$D,'7. 511_CAR_Student_Counts_Sec'!N$1,'8. 514 Details Included'!$G:$G,'7. 511_CAR_Student_Counts_Sec'!$F2253))</f>
        <v>0</v>
      </c>
      <c r="O2253" s="81">
        <f t="shared" si="105"/>
        <v>0</v>
      </c>
      <c r="P2253" s="81">
        <f t="shared" si="106"/>
        <v>29</v>
      </c>
      <c r="Q2253" s="81" t="str">
        <f t="shared" si="107"/>
        <v>9-12</v>
      </c>
    </row>
    <row r="2254" spans="1:17" ht="15" outlineLevel="4" x14ac:dyDescent="0.2">
      <c r="A2254" s="85">
        <v>305</v>
      </c>
      <c r="B2254" s="86" t="s">
        <v>1101</v>
      </c>
      <c r="C2254" s="86" t="s">
        <v>1166</v>
      </c>
      <c r="D2254" s="85">
        <v>50</v>
      </c>
      <c r="E2254" s="86" t="s">
        <v>1364</v>
      </c>
      <c r="F2254" s="85">
        <v>1</v>
      </c>
      <c r="G2254" s="85">
        <v>30</v>
      </c>
      <c r="H2254" s="82">
        <f>IF(ISBLANK($D2254),"",SUMIFS('8. 514 Details Included'!$I:$I,'8. 514 Details Included'!$A:$A,'7. 511_CAR_Student_Counts_Sec'!$A2254,'8. 514 Details Included'!$E:$E,'7. 511_CAR_Student_Counts_Sec'!$D2254,'8. 514 Details Included'!$D:$D,'7. 511_CAR_Student_Counts_Sec'!H$1,'8. 514 Details Included'!$G:$G,'7. 511_CAR_Student_Counts_Sec'!$F2254))</f>
        <v>0</v>
      </c>
      <c r="I2254" s="82">
        <f>IF(ISBLANK($D2254),"",SUMIFS('8. 514 Details Included'!$I:$I,'8. 514 Details Included'!$A:$A,'7. 511_CAR_Student_Counts_Sec'!$A2254,'8. 514 Details Included'!$E:$E,'7. 511_CAR_Student_Counts_Sec'!$D2254,'8. 514 Details Included'!$D:$D,'7. 511_CAR_Student_Counts_Sec'!I$1,'8. 514 Details Included'!$G:$G,'7. 511_CAR_Student_Counts_Sec'!$F2254))</f>
        <v>0</v>
      </c>
      <c r="J2254" s="82">
        <f>IF(ISBLANK($D2254),"",SUMIFS('8. 514 Details Included'!$I:$I,'8. 514 Details Included'!$A:$A,'7. 511_CAR_Student_Counts_Sec'!$A2254,'8. 514 Details Included'!$E:$E,'7. 511_CAR_Student_Counts_Sec'!$D2254,'8. 514 Details Included'!$D:$D,'7. 511_CAR_Student_Counts_Sec'!J$1,'8. 514 Details Included'!$G:$G,'7. 511_CAR_Student_Counts_Sec'!$F2254))</f>
        <v>0</v>
      </c>
      <c r="K2254" s="82">
        <f>IF(ISBLANK($D2254),"",SUMIFS('8. 514 Details Included'!$I:$I,'8. 514 Details Included'!$A:$A,'7. 511_CAR_Student_Counts_Sec'!$A2254,'8. 514 Details Included'!$E:$E,'7. 511_CAR_Student_Counts_Sec'!$D2254,'8. 514 Details Included'!$D:$D,'7. 511_CAR_Student_Counts_Sec'!K$1,'8. 514 Details Included'!$G:$G,'7. 511_CAR_Student_Counts_Sec'!$F2254))</f>
        <v>0</v>
      </c>
      <c r="L2254" s="82">
        <f>IF(ISBLANK($D2254),"",SUMIFS('8. 514 Details Included'!$I:$I,'8. 514 Details Included'!$A:$A,'7. 511_CAR_Student_Counts_Sec'!$A2254,'8. 514 Details Included'!$E:$E,'7. 511_CAR_Student_Counts_Sec'!$D2254,'8. 514 Details Included'!$D:$D,'7. 511_CAR_Student_Counts_Sec'!L$1,'8. 514 Details Included'!$G:$G,'7. 511_CAR_Student_Counts_Sec'!$F2254))</f>
        <v>2</v>
      </c>
      <c r="M2254" s="82">
        <f>IF(ISBLANK($D2254),"",SUMIFS('8. 514 Details Included'!$I:$I,'8. 514 Details Included'!$A:$A,'7. 511_CAR_Student_Counts_Sec'!$A2254,'8. 514 Details Included'!$E:$E,'7. 511_CAR_Student_Counts_Sec'!$D2254,'8. 514 Details Included'!$D:$D,'7. 511_CAR_Student_Counts_Sec'!M$1,'8. 514 Details Included'!$G:$G,'7. 511_CAR_Student_Counts_Sec'!$F2254))</f>
        <v>17</v>
      </c>
      <c r="N2254" s="82">
        <f>IF(ISBLANK($D2254),"",SUMIFS('8. 514 Details Included'!$I:$I,'8. 514 Details Included'!$A:$A,'7. 511_CAR_Student_Counts_Sec'!$A2254,'8. 514 Details Included'!$E:$E,'7. 511_CAR_Student_Counts_Sec'!$D2254,'8. 514 Details Included'!$D:$D,'7. 511_CAR_Student_Counts_Sec'!N$1,'8. 514 Details Included'!$G:$G,'7. 511_CAR_Student_Counts_Sec'!$F2254))</f>
        <v>11</v>
      </c>
      <c r="O2254" s="81">
        <f t="shared" si="105"/>
        <v>0</v>
      </c>
      <c r="P2254" s="81">
        <f t="shared" si="106"/>
        <v>30</v>
      </c>
      <c r="Q2254" s="81" t="str">
        <f t="shared" si="107"/>
        <v>9-12</v>
      </c>
    </row>
    <row r="2255" spans="1:17" ht="15" outlineLevel="4" x14ac:dyDescent="0.2">
      <c r="A2255" s="85">
        <v>305</v>
      </c>
      <c r="B2255" s="86" t="s">
        <v>1101</v>
      </c>
      <c r="C2255" s="86" t="s">
        <v>1166</v>
      </c>
      <c r="D2255" s="85">
        <v>50</v>
      </c>
      <c r="E2255" s="86" t="s">
        <v>1364</v>
      </c>
      <c r="F2255" s="85">
        <v>2</v>
      </c>
      <c r="G2255" s="85">
        <v>28</v>
      </c>
      <c r="H2255" s="82">
        <f>IF(ISBLANK($D2255),"",SUMIFS('8. 514 Details Included'!$I:$I,'8. 514 Details Included'!$A:$A,'7. 511_CAR_Student_Counts_Sec'!$A2255,'8. 514 Details Included'!$E:$E,'7. 511_CAR_Student_Counts_Sec'!$D2255,'8. 514 Details Included'!$D:$D,'7. 511_CAR_Student_Counts_Sec'!H$1,'8. 514 Details Included'!$G:$G,'7. 511_CAR_Student_Counts_Sec'!$F2255))</f>
        <v>0</v>
      </c>
      <c r="I2255" s="82">
        <f>IF(ISBLANK($D2255),"",SUMIFS('8. 514 Details Included'!$I:$I,'8. 514 Details Included'!$A:$A,'7. 511_CAR_Student_Counts_Sec'!$A2255,'8. 514 Details Included'!$E:$E,'7. 511_CAR_Student_Counts_Sec'!$D2255,'8. 514 Details Included'!$D:$D,'7. 511_CAR_Student_Counts_Sec'!I$1,'8. 514 Details Included'!$G:$G,'7. 511_CAR_Student_Counts_Sec'!$F2255))</f>
        <v>0</v>
      </c>
      <c r="J2255" s="82">
        <f>IF(ISBLANK($D2255),"",SUMIFS('8. 514 Details Included'!$I:$I,'8. 514 Details Included'!$A:$A,'7. 511_CAR_Student_Counts_Sec'!$A2255,'8. 514 Details Included'!$E:$E,'7. 511_CAR_Student_Counts_Sec'!$D2255,'8. 514 Details Included'!$D:$D,'7. 511_CAR_Student_Counts_Sec'!J$1,'8. 514 Details Included'!$G:$G,'7. 511_CAR_Student_Counts_Sec'!$F2255))</f>
        <v>0</v>
      </c>
      <c r="K2255" s="82">
        <f>IF(ISBLANK($D2255),"",SUMIFS('8. 514 Details Included'!$I:$I,'8. 514 Details Included'!$A:$A,'7. 511_CAR_Student_Counts_Sec'!$A2255,'8. 514 Details Included'!$E:$E,'7. 511_CAR_Student_Counts_Sec'!$D2255,'8. 514 Details Included'!$D:$D,'7. 511_CAR_Student_Counts_Sec'!K$1,'8. 514 Details Included'!$G:$G,'7. 511_CAR_Student_Counts_Sec'!$F2255))</f>
        <v>0</v>
      </c>
      <c r="L2255" s="82">
        <f>IF(ISBLANK($D2255),"",SUMIFS('8. 514 Details Included'!$I:$I,'8. 514 Details Included'!$A:$A,'7. 511_CAR_Student_Counts_Sec'!$A2255,'8. 514 Details Included'!$E:$E,'7. 511_CAR_Student_Counts_Sec'!$D2255,'8. 514 Details Included'!$D:$D,'7. 511_CAR_Student_Counts_Sec'!L$1,'8. 514 Details Included'!$G:$G,'7. 511_CAR_Student_Counts_Sec'!$F2255))</f>
        <v>1</v>
      </c>
      <c r="M2255" s="82">
        <f>IF(ISBLANK($D2255),"",SUMIFS('8. 514 Details Included'!$I:$I,'8. 514 Details Included'!$A:$A,'7. 511_CAR_Student_Counts_Sec'!$A2255,'8. 514 Details Included'!$E:$E,'7. 511_CAR_Student_Counts_Sec'!$D2255,'8. 514 Details Included'!$D:$D,'7. 511_CAR_Student_Counts_Sec'!M$1,'8. 514 Details Included'!$G:$G,'7. 511_CAR_Student_Counts_Sec'!$F2255))</f>
        <v>18</v>
      </c>
      <c r="N2255" s="82">
        <f>IF(ISBLANK($D2255),"",SUMIFS('8. 514 Details Included'!$I:$I,'8. 514 Details Included'!$A:$A,'7. 511_CAR_Student_Counts_Sec'!$A2255,'8. 514 Details Included'!$E:$E,'7. 511_CAR_Student_Counts_Sec'!$D2255,'8. 514 Details Included'!$D:$D,'7. 511_CAR_Student_Counts_Sec'!N$1,'8. 514 Details Included'!$G:$G,'7. 511_CAR_Student_Counts_Sec'!$F2255))</f>
        <v>9</v>
      </c>
      <c r="O2255" s="81">
        <f t="shared" si="105"/>
        <v>0</v>
      </c>
      <c r="P2255" s="81">
        <f t="shared" si="106"/>
        <v>28</v>
      </c>
      <c r="Q2255" s="81" t="str">
        <f t="shared" si="107"/>
        <v>9-12</v>
      </c>
    </row>
    <row r="2256" spans="1:17" ht="15" outlineLevel="4" x14ac:dyDescent="0.2">
      <c r="A2256" s="85">
        <v>305</v>
      </c>
      <c r="B2256" s="86" t="s">
        <v>1101</v>
      </c>
      <c r="C2256" s="86" t="s">
        <v>1166</v>
      </c>
      <c r="D2256" s="85">
        <v>50</v>
      </c>
      <c r="E2256" s="86" t="s">
        <v>1364</v>
      </c>
      <c r="F2256" s="85">
        <v>5</v>
      </c>
      <c r="G2256" s="85">
        <v>19</v>
      </c>
      <c r="H2256" s="82">
        <f>IF(ISBLANK($D2256),"",SUMIFS('8. 514 Details Included'!$I:$I,'8. 514 Details Included'!$A:$A,'7. 511_CAR_Student_Counts_Sec'!$A2256,'8. 514 Details Included'!$E:$E,'7. 511_CAR_Student_Counts_Sec'!$D2256,'8. 514 Details Included'!$D:$D,'7. 511_CAR_Student_Counts_Sec'!H$1,'8. 514 Details Included'!$G:$G,'7. 511_CAR_Student_Counts_Sec'!$F2256))</f>
        <v>0</v>
      </c>
      <c r="I2256" s="82">
        <f>IF(ISBLANK($D2256),"",SUMIFS('8. 514 Details Included'!$I:$I,'8. 514 Details Included'!$A:$A,'7. 511_CAR_Student_Counts_Sec'!$A2256,'8. 514 Details Included'!$E:$E,'7. 511_CAR_Student_Counts_Sec'!$D2256,'8. 514 Details Included'!$D:$D,'7. 511_CAR_Student_Counts_Sec'!I$1,'8. 514 Details Included'!$G:$G,'7. 511_CAR_Student_Counts_Sec'!$F2256))</f>
        <v>0</v>
      </c>
      <c r="J2256" s="82">
        <f>IF(ISBLANK($D2256),"",SUMIFS('8. 514 Details Included'!$I:$I,'8. 514 Details Included'!$A:$A,'7. 511_CAR_Student_Counts_Sec'!$A2256,'8. 514 Details Included'!$E:$E,'7. 511_CAR_Student_Counts_Sec'!$D2256,'8. 514 Details Included'!$D:$D,'7. 511_CAR_Student_Counts_Sec'!J$1,'8. 514 Details Included'!$G:$G,'7. 511_CAR_Student_Counts_Sec'!$F2256))</f>
        <v>0</v>
      </c>
      <c r="K2256" s="82">
        <f>IF(ISBLANK($D2256),"",SUMIFS('8. 514 Details Included'!$I:$I,'8. 514 Details Included'!$A:$A,'7. 511_CAR_Student_Counts_Sec'!$A2256,'8. 514 Details Included'!$E:$E,'7. 511_CAR_Student_Counts_Sec'!$D2256,'8. 514 Details Included'!$D:$D,'7. 511_CAR_Student_Counts_Sec'!K$1,'8. 514 Details Included'!$G:$G,'7. 511_CAR_Student_Counts_Sec'!$F2256))</f>
        <v>0</v>
      </c>
      <c r="L2256" s="82">
        <f>IF(ISBLANK($D2256),"",SUMIFS('8. 514 Details Included'!$I:$I,'8. 514 Details Included'!$A:$A,'7. 511_CAR_Student_Counts_Sec'!$A2256,'8. 514 Details Included'!$E:$E,'7. 511_CAR_Student_Counts_Sec'!$D2256,'8. 514 Details Included'!$D:$D,'7. 511_CAR_Student_Counts_Sec'!L$1,'8. 514 Details Included'!$G:$G,'7. 511_CAR_Student_Counts_Sec'!$F2256))</f>
        <v>0</v>
      </c>
      <c r="M2256" s="82">
        <f>IF(ISBLANK($D2256),"",SUMIFS('8. 514 Details Included'!$I:$I,'8. 514 Details Included'!$A:$A,'7. 511_CAR_Student_Counts_Sec'!$A2256,'8. 514 Details Included'!$E:$E,'7. 511_CAR_Student_Counts_Sec'!$D2256,'8. 514 Details Included'!$D:$D,'7. 511_CAR_Student_Counts_Sec'!M$1,'8. 514 Details Included'!$G:$G,'7. 511_CAR_Student_Counts_Sec'!$F2256))</f>
        <v>0</v>
      </c>
      <c r="N2256" s="82">
        <f>IF(ISBLANK($D2256),"",SUMIFS('8. 514 Details Included'!$I:$I,'8. 514 Details Included'!$A:$A,'7. 511_CAR_Student_Counts_Sec'!$A2256,'8. 514 Details Included'!$E:$E,'7. 511_CAR_Student_Counts_Sec'!$D2256,'8. 514 Details Included'!$D:$D,'7. 511_CAR_Student_Counts_Sec'!N$1,'8. 514 Details Included'!$G:$G,'7. 511_CAR_Student_Counts_Sec'!$F2256))</f>
        <v>19</v>
      </c>
      <c r="O2256" s="81">
        <f t="shared" si="105"/>
        <v>0</v>
      </c>
      <c r="P2256" s="81">
        <f t="shared" si="106"/>
        <v>19</v>
      </c>
      <c r="Q2256" s="81" t="str">
        <f t="shared" si="107"/>
        <v>9-12</v>
      </c>
    </row>
    <row r="2257" spans="1:17" ht="15" outlineLevel="4" x14ac:dyDescent="0.2">
      <c r="A2257" s="85">
        <v>305</v>
      </c>
      <c r="B2257" s="86" t="s">
        <v>1101</v>
      </c>
      <c r="C2257" s="86" t="s">
        <v>1166</v>
      </c>
      <c r="D2257" s="85">
        <v>50</v>
      </c>
      <c r="E2257" s="86" t="s">
        <v>1364</v>
      </c>
      <c r="F2257" s="85">
        <v>6</v>
      </c>
      <c r="G2257" s="85">
        <v>9</v>
      </c>
      <c r="H2257" s="82">
        <f>IF(ISBLANK($D2257),"",SUMIFS('8. 514 Details Included'!$I:$I,'8. 514 Details Included'!$A:$A,'7. 511_CAR_Student_Counts_Sec'!$A2257,'8. 514 Details Included'!$E:$E,'7. 511_CAR_Student_Counts_Sec'!$D2257,'8. 514 Details Included'!$D:$D,'7. 511_CAR_Student_Counts_Sec'!H$1,'8. 514 Details Included'!$G:$G,'7. 511_CAR_Student_Counts_Sec'!$F2257))</f>
        <v>0</v>
      </c>
      <c r="I2257" s="82">
        <f>IF(ISBLANK($D2257),"",SUMIFS('8. 514 Details Included'!$I:$I,'8. 514 Details Included'!$A:$A,'7. 511_CAR_Student_Counts_Sec'!$A2257,'8. 514 Details Included'!$E:$E,'7. 511_CAR_Student_Counts_Sec'!$D2257,'8. 514 Details Included'!$D:$D,'7. 511_CAR_Student_Counts_Sec'!I$1,'8. 514 Details Included'!$G:$G,'7. 511_CAR_Student_Counts_Sec'!$F2257))</f>
        <v>0</v>
      </c>
      <c r="J2257" s="82">
        <f>IF(ISBLANK($D2257),"",SUMIFS('8. 514 Details Included'!$I:$I,'8. 514 Details Included'!$A:$A,'7. 511_CAR_Student_Counts_Sec'!$A2257,'8. 514 Details Included'!$E:$E,'7. 511_CAR_Student_Counts_Sec'!$D2257,'8. 514 Details Included'!$D:$D,'7. 511_CAR_Student_Counts_Sec'!J$1,'8. 514 Details Included'!$G:$G,'7. 511_CAR_Student_Counts_Sec'!$F2257))</f>
        <v>0</v>
      </c>
      <c r="K2257" s="82">
        <f>IF(ISBLANK($D2257),"",SUMIFS('8. 514 Details Included'!$I:$I,'8. 514 Details Included'!$A:$A,'7. 511_CAR_Student_Counts_Sec'!$A2257,'8. 514 Details Included'!$E:$E,'7. 511_CAR_Student_Counts_Sec'!$D2257,'8. 514 Details Included'!$D:$D,'7. 511_CAR_Student_Counts_Sec'!K$1,'8. 514 Details Included'!$G:$G,'7. 511_CAR_Student_Counts_Sec'!$F2257))</f>
        <v>0</v>
      </c>
      <c r="L2257" s="82">
        <f>IF(ISBLANK($D2257),"",SUMIFS('8. 514 Details Included'!$I:$I,'8. 514 Details Included'!$A:$A,'7. 511_CAR_Student_Counts_Sec'!$A2257,'8. 514 Details Included'!$E:$E,'7. 511_CAR_Student_Counts_Sec'!$D2257,'8. 514 Details Included'!$D:$D,'7. 511_CAR_Student_Counts_Sec'!L$1,'8. 514 Details Included'!$G:$G,'7. 511_CAR_Student_Counts_Sec'!$F2257))</f>
        <v>0</v>
      </c>
      <c r="M2257" s="82">
        <f>IF(ISBLANK($D2257),"",SUMIFS('8. 514 Details Included'!$I:$I,'8. 514 Details Included'!$A:$A,'7. 511_CAR_Student_Counts_Sec'!$A2257,'8. 514 Details Included'!$E:$E,'7. 511_CAR_Student_Counts_Sec'!$D2257,'8. 514 Details Included'!$D:$D,'7. 511_CAR_Student_Counts_Sec'!M$1,'8. 514 Details Included'!$G:$G,'7. 511_CAR_Student_Counts_Sec'!$F2257))</f>
        <v>1</v>
      </c>
      <c r="N2257" s="82">
        <f>IF(ISBLANK($D2257),"",SUMIFS('8. 514 Details Included'!$I:$I,'8. 514 Details Included'!$A:$A,'7. 511_CAR_Student_Counts_Sec'!$A2257,'8. 514 Details Included'!$E:$E,'7. 511_CAR_Student_Counts_Sec'!$D2257,'8. 514 Details Included'!$D:$D,'7. 511_CAR_Student_Counts_Sec'!N$1,'8. 514 Details Included'!$G:$G,'7. 511_CAR_Student_Counts_Sec'!$F2257))</f>
        <v>8</v>
      </c>
      <c r="O2257" s="81">
        <f t="shared" si="105"/>
        <v>0</v>
      </c>
      <c r="P2257" s="81">
        <f t="shared" si="106"/>
        <v>9</v>
      </c>
      <c r="Q2257" s="81" t="str">
        <f t="shared" si="107"/>
        <v>9-12</v>
      </c>
    </row>
    <row r="2258" spans="1:17" ht="15" outlineLevel="4" x14ac:dyDescent="0.2">
      <c r="A2258" s="85">
        <v>305</v>
      </c>
      <c r="B2258" s="86" t="s">
        <v>1101</v>
      </c>
      <c r="C2258" s="86" t="s">
        <v>1166</v>
      </c>
      <c r="D2258" s="85">
        <v>163</v>
      </c>
      <c r="E2258" s="86" t="s">
        <v>1363</v>
      </c>
      <c r="F2258" s="85">
        <v>0</v>
      </c>
      <c r="G2258" s="85">
        <v>30</v>
      </c>
      <c r="H2258" s="82">
        <f>IF(ISBLANK($D2258),"",SUMIFS('8. 514 Details Included'!$I:$I,'8. 514 Details Included'!$A:$A,'7. 511_CAR_Student_Counts_Sec'!$A2258,'8. 514 Details Included'!$E:$E,'7. 511_CAR_Student_Counts_Sec'!$D2258,'8. 514 Details Included'!$D:$D,'7. 511_CAR_Student_Counts_Sec'!H$1,'8. 514 Details Included'!$G:$G,'7. 511_CAR_Student_Counts_Sec'!$F2258))</f>
        <v>0</v>
      </c>
      <c r="I2258" s="82">
        <f>IF(ISBLANK($D2258),"",SUMIFS('8. 514 Details Included'!$I:$I,'8. 514 Details Included'!$A:$A,'7. 511_CAR_Student_Counts_Sec'!$A2258,'8. 514 Details Included'!$E:$E,'7. 511_CAR_Student_Counts_Sec'!$D2258,'8. 514 Details Included'!$D:$D,'7. 511_CAR_Student_Counts_Sec'!I$1,'8. 514 Details Included'!$G:$G,'7. 511_CAR_Student_Counts_Sec'!$F2258))</f>
        <v>0</v>
      </c>
      <c r="J2258" s="82">
        <f>IF(ISBLANK($D2258),"",SUMIFS('8. 514 Details Included'!$I:$I,'8. 514 Details Included'!$A:$A,'7. 511_CAR_Student_Counts_Sec'!$A2258,'8. 514 Details Included'!$E:$E,'7. 511_CAR_Student_Counts_Sec'!$D2258,'8. 514 Details Included'!$D:$D,'7. 511_CAR_Student_Counts_Sec'!J$1,'8. 514 Details Included'!$G:$G,'7. 511_CAR_Student_Counts_Sec'!$F2258))</f>
        <v>0</v>
      </c>
      <c r="K2258" s="82">
        <f>IF(ISBLANK($D2258),"",SUMIFS('8. 514 Details Included'!$I:$I,'8. 514 Details Included'!$A:$A,'7. 511_CAR_Student_Counts_Sec'!$A2258,'8. 514 Details Included'!$E:$E,'7. 511_CAR_Student_Counts_Sec'!$D2258,'8. 514 Details Included'!$D:$D,'7. 511_CAR_Student_Counts_Sec'!K$1,'8. 514 Details Included'!$G:$G,'7. 511_CAR_Student_Counts_Sec'!$F2258))</f>
        <v>30</v>
      </c>
      <c r="L2258" s="82">
        <f>IF(ISBLANK($D2258),"",SUMIFS('8. 514 Details Included'!$I:$I,'8. 514 Details Included'!$A:$A,'7. 511_CAR_Student_Counts_Sec'!$A2258,'8. 514 Details Included'!$E:$E,'7. 511_CAR_Student_Counts_Sec'!$D2258,'8. 514 Details Included'!$D:$D,'7. 511_CAR_Student_Counts_Sec'!L$1,'8. 514 Details Included'!$G:$G,'7. 511_CAR_Student_Counts_Sec'!$F2258))</f>
        <v>0</v>
      </c>
      <c r="M2258" s="82">
        <f>IF(ISBLANK($D2258),"",SUMIFS('8. 514 Details Included'!$I:$I,'8. 514 Details Included'!$A:$A,'7. 511_CAR_Student_Counts_Sec'!$A2258,'8. 514 Details Included'!$E:$E,'7. 511_CAR_Student_Counts_Sec'!$D2258,'8. 514 Details Included'!$D:$D,'7. 511_CAR_Student_Counts_Sec'!M$1,'8. 514 Details Included'!$G:$G,'7. 511_CAR_Student_Counts_Sec'!$F2258))</f>
        <v>0</v>
      </c>
      <c r="N2258" s="82">
        <f>IF(ISBLANK($D2258),"",SUMIFS('8. 514 Details Included'!$I:$I,'8. 514 Details Included'!$A:$A,'7. 511_CAR_Student_Counts_Sec'!$A2258,'8. 514 Details Included'!$E:$E,'7. 511_CAR_Student_Counts_Sec'!$D2258,'8. 514 Details Included'!$D:$D,'7. 511_CAR_Student_Counts_Sec'!N$1,'8. 514 Details Included'!$G:$G,'7. 511_CAR_Student_Counts_Sec'!$F2258))</f>
        <v>0</v>
      </c>
      <c r="O2258" s="81">
        <f t="shared" si="105"/>
        <v>0</v>
      </c>
      <c r="P2258" s="81">
        <f t="shared" si="106"/>
        <v>30</v>
      </c>
      <c r="Q2258" s="81" t="str">
        <f t="shared" si="107"/>
        <v>9-12</v>
      </c>
    </row>
    <row r="2259" spans="1:17" ht="15" outlineLevel="4" x14ac:dyDescent="0.2">
      <c r="A2259" s="85">
        <v>305</v>
      </c>
      <c r="B2259" s="86" t="s">
        <v>1101</v>
      </c>
      <c r="C2259" s="86" t="s">
        <v>1166</v>
      </c>
      <c r="D2259" s="85">
        <v>163</v>
      </c>
      <c r="E2259" s="86" t="s">
        <v>1363</v>
      </c>
      <c r="F2259" s="85">
        <v>2</v>
      </c>
      <c r="G2259" s="85">
        <v>32</v>
      </c>
      <c r="H2259" s="82">
        <f>IF(ISBLANK($D2259),"",SUMIFS('8. 514 Details Included'!$I:$I,'8. 514 Details Included'!$A:$A,'7. 511_CAR_Student_Counts_Sec'!$A2259,'8. 514 Details Included'!$E:$E,'7. 511_CAR_Student_Counts_Sec'!$D2259,'8. 514 Details Included'!$D:$D,'7. 511_CAR_Student_Counts_Sec'!H$1,'8. 514 Details Included'!$G:$G,'7. 511_CAR_Student_Counts_Sec'!$F2259))</f>
        <v>0</v>
      </c>
      <c r="I2259" s="82">
        <f>IF(ISBLANK($D2259),"",SUMIFS('8. 514 Details Included'!$I:$I,'8. 514 Details Included'!$A:$A,'7. 511_CAR_Student_Counts_Sec'!$A2259,'8. 514 Details Included'!$E:$E,'7. 511_CAR_Student_Counts_Sec'!$D2259,'8. 514 Details Included'!$D:$D,'7. 511_CAR_Student_Counts_Sec'!I$1,'8. 514 Details Included'!$G:$G,'7. 511_CAR_Student_Counts_Sec'!$F2259))</f>
        <v>0</v>
      </c>
      <c r="J2259" s="82">
        <f>IF(ISBLANK($D2259),"",SUMIFS('8. 514 Details Included'!$I:$I,'8. 514 Details Included'!$A:$A,'7. 511_CAR_Student_Counts_Sec'!$A2259,'8. 514 Details Included'!$E:$E,'7. 511_CAR_Student_Counts_Sec'!$D2259,'8. 514 Details Included'!$D:$D,'7. 511_CAR_Student_Counts_Sec'!J$1,'8. 514 Details Included'!$G:$G,'7. 511_CAR_Student_Counts_Sec'!$F2259))</f>
        <v>0</v>
      </c>
      <c r="K2259" s="82">
        <f>IF(ISBLANK($D2259),"",SUMIFS('8. 514 Details Included'!$I:$I,'8. 514 Details Included'!$A:$A,'7. 511_CAR_Student_Counts_Sec'!$A2259,'8. 514 Details Included'!$E:$E,'7. 511_CAR_Student_Counts_Sec'!$D2259,'8. 514 Details Included'!$D:$D,'7. 511_CAR_Student_Counts_Sec'!K$1,'8. 514 Details Included'!$G:$G,'7. 511_CAR_Student_Counts_Sec'!$F2259))</f>
        <v>32</v>
      </c>
      <c r="L2259" s="82">
        <f>IF(ISBLANK($D2259),"",SUMIFS('8. 514 Details Included'!$I:$I,'8. 514 Details Included'!$A:$A,'7. 511_CAR_Student_Counts_Sec'!$A2259,'8. 514 Details Included'!$E:$E,'7. 511_CAR_Student_Counts_Sec'!$D2259,'8. 514 Details Included'!$D:$D,'7. 511_CAR_Student_Counts_Sec'!L$1,'8. 514 Details Included'!$G:$G,'7. 511_CAR_Student_Counts_Sec'!$F2259))</f>
        <v>0</v>
      </c>
      <c r="M2259" s="82">
        <f>IF(ISBLANK($D2259),"",SUMIFS('8. 514 Details Included'!$I:$I,'8. 514 Details Included'!$A:$A,'7. 511_CAR_Student_Counts_Sec'!$A2259,'8. 514 Details Included'!$E:$E,'7. 511_CAR_Student_Counts_Sec'!$D2259,'8. 514 Details Included'!$D:$D,'7. 511_CAR_Student_Counts_Sec'!M$1,'8. 514 Details Included'!$G:$G,'7. 511_CAR_Student_Counts_Sec'!$F2259))</f>
        <v>0</v>
      </c>
      <c r="N2259" s="82">
        <f>IF(ISBLANK($D2259),"",SUMIFS('8. 514 Details Included'!$I:$I,'8. 514 Details Included'!$A:$A,'7. 511_CAR_Student_Counts_Sec'!$A2259,'8. 514 Details Included'!$E:$E,'7. 511_CAR_Student_Counts_Sec'!$D2259,'8. 514 Details Included'!$D:$D,'7. 511_CAR_Student_Counts_Sec'!N$1,'8. 514 Details Included'!$G:$G,'7. 511_CAR_Student_Counts_Sec'!$F2259))</f>
        <v>0</v>
      </c>
      <c r="O2259" s="81">
        <f t="shared" si="105"/>
        <v>0</v>
      </c>
      <c r="P2259" s="81">
        <f t="shared" si="106"/>
        <v>32</v>
      </c>
      <c r="Q2259" s="81" t="str">
        <f t="shared" si="107"/>
        <v>9-12</v>
      </c>
    </row>
    <row r="2260" spans="1:17" ht="15" outlineLevel="4" x14ac:dyDescent="0.2">
      <c r="A2260" s="85">
        <v>305</v>
      </c>
      <c r="B2260" s="86" t="s">
        <v>1101</v>
      </c>
      <c r="C2260" s="86" t="s">
        <v>1166</v>
      </c>
      <c r="D2260" s="85">
        <v>163</v>
      </c>
      <c r="E2260" s="86" t="s">
        <v>1363</v>
      </c>
      <c r="F2260" s="85">
        <v>3</v>
      </c>
      <c r="G2260" s="85">
        <v>32</v>
      </c>
      <c r="H2260" s="82">
        <f>IF(ISBLANK($D2260),"",SUMIFS('8. 514 Details Included'!$I:$I,'8. 514 Details Included'!$A:$A,'7. 511_CAR_Student_Counts_Sec'!$A2260,'8. 514 Details Included'!$E:$E,'7. 511_CAR_Student_Counts_Sec'!$D2260,'8. 514 Details Included'!$D:$D,'7. 511_CAR_Student_Counts_Sec'!H$1,'8. 514 Details Included'!$G:$G,'7. 511_CAR_Student_Counts_Sec'!$F2260))</f>
        <v>0</v>
      </c>
      <c r="I2260" s="82">
        <f>IF(ISBLANK($D2260),"",SUMIFS('8. 514 Details Included'!$I:$I,'8. 514 Details Included'!$A:$A,'7. 511_CAR_Student_Counts_Sec'!$A2260,'8. 514 Details Included'!$E:$E,'7. 511_CAR_Student_Counts_Sec'!$D2260,'8. 514 Details Included'!$D:$D,'7. 511_CAR_Student_Counts_Sec'!I$1,'8. 514 Details Included'!$G:$G,'7. 511_CAR_Student_Counts_Sec'!$F2260))</f>
        <v>0</v>
      </c>
      <c r="J2260" s="82">
        <f>IF(ISBLANK($D2260),"",SUMIFS('8. 514 Details Included'!$I:$I,'8. 514 Details Included'!$A:$A,'7. 511_CAR_Student_Counts_Sec'!$A2260,'8. 514 Details Included'!$E:$E,'7. 511_CAR_Student_Counts_Sec'!$D2260,'8. 514 Details Included'!$D:$D,'7. 511_CAR_Student_Counts_Sec'!J$1,'8. 514 Details Included'!$G:$G,'7. 511_CAR_Student_Counts_Sec'!$F2260))</f>
        <v>0</v>
      </c>
      <c r="K2260" s="82">
        <f>IF(ISBLANK($D2260),"",SUMIFS('8. 514 Details Included'!$I:$I,'8. 514 Details Included'!$A:$A,'7. 511_CAR_Student_Counts_Sec'!$A2260,'8. 514 Details Included'!$E:$E,'7. 511_CAR_Student_Counts_Sec'!$D2260,'8. 514 Details Included'!$D:$D,'7. 511_CAR_Student_Counts_Sec'!K$1,'8. 514 Details Included'!$G:$G,'7. 511_CAR_Student_Counts_Sec'!$F2260))</f>
        <v>32</v>
      </c>
      <c r="L2260" s="82">
        <f>IF(ISBLANK($D2260),"",SUMIFS('8. 514 Details Included'!$I:$I,'8. 514 Details Included'!$A:$A,'7. 511_CAR_Student_Counts_Sec'!$A2260,'8. 514 Details Included'!$E:$E,'7. 511_CAR_Student_Counts_Sec'!$D2260,'8. 514 Details Included'!$D:$D,'7. 511_CAR_Student_Counts_Sec'!L$1,'8. 514 Details Included'!$G:$G,'7. 511_CAR_Student_Counts_Sec'!$F2260))</f>
        <v>0</v>
      </c>
      <c r="M2260" s="82">
        <f>IF(ISBLANK($D2260),"",SUMIFS('8. 514 Details Included'!$I:$I,'8. 514 Details Included'!$A:$A,'7. 511_CAR_Student_Counts_Sec'!$A2260,'8. 514 Details Included'!$E:$E,'7. 511_CAR_Student_Counts_Sec'!$D2260,'8. 514 Details Included'!$D:$D,'7. 511_CAR_Student_Counts_Sec'!M$1,'8. 514 Details Included'!$G:$G,'7. 511_CAR_Student_Counts_Sec'!$F2260))</f>
        <v>0</v>
      </c>
      <c r="N2260" s="82">
        <f>IF(ISBLANK($D2260),"",SUMIFS('8. 514 Details Included'!$I:$I,'8. 514 Details Included'!$A:$A,'7. 511_CAR_Student_Counts_Sec'!$A2260,'8. 514 Details Included'!$E:$E,'7. 511_CAR_Student_Counts_Sec'!$D2260,'8. 514 Details Included'!$D:$D,'7. 511_CAR_Student_Counts_Sec'!N$1,'8. 514 Details Included'!$G:$G,'7. 511_CAR_Student_Counts_Sec'!$F2260))</f>
        <v>0</v>
      </c>
      <c r="O2260" s="81">
        <f t="shared" si="105"/>
        <v>0</v>
      </c>
      <c r="P2260" s="81">
        <f t="shared" si="106"/>
        <v>32</v>
      </c>
      <c r="Q2260" s="81" t="str">
        <f t="shared" si="107"/>
        <v>9-12</v>
      </c>
    </row>
    <row r="2261" spans="1:17" ht="15" outlineLevel="4" x14ac:dyDescent="0.2">
      <c r="A2261" s="85">
        <v>305</v>
      </c>
      <c r="B2261" s="86" t="s">
        <v>1101</v>
      </c>
      <c r="C2261" s="86" t="s">
        <v>1166</v>
      </c>
      <c r="D2261" s="85">
        <v>163</v>
      </c>
      <c r="E2261" s="86" t="s">
        <v>1363</v>
      </c>
      <c r="F2261" s="85">
        <v>5</v>
      </c>
      <c r="G2261" s="85">
        <v>30</v>
      </c>
      <c r="H2261" s="82">
        <f>IF(ISBLANK($D2261),"",SUMIFS('8. 514 Details Included'!$I:$I,'8. 514 Details Included'!$A:$A,'7. 511_CAR_Student_Counts_Sec'!$A2261,'8. 514 Details Included'!$E:$E,'7. 511_CAR_Student_Counts_Sec'!$D2261,'8. 514 Details Included'!$D:$D,'7. 511_CAR_Student_Counts_Sec'!H$1,'8. 514 Details Included'!$G:$G,'7. 511_CAR_Student_Counts_Sec'!$F2261))</f>
        <v>0</v>
      </c>
      <c r="I2261" s="82">
        <f>IF(ISBLANK($D2261),"",SUMIFS('8. 514 Details Included'!$I:$I,'8. 514 Details Included'!$A:$A,'7. 511_CAR_Student_Counts_Sec'!$A2261,'8. 514 Details Included'!$E:$E,'7. 511_CAR_Student_Counts_Sec'!$D2261,'8. 514 Details Included'!$D:$D,'7. 511_CAR_Student_Counts_Sec'!I$1,'8. 514 Details Included'!$G:$G,'7. 511_CAR_Student_Counts_Sec'!$F2261))</f>
        <v>0</v>
      </c>
      <c r="J2261" s="82">
        <f>IF(ISBLANK($D2261),"",SUMIFS('8. 514 Details Included'!$I:$I,'8. 514 Details Included'!$A:$A,'7. 511_CAR_Student_Counts_Sec'!$A2261,'8. 514 Details Included'!$E:$E,'7. 511_CAR_Student_Counts_Sec'!$D2261,'8. 514 Details Included'!$D:$D,'7. 511_CAR_Student_Counts_Sec'!J$1,'8. 514 Details Included'!$G:$G,'7. 511_CAR_Student_Counts_Sec'!$F2261))</f>
        <v>0</v>
      </c>
      <c r="K2261" s="82">
        <f>IF(ISBLANK($D2261),"",SUMIFS('8. 514 Details Included'!$I:$I,'8. 514 Details Included'!$A:$A,'7. 511_CAR_Student_Counts_Sec'!$A2261,'8. 514 Details Included'!$E:$E,'7. 511_CAR_Student_Counts_Sec'!$D2261,'8. 514 Details Included'!$D:$D,'7. 511_CAR_Student_Counts_Sec'!K$1,'8. 514 Details Included'!$G:$G,'7. 511_CAR_Student_Counts_Sec'!$F2261))</f>
        <v>30</v>
      </c>
      <c r="L2261" s="82">
        <f>IF(ISBLANK($D2261),"",SUMIFS('8. 514 Details Included'!$I:$I,'8. 514 Details Included'!$A:$A,'7. 511_CAR_Student_Counts_Sec'!$A2261,'8. 514 Details Included'!$E:$E,'7. 511_CAR_Student_Counts_Sec'!$D2261,'8. 514 Details Included'!$D:$D,'7. 511_CAR_Student_Counts_Sec'!L$1,'8. 514 Details Included'!$G:$G,'7. 511_CAR_Student_Counts_Sec'!$F2261))</f>
        <v>0</v>
      </c>
      <c r="M2261" s="82">
        <f>IF(ISBLANK($D2261),"",SUMIFS('8. 514 Details Included'!$I:$I,'8. 514 Details Included'!$A:$A,'7. 511_CAR_Student_Counts_Sec'!$A2261,'8. 514 Details Included'!$E:$E,'7. 511_CAR_Student_Counts_Sec'!$D2261,'8. 514 Details Included'!$D:$D,'7. 511_CAR_Student_Counts_Sec'!M$1,'8. 514 Details Included'!$G:$G,'7. 511_CAR_Student_Counts_Sec'!$F2261))</f>
        <v>0</v>
      </c>
      <c r="N2261" s="82">
        <f>IF(ISBLANK($D2261),"",SUMIFS('8. 514 Details Included'!$I:$I,'8. 514 Details Included'!$A:$A,'7. 511_CAR_Student_Counts_Sec'!$A2261,'8. 514 Details Included'!$E:$E,'7. 511_CAR_Student_Counts_Sec'!$D2261,'8. 514 Details Included'!$D:$D,'7. 511_CAR_Student_Counts_Sec'!N$1,'8. 514 Details Included'!$G:$G,'7. 511_CAR_Student_Counts_Sec'!$F2261))</f>
        <v>0</v>
      </c>
      <c r="O2261" s="81">
        <f t="shared" si="105"/>
        <v>0</v>
      </c>
      <c r="P2261" s="81">
        <f t="shared" si="106"/>
        <v>30</v>
      </c>
      <c r="Q2261" s="81" t="str">
        <f t="shared" si="107"/>
        <v>9-12</v>
      </c>
    </row>
    <row r="2262" spans="1:17" ht="15" outlineLevel="4" x14ac:dyDescent="0.2">
      <c r="A2262" s="85">
        <v>305</v>
      </c>
      <c r="B2262" s="86" t="s">
        <v>1101</v>
      </c>
      <c r="C2262" s="86" t="s">
        <v>1166</v>
      </c>
      <c r="D2262" s="85">
        <v>163</v>
      </c>
      <c r="E2262" s="86" t="s">
        <v>1363</v>
      </c>
      <c r="F2262" s="85">
        <v>6</v>
      </c>
      <c r="G2262" s="85">
        <v>30</v>
      </c>
      <c r="H2262" s="82">
        <f>IF(ISBLANK($D2262),"",SUMIFS('8. 514 Details Included'!$I:$I,'8. 514 Details Included'!$A:$A,'7. 511_CAR_Student_Counts_Sec'!$A2262,'8. 514 Details Included'!$E:$E,'7. 511_CAR_Student_Counts_Sec'!$D2262,'8. 514 Details Included'!$D:$D,'7. 511_CAR_Student_Counts_Sec'!H$1,'8. 514 Details Included'!$G:$G,'7. 511_CAR_Student_Counts_Sec'!$F2262))</f>
        <v>0</v>
      </c>
      <c r="I2262" s="82">
        <f>IF(ISBLANK($D2262),"",SUMIFS('8. 514 Details Included'!$I:$I,'8. 514 Details Included'!$A:$A,'7. 511_CAR_Student_Counts_Sec'!$A2262,'8. 514 Details Included'!$E:$E,'7. 511_CAR_Student_Counts_Sec'!$D2262,'8. 514 Details Included'!$D:$D,'7. 511_CAR_Student_Counts_Sec'!I$1,'8. 514 Details Included'!$G:$G,'7. 511_CAR_Student_Counts_Sec'!$F2262))</f>
        <v>0</v>
      </c>
      <c r="J2262" s="82">
        <f>IF(ISBLANK($D2262),"",SUMIFS('8. 514 Details Included'!$I:$I,'8. 514 Details Included'!$A:$A,'7. 511_CAR_Student_Counts_Sec'!$A2262,'8. 514 Details Included'!$E:$E,'7. 511_CAR_Student_Counts_Sec'!$D2262,'8. 514 Details Included'!$D:$D,'7. 511_CAR_Student_Counts_Sec'!J$1,'8. 514 Details Included'!$G:$G,'7. 511_CAR_Student_Counts_Sec'!$F2262))</f>
        <v>0</v>
      </c>
      <c r="K2262" s="82">
        <f>IF(ISBLANK($D2262),"",SUMIFS('8. 514 Details Included'!$I:$I,'8. 514 Details Included'!$A:$A,'7. 511_CAR_Student_Counts_Sec'!$A2262,'8. 514 Details Included'!$E:$E,'7. 511_CAR_Student_Counts_Sec'!$D2262,'8. 514 Details Included'!$D:$D,'7. 511_CAR_Student_Counts_Sec'!K$1,'8. 514 Details Included'!$G:$G,'7. 511_CAR_Student_Counts_Sec'!$F2262))</f>
        <v>30</v>
      </c>
      <c r="L2262" s="82">
        <f>IF(ISBLANK($D2262),"",SUMIFS('8. 514 Details Included'!$I:$I,'8. 514 Details Included'!$A:$A,'7. 511_CAR_Student_Counts_Sec'!$A2262,'8. 514 Details Included'!$E:$E,'7. 511_CAR_Student_Counts_Sec'!$D2262,'8. 514 Details Included'!$D:$D,'7. 511_CAR_Student_Counts_Sec'!L$1,'8. 514 Details Included'!$G:$G,'7. 511_CAR_Student_Counts_Sec'!$F2262))</f>
        <v>0</v>
      </c>
      <c r="M2262" s="82">
        <f>IF(ISBLANK($D2262),"",SUMIFS('8. 514 Details Included'!$I:$I,'8. 514 Details Included'!$A:$A,'7. 511_CAR_Student_Counts_Sec'!$A2262,'8. 514 Details Included'!$E:$E,'7. 511_CAR_Student_Counts_Sec'!$D2262,'8. 514 Details Included'!$D:$D,'7. 511_CAR_Student_Counts_Sec'!M$1,'8. 514 Details Included'!$G:$G,'7. 511_CAR_Student_Counts_Sec'!$F2262))</f>
        <v>0</v>
      </c>
      <c r="N2262" s="82">
        <f>IF(ISBLANK($D2262),"",SUMIFS('8. 514 Details Included'!$I:$I,'8. 514 Details Included'!$A:$A,'7. 511_CAR_Student_Counts_Sec'!$A2262,'8. 514 Details Included'!$E:$E,'7. 511_CAR_Student_Counts_Sec'!$D2262,'8. 514 Details Included'!$D:$D,'7. 511_CAR_Student_Counts_Sec'!N$1,'8. 514 Details Included'!$G:$G,'7. 511_CAR_Student_Counts_Sec'!$F2262))</f>
        <v>0</v>
      </c>
      <c r="O2262" s="81">
        <f t="shared" si="105"/>
        <v>0</v>
      </c>
      <c r="P2262" s="81">
        <f t="shared" si="106"/>
        <v>30</v>
      </c>
      <c r="Q2262" s="81" t="str">
        <f t="shared" si="107"/>
        <v>9-12</v>
      </c>
    </row>
    <row r="2263" spans="1:17" ht="15" outlineLevel="4" x14ac:dyDescent="0.2">
      <c r="A2263" s="85">
        <v>305</v>
      </c>
      <c r="B2263" s="86" t="s">
        <v>1101</v>
      </c>
      <c r="C2263" s="86" t="s">
        <v>1166</v>
      </c>
      <c r="D2263" s="85">
        <v>59</v>
      </c>
      <c r="E2263" s="86" t="s">
        <v>1362</v>
      </c>
      <c r="F2263" s="85">
        <v>1</v>
      </c>
      <c r="G2263" s="85">
        <v>31</v>
      </c>
      <c r="H2263" s="82">
        <f>IF(ISBLANK($D2263),"",SUMIFS('8. 514 Details Included'!$I:$I,'8. 514 Details Included'!$A:$A,'7. 511_CAR_Student_Counts_Sec'!$A2263,'8. 514 Details Included'!$E:$E,'7. 511_CAR_Student_Counts_Sec'!$D2263,'8. 514 Details Included'!$D:$D,'7. 511_CAR_Student_Counts_Sec'!H$1,'8. 514 Details Included'!$G:$G,'7. 511_CAR_Student_Counts_Sec'!$F2263))</f>
        <v>0</v>
      </c>
      <c r="I2263" s="82">
        <f>IF(ISBLANK($D2263),"",SUMIFS('8. 514 Details Included'!$I:$I,'8. 514 Details Included'!$A:$A,'7. 511_CAR_Student_Counts_Sec'!$A2263,'8. 514 Details Included'!$E:$E,'7. 511_CAR_Student_Counts_Sec'!$D2263,'8. 514 Details Included'!$D:$D,'7. 511_CAR_Student_Counts_Sec'!I$1,'8. 514 Details Included'!$G:$G,'7. 511_CAR_Student_Counts_Sec'!$F2263))</f>
        <v>0</v>
      </c>
      <c r="J2263" s="82">
        <f>IF(ISBLANK($D2263),"",SUMIFS('8. 514 Details Included'!$I:$I,'8. 514 Details Included'!$A:$A,'7. 511_CAR_Student_Counts_Sec'!$A2263,'8. 514 Details Included'!$E:$E,'7. 511_CAR_Student_Counts_Sec'!$D2263,'8. 514 Details Included'!$D:$D,'7. 511_CAR_Student_Counts_Sec'!J$1,'8. 514 Details Included'!$G:$G,'7. 511_CAR_Student_Counts_Sec'!$F2263))</f>
        <v>0</v>
      </c>
      <c r="K2263" s="82">
        <f>IF(ISBLANK($D2263),"",SUMIFS('8. 514 Details Included'!$I:$I,'8. 514 Details Included'!$A:$A,'7. 511_CAR_Student_Counts_Sec'!$A2263,'8. 514 Details Included'!$E:$E,'7. 511_CAR_Student_Counts_Sec'!$D2263,'8. 514 Details Included'!$D:$D,'7. 511_CAR_Student_Counts_Sec'!K$1,'8. 514 Details Included'!$G:$G,'7. 511_CAR_Student_Counts_Sec'!$F2263))</f>
        <v>0</v>
      </c>
      <c r="L2263" s="82">
        <f>IF(ISBLANK($D2263),"",SUMIFS('8. 514 Details Included'!$I:$I,'8. 514 Details Included'!$A:$A,'7. 511_CAR_Student_Counts_Sec'!$A2263,'8. 514 Details Included'!$E:$E,'7. 511_CAR_Student_Counts_Sec'!$D2263,'8. 514 Details Included'!$D:$D,'7. 511_CAR_Student_Counts_Sec'!L$1,'8. 514 Details Included'!$G:$G,'7. 511_CAR_Student_Counts_Sec'!$F2263))</f>
        <v>18</v>
      </c>
      <c r="M2263" s="82">
        <f>IF(ISBLANK($D2263),"",SUMIFS('8. 514 Details Included'!$I:$I,'8. 514 Details Included'!$A:$A,'7. 511_CAR_Student_Counts_Sec'!$A2263,'8. 514 Details Included'!$E:$E,'7. 511_CAR_Student_Counts_Sec'!$D2263,'8. 514 Details Included'!$D:$D,'7. 511_CAR_Student_Counts_Sec'!M$1,'8. 514 Details Included'!$G:$G,'7. 511_CAR_Student_Counts_Sec'!$F2263))</f>
        <v>13</v>
      </c>
      <c r="N2263" s="82">
        <f>IF(ISBLANK($D2263),"",SUMIFS('8. 514 Details Included'!$I:$I,'8. 514 Details Included'!$A:$A,'7. 511_CAR_Student_Counts_Sec'!$A2263,'8. 514 Details Included'!$E:$E,'7. 511_CAR_Student_Counts_Sec'!$D2263,'8. 514 Details Included'!$D:$D,'7. 511_CAR_Student_Counts_Sec'!N$1,'8. 514 Details Included'!$G:$G,'7. 511_CAR_Student_Counts_Sec'!$F2263))</f>
        <v>0</v>
      </c>
      <c r="O2263" s="81">
        <f t="shared" si="105"/>
        <v>0</v>
      </c>
      <c r="P2263" s="81">
        <f t="shared" si="106"/>
        <v>31</v>
      </c>
      <c r="Q2263" s="81" t="str">
        <f t="shared" si="107"/>
        <v>9-12</v>
      </c>
    </row>
    <row r="2264" spans="1:17" ht="15" outlineLevel="4" x14ac:dyDescent="0.2">
      <c r="A2264" s="85">
        <v>305</v>
      </c>
      <c r="B2264" s="86" t="s">
        <v>1101</v>
      </c>
      <c r="C2264" s="86" t="s">
        <v>1166</v>
      </c>
      <c r="D2264" s="85">
        <v>59</v>
      </c>
      <c r="E2264" s="86" t="s">
        <v>1362</v>
      </c>
      <c r="F2264" s="85">
        <v>2</v>
      </c>
      <c r="G2264" s="85">
        <v>31</v>
      </c>
      <c r="H2264" s="82">
        <f>IF(ISBLANK($D2264),"",SUMIFS('8. 514 Details Included'!$I:$I,'8. 514 Details Included'!$A:$A,'7. 511_CAR_Student_Counts_Sec'!$A2264,'8. 514 Details Included'!$E:$E,'7. 511_CAR_Student_Counts_Sec'!$D2264,'8. 514 Details Included'!$D:$D,'7. 511_CAR_Student_Counts_Sec'!H$1,'8. 514 Details Included'!$G:$G,'7. 511_CAR_Student_Counts_Sec'!$F2264))</f>
        <v>0</v>
      </c>
      <c r="I2264" s="82">
        <f>IF(ISBLANK($D2264),"",SUMIFS('8. 514 Details Included'!$I:$I,'8. 514 Details Included'!$A:$A,'7. 511_CAR_Student_Counts_Sec'!$A2264,'8. 514 Details Included'!$E:$E,'7. 511_CAR_Student_Counts_Sec'!$D2264,'8. 514 Details Included'!$D:$D,'7. 511_CAR_Student_Counts_Sec'!I$1,'8. 514 Details Included'!$G:$G,'7. 511_CAR_Student_Counts_Sec'!$F2264))</f>
        <v>0</v>
      </c>
      <c r="J2264" s="82">
        <f>IF(ISBLANK($D2264),"",SUMIFS('8. 514 Details Included'!$I:$I,'8. 514 Details Included'!$A:$A,'7. 511_CAR_Student_Counts_Sec'!$A2264,'8. 514 Details Included'!$E:$E,'7. 511_CAR_Student_Counts_Sec'!$D2264,'8. 514 Details Included'!$D:$D,'7. 511_CAR_Student_Counts_Sec'!J$1,'8. 514 Details Included'!$G:$G,'7. 511_CAR_Student_Counts_Sec'!$F2264))</f>
        <v>0</v>
      </c>
      <c r="K2264" s="82">
        <f>IF(ISBLANK($D2264),"",SUMIFS('8. 514 Details Included'!$I:$I,'8. 514 Details Included'!$A:$A,'7. 511_CAR_Student_Counts_Sec'!$A2264,'8. 514 Details Included'!$E:$E,'7. 511_CAR_Student_Counts_Sec'!$D2264,'8. 514 Details Included'!$D:$D,'7. 511_CAR_Student_Counts_Sec'!K$1,'8. 514 Details Included'!$G:$G,'7. 511_CAR_Student_Counts_Sec'!$F2264))</f>
        <v>0</v>
      </c>
      <c r="L2264" s="82">
        <f>IF(ISBLANK($D2264),"",SUMIFS('8. 514 Details Included'!$I:$I,'8. 514 Details Included'!$A:$A,'7. 511_CAR_Student_Counts_Sec'!$A2264,'8. 514 Details Included'!$E:$E,'7. 511_CAR_Student_Counts_Sec'!$D2264,'8. 514 Details Included'!$D:$D,'7. 511_CAR_Student_Counts_Sec'!L$1,'8. 514 Details Included'!$G:$G,'7. 511_CAR_Student_Counts_Sec'!$F2264))</f>
        <v>22</v>
      </c>
      <c r="M2264" s="82">
        <f>IF(ISBLANK($D2264),"",SUMIFS('8. 514 Details Included'!$I:$I,'8. 514 Details Included'!$A:$A,'7. 511_CAR_Student_Counts_Sec'!$A2264,'8. 514 Details Included'!$E:$E,'7. 511_CAR_Student_Counts_Sec'!$D2264,'8. 514 Details Included'!$D:$D,'7. 511_CAR_Student_Counts_Sec'!M$1,'8. 514 Details Included'!$G:$G,'7. 511_CAR_Student_Counts_Sec'!$F2264))</f>
        <v>6</v>
      </c>
      <c r="N2264" s="82">
        <f>IF(ISBLANK($D2264),"",SUMIFS('8. 514 Details Included'!$I:$I,'8. 514 Details Included'!$A:$A,'7. 511_CAR_Student_Counts_Sec'!$A2264,'8. 514 Details Included'!$E:$E,'7. 511_CAR_Student_Counts_Sec'!$D2264,'8. 514 Details Included'!$D:$D,'7. 511_CAR_Student_Counts_Sec'!N$1,'8. 514 Details Included'!$G:$G,'7. 511_CAR_Student_Counts_Sec'!$F2264))</f>
        <v>3</v>
      </c>
      <c r="O2264" s="81">
        <f t="shared" si="105"/>
        <v>0</v>
      </c>
      <c r="P2264" s="81">
        <f t="shared" si="106"/>
        <v>31</v>
      </c>
      <c r="Q2264" s="81" t="str">
        <f t="shared" si="107"/>
        <v>9-12</v>
      </c>
    </row>
    <row r="2265" spans="1:17" ht="15" outlineLevel="4" x14ac:dyDescent="0.2">
      <c r="A2265" s="85">
        <v>305</v>
      </c>
      <c r="B2265" s="86" t="s">
        <v>1101</v>
      </c>
      <c r="C2265" s="86" t="s">
        <v>1166</v>
      </c>
      <c r="D2265" s="85">
        <v>59</v>
      </c>
      <c r="E2265" s="86" t="s">
        <v>1362</v>
      </c>
      <c r="F2265" s="85">
        <v>3</v>
      </c>
      <c r="G2265" s="85">
        <v>33</v>
      </c>
      <c r="H2265" s="82">
        <f>IF(ISBLANK($D2265),"",SUMIFS('8. 514 Details Included'!$I:$I,'8. 514 Details Included'!$A:$A,'7. 511_CAR_Student_Counts_Sec'!$A2265,'8. 514 Details Included'!$E:$E,'7. 511_CAR_Student_Counts_Sec'!$D2265,'8. 514 Details Included'!$D:$D,'7. 511_CAR_Student_Counts_Sec'!H$1,'8. 514 Details Included'!$G:$G,'7. 511_CAR_Student_Counts_Sec'!$F2265))</f>
        <v>0</v>
      </c>
      <c r="I2265" s="82">
        <f>IF(ISBLANK($D2265),"",SUMIFS('8. 514 Details Included'!$I:$I,'8. 514 Details Included'!$A:$A,'7. 511_CAR_Student_Counts_Sec'!$A2265,'8. 514 Details Included'!$E:$E,'7. 511_CAR_Student_Counts_Sec'!$D2265,'8. 514 Details Included'!$D:$D,'7. 511_CAR_Student_Counts_Sec'!I$1,'8. 514 Details Included'!$G:$G,'7. 511_CAR_Student_Counts_Sec'!$F2265))</f>
        <v>0</v>
      </c>
      <c r="J2265" s="82">
        <f>IF(ISBLANK($D2265),"",SUMIFS('8. 514 Details Included'!$I:$I,'8. 514 Details Included'!$A:$A,'7. 511_CAR_Student_Counts_Sec'!$A2265,'8. 514 Details Included'!$E:$E,'7. 511_CAR_Student_Counts_Sec'!$D2265,'8. 514 Details Included'!$D:$D,'7. 511_CAR_Student_Counts_Sec'!J$1,'8. 514 Details Included'!$G:$G,'7. 511_CAR_Student_Counts_Sec'!$F2265))</f>
        <v>0</v>
      </c>
      <c r="K2265" s="82">
        <f>IF(ISBLANK($D2265),"",SUMIFS('8. 514 Details Included'!$I:$I,'8. 514 Details Included'!$A:$A,'7. 511_CAR_Student_Counts_Sec'!$A2265,'8. 514 Details Included'!$E:$E,'7. 511_CAR_Student_Counts_Sec'!$D2265,'8. 514 Details Included'!$D:$D,'7. 511_CAR_Student_Counts_Sec'!K$1,'8. 514 Details Included'!$G:$G,'7. 511_CAR_Student_Counts_Sec'!$F2265))</f>
        <v>0</v>
      </c>
      <c r="L2265" s="82">
        <f>IF(ISBLANK($D2265),"",SUMIFS('8. 514 Details Included'!$I:$I,'8. 514 Details Included'!$A:$A,'7. 511_CAR_Student_Counts_Sec'!$A2265,'8. 514 Details Included'!$E:$E,'7. 511_CAR_Student_Counts_Sec'!$D2265,'8. 514 Details Included'!$D:$D,'7. 511_CAR_Student_Counts_Sec'!L$1,'8. 514 Details Included'!$G:$G,'7. 511_CAR_Student_Counts_Sec'!$F2265))</f>
        <v>23</v>
      </c>
      <c r="M2265" s="82">
        <f>IF(ISBLANK($D2265),"",SUMIFS('8. 514 Details Included'!$I:$I,'8. 514 Details Included'!$A:$A,'7. 511_CAR_Student_Counts_Sec'!$A2265,'8. 514 Details Included'!$E:$E,'7. 511_CAR_Student_Counts_Sec'!$D2265,'8. 514 Details Included'!$D:$D,'7. 511_CAR_Student_Counts_Sec'!M$1,'8. 514 Details Included'!$G:$G,'7. 511_CAR_Student_Counts_Sec'!$F2265))</f>
        <v>8</v>
      </c>
      <c r="N2265" s="82">
        <f>IF(ISBLANK($D2265),"",SUMIFS('8. 514 Details Included'!$I:$I,'8. 514 Details Included'!$A:$A,'7. 511_CAR_Student_Counts_Sec'!$A2265,'8. 514 Details Included'!$E:$E,'7. 511_CAR_Student_Counts_Sec'!$D2265,'8. 514 Details Included'!$D:$D,'7. 511_CAR_Student_Counts_Sec'!N$1,'8. 514 Details Included'!$G:$G,'7. 511_CAR_Student_Counts_Sec'!$F2265))</f>
        <v>2</v>
      </c>
      <c r="O2265" s="81">
        <f t="shared" si="105"/>
        <v>0</v>
      </c>
      <c r="P2265" s="81">
        <f t="shared" si="106"/>
        <v>33</v>
      </c>
      <c r="Q2265" s="81" t="str">
        <f t="shared" si="107"/>
        <v>9-12</v>
      </c>
    </row>
    <row r="2266" spans="1:17" ht="15" outlineLevel="4" x14ac:dyDescent="0.2">
      <c r="A2266" s="85">
        <v>305</v>
      </c>
      <c r="B2266" s="86" t="s">
        <v>1101</v>
      </c>
      <c r="C2266" s="86" t="s">
        <v>1166</v>
      </c>
      <c r="D2266" s="85">
        <v>59</v>
      </c>
      <c r="E2266" s="86" t="s">
        <v>1362</v>
      </c>
      <c r="F2266" s="85">
        <v>4</v>
      </c>
      <c r="G2266" s="85">
        <v>17</v>
      </c>
      <c r="H2266" s="82">
        <f>IF(ISBLANK($D2266),"",SUMIFS('8. 514 Details Included'!$I:$I,'8. 514 Details Included'!$A:$A,'7. 511_CAR_Student_Counts_Sec'!$A2266,'8. 514 Details Included'!$E:$E,'7. 511_CAR_Student_Counts_Sec'!$D2266,'8. 514 Details Included'!$D:$D,'7. 511_CAR_Student_Counts_Sec'!H$1,'8. 514 Details Included'!$G:$G,'7. 511_CAR_Student_Counts_Sec'!$F2266))</f>
        <v>0</v>
      </c>
      <c r="I2266" s="82">
        <f>IF(ISBLANK($D2266),"",SUMIFS('8. 514 Details Included'!$I:$I,'8. 514 Details Included'!$A:$A,'7. 511_CAR_Student_Counts_Sec'!$A2266,'8. 514 Details Included'!$E:$E,'7. 511_CAR_Student_Counts_Sec'!$D2266,'8. 514 Details Included'!$D:$D,'7. 511_CAR_Student_Counts_Sec'!I$1,'8. 514 Details Included'!$G:$G,'7. 511_CAR_Student_Counts_Sec'!$F2266))</f>
        <v>0</v>
      </c>
      <c r="J2266" s="82">
        <f>IF(ISBLANK($D2266),"",SUMIFS('8. 514 Details Included'!$I:$I,'8. 514 Details Included'!$A:$A,'7. 511_CAR_Student_Counts_Sec'!$A2266,'8. 514 Details Included'!$E:$E,'7. 511_CAR_Student_Counts_Sec'!$D2266,'8. 514 Details Included'!$D:$D,'7. 511_CAR_Student_Counts_Sec'!J$1,'8. 514 Details Included'!$G:$G,'7. 511_CAR_Student_Counts_Sec'!$F2266))</f>
        <v>0</v>
      </c>
      <c r="K2266" s="82">
        <f>IF(ISBLANK($D2266),"",SUMIFS('8. 514 Details Included'!$I:$I,'8. 514 Details Included'!$A:$A,'7. 511_CAR_Student_Counts_Sec'!$A2266,'8. 514 Details Included'!$E:$E,'7. 511_CAR_Student_Counts_Sec'!$D2266,'8. 514 Details Included'!$D:$D,'7. 511_CAR_Student_Counts_Sec'!K$1,'8. 514 Details Included'!$G:$G,'7. 511_CAR_Student_Counts_Sec'!$F2266))</f>
        <v>0</v>
      </c>
      <c r="L2266" s="82">
        <f>IF(ISBLANK($D2266),"",SUMIFS('8. 514 Details Included'!$I:$I,'8. 514 Details Included'!$A:$A,'7. 511_CAR_Student_Counts_Sec'!$A2266,'8. 514 Details Included'!$E:$E,'7. 511_CAR_Student_Counts_Sec'!$D2266,'8. 514 Details Included'!$D:$D,'7. 511_CAR_Student_Counts_Sec'!L$1,'8. 514 Details Included'!$G:$G,'7. 511_CAR_Student_Counts_Sec'!$F2266))</f>
        <v>0</v>
      </c>
      <c r="M2266" s="82">
        <f>IF(ISBLANK($D2266),"",SUMIFS('8. 514 Details Included'!$I:$I,'8. 514 Details Included'!$A:$A,'7. 511_CAR_Student_Counts_Sec'!$A2266,'8. 514 Details Included'!$E:$E,'7. 511_CAR_Student_Counts_Sec'!$D2266,'8. 514 Details Included'!$D:$D,'7. 511_CAR_Student_Counts_Sec'!M$1,'8. 514 Details Included'!$G:$G,'7. 511_CAR_Student_Counts_Sec'!$F2266))</f>
        <v>11</v>
      </c>
      <c r="N2266" s="82">
        <f>IF(ISBLANK($D2266),"",SUMIFS('8. 514 Details Included'!$I:$I,'8. 514 Details Included'!$A:$A,'7. 511_CAR_Student_Counts_Sec'!$A2266,'8. 514 Details Included'!$E:$E,'7. 511_CAR_Student_Counts_Sec'!$D2266,'8. 514 Details Included'!$D:$D,'7. 511_CAR_Student_Counts_Sec'!N$1,'8. 514 Details Included'!$G:$G,'7. 511_CAR_Student_Counts_Sec'!$F2266))</f>
        <v>6</v>
      </c>
      <c r="O2266" s="81">
        <f t="shared" si="105"/>
        <v>0</v>
      </c>
      <c r="P2266" s="81">
        <f t="shared" si="106"/>
        <v>17</v>
      </c>
      <c r="Q2266" s="81" t="str">
        <f t="shared" si="107"/>
        <v>9-12</v>
      </c>
    </row>
    <row r="2267" spans="1:17" ht="15" outlineLevel="4" x14ac:dyDescent="0.2">
      <c r="A2267" s="85">
        <v>305</v>
      </c>
      <c r="B2267" s="86" t="s">
        <v>1101</v>
      </c>
      <c r="C2267" s="86" t="s">
        <v>1166</v>
      </c>
      <c r="D2267" s="85">
        <v>59</v>
      </c>
      <c r="E2267" s="86" t="s">
        <v>1362</v>
      </c>
      <c r="F2267" s="85">
        <v>6</v>
      </c>
      <c r="G2267" s="85">
        <v>31</v>
      </c>
      <c r="H2267" s="82">
        <f>IF(ISBLANK($D2267),"",SUMIFS('8. 514 Details Included'!$I:$I,'8. 514 Details Included'!$A:$A,'7. 511_CAR_Student_Counts_Sec'!$A2267,'8. 514 Details Included'!$E:$E,'7. 511_CAR_Student_Counts_Sec'!$D2267,'8. 514 Details Included'!$D:$D,'7. 511_CAR_Student_Counts_Sec'!H$1,'8. 514 Details Included'!$G:$G,'7. 511_CAR_Student_Counts_Sec'!$F2267))</f>
        <v>0</v>
      </c>
      <c r="I2267" s="82">
        <f>IF(ISBLANK($D2267),"",SUMIFS('8. 514 Details Included'!$I:$I,'8. 514 Details Included'!$A:$A,'7. 511_CAR_Student_Counts_Sec'!$A2267,'8. 514 Details Included'!$E:$E,'7. 511_CAR_Student_Counts_Sec'!$D2267,'8. 514 Details Included'!$D:$D,'7. 511_CAR_Student_Counts_Sec'!I$1,'8. 514 Details Included'!$G:$G,'7. 511_CAR_Student_Counts_Sec'!$F2267))</f>
        <v>0</v>
      </c>
      <c r="J2267" s="82">
        <f>IF(ISBLANK($D2267),"",SUMIFS('8. 514 Details Included'!$I:$I,'8. 514 Details Included'!$A:$A,'7. 511_CAR_Student_Counts_Sec'!$A2267,'8. 514 Details Included'!$E:$E,'7. 511_CAR_Student_Counts_Sec'!$D2267,'8. 514 Details Included'!$D:$D,'7. 511_CAR_Student_Counts_Sec'!J$1,'8. 514 Details Included'!$G:$G,'7. 511_CAR_Student_Counts_Sec'!$F2267))</f>
        <v>0</v>
      </c>
      <c r="K2267" s="82">
        <f>IF(ISBLANK($D2267),"",SUMIFS('8. 514 Details Included'!$I:$I,'8. 514 Details Included'!$A:$A,'7. 511_CAR_Student_Counts_Sec'!$A2267,'8. 514 Details Included'!$E:$E,'7. 511_CAR_Student_Counts_Sec'!$D2267,'8. 514 Details Included'!$D:$D,'7. 511_CAR_Student_Counts_Sec'!K$1,'8. 514 Details Included'!$G:$G,'7. 511_CAR_Student_Counts_Sec'!$F2267))</f>
        <v>0</v>
      </c>
      <c r="L2267" s="82">
        <f>IF(ISBLANK($D2267),"",SUMIFS('8. 514 Details Included'!$I:$I,'8. 514 Details Included'!$A:$A,'7. 511_CAR_Student_Counts_Sec'!$A2267,'8. 514 Details Included'!$E:$E,'7. 511_CAR_Student_Counts_Sec'!$D2267,'8. 514 Details Included'!$D:$D,'7. 511_CAR_Student_Counts_Sec'!L$1,'8. 514 Details Included'!$G:$G,'7. 511_CAR_Student_Counts_Sec'!$F2267))</f>
        <v>25</v>
      </c>
      <c r="M2267" s="82">
        <f>IF(ISBLANK($D2267),"",SUMIFS('8. 514 Details Included'!$I:$I,'8. 514 Details Included'!$A:$A,'7. 511_CAR_Student_Counts_Sec'!$A2267,'8. 514 Details Included'!$E:$E,'7. 511_CAR_Student_Counts_Sec'!$D2267,'8. 514 Details Included'!$D:$D,'7. 511_CAR_Student_Counts_Sec'!M$1,'8. 514 Details Included'!$G:$G,'7. 511_CAR_Student_Counts_Sec'!$F2267))</f>
        <v>6</v>
      </c>
      <c r="N2267" s="82">
        <f>IF(ISBLANK($D2267),"",SUMIFS('8. 514 Details Included'!$I:$I,'8. 514 Details Included'!$A:$A,'7. 511_CAR_Student_Counts_Sec'!$A2267,'8. 514 Details Included'!$E:$E,'7. 511_CAR_Student_Counts_Sec'!$D2267,'8. 514 Details Included'!$D:$D,'7. 511_CAR_Student_Counts_Sec'!N$1,'8. 514 Details Included'!$G:$G,'7. 511_CAR_Student_Counts_Sec'!$F2267))</f>
        <v>0</v>
      </c>
      <c r="O2267" s="81">
        <f t="shared" si="105"/>
        <v>0</v>
      </c>
      <c r="P2267" s="81">
        <f t="shared" si="106"/>
        <v>31</v>
      </c>
      <c r="Q2267" s="81" t="str">
        <f t="shared" si="107"/>
        <v>9-12</v>
      </c>
    </row>
    <row r="2268" spans="1:17" ht="15" outlineLevel="4" x14ac:dyDescent="0.2">
      <c r="A2268" s="85">
        <v>305</v>
      </c>
      <c r="B2268" s="86" t="s">
        <v>1101</v>
      </c>
      <c r="C2268" s="86" t="s">
        <v>1166</v>
      </c>
      <c r="D2268" s="85">
        <v>175</v>
      </c>
      <c r="E2268" s="86" t="s">
        <v>1361</v>
      </c>
      <c r="F2268" s="85">
        <v>0</v>
      </c>
      <c r="G2268" s="85">
        <v>31</v>
      </c>
      <c r="H2268" s="82">
        <f>IF(ISBLANK($D2268),"",SUMIFS('8. 514 Details Included'!$I:$I,'8. 514 Details Included'!$A:$A,'7. 511_CAR_Student_Counts_Sec'!$A2268,'8. 514 Details Included'!$E:$E,'7. 511_CAR_Student_Counts_Sec'!$D2268,'8. 514 Details Included'!$D:$D,'7. 511_CAR_Student_Counts_Sec'!H$1,'8. 514 Details Included'!$G:$G,'7. 511_CAR_Student_Counts_Sec'!$F2268))</f>
        <v>0</v>
      </c>
      <c r="I2268" s="82">
        <f>IF(ISBLANK($D2268),"",SUMIFS('8. 514 Details Included'!$I:$I,'8. 514 Details Included'!$A:$A,'7. 511_CAR_Student_Counts_Sec'!$A2268,'8. 514 Details Included'!$E:$E,'7. 511_CAR_Student_Counts_Sec'!$D2268,'8. 514 Details Included'!$D:$D,'7. 511_CAR_Student_Counts_Sec'!I$1,'8. 514 Details Included'!$G:$G,'7. 511_CAR_Student_Counts_Sec'!$F2268))</f>
        <v>0</v>
      </c>
      <c r="J2268" s="82">
        <f>IF(ISBLANK($D2268),"",SUMIFS('8. 514 Details Included'!$I:$I,'8. 514 Details Included'!$A:$A,'7. 511_CAR_Student_Counts_Sec'!$A2268,'8. 514 Details Included'!$E:$E,'7. 511_CAR_Student_Counts_Sec'!$D2268,'8. 514 Details Included'!$D:$D,'7. 511_CAR_Student_Counts_Sec'!J$1,'8. 514 Details Included'!$G:$G,'7. 511_CAR_Student_Counts_Sec'!$F2268))</f>
        <v>0</v>
      </c>
      <c r="K2268" s="82">
        <f>IF(ISBLANK($D2268),"",SUMIFS('8. 514 Details Included'!$I:$I,'8. 514 Details Included'!$A:$A,'7. 511_CAR_Student_Counts_Sec'!$A2268,'8. 514 Details Included'!$E:$E,'7. 511_CAR_Student_Counts_Sec'!$D2268,'8. 514 Details Included'!$D:$D,'7. 511_CAR_Student_Counts_Sec'!K$1,'8. 514 Details Included'!$G:$G,'7. 511_CAR_Student_Counts_Sec'!$F2268))</f>
        <v>31</v>
      </c>
      <c r="L2268" s="82">
        <f>IF(ISBLANK($D2268),"",SUMIFS('8. 514 Details Included'!$I:$I,'8. 514 Details Included'!$A:$A,'7. 511_CAR_Student_Counts_Sec'!$A2268,'8. 514 Details Included'!$E:$E,'7. 511_CAR_Student_Counts_Sec'!$D2268,'8. 514 Details Included'!$D:$D,'7. 511_CAR_Student_Counts_Sec'!L$1,'8. 514 Details Included'!$G:$G,'7. 511_CAR_Student_Counts_Sec'!$F2268))</f>
        <v>0</v>
      </c>
      <c r="M2268" s="82">
        <f>IF(ISBLANK($D2268),"",SUMIFS('8. 514 Details Included'!$I:$I,'8. 514 Details Included'!$A:$A,'7. 511_CAR_Student_Counts_Sec'!$A2268,'8. 514 Details Included'!$E:$E,'7. 511_CAR_Student_Counts_Sec'!$D2268,'8. 514 Details Included'!$D:$D,'7. 511_CAR_Student_Counts_Sec'!M$1,'8. 514 Details Included'!$G:$G,'7. 511_CAR_Student_Counts_Sec'!$F2268))</f>
        <v>0</v>
      </c>
      <c r="N2268" s="82">
        <f>IF(ISBLANK($D2268),"",SUMIFS('8. 514 Details Included'!$I:$I,'8. 514 Details Included'!$A:$A,'7. 511_CAR_Student_Counts_Sec'!$A2268,'8. 514 Details Included'!$E:$E,'7. 511_CAR_Student_Counts_Sec'!$D2268,'8. 514 Details Included'!$D:$D,'7. 511_CAR_Student_Counts_Sec'!N$1,'8. 514 Details Included'!$G:$G,'7. 511_CAR_Student_Counts_Sec'!$F2268))</f>
        <v>0</v>
      </c>
      <c r="O2268" s="81">
        <f t="shared" si="105"/>
        <v>0</v>
      </c>
      <c r="P2268" s="81">
        <f t="shared" si="106"/>
        <v>31</v>
      </c>
      <c r="Q2268" s="81" t="str">
        <f t="shared" si="107"/>
        <v>9-12</v>
      </c>
    </row>
    <row r="2269" spans="1:17" ht="15" outlineLevel="4" x14ac:dyDescent="0.2">
      <c r="A2269" s="85">
        <v>305</v>
      </c>
      <c r="B2269" s="86" t="s">
        <v>1101</v>
      </c>
      <c r="C2269" s="86" t="s">
        <v>1166</v>
      </c>
      <c r="D2269" s="85">
        <v>175</v>
      </c>
      <c r="E2269" s="86" t="s">
        <v>1361</v>
      </c>
      <c r="F2269" s="85">
        <v>1</v>
      </c>
      <c r="G2269" s="85">
        <v>30</v>
      </c>
      <c r="H2269" s="82">
        <f>IF(ISBLANK($D2269),"",SUMIFS('8. 514 Details Included'!$I:$I,'8. 514 Details Included'!$A:$A,'7. 511_CAR_Student_Counts_Sec'!$A2269,'8. 514 Details Included'!$E:$E,'7. 511_CAR_Student_Counts_Sec'!$D2269,'8. 514 Details Included'!$D:$D,'7. 511_CAR_Student_Counts_Sec'!H$1,'8. 514 Details Included'!$G:$G,'7. 511_CAR_Student_Counts_Sec'!$F2269))</f>
        <v>0</v>
      </c>
      <c r="I2269" s="82">
        <f>IF(ISBLANK($D2269),"",SUMIFS('8. 514 Details Included'!$I:$I,'8. 514 Details Included'!$A:$A,'7. 511_CAR_Student_Counts_Sec'!$A2269,'8. 514 Details Included'!$E:$E,'7. 511_CAR_Student_Counts_Sec'!$D2269,'8. 514 Details Included'!$D:$D,'7. 511_CAR_Student_Counts_Sec'!I$1,'8. 514 Details Included'!$G:$G,'7. 511_CAR_Student_Counts_Sec'!$F2269))</f>
        <v>0</v>
      </c>
      <c r="J2269" s="82">
        <f>IF(ISBLANK($D2269),"",SUMIFS('8. 514 Details Included'!$I:$I,'8. 514 Details Included'!$A:$A,'7. 511_CAR_Student_Counts_Sec'!$A2269,'8. 514 Details Included'!$E:$E,'7. 511_CAR_Student_Counts_Sec'!$D2269,'8. 514 Details Included'!$D:$D,'7. 511_CAR_Student_Counts_Sec'!J$1,'8. 514 Details Included'!$G:$G,'7. 511_CAR_Student_Counts_Sec'!$F2269))</f>
        <v>0</v>
      </c>
      <c r="K2269" s="82">
        <f>IF(ISBLANK($D2269),"",SUMIFS('8. 514 Details Included'!$I:$I,'8. 514 Details Included'!$A:$A,'7. 511_CAR_Student_Counts_Sec'!$A2269,'8. 514 Details Included'!$E:$E,'7. 511_CAR_Student_Counts_Sec'!$D2269,'8. 514 Details Included'!$D:$D,'7. 511_CAR_Student_Counts_Sec'!K$1,'8. 514 Details Included'!$G:$G,'7. 511_CAR_Student_Counts_Sec'!$F2269))</f>
        <v>30</v>
      </c>
      <c r="L2269" s="82">
        <f>IF(ISBLANK($D2269),"",SUMIFS('8. 514 Details Included'!$I:$I,'8. 514 Details Included'!$A:$A,'7. 511_CAR_Student_Counts_Sec'!$A2269,'8. 514 Details Included'!$E:$E,'7. 511_CAR_Student_Counts_Sec'!$D2269,'8. 514 Details Included'!$D:$D,'7. 511_CAR_Student_Counts_Sec'!L$1,'8. 514 Details Included'!$G:$G,'7. 511_CAR_Student_Counts_Sec'!$F2269))</f>
        <v>0</v>
      </c>
      <c r="M2269" s="82">
        <f>IF(ISBLANK($D2269),"",SUMIFS('8. 514 Details Included'!$I:$I,'8. 514 Details Included'!$A:$A,'7. 511_CAR_Student_Counts_Sec'!$A2269,'8. 514 Details Included'!$E:$E,'7. 511_CAR_Student_Counts_Sec'!$D2269,'8. 514 Details Included'!$D:$D,'7. 511_CAR_Student_Counts_Sec'!M$1,'8. 514 Details Included'!$G:$G,'7. 511_CAR_Student_Counts_Sec'!$F2269))</f>
        <v>0</v>
      </c>
      <c r="N2269" s="82">
        <f>IF(ISBLANK($D2269),"",SUMIFS('8. 514 Details Included'!$I:$I,'8. 514 Details Included'!$A:$A,'7. 511_CAR_Student_Counts_Sec'!$A2269,'8. 514 Details Included'!$E:$E,'7. 511_CAR_Student_Counts_Sec'!$D2269,'8. 514 Details Included'!$D:$D,'7. 511_CAR_Student_Counts_Sec'!N$1,'8. 514 Details Included'!$G:$G,'7. 511_CAR_Student_Counts_Sec'!$F2269))</f>
        <v>0</v>
      </c>
      <c r="O2269" s="81">
        <f t="shared" si="105"/>
        <v>0</v>
      </c>
      <c r="P2269" s="81">
        <f t="shared" si="106"/>
        <v>30</v>
      </c>
      <c r="Q2269" s="81" t="str">
        <f t="shared" si="107"/>
        <v>9-12</v>
      </c>
    </row>
    <row r="2270" spans="1:17" ht="15" outlineLevel="4" x14ac:dyDescent="0.2">
      <c r="A2270" s="85">
        <v>305</v>
      </c>
      <c r="B2270" s="86" t="s">
        <v>1101</v>
      </c>
      <c r="C2270" s="86" t="s">
        <v>1166</v>
      </c>
      <c r="D2270" s="85">
        <v>175</v>
      </c>
      <c r="E2270" s="86" t="s">
        <v>1361</v>
      </c>
      <c r="F2270" s="85">
        <v>3</v>
      </c>
      <c r="G2270" s="85">
        <v>34</v>
      </c>
      <c r="H2270" s="82">
        <f>IF(ISBLANK($D2270),"",SUMIFS('8. 514 Details Included'!$I:$I,'8. 514 Details Included'!$A:$A,'7. 511_CAR_Student_Counts_Sec'!$A2270,'8. 514 Details Included'!$E:$E,'7. 511_CAR_Student_Counts_Sec'!$D2270,'8. 514 Details Included'!$D:$D,'7. 511_CAR_Student_Counts_Sec'!H$1,'8. 514 Details Included'!$G:$G,'7. 511_CAR_Student_Counts_Sec'!$F2270))</f>
        <v>0</v>
      </c>
      <c r="I2270" s="82">
        <f>IF(ISBLANK($D2270),"",SUMIFS('8. 514 Details Included'!$I:$I,'8. 514 Details Included'!$A:$A,'7. 511_CAR_Student_Counts_Sec'!$A2270,'8. 514 Details Included'!$E:$E,'7. 511_CAR_Student_Counts_Sec'!$D2270,'8. 514 Details Included'!$D:$D,'7. 511_CAR_Student_Counts_Sec'!I$1,'8. 514 Details Included'!$G:$G,'7. 511_CAR_Student_Counts_Sec'!$F2270))</f>
        <v>0</v>
      </c>
      <c r="J2270" s="82">
        <f>IF(ISBLANK($D2270),"",SUMIFS('8. 514 Details Included'!$I:$I,'8. 514 Details Included'!$A:$A,'7. 511_CAR_Student_Counts_Sec'!$A2270,'8. 514 Details Included'!$E:$E,'7. 511_CAR_Student_Counts_Sec'!$D2270,'8. 514 Details Included'!$D:$D,'7. 511_CAR_Student_Counts_Sec'!J$1,'8. 514 Details Included'!$G:$G,'7. 511_CAR_Student_Counts_Sec'!$F2270))</f>
        <v>0</v>
      </c>
      <c r="K2270" s="82">
        <f>IF(ISBLANK($D2270),"",SUMIFS('8. 514 Details Included'!$I:$I,'8. 514 Details Included'!$A:$A,'7. 511_CAR_Student_Counts_Sec'!$A2270,'8. 514 Details Included'!$E:$E,'7. 511_CAR_Student_Counts_Sec'!$D2270,'8. 514 Details Included'!$D:$D,'7. 511_CAR_Student_Counts_Sec'!K$1,'8. 514 Details Included'!$G:$G,'7. 511_CAR_Student_Counts_Sec'!$F2270))</f>
        <v>34</v>
      </c>
      <c r="L2270" s="82">
        <f>IF(ISBLANK($D2270),"",SUMIFS('8. 514 Details Included'!$I:$I,'8. 514 Details Included'!$A:$A,'7. 511_CAR_Student_Counts_Sec'!$A2270,'8. 514 Details Included'!$E:$E,'7. 511_CAR_Student_Counts_Sec'!$D2270,'8. 514 Details Included'!$D:$D,'7. 511_CAR_Student_Counts_Sec'!L$1,'8. 514 Details Included'!$G:$G,'7. 511_CAR_Student_Counts_Sec'!$F2270))</f>
        <v>0</v>
      </c>
      <c r="M2270" s="82">
        <f>IF(ISBLANK($D2270),"",SUMIFS('8. 514 Details Included'!$I:$I,'8. 514 Details Included'!$A:$A,'7. 511_CAR_Student_Counts_Sec'!$A2270,'8. 514 Details Included'!$E:$E,'7. 511_CAR_Student_Counts_Sec'!$D2270,'8. 514 Details Included'!$D:$D,'7. 511_CAR_Student_Counts_Sec'!M$1,'8. 514 Details Included'!$G:$G,'7. 511_CAR_Student_Counts_Sec'!$F2270))</f>
        <v>0</v>
      </c>
      <c r="N2270" s="82">
        <f>IF(ISBLANK($D2270),"",SUMIFS('8. 514 Details Included'!$I:$I,'8. 514 Details Included'!$A:$A,'7. 511_CAR_Student_Counts_Sec'!$A2270,'8. 514 Details Included'!$E:$E,'7. 511_CAR_Student_Counts_Sec'!$D2270,'8. 514 Details Included'!$D:$D,'7. 511_CAR_Student_Counts_Sec'!N$1,'8. 514 Details Included'!$G:$G,'7. 511_CAR_Student_Counts_Sec'!$F2270))</f>
        <v>0</v>
      </c>
      <c r="O2270" s="81">
        <f t="shared" si="105"/>
        <v>0</v>
      </c>
      <c r="P2270" s="81">
        <f t="shared" si="106"/>
        <v>34</v>
      </c>
      <c r="Q2270" s="81" t="str">
        <f t="shared" si="107"/>
        <v>9-12</v>
      </c>
    </row>
    <row r="2271" spans="1:17" ht="15" outlineLevel="4" x14ac:dyDescent="0.2">
      <c r="A2271" s="85">
        <v>305</v>
      </c>
      <c r="B2271" s="86" t="s">
        <v>1101</v>
      </c>
      <c r="C2271" s="86" t="s">
        <v>1166</v>
      </c>
      <c r="D2271" s="85">
        <v>175</v>
      </c>
      <c r="E2271" s="86" t="s">
        <v>1361</v>
      </c>
      <c r="F2271" s="85">
        <v>5</v>
      </c>
      <c r="G2271" s="85">
        <v>29</v>
      </c>
      <c r="H2271" s="82">
        <f>IF(ISBLANK($D2271),"",SUMIFS('8. 514 Details Included'!$I:$I,'8. 514 Details Included'!$A:$A,'7. 511_CAR_Student_Counts_Sec'!$A2271,'8. 514 Details Included'!$E:$E,'7. 511_CAR_Student_Counts_Sec'!$D2271,'8. 514 Details Included'!$D:$D,'7. 511_CAR_Student_Counts_Sec'!H$1,'8. 514 Details Included'!$G:$G,'7. 511_CAR_Student_Counts_Sec'!$F2271))</f>
        <v>0</v>
      </c>
      <c r="I2271" s="82">
        <f>IF(ISBLANK($D2271),"",SUMIFS('8. 514 Details Included'!$I:$I,'8. 514 Details Included'!$A:$A,'7. 511_CAR_Student_Counts_Sec'!$A2271,'8. 514 Details Included'!$E:$E,'7. 511_CAR_Student_Counts_Sec'!$D2271,'8. 514 Details Included'!$D:$D,'7. 511_CAR_Student_Counts_Sec'!I$1,'8. 514 Details Included'!$G:$G,'7. 511_CAR_Student_Counts_Sec'!$F2271))</f>
        <v>0</v>
      </c>
      <c r="J2271" s="82">
        <f>IF(ISBLANK($D2271),"",SUMIFS('8. 514 Details Included'!$I:$I,'8. 514 Details Included'!$A:$A,'7. 511_CAR_Student_Counts_Sec'!$A2271,'8. 514 Details Included'!$E:$E,'7. 511_CAR_Student_Counts_Sec'!$D2271,'8. 514 Details Included'!$D:$D,'7. 511_CAR_Student_Counts_Sec'!J$1,'8. 514 Details Included'!$G:$G,'7. 511_CAR_Student_Counts_Sec'!$F2271))</f>
        <v>0</v>
      </c>
      <c r="K2271" s="82">
        <f>IF(ISBLANK($D2271),"",SUMIFS('8. 514 Details Included'!$I:$I,'8. 514 Details Included'!$A:$A,'7. 511_CAR_Student_Counts_Sec'!$A2271,'8. 514 Details Included'!$E:$E,'7. 511_CAR_Student_Counts_Sec'!$D2271,'8. 514 Details Included'!$D:$D,'7. 511_CAR_Student_Counts_Sec'!K$1,'8. 514 Details Included'!$G:$G,'7. 511_CAR_Student_Counts_Sec'!$F2271))</f>
        <v>29</v>
      </c>
      <c r="L2271" s="82">
        <f>IF(ISBLANK($D2271),"",SUMIFS('8. 514 Details Included'!$I:$I,'8. 514 Details Included'!$A:$A,'7. 511_CAR_Student_Counts_Sec'!$A2271,'8. 514 Details Included'!$E:$E,'7. 511_CAR_Student_Counts_Sec'!$D2271,'8. 514 Details Included'!$D:$D,'7. 511_CAR_Student_Counts_Sec'!L$1,'8. 514 Details Included'!$G:$G,'7. 511_CAR_Student_Counts_Sec'!$F2271))</f>
        <v>0</v>
      </c>
      <c r="M2271" s="82">
        <f>IF(ISBLANK($D2271),"",SUMIFS('8. 514 Details Included'!$I:$I,'8. 514 Details Included'!$A:$A,'7. 511_CAR_Student_Counts_Sec'!$A2271,'8. 514 Details Included'!$E:$E,'7. 511_CAR_Student_Counts_Sec'!$D2271,'8. 514 Details Included'!$D:$D,'7. 511_CAR_Student_Counts_Sec'!M$1,'8. 514 Details Included'!$G:$G,'7. 511_CAR_Student_Counts_Sec'!$F2271))</f>
        <v>0</v>
      </c>
      <c r="N2271" s="82">
        <f>IF(ISBLANK($D2271),"",SUMIFS('8. 514 Details Included'!$I:$I,'8. 514 Details Included'!$A:$A,'7. 511_CAR_Student_Counts_Sec'!$A2271,'8. 514 Details Included'!$E:$E,'7. 511_CAR_Student_Counts_Sec'!$D2271,'8. 514 Details Included'!$D:$D,'7. 511_CAR_Student_Counts_Sec'!N$1,'8. 514 Details Included'!$G:$G,'7. 511_CAR_Student_Counts_Sec'!$F2271))</f>
        <v>0</v>
      </c>
      <c r="O2271" s="81">
        <f t="shared" si="105"/>
        <v>0</v>
      </c>
      <c r="P2271" s="81">
        <f t="shared" si="106"/>
        <v>29</v>
      </c>
      <c r="Q2271" s="81" t="str">
        <f t="shared" si="107"/>
        <v>9-12</v>
      </c>
    </row>
    <row r="2272" spans="1:17" ht="15" outlineLevel="4" x14ac:dyDescent="0.2">
      <c r="A2272" s="85">
        <v>305</v>
      </c>
      <c r="B2272" s="86" t="s">
        <v>1101</v>
      </c>
      <c r="C2272" s="86" t="s">
        <v>1166</v>
      </c>
      <c r="D2272" s="85">
        <v>175</v>
      </c>
      <c r="E2272" s="86" t="s">
        <v>1361</v>
      </c>
      <c r="F2272" s="85">
        <v>6</v>
      </c>
      <c r="G2272" s="85">
        <v>31</v>
      </c>
      <c r="H2272" s="82">
        <f>IF(ISBLANK($D2272),"",SUMIFS('8. 514 Details Included'!$I:$I,'8. 514 Details Included'!$A:$A,'7. 511_CAR_Student_Counts_Sec'!$A2272,'8. 514 Details Included'!$E:$E,'7. 511_CAR_Student_Counts_Sec'!$D2272,'8. 514 Details Included'!$D:$D,'7. 511_CAR_Student_Counts_Sec'!H$1,'8. 514 Details Included'!$G:$G,'7. 511_CAR_Student_Counts_Sec'!$F2272))</f>
        <v>0</v>
      </c>
      <c r="I2272" s="82">
        <f>IF(ISBLANK($D2272),"",SUMIFS('8. 514 Details Included'!$I:$I,'8. 514 Details Included'!$A:$A,'7. 511_CAR_Student_Counts_Sec'!$A2272,'8. 514 Details Included'!$E:$E,'7. 511_CAR_Student_Counts_Sec'!$D2272,'8. 514 Details Included'!$D:$D,'7. 511_CAR_Student_Counts_Sec'!I$1,'8. 514 Details Included'!$G:$G,'7. 511_CAR_Student_Counts_Sec'!$F2272))</f>
        <v>0</v>
      </c>
      <c r="J2272" s="82">
        <f>IF(ISBLANK($D2272),"",SUMIFS('8. 514 Details Included'!$I:$I,'8. 514 Details Included'!$A:$A,'7. 511_CAR_Student_Counts_Sec'!$A2272,'8. 514 Details Included'!$E:$E,'7. 511_CAR_Student_Counts_Sec'!$D2272,'8. 514 Details Included'!$D:$D,'7. 511_CAR_Student_Counts_Sec'!J$1,'8. 514 Details Included'!$G:$G,'7. 511_CAR_Student_Counts_Sec'!$F2272))</f>
        <v>0</v>
      </c>
      <c r="K2272" s="82">
        <f>IF(ISBLANK($D2272),"",SUMIFS('8. 514 Details Included'!$I:$I,'8. 514 Details Included'!$A:$A,'7. 511_CAR_Student_Counts_Sec'!$A2272,'8. 514 Details Included'!$E:$E,'7. 511_CAR_Student_Counts_Sec'!$D2272,'8. 514 Details Included'!$D:$D,'7. 511_CAR_Student_Counts_Sec'!K$1,'8. 514 Details Included'!$G:$G,'7. 511_CAR_Student_Counts_Sec'!$F2272))</f>
        <v>31</v>
      </c>
      <c r="L2272" s="82">
        <f>IF(ISBLANK($D2272),"",SUMIFS('8. 514 Details Included'!$I:$I,'8. 514 Details Included'!$A:$A,'7. 511_CAR_Student_Counts_Sec'!$A2272,'8. 514 Details Included'!$E:$E,'7. 511_CAR_Student_Counts_Sec'!$D2272,'8. 514 Details Included'!$D:$D,'7. 511_CAR_Student_Counts_Sec'!L$1,'8. 514 Details Included'!$G:$G,'7. 511_CAR_Student_Counts_Sec'!$F2272))</f>
        <v>0</v>
      </c>
      <c r="M2272" s="82">
        <f>IF(ISBLANK($D2272),"",SUMIFS('8. 514 Details Included'!$I:$I,'8. 514 Details Included'!$A:$A,'7. 511_CAR_Student_Counts_Sec'!$A2272,'8. 514 Details Included'!$E:$E,'7. 511_CAR_Student_Counts_Sec'!$D2272,'8. 514 Details Included'!$D:$D,'7. 511_CAR_Student_Counts_Sec'!M$1,'8. 514 Details Included'!$G:$G,'7. 511_CAR_Student_Counts_Sec'!$F2272))</f>
        <v>0</v>
      </c>
      <c r="N2272" s="82">
        <f>IF(ISBLANK($D2272),"",SUMIFS('8. 514 Details Included'!$I:$I,'8. 514 Details Included'!$A:$A,'7. 511_CAR_Student_Counts_Sec'!$A2272,'8. 514 Details Included'!$E:$E,'7. 511_CAR_Student_Counts_Sec'!$D2272,'8. 514 Details Included'!$D:$D,'7. 511_CAR_Student_Counts_Sec'!N$1,'8. 514 Details Included'!$G:$G,'7. 511_CAR_Student_Counts_Sec'!$F2272))</f>
        <v>0</v>
      </c>
      <c r="O2272" s="81">
        <f t="shared" si="105"/>
        <v>0</v>
      </c>
      <c r="P2272" s="81">
        <f t="shared" si="106"/>
        <v>31</v>
      </c>
      <c r="Q2272" s="81" t="str">
        <f t="shared" si="107"/>
        <v>9-12</v>
      </c>
    </row>
    <row r="2273" spans="1:17" ht="15" outlineLevel="4" x14ac:dyDescent="0.2">
      <c r="A2273" s="85">
        <v>305</v>
      </c>
      <c r="B2273" s="86" t="s">
        <v>1101</v>
      </c>
      <c r="C2273" s="86" t="s">
        <v>1166</v>
      </c>
      <c r="D2273" s="85">
        <v>179</v>
      </c>
      <c r="E2273" s="86" t="s">
        <v>1360</v>
      </c>
      <c r="F2273" s="85">
        <v>1</v>
      </c>
      <c r="G2273" s="85">
        <v>19</v>
      </c>
      <c r="H2273" s="82">
        <f>IF(ISBLANK($D2273),"",SUMIFS('8. 514 Details Included'!$I:$I,'8. 514 Details Included'!$A:$A,'7. 511_CAR_Student_Counts_Sec'!$A2273,'8. 514 Details Included'!$E:$E,'7. 511_CAR_Student_Counts_Sec'!$D2273,'8. 514 Details Included'!$D:$D,'7. 511_CAR_Student_Counts_Sec'!H$1,'8. 514 Details Included'!$G:$G,'7. 511_CAR_Student_Counts_Sec'!$F2273))</f>
        <v>0</v>
      </c>
      <c r="I2273" s="82">
        <f>IF(ISBLANK($D2273),"",SUMIFS('8. 514 Details Included'!$I:$I,'8. 514 Details Included'!$A:$A,'7. 511_CAR_Student_Counts_Sec'!$A2273,'8. 514 Details Included'!$E:$E,'7. 511_CAR_Student_Counts_Sec'!$D2273,'8. 514 Details Included'!$D:$D,'7. 511_CAR_Student_Counts_Sec'!I$1,'8. 514 Details Included'!$G:$G,'7. 511_CAR_Student_Counts_Sec'!$F2273))</f>
        <v>0</v>
      </c>
      <c r="J2273" s="82">
        <f>IF(ISBLANK($D2273),"",SUMIFS('8. 514 Details Included'!$I:$I,'8. 514 Details Included'!$A:$A,'7. 511_CAR_Student_Counts_Sec'!$A2273,'8. 514 Details Included'!$E:$E,'7. 511_CAR_Student_Counts_Sec'!$D2273,'8. 514 Details Included'!$D:$D,'7. 511_CAR_Student_Counts_Sec'!J$1,'8. 514 Details Included'!$G:$G,'7. 511_CAR_Student_Counts_Sec'!$F2273))</f>
        <v>0</v>
      </c>
      <c r="K2273" s="82">
        <f>IF(ISBLANK($D2273),"",SUMIFS('8. 514 Details Included'!$I:$I,'8. 514 Details Included'!$A:$A,'7. 511_CAR_Student_Counts_Sec'!$A2273,'8. 514 Details Included'!$E:$E,'7. 511_CAR_Student_Counts_Sec'!$D2273,'8. 514 Details Included'!$D:$D,'7. 511_CAR_Student_Counts_Sec'!K$1,'8. 514 Details Included'!$G:$G,'7. 511_CAR_Student_Counts_Sec'!$F2273))</f>
        <v>0</v>
      </c>
      <c r="L2273" s="82">
        <f>IF(ISBLANK($D2273),"",SUMIFS('8. 514 Details Included'!$I:$I,'8. 514 Details Included'!$A:$A,'7. 511_CAR_Student_Counts_Sec'!$A2273,'8. 514 Details Included'!$E:$E,'7. 511_CAR_Student_Counts_Sec'!$D2273,'8. 514 Details Included'!$D:$D,'7. 511_CAR_Student_Counts_Sec'!L$1,'8. 514 Details Included'!$G:$G,'7. 511_CAR_Student_Counts_Sec'!$F2273))</f>
        <v>0</v>
      </c>
      <c r="M2273" s="82">
        <f>IF(ISBLANK($D2273),"",SUMIFS('8. 514 Details Included'!$I:$I,'8. 514 Details Included'!$A:$A,'7. 511_CAR_Student_Counts_Sec'!$A2273,'8. 514 Details Included'!$E:$E,'7. 511_CAR_Student_Counts_Sec'!$D2273,'8. 514 Details Included'!$D:$D,'7. 511_CAR_Student_Counts_Sec'!M$1,'8. 514 Details Included'!$G:$G,'7. 511_CAR_Student_Counts_Sec'!$F2273))</f>
        <v>10</v>
      </c>
      <c r="N2273" s="82">
        <f>IF(ISBLANK($D2273),"",SUMIFS('8. 514 Details Included'!$I:$I,'8. 514 Details Included'!$A:$A,'7. 511_CAR_Student_Counts_Sec'!$A2273,'8. 514 Details Included'!$E:$E,'7. 511_CAR_Student_Counts_Sec'!$D2273,'8. 514 Details Included'!$D:$D,'7. 511_CAR_Student_Counts_Sec'!N$1,'8. 514 Details Included'!$G:$G,'7. 511_CAR_Student_Counts_Sec'!$F2273))</f>
        <v>9</v>
      </c>
      <c r="O2273" s="81">
        <f t="shared" si="105"/>
        <v>0</v>
      </c>
      <c r="P2273" s="81">
        <f t="shared" si="106"/>
        <v>19</v>
      </c>
      <c r="Q2273" s="81" t="str">
        <f t="shared" si="107"/>
        <v>9-12</v>
      </c>
    </row>
    <row r="2274" spans="1:17" ht="15" outlineLevel="4" x14ac:dyDescent="0.2">
      <c r="A2274" s="85">
        <v>305</v>
      </c>
      <c r="B2274" s="86" t="s">
        <v>1101</v>
      </c>
      <c r="C2274" s="86" t="s">
        <v>1166</v>
      </c>
      <c r="D2274" s="85">
        <v>179</v>
      </c>
      <c r="E2274" s="86" t="s">
        <v>1360</v>
      </c>
      <c r="F2274" s="85">
        <v>3</v>
      </c>
      <c r="G2274" s="85">
        <v>30</v>
      </c>
      <c r="H2274" s="82">
        <f>IF(ISBLANK($D2274),"",SUMIFS('8. 514 Details Included'!$I:$I,'8. 514 Details Included'!$A:$A,'7. 511_CAR_Student_Counts_Sec'!$A2274,'8. 514 Details Included'!$E:$E,'7. 511_CAR_Student_Counts_Sec'!$D2274,'8. 514 Details Included'!$D:$D,'7. 511_CAR_Student_Counts_Sec'!H$1,'8. 514 Details Included'!$G:$G,'7. 511_CAR_Student_Counts_Sec'!$F2274))</f>
        <v>0</v>
      </c>
      <c r="I2274" s="82">
        <f>IF(ISBLANK($D2274),"",SUMIFS('8. 514 Details Included'!$I:$I,'8. 514 Details Included'!$A:$A,'7. 511_CAR_Student_Counts_Sec'!$A2274,'8. 514 Details Included'!$E:$E,'7. 511_CAR_Student_Counts_Sec'!$D2274,'8. 514 Details Included'!$D:$D,'7. 511_CAR_Student_Counts_Sec'!I$1,'8. 514 Details Included'!$G:$G,'7. 511_CAR_Student_Counts_Sec'!$F2274))</f>
        <v>0</v>
      </c>
      <c r="J2274" s="82">
        <f>IF(ISBLANK($D2274),"",SUMIFS('8. 514 Details Included'!$I:$I,'8. 514 Details Included'!$A:$A,'7. 511_CAR_Student_Counts_Sec'!$A2274,'8. 514 Details Included'!$E:$E,'7. 511_CAR_Student_Counts_Sec'!$D2274,'8. 514 Details Included'!$D:$D,'7. 511_CAR_Student_Counts_Sec'!J$1,'8. 514 Details Included'!$G:$G,'7. 511_CAR_Student_Counts_Sec'!$F2274))</f>
        <v>0</v>
      </c>
      <c r="K2274" s="82">
        <f>IF(ISBLANK($D2274),"",SUMIFS('8. 514 Details Included'!$I:$I,'8. 514 Details Included'!$A:$A,'7. 511_CAR_Student_Counts_Sec'!$A2274,'8. 514 Details Included'!$E:$E,'7. 511_CAR_Student_Counts_Sec'!$D2274,'8. 514 Details Included'!$D:$D,'7. 511_CAR_Student_Counts_Sec'!K$1,'8. 514 Details Included'!$G:$G,'7. 511_CAR_Student_Counts_Sec'!$F2274))</f>
        <v>0</v>
      </c>
      <c r="L2274" s="82">
        <f>IF(ISBLANK($D2274),"",SUMIFS('8. 514 Details Included'!$I:$I,'8. 514 Details Included'!$A:$A,'7. 511_CAR_Student_Counts_Sec'!$A2274,'8. 514 Details Included'!$E:$E,'7. 511_CAR_Student_Counts_Sec'!$D2274,'8. 514 Details Included'!$D:$D,'7. 511_CAR_Student_Counts_Sec'!L$1,'8. 514 Details Included'!$G:$G,'7. 511_CAR_Student_Counts_Sec'!$F2274))</f>
        <v>6</v>
      </c>
      <c r="M2274" s="82">
        <f>IF(ISBLANK($D2274),"",SUMIFS('8. 514 Details Included'!$I:$I,'8. 514 Details Included'!$A:$A,'7. 511_CAR_Student_Counts_Sec'!$A2274,'8. 514 Details Included'!$E:$E,'7. 511_CAR_Student_Counts_Sec'!$D2274,'8. 514 Details Included'!$D:$D,'7. 511_CAR_Student_Counts_Sec'!M$1,'8. 514 Details Included'!$G:$G,'7. 511_CAR_Student_Counts_Sec'!$F2274))</f>
        <v>18</v>
      </c>
      <c r="N2274" s="82">
        <f>IF(ISBLANK($D2274),"",SUMIFS('8. 514 Details Included'!$I:$I,'8. 514 Details Included'!$A:$A,'7. 511_CAR_Student_Counts_Sec'!$A2274,'8. 514 Details Included'!$E:$E,'7. 511_CAR_Student_Counts_Sec'!$D2274,'8. 514 Details Included'!$D:$D,'7. 511_CAR_Student_Counts_Sec'!N$1,'8. 514 Details Included'!$G:$G,'7. 511_CAR_Student_Counts_Sec'!$F2274))</f>
        <v>6</v>
      </c>
      <c r="O2274" s="81">
        <f t="shared" si="105"/>
        <v>0</v>
      </c>
      <c r="P2274" s="81">
        <f t="shared" si="106"/>
        <v>30</v>
      </c>
      <c r="Q2274" s="81" t="str">
        <f t="shared" si="107"/>
        <v>9-12</v>
      </c>
    </row>
    <row r="2275" spans="1:17" ht="15" outlineLevel="4" x14ac:dyDescent="0.2">
      <c r="A2275" s="85">
        <v>305</v>
      </c>
      <c r="B2275" s="86" t="s">
        <v>1101</v>
      </c>
      <c r="C2275" s="86" t="s">
        <v>1166</v>
      </c>
      <c r="D2275" s="85">
        <v>179</v>
      </c>
      <c r="E2275" s="86" t="s">
        <v>1360</v>
      </c>
      <c r="F2275" s="85">
        <v>4</v>
      </c>
      <c r="G2275" s="85">
        <v>33</v>
      </c>
      <c r="H2275" s="82">
        <f>IF(ISBLANK($D2275),"",SUMIFS('8. 514 Details Included'!$I:$I,'8. 514 Details Included'!$A:$A,'7. 511_CAR_Student_Counts_Sec'!$A2275,'8. 514 Details Included'!$E:$E,'7. 511_CAR_Student_Counts_Sec'!$D2275,'8. 514 Details Included'!$D:$D,'7. 511_CAR_Student_Counts_Sec'!H$1,'8. 514 Details Included'!$G:$G,'7. 511_CAR_Student_Counts_Sec'!$F2275))</f>
        <v>0</v>
      </c>
      <c r="I2275" s="82">
        <f>IF(ISBLANK($D2275),"",SUMIFS('8. 514 Details Included'!$I:$I,'8. 514 Details Included'!$A:$A,'7. 511_CAR_Student_Counts_Sec'!$A2275,'8. 514 Details Included'!$E:$E,'7. 511_CAR_Student_Counts_Sec'!$D2275,'8. 514 Details Included'!$D:$D,'7. 511_CAR_Student_Counts_Sec'!I$1,'8. 514 Details Included'!$G:$G,'7. 511_CAR_Student_Counts_Sec'!$F2275))</f>
        <v>0</v>
      </c>
      <c r="J2275" s="82">
        <f>IF(ISBLANK($D2275),"",SUMIFS('8. 514 Details Included'!$I:$I,'8. 514 Details Included'!$A:$A,'7. 511_CAR_Student_Counts_Sec'!$A2275,'8. 514 Details Included'!$E:$E,'7. 511_CAR_Student_Counts_Sec'!$D2275,'8. 514 Details Included'!$D:$D,'7. 511_CAR_Student_Counts_Sec'!J$1,'8. 514 Details Included'!$G:$G,'7. 511_CAR_Student_Counts_Sec'!$F2275))</f>
        <v>0</v>
      </c>
      <c r="K2275" s="82">
        <f>IF(ISBLANK($D2275),"",SUMIFS('8. 514 Details Included'!$I:$I,'8. 514 Details Included'!$A:$A,'7. 511_CAR_Student_Counts_Sec'!$A2275,'8. 514 Details Included'!$E:$E,'7. 511_CAR_Student_Counts_Sec'!$D2275,'8. 514 Details Included'!$D:$D,'7. 511_CAR_Student_Counts_Sec'!K$1,'8. 514 Details Included'!$G:$G,'7. 511_CAR_Student_Counts_Sec'!$F2275))</f>
        <v>0</v>
      </c>
      <c r="L2275" s="82">
        <f>IF(ISBLANK($D2275),"",SUMIFS('8. 514 Details Included'!$I:$I,'8. 514 Details Included'!$A:$A,'7. 511_CAR_Student_Counts_Sec'!$A2275,'8. 514 Details Included'!$E:$E,'7. 511_CAR_Student_Counts_Sec'!$D2275,'8. 514 Details Included'!$D:$D,'7. 511_CAR_Student_Counts_Sec'!L$1,'8. 514 Details Included'!$G:$G,'7. 511_CAR_Student_Counts_Sec'!$F2275))</f>
        <v>3</v>
      </c>
      <c r="M2275" s="82">
        <f>IF(ISBLANK($D2275),"",SUMIFS('8. 514 Details Included'!$I:$I,'8. 514 Details Included'!$A:$A,'7. 511_CAR_Student_Counts_Sec'!$A2275,'8. 514 Details Included'!$E:$E,'7. 511_CAR_Student_Counts_Sec'!$D2275,'8. 514 Details Included'!$D:$D,'7. 511_CAR_Student_Counts_Sec'!M$1,'8. 514 Details Included'!$G:$G,'7. 511_CAR_Student_Counts_Sec'!$F2275))</f>
        <v>24</v>
      </c>
      <c r="N2275" s="82">
        <f>IF(ISBLANK($D2275),"",SUMIFS('8. 514 Details Included'!$I:$I,'8. 514 Details Included'!$A:$A,'7. 511_CAR_Student_Counts_Sec'!$A2275,'8. 514 Details Included'!$E:$E,'7. 511_CAR_Student_Counts_Sec'!$D2275,'8. 514 Details Included'!$D:$D,'7. 511_CAR_Student_Counts_Sec'!N$1,'8. 514 Details Included'!$G:$G,'7. 511_CAR_Student_Counts_Sec'!$F2275))</f>
        <v>6</v>
      </c>
      <c r="O2275" s="81">
        <f t="shared" si="105"/>
        <v>0</v>
      </c>
      <c r="P2275" s="81">
        <f t="shared" si="106"/>
        <v>33</v>
      </c>
      <c r="Q2275" s="81" t="str">
        <f t="shared" si="107"/>
        <v>9-12</v>
      </c>
    </row>
    <row r="2276" spans="1:17" ht="15" outlineLevel="4" x14ac:dyDescent="0.2">
      <c r="A2276" s="85">
        <v>305</v>
      </c>
      <c r="B2276" s="86" t="s">
        <v>1101</v>
      </c>
      <c r="C2276" s="86" t="s">
        <v>1166</v>
      </c>
      <c r="D2276" s="85">
        <v>179</v>
      </c>
      <c r="E2276" s="86" t="s">
        <v>1360</v>
      </c>
      <c r="F2276" s="85">
        <v>5</v>
      </c>
      <c r="G2276" s="85">
        <v>30</v>
      </c>
      <c r="H2276" s="82">
        <f>IF(ISBLANK($D2276),"",SUMIFS('8. 514 Details Included'!$I:$I,'8. 514 Details Included'!$A:$A,'7. 511_CAR_Student_Counts_Sec'!$A2276,'8. 514 Details Included'!$E:$E,'7. 511_CAR_Student_Counts_Sec'!$D2276,'8. 514 Details Included'!$D:$D,'7. 511_CAR_Student_Counts_Sec'!H$1,'8. 514 Details Included'!$G:$G,'7. 511_CAR_Student_Counts_Sec'!$F2276))</f>
        <v>0</v>
      </c>
      <c r="I2276" s="82">
        <f>IF(ISBLANK($D2276),"",SUMIFS('8. 514 Details Included'!$I:$I,'8. 514 Details Included'!$A:$A,'7. 511_CAR_Student_Counts_Sec'!$A2276,'8. 514 Details Included'!$E:$E,'7. 511_CAR_Student_Counts_Sec'!$D2276,'8. 514 Details Included'!$D:$D,'7. 511_CAR_Student_Counts_Sec'!I$1,'8. 514 Details Included'!$G:$G,'7. 511_CAR_Student_Counts_Sec'!$F2276))</f>
        <v>0</v>
      </c>
      <c r="J2276" s="82">
        <f>IF(ISBLANK($D2276),"",SUMIFS('8. 514 Details Included'!$I:$I,'8. 514 Details Included'!$A:$A,'7. 511_CAR_Student_Counts_Sec'!$A2276,'8. 514 Details Included'!$E:$E,'7. 511_CAR_Student_Counts_Sec'!$D2276,'8. 514 Details Included'!$D:$D,'7. 511_CAR_Student_Counts_Sec'!J$1,'8. 514 Details Included'!$G:$G,'7. 511_CAR_Student_Counts_Sec'!$F2276))</f>
        <v>0</v>
      </c>
      <c r="K2276" s="82">
        <f>IF(ISBLANK($D2276),"",SUMIFS('8. 514 Details Included'!$I:$I,'8. 514 Details Included'!$A:$A,'7. 511_CAR_Student_Counts_Sec'!$A2276,'8. 514 Details Included'!$E:$E,'7. 511_CAR_Student_Counts_Sec'!$D2276,'8. 514 Details Included'!$D:$D,'7. 511_CAR_Student_Counts_Sec'!K$1,'8. 514 Details Included'!$G:$G,'7. 511_CAR_Student_Counts_Sec'!$F2276))</f>
        <v>0</v>
      </c>
      <c r="L2276" s="82">
        <f>IF(ISBLANK($D2276),"",SUMIFS('8. 514 Details Included'!$I:$I,'8. 514 Details Included'!$A:$A,'7. 511_CAR_Student_Counts_Sec'!$A2276,'8. 514 Details Included'!$E:$E,'7. 511_CAR_Student_Counts_Sec'!$D2276,'8. 514 Details Included'!$D:$D,'7. 511_CAR_Student_Counts_Sec'!L$1,'8. 514 Details Included'!$G:$G,'7. 511_CAR_Student_Counts_Sec'!$F2276))</f>
        <v>0</v>
      </c>
      <c r="M2276" s="82">
        <f>IF(ISBLANK($D2276),"",SUMIFS('8. 514 Details Included'!$I:$I,'8. 514 Details Included'!$A:$A,'7. 511_CAR_Student_Counts_Sec'!$A2276,'8. 514 Details Included'!$E:$E,'7. 511_CAR_Student_Counts_Sec'!$D2276,'8. 514 Details Included'!$D:$D,'7. 511_CAR_Student_Counts_Sec'!M$1,'8. 514 Details Included'!$G:$G,'7. 511_CAR_Student_Counts_Sec'!$F2276))</f>
        <v>18</v>
      </c>
      <c r="N2276" s="82">
        <f>IF(ISBLANK($D2276),"",SUMIFS('8. 514 Details Included'!$I:$I,'8. 514 Details Included'!$A:$A,'7. 511_CAR_Student_Counts_Sec'!$A2276,'8. 514 Details Included'!$E:$E,'7. 511_CAR_Student_Counts_Sec'!$D2276,'8. 514 Details Included'!$D:$D,'7. 511_CAR_Student_Counts_Sec'!N$1,'8. 514 Details Included'!$G:$G,'7. 511_CAR_Student_Counts_Sec'!$F2276))</f>
        <v>12</v>
      </c>
      <c r="O2276" s="81">
        <f t="shared" si="105"/>
        <v>0</v>
      </c>
      <c r="P2276" s="81">
        <f t="shared" si="106"/>
        <v>30</v>
      </c>
      <c r="Q2276" s="81" t="str">
        <f t="shared" si="107"/>
        <v>9-12</v>
      </c>
    </row>
    <row r="2277" spans="1:17" ht="15" outlineLevel="4" x14ac:dyDescent="0.2">
      <c r="A2277" s="85">
        <v>305</v>
      </c>
      <c r="B2277" s="86" t="s">
        <v>1101</v>
      </c>
      <c r="C2277" s="86" t="s">
        <v>1166</v>
      </c>
      <c r="D2277" s="85">
        <v>179</v>
      </c>
      <c r="E2277" s="86" t="s">
        <v>1360</v>
      </c>
      <c r="F2277" s="85">
        <v>6</v>
      </c>
      <c r="G2277" s="85">
        <v>13</v>
      </c>
      <c r="H2277" s="82">
        <f>IF(ISBLANK($D2277),"",SUMIFS('8. 514 Details Included'!$I:$I,'8. 514 Details Included'!$A:$A,'7. 511_CAR_Student_Counts_Sec'!$A2277,'8. 514 Details Included'!$E:$E,'7. 511_CAR_Student_Counts_Sec'!$D2277,'8. 514 Details Included'!$D:$D,'7. 511_CAR_Student_Counts_Sec'!H$1,'8. 514 Details Included'!$G:$G,'7. 511_CAR_Student_Counts_Sec'!$F2277))</f>
        <v>0</v>
      </c>
      <c r="I2277" s="82">
        <f>IF(ISBLANK($D2277),"",SUMIFS('8. 514 Details Included'!$I:$I,'8. 514 Details Included'!$A:$A,'7. 511_CAR_Student_Counts_Sec'!$A2277,'8. 514 Details Included'!$E:$E,'7. 511_CAR_Student_Counts_Sec'!$D2277,'8. 514 Details Included'!$D:$D,'7. 511_CAR_Student_Counts_Sec'!I$1,'8. 514 Details Included'!$G:$G,'7. 511_CAR_Student_Counts_Sec'!$F2277))</f>
        <v>0</v>
      </c>
      <c r="J2277" s="82">
        <f>IF(ISBLANK($D2277),"",SUMIFS('8. 514 Details Included'!$I:$I,'8. 514 Details Included'!$A:$A,'7. 511_CAR_Student_Counts_Sec'!$A2277,'8. 514 Details Included'!$E:$E,'7. 511_CAR_Student_Counts_Sec'!$D2277,'8. 514 Details Included'!$D:$D,'7. 511_CAR_Student_Counts_Sec'!J$1,'8. 514 Details Included'!$G:$G,'7. 511_CAR_Student_Counts_Sec'!$F2277))</f>
        <v>0</v>
      </c>
      <c r="K2277" s="82">
        <f>IF(ISBLANK($D2277),"",SUMIFS('8. 514 Details Included'!$I:$I,'8. 514 Details Included'!$A:$A,'7. 511_CAR_Student_Counts_Sec'!$A2277,'8. 514 Details Included'!$E:$E,'7. 511_CAR_Student_Counts_Sec'!$D2277,'8. 514 Details Included'!$D:$D,'7. 511_CAR_Student_Counts_Sec'!K$1,'8. 514 Details Included'!$G:$G,'7. 511_CAR_Student_Counts_Sec'!$F2277))</f>
        <v>0</v>
      </c>
      <c r="L2277" s="82">
        <f>IF(ISBLANK($D2277),"",SUMIFS('8. 514 Details Included'!$I:$I,'8. 514 Details Included'!$A:$A,'7. 511_CAR_Student_Counts_Sec'!$A2277,'8. 514 Details Included'!$E:$E,'7. 511_CAR_Student_Counts_Sec'!$D2277,'8. 514 Details Included'!$D:$D,'7. 511_CAR_Student_Counts_Sec'!L$1,'8. 514 Details Included'!$G:$G,'7. 511_CAR_Student_Counts_Sec'!$F2277))</f>
        <v>4</v>
      </c>
      <c r="M2277" s="82">
        <f>IF(ISBLANK($D2277),"",SUMIFS('8. 514 Details Included'!$I:$I,'8. 514 Details Included'!$A:$A,'7. 511_CAR_Student_Counts_Sec'!$A2277,'8. 514 Details Included'!$E:$E,'7. 511_CAR_Student_Counts_Sec'!$D2277,'8. 514 Details Included'!$D:$D,'7. 511_CAR_Student_Counts_Sec'!M$1,'8. 514 Details Included'!$G:$G,'7. 511_CAR_Student_Counts_Sec'!$F2277))</f>
        <v>8</v>
      </c>
      <c r="N2277" s="82">
        <f>IF(ISBLANK($D2277),"",SUMIFS('8. 514 Details Included'!$I:$I,'8. 514 Details Included'!$A:$A,'7. 511_CAR_Student_Counts_Sec'!$A2277,'8. 514 Details Included'!$E:$E,'7. 511_CAR_Student_Counts_Sec'!$D2277,'8. 514 Details Included'!$D:$D,'7. 511_CAR_Student_Counts_Sec'!N$1,'8. 514 Details Included'!$G:$G,'7. 511_CAR_Student_Counts_Sec'!$F2277))</f>
        <v>1</v>
      </c>
      <c r="O2277" s="81">
        <f t="shared" si="105"/>
        <v>0</v>
      </c>
      <c r="P2277" s="81">
        <f t="shared" si="106"/>
        <v>13</v>
      </c>
      <c r="Q2277" s="81" t="str">
        <f t="shared" si="107"/>
        <v>9-12</v>
      </c>
    </row>
    <row r="2278" spans="1:17" ht="15" outlineLevel="4" x14ac:dyDescent="0.2">
      <c r="A2278" s="85">
        <v>305</v>
      </c>
      <c r="B2278" s="86" t="s">
        <v>1101</v>
      </c>
      <c r="C2278" s="86" t="s">
        <v>1166</v>
      </c>
      <c r="D2278" s="85">
        <v>111</v>
      </c>
      <c r="E2278" s="86" t="s">
        <v>1359</v>
      </c>
      <c r="F2278" s="85">
        <v>3</v>
      </c>
      <c r="G2278" s="85">
        <v>36</v>
      </c>
      <c r="H2278" s="82">
        <f>IF(ISBLANK($D2278),"",SUMIFS('8. 514 Details Included'!$I:$I,'8. 514 Details Included'!$A:$A,'7. 511_CAR_Student_Counts_Sec'!$A2278,'8. 514 Details Included'!$E:$E,'7. 511_CAR_Student_Counts_Sec'!$D2278,'8. 514 Details Included'!$D:$D,'7. 511_CAR_Student_Counts_Sec'!H$1,'8. 514 Details Included'!$G:$G,'7. 511_CAR_Student_Counts_Sec'!$F2278))</f>
        <v>0</v>
      </c>
      <c r="I2278" s="82">
        <f>IF(ISBLANK($D2278),"",SUMIFS('8. 514 Details Included'!$I:$I,'8. 514 Details Included'!$A:$A,'7. 511_CAR_Student_Counts_Sec'!$A2278,'8. 514 Details Included'!$E:$E,'7. 511_CAR_Student_Counts_Sec'!$D2278,'8. 514 Details Included'!$D:$D,'7. 511_CAR_Student_Counts_Sec'!I$1,'8. 514 Details Included'!$G:$G,'7. 511_CAR_Student_Counts_Sec'!$F2278))</f>
        <v>0</v>
      </c>
      <c r="J2278" s="82">
        <f>IF(ISBLANK($D2278),"",SUMIFS('8. 514 Details Included'!$I:$I,'8. 514 Details Included'!$A:$A,'7. 511_CAR_Student_Counts_Sec'!$A2278,'8. 514 Details Included'!$E:$E,'7. 511_CAR_Student_Counts_Sec'!$D2278,'8. 514 Details Included'!$D:$D,'7. 511_CAR_Student_Counts_Sec'!J$1,'8. 514 Details Included'!$G:$G,'7. 511_CAR_Student_Counts_Sec'!$F2278))</f>
        <v>0</v>
      </c>
      <c r="K2278" s="82">
        <f>IF(ISBLANK($D2278),"",SUMIFS('8. 514 Details Included'!$I:$I,'8. 514 Details Included'!$A:$A,'7. 511_CAR_Student_Counts_Sec'!$A2278,'8. 514 Details Included'!$E:$E,'7. 511_CAR_Student_Counts_Sec'!$D2278,'8. 514 Details Included'!$D:$D,'7. 511_CAR_Student_Counts_Sec'!K$1,'8. 514 Details Included'!$G:$G,'7. 511_CAR_Student_Counts_Sec'!$F2278))</f>
        <v>0</v>
      </c>
      <c r="L2278" s="82">
        <f>IF(ISBLANK($D2278),"",SUMIFS('8. 514 Details Included'!$I:$I,'8. 514 Details Included'!$A:$A,'7. 511_CAR_Student_Counts_Sec'!$A2278,'8. 514 Details Included'!$E:$E,'7. 511_CAR_Student_Counts_Sec'!$D2278,'8. 514 Details Included'!$D:$D,'7. 511_CAR_Student_Counts_Sec'!L$1,'8. 514 Details Included'!$G:$G,'7. 511_CAR_Student_Counts_Sec'!$F2278))</f>
        <v>0</v>
      </c>
      <c r="M2278" s="82">
        <f>IF(ISBLANK($D2278),"",SUMIFS('8. 514 Details Included'!$I:$I,'8. 514 Details Included'!$A:$A,'7. 511_CAR_Student_Counts_Sec'!$A2278,'8. 514 Details Included'!$E:$E,'7. 511_CAR_Student_Counts_Sec'!$D2278,'8. 514 Details Included'!$D:$D,'7. 511_CAR_Student_Counts_Sec'!M$1,'8. 514 Details Included'!$G:$G,'7. 511_CAR_Student_Counts_Sec'!$F2278))</f>
        <v>36</v>
      </c>
      <c r="N2278" s="82">
        <f>IF(ISBLANK($D2278),"",SUMIFS('8. 514 Details Included'!$I:$I,'8. 514 Details Included'!$A:$A,'7. 511_CAR_Student_Counts_Sec'!$A2278,'8. 514 Details Included'!$E:$E,'7. 511_CAR_Student_Counts_Sec'!$D2278,'8. 514 Details Included'!$D:$D,'7. 511_CAR_Student_Counts_Sec'!N$1,'8. 514 Details Included'!$G:$G,'7. 511_CAR_Student_Counts_Sec'!$F2278))</f>
        <v>0</v>
      </c>
      <c r="O2278" s="81">
        <f t="shared" si="105"/>
        <v>0</v>
      </c>
      <c r="P2278" s="81">
        <f t="shared" si="106"/>
        <v>36</v>
      </c>
      <c r="Q2278" s="81" t="str">
        <f t="shared" si="107"/>
        <v>9-12</v>
      </c>
    </row>
    <row r="2279" spans="1:17" ht="15" outlineLevel="4" x14ac:dyDescent="0.2">
      <c r="A2279" s="85">
        <v>305</v>
      </c>
      <c r="B2279" s="86" t="s">
        <v>1101</v>
      </c>
      <c r="C2279" s="86" t="s">
        <v>1166</v>
      </c>
      <c r="D2279" s="85">
        <v>8</v>
      </c>
      <c r="E2279" s="86" t="s">
        <v>1358</v>
      </c>
      <c r="F2279" s="85">
        <v>1</v>
      </c>
      <c r="G2279" s="85">
        <v>24</v>
      </c>
      <c r="H2279" s="82">
        <f>IF(ISBLANK($D2279),"",SUMIFS('8. 514 Details Included'!$I:$I,'8. 514 Details Included'!$A:$A,'7. 511_CAR_Student_Counts_Sec'!$A2279,'8. 514 Details Included'!$E:$E,'7. 511_CAR_Student_Counts_Sec'!$D2279,'8. 514 Details Included'!$D:$D,'7. 511_CAR_Student_Counts_Sec'!H$1,'8. 514 Details Included'!$G:$G,'7. 511_CAR_Student_Counts_Sec'!$F2279))</f>
        <v>0</v>
      </c>
      <c r="I2279" s="82">
        <f>IF(ISBLANK($D2279),"",SUMIFS('8. 514 Details Included'!$I:$I,'8. 514 Details Included'!$A:$A,'7. 511_CAR_Student_Counts_Sec'!$A2279,'8. 514 Details Included'!$E:$E,'7. 511_CAR_Student_Counts_Sec'!$D2279,'8. 514 Details Included'!$D:$D,'7. 511_CAR_Student_Counts_Sec'!I$1,'8. 514 Details Included'!$G:$G,'7. 511_CAR_Student_Counts_Sec'!$F2279))</f>
        <v>0</v>
      </c>
      <c r="J2279" s="82">
        <f>IF(ISBLANK($D2279),"",SUMIFS('8. 514 Details Included'!$I:$I,'8. 514 Details Included'!$A:$A,'7. 511_CAR_Student_Counts_Sec'!$A2279,'8. 514 Details Included'!$E:$E,'7. 511_CAR_Student_Counts_Sec'!$D2279,'8. 514 Details Included'!$D:$D,'7. 511_CAR_Student_Counts_Sec'!J$1,'8. 514 Details Included'!$G:$G,'7. 511_CAR_Student_Counts_Sec'!$F2279))</f>
        <v>0</v>
      </c>
      <c r="K2279" s="82">
        <f>IF(ISBLANK($D2279),"",SUMIFS('8. 514 Details Included'!$I:$I,'8. 514 Details Included'!$A:$A,'7. 511_CAR_Student_Counts_Sec'!$A2279,'8. 514 Details Included'!$E:$E,'7. 511_CAR_Student_Counts_Sec'!$D2279,'8. 514 Details Included'!$D:$D,'7. 511_CAR_Student_Counts_Sec'!K$1,'8. 514 Details Included'!$G:$G,'7. 511_CAR_Student_Counts_Sec'!$F2279))</f>
        <v>0</v>
      </c>
      <c r="L2279" s="82">
        <f>IF(ISBLANK($D2279),"",SUMIFS('8. 514 Details Included'!$I:$I,'8. 514 Details Included'!$A:$A,'7. 511_CAR_Student_Counts_Sec'!$A2279,'8. 514 Details Included'!$E:$E,'7. 511_CAR_Student_Counts_Sec'!$D2279,'8. 514 Details Included'!$D:$D,'7. 511_CAR_Student_Counts_Sec'!L$1,'8. 514 Details Included'!$G:$G,'7. 511_CAR_Student_Counts_Sec'!$F2279))</f>
        <v>10</v>
      </c>
      <c r="M2279" s="82">
        <f>IF(ISBLANK($D2279),"",SUMIFS('8. 514 Details Included'!$I:$I,'8. 514 Details Included'!$A:$A,'7. 511_CAR_Student_Counts_Sec'!$A2279,'8. 514 Details Included'!$E:$E,'7. 511_CAR_Student_Counts_Sec'!$D2279,'8. 514 Details Included'!$D:$D,'7. 511_CAR_Student_Counts_Sec'!M$1,'8. 514 Details Included'!$G:$G,'7. 511_CAR_Student_Counts_Sec'!$F2279))</f>
        <v>12</v>
      </c>
      <c r="N2279" s="82">
        <f>IF(ISBLANK($D2279),"",SUMIFS('8. 514 Details Included'!$I:$I,'8. 514 Details Included'!$A:$A,'7. 511_CAR_Student_Counts_Sec'!$A2279,'8. 514 Details Included'!$E:$E,'7. 511_CAR_Student_Counts_Sec'!$D2279,'8. 514 Details Included'!$D:$D,'7. 511_CAR_Student_Counts_Sec'!N$1,'8. 514 Details Included'!$G:$G,'7. 511_CAR_Student_Counts_Sec'!$F2279))</f>
        <v>2</v>
      </c>
      <c r="O2279" s="81">
        <f t="shared" si="105"/>
        <v>0</v>
      </c>
      <c r="P2279" s="81">
        <f t="shared" si="106"/>
        <v>24</v>
      </c>
      <c r="Q2279" s="81" t="str">
        <f t="shared" si="107"/>
        <v>9-12</v>
      </c>
    </row>
    <row r="2280" spans="1:17" ht="15" outlineLevel="4" x14ac:dyDescent="0.2">
      <c r="A2280" s="85">
        <v>305</v>
      </c>
      <c r="B2280" s="86" t="s">
        <v>1101</v>
      </c>
      <c r="C2280" s="86" t="s">
        <v>1166</v>
      </c>
      <c r="D2280" s="85">
        <v>8</v>
      </c>
      <c r="E2280" s="86" t="s">
        <v>1358</v>
      </c>
      <c r="F2280" s="85">
        <v>2</v>
      </c>
      <c r="G2280" s="85">
        <v>29</v>
      </c>
      <c r="H2280" s="82">
        <f>IF(ISBLANK($D2280),"",SUMIFS('8. 514 Details Included'!$I:$I,'8. 514 Details Included'!$A:$A,'7. 511_CAR_Student_Counts_Sec'!$A2280,'8. 514 Details Included'!$E:$E,'7. 511_CAR_Student_Counts_Sec'!$D2280,'8. 514 Details Included'!$D:$D,'7. 511_CAR_Student_Counts_Sec'!H$1,'8. 514 Details Included'!$G:$G,'7. 511_CAR_Student_Counts_Sec'!$F2280))</f>
        <v>0</v>
      </c>
      <c r="I2280" s="82">
        <f>IF(ISBLANK($D2280),"",SUMIFS('8. 514 Details Included'!$I:$I,'8. 514 Details Included'!$A:$A,'7. 511_CAR_Student_Counts_Sec'!$A2280,'8. 514 Details Included'!$E:$E,'7. 511_CAR_Student_Counts_Sec'!$D2280,'8. 514 Details Included'!$D:$D,'7. 511_CAR_Student_Counts_Sec'!I$1,'8. 514 Details Included'!$G:$G,'7. 511_CAR_Student_Counts_Sec'!$F2280))</f>
        <v>0</v>
      </c>
      <c r="J2280" s="82">
        <f>IF(ISBLANK($D2280),"",SUMIFS('8. 514 Details Included'!$I:$I,'8. 514 Details Included'!$A:$A,'7. 511_CAR_Student_Counts_Sec'!$A2280,'8. 514 Details Included'!$E:$E,'7. 511_CAR_Student_Counts_Sec'!$D2280,'8. 514 Details Included'!$D:$D,'7. 511_CAR_Student_Counts_Sec'!J$1,'8. 514 Details Included'!$G:$G,'7. 511_CAR_Student_Counts_Sec'!$F2280))</f>
        <v>0</v>
      </c>
      <c r="K2280" s="82">
        <f>IF(ISBLANK($D2280),"",SUMIFS('8. 514 Details Included'!$I:$I,'8. 514 Details Included'!$A:$A,'7. 511_CAR_Student_Counts_Sec'!$A2280,'8. 514 Details Included'!$E:$E,'7. 511_CAR_Student_Counts_Sec'!$D2280,'8. 514 Details Included'!$D:$D,'7. 511_CAR_Student_Counts_Sec'!K$1,'8. 514 Details Included'!$G:$G,'7. 511_CAR_Student_Counts_Sec'!$F2280))</f>
        <v>0</v>
      </c>
      <c r="L2280" s="82">
        <f>IF(ISBLANK($D2280),"",SUMIFS('8. 514 Details Included'!$I:$I,'8. 514 Details Included'!$A:$A,'7. 511_CAR_Student_Counts_Sec'!$A2280,'8. 514 Details Included'!$E:$E,'7. 511_CAR_Student_Counts_Sec'!$D2280,'8. 514 Details Included'!$D:$D,'7. 511_CAR_Student_Counts_Sec'!L$1,'8. 514 Details Included'!$G:$G,'7. 511_CAR_Student_Counts_Sec'!$F2280))</f>
        <v>15</v>
      </c>
      <c r="M2280" s="82">
        <f>IF(ISBLANK($D2280),"",SUMIFS('8. 514 Details Included'!$I:$I,'8. 514 Details Included'!$A:$A,'7. 511_CAR_Student_Counts_Sec'!$A2280,'8. 514 Details Included'!$E:$E,'7. 511_CAR_Student_Counts_Sec'!$D2280,'8. 514 Details Included'!$D:$D,'7. 511_CAR_Student_Counts_Sec'!M$1,'8. 514 Details Included'!$G:$G,'7. 511_CAR_Student_Counts_Sec'!$F2280))</f>
        <v>10</v>
      </c>
      <c r="N2280" s="82">
        <f>IF(ISBLANK($D2280),"",SUMIFS('8. 514 Details Included'!$I:$I,'8. 514 Details Included'!$A:$A,'7. 511_CAR_Student_Counts_Sec'!$A2280,'8. 514 Details Included'!$E:$E,'7. 511_CAR_Student_Counts_Sec'!$D2280,'8. 514 Details Included'!$D:$D,'7. 511_CAR_Student_Counts_Sec'!N$1,'8. 514 Details Included'!$G:$G,'7. 511_CAR_Student_Counts_Sec'!$F2280))</f>
        <v>4</v>
      </c>
      <c r="O2280" s="81">
        <f t="shared" si="105"/>
        <v>0</v>
      </c>
      <c r="P2280" s="81">
        <f t="shared" si="106"/>
        <v>29</v>
      </c>
      <c r="Q2280" s="81" t="str">
        <f t="shared" si="107"/>
        <v>9-12</v>
      </c>
    </row>
    <row r="2281" spans="1:17" ht="15" outlineLevel="4" x14ac:dyDescent="0.2">
      <c r="A2281" s="85">
        <v>305</v>
      </c>
      <c r="B2281" s="86" t="s">
        <v>1101</v>
      </c>
      <c r="C2281" s="86" t="s">
        <v>1166</v>
      </c>
      <c r="D2281" s="85">
        <v>8</v>
      </c>
      <c r="E2281" s="86" t="s">
        <v>1358</v>
      </c>
      <c r="F2281" s="85">
        <v>4</v>
      </c>
      <c r="G2281" s="85">
        <v>32</v>
      </c>
      <c r="H2281" s="82">
        <f>IF(ISBLANK($D2281),"",SUMIFS('8. 514 Details Included'!$I:$I,'8. 514 Details Included'!$A:$A,'7. 511_CAR_Student_Counts_Sec'!$A2281,'8. 514 Details Included'!$E:$E,'7. 511_CAR_Student_Counts_Sec'!$D2281,'8. 514 Details Included'!$D:$D,'7. 511_CAR_Student_Counts_Sec'!H$1,'8. 514 Details Included'!$G:$G,'7. 511_CAR_Student_Counts_Sec'!$F2281))</f>
        <v>0</v>
      </c>
      <c r="I2281" s="82">
        <f>IF(ISBLANK($D2281),"",SUMIFS('8. 514 Details Included'!$I:$I,'8. 514 Details Included'!$A:$A,'7. 511_CAR_Student_Counts_Sec'!$A2281,'8. 514 Details Included'!$E:$E,'7. 511_CAR_Student_Counts_Sec'!$D2281,'8. 514 Details Included'!$D:$D,'7. 511_CAR_Student_Counts_Sec'!I$1,'8. 514 Details Included'!$G:$G,'7. 511_CAR_Student_Counts_Sec'!$F2281))</f>
        <v>0</v>
      </c>
      <c r="J2281" s="82">
        <f>IF(ISBLANK($D2281),"",SUMIFS('8. 514 Details Included'!$I:$I,'8. 514 Details Included'!$A:$A,'7. 511_CAR_Student_Counts_Sec'!$A2281,'8. 514 Details Included'!$E:$E,'7. 511_CAR_Student_Counts_Sec'!$D2281,'8. 514 Details Included'!$D:$D,'7. 511_CAR_Student_Counts_Sec'!J$1,'8. 514 Details Included'!$G:$G,'7. 511_CAR_Student_Counts_Sec'!$F2281))</f>
        <v>0</v>
      </c>
      <c r="K2281" s="82">
        <f>IF(ISBLANK($D2281),"",SUMIFS('8. 514 Details Included'!$I:$I,'8. 514 Details Included'!$A:$A,'7. 511_CAR_Student_Counts_Sec'!$A2281,'8. 514 Details Included'!$E:$E,'7. 511_CAR_Student_Counts_Sec'!$D2281,'8. 514 Details Included'!$D:$D,'7. 511_CAR_Student_Counts_Sec'!K$1,'8. 514 Details Included'!$G:$G,'7. 511_CAR_Student_Counts_Sec'!$F2281))</f>
        <v>0</v>
      </c>
      <c r="L2281" s="82">
        <f>IF(ISBLANK($D2281),"",SUMIFS('8. 514 Details Included'!$I:$I,'8. 514 Details Included'!$A:$A,'7. 511_CAR_Student_Counts_Sec'!$A2281,'8. 514 Details Included'!$E:$E,'7. 511_CAR_Student_Counts_Sec'!$D2281,'8. 514 Details Included'!$D:$D,'7. 511_CAR_Student_Counts_Sec'!L$1,'8. 514 Details Included'!$G:$G,'7. 511_CAR_Student_Counts_Sec'!$F2281))</f>
        <v>0</v>
      </c>
      <c r="M2281" s="82">
        <f>IF(ISBLANK($D2281),"",SUMIFS('8. 514 Details Included'!$I:$I,'8. 514 Details Included'!$A:$A,'7. 511_CAR_Student_Counts_Sec'!$A2281,'8. 514 Details Included'!$E:$E,'7. 511_CAR_Student_Counts_Sec'!$D2281,'8. 514 Details Included'!$D:$D,'7. 511_CAR_Student_Counts_Sec'!M$1,'8. 514 Details Included'!$G:$G,'7. 511_CAR_Student_Counts_Sec'!$F2281))</f>
        <v>32</v>
      </c>
      <c r="N2281" s="82">
        <f>IF(ISBLANK($D2281),"",SUMIFS('8. 514 Details Included'!$I:$I,'8. 514 Details Included'!$A:$A,'7. 511_CAR_Student_Counts_Sec'!$A2281,'8. 514 Details Included'!$E:$E,'7. 511_CAR_Student_Counts_Sec'!$D2281,'8. 514 Details Included'!$D:$D,'7. 511_CAR_Student_Counts_Sec'!N$1,'8. 514 Details Included'!$G:$G,'7. 511_CAR_Student_Counts_Sec'!$F2281))</f>
        <v>0</v>
      </c>
      <c r="O2281" s="81">
        <f t="shared" si="105"/>
        <v>0</v>
      </c>
      <c r="P2281" s="81">
        <f t="shared" si="106"/>
        <v>32</v>
      </c>
      <c r="Q2281" s="81" t="str">
        <f t="shared" si="107"/>
        <v>9-12</v>
      </c>
    </row>
    <row r="2282" spans="1:17" ht="15" outlineLevel="4" x14ac:dyDescent="0.2">
      <c r="A2282" s="85">
        <v>305</v>
      </c>
      <c r="B2282" s="86" t="s">
        <v>1101</v>
      </c>
      <c r="C2282" s="86" t="s">
        <v>1166</v>
      </c>
      <c r="D2282" s="85">
        <v>8</v>
      </c>
      <c r="E2282" s="86" t="s">
        <v>1358</v>
      </c>
      <c r="F2282" s="85">
        <v>5</v>
      </c>
      <c r="G2282" s="85">
        <v>31</v>
      </c>
      <c r="H2282" s="82">
        <f>IF(ISBLANK($D2282),"",SUMIFS('8. 514 Details Included'!$I:$I,'8. 514 Details Included'!$A:$A,'7. 511_CAR_Student_Counts_Sec'!$A2282,'8. 514 Details Included'!$E:$E,'7. 511_CAR_Student_Counts_Sec'!$D2282,'8. 514 Details Included'!$D:$D,'7. 511_CAR_Student_Counts_Sec'!H$1,'8. 514 Details Included'!$G:$G,'7. 511_CAR_Student_Counts_Sec'!$F2282))</f>
        <v>0</v>
      </c>
      <c r="I2282" s="82">
        <f>IF(ISBLANK($D2282),"",SUMIFS('8. 514 Details Included'!$I:$I,'8. 514 Details Included'!$A:$A,'7. 511_CAR_Student_Counts_Sec'!$A2282,'8. 514 Details Included'!$E:$E,'7. 511_CAR_Student_Counts_Sec'!$D2282,'8. 514 Details Included'!$D:$D,'7. 511_CAR_Student_Counts_Sec'!I$1,'8. 514 Details Included'!$G:$G,'7. 511_CAR_Student_Counts_Sec'!$F2282))</f>
        <v>0</v>
      </c>
      <c r="J2282" s="82">
        <f>IF(ISBLANK($D2282),"",SUMIFS('8. 514 Details Included'!$I:$I,'8. 514 Details Included'!$A:$A,'7. 511_CAR_Student_Counts_Sec'!$A2282,'8. 514 Details Included'!$E:$E,'7. 511_CAR_Student_Counts_Sec'!$D2282,'8. 514 Details Included'!$D:$D,'7. 511_CAR_Student_Counts_Sec'!J$1,'8. 514 Details Included'!$G:$G,'7. 511_CAR_Student_Counts_Sec'!$F2282))</f>
        <v>0</v>
      </c>
      <c r="K2282" s="82">
        <f>IF(ISBLANK($D2282),"",SUMIFS('8. 514 Details Included'!$I:$I,'8. 514 Details Included'!$A:$A,'7. 511_CAR_Student_Counts_Sec'!$A2282,'8. 514 Details Included'!$E:$E,'7. 511_CAR_Student_Counts_Sec'!$D2282,'8. 514 Details Included'!$D:$D,'7. 511_CAR_Student_Counts_Sec'!K$1,'8. 514 Details Included'!$G:$G,'7. 511_CAR_Student_Counts_Sec'!$F2282))</f>
        <v>0</v>
      </c>
      <c r="L2282" s="82">
        <f>IF(ISBLANK($D2282),"",SUMIFS('8. 514 Details Included'!$I:$I,'8. 514 Details Included'!$A:$A,'7. 511_CAR_Student_Counts_Sec'!$A2282,'8. 514 Details Included'!$E:$E,'7. 511_CAR_Student_Counts_Sec'!$D2282,'8. 514 Details Included'!$D:$D,'7. 511_CAR_Student_Counts_Sec'!L$1,'8. 514 Details Included'!$G:$G,'7. 511_CAR_Student_Counts_Sec'!$F2282))</f>
        <v>0</v>
      </c>
      <c r="M2282" s="82">
        <f>IF(ISBLANK($D2282),"",SUMIFS('8. 514 Details Included'!$I:$I,'8. 514 Details Included'!$A:$A,'7. 511_CAR_Student_Counts_Sec'!$A2282,'8. 514 Details Included'!$E:$E,'7. 511_CAR_Student_Counts_Sec'!$D2282,'8. 514 Details Included'!$D:$D,'7. 511_CAR_Student_Counts_Sec'!M$1,'8. 514 Details Included'!$G:$G,'7. 511_CAR_Student_Counts_Sec'!$F2282))</f>
        <v>31</v>
      </c>
      <c r="N2282" s="82">
        <f>IF(ISBLANK($D2282),"",SUMIFS('8. 514 Details Included'!$I:$I,'8. 514 Details Included'!$A:$A,'7. 511_CAR_Student_Counts_Sec'!$A2282,'8. 514 Details Included'!$E:$E,'7. 511_CAR_Student_Counts_Sec'!$D2282,'8. 514 Details Included'!$D:$D,'7. 511_CAR_Student_Counts_Sec'!N$1,'8. 514 Details Included'!$G:$G,'7. 511_CAR_Student_Counts_Sec'!$F2282))</f>
        <v>0</v>
      </c>
      <c r="O2282" s="81">
        <f t="shared" si="105"/>
        <v>0</v>
      </c>
      <c r="P2282" s="81">
        <f t="shared" si="106"/>
        <v>31</v>
      </c>
      <c r="Q2282" s="81" t="str">
        <f t="shared" si="107"/>
        <v>9-12</v>
      </c>
    </row>
    <row r="2283" spans="1:17" ht="15" outlineLevel="4" x14ac:dyDescent="0.2">
      <c r="A2283" s="85">
        <v>305</v>
      </c>
      <c r="B2283" s="86" t="s">
        <v>1101</v>
      </c>
      <c r="C2283" s="86" t="s">
        <v>1166</v>
      </c>
      <c r="D2283" s="85">
        <v>8</v>
      </c>
      <c r="E2283" s="86" t="s">
        <v>1358</v>
      </c>
      <c r="F2283" s="85">
        <v>6</v>
      </c>
      <c r="G2283" s="85">
        <v>20</v>
      </c>
      <c r="H2283" s="82">
        <f>IF(ISBLANK($D2283),"",SUMIFS('8. 514 Details Included'!$I:$I,'8. 514 Details Included'!$A:$A,'7. 511_CAR_Student_Counts_Sec'!$A2283,'8. 514 Details Included'!$E:$E,'7. 511_CAR_Student_Counts_Sec'!$D2283,'8. 514 Details Included'!$D:$D,'7. 511_CAR_Student_Counts_Sec'!H$1,'8. 514 Details Included'!$G:$G,'7. 511_CAR_Student_Counts_Sec'!$F2283))</f>
        <v>0</v>
      </c>
      <c r="I2283" s="82">
        <f>IF(ISBLANK($D2283),"",SUMIFS('8. 514 Details Included'!$I:$I,'8. 514 Details Included'!$A:$A,'7. 511_CAR_Student_Counts_Sec'!$A2283,'8. 514 Details Included'!$E:$E,'7. 511_CAR_Student_Counts_Sec'!$D2283,'8. 514 Details Included'!$D:$D,'7. 511_CAR_Student_Counts_Sec'!I$1,'8. 514 Details Included'!$G:$G,'7. 511_CAR_Student_Counts_Sec'!$F2283))</f>
        <v>0</v>
      </c>
      <c r="J2283" s="82">
        <f>IF(ISBLANK($D2283),"",SUMIFS('8. 514 Details Included'!$I:$I,'8. 514 Details Included'!$A:$A,'7. 511_CAR_Student_Counts_Sec'!$A2283,'8. 514 Details Included'!$E:$E,'7. 511_CAR_Student_Counts_Sec'!$D2283,'8. 514 Details Included'!$D:$D,'7. 511_CAR_Student_Counts_Sec'!J$1,'8. 514 Details Included'!$G:$G,'7. 511_CAR_Student_Counts_Sec'!$F2283))</f>
        <v>0</v>
      </c>
      <c r="K2283" s="82">
        <f>IF(ISBLANK($D2283),"",SUMIFS('8. 514 Details Included'!$I:$I,'8. 514 Details Included'!$A:$A,'7. 511_CAR_Student_Counts_Sec'!$A2283,'8. 514 Details Included'!$E:$E,'7. 511_CAR_Student_Counts_Sec'!$D2283,'8. 514 Details Included'!$D:$D,'7. 511_CAR_Student_Counts_Sec'!K$1,'8. 514 Details Included'!$G:$G,'7. 511_CAR_Student_Counts_Sec'!$F2283))</f>
        <v>0</v>
      </c>
      <c r="L2283" s="82">
        <f>IF(ISBLANK($D2283),"",SUMIFS('8. 514 Details Included'!$I:$I,'8. 514 Details Included'!$A:$A,'7. 511_CAR_Student_Counts_Sec'!$A2283,'8. 514 Details Included'!$E:$E,'7. 511_CAR_Student_Counts_Sec'!$D2283,'8. 514 Details Included'!$D:$D,'7. 511_CAR_Student_Counts_Sec'!L$1,'8. 514 Details Included'!$G:$G,'7. 511_CAR_Student_Counts_Sec'!$F2283))</f>
        <v>0</v>
      </c>
      <c r="M2283" s="82">
        <f>IF(ISBLANK($D2283),"",SUMIFS('8. 514 Details Included'!$I:$I,'8. 514 Details Included'!$A:$A,'7. 511_CAR_Student_Counts_Sec'!$A2283,'8. 514 Details Included'!$E:$E,'7. 511_CAR_Student_Counts_Sec'!$D2283,'8. 514 Details Included'!$D:$D,'7. 511_CAR_Student_Counts_Sec'!M$1,'8. 514 Details Included'!$G:$G,'7. 511_CAR_Student_Counts_Sec'!$F2283))</f>
        <v>20</v>
      </c>
      <c r="N2283" s="82">
        <f>IF(ISBLANK($D2283),"",SUMIFS('8. 514 Details Included'!$I:$I,'8. 514 Details Included'!$A:$A,'7. 511_CAR_Student_Counts_Sec'!$A2283,'8. 514 Details Included'!$E:$E,'7. 511_CAR_Student_Counts_Sec'!$D2283,'8. 514 Details Included'!$D:$D,'7. 511_CAR_Student_Counts_Sec'!N$1,'8. 514 Details Included'!$G:$G,'7. 511_CAR_Student_Counts_Sec'!$F2283))</f>
        <v>0</v>
      </c>
      <c r="O2283" s="81">
        <f t="shared" si="105"/>
        <v>0</v>
      </c>
      <c r="P2283" s="81">
        <f t="shared" si="106"/>
        <v>20</v>
      </c>
      <c r="Q2283" s="81" t="str">
        <f t="shared" si="107"/>
        <v>9-12</v>
      </c>
    </row>
    <row r="2284" spans="1:17" ht="15" outlineLevel="4" x14ac:dyDescent="0.2">
      <c r="A2284" s="85">
        <v>305</v>
      </c>
      <c r="B2284" s="86" t="s">
        <v>1101</v>
      </c>
      <c r="C2284" s="86" t="s">
        <v>1166</v>
      </c>
      <c r="D2284" s="85">
        <v>44</v>
      </c>
      <c r="E2284" s="86" t="s">
        <v>1357</v>
      </c>
      <c r="F2284" s="85">
        <v>1</v>
      </c>
      <c r="G2284" s="85">
        <v>30</v>
      </c>
      <c r="H2284" s="82">
        <f>IF(ISBLANK($D2284),"",SUMIFS('8. 514 Details Included'!$I:$I,'8. 514 Details Included'!$A:$A,'7. 511_CAR_Student_Counts_Sec'!$A2284,'8. 514 Details Included'!$E:$E,'7. 511_CAR_Student_Counts_Sec'!$D2284,'8. 514 Details Included'!$D:$D,'7. 511_CAR_Student_Counts_Sec'!H$1,'8. 514 Details Included'!$G:$G,'7. 511_CAR_Student_Counts_Sec'!$F2284))</f>
        <v>0</v>
      </c>
      <c r="I2284" s="82">
        <f>IF(ISBLANK($D2284),"",SUMIFS('8. 514 Details Included'!$I:$I,'8. 514 Details Included'!$A:$A,'7. 511_CAR_Student_Counts_Sec'!$A2284,'8. 514 Details Included'!$E:$E,'7. 511_CAR_Student_Counts_Sec'!$D2284,'8. 514 Details Included'!$D:$D,'7. 511_CAR_Student_Counts_Sec'!I$1,'8. 514 Details Included'!$G:$G,'7. 511_CAR_Student_Counts_Sec'!$F2284))</f>
        <v>0</v>
      </c>
      <c r="J2284" s="82">
        <f>IF(ISBLANK($D2284),"",SUMIFS('8. 514 Details Included'!$I:$I,'8. 514 Details Included'!$A:$A,'7. 511_CAR_Student_Counts_Sec'!$A2284,'8. 514 Details Included'!$E:$E,'7. 511_CAR_Student_Counts_Sec'!$D2284,'8. 514 Details Included'!$D:$D,'7. 511_CAR_Student_Counts_Sec'!J$1,'8. 514 Details Included'!$G:$G,'7. 511_CAR_Student_Counts_Sec'!$F2284))</f>
        <v>0</v>
      </c>
      <c r="K2284" s="82">
        <f>IF(ISBLANK($D2284),"",SUMIFS('8. 514 Details Included'!$I:$I,'8. 514 Details Included'!$A:$A,'7. 511_CAR_Student_Counts_Sec'!$A2284,'8. 514 Details Included'!$E:$E,'7. 511_CAR_Student_Counts_Sec'!$D2284,'8. 514 Details Included'!$D:$D,'7. 511_CAR_Student_Counts_Sec'!K$1,'8. 514 Details Included'!$G:$G,'7. 511_CAR_Student_Counts_Sec'!$F2284))</f>
        <v>0</v>
      </c>
      <c r="L2284" s="82">
        <f>IF(ISBLANK($D2284),"",SUMIFS('8. 514 Details Included'!$I:$I,'8. 514 Details Included'!$A:$A,'7. 511_CAR_Student_Counts_Sec'!$A2284,'8. 514 Details Included'!$E:$E,'7. 511_CAR_Student_Counts_Sec'!$D2284,'8. 514 Details Included'!$D:$D,'7. 511_CAR_Student_Counts_Sec'!L$1,'8. 514 Details Included'!$G:$G,'7. 511_CAR_Student_Counts_Sec'!$F2284))</f>
        <v>7</v>
      </c>
      <c r="M2284" s="82">
        <f>IF(ISBLANK($D2284),"",SUMIFS('8. 514 Details Included'!$I:$I,'8. 514 Details Included'!$A:$A,'7. 511_CAR_Student_Counts_Sec'!$A2284,'8. 514 Details Included'!$E:$E,'7. 511_CAR_Student_Counts_Sec'!$D2284,'8. 514 Details Included'!$D:$D,'7. 511_CAR_Student_Counts_Sec'!M$1,'8. 514 Details Included'!$G:$G,'7. 511_CAR_Student_Counts_Sec'!$F2284))</f>
        <v>13</v>
      </c>
      <c r="N2284" s="82">
        <f>IF(ISBLANK($D2284),"",SUMIFS('8. 514 Details Included'!$I:$I,'8. 514 Details Included'!$A:$A,'7. 511_CAR_Student_Counts_Sec'!$A2284,'8. 514 Details Included'!$E:$E,'7. 511_CAR_Student_Counts_Sec'!$D2284,'8. 514 Details Included'!$D:$D,'7. 511_CAR_Student_Counts_Sec'!N$1,'8. 514 Details Included'!$G:$G,'7. 511_CAR_Student_Counts_Sec'!$F2284))</f>
        <v>10</v>
      </c>
      <c r="O2284" s="81">
        <f t="shared" si="105"/>
        <v>0</v>
      </c>
      <c r="P2284" s="81">
        <f t="shared" si="106"/>
        <v>30</v>
      </c>
      <c r="Q2284" s="81" t="str">
        <f t="shared" si="107"/>
        <v>9-12</v>
      </c>
    </row>
    <row r="2285" spans="1:17" ht="15" outlineLevel="4" x14ac:dyDescent="0.2">
      <c r="A2285" s="85">
        <v>305</v>
      </c>
      <c r="B2285" s="86" t="s">
        <v>1101</v>
      </c>
      <c r="C2285" s="86" t="s">
        <v>1166</v>
      </c>
      <c r="D2285" s="85">
        <v>44</v>
      </c>
      <c r="E2285" s="86" t="s">
        <v>1357</v>
      </c>
      <c r="F2285" s="85">
        <v>2</v>
      </c>
      <c r="G2285" s="85">
        <v>30</v>
      </c>
      <c r="H2285" s="82">
        <f>IF(ISBLANK($D2285),"",SUMIFS('8. 514 Details Included'!$I:$I,'8. 514 Details Included'!$A:$A,'7. 511_CAR_Student_Counts_Sec'!$A2285,'8. 514 Details Included'!$E:$E,'7. 511_CAR_Student_Counts_Sec'!$D2285,'8. 514 Details Included'!$D:$D,'7. 511_CAR_Student_Counts_Sec'!H$1,'8. 514 Details Included'!$G:$G,'7. 511_CAR_Student_Counts_Sec'!$F2285))</f>
        <v>0</v>
      </c>
      <c r="I2285" s="82">
        <f>IF(ISBLANK($D2285),"",SUMIFS('8. 514 Details Included'!$I:$I,'8. 514 Details Included'!$A:$A,'7. 511_CAR_Student_Counts_Sec'!$A2285,'8. 514 Details Included'!$E:$E,'7. 511_CAR_Student_Counts_Sec'!$D2285,'8. 514 Details Included'!$D:$D,'7. 511_CAR_Student_Counts_Sec'!I$1,'8. 514 Details Included'!$G:$G,'7. 511_CAR_Student_Counts_Sec'!$F2285))</f>
        <v>0</v>
      </c>
      <c r="J2285" s="82">
        <f>IF(ISBLANK($D2285),"",SUMIFS('8. 514 Details Included'!$I:$I,'8. 514 Details Included'!$A:$A,'7. 511_CAR_Student_Counts_Sec'!$A2285,'8. 514 Details Included'!$E:$E,'7. 511_CAR_Student_Counts_Sec'!$D2285,'8. 514 Details Included'!$D:$D,'7. 511_CAR_Student_Counts_Sec'!J$1,'8. 514 Details Included'!$G:$G,'7. 511_CAR_Student_Counts_Sec'!$F2285))</f>
        <v>0</v>
      </c>
      <c r="K2285" s="82">
        <f>IF(ISBLANK($D2285),"",SUMIFS('8. 514 Details Included'!$I:$I,'8. 514 Details Included'!$A:$A,'7. 511_CAR_Student_Counts_Sec'!$A2285,'8. 514 Details Included'!$E:$E,'7. 511_CAR_Student_Counts_Sec'!$D2285,'8. 514 Details Included'!$D:$D,'7. 511_CAR_Student_Counts_Sec'!K$1,'8. 514 Details Included'!$G:$G,'7. 511_CAR_Student_Counts_Sec'!$F2285))</f>
        <v>0</v>
      </c>
      <c r="L2285" s="82">
        <f>IF(ISBLANK($D2285),"",SUMIFS('8. 514 Details Included'!$I:$I,'8. 514 Details Included'!$A:$A,'7. 511_CAR_Student_Counts_Sec'!$A2285,'8. 514 Details Included'!$E:$E,'7. 511_CAR_Student_Counts_Sec'!$D2285,'8. 514 Details Included'!$D:$D,'7. 511_CAR_Student_Counts_Sec'!L$1,'8. 514 Details Included'!$G:$G,'7. 511_CAR_Student_Counts_Sec'!$F2285))</f>
        <v>3</v>
      </c>
      <c r="M2285" s="82">
        <f>IF(ISBLANK($D2285),"",SUMIFS('8. 514 Details Included'!$I:$I,'8. 514 Details Included'!$A:$A,'7. 511_CAR_Student_Counts_Sec'!$A2285,'8. 514 Details Included'!$E:$E,'7. 511_CAR_Student_Counts_Sec'!$D2285,'8. 514 Details Included'!$D:$D,'7. 511_CAR_Student_Counts_Sec'!M$1,'8. 514 Details Included'!$G:$G,'7. 511_CAR_Student_Counts_Sec'!$F2285))</f>
        <v>14</v>
      </c>
      <c r="N2285" s="82">
        <f>IF(ISBLANK($D2285),"",SUMIFS('8. 514 Details Included'!$I:$I,'8. 514 Details Included'!$A:$A,'7. 511_CAR_Student_Counts_Sec'!$A2285,'8. 514 Details Included'!$E:$E,'7. 511_CAR_Student_Counts_Sec'!$D2285,'8. 514 Details Included'!$D:$D,'7. 511_CAR_Student_Counts_Sec'!N$1,'8. 514 Details Included'!$G:$G,'7. 511_CAR_Student_Counts_Sec'!$F2285))</f>
        <v>13</v>
      </c>
      <c r="O2285" s="81">
        <f t="shared" si="105"/>
        <v>0</v>
      </c>
      <c r="P2285" s="81">
        <f t="shared" si="106"/>
        <v>30</v>
      </c>
      <c r="Q2285" s="81" t="str">
        <f t="shared" si="107"/>
        <v>9-12</v>
      </c>
    </row>
    <row r="2286" spans="1:17" ht="15" outlineLevel="4" x14ac:dyDescent="0.2">
      <c r="A2286" s="85">
        <v>305</v>
      </c>
      <c r="B2286" s="86" t="s">
        <v>1101</v>
      </c>
      <c r="C2286" s="86" t="s">
        <v>1166</v>
      </c>
      <c r="D2286" s="85">
        <v>44</v>
      </c>
      <c r="E2286" s="86" t="s">
        <v>1357</v>
      </c>
      <c r="F2286" s="85">
        <v>3</v>
      </c>
      <c r="G2286" s="85">
        <v>27</v>
      </c>
      <c r="H2286" s="82">
        <f>IF(ISBLANK($D2286),"",SUMIFS('8. 514 Details Included'!$I:$I,'8. 514 Details Included'!$A:$A,'7. 511_CAR_Student_Counts_Sec'!$A2286,'8. 514 Details Included'!$E:$E,'7. 511_CAR_Student_Counts_Sec'!$D2286,'8. 514 Details Included'!$D:$D,'7. 511_CAR_Student_Counts_Sec'!H$1,'8. 514 Details Included'!$G:$G,'7. 511_CAR_Student_Counts_Sec'!$F2286))</f>
        <v>0</v>
      </c>
      <c r="I2286" s="82">
        <f>IF(ISBLANK($D2286),"",SUMIFS('8. 514 Details Included'!$I:$I,'8. 514 Details Included'!$A:$A,'7. 511_CAR_Student_Counts_Sec'!$A2286,'8. 514 Details Included'!$E:$E,'7. 511_CAR_Student_Counts_Sec'!$D2286,'8. 514 Details Included'!$D:$D,'7. 511_CAR_Student_Counts_Sec'!I$1,'8. 514 Details Included'!$G:$G,'7. 511_CAR_Student_Counts_Sec'!$F2286))</f>
        <v>0</v>
      </c>
      <c r="J2286" s="82">
        <f>IF(ISBLANK($D2286),"",SUMIFS('8. 514 Details Included'!$I:$I,'8. 514 Details Included'!$A:$A,'7. 511_CAR_Student_Counts_Sec'!$A2286,'8. 514 Details Included'!$E:$E,'7. 511_CAR_Student_Counts_Sec'!$D2286,'8. 514 Details Included'!$D:$D,'7. 511_CAR_Student_Counts_Sec'!J$1,'8. 514 Details Included'!$G:$G,'7. 511_CAR_Student_Counts_Sec'!$F2286))</f>
        <v>0</v>
      </c>
      <c r="K2286" s="82">
        <f>IF(ISBLANK($D2286),"",SUMIFS('8. 514 Details Included'!$I:$I,'8. 514 Details Included'!$A:$A,'7. 511_CAR_Student_Counts_Sec'!$A2286,'8. 514 Details Included'!$E:$E,'7. 511_CAR_Student_Counts_Sec'!$D2286,'8. 514 Details Included'!$D:$D,'7. 511_CAR_Student_Counts_Sec'!K$1,'8. 514 Details Included'!$G:$G,'7. 511_CAR_Student_Counts_Sec'!$F2286))</f>
        <v>0</v>
      </c>
      <c r="L2286" s="82">
        <f>IF(ISBLANK($D2286),"",SUMIFS('8. 514 Details Included'!$I:$I,'8. 514 Details Included'!$A:$A,'7. 511_CAR_Student_Counts_Sec'!$A2286,'8. 514 Details Included'!$E:$E,'7. 511_CAR_Student_Counts_Sec'!$D2286,'8. 514 Details Included'!$D:$D,'7. 511_CAR_Student_Counts_Sec'!L$1,'8. 514 Details Included'!$G:$G,'7. 511_CAR_Student_Counts_Sec'!$F2286))</f>
        <v>0</v>
      </c>
      <c r="M2286" s="82">
        <f>IF(ISBLANK($D2286),"",SUMIFS('8. 514 Details Included'!$I:$I,'8. 514 Details Included'!$A:$A,'7. 511_CAR_Student_Counts_Sec'!$A2286,'8. 514 Details Included'!$E:$E,'7. 511_CAR_Student_Counts_Sec'!$D2286,'8. 514 Details Included'!$D:$D,'7. 511_CAR_Student_Counts_Sec'!M$1,'8. 514 Details Included'!$G:$G,'7. 511_CAR_Student_Counts_Sec'!$F2286))</f>
        <v>9</v>
      </c>
      <c r="N2286" s="82">
        <f>IF(ISBLANK($D2286),"",SUMIFS('8. 514 Details Included'!$I:$I,'8. 514 Details Included'!$A:$A,'7. 511_CAR_Student_Counts_Sec'!$A2286,'8. 514 Details Included'!$E:$E,'7. 511_CAR_Student_Counts_Sec'!$D2286,'8. 514 Details Included'!$D:$D,'7. 511_CAR_Student_Counts_Sec'!N$1,'8. 514 Details Included'!$G:$G,'7. 511_CAR_Student_Counts_Sec'!$F2286))</f>
        <v>18</v>
      </c>
      <c r="O2286" s="81">
        <f t="shared" si="105"/>
        <v>0</v>
      </c>
      <c r="P2286" s="81">
        <f t="shared" si="106"/>
        <v>27</v>
      </c>
      <c r="Q2286" s="81" t="str">
        <f t="shared" si="107"/>
        <v>9-12</v>
      </c>
    </row>
    <row r="2287" spans="1:17" ht="15" outlineLevel="4" x14ac:dyDescent="0.2">
      <c r="A2287" s="85">
        <v>305</v>
      </c>
      <c r="B2287" s="86" t="s">
        <v>1101</v>
      </c>
      <c r="C2287" s="86" t="s">
        <v>1166</v>
      </c>
      <c r="D2287" s="85">
        <v>44</v>
      </c>
      <c r="E2287" s="86" t="s">
        <v>1357</v>
      </c>
      <c r="F2287" s="85">
        <v>5</v>
      </c>
      <c r="G2287" s="85">
        <v>26</v>
      </c>
      <c r="H2287" s="82">
        <f>IF(ISBLANK($D2287),"",SUMIFS('8. 514 Details Included'!$I:$I,'8. 514 Details Included'!$A:$A,'7. 511_CAR_Student_Counts_Sec'!$A2287,'8. 514 Details Included'!$E:$E,'7. 511_CAR_Student_Counts_Sec'!$D2287,'8. 514 Details Included'!$D:$D,'7. 511_CAR_Student_Counts_Sec'!H$1,'8. 514 Details Included'!$G:$G,'7. 511_CAR_Student_Counts_Sec'!$F2287))</f>
        <v>0</v>
      </c>
      <c r="I2287" s="82">
        <f>IF(ISBLANK($D2287),"",SUMIFS('8. 514 Details Included'!$I:$I,'8. 514 Details Included'!$A:$A,'7. 511_CAR_Student_Counts_Sec'!$A2287,'8. 514 Details Included'!$E:$E,'7. 511_CAR_Student_Counts_Sec'!$D2287,'8. 514 Details Included'!$D:$D,'7. 511_CAR_Student_Counts_Sec'!I$1,'8. 514 Details Included'!$G:$G,'7. 511_CAR_Student_Counts_Sec'!$F2287))</f>
        <v>0</v>
      </c>
      <c r="J2287" s="82">
        <f>IF(ISBLANK($D2287),"",SUMIFS('8. 514 Details Included'!$I:$I,'8. 514 Details Included'!$A:$A,'7. 511_CAR_Student_Counts_Sec'!$A2287,'8. 514 Details Included'!$E:$E,'7. 511_CAR_Student_Counts_Sec'!$D2287,'8. 514 Details Included'!$D:$D,'7. 511_CAR_Student_Counts_Sec'!J$1,'8. 514 Details Included'!$G:$G,'7. 511_CAR_Student_Counts_Sec'!$F2287))</f>
        <v>0</v>
      </c>
      <c r="K2287" s="82">
        <f>IF(ISBLANK($D2287),"",SUMIFS('8. 514 Details Included'!$I:$I,'8. 514 Details Included'!$A:$A,'7. 511_CAR_Student_Counts_Sec'!$A2287,'8. 514 Details Included'!$E:$E,'7. 511_CAR_Student_Counts_Sec'!$D2287,'8. 514 Details Included'!$D:$D,'7. 511_CAR_Student_Counts_Sec'!K$1,'8. 514 Details Included'!$G:$G,'7. 511_CAR_Student_Counts_Sec'!$F2287))</f>
        <v>0</v>
      </c>
      <c r="L2287" s="82">
        <f>IF(ISBLANK($D2287),"",SUMIFS('8. 514 Details Included'!$I:$I,'8. 514 Details Included'!$A:$A,'7. 511_CAR_Student_Counts_Sec'!$A2287,'8. 514 Details Included'!$E:$E,'7. 511_CAR_Student_Counts_Sec'!$D2287,'8. 514 Details Included'!$D:$D,'7. 511_CAR_Student_Counts_Sec'!L$1,'8. 514 Details Included'!$G:$G,'7. 511_CAR_Student_Counts_Sec'!$F2287))</f>
        <v>0</v>
      </c>
      <c r="M2287" s="82">
        <f>IF(ISBLANK($D2287),"",SUMIFS('8. 514 Details Included'!$I:$I,'8. 514 Details Included'!$A:$A,'7. 511_CAR_Student_Counts_Sec'!$A2287,'8. 514 Details Included'!$E:$E,'7. 511_CAR_Student_Counts_Sec'!$D2287,'8. 514 Details Included'!$D:$D,'7. 511_CAR_Student_Counts_Sec'!M$1,'8. 514 Details Included'!$G:$G,'7. 511_CAR_Student_Counts_Sec'!$F2287))</f>
        <v>14</v>
      </c>
      <c r="N2287" s="82">
        <f>IF(ISBLANK($D2287),"",SUMIFS('8. 514 Details Included'!$I:$I,'8. 514 Details Included'!$A:$A,'7. 511_CAR_Student_Counts_Sec'!$A2287,'8. 514 Details Included'!$E:$E,'7. 511_CAR_Student_Counts_Sec'!$D2287,'8. 514 Details Included'!$D:$D,'7. 511_CAR_Student_Counts_Sec'!N$1,'8. 514 Details Included'!$G:$G,'7. 511_CAR_Student_Counts_Sec'!$F2287))</f>
        <v>12</v>
      </c>
      <c r="O2287" s="81">
        <f t="shared" si="105"/>
        <v>0</v>
      </c>
      <c r="P2287" s="81">
        <f t="shared" si="106"/>
        <v>26</v>
      </c>
      <c r="Q2287" s="81" t="str">
        <f t="shared" si="107"/>
        <v>9-12</v>
      </c>
    </row>
    <row r="2288" spans="1:17" ht="15" outlineLevel="4" x14ac:dyDescent="0.2">
      <c r="A2288" s="85">
        <v>305</v>
      </c>
      <c r="B2288" s="86" t="s">
        <v>1101</v>
      </c>
      <c r="C2288" s="86" t="s">
        <v>1166</v>
      </c>
      <c r="D2288" s="85">
        <v>44</v>
      </c>
      <c r="E2288" s="86" t="s">
        <v>1357</v>
      </c>
      <c r="F2288" s="85">
        <v>6</v>
      </c>
      <c r="G2288" s="85">
        <v>11</v>
      </c>
      <c r="H2288" s="82">
        <f>IF(ISBLANK($D2288),"",SUMIFS('8. 514 Details Included'!$I:$I,'8. 514 Details Included'!$A:$A,'7. 511_CAR_Student_Counts_Sec'!$A2288,'8. 514 Details Included'!$E:$E,'7. 511_CAR_Student_Counts_Sec'!$D2288,'8. 514 Details Included'!$D:$D,'7. 511_CAR_Student_Counts_Sec'!H$1,'8. 514 Details Included'!$G:$G,'7. 511_CAR_Student_Counts_Sec'!$F2288))</f>
        <v>0</v>
      </c>
      <c r="I2288" s="82">
        <f>IF(ISBLANK($D2288),"",SUMIFS('8. 514 Details Included'!$I:$I,'8. 514 Details Included'!$A:$A,'7. 511_CAR_Student_Counts_Sec'!$A2288,'8. 514 Details Included'!$E:$E,'7. 511_CAR_Student_Counts_Sec'!$D2288,'8. 514 Details Included'!$D:$D,'7. 511_CAR_Student_Counts_Sec'!I$1,'8. 514 Details Included'!$G:$G,'7. 511_CAR_Student_Counts_Sec'!$F2288))</f>
        <v>0</v>
      </c>
      <c r="J2288" s="82">
        <f>IF(ISBLANK($D2288),"",SUMIFS('8. 514 Details Included'!$I:$I,'8. 514 Details Included'!$A:$A,'7. 511_CAR_Student_Counts_Sec'!$A2288,'8. 514 Details Included'!$E:$E,'7. 511_CAR_Student_Counts_Sec'!$D2288,'8. 514 Details Included'!$D:$D,'7. 511_CAR_Student_Counts_Sec'!J$1,'8. 514 Details Included'!$G:$G,'7. 511_CAR_Student_Counts_Sec'!$F2288))</f>
        <v>0</v>
      </c>
      <c r="K2288" s="82">
        <f>IF(ISBLANK($D2288),"",SUMIFS('8. 514 Details Included'!$I:$I,'8. 514 Details Included'!$A:$A,'7. 511_CAR_Student_Counts_Sec'!$A2288,'8. 514 Details Included'!$E:$E,'7. 511_CAR_Student_Counts_Sec'!$D2288,'8. 514 Details Included'!$D:$D,'7. 511_CAR_Student_Counts_Sec'!K$1,'8. 514 Details Included'!$G:$G,'7. 511_CAR_Student_Counts_Sec'!$F2288))</f>
        <v>0</v>
      </c>
      <c r="L2288" s="82">
        <f>IF(ISBLANK($D2288),"",SUMIFS('8. 514 Details Included'!$I:$I,'8. 514 Details Included'!$A:$A,'7. 511_CAR_Student_Counts_Sec'!$A2288,'8. 514 Details Included'!$E:$E,'7. 511_CAR_Student_Counts_Sec'!$D2288,'8. 514 Details Included'!$D:$D,'7. 511_CAR_Student_Counts_Sec'!L$1,'8. 514 Details Included'!$G:$G,'7. 511_CAR_Student_Counts_Sec'!$F2288))</f>
        <v>0</v>
      </c>
      <c r="M2288" s="82">
        <f>IF(ISBLANK($D2288),"",SUMIFS('8. 514 Details Included'!$I:$I,'8. 514 Details Included'!$A:$A,'7. 511_CAR_Student_Counts_Sec'!$A2288,'8. 514 Details Included'!$E:$E,'7. 511_CAR_Student_Counts_Sec'!$D2288,'8. 514 Details Included'!$D:$D,'7. 511_CAR_Student_Counts_Sec'!M$1,'8. 514 Details Included'!$G:$G,'7. 511_CAR_Student_Counts_Sec'!$F2288))</f>
        <v>9</v>
      </c>
      <c r="N2288" s="82">
        <f>IF(ISBLANK($D2288),"",SUMIFS('8. 514 Details Included'!$I:$I,'8. 514 Details Included'!$A:$A,'7. 511_CAR_Student_Counts_Sec'!$A2288,'8. 514 Details Included'!$E:$E,'7. 511_CAR_Student_Counts_Sec'!$D2288,'8. 514 Details Included'!$D:$D,'7. 511_CAR_Student_Counts_Sec'!N$1,'8. 514 Details Included'!$G:$G,'7. 511_CAR_Student_Counts_Sec'!$F2288))</f>
        <v>2</v>
      </c>
      <c r="O2288" s="81">
        <f t="shared" si="105"/>
        <v>0</v>
      </c>
      <c r="P2288" s="81">
        <f t="shared" si="106"/>
        <v>11</v>
      </c>
      <c r="Q2288" s="81" t="str">
        <f t="shared" si="107"/>
        <v>9-12</v>
      </c>
    </row>
    <row r="2289" spans="1:17" ht="15" outlineLevel="3" x14ac:dyDescent="0.2">
      <c r="A2289" s="85"/>
      <c r="B2289" s="86"/>
      <c r="C2289" s="88" t="s">
        <v>1164</v>
      </c>
      <c r="D2289" s="85"/>
      <c r="E2289" s="86"/>
      <c r="F2289" s="85"/>
      <c r="G2289" s="85">
        <f>SUBTOTAL(1,G2215:G2288)</f>
        <v>26.621621621621621</v>
      </c>
      <c r="H2289" s="82" t="str">
        <f>IF(ISBLANK($D2289),"",SUMIFS('8. 514 Details Included'!$I:$I,'8. 514 Details Included'!$A:$A,'7. 511_CAR_Student_Counts_Sec'!$A2289,'8. 514 Details Included'!$E:$E,'7. 511_CAR_Student_Counts_Sec'!$D2289,'8. 514 Details Included'!$D:$D,'7. 511_CAR_Student_Counts_Sec'!H$1,'8. 514 Details Included'!$G:$G,'7. 511_CAR_Student_Counts_Sec'!$F2289))</f>
        <v/>
      </c>
      <c r="I2289" s="82" t="str">
        <f>IF(ISBLANK($D2289),"",SUMIFS('8. 514 Details Included'!$I:$I,'8. 514 Details Included'!$A:$A,'7. 511_CAR_Student_Counts_Sec'!$A2289,'8. 514 Details Included'!$E:$E,'7. 511_CAR_Student_Counts_Sec'!$D2289,'8. 514 Details Included'!$D:$D,'7. 511_CAR_Student_Counts_Sec'!I$1,'8. 514 Details Included'!$G:$G,'7. 511_CAR_Student_Counts_Sec'!$F2289))</f>
        <v/>
      </c>
      <c r="J2289" s="82" t="str">
        <f>IF(ISBLANK($D2289),"",SUMIFS('8. 514 Details Included'!$I:$I,'8. 514 Details Included'!$A:$A,'7. 511_CAR_Student_Counts_Sec'!$A2289,'8. 514 Details Included'!$E:$E,'7. 511_CAR_Student_Counts_Sec'!$D2289,'8. 514 Details Included'!$D:$D,'7. 511_CAR_Student_Counts_Sec'!J$1,'8. 514 Details Included'!$G:$G,'7. 511_CAR_Student_Counts_Sec'!$F2289))</f>
        <v/>
      </c>
      <c r="K2289" s="82" t="str">
        <f>IF(ISBLANK($D2289),"",SUMIFS('8. 514 Details Included'!$I:$I,'8. 514 Details Included'!$A:$A,'7. 511_CAR_Student_Counts_Sec'!$A2289,'8. 514 Details Included'!$E:$E,'7. 511_CAR_Student_Counts_Sec'!$D2289,'8. 514 Details Included'!$D:$D,'7. 511_CAR_Student_Counts_Sec'!K$1,'8. 514 Details Included'!$G:$G,'7. 511_CAR_Student_Counts_Sec'!$F2289))</f>
        <v/>
      </c>
      <c r="L2289" s="82" t="str">
        <f>IF(ISBLANK($D2289),"",SUMIFS('8. 514 Details Included'!$I:$I,'8. 514 Details Included'!$A:$A,'7. 511_CAR_Student_Counts_Sec'!$A2289,'8. 514 Details Included'!$E:$E,'7. 511_CAR_Student_Counts_Sec'!$D2289,'8. 514 Details Included'!$D:$D,'7. 511_CAR_Student_Counts_Sec'!L$1,'8. 514 Details Included'!$G:$G,'7. 511_CAR_Student_Counts_Sec'!$F2289))</f>
        <v/>
      </c>
      <c r="M2289" s="82" t="str">
        <f>IF(ISBLANK($D2289),"",SUMIFS('8. 514 Details Included'!$I:$I,'8. 514 Details Included'!$A:$A,'7. 511_CAR_Student_Counts_Sec'!$A2289,'8. 514 Details Included'!$E:$E,'7. 511_CAR_Student_Counts_Sec'!$D2289,'8. 514 Details Included'!$D:$D,'7. 511_CAR_Student_Counts_Sec'!M$1,'8. 514 Details Included'!$G:$G,'7. 511_CAR_Student_Counts_Sec'!$F2289))</f>
        <v/>
      </c>
      <c r="N2289" s="82" t="str">
        <f>IF(ISBLANK($D2289),"",SUMIFS('8. 514 Details Included'!$I:$I,'8. 514 Details Included'!$A:$A,'7. 511_CAR_Student_Counts_Sec'!$A2289,'8. 514 Details Included'!$E:$E,'7. 511_CAR_Student_Counts_Sec'!$D2289,'8. 514 Details Included'!$D:$D,'7. 511_CAR_Student_Counts_Sec'!N$1,'8. 514 Details Included'!$G:$G,'7. 511_CAR_Student_Counts_Sec'!$F2289))</f>
        <v/>
      </c>
      <c r="O2289" s="81" t="str">
        <f t="shared" si="105"/>
        <v/>
      </c>
      <c r="P2289" s="81" t="str">
        <f t="shared" si="106"/>
        <v/>
      </c>
      <c r="Q2289" s="81" t="str">
        <f t="shared" si="107"/>
        <v/>
      </c>
    </row>
    <row r="2290" spans="1:17" ht="15" outlineLevel="4" x14ac:dyDescent="0.2">
      <c r="A2290" s="85">
        <v>305</v>
      </c>
      <c r="B2290" s="86" t="s">
        <v>1101</v>
      </c>
      <c r="C2290" s="86" t="s">
        <v>1163</v>
      </c>
      <c r="D2290" s="85">
        <v>192</v>
      </c>
      <c r="E2290" s="86" t="s">
        <v>1356</v>
      </c>
      <c r="F2290" s="85">
        <v>0</v>
      </c>
      <c r="G2290" s="85">
        <v>25</v>
      </c>
      <c r="H2290" s="82">
        <f>IF(ISBLANK($D2290),"",SUMIFS('8. 514 Details Included'!$I:$I,'8. 514 Details Included'!$A:$A,'7. 511_CAR_Student_Counts_Sec'!$A2290,'8. 514 Details Included'!$E:$E,'7. 511_CAR_Student_Counts_Sec'!$D2290,'8. 514 Details Included'!$D:$D,'7. 511_CAR_Student_Counts_Sec'!H$1,'8. 514 Details Included'!$G:$G,'7. 511_CAR_Student_Counts_Sec'!$F2290))</f>
        <v>0</v>
      </c>
      <c r="I2290" s="82">
        <f>IF(ISBLANK($D2290),"",SUMIFS('8. 514 Details Included'!$I:$I,'8. 514 Details Included'!$A:$A,'7. 511_CAR_Student_Counts_Sec'!$A2290,'8. 514 Details Included'!$E:$E,'7. 511_CAR_Student_Counts_Sec'!$D2290,'8. 514 Details Included'!$D:$D,'7. 511_CAR_Student_Counts_Sec'!I$1,'8. 514 Details Included'!$G:$G,'7. 511_CAR_Student_Counts_Sec'!$F2290))</f>
        <v>0</v>
      </c>
      <c r="J2290" s="82">
        <f>IF(ISBLANK($D2290),"",SUMIFS('8. 514 Details Included'!$I:$I,'8. 514 Details Included'!$A:$A,'7. 511_CAR_Student_Counts_Sec'!$A2290,'8. 514 Details Included'!$E:$E,'7. 511_CAR_Student_Counts_Sec'!$D2290,'8. 514 Details Included'!$D:$D,'7. 511_CAR_Student_Counts_Sec'!J$1,'8. 514 Details Included'!$G:$G,'7. 511_CAR_Student_Counts_Sec'!$F2290))</f>
        <v>0</v>
      </c>
      <c r="K2290" s="82">
        <f>IF(ISBLANK($D2290),"",SUMIFS('8. 514 Details Included'!$I:$I,'8. 514 Details Included'!$A:$A,'7. 511_CAR_Student_Counts_Sec'!$A2290,'8. 514 Details Included'!$E:$E,'7. 511_CAR_Student_Counts_Sec'!$D2290,'8. 514 Details Included'!$D:$D,'7. 511_CAR_Student_Counts_Sec'!K$1,'8. 514 Details Included'!$G:$G,'7. 511_CAR_Student_Counts_Sec'!$F2290))</f>
        <v>0</v>
      </c>
      <c r="L2290" s="82">
        <f>IF(ISBLANK($D2290),"",SUMIFS('8. 514 Details Included'!$I:$I,'8. 514 Details Included'!$A:$A,'7. 511_CAR_Student_Counts_Sec'!$A2290,'8. 514 Details Included'!$E:$E,'7. 511_CAR_Student_Counts_Sec'!$D2290,'8. 514 Details Included'!$D:$D,'7. 511_CAR_Student_Counts_Sec'!L$1,'8. 514 Details Included'!$G:$G,'7. 511_CAR_Student_Counts_Sec'!$F2290))</f>
        <v>0</v>
      </c>
      <c r="M2290" s="82">
        <f>IF(ISBLANK($D2290),"",SUMIFS('8. 514 Details Included'!$I:$I,'8. 514 Details Included'!$A:$A,'7. 511_CAR_Student_Counts_Sec'!$A2290,'8. 514 Details Included'!$E:$E,'7. 511_CAR_Student_Counts_Sec'!$D2290,'8. 514 Details Included'!$D:$D,'7. 511_CAR_Student_Counts_Sec'!M$1,'8. 514 Details Included'!$G:$G,'7. 511_CAR_Student_Counts_Sec'!$F2290))</f>
        <v>0</v>
      </c>
      <c r="N2290" s="82">
        <f>IF(ISBLANK($D2290),"",SUMIFS('8. 514 Details Included'!$I:$I,'8. 514 Details Included'!$A:$A,'7. 511_CAR_Student_Counts_Sec'!$A2290,'8. 514 Details Included'!$E:$E,'7. 511_CAR_Student_Counts_Sec'!$D2290,'8. 514 Details Included'!$D:$D,'7. 511_CAR_Student_Counts_Sec'!N$1,'8. 514 Details Included'!$G:$G,'7. 511_CAR_Student_Counts_Sec'!$F2290))</f>
        <v>25</v>
      </c>
      <c r="O2290" s="81">
        <f t="shared" si="105"/>
        <v>0</v>
      </c>
      <c r="P2290" s="81">
        <f t="shared" si="106"/>
        <v>25</v>
      </c>
      <c r="Q2290" s="81" t="str">
        <f t="shared" si="107"/>
        <v>9-12</v>
      </c>
    </row>
    <row r="2291" spans="1:17" ht="15" outlineLevel="4" x14ac:dyDescent="0.2">
      <c r="A2291" s="85">
        <v>305</v>
      </c>
      <c r="B2291" s="86" t="s">
        <v>1101</v>
      </c>
      <c r="C2291" s="86" t="s">
        <v>1163</v>
      </c>
      <c r="D2291" s="85">
        <v>192</v>
      </c>
      <c r="E2291" s="86" t="s">
        <v>1356</v>
      </c>
      <c r="F2291" s="85">
        <v>1</v>
      </c>
      <c r="G2291" s="85">
        <v>25</v>
      </c>
      <c r="H2291" s="82">
        <f>IF(ISBLANK($D2291),"",SUMIFS('8. 514 Details Included'!$I:$I,'8. 514 Details Included'!$A:$A,'7. 511_CAR_Student_Counts_Sec'!$A2291,'8. 514 Details Included'!$E:$E,'7. 511_CAR_Student_Counts_Sec'!$D2291,'8. 514 Details Included'!$D:$D,'7. 511_CAR_Student_Counts_Sec'!H$1,'8. 514 Details Included'!$G:$G,'7. 511_CAR_Student_Counts_Sec'!$F2291))</f>
        <v>0</v>
      </c>
      <c r="I2291" s="82">
        <f>IF(ISBLANK($D2291),"",SUMIFS('8. 514 Details Included'!$I:$I,'8. 514 Details Included'!$A:$A,'7. 511_CAR_Student_Counts_Sec'!$A2291,'8. 514 Details Included'!$E:$E,'7. 511_CAR_Student_Counts_Sec'!$D2291,'8. 514 Details Included'!$D:$D,'7. 511_CAR_Student_Counts_Sec'!I$1,'8. 514 Details Included'!$G:$G,'7. 511_CAR_Student_Counts_Sec'!$F2291))</f>
        <v>0</v>
      </c>
      <c r="J2291" s="82">
        <f>IF(ISBLANK($D2291),"",SUMIFS('8. 514 Details Included'!$I:$I,'8. 514 Details Included'!$A:$A,'7. 511_CAR_Student_Counts_Sec'!$A2291,'8. 514 Details Included'!$E:$E,'7. 511_CAR_Student_Counts_Sec'!$D2291,'8. 514 Details Included'!$D:$D,'7. 511_CAR_Student_Counts_Sec'!J$1,'8. 514 Details Included'!$G:$G,'7. 511_CAR_Student_Counts_Sec'!$F2291))</f>
        <v>0</v>
      </c>
      <c r="K2291" s="82">
        <f>IF(ISBLANK($D2291),"",SUMIFS('8. 514 Details Included'!$I:$I,'8. 514 Details Included'!$A:$A,'7. 511_CAR_Student_Counts_Sec'!$A2291,'8. 514 Details Included'!$E:$E,'7. 511_CAR_Student_Counts_Sec'!$D2291,'8. 514 Details Included'!$D:$D,'7. 511_CAR_Student_Counts_Sec'!K$1,'8. 514 Details Included'!$G:$G,'7. 511_CAR_Student_Counts_Sec'!$F2291))</f>
        <v>0</v>
      </c>
      <c r="L2291" s="82">
        <f>IF(ISBLANK($D2291),"",SUMIFS('8. 514 Details Included'!$I:$I,'8. 514 Details Included'!$A:$A,'7. 511_CAR_Student_Counts_Sec'!$A2291,'8. 514 Details Included'!$E:$E,'7. 511_CAR_Student_Counts_Sec'!$D2291,'8. 514 Details Included'!$D:$D,'7. 511_CAR_Student_Counts_Sec'!L$1,'8. 514 Details Included'!$G:$G,'7. 511_CAR_Student_Counts_Sec'!$F2291))</f>
        <v>0</v>
      </c>
      <c r="M2291" s="82">
        <f>IF(ISBLANK($D2291),"",SUMIFS('8. 514 Details Included'!$I:$I,'8. 514 Details Included'!$A:$A,'7. 511_CAR_Student_Counts_Sec'!$A2291,'8. 514 Details Included'!$E:$E,'7. 511_CAR_Student_Counts_Sec'!$D2291,'8. 514 Details Included'!$D:$D,'7. 511_CAR_Student_Counts_Sec'!M$1,'8. 514 Details Included'!$G:$G,'7. 511_CAR_Student_Counts_Sec'!$F2291))</f>
        <v>0</v>
      </c>
      <c r="N2291" s="82">
        <f>IF(ISBLANK($D2291),"",SUMIFS('8. 514 Details Included'!$I:$I,'8. 514 Details Included'!$A:$A,'7. 511_CAR_Student_Counts_Sec'!$A2291,'8. 514 Details Included'!$E:$E,'7. 511_CAR_Student_Counts_Sec'!$D2291,'8. 514 Details Included'!$D:$D,'7. 511_CAR_Student_Counts_Sec'!N$1,'8. 514 Details Included'!$G:$G,'7. 511_CAR_Student_Counts_Sec'!$F2291))</f>
        <v>25</v>
      </c>
      <c r="O2291" s="81">
        <f t="shared" si="105"/>
        <v>0</v>
      </c>
      <c r="P2291" s="81">
        <f t="shared" si="106"/>
        <v>25</v>
      </c>
      <c r="Q2291" s="81" t="str">
        <f t="shared" si="107"/>
        <v>9-12</v>
      </c>
    </row>
    <row r="2292" spans="1:17" ht="15" outlineLevel="4" x14ac:dyDescent="0.2">
      <c r="A2292" s="85">
        <v>305</v>
      </c>
      <c r="B2292" s="86" t="s">
        <v>1101</v>
      </c>
      <c r="C2292" s="86" t="s">
        <v>1163</v>
      </c>
      <c r="D2292" s="85">
        <v>192</v>
      </c>
      <c r="E2292" s="86" t="s">
        <v>1356</v>
      </c>
      <c r="F2292" s="85">
        <v>2</v>
      </c>
      <c r="G2292" s="85">
        <v>34</v>
      </c>
      <c r="H2292" s="82">
        <f>IF(ISBLANK($D2292),"",SUMIFS('8. 514 Details Included'!$I:$I,'8. 514 Details Included'!$A:$A,'7. 511_CAR_Student_Counts_Sec'!$A2292,'8. 514 Details Included'!$E:$E,'7. 511_CAR_Student_Counts_Sec'!$D2292,'8. 514 Details Included'!$D:$D,'7. 511_CAR_Student_Counts_Sec'!H$1,'8. 514 Details Included'!$G:$G,'7. 511_CAR_Student_Counts_Sec'!$F2292))</f>
        <v>0</v>
      </c>
      <c r="I2292" s="82">
        <f>IF(ISBLANK($D2292),"",SUMIFS('8. 514 Details Included'!$I:$I,'8. 514 Details Included'!$A:$A,'7. 511_CAR_Student_Counts_Sec'!$A2292,'8. 514 Details Included'!$E:$E,'7. 511_CAR_Student_Counts_Sec'!$D2292,'8. 514 Details Included'!$D:$D,'7. 511_CAR_Student_Counts_Sec'!I$1,'8. 514 Details Included'!$G:$G,'7. 511_CAR_Student_Counts_Sec'!$F2292))</f>
        <v>0</v>
      </c>
      <c r="J2292" s="82">
        <f>IF(ISBLANK($D2292),"",SUMIFS('8. 514 Details Included'!$I:$I,'8. 514 Details Included'!$A:$A,'7. 511_CAR_Student_Counts_Sec'!$A2292,'8. 514 Details Included'!$E:$E,'7. 511_CAR_Student_Counts_Sec'!$D2292,'8. 514 Details Included'!$D:$D,'7. 511_CAR_Student_Counts_Sec'!J$1,'8. 514 Details Included'!$G:$G,'7. 511_CAR_Student_Counts_Sec'!$F2292))</f>
        <v>0</v>
      </c>
      <c r="K2292" s="82">
        <f>IF(ISBLANK($D2292),"",SUMIFS('8. 514 Details Included'!$I:$I,'8. 514 Details Included'!$A:$A,'7. 511_CAR_Student_Counts_Sec'!$A2292,'8. 514 Details Included'!$E:$E,'7. 511_CAR_Student_Counts_Sec'!$D2292,'8. 514 Details Included'!$D:$D,'7. 511_CAR_Student_Counts_Sec'!K$1,'8. 514 Details Included'!$G:$G,'7. 511_CAR_Student_Counts_Sec'!$F2292))</f>
        <v>0</v>
      </c>
      <c r="L2292" s="82">
        <f>IF(ISBLANK($D2292),"",SUMIFS('8. 514 Details Included'!$I:$I,'8. 514 Details Included'!$A:$A,'7. 511_CAR_Student_Counts_Sec'!$A2292,'8. 514 Details Included'!$E:$E,'7. 511_CAR_Student_Counts_Sec'!$D2292,'8. 514 Details Included'!$D:$D,'7. 511_CAR_Student_Counts_Sec'!L$1,'8. 514 Details Included'!$G:$G,'7. 511_CAR_Student_Counts_Sec'!$F2292))</f>
        <v>0</v>
      </c>
      <c r="M2292" s="82">
        <f>IF(ISBLANK($D2292),"",SUMIFS('8. 514 Details Included'!$I:$I,'8. 514 Details Included'!$A:$A,'7. 511_CAR_Student_Counts_Sec'!$A2292,'8. 514 Details Included'!$E:$E,'7. 511_CAR_Student_Counts_Sec'!$D2292,'8. 514 Details Included'!$D:$D,'7. 511_CAR_Student_Counts_Sec'!M$1,'8. 514 Details Included'!$G:$G,'7. 511_CAR_Student_Counts_Sec'!$F2292))</f>
        <v>0</v>
      </c>
      <c r="N2292" s="82">
        <f>IF(ISBLANK($D2292),"",SUMIFS('8. 514 Details Included'!$I:$I,'8. 514 Details Included'!$A:$A,'7. 511_CAR_Student_Counts_Sec'!$A2292,'8. 514 Details Included'!$E:$E,'7. 511_CAR_Student_Counts_Sec'!$D2292,'8. 514 Details Included'!$D:$D,'7. 511_CAR_Student_Counts_Sec'!N$1,'8. 514 Details Included'!$G:$G,'7. 511_CAR_Student_Counts_Sec'!$F2292))</f>
        <v>34</v>
      </c>
      <c r="O2292" s="81">
        <f t="shared" si="105"/>
        <v>0</v>
      </c>
      <c r="P2292" s="81">
        <f t="shared" si="106"/>
        <v>34</v>
      </c>
      <c r="Q2292" s="81" t="str">
        <f t="shared" si="107"/>
        <v>9-12</v>
      </c>
    </row>
    <row r="2293" spans="1:17" ht="15" outlineLevel="4" x14ac:dyDescent="0.2">
      <c r="A2293" s="85">
        <v>305</v>
      </c>
      <c r="B2293" s="86" t="s">
        <v>1101</v>
      </c>
      <c r="C2293" s="86" t="s">
        <v>1163</v>
      </c>
      <c r="D2293" s="85">
        <v>192</v>
      </c>
      <c r="E2293" s="86" t="s">
        <v>1356</v>
      </c>
      <c r="F2293" s="85">
        <v>3</v>
      </c>
      <c r="G2293" s="85">
        <v>34</v>
      </c>
      <c r="H2293" s="82">
        <f>IF(ISBLANK($D2293),"",SUMIFS('8. 514 Details Included'!$I:$I,'8. 514 Details Included'!$A:$A,'7. 511_CAR_Student_Counts_Sec'!$A2293,'8. 514 Details Included'!$E:$E,'7. 511_CAR_Student_Counts_Sec'!$D2293,'8. 514 Details Included'!$D:$D,'7. 511_CAR_Student_Counts_Sec'!H$1,'8. 514 Details Included'!$G:$G,'7. 511_CAR_Student_Counts_Sec'!$F2293))</f>
        <v>0</v>
      </c>
      <c r="I2293" s="82">
        <f>IF(ISBLANK($D2293),"",SUMIFS('8. 514 Details Included'!$I:$I,'8. 514 Details Included'!$A:$A,'7. 511_CAR_Student_Counts_Sec'!$A2293,'8. 514 Details Included'!$E:$E,'7. 511_CAR_Student_Counts_Sec'!$D2293,'8. 514 Details Included'!$D:$D,'7. 511_CAR_Student_Counts_Sec'!I$1,'8. 514 Details Included'!$G:$G,'7. 511_CAR_Student_Counts_Sec'!$F2293))</f>
        <v>0</v>
      </c>
      <c r="J2293" s="82">
        <f>IF(ISBLANK($D2293),"",SUMIFS('8. 514 Details Included'!$I:$I,'8. 514 Details Included'!$A:$A,'7. 511_CAR_Student_Counts_Sec'!$A2293,'8. 514 Details Included'!$E:$E,'7. 511_CAR_Student_Counts_Sec'!$D2293,'8. 514 Details Included'!$D:$D,'7. 511_CAR_Student_Counts_Sec'!J$1,'8. 514 Details Included'!$G:$G,'7. 511_CAR_Student_Counts_Sec'!$F2293))</f>
        <v>0</v>
      </c>
      <c r="K2293" s="82">
        <f>IF(ISBLANK($D2293),"",SUMIFS('8. 514 Details Included'!$I:$I,'8. 514 Details Included'!$A:$A,'7. 511_CAR_Student_Counts_Sec'!$A2293,'8. 514 Details Included'!$E:$E,'7. 511_CAR_Student_Counts_Sec'!$D2293,'8. 514 Details Included'!$D:$D,'7. 511_CAR_Student_Counts_Sec'!K$1,'8. 514 Details Included'!$G:$G,'7. 511_CAR_Student_Counts_Sec'!$F2293))</f>
        <v>0</v>
      </c>
      <c r="L2293" s="82">
        <f>IF(ISBLANK($D2293),"",SUMIFS('8. 514 Details Included'!$I:$I,'8. 514 Details Included'!$A:$A,'7. 511_CAR_Student_Counts_Sec'!$A2293,'8. 514 Details Included'!$E:$E,'7. 511_CAR_Student_Counts_Sec'!$D2293,'8. 514 Details Included'!$D:$D,'7. 511_CAR_Student_Counts_Sec'!L$1,'8. 514 Details Included'!$G:$G,'7. 511_CAR_Student_Counts_Sec'!$F2293))</f>
        <v>0</v>
      </c>
      <c r="M2293" s="82">
        <f>IF(ISBLANK($D2293),"",SUMIFS('8. 514 Details Included'!$I:$I,'8. 514 Details Included'!$A:$A,'7. 511_CAR_Student_Counts_Sec'!$A2293,'8. 514 Details Included'!$E:$E,'7. 511_CAR_Student_Counts_Sec'!$D2293,'8. 514 Details Included'!$D:$D,'7. 511_CAR_Student_Counts_Sec'!M$1,'8. 514 Details Included'!$G:$G,'7. 511_CAR_Student_Counts_Sec'!$F2293))</f>
        <v>0</v>
      </c>
      <c r="N2293" s="82">
        <f>IF(ISBLANK($D2293),"",SUMIFS('8. 514 Details Included'!$I:$I,'8. 514 Details Included'!$A:$A,'7. 511_CAR_Student_Counts_Sec'!$A2293,'8. 514 Details Included'!$E:$E,'7. 511_CAR_Student_Counts_Sec'!$D2293,'8. 514 Details Included'!$D:$D,'7. 511_CAR_Student_Counts_Sec'!N$1,'8. 514 Details Included'!$G:$G,'7. 511_CAR_Student_Counts_Sec'!$F2293))</f>
        <v>34</v>
      </c>
      <c r="O2293" s="81">
        <f t="shared" si="105"/>
        <v>0</v>
      </c>
      <c r="P2293" s="81">
        <f t="shared" si="106"/>
        <v>34</v>
      </c>
      <c r="Q2293" s="81" t="str">
        <f t="shared" si="107"/>
        <v>9-12</v>
      </c>
    </row>
    <row r="2294" spans="1:17" ht="15" outlineLevel="4" x14ac:dyDescent="0.2">
      <c r="A2294" s="85">
        <v>305</v>
      </c>
      <c r="B2294" s="86" t="s">
        <v>1101</v>
      </c>
      <c r="C2294" s="86" t="s">
        <v>1163</v>
      </c>
      <c r="D2294" s="85">
        <v>106</v>
      </c>
      <c r="E2294" s="86" t="s">
        <v>1355</v>
      </c>
      <c r="F2294" s="85">
        <v>1</v>
      </c>
      <c r="G2294" s="85">
        <v>29</v>
      </c>
      <c r="H2294" s="82">
        <f>IF(ISBLANK($D2294),"",SUMIFS('8. 514 Details Included'!$I:$I,'8. 514 Details Included'!$A:$A,'7. 511_CAR_Student_Counts_Sec'!$A2294,'8. 514 Details Included'!$E:$E,'7. 511_CAR_Student_Counts_Sec'!$D2294,'8. 514 Details Included'!$D:$D,'7. 511_CAR_Student_Counts_Sec'!H$1,'8. 514 Details Included'!$G:$G,'7. 511_CAR_Student_Counts_Sec'!$F2294))</f>
        <v>0</v>
      </c>
      <c r="I2294" s="82">
        <f>IF(ISBLANK($D2294),"",SUMIFS('8. 514 Details Included'!$I:$I,'8. 514 Details Included'!$A:$A,'7. 511_CAR_Student_Counts_Sec'!$A2294,'8. 514 Details Included'!$E:$E,'7. 511_CAR_Student_Counts_Sec'!$D2294,'8. 514 Details Included'!$D:$D,'7. 511_CAR_Student_Counts_Sec'!I$1,'8. 514 Details Included'!$G:$G,'7. 511_CAR_Student_Counts_Sec'!$F2294))</f>
        <v>0</v>
      </c>
      <c r="J2294" s="82">
        <f>IF(ISBLANK($D2294),"",SUMIFS('8. 514 Details Included'!$I:$I,'8. 514 Details Included'!$A:$A,'7. 511_CAR_Student_Counts_Sec'!$A2294,'8. 514 Details Included'!$E:$E,'7. 511_CAR_Student_Counts_Sec'!$D2294,'8. 514 Details Included'!$D:$D,'7. 511_CAR_Student_Counts_Sec'!J$1,'8. 514 Details Included'!$G:$G,'7. 511_CAR_Student_Counts_Sec'!$F2294))</f>
        <v>0</v>
      </c>
      <c r="K2294" s="82">
        <f>IF(ISBLANK($D2294),"",SUMIFS('8. 514 Details Included'!$I:$I,'8. 514 Details Included'!$A:$A,'7. 511_CAR_Student_Counts_Sec'!$A2294,'8. 514 Details Included'!$E:$E,'7. 511_CAR_Student_Counts_Sec'!$D2294,'8. 514 Details Included'!$D:$D,'7. 511_CAR_Student_Counts_Sec'!K$1,'8. 514 Details Included'!$G:$G,'7. 511_CAR_Student_Counts_Sec'!$F2294))</f>
        <v>29</v>
      </c>
      <c r="L2294" s="82">
        <f>IF(ISBLANK($D2294),"",SUMIFS('8. 514 Details Included'!$I:$I,'8. 514 Details Included'!$A:$A,'7. 511_CAR_Student_Counts_Sec'!$A2294,'8. 514 Details Included'!$E:$E,'7. 511_CAR_Student_Counts_Sec'!$D2294,'8. 514 Details Included'!$D:$D,'7. 511_CAR_Student_Counts_Sec'!L$1,'8. 514 Details Included'!$G:$G,'7. 511_CAR_Student_Counts_Sec'!$F2294))</f>
        <v>0</v>
      </c>
      <c r="M2294" s="82">
        <f>IF(ISBLANK($D2294),"",SUMIFS('8. 514 Details Included'!$I:$I,'8. 514 Details Included'!$A:$A,'7. 511_CAR_Student_Counts_Sec'!$A2294,'8. 514 Details Included'!$E:$E,'7. 511_CAR_Student_Counts_Sec'!$D2294,'8. 514 Details Included'!$D:$D,'7. 511_CAR_Student_Counts_Sec'!M$1,'8. 514 Details Included'!$G:$G,'7. 511_CAR_Student_Counts_Sec'!$F2294))</f>
        <v>0</v>
      </c>
      <c r="N2294" s="82">
        <f>IF(ISBLANK($D2294),"",SUMIFS('8. 514 Details Included'!$I:$I,'8. 514 Details Included'!$A:$A,'7. 511_CAR_Student_Counts_Sec'!$A2294,'8. 514 Details Included'!$E:$E,'7. 511_CAR_Student_Counts_Sec'!$D2294,'8. 514 Details Included'!$D:$D,'7. 511_CAR_Student_Counts_Sec'!N$1,'8. 514 Details Included'!$G:$G,'7. 511_CAR_Student_Counts_Sec'!$F2294))</f>
        <v>0</v>
      </c>
      <c r="O2294" s="81">
        <f t="shared" si="105"/>
        <v>0</v>
      </c>
      <c r="P2294" s="81">
        <f t="shared" si="106"/>
        <v>29</v>
      </c>
      <c r="Q2294" s="81" t="str">
        <f t="shared" si="107"/>
        <v>9-12</v>
      </c>
    </row>
    <row r="2295" spans="1:17" ht="15" outlineLevel="4" x14ac:dyDescent="0.2">
      <c r="A2295" s="85">
        <v>305</v>
      </c>
      <c r="B2295" s="86" t="s">
        <v>1101</v>
      </c>
      <c r="C2295" s="86" t="s">
        <v>1163</v>
      </c>
      <c r="D2295" s="85">
        <v>106</v>
      </c>
      <c r="E2295" s="86" t="s">
        <v>1355</v>
      </c>
      <c r="F2295" s="85">
        <v>4</v>
      </c>
      <c r="G2295" s="85">
        <v>32</v>
      </c>
      <c r="H2295" s="82">
        <f>IF(ISBLANK($D2295),"",SUMIFS('8. 514 Details Included'!$I:$I,'8. 514 Details Included'!$A:$A,'7. 511_CAR_Student_Counts_Sec'!$A2295,'8. 514 Details Included'!$E:$E,'7. 511_CAR_Student_Counts_Sec'!$D2295,'8. 514 Details Included'!$D:$D,'7. 511_CAR_Student_Counts_Sec'!H$1,'8. 514 Details Included'!$G:$G,'7. 511_CAR_Student_Counts_Sec'!$F2295))</f>
        <v>0</v>
      </c>
      <c r="I2295" s="82">
        <f>IF(ISBLANK($D2295),"",SUMIFS('8. 514 Details Included'!$I:$I,'8. 514 Details Included'!$A:$A,'7. 511_CAR_Student_Counts_Sec'!$A2295,'8. 514 Details Included'!$E:$E,'7. 511_CAR_Student_Counts_Sec'!$D2295,'8. 514 Details Included'!$D:$D,'7. 511_CAR_Student_Counts_Sec'!I$1,'8. 514 Details Included'!$G:$G,'7. 511_CAR_Student_Counts_Sec'!$F2295))</f>
        <v>0</v>
      </c>
      <c r="J2295" s="82">
        <f>IF(ISBLANK($D2295),"",SUMIFS('8. 514 Details Included'!$I:$I,'8. 514 Details Included'!$A:$A,'7. 511_CAR_Student_Counts_Sec'!$A2295,'8. 514 Details Included'!$E:$E,'7. 511_CAR_Student_Counts_Sec'!$D2295,'8. 514 Details Included'!$D:$D,'7. 511_CAR_Student_Counts_Sec'!J$1,'8. 514 Details Included'!$G:$G,'7. 511_CAR_Student_Counts_Sec'!$F2295))</f>
        <v>0</v>
      </c>
      <c r="K2295" s="82">
        <f>IF(ISBLANK($D2295),"",SUMIFS('8. 514 Details Included'!$I:$I,'8. 514 Details Included'!$A:$A,'7. 511_CAR_Student_Counts_Sec'!$A2295,'8. 514 Details Included'!$E:$E,'7. 511_CAR_Student_Counts_Sec'!$D2295,'8. 514 Details Included'!$D:$D,'7. 511_CAR_Student_Counts_Sec'!K$1,'8. 514 Details Included'!$G:$G,'7. 511_CAR_Student_Counts_Sec'!$F2295))</f>
        <v>32</v>
      </c>
      <c r="L2295" s="82">
        <f>IF(ISBLANK($D2295),"",SUMIFS('8. 514 Details Included'!$I:$I,'8. 514 Details Included'!$A:$A,'7. 511_CAR_Student_Counts_Sec'!$A2295,'8. 514 Details Included'!$E:$E,'7. 511_CAR_Student_Counts_Sec'!$D2295,'8. 514 Details Included'!$D:$D,'7. 511_CAR_Student_Counts_Sec'!L$1,'8. 514 Details Included'!$G:$G,'7. 511_CAR_Student_Counts_Sec'!$F2295))</f>
        <v>0</v>
      </c>
      <c r="M2295" s="82">
        <f>IF(ISBLANK($D2295),"",SUMIFS('8. 514 Details Included'!$I:$I,'8. 514 Details Included'!$A:$A,'7. 511_CAR_Student_Counts_Sec'!$A2295,'8. 514 Details Included'!$E:$E,'7. 511_CAR_Student_Counts_Sec'!$D2295,'8. 514 Details Included'!$D:$D,'7. 511_CAR_Student_Counts_Sec'!M$1,'8. 514 Details Included'!$G:$G,'7. 511_CAR_Student_Counts_Sec'!$F2295))</f>
        <v>0</v>
      </c>
      <c r="N2295" s="82">
        <f>IF(ISBLANK($D2295),"",SUMIFS('8. 514 Details Included'!$I:$I,'8. 514 Details Included'!$A:$A,'7. 511_CAR_Student_Counts_Sec'!$A2295,'8. 514 Details Included'!$E:$E,'7. 511_CAR_Student_Counts_Sec'!$D2295,'8. 514 Details Included'!$D:$D,'7. 511_CAR_Student_Counts_Sec'!N$1,'8. 514 Details Included'!$G:$G,'7. 511_CAR_Student_Counts_Sec'!$F2295))</f>
        <v>0</v>
      </c>
      <c r="O2295" s="81">
        <f t="shared" si="105"/>
        <v>0</v>
      </c>
      <c r="P2295" s="81">
        <f t="shared" si="106"/>
        <v>32</v>
      </c>
      <c r="Q2295" s="81" t="str">
        <f t="shared" si="107"/>
        <v>9-12</v>
      </c>
    </row>
    <row r="2296" spans="1:17" ht="15" outlineLevel="4" x14ac:dyDescent="0.2">
      <c r="A2296" s="85">
        <v>305</v>
      </c>
      <c r="B2296" s="86" t="s">
        <v>1101</v>
      </c>
      <c r="C2296" s="86" t="s">
        <v>1163</v>
      </c>
      <c r="D2296" s="85">
        <v>106</v>
      </c>
      <c r="E2296" s="86" t="s">
        <v>1355</v>
      </c>
      <c r="F2296" s="85">
        <v>5</v>
      </c>
      <c r="G2296" s="85">
        <v>32</v>
      </c>
      <c r="H2296" s="82">
        <f>IF(ISBLANK($D2296),"",SUMIFS('8. 514 Details Included'!$I:$I,'8. 514 Details Included'!$A:$A,'7. 511_CAR_Student_Counts_Sec'!$A2296,'8. 514 Details Included'!$E:$E,'7. 511_CAR_Student_Counts_Sec'!$D2296,'8. 514 Details Included'!$D:$D,'7. 511_CAR_Student_Counts_Sec'!H$1,'8. 514 Details Included'!$G:$G,'7. 511_CAR_Student_Counts_Sec'!$F2296))</f>
        <v>0</v>
      </c>
      <c r="I2296" s="82">
        <f>IF(ISBLANK($D2296),"",SUMIFS('8. 514 Details Included'!$I:$I,'8. 514 Details Included'!$A:$A,'7. 511_CAR_Student_Counts_Sec'!$A2296,'8. 514 Details Included'!$E:$E,'7. 511_CAR_Student_Counts_Sec'!$D2296,'8. 514 Details Included'!$D:$D,'7. 511_CAR_Student_Counts_Sec'!I$1,'8. 514 Details Included'!$G:$G,'7. 511_CAR_Student_Counts_Sec'!$F2296))</f>
        <v>0</v>
      </c>
      <c r="J2296" s="82">
        <f>IF(ISBLANK($D2296),"",SUMIFS('8. 514 Details Included'!$I:$I,'8. 514 Details Included'!$A:$A,'7. 511_CAR_Student_Counts_Sec'!$A2296,'8. 514 Details Included'!$E:$E,'7. 511_CAR_Student_Counts_Sec'!$D2296,'8. 514 Details Included'!$D:$D,'7. 511_CAR_Student_Counts_Sec'!J$1,'8. 514 Details Included'!$G:$G,'7. 511_CAR_Student_Counts_Sec'!$F2296))</f>
        <v>0</v>
      </c>
      <c r="K2296" s="82">
        <f>IF(ISBLANK($D2296),"",SUMIFS('8. 514 Details Included'!$I:$I,'8. 514 Details Included'!$A:$A,'7. 511_CAR_Student_Counts_Sec'!$A2296,'8. 514 Details Included'!$E:$E,'7. 511_CAR_Student_Counts_Sec'!$D2296,'8. 514 Details Included'!$D:$D,'7. 511_CAR_Student_Counts_Sec'!K$1,'8. 514 Details Included'!$G:$G,'7. 511_CAR_Student_Counts_Sec'!$F2296))</f>
        <v>32</v>
      </c>
      <c r="L2296" s="82">
        <f>IF(ISBLANK($D2296),"",SUMIFS('8. 514 Details Included'!$I:$I,'8. 514 Details Included'!$A:$A,'7. 511_CAR_Student_Counts_Sec'!$A2296,'8. 514 Details Included'!$E:$E,'7. 511_CAR_Student_Counts_Sec'!$D2296,'8. 514 Details Included'!$D:$D,'7. 511_CAR_Student_Counts_Sec'!L$1,'8. 514 Details Included'!$G:$G,'7. 511_CAR_Student_Counts_Sec'!$F2296))</f>
        <v>0</v>
      </c>
      <c r="M2296" s="82">
        <f>IF(ISBLANK($D2296),"",SUMIFS('8. 514 Details Included'!$I:$I,'8. 514 Details Included'!$A:$A,'7. 511_CAR_Student_Counts_Sec'!$A2296,'8. 514 Details Included'!$E:$E,'7. 511_CAR_Student_Counts_Sec'!$D2296,'8. 514 Details Included'!$D:$D,'7. 511_CAR_Student_Counts_Sec'!M$1,'8. 514 Details Included'!$G:$G,'7. 511_CAR_Student_Counts_Sec'!$F2296))</f>
        <v>0</v>
      </c>
      <c r="N2296" s="82">
        <f>IF(ISBLANK($D2296),"",SUMIFS('8. 514 Details Included'!$I:$I,'8. 514 Details Included'!$A:$A,'7. 511_CAR_Student_Counts_Sec'!$A2296,'8. 514 Details Included'!$E:$E,'7. 511_CAR_Student_Counts_Sec'!$D2296,'8. 514 Details Included'!$D:$D,'7. 511_CAR_Student_Counts_Sec'!N$1,'8. 514 Details Included'!$G:$G,'7. 511_CAR_Student_Counts_Sec'!$F2296))</f>
        <v>0</v>
      </c>
      <c r="O2296" s="81">
        <f t="shared" si="105"/>
        <v>0</v>
      </c>
      <c r="P2296" s="81">
        <f t="shared" si="106"/>
        <v>32</v>
      </c>
      <c r="Q2296" s="81" t="str">
        <f t="shared" si="107"/>
        <v>9-12</v>
      </c>
    </row>
    <row r="2297" spans="1:17" ht="15" outlineLevel="4" x14ac:dyDescent="0.2">
      <c r="A2297" s="85">
        <v>305</v>
      </c>
      <c r="B2297" s="86" t="s">
        <v>1101</v>
      </c>
      <c r="C2297" s="86" t="s">
        <v>1163</v>
      </c>
      <c r="D2297" s="85">
        <v>173</v>
      </c>
      <c r="E2297" s="86" t="s">
        <v>1354</v>
      </c>
      <c r="F2297" s="85">
        <v>1</v>
      </c>
      <c r="G2297" s="85">
        <v>31</v>
      </c>
      <c r="H2297" s="82">
        <f>IF(ISBLANK($D2297),"",SUMIFS('8. 514 Details Included'!$I:$I,'8. 514 Details Included'!$A:$A,'7. 511_CAR_Student_Counts_Sec'!$A2297,'8. 514 Details Included'!$E:$E,'7. 511_CAR_Student_Counts_Sec'!$D2297,'8. 514 Details Included'!$D:$D,'7. 511_CAR_Student_Counts_Sec'!H$1,'8. 514 Details Included'!$G:$G,'7. 511_CAR_Student_Counts_Sec'!$F2297))</f>
        <v>0</v>
      </c>
      <c r="I2297" s="82">
        <f>IF(ISBLANK($D2297),"",SUMIFS('8. 514 Details Included'!$I:$I,'8. 514 Details Included'!$A:$A,'7. 511_CAR_Student_Counts_Sec'!$A2297,'8. 514 Details Included'!$E:$E,'7. 511_CAR_Student_Counts_Sec'!$D2297,'8. 514 Details Included'!$D:$D,'7. 511_CAR_Student_Counts_Sec'!I$1,'8. 514 Details Included'!$G:$G,'7. 511_CAR_Student_Counts_Sec'!$F2297))</f>
        <v>0</v>
      </c>
      <c r="J2297" s="82">
        <f>IF(ISBLANK($D2297),"",SUMIFS('8. 514 Details Included'!$I:$I,'8. 514 Details Included'!$A:$A,'7. 511_CAR_Student_Counts_Sec'!$A2297,'8. 514 Details Included'!$E:$E,'7. 511_CAR_Student_Counts_Sec'!$D2297,'8. 514 Details Included'!$D:$D,'7. 511_CAR_Student_Counts_Sec'!J$1,'8. 514 Details Included'!$G:$G,'7. 511_CAR_Student_Counts_Sec'!$F2297))</f>
        <v>0</v>
      </c>
      <c r="K2297" s="82">
        <f>IF(ISBLANK($D2297),"",SUMIFS('8. 514 Details Included'!$I:$I,'8. 514 Details Included'!$A:$A,'7. 511_CAR_Student_Counts_Sec'!$A2297,'8. 514 Details Included'!$E:$E,'7. 511_CAR_Student_Counts_Sec'!$D2297,'8. 514 Details Included'!$D:$D,'7. 511_CAR_Student_Counts_Sec'!K$1,'8. 514 Details Included'!$G:$G,'7. 511_CAR_Student_Counts_Sec'!$F2297))</f>
        <v>0</v>
      </c>
      <c r="L2297" s="82">
        <f>IF(ISBLANK($D2297),"",SUMIFS('8. 514 Details Included'!$I:$I,'8. 514 Details Included'!$A:$A,'7. 511_CAR_Student_Counts_Sec'!$A2297,'8. 514 Details Included'!$E:$E,'7. 511_CAR_Student_Counts_Sec'!$D2297,'8. 514 Details Included'!$D:$D,'7. 511_CAR_Student_Counts_Sec'!L$1,'8. 514 Details Included'!$G:$G,'7. 511_CAR_Student_Counts_Sec'!$F2297))</f>
        <v>30</v>
      </c>
      <c r="M2297" s="82">
        <f>IF(ISBLANK($D2297),"",SUMIFS('8. 514 Details Included'!$I:$I,'8. 514 Details Included'!$A:$A,'7. 511_CAR_Student_Counts_Sec'!$A2297,'8. 514 Details Included'!$E:$E,'7. 511_CAR_Student_Counts_Sec'!$D2297,'8. 514 Details Included'!$D:$D,'7. 511_CAR_Student_Counts_Sec'!M$1,'8. 514 Details Included'!$G:$G,'7. 511_CAR_Student_Counts_Sec'!$F2297))</f>
        <v>0</v>
      </c>
      <c r="N2297" s="82">
        <f>IF(ISBLANK($D2297),"",SUMIFS('8. 514 Details Included'!$I:$I,'8. 514 Details Included'!$A:$A,'7. 511_CAR_Student_Counts_Sec'!$A2297,'8. 514 Details Included'!$E:$E,'7. 511_CAR_Student_Counts_Sec'!$D2297,'8. 514 Details Included'!$D:$D,'7. 511_CAR_Student_Counts_Sec'!N$1,'8. 514 Details Included'!$G:$G,'7. 511_CAR_Student_Counts_Sec'!$F2297))</f>
        <v>1</v>
      </c>
      <c r="O2297" s="81">
        <f t="shared" si="105"/>
        <v>0</v>
      </c>
      <c r="P2297" s="81">
        <f t="shared" si="106"/>
        <v>31</v>
      </c>
      <c r="Q2297" s="81" t="str">
        <f t="shared" si="107"/>
        <v>9-12</v>
      </c>
    </row>
    <row r="2298" spans="1:17" ht="15" outlineLevel="4" x14ac:dyDescent="0.2">
      <c r="A2298" s="85">
        <v>305</v>
      </c>
      <c r="B2298" s="86" t="s">
        <v>1101</v>
      </c>
      <c r="C2298" s="86" t="s">
        <v>1163</v>
      </c>
      <c r="D2298" s="85">
        <v>173</v>
      </c>
      <c r="E2298" s="86" t="s">
        <v>1354</v>
      </c>
      <c r="F2298" s="85">
        <v>2</v>
      </c>
      <c r="G2298" s="85">
        <v>25</v>
      </c>
      <c r="H2298" s="82">
        <f>IF(ISBLANK($D2298),"",SUMIFS('8. 514 Details Included'!$I:$I,'8. 514 Details Included'!$A:$A,'7. 511_CAR_Student_Counts_Sec'!$A2298,'8. 514 Details Included'!$E:$E,'7. 511_CAR_Student_Counts_Sec'!$D2298,'8. 514 Details Included'!$D:$D,'7. 511_CAR_Student_Counts_Sec'!H$1,'8. 514 Details Included'!$G:$G,'7. 511_CAR_Student_Counts_Sec'!$F2298))</f>
        <v>0</v>
      </c>
      <c r="I2298" s="82">
        <f>IF(ISBLANK($D2298),"",SUMIFS('8. 514 Details Included'!$I:$I,'8. 514 Details Included'!$A:$A,'7. 511_CAR_Student_Counts_Sec'!$A2298,'8. 514 Details Included'!$E:$E,'7. 511_CAR_Student_Counts_Sec'!$D2298,'8. 514 Details Included'!$D:$D,'7. 511_CAR_Student_Counts_Sec'!I$1,'8. 514 Details Included'!$G:$G,'7. 511_CAR_Student_Counts_Sec'!$F2298))</f>
        <v>0</v>
      </c>
      <c r="J2298" s="82">
        <f>IF(ISBLANK($D2298),"",SUMIFS('8. 514 Details Included'!$I:$I,'8. 514 Details Included'!$A:$A,'7. 511_CAR_Student_Counts_Sec'!$A2298,'8. 514 Details Included'!$E:$E,'7. 511_CAR_Student_Counts_Sec'!$D2298,'8. 514 Details Included'!$D:$D,'7. 511_CAR_Student_Counts_Sec'!J$1,'8. 514 Details Included'!$G:$G,'7. 511_CAR_Student_Counts_Sec'!$F2298))</f>
        <v>0</v>
      </c>
      <c r="K2298" s="82">
        <f>IF(ISBLANK($D2298),"",SUMIFS('8. 514 Details Included'!$I:$I,'8. 514 Details Included'!$A:$A,'7. 511_CAR_Student_Counts_Sec'!$A2298,'8. 514 Details Included'!$E:$E,'7. 511_CAR_Student_Counts_Sec'!$D2298,'8. 514 Details Included'!$D:$D,'7. 511_CAR_Student_Counts_Sec'!K$1,'8. 514 Details Included'!$G:$G,'7. 511_CAR_Student_Counts_Sec'!$F2298))</f>
        <v>0</v>
      </c>
      <c r="L2298" s="82">
        <f>IF(ISBLANK($D2298),"",SUMIFS('8. 514 Details Included'!$I:$I,'8. 514 Details Included'!$A:$A,'7. 511_CAR_Student_Counts_Sec'!$A2298,'8. 514 Details Included'!$E:$E,'7. 511_CAR_Student_Counts_Sec'!$D2298,'8. 514 Details Included'!$D:$D,'7. 511_CAR_Student_Counts_Sec'!L$1,'8. 514 Details Included'!$G:$G,'7. 511_CAR_Student_Counts_Sec'!$F2298))</f>
        <v>25</v>
      </c>
      <c r="M2298" s="82">
        <f>IF(ISBLANK($D2298),"",SUMIFS('8. 514 Details Included'!$I:$I,'8. 514 Details Included'!$A:$A,'7. 511_CAR_Student_Counts_Sec'!$A2298,'8. 514 Details Included'!$E:$E,'7. 511_CAR_Student_Counts_Sec'!$D2298,'8. 514 Details Included'!$D:$D,'7. 511_CAR_Student_Counts_Sec'!M$1,'8. 514 Details Included'!$G:$G,'7. 511_CAR_Student_Counts_Sec'!$F2298))</f>
        <v>0</v>
      </c>
      <c r="N2298" s="82">
        <f>IF(ISBLANK($D2298),"",SUMIFS('8. 514 Details Included'!$I:$I,'8. 514 Details Included'!$A:$A,'7. 511_CAR_Student_Counts_Sec'!$A2298,'8. 514 Details Included'!$E:$E,'7. 511_CAR_Student_Counts_Sec'!$D2298,'8. 514 Details Included'!$D:$D,'7. 511_CAR_Student_Counts_Sec'!N$1,'8. 514 Details Included'!$G:$G,'7. 511_CAR_Student_Counts_Sec'!$F2298))</f>
        <v>0</v>
      </c>
      <c r="O2298" s="81">
        <f t="shared" si="105"/>
        <v>0</v>
      </c>
      <c r="P2298" s="81">
        <f t="shared" si="106"/>
        <v>25</v>
      </c>
      <c r="Q2298" s="81" t="str">
        <f t="shared" si="107"/>
        <v>9-12</v>
      </c>
    </row>
    <row r="2299" spans="1:17" ht="15" outlineLevel="4" x14ac:dyDescent="0.2">
      <c r="A2299" s="85">
        <v>305</v>
      </c>
      <c r="B2299" s="86" t="s">
        <v>1101</v>
      </c>
      <c r="C2299" s="86" t="s">
        <v>1163</v>
      </c>
      <c r="D2299" s="85">
        <v>173</v>
      </c>
      <c r="E2299" s="86" t="s">
        <v>1354</v>
      </c>
      <c r="F2299" s="85">
        <v>3</v>
      </c>
      <c r="G2299" s="85">
        <v>29</v>
      </c>
      <c r="H2299" s="82">
        <f>IF(ISBLANK($D2299),"",SUMIFS('8. 514 Details Included'!$I:$I,'8. 514 Details Included'!$A:$A,'7. 511_CAR_Student_Counts_Sec'!$A2299,'8. 514 Details Included'!$E:$E,'7. 511_CAR_Student_Counts_Sec'!$D2299,'8. 514 Details Included'!$D:$D,'7. 511_CAR_Student_Counts_Sec'!H$1,'8. 514 Details Included'!$G:$G,'7. 511_CAR_Student_Counts_Sec'!$F2299))</f>
        <v>0</v>
      </c>
      <c r="I2299" s="82">
        <f>IF(ISBLANK($D2299),"",SUMIFS('8. 514 Details Included'!$I:$I,'8. 514 Details Included'!$A:$A,'7. 511_CAR_Student_Counts_Sec'!$A2299,'8. 514 Details Included'!$E:$E,'7. 511_CAR_Student_Counts_Sec'!$D2299,'8. 514 Details Included'!$D:$D,'7. 511_CAR_Student_Counts_Sec'!I$1,'8. 514 Details Included'!$G:$G,'7. 511_CAR_Student_Counts_Sec'!$F2299))</f>
        <v>0</v>
      </c>
      <c r="J2299" s="82">
        <f>IF(ISBLANK($D2299),"",SUMIFS('8. 514 Details Included'!$I:$I,'8. 514 Details Included'!$A:$A,'7. 511_CAR_Student_Counts_Sec'!$A2299,'8. 514 Details Included'!$E:$E,'7. 511_CAR_Student_Counts_Sec'!$D2299,'8. 514 Details Included'!$D:$D,'7. 511_CAR_Student_Counts_Sec'!J$1,'8. 514 Details Included'!$G:$G,'7. 511_CAR_Student_Counts_Sec'!$F2299))</f>
        <v>0</v>
      </c>
      <c r="K2299" s="82">
        <f>IF(ISBLANK($D2299),"",SUMIFS('8. 514 Details Included'!$I:$I,'8. 514 Details Included'!$A:$A,'7. 511_CAR_Student_Counts_Sec'!$A2299,'8. 514 Details Included'!$E:$E,'7. 511_CAR_Student_Counts_Sec'!$D2299,'8. 514 Details Included'!$D:$D,'7. 511_CAR_Student_Counts_Sec'!K$1,'8. 514 Details Included'!$G:$G,'7. 511_CAR_Student_Counts_Sec'!$F2299))</f>
        <v>0</v>
      </c>
      <c r="L2299" s="82">
        <f>IF(ISBLANK($D2299),"",SUMIFS('8. 514 Details Included'!$I:$I,'8. 514 Details Included'!$A:$A,'7. 511_CAR_Student_Counts_Sec'!$A2299,'8. 514 Details Included'!$E:$E,'7. 511_CAR_Student_Counts_Sec'!$D2299,'8. 514 Details Included'!$D:$D,'7. 511_CAR_Student_Counts_Sec'!L$1,'8. 514 Details Included'!$G:$G,'7. 511_CAR_Student_Counts_Sec'!$F2299))</f>
        <v>29</v>
      </c>
      <c r="M2299" s="82">
        <f>IF(ISBLANK($D2299),"",SUMIFS('8. 514 Details Included'!$I:$I,'8. 514 Details Included'!$A:$A,'7. 511_CAR_Student_Counts_Sec'!$A2299,'8. 514 Details Included'!$E:$E,'7. 511_CAR_Student_Counts_Sec'!$D2299,'8. 514 Details Included'!$D:$D,'7. 511_CAR_Student_Counts_Sec'!M$1,'8. 514 Details Included'!$G:$G,'7. 511_CAR_Student_Counts_Sec'!$F2299))</f>
        <v>0</v>
      </c>
      <c r="N2299" s="82">
        <f>IF(ISBLANK($D2299),"",SUMIFS('8. 514 Details Included'!$I:$I,'8. 514 Details Included'!$A:$A,'7. 511_CAR_Student_Counts_Sec'!$A2299,'8. 514 Details Included'!$E:$E,'7. 511_CAR_Student_Counts_Sec'!$D2299,'8. 514 Details Included'!$D:$D,'7. 511_CAR_Student_Counts_Sec'!N$1,'8. 514 Details Included'!$G:$G,'7. 511_CAR_Student_Counts_Sec'!$F2299))</f>
        <v>0</v>
      </c>
      <c r="O2299" s="81">
        <f t="shared" si="105"/>
        <v>0</v>
      </c>
      <c r="P2299" s="81">
        <f t="shared" si="106"/>
        <v>29</v>
      </c>
      <c r="Q2299" s="81" t="str">
        <f t="shared" si="107"/>
        <v>9-12</v>
      </c>
    </row>
    <row r="2300" spans="1:17" ht="15" outlineLevel="4" x14ac:dyDescent="0.2">
      <c r="A2300" s="85">
        <v>305</v>
      </c>
      <c r="B2300" s="86" t="s">
        <v>1101</v>
      </c>
      <c r="C2300" s="86" t="s">
        <v>1163</v>
      </c>
      <c r="D2300" s="85">
        <v>173</v>
      </c>
      <c r="E2300" s="86" t="s">
        <v>1354</v>
      </c>
      <c r="F2300" s="85">
        <v>5</v>
      </c>
      <c r="G2300" s="85">
        <v>27</v>
      </c>
      <c r="H2300" s="82">
        <f>IF(ISBLANK($D2300),"",SUMIFS('8. 514 Details Included'!$I:$I,'8. 514 Details Included'!$A:$A,'7. 511_CAR_Student_Counts_Sec'!$A2300,'8. 514 Details Included'!$E:$E,'7. 511_CAR_Student_Counts_Sec'!$D2300,'8. 514 Details Included'!$D:$D,'7. 511_CAR_Student_Counts_Sec'!H$1,'8. 514 Details Included'!$G:$G,'7. 511_CAR_Student_Counts_Sec'!$F2300))</f>
        <v>0</v>
      </c>
      <c r="I2300" s="82">
        <f>IF(ISBLANK($D2300),"",SUMIFS('8. 514 Details Included'!$I:$I,'8. 514 Details Included'!$A:$A,'7. 511_CAR_Student_Counts_Sec'!$A2300,'8. 514 Details Included'!$E:$E,'7. 511_CAR_Student_Counts_Sec'!$D2300,'8. 514 Details Included'!$D:$D,'7. 511_CAR_Student_Counts_Sec'!I$1,'8. 514 Details Included'!$G:$G,'7. 511_CAR_Student_Counts_Sec'!$F2300))</f>
        <v>0</v>
      </c>
      <c r="J2300" s="82">
        <f>IF(ISBLANK($D2300),"",SUMIFS('8. 514 Details Included'!$I:$I,'8. 514 Details Included'!$A:$A,'7. 511_CAR_Student_Counts_Sec'!$A2300,'8. 514 Details Included'!$E:$E,'7. 511_CAR_Student_Counts_Sec'!$D2300,'8. 514 Details Included'!$D:$D,'7. 511_CAR_Student_Counts_Sec'!J$1,'8. 514 Details Included'!$G:$G,'7. 511_CAR_Student_Counts_Sec'!$F2300))</f>
        <v>0</v>
      </c>
      <c r="K2300" s="82">
        <f>IF(ISBLANK($D2300),"",SUMIFS('8. 514 Details Included'!$I:$I,'8. 514 Details Included'!$A:$A,'7. 511_CAR_Student_Counts_Sec'!$A2300,'8. 514 Details Included'!$E:$E,'7. 511_CAR_Student_Counts_Sec'!$D2300,'8. 514 Details Included'!$D:$D,'7. 511_CAR_Student_Counts_Sec'!K$1,'8. 514 Details Included'!$G:$G,'7. 511_CAR_Student_Counts_Sec'!$F2300))</f>
        <v>0</v>
      </c>
      <c r="L2300" s="82">
        <f>IF(ISBLANK($D2300),"",SUMIFS('8. 514 Details Included'!$I:$I,'8. 514 Details Included'!$A:$A,'7. 511_CAR_Student_Counts_Sec'!$A2300,'8. 514 Details Included'!$E:$E,'7. 511_CAR_Student_Counts_Sec'!$D2300,'8. 514 Details Included'!$D:$D,'7. 511_CAR_Student_Counts_Sec'!L$1,'8. 514 Details Included'!$G:$G,'7. 511_CAR_Student_Counts_Sec'!$F2300))</f>
        <v>26</v>
      </c>
      <c r="M2300" s="82">
        <f>IF(ISBLANK($D2300),"",SUMIFS('8. 514 Details Included'!$I:$I,'8. 514 Details Included'!$A:$A,'7. 511_CAR_Student_Counts_Sec'!$A2300,'8. 514 Details Included'!$E:$E,'7. 511_CAR_Student_Counts_Sec'!$D2300,'8. 514 Details Included'!$D:$D,'7. 511_CAR_Student_Counts_Sec'!M$1,'8. 514 Details Included'!$G:$G,'7. 511_CAR_Student_Counts_Sec'!$F2300))</f>
        <v>0</v>
      </c>
      <c r="N2300" s="82">
        <f>IF(ISBLANK($D2300),"",SUMIFS('8. 514 Details Included'!$I:$I,'8. 514 Details Included'!$A:$A,'7. 511_CAR_Student_Counts_Sec'!$A2300,'8. 514 Details Included'!$E:$E,'7. 511_CAR_Student_Counts_Sec'!$D2300,'8. 514 Details Included'!$D:$D,'7. 511_CAR_Student_Counts_Sec'!N$1,'8. 514 Details Included'!$G:$G,'7. 511_CAR_Student_Counts_Sec'!$F2300))</f>
        <v>1</v>
      </c>
      <c r="O2300" s="81">
        <f t="shared" si="105"/>
        <v>0</v>
      </c>
      <c r="P2300" s="81">
        <f t="shared" si="106"/>
        <v>27</v>
      </c>
      <c r="Q2300" s="81" t="str">
        <f t="shared" si="107"/>
        <v>9-12</v>
      </c>
    </row>
    <row r="2301" spans="1:17" ht="15" outlineLevel="4" x14ac:dyDescent="0.2">
      <c r="A2301" s="85">
        <v>305</v>
      </c>
      <c r="B2301" s="86" t="s">
        <v>1101</v>
      </c>
      <c r="C2301" s="86" t="s">
        <v>1163</v>
      </c>
      <c r="D2301" s="85">
        <v>173</v>
      </c>
      <c r="E2301" s="86" t="s">
        <v>1354</v>
      </c>
      <c r="F2301" s="85">
        <v>6</v>
      </c>
      <c r="G2301" s="85">
        <v>30</v>
      </c>
      <c r="H2301" s="82">
        <f>IF(ISBLANK($D2301),"",SUMIFS('8. 514 Details Included'!$I:$I,'8. 514 Details Included'!$A:$A,'7. 511_CAR_Student_Counts_Sec'!$A2301,'8. 514 Details Included'!$E:$E,'7. 511_CAR_Student_Counts_Sec'!$D2301,'8. 514 Details Included'!$D:$D,'7. 511_CAR_Student_Counts_Sec'!H$1,'8. 514 Details Included'!$G:$G,'7. 511_CAR_Student_Counts_Sec'!$F2301))</f>
        <v>0</v>
      </c>
      <c r="I2301" s="82">
        <f>IF(ISBLANK($D2301),"",SUMIFS('8. 514 Details Included'!$I:$I,'8. 514 Details Included'!$A:$A,'7. 511_CAR_Student_Counts_Sec'!$A2301,'8. 514 Details Included'!$E:$E,'7. 511_CAR_Student_Counts_Sec'!$D2301,'8. 514 Details Included'!$D:$D,'7. 511_CAR_Student_Counts_Sec'!I$1,'8. 514 Details Included'!$G:$G,'7. 511_CAR_Student_Counts_Sec'!$F2301))</f>
        <v>0</v>
      </c>
      <c r="J2301" s="82">
        <f>IF(ISBLANK($D2301),"",SUMIFS('8. 514 Details Included'!$I:$I,'8. 514 Details Included'!$A:$A,'7. 511_CAR_Student_Counts_Sec'!$A2301,'8. 514 Details Included'!$E:$E,'7. 511_CAR_Student_Counts_Sec'!$D2301,'8. 514 Details Included'!$D:$D,'7. 511_CAR_Student_Counts_Sec'!J$1,'8. 514 Details Included'!$G:$G,'7. 511_CAR_Student_Counts_Sec'!$F2301))</f>
        <v>0</v>
      </c>
      <c r="K2301" s="82">
        <f>IF(ISBLANK($D2301),"",SUMIFS('8. 514 Details Included'!$I:$I,'8. 514 Details Included'!$A:$A,'7. 511_CAR_Student_Counts_Sec'!$A2301,'8. 514 Details Included'!$E:$E,'7. 511_CAR_Student_Counts_Sec'!$D2301,'8. 514 Details Included'!$D:$D,'7. 511_CAR_Student_Counts_Sec'!K$1,'8. 514 Details Included'!$G:$G,'7. 511_CAR_Student_Counts_Sec'!$F2301))</f>
        <v>0</v>
      </c>
      <c r="L2301" s="82">
        <f>IF(ISBLANK($D2301),"",SUMIFS('8. 514 Details Included'!$I:$I,'8. 514 Details Included'!$A:$A,'7. 511_CAR_Student_Counts_Sec'!$A2301,'8. 514 Details Included'!$E:$E,'7. 511_CAR_Student_Counts_Sec'!$D2301,'8. 514 Details Included'!$D:$D,'7. 511_CAR_Student_Counts_Sec'!L$1,'8. 514 Details Included'!$G:$G,'7. 511_CAR_Student_Counts_Sec'!$F2301))</f>
        <v>29</v>
      </c>
      <c r="M2301" s="82">
        <f>IF(ISBLANK($D2301),"",SUMIFS('8. 514 Details Included'!$I:$I,'8. 514 Details Included'!$A:$A,'7. 511_CAR_Student_Counts_Sec'!$A2301,'8. 514 Details Included'!$E:$E,'7. 511_CAR_Student_Counts_Sec'!$D2301,'8. 514 Details Included'!$D:$D,'7. 511_CAR_Student_Counts_Sec'!M$1,'8. 514 Details Included'!$G:$G,'7. 511_CAR_Student_Counts_Sec'!$F2301))</f>
        <v>0</v>
      </c>
      <c r="N2301" s="82">
        <f>IF(ISBLANK($D2301),"",SUMIFS('8. 514 Details Included'!$I:$I,'8. 514 Details Included'!$A:$A,'7. 511_CAR_Student_Counts_Sec'!$A2301,'8. 514 Details Included'!$E:$E,'7. 511_CAR_Student_Counts_Sec'!$D2301,'8. 514 Details Included'!$D:$D,'7. 511_CAR_Student_Counts_Sec'!N$1,'8. 514 Details Included'!$G:$G,'7. 511_CAR_Student_Counts_Sec'!$F2301))</f>
        <v>1</v>
      </c>
      <c r="O2301" s="81">
        <f t="shared" si="105"/>
        <v>0</v>
      </c>
      <c r="P2301" s="81">
        <f t="shared" si="106"/>
        <v>30</v>
      </c>
      <c r="Q2301" s="81" t="str">
        <f t="shared" si="107"/>
        <v>9-12</v>
      </c>
    </row>
    <row r="2302" spans="1:17" ht="15" outlineLevel="4" x14ac:dyDescent="0.2">
      <c r="A2302" s="85">
        <v>305</v>
      </c>
      <c r="B2302" s="86" t="s">
        <v>1101</v>
      </c>
      <c r="C2302" s="86" t="s">
        <v>1163</v>
      </c>
      <c r="D2302" s="85">
        <v>2</v>
      </c>
      <c r="E2302" s="86" t="s">
        <v>1353</v>
      </c>
      <c r="F2302" s="85">
        <v>2</v>
      </c>
      <c r="G2302" s="85">
        <v>33</v>
      </c>
      <c r="H2302" s="82">
        <f>IF(ISBLANK($D2302),"",SUMIFS('8. 514 Details Included'!$I:$I,'8. 514 Details Included'!$A:$A,'7. 511_CAR_Student_Counts_Sec'!$A2302,'8. 514 Details Included'!$E:$E,'7. 511_CAR_Student_Counts_Sec'!$D2302,'8. 514 Details Included'!$D:$D,'7. 511_CAR_Student_Counts_Sec'!H$1,'8. 514 Details Included'!$G:$G,'7. 511_CAR_Student_Counts_Sec'!$F2302))</f>
        <v>0</v>
      </c>
      <c r="I2302" s="82">
        <f>IF(ISBLANK($D2302),"",SUMIFS('8. 514 Details Included'!$I:$I,'8. 514 Details Included'!$A:$A,'7. 511_CAR_Student_Counts_Sec'!$A2302,'8. 514 Details Included'!$E:$E,'7. 511_CAR_Student_Counts_Sec'!$D2302,'8. 514 Details Included'!$D:$D,'7. 511_CAR_Student_Counts_Sec'!I$1,'8. 514 Details Included'!$G:$G,'7. 511_CAR_Student_Counts_Sec'!$F2302))</f>
        <v>0</v>
      </c>
      <c r="J2302" s="82">
        <f>IF(ISBLANK($D2302),"",SUMIFS('8. 514 Details Included'!$I:$I,'8. 514 Details Included'!$A:$A,'7. 511_CAR_Student_Counts_Sec'!$A2302,'8. 514 Details Included'!$E:$E,'7. 511_CAR_Student_Counts_Sec'!$D2302,'8. 514 Details Included'!$D:$D,'7. 511_CAR_Student_Counts_Sec'!J$1,'8. 514 Details Included'!$G:$G,'7. 511_CAR_Student_Counts_Sec'!$F2302))</f>
        <v>0</v>
      </c>
      <c r="K2302" s="82">
        <f>IF(ISBLANK($D2302),"",SUMIFS('8. 514 Details Included'!$I:$I,'8. 514 Details Included'!$A:$A,'7. 511_CAR_Student_Counts_Sec'!$A2302,'8. 514 Details Included'!$E:$E,'7. 511_CAR_Student_Counts_Sec'!$D2302,'8. 514 Details Included'!$D:$D,'7. 511_CAR_Student_Counts_Sec'!K$1,'8. 514 Details Included'!$G:$G,'7. 511_CAR_Student_Counts_Sec'!$F2302))</f>
        <v>0</v>
      </c>
      <c r="L2302" s="82">
        <f>IF(ISBLANK($D2302),"",SUMIFS('8. 514 Details Included'!$I:$I,'8. 514 Details Included'!$A:$A,'7. 511_CAR_Student_Counts_Sec'!$A2302,'8. 514 Details Included'!$E:$E,'7. 511_CAR_Student_Counts_Sec'!$D2302,'8. 514 Details Included'!$D:$D,'7. 511_CAR_Student_Counts_Sec'!L$1,'8. 514 Details Included'!$G:$G,'7. 511_CAR_Student_Counts_Sec'!$F2302))</f>
        <v>33</v>
      </c>
      <c r="M2302" s="82">
        <f>IF(ISBLANK($D2302),"",SUMIFS('8. 514 Details Included'!$I:$I,'8. 514 Details Included'!$A:$A,'7. 511_CAR_Student_Counts_Sec'!$A2302,'8. 514 Details Included'!$E:$E,'7. 511_CAR_Student_Counts_Sec'!$D2302,'8. 514 Details Included'!$D:$D,'7. 511_CAR_Student_Counts_Sec'!M$1,'8. 514 Details Included'!$G:$G,'7. 511_CAR_Student_Counts_Sec'!$F2302))</f>
        <v>0</v>
      </c>
      <c r="N2302" s="82">
        <f>IF(ISBLANK($D2302),"",SUMIFS('8. 514 Details Included'!$I:$I,'8. 514 Details Included'!$A:$A,'7. 511_CAR_Student_Counts_Sec'!$A2302,'8. 514 Details Included'!$E:$E,'7. 511_CAR_Student_Counts_Sec'!$D2302,'8. 514 Details Included'!$D:$D,'7. 511_CAR_Student_Counts_Sec'!N$1,'8. 514 Details Included'!$G:$G,'7. 511_CAR_Student_Counts_Sec'!$F2302))</f>
        <v>0</v>
      </c>
      <c r="O2302" s="81">
        <f t="shared" si="105"/>
        <v>0</v>
      </c>
      <c r="P2302" s="81">
        <f t="shared" si="106"/>
        <v>33</v>
      </c>
      <c r="Q2302" s="81" t="str">
        <f t="shared" si="107"/>
        <v>9-12</v>
      </c>
    </row>
    <row r="2303" spans="1:17" ht="15" outlineLevel="4" x14ac:dyDescent="0.2">
      <c r="A2303" s="85">
        <v>305</v>
      </c>
      <c r="B2303" s="86" t="s">
        <v>1101</v>
      </c>
      <c r="C2303" s="86" t="s">
        <v>1163</v>
      </c>
      <c r="D2303" s="85">
        <v>2</v>
      </c>
      <c r="E2303" s="86" t="s">
        <v>1353</v>
      </c>
      <c r="F2303" s="85">
        <v>3</v>
      </c>
      <c r="G2303" s="85">
        <v>32</v>
      </c>
      <c r="H2303" s="82">
        <f>IF(ISBLANK($D2303),"",SUMIFS('8. 514 Details Included'!$I:$I,'8. 514 Details Included'!$A:$A,'7. 511_CAR_Student_Counts_Sec'!$A2303,'8. 514 Details Included'!$E:$E,'7. 511_CAR_Student_Counts_Sec'!$D2303,'8. 514 Details Included'!$D:$D,'7. 511_CAR_Student_Counts_Sec'!H$1,'8. 514 Details Included'!$G:$G,'7. 511_CAR_Student_Counts_Sec'!$F2303))</f>
        <v>0</v>
      </c>
      <c r="I2303" s="82">
        <f>IF(ISBLANK($D2303),"",SUMIFS('8. 514 Details Included'!$I:$I,'8. 514 Details Included'!$A:$A,'7. 511_CAR_Student_Counts_Sec'!$A2303,'8. 514 Details Included'!$E:$E,'7. 511_CAR_Student_Counts_Sec'!$D2303,'8. 514 Details Included'!$D:$D,'7. 511_CAR_Student_Counts_Sec'!I$1,'8. 514 Details Included'!$G:$G,'7. 511_CAR_Student_Counts_Sec'!$F2303))</f>
        <v>0</v>
      </c>
      <c r="J2303" s="82">
        <f>IF(ISBLANK($D2303),"",SUMIFS('8. 514 Details Included'!$I:$I,'8. 514 Details Included'!$A:$A,'7. 511_CAR_Student_Counts_Sec'!$A2303,'8. 514 Details Included'!$E:$E,'7. 511_CAR_Student_Counts_Sec'!$D2303,'8. 514 Details Included'!$D:$D,'7. 511_CAR_Student_Counts_Sec'!J$1,'8. 514 Details Included'!$G:$G,'7. 511_CAR_Student_Counts_Sec'!$F2303))</f>
        <v>0</v>
      </c>
      <c r="K2303" s="82">
        <f>IF(ISBLANK($D2303),"",SUMIFS('8. 514 Details Included'!$I:$I,'8. 514 Details Included'!$A:$A,'7. 511_CAR_Student_Counts_Sec'!$A2303,'8. 514 Details Included'!$E:$E,'7. 511_CAR_Student_Counts_Sec'!$D2303,'8. 514 Details Included'!$D:$D,'7. 511_CAR_Student_Counts_Sec'!K$1,'8. 514 Details Included'!$G:$G,'7. 511_CAR_Student_Counts_Sec'!$F2303))</f>
        <v>0</v>
      </c>
      <c r="L2303" s="82">
        <f>IF(ISBLANK($D2303),"",SUMIFS('8. 514 Details Included'!$I:$I,'8. 514 Details Included'!$A:$A,'7. 511_CAR_Student_Counts_Sec'!$A2303,'8. 514 Details Included'!$E:$E,'7. 511_CAR_Student_Counts_Sec'!$D2303,'8. 514 Details Included'!$D:$D,'7. 511_CAR_Student_Counts_Sec'!L$1,'8. 514 Details Included'!$G:$G,'7. 511_CAR_Student_Counts_Sec'!$F2303))</f>
        <v>32</v>
      </c>
      <c r="M2303" s="82">
        <f>IF(ISBLANK($D2303),"",SUMIFS('8. 514 Details Included'!$I:$I,'8. 514 Details Included'!$A:$A,'7. 511_CAR_Student_Counts_Sec'!$A2303,'8. 514 Details Included'!$E:$E,'7. 511_CAR_Student_Counts_Sec'!$D2303,'8. 514 Details Included'!$D:$D,'7. 511_CAR_Student_Counts_Sec'!M$1,'8. 514 Details Included'!$G:$G,'7. 511_CAR_Student_Counts_Sec'!$F2303))</f>
        <v>0</v>
      </c>
      <c r="N2303" s="82">
        <f>IF(ISBLANK($D2303),"",SUMIFS('8. 514 Details Included'!$I:$I,'8. 514 Details Included'!$A:$A,'7. 511_CAR_Student_Counts_Sec'!$A2303,'8. 514 Details Included'!$E:$E,'7. 511_CAR_Student_Counts_Sec'!$D2303,'8. 514 Details Included'!$D:$D,'7. 511_CAR_Student_Counts_Sec'!N$1,'8. 514 Details Included'!$G:$G,'7. 511_CAR_Student_Counts_Sec'!$F2303))</f>
        <v>0</v>
      </c>
      <c r="O2303" s="81">
        <f t="shared" si="105"/>
        <v>0</v>
      </c>
      <c r="P2303" s="81">
        <f t="shared" si="106"/>
        <v>32</v>
      </c>
      <c r="Q2303" s="81" t="str">
        <f t="shared" si="107"/>
        <v>9-12</v>
      </c>
    </row>
    <row r="2304" spans="1:17" ht="15" outlineLevel="4" x14ac:dyDescent="0.2">
      <c r="A2304" s="85">
        <v>305</v>
      </c>
      <c r="B2304" s="86" t="s">
        <v>1101</v>
      </c>
      <c r="C2304" s="86" t="s">
        <v>1163</v>
      </c>
      <c r="D2304" s="85">
        <v>2</v>
      </c>
      <c r="E2304" s="86" t="s">
        <v>1353</v>
      </c>
      <c r="F2304" s="85">
        <v>4</v>
      </c>
      <c r="G2304" s="85">
        <v>29</v>
      </c>
      <c r="H2304" s="82">
        <f>IF(ISBLANK($D2304),"",SUMIFS('8. 514 Details Included'!$I:$I,'8. 514 Details Included'!$A:$A,'7. 511_CAR_Student_Counts_Sec'!$A2304,'8. 514 Details Included'!$E:$E,'7. 511_CAR_Student_Counts_Sec'!$D2304,'8. 514 Details Included'!$D:$D,'7. 511_CAR_Student_Counts_Sec'!H$1,'8. 514 Details Included'!$G:$G,'7. 511_CAR_Student_Counts_Sec'!$F2304))</f>
        <v>0</v>
      </c>
      <c r="I2304" s="82">
        <f>IF(ISBLANK($D2304),"",SUMIFS('8. 514 Details Included'!$I:$I,'8. 514 Details Included'!$A:$A,'7. 511_CAR_Student_Counts_Sec'!$A2304,'8. 514 Details Included'!$E:$E,'7. 511_CAR_Student_Counts_Sec'!$D2304,'8. 514 Details Included'!$D:$D,'7. 511_CAR_Student_Counts_Sec'!I$1,'8. 514 Details Included'!$G:$G,'7. 511_CAR_Student_Counts_Sec'!$F2304))</f>
        <v>0</v>
      </c>
      <c r="J2304" s="82">
        <f>IF(ISBLANK($D2304),"",SUMIFS('8. 514 Details Included'!$I:$I,'8. 514 Details Included'!$A:$A,'7. 511_CAR_Student_Counts_Sec'!$A2304,'8. 514 Details Included'!$E:$E,'7. 511_CAR_Student_Counts_Sec'!$D2304,'8. 514 Details Included'!$D:$D,'7. 511_CAR_Student_Counts_Sec'!J$1,'8. 514 Details Included'!$G:$G,'7. 511_CAR_Student_Counts_Sec'!$F2304))</f>
        <v>0</v>
      </c>
      <c r="K2304" s="82">
        <f>IF(ISBLANK($D2304),"",SUMIFS('8. 514 Details Included'!$I:$I,'8. 514 Details Included'!$A:$A,'7. 511_CAR_Student_Counts_Sec'!$A2304,'8. 514 Details Included'!$E:$E,'7. 511_CAR_Student_Counts_Sec'!$D2304,'8. 514 Details Included'!$D:$D,'7. 511_CAR_Student_Counts_Sec'!K$1,'8. 514 Details Included'!$G:$G,'7. 511_CAR_Student_Counts_Sec'!$F2304))</f>
        <v>0</v>
      </c>
      <c r="L2304" s="82">
        <f>IF(ISBLANK($D2304),"",SUMIFS('8. 514 Details Included'!$I:$I,'8. 514 Details Included'!$A:$A,'7. 511_CAR_Student_Counts_Sec'!$A2304,'8. 514 Details Included'!$E:$E,'7. 511_CAR_Student_Counts_Sec'!$D2304,'8. 514 Details Included'!$D:$D,'7. 511_CAR_Student_Counts_Sec'!L$1,'8. 514 Details Included'!$G:$G,'7. 511_CAR_Student_Counts_Sec'!$F2304))</f>
        <v>27</v>
      </c>
      <c r="M2304" s="82">
        <f>IF(ISBLANK($D2304),"",SUMIFS('8. 514 Details Included'!$I:$I,'8. 514 Details Included'!$A:$A,'7. 511_CAR_Student_Counts_Sec'!$A2304,'8. 514 Details Included'!$E:$E,'7. 511_CAR_Student_Counts_Sec'!$D2304,'8. 514 Details Included'!$D:$D,'7. 511_CAR_Student_Counts_Sec'!M$1,'8. 514 Details Included'!$G:$G,'7. 511_CAR_Student_Counts_Sec'!$F2304))</f>
        <v>0</v>
      </c>
      <c r="N2304" s="82">
        <f>IF(ISBLANK($D2304),"",SUMIFS('8. 514 Details Included'!$I:$I,'8. 514 Details Included'!$A:$A,'7. 511_CAR_Student_Counts_Sec'!$A2304,'8. 514 Details Included'!$E:$E,'7. 511_CAR_Student_Counts_Sec'!$D2304,'8. 514 Details Included'!$D:$D,'7. 511_CAR_Student_Counts_Sec'!N$1,'8. 514 Details Included'!$G:$G,'7. 511_CAR_Student_Counts_Sec'!$F2304))</f>
        <v>2</v>
      </c>
      <c r="O2304" s="81">
        <f t="shared" si="105"/>
        <v>0</v>
      </c>
      <c r="P2304" s="81">
        <f t="shared" si="106"/>
        <v>29</v>
      </c>
      <c r="Q2304" s="81" t="str">
        <f t="shared" si="107"/>
        <v>9-12</v>
      </c>
    </row>
    <row r="2305" spans="1:17" ht="15" outlineLevel="4" x14ac:dyDescent="0.2">
      <c r="A2305" s="85">
        <v>305</v>
      </c>
      <c r="B2305" s="86" t="s">
        <v>1101</v>
      </c>
      <c r="C2305" s="86" t="s">
        <v>1163</v>
      </c>
      <c r="D2305" s="85">
        <v>2</v>
      </c>
      <c r="E2305" s="86" t="s">
        <v>1353</v>
      </c>
      <c r="F2305" s="85">
        <v>5</v>
      </c>
      <c r="G2305" s="85">
        <v>32</v>
      </c>
      <c r="H2305" s="82">
        <f>IF(ISBLANK($D2305),"",SUMIFS('8. 514 Details Included'!$I:$I,'8. 514 Details Included'!$A:$A,'7. 511_CAR_Student_Counts_Sec'!$A2305,'8. 514 Details Included'!$E:$E,'7. 511_CAR_Student_Counts_Sec'!$D2305,'8. 514 Details Included'!$D:$D,'7. 511_CAR_Student_Counts_Sec'!H$1,'8. 514 Details Included'!$G:$G,'7. 511_CAR_Student_Counts_Sec'!$F2305))</f>
        <v>0</v>
      </c>
      <c r="I2305" s="82">
        <f>IF(ISBLANK($D2305),"",SUMIFS('8. 514 Details Included'!$I:$I,'8. 514 Details Included'!$A:$A,'7. 511_CAR_Student_Counts_Sec'!$A2305,'8. 514 Details Included'!$E:$E,'7. 511_CAR_Student_Counts_Sec'!$D2305,'8. 514 Details Included'!$D:$D,'7. 511_CAR_Student_Counts_Sec'!I$1,'8. 514 Details Included'!$G:$G,'7. 511_CAR_Student_Counts_Sec'!$F2305))</f>
        <v>0</v>
      </c>
      <c r="J2305" s="82">
        <f>IF(ISBLANK($D2305),"",SUMIFS('8. 514 Details Included'!$I:$I,'8. 514 Details Included'!$A:$A,'7. 511_CAR_Student_Counts_Sec'!$A2305,'8. 514 Details Included'!$E:$E,'7. 511_CAR_Student_Counts_Sec'!$D2305,'8. 514 Details Included'!$D:$D,'7. 511_CAR_Student_Counts_Sec'!J$1,'8. 514 Details Included'!$G:$G,'7. 511_CAR_Student_Counts_Sec'!$F2305))</f>
        <v>0</v>
      </c>
      <c r="K2305" s="82">
        <f>IF(ISBLANK($D2305),"",SUMIFS('8. 514 Details Included'!$I:$I,'8. 514 Details Included'!$A:$A,'7. 511_CAR_Student_Counts_Sec'!$A2305,'8. 514 Details Included'!$E:$E,'7. 511_CAR_Student_Counts_Sec'!$D2305,'8. 514 Details Included'!$D:$D,'7. 511_CAR_Student_Counts_Sec'!K$1,'8. 514 Details Included'!$G:$G,'7. 511_CAR_Student_Counts_Sec'!$F2305))</f>
        <v>0</v>
      </c>
      <c r="L2305" s="82">
        <f>IF(ISBLANK($D2305),"",SUMIFS('8. 514 Details Included'!$I:$I,'8. 514 Details Included'!$A:$A,'7. 511_CAR_Student_Counts_Sec'!$A2305,'8. 514 Details Included'!$E:$E,'7. 511_CAR_Student_Counts_Sec'!$D2305,'8. 514 Details Included'!$D:$D,'7. 511_CAR_Student_Counts_Sec'!L$1,'8. 514 Details Included'!$G:$G,'7. 511_CAR_Student_Counts_Sec'!$F2305))</f>
        <v>0</v>
      </c>
      <c r="M2305" s="82">
        <f>IF(ISBLANK($D2305),"",SUMIFS('8. 514 Details Included'!$I:$I,'8. 514 Details Included'!$A:$A,'7. 511_CAR_Student_Counts_Sec'!$A2305,'8. 514 Details Included'!$E:$E,'7. 511_CAR_Student_Counts_Sec'!$D2305,'8. 514 Details Included'!$D:$D,'7. 511_CAR_Student_Counts_Sec'!M$1,'8. 514 Details Included'!$G:$G,'7. 511_CAR_Student_Counts_Sec'!$F2305))</f>
        <v>32</v>
      </c>
      <c r="N2305" s="82">
        <f>IF(ISBLANK($D2305),"",SUMIFS('8. 514 Details Included'!$I:$I,'8. 514 Details Included'!$A:$A,'7. 511_CAR_Student_Counts_Sec'!$A2305,'8. 514 Details Included'!$E:$E,'7. 511_CAR_Student_Counts_Sec'!$D2305,'8. 514 Details Included'!$D:$D,'7. 511_CAR_Student_Counts_Sec'!N$1,'8. 514 Details Included'!$G:$G,'7. 511_CAR_Student_Counts_Sec'!$F2305))</f>
        <v>0</v>
      </c>
      <c r="O2305" s="81">
        <f t="shared" si="105"/>
        <v>0</v>
      </c>
      <c r="P2305" s="81">
        <f t="shared" si="106"/>
        <v>32</v>
      </c>
      <c r="Q2305" s="81" t="str">
        <f t="shared" si="107"/>
        <v>9-12</v>
      </c>
    </row>
    <row r="2306" spans="1:17" ht="15" outlineLevel="4" x14ac:dyDescent="0.2">
      <c r="A2306" s="85">
        <v>305</v>
      </c>
      <c r="B2306" s="86" t="s">
        <v>1101</v>
      </c>
      <c r="C2306" s="86" t="s">
        <v>1163</v>
      </c>
      <c r="D2306" s="85">
        <v>2</v>
      </c>
      <c r="E2306" s="86" t="s">
        <v>1353</v>
      </c>
      <c r="F2306" s="85">
        <v>6</v>
      </c>
      <c r="G2306" s="85">
        <v>30</v>
      </c>
      <c r="H2306" s="82">
        <f>IF(ISBLANK($D2306),"",SUMIFS('8. 514 Details Included'!$I:$I,'8. 514 Details Included'!$A:$A,'7. 511_CAR_Student_Counts_Sec'!$A2306,'8. 514 Details Included'!$E:$E,'7. 511_CAR_Student_Counts_Sec'!$D2306,'8. 514 Details Included'!$D:$D,'7. 511_CAR_Student_Counts_Sec'!H$1,'8. 514 Details Included'!$G:$G,'7. 511_CAR_Student_Counts_Sec'!$F2306))</f>
        <v>0</v>
      </c>
      <c r="I2306" s="82">
        <f>IF(ISBLANK($D2306),"",SUMIFS('8. 514 Details Included'!$I:$I,'8. 514 Details Included'!$A:$A,'7. 511_CAR_Student_Counts_Sec'!$A2306,'8. 514 Details Included'!$E:$E,'7. 511_CAR_Student_Counts_Sec'!$D2306,'8. 514 Details Included'!$D:$D,'7. 511_CAR_Student_Counts_Sec'!I$1,'8. 514 Details Included'!$G:$G,'7. 511_CAR_Student_Counts_Sec'!$F2306))</f>
        <v>0</v>
      </c>
      <c r="J2306" s="82">
        <f>IF(ISBLANK($D2306),"",SUMIFS('8. 514 Details Included'!$I:$I,'8. 514 Details Included'!$A:$A,'7. 511_CAR_Student_Counts_Sec'!$A2306,'8. 514 Details Included'!$E:$E,'7. 511_CAR_Student_Counts_Sec'!$D2306,'8. 514 Details Included'!$D:$D,'7. 511_CAR_Student_Counts_Sec'!J$1,'8. 514 Details Included'!$G:$G,'7. 511_CAR_Student_Counts_Sec'!$F2306))</f>
        <v>0</v>
      </c>
      <c r="K2306" s="82">
        <f>IF(ISBLANK($D2306),"",SUMIFS('8. 514 Details Included'!$I:$I,'8. 514 Details Included'!$A:$A,'7. 511_CAR_Student_Counts_Sec'!$A2306,'8. 514 Details Included'!$E:$E,'7. 511_CAR_Student_Counts_Sec'!$D2306,'8. 514 Details Included'!$D:$D,'7. 511_CAR_Student_Counts_Sec'!K$1,'8. 514 Details Included'!$G:$G,'7. 511_CAR_Student_Counts_Sec'!$F2306))</f>
        <v>0</v>
      </c>
      <c r="L2306" s="82">
        <f>IF(ISBLANK($D2306),"",SUMIFS('8. 514 Details Included'!$I:$I,'8. 514 Details Included'!$A:$A,'7. 511_CAR_Student_Counts_Sec'!$A2306,'8. 514 Details Included'!$E:$E,'7. 511_CAR_Student_Counts_Sec'!$D2306,'8. 514 Details Included'!$D:$D,'7. 511_CAR_Student_Counts_Sec'!L$1,'8. 514 Details Included'!$G:$G,'7. 511_CAR_Student_Counts_Sec'!$F2306))</f>
        <v>1</v>
      </c>
      <c r="M2306" s="82">
        <f>IF(ISBLANK($D2306),"",SUMIFS('8. 514 Details Included'!$I:$I,'8. 514 Details Included'!$A:$A,'7. 511_CAR_Student_Counts_Sec'!$A2306,'8. 514 Details Included'!$E:$E,'7. 511_CAR_Student_Counts_Sec'!$D2306,'8. 514 Details Included'!$D:$D,'7. 511_CAR_Student_Counts_Sec'!M$1,'8. 514 Details Included'!$G:$G,'7. 511_CAR_Student_Counts_Sec'!$F2306))</f>
        <v>29</v>
      </c>
      <c r="N2306" s="82">
        <f>IF(ISBLANK($D2306),"",SUMIFS('8. 514 Details Included'!$I:$I,'8. 514 Details Included'!$A:$A,'7. 511_CAR_Student_Counts_Sec'!$A2306,'8. 514 Details Included'!$E:$E,'7. 511_CAR_Student_Counts_Sec'!$D2306,'8. 514 Details Included'!$D:$D,'7. 511_CAR_Student_Counts_Sec'!N$1,'8. 514 Details Included'!$G:$G,'7. 511_CAR_Student_Counts_Sec'!$F2306))</f>
        <v>0</v>
      </c>
      <c r="O2306" s="81">
        <f t="shared" ref="O2306:O2369" si="108">IF(ISBLANK($D2306),"",SUM(H2306:J2306))</f>
        <v>0</v>
      </c>
      <c r="P2306" s="81">
        <f t="shared" ref="P2306:P2369" si="109">IF(ISBLANK($D2306),"",SUM(K2306:N2306))</f>
        <v>30</v>
      </c>
      <c r="Q2306" s="81" t="str">
        <f t="shared" ref="Q2306:Q2369" si="110">IF(SUM(O2306:P2306)=0,"",IF(O2306&gt;0,"6-8",IF(P2306&gt;0,"9-12","Both 6-8 and 9-12")))</f>
        <v>9-12</v>
      </c>
    </row>
    <row r="2307" spans="1:17" ht="15" outlineLevel="4" x14ac:dyDescent="0.2">
      <c r="A2307" s="85">
        <v>305</v>
      </c>
      <c r="B2307" s="86" t="s">
        <v>1101</v>
      </c>
      <c r="C2307" s="86" t="s">
        <v>1163</v>
      </c>
      <c r="D2307" s="85">
        <v>92</v>
      </c>
      <c r="E2307" s="86" t="s">
        <v>1352</v>
      </c>
      <c r="F2307" s="85">
        <v>2</v>
      </c>
      <c r="G2307" s="85">
        <v>32</v>
      </c>
      <c r="H2307" s="82">
        <f>IF(ISBLANK($D2307),"",SUMIFS('8. 514 Details Included'!$I:$I,'8. 514 Details Included'!$A:$A,'7. 511_CAR_Student_Counts_Sec'!$A2307,'8. 514 Details Included'!$E:$E,'7. 511_CAR_Student_Counts_Sec'!$D2307,'8. 514 Details Included'!$D:$D,'7. 511_CAR_Student_Counts_Sec'!H$1,'8. 514 Details Included'!$G:$G,'7. 511_CAR_Student_Counts_Sec'!$F2307))</f>
        <v>0</v>
      </c>
      <c r="I2307" s="82">
        <f>IF(ISBLANK($D2307),"",SUMIFS('8. 514 Details Included'!$I:$I,'8. 514 Details Included'!$A:$A,'7. 511_CAR_Student_Counts_Sec'!$A2307,'8. 514 Details Included'!$E:$E,'7. 511_CAR_Student_Counts_Sec'!$D2307,'8. 514 Details Included'!$D:$D,'7. 511_CAR_Student_Counts_Sec'!I$1,'8. 514 Details Included'!$G:$G,'7. 511_CAR_Student_Counts_Sec'!$F2307))</f>
        <v>0</v>
      </c>
      <c r="J2307" s="82">
        <f>IF(ISBLANK($D2307),"",SUMIFS('8. 514 Details Included'!$I:$I,'8. 514 Details Included'!$A:$A,'7. 511_CAR_Student_Counts_Sec'!$A2307,'8. 514 Details Included'!$E:$E,'7. 511_CAR_Student_Counts_Sec'!$D2307,'8. 514 Details Included'!$D:$D,'7. 511_CAR_Student_Counts_Sec'!J$1,'8. 514 Details Included'!$G:$G,'7. 511_CAR_Student_Counts_Sec'!$F2307))</f>
        <v>0</v>
      </c>
      <c r="K2307" s="82">
        <f>IF(ISBLANK($D2307),"",SUMIFS('8. 514 Details Included'!$I:$I,'8. 514 Details Included'!$A:$A,'7. 511_CAR_Student_Counts_Sec'!$A2307,'8. 514 Details Included'!$E:$E,'7. 511_CAR_Student_Counts_Sec'!$D2307,'8. 514 Details Included'!$D:$D,'7. 511_CAR_Student_Counts_Sec'!K$1,'8. 514 Details Included'!$G:$G,'7. 511_CAR_Student_Counts_Sec'!$F2307))</f>
        <v>32</v>
      </c>
      <c r="L2307" s="82">
        <f>IF(ISBLANK($D2307),"",SUMIFS('8. 514 Details Included'!$I:$I,'8. 514 Details Included'!$A:$A,'7. 511_CAR_Student_Counts_Sec'!$A2307,'8. 514 Details Included'!$E:$E,'7. 511_CAR_Student_Counts_Sec'!$D2307,'8. 514 Details Included'!$D:$D,'7. 511_CAR_Student_Counts_Sec'!L$1,'8. 514 Details Included'!$G:$G,'7. 511_CAR_Student_Counts_Sec'!$F2307))</f>
        <v>0</v>
      </c>
      <c r="M2307" s="82">
        <f>IF(ISBLANK($D2307),"",SUMIFS('8. 514 Details Included'!$I:$I,'8. 514 Details Included'!$A:$A,'7. 511_CAR_Student_Counts_Sec'!$A2307,'8. 514 Details Included'!$E:$E,'7. 511_CAR_Student_Counts_Sec'!$D2307,'8. 514 Details Included'!$D:$D,'7. 511_CAR_Student_Counts_Sec'!M$1,'8. 514 Details Included'!$G:$G,'7. 511_CAR_Student_Counts_Sec'!$F2307))</f>
        <v>0</v>
      </c>
      <c r="N2307" s="82">
        <f>IF(ISBLANK($D2307),"",SUMIFS('8. 514 Details Included'!$I:$I,'8. 514 Details Included'!$A:$A,'7. 511_CAR_Student_Counts_Sec'!$A2307,'8. 514 Details Included'!$E:$E,'7. 511_CAR_Student_Counts_Sec'!$D2307,'8. 514 Details Included'!$D:$D,'7. 511_CAR_Student_Counts_Sec'!N$1,'8. 514 Details Included'!$G:$G,'7. 511_CAR_Student_Counts_Sec'!$F2307))</f>
        <v>0</v>
      </c>
      <c r="O2307" s="81">
        <f t="shared" si="108"/>
        <v>0</v>
      </c>
      <c r="P2307" s="81">
        <f t="shared" si="109"/>
        <v>32</v>
      </c>
      <c r="Q2307" s="81" t="str">
        <f t="shared" si="110"/>
        <v>9-12</v>
      </c>
    </row>
    <row r="2308" spans="1:17" ht="15" outlineLevel="4" x14ac:dyDescent="0.2">
      <c r="A2308" s="85">
        <v>305</v>
      </c>
      <c r="B2308" s="86" t="s">
        <v>1101</v>
      </c>
      <c r="C2308" s="86" t="s">
        <v>1163</v>
      </c>
      <c r="D2308" s="85">
        <v>92</v>
      </c>
      <c r="E2308" s="86" t="s">
        <v>1352</v>
      </c>
      <c r="F2308" s="85">
        <v>5</v>
      </c>
      <c r="G2308" s="85">
        <v>31</v>
      </c>
      <c r="H2308" s="82">
        <f>IF(ISBLANK($D2308),"",SUMIFS('8. 514 Details Included'!$I:$I,'8. 514 Details Included'!$A:$A,'7. 511_CAR_Student_Counts_Sec'!$A2308,'8. 514 Details Included'!$E:$E,'7. 511_CAR_Student_Counts_Sec'!$D2308,'8. 514 Details Included'!$D:$D,'7. 511_CAR_Student_Counts_Sec'!H$1,'8. 514 Details Included'!$G:$G,'7. 511_CAR_Student_Counts_Sec'!$F2308))</f>
        <v>0</v>
      </c>
      <c r="I2308" s="82">
        <f>IF(ISBLANK($D2308),"",SUMIFS('8. 514 Details Included'!$I:$I,'8. 514 Details Included'!$A:$A,'7. 511_CAR_Student_Counts_Sec'!$A2308,'8. 514 Details Included'!$E:$E,'7. 511_CAR_Student_Counts_Sec'!$D2308,'8. 514 Details Included'!$D:$D,'7. 511_CAR_Student_Counts_Sec'!I$1,'8. 514 Details Included'!$G:$G,'7. 511_CAR_Student_Counts_Sec'!$F2308))</f>
        <v>0</v>
      </c>
      <c r="J2308" s="82">
        <f>IF(ISBLANK($D2308),"",SUMIFS('8. 514 Details Included'!$I:$I,'8. 514 Details Included'!$A:$A,'7. 511_CAR_Student_Counts_Sec'!$A2308,'8. 514 Details Included'!$E:$E,'7. 511_CAR_Student_Counts_Sec'!$D2308,'8. 514 Details Included'!$D:$D,'7. 511_CAR_Student_Counts_Sec'!J$1,'8. 514 Details Included'!$G:$G,'7. 511_CAR_Student_Counts_Sec'!$F2308))</f>
        <v>0</v>
      </c>
      <c r="K2308" s="82">
        <f>IF(ISBLANK($D2308),"",SUMIFS('8. 514 Details Included'!$I:$I,'8. 514 Details Included'!$A:$A,'7. 511_CAR_Student_Counts_Sec'!$A2308,'8. 514 Details Included'!$E:$E,'7. 511_CAR_Student_Counts_Sec'!$D2308,'8. 514 Details Included'!$D:$D,'7. 511_CAR_Student_Counts_Sec'!K$1,'8. 514 Details Included'!$G:$G,'7. 511_CAR_Student_Counts_Sec'!$F2308))</f>
        <v>31</v>
      </c>
      <c r="L2308" s="82">
        <f>IF(ISBLANK($D2308),"",SUMIFS('8. 514 Details Included'!$I:$I,'8. 514 Details Included'!$A:$A,'7. 511_CAR_Student_Counts_Sec'!$A2308,'8. 514 Details Included'!$E:$E,'7. 511_CAR_Student_Counts_Sec'!$D2308,'8. 514 Details Included'!$D:$D,'7. 511_CAR_Student_Counts_Sec'!L$1,'8. 514 Details Included'!$G:$G,'7. 511_CAR_Student_Counts_Sec'!$F2308))</f>
        <v>0</v>
      </c>
      <c r="M2308" s="82">
        <f>IF(ISBLANK($D2308),"",SUMIFS('8. 514 Details Included'!$I:$I,'8. 514 Details Included'!$A:$A,'7. 511_CAR_Student_Counts_Sec'!$A2308,'8. 514 Details Included'!$E:$E,'7. 511_CAR_Student_Counts_Sec'!$D2308,'8. 514 Details Included'!$D:$D,'7. 511_CAR_Student_Counts_Sec'!M$1,'8. 514 Details Included'!$G:$G,'7. 511_CAR_Student_Counts_Sec'!$F2308))</f>
        <v>0</v>
      </c>
      <c r="N2308" s="82">
        <f>IF(ISBLANK($D2308),"",SUMIFS('8. 514 Details Included'!$I:$I,'8. 514 Details Included'!$A:$A,'7. 511_CAR_Student_Counts_Sec'!$A2308,'8. 514 Details Included'!$E:$E,'7. 511_CAR_Student_Counts_Sec'!$D2308,'8. 514 Details Included'!$D:$D,'7. 511_CAR_Student_Counts_Sec'!N$1,'8. 514 Details Included'!$G:$G,'7. 511_CAR_Student_Counts_Sec'!$F2308))</f>
        <v>0</v>
      </c>
      <c r="O2308" s="81">
        <f t="shared" si="108"/>
        <v>0</v>
      </c>
      <c r="P2308" s="81">
        <f t="shared" si="109"/>
        <v>31</v>
      </c>
      <c r="Q2308" s="81" t="str">
        <f t="shared" si="110"/>
        <v>9-12</v>
      </c>
    </row>
    <row r="2309" spans="1:17" ht="15" outlineLevel="4" x14ac:dyDescent="0.2">
      <c r="A2309" s="85">
        <v>305</v>
      </c>
      <c r="B2309" s="86" t="s">
        <v>1101</v>
      </c>
      <c r="C2309" s="86" t="s">
        <v>1163</v>
      </c>
      <c r="D2309" s="85">
        <v>53</v>
      </c>
      <c r="E2309" s="86" t="s">
        <v>1351</v>
      </c>
      <c r="F2309" s="85">
        <v>2</v>
      </c>
      <c r="G2309" s="85">
        <v>3</v>
      </c>
      <c r="H2309" s="82">
        <f>IF(ISBLANK($D2309),"",SUMIFS('8. 514 Details Included'!$I:$I,'8. 514 Details Included'!$A:$A,'7. 511_CAR_Student_Counts_Sec'!$A2309,'8. 514 Details Included'!$E:$E,'7. 511_CAR_Student_Counts_Sec'!$D2309,'8. 514 Details Included'!$D:$D,'7. 511_CAR_Student_Counts_Sec'!H$1,'8. 514 Details Included'!$G:$G,'7. 511_CAR_Student_Counts_Sec'!$F2309))</f>
        <v>0</v>
      </c>
      <c r="I2309" s="82">
        <f>IF(ISBLANK($D2309),"",SUMIFS('8. 514 Details Included'!$I:$I,'8. 514 Details Included'!$A:$A,'7. 511_CAR_Student_Counts_Sec'!$A2309,'8. 514 Details Included'!$E:$E,'7. 511_CAR_Student_Counts_Sec'!$D2309,'8. 514 Details Included'!$D:$D,'7. 511_CAR_Student_Counts_Sec'!I$1,'8. 514 Details Included'!$G:$G,'7. 511_CAR_Student_Counts_Sec'!$F2309))</f>
        <v>0</v>
      </c>
      <c r="J2309" s="82">
        <f>IF(ISBLANK($D2309),"",SUMIFS('8. 514 Details Included'!$I:$I,'8. 514 Details Included'!$A:$A,'7. 511_CAR_Student_Counts_Sec'!$A2309,'8. 514 Details Included'!$E:$E,'7. 511_CAR_Student_Counts_Sec'!$D2309,'8. 514 Details Included'!$D:$D,'7. 511_CAR_Student_Counts_Sec'!J$1,'8. 514 Details Included'!$G:$G,'7. 511_CAR_Student_Counts_Sec'!$F2309))</f>
        <v>0</v>
      </c>
      <c r="K2309" s="82">
        <f>IF(ISBLANK($D2309),"",SUMIFS('8. 514 Details Included'!$I:$I,'8. 514 Details Included'!$A:$A,'7. 511_CAR_Student_Counts_Sec'!$A2309,'8. 514 Details Included'!$E:$E,'7. 511_CAR_Student_Counts_Sec'!$D2309,'8. 514 Details Included'!$D:$D,'7. 511_CAR_Student_Counts_Sec'!K$1,'8. 514 Details Included'!$G:$G,'7. 511_CAR_Student_Counts_Sec'!$F2309))</f>
        <v>1</v>
      </c>
      <c r="L2309" s="82">
        <f>IF(ISBLANK($D2309),"",SUMIFS('8. 514 Details Included'!$I:$I,'8. 514 Details Included'!$A:$A,'7. 511_CAR_Student_Counts_Sec'!$A2309,'8. 514 Details Included'!$E:$E,'7. 511_CAR_Student_Counts_Sec'!$D2309,'8. 514 Details Included'!$D:$D,'7. 511_CAR_Student_Counts_Sec'!L$1,'8. 514 Details Included'!$G:$G,'7. 511_CAR_Student_Counts_Sec'!$F2309))</f>
        <v>0</v>
      </c>
      <c r="M2309" s="82">
        <f>IF(ISBLANK($D2309),"",SUMIFS('8. 514 Details Included'!$I:$I,'8. 514 Details Included'!$A:$A,'7. 511_CAR_Student_Counts_Sec'!$A2309,'8. 514 Details Included'!$E:$E,'7. 511_CAR_Student_Counts_Sec'!$D2309,'8. 514 Details Included'!$D:$D,'7. 511_CAR_Student_Counts_Sec'!M$1,'8. 514 Details Included'!$G:$G,'7. 511_CAR_Student_Counts_Sec'!$F2309))</f>
        <v>2</v>
      </c>
      <c r="N2309" s="82">
        <f>IF(ISBLANK($D2309),"",SUMIFS('8. 514 Details Included'!$I:$I,'8. 514 Details Included'!$A:$A,'7. 511_CAR_Student_Counts_Sec'!$A2309,'8. 514 Details Included'!$E:$E,'7. 511_CAR_Student_Counts_Sec'!$D2309,'8. 514 Details Included'!$D:$D,'7. 511_CAR_Student_Counts_Sec'!N$1,'8. 514 Details Included'!$G:$G,'7. 511_CAR_Student_Counts_Sec'!$F2309))</f>
        <v>0</v>
      </c>
      <c r="O2309" s="81">
        <f t="shared" si="108"/>
        <v>0</v>
      </c>
      <c r="P2309" s="81">
        <f t="shared" si="109"/>
        <v>3</v>
      </c>
      <c r="Q2309" s="81" t="str">
        <f t="shared" si="110"/>
        <v>9-12</v>
      </c>
    </row>
    <row r="2310" spans="1:17" ht="15" outlineLevel="4" x14ac:dyDescent="0.2">
      <c r="A2310" s="85">
        <v>305</v>
      </c>
      <c r="B2310" s="86" t="s">
        <v>1101</v>
      </c>
      <c r="C2310" s="86" t="s">
        <v>1163</v>
      </c>
      <c r="D2310" s="85">
        <v>53</v>
      </c>
      <c r="E2310" s="86" t="s">
        <v>1351</v>
      </c>
      <c r="F2310" s="85">
        <v>4</v>
      </c>
      <c r="G2310" s="85">
        <v>5</v>
      </c>
      <c r="H2310" s="82">
        <f>IF(ISBLANK($D2310),"",SUMIFS('8. 514 Details Included'!$I:$I,'8. 514 Details Included'!$A:$A,'7. 511_CAR_Student_Counts_Sec'!$A2310,'8. 514 Details Included'!$E:$E,'7. 511_CAR_Student_Counts_Sec'!$D2310,'8. 514 Details Included'!$D:$D,'7. 511_CAR_Student_Counts_Sec'!H$1,'8. 514 Details Included'!$G:$G,'7. 511_CAR_Student_Counts_Sec'!$F2310))</f>
        <v>0</v>
      </c>
      <c r="I2310" s="82">
        <f>IF(ISBLANK($D2310),"",SUMIFS('8. 514 Details Included'!$I:$I,'8. 514 Details Included'!$A:$A,'7. 511_CAR_Student_Counts_Sec'!$A2310,'8. 514 Details Included'!$E:$E,'7. 511_CAR_Student_Counts_Sec'!$D2310,'8. 514 Details Included'!$D:$D,'7. 511_CAR_Student_Counts_Sec'!I$1,'8. 514 Details Included'!$G:$G,'7. 511_CAR_Student_Counts_Sec'!$F2310))</f>
        <v>0</v>
      </c>
      <c r="J2310" s="82">
        <f>IF(ISBLANK($D2310),"",SUMIFS('8. 514 Details Included'!$I:$I,'8. 514 Details Included'!$A:$A,'7. 511_CAR_Student_Counts_Sec'!$A2310,'8. 514 Details Included'!$E:$E,'7. 511_CAR_Student_Counts_Sec'!$D2310,'8. 514 Details Included'!$D:$D,'7. 511_CAR_Student_Counts_Sec'!J$1,'8. 514 Details Included'!$G:$G,'7. 511_CAR_Student_Counts_Sec'!$F2310))</f>
        <v>0</v>
      </c>
      <c r="K2310" s="82">
        <f>IF(ISBLANK($D2310),"",SUMIFS('8. 514 Details Included'!$I:$I,'8. 514 Details Included'!$A:$A,'7. 511_CAR_Student_Counts_Sec'!$A2310,'8. 514 Details Included'!$E:$E,'7. 511_CAR_Student_Counts_Sec'!$D2310,'8. 514 Details Included'!$D:$D,'7. 511_CAR_Student_Counts_Sec'!K$1,'8. 514 Details Included'!$G:$G,'7. 511_CAR_Student_Counts_Sec'!$F2310))</f>
        <v>4</v>
      </c>
      <c r="L2310" s="82">
        <f>IF(ISBLANK($D2310),"",SUMIFS('8. 514 Details Included'!$I:$I,'8. 514 Details Included'!$A:$A,'7. 511_CAR_Student_Counts_Sec'!$A2310,'8. 514 Details Included'!$E:$E,'7. 511_CAR_Student_Counts_Sec'!$D2310,'8. 514 Details Included'!$D:$D,'7. 511_CAR_Student_Counts_Sec'!L$1,'8. 514 Details Included'!$G:$G,'7. 511_CAR_Student_Counts_Sec'!$F2310))</f>
        <v>0</v>
      </c>
      <c r="M2310" s="82">
        <f>IF(ISBLANK($D2310),"",SUMIFS('8. 514 Details Included'!$I:$I,'8. 514 Details Included'!$A:$A,'7. 511_CAR_Student_Counts_Sec'!$A2310,'8. 514 Details Included'!$E:$E,'7. 511_CAR_Student_Counts_Sec'!$D2310,'8. 514 Details Included'!$D:$D,'7. 511_CAR_Student_Counts_Sec'!M$1,'8. 514 Details Included'!$G:$G,'7. 511_CAR_Student_Counts_Sec'!$F2310))</f>
        <v>1</v>
      </c>
      <c r="N2310" s="82">
        <f>IF(ISBLANK($D2310),"",SUMIFS('8. 514 Details Included'!$I:$I,'8. 514 Details Included'!$A:$A,'7. 511_CAR_Student_Counts_Sec'!$A2310,'8. 514 Details Included'!$E:$E,'7. 511_CAR_Student_Counts_Sec'!$D2310,'8. 514 Details Included'!$D:$D,'7. 511_CAR_Student_Counts_Sec'!N$1,'8. 514 Details Included'!$G:$G,'7. 511_CAR_Student_Counts_Sec'!$F2310))</f>
        <v>0</v>
      </c>
      <c r="O2310" s="81">
        <f t="shared" si="108"/>
        <v>0</v>
      </c>
      <c r="P2310" s="81">
        <f t="shared" si="109"/>
        <v>5</v>
      </c>
      <c r="Q2310" s="81" t="str">
        <f t="shared" si="110"/>
        <v>9-12</v>
      </c>
    </row>
    <row r="2311" spans="1:17" ht="15" outlineLevel="4" x14ac:dyDescent="0.2">
      <c r="A2311" s="85">
        <v>305</v>
      </c>
      <c r="B2311" s="86" t="s">
        <v>1101</v>
      </c>
      <c r="C2311" s="86" t="s">
        <v>1163</v>
      </c>
      <c r="D2311" s="85">
        <v>53</v>
      </c>
      <c r="E2311" s="86" t="s">
        <v>1351</v>
      </c>
      <c r="F2311" s="85">
        <v>5</v>
      </c>
      <c r="G2311" s="85">
        <v>3</v>
      </c>
      <c r="H2311" s="82">
        <f>IF(ISBLANK($D2311),"",SUMIFS('8. 514 Details Included'!$I:$I,'8. 514 Details Included'!$A:$A,'7. 511_CAR_Student_Counts_Sec'!$A2311,'8. 514 Details Included'!$E:$E,'7. 511_CAR_Student_Counts_Sec'!$D2311,'8. 514 Details Included'!$D:$D,'7. 511_CAR_Student_Counts_Sec'!H$1,'8. 514 Details Included'!$G:$G,'7. 511_CAR_Student_Counts_Sec'!$F2311))</f>
        <v>0</v>
      </c>
      <c r="I2311" s="82">
        <f>IF(ISBLANK($D2311),"",SUMIFS('8. 514 Details Included'!$I:$I,'8. 514 Details Included'!$A:$A,'7. 511_CAR_Student_Counts_Sec'!$A2311,'8. 514 Details Included'!$E:$E,'7. 511_CAR_Student_Counts_Sec'!$D2311,'8. 514 Details Included'!$D:$D,'7. 511_CAR_Student_Counts_Sec'!I$1,'8. 514 Details Included'!$G:$G,'7. 511_CAR_Student_Counts_Sec'!$F2311))</f>
        <v>0</v>
      </c>
      <c r="J2311" s="82">
        <f>IF(ISBLANK($D2311),"",SUMIFS('8. 514 Details Included'!$I:$I,'8. 514 Details Included'!$A:$A,'7. 511_CAR_Student_Counts_Sec'!$A2311,'8. 514 Details Included'!$E:$E,'7. 511_CAR_Student_Counts_Sec'!$D2311,'8. 514 Details Included'!$D:$D,'7. 511_CAR_Student_Counts_Sec'!J$1,'8. 514 Details Included'!$G:$G,'7. 511_CAR_Student_Counts_Sec'!$F2311))</f>
        <v>0</v>
      </c>
      <c r="K2311" s="82">
        <f>IF(ISBLANK($D2311),"",SUMIFS('8. 514 Details Included'!$I:$I,'8. 514 Details Included'!$A:$A,'7. 511_CAR_Student_Counts_Sec'!$A2311,'8. 514 Details Included'!$E:$E,'7. 511_CAR_Student_Counts_Sec'!$D2311,'8. 514 Details Included'!$D:$D,'7. 511_CAR_Student_Counts_Sec'!K$1,'8. 514 Details Included'!$G:$G,'7. 511_CAR_Student_Counts_Sec'!$F2311))</f>
        <v>3</v>
      </c>
      <c r="L2311" s="82">
        <f>IF(ISBLANK($D2311),"",SUMIFS('8. 514 Details Included'!$I:$I,'8. 514 Details Included'!$A:$A,'7. 511_CAR_Student_Counts_Sec'!$A2311,'8. 514 Details Included'!$E:$E,'7. 511_CAR_Student_Counts_Sec'!$D2311,'8. 514 Details Included'!$D:$D,'7. 511_CAR_Student_Counts_Sec'!L$1,'8. 514 Details Included'!$G:$G,'7. 511_CAR_Student_Counts_Sec'!$F2311))</f>
        <v>0</v>
      </c>
      <c r="M2311" s="82">
        <f>IF(ISBLANK($D2311),"",SUMIFS('8. 514 Details Included'!$I:$I,'8. 514 Details Included'!$A:$A,'7. 511_CAR_Student_Counts_Sec'!$A2311,'8. 514 Details Included'!$E:$E,'7. 511_CAR_Student_Counts_Sec'!$D2311,'8. 514 Details Included'!$D:$D,'7. 511_CAR_Student_Counts_Sec'!M$1,'8. 514 Details Included'!$G:$G,'7. 511_CAR_Student_Counts_Sec'!$F2311))</f>
        <v>0</v>
      </c>
      <c r="N2311" s="82">
        <f>IF(ISBLANK($D2311),"",SUMIFS('8. 514 Details Included'!$I:$I,'8. 514 Details Included'!$A:$A,'7. 511_CAR_Student_Counts_Sec'!$A2311,'8. 514 Details Included'!$E:$E,'7. 511_CAR_Student_Counts_Sec'!$D2311,'8. 514 Details Included'!$D:$D,'7. 511_CAR_Student_Counts_Sec'!N$1,'8. 514 Details Included'!$G:$G,'7. 511_CAR_Student_Counts_Sec'!$F2311))</f>
        <v>0</v>
      </c>
      <c r="O2311" s="81">
        <f t="shared" si="108"/>
        <v>0</v>
      </c>
      <c r="P2311" s="81">
        <f t="shared" si="109"/>
        <v>3</v>
      </c>
      <c r="Q2311" s="81" t="str">
        <f t="shared" si="110"/>
        <v>9-12</v>
      </c>
    </row>
    <row r="2312" spans="1:17" ht="15" outlineLevel="4" x14ac:dyDescent="0.2">
      <c r="A2312" s="85">
        <v>305</v>
      </c>
      <c r="B2312" s="86" t="s">
        <v>1101</v>
      </c>
      <c r="C2312" s="86" t="s">
        <v>1163</v>
      </c>
      <c r="D2312" s="85">
        <v>177</v>
      </c>
      <c r="E2312" s="86" t="s">
        <v>1350</v>
      </c>
      <c r="F2312" s="85">
        <v>1</v>
      </c>
      <c r="G2312" s="85">
        <v>31</v>
      </c>
      <c r="H2312" s="82">
        <f>IF(ISBLANK($D2312),"",SUMIFS('8. 514 Details Included'!$I:$I,'8. 514 Details Included'!$A:$A,'7. 511_CAR_Student_Counts_Sec'!$A2312,'8. 514 Details Included'!$E:$E,'7. 511_CAR_Student_Counts_Sec'!$D2312,'8. 514 Details Included'!$D:$D,'7. 511_CAR_Student_Counts_Sec'!H$1,'8. 514 Details Included'!$G:$G,'7. 511_CAR_Student_Counts_Sec'!$F2312))</f>
        <v>0</v>
      </c>
      <c r="I2312" s="82">
        <f>IF(ISBLANK($D2312),"",SUMIFS('8. 514 Details Included'!$I:$I,'8. 514 Details Included'!$A:$A,'7. 511_CAR_Student_Counts_Sec'!$A2312,'8. 514 Details Included'!$E:$E,'7. 511_CAR_Student_Counts_Sec'!$D2312,'8. 514 Details Included'!$D:$D,'7. 511_CAR_Student_Counts_Sec'!I$1,'8. 514 Details Included'!$G:$G,'7. 511_CAR_Student_Counts_Sec'!$F2312))</f>
        <v>0</v>
      </c>
      <c r="J2312" s="82">
        <f>IF(ISBLANK($D2312),"",SUMIFS('8. 514 Details Included'!$I:$I,'8. 514 Details Included'!$A:$A,'7. 511_CAR_Student_Counts_Sec'!$A2312,'8. 514 Details Included'!$E:$E,'7. 511_CAR_Student_Counts_Sec'!$D2312,'8. 514 Details Included'!$D:$D,'7. 511_CAR_Student_Counts_Sec'!J$1,'8. 514 Details Included'!$G:$G,'7. 511_CAR_Student_Counts_Sec'!$F2312))</f>
        <v>0</v>
      </c>
      <c r="K2312" s="82">
        <f>IF(ISBLANK($D2312),"",SUMIFS('8. 514 Details Included'!$I:$I,'8. 514 Details Included'!$A:$A,'7. 511_CAR_Student_Counts_Sec'!$A2312,'8. 514 Details Included'!$E:$E,'7. 511_CAR_Student_Counts_Sec'!$D2312,'8. 514 Details Included'!$D:$D,'7. 511_CAR_Student_Counts_Sec'!K$1,'8. 514 Details Included'!$G:$G,'7. 511_CAR_Student_Counts_Sec'!$F2312))</f>
        <v>31</v>
      </c>
      <c r="L2312" s="82">
        <f>IF(ISBLANK($D2312),"",SUMIFS('8. 514 Details Included'!$I:$I,'8. 514 Details Included'!$A:$A,'7. 511_CAR_Student_Counts_Sec'!$A2312,'8. 514 Details Included'!$E:$E,'7. 511_CAR_Student_Counts_Sec'!$D2312,'8. 514 Details Included'!$D:$D,'7. 511_CAR_Student_Counts_Sec'!L$1,'8. 514 Details Included'!$G:$G,'7. 511_CAR_Student_Counts_Sec'!$F2312))</f>
        <v>0</v>
      </c>
      <c r="M2312" s="82">
        <f>IF(ISBLANK($D2312),"",SUMIFS('8. 514 Details Included'!$I:$I,'8. 514 Details Included'!$A:$A,'7. 511_CAR_Student_Counts_Sec'!$A2312,'8. 514 Details Included'!$E:$E,'7. 511_CAR_Student_Counts_Sec'!$D2312,'8. 514 Details Included'!$D:$D,'7. 511_CAR_Student_Counts_Sec'!M$1,'8. 514 Details Included'!$G:$G,'7. 511_CAR_Student_Counts_Sec'!$F2312))</f>
        <v>0</v>
      </c>
      <c r="N2312" s="82">
        <f>IF(ISBLANK($D2312),"",SUMIFS('8. 514 Details Included'!$I:$I,'8. 514 Details Included'!$A:$A,'7. 511_CAR_Student_Counts_Sec'!$A2312,'8. 514 Details Included'!$E:$E,'7. 511_CAR_Student_Counts_Sec'!$D2312,'8. 514 Details Included'!$D:$D,'7. 511_CAR_Student_Counts_Sec'!N$1,'8. 514 Details Included'!$G:$G,'7. 511_CAR_Student_Counts_Sec'!$F2312))</f>
        <v>0</v>
      </c>
      <c r="O2312" s="81">
        <f t="shared" si="108"/>
        <v>0</v>
      </c>
      <c r="P2312" s="81">
        <f t="shared" si="109"/>
        <v>31</v>
      </c>
      <c r="Q2312" s="81" t="str">
        <f t="shared" si="110"/>
        <v>9-12</v>
      </c>
    </row>
    <row r="2313" spans="1:17" ht="15" outlineLevel="4" x14ac:dyDescent="0.2">
      <c r="A2313" s="85">
        <v>305</v>
      </c>
      <c r="B2313" s="86" t="s">
        <v>1101</v>
      </c>
      <c r="C2313" s="86" t="s">
        <v>1163</v>
      </c>
      <c r="D2313" s="85">
        <v>177</v>
      </c>
      <c r="E2313" s="86" t="s">
        <v>1350</v>
      </c>
      <c r="F2313" s="85">
        <v>4</v>
      </c>
      <c r="G2313" s="85">
        <v>33</v>
      </c>
      <c r="H2313" s="82">
        <f>IF(ISBLANK($D2313),"",SUMIFS('8. 514 Details Included'!$I:$I,'8. 514 Details Included'!$A:$A,'7. 511_CAR_Student_Counts_Sec'!$A2313,'8. 514 Details Included'!$E:$E,'7. 511_CAR_Student_Counts_Sec'!$D2313,'8. 514 Details Included'!$D:$D,'7. 511_CAR_Student_Counts_Sec'!H$1,'8. 514 Details Included'!$G:$G,'7. 511_CAR_Student_Counts_Sec'!$F2313))</f>
        <v>0</v>
      </c>
      <c r="I2313" s="82">
        <f>IF(ISBLANK($D2313),"",SUMIFS('8. 514 Details Included'!$I:$I,'8. 514 Details Included'!$A:$A,'7. 511_CAR_Student_Counts_Sec'!$A2313,'8. 514 Details Included'!$E:$E,'7. 511_CAR_Student_Counts_Sec'!$D2313,'8. 514 Details Included'!$D:$D,'7. 511_CAR_Student_Counts_Sec'!I$1,'8. 514 Details Included'!$G:$G,'7. 511_CAR_Student_Counts_Sec'!$F2313))</f>
        <v>0</v>
      </c>
      <c r="J2313" s="82">
        <f>IF(ISBLANK($D2313),"",SUMIFS('8. 514 Details Included'!$I:$I,'8. 514 Details Included'!$A:$A,'7. 511_CAR_Student_Counts_Sec'!$A2313,'8. 514 Details Included'!$E:$E,'7. 511_CAR_Student_Counts_Sec'!$D2313,'8. 514 Details Included'!$D:$D,'7. 511_CAR_Student_Counts_Sec'!J$1,'8. 514 Details Included'!$G:$G,'7. 511_CAR_Student_Counts_Sec'!$F2313))</f>
        <v>0</v>
      </c>
      <c r="K2313" s="82">
        <f>IF(ISBLANK($D2313),"",SUMIFS('8. 514 Details Included'!$I:$I,'8. 514 Details Included'!$A:$A,'7. 511_CAR_Student_Counts_Sec'!$A2313,'8. 514 Details Included'!$E:$E,'7. 511_CAR_Student_Counts_Sec'!$D2313,'8. 514 Details Included'!$D:$D,'7. 511_CAR_Student_Counts_Sec'!K$1,'8. 514 Details Included'!$G:$G,'7. 511_CAR_Student_Counts_Sec'!$F2313))</f>
        <v>33</v>
      </c>
      <c r="L2313" s="82">
        <f>IF(ISBLANK($D2313),"",SUMIFS('8. 514 Details Included'!$I:$I,'8. 514 Details Included'!$A:$A,'7. 511_CAR_Student_Counts_Sec'!$A2313,'8. 514 Details Included'!$E:$E,'7. 511_CAR_Student_Counts_Sec'!$D2313,'8. 514 Details Included'!$D:$D,'7. 511_CAR_Student_Counts_Sec'!L$1,'8. 514 Details Included'!$G:$G,'7. 511_CAR_Student_Counts_Sec'!$F2313))</f>
        <v>0</v>
      </c>
      <c r="M2313" s="82">
        <f>IF(ISBLANK($D2313),"",SUMIFS('8. 514 Details Included'!$I:$I,'8. 514 Details Included'!$A:$A,'7. 511_CAR_Student_Counts_Sec'!$A2313,'8. 514 Details Included'!$E:$E,'7. 511_CAR_Student_Counts_Sec'!$D2313,'8. 514 Details Included'!$D:$D,'7. 511_CAR_Student_Counts_Sec'!M$1,'8. 514 Details Included'!$G:$G,'7. 511_CAR_Student_Counts_Sec'!$F2313))</f>
        <v>0</v>
      </c>
      <c r="N2313" s="82">
        <f>IF(ISBLANK($D2313),"",SUMIFS('8. 514 Details Included'!$I:$I,'8. 514 Details Included'!$A:$A,'7. 511_CAR_Student_Counts_Sec'!$A2313,'8. 514 Details Included'!$E:$E,'7. 511_CAR_Student_Counts_Sec'!$D2313,'8. 514 Details Included'!$D:$D,'7. 511_CAR_Student_Counts_Sec'!N$1,'8. 514 Details Included'!$G:$G,'7. 511_CAR_Student_Counts_Sec'!$F2313))</f>
        <v>0</v>
      </c>
      <c r="O2313" s="81">
        <f t="shared" si="108"/>
        <v>0</v>
      </c>
      <c r="P2313" s="81">
        <f t="shared" si="109"/>
        <v>33</v>
      </c>
      <c r="Q2313" s="81" t="str">
        <f t="shared" si="110"/>
        <v>9-12</v>
      </c>
    </row>
    <row r="2314" spans="1:17" ht="15" outlineLevel="4" x14ac:dyDescent="0.2">
      <c r="A2314" s="85">
        <v>305</v>
      </c>
      <c r="B2314" s="86" t="s">
        <v>1101</v>
      </c>
      <c r="C2314" s="86" t="s">
        <v>1163</v>
      </c>
      <c r="D2314" s="85">
        <v>148</v>
      </c>
      <c r="E2314" s="86" t="s">
        <v>1349</v>
      </c>
      <c r="F2314" s="85">
        <v>0</v>
      </c>
      <c r="G2314" s="85">
        <v>35</v>
      </c>
      <c r="H2314" s="82">
        <f>IF(ISBLANK($D2314),"",SUMIFS('8. 514 Details Included'!$I:$I,'8. 514 Details Included'!$A:$A,'7. 511_CAR_Student_Counts_Sec'!$A2314,'8. 514 Details Included'!$E:$E,'7. 511_CAR_Student_Counts_Sec'!$D2314,'8. 514 Details Included'!$D:$D,'7. 511_CAR_Student_Counts_Sec'!H$1,'8. 514 Details Included'!$G:$G,'7. 511_CAR_Student_Counts_Sec'!$F2314))</f>
        <v>0</v>
      </c>
      <c r="I2314" s="82">
        <f>IF(ISBLANK($D2314),"",SUMIFS('8. 514 Details Included'!$I:$I,'8. 514 Details Included'!$A:$A,'7. 511_CAR_Student_Counts_Sec'!$A2314,'8. 514 Details Included'!$E:$E,'7. 511_CAR_Student_Counts_Sec'!$D2314,'8. 514 Details Included'!$D:$D,'7. 511_CAR_Student_Counts_Sec'!I$1,'8. 514 Details Included'!$G:$G,'7. 511_CAR_Student_Counts_Sec'!$F2314))</f>
        <v>0</v>
      </c>
      <c r="J2314" s="82">
        <f>IF(ISBLANK($D2314),"",SUMIFS('8. 514 Details Included'!$I:$I,'8. 514 Details Included'!$A:$A,'7. 511_CAR_Student_Counts_Sec'!$A2314,'8. 514 Details Included'!$E:$E,'7. 511_CAR_Student_Counts_Sec'!$D2314,'8. 514 Details Included'!$D:$D,'7. 511_CAR_Student_Counts_Sec'!J$1,'8. 514 Details Included'!$G:$G,'7. 511_CAR_Student_Counts_Sec'!$F2314))</f>
        <v>0</v>
      </c>
      <c r="K2314" s="82">
        <f>IF(ISBLANK($D2314),"",SUMIFS('8. 514 Details Included'!$I:$I,'8. 514 Details Included'!$A:$A,'7. 511_CAR_Student_Counts_Sec'!$A2314,'8. 514 Details Included'!$E:$E,'7. 511_CAR_Student_Counts_Sec'!$D2314,'8. 514 Details Included'!$D:$D,'7. 511_CAR_Student_Counts_Sec'!K$1,'8. 514 Details Included'!$G:$G,'7. 511_CAR_Student_Counts_Sec'!$F2314))</f>
        <v>35</v>
      </c>
      <c r="L2314" s="82">
        <f>IF(ISBLANK($D2314),"",SUMIFS('8. 514 Details Included'!$I:$I,'8. 514 Details Included'!$A:$A,'7. 511_CAR_Student_Counts_Sec'!$A2314,'8. 514 Details Included'!$E:$E,'7. 511_CAR_Student_Counts_Sec'!$D2314,'8. 514 Details Included'!$D:$D,'7. 511_CAR_Student_Counts_Sec'!L$1,'8. 514 Details Included'!$G:$G,'7. 511_CAR_Student_Counts_Sec'!$F2314))</f>
        <v>0</v>
      </c>
      <c r="M2314" s="82">
        <f>IF(ISBLANK($D2314),"",SUMIFS('8. 514 Details Included'!$I:$I,'8. 514 Details Included'!$A:$A,'7. 511_CAR_Student_Counts_Sec'!$A2314,'8. 514 Details Included'!$E:$E,'7. 511_CAR_Student_Counts_Sec'!$D2314,'8. 514 Details Included'!$D:$D,'7. 511_CAR_Student_Counts_Sec'!M$1,'8. 514 Details Included'!$G:$G,'7. 511_CAR_Student_Counts_Sec'!$F2314))</f>
        <v>0</v>
      </c>
      <c r="N2314" s="82">
        <f>IF(ISBLANK($D2314),"",SUMIFS('8. 514 Details Included'!$I:$I,'8. 514 Details Included'!$A:$A,'7. 511_CAR_Student_Counts_Sec'!$A2314,'8. 514 Details Included'!$E:$E,'7. 511_CAR_Student_Counts_Sec'!$D2314,'8. 514 Details Included'!$D:$D,'7. 511_CAR_Student_Counts_Sec'!N$1,'8. 514 Details Included'!$G:$G,'7. 511_CAR_Student_Counts_Sec'!$F2314))</f>
        <v>0</v>
      </c>
      <c r="O2314" s="81">
        <f t="shared" si="108"/>
        <v>0</v>
      </c>
      <c r="P2314" s="81">
        <f t="shared" si="109"/>
        <v>35</v>
      </c>
      <c r="Q2314" s="81" t="str">
        <f t="shared" si="110"/>
        <v>9-12</v>
      </c>
    </row>
    <row r="2315" spans="1:17" ht="15" outlineLevel="4" x14ac:dyDescent="0.2">
      <c r="A2315" s="85">
        <v>305</v>
      </c>
      <c r="B2315" s="86" t="s">
        <v>1101</v>
      </c>
      <c r="C2315" s="86" t="s">
        <v>1163</v>
      </c>
      <c r="D2315" s="85">
        <v>148</v>
      </c>
      <c r="E2315" s="86" t="s">
        <v>1349</v>
      </c>
      <c r="F2315" s="85">
        <v>1</v>
      </c>
      <c r="G2315" s="85">
        <v>30</v>
      </c>
      <c r="H2315" s="82">
        <f>IF(ISBLANK($D2315),"",SUMIFS('8. 514 Details Included'!$I:$I,'8. 514 Details Included'!$A:$A,'7. 511_CAR_Student_Counts_Sec'!$A2315,'8. 514 Details Included'!$E:$E,'7. 511_CAR_Student_Counts_Sec'!$D2315,'8. 514 Details Included'!$D:$D,'7. 511_CAR_Student_Counts_Sec'!H$1,'8. 514 Details Included'!$G:$G,'7. 511_CAR_Student_Counts_Sec'!$F2315))</f>
        <v>0</v>
      </c>
      <c r="I2315" s="82">
        <f>IF(ISBLANK($D2315),"",SUMIFS('8. 514 Details Included'!$I:$I,'8. 514 Details Included'!$A:$A,'7. 511_CAR_Student_Counts_Sec'!$A2315,'8. 514 Details Included'!$E:$E,'7. 511_CAR_Student_Counts_Sec'!$D2315,'8. 514 Details Included'!$D:$D,'7. 511_CAR_Student_Counts_Sec'!I$1,'8. 514 Details Included'!$G:$G,'7. 511_CAR_Student_Counts_Sec'!$F2315))</f>
        <v>0</v>
      </c>
      <c r="J2315" s="82">
        <f>IF(ISBLANK($D2315),"",SUMIFS('8. 514 Details Included'!$I:$I,'8. 514 Details Included'!$A:$A,'7. 511_CAR_Student_Counts_Sec'!$A2315,'8. 514 Details Included'!$E:$E,'7. 511_CAR_Student_Counts_Sec'!$D2315,'8. 514 Details Included'!$D:$D,'7. 511_CAR_Student_Counts_Sec'!J$1,'8. 514 Details Included'!$G:$G,'7. 511_CAR_Student_Counts_Sec'!$F2315))</f>
        <v>0</v>
      </c>
      <c r="K2315" s="82">
        <f>IF(ISBLANK($D2315),"",SUMIFS('8. 514 Details Included'!$I:$I,'8. 514 Details Included'!$A:$A,'7. 511_CAR_Student_Counts_Sec'!$A2315,'8. 514 Details Included'!$E:$E,'7. 511_CAR_Student_Counts_Sec'!$D2315,'8. 514 Details Included'!$D:$D,'7. 511_CAR_Student_Counts_Sec'!K$1,'8. 514 Details Included'!$G:$G,'7. 511_CAR_Student_Counts_Sec'!$F2315))</f>
        <v>30</v>
      </c>
      <c r="L2315" s="82">
        <f>IF(ISBLANK($D2315),"",SUMIFS('8. 514 Details Included'!$I:$I,'8. 514 Details Included'!$A:$A,'7. 511_CAR_Student_Counts_Sec'!$A2315,'8. 514 Details Included'!$E:$E,'7. 511_CAR_Student_Counts_Sec'!$D2315,'8. 514 Details Included'!$D:$D,'7. 511_CAR_Student_Counts_Sec'!L$1,'8. 514 Details Included'!$G:$G,'7. 511_CAR_Student_Counts_Sec'!$F2315))</f>
        <v>0</v>
      </c>
      <c r="M2315" s="82">
        <f>IF(ISBLANK($D2315),"",SUMIFS('8. 514 Details Included'!$I:$I,'8. 514 Details Included'!$A:$A,'7. 511_CAR_Student_Counts_Sec'!$A2315,'8. 514 Details Included'!$E:$E,'7. 511_CAR_Student_Counts_Sec'!$D2315,'8. 514 Details Included'!$D:$D,'7. 511_CAR_Student_Counts_Sec'!M$1,'8. 514 Details Included'!$G:$G,'7. 511_CAR_Student_Counts_Sec'!$F2315))</f>
        <v>0</v>
      </c>
      <c r="N2315" s="82">
        <f>IF(ISBLANK($D2315),"",SUMIFS('8. 514 Details Included'!$I:$I,'8. 514 Details Included'!$A:$A,'7. 511_CAR_Student_Counts_Sec'!$A2315,'8. 514 Details Included'!$E:$E,'7. 511_CAR_Student_Counts_Sec'!$D2315,'8. 514 Details Included'!$D:$D,'7. 511_CAR_Student_Counts_Sec'!N$1,'8. 514 Details Included'!$G:$G,'7. 511_CAR_Student_Counts_Sec'!$F2315))</f>
        <v>0</v>
      </c>
      <c r="O2315" s="81">
        <f t="shared" si="108"/>
        <v>0</v>
      </c>
      <c r="P2315" s="81">
        <f t="shared" si="109"/>
        <v>30</v>
      </c>
      <c r="Q2315" s="81" t="str">
        <f t="shared" si="110"/>
        <v>9-12</v>
      </c>
    </row>
    <row r="2316" spans="1:17" ht="15" outlineLevel="4" x14ac:dyDescent="0.2">
      <c r="A2316" s="85">
        <v>305</v>
      </c>
      <c r="B2316" s="86" t="s">
        <v>1101</v>
      </c>
      <c r="C2316" s="86" t="s">
        <v>1163</v>
      </c>
      <c r="D2316" s="85">
        <v>148</v>
      </c>
      <c r="E2316" s="86" t="s">
        <v>1349</v>
      </c>
      <c r="F2316" s="85">
        <v>2</v>
      </c>
      <c r="G2316" s="85">
        <v>34</v>
      </c>
      <c r="H2316" s="82">
        <f>IF(ISBLANK($D2316),"",SUMIFS('8. 514 Details Included'!$I:$I,'8. 514 Details Included'!$A:$A,'7. 511_CAR_Student_Counts_Sec'!$A2316,'8. 514 Details Included'!$E:$E,'7. 511_CAR_Student_Counts_Sec'!$D2316,'8. 514 Details Included'!$D:$D,'7. 511_CAR_Student_Counts_Sec'!H$1,'8. 514 Details Included'!$G:$G,'7. 511_CAR_Student_Counts_Sec'!$F2316))</f>
        <v>0</v>
      </c>
      <c r="I2316" s="82">
        <f>IF(ISBLANK($D2316),"",SUMIFS('8. 514 Details Included'!$I:$I,'8. 514 Details Included'!$A:$A,'7. 511_CAR_Student_Counts_Sec'!$A2316,'8. 514 Details Included'!$E:$E,'7. 511_CAR_Student_Counts_Sec'!$D2316,'8. 514 Details Included'!$D:$D,'7. 511_CAR_Student_Counts_Sec'!I$1,'8. 514 Details Included'!$G:$G,'7. 511_CAR_Student_Counts_Sec'!$F2316))</f>
        <v>0</v>
      </c>
      <c r="J2316" s="82">
        <f>IF(ISBLANK($D2316),"",SUMIFS('8. 514 Details Included'!$I:$I,'8. 514 Details Included'!$A:$A,'7. 511_CAR_Student_Counts_Sec'!$A2316,'8. 514 Details Included'!$E:$E,'7. 511_CAR_Student_Counts_Sec'!$D2316,'8. 514 Details Included'!$D:$D,'7. 511_CAR_Student_Counts_Sec'!J$1,'8. 514 Details Included'!$G:$G,'7. 511_CAR_Student_Counts_Sec'!$F2316))</f>
        <v>0</v>
      </c>
      <c r="K2316" s="82">
        <f>IF(ISBLANK($D2316),"",SUMIFS('8. 514 Details Included'!$I:$I,'8. 514 Details Included'!$A:$A,'7. 511_CAR_Student_Counts_Sec'!$A2316,'8. 514 Details Included'!$E:$E,'7. 511_CAR_Student_Counts_Sec'!$D2316,'8. 514 Details Included'!$D:$D,'7. 511_CAR_Student_Counts_Sec'!K$1,'8. 514 Details Included'!$G:$G,'7. 511_CAR_Student_Counts_Sec'!$F2316))</f>
        <v>34</v>
      </c>
      <c r="L2316" s="82">
        <f>IF(ISBLANK($D2316),"",SUMIFS('8. 514 Details Included'!$I:$I,'8. 514 Details Included'!$A:$A,'7. 511_CAR_Student_Counts_Sec'!$A2316,'8. 514 Details Included'!$E:$E,'7. 511_CAR_Student_Counts_Sec'!$D2316,'8. 514 Details Included'!$D:$D,'7. 511_CAR_Student_Counts_Sec'!L$1,'8. 514 Details Included'!$G:$G,'7. 511_CAR_Student_Counts_Sec'!$F2316))</f>
        <v>0</v>
      </c>
      <c r="M2316" s="82">
        <f>IF(ISBLANK($D2316),"",SUMIFS('8. 514 Details Included'!$I:$I,'8. 514 Details Included'!$A:$A,'7. 511_CAR_Student_Counts_Sec'!$A2316,'8. 514 Details Included'!$E:$E,'7. 511_CAR_Student_Counts_Sec'!$D2316,'8. 514 Details Included'!$D:$D,'7. 511_CAR_Student_Counts_Sec'!M$1,'8. 514 Details Included'!$G:$G,'7. 511_CAR_Student_Counts_Sec'!$F2316))</f>
        <v>0</v>
      </c>
      <c r="N2316" s="82">
        <f>IF(ISBLANK($D2316),"",SUMIFS('8. 514 Details Included'!$I:$I,'8. 514 Details Included'!$A:$A,'7. 511_CAR_Student_Counts_Sec'!$A2316,'8. 514 Details Included'!$E:$E,'7. 511_CAR_Student_Counts_Sec'!$D2316,'8. 514 Details Included'!$D:$D,'7. 511_CAR_Student_Counts_Sec'!N$1,'8. 514 Details Included'!$G:$G,'7. 511_CAR_Student_Counts_Sec'!$F2316))</f>
        <v>0</v>
      </c>
      <c r="O2316" s="81">
        <f t="shared" si="108"/>
        <v>0</v>
      </c>
      <c r="P2316" s="81">
        <f t="shared" si="109"/>
        <v>34</v>
      </c>
      <c r="Q2316" s="81" t="str">
        <f t="shared" si="110"/>
        <v>9-12</v>
      </c>
    </row>
    <row r="2317" spans="1:17" ht="15" outlineLevel="4" x14ac:dyDescent="0.2">
      <c r="A2317" s="85">
        <v>305</v>
      </c>
      <c r="B2317" s="86" t="s">
        <v>1101</v>
      </c>
      <c r="C2317" s="86" t="s">
        <v>1163</v>
      </c>
      <c r="D2317" s="85">
        <v>148</v>
      </c>
      <c r="E2317" s="86" t="s">
        <v>1349</v>
      </c>
      <c r="F2317" s="85">
        <v>4</v>
      </c>
      <c r="G2317" s="85">
        <v>35</v>
      </c>
      <c r="H2317" s="82">
        <f>IF(ISBLANK($D2317),"",SUMIFS('8. 514 Details Included'!$I:$I,'8. 514 Details Included'!$A:$A,'7. 511_CAR_Student_Counts_Sec'!$A2317,'8. 514 Details Included'!$E:$E,'7. 511_CAR_Student_Counts_Sec'!$D2317,'8. 514 Details Included'!$D:$D,'7. 511_CAR_Student_Counts_Sec'!H$1,'8. 514 Details Included'!$G:$G,'7. 511_CAR_Student_Counts_Sec'!$F2317))</f>
        <v>0</v>
      </c>
      <c r="I2317" s="82">
        <f>IF(ISBLANK($D2317),"",SUMIFS('8. 514 Details Included'!$I:$I,'8. 514 Details Included'!$A:$A,'7. 511_CAR_Student_Counts_Sec'!$A2317,'8. 514 Details Included'!$E:$E,'7. 511_CAR_Student_Counts_Sec'!$D2317,'8. 514 Details Included'!$D:$D,'7. 511_CAR_Student_Counts_Sec'!I$1,'8. 514 Details Included'!$G:$G,'7. 511_CAR_Student_Counts_Sec'!$F2317))</f>
        <v>0</v>
      </c>
      <c r="J2317" s="82">
        <f>IF(ISBLANK($D2317),"",SUMIFS('8. 514 Details Included'!$I:$I,'8. 514 Details Included'!$A:$A,'7. 511_CAR_Student_Counts_Sec'!$A2317,'8. 514 Details Included'!$E:$E,'7. 511_CAR_Student_Counts_Sec'!$D2317,'8. 514 Details Included'!$D:$D,'7. 511_CAR_Student_Counts_Sec'!J$1,'8. 514 Details Included'!$G:$G,'7. 511_CAR_Student_Counts_Sec'!$F2317))</f>
        <v>0</v>
      </c>
      <c r="K2317" s="82">
        <f>IF(ISBLANK($D2317),"",SUMIFS('8. 514 Details Included'!$I:$I,'8. 514 Details Included'!$A:$A,'7. 511_CAR_Student_Counts_Sec'!$A2317,'8. 514 Details Included'!$E:$E,'7. 511_CAR_Student_Counts_Sec'!$D2317,'8. 514 Details Included'!$D:$D,'7. 511_CAR_Student_Counts_Sec'!K$1,'8. 514 Details Included'!$G:$G,'7. 511_CAR_Student_Counts_Sec'!$F2317))</f>
        <v>35</v>
      </c>
      <c r="L2317" s="82">
        <f>IF(ISBLANK($D2317),"",SUMIFS('8. 514 Details Included'!$I:$I,'8. 514 Details Included'!$A:$A,'7. 511_CAR_Student_Counts_Sec'!$A2317,'8. 514 Details Included'!$E:$E,'7. 511_CAR_Student_Counts_Sec'!$D2317,'8. 514 Details Included'!$D:$D,'7. 511_CAR_Student_Counts_Sec'!L$1,'8. 514 Details Included'!$G:$G,'7. 511_CAR_Student_Counts_Sec'!$F2317))</f>
        <v>0</v>
      </c>
      <c r="M2317" s="82">
        <f>IF(ISBLANK($D2317),"",SUMIFS('8. 514 Details Included'!$I:$I,'8. 514 Details Included'!$A:$A,'7. 511_CAR_Student_Counts_Sec'!$A2317,'8. 514 Details Included'!$E:$E,'7. 511_CAR_Student_Counts_Sec'!$D2317,'8. 514 Details Included'!$D:$D,'7. 511_CAR_Student_Counts_Sec'!M$1,'8. 514 Details Included'!$G:$G,'7. 511_CAR_Student_Counts_Sec'!$F2317))</f>
        <v>0</v>
      </c>
      <c r="N2317" s="82">
        <f>IF(ISBLANK($D2317),"",SUMIFS('8. 514 Details Included'!$I:$I,'8. 514 Details Included'!$A:$A,'7. 511_CAR_Student_Counts_Sec'!$A2317,'8. 514 Details Included'!$E:$E,'7. 511_CAR_Student_Counts_Sec'!$D2317,'8. 514 Details Included'!$D:$D,'7. 511_CAR_Student_Counts_Sec'!N$1,'8. 514 Details Included'!$G:$G,'7. 511_CAR_Student_Counts_Sec'!$F2317))</f>
        <v>0</v>
      </c>
      <c r="O2317" s="81">
        <f t="shared" si="108"/>
        <v>0</v>
      </c>
      <c r="P2317" s="81">
        <f t="shared" si="109"/>
        <v>35</v>
      </c>
      <c r="Q2317" s="81" t="str">
        <f t="shared" si="110"/>
        <v>9-12</v>
      </c>
    </row>
    <row r="2318" spans="1:17" ht="15" outlineLevel="4" x14ac:dyDescent="0.2">
      <c r="A2318" s="85">
        <v>305</v>
      </c>
      <c r="B2318" s="86" t="s">
        <v>1101</v>
      </c>
      <c r="C2318" s="86" t="s">
        <v>1163</v>
      </c>
      <c r="D2318" s="85">
        <v>148</v>
      </c>
      <c r="E2318" s="86" t="s">
        <v>1349</v>
      </c>
      <c r="F2318" s="85">
        <v>6</v>
      </c>
      <c r="G2318" s="85">
        <v>34</v>
      </c>
      <c r="H2318" s="82">
        <f>IF(ISBLANK($D2318),"",SUMIFS('8. 514 Details Included'!$I:$I,'8. 514 Details Included'!$A:$A,'7. 511_CAR_Student_Counts_Sec'!$A2318,'8. 514 Details Included'!$E:$E,'7. 511_CAR_Student_Counts_Sec'!$D2318,'8. 514 Details Included'!$D:$D,'7. 511_CAR_Student_Counts_Sec'!H$1,'8. 514 Details Included'!$G:$G,'7. 511_CAR_Student_Counts_Sec'!$F2318))</f>
        <v>0</v>
      </c>
      <c r="I2318" s="82">
        <f>IF(ISBLANK($D2318),"",SUMIFS('8. 514 Details Included'!$I:$I,'8. 514 Details Included'!$A:$A,'7. 511_CAR_Student_Counts_Sec'!$A2318,'8. 514 Details Included'!$E:$E,'7. 511_CAR_Student_Counts_Sec'!$D2318,'8. 514 Details Included'!$D:$D,'7. 511_CAR_Student_Counts_Sec'!I$1,'8. 514 Details Included'!$G:$G,'7. 511_CAR_Student_Counts_Sec'!$F2318))</f>
        <v>0</v>
      </c>
      <c r="J2318" s="82">
        <f>IF(ISBLANK($D2318),"",SUMIFS('8. 514 Details Included'!$I:$I,'8. 514 Details Included'!$A:$A,'7. 511_CAR_Student_Counts_Sec'!$A2318,'8. 514 Details Included'!$E:$E,'7. 511_CAR_Student_Counts_Sec'!$D2318,'8. 514 Details Included'!$D:$D,'7. 511_CAR_Student_Counts_Sec'!J$1,'8. 514 Details Included'!$G:$G,'7. 511_CAR_Student_Counts_Sec'!$F2318))</f>
        <v>0</v>
      </c>
      <c r="K2318" s="82">
        <f>IF(ISBLANK($D2318),"",SUMIFS('8. 514 Details Included'!$I:$I,'8. 514 Details Included'!$A:$A,'7. 511_CAR_Student_Counts_Sec'!$A2318,'8. 514 Details Included'!$E:$E,'7. 511_CAR_Student_Counts_Sec'!$D2318,'8. 514 Details Included'!$D:$D,'7. 511_CAR_Student_Counts_Sec'!K$1,'8. 514 Details Included'!$G:$G,'7. 511_CAR_Student_Counts_Sec'!$F2318))</f>
        <v>34</v>
      </c>
      <c r="L2318" s="82">
        <f>IF(ISBLANK($D2318),"",SUMIFS('8. 514 Details Included'!$I:$I,'8. 514 Details Included'!$A:$A,'7. 511_CAR_Student_Counts_Sec'!$A2318,'8. 514 Details Included'!$E:$E,'7. 511_CAR_Student_Counts_Sec'!$D2318,'8. 514 Details Included'!$D:$D,'7. 511_CAR_Student_Counts_Sec'!L$1,'8. 514 Details Included'!$G:$G,'7. 511_CAR_Student_Counts_Sec'!$F2318))</f>
        <v>0</v>
      </c>
      <c r="M2318" s="82">
        <f>IF(ISBLANK($D2318),"",SUMIFS('8. 514 Details Included'!$I:$I,'8. 514 Details Included'!$A:$A,'7. 511_CAR_Student_Counts_Sec'!$A2318,'8. 514 Details Included'!$E:$E,'7. 511_CAR_Student_Counts_Sec'!$D2318,'8. 514 Details Included'!$D:$D,'7. 511_CAR_Student_Counts_Sec'!M$1,'8. 514 Details Included'!$G:$G,'7. 511_CAR_Student_Counts_Sec'!$F2318))</f>
        <v>0</v>
      </c>
      <c r="N2318" s="82">
        <f>IF(ISBLANK($D2318),"",SUMIFS('8. 514 Details Included'!$I:$I,'8. 514 Details Included'!$A:$A,'7. 511_CAR_Student_Counts_Sec'!$A2318,'8. 514 Details Included'!$E:$E,'7. 511_CAR_Student_Counts_Sec'!$D2318,'8. 514 Details Included'!$D:$D,'7. 511_CAR_Student_Counts_Sec'!N$1,'8. 514 Details Included'!$G:$G,'7. 511_CAR_Student_Counts_Sec'!$F2318))</f>
        <v>0</v>
      </c>
      <c r="O2318" s="81">
        <f t="shared" si="108"/>
        <v>0</v>
      </c>
      <c r="P2318" s="81">
        <f t="shared" si="109"/>
        <v>34</v>
      </c>
      <c r="Q2318" s="81" t="str">
        <f t="shared" si="110"/>
        <v>9-12</v>
      </c>
    </row>
    <row r="2319" spans="1:17" ht="15" outlineLevel="4" x14ac:dyDescent="0.2">
      <c r="A2319" s="85">
        <v>305</v>
      </c>
      <c r="B2319" s="86" t="s">
        <v>1101</v>
      </c>
      <c r="C2319" s="86" t="s">
        <v>1163</v>
      </c>
      <c r="D2319" s="85">
        <v>65</v>
      </c>
      <c r="E2319" s="86" t="s">
        <v>1348</v>
      </c>
      <c r="F2319" s="85">
        <v>1</v>
      </c>
      <c r="G2319" s="85">
        <v>30</v>
      </c>
      <c r="H2319" s="82">
        <f>IF(ISBLANK($D2319),"",SUMIFS('8. 514 Details Included'!$I:$I,'8. 514 Details Included'!$A:$A,'7. 511_CAR_Student_Counts_Sec'!$A2319,'8. 514 Details Included'!$E:$E,'7. 511_CAR_Student_Counts_Sec'!$D2319,'8. 514 Details Included'!$D:$D,'7. 511_CAR_Student_Counts_Sec'!H$1,'8. 514 Details Included'!$G:$G,'7. 511_CAR_Student_Counts_Sec'!$F2319))</f>
        <v>0</v>
      </c>
      <c r="I2319" s="82">
        <f>IF(ISBLANK($D2319),"",SUMIFS('8. 514 Details Included'!$I:$I,'8. 514 Details Included'!$A:$A,'7. 511_CAR_Student_Counts_Sec'!$A2319,'8. 514 Details Included'!$E:$E,'7. 511_CAR_Student_Counts_Sec'!$D2319,'8. 514 Details Included'!$D:$D,'7. 511_CAR_Student_Counts_Sec'!I$1,'8. 514 Details Included'!$G:$G,'7. 511_CAR_Student_Counts_Sec'!$F2319))</f>
        <v>0</v>
      </c>
      <c r="J2319" s="82">
        <f>IF(ISBLANK($D2319),"",SUMIFS('8. 514 Details Included'!$I:$I,'8. 514 Details Included'!$A:$A,'7. 511_CAR_Student_Counts_Sec'!$A2319,'8. 514 Details Included'!$E:$E,'7. 511_CAR_Student_Counts_Sec'!$D2319,'8. 514 Details Included'!$D:$D,'7. 511_CAR_Student_Counts_Sec'!J$1,'8. 514 Details Included'!$G:$G,'7. 511_CAR_Student_Counts_Sec'!$F2319))</f>
        <v>0</v>
      </c>
      <c r="K2319" s="82">
        <f>IF(ISBLANK($D2319),"",SUMIFS('8. 514 Details Included'!$I:$I,'8. 514 Details Included'!$A:$A,'7. 511_CAR_Student_Counts_Sec'!$A2319,'8. 514 Details Included'!$E:$E,'7. 511_CAR_Student_Counts_Sec'!$D2319,'8. 514 Details Included'!$D:$D,'7. 511_CAR_Student_Counts_Sec'!K$1,'8. 514 Details Included'!$G:$G,'7. 511_CAR_Student_Counts_Sec'!$F2319))</f>
        <v>0</v>
      </c>
      <c r="L2319" s="82">
        <f>IF(ISBLANK($D2319),"",SUMIFS('8. 514 Details Included'!$I:$I,'8. 514 Details Included'!$A:$A,'7. 511_CAR_Student_Counts_Sec'!$A2319,'8. 514 Details Included'!$E:$E,'7. 511_CAR_Student_Counts_Sec'!$D2319,'8. 514 Details Included'!$D:$D,'7. 511_CAR_Student_Counts_Sec'!L$1,'8. 514 Details Included'!$G:$G,'7. 511_CAR_Student_Counts_Sec'!$F2319))</f>
        <v>30</v>
      </c>
      <c r="M2319" s="82">
        <f>IF(ISBLANK($D2319),"",SUMIFS('8. 514 Details Included'!$I:$I,'8. 514 Details Included'!$A:$A,'7. 511_CAR_Student_Counts_Sec'!$A2319,'8. 514 Details Included'!$E:$E,'7. 511_CAR_Student_Counts_Sec'!$D2319,'8. 514 Details Included'!$D:$D,'7. 511_CAR_Student_Counts_Sec'!M$1,'8. 514 Details Included'!$G:$G,'7. 511_CAR_Student_Counts_Sec'!$F2319))</f>
        <v>0</v>
      </c>
      <c r="N2319" s="82">
        <f>IF(ISBLANK($D2319),"",SUMIFS('8. 514 Details Included'!$I:$I,'8. 514 Details Included'!$A:$A,'7. 511_CAR_Student_Counts_Sec'!$A2319,'8. 514 Details Included'!$E:$E,'7. 511_CAR_Student_Counts_Sec'!$D2319,'8. 514 Details Included'!$D:$D,'7. 511_CAR_Student_Counts_Sec'!N$1,'8. 514 Details Included'!$G:$G,'7. 511_CAR_Student_Counts_Sec'!$F2319))</f>
        <v>0</v>
      </c>
      <c r="O2319" s="81">
        <f t="shared" si="108"/>
        <v>0</v>
      </c>
      <c r="P2319" s="81">
        <f t="shared" si="109"/>
        <v>30</v>
      </c>
      <c r="Q2319" s="81" t="str">
        <f t="shared" si="110"/>
        <v>9-12</v>
      </c>
    </row>
    <row r="2320" spans="1:17" ht="15" outlineLevel="4" x14ac:dyDescent="0.2">
      <c r="A2320" s="85">
        <v>305</v>
      </c>
      <c r="B2320" s="86" t="s">
        <v>1101</v>
      </c>
      <c r="C2320" s="86" t="s">
        <v>1163</v>
      </c>
      <c r="D2320" s="85">
        <v>65</v>
      </c>
      <c r="E2320" s="86" t="s">
        <v>1348</v>
      </c>
      <c r="F2320" s="85">
        <v>2</v>
      </c>
      <c r="G2320" s="85">
        <v>31</v>
      </c>
      <c r="H2320" s="82">
        <f>IF(ISBLANK($D2320),"",SUMIFS('8. 514 Details Included'!$I:$I,'8. 514 Details Included'!$A:$A,'7. 511_CAR_Student_Counts_Sec'!$A2320,'8. 514 Details Included'!$E:$E,'7. 511_CAR_Student_Counts_Sec'!$D2320,'8. 514 Details Included'!$D:$D,'7. 511_CAR_Student_Counts_Sec'!H$1,'8. 514 Details Included'!$G:$G,'7. 511_CAR_Student_Counts_Sec'!$F2320))</f>
        <v>0</v>
      </c>
      <c r="I2320" s="82">
        <f>IF(ISBLANK($D2320),"",SUMIFS('8. 514 Details Included'!$I:$I,'8. 514 Details Included'!$A:$A,'7. 511_CAR_Student_Counts_Sec'!$A2320,'8. 514 Details Included'!$E:$E,'7. 511_CAR_Student_Counts_Sec'!$D2320,'8. 514 Details Included'!$D:$D,'7. 511_CAR_Student_Counts_Sec'!I$1,'8. 514 Details Included'!$G:$G,'7. 511_CAR_Student_Counts_Sec'!$F2320))</f>
        <v>0</v>
      </c>
      <c r="J2320" s="82">
        <f>IF(ISBLANK($D2320),"",SUMIFS('8. 514 Details Included'!$I:$I,'8. 514 Details Included'!$A:$A,'7. 511_CAR_Student_Counts_Sec'!$A2320,'8. 514 Details Included'!$E:$E,'7. 511_CAR_Student_Counts_Sec'!$D2320,'8. 514 Details Included'!$D:$D,'7. 511_CAR_Student_Counts_Sec'!J$1,'8. 514 Details Included'!$G:$G,'7. 511_CAR_Student_Counts_Sec'!$F2320))</f>
        <v>0</v>
      </c>
      <c r="K2320" s="82">
        <f>IF(ISBLANK($D2320),"",SUMIFS('8. 514 Details Included'!$I:$I,'8. 514 Details Included'!$A:$A,'7. 511_CAR_Student_Counts_Sec'!$A2320,'8. 514 Details Included'!$E:$E,'7. 511_CAR_Student_Counts_Sec'!$D2320,'8. 514 Details Included'!$D:$D,'7. 511_CAR_Student_Counts_Sec'!K$1,'8. 514 Details Included'!$G:$G,'7. 511_CAR_Student_Counts_Sec'!$F2320))</f>
        <v>0</v>
      </c>
      <c r="L2320" s="82">
        <f>IF(ISBLANK($D2320),"",SUMIFS('8. 514 Details Included'!$I:$I,'8. 514 Details Included'!$A:$A,'7. 511_CAR_Student_Counts_Sec'!$A2320,'8. 514 Details Included'!$E:$E,'7. 511_CAR_Student_Counts_Sec'!$D2320,'8. 514 Details Included'!$D:$D,'7. 511_CAR_Student_Counts_Sec'!L$1,'8. 514 Details Included'!$G:$G,'7. 511_CAR_Student_Counts_Sec'!$F2320))</f>
        <v>31</v>
      </c>
      <c r="M2320" s="82">
        <f>IF(ISBLANK($D2320),"",SUMIFS('8. 514 Details Included'!$I:$I,'8. 514 Details Included'!$A:$A,'7. 511_CAR_Student_Counts_Sec'!$A2320,'8. 514 Details Included'!$E:$E,'7. 511_CAR_Student_Counts_Sec'!$D2320,'8. 514 Details Included'!$D:$D,'7. 511_CAR_Student_Counts_Sec'!M$1,'8. 514 Details Included'!$G:$G,'7. 511_CAR_Student_Counts_Sec'!$F2320))</f>
        <v>0</v>
      </c>
      <c r="N2320" s="82">
        <f>IF(ISBLANK($D2320),"",SUMIFS('8. 514 Details Included'!$I:$I,'8. 514 Details Included'!$A:$A,'7. 511_CAR_Student_Counts_Sec'!$A2320,'8. 514 Details Included'!$E:$E,'7. 511_CAR_Student_Counts_Sec'!$D2320,'8. 514 Details Included'!$D:$D,'7. 511_CAR_Student_Counts_Sec'!N$1,'8. 514 Details Included'!$G:$G,'7. 511_CAR_Student_Counts_Sec'!$F2320))</f>
        <v>0</v>
      </c>
      <c r="O2320" s="81">
        <f t="shared" si="108"/>
        <v>0</v>
      </c>
      <c r="P2320" s="81">
        <f t="shared" si="109"/>
        <v>31</v>
      </c>
      <c r="Q2320" s="81" t="str">
        <f t="shared" si="110"/>
        <v>9-12</v>
      </c>
    </row>
    <row r="2321" spans="1:17" ht="15" outlineLevel="4" x14ac:dyDescent="0.2">
      <c r="A2321" s="85">
        <v>305</v>
      </c>
      <c r="B2321" s="86" t="s">
        <v>1101</v>
      </c>
      <c r="C2321" s="86" t="s">
        <v>1163</v>
      </c>
      <c r="D2321" s="85">
        <v>65</v>
      </c>
      <c r="E2321" s="86" t="s">
        <v>1348</v>
      </c>
      <c r="F2321" s="85">
        <v>4</v>
      </c>
      <c r="G2321" s="85">
        <v>30</v>
      </c>
      <c r="H2321" s="82">
        <f>IF(ISBLANK($D2321),"",SUMIFS('8. 514 Details Included'!$I:$I,'8. 514 Details Included'!$A:$A,'7. 511_CAR_Student_Counts_Sec'!$A2321,'8. 514 Details Included'!$E:$E,'7. 511_CAR_Student_Counts_Sec'!$D2321,'8. 514 Details Included'!$D:$D,'7. 511_CAR_Student_Counts_Sec'!H$1,'8. 514 Details Included'!$G:$G,'7. 511_CAR_Student_Counts_Sec'!$F2321))</f>
        <v>0</v>
      </c>
      <c r="I2321" s="82">
        <f>IF(ISBLANK($D2321),"",SUMIFS('8. 514 Details Included'!$I:$I,'8. 514 Details Included'!$A:$A,'7. 511_CAR_Student_Counts_Sec'!$A2321,'8. 514 Details Included'!$E:$E,'7. 511_CAR_Student_Counts_Sec'!$D2321,'8. 514 Details Included'!$D:$D,'7. 511_CAR_Student_Counts_Sec'!I$1,'8. 514 Details Included'!$G:$G,'7. 511_CAR_Student_Counts_Sec'!$F2321))</f>
        <v>0</v>
      </c>
      <c r="J2321" s="82">
        <f>IF(ISBLANK($D2321),"",SUMIFS('8. 514 Details Included'!$I:$I,'8. 514 Details Included'!$A:$A,'7. 511_CAR_Student_Counts_Sec'!$A2321,'8. 514 Details Included'!$E:$E,'7. 511_CAR_Student_Counts_Sec'!$D2321,'8. 514 Details Included'!$D:$D,'7. 511_CAR_Student_Counts_Sec'!J$1,'8. 514 Details Included'!$G:$G,'7. 511_CAR_Student_Counts_Sec'!$F2321))</f>
        <v>0</v>
      </c>
      <c r="K2321" s="82">
        <f>IF(ISBLANK($D2321),"",SUMIFS('8. 514 Details Included'!$I:$I,'8. 514 Details Included'!$A:$A,'7. 511_CAR_Student_Counts_Sec'!$A2321,'8. 514 Details Included'!$E:$E,'7. 511_CAR_Student_Counts_Sec'!$D2321,'8. 514 Details Included'!$D:$D,'7. 511_CAR_Student_Counts_Sec'!K$1,'8. 514 Details Included'!$G:$G,'7. 511_CAR_Student_Counts_Sec'!$F2321))</f>
        <v>0</v>
      </c>
      <c r="L2321" s="82">
        <f>IF(ISBLANK($D2321),"",SUMIFS('8. 514 Details Included'!$I:$I,'8. 514 Details Included'!$A:$A,'7. 511_CAR_Student_Counts_Sec'!$A2321,'8. 514 Details Included'!$E:$E,'7. 511_CAR_Student_Counts_Sec'!$D2321,'8. 514 Details Included'!$D:$D,'7. 511_CAR_Student_Counts_Sec'!L$1,'8. 514 Details Included'!$G:$G,'7. 511_CAR_Student_Counts_Sec'!$F2321))</f>
        <v>30</v>
      </c>
      <c r="M2321" s="82">
        <f>IF(ISBLANK($D2321),"",SUMIFS('8. 514 Details Included'!$I:$I,'8. 514 Details Included'!$A:$A,'7. 511_CAR_Student_Counts_Sec'!$A2321,'8. 514 Details Included'!$E:$E,'7. 511_CAR_Student_Counts_Sec'!$D2321,'8. 514 Details Included'!$D:$D,'7. 511_CAR_Student_Counts_Sec'!M$1,'8. 514 Details Included'!$G:$G,'7. 511_CAR_Student_Counts_Sec'!$F2321))</f>
        <v>0</v>
      </c>
      <c r="N2321" s="82">
        <f>IF(ISBLANK($D2321),"",SUMIFS('8. 514 Details Included'!$I:$I,'8. 514 Details Included'!$A:$A,'7. 511_CAR_Student_Counts_Sec'!$A2321,'8. 514 Details Included'!$E:$E,'7. 511_CAR_Student_Counts_Sec'!$D2321,'8. 514 Details Included'!$D:$D,'7. 511_CAR_Student_Counts_Sec'!N$1,'8. 514 Details Included'!$G:$G,'7. 511_CAR_Student_Counts_Sec'!$F2321))</f>
        <v>0</v>
      </c>
      <c r="O2321" s="81">
        <f t="shared" si="108"/>
        <v>0</v>
      </c>
      <c r="P2321" s="81">
        <f t="shared" si="109"/>
        <v>30</v>
      </c>
      <c r="Q2321" s="81" t="str">
        <f t="shared" si="110"/>
        <v>9-12</v>
      </c>
    </row>
    <row r="2322" spans="1:17" ht="15" outlineLevel="4" x14ac:dyDescent="0.2">
      <c r="A2322" s="85">
        <v>305</v>
      </c>
      <c r="B2322" s="86" t="s">
        <v>1101</v>
      </c>
      <c r="C2322" s="86" t="s">
        <v>1163</v>
      </c>
      <c r="D2322" s="85">
        <v>65</v>
      </c>
      <c r="E2322" s="86" t="s">
        <v>1348</v>
      </c>
      <c r="F2322" s="85">
        <v>5</v>
      </c>
      <c r="G2322" s="85">
        <v>16</v>
      </c>
      <c r="H2322" s="82">
        <f>IF(ISBLANK($D2322),"",SUMIFS('8. 514 Details Included'!$I:$I,'8. 514 Details Included'!$A:$A,'7. 511_CAR_Student_Counts_Sec'!$A2322,'8. 514 Details Included'!$E:$E,'7. 511_CAR_Student_Counts_Sec'!$D2322,'8. 514 Details Included'!$D:$D,'7. 511_CAR_Student_Counts_Sec'!H$1,'8. 514 Details Included'!$G:$G,'7. 511_CAR_Student_Counts_Sec'!$F2322))</f>
        <v>0</v>
      </c>
      <c r="I2322" s="82">
        <f>IF(ISBLANK($D2322),"",SUMIFS('8. 514 Details Included'!$I:$I,'8. 514 Details Included'!$A:$A,'7. 511_CAR_Student_Counts_Sec'!$A2322,'8. 514 Details Included'!$E:$E,'7. 511_CAR_Student_Counts_Sec'!$D2322,'8. 514 Details Included'!$D:$D,'7. 511_CAR_Student_Counts_Sec'!I$1,'8. 514 Details Included'!$G:$G,'7. 511_CAR_Student_Counts_Sec'!$F2322))</f>
        <v>0</v>
      </c>
      <c r="J2322" s="82">
        <f>IF(ISBLANK($D2322),"",SUMIFS('8. 514 Details Included'!$I:$I,'8. 514 Details Included'!$A:$A,'7. 511_CAR_Student_Counts_Sec'!$A2322,'8. 514 Details Included'!$E:$E,'7. 511_CAR_Student_Counts_Sec'!$D2322,'8. 514 Details Included'!$D:$D,'7. 511_CAR_Student_Counts_Sec'!J$1,'8. 514 Details Included'!$G:$G,'7. 511_CAR_Student_Counts_Sec'!$F2322))</f>
        <v>0</v>
      </c>
      <c r="K2322" s="82">
        <f>IF(ISBLANK($D2322),"",SUMIFS('8. 514 Details Included'!$I:$I,'8. 514 Details Included'!$A:$A,'7. 511_CAR_Student_Counts_Sec'!$A2322,'8. 514 Details Included'!$E:$E,'7. 511_CAR_Student_Counts_Sec'!$D2322,'8. 514 Details Included'!$D:$D,'7. 511_CAR_Student_Counts_Sec'!K$1,'8. 514 Details Included'!$G:$G,'7. 511_CAR_Student_Counts_Sec'!$F2322))</f>
        <v>0</v>
      </c>
      <c r="L2322" s="82">
        <f>IF(ISBLANK($D2322),"",SUMIFS('8. 514 Details Included'!$I:$I,'8. 514 Details Included'!$A:$A,'7. 511_CAR_Student_Counts_Sec'!$A2322,'8. 514 Details Included'!$E:$E,'7. 511_CAR_Student_Counts_Sec'!$D2322,'8. 514 Details Included'!$D:$D,'7. 511_CAR_Student_Counts_Sec'!L$1,'8. 514 Details Included'!$G:$G,'7. 511_CAR_Student_Counts_Sec'!$F2322))</f>
        <v>16</v>
      </c>
      <c r="M2322" s="82">
        <f>IF(ISBLANK($D2322),"",SUMIFS('8. 514 Details Included'!$I:$I,'8. 514 Details Included'!$A:$A,'7. 511_CAR_Student_Counts_Sec'!$A2322,'8. 514 Details Included'!$E:$E,'7. 511_CAR_Student_Counts_Sec'!$D2322,'8. 514 Details Included'!$D:$D,'7. 511_CAR_Student_Counts_Sec'!M$1,'8. 514 Details Included'!$G:$G,'7. 511_CAR_Student_Counts_Sec'!$F2322))</f>
        <v>0</v>
      </c>
      <c r="N2322" s="82">
        <f>IF(ISBLANK($D2322),"",SUMIFS('8. 514 Details Included'!$I:$I,'8. 514 Details Included'!$A:$A,'7. 511_CAR_Student_Counts_Sec'!$A2322,'8. 514 Details Included'!$E:$E,'7. 511_CAR_Student_Counts_Sec'!$D2322,'8. 514 Details Included'!$D:$D,'7. 511_CAR_Student_Counts_Sec'!N$1,'8. 514 Details Included'!$G:$G,'7. 511_CAR_Student_Counts_Sec'!$F2322))</f>
        <v>0</v>
      </c>
      <c r="O2322" s="81">
        <f t="shared" si="108"/>
        <v>0</v>
      </c>
      <c r="P2322" s="81">
        <f t="shared" si="109"/>
        <v>16</v>
      </c>
      <c r="Q2322" s="81" t="str">
        <f t="shared" si="110"/>
        <v>9-12</v>
      </c>
    </row>
    <row r="2323" spans="1:17" ht="15" outlineLevel="4" x14ac:dyDescent="0.2">
      <c r="A2323" s="85">
        <v>305</v>
      </c>
      <c r="B2323" s="86" t="s">
        <v>1101</v>
      </c>
      <c r="C2323" s="86" t="s">
        <v>1163</v>
      </c>
      <c r="D2323" s="85">
        <v>65</v>
      </c>
      <c r="E2323" s="86" t="s">
        <v>1348</v>
      </c>
      <c r="F2323" s="85">
        <v>6</v>
      </c>
      <c r="G2323" s="85">
        <v>30</v>
      </c>
      <c r="H2323" s="82">
        <f>IF(ISBLANK($D2323),"",SUMIFS('8. 514 Details Included'!$I:$I,'8. 514 Details Included'!$A:$A,'7. 511_CAR_Student_Counts_Sec'!$A2323,'8. 514 Details Included'!$E:$E,'7. 511_CAR_Student_Counts_Sec'!$D2323,'8. 514 Details Included'!$D:$D,'7. 511_CAR_Student_Counts_Sec'!H$1,'8. 514 Details Included'!$G:$G,'7. 511_CAR_Student_Counts_Sec'!$F2323))</f>
        <v>0</v>
      </c>
      <c r="I2323" s="82">
        <f>IF(ISBLANK($D2323),"",SUMIFS('8. 514 Details Included'!$I:$I,'8. 514 Details Included'!$A:$A,'7. 511_CAR_Student_Counts_Sec'!$A2323,'8. 514 Details Included'!$E:$E,'7. 511_CAR_Student_Counts_Sec'!$D2323,'8. 514 Details Included'!$D:$D,'7. 511_CAR_Student_Counts_Sec'!I$1,'8. 514 Details Included'!$G:$G,'7. 511_CAR_Student_Counts_Sec'!$F2323))</f>
        <v>0</v>
      </c>
      <c r="J2323" s="82">
        <f>IF(ISBLANK($D2323),"",SUMIFS('8. 514 Details Included'!$I:$I,'8. 514 Details Included'!$A:$A,'7. 511_CAR_Student_Counts_Sec'!$A2323,'8. 514 Details Included'!$E:$E,'7. 511_CAR_Student_Counts_Sec'!$D2323,'8. 514 Details Included'!$D:$D,'7. 511_CAR_Student_Counts_Sec'!J$1,'8. 514 Details Included'!$G:$G,'7. 511_CAR_Student_Counts_Sec'!$F2323))</f>
        <v>0</v>
      </c>
      <c r="K2323" s="82">
        <f>IF(ISBLANK($D2323),"",SUMIFS('8. 514 Details Included'!$I:$I,'8. 514 Details Included'!$A:$A,'7. 511_CAR_Student_Counts_Sec'!$A2323,'8. 514 Details Included'!$E:$E,'7. 511_CAR_Student_Counts_Sec'!$D2323,'8. 514 Details Included'!$D:$D,'7. 511_CAR_Student_Counts_Sec'!K$1,'8. 514 Details Included'!$G:$G,'7. 511_CAR_Student_Counts_Sec'!$F2323))</f>
        <v>0</v>
      </c>
      <c r="L2323" s="82">
        <f>IF(ISBLANK($D2323),"",SUMIFS('8. 514 Details Included'!$I:$I,'8. 514 Details Included'!$A:$A,'7. 511_CAR_Student_Counts_Sec'!$A2323,'8. 514 Details Included'!$E:$E,'7. 511_CAR_Student_Counts_Sec'!$D2323,'8. 514 Details Included'!$D:$D,'7. 511_CAR_Student_Counts_Sec'!L$1,'8. 514 Details Included'!$G:$G,'7. 511_CAR_Student_Counts_Sec'!$F2323))</f>
        <v>29</v>
      </c>
      <c r="M2323" s="82">
        <f>IF(ISBLANK($D2323),"",SUMIFS('8. 514 Details Included'!$I:$I,'8. 514 Details Included'!$A:$A,'7. 511_CAR_Student_Counts_Sec'!$A2323,'8. 514 Details Included'!$E:$E,'7. 511_CAR_Student_Counts_Sec'!$D2323,'8. 514 Details Included'!$D:$D,'7. 511_CAR_Student_Counts_Sec'!M$1,'8. 514 Details Included'!$G:$G,'7. 511_CAR_Student_Counts_Sec'!$F2323))</f>
        <v>1</v>
      </c>
      <c r="N2323" s="82">
        <f>IF(ISBLANK($D2323),"",SUMIFS('8. 514 Details Included'!$I:$I,'8. 514 Details Included'!$A:$A,'7. 511_CAR_Student_Counts_Sec'!$A2323,'8. 514 Details Included'!$E:$E,'7. 511_CAR_Student_Counts_Sec'!$D2323,'8. 514 Details Included'!$D:$D,'7. 511_CAR_Student_Counts_Sec'!N$1,'8. 514 Details Included'!$G:$G,'7. 511_CAR_Student_Counts_Sec'!$F2323))</f>
        <v>0</v>
      </c>
      <c r="O2323" s="81">
        <f t="shared" si="108"/>
        <v>0</v>
      </c>
      <c r="P2323" s="81">
        <f t="shared" si="109"/>
        <v>30</v>
      </c>
      <c r="Q2323" s="81" t="str">
        <f t="shared" si="110"/>
        <v>9-12</v>
      </c>
    </row>
    <row r="2324" spans="1:17" ht="15" outlineLevel="4" x14ac:dyDescent="0.2">
      <c r="A2324" s="85">
        <v>305</v>
      </c>
      <c r="B2324" s="86" t="s">
        <v>1101</v>
      </c>
      <c r="C2324" s="86" t="s">
        <v>1163</v>
      </c>
      <c r="D2324" s="85">
        <v>87</v>
      </c>
      <c r="E2324" s="86" t="s">
        <v>1347</v>
      </c>
      <c r="F2324" s="85">
        <v>2</v>
      </c>
      <c r="G2324" s="85">
        <v>31</v>
      </c>
      <c r="H2324" s="82">
        <f>IF(ISBLANK($D2324),"",SUMIFS('8. 514 Details Included'!$I:$I,'8. 514 Details Included'!$A:$A,'7. 511_CAR_Student_Counts_Sec'!$A2324,'8. 514 Details Included'!$E:$E,'7. 511_CAR_Student_Counts_Sec'!$D2324,'8. 514 Details Included'!$D:$D,'7. 511_CAR_Student_Counts_Sec'!H$1,'8. 514 Details Included'!$G:$G,'7. 511_CAR_Student_Counts_Sec'!$F2324))</f>
        <v>0</v>
      </c>
      <c r="I2324" s="82">
        <f>IF(ISBLANK($D2324),"",SUMIFS('8. 514 Details Included'!$I:$I,'8. 514 Details Included'!$A:$A,'7. 511_CAR_Student_Counts_Sec'!$A2324,'8. 514 Details Included'!$E:$E,'7. 511_CAR_Student_Counts_Sec'!$D2324,'8. 514 Details Included'!$D:$D,'7. 511_CAR_Student_Counts_Sec'!I$1,'8. 514 Details Included'!$G:$G,'7. 511_CAR_Student_Counts_Sec'!$F2324))</f>
        <v>0</v>
      </c>
      <c r="J2324" s="82">
        <f>IF(ISBLANK($D2324),"",SUMIFS('8. 514 Details Included'!$I:$I,'8. 514 Details Included'!$A:$A,'7. 511_CAR_Student_Counts_Sec'!$A2324,'8. 514 Details Included'!$E:$E,'7. 511_CAR_Student_Counts_Sec'!$D2324,'8. 514 Details Included'!$D:$D,'7. 511_CAR_Student_Counts_Sec'!J$1,'8. 514 Details Included'!$G:$G,'7. 511_CAR_Student_Counts_Sec'!$F2324))</f>
        <v>0</v>
      </c>
      <c r="K2324" s="82">
        <f>IF(ISBLANK($D2324),"",SUMIFS('8. 514 Details Included'!$I:$I,'8. 514 Details Included'!$A:$A,'7. 511_CAR_Student_Counts_Sec'!$A2324,'8. 514 Details Included'!$E:$E,'7. 511_CAR_Student_Counts_Sec'!$D2324,'8. 514 Details Included'!$D:$D,'7. 511_CAR_Student_Counts_Sec'!K$1,'8. 514 Details Included'!$G:$G,'7. 511_CAR_Student_Counts_Sec'!$F2324))</f>
        <v>0</v>
      </c>
      <c r="L2324" s="82">
        <f>IF(ISBLANK($D2324),"",SUMIFS('8. 514 Details Included'!$I:$I,'8. 514 Details Included'!$A:$A,'7. 511_CAR_Student_Counts_Sec'!$A2324,'8. 514 Details Included'!$E:$E,'7. 511_CAR_Student_Counts_Sec'!$D2324,'8. 514 Details Included'!$D:$D,'7. 511_CAR_Student_Counts_Sec'!L$1,'8. 514 Details Included'!$G:$G,'7. 511_CAR_Student_Counts_Sec'!$F2324))</f>
        <v>0</v>
      </c>
      <c r="M2324" s="82">
        <f>IF(ISBLANK($D2324),"",SUMIFS('8. 514 Details Included'!$I:$I,'8. 514 Details Included'!$A:$A,'7. 511_CAR_Student_Counts_Sec'!$A2324,'8. 514 Details Included'!$E:$E,'7. 511_CAR_Student_Counts_Sec'!$D2324,'8. 514 Details Included'!$D:$D,'7. 511_CAR_Student_Counts_Sec'!M$1,'8. 514 Details Included'!$G:$G,'7. 511_CAR_Student_Counts_Sec'!$F2324))</f>
        <v>31</v>
      </c>
      <c r="N2324" s="82">
        <f>IF(ISBLANK($D2324),"",SUMIFS('8. 514 Details Included'!$I:$I,'8. 514 Details Included'!$A:$A,'7. 511_CAR_Student_Counts_Sec'!$A2324,'8. 514 Details Included'!$E:$E,'7. 511_CAR_Student_Counts_Sec'!$D2324,'8. 514 Details Included'!$D:$D,'7. 511_CAR_Student_Counts_Sec'!N$1,'8. 514 Details Included'!$G:$G,'7. 511_CAR_Student_Counts_Sec'!$F2324))</f>
        <v>0</v>
      </c>
      <c r="O2324" s="81">
        <f t="shared" si="108"/>
        <v>0</v>
      </c>
      <c r="P2324" s="81">
        <f t="shared" si="109"/>
        <v>31</v>
      </c>
      <c r="Q2324" s="81" t="str">
        <f t="shared" si="110"/>
        <v>9-12</v>
      </c>
    </row>
    <row r="2325" spans="1:17" ht="15" outlineLevel="4" x14ac:dyDescent="0.2">
      <c r="A2325" s="85">
        <v>305</v>
      </c>
      <c r="B2325" s="86" t="s">
        <v>1101</v>
      </c>
      <c r="C2325" s="86" t="s">
        <v>1163</v>
      </c>
      <c r="D2325" s="85">
        <v>87</v>
      </c>
      <c r="E2325" s="86" t="s">
        <v>1347</v>
      </c>
      <c r="F2325" s="85">
        <v>4</v>
      </c>
      <c r="G2325" s="85">
        <v>35</v>
      </c>
      <c r="H2325" s="82">
        <f>IF(ISBLANK($D2325),"",SUMIFS('8. 514 Details Included'!$I:$I,'8. 514 Details Included'!$A:$A,'7. 511_CAR_Student_Counts_Sec'!$A2325,'8. 514 Details Included'!$E:$E,'7. 511_CAR_Student_Counts_Sec'!$D2325,'8. 514 Details Included'!$D:$D,'7. 511_CAR_Student_Counts_Sec'!H$1,'8. 514 Details Included'!$G:$G,'7. 511_CAR_Student_Counts_Sec'!$F2325))</f>
        <v>0</v>
      </c>
      <c r="I2325" s="82">
        <f>IF(ISBLANK($D2325),"",SUMIFS('8. 514 Details Included'!$I:$I,'8. 514 Details Included'!$A:$A,'7. 511_CAR_Student_Counts_Sec'!$A2325,'8. 514 Details Included'!$E:$E,'7. 511_CAR_Student_Counts_Sec'!$D2325,'8. 514 Details Included'!$D:$D,'7. 511_CAR_Student_Counts_Sec'!I$1,'8. 514 Details Included'!$G:$G,'7. 511_CAR_Student_Counts_Sec'!$F2325))</f>
        <v>0</v>
      </c>
      <c r="J2325" s="82">
        <f>IF(ISBLANK($D2325),"",SUMIFS('8. 514 Details Included'!$I:$I,'8. 514 Details Included'!$A:$A,'7. 511_CAR_Student_Counts_Sec'!$A2325,'8. 514 Details Included'!$E:$E,'7. 511_CAR_Student_Counts_Sec'!$D2325,'8. 514 Details Included'!$D:$D,'7. 511_CAR_Student_Counts_Sec'!J$1,'8. 514 Details Included'!$G:$G,'7. 511_CAR_Student_Counts_Sec'!$F2325))</f>
        <v>0</v>
      </c>
      <c r="K2325" s="82">
        <f>IF(ISBLANK($D2325),"",SUMIFS('8. 514 Details Included'!$I:$I,'8. 514 Details Included'!$A:$A,'7. 511_CAR_Student_Counts_Sec'!$A2325,'8. 514 Details Included'!$E:$E,'7. 511_CAR_Student_Counts_Sec'!$D2325,'8. 514 Details Included'!$D:$D,'7. 511_CAR_Student_Counts_Sec'!K$1,'8. 514 Details Included'!$G:$G,'7. 511_CAR_Student_Counts_Sec'!$F2325))</f>
        <v>0</v>
      </c>
      <c r="L2325" s="82">
        <f>IF(ISBLANK($D2325),"",SUMIFS('8. 514 Details Included'!$I:$I,'8. 514 Details Included'!$A:$A,'7. 511_CAR_Student_Counts_Sec'!$A2325,'8. 514 Details Included'!$E:$E,'7. 511_CAR_Student_Counts_Sec'!$D2325,'8. 514 Details Included'!$D:$D,'7. 511_CAR_Student_Counts_Sec'!L$1,'8. 514 Details Included'!$G:$G,'7. 511_CAR_Student_Counts_Sec'!$F2325))</f>
        <v>0</v>
      </c>
      <c r="M2325" s="82">
        <f>IF(ISBLANK($D2325),"",SUMIFS('8. 514 Details Included'!$I:$I,'8. 514 Details Included'!$A:$A,'7. 511_CAR_Student_Counts_Sec'!$A2325,'8. 514 Details Included'!$E:$E,'7. 511_CAR_Student_Counts_Sec'!$D2325,'8. 514 Details Included'!$D:$D,'7. 511_CAR_Student_Counts_Sec'!M$1,'8. 514 Details Included'!$G:$G,'7. 511_CAR_Student_Counts_Sec'!$F2325))</f>
        <v>35</v>
      </c>
      <c r="N2325" s="82">
        <f>IF(ISBLANK($D2325),"",SUMIFS('8. 514 Details Included'!$I:$I,'8. 514 Details Included'!$A:$A,'7. 511_CAR_Student_Counts_Sec'!$A2325,'8. 514 Details Included'!$E:$E,'7. 511_CAR_Student_Counts_Sec'!$D2325,'8. 514 Details Included'!$D:$D,'7. 511_CAR_Student_Counts_Sec'!N$1,'8. 514 Details Included'!$G:$G,'7. 511_CAR_Student_Counts_Sec'!$F2325))</f>
        <v>0</v>
      </c>
      <c r="O2325" s="81">
        <f t="shared" si="108"/>
        <v>0</v>
      </c>
      <c r="P2325" s="81">
        <f t="shared" si="109"/>
        <v>35</v>
      </c>
      <c r="Q2325" s="81" t="str">
        <f t="shared" si="110"/>
        <v>9-12</v>
      </c>
    </row>
    <row r="2326" spans="1:17" ht="15" outlineLevel="4" x14ac:dyDescent="0.2">
      <c r="A2326" s="85">
        <v>305</v>
      </c>
      <c r="B2326" s="86" t="s">
        <v>1101</v>
      </c>
      <c r="C2326" s="86" t="s">
        <v>1163</v>
      </c>
      <c r="D2326" s="85">
        <v>87</v>
      </c>
      <c r="E2326" s="86" t="s">
        <v>1347</v>
      </c>
      <c r="F2326" s="85">
        <v>6</v>
      </c>
      <c r="G2326" s="85">
        <v>29</v>
      </c>
      <c r="H2326" s="82">
        <f>IF(ISBLANK($D2326),"",SUMIFS('8. 514 Details Included'!$I:$I,'8. 514 Details Included'!$A:$A,'7. 511_CAR_Student_Counts_Sec'!$A2326,'8. 514 Details Included'!$E:$E,'7. 511_CAR_Student_Counts_Sec'!$D2326,'8. 514 Details Included'!$D:$D,'7. 511_CAR_Student_Counts_Sec'!H$1,'8. 514 Details Included'!$G:$G,'7. 511_CAR_Student_Counts_Sec'!$F2326))</f>
        <v>0</v>
      </c>
      <c r="I2326" s="82">
        <f>IF(ISBLANK($D2326),"",SUMIFS('8. 514 Details Included'!$I:$I,'8. 514 Details Included'!$A:$A,'7. 511_CAR_Student_Counts_Sec'!$A2326,'8. 514 Details Included'!$E:$E,'7. 511_CAR_Student_Counts_Sec'!$D2326,'8. 514 Details Included'!$D:$D,'7. 511_CAR_Student_Counts_Sec'!I$1,'8. 514 Details Included'!$G:$G,'7. 511_CAR_Student_Counts_Sec'!$F2326))</f>
        <v>0</v>
      </c>
      <c r="J2326" s="82">
        <f>IF(ISBLANK($D2326),"",SUMIFS('8. 514 Details Included'!$I:$I,'8. 514 Details Included'!$A:$A,'7. 511_CAR_Student_Counts_Sec'!$A2326,'8. 514 Details Included'!$E:$E,'7. 511_CAR_Student_Counts_Sec'!$D2326,'8. 514 Details Included'!$D:$D,'7. 511_CAR_Student_Counts_Sec'!J$1,'8. 514 Details Included'!$G:$G,'7. 511_CAR_Student_Counts_Sec'!$F2326))</f>
        <v>0</v>
      </c>
      <c r="K2326" s="82">
        <f>IF(ISBLANK($D2326),"",SUMIFS('8. 514 Details Included'!$I:$I,'8. 514 Details Included'!$A:$A,'7. 511_CAR_Student_Counts_Sec'!$A2326,'8. 514 Details Included'!$E:$E,'7. 511_CAR_Student_Counts_Sec'!$D2326,'8. 514 Details Included'!$D:$D,'7. 511_CAR_Student_Counts_Sec'!K$1,'8. 514 Details Included'!$G:$G,'7. 511_CAR_Student_Counts_Sec'!$F2326))</f>
        <v>0</v>
      </c>
      <c r="L2326" s="82">
        <f>IF(ISBLANK($D2326),"",SUMIFS('8. 514 Details Included'!$I:$I,'8. 514 Details Included'!$A:$A,'7. 511_CAR_Student_Counts_Sec'!$A2326,'8. 514 Details Included'!$E:$E,'7. 511_CAR_Student_Counts_Sec'!$D2326,'8. 514 Details Included'!$D:$D,'7. 511_CAR_Student_Counts_Sec'!L$1,'8. 514 Details Included'!$G:$G,'7. 511_CAR_Student_Counts_Sec'!$F2326))</f>
        <v>0</v>
      </c>
      <c r="M2326" s="82">
        <f>IF(ISBLANK($D2326),"",SUMIFS('8. 514 Details Included'!$I:$I,'8. 514 Details Included'!$A:$A,'7. 511_CAR_Student_Counts_Sec'!$A2326,'8. 514 Details Included'!$E:$E,'7. 511_CAR_Student_Counts_Sec'!$D2326,'8. 514 Details Included'!$D:$D,'7. 511_CAR_Student_Counts_Sec'!M$1,'8. 514 Details Included'!$G:$G,'7. 511_CAR_Student_Counts_Sec'!$F2326))</f>
        <v>29</v>
      </c>
      <c r="N2326" s="82">
        <f>IF(ISBLANK($D2326),"",SUMIFS('8. 514 Details Included'!$I:$I,'8. 514 Details Included'!$A:$A,'7. 511_CAR_Student_Counts_Sec'!$A2326,'8. 514 Details Included'!$E:$E,'7. 511_CAR_Student_Counts_Sec'!$D2326,'8. 514 Details Included'!$D:$D,'7. 511_CAR_Student_Counts_Sec'!N$1,'8. 514 Details Included'!$G:$G,'7. 511_CAR_Student_Counts_Sec'!$F2326))</f>
        <v>0</v>
      </c>
      <c r="O2326" s="81">
        <f t="shared" si="108"/>
        <v>0</v>
      </c>
      <c r="P2326" s="81">
        <f t="shared" si="109"/>
        <v>29</v>
      </c>
      <c r="Q2326" s="81" t="str">
        <f t="shared" si="110"/>
        <v>9-12</v>
      </c>
    </row>
    <row r="2327" spans="1:17" ht="15" outlineLevel="4" x14ac:dyDescent="0.2">
      <c r="A2327" s="85">
        <v>305</v>
      </c>
      <c r="B2327" s="86" t="s">
        <v>1101</v>
      </c>
      <c r="C2327" s="86" t="s">
        <v>1163</v>
      </c>
      <c r="D2327" s="85">
        <v>104</v>
      </c>
      <c r="E2327" s="86" t="s">
        <v>1346</v>
      </c>
      <c r="F2327" s="85">
        <v>2</v>
      </c>
      <c r="G2327" s="85">
        <v>28</v>
      </c>
      <c r="H2327" s="82">
        <f>IF(ISBLANK($D2327),"",SUMIFS('8. 514 Details Included'!$I:$I,'8. 514 Details Included'!$A:$A,'7. 511_CAR_Student_Counts_Sec'!$A2327,'8. 514 Details Included'!$E:$E,'7. 511_CAR_Student_Counts_Sec'!$D2327,'8. 514 Details Included'!$D:$D,'7. 511_CAR_Student_Counts_Sec'!H$1,'8. 514 Details Included'!$G:$G,'7. 511_CAR_Student_Counts_Sec'!$F2327))</f>
        <v>0</v>
      </c>
      <c r="I2327" s="82">
        <f>IF(ISBLANK($D2327),"",SUMIFS('8. 514 Details Included'!$I:$I,'8. 514 Details Included'!$A:$A,'7. 511_CAR_Student_Counts_Sec'!$A2327,'8. 514 Details Included'!$E:$E,'7. 511_CAR_Student_Counts_Sec'!$D2327,'8. 514 Details Included'!$D:$D,'7. 511_CAR_Student_Counts_Sec'!I$1,'8. 514 Details Included'!$G:$G,'7. 511_CAR_Student_Counts_Sec'!$F2327))</f>
        <v>0</v>
      </c>
      <c r="J2327" s="82">
        <f>IF(ISBLANK($D2327),"",SUMIFS('8. 514 Details Included'!$I:$I,'8. 514 Details Included'!$A:$A,'7. 511_CAR_Student_Counts_Sec'!$A2327,'8. 514 Details Included'!$E:$E,'7. 511_CAR_Student_Counts_Sec'!$D2327,'8. 514 Details Included'!$D:$D,'7. 511_CAR_Student_Counts_Sec'!J$1,'8. 514 Details Included'!$G:$G,'7. 511_CAR_Student_Counts_Sec'!$F2327))</f>
        <v>0</v>
      </c>
      <c r="K2327" s="82">
        <f>IF(ISBLANK($D2327),"",SUMIFS('8. 514 Details Included'!$I:$I,'8. 514 Details Included'!$A:$A,'7. 511_CAR_Student_Counts_Sec'!$A2327,'8. 514 Details Included'!$E:$E,'7. 511_CAR_Student_Counts_Sec'!$D2327,'8. 514 Details Included'!$D:$D,'7. 511_CAR_Student_Counts_Sec'!K$1,'8. 514 Details Included'!$G:$G,'7. 511_CAR_Student_Counts_Sec'!$F2327))</f>
        <v>0</v>
      </c>
      <c r="L2327" s="82">
        <f>IF(ISBLANK($D2327),"",SUMIFS('8. 514 Details Included'!$I:$I,'8. 514 Details Included'!$A:$A,'7. 511_CAR_Student_Counts_Sec'!$A2327,'8. 514 Details Included'!$E:$E,'7. 511_CAR_Student_Counts_Sec'!$D2327,'8. 514 Details Included'!$D:$D,'7. 511_CAR_Student_Counts_Sec'!L$1,'8. 514 Details Included'!$G:$G,'7. 511_CAR_Student_Counts_Sec'!$F2327))</f>
        <v>28</v>
      </c>
      <c r="M2327" s="82">
        <f>IF(ISBLANK($D2327),"",SUMIFS('8. 514 Details Included'!$I:$I,'8. 514 Details Included'!$A:$A,'7. 511_CAR_Student_Counts_Sec'!$A2327,'8. 514 Details Included'!$E:$E,'7. 511_CAR_Student_Counts_Sec'!$D2327,'8. 514 Details Included'!$D:$D,'7. 511_CAR_Student_Counts_Sec'!M$1,'8. 514 Details Included'!$G:$G,'7. 511_CAR_Student_Counts_Sec'!$F2327))</f>
        <v>0</v>
      </c>
      <c r="N2327" s="82">
        <f>IF(ISBLANK($D2327),"",SUMIFS('8. 514 Details Included'!$I:$I,'8. 514 Details Included'!$A:$A,'7. 511_CAR_Student_Counts_Sec'!$A2327,'8. 514 Details Included'!$E:$E,'7. 511_CAR_Student_Counts_Sec'!$D2327,'8. 514 Details Included'!$D:$D,'7. 511_CAR_Student_Counts_Sec'!N$1,'8. 514 Details Included'!$G:$G,'7. 511_CAR_Student_Counts_Sec'!$F2327))</f>
        <v>0</v>
      </c>
      <c r="O2327" s="81">
        <f t="shared" si="108"/>
        <v>0</v>
      </c>
      <c r="P2327" s="81">
        <f t="shared" si="109"/>
        <v>28</v>
      </c>
      <c r="Q2327" s="81" t="str">
        <f t="shared" si="110"/>
        <v>9-12</v>
      </c>
    </row>
    <row r="2328" spans="1:17" ht="15" outlineLevel="4" x14ac:dyDescent="0.2">
      <c r="A2328" s="85">
        <v>305</v>
      </c>
      <c r="B2328" s="86" t="s">
        <v>1101</v>
      </c>
      <c r="C2328" s="86" t="s">
        <v>1163</v>
      </c>
      <c r="D2328" s="85">
        <v>104</v>
      </c>
      <c r="E2328" s="86" t="s">
        <v>1346</v>
      </c>
      <c r="F2328" s="85">
        <v>3</v>
      </c>
      <c r="G2328" s="85">
        <v>28</v>
      </c>
      <c r="H2328" s="82">
        <f>IF(ISBLANK($D2328),"",SUMIFS('8. 514 Details Included'!$I:$I,'8. 514 Details Included'!$A:$A,'7. 511_CAR_Student_Counts_Sec'!$A2328,'8. 514 Details Included'!$E:$E,'7. 511_CAR_Student_Counts_Sec'!$D2328,'8. 514 Details Included'!$D:$D,'7. 511_CAR_Student_Counts_Sec'!H$1,'8. 514 Details Included'!$G:$G,'7. 511_CAR_Student_Counts_Sec'!$F2328))</f>
        <v>0</v>
      </c>
      <c r="I2328" s="82">
        <f>IF(ISBLANK($D2328),"",SUMIFS('8. 514 Details Included'!$I:$I,'8. 514 Details Included'!$A:$A,'7. 511_CAR_Student_Counts_Sec'!$A2328,'8. 514 Details Included'!$E:$E,'7. 511_CAR_Student_Counts_Sec'!$D2328,'8. 514 Details Included'!$D:$D,'7. 511_CAR_Student_Counts_Sec'!I$1,'8. 514 Details Included'!$G:$G,'7. 511_CAR_Student_Counts_Sec'!$F2328))</f>
        <v>0</v>
      </c>
      <c r="J2328" s="82">
        <f>IF(ISBLANK($D2328),"",SUMIFS('8. 514 Details Included'!$I:$I,'8. 514 Details Included'!$A:$A,'7. 511_CAR_Student_Counts_Sec'!$A2328,'8. 514 Details Included'!$E:$E,'7. 511_CAR_Student_Counts_Sec'!$D2328,'8. 514 Details Included'!$D:$D,'7. 511_CAR_Student_Counts_Sec'!J$1,'8. 514 Details Included'!$G:$G,'7. 511_CAR_Student_Counts_Sec'!$F2328))</f>
        <v>0</v>
      </c>
      <c r="K2328" s="82">
        <f>IF(ISBLANK($D2328),"",SUMIFS('8. 514 Details Included'!$I:$I,'8. 514 Details Included'!$A:$A,'7. 511_CAR_Student_Counts_Sec'!$A2328,'8. 514 Details Included'!$E:$E,'7. 511_CAR_Student_Counts_Sec'!$D2328,'8. 514 Details Included'!$D:$D,'7. 511_CAR_Student_Counts_Sec'!K$1,'8. 514 Details Included'!$G:$G,'7. 511_CAR_Student_Counts_Sec'!$F2328))</f>
        <v>0</v>
      </c>
      <c r="L2328" s="82">
        <f>IF(ISBLANK($D2328),"",SUMIFS('8. 514 Details Included'!$I:$I,'8. 514 Details Included'!$A:$A,'7. 511_CAR_Student_Counts_Sec'!$A2328,'8. 514 Details Included'!$E:$E,'7. 511_CAR_Student_Counts_Sec'!$D2328,'8. 514 Details Included'!$D:$D,'7. 511_CAR_Student_Counts_Sec'!L$1,'8. 514 Details Included'!$G:$G,'7. 511_CAR_Student_Counts_Sec'!$F2328))</f>
        <v>28</v>
      </c>
      <c r="M2328" s="82">
        <f>IF(ISBLANK($D2328),"",SUMIFS('8. 514 Details Included'!$I:$I,'8. 514 Details Included'!$A:$A,'7. 511_CAR_Student_Counts_Sec'!$A2328,'8. 514 Details Included'!$E:$E,'7. 511_CAR_Student_Counts_Sec'!$D2328,'8. 514 Details Included'!$D:$D,'7. 511_CAR_Student_Counts_Sec'!M$1,'8. 514 Details Included'!$G:$G,'7. 511_CAR_Student_Counts_Sec'!$F2328))</f>
        <v>0</v>
      </c>
      <c r="N2328" s="82">
        <f>IF(ISBLANK($D2328),"",SUMIFS('8. 514 Details Included'!$I:$I,'8. 514 Details Included'!$A:$A,'7. 511_CAR_Student_Counts_Sec'!$A2328,'8. 514 Details Included'!$E:$E,'7. 511_CAR_Student_Counts_Sec'!$D2328,'8. 514 Details Included'!$D:$D,'7. 511_CAR_Student_Counts_Sec'!N$1,'8. 514 Details Included'!$G:$G,'7. 511_CAR_Student_Counts_Sec'!$F2328))</f>
        <v>0</v>
      </c>
      <c r="O2328" s="81">
        <f t="shared" si="108"/>
        <v>0</v>
      </c>
      <c r="P2328" s="81">
        <f t="shared" si="109"/>
        <v>28</v>
      </c>
      <c r="Q2328" s="81" t="str">
        <f t="shared" si="110"/>
        <v>9-12</v>
      </c>
    </row>
    <row r="2329" spans="1:17" ht="15" outlineLevel="4" x14ac:dyDescent="0.2">
      <c r="A2329" s="85">
        <v>305</v>
      </c>
      <c r="B2329" s="86" t="s">
        <v>1101</v>
      </c>
      <c r="C2329" s="86" t="s">
        <v>1163</v>
      </c>
      <c r="D2329" s="85">
        <v>110</v>
      </c>
      <c r="E2329" s="86" t="s">
        <v>1345</v>
      </c>
      <c r="F2329" s="85">
        <v>1</v>
      </c>
      <c r="G2329" s="85">
        <v>32</v>
      </c>
      <c r="H2329" s="82">
        <f>IF(ISBLANK($D2329),"",SUMIFS('8. 514 Details Included'!$I:$I,'8. 514 Details Included'!$A:$A,'7. 511_CAR_Student_Counts_Sec'!$A2329,'8. 514 Details Included'!$E:$E,'7. 511_CAR_Student_Counts_Sec'!$D2329,'8. 514 Details Included'!$D:$D,'7. 511_CAR_Student_Counts_Sec'!H$1,'8. 514 Details Included'!$G:$G,'7. 511_CAR_Student_Counts_Sec'!$F2329))</f>
        <v>0</v>
      </c>
      <c r="I2329" s="82">
        <f>IF(ISBLANK($D2329),"",SUMIFS('8. 514 Details Included'!$I:$I,'8. 514 Details Included'!$A:$A,'7. 511_CAR_Student_Counts_Sec'!$A2329,'8. 514 Details Included'!$E:$E,'7. 511_CAR_Student_Counts_Sec'!$D2329,'8. 514 Details Included'!$D:$D,'7. 511_CAR_Student_Counts_Sec'!I$1,'8. 514 Details Included'!$G:$G,'7. 511_CAR_Student_Counts_Sec'!$F2329))</f>
        <v>0</v>
      </c>
      <c r="J2329" s="82">
        <f>IF(ISBLANK($D2329),"",SUMIFS('8. 514 Details Included'!$I:$I,'8. 514 Details Included'!$A:$A,'7. 511_CAR_Student_Counts_Sec'!$A2329,'8. 514 Details Included'!$E:$E,'7. 511_CAR_Student_Counts_Sec'!$D2329,'8. 514 Details Included'!$D:$D,'7. 511_CAR_Student_Counts_Sec'!J$1,'8. 514 Details Included'!$G:$G,'7. 511_CAR_Student_Counts_Sec'!$F2329))</f>
        <v>0</v>
      </c>
      <c r="K2329" s="82">
        <f>IF(ISBLANK($D2329),"",SUMIFS('8. 514 Details Included'!$I:$I,'8. 514 Details Included'!$A:$A,'7. 511_CAR_Student_Counts_Sec'!$A2329,'8. 514 Details Included'!$E:$E,'7. 511_CAR_Student_Counts_Sec'!$D2329,'8. 514 Details Included'!$D:$D,'7. 511_CAR_Student_Counts_Sec'!K$1,'8. 514 Details Included'!$G:$G,'7. 511_CAR_Student_Counts_Sec'!$F2329))</f>
        <v>0</v>
      </c>
      <c r="L2329" s="82">
        <f>IF(ISBLANK($D2329),"",SUMIFS('8. 514 Details Included'!$I:$I,'8. 514 Details Included'!$A:$A,'7. 511_CAR_Student_Counts_Sec'!$A2329,'8. 514 Details Included'!$E:$E,'7. 511_CAR_Student_Counts_Sec'!$D2329,'8. 514 Details Included'!$D:$D,'7. 511_CAR_Student_Counts_Sec'!L$1,'8. 514 Details Included'!$G:$G,'7. 511_CAR_Student_Counts_Sec'!$F2329))</f>
        <v>0</v>
      </c>
      <c r="M2329" s="82">
        <f>IF(ISBLANK($D2329),"",SUMIFS('8. 514 Details Included'!$I:$I,'8. 514 Details Included'!$A:$A,'7. 511_CAR_Student_Counts_Sec'!$A2329,'8. 514 Details Included'!$E:$E,'7. 511_CAR_Student_Counts_Sec'!$D2329,'8. 514 Details Included'!$D:$D,'7. 511_CAR_Student_Counts_Sec'!M$1,'8. 514 Details Included'!$G:$G,'7. 511_CAR_Student_Counts_Sec'!$F2329))</f>
        <v>32</v>
      </c>
      <c r="N2329" s="82">
        <f>IF(ISBLANK($D2329),"",SUMIFS('8. 514 Details Included'!$I:$I,'8. 514 Details Included'!$A:$A,'7. 511_CAR_Student_Counts_Sec'!$A2329,'8. 514 Details Included'!$E:$E,'7. 511_CAR_Student_Counts_Sec'!$D2329,'8. 514 Details Included'!$D:$D,'7. 511_CAR_Student_Counts_Sec'!N$1,'8. 514 Details Included'!$G:$G,'7. 511_CAR_Student_Counts_Sec'!$F2329))</f>
        <v>0</v>
      </c>
      <c r="O2329" s="81">
        <f t="shared" si="108"/>
        <v>0</v>
      </c>
      <c r="P2329" s="81">
        <f t="shared" si="109"/>
        <v>32</v>
      </c>
      <c r="Q2329" s="81" t="str">
        <f t="shared" si="110"/>
        <v>9-12</v>
      </c>
    </row>
    <row r="2330" spans="1:17" ht="15" outlineLevel="4" x14ac:dyDescent="0.2">
      <c r="A2330" s="85">
        <v>305</v>
      </c>
      <c r="B2330" s="86" t="s">
        <v>1101</v>
      </c>
      <c r="C2330" s="86" t="s">
        <v>1163</v>
      </c>
      <c r="D2330" s="85">
        <v>110</v>
      </c>
      <c r="E2330" s="86" t="s">
        <v>1345</v>
      </c>
      <c r="F2330" s="85">
        <v>2</v>
      </c>
      <c r="G2330" s="85">
        <v>32</v>
      </c>
      <c r="H2330" s="82">
        <f>IF(ISBLANK($D2330),"",SUMIFS('8. 514 Details Included'!$I:$I,'8. 514 Details Included'!$A:$A,'7. 511_CAR_Student_Counts_Sec'!$A2330,'8. 514 Details Included'!$E:$E,'7. 511_CAR_Student_Counts_Sec'!$D2330,'8. 514 Details Included'!$D:$D,'7. 511_CAR_Student_Counts_Sec'!H$1,'8. 514 Details Included'!$G:$G,'7. 511_CAR_Student_Counts_Sec'!$F2330))</f>
        <v>0</v>
      </c>
      <c r="I2330" s="82">
        <f>IF(ISBLANK($D2330),"",SUMIFS('8. 514 Details Included'!$I:$I,'8. 514 Details Included'!$A:$A,'7. 511_CAR_Student_Counts_Sec'!$A2330,'8. 514 Details Included'!$E:$E,'7. 511_CAR_Student_Counts_Sec'!$D2330,'8. 514 Details Included'!$D:$D,'7. 511_CAR_Student_Counts_Sec'!I$1,'8. 514 Details Included'!$G:$G,'7. 511_CAR_Student_Counts_Sec'!$F2330))</f>
        <v>0</v>
      </c>
      <c r="J2330" s="82">
        <f>IF(ISBLANK($D2330),"",SUMIFS('8. 514 Details Included'!$I:$I,'8. 514 Details Included'!$A:$A,'7. 511_CAR_Student_Counts_Sec'!$A2330,'8. 514 Details Included'!$E:$E,'7. 511_CAR_Student_Counts_Sec'!$D2330,'8. 514 Details Included'!$D:$D,'7. 511_CAR_Student_Counts_Sec'!J$1,'8. 514 Details Included'!$G:$G,'7. 511_CAR_Student_Counts_Sec'!$F2330))</f>
        <v>0</v>
      </c>
      <c r="K2330" s="82">
        <f>IF(ISBLANK($D2330),"",SUMIFS('8. 514 Details Included'!$I:$I,'8. 514 Details Included'!$A:$A,'7. 511_CAR_Student_Counts_Sec'!$A2330,'8. 514 Details Included'!$E:$E,'7. 511_CAR_Student_Counts_Sec'!$D2330,'8. 514 Details Included'!$D:$D,'7. 511_CAR_Student_Counts_Sec'!K$1,'8. 514 Details Included'!$G:$G,'7. 511_CAR_Student_Counts_Sec'!$F2330))</f>
        <v>0</v>
      </c>
      <c r="L2330" s="82">
        <f>IF(ISBLANK($D2330),"",SUMIFS('8. 514 Details Included'!$I:$I,'8. 514 Details Included'!$A:$A,'7. 511_CAR_Student_Counts_Sec'!$A2330,'8. 514 Details Included'!$E:$E,'7. 511_CAR_Student_Counts_Sec'!$D2330,'8. 514 Details Included'!$D:$D,'7. 511_CAR_Student_Counts_Sec'!L$1,'8. 514 Details Included'!$G:$G,'7. 511_CAR_Student_Counts_Sec'!$F2330))</f>
        <v>0</v>
      </c>
      <c r="M2330" s="82">
        <f>IF(ISBLANK($D2330),"",SUMIFS('8. 514 Details Included'!$I:$I,'8. 514 Details Included'!$A:$A,'7. 511_CAR_Student_Counts_Sec'!$A2330,'8. 514 Details Included'!$E:$E,'7. 511_CAR_Student_Counts_Sec'!$D2330,'8. 514 Details Included'!$D:$D,'7. 511_CAR_Student_Counts_Sec'!M$1,'8. 514 Details Included'!$G:$G,'7. 511_CAR_Student_Counts_Sec'!$F2330))</f>
        <v>32</v>
      </c>
      <c r="N2330" s="82">
        <f>IF(ISBLANK($D2330),"",SUMIFS('8. 514 Details Included'!$I:$I,'8. 514 Details Included'!$A:$A,'7. 511_CAR_Student_Counts_Sec'!$A2330,'8. 514 Details Included'!$E:$E,'7. 511_CAR_Student_Counts_Sec'!$D2330,'8. 514 Details Included'!$D:$D,'7. 511_CAR_Student_Counts_Sec'!N$1,'8. 514 Details Included'!$G:$G,'7. 511_CAR_Student_Counts_Sec'!$F2330))</f>
        <v>0</v>
      </c>
      <c r="O2330" s="81">
        <f t="shared" si="108"/>
        <v>0</v>
      </c>
      <c r="P2330" s="81">
        <f t="shared" si="109"/>
        <v>32</v>
      </c>
      <c r="Q2330" s="81" t="str">
        <f t="shared" si="110"/>
        <v>9-12</v>
      </c>
    </row>
    <row r="2331" spans="1:17" ht="15" outlineLevel="4" x14ac:dyDescent="0.2">
      <c r="A2331" s="85">
        <v>305</v>
      </c>
      <c r="B2331" s="86" t="s">
        <v>1101</v>
      </c>
      <c r="C2331" s="86" t="s">
        <v>1163</v>
      </c>
      <c r="D2331" s="85">
        <v>110</v>
      </c>
      <c r="E2331" s="86" t="s">
        <v>1345</v>
      </c>
      <c r="F2331" s="85">
        <v>4</v>
      </c>
      <c r="G2331" s="85">
        <v>34</v>
      </c>
      <c r="H2331" s="82">
        <f>IF(ISBLANK($D2331),"",SUMIFS('8. 514 Details Included'!$I:$I,'8. 514 Details Included'!$A:$A,'7. 511_CAR_Student_Counts_Sec'!$A2331,'8. 514 Details Included'!$E:$E,'7. 511_CAR_Student_Counts_Sec'!$D2331,'8. 514 Details Included'!$D:$D,'7. 511_CAR_Student_Counts_Sec'!H$1,'8. 514 Details Included'!$G:$G,'7. 511_CAR_Student_Counts_Sec'!$F2331))</f>
        <v>0</v>
      </c>
      <c r="I2331" s="82">
        <f>IF(ISBLANK($D2331),"",SUMIFS('8. 514 Details Included'!$I:$I,'8. 514 Details Included'!$A:$A,'7. 511_CAR_Student_Counts_Sec'!$A2331,'8. 514 Details Included'!$E:$E,'7. 511_CAR_Student_Counts_Sec'!$D2331,'8. 514 Details Included'!$D:$D,'7. 511_CAR_Student_Counts_Sec'!I$1,'8. 514 Details Included'!$G:$G,'7. 511_CAR_Student_Counts_Sec'!$F2331))</f>
        <v>0</v>
      </c>
      <c r="J2331" s="82">
        <f>IF(ISBLANK($D2331),"",SUMIFS('8. 514 Details Included'!$I:$I,'8. 514 Details Included'!$A:$A,'7. 511_CAR_Student_Counts_Sec'!$A2331,'8. 514 Details Included'!$E:$E,'7. 511_CAR_Student_Counts_Sec'!$D2331,'8. 514 Details Included'!$D:$D,'7. 511_CAR_Student_Counts_Sec'!J$1,'8. 514 Details Included'!$G:$G,'7. 511_CAR_Student_Counts_Sec'!$F2331))</f>
        <v>0</v>
      </c>
      <c r="K2331" s="82">
        <f>IF(ISBLANK($D2331),"",SUMIFS('8. 514 Details Included'!$I:$I,'8. 514 Details Included'!$A:$A,'7. 511_CAR_Student_Counts_Sec'!$A2331,'8. 514 Details Included'!$E:$E,'7. 511_CAR_Student_Counts_Sec'!$D2331,'8. 514 Details Included'!$D:$D,'7. 511_CAR_Student_Counts_Sec'!K$1,'8. 514 Details Included'!$G:$G,'7. 511_CAR_Student_Counts_Sec'!$F2331))</f>
        <v>0</v>
      </c>
      <c r="L2331" s="82">
        <f>IF(ISBLANK($D2331),"",SUMIFS('8. 514 Details Included'!$I:$I,'8. 514 Details Included'!$A:$A,'7. 511_CAR_Student_Counts_Sec'!$A2331,'8. 514 Details Included'!$E:$E,'7. 511_CAR_Student_Counts_Sec'!$D2331,'8. 514 Details Included'!$D:$D,'7. 511_CAR_Student_Counts_Sec'!L$1,'8. 514 Details Included'!$G:$G,'7. 511_CAR_Student_Counts_Sec'!$F2331))</f>
        <v>0</v>
      </c>
      <c r="M2331" s="82">
        <f>IF(ISBLANK($D2331),"",SUMIFS('8. 514 Details Included'!$I:$I,'8. 514 Details Included'!$A:$A,'7. 511_CAR_Student_Counts_Sec'!$A2331,'8. 514 Details Included'!$E:$E,'7. 511_CAR_Student_Counts_Sec'!$D2331,'8. 514 Details Included'!$D:$D,'7. 511_CAR_Student_Counts_Sec'!M$1,'8. 514 Details Included'!$G:$G,'7. 511_CAR_Student_Counts_Sec'!$F2331))</f>
        <v>34</v>
      </c>
      <c r="N2331" s="82">
        <f>IF(ISBLANK($D2331),"",SUMIFS('8. 514 Details Included'!$I:$I,'8. 514 Details Included'!$A:$A,'7. 511_CAR_Student_Counts_Sec'!$A2331,'8. 514 Details Included'!$E:$E,'7. 511_CAR_Student_Counts_Sec'!$D2331,'8. 514 Details Included'!$D:$D,'7. 511_CAR_Student_Counts_Sec'!N$1,'8. 514 Details Included'!$G:$G,'7. 511_CAR_Student_Counts_Sec'!$F2331))</f>
        <v>0</v>
      </c>
      <c r="O2331" s="81">
        <f t="shared" si="108"/>
        <v>0</v>
      </c>
      <c r="P2331" s="81">
        <f t="shared" si="109"/>
        <v>34</v>
      </c>
      <c r="Q2331" s="81" t="str">
        <f t="shared" si="110"/>
        <v>9-12</v>
      </c>
    </row>
    <row r="2332" spans="1:17" ht="15" outlineLevel="4" x14ac:dyDescent="0.2">
      <c r="A2332" s="85">
        <v>305</v>
      </c>
      <c r="B2332" s="86" t="s">
        <v>1101</v>
      </c>
      <c r="C2332" s="86" t="s">
        <v>1163</v>
      </c>
      <c r="D2332" s="85">
        <v>110</v>
      </c>
      <c r="E2332" s="86" t="s">
        <v>1345</v>
      </c>
      <c r="F2332" s="85">
        <v>5</v>
      </c>
      <c r="G2332" s="85">
        <v>32</v>
      </c>
      <c r="H2332" s="82">
        <f>IF(ISBLANK($D2332),"",SUMIFS('8. 514 Details Included'!$I:$I,'8. 514 Details Included'!$A:$A,'7. 511_CAR_Student_Counts_Sec'!$A2332,'8. 514 Details Included'!$E:$E,'7. 511_CAR_Student_Counts_Sec'!$D2332,'8. 514 Details Included'!$D:$D,'7. 511_CAR_Student_Counts_Sec'!H$1,'8. 514 Details Included'!$G:$G,'7. 511_CAR_Student_Counts_Sec'!$F2332))</f>
        <v>0</v>
      </c>
      <c r="I2332" s="82">
        <f>IF(ISBLANK($D2332),"",SUMIFS('8. 514 Details Included'!$I:$I,'8. 514 Details Included'!$A:$A,'7. 511_CAR_Student_Counts_Sec'!$A2332,'8. 514 Details Included'!$E:$E,'7. 511_CAR_Student_Counts_Sec'!$D2332,'8. 514 Details Included'!$D:$D,'7. 511_CAR_Student_Counts_Sec'!I$1,'8. 514 Details Included'!$G:$G,'7. 511_CAR_Student_Counts_Sec'!$F2332))</f>
        <v>0</v>
      </c>
      <c r="J2332" s="82">
        <f>IF(ISBLANK($D2332),"",SUMIFS('8. 514 Details Included'!$I:$I,'8. 514 Details Included'!$A:$A,'7. 511_CAR_Student_Counts_Sec'!$A2332,'8. 514 Details Included'!$E:$E,'7. 511_CAR_Student_Counts_Sec'!$D2332,'8. 514 Details Included'!$D:$D,'7. 511_CAR_Student_Counts_Sec'!J$1,'8. 514 Details Included'!$G:$G,'7. 511_CAR_Student_Counts_Sec'!$F2332))</f>
        <v>0</v>
      </c>
      <c r="K2332" s="82">
        <f>IF(ISBLANK($D2332),"",SUMIFS('8. 514 Details Included'!$I:$I,'8. 514 Details Included'!$A:$A,'7. 511_CAR_Student_Counts_Sec'!$A2332,'8. 514 Details Included'!$E:$E,'7. 511_CAR_Student_Counts_Sec'!$D2332,'8. 514 Details Included'!$D:$D,'7. 511_CAR_Student_Counts_Sec'!K$1,'8. 514 Details Included'!$G:$G,'7. 511_CAR_Student_Counts_Sec'!$F2332))</f>
        <v>0</v>
      </c>
      <c r="L2332" s="82">
        <f>IF(ISBLANK($D2332),"",SUMIFS('8. 514 Details Included'!$I:$I,'8. 514 Details Included'!$A:$A,'7. 511_CAR_Student_Counts_Sec'!$A2332,'8. 514 Details Included'!$E:$E,'7. 511_CAR_Student_Counts_Sec'!$D2332,'8. 514 Details Included'!$D:$D,'7. 511_CAR_Student_Counts_Sec'!L$1,'8. 514 Details Included'!$G:$G,'7. 511_CAR_Student_Counts_Sec'!$F2332))</f>
        <v>0</v>
      </c>
      <c r="M2332" s="82">
        <f>IF(ISBLANK($D2332),"",SUMIFS('8. 514 Details Included'!$I:$I,'8. 514 Details Included'!$A:$A,'7. 511_CAR_Student_Counts_Sec'!$A2332,'8. 514 Details Included'!$E:$E,'7. 511_CAR_Student_Counts_Sec'!$D2332,'8. 514 Details Included'!$D:$D,'7. 511_CAR_Student_Counts_Sec'!M$1,'8. 514 Details Included'!$G:$G,'7. 511_CAR_Student_Counts_Sec'!$F2332))</f>
        <v>32</v>
      </c>
      <c r="N2332" s="82">
        <f>IF(ISBLANK($D2332),"",SUMIFS('8. 514 Details Included'!$I:$I,'8. 514 Details Included'!$A:$A,'7. 511_CAR_Student_Counts_Sec'!$A2332,'8. 514 Details Included'!$E:$E,'7. 511_CAR_Student_Counts_Sec'!$D2332,'8. 514 Details Included'!$D:$D,'7. 511_CAR_Student_Counts_Sec'!N$1,'8. 514 Details Included'!$G:$G,'7. 511_CAR_Student_Counts_Sec'!$F2332))</f>
        <v>0</v>
      </c>
      <c r="O2332" s="81">
        <f t="shared" si="108"/>
        <v>0</v>
      </c>
      <c r="P2332" s="81">
        <f t="shared" si="109"/>
        <v>32</v>
      </c>
      <c r="Q2332" s="81" t="str">
        <f t="shared" si="110"/>
        <v>9-12</v>
      </c>
    </row>
    <row r="2333" spans="1:17" ht="15" outlineLevel="4" x14ac:dyDescent="0.2">
      <c r="A2333" s="85">
        <v>305</v>
      </c>
      <c r="B2333" s="86" t="s">
        <v>1101</v>
      </c>
      <c r="C2333" s="86" t="s">
        <v>1163</v>
      </c>
      <c r="D2333" s="85">
        <v>110</v>
      </c>
      <c r="E2333" s="86" t="s">
        <v>1345</v>
      </c>
      <c r="F2333" s="85">
        <v>6</v>
      </c>
      <c r="G2333" s="85">
        <v>23</v>
      </c>
      <c r="H2333" s="82">
        <f>IF(ISBLANK($D2333),"",SUMIFS('8. 514 Details Included'!$I:$I,'8. 514 Details Included'!$A:$A,'7. 511_CAR_Student_Counts_Sec'!$A2333,'8. 514 Details Included'!$E:$E,'7. 511_CAR_Student_Counts_Sec'!$D2333,'8. 514 Details Included'!$D:$D,'7. 511_CAR_Student_Counts_Sec'!H$1,'8. 514 Details Included'!$G:$G,'7. 511_CAR_Student_Counts_Sec'!$F2333))</f>
        <v>0</v>
      </c>
      <c r="I2333" s="82">
        <f>IF(ISBLANK($D2333),"",SUMIFS('8. 514 Details Included'!$I:$I,'8. 514 Details Included'!$A:$A,'7. 511_CAR_Student_Counts_Sec'!$A2333,'8. 514 Details Included'!$E:$E,'7. 511_CAR_Student_Counts_Sec'!$D2333,'8. 514 Details Included'!$D:$D,'7. 511_CAR_Student_Counts_Sec'!I$1,'8. 514 Details Included'!$G:$G,'7. 511_CAR_Student_Counts_Sec'!$F2333))</f>
        <v>0</v>
      </c>
      <c r="J2333" s="82">
        <f>IF(ISBLANK($D2333),"",SUMIFS('8. 514 Details Included'!$I:$I,'8. 514 Details Included'!$A:$A,'7. 511_CAR_Student_Counts_Sec'!$A2333,'8. 514 Details Included'!$E:$E,'7. 511_CAR_Student_Counts_Sec'!$D2333,'8. 514 Details Included'!$D:$D,'7. 511_CAR_Student_Counts_Sec'!J$1,'8. 514 Details Included'!$G:$G,'7. 511_CAR_Student_Counts_Sec'!$F2333))</f>
        <v>0</v>
      </c>
      <c r="K2333" s="82">
        <f>IF(ISBLANK($D2333),"",SUMIFS('8. 514 Details Included'!$I:$I,'8. 514 Details Included'!$A:$A,'7. 511_CAR_Student_Counts_Sec'!$A2333,'8. 514 Details Included'!$E:$E,'7. 511_CAR_Student_Counts_Sec'!$D2333,'8. 514 Details Included'!$D:$D,'7. 511_CAR_Student_Counts_Sec'!K$1,'8. 514 Details Included'!$G:$G,'7. 511_CAR_Student_Counts_Sec'!$F2333))</f>
        <v>0</v>
      </c>
      <c r="L2333" s="82">
        <f>IF(ISBLANK($D2333),"",SUMIFS('8. 514 Details Included'!$I:$I,'8. 514 Details Included'!$A:$A,'7. 511_CAR_Student_Counts_Sec'!$A2333,'8. 514 Details Included'!$E:$E,'7. 511_CAR_Student_Counts_Sec'!$D2333,'8. 514 Details Included'!$D:$D,'7. 511_CAR_Student_Counts_Sec'!L$1,'8. 514 Details Included'!$G:$G,'7. 511_CAR_Student_Counts_Sec'!$F2333))</f>
        <v>0</v>
      </c>
      <c r="M2333" s="82">
        <f>IF(ISBLANK($D2333),"",SUMIFS('8. 514 Details Included'!$I:$I,'8. 514 Details Included'!$A:$A,'7. 511_CAR_Student_Counts_Sec'!$A2333,'8. 514 Details Included'!$E:$E,'7. 511_CAR_Student_Counts_Sec'!$D2333,'8. 514 Details Included'!$D:$D,'7. 511_CAR_Student_Counts_Sec'!M$1,'8. 514 Details Included'!$G:$G,'7. 511_CAR_Student_Counts_Sec'!$F2333))</f>
        <v>23</v>
      </c>
      <c r="N2333" s="82">
        <f>IF(ISBLANK($D2333),"",SUMIFS('8. 514 Details Included'!$I:$I,'8. 514 Details Included'!$A:$A,'7. 511_CAR_Student_Counts_Sec'!$A2333,'8. 514 Details Included'!$E:$E,'7. 511_CAR_Student_Counts_Sec'!$D2333,'8. 514 Details Included'!$D:$D,'7. 511_CAR_Student_Counts_Sec'!N$1,'8. 514 Details Included'!$G:$G,'7. 511_CAR_Student_Counts_Sec'!$F2333))</f>
        <v>0</v>
      </c>
      <c r="O2333" s="81">
        <f t="shared" si="108"/>
        <v>0</v>
      </c>
      <c r="P2333" s="81">
        <f t="shared" si="109"/>
        <v>23</v>
      </c>
      <c r="Q2333" s="81" t="str">
        <f t="shared" si="110"/>
        <v>9-12</v>
      </c>
    </row>
    <row r="2334" spans="1:17" ht="15" outlineLevel="4" x14ac:dyDescent="0.2">
      <c r="A2334" s="85">
        <v>305</v>
      </c>
      <c r="B2334" s="86" t="s">
        <v>1101</v>
      </c>
      <c r="C2334" s="86" t="s">
        <v>1163</v>
      </c>
      <c r="D2334" s="85">
        <v>143</v>
      </c>
      <c r="E2334" s="86" t="s">
        <v>1344</v>
      </c>
      <c r="F2334" s="85">
        <v>3</v>
      </c>
      <c r="G2334" s="85">
        <v>24</v>
      </c>
      <c r="H2334" s="82">
        <f>IF(ISBLANK($D2334),"",SUMIFS('8. 514 Details Included'!$I:$I,'8. 514 Details Included'!$A:$A,'7. 511_CAR_Student_Counts_Sec'!$A2334,'8. 514 Details Included'!$E:$E,'7. 511_CAR_Student_Counts_Sec'!$D2334,'8. 514 Details Included'!$D:$D,'7. 511_CAR_Student_Counts_Sec'!H$1,'8. 514 Details Included'!$G:$G,'7. 511_CAR_Student_Counts_Sec'!$F2334))</f>
        <v>0</v>
      </c>
      <c r="I2334" s="82">
        <f>IF(ISBLANK($D2334),"",SUMIFS('8. 514 Details Included'!$I:$I,'8. 514 Details Included'!$A:$A,'7. 511_CAR_Student_Counts_Sec'!$A2334,'8. 514 Details Included'!$E:$E,'7. 511_CAR_Student_Counts_Sec'!$D2334,'8. 514 Details Included'!$D:$D,'7. 511_CAR_Student_Counts_Sec'!I$1,'8. 514 Details Included'!$G:$G,'7. 511_CAR_Student_Counts_Sec'!$F2334))</f>
        <v>0</v>
      </c>
      <c r="J2334" s="82">
        <f>IF(ISBLANK($D2334),"",SUMIFS('8. 514 Details Included'!$I:$I,'8. 514 Details Included'!$A:$A,'7. 511_CAR_Student_Counts_Sec'!$A2334,'8. 514 Details Included'!$E:$E,'7. 511_CAR_Student_Counts_Sec'!$D2334,'8. 514 Details Included'!$D:$D,'7. 511_CAR_Student_Counts_Sec'!J$1,'8. 514 Details Included'!$G:$G,'7. 511_CAR_Student_Counts_Sec'!$F2334))</f>
        <v>0</v>
      </c>
      <c r="K2334" s="82">
        <f>IF(ISBLANK($D2334),"",SUMIFS('8. 514 Details Included'!$I:$I,'8. 514 Details Included'!$A:$A,'7. 511_CAR_Student_Counts_Sec'!$A2334,'8. 514 Details Included'!$E:$E,'7. 511_CAR_Student_Counts_Sec'!$D2334,'8. 514 Details Included'!$D:$D,'7. 511_CAR_Student_Counts_Sec'!K$1,'8. 514 Details Included'!$G:$G,'7. 511_CAR_Student_Counts_Sec'!$F2334))</f>
        <v>0</v>
      </c>
      <c r="L2334" s="82">
        <f>IF(ISBLANK($D2334),"",SUMIFS('8. 514 Details Included'!$I:$I,'8. 514 Details Included'!$A:$A,'7. 511_CAR_Student_Counts_Sec'!$A2334,'8. 514 Details Included'!$E:$E,'7. 511_CAR_Student_Counts_Sec'!$D2334,'8. 514 Details Included'!$D:$D,'7. 511_CAR_Student_Counts_Sec'!L$1,'8. 514 Details Included'!$G:$G,'7. 511_CAR_Student_Counts_Sec'!$F2334))</f>
        <v>24</v>
      </c>
      <c r="M2334" s="82">
        <f>IF(ISBLANK($D2334),"",SUMIFS('8. 514 Details Included'!$I:$I,'8. 514 Details Included'!$A:$A,'7. 511_CAR_Student_Counts_Sec'!$A2334,'8. 514 Details Included'!$E:$E,'7. 511_CAR_Student_Counts_Sec'!$D2334,'8. 514 Details Included'!$D:$D,'7. 511_CAR_Student_Counts_Sec'!M$1,'8. 514 Details Included'!$G:$G,'7. 511_CAR_Student_Counts_Sec'!$F2334))</f>
        <v>0</v>
      </c>
      <c r="N2334" s="82">
        <f>IF(ISBLANK($D2334),"",SUMIFS('8. 514 Details Included'!$I:$I,'8. 514 Details Included'!$A:$A,'7. 511_CAR_Student_Counts_Sec'!$A2334,'8. 514 Details Included'!$E:$E,'7. 511_CAR_Student_Counts_Sec'!$D2334,'8. 514 Details Included'!$D:$D,'7. 511_CAR_Student_Counts_Sec'!N$1,'8. 514 Details Included'!$G:$G,'7. 511_CAR_Student_Counts_Sec'!$F2334))</f>
        <v>0</v>
      </c>
      <c r="O2334" s="81">
        <f t="shared" si="108"/>
        <v>0</v>
      </c>
      <c r="P2334" s="81">
        <f t="shared" si="109"/>
        <v>24</v>
      </c>
      <c r="Q2334" s="81" t="str">
        <f t="shared" si="110"/>
        <v>9-12</v>
      </c>
    </row>
    <row r="2335" spans="1:17" ht="15" outlineLevel="4" x14ac:dyDescent="0.2">
      <c r="A2335" s="85">
        <v>305</v>
      </c>
      <c r="B2335" s="86" t="s">
        <v>1101</v>
      </c>
      <c r="C2335" s="86" t="s">
        <v>1163</v>
      </c>
      <c r="D2335" s="85">
        <v>143</v>
      </c>
      <c r="E2335" s="86" t="s">
        <v>1344</v>
      </c>
      <c r="F2335" s="85">
        <v>5</v>
      </c>
      <c r="G2335" s="85">
        <v>26</v>
      </c>
      <c r="H2335" s="82">
        <f>IF(ISBLANK($D2335),"",SUMIFS('8. 514 Details Included'!$I:$I,'8. 514 Details Included'!$A:$A,'7. 511_CAR_Student_Counts_Sec'!$A2335,'8. 514 Details Included'!$E:$E,'7. 511_CAR_Student_Counts_Sec'!$D2335,'8. 514 Details Included'!$D:$D,'7. 511_CAR_Student_Counts_Sec'!H$1,'8. 514 Details Included'!$G:$G,'7. 511_CAR_Student_Counts_Sec'!$F2335))</f>
        <v>0</v>
      </c>
      <c r="I2335" s="82">
        <f>IF(ISBLANK($D2335),"",SUMIFS('8. 514 Details Included'!$I:$I,'8. 514 Details Included'!$A:$A,'7. 511_CAR_Student_Counts_Sec'!$A2335,'8. 514 Details Included'!$E:$E,'7. 511_CAR_Student_Counts_Sec'!$D2335,'8. 514 Details Included'!$D:$D,'7. 511_CAR_Student_Counts_Sec'!I$1,'8. 514 Details Included'!$G:$G,'7. 511_CAR_Student_Counts_Sec'!$F2335))</f>
        <v>0</v>
      </c>
      <c r="J2335" s="82">
        <f>IF(ISBLANK($D2335),"",SUMIFS('8. 514 Details Included'!$I:$I,'8. 514 Details Included'!$A:$A,'7. 511_CAR_Student_Counts_Sec'!$A2335,'8. 514 Details Included'!$E:$E,'7. 511_CAR_Student_Counts_Sec'!$D2335,'8. 514 Details Included'!$D:$D,'7. 511_CAR_Student_Counts_Sec'!J$1,'8. 514 Details Included'!$G:$G,'7. 511_CAR_Student_Counts_Sec'!$F2335))</f>
        <v>0</v>
      </c>
      <c r="K2335" s="82">
        <f>IF(ISBLANK($D2335),"",SUMIFS('8. 514 Details Included'!$I:$I,'8. 514 Details Included'!$A:$A,'7. 511_CAR_Student_Counts_Sec'!$A2335,'8. 514 Details Included'!$E:$E,'7. 511_CAR_Student_Counts_Sec'!$D2335,'8. 514 Details Included'!$D:$D,'7. 511_CAR_Student_Counts_Sec'!K$1,'8. 514 Details Included'!$G:$G,'7. 511_CAR_Student_Counts_Sec'!$F2335))</f>
        <v>0</v>
      </c>
      <c r="L2335" s="82">
        <f>IF(ISBLANK($D2335),"",SUMIFS('8. 514 Details Included'!$I:$I,'8. 514 Details Included'!$A:$A,'7. 511_CAR_Student_Counts_Sec'!$A2335,'8. 514 Details Included'!$E:$E,'7. 511_CAR_Student_Counts_Sec'!$D2335,'8. 514 Details Included'!$D:$D,'7. 511_CAR_Student_Counts_Sec'!L$1,'8. 514 Details Included'!$G:$G,'7. 511_CAR_Student_Counts_Sec'!$F2335))</f>
        <v>26</v>
      </c>
      <c r="M2335" s="82">
        <f>IF(ISBLANK($D2335),"",SUMIFS('8. 514 Details Included'!$I:$I,'8. 514 Details Included'!$A:$A,'7. 511_CAR_Student_Counts_Sec'!$A2335,'8. 514 Details Included'!$E:$E,'7. 511_CAR_Student_Counts_Sec'!$D2335,'8. 514 Details Included'!$D:$D,'7. 511_CAR_Student_Counts_Sec'!M$1,'8. 514 Details Included'!$G:$G,'7. 511_CAR_Student_Counts_Sec'!$F2335))</f>
        <v>0</v>
      </c>
      <c r="N2335" s="82">
        <f>IF(ISBLANK($D2335),"",SUMIFS('8. 514 Details Included'!$I:$I,'8. 514 Details Included'!$A:$A,'7. 511_CAR_Student_Counts_Sec'!$A2335,'8. 514 Details Included'!$E:$E,'7. 511_CAR_Student_Counts_Sec'!$D2335,'8. 514 Details Included'!$D:$D,'7. 511_CAR_Student_Counts_Sec'!N$1,'8. 514 Details Included'!$G:$G,'7. 511_CAR_Student_Counts_Sec'!$F2335))</f>
        <v>0</v>
      </c>
      <c r="O2335" s="81">
        <f t="shared" si="108"/>
        <v>0</v>
      </c>
      <c r="P2335" s="81">
        <f t="shared" si="109"/>
        <v>26</v>
      </c>
      <c r="Q2335" s="81" t="str">
        <f t="shared" si="110"/>
        <v>9-12</v>
      </c>
    </row>
    <row r="2336" spans="1:17" ht="15" outlineLevel="4" x14ac:dyDescent="0.2">
      <c r="A2336" s="85">
        <v>305</v>
      </c>
      <c r="B2336" s="86" t="s">
        <v>1101</v>
      </c>
      <c r="C2336" s="86" t="s">
        <v>1163</v>
      </c>
      <c r="D2336" s="85">
        <v>164</v>
      </c>
      <c r="E2336" s="86" t="s">
        <v>1343</v>
      </c>
      <c r="F2336" s="85">
        <v>2</v>
      </c>
      <c r="G2336" s="85">
        <v>30</v>
      </c>
      <c r="H2336" s="82">
        <f>IF(ISBLANK($D2336),"",SUMIFS('8. 514 Details Included'!$I:$I,'8. 514 Details Included'!$A:$A,'7. 511_CAR_Student_Counts_Sec'!$A2336,'8. 514 Details Included'!$E:$E,'7. 511_CAR_Student_Counts_Sec'!$D2336,'8. 514 Details Included'!$D:$D,'7. 511_CAR_Student_Counts_Sec'!H$1,'8. 514 Details Included'!$G:$G,'7. 511_CAR_Student_Counts_Sec'!$F2336))</f>
        <v>0</v>
      </c>
      <c r="I2336" s="82">
        <f>IF(ISBLANK($D2336),"",SUMIFS('8. 514 Details Included'!$I:$I,'8. 514 Details Included'!$A:$A,'7. 511_CAR_Student_Counts_Sec'!$A2336,'8. 514 Details Included'!$E:$E,'7. 511_CAR_Student_Counts_Sec'!$D2336,'8. 514 Details Included'!$D:$D,'7. 511_CAR_Student_Counts_Sec'!I$1,'8. 514 Details Included'!$G:$G,'7. 511_CAR_Student_Counts_Sec'!$F2336))</f>
        <v>0</v>
      </c>
      <c r="J2336" s="82">
        <f>IF(ISBLANK($D2336),"",SUMIFS('8. 514 Details Included'!$I:$I,'8. 514 Details Included'!$A:$A,'7. 511_CAR_Student_Counts_Sec'!$A2336,'8. 514 Details Included'!$E:$E,'7. 511_CAR_Student_Counts_Sec'!$D2336,'8. 514 Details Included'!$D:$D,'7. 511_CAR_Student_Counts_Sec'!J$1,'8. 514 Details Included'!$G:$G,'7. 511_CAR_Student_Counts_Sec'!$F2336))</f>
        <v>0</v>
      </c>
      <c r="K2336" s="82">
        <f>IF(ISBLANK($D2336),"",SUMIFS('8. 514 Details Included'!$I:$I,'8. 514 Details Included'!$A:$A,'7. 511_CAR_Student_Counts_Sec'!$A2336,'8. 514 Details Included'!$E:$E,'7. 511_CAR_Student_Counts_Sec'!$D2336,'8. 514 Details Included'!$D:$D,'7. 511_CAR_Student_Counts_Sec'!K$1,'8. 514 Details Included'!$G:$G,'7. 511_CAR_Student_Counts_Sec'!$F2336))</f>
        <v>0</v>
      </c>
      <c r="L2336" s="82">
        <f>IF(ISBLANK($D2336),"",SUMIFS('8. 514 Details Included'!$I:$I,'8. 514 Details Included'!$A:$A,'7. 511_CAR_Student_Counts_Sec'!$A2336,'8. 514 Details Included'!$E:$E,'7. 511_CAR_Student_Counts_Sec'!$D2336,'8. 514 Details Included'!$D:$D,'7. 511_CAR_Student_Counts_Sec'!L$1,'8. 514 Details Included'!$G:$G,'7. 511_CAR_Student_Counts_Sec'!$F2336))</f>
        <v>0</v>
      </c>
      <c r="M2336" s="82">
        <f>IF(ISBLANK($D2336),"",SUMIFS('8. 514 Details Included'!$I:$I,'8. 514 Details Included'!$A:$A,'7. 511_CAR_Student_Counts_Sec'!$A2336,'8. 514 Details Included'!$E:$E,'7. 511_CAR_Student_Counts_Sec'!$D2336,'8. 514 Details Included'!$D:$D,'7. 511_CAR_Student_Counts_Sec'!M$1,'8. 514 Details Included'!$G:$G,'7. 511_CAR_Student_Counts_Sec'!$F2336))</f>
        <v>28</v>
      </c>
      <c r="N2336" s="82">
        <f>IF(ISBLANK($D2336),"",SUMIFS('8. 514 Details Included'!$I:$I,'8. 514 Details Included'!$A:$A,'7. 511_CAR_Student_Counts_Sec'!$A2336,'8. 514 Details Included'!$E:$E,'7. 511_CAR_Student_Counts_Sec'!$D2336,'8. 514 Details Included'!$D:$D,'7. 511_CAR_Student_Counts_Sec'!N$1,'8. 514 Details Included'!$G:$G,'7. 511_CAR_Student_Counts_Sec'!$F2336))</f>
        <v>2</v>
      </c>
      <c r="O2336" s="81">
        <f t="shared" si="108"/>
        <v>0</v>
      </c>
      <c r="P2336" s="81">
        <f t="shared" si="109"/>
        <v>30</v>
      </c>
      <c r="Q2336" s="81" t="str">
        <f t="shared" si="110"/>
        <v>9-12</v>
      </c>
    </row>
    <row r="2337" spans="1:17" ht="15" outlineLevel="4" x14ac:dyDescent="0.2">
      <c r="A2337" s="85">
        <v>305</v>
      </c>
      <c r="B2337" s="86" t="s">
        <v>1101</v>
      </c>
      <c r="C2337" s="86" t="s">
        <v>1163</v>
      </c>
      <c r="D2337" s="85">
        <v>164</v>
      </c>
      <c r="E2337" s="86" t="s">
        <v>1343</v>
      </c>
      <c r="F2337" s="85">
        <v>3</v>
      </c>
      <c r="G2337" s="85">
        <v>33</v>
      </c>
      <c r="H2337" s="82">
        <f>IF(ISBLANK($D2337),"",SUMIFS('8. 514 Details Included'!$I:$I,'8. 514 Details Included'!$A:$A,'7. 511_CAR_Student_Counts_Sec'!$A2337,'8. 514 Details Included'!$E:$E,'7. 511_CAR_Student_Counts_Sec'!$D2337,'8. 514 Details Included'!$D:$D,'7. 511_CAR_Student_Counts_Sec'!H$1,'8. 514 Details Included'!$G:$G,'7. 511_CAR_Student_Counts_Sec'!$F2337))</f>
        <v>0</v>
      </c>
      <c r="I2337" s="82">
        <f>IF(ISBLANK($D2337),"",SUMIFS('8. 514 Details Included'!$I:$I,'8. 514 Details Included'!$A:$A,'7. 511_CAR_Student_Counts_Sec'!$A2337,'8. 514 Details Included'!$E:$E,'7. 511_CAR_Student_Counts_Sec'!$D2337,'8. 514 Details Included'!$D:$D,'7. 511_CAR_Student_Counts_Sec'!I$1,'8. 514 Details Included'!$G:$G,'7. 511_CAR_Student_Counts_Sec'!$F2337))</f>
        <v>0</v>
      </c>
      <c r="J2337" s="82">
        <f>IF(ISBLANK($D2337),"",SUMIFS('8. 514 Details Included'!$I:$I,'8. 514 Details Included'!$A:$A,'7. 511_CAR_Student_Counts_Sec'!$A2337,'8. 514 Details Included'!$E:$E,'7. 511_CAR_Student_Counts_Sec'!$D2337,'8. 514 Details Included'!$D:$D,'7. 511_CAR_Student_Counts_Sec'!J$1,'8. 514 Details Included'!$G:$G,'7. 511_CAR_Student_Counts_Sec'!$F2337))</f>
        <v>0</v>
      </c>
      <c r="K2337" s="82">
        <f>IF(ISBLANK($D2337),"",SUMIFS('8. 514 Details Included'!$I:$I,'8. 514 Details Included'!$A:$A,'7. 511_CAR_Student_Counts_Sec'!$A2337,'8. 514 Details Included'!$E:$E,'7. 511_CAR_Student_Counts_Sec'!$D2337,'8. 514 Details Included'!$D:$D,'7. 511_CAR_Student_Counts_Sec'!K$1,'8. 514 Details Included'!$G:$G,'7. 511_CAR_Student_Counts_Sec'!$F2337))</f>
        <v>0</v>
      </c>
      <c r="L2337" s="82">
        <f>IF(ISBLANK($D2337),"",SUMIFS('8. 514 Details Included'!$I:$I,'8. 514 Details Included'!$A:$A,'7. 511_CAR_Student_Counts_Sec'!$A2337,'8. 514 Details Included'!$E:$E,'7. 511_CAR_Student_Counts_Sec'!$D2337,'8. 514 Details Included'!$D:$D,'7. 511_CAR_Student_Counts_Sec'!L$1,'8. 514 Details Included'!$G:$G,'7. 511_CAR_Student_Counts_Sec'!$F2337))</f>
        <v>0</v>
      </c>
      <c r="M2337" s="82">
        <f>IF(ISBLANK($D2337),"",SUMIFS('8. 514 Details Included'!$I:$I,'8. 514 Details Included'!$A:$A,'7. 511_CAR_Student_Counts_Sec'!$A2337,'8. 514 Details Included'!$E:$E,'7. 511_CAR_Student_Counts_Sec'!$D2337,'8. 514 Details Included'!$D:$D,'7. 511_CAR_Student_Counts_Sec'!M$1,'8. 514 Details Included'!$G:$G,'7. 511_CAR_Student_Counts_Sec'!$F2337))</f>
        <v>33</v>
      </c>
      <c r="N2337" s="82">
        <f>IF(ISBLANK($D2337),"",SUMIFS('8. 514 Details Included'!$I:$I,'8. 514 Details Included'!$A:$A,'7. 511_CAR_Student_Counts_Sec'!$A2337,'8. 514 Details Included'!$E:$E,'7. 511_CAR_Student_Counts_Sec'!$D2337,'8. 514 Details Included'!$D:$D,'7. 511_CAR_Student_Counts_Sec'!N$1,'8. 514 Details Included'!$G:$G,'7. 511_CAR_Student_Counts_Sec'!$F2337))</f>
        <v>0</v>
      </c>
      <c r="O2337" s="81">
        <f t="shared" si="108"/>
        <v>0</v>
      </c>
      <c r="P2337" s="81">
        <f t="shared" si="109"/>
        <v>33</v>
      </c>
      <c r="Q2337" s="81" t="str">
        <f t="shared" si="110"/>
        <v>9-12</v>
      </c>
    </row>
    <row r="2338" spans="1:17" ht="15" outlineLevel="4" x14ac:dyDescent="0.2">
      <c r="A2338" s="85">
        <v>305</v>
      </c>
      <c r="B2338" s="86" t="s">
        <v>1101</v>
      </c>
      <c r="C2338" s="86" t="s">
        <v>1163</v>
      </c>
      <c r="D2338" s="85">
        <v>164</v>
      </c>
      <c r="E2338" s="86" t="s">
        <v>1343</v>
      </c>
      <c r="F2338" s="85">
        <v>4</v>
      </c>
      <c r="G2338" s="85">
        <v>31</v>
      </c>
      <c r="H2338" s="82">
        <f>IF(ISBLANK($D2338),"",SUMIFS('8. 514 Details Included'!$I:$I,'8. 514 Details Included'!$A:$A,'7. 511_CAR_Student_Counts_Sec'!$A2338,'8. 514 Details Included'!$E:$E,'7. 511_CAR_Student_Counts_Sec'!$D2338,'8. 514 Details Included'!$D:$D,'7. 511_CAR_Student_Counts_Sec'!H$1,'8. 514 Details Included'!$G:$G,'7. 511_CAR_Student_Counts_Sec'!$F2338))</f>
        <v>0</v>
      </c>
      <c r="I2338" s="82">
        <f>IF(ISBLANK($D2338),"",SUMIFS('8. 514 Details Included'!$I:$I,'8. 514 Details Included'!$A:$A,'7. 511_CAR_Student_Counts_Sec'!$A2338,'8. 514 Details Included'!$E:$E,'7. 511_CAR_Student_Counts_Sec'!$D2338,'8. 514 Details Included'!$D:$D,'7. 511_CAR_Student_Counts_Sec'!I$1,'8. 514 Details Included'!$G:$G,'7. 511_CAR_Student_Counts_Sec'!$F2338))</f>
        <v>0</v>
      </c>
      <c r="J2338" s="82">
        <f>IF(ISBLANK($D2338),"",SUMIFS('8. 514 Details Included'!$I:$I,'8. 514 Details Included'!$A:$A,'7. 511_CAR_Student_Counts_Sec'!$A2338,'8. 514 Details Included'!$E:$E,'7. 511_CAR_Student_Counts_Sec'!$D2338,'8. 514 Details Included'!$D:$D,'7. 511_CAR_Student_Counts_Sec'!J$1,'8. 514 Details Included'!$G:$G,'7. 511_CAR_Student_Counts_Sec'!$F2338))</f>
        <v>0</v>
      </c>
      <c r="K2338" s="82">
        <f>IF(ISBLANK($D2338),"",SUMIFS('8. 514 Details Included'!$I:$I,'8. 514 Details Included'!$A:$A,'7. 511_CAR_Student_Counts_Sec'!$A2338,'8. 514 Details Included'!$E:$E,'7. 511_CAR_Student_Counts_Sec'!$D2338,'8. 514 Details Included'!$D:$D,'7. 511_CAR_Student_Counts_Sec'!K$1,'8. 514 Details Included'!$G:$G,'7. 511_CAR_Student_Counts_Sec'!$F2338))</f>
        <v>0</v>
      </c>
      <c r="L2338" s="82">
        <f>IF(ISBLANK($D2338),"",SUMIFS('8. 514 Details Included'!$I:$I,'8. 514 Details Included'!$A:$A,'7. 511_CAR_Student_Counts_Sec'!$A2338,'8. 514 Details Included'!$E:$E,'7. 511_CAR_Student_Counts_Sec'!$D2338,'8. 514 Details Included'!$D:$D,'7. 511_CAR_Student_Counts_Sec'!L$1,'8. 514 Details Included'!$G:$G,'7. 511_CAR_Student_Counts_Sec'!$F2338))</f>
        <v>0</v>
      </c>
      <c r="M2338" s="82">
        <f>IF(ISBLANK($D2338),"",SUMIFS('8. 514 Details Included'!$I:$I,'8. 514 Details Included'!$A:$A,'7. 511_CAR_Student_Counts_Sec'!$A2338,'8. 514 Details Included'!$E:$E,'7. 511_CAR_Student_Counts_Sec'!$D2338,'8. 514 Details Included'!$D:$D,'7. 511_CAR_Student_Counts_Sec'!M$1,'8. 514 Details Included'!$G:$G,'7. 511_CAR_Student_Counts_Sec'!$F2338))</f>
        <v>31</v>
      </c>
      <c r="N2338" s="82">
        <f>IF(ISBLANK($D2338),"",SUMIFS('8. 514 Details Included'!$I:$I,'8. 514 Details Included'!$A:$A,'7. 511_CAR_Student_Counts_Sec'!$A2338,'8. 514 Details Included'!$E:$E,'7. 511_CAR_Student_Counts_Sec'!$D2338,'8. 514 Details Included'!$D:$D,'7. 511_CAR_Student_Counts_Sec'!N$1,'8. 514 Details Included'!$G:$G,'7. 511_CAR_Student_Counts_Sec'!$F2338))</f>
        <v>0</v>
      </c>
      <c r="O2338" s="81">
        <f t="shared" si="108"/>
        <v>0</v>
      </c>
      <c r="P2338" s="81">
        <f t="shared" si="109"/>
        <v>31</v>
      </c>
      <c r="Q2338" s="81" t="str">
        <f t="shared" si="110"/>
        <v>9-12</v>
      </c>
    </row>
    <row r="2339" spans="1:17" ht="15" outlineLevel="4" x14ac:dyDescent="0.2">
      <c r="A2339" s="85">
        <v>305</v>
      </c>
      <c r="B2339" s="86" t="s">
        <v>1101</v>
      </c>
      <c r="C2339" s="86" t="s">
        <v>1163</v>
      </c>
      <c r="D2339" s="85">
        <v>164</v>
      </c>
      <c r="E2339" s="86" t="s">
        <v>1343</v>
      </c>
      <c r="F2339" s="85">
        <v>5</v>
      </c>
      <c r="G2339" s="85">
        <v>31</v>
      </c>
      <c r="H2339" s="82">
        <f>IF(ISBLANK($D2339),"",SUMIFS('8. 514 Details Included'!$I:$I,'8. 514 Details Included'!$A:$A,'7. 511_CAR_Student_Counts_Sec'!$A2339,'8. 514 Details Included'!$E:$E,'7. 511_CAR_Student_Counts_Sec'!$D2339,'8. 514 Details Included'!$D:$D,'7. 511_CAR_Student_Counts_Sec'!H$1,'8. 514 Details Included'!$G:$G,'7. 511_CAR_Student_Counts_Sec'!$F2339))</f>
        <v>0</v>
      </c>
      <c r="I2339" s="82">
        <f>IF(ISBLANK($D2339),"",SUMIFS('8. 514 Details Included'!$I:$I,'8. 514 Details Included'!$A:$A,'7. 511_CAR_Student_Counts_Sec'!$A2339,'8. 514 Details Included'!$E:$E,'7. 511_CAR_Student_Counts_Sec'!$D2339,'8. 514 Details Included'!$D:$D,'7. 511_CAR_Student_Counts_Sec'!I$1,'8. 514 Details Included'!$G:$G,'7. 511_CAR_Student_Counts_Sec'!$F2339))</f>
        <v>0</v>
      </c>
      <c r="J2339" s="82">
        <f>IF(ISBLANK($D2339),"",SUMIFS('8. 514 Details Included'!$I:$I,'8. 514 Details Included'!$A:$A,'7. 511_CAR_Student_Counts_Sec'!$A2339,'8. 514 Details Included'!$E:$E,'7. 511_CAR_Student_Counts_Sec'!$D2339,'8. 514 Details Included'!$D:$D,'7. 511_CAR_Student_Counts_Sec'!J$1,'8. 514 Details Included'!$G:$G,'7. 511_CAR_Student_Counts_Sec'!$F2339))</f>
        <v>0</v>
      </c>
      <c r="K2339" s="82">
        <f>IF(ISBLANK($D2339),"",SUMIFS('8. 514 Details Included'!$I:$I,'8. 514 Details Included'!$A:$A,'7. 511_CAR_Student_Counts_Sec'!$A2339,'8. 514 Details Included'!$E:$E,'7. 511_CAR_Student_Counts_Sec'!$D2339,'8. 514 Details Included'!$D:$D,'7. 511_CAR_Student_Counts_Sec'!K$1,'8. 514 Details Included'!$G:$G,'7. 511_CAR_Student_Counts_Sec'!$F2339))</f>
        <v>0</v>
      </c>
      <c r="L2339" s="82">
        <f>IF(ISBLANK($D2339),"",SUMIFS('8. 514 Details Included'!$I:$I,'8. 514 Details Included'!$A:$A,'7. 511_CAR_Student_Counts_Sec'!$A2339,'8. 514 Details Included'!$E:$E,'7. 511_CAR_Student_Counts_Sec'!$D2339,'8. 514 Details Included'!$D:$D,'7. 511_CAR_Student_Counts_Sec'!L$1,'8. 514 Details Included'!$G:$G,'7. 511_CAR_Student_Counts_Sec'!$F2339))</f>
        <v>0</v>
      </c>
      <c r="M2339" s="82">
        <f>IF(ISBLANK($D2339),"",SUMIFS('8. 514 Details Included'!$I:$I,'8. 514 Details Included'!$A:$A,'7. 511_CAR_Student_Counts_Sec'!$A2339,'8. 514 Details Included'!$E:$E,'7. 511_CAR_Student_Counts_Sec'!$D2339,'8. 514 Details Included'!$D:$D,'7. 511_CAR_Student_Counts_Sec'!M$1,'8. 514 Details Included'!$G:$G,'7. 511_CAR_Student_Counts_Sec'!$F2339))</f>
        <v>31</v>
      </c>
      <c r="N2339" s="82">
        <f>IF(ISBLANK($D2339),"",SUMIFS('8. 514 Details Included'!$I:$I,'8. 514 Details Included'!$A:$A,'7. 511_CAR_Student_Counts_Sec'!$A2339,'8. 514 Details Included'!$E:$E,'7. 511_CAR_Student_Counts_Sec'!$D2339,'8. 514 Details Included'!$D:$D,'7. 511_CAR_Student_Counts_Sec'!N$1,'8. 514 Details Included'!$G:$G,'7. 511_CAR_Student_Counts_Sec'!$F2339))</f>
        <v>0</v>
      </c>
      <c r="O2339" s="81">
        <f t="shared" si="108"/>
        <v>0</v>
      </c>
      <c r="P2339" s="81">
        <f t="shared" si="109"/>
        <v>31</v>
      </c>
      <c r="Q2339" s="81" t="str">
        <f t="shared" si="110"/>
        <v>9-12</v>
      </c>
    </row>
    <row r="2340" spans="1:17" ht="15" outlineLevel="4" x14ac:dyDescent="0.2">
      <c r="A2340" s="85">
        <v>305</v>
      </c>
      <c r="B2340" s="86" t="s">
        <v>1101</v>
      </c>
      <c r="C2340" s="86" t="s">
        <v>1163</v>
      </c>
      <c r="D2340" s="85">
        <v>172</v>
      </c>
      <c r="E2340" s="86" t="s">
        <v>1342</v>
      </c>
      <c r="F2340" s="85">
        <v>0</v>
      </c>
      <c r="G2340" s="85">
        <v>26</v>
      </c>
      <c r="H2340" s="82">
        <f>IF(ISBLANK($D2340),"",SUMIFS('8. 514 Details Included'!$I:$I,'8. 514 Details Included'!$A:$A,'7. 511_CAR_Student_Counts_Sec'!$A2340,'8. 514 Details Included'!$E:$E,'7. 511_CAR_Student_Counts_Sec'!$D2340,'8. 514 Details Included'!$D:$D,'7. 511_CAR_Student_Counts_Sec'!H$1,'8. 514 Details Included'!$G:$G,'7. 511_CAR_Student_Counts_Sec'!$F2340))</f>
        <v>0</v>
      </c>
      <c r="I2340" s="82">
        <f>IF(ISBLANK($D2340),"",SUMIFS('8. 514 Details Included'!$I:$I,'8. 514 Details Included'!$A:$A,'7. 511_CAR_Student_Counts_Sec'!$A2340,'8. 514 Details Included'!$E:$E,'7. 511_CAR_Student_Counts_Sec'!$D2340,'8. 514 Details Included'!$D:$D,'7. 511_CAR_Student_Counts_Sec'!I$1,'8. 514 Details Included'!$G:$G,'7. 511_CAR_Student_Counts_Sec'!$F2340))</f>
        <v>0</v>
      </c>
      <c r="J2340" s="82">
        <f>IF(ISBLANK($D2340),"",SUMIFS('8. 514 Details Included'!$I:$I,'8. 514 Details Included'!$A:$A,'7. 511_CAR_Student_Counts_Sec'!$A2340,'8. 514 Details Included'!$E:$E,'7. 511_CAR_Student_Counts_Sec'!$D2340,'8. 514 Details Included'!$D:$D,'7. 511_CAR_Student_Counts_Sec'!J$1,'8. 514 Details Included'!$G:$G,'7. 511_CAR_Student_Counts_Sec'!$F2340))</f>
        <v>0</v>
      </c>
      <c r="K2340" s="82">
        <f>IF(ISBLANK($D2340),"",SUMIFS('8. 514 Details Included'!$I:$I,'8. 514 Details Included'!$A:$A,'7. 511_CAR_Student_Counts_Sec'!$A2340,'8. 514 Details Included'!$E:$E,'7. 511_CAR_Student_Counts_Sec'!$D2340,'8. 514 Details Included'!$D:$D,'7. 511_CAR_Student_Counts_Sec'!K$1,'8. 514 Details Included'!$G:$G,'7. 511_CAR_Student_Counts_Sec'!$F2340))</f>
        <v>0</v>
      </c>
      <c r="L2340" s="82">
        <f>IF(ISBLANK($D2340),"",SUMIFS('8. 514 Details Included'!$I:$I,'8. 514 Details Included'!$A:$A,'7. 511_CAR_Student_Counts_Sec'!$A2340,'8. 514 Details Included'!$E:$E,'7. 511_CAR_Student_Counts_Sec'!$D2340,'8. 514 Details Included'!$D:$D,'7. 511_CAR_Student_Counts_Sec'!L$1,'8. 514 Details Included'!$G:$G,'7. 511_CAR_Student_Counts_Sec'!$F2340))</f>
        <v>0</v>
      </c>
      <c r="M2340" s="82">
        <f>IF(ISBLANK($D2340),"",SUMIFS('8. 514 Details Included'!$I:$I,'8. 514 Details Included'!$A:$A,'7. 511_CAR_Student_Counts_Sec'!$A2340,'8. 514 Details Included'!$E:$E,'7. 511_CAR_Student_Counts_Sec'!$D2340,'8. 514 Details Included'!$D:$D,'7. 511_CAR_Student_Counts_Sec'!M$1,'8. 514 Details Included'!$G:$G,'7. 511_CAR_Student_Counts_Sec'!$F2340))</f>
        <v>0</v>
      </c>
      <c r="N2340" s="82">
        <f>IF(ISBLANK($D2340),"",SUMIFS('8. 514 Details Included'!$I:$I,'8. 514 Details Included'!$A:$A,'7. 511_CAR_Student_Counts_Sec'!$A2340,'8. 514 Details Included'!$E:$E,'7. 511_CAR_Student_Counts_Sec'!$D2340,'8. 514 Details Included'!$D:$D,'7. 511_CAR_Student_Counts_Sec'!N$1,'8. 514 Details Included'!$G:$G,'7. 511_CAR_Student_Counts_Sec'!$F2340))</f>
        <v>26</v>
      </c>
      <c r="O2340" s="81">
        <f t="shared" si="108"/>
        <v>0</v>
      </c>
      <c r="P2340" s="81">
        <f t="shared" si="109"/>
        <v>26</v>
      </c>
      <c r="Q2340" s="81" t="str">
        <f t="shared" si="110"/>
        <v>9-12</v>
      </c>
    </row>
    <row r="2341" spans="1:17" ht="15" outlineLevel="4" x14ac:dyDescent="0.2">
      <c r="A2341" s="85">
        <v>305</v>
      </c>
      <c r="B2341" s="86" t="s">
        <v>1101</v>
      </c>
      <c r="C2341" s="86" t="s">
        <v>1163</v>
      </c>
      <c r="D2341" s="85">
        <v>172</v>
      </c>
      <c r="E2341" s="86" t="s">
        <v>1342</v>
      </c>
      <c r="F2341" s="85">
        <v>1</v>
      </c>
      <c r="G2341" s="85">
        <v>34</v>
      </c>
      <c r="H2341" s="82">
        <f>IF(ISBLANK($D2341),"",SUMIFS('8. 514 Details Included'!$I:$I,'8. 514 Details Included'!$A:$A,'7. 511_CAR_Student_Counts_Sec'!$A2341,'8. 514 Details Included'!$E:$E,'7. 511_CAR_Student_Counts_Sec'!$D2341,'8. 514 Details Included'!$D:$D,'7. 511_CAR_Student_Counts_Sec'!H$1,'8. 514 Details Included'!$G:$G,'7. 511_CAR_Student_Counts_Sec'!$F2341))</f>
        <v>0</v>
      </c>
      <c r="I2341" s="82">
        <f>IF(ISBLANK($D2341),"",SUMIFS('8. 514 Details Included'!$I:$I,'8. 514 Details Included'!$A:$A,'7. 511_CAR_Student_Counts_Sec'!$A2341,'8. 514 Details Included'!$E:$E,'7. 511_CAR_Student_Counts_Sec'!$D2341,'8. 514 Details Included'!$D:$D,'7. 511_CAR_Student_Counts_Sec'!I$1,'8. 514 Details Included'!$G:$G,'7. 511_CAR_Student_Counts_Sec'!$F2341))</f>
        <v>0</v>
      </c>
      <c r="J2341" s="82">
        <f>IF(ISBLANK($D2341),"",SUMIFS('8. 514 Details Included'!$I:$I,'8. 514 Details Included'!$A:$A,'7. 511_CAR_Student_Counts_Sec'!$A2341,'8. 514 Details Included'!$E:$E,'7. 511_CAR_Student_Counts_Sec'!$D2341,'8. 514 Details Included'!$D:$D,'7. 511_CAR_Student_Counts_Sec'!J$1,'8. 514 Details Included'!$G:$G,'7. 511_CAR_Student_Counts_Sec'!$F2341))</f>
        <v>0</v>
      </c>
      <c r="K2341" s="82">
        <f>IF(ISBLANK($D2341),"",SUMIFS('8. 514 Details Included'!$I:$I,'8. 514 Details Included'!$A:$A,'7. 511_CAR_Student_Counts_Sec'!$A2341,'8. 514 Details Included'!$E:$E,'7. 511_CAR_Student_Counts_Sec'!$D2341,'8. 514 Details Included'!$D:$D,'7. 511_CAR_Student_Counts_Sec'!K$1,'8. 514 Details Included'!$G:$G,'7. 511_CAR_Student_Counts_Sec'!$F2341))</f>
        <v>0</v>
      </c>
      <c r="L2341" s="82">
        <f>IF(ISBLANK($D2341),"",SUMIFS('8. 514 Details Included'!$I:$I,'8. 514 Details Included'!$A:$A,'7. 511_CAR_Student_Counts_Sec'!$A2341,'8. 514 Details Included'!$E:$E,'7. 511_CAR_Student_Counts_Sec'!$D2341,'8. 514 Details Included'!$D:$D,'7. 511_CAR_Student_Counts_Sec'!L$1,'8. 514 Details Included'!$G:$G,'7. 511_CAR_Student_Counts_Sec'!$F2341))</f>
        <v>0</v>
      </c>
      <c r="M2341" s="82">
        <f>IF(ISBLANK($D2341),"",SUMIFS('8. 514 Details Included'!$I:$I,'8. 514 Details Included'!$A:$A,'7. 511_CAR_Student_Counts_Sec'!$A2341,'8. 514 Details Included'!$E:$E,'7. 511_CAR_Student_Counts_Sec'!$D2341,'8. 514 Details Included'!$D:$D,'7. 511_CAR_Student_Counts_Sec'!M$1,'8. 514 Details Included'!$G:$G,'7. 511_CAR_Student_Counts_Sec'!$F2341))</f>
        <v>0</v>
      </c>
      <c r="N2341" s="82">
        <f>IF(ISBLANK($D2341),"",SUMIFS('8. 514 Details Included'!$I:$I,'8. 514 Details Included'!$A:$A,'7. 511_CAR_Student_Counts_Sec'!$A2341,'8. 514 Details Included'!$E:$E,'7. 511_CAR_Student_Counts_Sec'!$D2341,'8. 514 Details Included'!$D:$D,'7. 511_CAR_Student_Counts_Sec'!N$1,'8. 514 Details Included'!$G:$G,'7. 511_CAR_Student_Counts_Sec'!$F2341))</f>
        <v>34</v>
      </c>
      <c r="O2341" s="81">
        <f t="shared" si="108"/>
        <v>0</v>
      </c>
      <c r="P2341" s="81">
        <f t="shared" si="109"/>
        <v>34</v>
      </c>
      <c r="Q2341" s="81" t="str">
        <f t="shared" si="110"/>
        <v>9-12</v>
      </c>
    </row>
    <row r="2342" spans="1:17" ht="15" outlineLevel="4" x14ac:dyDescent="0.2">
      <c r="A2342" s="85">
        <v>305</v>
      </c>
      <c r="B2342" s="86" t="s">
        <v>1101</v>
      </c>
      <c r="C2342" s="86" t="s">
        <v>1163</v>
      </c>
      <c r="D2342" s="85">
        <v>172</v>
      </c>
      <c r="E2342" s="86" t="s">
        <v>1342</v>
      </c>
      <c r="F2342" s="85">
        <v>2</v>
      </c>
      <c r="G2342" s="85">
        <v>33</v>
      </c>
      <c r="H2342" s="82">
        <f>IF(ISBLANK($D2342),"",SUMIFS('8. 514 Details Included'!$I:$I,'8. 514 Details Included'!$A:$A,'7. 511_CAR_Student_Counts_Sec'!$A2342,'8. 514 Details Included'!$E:$E,'7. 511_CAR_Student_Counts_Sec'!$D2342,'8. 514 Details Included'!$D:$D,'7. 511_CAR_Student_Counts_Sec'!H$1,'8. 514 Details Included'!$G:$G,'7. 511_CAR_Student_Counts_Sec'!$F2342))</f>
        <v>0</v>
      </c>
      <c r="I2342" s="82">
        <f>IF(ISBLANK($D2342),"",SUMIFS('8. 514 Details Included'!$I:$I,'8. 514 Details Included'!$A:$A,'7. 511_CAR_Student_Counts_Sec'!$A2342,'8. 514 Details Included'!$E:$E,'7. 511_CAR_Student_Counts_Sec'!$D2342,'8. 514 Details Included'!$D:$D,'7. 511_CAR_Student_Counts_Sec'!I$1,'8. 514 Details Included'!$G:$G,'7. 511_CAR_Student_Counts_Sec'!$F2342))</f>
        <v>0</v>
      </c>
      <c r="J2342" s="82">
        <f>IF(ISBLANK($D2342),"",SUMIFS('8. 514 Details Included'!$I:$I,'8. 514 Details Included'!$A:$A,'7. 511_CAR_Student_Counts_Sec'!$A2342,'8. 514 Details Included'!$E:$E,'7. 511_CAR_Student_Counts_Sec'!$D2342,'8. 514 Details Included'!$D:$D,'7. 511_CAR_Student_Counts_Sec'!J$1,'8. 514 Details Included'!$G:$G,'7. 511_CAR_Student_Counts_Sec'!$F2342))</f>
        <v>0</v>
      </c>
      <c r="K2342" s="82">
        <f>IF(ISBLANK($D2342),"",SUMIFS('8. 514 Details Included'!$I:$I,'8. 514 Details Included'!$A:$A,'7. 511_CAR_Student_Counts_Sec'!$A2342,'8. 514 Details Included'!$E:$E,'7. 511_CAR_Student_Counts_Sec'!$D2342,'8. 514 Details Included'!$D:$D,'7. 511_CAR_Student_Counts_Sec'!K$1,'8. 514 Details Included'!$G:$G,'7. 511_CAR_Student_Counts_Sec'!$F2342))</f>
        <v>0</v>
      </c>
      <c r="L2342" s="82">
        <f>IF(ISBLANK($D2342),"",SUMIFS('8. 514 Details Included'!$I:$I,'8. 514 Details Included'!$A:$A,'7. 511_CAR_Student_Counts_Sec'!$A2342,'8. 514 Details Included'!$E:$E,'7. 511_CAR_Student_Counts_Sec'!$D2342,'8. 514 Details Included'!$D:$D,'7. 511_CAR_Student_Counts_Sec'!L$1,'8. 514 Details Included'!$G:$G,'7. 511_CAR_Student_Counts_Sec'!$F2342))</f>
        <v>0</v>
      </c>
      <c r="M2342" s="82">
        <f>IF(ISBLANK($D2342),"",SUMIFS('8. 514 Details Included'!$I:$I,'8. 514 Details Included'!$A:$A,'7. 511_CAR_Student_Counts_Sec'!$A2342,'8. 514 Details Included'!$E:$E,'7. 511_CAR_Student_Counts_Sec'!$D2342,'8. 514 Details Included'!$D:$D,'7. 511_CAR_Student_Counts_Sec'!M$1,'8. 514 Details Included'!$G:$G,'7. 511_CAR_Student_Counts_Sec'!$F2342))</f>
        <v>0</v>
      </c>
      <c r="N2342" s="82">
        <f>IF(ISBLANK($D2342),"",SUMIFS('8. 514 Details Included'!$I:$I,'8. 514 Details Included'!$A:$A,'7. 511_CAR_Student_Counts_Sec'!$A2342,'8. 514 Details Included'!$E:$E,'7. 511_CAR_Student_Counts_Sec'!$D2342,'8. 514 Details Included'!$D:$D,'7. 511_CAR_Student_Counts_Sec'!N$1,'8. 514 Details Included'!$G:$G,'7. 511_CAR_Student_Counts_Sec'!$F2342))</f>
        <v>33</v>
      </c>
      <c r="O2342" s="81">
        <f t="shared" si="108"/>
        <v>0</v>
      </c>
      <c r="P2342" s="81">
        <f t="shared" si="109"/>
        <v>33</v>
      </c>
      <c r="Q2342" s="81" t="str">
        <f t="shared" si="110"/>
        <v>9-12</v>
      </c>
    </row>
    <row r="2343" spans="1:17" ht="15" outlineLevel="4" x14ac:dyDescent="0.2">
      <c r="A2343" s="85">
        <v>305</v>
      </c>
      <c r="B2343" s="86" t="s">
        <v>1101</v>
      </c>
      <c r="C2343" s="86" t="s">
        <v>1163</v>
      </c>
      <c r="D2343" s="85">
        <v>172</v>
      </c>
      <c r="E2343" s="86" t="s">
        <v>1342</v>
      </c>
      <c r="F2343" s="85">
        <v>3</v>
      </c>
      <c r="G2343" s="85">
        <v>31</v>
      </c>
      <c r="H2343" s="82">
        <f>IF(ISBLANK($D2343),"",SUMIFS('8. 514 Details Included'!$I:$I,'8. 514 Details Included'!$A:$A,'7. 511_CAR_Student_Counts_Sec'!$A2343,'8. 514 Details Included'!$E:$E,'7. 511_CAR_Student_Counts_Sec'!$D2343,'8. 514 Details Included'!$D:$D,'7. 511_CAR_Student_Counts_Sec'!H$1,'8. 514 Details Included'!$G:$G,'7. 511_CAR_Student_Counts_Sec'!$F2343))</f>
        <v>0</v>
      </c>
      <c r="I2343" s="82">
        <f>IF(ISBLANK($D2343),"",SUMIFS('8. 514 Details Included'!$I:$I,'8. 514 Details Included'!$A:$A,'7. 511_CAR_Student_Counts_Sec'!$A2343,'8. 514 Details Included'!$E:$E,'7. 511_CAR_Student_Counts_Sec'!$D2343,'8. 514 Details Included'!$D:$D,'7. 511_CAR_Student_Counts_Sec'!I$1,'8. 514 Details Included'!$G:$G,'7. 511_CAR_Student_Counts_Sec'!$F2343))</f>
        <v>0</v>
      </c>
      <c r="J2343" s="82">
        <f>IF(ISBLANK($D2343),"",SUMIFS('8. 514 Details Included'!$I:$I,'8. 514 Details Included'!$A:$A,'7. 511_CAR_Student_Counts_Sec'!$A2343,'8. 514 Details Included'!$E:$E,'7. 511_CAR_Student_Counts_Sec'!$D2343,'8. 514 Details Included'!$D:$D,'7. 511_CAR_Student_Counts_Sec'!J$1,'8. 514 Details Included'!$G:$G,'7. 511_CAR_Student_Counts_Sec'!$F2343))</f>
        <v>0</v>
      </c>
      <c r="K2343" s="82">
        <f>IF(ISBLANK($D2343),"",SUMIFS('8. 514 Details Included'!$I:$I,'8. 514 Details Included'!$A:$A,'7. 511_CAR_Student_Counts_Sec'!$A2343,'8. 514 Details Included'!$E:$E,'7. 511_CAR_Student_Counts_Sec'!$D2343,'8. 514 Details Included'!$D:$D,'7. 511_CAR_Student_Counts_Sec'!K$1,'8. 514 Details Included'!$G:$G,'7. 511_CAR_Student_Counts_Sec'!$F2343))</f>
        <v>0</v>
      </c>
      <c r="L2343" s="82">
        <f>IF(ISBLANK($D2343),"",SUMIFS('8. 514 Details Included'!$I:$I,'8. 514 Details Included'!$A:$A,'7. 511_CAR_Student_Counts_Sec'!$A2343,'8. 514 Details Included'!$E:$E,'7. 511_CAR_Student_Counts_Sec'!$D2343,'8. 514 Details Included'!$D:$D,'7. 511_CAR_Student_Counts_Sec'!L$1,'8. 514 Details Included'!$G:$G,'7. 511_CAR_Student_Counts_Sec'!$F2343))</f>
        <v>0</v>
      </c>
      <c r="M2343" s="82">
        <f>IF(ISBLANK($D2343),"",SUMIFS('8. 514 Details Included'!$I:$I,'8. 514 Details Included'!$A:$A,'7. 511_CAR_Student_Counts_Sec'!$A2343,'8. 514 Details Included'!$E:$E,'7. 511_CAR_Student_Counts_Sec'!$D2343,'8. 514 Details Included'!$D:$D,'7. 511_CAR_Student_Counts_Sec'!M$1,'8. 514 Details Included'!$G:$G,'7. 511_CAR_Student_Counts_Sec'!$F2343))</f>
        <v>0</v>
      </c>
      <c r="N2343" s="82">
        <f>IF(ISBLANK($D2343),"",SUMIFS('8. 514 Details Included'!$I:$I,'8. 514 Details Included'!$A:$A,'7. 511_CAR_Student_Counts_Sec'!$A2343,'8. 514 Details Included'!$E:$E,'7. 511_CAR_Student_Counts_Sec'!$D2343,'8. 514 Details Included'!$D:$D,'7. 511_CAR_Student_Counts_Sec'!N$1,'8. 514 Details Included'!$G:$G,'7. 511_CAR_Student_Counts_Sec'!$F2343))</f>
        <v>31</v>
      </c>
      <c r="O2343" s="81">
        <f t="shared" si="108"/>
        <v>0</v>
      </c>
      <c r="P2343" s="81">
        <f t="shared" si="109"/>
        <v>31</v>
      </c>
      <c r="Q2343" s="81" t="str">
        <f t="shared" si="110"/>
        <v>9-12</v>
      </c>
    </row>
    <row r="2344" spans="1:17" ht="15" outlineLevel="4" x14ac:dyDescent="0.2">
      <c r="A2344" s="85">
        <v>305</v>
      </c>
      <c r="B2344" s="86" t="s">
        <v>1101</v>
      </c>
      <c r="C2344" s="86" t="s">
        <v>1163</v>
      </c>
      <c r="D2344" s="85">
        <v>959</v>
      </c>
      <c r="E2344" s="86" t="s">
        <v>1341</v>
      </c>
      <c r="F2344" s="85">
        <v>3</v>
      </c>
      <c r="G2344" s="85">
        <v>8</v>
      </c>
      <c r="H2344" s="82">
        <f>IF(ISBLANK($D2344),"",SUMIFS('8. 514 Details Included'!$I:$I,'8. 514 Details Included'!$A:$A,'7. 511_CAR_Student_Counts_Sec'!$A2344,'8. 514 Details Included'!$E:$E,'7. 511_CAR_Student_Counts_Sec'!$D2344,'8. 514 Details Included'!$D:$D,'7. 511_CAR_Student_Counts_Sec'!H$1,'8. 514 Details Included'!$G:$G,'7. 511_CAR_Student_Counts_Sec'!$F2344))</f>
        <v>0</v>
      </c>
      <c r="I2344" s="82">
        <f>IF(ISBLANK($D2344),"",SUMIFS('8. 514 Details Included'!$I:$I,'8. 514 Details Included'!$A:$A,'7. 511_CAR_Student_Counts_Sec'!$A2344,'8. 514 Details Included'!$E:$E,'7. 511_CAR_Student_Counts_Sec'!$D2344,'8. 514 Details Included'!$D:$D,'7. 511_CAR_Student_Counts_Sec'!I$1,'8. 514 Details Included'!$G:$G,'7. 511_CAR_Student_Counts_Sec'!$F2344))</f>
        <v>0</v>
      </c>
      <c r="J2344" s="82">
        <f>IF(ISBLANK($D2344),"",SUMIFS('8. 514 Details Included'!$I:$I,'8. 514 Details Included'!$A:$A,'7. 511_CAR_Student_Counts_Sec'!$A2344,'8. 514 Details Included'!$E:$E,'7. 511_CAR_Student_Counts_Sec'!$D2344,'8. 514 Details Included'!$D:$D,'7. 511_CAR_Student_Counts_Sec'!J$1,'8. 514 Details Included'!$G:$G,'7. 511_CAR_Student_Counts_Sec'!$F2344))</f>
        <v>0</v>
      </c>
      <c r="K2344" s="82">
        <f>IF(ISBLANK($D2344),"",SUMIFS('8. 514 Details Included'!$I:$I,'8. 514 Details Included'!$A:$A,'7. 511_CAR_Student_Counts_Sec'!$A2344,'8. 514 Details Included'!$E:$E,'7. 511_CAR_Student_Counts_Sec'!$D2344,'8. 514 Details Included'!$D:$D,'7. 511_CAR_Student_Counts_Sec'!K$1,'8. 514 Details Included'!$G:$G,'7. 511_CAR_Student_Counts_Sec'!$F2344))</f>
        <v>0</v>
      </c>
      <c r="L2344" s="82">
        <f>IF(ISBLANK($D2344),"",SUMIFS('8. 514 Details Included'!$I:$I,'8. 514 Details Included'!$A:$A,'7. 511_CAR_Student_Counts_Sec'!$A2344,'8. 514 Details Included'!$E:$E,'7. 511_CAR_Student_Counts_Sec'!$D2344,'8. 514 Details Included'!$D:$D,'7. 511_CAR_Student_Counts_Sec'!L$1,'8. 514 Details Included'!$G:$G,'7. 511_CAR_Student_Counts_Sec'!$F2344))</f>
        <v>0</v>
      </c>
      <c r="M2344" s="82">
        <f>IF(ISBLANK($D2344),"",SUMIFS('8. 514 Details Included'!$I:$I,'8. 514 Details Included'!$A:$A,'7. 511_CAR_Student_Counts_Sec'!$A2344,'8. 514 Details Included'!$E:$E,'7. 511_CAR_Student_Counts_Sec'!$D2344,'8. 514 Details Included'!$D:$D,'7. 511_CAR_Student_Counts_Sec'!M$1,'8. 514 Details Included'!$G:$G,'7. 511_CAR_Student_Counts_Sec'!$F2344))</f>
        <v>2</v>
      </c>
      <c r="N2344" s="82">
        <f>IF(ISBLANK($D2344),"",SUMIFS('8. 514 Details Included'!$I:$I,'8. 514 Details Included'!$A:$A,'7. 511_CAR_Student_Counts_Sec'!$A2344,'8. 514 Details Included'!$E:$E,'7. 511_CAR_Student_Counts_Sec'!$D2344,'8. 514 Details Included'!$D:$D,'7. 511_CAR_Student_Counts_Sec'!N$1,'8. 514 Details Included'!$G:$G,'7. 511_CAR_Student_Counts_Sec'!$F2344))</f>
        <v>6</v>
      </c>
      <c r="O2344" s="81">
        <f t="shared" si="108"/>
        <v>0</v>
      </c>
      <c r="P2344" s="81">
        <f t="shared" si="109"/>
        <v>8</v>
      </c>
      <c r="Q2344" s="81" t="str">
        <f t="shared" si="110"/>
        <v>9-12</v>
      </c>
    </row>
    <row r="2345" spans="1:17" ht="15" outlineLevel="4" x14ac:dyDescent="0.2">
      <c r="A2345" s="85">
        <v>305</v>
      </c>
      <c r="B2345" s="86" t="s">
        <v>1101</v>
      </c>
      <c r="C2345" s="86" t="s">
        <v>1163</v>
      </c>
      <c r="D2345" s="85">
        <v>959</v>
      </c>
      <c r="E2345" s="86" t="s">
        <v>1341</v>
      </c>
      <c r="F2345" s="85">
        <v>4</v>
      </c>
      <c r="G2345" s="85">
        <v>33</v>
      </c>
      <c r="H2345" s="82">
        <f>IF(ISBLANK($D2345),"",SUMIFS('8. 514 Details Included'!$I:$I,'8. 514 Details Included'!$A:$A,'7. 511_CAR_Student_Counts_Sec'!$A2345,'8. 514 Details Included'!$E:$E,'7. 511_CAR_Student_Counts_Sec'!$D2345,'8. 514 Details Included'!$D:$D,'7. 511_CAR_Student_Counts_Sec'!H$1,'8. 514 Details Included'!$G:$G,'7. 511_CAR_Student_Counts_Sec'!$F2345))</f>
        <v>0</v>
      </c>
      <c r="I2345" s="82">
        <f>IF(ISBLANK($D2345),"",SUMIFS('8. 514 Details Included'!$I:$I,'8. 514 Details Included'!$A:$A,'7. 511_CAR_Student_Counts_Sec'!$A2345,'8. 514 Details Included'!$E:$E,'7. 511_CAR_Student_Counts_Sec'!$D2345,'8. 514 Details Included'!$D:$D,'7. 511_CAR_Student_Counts_Sec'!I$1,'8. 514 Details Included'!$G:$G,'7. 511_CAR_Student_Counts_Sec'!$F2345))</f>
        <v>0</v>
      </c>
      <c r="J2345" s="82">
        <f>IF(ISBLANK($D2345),"",SUMIFS('8. 514 Details Included'!$I:$I,'8. 514 Details Included'!$A:$A,'7. 511_CAR_Student_Counts_Sec'!$A2345,'8. 514 Details Included'!$E:$E,'7. 511_CAR_Student_Counts_Sec'!$D2345,'8. 514 Details Included'!$D:$D,'7. 511_CAR_Student_Counts_Sec'!J$1,'8. 514 Details Included'!$G:$G,'7. 511_CAR_Student_Counts_Sec'!$F2345))</f>
        <v>0</v>
      </c>
      <c r="K2345" s="82">
        <f>IF(ISBLANK($D2345),"",SUMIFS('8. 514 Details Included'!$I:$I,'8. 514 Details Included'!$A:$A,'7. 511_CAR_Student_Counts_Sec'!$A2345,'8. 514 Details Included'!$E:$E,'7. 511_CAR_Student_Counts_Sec'!$D2345,'8. 514 Details Included'!$D:$D,'7. 511_CAR_Student_Counts_Sec'!K$1,'8. 514 Details Included'!$G:$G,'7. 511_CAR_Student_Counts_Sec'!$F2345))</f>
        <v>0</v>
      </c>
      <c r="L2345" s="82">
        <f>IF(ISBLANK($D2345),"",SUMIFS('8. 514 Details Included'!$I:$I,'8. 514 Details Included'!$A:$A,'7. 511_CAR_Student_Counts_Sec'!$A2345,'8. 514 Details Included'!$E:$E,'7. 511_CAR_Student_Counts_Sec'!$D2345,'8. 514 Details Included'!$D:$D,'7. 511_CAR_Student_Counts_Sec'!L$1,'8. 514 Details Included'!$G:$G,'7. 511_CAR_Student_Counts_Sec'!$F2345))</f>
        <v>0</v>
      </c>
      <c r="M2345" s="82">
        <f>IF(ISBLANK($D2345),"",SUMIFS('8. 514 Details Included'!$I:$I,'8. 514 Details Included'!$A:$A,'7. 511_CAR_Student_Counts_Sec'!$A2345,'8. 514 Details Included'!$E:$E,'7. 511_CAR_Student_Counts_Sec'!$D2345,'8. 514 Details Included'!$D:$D,'7. 511_CAR_Student_Counts_Sec'!M$1,'8. 514 Details Included'!$G:$G,'7. 511_CAR_Student_Counts_Sec'!$F2345))</f>
        <v>5</v>
      </c>
      <c r="N2345" s="82">
        <f>IF(ISBLANK($D2345),"",SUMIFS('8. 514 Details Included'!$I:$I,'8. 514 Details Included'!$A:$A,'7. 511_CAR_Student_Counts_Sec'!$A2345,'8. 514 Details Included'!$E:$E,'7. 511_CAR_Student_Counts_Sec'!$D2345,'8. 514 Details Included'!$D:$D,'7. 511_CAR_Student_Counts_Sec'!N$1,'8. 514 Details Included'!$G:$G,'7. 511_CAR_Student_Counts_Sec'!$F2345))</f>
        <v>28</v>
      </c>
      <c r="O2345" s="81">
        <f t="shared" si="108"/>
        <v>0</v>
      </c>
      <c r="P2345" s="81">
        <f t="shared" si="109"/>
        <v>33</v>
      </c>
      <c r="Q2345" s="81" t="str">
        <f t="shared" si="110"/>
        <v>9-12</v>
      </c>
    </row>
    <row r="2346" spans="1:17" ht="15" outlineLevel="4" x14ac:dyDescent="0.2">
      <c r="A2346" s="85">
        <v>305</v>
      </c>
      <c r="B2346" s="86" t="s">
        <v>1101</v>
      </c>
      <c r="C2346" s="86" t="s">
        <v>1163</v>
      </c>
      <c r="D2346" s="85">
        <v>990</v>
      </c>
      <c r="E2346" s="86" t="s">
        <v>1340</v>
      </c>
      <c r="F2346" s="85">
        <v>2</v>
      </c>
      <c r="G2346" s="85">
        <v>33</v>
      </c>
      <c r="H2346" s="82">
        <f>IF(ISBLANK($D2346),"",SUMIFS('8. 514 Details Included'!$I:$I,'8. 514 Details Included'!$A:$A,'7. 511_CAR_Student_Counts_Sec'!$A2346,'8. 514 Details Included'!$E:$E,'7. 511_CAR_Student_Counts_Sec'!$D2346,'8. 514 Details Included'!$D:$D,'7. 511_CAR_Student_Counts_Sec'!H$1,'8. 514 Details Included'!$G:$G,'7. 511_CAR_Student_Counts_Sec'!$F2346))</f>
        <v>0</v>
      </c>
      <c r="I2346" s="82">
        <f>IF(ISBLANK($D2346),"",SUMIFS('8. 514 Details Included'!$I:$I,'8. 514 Details Included'!$A:$A,'7. 511_CAR_Student_Counts_Sec'!$A2346,'8. 514 Details Included'!$E:$E,'7. 511_CAR_Student_Counts_Sec'!$D2346,'8. 514 Details Included'!$D:$D,'7. 511_CAR_Student_Counts_Sec'!I$1,'8. 514 Details Included'!$G:$G,'7. 511_CAR_Student_Counts_Sec'!$F2346))</f>
        <v>0</v>
      </c>
      <c r="J2346" s="82">
        <f>IF(ISBLANK($D2346),"",SUMIFS('8. 514 Details Included'!$I:$I,'8. 514 Details Included'!$A:$A,'7. 511_CAR_Student_Counts_Sec'!$A2346,'8. 514 Details Included'!$E:$E,'7. 511_CAR_Student_Counts_Sec'!$D2346,'8. 514 Details Included'!$D:$D,'7. 511_CAR_Student_Counts_Sec'!J$1,'8. 514 Details Included'!$G:$G,'7. 511_CAR_Student_Counts_Sec'!$F2346))</f>
        <v>0</v>
      </c>
      <c r="K2346" s="82">
        <f>IF(ISBLANK($D2346),"",SUMIFS('8. 514 Details Included'!$I:$I,'8. 514 Details Included'!$A:$A,'7. 511_CAR_Student_Counts_Sec'!$A2346,'8. 514 Details Included'!$E:$E,'7. 511_CAR_Student_Counts_Sec'!$D2346,'8. 514 Details Included'!$D:$D,'7. 511_CAR_Student_Counts_Sec'!K$1,'8. 514 Details Included'!$G:$G,'7. 511_CAR_Student_Counts_Sec'!$F2346))</f>
        <v>33</v>
      </c>
      <c r="L2346" s="82">
        <f>IF(ISBLANK($D2346),"",SUMIFS('8. 514 Details Included'!$I:$I,'8. 514 Details Included'!$A:$A,'7. 511_CAR_Student_Counts_Sec'!$A2346,'8. 514 Details Included'!$E:$E,'7. 511_CAR_Student_Counts_Sec'!$D2346,'8. 514 Details Included'!$D:$D,'7. 511_CAR_Student_Counts_Sec'!L$1,'8. 514 Details Included'!$G:$G,'7. 511_CAR_Student_Counts_Sec'!$F2346))</f>
        <v>0</v>
      </c>
      <c r="M2346" s="82">
        <f>IF(ISBLANK($D2346),"",SUMIFS('8. 514 Details Included'!$I:$I,'8. 514 Details Included'!$A:$A,'7. 511_CAR_Student_Counts_Sec'!$A2346,'8. 514 Details Included'!$E:$E,'7. 511_CAR_Student_Counts_Sec'!$D2346,'8. 514 Details Included'!$D:$D,'7. 511_CAR_Student_Counts_Sec'!M$1,'8. 514 Details Included'!$G:$G,'7. 511_CAR_Student_Counts_Sec'!$F2346))</f>
        <v>0</v>
      </c>
      <c r="N2346" s="82">
        <f>IF(ISBLANK($D2346),"",SUMIFS('8. 514 Details Included'!$I:$I,'8. 514 Details Included'!$A:$A,'7. 511_CAR_Student_Counts_Sec'!$A2346,'8. 514 Details Included'!$E:$E,'7. 511_CAR_Student_Counts_Sec'!$D2346,'8. 514 Details Included'!$D:$D,'7. 511_CAR_Student_Counts_Sec'!N$1,'8. 514 Details Included'!$G:$G,'7. 511_CAR_Student_Counts_Sec'!$F2346))</f>
        <v>0</v>
      </c>
      <c r="O2346" s="81">
        <f t="shared" si="108"/>
        <v>0</v>
      </c>
      <c r="P2346" s="81">
        <f t="shared" si="109"/>
        <v>33</v>
      </c>
      <c r="Q2346" s="81" t="str">
        <f t="shared" si="110"/>
        <v>9-12</v>
      </c>
    </row>
    <row r="2347" spans="1:17" ht="15" outlineLevel="4" x14ac:dyDescent="0.2">
      <c r="A2347" s="85">
        <v>305</v>
      </c>
      <c r="B2347" s="86" t="s">
        <v>1101</v>
      </c>
      <c r="C2347" s="86" t="s">
        <v>1163</v>
      </c>
      <c r="D2347" s="85">
        <v>990</v>
      </c>
      <c r="E2347" s="86" t="s">
        <v>1340</v>
      </c>
      <c r="F2347" s="85">
        <v>3</v>
      </c>
      <c r="G2347" s="85">
        <v>31</v>
      </c>
      <c r="H2347" s="82">
        <f>IF(ISBLANK($D2347),"",SUMIFS('8. 514 Details Included'!$I:$I,'8. 514 Details Included'!$A:$A,'7. 511_CAR_Student_Counts_Sec'!$A2347,'8. 514 Details Included'!$E:$E,'7. 511_CAR_Student_Counts_Sec'!$D2347,'8. 514 Details Included'!$D:$D,'7. 511_CAR_Student_Counts_Sec'!H$1,'8. 514 Details Included'!$G:$G,'7. 511_CAR_Student_Counts_Sec'!$F2347))</f>
        <v>0</v>
      </c>
      <c r="I2347" s="82">
        <f>IF(ISBLANK($D2347),"",SUMIFS('8. 514 Details Included'!$I:$I,'8. 514 Details Included'!$A:$A,'7. 511_CAR_Student_Counts_Sec'!$A2347,'8. 514 Details Included'!$E:$E,'7. 511_CAR_Student_Counts_Sec'!$D2347,'8. 514 Details Included'!$D:$D,'7. 511_CAR_Student_Counts_Sec'!I$1,'8. 514 Details Included'!$G:$G,'7. 511_CAR_Student_Counts_Sec'!$F2347))</f>
        <v>0</v>
      </c>
      <c r="J2347" s="82">
        <f>IF(ISBLANK($D2347),"",SUMIFS('8. 514 Details Included'!$I:$I,'8. 514 Details Included'!$A:$A,'7. 511_CAR_Student_Counts_Sec'!$A2347,'8. 514 Details Included'!$E:$E,'7. 511_CAR_Student_Counts_Sec'!$D2347,'8. 514 Details Included'!$D:$D,'7. 511_CAR_Student_Counts_Sec'!J$1,'8. 514 Details Included'!$G:$G,'7. 511_CAR_Student_Counts_Sec'!$F2347))</f>
        <v>0</v>
      </c>
      <c r="K2347" s="82">
        <f>IF(ISBLANK($D2347),"",SUMIFS('8. 514 Details Included'!$I:$I,'8. 514 Details Included'!$A:$A,'7. 511_CAR_Student_Counts_Sec'!$A2347,'8. 514 Details Included'!$E:$E,'7. 511_CAR_Student_Counts_Sec'!$D2347,'8. 514 Details Included'!$D:$D,'7. 511_CAR_Student_Counts_Sec'!K$1,'8. 514 Details Included'!$G:$G,'7. 511_CAR_Student_Counts_Sec'!$F2347))</f>
        <v>31</v>
      </c>
      <c r="L2347" s="82">
        <f>IF(ISBLANK($D2347),"",SUMIFS('8. 514 Details Included'!$I:$I,'8. 514 Details Included'!$A:$A,'7. 511_CAR_Student_Counts_Sec'!$A2347,'8. 514 Details Included'!$E:$E,'7. 511_CAR_Student_Counts_Sec'!$D2347,'8. 514 Details Included'!$D:$D,'7. 511_CAR_Student_Counts_Sec'!L$1,'8. 514 Details Included'!$G:$G,'7. 511_CAR_Student_Counts_Sec'!$F2347))</f>
        <v>0</v>
      </c>
      <c r="M2347" s="82">
        <f>IF(ISBLANK($D2347),"",SUMIFS('8. 514 Details Included'!$I:$I,'8. 514 Details Included'!$A:$A,'7. 511_CAR_Student_Counts_Sec'!$A2347,'8. 514 Details Included'!$E:$E,'7. 511_CAR_Student_Counts_Sec'!$D2347,'8. 514 Details Included'!$D:$D,'7. 511_CAR_Student_Counts_Sec'!M$1,'8. 514 Details Included'!$G:$G,'7. 511_CAR_Student_Counts_Sec'!$F2347))</f>
        <v>0</v>
      </c>
      <c r="N2347" s="82">
        <f>IF(ISBLANK($D2347),"",SUMIFS('8. 514 Details Included'!$I:$I,'8. 514 Details Included'!$A:$A,'7. 511_CAR_Student_Counts_Sec'!$A2347,'8. 514 Details Included'!$E:$E,'7. 511_CAR_Student_Counts_Sec'!$D2347,'8. 514 Details Included'!$D:$D,'7. 511_CAR_Student_Counts_Sec'!N$1,'8. 514 Details Included'!$G:$G,'7. 511_CAR_Student_Counts_Sec'!$F2347))</f>
        <v>0</v>
      </c>
      <c r="O2347" s="81">
        <f t="shared" si="108"/>
        <v>0</v>
      </c>
      <c r="P2347" s="81">
        <f t="shared" si="109"/>
        <v>31</v>
      </c>
      <c r="Q2347" s="81" t="str">
        <f t="shared" si="110"/>
        <v>9-12</v>
      </c>
    </row>
    <row r="2348" spans="1:17" ht="15" outlineLevel="4" x14ac:dyDescent="0.2">
      <c r="A2348" s="85">
        <v>305</v>
      </c>
      <c r="B2348" s="86" t="s">
        <v>1101</v>
      </c>
      <c r="C2348" s="86" t="s">
        <v>1163</v>
      </c>
      <c r="D2348" s="85">
        <v>990</v>
      </c>
      <c r="E2348" s="86" t="s">
        <v>1340</v>
      </c>
      <c r="F2348" s="85">
        <v>5</v>
      </c>
      <c r="G2348" s="85">
        <v>30</v>
      </c>
      <c r="H2348" s="82">
        <f>IF(ISBLANK($D2348),"",SUMIFS('8. 514 Details Included'!$I:$I,'8. 514 Details Included'!$A:$A,'7. 511_CAR_Student_Counts_Sec'!$A2348,'8. 514 Details Included'!$E:$E,'7. 511_CAR_Student_Counts_Sec'!$D2348,'8. 514 Details Included'!$D:$D,'7. 511_CAR_Student_Counts_Sec'!H$1,'8. 514 Details Included'!$G:$G,'7. 511_CAR_Student_Counts_Sec'!$F2348))</f>
        <v>0</v>
      </c>
      <c r="I2348" s="82">
        <f>IF(ISBLANK($D2348),"",SUMIFS('8. 514 Details Included'!$I:$I,'8. 514 Details Included'!$A:$A,'7. 511_CAR_Student_Counts_Sec'!$A2348,'8. 514 Details Included'!$E:$E,'7. 511_CAR_Student_Counts_Sec'!$D2348,'8. 514 Details Included'!$D:$D,'7. 511_CAR_Student_Counts_Sec'!I$1,'8. 514 Details Included'!$G:$G,'7. 511_CAR_Student_Counts_Sec'!$F2348))</f>
        <v>0</v>
      </c>
      <c r="J2348" s="82">
        <f>IF(ISBLANK($D2348),"",SUMIFS('8. 514 Details Included'!$I:$I,'8. 514 Details Included'!$A:$A,'7. 511_CAR_Student_Counts_Sec'!$A2348,'8. 514 Details Included'!$E:$E,'7. 511_CAR_Student_Counts_Sec'!$D2348,'8. 514 Details Included'!$D:$D,'7. 511_CAR_Student_Counts_Sec'!J$1,'8. 514 Details Included'!$G:$G,'7. 511_CAR_Student_Counts_Sec'!$F2348))</f>
        <v>0</v>
      </c>
      <c r="K2348" s="82">
        <f>IF(ISBLANK($D2348),"",SUMIFS('8. 514 Details Included'!$I:$I,'8. 514 Details Included'!$A:$A,'7. 511_CAR_Student_Counts_Sec'!$A2348,'8. 514 Details Included'!$E:$E,'7. 511_CAR_Student_Counts_Sec'!$D2348,'8. 514 Details Included'!$D:$D,'7. 511_CAR_Student_Counts_Sec'!K$1,'8. 514 Details Included'!$G:$G,'7. 511_CAR_Student_Counts_Sec'!$F2348))</f>
        <v>30</v>
      </c>
      <c r="L2348" s="82">
        <f>IF(ISBLANK($D2348),"",SUMIFS('8. 514 Details Included'!$I:$I,'8. 514 Details Included'!$A:$A,'7. 511_CAR_Student_Counts_Sec'!$A2348,'8. 514 Details Included'!$E:$E,'7. 511_CAR_Student_Counts_Sec'!$D2348,'8. 514 Details Included'!$D:$D,'7. 511_CAR_Student_Counts_Sec'!L$1,'8. 514 Details Included'!$G:$G,'7. 511_CAR_Student_Counts_Sec'!$F2348))</f>
        <v>0</v>
      </c>
      <c r="M2348" s="82">
        <f>IF(ISBLANK($D2348),"",SUMIFS('8. 514 Details Included'!$I:$I,'8. 514 Details Included'!$A:$A,'7. 511_CAR_Student_Counts_Sec'!$A2348,'8. 514 Details Included'!$E:$E,'7. 511_CAR_Student_Counts_Sec'!$D2348,'8. 514 Details Included'!$D:$D,'7. 511_CAR_Student_Counts_Sec'!M$1,'8. 514 Details Included'!$G:$G,'7. 511_CAR_Student_Counts_Sec'!$F2348))</f>
        <v>0</v>
      </c>
      <c r="N2348" s="82">
        <f>IF(ISBLANK($D2348),"",SUMIFS('8. 514 Details Included'!$I:$I,'8. 514 Details Included'!$A:$A,'7. 511_CAR_Student_Counts_Sec'!$A2348,'8. 514 Details Included'!$E:$E,'7. 511_CAR_Student_Counts_Sec'!$D2348,'8. 514 Details Included'!$D:$D,'7. 511_CAR_Student_Counts_Sec'!N$1,'8. 514 Details Included'!$G:$G,'7. 511_CAR_Student_Counts_Sec'!$F2348))</f>
        <v>0</v>
      </c>
      <c r="O2348" s="81">
        <f t="shared" si="108"/>
        <v>0</v>
      </c>
      <c r="P2348" s="81">
        <f t="shared" si="109"/>
        <v>30</v>
      </c>
      <c r="Q2348" s="81" t="str">
        <f t="shared" si="110"/>
        <v>9-12</v>
      </c>
    </row>
    <row r="2349" spans="1:17" ht="15" outlineLevel="4" x14ac:dyDescent="0.2">
      <c r="A2349" s="85">
        <v>305</v>
      </c>
      <c r="B2349" s="86" t="s">
        <v>1101</v>
      </c>
      <c r="C2349" s="86" t="s">
        <v>1163</v>
      </c>
      <c r="D2349" s="85">
        <v>107</v>
      </c>
      <c r="E2349" s="86" t="s">
        <v>1339</v>
      </c>
      <c r="F2349" s="85">
        <v>1</v>
      </c>
      <c r="G2349" s="85">
        <v>31</v>
      </c>
      <c r="H2349" s="82">
        <f>IF(ISBLANK($D2349),"",SUMIFS('8. 514 Details Included'!$I:$I,'8. 514 Details Included'!$A:$A,'7. 511_CAR_Student_Counts_Sec'!$A2349,'8. 514 Details Included'!$E:$E,'7. 511_CAR_Student_Counts_Sec'!$D2349,'8. 514 Details Included'!$D:$D,'7. 511_CAR_Student_Counts_Sec'!H$1,'8. 514 Details Included'!$G:$G,'7. 511_CAR_Student_Counts_Sec'!$F2349))</f>
        <v>0</v>
      </c>
      <c r="I2349" s="82">
        <f>IF(ISBLANK($D2349),"",SUMIFS('8. 514 Details Included'!$I:$I,'8. 514 Details Included'!$A:$A,'7. 511_CAR_Student_Counts_Sec'!$A2349,'8. 514 Details Included'!$E:$E,'7. 511_CAR_Student_Counts_Sec'!$D2349,'8. 514 Details Included'!$D:$D,'7. 511_CAR_Student_Counts_Sec'!I$1,'8. 514 Details Included'!$G:$G,'7. 511_CAR_Student_Counts_Sec'!$F2349))</f>
        <v>0</v>
      </c>
      <c r="J2349" s="82">
        <f>IF(ISBLANK($D2349),"",SUMIFS('8. 514 Details Included'!$I:$I,'8. 514 Details Included'!$A:$A,'7. 511_CAR_Student_Counts_Sec'!$A2349,'8. 514 Details Included'!$E:$E,'7. 511_CAR_Student_Counts_Sec'!$D2349,'8. 514 Details Included'!$D:$D,'7. 511_CAR_Student_Counts_Sec'!J$1,'8. 514 Details Included'!$G:$G,'7. 511_CAR_Student_Counts_Sec'!$F2349))</f>
        <v>0</v>
      </c>
      <c r="K2349" s="82">
        <f>IF(ISBLANK($D2349),"",SUMIFS('8. 514 Details Included'!$I:$I,'8. 514 Details Included'!$A:$A,'7. 511_CAR_Student_Counts_Sec'!$A2349,'8. 514 Details Included'!$E:$E,'7. 511_CAR_Student_Counts_Sec'!$D2349,'8. 514 Details Included'!$D:$D,'7. 511_CAR_Student_Counts_Sec'!K$1,'8. 514 Details Included'!$G:$G,'7. 511_CAR_Student_Counts_Sec'!$F2349))</f>
        <v>31</v>
      </c>
      <c r="L2349" s="82">
        <f>IF(ISBLANK($D2349),"",SUMIFS('8. 514 Details Included'!$I:$I,'8. 514 Details Included'!$A:$A,'7. 511_CAR_Student_Counts_Sec'!$A2349,'8. 514 Details Included'!$E:$E,'7. 511_CAR_Student_Counts_Sec'!$D2349,'8. 514 Details Included'!$D:$D,'7. 511_CAR_Student_Counts_Sec'!L$1,'8. 514 Details Included'!$G:$G,'7. 511_CAR_Student_Counts_Sec'!$F2349))</f>
        <v>0</v>
      </c>
      <c r="M2349" s="82">
        <f>IF(ISBLANK($D2349),"",SUMIFS('8. 514 Details Included'!$I:$I,'8. 514 Details Included'!$A:$A,'7. 511_CAR_Student_Counts_Sec'!$A2349,'8. 514 Details Included'!$E:$E,'7. 511_CAR_Student_Counts_Sec'!$D2349,'8. 514 Details Included'!$D:$D,'7. 511_CAR_Student_Counts_Sec'!M$1,'8. 514 Details Included'!$G:$G,'7. 511_CAR_Student_Counts_Sec'!$F2349))</f>
        <v>0</v>
      </c>
      <c r="N2349" s="82">
        <f>IF(ISBLANK($D2349),"",SUMIFS('8. 514 Details Included'!$I:$I,'8. 514 Details Included'!$A:$A,'7. 511_CAR_Student_Counts_Sec'!$A2349,'8. 514 Details Included'!$E:$E,'7. 511_CAR_Student_Counts_Sec'!$D2349,'8. 514 Details Included'!$D:$D,'7. 511_CAR_Student_Counts_Sec'!N$1,'8. 514 Details Included'!$G:$G,'7. 511_CAR_Student_Counts_Sec'!$F2349))</f>
        <v>0</v>
      </c>
      <c r="O2349" s="81">
        <f t="shared" si="108"/>
        <v>0</v>
      </c>
      <c r="P2349" s="81">
        <f t="shared" si="109"/>
        <v>31</v>
      </c>
      <c r="Q2349" s="81" t="str">
        <f t="shared" si="110"/>
        <v>9-12</v>
      </c>
    </row>
    <row r="2350" spans="1:17" ht="15" outlineLevel="4" x14ac:dyDescent="0.2">
      <c r="A2350" s="85">
        <v>305</v>
      </c>
      <c r="B2350" s="86" t="s">
        <v>1101</v>
      </c>
      <c r="C2350" s="86" t="s">
        <v>1163</v>
      </c>
      <c r="D2350" s="85">
        <v>107</v>
      </c>
      <c r="E2350" s="86" t="s">
        <v>1339</v>
      </c>
      <c r="F2350" s="85">
        <v>5</v>
      </c>
      <c r="G2350" s="85">
        <v>31</v>
      </c>
      <c r="H2350" s="82">
        <f>IF(ISBLANK($D2350),"",SUMIFS('8. 514 Details Included'!$I:$I,'8. 514 Details Included'!$A:$A,'7. 511_CAR_Student_Counts_Sec'!$A2350,'8. 514 Details Included'!$E:$E,'7. 511_CAR_Student_Counts_Sec'!$D2350,'8. 514 Details Included'!$D:$D,'7. 511_CAR_Student_Counts_Sec'!H$1,'8. 514 Details Included'!$G:$G,'7. 511_CAR_Student_Counts_Sec'!$F2350))</f>
        <v>0</v>
      </c>
      <c r="I2350" s="82">
        <f>IF(ISBLANK($D2350),"",SUMIFS('8. 514 Details Included'!$I:$I,'8. 514 Details Included'!$A:$A,'7. 511_CAR_Student_Counts_Sec'!$A2350,'8. 514 Details Included'!$E:$E,'7. 511_CAR_Student_Counts_Sec'!$D2350,'8. 514 Details Included'!$D:$D,'7. 511_CAR_Student_Counts_Sec'!I$1,'8. 514 Details Included'!$G:$G,'7. 511_CAR_Student_Counts_Sec'!$F2350))</f>
        <v>0</v>
      </c>
      <c r="J2350" s="82">
        <f>IF(ISBLANK($D2350),"",SUMIFS('8. 514 Details Included'!$I:$I,'8. 514 Details Included'!$A:$A,'7. 511_CAR_Student_Counts_Sec'!$A2350,'8. 514 Details Included'!$E:$E,'7. 511_CAR_Student_Counts_Sec'!$D2350,'8. 514 Details Included'!$D:$D,'7. 511_CAR_Student_Counts_Sec'!J$1,'8. 514 Details Included'!$G:$G,'7. 511_CAR_Student_Counts_Sec'!$F2350))</f>
        <v>0</v>
      </c>
      <c r="K2350" s="82">
        <f>IF(ISBLANK($D2350),"",SUMIFS('8. 514 Details Included'!$I:$I,'8. 514 Details Included'!$A:$A,'7. 511_CAR_Student_Counts_Sec'!$A2350,'8. 514 Details Included'!$E:$E,'7. 511_CAR_Student_Counts_Sec'!$D2350,'8. 514 Details Included'!$D:$D,'7. 511_CAR_Student_Counts_Sec'!K$1,'8. 514 Details Included'!$G:$G,'7. 511_CAR_Student_Counts_Sec'!$F2350))</f>
        <v>31</v>
      </c>
      <c r="L2350" s="82">
        <f>IF(ISBLANK($D2350),"",SUMIFS('8. 514 Details Included'!$I:$I,'8. 514 Details Included'!$A:$A,'7. 511_CAR_Student_Counts_Sec'!$A2350,'8. 514 Details Included'!$E:$E,'7. 511_CAR_Student_Counts_Sec'!$D2350,'8. 514 Details Included'!$D:$D,'7. 511_CAR_Student_Counts_Sec'!L$1,'8. 514 Details Included'!$G:$G,'7. 511_CAR_Student_Counts_Sec'!$F2350))</f>
        <v>0</v>
      </c>
      <c r="M2350" s="82">
        <f>IF(ISBLANK($D2350),"",SUMIFS('8. 514 Details Included'!$I:$I,'8. 514 Details Included'!$A:$A,'7. 511_CAR_Student_Counts_Sec'!$A2350,'8. 514 Details Included'!$E:$E,'7. 511_CAR_Student_Counts_Sec'!$D2350,'8. 514 Details Included'!$D:$D,'7. 511_CAR_Student_Counts_Sec'!M$1,'8. 514 Details Included'!$G:$G,'7. 511_CAR_Student_Counts_Sec'!$F2350))</f>
        <v>0</v>
      </c>
      <c r="N2350" s="82">
        <f>IF(ISBLANK($D2350),"",SUMIFS('8. 514 Details Included'!$I:$I,'8. 514 Details Included'!$A:$A,'7. 511_CAR_Student_Counts_Sec'!$A2350,'8. 514 Details Included'!$E:$E,'7. 511_CAR_Student_Counts_Sec'!$D2350,'8. 514 Details Included'!$D:$D,'7. 511_CAR_Student_Counts_Sec'!N$1,'8. 514 Details Included'!$G:$G,'7. 511_CAR_Student_Counts_Sec'!$F2350))</f>
        <v>0</v>
      </c>
      <c r="O2350" s="81">
        <f t="shared" si="108"/>
        <v>0</v>
      </c>
      <c r="P2350" s="81">
        <f t="shared" si="109"/>
        <v>31</v>
      </c>
      <c r="Q2350" s="81" t="str">
        <f t="shared" si="110"/>
        <v>9-12</v>
      </c>
    </row>
    <row r="2351" spans="1:17" ht="15" outlineLevel="4" x14ac:dyDescent="0.2">
      <c r="A2351" s="85">
        <v>305</v>
      </c>
      <c r="B2351" s="86" t="s">
        <v>1101</v>
      </c>
      <c r="C2351" s="86" t="s">
        <v>1163</v>
      </c>
      <c r="D2351" s="85">
        <v>138</v>
      </c>
      <c r="E2351" s="86" t="s">
        <v>1338</v>
      </c>
      <c r="F2351" s="85">
        <v>1</v>
      </c>
      <c r="G2351" s="85">
        <v>32</v>
      </c>
      <c r="H2351" s="82">
        <f>IF(ISBLANK($D2351),"",SUMIFS('8. 514 Details Included'!$I:$I,'8. 514 Details Included'!$A:$A,'7. 511_CAR_Student_Counts_Sec'!$A2351,'8. 514 Details Included'!$E:$E,'7. 511_CAR_Student_Counts_Sec'!$D2351,'8. 514 Details Included'!$D:$D,'7. 511_CAR_Student_Counts_Sec'!H$1,'8. 514 Details Included'!$G:$G,'7. 511_CAR_Student_Counts_Sec'!$F2351))</f>
        <v>0</v>
      </c>
      <c r="I2351" s="82">
        <f>IF(ISBLANK($D2351),"",SUMIFS('8. 514 Details Included'!$I:$I,'8. 514 Details Included'!$A:$A,'7. 511_CAR_Student_Counts_Sec'!$A2351,'8. 514 Details Included'!$E:$E,'7. 511_CAR_Student_Counts_Sec'!$D2351,'8. 514 Details Included'!$D:$D,'7. 511_CAR_Student_Counts_Sec'!I$1,'8. 514 Details Included'!$G:$G,'7. 511_CAR_Student_Counts_Sec'!$F2351))</f>
        <v>0</v>
      </c>
      <c r="J2351" s="82">
        <f>IF(ISBLANK($D2351),"",SUMIFS('8. 514 Details Included'!$I:$I,'8. 514 Details Included'!$A:$A,'7. 511_CAR_Student_Counts_Sec'!$A2351,'8. 514 Details Included'!$E:$E,'7. 511_CAR_Student_Counts_Sec'!$D2351,'8. 514 Details Included'!$D:$D,'7. 511_CAR_Student_Counts_Sec'!J$1,'8. 514 Details Included'!$G:$G,'7. 511_CAR_Student_Counts_Sec'!$F2351))</f>
        <v>0</v>
      </c>
      <c r="K2351" s="82">
        <f>IF(ISBLANK($D2351),"",SUMIFS('8. 514 Details Included'!$I:$I,'8. 514 Details Included'!$A:$A,'7. 511_CAR_Student_Counts_Sec'!$A2351,'8. 514 Details Included'!$E:$E,'7. 511_CAR_Student_Counts_Sec'!$D2351,'8. 514 Details Included'!$D:$D,'7. 511_CAR_Student_Counts_Sec'!K$1,'8. 514 Details Included'!$G:$G,'7. 511_CAR_Student_Counts_Sec'!$F2351))</f>
        <v>32</v>
      </c>
      <c r="L2351" s="82">
        <f>IF(ISBLANK($D2351),"",SUMIFS('8. 514 Details Included'!$I:$I,'8. 514 Details Included'!$A:$A,'7. 511_CAR_Student_Counts_Sec'!$A2351,'8. 514 Details Included'!$E:$E,'7. 511_CAR_Student_Counts_Sec'!$D2351,'8. 514 Details Included'!$D:$D,'7. 511_CAR_Student_Counts_Sec'!L$1,'8. 514 Details Included'!$G:$G,'7. 511_CAR_Student_Counts_Sec'!$F2351))</f>
        <v>0</v>
      </c>
      <c r="M2351" s="82">
        <f>IF(ISBLANK($D2351),"",SUMIFS('8. 514 Details Included'!$I:$I,'8. 514 Details Included'!$A:$A,'7. 511_CAR_Student_Counts_Sec'!$A2351,'8. 514 Details Included'!$E:$E,'7. 511_CAR_Student_Counts_Sec'!$D2351,'8. 514 Details Included'!$D:$D,'7. 511_CAR_Student_Counts_Sec'!M$1,'8. 514 Details Included'!$G:$G,'7. 511_CAR_Student_Counts_Sec'!$F2351))</f>
        <v>0</v>
      </c>
      <c r="N2351" s="82">
        <f>IF(ISBLANK($D2351),"",SUMIFS('8. 514 Details Included'!$I:$I,'8. 514 Details Included'!$A:$A,'7. 511_CAR_Student_Counts_Sec'!$A2351,'8. 514 Details Included'!$E:$E,'7. 511_CAR_Student_Counts_Sec'!$D2351,'8. 514 Details Included'!$D:$D,'7. 511_CAR_Student_Counts_Sec'!N$1,'8. 514 Details Included'!$G:$G,'7. 511_CAR_Student_Counts_Sec'!$F2351))</f>
        <v>0</v>
      </c>
      <c r="O2351" s="81">
        <f t="shared" si="108"/>
        <v>0</v>
      </c>
      <c r="P2351" s="81">
        <f t="shared" si="109"/>
        <v>32</v>
      </c>
      <c r="Q2351" s="81" t="str">
        <f t="shared" si="110"/>
        <v>9-12</v>
      </c>
    </row>
    <row r="2352" spans="1:17" ht="15" outlineLevel="4" x14ac:dyDescent="0.2">
      <c r="A2352" s="85">
        <v>305</v>
      </c>
      <c r="B2352" s="86" t="s">
        <v>1101</v>
      </c>
      <c r="C2352" s="86" t="s">
        <v>1163</v>
      </c>
      <c r="D2352" s="85">
        <v>138</v>
      </c>
      <c r="E2352" s="86" t="s">
        <v>1338</v>
      </c>
      <c r="F2352" s="85">
        <v>4</v>
      </c>
      <c r="G2352" s="85">
        <v>32</v>
      </c>
      <c r="H2352" s="82">
        <f>IF(ISBLANK($D2352),"",SUMIFS('8. 514 Details Included'!$I:$I,'8. 514 Details Included'!$A:$A,'7. 511_CAR_Student_Counts_Sec'!$A2352,'8. 514 Details Included'!$E:$E,'7. 511_CAR_Student_Counts_Sec'!$D2352,'8. 514 Details Included'!$D:$D,'7. 511_CAR_Student_Counts_Sec'!H$1,'8. 514 Details Included'!$G:$G,'7. 511_CAR_Student_Counts_Sec'!$F2352))</f>
        <v>0</v>
      </c>
      <c r="I2352" s="82">
        <f>IF(ISBLANK($D2352),"",SUMIFS('8. 514 Details Included'!$I:$I,'8. 514 Details Included'!$A:$A,'7. 511_CAR_Student_Counts_Sec'!$A2352,'8. 514 Details Included'!$E:$E,'7. 511_CAR_Student_Counts_Sec'!$D2352,'8. 514 Details Included'!$D:$D,'7. 511_CAR_Student_Counts_Sec'!I$1,'8. 514 Details Included'!$G:$G,'7. 511_CAR_Student_Counts_Sec'!$F2352))</f>
        <v>0</v>
      </c>
      <c r="J2352" s="82">
        <f>IF(ISBLANK($D2352),"",SUMIFS('8. 514 Details Included'!$I:$I,'8. 514 Details Included'!$A:$A,'7. 511_CAR_Student_Counts_Sec'!$A2352,'8. 514 Details Included'!$E:$E,'7. 511_CAR_Student_Counts_Sec'!$D2352,'8. 514 Details Included'!$D:$D,'7. 511_CAR_Student_Counts_Sec'!J$1,'8. 514 Details Included'!$G:$G,'7. 511_CAR_Student_Counts_Sec'!$F2352))</f>
        <v>0</v>
      </c>
      <c r="K2352" s="82">
        <f>IF(ISBLANK($D2352),"",SUMIFS('8. 514 Details Included'!$I:$I,'8. 514 Details Included'!$A:$A,'7. 511_CAR_Student_Counts_Sec'!$A2352,'8. 514 Details Included'!$E:$E,'7. 511_CAR_Student_Counts_Sec'!$D2352,'8. 514 Details Included'!$D:$D,'7. 511_CAR_Student_Counts_Sec'!K$1,'8. 514 Details Included'!$G:$G,'7. 511_CAR_Student_Counts_Sec'!$F2352))</f>
        <v>32</v>
      </c>
      <c r="L2352" s="82">
        <f>IF(ISBLANK($D2352),"",SUMIFS('8. 514 Details Included'!$I:$I,'8. 514 Details Included'!$A:$A,'7. 511_CAR_Student_Counts_Sec'!$A2352,'8. 514 Details Included'!$E:$E,'7. 511_CAR_Student_Counts_Sec'!$D2352,'8. 514 Details Included'!$D:$D,'7. 511_CAR_Student_Counts_Sec'!L$1,'8. 514 Details Included'!$G:$G,'7. 511_CAR_Student_Counts_Sec'!$F2352))</f>
        <v>0</v>
      </c>
      <c r="M2352" s="82">
        <f>IF(ISBLANK($D2352),"",SUMIFS('8. 514 Details Included'!$I:$I,'8. 514 Details Included'!$A:$A,'7. 511_CAR_Student_Counts_Sec'!$A2352,'8. 514 Details Included'!$E:$E,'7. 511_CAR_Student_Counts_Sec'!$D2352,'8. 514 Details Included'!$D:$D,'7. 511_CAR_Student_Counts_Sec'!M$1,'8. 514 Details Included'!$G:$G,'7. 511_CAR_Student_Counts_Sec'!$F2352))</f>
        <v>0</v>
      </c>
      <c r="N2352" s="82">
        <f>IF(ISBLANK($D2352),"",SUMIFS('8. 514 Details Included'!$I:$I,'8. 514 Details Included'!$A:$A,'7. 511_CAR_Student_Counts_Sec'!$A2352,'8. 514 Details Included'!$E:$E,'7. 511_CAR_Student_Counts_Sec'!$D2352,'8. 514 Details Included'!$D:$D,'7. 511_CAR_Student_Counts_Sec'!N$1,'8. 514 Details Included'!$G:$G,'7. 511_CAR_Student_Counts_Sec'!$F2352))</f>
        <v>0</v>
      </c>
      <c r="O2352" s="81">
        <f t="shared" si="108"/>
        <v>0</v>
      </c>
      <c r="P2352" s="81">
        <f t="shared" si="109"/>
        <v>32</v>
      </c>
      <c r="Q2352" s="81" t="str">
        <f t="shared" si="110"/>
        <v>9-12</v>
      </c>
    </row>
    <row r="2353" spans="1:17" ht="15" outlineLevel="4" x14ac:dyDescent="0.2">
      <c r="A2353" s="85">
        <v>305</v>
      </c>
      <c r="B2353" s="86" t="s">
        <v>1101</v>
      </c>
      <c r="C2353" s="86" t="s">
        <v>1163</v>
      </c>
      <c r="D2353" s="85">
        <v>138</v>
      </c>
      <c r="E2353" s="86" t="s">
        <v>1338</v>
      </c>
      <c r="F2353" s="85">
        <v>5</v>
      </c>
      <c r="G2353" s="85">
        <v>31</v>
      </c>
      <c r="H2353" s="82">
        <f>IF(ISBLANK($D2353),"",SUMIFS('8. 514 Details Included'!$I:$I,'8. 514 Details Included'!$A:$A,'7. 511_CAR_Student_Counts_Sec'!$A2353,'8. 514 Details Included'!$E:$E,'7. 511_CAR_Student_Counts_Sec'!$D2353,'8. 514 Details Included'!$D:$D,'7. 511_CAR_Student_Counts_Sec'!H$1,'8. 514 Details Included'!$G:$G,'7. 511_CAR_Student_Counts_Sec'!$F2353))</f>
        <v>0</v>
      </c>
      <c r="I2353" s="82">
        <f>IF(ISBLANK($D2353),"",SUMIFS('8. 514 Details Included'!$I:$I,'8. 514 Details Included'!$A:$A,'7. 511_CAR_Student_Counts_Sec'!$A2353,'8. 514 Details Included'!$E:$E,'7. 511_CAR_Student_Counts_Sec'!$D2353,'8. 514 Details Included'!$D:$D,'7. 511_CAR_Student_Counts_Sec'!I$1,'8. 514 Details Included'!$G:$G,'7. 511_CAR_Student_Counts_Sec'!$F2353))</f>
        <v>0</v>
      </c>
      <c r="J2353" s="82">
        <f>IF(ISBLANK($D2353),"",SUMIFS('8. 514 Details Included'!$I:$I,'8. 514 Details Included'!$A:$A,'7. 511_CAR_Student_Counts_Sec'!$A2353,'8. 514 Details Included'!$E:$E,'7. 511_CAR_Student_Counts_Sec'!$D2353,'8. 514 Details Included'!$D:$D,'7. 511_CAR_Student_Counts_Sec'!J$1,'8. 514 Details Included'!$G:$G,'7. 511_CAR_Student_Counts_Sec'!$F2353))</f>
        <v>0</v>
      </c>
      <c r="K2353" s="82">
        <f>IF(ISBLANK($D2353),"",SUMIFS('8. 514 Details Included'!$I:$I,'8. 514 Details Included'!$A:$A,'7. 511_CAR_Student_Counts_Sec'!$A2353,'8. 514 Details Included'!$E:$E,'7. 511_CAR_Student_Counts_Sec'!$D2353,'8. 514 Details Included'!$D:$D,'7. 511_CAR_Student_Counts_Sec'!K$1,'8. 514 Details Included'!$G:$G,'7. 511_CAR_Student_Counts_Sec'!$F2353))</f>
        <v>31</v>
      </c>
      <c r="L2353" s="82">
        <f>IF(ISBLANK($D2353),"",SUMIFS('8. 514 Details Included'!$I:$I,'8. 514 Details Included'!$A:$A,'7. 511_CAR_Student_Counts_Sec'!$A2353,'8. 514 Details Included'!$E:$E,'7. 511_CAR_Student_Counts_Sec'!$D2353,'8. 514 Details Included'!$D:$D,'7. 511_CAR_Student_Counts_Sec'!L$1,'8. 514 Details Included'!$G:$G,'7. 511_CAR_Student_Counts_Sec'!$F2353))</f>
        <v>0</v>
      </c>
      <c r="M2353" s="82">
        <f>IF(ISBLANK($D2353),"",SUMIFS('8. 514 Details Included'!$I:$I,'8. 514 Details Included'!$A:$A,'7. 511_CAR_Student_Counts_Sec'!$A2353,'8. 514 Details Included'!$E:$E,'7. 511_CAR_Student_Counts_Sec'!$D2353,'8. 514 Details Included'!$D:$D,'7. 511_CAR_Student_Counts_Sec'!M$1,'8. 514 Details Included'!$G:$G,'7. 511_CAR_Student_Counts_Sec'!$F2353))</f>
        <v>0</v>
      </c>
      <c r="N2353" s="82">
        <f>IF(ISBLANK($D2353),"",SUMIFS('8. 514 Details Included'!$I:$I,'8. 514 Details Included'!$A:$A,'7. 511_CAR_Student_Counts_Sec'!$A2353,'8. 514 Details Included'!$E:$E,'7. 511_CAR_Student_Counts_Sec'!$D2353,'8. 514 Details Included'!$D:$D,'7. 511_CAR_Student_Counts_Sec'!N$1,'8. 514 Details Included'!$G:$G,'7. 511_CAR_Student_Counts_Sec'!$F2353))</f>
        <v>0</v>
      </c>
      <c r="O2353" s="81">
        <f t="shared" si="108"/>
        <v>0</v>
      </c>
      <c r="P2353" s="81">
        <f t="shared" si="109"/>
        <v>31</v>
      </c>
      <c r="Q2353" s="81" t="str">
        <f t="shared" si="110"/>
        <v>9-12</v>
      </c>
    </row>
    <row r="2354" spans="1:17" ht="15" outlineLevel="4" x14ac:dyDescent="0.2">
      <c r="A2354" s="85">
        <v>305</v>
      </c>
      <c r="B2354" s="86" t="s">
        <v>1101</v>
      </c>
      <c r="C2354" s="86" t="s">
        <v>1163</v>
      </c>
      <c r="D2354" s="85">
        <v>105</v>
      </c>
      <c r="E2354" s="86" t="s">
        <v>1337</v>
      </c>
      <c r="F2354" s="85">
        <v>4</v>
      </c>
      <c r="G2354" s="85">
        <v>26</v>
      </c>
      <c r="H2354" s="82">
        <f>IF(ISBLANK($D2354),"",SUMIFS('8. 514 Details Included'!$I:$I,'8. 514 Details Included'!$A:$A,'7. 511_CAR_Student_Counts_Sec'!$A2354,'8. 514 Details Included'!$E:$E,'7. 511_CAR_Student_Counts_Sec'!$D2354,'8. 514 Details Included'!$D:$D,'7. 511_CAR_Student_Counts_Sec'!H$1,'8. 514 Details Included'!$G:$G,'7. 511_CAR_Student_Counts_Sec'!$F2354))</f>
        <v>0</v>
      </c>
      <c r="I2354" s="82">
        <f>IF(ISBLANK($D2354),"",SUMIFS('8. 514 Details Included'!$I:$I,'8. 514 Details Included'!$A:$A,'7. 511_CAR_Student_Counts_Sec'!$A2354,'8. 514 Details Included'!$E:$E,'7. 511_CAR_Student_Counts_Sec'!$D2354,'8. 514 Details Included'!$D:$D,'7. 511_CAR_Student_Counts_Sec'!I$1,'8. 514 Details Included'!$G:$G,'7. 511_CAR_Student_Counts_Sec'!$F2354))</f>
        <v>0</v>
      </c>
      <c r="J2354" s="82">
        <f>IF(ISBLANK($D2354),"",SUMIFS('8. 514 Details Included'!$I:$I,'8. 514 Details Included'!$A:$A,'7. 511_CAR_Student_Counts_Sec'!$A2354,'8. 514 Details Included'!$E:$E,'7. 511_CAR_Student_Counts_Sec'!$D2354,'8. 514 Details Included'!$D:$D,'7. 511_CAR_Student_Counts_Sec'!J$1,'8. 514 Details Included'!$G:$G,'7. 511_CAR_Student_Counts_Sec'!$F2354))</f>
        <v>0</v>
      </c>
      <c r="K2354" s="82">
        <f>IF(ISBLANK($D2354),"",SUMIFS('8. 514 Details Included'!$I:$I,'8. 514 Details Included'!$A:$A,'7. 511_CAR_Student_Counts_Sec'!$A2354,'8. 514 Details Included'!$E:$E,'7. 511_CAR_Student_Counts_Sec'!$D2354,'8. 514 Details Included'!$D:$D,'7. 511_CAR_Student_Counts_Sec'!K$1,'8. 514 Details Included'!$G:$G,'7. 511_CAR_Student_Counts_Sec'!$F2354))</f>
        <v>0</v>
      </c>
      <c r="L2354" s="82">
        <f>IF(ISBLANK($D2354),"",SUMIFS('8. 514 Details Included'!$I:$I,'8. 514 Details Included'!$A:$A,'7. 511_CAR_Student_Counts_Sec'!$A2354,'8. 514 Details Included'!$E:$E,'7. 511_CAR_Student_Counts_Sec'!$D2354,'8. 514 Details Included'!$D:$D,'7. 511_CAR_Student_Counts_Sec'!L$1,'8. 514 Details Included'!$G:$G,'7. 511_CAR_Student_Counts_Sec'!$F2354))</f>
        <v>26</v>
      </c>
      <c r="M2354" s="82">
        <f>IF(ISBLANK($D2354),"",SUMIFS('8. 514 Details Included'!$I:$I,'8. 514 Details Included'!$A:$A,'7. 511_CAR_Student_Counts_Sec'!$A2354,'8. 514 Details Included'!$E:$E,'7. 511_CAR_Student_Counts_Sec'!$D2354,'8. 514 Details Included'!$D:$D,'7. 511_CAR_Student_Counts_Sec'!M$1,'8. 514 Details Included'!$G:$G,'7. 511_CAR_Student_Counts_Sec'!$F2354))</f>
        <v>0</v>
      </c>
      <c r="N2354" s="82">
        <f>IF(ISBLANK($D2354),"",SUMIFS('8. 514 Details Included'!$I:$I,'8. 514 Details Included'!$A:$A,'7. 511_CAR_Student_Counts_Sec'!$A2354,'8. 514 Details Included'!$E:$E,'7. 511_CAR_Student_Counts_Sec'!$D2354,'8. 514 Details Included'!$D:$D,'7. 511_CAR_Student_Counts_Sec'!N$1,'8. 514 Details Included'!$G:$G,'7. 511_CAR_Student_Counts_Sec'!$F2354))</f>
        <v>0</v>
      </c>
      <c r="O2354" s="81">
        <f t="shared" si="108"/>
        <v>0</v>
      </c>
      <c r="P2354" s="81">
        <f t="shared" si="109"/>
        <v>26</v>
      </c>
      <c r="Q2354" s="81" t="str">
        <f t="shared" si="110"/>
        <v>9-12</v>
      </c>
    </row>
    <row r="2355" spans="1:17" ht="15" outlineLevel="4" x14ac:dyDescent="0.2">
      <c r="A2355" s="85">
        <v>305</v>
      </c>
      <c r="B2355" s="86" t="s">
        <v>1101</v>
      </c>
      <c r="C2355" s="86" t="s">
        <v>1163</v>
      </c>
      <c r="D2355" s="85">
        <v>105</v>
      </c>
      <c r="E2355" s="86" t="s">
        <v>1337</v>
      </c>
      <c r="F2355" s="85">
        <v>6</v>
      </c>
      <c r="G2355" s="85">
        <v>27</v>
      </c>
      <c r="H2355" s="82">
        <f>IF(ISBLANK($D2355),"",SUMIFS('8. 514 Details Included'!$I:$I,'8. 514 Details Included'!$A:$A,'7. 511_CAR_Student_Counts_Sec'!$A2355,'8. 514 Details Included'!$E:$E,'7. 511_CAR_Student_Counts_Sec'!$D2355,'8. 514 Details Included'!$D:$D,'7. 511_CAR_Student_Counts_Sec'!H$1,'8. 514 Details Included'!$G:$G,'7. 511_CAR_Student_Counts_Sec'!$F2355))</f>
        <v>0</v>
      </c>
      <c r="I2355" s="82">
        <f>IF(ISBLANK($D2355),"",SUMIFS('8. 514 Details Included'!$I:$I,'8. 514 Details Included'!$A:$A,'7. 511_CAR_Student_Counts_Sec'!$A2355,'8. 514 Details Included'!$E:$E,'7. 511_CAR_Student_Counts_Sec'!$D2355,'8. 514 Details Included'!$D:$D,'7. 511_CAR_Student_Counts_Sec'!I$1,'8. 514 Details Included'!$G:$G,'7. 511_CAR_Student_Counts_Sec'!$F2355))</f>
        <v>0</v>
      </c>
      <c r="J2355" s="82">
        <f>IF(ISBLANK($D2355),"",SUMIFS('8. 514 Details Included'!$I:$I,'8. 514 Details Included'!$A:$A,'7. 511_CAR_Student_Counts_Sec'!$A2355,'8. 514 Details Included'!$E:$E,'7. 511_CAR_Student_Counts_Sec'!$D2355,'8. 514 Details Included'!$D:$D,'7. 511_CAR_Student_Counts_Sec'!J$1,'8. 514 Details Included'!$G:$G,'7. 511_CAR_Student_Counts_Sec'!$F2355))</f>
        <v>0</v>
      </c>
      <c r="K2355" s="82">
        <f>IF(ISBLANK($D2355),"",SUMIFS('8. 514 Details Included'!$I:$I,'8. 514 Details Included'!$A:$A,'7. 511_CAR_Student_Counts_Sec'!$A2355,'8. 514 Details Included'!$E:$E,'7. 511_CAR_Student_Counts_Sec'!$D2355,'8. 514 Details Included'!$D:$D,'7. 511_CAR_Student_Counts_Sec'!K$1,'8. 514 Details Included'!$G:$G,'7. 511_CAR_Student_Counts_Sec'!$F2355))</f>
        <v>0</v>
      </c>
      <c r="L2355" s="82">
        <f>IF(ISBLANK($D2355),"",SUMIFS('8. 514 Details Included'!$I:$I,'8. 514 Details Included'!$A:$A,'7. 511_CAR_Student_Counts_Sec'!$A2355,'8. 514 Details Included'!$E:$E,'7. 511_CAR_Student_Counts_Sec'!$D2355,'8. 514 Details Included'!$D:$D,'7. 511_CAR_Student_Counts_Sec'!L$1,'8. 514 Details Included'!$G:$G,'7. 511_CAR_Student_Counts_Sec'!$F2355))</f>
        <v>27</v>
      </c>
      <c r="M2355" s="82">
        <f>IF(ISBLANK($D2355),"",SUMIFS('8. 514 Details Included'!$I:$I,'8. 514 Details Included'!$A:$A,'7. 511_CAR_Student_Counts_Sec'!$A2355,'8. 514 Details Included'!$E:$E,'7. 511_CAR_Student_Counts_Sec'!$D2355,'8. 514 Details Included'!$D:$D,'7. 511_CAR_Student_Counts_Sec'!M$1,'8. 514 Details Included'!$G:$G,'7. 511_CAR_Student_Counts_Sec'!$F2355))</f>
        <v>0</v>
      </c>
      <c r="N2355" s="82">
        <f>IF(ISBLANK($D2355),"",SUMIFS('8. 514 Details Included'!$I:$I,'8. 514 Details Included'!$A:$A,'7. 511_CAR_Student_Counts_Sec'!$A2355,'8. 514 Details Included'!$E:$E,'7. 511_CAR_Student_Counts_Sec'!$D2355,'8. 514 Details Included'!$D:$D,'7. 511_CAR_Student_Counts_Sec'!N$1,'8. 514 Details Included'!$G:$G,'7. 511_CAR_Student_Counts_Sec'!$F2355))</f>
        <v>0</v>
      </c>
      <c r="O2355" s="81">
        <f t="shared" si="108"/>
        <v>0</v>
      </c>
      <c r="P2355" s="81">
        <f t="shared" si="109"/>
        <v>27</v>
      </c>
      <c r="Q2355" s="81" t="str">
        <f t="shared" si="110"/>
        <v>9-12</v>
      </c>
    </row>
    <row r="2356" spans="1:17" ht="15" outlineLevel="4" x14ac:dyDescent="0.2">
      <c r="A2356" s="85">
        <v>305</v>
      </c>
      <c r="B2356" s="86" t="s">
        <v>1101</v>
      </c>
      <c r="C2356" s="86" t="s">
        <v>1163</v>
      </c>
      <c r="D2356" s="85">
        <v>149</v>
      </c>
      <c r="E2356" s="86" t="s">
        <v>1336</v>
      </c>
      <c r="F2356" s="85">
        <v>0</v>
      </c>
      <c r="G2356" s="85">
        <v>32</v>
      </c>
      <c r="H2356" s="82">
        <f>IF(ISBLANK($D2356),"",SUMIFS('8. 514 Details Included'!$I:$I,'8. 514 Details Included'!$A:$A,'7. 511_CAR_Student_Counts_Sec'!$A2356,'8. 514 Details Included'!$E:$E,'7. 511_CAR_Student_Counts_Sec'!$D2356,'8. 514 Details Included'!$D:$D,'7. 511_CAR_Student_Counts_Sec'!H$1,'8. 514 Details Included'!$G:$G,'7. 511_CAR_Student_Counts_Sec'!$F2356))</f>
        <v>0</v>
      </c>
      <c r="I2356" s="82">
        <f>IF(ISBLANK($D2356),"",SUMIFS('8. 514 Details Included'!$I:$I,'8. 514 Details Included'!$A:$A,'7. 511_CAR_Student_Counts_Sec'!$A2356,'8. 514 Details Included'!$E:$E,'7. 511_CAR_Student_Counts_Sec'!$D2356,'8. 514 Details Included'!$D:$D,'7. 511_CAR_Student_Counts_Sec'!I$1,'8. 514 Details Included'!$G:$G,'7. 511_CAR_Student_Counts_Sec'!$F2356))</f>
        <v>0</v>
      </c>
      <c r="J2356" s="82">
        <f>IF(ISBLANK($D2356),"",SUMIFS('8. 514 Details Included'!$I:$I,'8. 514 Details Included'!$A:$A,'7. 511_CAR_Student_Counts_Sec'!$A2356,'8. 514 Details Included'!$E:$E,'7. 511_CAR_Student_Counts_Sec'!$D2356,'8. 514 Details Included'!$D:$D,'7. 511_CAR_Student_Counts_Sec'!J$1,'8. 514 Details Included'!$G:$G,'7. 511_CAR_Student_Counts_Sec'!$F2356))</f>
        <v>0</v>
      </c>
      <c r="K2356" s="82">
        <f>IF(ISBLANK($D2356),"",SUMIFS('8. 514 Details Included'!$I:$I,'8. 514 Details Included'!$A:$A,'7. 511_CAR_Student_Counts_Sec'!$A2356,'8. 514 Details Included'!$E:$E,'7. 511_CAR_Student_Counts_Sec'!$D2356,'8. 514 Details Included'!$D:$D,'7. 511_CAR_Student_Counts_Sec'!K$1,'8. 514 Details Included'!$G:$G,'7. 511_CAR_Student_Counts_Sec'!$F2356))</f>
        <v>32</v>
      </c>
      <c r="L2356" s="82">
        <f>IF(ISBLANK($D2356),"",SUMIFS('8. 514 Details Included'!$I:$I,'8. 514 Details Included'!$A:$A,'7. 511_CAR_Student_Counts_Sec'!$A2356,'8. 514 Details Included'!$E:$E,'7. 511_CAR_Student_Counts_Sec'!$D2356,'8. 514 Details Included'!$D:$D,'7. 511_CAR_Student_Counts_Sec'!L$1,'8. 514 Details Included'!$G:$G,'7. 511_CAR_Student_Counts_Sec'!$F2356))</f>
        <v>0</v>
      </c>
      <c r="M2356" s="82">
        <f>IF(ISBLANK($D2356),"",SUMIFS('8. 514 Details Included'!$I:$I,'8. 514 Details Included'!$A:$A,'7. 511_CAR_Student_Counts_Sec'!$A2356,'8. 514 Details Included'!$E:$E,'7. 511_CAR_Student_Counts_Sec'!$D2356,'8. 514 Details Included'!$D:$D,'7. 511_CAR_Student_Counts_Sec'!M$1,'8. 514 Details Included'!$G:$G,'7. 511_CAR_Student_Counts_Sec'!$F2356))</f>
        <v>0</v>
      </c>
      <c r="N2356" s="82">
        <f>IF(ISBLANK($D2356),"",SUMIFS('8. 514 Details Included'!$I:$I,'8. 514 Details Included'!$A:$A,'7. 511_CAR_Student_Counts_Sec'!$A2356,'8. 514 Details Included'!$E:$E,'7. 511_CAR_Student_Counts_Sec'!$D2356,'8. 514 Details Included'!$D:$D,'7. 511_CAR_Student_Counts_Sec'!N$1,'8. 514 Details Included'!$G:$G,'7. 511_CAR_Student_Counts_Sec'!$F2356))</f>
        <v>0</v>
      </c>
      <c r="O2356" s="81">
        <f t="shared" si="108"/>
        <v>0</v>
      </c>
      <c r="P2356" s="81">
        <f t="shared" si="109"/>
        <v>32</v>
      </c>
      <c r="Q2356" s="81" t="str">
        <f t="shared" si="110"/>
        <v>9-12</v>
      </c>
    </row>
    <row r="2357" spans="1:17" ht="15" outlineLevel="4" x14ac:dyDescent="0.2">
      <c r="A2357" s="85">
        <v>305</v>
      </c>
      <c r="B2357" s="86" t="s">
        <v>1101</v>
      </c>
      <c r="C2357" s="86" t="s">
        <v>1163</v>
      </c>
      <c r="D2357" s="85">
        <v>149</v>
      </c>
      <c r="E2357" s="86" t="s">
        <v>1336</v>
      </c>
      <c r="F2357" s="85">
        <v>2</v>
      </c>
      <c r="G2357" s="85">
        <v>30</v>
      </c>
      <c r="H2357" s="82">
        <f>IF(ISBLANK($D2357),"",SUMIFS('8. 514 Details Included'!$I:$I,'8. 514 Details Included'!$A:$A,'7. 511_CAR_Student_Counts_Sec'!$A2357,'8. 514 Details Included'!$E:$E,'7. 511_CAR_Student_Counts_Sec'!$D2357,'8. 514 Details Included'!$D:$D,'7. 511_CAR_Student_Counts_Sec'!H$1,'8. 514 Details Included'!$G:$G,'7. 511_CAR_Student_Counts_Sec'!$F2357))</f>
        <v>0</v>
      </c>
      <c r="I2357" s="82">
        <f>IF(ISBLANK($D2357),"",SUMIFS('8. 514 Details Included'!$I:$I,'8. 514 Details Included'!$A:$A,'7. 511_CAR_Student_Counts_Sec'!$A2357,'8. 514 Details Included'!$E:$E,'7. 511_CAR_Student_Counts_Sec'!$D2357,'8. 514 Details Included'!$D:$D,'7. 511_CAR_Student_Counts_Sec'!I$1,'8. 514 Details Included'!$G:$G,'7. 511_CAR_Student_Counts_Sec'!$F2357))</f>
        <v>0</v>
      </c>
      <c r="J2357" s="82">
        <f>IF(ISBLANK($D2357),"",SUMIFS('8. 514 Details Included'!$I:$I,'8. 514 Details Included'!$A:$A,'7. 511_CAR_Student_Counts_Sec'!$A2357,'8. 514 Details Included'!$E:$E,'7. 511_CAR_Student_Counts_Sec'!$D2357,'8. 514 Details Included'!$D:$D,'7. 511_CAR_Student_Counts_Sec'!J$1,'8. 514 Details Included'!$G:$G,'7. 511_CAR_Student_Counts_Sec'!$F2357))</f>
        <v>0</v>
      </c>
      <c r="K2357" s="82">
        <f>IF(ISBLANK($D2357),"",SUMIFS('8. 514 Details Included'!$I:$I,'8. 514 Details Included'!$A:$A,'7. 511_CAR_Student_Counts_Sec'!$A2357,'8. 514 Details Included'!$E:$E,'7. 511_CAR_Student_Counts_Sec'!$D2357,'8. 514 Details Included'!$D:$D,'7. 511_CAR_Student_Counts_Sec'!K$1,'8. 514 Details Included'!$G:$G,'7. 511_CAR_Student_Counts_Sec'!$F2357))</f>
        <v>30</v>
      </c>
      <c r="L2357" s="82">
        <f>IF(ISBLANK($D2357),"",SUMIFS('8. 514 Details Included'!$I:$I,'8. 514 Details Included'!$A:$A,'7. 511_CAR_Student_Counts_Sec'!$A2357,'8. 514 Details Included'!$E:$E,'7. 511_CAR_Student_Counts_Sec'!$D2357,'8. 514 Details Included'!$D:$D,'7. 511_CAR_Student_Counts_Sec'!L$1,'8. 514 Details Included'!$G:$G,'7. 511_CAR_Student_Counts_Sec'!$F2357))</f>
        <v>0</v>
      </c>
      <c r="M2357" s="82">
        <f>IF(ISBLANK($D2357),"",SUMIFS('8. 514 Details Included'!$I:$I,'8. 514 Details Included'!$A:$A,'7. 511_CAR_Student_Counts_Sec'!$A2357,'8. 514 Details Included'!$E:$E,'7. 511_CAR_Student_Counts_Sec'!$D2357,'8. 514 Details Included'!$D:$D,'7. 511_CAR_Student_Counts_Sec'!M$1,'8. 514 Details Included'!$G:$G,'7. 511_CAR_Student_Counts_Sec'!$F2357))</f>
        <v>0</v>
      </c>
      <c r="N2357" s="82">
        <f>IF(ISBLANK($D2357),"",SUMIFS('8. 514 Details Included'!$I:$I,'8. 514 Details Included'!$A:$A,'7. 511_CAR_Student_Counts_Sec'!$A2357,'8. 514 Details Included'!$E:$E,'7. 511_CAR_Student_Counts_Sec'!$D2357,'8. 514 Details Included'!$D:$D,'7. 511_CAR_Student_Counts_Sec'!N$1,'8. 514 Details Included'!$G:$G,'7. 511_CAR_Student_Counts_Sec'!$F2357))</f>
        <v>0</v>
      </c>
      <c r="O2357" s="81">
        <f t="shared" si="108"/>
        <v>0</v>
      </c>
      <c r="P2357" s="81">
        <f t="shared" si="109"/>
        <v>30</v>
      </c>
      <c r="Q2357" s="81" t="str">
        <f t="shared" si="110"/>
        <v>9-12</v>
      </c>
    </row>
    <row r="2358" spans="1:17" ht="15" outlineLevel="4" x14ac:dyDescent="0.2">
      <c r="A2358" s="85">
        <v>305</v>
      </c>
      <c r="B2358" s="86" t="s">
        <v>1101</v>
      </c>
      <c r="C2358" s="86" t="s">
        <v>1163</v>
      </c>
      <c r="D2358" s="85">
        <v>149</v>
      </c>
      <c r="E2358" s="86" t="s">
        <v>1336</v>
      </c>
      <c r="F2358" s="85">
        <v>3</v>
      </c>
      <c r="G2358" s="85">
        <v>36</v>
      </c>
      <c r="H2358" s="82">
        <f>IF(ISBLANK($D2358),"",SUMIFS('8. 514 Details Included'!$I:$I,'8. 514 Details Included'!$A:$A,'7. 511_CAR_Student_Counts_Sec'!$A2358,'8. 514 Details Included'!$E:$E,'7. 511_CAR_Student_Counts_Sec'!$D2358,'8. 514 Details Included'!$D:$D,'7. 511_CAR_Student_Counts_Sec'!H$1,'8. 514 Details Included'!$G:$G,'7. 511_CAR_Student_Counts_Sec'!$F2358))</f>
        <v>0</v>
      </c>
      <c r="I2358" s="82">
        <f>IF(ISBLANK($D2358),"",SUMIFS('8. 514 Details Included'!$I:$I,'8. 514 Details Included'!$A:$A,'7. 511_CAR_Student_Counts_Sec'!$A2358,'8. 514 Details Included'!$E:$E,'7. 511_CAR_Student_Counts_Sec'!$D2358,'8. 514 Details Included'!$D:$D,'7. 511_CAR_Student_Counts_Sec'!I$1,'8. 514 Details Included'!$G:$G,'7. 511_CAR_Student_Counts_Sec'!$F2358))</f>
        <v>0</v>
      </c>
      <c r="J2358" s="82">
        <f>IF(ISBLANK($D2358),"",SUMIFS('8. 514 Details Included'!$I:$I,'8. 514 Details Included'!$A:$A,'7. 511_CAR_Student_Counts_Sec'!$A2358,'8. 514 Details Included'!$E:$E,'7. 511_CAR_Student_Counts_Sec'!$D2358,'8. 514 Details Included'!$D:$D,'7. 511_CAR_Student_Counts_Sec'!J$1,'8. 514 Details Included'!$G:$G,'7. 511_CAR_Student_Counts_Sec'!$F2358))</f>
        <v>0</v>
      </c>
      <c r="K2358" s="82">
        <f>IF(ISBLANK($D2358),"",SUMIFS('8. 514 Details Included'!$I:$I,'8. 514 Details Included'!$A:$A,'7. 511_CAR_Student_Counts_Sec'!$A2358,'8. 514 Details Included'!$E:$E,'7. 511_CAR_Student_Counts_Sec'!$D2358,'8. 514 Details Included'!$D:$D,'7. 511_CAR_Student_Counts_Sec'!K$1,'8. 514 Details Included'!$G:$G,'7. 511_CAR_Student_Counts_Sec'!$F2358))</f>
        <v>36</v>
      </c>
      <c r="L2358" s="82">
        <f>IF(ISBLANK($D2358),"",SUMIFS('8. 514 Details Included'!$I:$I,'8. 514 Details Included'!$A:$A,'7. 511_CAR_Student_Counts_Sec'!$A2358,'8. 514 Details Included'!$E:$E,'7. 511_CAR_Student_Counts_Sec'!$D2358,'8. 514 Details Included'!$D:$D,'7. 511_CAR_Student_Counts_Sec'!L$1,'8. 514 Details Included'!$G:$G,'7. 511_CAR_Student_Counts_Sec'!$F2358))</f>
        <v>0</v>
      </c>
      <c r="M2358" s="82">
        <f>IF(ISBLANK($D2358),"",SUMIFS('8. 514 Details Included'!$I:$I,'8. 514 Details Included'!$A:$A,'7. 511_CAR_Student_Counts_Sec'!$A2358,'8. 514 Details Included'!$E:$E,'7. 511_CAR_Student_Counts_Sec'!$D2358,'8. 514 Details Included'!$D:$D,'7. 511_CAR_Student_Counts_Sec'!M$1,'8. 514 Details Included'!$G:$G,'7. 511_CAR_Student_Counts_Sec'!$F2358))</f>
        <v>0</v>
      </c>
      <c r="N2358" s="82">
        <f>IF(ISBLANK($D2358),"",SUMIFS('8. 514 Details Included'!$I:$I,'8. 514 Details Included'!$A:$A,'7. 511_CAR_Student_Counts_Sec'!$A2358,'8. 514 Details Included'!$E:$E,'7. 511_CAR_Student_Counts_Sec'!$D2358,'8. 514 Details Included'!$D:$D,'7. 511_CAR_Student_Counts_Sec'!N$1,'8. 514 Details Included'!$G:$G,'7. 511_CAR_Student_Counts_Sec'!$F2358))</f>
        <v>0</v>
      </c>
      <c r="O2358" s="81">
        <f t="shared" si="108"/>
        <v>0</v>
      </c>
      <c r="P2358" s="81">
        <f t="shared" si="109"/>
        <v>36</v>
      </c>
      <c r="Q2358" s="81" t="str">
        <f t="shared" si="110"/>
        <v>9-12</v>
      </c>
    </row>
    <row r="2359" spans="1:17" ht="15" outlineLevel="4" x14ac:dyDescent="0.2">
      <c r="A2359" s="85">
        <v>305</v>
      </c>
      <c r="B2359" s="86" t="s">
        <v>1101</v>
      </c>
      <c r="C2359" s="86" t="s">
        <v>1163</v>
      </c>
      <c r="D2359" s="85">
        <v>149</v>
      </c>
      <c r="E2359" s="86" t="s">
        <v>1336</v>
      </c>
      <c r="F2359" s="85">
        <v>5</v>
      </c>
      <c r="G2359" s="85">
        <v>27</v>
      </c>
      <c r="H2359" s="82">
        <f>IF(ISBLANK($D2359),"",SUMIFS('8. 514 Details Included'!$I:$I,'8. 514 Details Included'!$A:$A,'7. 511_CAR_Student_Counts_Sec'!$A2359,'8. 514 Details Included'!$E:$E,'7. 511_CAR_Student_Counts_Sec'!$D2359,'8. 514 Details Included'!$D:$D,'7. 511_CAR_Student_Counts_Sec'!H$1,'8. 514 Details Included'!$G:$G,'7. 511_CAR_Student_Counts_Sec'!$F2359))</f>
        <v>0</v>
      </c>
      <c r="I2359" s="82">
        <f>IF(ISBLANK($D2359),"",SUMIFS('8. 514 Details Included'!$I:$I,'8. 514 Details Included'!$A:$A,'7. 511_CAR_Student_Counts_Sec'!$A2359,'8. 514 Details Included'!$E:$E,'7. 511_CAR_Student_Counts_Sec'!$D2359,'8. 514 Details Included'!$D:$D,'7. 511_CAR_Student_Counts_Sec'!I$1,'8. 514 Details Included'!$G:$G,'7. 511_CAR_Student_Counts_Sec'!$F2359))</f>
        <v>0</v>
      </c>
      <c r="J2359" s="82">
        <f>IF(ISBLANK($D2359),"",SUMIFS('8. 514 Details Included'!$I:$I,'8. 514 Details Included'!$A:$A,'7. 511_CAR_Student_Counts_Sec'!$A2359,'8. 514 Details Included'!$E:$E,'7. 511_CAR_Student_Counts_Sec'!$D2359,'8. 514 Details Included'!$D:$D,'7. 511_CAR_Student_Counts_Sec'!J$1,'8. 514 Details Included'!$G:$G,'7. 511_CAR_Student_Counts_Sec'!$F2359))</f>
        <v>0</v>
      </c>
      <c r="K2359" s="82">
        <f>IF(ISBLANK($D2359),"",SUMIFS('8. 514 Details Included'!$I:$I,'8. 514 Details Included'!$A:$A,'7. 511_CAR_Student_Counts_Sec'!$A2359,'8. 514 Details Included'!$E:$E,'7. 511_CAR_Student_Counts_Sec'!$D2359,'8. 514 Details Included'!$D:$D,'7. 511_CAR_Student_Counts_Sec'!K$1,'8. 514 Details Included'!$G:$G,'7. 511_CAR_Student_Counts_Sec'!$F2359))</f>
        <v>27</v>
      </c>
      <c r="L2359" s="82">
        <f>IF(ISBLANK($D2359),"",SUMIFS('8. 514 Details Included'!$I:$I,'8. 514 Details Included'!$A:$A,'7. 511_CAR_Student_Counts_Sec'!$A2359,'8. 514 Details Included'!$E:$E,'7. 511_CAR_Student_Counts_Sec'!$D2359,'8. 514 Details Included'!$D:$D,'7. 511_CAR_Student_Counts_Sec'!L$1,'8. 514 Details Included'!$G:$G,'7. 511_CAR_Student_Counts_Sec'!$F2359))</f>
        <v>0</v>
      </c>
      <c r="M2359" s="82">
        <f>IF(ISBLANK($D2359),"",SUMIFS('8. 514 Details Included'!$I:$I,'8. 514 Details Included'!$A:$A,'7. 511_CAR_Student_Counts_Sec'!$A2359,'8. 514 Details Included'!$E:$E,'7. 511_CAR_Student_Counts_Sec'!$D2359,'8. 514 Details Included'!$D:$D,'7. 511_CAR_Student_Counts_Sec'!M$1,'8. 514 Details Included'!$G:$G,'7. 511_CAR_Student_Counts_Sec'!$F2359))</f>
        <v>0</v>
      </c>
      <c r="N2359" s="82">
        <f>IF(ISBLANK($D2359),"",SUMIFS('8. 514 Details Included'!$I:$I,'8. 514 Details Included'!$A:$A,'7. 511_CAR_Student_Counts_Sec'!$A2359,'8. 514 Details Included'!$E:$E,'7. 511_CAR_Student_Counts_Sec'!$D2359,'8. 514 Details Included'!$D:$D,'7. 511_CAR_Student_Counts_Sec'!N$1,'8. 514 Details Included'!$G:$G,'7. 511_CAR_Student_Counts_Sec'!$F2359))</f>
        <v>0</v>
      </c>
      <c r="O2359" s="81">
        <f t="shared" si="108"/>
        <v>0</v>
      </c>
      <c r="P2359" s="81">
        <f t="shared" si="109"/>
        <v>27</v>
      </c>
      <c r="Q2359" s="81" t="str">
        <f t="shared" si="110"/>
        <v>9-12</v>
      </c>
    </row>
    <row r="2360" spans="1:17" ht="15" outlineLevel="4" x14ac:dyDescent="0.2">
      <c r="A2360" s="85">
        <v>305</v>
      </c>
      <c r="B2360" s="86" t="s">
        <v>1101</v>
      </c>
      <c r="C2360" s="86" t="s">
        <v>1163</v>
      </c>
      <c r="D2360" s="85">
        <v>149</v>
      </c>
      <c r="E2360" s="86" t="s">
        <v>1336</v>
      </c>
      <c r="F2360" s="85">
        <v>6</v>
      </c>
      <c r="G2360" s="85">
        <v>32</v>
      </c>
      <c r="H2360" s="82">
        <f>IF(ISBLANK($D2360),"",SUMIFS('8. 514 Details Included'!$I:$I,'8. 514 Details Included'!$A:$A,'7. 511_CAR_Student_Counts_Sec'!$A2360,'8. 514 Details Included'!$E:$E,'7. 511_CAR_Student_Counts_Sec'!$D2360,'8. 514 Details Included'!$D:$D,'7. 511_CAR_Student_Counts_Sec'!H$1,'8. 514 Details Included'!$G:$G,'7. 511_CAR_Student_Counts_Sec'!$F2360))</f>
        <v>0</v>
      </c>
      <c r="I2360" s="82">
        <f>IF(ISBLANK($D2360),"",SUMIFS('8. 514 Details Included'!$I:$I,'8. 514 Details Included'!$A:$A,'7. 511_CAR_Student_Counts_Sec'!$A2360,'8. 514 Details Included'!$E:$E,'7. 511_CAR_Student_Counts_Sec'!$D2360,'8. 514 Details Included'!$D:$D,'7. 511_CAR_Student_Counts_Sec'!I$1,'8. 514 Details Included'!$G:$G,'7. 511_CAR_Student_Counts_Sec'!$F2360))</f>
        <v>0</v>
      </c>
      <c r="J2360" s="82">
        <f>IF(ISBLANK($D2360),"",SUMIFS('8. 514 Details Included'!$I:$I,'8. 514 Details Included'!$A:$A,'7. 511_CAR_Student_Counts_Sec'!$A2360,'8. 514 Details Included'!$E:$E,'7. 511_CAR_Student_Counts_Sec'!$D2360,'8. 514 Details Included'!$D:$D,'7. 511_CAR_Student_Counts_Sec'!J$1,'8. 514 Details Included'!$G:$G,'7. 511_CAR_Student_Counts_Sec'!$F2360))</f>
        <v>0</v>
      </c>
      <c r="K2360" s="82">
        <f>IF(ISBLANK($D2360),"",SUMIFS('8. 514 Details Included'!$I:$I,'8. 514 Details Included'!$A:$A,'7. 511_CAR_Student_Counts_Sec'!$A2360,'8. 514 Details Included'!$E:$E,'7. 511_CAR_Student_Counts_Sec'!$D2360,'8. 514 Details Included'!$D:$D,'7. 511_CAR_Student_Counts_Sec'!K$1,'8. 514 Details Included'!$G:$G,'7. 511_CAR_Student_Counts_Sec'!$F2360))</f>
        <v>32</v>
      </c>
      <c r="L2360" s="82">
        <f>IF(ISBLANK($D2360),"",SUMIFS('8. 514 Details Included'!$I:$I,'8. 514 Details Included'!$A:$A,'7. 511_CAR_Student_Counts_Sec'!$A2360,'8. 514 Details Included'!$E:$E,'7. 511_CAR_Student_Counts_Sec'!$D2360,'8. 514 Details Included'!$D:$D,'7. 511_CAR_Student_Counts_Sec'!L$1,'8. 514 Details Included'!$G:$G,'7. 511_CAR_Student_Counts_Sec'!$F2360))</f>
        <v>0</v>
      </c>
      <c r="M2360" s="82">
        <f>IF(ISBLANK($D2360),"",SUMIFS('8. 514 Details Included'!$I:$I,'8. 514 Details Included'!$A:$A,'7. 511_CAR_Student_Counts_Sec'!$A2360,'8. 514 Details Included'!$E:$E,'7. 511_CAR_Student_Counts_Sec'!$D2360,'8. 514 Details Included'!$D:$D,'7. 511_CAR_Student_Counts_Sec'!M$1,'8. 514 Details Included'!$G:$G,'7. 511_CAR_Student_Counts_Sec'!$F2360))</f>
        <v>0</v>
      </c>
      <c r="N2360" s="82">
        <f>IF(ISBLANK($D2360),"",SUMIFS('8. 514 Details Included'!$I:$I,'8. 514 Details Included'!$A:$A,'7. 511_CAR_Student_Counts_Sec'!$A2360,'8. 514 Details Included'!$E:$E,'7. 511_CAR_Student_Counts_Sec'!$D2360,'8. 514 Details Included'!$D:$D,'7. 511_CAR_Student_Counts_Sec'!N$1,'8. 514 Details Included'!$G:$G,'7. 511_CAR_Student_Counts_Sec'!$F2360))</f>
        <v>0</v>
      </c>
      <c r="O2360" s="81">
        <f t="shared" si="108"/>
        <v>0</v>
      </c>
      <c r="P2360" s="81">
        <f t="shared" si="109"/>
        <v>32</v>
      </c>
      <c r="Q2360" s="81" t="str">
        <f t="shared" si="110"/>
        <v>9-12</v>
      </c>
    </row>
    <row r="2361" spans="1:17" ht="15" outlineLevel="4" x14ac:dyDescent="0.2">
      <c r="A2361" s="85">
        <v>305</v>
      </c>
      <c r="B2361" s="86" t="s">
        <v>1101</v>
      </c>
      <c r="C2361" s="86" t="s">
        <v>1163</v>
      </c>
      <c r="D2361" s="85">
        <v>188</v>
      </c>
      <c r="E2361" s="86" t="s">
        <v>1335</v>
      </c>
      <c r="F2361" s="85">
        <v>0</v>
      </c>
      <c r="G2361" s="85">
        <v>30</v>
      </c>
      <c r="H2361" s="82">
        <f>IF(ISBLANK($D2361),"",SUMIFS('8. 514 Details Included'!$I:$I,'8. 514 Details Included'!$A:$A,'7. 511_CAR_Student_Counts_Sec'!$A2361,'8. 514 Details Included'!$E:$E,'7. 511_CAR_Student_Counts_Sec'!$D2361,'8. 514 Details Included'!$D:$D,'7. 511_CAR_Student_Counts_Sec'!H$1,'8. 514 Details Included'!$G:$G,'7. 511_CAR_Student_Counts_Sec'!$F2361))</f>
        <v>0</v>
      </c>
      <c r="I2361" s="82">
        <f>IF(ISBLANK($D2361),"",SUMIFS('8. 514 Details Included'!$I:$I,'8. 514 Details Included'!$A:$A,'7. 511_CAR_Student_Counts_Sec'!$A2361,'8. 514 Details Included'!$E:$E,'7. 511_CAR_Student_Counts_Sec'!$D2361,'8. 514 Details Included'!$D:$D,'7. 511_CAR_Student_Counts_Sec'!I$1,'8. 514 Details Included'!$G:$G,'7. 511_CAR_Student_Counts_Sec'!$F2361))</f>
        <v>0</v>
      </c>
      <c r="J2361" s="82">
        <f>IF(ISBLANK($D2361),"",SUMIFS('8. 514 Details Included'!$I:$I,'8. 514 Details Included'!$A:$A,'7. 511_CAR_Student_Counts_Sec'!$A2361,'8. 514 Details Included'!$E:$E,'7. 511_CAR_Student_Counts_Sec'!$D2361,'8. 514 Details Included'!$D:$D,'7. 511_CAR_Student_Counts_Sec'!J$1,'8. 514 Details Included'!$G:$G,'7. 511_CAR_Student_Counts_Sec'!$F2361))</f>
        <v>0</v>
      </c>
      <c r="K2361" s="82">
        <f>IF(ISBLANK($D2361),"",SUMIFS('8. 514 Details Included'!$I:$I,'8. 514 Details Included'!$A:$A,'7. 511_CAR_Student_Counts_Sec'!$A2361,'8. 514 Details Included'!$E:$E,'7. 511_CAR_Student_Counts_Sec'!$D2361,'8. 514 Details Included'!$D:$D,'7. 511_CAR_Student_Counts_Sec'!K$1,'8. 514 Details Included'!$G:$G,'7. 511_CAR_Student_Counts_Sec'!$F2361))</f>
        <v>30</v>
      </c>
      <c r="L2361" s="82">
        <f>IF(ISBLANK($D2361),"",SUMIFS('8. 514 Details Included'!$I:$I,'8. 514 Details Included'!$A:$A,'7. 511_CAR_Student_Counts_Sec'!$A2361,'8. 514 Details Included'!$E:$E,'7. 511_CAR_Student_Counts_Sec'!$D2361,'8. 514 Details Included'!$D:$D,'7. 511_CAR_Student_Counts_Sec'!L$1,'8. 514 Details Included'!$G:$G,'7. 511_CAR_Student_Counts_Sec'!$F2361))</f>
        <v>0</v>
      </c>
      <c r="M2361" s="82">
        <f>IF(ISBLANK($D2361),"",SUMIFS('8. 514 Details Included'!$I:$I,'8. 514 Details Included'!$A:$A,'7. 511_CAR_Student_Counts_Sec'!$A2361,'8. 514 Details Included'!$E:$E,'7. 511_CAR_Student_Counts_Sec'!$D2361,'8. 514 Details Included'!$D:$D,'7. 511_CAR_Student_Counts_Sec'!M$1,'8. 514 Details Included'!$G:$G,'7. 511_CAR_Student_Counts_Sec'!$F2361))</f>
        <v>0</v>
      </c>
      <c r="N2361" s="82">
        <f>IF(ISBLANK($D2361),"",SUMIFS('8. 514 Details Included'!$I:$I,'8. 514 Details Included'!$A:$A,'7. 511_CAR_Student_Counts_Sec'!$A2361,'8. 514 Details Included'!$E:$E,'7. 511_CAR_Student_Counts_Sec'!$D2361,'8. 514 Details Included'!$D:$D,'7. 511_CAR_Student_Counts_Sec'!N$1,'8. 514 Details Included'!$G:$G,'7. 511_CAR_Student_Counts_Sec'!$F2361))</f>
        <v>0</v>
      </c>
      <c r="O2361" s="81">
        <f t="shared" si="108"/>
        <v>0</v>
      </c>
      <c r="P2361" s="81">
        <f t="shared" si="109"/>
        <v>30</v>
      </c>
      <c r="Q2361" s="81" t="str">
        <f t="shared" si="110"/>
        <v>9-12</v>
      </c>
    </row>
    <row r="2362" spans="1:17" ht="15" outlineLevel="4" x14ac:dyDescent="0.2">
      <c r="A2362" s="85">
        <v>305</v>
      </c>
      <c r="B2362" s="86" t="s">
        <v>1101</v>
      </c>
      <c r="C2362" s="86" t="s">
        <v>1163</v>
      </c>
      <c r="D2362" s="85">
        <v>188</v>
      </c>
      <c r="E2362" s="86" t="s">
        <v>1335</v>
      </c>
      <c r="F2362" s="85">
        <v>1</v>
      </c>
      <c r="G2362" s="85">
        <v>34</v>
      </c>
      <c r="H2362" s="82">
        <f>IF(ISBLANK($D2362),"",SUMIFS('8. 514 Details Included'!$I:$I,'8. 514 Details Included'!$A:$A,'7. 511_CAR_Student_Counts_Sec'!$A2362,'8. 514 Details Included'!$E:$E,'7. 511_CAR_Student_Counts_Sec'!$D2362,'8. 514 Details Included'!$D:$D,'7. 511_CAR_Student_Counts_Sec'!H$1,'8. 514 Details Included'!$G:$G,'7. 511_CAR_Student_Counts_Sec'!$F2362))</f>
        <v>0</v>
      </c>
      <c r="I2362" s="82">
        <f>IF(ISBLANK($D2362),"",SUMIFS('8. 514 Details Included'!$I:$I,'8. 514 Details Included'!$A:$A,'7. 511_CAR_Student_Counts_Sec'!$A2362,'8. 514 Details Included'!$E:$E,'7. 511_CAR_Student_Counts_Sec'!$D2362,'8. 514 Details Included'!$D:$D,'7. 511_CAR_Student_Counts_Sec'!I$1,'8. 514 Details Included'!$G:$G,'7. 511_CAR_Student_Counts_Sec'!$F2362))</f>
        <v>0</v>
      </c>
      <c r="J2362" s="82">
        <f>IF(ISBLANK($D2362),"",SUMIFS('8. 514 Details Included'!$I:$I,'8. 514 Details Included'!$A:$A,'7. 511_CAR_Student_Counts_Sec'!$A2362,'8. 514 Details Included'!$E:$E,'7. 511_CAR_Student_Counts_Sec'!$D2362,'8. 514 Details Included'!$D:$D,'7. 511_CAR_Student_Counts_Sec'!J$1,'8. 514 Details Included'!$G:$G,'7. 511_CAR_Student_Counts_Sec'!$F2362))</f>
        <v>0</v>
      </c>
      <c r="K2362" s="82">
        <f>IF(ISBLANK($D2362),"",SUMIFS('8. 514 Details Included'!$I:$I,'8. 514 Details Included'!$A:$A,'7. 511_CAR_Student_Counts_Sec'!$A2362,'8. 514 Details Included'!$E:$E,'7. 511_CAR_Student_Counts_Sec'!$D2362,'8. 514 Details Included'!$D:$D,'7. 511_CAR_Student_Counts_Sec'!K$1,'8. 514 Details Included'!$G:$G,'7. 511_CAR_Student_Counts_Sec'!$F2362))</f>
        <v>34</v>
      </c>
      <c r="L2362" s="82">
        <f>IF(ISBLANK($D2362),"",SUMIFS('8. 514 Details Included'!$I:$I,'8. 514 Details Included'!$A:$A,'7. 511_CAR_Student_Counts_Sec'!$A2362,'8. 514 Details Included'!$E:$E,'7. 511_CAR_Student_Counts_Sec'!$D2362,'8. 514 Details Included'!$D:$D,'7. 511_CAR_Student_Counts_Sec'!L$1,'8. 514 Details Included'!$G:$G,'7. 511_CAR_Student_Counts_Sec'!$F2362))</f>
        <v>0</v>
      </c>
      <c r="M2362" s="82">
        <f>IF(ISBLANK($D2362),"",SUMIFS('8. 514 Details Included'!$I:$I,'8. 514 Details Included'!$A:$A,'7. 511_CAR_Student_Counts_Sec'!$A2362,'8. 514 Details Included'!$E:$E,'7. 511_CAR_Student_Counts_Sec'!$D2362,'8. 514 Details Included'!$D:$D,'7. 511_CAR_Student_Counts_Sec'!M$1,'8. 514 Details Included'!$G:$G,'7. 511_CAR_Student_Counts_Sec'!$F2362))</f>
        <v>0</v>
      </c>
      <c r="N2362" s="82">
        <f>IF(ISBLANK($D2362),"",SUMIFS('8. 514 Details Included'!$I:$I,'8. 514 Details Included'!$A:$A,'7. 511_CAR_Student_Counts_Sec'!$A2362,'8. 514 Details Included'!$E:$E,'7. 511_CAR_Student_Counts_Sec'!$D2362,'8. 514 Details Included'!$D:$D,'7. 511_CAR_Student_Counts_Sec'!N$1,'8. 514 Details Included'!$G:$G,'7. 511_CAR_Student_Counts_Sec'!$F2362))</f>
        <v>0</v>
      </c>
      <c r="O2362" s="81">
        <f t="shared" si="108"/>
        <v>0</v>
      </c>
      <c r="P2362" s="81">
        <f t="shared" si="109"/>
        <v>34</v>
      </c>
      <c r="Q2362" s="81" t="str">
        <f t="shared" si="110"/>
        <v>9-12</v>
      </c>
    </row>
    <row r="2363" spans="1:17" ht="15" outlineLevel="4" x14ac:dyDescent="0.2">
      <c r="A2363" s="85">
        <v>305</v>
      </c>
      <c r="B2363" s="86" t="s">
        <v>1101</v>
      </c>
      <c r="C2363" s="86" t="s">
        <v>1163</v>
      </c>
      <c r="D2363" s="85">
        <v>188</v>
      </c>
      <c r="E2363" s="86" t="s">
        <v>1335</v>
      </c>
      <c r="F2363" s="85">
        <v>3</v>
      </c>
      <c r="G2363" s="85">
        <v>32</v>
      </c>
      <c r="H2363" s="82">
        <f>IF(ISBLANK($D2363),"",SUMIFS('8. 514 Details Included'!$I:$I,'8. 514 Details Included'!$A:$A,'7. 511_CAR_Student_Counts_Sec'!$A2363,'8. 514 Details Included'!$E:$E,'7. 511_CAR_Student_Counts_Sec'!$D2363,'8. 514 Details Included'!$D:$D,'7. 511_CAR_Student_Counts_Sec'!H$1,'8. 514 Details Included'!$G:$G,'7. 511_CAR_Student_Counts_Sec'!$F2363))</f>
        <v>0</v>
      </c>
      <c r="I2363" s="82">
        <f>IF(ISBLANK($D2363),"",SUMIFS('8. 514 Details Included'!$I:$I,'8. 514 Details Included'!$A:$A,'7. 511_CAR_Student_Counts_Sec'!$A2363,'8. 514 Details Included'!$E:$E,'7. 511_CAR_Student_Counts_Sec'!$D2363,'8. 514 Details Included'!$D:$D,'7. 511_CAR_Student_Counts_Sec'!I$1,'8. 514 Details Included'!$G:$G,'7. 511_CAR_Student_Counts_Sec'!$F2363))</f>
        <v>0</v>
      </c>
      <c r="J2363" s="82">
        <f>IF(ISBLANK($D2363),"",SUMIFS('8. 514 Details Included'!$I:$I,'8. 514 Details Included'!$A:$A,'7. 511_CAR_Student_Counts_Sec'!$A2363,'8. 514 Details Included'!$E:$E,'7. 511_CAR_Student_Counts_Sec'!$D2363,'8. 514 Details Included'!$D:$D,'7. 511_CAR_Student_Counts_Sec'!J$1,'8. 514 Details Included'!$G:$G,'7. 511_CAR_Student_Counts_Sec'!$F2363))</f>
        <v>0</v>
      </c>
      <c r="K2363" s="82">
        <f>IF(ISBLANK($D2363),"",SUMIFS('8. 514 Details Included'!$I:$I,'8. 514 Details Included'!$A:$A,'7. 511_CAR_Student_Counts_Sec'!$A2363,'8. 514 Details Included'!$E:$E,'7. 511_CAR_Student_Counts_Sec'!$D2363,'8. 514 Details Included'!$D:$D,'7. 511_CAR_Student_Counts_Sec'!K$1,'8. 514 Details Included'!$G:$G,'7. 511_CAR_Student_Counts_Sec'!$F2363))</f>
        <v>32</v>
      </c>
      <c r="L2363" s="82">
        <f>IF(ISBLANK($D2363),"",SUMIFS('8. 514 Details Included'!$I:$I,'8. 514 Details Included'!$A:$A,'7. 511_CAR_Student_Counts_Sec'!$A2363,'8. 514 Details Included'!$E:$E,'7. 511_CAR_Student_Counts_Sec'!$D2363,'8. 514 Details Included'!$D:$D,'7. 511_CAR_Student_Counts_Sec'!L$1,'8. 514 Details Included'!$G:$G,'7. 511_CAR_Student_Counts_Sec'!$F2363))</f>
        <v>0</v>
      </c>
      <c r="M2363" s="82">
        <f>IF(ISBLANK($D2363),"",SUMIFS('8. 514 Details Included'!$I:$I,'8. 514 Details Included'!$A:$A,'7. 511_CAR_Student_Counts_Sec'!$A2363,'8. 514 Details Included'!$E:$E,'7. 511_CAR_Student_Counts_Sec'!$D2363,'8. 514 Details Included'!$D:$D,'7. 511_CAR_Student_Counts_Sec'!M$1,'8. 514 Details Included'!$G:$G,'7. 511_CAR_Student_Counts_Sec'!$F2363))</f>
        <v>0</v>
      </c>
      <c r="N2363" s="82">
        <f>IF(ISBLANK($D2363),"",SUMIFS('8. 514 Details Included'!$I:$I,'8. 514 Details Included'!$A:$A,'7. 511_CAR_Student_Counts_Sec'!$A2363,'8. 514 Details Included'!$E:$E,'7. 511_CAR_Student_Counts_Sec'!$D2363,'8. 514 Details Included'!$D:$D,'7. 511_CAR_Student_Counts_Sec'!N$1,'8. 514 Details Included'!$G:$G,'7. 511_CAR_Student_Counts_Sec'!$F2363))</f>
        <v>0</v>
      </c>
      <c r="O2363" s="81">
        <f t="shared" si="108"/>
        <v>0</v>
      </c>
      <c r="P2363" s="81">
        <f t="shared" si="109"/>
        <v>32</v>
      </c>
      <c r="Q2363" s="81" t="str">
        <f t="shared" si="110"/>
        <v>9-12</v>
      </c>
    </row>
    <row r="2364" spans="1:17" ht="15" outlineLevel="4" x14ac:dyDescent="0.2">
      <c r="A2364" s="85">
        <v>305</v>
      </c>
      <c r="B2364" s="86" t="s">
        <v>1101</v>
      </c>
      <c r="C2364" s="86" t="s">
        <v>1163</v>
      </c>
      <c r="D2364" s="85">
        <v>188</v>
      </c>
      <c r="E2364" s="86" t="s">
        <v>1335</v>
      </c>
      <c r="F2364" s="85">
        <v>5</v>
      </c>
      <c r="G2364" s="85">
        <v>25</v>
      </c>
      <c r="H2364" s="82">
        <f>IF(ISBLANK($D2364),"",SUMIFS('8. 514 Details Included'!$I:$I,'8. 514 Details Included'!$A:$A,'7. 511_CAR_Student_Counts_Sec'!$A2364,'8. 514 Details Included'!$E:$E,'7. 511_CAR_Student_Counts_Sec'!$D2364,'8. 514 Details Included'!$D:$D,'7. 511_CAR_Student_Counts_Sec'!H$1,'8. 514 Details Included'!$G:$G,'7. 511_CAR_Student_Counts_Sec'!$F2364))</f>
        <v>0</v>
      </c>
      <c r="I2364" s="82">
        <f>IF(ISBLANK($D2364),"",SUMIFS('8. 514 Details Included'!$I:$I,'8. 514 Details Included'!$A:$A,'7. 511_CAR_Student_Counts_Sec'!$A2364,'8. 514 Details Included'!$E:$E,'7. 511_CAR_Student_Counts_Sec'!$D2364,'8. 514 Details Included'!$D:$D,'7. 511_CAR_Student_Counts_Sec'!I$1,'8. 514 Details Included'!$G:$G,'7. 511_CAR_Student_Counts_Sec'!$F2364))</f>
        <v>0</v>
      </c>
      <c r="J2364" s="82">
        <f>IF(ISBLANK($D2364),"",SUMIFS('8. 514 Details Included'!$I:$I,'8. 514 Details Included'!$A:$A,'7. 511_CAR_Student_Counts_Sec'!$A2364,'8. 514 Details Included'!$E:$E,'7. 511_CAR_Student_Counts_Sec'!$D2364,'8. 514 Details Included'!$D:$D,'7. 511_CAR_Student_Counts_Sec'!J$1,'8. 514 Details Included'!$G:$G,'7. 511_CAR_Student_Counts_Sec'!$F2364))</f>
        <v>0</v>
      </c>
      <c r="K2364" s="82">
        <f>IF(ISBLANK($D2364),"",SUMIFS('8. 514 Details Included'!$I:$I,'8. 514 Details Included'!$A:$A,'7. 511_CAR_Student_Counts_Sec'!$A2364,'8. 514 Details Included'!$E:$E,'7. 511_CAR_Student_Counts_Sec'!$D2364,'8. 514 Details Included'!$D:$D,'7. 511_CAR_Student_Counts_Sec'!K$1,'8. 514 Details Included'!$G:$G,'7. 511_CAR_Student_Counts_Sec'!$F2364))</f>
        <v>25</v>
      </c>
      <c r="L2364" s="82">
        <f>IF(ISBLANK($D2364),"",SUMIFS('8. 514 Details Included'!$I:$I,'8. 514 Details Included'!$A:$A,'7. 511_CAR_Student_Counts_Sec'!$A2364,'8. 514 Details Included'!$E:$E,'7. 511_CAR_Student_Counts_Sec'!$D2364,'8. 514 Details Included'!$D:$D,'7. 511_CAR_Student_Counts_Sec'!L$1,'8. 514 Details Included'!$G:$G,'7. 511_CAR_Student_Counts_Sec'!$F2364))</f>
        <v>0</v>
      </c>
      <c r="M2364" s="82">
        <f>IF(ISBLANK($D2364),"",SUMIFS('8. 514 Details Included'!$I:$I,'8. 514 Details Included'!$A:$A,'7. 511_CAR_Student_Counts_Sec'!$A2364,'8. 514 Details Included'!$E:$E,'7. 511_CAR_Student_Counts_Sec'!$D2364,'8. 514 Details Included'!$D:$D,'7. 511_CAR_Student_Counts_Sec'!M$1,'8. 514 Details Included'!$G:$G,'7. 511_CAR_Student_Counts_Sec'!$F2364))</f>
        <v>0</v>
      </c>
      <c r="N2364" s="82">
        <f>IF(ISBLANK($D2364),"",SUMIFS('8. 514 Details Included'!$I:$I,'8. 514 Details Included'!$A:$A,'7. 511_CAR_Student_Counts_Sec'!$A2364,'8. 514 Details Included'!$E:$E,'7. 511_CAR_Student_Counts_Sec'!$D2364,'8. 514 Details Included'!$D:$D,'7. 511_CAR_Student_Counts_Sec'!N$1,'8. 514 Details Included'!$G:$G,'7. 511_CAR_Student_Counts_Sec'!$F2364))</f>
        <v>0</v>
      </c>
      <c r="O2364" s="81">
        <f t="shared" si="108"/>
        <v>0</v>
      </c>
      <c r="P2364" s="81">
        <f t="shared" si="109"/>
        <v>25</v>
      </c>
      <c r="Q2364" s="81" t="str">
        <f t="shared" si="110"/>
        <v>9-12</v>
      </c>
    </row>
    <row r="2365" spans="1:17" ht="15" outlineLevel="4" x14ac:dyDescent="0.2">
      <c r="A2365" s="85">
        <v>305</v>
      </c>
      <c r="B2365" s="86" t="s">
        <v>1101</v>
      </c>
      <c r="C2365" s="86" t="s">
        <v>1163</v>
      </c>
      <c r="D2365" s="85">
        <v>188</v>
      </c>
      <c r="E2365" s="86" t="s">
        <v>1335</v>
      </c>
      <c r="F2365" s="85">
        <v>6</v>
      </c>
      <c r="G2365" s="85">
        <v>35</v>
      </c>
      <c r="H2365" s="82">
        <f>IF(ISBLANK($D2365),"",SUMIFS('8. 514 Details Included'!$I:$I,'8. 514 Details Included'!$A:$A,'7. 511_CAR_Student_Counts_Sec'!$A2365,'8. 514 Details Included'!$E:$E,'7. 511_CAR_Student_Counts_Sec'!$D2365,'8. 514 Details Included'!$D:$D,'7. 511_CAR_Student_Counts_Sec'!H$1,'8. 514 Details Included'!$G:$G,'7. 511_CAR_Student_Counts_Sec'!$F2365))</f>
        <v>0</v>
      </c>
      <c r="I2365" s="82">
        <f>IF(ISBLANK($D2365),"",SUMIFS('8. 514 Details Included'!$I:$I,'8. 514 Details Included'!$A:$A,'7. 511_CAR_Student_Counts_Sec'!$A2365,'8. 514 Details Included'!$E:$E,'7. 511_CAR_Student_Counts_Sec'!$D2365,'8. 514 Details Included'!$D:$D,'7. 511_CAR_Student_Counts_Sec'!I$1,'8. 514 Details Included'!$G:$G,'7. 511_CAR_Student_Counts_Sec'!$F2365))</f>
        <v>0</v>
      </c>
      <c r="J2365" s="82">
        <f>IF(ISBLANK($D2365),"",SUMIFS('8. 514 Details Included'!$I:$I,'8. 514 Details Included'!$A:$A,'7. 511_CAR_Student_Counts_Sec'!$A2365,'8. 514 Details Included'!$E:$E,'7. 511_CAR_Student_Counts_Sec'!$D2365,'8. 514 Details Included'!$D:$D,'7. 511_CAR_Student_Counts_Sec'!J$1,'8. 514 Details Included'!$G:$G,'7. 511_CAR_Student_Counts_Sec'!$F2365))</f>
        <v>0</v>
      </c>
      <c r="K2365" s="82">
        <f>IF(ISBLANK($D2365),"",SUMIFS('8. 514 Details Included'!$I:$I,'8. 514 Details Included'!$A:$A,'7. 511_CAR_Student_Counts_Sec'!$A2365,'8. 514 Details Included'!$E:$E,'7. 511_CAR_Student_Counts_Sec'!$D2365,'8. 514 Details Included'!$D:$D,'7. 511_CAR_Student_Counts_Sec'!K$1,'8. 514 Details Included'!$G:$G,'7. 511_CAR_Student_Counts_Sec'!$F2365))</f>
        <v>35</v>
      </c>
      <c r="L2365" s="82">
        <f>IF(ISBLANK($D2365),"",SUMIFS('8. 514 Details Included'!$I:$I,'8. 514 Details Included'!$A:$A,'7. 511_CAR_Student_Counts_Sec'!$A2365,'8. 514 Details Included'!$E:$E,'7. 511_CAR_Student_Counts_Sec'!$D2365,'8. 514 Details Included'!$D:$D,'7. 511_CAR_Student_Counts_Sec'!L$1,'8. 514 Details Included'!$G:$G,'7. 511_CAR_Student_Counts_Sec'!$F2365))</f>
        <v>0</v>
      </c>
      <c r="M2365" s="82">
        <f>IF(ISBLANK($D2365),"",SUMIFS('8. 514 Details Included'!$I:$I,'8. 514 Details Included'!$A:$A,'7. 511_CAR_Student_Counts_Sec'!$A2365,'8. 514 Details Included'!$E:$E,'7. 511_CAR_Student_Counts_Sec'!$D2365,'8. 514 Details Included'!$D:$D,'7. 511_CAR_Student_Counts_Sec'!M$1,'8. 514 Details Included'!$G:$G,'7. 511_CAR_Student_Counts_Sec'!$F2365))</f>
        <v>0</v>
      </c>
      <c r="N2365" s="82">
        <f>IF(ISBLANK($D2365),"",SUMIFS('8. 514 Details Included'!$I:$I,'8. 514 Details Included'!$A:$A,'7. 511_CAR_Student_Counts_Sec'!$A2365,'8. 514 Details Included'!$E:$E,'7. 511_CAR_Student_Counts_Sec'!$D2365,'8. 514 Details Included'!$D:$D,'7. 511_CAR_Student_Counts_Sec'!N$1,'8. 514 Details Included'!$G:$G,'7. 511_CAR_Student_Counts_Sec'!$F2365))</f>
        <v>0</v>
      </c>
      <c r="O2365" s="81">
        <f t="shared" si="108"/>
        <v>0</v>
      </c>
      <c r="P2365" s="81">
        <f t="shared" si="109"/>
        <v>35</v>
      </c>
      <c r="Q2365" s="81" t="str">
        <f t="shared" si="110"/>
        <v>9-12</v>
      </c>
    </row>
    <row r="2366" spans="1:17" ht="15" outlineLevel="4" x14ac:dyDescent="0.2">
      <c r="A2366" s="85">
        <v>305</v>
      </c>
      <c r="B2366" s="86" t="s">
        <v>1101</v>
      </c>
      <c r="C2366" s="86" t="s">
        <v>1163</v>
      </c>
      <c r="D2366" s="85">
        <v>168</v>
      </c>
      <c r="E2366" s="86" t="s">
        <v>1334</v>
      </c>
      <c r="F2366" s="85">
        <v>2</v>
      </c>
      <c r="G2366" s="85">
        <v>35</v>
      </c>
      <c r="H2366" s="82">
        <f>IF(ISBLANK($D2366),"",SUMIFS('8. 514 Details Included'!$I:$I,'8. 514 Details Included'!$A:$A,'7. 511_CAR_Student_Counts_Sec'!$A2366,'8. 514 Details Included'!$E:$E,'7. 511_CAR_Student_Counts_Sec'!$D2366,'8. 514 Details Included'!$D:$D,'7. 511_CAR_Student_Counts_Sec'!H$1,'8. 514 Details Included'!$G:$G,'7. 511_CAR_Student_Counts_Sec'!$F2366))</f>
        <v>0</v>
      </c>
      <c r="I2366" s="82">
        <f>IF(ISBLANK($D2366),"",SUMIFS('8. 514 Details Included'!$I:$I,'8. 514 Details Included'!$A:$A,'7. 511_CAR_Student_Counts_Sec'!$A2366,'8. 514 Details Included'!$E:$E,'7. 511_CAR_Student_Counts_Sec'!$D2366,'8. 514 Details Included'!$D:$D,'7. 511_CAR_Student_Counts_Sec'!I$1,'8. 514 Details Included'!$G:$G,'7. 511_CAR_Student_Counts_Sec'!$F2366))</f>
        <v>0</v>
      </c>
      <c r="J2366" s="82">
        <f>IF(ISBLANK($D2366),"",SUMIFS('8. 514 Details Included'!$I:$I,'8. 514 Details Included'!$A:$A,'7. 511_CAR_Student_Counts_Sec'!$A2366,'8. 514 Details Included'!$E:$E,'7. 511_CAR_Student_Counts_Sec'!$D2366,'8. 514 Details Included'!$D:$D,'7. 511_CAR_Student_Counts_Sec'!J$1,'8. 514 Details Included'!$G:$G,'7. 511_CAR_Student_Counts_Sec'!$F2366))</f>
        <v>0</v>
      </c>
      <c r="K2366" s="82">
        <f>IF(ISBLANK($D2366),"",SUMIFS('8. 514 Details Included'!$I:$I,'8. 514 Details Included'!$A:$A,'7. 511_CAR_Student_Counts_Sec'!$A2366,'8. 514 Details Included'!$E:$E,'7. 511_CAR_Student_Counts_Sec'!$D2366,'8. 514 Details Included'!$D:$D,'7. 511_CAR_Student_Counts_Sec'!K$1,'8. 514 Details Included'!$G:$G,'7. 511_CAR_Student_Counts_Sec'!$F2366))</f>
        <v>0</v>
      </c>
      <c r="L2366" s="82">
        <f>IF(ISBLANK($D2366),"",SUMIFS('8. 514 Details Included'!$I:$I,'8. 514 Details Included'!$A:$A,'7. 511_CAR_Student_Counts_Sec'!$A2366,'8. 514 Details Included'!$E:$E,'7. 511_CAR_Student_Counts_Sec'!$D2366,'8. 514 Details Included'!$D:$D,'7. 511_CAR_Student_Counts_Sec'!L$1,'8. 514 Details Included'!$G:$G,'7. 511_CAR_Student_Counts_Sec'!$F2366))</f>
        <v>0</v>
      </c>
      <c r="M2366" s="82">
        <f>IF(ISBLANK($D2366),"",SUMIFS('8. 514 Details Included'!$I:$I,'8. 514 Details Included'!$A:$A,'7. 511_CAR_Student_Counts_Sec'!$A2366,'8. 514 Details Included'!$E:$E,'7. 511_CAR_Student_Counts_Sec'!$D2366,'8. 514 Details Included'!$D:$D,'7. 511_CAR_Student_Counts_Sec'!M$1,'8. 514 Details Included'!$G:$G,'7. 511_CAR_Student_Counts_Sec'!$F2366))</f>
        <v>0</v>
      </c>
      <c r="N2366" s="82">
        <f>IF(ISBLANK($D2366),"",SUMIFS('8. 514 Details Included'!$I:$I,'8. 514 Details Included'!$A:$A,'7. 511_CAR_Student_Counts_Sec'!$A2366,'8. 514 Details Included'!$E:$E,'7. 511_CAR_Student_Counts_Sec'!$D2366,'8. 514 Details Included'!$D:$D,'7. 511_CAR_Student_Counts_Sec'!N$1,'8. 514 Details Included'!$G:$G,'7. 511_CAR_Student_Counts_Sec'!$F2366))</f>
        <v>35</v>
      </c>
      <c r="O2366" s="81">
        <f t="shared" si="108"/>
        <v>0</v>
      </c>
      <c r="P2366" s="81">
        <f t="shared" si="109"/>
        <v>35</v>
      </c>
      <c r="Q2366" s="81" t="str">
        <f t="shared" si="110"/>
        <v>9-12</v>
      </c>
    </row>
    <row r="2367" spans="1:17" ht="15" outlineLevel="4" x14ac:dyDescent="0.2">
      <c r="A2367" s="85">
        <v>305</v>
      </c>
      <c r="B2367" s="86" t="s">
        <v>1101</v>
      </c>
      <c r="C2367" s="86" t="s">
        <v>1163</v>
      </c>
      <c r="D2367" s="85">
        <v>168</v>
      </c>
      <c r="E2367" s="86" t="s">
        <v>1334</v>
      </c>
      <c r="F2367" s="85">
        <v>4</v>
      </c>
      <c r="G2367" s="85">
        <v>32</v>
      </c>
      <c r="H2367" s="82">
        <f>IF(ISBLANK($D2367),"",SUMIFS('8. 514 Details Included'!$I:$I,'8. 514 Details Included'!$A:$A,'7. 511_CAR_Student_Counts_Sec'!$A2367,'8. 514 Details Included'!$E:$E,'7. 511_CAR_Student_Counts_Sec'!$D2367,'8. 514 Details Included'!$D:$D,'7. 511_CAR_Student_Counts_Sec'!H$1,'8. 514 Details Included'!$G:$G,'7. 511_CAR_Student_Counts_Sec'!$F2367))</f>
        <v>0</v>
      </c>
      <c r="I2367" s="82">
        <f>IF(ISBLANK($D2367),"",SUMIFS('8. 514 Details Included'!$I:$I,'8. 514 Details Included'!$A:$A,'7. 511_CAR_Student_Counts_Sec'!$A2367,'8. 514 Details Included'!$E:$E,'7. 511_CAR_Student_Counts_Sec'!$D2367,'8. 514 Details Included'!$D:$D,'7. 511_CAR_Student_Counts_Sec'!I$1,'8. 514 Details Included'!$G:$G,'7. 511_CAR_Student_Counts_Sec'!$F2367))</f>
        <v>0</v>
      </c>
      <c r="J2367" s="82">
        <f>IF(ISBLANK($D2367),"",SUMIFS('8. 514 Details Included'!$I:$I,'8. 514 Details Included'!$A:$A,'7. 511_CAR_Student_Counts_Sec'!$A2367,'8. 514 Details Included'!$E:$E,'7. 511_CAR_Student_Counts_Sec'!$D2367,'8. 514 Details Included'!$D:$D,'7. 511_CAR_Student_Counts_Sec'!J$1,'8. 514 Details Included'!$G:$G,'7. 511_CAR_Student_Counts_Sec'!$F2367))</f>
        <v>0</v>
      </c>
      <c r="K2367" s="82">
        <f>IF(ISBLANK($D2367),"",SUMIFS('8. 514 Details Included'!$I:$I,'8. 514 Details Included'!$A:$A,'7. 511_CAR_Student_Counts_Sec'!$A2367,'8. 514 Details Included'!$E:$E,'7. 511_CAR_Student_Counts_Sec'!$D2367,'8. 514 Details Included'!$D:$D,'7. 511_CAR_Student_Counts_Sec'!K$1,'8. 514 Details Included'!$G:$G,'7. 511_CAR_Student_Counts_Sec'!$F2367))</f>
        <v>0</v>
      </c>
      <c r="L2367" s="82">
        <f>IF(ISBLANK($D2367),"",SUMIFS('8. 514 Details Included'!$I:$I,'8. 514 Details Included'!$A:$A,'7. 511_CAR_Student_Counts_Sec'!$A2367,'8. 514 Details Included'!$E:$E,'7. 511_CAR_Student_Counts_Sec'!$D2367,'8. 514 Details Included'!$D:$D,'7. 511_CAR_Student_Counts_Sec'!L$1,'8. 514 Details Included'!$G:$G,'7. 511_CAR_Student_Counts_Sec'!$F2367))</f>
        <v>0</v>
      </c>
      <c r="M2367" s="82">
        <f>IF(ISBLANK($D2367),"",SUMIFS('8. 514 Details Included'!$I:$I,'8. 514 Details Included'!$A:$A,'7. 511_CAR_Student_Counts_Sec'!$A2367,'8. 514 Details Included'!$E:$E,'7. 511_CAR_Student_Counts_Sec'!$D2367,'8. 514 Details Included'!$D:$D,'7. 511_CAR_Student_Counts_Sec'!M$1,'8. 514 Details Included'!$G:$G,'7. 511_CAR_Student_Counts_Sec'!$F2367))</f>
        <v>0</v>
      </c>
      <c r="N2367" s="82">
        <f>IF(ISBLANK($D2367),"",SUMIFS('8. 514 Details Included'!$I:$I,'8. 514 Details Included'!$A:$A,'7. 511_CAR_Student_Counts_Sec'!$A2367,'8. 514 Details Included'!$E:$E,'7. 511_CAR_Student_Counts_Sec'!$D2367,'8. 514 Details Included'!$D:$D,'7. 511_CAR_Student_Counts_Sec'!N$1,'8. 514 Details Included'!$G:$G,'7. 511_CAR_Student_Counts_Sec'!$F2367))</f>
        <v>32</v>
      </c>
      <c r="O2367" s="81">
        <f t="shared" si="108"/>
        <v>0</v>
      </c>
      <c r="P2367" s="81">
        <f t="shared" si="109"/>
        <v>32</v>
      </c>
      <c r="Q2367" s="81" t="str">
        <f t="shared" si="110"/>
        <v>9-12</v>
      </c>
    </row>
    <row r="2368" spans="1:17" ht="15" outlineLevel="4" x14ac:dyDescent="0.2">
      <c r="A2368" s="85">
        <v>305</v>
      </c>
      <c r="B2368" s="86" t="s">
        <v>1101</v>
      </c>
      <c r="C2368" s="86" t="s">
        <v>1163</v>
      </c>
      <c r="D2368" s="85">
        <v>168</v>
      </c>
      <c r="E2368" s="86" t="s">
        <v>1334</v>
      </c>
      <c r="F2368" s="85">
        <v>6</v>
      </c>
      <c r="G2368" s="85">
        <v>25</v>
      </c>
      <c r="H2368" s="82">
        <f>IF(ISBLANK($D2368),"",SUMIFS('8. 514 Details Included'!$I:$I,'8. 514 Details Included'!$A:$A,'7. 511_CAR_Student_Counts_Sec'!$A2368,'8. 514 Details Included'!$E:$E,'7. 511_CAR_Student_Counts_Sec'!$D2368,'8. 514 Details Included'!$D:$D,'7. 511_CAR_Student_Counts_Sec'!H$1,'8. 514 Details Included'!$G:$G,'7. 511_CAR_Student_Counts_Sec'!$F2368))</f>
        <v>0</v>
      </c>
      <c r="I2368" s="82">
        <f>IF(ISBLANK($D2368),"",SUMIFS('8. 514 Details Included'!$I:$I,'8. 514 Details Included'!$A:$A,'7. 511_CAR_Student_Counts_Sec'!$A2368,'8. 514 Details Included'!$E:$E,'7. 511_CAR_Student_Counts_Sec'!$D2368,'8. 514 Details Included'!$D:$D,'7. 511_CAR_Student_Counts_Sec'!I$1,'8. 514 Details Included'!$G:$G,'7. 511_CAR_Student_Counts_Sec'!$F2368))</f>
        <v>0</v>
      </c>
      <c r="J2368" s="82">
        <f>IF(ISBLANK($D2368),"",SUMIFS('8. 514 Details Included'!$I:$I,'8. 514 Details Included'!$A:$A,'7. 511_CAR_Student_Counts_Sec'!$A2368,'8. 514 Details Included'!$E:$E,'7. 511_CAR_Student_Counts_Sec'!$D2368,'8. 514 Details Included'!$D:$D,'7. 511_CAR_Student_Counts_Sec'!J$1,'8. 514 Details Included'!$G:$G,'7. 511_CAR_Student_Counts_Sec'!$F2368))</f>
        <v>0</v>
      </c>
      <c r="K2368" s="82">
        <f>IF(ISBLANK($D2368),"",SUMIFS('8. 514 Details Included'!$I:$I,'8. 514 Details Included'!$A:$A,'7. 511_CAR_Student_Counts_Sec'!$A2368,'8. 514 Details Included'!$E:$E,'7. 511_CAR_Student_Counts_Sec'!$D2368,'8. 514 Details Included'!$D:$D,'7. 511_CAR_Student_Counts_Sec'!K$1,'8. 514 Details Included'!$G:$G,'7. 511_CAR_Student_Counts_Sec'!$F2368))</f>
        <v>0</v>
      </c>
      <c r="L2368" s="82">
        <f>IF(ISBLANK($D2368),"",SUMIFS('8. 514 Details Included'!$I:$I,'8. 514 Details Included'!$A:$A,'7. 511_CAR_Student_Counts_Sec'!$A2368,'8. 514 Details Included'!$E:$E,'7. 511_CAR_Student_Counts_Sec'!$D2368,'8. 514 Details Included'!$D:$D,'7. 511_CAR_Student_Counts_Sec'!L$1,'8. 514 Details Included'!$G:$G,'7. 511_CAR_Student_Counts_Sec'!$F2368))</f>
        <v>0</v>
      </c>
      <c r="M2368" s="82">
        <f>IF(ISBLANK($D2368),"",SUMIFS('8. 514 Details Included'!$I:$I,'8. 514 Details Included'!$A:$A,'7. 511_CAR_Student_Counts_Sec'!$A2368,'8. 514 Details Included'!$E:$E,'7. 511_CAR_Student_Counts_Sec'!$D2368,'8. 514 Details Included'!$D:$D,'7. 511_CAR_Student_Counts_Sec'!M$1,'8. 514 Details Included'!$G:$G,'7. 511_CAR_Student_Counts_Sec'!$F2368))</f>
        <v>0</v>
      </c>
      <c r="N2368" s="82">
        <f>IF(ISBLANK($D2368),"",SUMIFS('8. 514 Details Included'!$I:$I,'8. 514 Details Included'!$A:$A,'7. 511_CAR_Student_Counts_Sec'!$A2368,'8. 514 Details Included'!$E:$E,'7. 511_CAR_Student_Counts_Sec'!$D2368,'8. 514 Details Included'!$D:$D,'7. 511_CAR_Student_Counts_Sec'!N$1,'8. 514 Details Included'!$G:$G,'7. 511_CAR_Student_Counts_Sec'!$F2368))</f>
        <v>25</v>
      </c>
      <c r="O2368" s="81">
        <f t="shared" si="108"/>
        <v>0</v>
      </c>
      <c r="P2368" s="81">
        <f t="shared" si="109"/>
        <v>25</v>
      </c>
      <c r="Q2368" s="81" t="str">
        <f t="shared" si="110"/>
        <v>9-12</v>
      </c>
    </row>
    <row r="2369" spans="1:17" ht="15" outlineLevel="4" x14ac:dyDescent="0.2">
      <c r="A2369" s="85">
        <v>305</v>
      </c>
      <c r="B2369" s="86" t="s">
        <v>1101</v>
      </c>
      <c r="C2369" s="86" t="s">
        <v>1163</v>
      </c>
      <c r="D2369" s="85">
        <v>233</v>
      </c>
      <c r="E2369" s="86" t="s">
        <v>1333</v>
      </c>
      <c r="F2369" s="85">
        <v>1</v>
      </c>
      <c r="G2369" s="85">
        <v>35</v>
      </c>
      <c r="H2369" s="82">
        <f>IF(ISBLANK($D2369),"",SUMIFS('8. 514 Details Included'!$I:$I,'8. 514 Details Included'!$A:$A,'7. 511_CAR_Student_Counts_Sec'!$A2369,'8. 514 Details Included'!$E:$E,'7. 511_CAR_Student_Counts_Sec'!$D2369,'8. 514 Details Included'!$D:$D,'7. 511_CAR_Student_Counts_Sec'!H$1,'8. 514 Details Included'!$G:$G,'7. 511_CAR_Student_Counts_Sec'!$F2369))</f>
        <v>0</v>
      </c>
      <c r="I2369" s="82">
        <f>IF(ISBLANK($D2369),"",SUMIFS('8. 514 Details Included'!$I:$I,'8. 514 Details Included'!$A:$A,'7. 511_CAR_Student_Counts_Sec'!$A2369,'8. 514 Details Included'!$E:$E,'7. 511_CAR_Student_Counts_Sec'!$D2369,'8. 514 Details Included'!$D:$D,'7. 511_CAR_Student_Counts_Sec'!I$1,'8. 514 Details Included'!$G:$G,'7. 511_CAR_Student_Counts_Sec'!$F2369))</f>
        <v>0</v>
      </c>
      <c r="J2369" s="82">
        <f>IF(ISBLANK($D2369),"",SUMIFS('8. 514 Details Included'!$I:$I,'8. 514 Details Included'!$A:$A,'7. 511_CAR_Student_Counts_Sec'!$A2369,'8. 514 Details Included'!$E:$E,'7. 511_CAR_Student_Counts_Sec'!$D2369,'8. 514 Details Included'!$D:$D,'7. 511_CAR_Student_Counts_Sec'!J$1,'8. 514 Details Included'!$G:$G,'7. 511_CAR_Student_Counts_Sec'!$F2369))</f>
        <v>0</v>
      </c>
      <c r="K2369" s="82">
        <f>IF(ISBLANK($D2369),"",SUMIFS('8. 514 Details Included'!$I:$I,'8. 514 Details Included'!$A:$A,'7. 511_CAR_Student_Counts_Sec'!$A2369,'8. 514 Details Included'!$E:$E,'7. 511_CAR_Student_Counts_Sec'!$D2369,'8. 514 Details Included'!$D:$D,'7. 511_CAR_Student_Counts_Sec'!K$1,'8. 514 Details Included'!$G:$G,'7. 511_CAR_Student_Counts_Sec'!$F2369))</f>
        <v>0</v>
      </c>
      <c r="L2369" s="82">
        <f>IF(ISBLANK($D2369),"",SUMIFS('8. 514 Details Included'!$I:$I,'8. 514 Details Included'!$A:$A,'7. 511_CAR_Student_Counts_Sec'!$A2369,'8. 514 Details Included'!$E:$E,'7. 511_CAR_Student_Counts_Sec'!$D2369,'8. 514 Details Included'!$D:$D,'7. 511_CAR_Student_Counts_Sec'!L$1,'8. 514 Details Included'!$G:$G,'7. 511_CAR_Student_Counts_Sec'!$F2369))</f>
        <v>0</v>
      </c>
      <c r="M2369" s="82">
        <f>IF(ISBLANK($D2369),"",SUMIFS('8. 514 Details Included'!$I:$I,'8. 514 Details Included'!$A:$A,'7. 511_CAR_Student_Counts_Sec'!$A2369,'8. 514 Details Included'!$E:$E,'7. 511_CAR_Student_Counts_Sec'!$D2369,'8. 514 Details Included'!$D:$D,'7. 511_CAR_Student_Counts_Sec'!M$1,'8. 514 Details Included'!$G:$G,'7. 511_CAR_Student_Counts_Sec'!$F2369))</f>
        <v>0</v>
      </c>
      <c r="N2369" s="82">
        <f>IF(ISBLANK($D2369),"",SUMIFS('8. 514 Details Included'!$I:$I,'8. 514 Details Included'!$A:$A,'7. 511_CAR_Student_Counts_Sec'!$A2369,'8. 514 Details Included'!$E:$E,'7. 511_CAR_Student_Counts_Sec'!$D2369,'8. 514 Details Included'!$D:$D,'7. 511_CAR_Student_Counts_Sec'!N$1,'8. 514 Details Included'!$G:$G,'7. 511_CAR_Student_Counts_Sec'!$F2369))</f>
        <v>35</v>
      </c>
      <c r="O2369" s="81">
        <f t="shared" si="108"/>
        <v>0</v>
      </c>
      <c r="P2369" s="81">
        <f t="shared" si="109"/>
        <v>35</v>
      </c>
      <c r="Q2369" s="81" t="str">
        <f t="shared" si="110"/>
        <v>9-12</v>
      </c>
    </row>
    <row r="2370" spans="1:17" ht="15" outlineLevel="4" x14ac:dyDescent="0.2">
      <c r="A2370" s="85">
        <v>305</v>
      </c>
      <c r="B2370" s="86" t="s">
        <v>1101</v>
      </c>
      <c r="C2370" s="86" t="s">
        <v>1163</v>
      </c>
      <c r="D2370" s="85">
        <v>233</v>
      </c>
      <c r="E2370" s="86" t="s">
        <v>1333</v>
      </c>
      <c r="F2370" s="85">
        <v>2</v>
      </c>
      <c r="G2370" s="85">
        <v>34</v>
      </c>
      <c r="H2370" s="82">
        <f>IF(ISBLANK($D2370),"",SUMIFS('8. 514 Details Included'!$I:$I,'8. 514 Details Included'!$A:$A,'7. 511_CAR_Student_Counts_Sec'!$A2370,'8. 514 Details Included'!$E:$E,'7. 511_CAR_Student_Counts_Sec'!$D2370,'8. 514 Details Included'!$D:$D,'7. 511_CAR_Student_Counts_Sec'!H$1,'8. 514 Details Included'!$G:$G,'7. 511_CAR_Student_Counts_Sec'!$F2370))</f>
        <v>0</v>
      </c>
      <c r="I2370" s="82">
        <f>IF(ISBLANK($D2370),"",SUMIFS('8. 514 Details Included'!$I:$I,'8. 514 Details Included'!$A:$A,'7. 511_CAR_Student_Counts_Sec'!$A2370,'8. 514 Details Included'!$E:$E,'7. 511_CAR_Student_Counts_Sec'!$D2370,'8. 514 Details Included'!$D:$D,'7. 511_CAR_Student_Counts_Sec'!I$1,'8. 514 Details Included'!$G:$G,'7. 511_CAR_Student_Counts_Sec'!$F2370))</f>
        <v>0</v>
      </c>
      <c r="J2370" s="82">
        <f>IF(ISBLANK($D2370),"",SUMIFS('8. 514 Details Included'!$I:$I,'8. 514 Details Included'!$A:$A,'7. 511_CAR_Student_Counts_Sec'!$A2370,'8. 514 Details Included'!$E:$E,'7. 511_CAR_Student_Counts_Sec'!$D2370,'8. 514 Details Included'!$D:$D,'7. 511_CAR_Student_Counts_Sec'!J$1,'8. 514 Details Included'!$G:$G,'7. 511_CAR_Student_Counts_Sec'!$F2370))</f>
        <v>0</v>
      </c>
      <c r="K2370" s="82">
        <f>IF(ISBLANK($D2370),"",SUMIFS('8. 514 Details Included'!$I:$I,'8. 514 Details Included'!$A:$A,'7. 511_CAR_Student_Counts_Sec'!$A2370,'8. 514 Details Included'!$E:$E,'7. 511_CAR_Student_Counts_Sec'!$D2370,'8. 514 Details Included'!$D:$D,'7. 511_CAR_Student_Counts_Sec'!K$1,'8. 514 Details Included'!$G:$G,'7. 511_CAR_Student_Counts_Sec'!$F2370))</f>
        <v>0</v>
      </c>
      <c r="L2370" s="82">
        <f>IF(ISBLANK($D2370),"",SUMIFS('8. 514 Details Included'!$I:$I,'8. 514 Details Included'!$A:$A,'7. 511_CAR_Student_Counts_Sec'!$A2370,'8. 514 Details Included'!$E:$E,'7. 511_CAR_Student_Counts_Sec'!$D2370,'8. 514 Details Included'!$D:$D,'7. 511_CAR_Student_Counts_Sec'!L$1,'8. 514 Details Included'!$G:$G,'7. 511_CAR_Student_Counts_Sec'!$F2370))</f>
        <v>0</v>
      </c>
      <c r="M2370" s="82">
        <f>IF(ISBLANK($D2370),"",SUMIFS('8. 514 Details Included'!$I:$I,'8. 514 Details Included'!$A:$A,'7. 511_CAR_Student_Counts_Sec'!$A2370,'8. 514 Details Included'!$E:$E,'7. 511_CAR_Student_Counts_Sec'!$D2370,'8. 514 Details Included'!$D:$D,'7. 511_CAR_Student_Counts_Sec'!M$1,'8. 514 Details Included'!$G:$G,'7. 511_CAR_Student_Counts_Sec'!$F2370))</f>
        <v>0</v>
      </c>
      <c r="N2370" s="82">
        <f>IF(ISBLANK($D2370),"",SUMIFS('8. 514 Details Included'!$I:$I,'8. 514 Details Included'!$A:$A,'7. 511_CAR_Student_Counts_Sec'!$A2370,'8. 514 Details Included'!$E:$E,'7. 511_CAR_Student_Counts_Sec'!$D2370,'8. 514 Details Included'!$D:$D,'7. 511_CAR_Student_Counts_Sec'!N$1,'8. 514 Details Included'!$G:$G,'7. 511_CAR_Student_Counts_Sec'!$F2370))</f>
        <v>34</v>
      </c>
      <c r="O2370" s="81">
        <f t="shared" ref="O2370:O2433" si="111">IF(ISBLANK($D2370),"",SUM(H2370:J2370))</f>
        <v>0</v>
      </c>
      <c r="P2370" s="81">
        <f t="shared" ref="P2370:P2433" si="112">IF(ISBLANK($D2370),"",SUM(K2370:N2370))</f>
        <v>34</v>
      </c>
      <c r="Q2370" s="81" t="str">
        <f t="shared" ref="Q2370:Q2433" si="113">IF(SUM(O2370:P2370)=0,"",IF(O2370&gt;0,"6-8",IF(P2370&gt;0,"9-12","Both 6-8 and 9-12")))</f>
        <v>9-12</v>
      </c>
    </row>
    <row r="2371" spans="1:17" ht="15" outlineLevel="4" x14ac:dyDescent="0.2">
      <c r="A2371" s="85">
        <v>305</v>
      </c>
      <c r="B2371" s="86" t="s">
        <v>1101</v>
      </c>
      <c r="C2371" s="86" t="s">
        <v>1163</v>
      </c>
      <c r="D2371" s="85">
        <v>233</v>
      </c>
      <c r="E2371" s="86" t="s">
        <v>1333</v>
      </c>
      <c r="F2371" s="85">
        <v>3</v>
      </c>
      <c r="G2371" s="85">
        <v>37</v>
      </c>
      <c r="H2371" s="82">
        <f>IF(ISBLANK($D2371),"",SUMIFS('8. 514 Details Included'!$I:$I,'8. 514 Details Included'!$A:$A,'7. 511_CAR_Student_Counts_Sec'!$A2371,'8. 514 Details Included'!$E:$E,'7. 511_CAR_Student_Counts_Sec'!$D2371,'8. 514 Details Included'!$D:$D,'7. 511_CAR_Student_Counts_Sec'!H$1,'8. 514 Details Included'!$G:$G,'7. 511_CAR_Student_Counts_Sec'!$F2371))</f>
        <v>0</v>
      </c>
      <c r="I2371" s="82">
        <f>IF(ISBLANK($D2371),"",SUMIFS('8. 514 Details Included'!$I:$I,'8. 514 Details Included'!$A:$A,'7. 511_CAR_Student_Counts_Sec'!$A2371,'8. 514 Details Included'!$E:$E,'7. 511_CAR_Student_Counts_Sec'!$D2371,'8. 514 Details Included'!$D:$D,'7. 511_CAR_Student_Counts_Sec'!I$1,'8. 514 Details Included'!$G:$G,'7. 511_CAR_Student_Counts_Sec'!$F2371))</f>
        <v>0</v>
      </c>
      <c r="J2371" s="82">
        <f>IF(ISBLANK($D2371),"",SUMIFS('8. 514 Details Included'!$I:$I,'8. 514 Details Included'!$A:$A,'7. 511_CAR_Student_Counts_Sec'!$A2371,'8. 514 Details Included'!$E:$E,'7. 511_CAR_Student_Counts_Sec'!$D2371,'8. 514 Details Included'!$D:$D,'7. 511_CAR_Student_Counts_Sec'!J$1,'8. 514 Details Included'!$G:$G,'7. 511_CAR_Student_Counts_Sec'!$F2371))</f>
        <v>0</v>
      </c>
      <c r="K2371" s="82">
        <f>IF(ISBLANK($D2371),"",SUMIFS('8. 514 Details Included'!$I:$I,'8. 514 Details Included'!$A:$A,'7. 511_CAR_Student_Counts_Sec'!$A2371,'8. 514 Details Included'!$E:$E,'7. 511_CAR_Student_Counts_Sec'!$D2371,'8. 514 Details Included'!$D:$D,'7. 511_CAR_Student_Counts_Sec'!K$1,'8. 514 Details Included'!$G:$G,'7. 511_CAR_Student_Counts_Sec'!$F2371))</f>
        <v>0</v>
      </c>
      <c r="L2371" s="82">
        <f>IF(ISBLANK($D2371),"",SUMIFS('8. 514 Details Included'!$I:$I,'8. 514 Details Included'!$A:$A,'7. 511_CAR_Student_Counts_Sec'!$A2371,'8. 514 Details Included'!$E:$E,'7. 511_CAR_Student_Counts_Sec'!$D2371,'8. 514 Details Included'!$D:$D,'7. 511_CAR_Student_Counts_Sec'!L$1,'8. 514 Details Included'!$G:$G,'7. 511_CAR_Student_Counts_Sec'!$F2371))</f>
        <v>0</v>
      </c>
      <c r="M2371" s="82">
        <f>IF(ISBLANK($D2371),"",SUMIFS('8. 514 Details Included'!$I:$I,'8. 514 Details Included'!$A:$A,'7. 511_CAR_Student_Counts_Sec'!$A2371,'8. 514 Details Included'!$E:$E,'7. 511_CAR_Student_Counts_Sec'!$D2371,'8. 514 Details Included'!$D:$D,'7. 511_CAR_Student_Counts_Sec'!M$1,'8. 514 Details Included'!$G:$G,'7. 511_CAR_Student_Counts_Sec'!$F2371))</f>
        <v>0</v>
      </c>
      <c r="N2371" s="82">
        <f>IF(ISBLANK($D2371),"",SUMIFS('8. 514 Details Included'!$I:$I,'8. 514 Details Included'!$A:$A,'7. 511_CAR_Student_Counts_Sec'!$A2371,'8. 514 Details Included'!$E:$E,'7. 511_CAR_Student_Counts_Sec'!$D2371,'8. 514 Details Included'!$D:$D,'7. 511_CAR_Student_Counts_Sec'!N$1,'8. 514 Details Included'!$G:$G,'7. 511_CAR_Student_Counts_Sec'!$F2371))</f>
        <v>37</v>
      </c>
      <c r="O2371" s="81">
        <f t="shared" si="111"/>
        <v>0</v>
      </c>
      <c r="P2371" s="81">
        <f t="shared" si="112"/>
        <v>37</v>
      </c>
      <c r="Q2371" s="81" t="str">
        <f t="shared" si="113"/>
        <v>9-12</v>
      </c>
    </row>
    <row r="2372" spans="1:17" ht="15" outlineLevel="4" x14ac:dyDescent="0.2">
      <c r="A2372" s="85">
        <v>305</v>
      </c>
      <c r="B2372" s="86" t="s">
        <v>1101</v>
      </c>
      <c r="C2372" s="86" t="s">
        <v>1163</v>
      </c>
      <c r="D2372" s="85">
        <v>233</v>
      </c>
      <c r="E2372" s="86" t="s">
        <v>1333</v>
      </c>
      <c r="F2372" s="85">
        <v>4</v>
      </c>
      <c r="G2372" s="85">
        <v>34</v>
      </c>
      <c r="H2372" s="82">
        <f>IF(ISBLANK($D2372),"",SUMIFS('8. 514 Details Included'!$I:$I,'8. 514 Details Included'!$A:$A,'7. 511_CAR_Student_Counts_Sec'!$A2372,'8. 514 Details Included'!$E:$E,'7. 511_CAR_Student_Counts_Sec'!$D2372,'8. 514 Details Included'!$D:$D,'7. 511_CAR_Student_Counts_Sec'!H$1,'8. 514 Details Included'!$G:$G,'7. 511_CAR_Student_Counts_Sec'!$F2372))</f>
        <v>0</v>
      </c>
      <c r="I2372" s="82">
        <f>IF(ISBLANK($D2372),"",SUMIFS('8. 514 Details Included'!$I:$I,'8. 514 Details Included'!$A:$A,'7. 511_CAR_Student_Counts_Sec'!$A2372,'8. 514 Details Included'!$E:$E,'7. 511_CAR_Student_Counts_Sec'!$D2372,'8. 514 Details Included'!$D:$D,'7. 511_CAR_Student_Counts_Sec'!I$1,'8. 514 Details Included'!$G:$G,'7. 511_CAR_Student_Counts_Sec'!$F2372))</f>
        <v>0</v>
      </c>
      <c r="J2372" s="82">
        <f>IF(ISBLANK($D2372),"",SUMIFS('8. 514 Details Included'!$I:$I,'8. 514 Details Included'!$A:$A,'7. 511_CAR_Student_Counts_Sec'!$A2372,'8. 514 Details Included'!$E:$E,'7. 511_CAR_Student_Counts_Sec'!$D2372,'8. 514 Details Included'!$D:$D,'7. 511_CAR_Student_Counts_Sec'!J$1,'8. 514 Details Included'!$G:$G,'7. 511_CAR_Student_Counts_Sec'!$F2372))</f>
        <v>0</v>
      </c>
      <c r="K2372" s="82">
        <f>IF(ISBLANK($D2372),"",SUMIFS('8. 514 Details Included'!$I:$I,'8. 514 Details Included'!$A:$A,'7. 511_CAR_Student_Counts_Sec'!$A2372,'8. 514 Details Included'!$E:$E,'7. 511_CAR_Student_Counts_Sec'!$D2372,'8. 514 Details Included'!$D:$D,'7. 511_CAR_Student_Counts_Sec'!K$1,'8. 514 Details Included'!$G:$G,'7. 511_CAR_Student_Counts_Sec'!$F2372))</f>
        <v>0</v>
      </c>
      <c r="L2372" s="82">
        <f>IF(ISBLANK($D2372),"",SUMIFS('8. 514 Details Included'!$I:$I,'8. 514 Details Included'!$A:$A,'7. 511_CAR_Student_Counts_Sec'!$A2372,'8. 514 Details Included'!$E:$E,'7. 511_CAR_Student_Counts_Sec'!$D2372,'8. 514 Details Included'!$D:$D,'7. 511_CAR_Student_Counts_Sec'!L$1,'8. 514 Details Included'!$G:$G,'7. 511_CAR_Student_Counts_Sec'!$F2372))</f>
        <v>0</v>
      </c>
      <c r="M2372" s="82">
        <f>IF(ISBLANK($D2372),"",SUMIFS('8. 514 Details Included'!$I:$I,'8. 514 Details Included'!$A:$A,'7. 511_CAR_Student_Counts_Sec'!$A2372,'8. 514 Details Included'!$E:$E,'7. 511_CAR_Student_Counts_Sec'!$D2372,'8. 514 Details Included'!$D:$D,'7. 511_CAR_Student_Counts_Sec'!M$1,'8. 514 Details Included'!$G:$G,'7. 511_CAR_Student_Counts_Sec'!$F2372))</f>
        <v>2</v>
      </c>
      <c r="N2372" s="82">
        <f>IF(ISBLANK($D2372),"",SUMIFS('8. 514 Details Included'!$I:$I,'8. 514 Details Included'!$A:$A,'7. 511_CAR_Student_Counts_Sec'!$A2372,'8. 514 Details Included'!$E:$E,'7. 511_CAR_Student_Counts_Sec'!$D2372,'8. 514 Details Included'!$D:$D,'7. 511_CAR_Student_Counts_Sec'!N$1,'8. 514 Details Included'!$G:$G,'7. 511_CAR_Student_Counts_Sec'!$F2372))</f>
        <v>32</v>
      </c>
      <c r="O2372" s="81">
        <f t="shared" si="111"/>
        <v>0</v>
      </c>
      <c r="P2372" s="81">
        <f t="shared" si="112"/>
        <v>34</v>
      </c>
      <c r="Q2372" s="81" t="str">
        <f t="shared" si="113"/>
        <v>9-12</v>
      </c>
    </row>
    <row r="2373" spans="1:17" ht="15" outlineLevel="4" x14ac:dyDescent="0.2">
      <c r="A2373" s="85">
        <v>305</v>
      </c>
      <c r="B2373" s="86" t="s">
        <v>1101</v>
      </c>
      <c r="C2373" s="86" t="s">
        <v>1163</v>
      </c>
      <c r="D2373" s="85">
        <v>233</v>
      </c>
      <c r="E2373" s="86" t="s">
        <v>1333</v>
      </c>
      <c r="F2373" s="85">
        <v>6</v>
      </c>
      <c r="G2373" s="85">
        <v>28</v>
      </c>
      <c r="H2373" s="82">
        <f>IF(ISBLANK($D2373),"",SUMIFS('8. 514 Details Included'!$I:$I,'8. 514 Details Included'!$A:$A,'7. 511_CAR_Student_Counts_Sec'!$A2373,'8. 514 Details Included'!$E:$E,'7. 511_CAR_Student_Counts_Sec'!$D2373,'8. 514 Details Included'!$D:$D,'7. 511_CAR_Student_Counts_Sec'!H$1,'8. 514 Details Included'!$G:$G,'7. 511_CAR_Student_Counts_Sec'!$F2373))</f>
        <v>0</v>
      </c>
      <c r="I2373" s="82">
        <f>IF(ISBLANK($D2373),"",SUMIFS('8. 514 Details Included'!$I:$I,'8. 514 Details Included'!$A:$A,'7. 511_CAR_Student_Counts_Sec'!$A2373,'8. 514 Details Included'!$E:$E,'7. 511_CAR_Student_Counts_Sec'!$D2373,'8. 514 Details Included'!$D:$D,'7. 511_CAR_Student_Counts_Sec'!I$1,'8. 514 Details Included'!$G:$G,'7. 511_CAR_Student_Counts_Sec'!$F2373))</f>
        <v>0</v>
      </c>
      <c r="J2373" s="82">
        <f>IF(ISBLANK($D2373),"",SUMIFS('8. 514 Details Included'!$I:$I,'8. 514 Details Included'!$A:$A,'7. 511_CAR_Student_Counts_Sec'!$A2373,'8. 514 Details Included'!$E:$E,'7. 511_CAR_Student_Counts_Sec'!$D2373,'8. 514 Details Included'!$D:$D,'7. 511_CAR_Student_Counts_Sec'!J$1,'8. 514 Details Included'!$G:$G,'7. 511_CAR_Student_Counts_Sec'!$F2373))</f>
        <v>0</v>
      </c>
      <c r="K2373" s="82">
        <f>IF(ISBLANK($D2373),"",SUMIFS('8. 514 Details Included'!$I:$I,'8. 514 Details Included'!$A:$A,'7. 511_CAR_Student_Counts_Sec'!$A2373,'8. 514 Details Included'!$E:$E,'7. 511_CAR_Student_Counts_Sec'!$D2373,'8. 514 Details Included'!$D:$D,'7. 511_CAR_Student_Counts_Sec'!K$1,'8. 514 Details Included'!$G:$G,'7. 511_CAR_Student_Counts_Sec'!$F2373))</f>
        <v>0</v>
      </c>
      <c r="L2373" s="82">
        <f>IF(ISBLANK($D2373),"",SUMIFS('8. 514 Details Included'!$I:$I,'8. 514 Details Included'!$A:$A,'7. 511_CAR_Student_Counts_Sec'!$A2373,'8. 514 Details Included'!$E:$E,'7. 511_CAR_Student_Counts_Sec'!$D2373,'8. 514 Details Included'!$D:$D,'7. 511_CAR_Student_Counts_Sec'!L$1,'8. 514 Details Included'!$G:$G,'7. 511_CAR_Student_Counts_Sec'!$F2373))</f>
        <v>0</v>
      </c>
      <c r="M2373" s="82">
        <f>IF(ISBLANK($D2373),"",SUMIFS('8. 514 Details Included'!$I:$I,'8. 514 Details Included'!$A:$A,'7. 511_CAR_Student_Counts_Sec'!$A2373,'8. 514 Details Included'!$E:$E,'7. 511_CAR_Student_Counts_Sec'!$D2373,'8. 514 Details Included'!$D:$D,'7. 511_CAR_Student_Counts_Sec'!M$1,'8. 514 Details Included'!$G:$G,'7. 511_CAR_Student_Counts_Sec'!$F2373))</f>
        <v>0</v>
      </c>
      <c r="N2373" s="82">
        <f>IF(ISBLANK($D2373),"",SUMIFS('8. 514 Details Included'!$I:$I,'8. 514 Details Included'!$A:$A,'7. 511_CAR_Student_Counts_Sec'!$A2373,'8. 514 Details Included'!$E:$E,'7. 511_CAR_Student_Counts_Sec'!$D2373,'8. 514 Details Included'!$D:$D,'7. 511_CAR_Student_Counts_Sec'!N$1,'8. 514 Details Included'!$G:$G,'7. 511_CAR_Student_Counts_Sec'!$F2373))</f>
        <v>28</v>
      </c>
      <c r="O2373" s="81">
        <f t="shared" si="111"/>
        <v>0</v>
      </c>
      <c r="P2373" s="81">
        <f t="shared" si="112"/>
        <v>28</v>
      </c>
      <c r="Q2373" s="81" t="str">
        <f t="shared" si="113"/>
        <v>9-12</v>
      </c>
    </row>
    <row r="2374" spans="1:17" ht="15" outlineLevel="4" x14ac:dyDescent="0.2">
      <c r="A2374" s="85">
        <v>305</v>
      </c>
      <c r="B2374" s="86" t="s">
        <v>1101</v>
      </c>
      <c r="C2374" s="86" t="s">
        <v>1163</v>
      </c>
      <c r="D2374" s="85">
        <v>12</v>
      </c>
      <c r="E2374" s="86" t="s">
        <v>1332</v>
      </c>
      <c r="F2374" s="85">
        <v>2</v>
      </c>
      <c r="G2374" s="85">
        <v>31</v>
      </c>
      <c r="H2374" s="82">
        <f>IF(ISBLANK($D2374),"",SUMIFS('8. 514 Details Included'!$I:$I,'8. 514 Details Included'!$A:$A,'7. 511_CAR_Student_Counts_Sec'!$A2374,'8. 514 Details Included'!$E:$E,'7. 511_CAR_Student_Counts_Sec'!$D2374,'8. 514 Details Included'!$D:$D,'7. 511_CAR_Student_Counts_Sec'!H$1,'8. 514 Details Included'!$G:$G,'7. 511_CAR_Student_Counts_Sec'!$F2374))</f>
        <v>0</v>
      </c>
      <c r="I2374" s="82">
        <f>IF(ISBLANK($D2374),"",SUMIFS('8. 514 Details Included'!$I:$I,'8. 514 Details Included'!$A:$A,'7. 511_CAR_Student_Counts_Sec'!$A2374,'8. 514 Details Included'!$E:$E,'7. 511_CAR_Student_Counts_Sec'!$D2374,'8. 514 Details Included'!$D:$D,'7. 511_CAR_Student_Counts_Sec'!I$1,'8. 514 Details Included'!$G:$G,'7. 511_CAR_Student_Counts_Sec'!$F2374))</f>
        <v>0</v>
      </c>
      <c r="J2374" s="82">
        <f>IF(ISBLANK($D2374),"",SUMIFS('8. 514 Details Included'!$I:$I,'8. 514 Details Included'!$A:$A,'7. 511_CAR_Student_Counts_Sec'!$A2374,'8. 514 Details Included'!$E:$E,'7. 511_CAR_Student_Counts_Sec'!$D2374,'8. 514 Details Included'!$D:$D,'7. 511_CAR_Student_Counts_Sec'!J$1,'8. 514 Details Included'!$G:$G,'7. 511_CAR_Student_Counts_Sec'!$F2374))</f>
        <v>0</v>
      </c>
      <c r="K2374" s="82">
        <f>IF(ISBLANK($D2374),"",SUMIFS('8. 514 Details Included'!$I:$I,'8. 514 Details Included'!$A:$A,'7. 511_CAR_Student_Counts_Sec'!$A2374,'8. 514 Details Included'!$E:$E,'7. 511_CAR_Student_Counts_Sec'!$D2374,'8. 514 Details Included'!$D:$D,'7. 511_CAR_Student_Counts_Sec'!K$1,'8. 514 Details Included'!$G:$G,'7. 511_CAR_Student_Counts_Sec'!$F2374))</f>
        <v>0</v>
      </c>
      <c r="L2374" s="82">
        <f>IF(ISBLANK($D2374),"",SUMIFS('8. 514 Details Included'!$I:$I,'8. 514 Details Included'!$A:$A,'7. 511_CAR_Student_Counts_Sec'!$A2374,'8. 514 Details Included'!$E:$E,'7. 511_CAR_Student_Counts_Sec'!$D2374,'8. 514 Details Included'!$D:$D,'7. 511_CAR_Student_Counts_Sec'!L$1,'8. 514 Details Included'!$G:$G,'7. 511_CAR_Student_Counts_Sec'!$F2374))</f>
        <v>0</v>
      </c>
      <c r="M2374" s="82">
        <f>IF(ISBLANK($D2374),"",SUMIFS('8. 514 Details Included'!$I:$I,'8. 514 Details Included'!$A:$A,'7. 511_CAR_Student_Counts_Sec'!$A2374,'8. 514 Details Included'!$E:$E,'7. 511_CAR_Student_Counts_Sec'!$D2374,'8. 514 Details Included'!$D:$D,'7. 511_CAR_Student_Counts_Sec'!M$1,'8. 514 Details Included'!$G:$G,'7. 511_CAR_Student_Counts_Sec'!$F2374))</f>
        <v>31</v>
      </c>
      <c r="N2374" s="82">
        <f>IF(ISBLANK($D2374),"",SUMIFS('8. 514 Details Included'!$I:$I,'8. 514 Details Included'!$A:$A,'7. 511_CAR_Student_Counts_Sec'!$A2374,'8. 514 Details Included'!$E:$E,'7. 511_CAR_Student_Counts_Sec'!$D2374,'8. 514 Details Included'!$D:$D,'7. 511_CAR_Student_Counts_Sec'!N$1,'8. 514 Details Included'!$G:$G,'7. 511_CAR_Student_Counts_Sec'!$F2374))</f>
        <v>0</v>
      </c>
      <c r="O2374" s="81">
        <f t="shared" si="111"/>
        <v>0</v>
      </c>
      <c r="P2374" s="81">
        <f t="shared" si="112"/>
        <v>31</v>
      </c>
      <c r="Q2374" s="81" t="str">
        <f t="shared" si="113"/>
        <v>9-12</v>
      </c>
    </row>
    <row r="2375" spans="1:17" ht="15" outlineLevel="4" x14ac:dyDescent="0.2">
      <c r="A2375" s="85">
        <v>305</v>
      </c>
      <c r="B2375" s="86" t="s">
        <v>1101</v>
      </c>
      <c r="C2375" s="86" t="s">
        <v>1163</v>
      </c>
      <c r="D2375" s="85">
        <v>12</v>
      </c>
      <c r="E2375" s="86" t="s">
        <v>1332</v>
      </c>
      <c r="F2375" s="85">
        <v>5</v>
      </c>
      <c r="G2375" s="85">
        <v>33</v>
      </c>
      <c r="H2375" s="82">
        <f>IF(ISBLANK($D2375),"",SUMIFS('8. 514 Details Included'!$I:$I,'8. 514 Details Included'!$A:$A,'7. 511_CAR_Student_Counts_Sec'!$A2375,'8. 514 Details Included'!$E:$E,'7. 511_CAR_Student_Counts_Sec'!$D2375,'8. 514 Details Included'!$D:$D,'7. 511_CAR_Student_Counts_Sec'!H$1,'8. 514 Details Included'!$G:$G,'7. 511_CAR_Student_Counts_Sec'!$F2375))</f>
        <v>0</v>
      </c>
      <c r="I2375" s="82">
        <f>IF(ISBLANK($D2375),"",SUMIFS('8. 514 Details Included'!$I:$I,'8. 514 Details Included'!$A:$A,'7. 511_CAR_Student_Counts_Sec'!$A2375,'8. 514 Details Included'!$E:$E,'7. 511_CAR_Student_Counts_Sec'!$D2375,'8. 514 Details Included'!$D:$D,'7. 511_CAR_Student_Counts_Sec'!I$1,'8. 514 Details Included'!$G:$G,'7. 511_CAR_Student_Counts_Sec'!$F2375))</f>
        <v>0</v>
      </c>
      <c r="J2375" s="82">
        <f>IF(ISBLANK($D2375),"",SUMIFS('8. 514 Details Included'!$I:$I,'8. 514 Details Included'!$A:$A,'7. 511_CAR_Student_Counts_Sec'!$A2375,'8. 514 Details Included'!$E:$E,'7. 511_CAR_Student_Counts_Sec'!$D2375,'8. 514 Details Included'!$D:$D,'7. 511_CAR_Student_Counts_Sec'!J$1,'8. 514 Details Included'!$G:$G,'7. 511_CAR_Student_Counts_Sec'!$F2375))</f>
        <v>0</v>
      </c>
      <c r="K2375" s="82">
        <f>IF(ISBLANK($D2375),"",SUMIFS('8. 514 Details Included'!$I:$I,'8. 514 Details Included'!$A:$A,'7. 511_CAR_Student_Counts_Sec'!$A2375,'8. 514 Details Included'!$E:$E,'7. 511_CAR_Student_Counts_Sec'!$D2375,'8. 514 Details Included'!$D:$D,'7. 511_CAR_Student_Counts_Sec'!K$1,'8. 514 Details Included'!$G:$G,'7. 511_CAR_Student_Counts_Sec'!$F2375))</f>
        <v>0</v>
      </c>
      <c r="L2375" s="82">
        <f>IF(ISBLANK($D2375),"",SUMIFS('8. 514 Details Included'!$I:$I,'8. 514 Details Included'!$A:$A,'7. 511_CAR_Student_Counts_Sec'!$A2375,'8. 514 Details Included'!$E:$E,'7. 511_CAR_Student_Counts_Sec'!$D2375,'8. 514 Details Included'!$D:$D,'7. 511_CAR_Student_Counts_Sec'!L$1,'8. 514 Details Included'!$G:$G,'7. 511_CAR_Student_Counts_Sec'!$F2375))</f>
        <v>0</v>
      </c>
      <c r="M2375" s="82">
        <f>IF(ISBLANK($D2375),"",SUMIFS('8. 514 Details Included'!$I:$I,'8. 514 Details Included'!$A:$A,'7. 511_CAR_Student_Counts_Sec'!$A2375,'8. 514 Details Included'!$E:$E,'7. 511_CAR_Student_Counts_Sec'!$D2375,'8. 514 Details Included'!$D:$D,'7. 511_CAR_Student_Counts_Sec'!M$1,'8. 514 Details Included'!$G:$G,'7. 511_CAR_Student_Counts_Sec'!$F2375))</f>
        <v>33</v>
      </c>
      <c r="N2375" s="82">
        <f>IF(ISBLANK($D2375),"",SUMIFS('8. 514 Details Included'!$I:$I,'8. 514 Details Included'!$A:$A,'7. 511_CAR_Student_Counts_Sec'!$A2375,'8. 514 Details Included'!$E:$E,'7. 511_CAR_Student_Counts_Sec'!$D2375,'8. 514 Details Included'!$D:$D,'7. 511_CAR_Student_Counts_Sec'!N$1,'8. 514 Details Included'!$G:$G,'7. 511_CAR_Student_Counts_Sec'!$F2375))</f>
        <v>0</v>
      </c>
      <c r="O2375" s="81">
        <f t="shared" si="111"/>
        <v>0</v>
      </c>
      <c r="P2375" s="81">
        <f t="shared" si="112"/>
        <v>33</v>
      </c>
      <c r="Q2375" s="81" t="str">
        <f t="shared" si="113"/>
        <v>9-12</v>
      </c>
    </row>
    <row r="2376" spans="1:17" ht="15" outlineLevel="3" x14ac:dyDescent="0.2">
      <c r="A2376" s="85"/>
      <c r="B2376" s="86"/>
      <c r="C2376" s="88" t="s">
        <v>1161</v>
      </c>
      <c r="D2376" s="85"/>
      <c r="E2376" s="86"/>
      <c r="F2376" s="85"/>
      <c r="G2376" s="85">
        <f>SUBTOTAL(1,G2290:G2375)</f>
        <v>29.5</v>
      </c>
      <c r="H2376" s="82" t="str">
        <f>IF(ISBLANK($D2376),"",SUMIFS('8. 514 Details Included'!$I:$I,'8. 514 Details Included'!$A:$A,'7. 511_CAR_Student_Counts_Sec'!$A2376,'8. 514 Details Included'!$E:$E,'7. 511_CAR_Student_Counts_Sec'!$D2376,'8. 514 Details Included'!$D:$D,'7. 511_CAR_Student_Counts_Sec'!H$1,'8. 514 Details Included'!$G:$G,'7. 511_CAR_Student_Counts_Sec'!$F2376))</f>
        <v/>
      </c>
      <c r="I2376" s="82" t="str">
        <f>IF(ISBLANK($D2376),"",SUMIFS('8. 514 Details Included'!$I:$I,'8. 514 Details Included'!$A:$A,'7. 511_CAR_Student_Counts_Sec'!$A2376,'8. 514 Details Included'!$E:$E,'7. 511_CAR_Student_Counts_Sec'!$D2376,'8. 514 Details Included'!$D:$D,'7. 511_CAR_Student_Counts_Sec'!I$1,'8. 514 Details Included'!$G:$G,'7. 511_CAR_Student_Counts_Sec'!$F2376))</f>
        <v/>
      </c>
      <c r="J2376" s="82" t="str">
        <f>IF(ISBLANK($D2376),"",SUMIFS('8. 514 Details Included'!$I:$I,'8. 514 Details Included'!$A:$A,'7. 511_CAR_Student_Counts_Sec'!$A2376,'8. 514 Details Included'!$E:$E,'7. 511_CAR_Student_Counts_Sec'!$D2376,'8. 514 Details Included'!$D:$D,'7. 511_CAR_Student_Counts_Sec'!J$1,'8. 514 Details Included'!$G:$G,'7. 511_CAR_Student_Counts_Sec'!$F2376))</f>
        <v/>
      </c>
      <c r="K2376" s="82" t="str">
        <f>IF(ISBLANK($D2376),"",SUMIFS('8. 514 Details Included'!$I:$I,'8. 514 Details Included'!$A:$A,'7. 511_CAR_Student_Counts_Sec'!$A2376,'8. 514 Details Included'!$E:$E,'7. 511_CAR_Student_Counts_Sec'!$D2376,'8. 514 Details Included'!$D:$D,'7. 511_CAR_Student_Counts_Sec'!K$1,'8. 514 Details Included'!$G:$G,'7. 511_CAR_Student_Counts_Sec'!$F2376))</f>
        <v/>
      </c>
      <c r="L2376" s="82" t="str">
        <f>IF(ISBLANK($D2376),"",SUMIFS('8. 514 Details Included'!$I:$I,'8. 514 Details Included'!$A:$A,'7. 511_CAR_Student_Counts_Sec'!$A2376,'8. 514 Details Included'!$E:$E,'7. 511_CAR_Student_Counts_Sec'!$D2376,'8. 514 Details Included'!$D:$D,'7. 511_CAR_Student_Counts_Sec'!L$1,'8. 514 Details Included'!$G:$G,'7. 511_CAR_Student_Counts_Sec'!$F2376))</f>
        <v/>
      </c>
      <c r="M2376" s="82" t="str">
        <f>IF(ISBLANK($D2376),"",SUMIFS('8. 514 Details Included'!$I:$I,'8. 514 Details Included'!$A:$A,'7. 511_CAR_Student_Counts_Sec'!$A2376,'8. 514 Details Included'!$E:$E,'7. 511_CAR_Student_Counts_Sec'!$D2376,'8. 514 Details Included'!$D:$D,'7. 511_CAR_Student_Counts_Sec'!M$1,'8. 514 Details Included'!$G:$G,'7. 511_CAR_Student_Counts_Sec'!$F2376))</f>
        <v/>
      </c>
      <c r="N2376" s="82" t="str">
        <f>IF(ISBLANK($D2376),"",SUMIFS('8. 514 Details Included'!$I:$I,'8. 514 Details Included'!$A:$A,'7. 511_CAR_Student_Counts_Sec'!$A2376,'8. 514 Details Included'!$E:$E,'7. 511_CAR_Student_Counts_Sec'!$D2376,'8. 514 Details Included'!$D:$D,'7. 511_CAR_Student_Counts_Sec'!N$1,'8. 514 Details Included'!$G:$G,'7. 511_CAR_Student_Counts_Sec'!$F2376))</f>
        <v/>
      </c>
      <c r="O2376" s="81" t="str">
        <f t="shared" si="111"/>
        <v/>
      </c>
      <c r="P2376" s="81" t="str">
        <f t="shared" si="112"/>
        <v/>
      </c>
      <c r="Q2376" s="81" t="str">
        <f t="shared" si="113"/>
        <v/>
      </c>
    </row>
    <row r="2377" spans="1:17" ht="15" outlineLevel="2" x14ac:dyDescent="0.2">
      <c r="A2377" s="87" t="s">
        <v>1331</v>
      </c>
      <c r="B2377" s="86"/>
      <c r="C2377" s="86"/>
      <c r="D2377" s="85"/>
      <c r="E2377" s="86"/>
      <c r="F2377" s="85"/>
      <c r="G2377" s="85">
        <f>SUBTOTAL(1,G2075:G2375)</f>
        <v>28.127516778523489</v>
      </c>
      <c r="H2377" s="82" t="str">
        <f>IF(ISBLANK($D2377),"",SUMIFS('8. 514 Details Included'!$I:$I,'8. 514 Details Included'!$A:$A,'7. 511_CAR_Student_Counts_Sec'!$A2377,'8. 514 Details Included'!$E:$E,'7. 511_CAR_Student_Counts_Sec'!$D2377,'8. 514 Details Included'!$D:$D,'7. 511_CAR_Student_Counts_Sec'!H$1,'8. 514 Details Included'!$G:$G,'7. 511_CAR_Student_Counts_Sec'!$F2377))</f>
        <v/>
      </c>
      <c r="I2377" s="82" t="str">
        <f>IF(ISBLANK($D2377),"",SUMIFS('8. 514 Details Included'!$I:$I,'8. 514 Details Included'!$A:$A,'7. 511_CAR_Student_Counts_Sec'!$A2377,'8. 514 Details Included'!$E:$E,'7. 511_CAR_Student_Counts_Sec'!$D2377,'8. 514 Details Included'!$D:$D,'7. 511_CAR_Student_Counts_Sec'!I$1,'8. 514 Details Included'!$G:$G,'7. 511_CAR_Student_Counts_Sec'!$F2377))</f>
        <v/>
      </c>
      <c r="J2377" s="82" t="str">
        <f>IF(ISBLANK($D2377),"",SUMIFS('8. 514 Details Included'!$I:$I,'8. 514 Details Included'!$A:$A,'7. 511_CAR_Student_Counts_Sec'!$A2377,'8. 514 Details Included'!$E:$E,'7. 511_CAR_Student_Counts_Sec'!$D2377,'8. 514 Details Included'!$D:$D,'7. 511_CAR_Student_Counts_Sec'!J$1,'8. 514 Details Included'!$G:$G,'7. 511_CAR_Student_Counts_Sec'!$F2377))</f>
        <v/>
      </c>
      <c r="K2377" s="82" t="str">
        <f>IF(ISBLANK($D2377),"",SUMIFS('8. 514 Details Included'!$I:$I,'8. 514 Details Included'!$A:$A,'7. 511_CAR_Student_Counts_Sec'!$A2377,'8. 514 Details Included'!$E:$E,'7. 511_CAR_Student_Counts_Sec'!$D2377,'8. 514 Details Included'!$D:$D,'7. 511_CAR_Student_Counts_Sec'!K$1,'8. 514 Details Included'!$G:$G,'7. 511_CAR_Student_Counts_Sec'!$F2377))</f>
        <v/>
      </c>
      <c r="L2377" s="82" t="str">
        <f>IF(ISBLANK($D2377),"",SUMIFS('8. 514 Details Included'!$I:$I,'8. 514 Details Included'!$A:$A,'7. 511_CAR_Student_Counts_Sec'!$A2377,'8. 514 Details Included'!$E:$E,'7. 511_CAR_Student_Counts_Sec'!$D2377,'8. 514 Details Included'!$D:$D,'7. 511_CAR_Student_Counts_Sec'!L$1,'8. 514 Details Included'!$G:$G,'7. 511_CAR_Student_Counts_Sec'!$F2377))</f>
        <v/>
      </c>
      <c r="M2377" s="82" t="str">
        <f>IF(ISBLANK($D2377),"",SUMIFS('8. 514 Details Included'!$I:$I,'8. 514 Details Included'!$A:$A,'7. 511_CAR_Student_Counts_Sec'!$A2377,'8. 514 Details Included'!$E:$E,'7. 511_CAR_Student_Counts_Sec'!$D2377,'8. 514 Details Included'!$D:$D,'7. 511_CAR_Student_Counts_Sec'!M$1,'8. 514 Details Included'!$G:$G,'7. 511_CAR_Student_Counts_Sec'!$F2377))</f>
        <v/>
      </c>
      <c r="N2377" s="82" t="str">
        <f>IF(ISBLANK($D2377),"",SUMIFS('8. 514 Details Included'!$I:$I,'8. 514 Details Included'!$A:$A,'7. 511_CAR_Student_Counts_Sec'!$A2377,'8. 514 Details Included'!$E:$E,'7. 511_CAR_Student_Counts_Sec'!$D2377,'8. 514 Details Included'!$D:$D,'7. 511_CAR_Student_Counts_Sec'!N$1,'8. 514 Details Included'!$G:$G,'7. 511_CAR_Student_Counts_Sec'!$F2377))</f>
        <v/>
      </c>
      <c r="O2377" s="81" t="str">
        <f t="shared" si="111"/>
        <v/>
      </c>
      <c r="P2377" s="81" t="str">
        <f t="shared" si="112"/>
        <v/>
      </c>
      <c r="Q2377" s="81" t="str">
        <f t="shared" si="113"/>
        <v/>
      </c>
    </row>
    <row r="2378" spans="1:17" ht="15" outlineLevel="4" x14ac:dyDescent="0.2">
      <c r="A2378" s="85">
        <v>306</v>
      </c>
      <c r="B2378" s="86" t="s">
        <v>1099</v>
      </c>
      <c r="C2378" s="86" t="s">
        <v>1172</v>
      </c>
      <c r="D2378" s="85">
        <v>857</v>
      </c>
      <c r="E2378" s="86" t="s">
        <v>1330</v>
      </c>
      <c r="F2378" s="85">
        <v>1</v>
      </c>
      <c r="G2378" s="85">
        <v>32</v>
      </c>
      <c r="H2378" s="82">
        <f>IF(ISBLANK($D2378),"",SUMIFS('8. 514 Details Included'!$I:$I,'8. 514 Details Included'!$A:$A,'7. 511_CAR_Student_Counts_Sec'!$A2378,'8. 514 Details Included'!$E:$E,'7. 511_CAR_Student_Counts_Sec'!$D2378,'8. 514 Details Included'!$D:$D,'7. 511_CAR_Student_Counts_Sec'!H$1,'8. 514 Details Included'!$G:$G,'7. 511_CAR_Student_Counts_Sec'!$F2378))</f>
        <v>0</v>
      </c>
      <c r="I2378" s="82">
        <f>IF(ISBLANK($D2378),"",SUMIFS('8. 514 Details Included'!$I:$I,'8. 514 Details Included'!$A:$A,'7. 511_CAR_Student_Counts_Sec'!$A2378,'8. 514 Details Included'!$E:$E,'7. 511_CAR_Student_Counts_Sec'!$D2378,'8. 514 Details Included'!$D:$D,'7. 511_CAR_Student_Counts_Sec'!I$1,'8. 514 Details Included'!$G:$G,'7. 511_CAR_Student_Counts_Sec'!$F2378))</f>
        <v>0</v>
      </c>
      <c r="J2378" s="82">
        <f>IF(ISBLANK($D2378),"",SUMIFS('8. 514 Details Included'!$I:$I,'8. 514 Details Included'!$A:$A,'7. 511_CAR_Student_Counts_Sec'!$A2378,'8. 514 Details Included'!$E:$E,'7. 511_CAR_Student_Counts_Sec'!$D2378,'8. 514 Details Included'!$D:$D,'7. 511_CAR_Student_Counts_Sec'!J$1,'8. 514 Details Included'!$G:$G,'7. 511_CAR_Student_Counts_Sec'!$F2378))</f>
        <v>0</v>
      </c>
      <c r="K2378" s="82">
        <f>IF(ISBLANK($D2378),"",SUMIFS('8. 514 Details Included'!$I:$I,'8. 514 Details Included'!$A:$A,'7. 511_CAR_Student_Counts_Sec'!$A2378,'8. 514 Details Included'!$E:$E,'7. 511_CAR_Student_Counts_Sec'!$D2378,'8. 514 Details Included'!$D:$D,'7. 511_CAR_Student_Counts_Sec'!K$1,'8. 514 Details Included'!$G:$G,'7. 511_CAR_Student_Counts_Sec'!$F2378))</f>
        <v>32</v>
      </c>
      <c r="L2378" s="82">
        <f>IF(ISBLANK($D2378),"",SUMIFS('8. 514 Details Included'!$I:$I,'8. 514 Details Included'!$A:$A,'7. 511_CAR_Student_Counts_Sec'!$A2378,'8. 514 Details Included'!$E:$E,'7. 511_CAR_Student_Counts_Sec'!$D2378,'8. 514 Details Included'!$D:$D,'7. 511_CAR_Student_Counts_Sec'!L$1,'8. 514 Details Included'!$G:$G,'7. 511_CAR_Student_Counts_Sec'!$F2378))</f>
        <v>0</v>
      </c>
      <c r="M2378" s="82">
        <f>IF(ISBLANK($D2378),"",SUMIFS('8. 514 Details Included'!$I:$I,'8. 514 Details Included'!$A:$A,'7. 511_CAR_Student_Counts_Sec'!$A2378,'8. 514 Details Included'!$E:$E,'7. 511_CAR_Student_Counts_Sec'!$D2378,'8. 514 Details Included'!$D:$D,'7. 511_CAR_Student_Counts_Sec'!M$1,'8. 514 Details Included'!$G:$G,'7. 511_CAR_Student_Counts_Sec'!$F2378))</f>
        <v>0</v>
      </c>
      <c r="N2378" s="82">
        <f>IF(ISBLANK($D2378),"",SUMIFS('8. 514 Details Included'!$I:$I,'8. 514 Details Included'!$A:$A,'7. 511_CAR_Student_Counts_Sec'!$A2378,'8. 514 Details Included'!$E:$E,'7. 511_CAR_Student_Counts_Sec'!$D2378,'8. 514 Details Included'!$D:$D,'7. 511_CAR_Student_Counts_Sec'!N$1,'8. 514 Details Included'!$G:$G,'7. 511_CAR_Student_Counts_Sec'!$F2378))</f>
        <v>0</v>
      </c>
      <c r="O2378" s="81">
        <f t="shared" si="111"/>
        <v>0</v>
      </c>
      <c r="P2378" s="81">
        <f t="shared" si="112"/>
        <v>32</v>
      </c>
      <c r="Q2378" s="81" t="str">
        <f t="shared" si="113"/>
        <v>9-12</v>
      </c>
    </row>
    <row r="2379" spans="1:17" ht="15" outlineLevel="4" x14ac:dyDescent="0.2">
      <c r="A2379" s="85">
        <v>306</v>
      </c>
      <c r="B2379" s="86" t="s">
        <v>1099</v>
      </c>
      <c r="C2379" s="86" t="s">
        <v>1172</v>
      </c>
      <c r="D2379" s="85">
        <v>857</v>
      </c>
      <c r="E2379" s="86" t="s">
        <v>1330</v>
      </c>
      <c r="F2379" s="85">
        <v>2</v>
      </c>
      <c r="G2379" s="85">
        <v>19</v>
      </c>
      <c r="H2379" s="82">
        <f>IF(ISBLANK($D2379),"",SUMIFS('8. 514 Details Included'!$I:$I,'8. 514 Details Included'!$A:$A,'7. 511_CAR_Student_Counts_Sec'!$A2379,'8. 514 Details Included'!$E:$E,'7. 511_CAR_Student_Counts_Sec'!$D2379,'8. 514 Details Included'!$D:$D,'7. 511_CAR_Student_Counts_Sec'!H$1,'8. 514 Details Included'!$G:$G,'7. 511_CAR_Student_Counts_Sec'!$F2379))</f>
        <v>0</v>
      </c>
      <c r="I2379" s="82">
        <f>IF(ISBLANK($D2379),"",SUMIFS('8. 514 Details Included'!$I:$I,'8. 514 Details Included'!$A:$A,'7. 511_CAR_Student_Counts_Sec'!$A2379,'8. 514 Details Included'!$E:$E,'7. 511_CAR_Student_Counts_Sec'!$D2379,'8. 514 Details Included'!$D:$D,'7. 511_CAR_Student_Counts_Sec'!I$1,'8. 514 Details Included'!$G:$G,'7. 511_CAR_Student_Counts_Sec'!$F2379))</f>
        <v>0</v>
      </c>
      <c r="J2379" s="82">
        <f>IF(ISBLANK($D2379),"",SUMIFS('8. 514 Details Included'!$I:$I,'8. 514 Details Included'!$A:$A,'7. 511_CAR_Student_Counts_Sec'!$A2379,'8. 514 Details Included'!$E:$E,'7. 511_CAR_Student_Counts_Sec'!$D2379,'8. 514 Details Included'!$D:$D,'7. 511_CAR_Student_Counts_Sec'!J$1,'8. 514 Details Included'!$G:$G,'7. 511_CAR_Student_Counts_Sec'!$F2379))</f>
        <v>0</v>
      </c>
      <c r="K2379" s="82">
        <f>IF(ISBLANK($D2379),"",SUMIFS('8. 514 Details Included'!$I:$I,'8. 514 Details Included'!$A:$A,'7. 511_CAR_Student_Counts_Sec'!$A2379,'8. 514 Details Included'!$E:$E,'7. 511_CAR_Student_Counts_Sec'!$D2379,'8. 514 Details Included'!$D:$D,'7. 511_CAR_Student_Counts_Sec'!K$1,'8. 514 Details Included'!$G:$G,'7. 511_CAR_Student_Counts_Sec'!$F2379))</f>
        <v>19</v>
      </c>
      <c r="L2379" s="82">
        <f>IF(ISBLANK($D2379),"",SUMIFS('8. 514 Details Included'!$I:$I,'8. 514 Details Included'!$A:$A,'7. 511_CAR_Student_Counts_Sec'!$A2379,'8. 514 Details Included'!$E:$E,'7. 511_CAR_Student_Counts_Sec'!$D2379,'8. 514 Details Included'!$D:$D,'7. 511_CAR_Student_Counts_Sec'!L$1,'8. 514 Details Included'!$G:$G,'7. 511_CAR_Student_Counts_Sec'!$F2379))</f>
        <v>0</v>
      </c>
      <c r="M2379" s="82">
        <f>IF(ISBLANK($D2379),"",SUMIFS('8. 514 Details Included'!$I:$I,'8. 514 Details Included'!$A:$A,'7. 511_CAR_Student_Counts_Sec'!$A2379,'8. 514 Details Included'!$E:$E,'7. 511_CAR_Student_Counts_Sec'!$D2379,'8. 514 Details Included'!$D:$D,'7. 511_CAR_Student_Counts_Sec'!M$1,'8. 514 Details Included'!$G:$G,'7. 511_CAR_Student_Counts_Sec'!$F2379))</f>
        <v>0</v>
      </c>
      <c r="N2379" s="82">
        <f>IF(ISBLANK($D2379),"",SUMIFS('8. 514 Details Included'!$I:$I,'8. 514 Details Included'!$A:$A,'7. 511_CAR_Student_Counts_Sec'!$A2379,'8. 514 Details Included'!$E:$E,'7. 511_CAR_Student_Counts_Sec'!$D2379,'8. 514 Details Included'!$D:$D,'7. 511_CAR_Student_Counts_Sec'!N$1,'8. 514 Details Included'!$G:$G,'7. 511_CAR_Student_Counts_Sec'!$F2379))</f>
        <v>0</v>
      </c>
      <c r="O2379" s="81">
        <f t="shared" si="111"/>
        <v>0</v>
      </c>
      <c r="P2379" s="81">
        <f t="shared" si="112"/>
        <v>19</v>
      </c>
      <c r="Q2379" s="81" t="str">
        <f t="shared" si="113"/>
        <v>9-12</v>
      </c>
    </row>
    <row r="2380" spans="1:17" ht="15" outlineLevel="4" x14ac:dyDescent="0.2">
      <c r="A2380" s="85">
        <v>306</v>
      </c>
      <c r="B2380" s="86" t="s">
        <v>1099</v>
      </c>
      <c r="C2380" s="86" t="s">
        <v>1172</v>
      </c>
      <c r="D2380" s="85">
        <v>857</v>
      </c>
      <c r="E2380" s="86" t="s">
        <v>1330</v>
      </c>
      <c r="F2380" s="85">
        <v>3</v>
      </c>
      <c r="G2380" s="85">
        <v>28</v>
      </c>
      <c r="H2380" s="82">
        <f>IF(ISBLANK($D2380),"",SUMIFS('8. 514 Details Included'!$I:$I,'8. 514 Details Included'!$A:$A,'7. 511_CAR_Student_Counts_Sec'!$A2380,'8. 514 Details Included'!$E:$E,'7. 511_CAR_Student_Counts_Sec'!$D2380,'8. 514 Details Included'!$D:$D,'7. 511_CAR_Student_Counts_Sec'!H$1,'8. 514 Details Included'!$G:$G,'7. 511_CAR_Student_Counts_Sec'!$F2380))</f>
        <v>0</v>
      </c>
      <c r="I2380" s="82">
        <f>IF(ISBLANK($D2380),"",SUMIFS('8. 514 Details Included'!$I:$I,'8. 514 Details Included'!$A:$A,'7. 511_CAR_Student_Counts_Sec'!$A2380,'8. 514 Details Included'!$E:$E,'7. 511_CAR_Student_Counts_Sec'!$D2380,'8. 514 Details Included'!$D:$D,'7. 511_CAR_Student_Counts_Sec'!I$1,'8. 514 Details Included'!$G:$G,'7. 511_CAR_Student_Counts_Sec'!$F2380))</f>
        <v>0</v>
      </c>
      <c r="J2380" s="82">
        <f>IF(ISBLANK($D2380),"",SUMIFS('8. 514 Details Included'!$I:$I,'8. 514 Details Included'!$A:$A,'7. 511_CAR_Student_Counts_Sec'!$A2380,'8. 514 Details Included'!$E:$E,'7. 511_CAR_Student_Counts_Sec'!$D2380,'8. 514 Details Included'!$D:$D,'7. 511_CAR_Student_Counts_Sec'!J$1,'8. 514 Details Included'!$G:$G,'7. 511_CAR_Student_Counts_Sec'!$F2380))</f>
        <v>0</v>
      </c>
      <c r="K2380" s="82">
        <f>IF(ISBLANK($D2380),"",SUMIFS('8. 514 Details Included'!$I:$I,'8. 514 Details Included'!$A:$A,'7. 511_CAR_Student_Counts_Sec'!$A2380,'8. 514 Details Included'!$E:$E,'7. 511_CAR_Student_Counts_Sec'!$D2380,'8. 514 Details Included'!$D:$D,'7. 511_CAR_Student_Counts_Sec'!K$1,'8. 514 Details Included'!$G:$G,'7. 511_CAR_Student_Counts_Sec'!$F2380))</f>
        <v>28</v>
      </c>
      <c r="L2380" s="82">
        <f>IF(ISBLANK($D2380),"",SUMIFS('8. 514 Details Included'!$I:$I,'8. 514 Details Included'!$A:$A,'7. 511_CAR_Student_Counts_Sec'!$A2380,'8. 514 Details Included'!$E:$E,'7. 511_CAR_Student_Counts_Sec'!$D2380,'8. 514 Details Included'!$D:$D,'7. 511_CAR_Student_Counts_Sec'!L$1,'8. 514 Details Included'!$G:$G,'7. 511_CAR_Student_Counts_Sec'!$F2380))</f>
        <v>0</v>
      </c>
      <c r="M2380" s="82">
        <f>IF(ISBLANK($D2380),"",SUMIFS('8. 514 Details Included'!$I:$I,'8. 514 Details Included'!$A:$A,'7. 511_CAR_Student_Counts_Sec'!$A2380,'8. 514 Details Included'!$E:$E,'7. 511_CAR_Student_Counts_Sec'!$D2380,'8. 514 Details Included'!$D:$D,'7. 511_CAR_Student_Counts_Sec'!M$1,'8. 514 Details Included'!$G:$G,'7. 511_CAR_Student_Counts_Sec'!$F2380))</f>
        <v>0</v>
      </c>
      <c r="N2380" s="82">
        <f>IF(ISBLANK($D2380),"",SUMIFS('8. 514 Details Included'!$I:$I,'8. 514 Details Included'!$A:$A,'7. 511_CAR_Student_Counts_Sec'!$A2380,'8. 514 Details Included'!$E:$E,'7. 511_CAR_Student_Counts_Sec'!$D2380,'8. 514 Details Included'!$D:$D,'7. 511_CAR_Student_Counts_Sec'!N$1,'8. 514 Details Included'!$G:$G,'7. 511_CAR_Student_Counts_Sec'!$F2380))</f>
        <v>0</v>
      </c>
      <c r="O2380" s="81">
        <f t="shared" si="111"/>
        <v>0</v>
      </c>
      <c r="P2380" s="81">
        <f t="shared" si="112"/>
        <v>28</v>
      </c>
      <c r="Q2380" s="81" t="str">
        <f t="shared" si="113"/>
        <v>9-12</v>
      </c>
    </row>
    <row r="2381" spans="1:17" ht="15" outlineLevel="4" x14ac:dyDescent="0.2">
      <c r="A2381" s="85">
        <v>306</v>
      </c>
      <c r="B2381" s="86" t="s">
        <v>1099</v>
      </c>
      <c r="C2381" s="86" t="s">
        <v>1172</v>
      </c>
      <c r="D2381" s="85">
        <v>857</v>
      </c>
      <c r="E2381" s="86" t="s">
        <v>1330</v>
      </c>
      <c r="F2381" s="85">
        <v>6</v>
      </c>
      <c r="G2381" s="85">
        <v>29</v>
      </c>
      <c r="H2381" s="82">
        <f>IF(ISBLANK($D2381),"",SUMIFS('8. 514 Details Included'!$I:$I,'8. 514 Details Included'!$A:$A,'7. 511_CAR_Student_Counts_Sec'!$A2381,'8. 514 Details Included'!$E:$E,'7. 511_CAR_Student_Counts_Sec'!$D2381,'8. 514 Details Included'!$D:$D,'7. 511_CAR_Student_Counts_Sec'!H$1,'8. 514 Details Included'!$G:$G,'7. 511_CAR_Student_Counts_Sec'!$F2381))</f>
        <v>0</v>
      </c>
      <c r="I2381" s="82">
        <f>IF(ISBLANK($D2381),"",SUMIFS('8. 514 Details Included'!$I:$I,'8. 514 Details Included'!$A:$A,'7. 511_CAR_Student_Counts_Sec'!$A2381,'8. 514 Details Included'!$E:$E,'7. 511_CAR_Student_Counts_Sec'!$D2381,'8. 514 Details Included'!$D:$D,'7. 511_CAR_Student_Counts_Sec'!I$1,'8. 514 Details Included'!$G:$G,'7. 511_CAR_Student_Counts_Sec'!$F2381))</f>
        <v>0</v>
      </c>
      <c r="J2381" s="82">
        <f>IF(ISBLANK($D2381),"",SUMIFS('8. 514 Details Included'!$I:$I,'8. 514 Details Included'!$A:$A,'7. 511_CAR_Student_Counts_Sec'!$A2381,'8. 514 Details Included'!$E:$E,'7. 511_CAR_Student_Counts_Sec'!$D2381,'8. 514 Details Included'!$D:$D,'7. 511_CAR_Student_Counts_Sec'!J$1,'8. 514 Details Included'!$G:$G,'7. 511_CAR_Student_Counts_Sec'!$F2381))</f>
        <v>0</v>
      </c>
      <c r="K2381" s="82">
        <f>IF(ISBLANK($D2381),"",SUMIFS('8. 514 Details Included'!$I:$I,'8. 514 Details Included'!$A:$A,'7. 511_CAR_Student_Counts_Sec'!$A2381,'8. 514 Details Included'!$E:$E,'7. 511_CAR_Student_Counts_Sec'!$D2381,'8. 514 Details Included'!$D:$D,'7. 511_CAR_Student_Counts_Sec'!K$1,'8. 514 Details Included'!$G:$G,'7. 511_CAR_Student_Counts_Sec'!$F2381))</f>
        <v>29</v>
      </c>
      <c r="L2381" s="82">
        <f>IF(ISBLANK($D2381),"",SUMIFS('8. 514 Details Included'!$I:$I,'8. 514 Details Included'!$A:$A,'7. 511_CAR_Student_Counts_Sec'!$A2381,'8. 514 Details Included'!$E:$E,'7. 511_CAR_Student_Counts_Sec'!$D2381,'8. 514 Details Included'!$D:$D,'7. 511_CAR_Student_Counts_Sec'!L$1,'8. 514 Details Included'!$G:$G,'7. 511_CAR_Student_Counts_Sec'!$F2381))</f>
        <v>0</v>
      </c>
      <c r="M2381" s="82">
        <f>IF(ISBLANK($D2381),"",SUMIFS('8. 514 Details Included'!$I:$I,'8. 514 Details Included'!$A:$A,'7. 511_CAR_Student_Counts_Sec'!$A2381,'8. 514 Details Included'!$E:$E,'7. 511_CAR_Student_Counts_Sec'!$D2381,'8. 514 Details Included'!$D:$D,'7. 511_CAR_Student_Counts_Sec'!M$1,'8. 514 Details Included'!$G:$G,'7. 511_CAR_Student_Counts_Sec'!$F2381))</f>
        <v>0</v>
      </c>
      <c r="N2381" s="82">
        <f>IF(ISBLANK($D2381),"",SUMIFS('8. 514 Details Included'!$I:$I,'8. 514 Details Included'!$A:$A,'7. 511_CAR_Student_Counts_Sec'!$A2381,'8. 514 Details Included'!$E:$E,'7. 511_CAR_Student_Counts_Sec'!$D2381,'8. 514 Details Included'!$D:$D,'7. 511_CAR_Student_Counts_Sec'!N$1,'8. 514 Details Included'!$G:$G,'7. 511_CAR_Student_Counts_Sec'!$F2381))</f>
        <v>0</v>
      </c>
      <c r="O2381" s="81">
        <f t="shared" si="111"/>
        <v>0</v>
      </c>
      <c r="P2381" s="81">
        <f t="shared" si="112"/>
        <v>29</v>
      </c>
      <c r="Q2381" s="81" t="str">
        <f t="shared" si="113"/>
        <v>9-12</v>
      </c>
    </row>
    <row r="2382" spans="1:17" ht="15" outlineLevel="4" x14ac:dyDescent="0.2">
      <c r="A2382" s="85">
        <v>306</v>
      </c>
      <c r="B2382" s="86" t="s">
        <v>1099</v>
      </c>
      <c r="C2382" s="86" t="s">
        <v>1172</v>
      </c>
      <c r="D2382" s="85">
        <v>751</v>
      </c>
      <c r="E2382" s="86" t="s">
        <v>1329</v>
      </c>
      <c r="F2382" s="85">
        <v>1</v>
      </c>
      <c r="G2382" s="85">
        <v>28</v>
      </c>
      <c r="H2382" s="82">
        <f>IF(ISBLANK($D2382),"",SUMIFS('8. 514 Details Included'!$I:$I,'8. 514 Details Included'!$A:$A,'7. 511_CAR_Student_Counts_Sec'!$A2382,'8. 514 Details Included'!$E:$E,'7. 511_CAR_Student_Counts_Sec'!$D2382,'8. 514 Details Included'!$D:$D,'7. 511_CAR_Student_Counts_Sec'!H$1,'8. 514 Details Included'!$G:$G,'7. 511_CAR_Student_Counts_Sec'!$F2382))</f>
        <v>0</v>
      </c>
      <c r="I2382" s="82">
        <f>IF(ISBLANK($D2382),"",SUMIFS('8. 514 Details Included'!$I:$I,'8. 514 Details Included'!$A:$A,'7. 511_CAR_Student_Counts_Sec'!$A2382,'8. 514 Details Included'!$E:$E,'7. 511_CAR_Student_Counts_Sec'!$D2382,'8. 514 Details Included'!$D:$D,'7. 511_CAR_Student_Counts_Sec'!I$1,'8. 514 Details Included'!$G:$G,'7. 511_CAR_Student_Counts_Sec'!$F2382))</f>
        <v>0</v>
      </c>
      <c r="J2382" s="82">
        <f>IF(ISBLANK($D2382),"",SUMIFS('8. 514 Details Included'!$I:$I,'8. 514 Details Included'!$A:$A,'7. 511_CAR_Student_Counts_Sec'!$A2382,'8. 514 Details Included'!$E:$E,'7. 511_CAR_Student_Counts_Sec'!$D2382,'8. 514 Details Included'!$D:$D,'7. 511_CAR_Student_Counts_Sec'!J$1,'8. 514 Details Included'!$G:$G,'7. 511_CAR_Student_Counts_Sec'!$F2382))</f>
        <v>0</v>
      </c>
      <c r="K2382" s="82">
        <f>IF(ISBLANK($D2382),"",SUMIFS('8. 514 Details Included'!$I:$I,'8. 514 Details Included'!$A:$A,'7. 511_CAR_Student_Counts_Sec'!$A2382,'8. 514 Details Included'!$E:$E,'7. 511_CAR_Student_Counts_Sec'!$D2382,'8. 514 Details Included'!$D:$D,'7. 511_CAR_Student_Counts_Sec'!K$1,'8. 514 Details Included'!$G:$G,'7. 511_CAR_Student_Counts_Sec'!$F2382))</f>
        <v>0</v>
      </c>
      <c r="L2382" s="82">
        <f>IF(ISBLANK($D2382),"",SUMIFS('8. 514 Details Included'!$I:$I,'8. 514 Details Included'!$A:$A,'7. 511_CAR_Student_Counts_Sec'!$A2382,'8. 514 Details Included'!$E:$E,'7. 511_CAR_Student_Counts_Sec'!$D2382,'8. 514 Details Included'!$D:$D,'7. 511_CAR_Student_Counts_Sec'!L$1,'8. 514 Details Included'!$G:$G,'7. 511_CAR_Student_Counts_Sec'!$F2382))</f>
        <v>0</v>
      </c>
      <c r="M2382" s="82">
        <f>IF(ISBLANK($D2382),"",SUMIFS('8. 514 Details Included'!$I:$I,'8. 514 Details Included'!$A:$A,'7. 511_CAR_Student_Counts_Sec'!$A2382,'8. 514 Details Included'!$E:$E,'7. 511_CAR_Student_Counts_Sec'!$D2382,'8. 514 Details Included'!$D:$D,'7. 511_CAR_Student_Counts_Sec'!M$1,'8. 514 Details Included'!$G:$G,'7. 511_CAR_Student_Counts_Sec'!$F2382))</f>
        <v>0</v>
      </c>
      <c r="N2382" s="82">
        <f>IF(ISBLANK($D2382),"",SUMIFS('8. 514 Details Included'!$I:$I,'8. 514 Details Included'!$A:$A,'7. 511_CAR_Student_Counts_Sec'!$A2382,'8. 514 Details Included'!$E:$E,'7. 511_CAR_Student_Counts_Sec'!$D2382,'8. 514 Details Included'!$D:$D,'7. 511_CAR_Student_Counts_Sec'!N$1,'8. 514 Details Included'!$G:$G,'7. 511_CAR_Student_Counts_Sec'!$F2382))</f>
        <v>28</v>
      </c>
      <c r="O2382" s="81">
        <f t="shared" si="111"/>
        <v>0</v>
      </c>
      <c r="P2382" s="81">
        <f t="shared" si="112"/>
        <v>28</v>
      </c>
      <c r="Q2382" s="81" t="str">
        <f t="shared" si="113"/>
        <v>9-12</v>
      </c>
    </row>
    <row r="2383" spans="1:17" ht="15" outlineLevel="4" x14ac:dyDescent="0.2">
      <c r="A2383" s="85">
        <v>306</v>
      </c>
      <c r="B2383" s="86" t="s">
        <v>1099</v>
      </c>
      <c r="C2383" s="86" t="s">
        <v>1172</v>
      </c>
      <c r="D2383" s="85">
        <v>751</v>
      </c>
      <c r="E2383" s="86" t="s">
        <v>1329</v>
      </c>
      <c r="F2383" s="85">
        <v>2</v>
      </c>
      <c r="G2383" s="85">
        <v>33</v>
      </c>
      <c r="H2383" s="82">
        <f>IF(ISBLANK($D2383),"",SUMIFS('8. 514 Details Included'!$I:$I,'8. 514 Details Included'!$A:$A,'7. 511_CAR_Student_Counts_Sec'!$A2383,'8. 514 Details Included'!$E:$E,'7. 511_CAR_Student_Counts_Sec'!$D2383,'8. 514 Details Included'!$D:$D,'7. 511_CAR_Student_Counts_Sec'!H$1,'8. 514 Details Included'!$G:$G,'7. 511_CAR_Student_Counts_Sec'!$F2383))</f>
        <v>0</v>
      </c>
      <c r="I2383" s="82">
        <f>IF(ISBLANK($D2383),"",SUMIFS('8. 514 Details Included'!$I:$I,'8. 514 Details Included'!$A:$A,'7. 511_CAR_Student_Counts_Sec'!$A2383,'8. 514 Details Included'!$E:$E,'7. 511_CAR_Student_Counts_Sec'!$D2383,'8. 514 Details Included'!$D:$D,'7. 511_CAR_Student_Counts_Sec'!I$1,'8. 514 Details Included'!$G:$G,'7. 511_CAR_Student_Counts_Sec'!$F2383))</f>
        <v>0</v>
      </c>
      <c r="J2383" s="82">
        <f>IF(ISBLANK($D2383),"",SUMIFS('8. 514 Details Included'!$I:$I,'8. 514 Details Included'!$A:$A,'7. 511_CAR_Student_Counts_Sec'!$A2383,'8. 514 Details Included'!$E:$E,'7. 511_CAR_Student_Counts_Sec'!$D2383,'8. 514 Details Included'!$D:$D,'7. 511_CAR_Student_Counts_Sec'!J$1,'8. 514 Details Included'!$G:$G,'7. 511_CAR_Student_Counts_Sec'!$F2383))</f>
        <v>0</v>
      </c>
      <c r="K2383" s="82">
        <f>IF(ISBLANK($D2383),"",SUMIFS('8. 514 Details Included'!$I:$I,'8. 514 Details Included'!$A:$A,'7. 511_CAR_Student_Counts_Sec'!$A2383,'8. 514 Details Included'!$E:$E,'7. 511_CAR_Student_Counts_Sec'!$D2383,'8. 514 Details Included'!$D:$D,'7. 511_CAR_Student_Counts_Sec'!K$1,'8. 514 Details Included'!$G:$G,'7. 511_CAR_Student_Counts_Sec'!$F2383))</f>
        <v>0</v>
      </c>
      <c r="L2383" s="82">
        <f>IF(ISBLANK($D2383),"",SUMIFS('8. 514 Details Included'!$I:$I,'8. 514 Details Included'!$A:$A,'7. 511_CAR_Student_Counts_Sec'!$A2383,'8. 514 Details Included'!$E:$E,'7. 511_CAR_Student_Counts_Sec'!$D2383,'8. 514 Details Included'!$D:$D,'7. 511_CAR_Student_Counts_Sec'!L$1,'8. 514 Details Included'!$G:$G,'7. 511_CAR_Student_Counts_Sec'!$F2383))</f>
        <v>0</v>
      </c>
      <c r="M2383" s="82">
        <f>IF(ISBLANK($D2383),"",SUMIFS('8. 514 Details Included'!$I:$I,'8. 514 Details Included'!$A:$A,'7. 511_CAR_Student_Counts_Sec'!$A2383,'8. 514 Details Included'!$E:$E,'7. 511_CAR_Student_Counts_Sec'!$D2383,'8. 514 Details Included'!$D:$D,'7. 511_CAR_Student_Counts_Sec'!M$1,'8. 514 Details Included'!$G:$G,'7. 511_CAR_Student_Counts_Sec'!$F2383))</f>
        <v>1</v>
      </c>
      <c r="N2383" s="82">
        <f>IF(ISBLANK($D2383),"",SUMIFS('8. 514 Details Included'!$I:$I,'8. 514 Details Included'!$A:$A,'7. 511_CAR_Student_Counts_Sec'!$A2383,'8. 514 Details Included'!$E:$E,'7. 511_CAR_Student_Counts_Sec'!$D2383,'8. 514 Details Included'!$D:$D,'7. 511_CAR_Student_Counts_Sec'!N$1,'8. 514 Details Included'!$G:$G,'7. 511_CAR_Student_Counts_Sec'!$F2383))</f>
        <v>32</v>
      </c>
      <c r="O2383" s="81">
        <f t="shared" si="111"/>
        <v>0</v>
      </c>
      <c r="P2383" s="81">
        <f t="shared" si="112"/>
        <v>33</v>
      </c>
      <c r="Q2383" s="81" t="str">
        <f t="shared" si="113"/>
        <v>9-12</v>
      </c>
    </row>
    <row r="2384" spans="1:17" ht="15" outlineLevel="4" x14ac:dyDescent="0.2">
      <c r="A2384" s="85">
        <v>306</v>
      </c>
      <c r="B2384" s="86" t="s">
        <v>1099</v>
      </c>
      <c r="C2384" s="86" t="s">
        <v>1172</v>
      </c>
      <c r="D2384" s="85">
        <v>751</v>
      </c>
      <c r="E2384" s="86" t="s">
        <v>1329</v>
      </c>
      <c r="F2384" s="85">
        <v>4</v>
      </c>
      <c r="G2384" s="85">
        <v>26</v>
      </c>
      <c r="H2384" s="82">
        <f>IF(ISBLANK($D2384),"",SUMIFS('8. 514 Details Included'!$I:$I,'8. 514 Details Included'!$A:$A,'7. 511_CAR_Student_Counts_Sec'!$A2384,'8. 514 Details Included'!$E:$E,'7. 511_CAR_Student_Counts_Sec'!$D2384,'8. 514 Details Included'!$D:$D,'7. 511_CAR_Student_Counts_Sec'!H$1,'8. 514 Details Included'!$G:$G,'7. 511_CAR_Student_Counts_Sec'!$F2384))</f>
        <v>0</v>
      </c>
      <c r="I2384" s="82">
        <f>IF(ISBLANK($D2384),"",SUMIFS('8. 514 Details Included'!$I:$I,'8. 514 Details Included'!$A:$A,'7. 511_CAR_Student_Counts_Sec'!$A2384,'8. 514 Details Included'!$E:$E,'7. 511_CAR_Student_Counts_Sec'!$D2384,'8. 514 Details Included'!$D:$D,'7. 511_CAR_Student_Counts_Sec'!I$1,'8. 514 Details Included'!$G:$G,'7. 511_CAR_Student_Counts_Sec'!$F2384))</f>
        <v>0</v>
      </c>
      <c r="J2384" s="82">
        <f>IF(ISBLANK($D2384),"",SUMIFS('8. 514 Details Included'!$I:$I,'8. 514 Details Included'!$A:$A,'7. 511_CAR_Student_Counts_Sec'!$A2384,'8. 514 Details Included'!$E:$E,'7. 511_CAR_Student_Counts_Sec'!$D2384,'8. 514 Details Included'!$D:$D,'7. 511_CAR_Student_Counts_Sec'!J$1,'8. 514 Details Included'!$G:$G,'7. 511_CAR_Student_Counts_Sec'!$F2384))</f>
        <v>0</v>
      </c>
      <c r="K2384" s="82">
        <f>IF(ISBLANK($D2384),"",SUMIFS('8. 514 Details Included'!$I:$I,'8. 514 Details Included'!$A:$A,'7. 511_CAR_Student_Counts_Sec'!$A2384,'8. 514 Details Included'!$E:$E,'7. 511_CAR_Student_Counts_Sec'!$D2384,'8. 514 Details Included'!$D:$D,'7. 511_CAR_Student_Counts_Sec'!K$1,'8. 514 Details Included'!$G:$G,'7. 511_CAR_Student_Counts_Sec'!$F2384))</f>
        <v>0</v>
      </c>
      <c r="L2384" s="82">
        <f>IF(ISBLANK($D2384),"",SUMIFS('8. 514 Details Included'!$I:$I,'8. 514 Details Included'!$A:$A,'7. 511_CAR_Student_Counts_Sec'!$A2384,'8. 514 Details Included'!$E:$E,'7. 511_CAR_Student_Counts_Sec'!$D2384,'8. 514 Details Included'!$D:$D,'7. 511_CAR_Student_Counts_Sec'!L$1,'8. 514 Details Included'!$G:$G,'7. 511_CAR_Student_Counts_Sec'!$F2384))</f>
        <v>0</v>
      </c>
      <c r="M2384" s="82">
        <f>IF(ISBLANK($D2384),"",SUMIFS('8. 514 Details Included'!$I:$I,'8. 514 Details Included'!$A:$A,'7. 511_CAR_Student_Counts_Sec'!$A2384,'8. 514 Details Included'!$E:$E,'7. 511_CAR_Student_Counts_Sec'!$D2384,'8. 514 Details Included'!$D:$D,'7. 511_CAR_Student_Counts_Sec'!M$1,'8. 514 Details Included'!$G:$G,'7. 511_CAR_Student_Counts_Sec'!$F2384))</f>
        <v>26</v>
      </c>
      <c r="N2384" s="82">
        <f>IF(ISBLANK($D2384),"",SUMIFS('8. 514 Details Included'!$I:$I,'8. 514 Details Included'!$A:$A,'7. 511_CAR_Student_Counts_Sec'!$A2384,'8. 514 Details Included'!$E:$E,'7. 511_CAR_Student_Counts_Sec'!$D2384,'8. 514 Details Included'!$D:$D,'7. 511_CAR_Student_Counts_Sec'!N$1,'8. 514 Details Included'!$G:$G,'7. 511_CAR_Student_Counts_Sec'!$F2384))</f>
        <v>0</v>
      </c>
      <c r="O2384" s="81">
        <f t="shared" si="111"/>
        <v>0</v>
      </c>
      <c r="P2384" s="81">
        <f t="shared" si="112"/>
        <v>26</v>
      </c>
      <c r="Q2384" s="81" t="str">
        <f t="shared" si="113"/>
        <v>9-12</v>
      </c>
    </row>
    <row r="2385" spans="1:17" ht="15" outlineLevel="4" x14ac:dyDescent="0.2">
      <c r="A2385" s="85">
        <v>306</v>
      </c>
      <c r="B2385" s="86" t="s">
        <v>1099</v>
      </c>
      <c r="C2385" s="86" t="s">
        <v>1172</v>
      </c>
      <c r="D2385" s="85">
        <v>751</v>
      </c>
      <c r="E2385" s="86" t="s">
        <v>1329</v>
      </c>
      <c r="F2385" s="85">
        <v>5</v>
      </c>
      <c r="G2385" s="85">
        <v>27</v>
      </c>
      <c r="H2385" s="82">
        <f>IF(ISBLANK($D2385),"",SUMIFS('8. 514 Details Included'!$I:$I,'8. 514 Details Included'!$A:$A,'7. 511_CAR_Student_Counts_Sec'!$A2385,'8. 514 Details Included'!$E:$E,'7. 511_CAR_Student_Counts_Sec'!$D2385,'8. 514 Details Included'!$D:$D,'7. 511_CAR_Student_Counts_Sec'!H$1,'8. 514 Details Included'!$G:$G,'7. 511_CAR_Student_Counts_Sec'!$F2385))</f>
        <v>0</v>
      </c>
      <c r="I2385" s="82">
        <f>IF(ISBLANK($D2385),"",SUMIFS('8. 514 Details Included'!$I:$I,'8. 514 Details Included'!$A:$A,'7. 511_CAR_Student_Counts_Sec'!$A2385,'8. 514 Details Included'!$E:$E,'7. 511_CAR_Student_Counts_Sec'!$D2385,'8. 514 Details Included'!$D:$D,'7. 511_CAR_Student_Counts_Sec'!I$1,'8. 514 Details Included'!$G:$G,'7. 511_CAR_Student_Counts_Sec'!$F2385))</f>
        <v>0</v>
      </c>
      <c r="J2385" s="82">
        <f>IF(ISBLANK($D2385),"",SUMIFS('8. 514 Details Included'!$I:$I,'8. 514 Details Included'!$A:$A,'7. 511_CAR_Student_Counts_Sec'!$A2385,'8. 514 Details Included'!$E:$E,'7. 511_CAR_Student_Counts_Sec'!$D2385,'8. 514 Details Included'!$D:$D,'7. 511_CAR_Student_Counts_Sec'!J$1,'8. 514 Details Included'!$G:$G,'7. 511_CAR_Student_Counts_Sec'!$F2385))</f>
        <v>0</v>
      </c>
      <c r="K2385" s="82">
        <f>IF(ISBLANK($D2385),"",SUMIFS('8. 514 Details Included'!$I:$I,'8. 514 Details Included'!$A:$A,'7. 511_CAR_Student_Counts_Sec'!$A2385,'8. 514 Details Included'!$E:$E,'7. 511_CAR_Student_Counts_Sec'!$D2385,'8. 514 Details Included'!$D:$D,'7. 511_CAR_Student_Counts_Sec'!K$1,'8. 514 Details Included'!$G:$G,'7. 511_CAR_Student_Counts_Sec'!$F2385))</f>
        <v>0</v>
      </c>
      <c r="L2385" s="82">
        <f>IF(ISBLANK($D2385),"",SUMIFS('8. 514 Details Included'!$I:$I,'8. 514 Details Included'!$A:$A,'7. 511_CAR_Student_Counts_Sec'!$A2385,'8. 514 Details Included'!$E:$E,'7. 511_CAR_Student_Counts_Sec'!$D2385,'8. 514 Details Included'!$D:$D,'7. 511_CAR_Student_Counts_Sec'!L$1,'8. 514 Details Included'!$G:$G,'7. 511_CAR_Student_Counts_Sec'!$F2385))</f>
        <v>0</v>
      </c>
      <c r="M2385" s="82">
        <f>IF(ISBLANK($D2385),"",SUMIFS('8. 514 Details Included'!$I:$I,'8. 514 Details Included'!$A:$A,'7. 511_CAR_Student_Counts_Sec'!$A2385,'8. 514 Details Included'!$E:$E,'7. 511_CAR_Student_Counts_Sec'!$D2385,'8. 514 Details Included'!$D:$D,'7. 511_CAR_Student_Counts_Sec'!M$1,'8. 514 Details Included'!$G:$G,'7. 511_CAR_Student_Counts_Sec'!$F2385))</f>
        <v>27</v>
      </c>
      <c r="N2385" s="82">
        <f>IF(ISBLANK($D2385),"",SUMIFS('8. 514 Details Included'!$I:$I,'8. 514 Details Included'!$A:$A,'7. 511_CAR_Student_Counts_Sec'!$A2385,'8. 514 Details Included'!$E:$E,'7. 511_CAR_Student_Counts_Sec'!$D2385,'8. 514 Details Included'!$D:$D,'7. 511_CAR_Student_Counts_Sec'!N$1,'8. 514 Details Included'!$G:$G,'7. 511_CAR_Student_Counts_Sec'!$F2385))</f>
        <v>0</v>
      </c>
      <c r="O2385" s="81">
        <f t="shared" si="111"/>
        <v>0</v>
      </c>
      <c r="P2385" s="81">
        <f t="shared" si="112"/>
        <v>27</v>
      </c>
      <c r="Q2385" s="81" t="str">
        <f t="shared" si="113"/>
        <v>9-12</v>
      </c>
    </row>
    <row r="2386" spans="1:17" ht="15" outlineLevel="4" x14ac:dyDescent="0.2">
      <c r="A2386" s="85">
        <v>306</v>
      </c>
      <c r="B2386" s="86" t="s">
        <v>1099</v>
      </c>
      <c r="C2386" s="86" t="s">
        <v>1172</v>
      </c>
      <c r="D2386" s="85">
        <v>751</v>
      </c>
      <c r="E2386" s="86" t="s">
        <v>1329</v>
      </c>
      <c r="F2386" s="85">
        <v>7</v>
      </c>
      <c r="G2386" s="85">
        <v>24</v>
      </c>
      <c r="H2386" s="82">
        <f>IF(ISBLANK($D2386),"",SUMIFS('8. 514 Details Included'!$I:$I,'8. 514 Details Included'!$A:$A,'7. 511_CAR_Student_Counts_Sec'!$A2386,'8. 514 Details Included'!$E:$E,'7. 511_CAR_Student_Counts_Sec'!$D2386,'8. 514 Details Included'!$D:$D,'7. 511_CAR_Student_Counts_Sec'!H$1,'8. 514 Details Included'!$G:$G,'7. 511_CAR_Student_Counts_Sec'!$F2386))</f>
        <v>0</v>
      </c>
      <c r="I2386" s="82">
        <f>IF(ISBLANK($D2386),"",SUMIFS('8. 514 Details Included'!$I:$I,'8. 514 Details Included'!$A:$A,'7. 511_CAR_Student_Counts_Sec'!$A2386,'8. 514 Details Included'!$E:$E,'7. 511_CAR_Student_Counts_Sec'!$D2386,'8. 514 Details Included'!$D:$D,'7. 511_CAR_Student_Counts_Sec'!I$1,'8. 514 Details Included'!$G:$G,'7. 511_CAR_Student_Counts_Sec'!$F2386))</f>
        <v>0</v>
      </c>
      <c r="J2386" s="82">
        <f>IF(ISBLANK($D2386),"",SUMIFS('8. 514 Details Included'!$I:$I,'8. 514 Details Included'!$A:$A,'7. 511_CAR_Student_Counts_Sec'!$A2386,'8. 514 Details Included'!$E:$E,'7. 511_CAR_Student_Counts_Sec'!$D2386,'8. 514 Details Included'!$D:$D,'7. 511_CAR_Student_Counts_Sec'!J$1,'8. 514 Details Included'!$G:$G,'7. 511_CAR_Student_Counts_Sec'!$F2386))</f>
        <v>0</v>
      </c>
      <c r="K2386" s="82">
        <f>IF(ISBLANK($D2386),"",SUMIFS('8. 514 Details Included'!$I:$I,'8. 514 Details Included'!$A:$A,'7. 511_CAR_Student_Counts_Sec'!$A2386,'8. 514 Details Included'!$E:$E,'7. 511_CAR_Student_Counts_Sec'!$D2386,'8. 514 Details Included'!$D:$D,'7. 511_CAR_Student_Counts_Sec'!K$1,'8. 514 Details Included'!$G:$G,'7. 511_CAR_Student_Counts_Sec'!$F2386))</f>
        <v>0</v>
      </c>
      <c r="L2386" s="82">
        <f>IF(ISBLANK($D2386),"",SUMIFS('8. 514 Details Included'!$I:$I,'8. 514 Details Included'!$A:$A,'7. 511_CAR_Student_Counts_Sec'!$A2386,'8. 514 Details Included'!$E:$E,'7. 511_CAR_Student_Counts_Sec'!$D2386,'8. 514 Details Included'!$D:$D,'7. 511_CAR_Student_Counts_Sec'!L$1,'8. 514 Details Included'!$G:$G,'7. 511_CAR_Student_Counts_Sec'!$F2386))</f>
        <v>0</v>
      </c>
      <c r="M2386" s="82">
        <f>IF(ISBLANK($D2386),"",SUMIFS('8. 514 Details Included'!$I:$I,'8. 514 Details Included'!$A:$A,'7. 511_CAR_Student_Counts_Sec'!$A2386,'8. 514 Details Included'!$E:$E,'7. 511_CAR_Student_Counts_Sec'!$D2386,'8. 514 Details Included'!$D:$D,'7. 511_CAR_Student_Counts_Sec'!M$1,'8. 514 Details Included'!$G:$G,'7. 511_CAR_Student_Counts_Sec'!$F2386))</f>
        <v>23</v>
      </c>
      <c r="N2386" s="82">
        <f>IF(ISBLANK($D2386),"",SUMIFS('8. 514 Details Included'!$I:$I,'8. 514 Details Included'!$A:$A,'7. 511_CAR_Student_Counts_Sec'!$A2386,'8. 514 Details Included'!$E:$E,'7. 511_CAR_Student_Counts_Sec'!$D2386,'8. 514 Details Included'!$D:$D,'7. 511_CAR_Student_Counts_Sec'!N$1,'8. 514 Details Included'!$G:$G,'7. 511_CAR_Student_Counts_Sec'!$F2386))</f>
        <v>1</v>
      </c>
      <c r="O2386" s="81">
        <f t="shared" si="111"/>
        <v>0</v>
      </c>
      <c r="P2386" s="81">
        <f t="shared" si="112"/>
        <v>24</v>
      </c>
      <c r="Q2386" s="81" t="str">
        <f t="shared" si="113"/>
        <v>9-12</v>
      </c>
    </row>
    <row r="2387" spans="1:17" ht="15" outlineLevel="4" x14ac:dyDescent="0.2">
      <c r="A2387" s="85">
        <v>306</v>
      </c>
      <c r="B2387" s="86" t="s">
        <v>1099</v>
      </c>
      <c r="C2387" s="86" t="s">
        <v>1172</v>
      </c>
      <c r="D2387" s="85">
        <v>841</v>
      </c>
      <c r="E2387" s="86" t="s">
        <v>1328</v>
      </c>
      <c r="F2387" s="85">
        <v>1</v>
      </c>
      <c r="G2387" s="85">
        <v>33</v>
      </c>
      <c r="H2387" s="82">
        <f>IF(ISBLANK($D2387),"",SUMIFS('8. 514 Details Included'!$I:$I,'8. 514 Details Included'!$A:$A,'7. 511_CAR_Student_Counts_Sec'!$A2387,'8. 514 Details Included'!$E:$E,'7. 511_CAR_Student_Counts_Sec'!$D2387,'8. 514 Details Included'!$D:$D,'7. 511_CAR_Student_Counts_Sec'!H$1,'8. 514 Details Included'!$G:$G,'7. 511_CAR_Student_Counts_Sec'!$F2387))</f>
        <v>0</v>
      </c>
      <c r="I2387" s="82">
        <f>IF(ISBLANK($D2387),"",SUMIFS('8. 514 Details Included'!$I:$I,'8. 514 Details Included'!$A:$A,'7. 511_CAR_Student_Counts_Sec'!$A2387,'8. 514 Details Included'!$E:$E,'7. 511_CAR_Student_Counts_Sec'!$D2387,'8. 514 Details Included'!$D:$D,'7. 511_CAR_Student_Counts_Sec'!I$1,'8. 514 Details Included'!$G:$G,'7. 511_CAR_Student_Counts_Sec'!$F2387))</f>
        <v>0</v>
      </c>
      <c r="J2387" s="82">
        <f>IF(ISBLANK($D2387),"",SUMIFS('8. 514 Details Included'!$I:$I,'8. 514 Details Included'!$A:$A,'7. 511_CAR_Student_Counts_Sec'!$A2387,'8. 514 Details Included'!$E:$E,'7. 511_CAR_Student_Counts_Sec'!$D2387,'8. 514 Details Included'!$D:$D,'7. 511_CAR_Student_Counts_Sec'!J$1,'8. 514 Details Included'!$G:$G,'7. 511_CAR_Student_Counts_Sec'!$F2387))</f>
        <v>0</v>
      </c>
      <c r="K2387" s="82">
        <f>IF(ISBLANK($D2387),"",SUMIFS('8. 514 Details Included'!$I:$I,'8. 514 Details Included'!$A:$A,'7. 511_CAR_Student_Counts_Sec'!$A2387,'8. 514 Details Included'!$E:$E,'7. 511_CAR_Student_Counts_Sec'!$D2387,'8. 514 Details Included'!$D:$D,'7. 511_CAR_Student_Counts_Sec'!K$1,'8. 514 Details Included'!$G:$G,'7. 511_CAR_Student_Counts_Sec'!$F2387))</f>
        <v>0</v>
      </c>
      <c r="L2387" s="82">
        <f>IF(ISBLANK($D2387),"",SUMIFS('8. 514 Details Included'!$I:$I,'8. 514 Details Included'!$A:$A,'7. 511_CAR_Student_Counts_Sec'!$A2387,'8. 514 Details Included'!$E:$E,'7. 511_CAR_Student_Counts_Sec'!$D2387,'8. 514 Details Included'!$D:$D,'7. 511_CAR_Student_Counts_Sec'!L$1,'8. 514 Details Included'!$G:$G,'7. 511_CAR_Student_Counts_Sec'!$F2387))</f>
        <v>0</v>
      </c>
      <c r="M2387" s="82">
        <f>IF(ISBLANK($D2387),"",SUMIFS('8. 514 Details Included'!$I:$I,'8. 514 Details Included'!$A:$A,'7. 511_CAR_Student_Counts_Sec'!$A2387,'8. 514 Details Included'!$E:$E,'7. 511_CAR_Student_Counts_Sec'!$D2387,'8. 514 Details Included'!$D:$D,'7. 511_CAR_Student_Counts_Sec'!M$1,'8. 514 Details Included'!$G:$G,'7. 511_CAR_Student_Counts_Sec'!$F2387))</f>
        <v>0</v>
      </c>
      <c r="N2387" s="82">
        <f>IF(ISBLANK($D2387),"",SUMIFS('8. 514 Details Included'!$I:$I,'8. 514 Details Included'!$A:$A,'7. 511_CAR_Student_Counts_Sec'!$A2387,'8. 514 Details Included'!$E:$E,'7. 511_CAR_Student_Counts_Sec'!$D2387,'8. 514 Details Included'!$D:$D,'7. 511_CAR_Student_Counts_Sec'!N$1,'8. 514 Details Included'!$G:$G,'7. 511_CAR_Student_Counts_Sec'!$F2387))</f>
        <v>33</v>
      </c>
      <c r="O2387" s="81">
        <f t="shared" si="111"/>
        <v>0</v>
      </c>
      <c r="P2387" s="81">
        <f t="shared" si="112"/>
        <v>33</v>
      </c>
      <c r="Q2387" s="81" t="str">
        <f t="shared" si="113"/>
        <v>9-12</v>
      </c>
    </row>
    <row r="2388" spans="1:17" ht="15" outlineLevel="4" x14ac:dyDescent="0.2">
      <c r="A2388" s="85">
        <v>306</v>
      </c>
      <c r="B2388" s="86" t="s">
        <v>1099</v>
      </c>
      <c r="C2388" s="86" t="s">
        <v>1172</v>
      </c>
      <c r="D2388" s="85">
        <v>841</v>
      </c>
      <c r="E2388" s="86" t="s">
        <v>1328</v>
      </c>
      <c r="F2388" s="85">
        <v>3</v>
      </c>
      <c r="G2388" s="85">
        <v>24</v>
      </c>
      <c r="H2388" s="82">
        <f>IF(ISBLANK($D2388),"",SUMIFS('8. 514 Details Included'!$I:$I,'8. 514 Details Included'!$A:$A,'7. 511_CAR_Student_Counts_Sec'!$A2388,'8. 514 Details Included'!$E:$E,'7. 511_CAR_Student_Counts_Sec'!$D2388,'8. 514 Details Included'!$D:$D,'7. 511_CAR_Student_Counts_Sec'!H$1,'8. 514 Details Included'!$G:$G,'7. 511_CAR_Student_Counts_Sec'!$F2388))</f>
        <v>0</v>
      </c>
      <c r="I2388" s="82">
        <f>IF(ISBLANK($D2388),"",SUMIFS('8. 514 Details Included'!$I:$I,'8. 514 Details Included'!$A:$A,'7. 511_CAR_Student_Counts_Sec'!$A2388,'8. 514 Details Included'!$E:$E,'7. 511_CAR_Student_Counts_Sec'!$D2388,'8. 514 Details Included'!$D:$D,'7. 511_CAR_Student_Counts_Sec'!I$1,'8. 514 Details Included'!$G:$G,'7. 511_CAR_Student_Counts_Sec'!$F2388))</f>
        <v>0</v>
      </c>
      <c r="J2388" s="82">
        <f>IF(ISBLANK($D2388),"",SUMIFS('8. 514 Details Included'!$I:$I,'8. 514 Details Included'!$A:$A,'7. 511_CAR_Student_Counts_Sec'!$A2388,'8. 514 Details Included'!$E:$E,'7. 511_CAR_Student_Counts_Sec'!$D2388,'8. 514 Details Included'!$D:$D,'7. 511_CAR_Student_Counts_Sec'!J$1,'8. 514 Details Included'!$G:$G,'7. 511_CAR_Student_Counts_Sec'!$F2388))</f>
        <v>0</v>
      </c>
      <c r="K2388" s="82">
        <f>IF(ISBLANK($D2388),"",SUMIFS('8. 514 Details Included'!$I:$I,'8. 514 Details Included'!$A:$A,'7. 511_CAR_Student_Counts_Sec'!$A2388,'8. 514 Details Included'!$E:$E,'7. 511_CAR_Student_Counts_Sec'!$D2388,'8. 514 Details Included'!$D:$D,'7. 511_CAR_Student_Counts_Sec'!K$1,'8. 514 Details Included'!$G:$G,'7. 511_CAR_Student_Counts_Sec'!$F2388))</f>
        <v>0</v>
      </c>
      <c r="L2388" s="82">
        <f>IF(ISBLANK($D2388),"",SUMIFS('8. 514 Details Included'!$I:$I,'8. 514 Details Included'!$A:$A,'7. 511_CAR_Student_Counts_Sec'!$A2388,'8. 514 Details Included'!$E:$E,'7. 511_CAR_Student_Counts_Sec'!$D2388,'8. 514 Details Included'!$D:$D,'7. 511_CAR_Student_Counts_Sec'!L$1,'8. 514 Details Included'!$G:$G,'7. 511_CAR_Student_Counts_Sec'!$F2388))</f>
        <v>24</v>
      </c>
      <c r="M2388" s="82">
        <f>IF(ISBLANK($D2388),"",SUMIFS('8. 514 Details Included'!$I:$I,'8. 514 Details Included'!$A:$A,'7. 511_CAR_Student_Counts_Sec'!$A2388,'8. 514 Details Included'!$E:$E,'7. 511_CAR_Student_Counts_Sec'!$D2388,'8. 514 Details Included'!$D:$D,'7. 511_CAR_Student_Counts_Sec'!M$1,'8. 514 Details Included'!$G:$G,'7. 511_CAR_Student_Counts_Sec'!$F2388))</f>
        <v>0</v>
      </c>
      <c r="N2388" s="82">
        <f>IF(ISBLANK($D2388),"",SUMIFS('8. 514 Details Included'!$I:$I,'8. 514 Details Included'!$A:$A,'7. 511_CAR_Student_Counts_Sec'!$A2388,'8. 514 Details Included'!$E:$E,'7. 511_CAR_Student_Counts_Sec'!$D2388,'8. 514 Details Included'!$D:$D,'7. 511_CAR_Student_Counts_Sec'!N$1,'8. 514 Details Included'!$G:$G,'7. 511_CAR_Student_Counts_Sec'!$F2388))</f>
        <v>0</v>
      </c>
      <c r="O2388" s="81">
        <f t="shared" si="111"/>
        <v>0</v>
      </c>
      <c r="P2388" s="81">
        <f t="shared" si="112"/>
        <v>24</v>
      </c>
      <c r="Q2388" s="81" t="str">
        <f t="shared" si="113"/>
        <v>9-12</v>
      </c>
    </row>
    <row r="2389" spans="1:17" ht="15" outlineLevel="4" x14ac:dyDescent="0.2">
      <c r="A2389" s="85">
        <v>306</v>
      </c>
      <c r="B2389" s="86" t="s">
        <v>1099</v>
      </c>
      <c r="C2389" s="86" t="s">
        <v>1172</v>
      </c>
      <c r="D2389" s="85">
        <v>841</v>
      </c>
      <c r="E2389" s="86" t="s">
        <v>1328</v>
      </c>
      <c r="F2389" s="85">
        <v>4</v>
      </c>
      <c r="G2389" s="85">
        <v>24</v>
      </c>
      <c r="H2389" s="82">
        <f>IF(ISBLANK($D2389),"",SUMIFS('8. 514 Details Included'!$I:$I,'8. 514 Details Included'!$A:$A,'7. 511_CAR_Student_Counts_Sec'!$A2389,'8. 514 Details Included'!$E:$E,'7. 511_CAR_Student_Counts_Sec'!$D2389,'8. 514 Details Included'!$D:$D,'7. 511_CAR_Student_Counts_Sec'!H$1,'8. 514 Details Included'!$G:$G,'7. 511_CAR_Student_Counts_Sec'!$F2389))</f>
        <v>0</v>
      </c>
      <c r="I2389" s="82">
        <f>IF(ISBLANK($D2389),"",SUMIFS('8. 514 Details Included'!$I:$I,'8. 514 Details Included'!$A:$A,'7. 511_CAR_Student_Counts_Sec'!$A2389,'8. 514 Details Included'!$E:$E,'7. 511_CAR_Student_Counts_Sec'!$D2389,'8. 514 Details Included'!$D:$D,'7. 511_CAR_Student_Counts_Sec'!I$1,'8. 514 Details Included'!$G:$G,'7. 511_CAR_Student_Counts_Sec'!$F2389))</f>
        <v>0</v>
      </c>
      <c r="J2389" s="82">
        <f>IF(ISBLANK($D2389),"",SUMIFS('8. 514 Details Included'!$I:$I,'8. 514 Details Included'!$A:$A,'7. 511_CAR_Student_Counts_Sec'!$A2389,'8. 514 Details Included'!$E:$E,'7. 511_CAR_Student_Counts_Sec'!$D2389,'8. 514 Details Included'!$D:$D,'7. 511_CAR_Student_Counts_Sec'!J$1,'8. 514 Details Included'!$G:$G,'7. 511_CAR_Student_Counts_Sec'!$F2389))</f>
        <v>0</v>
      </c>
      <c r="K2389" s="82">
        <f>IF(ISBLANK($D2389),"",SUMIFS('8. 514 Details Included'!$I:$I,'8. 514 Details Included'!$A:$A,'7. 511_CAR_Student_Counts_Sec'!$A2389,'8. 514 Details Included'!$E:$E,'7. 511_CAR_Student_Counts_Sec'!$D2389,'8. 514 Details Included'!$D:$D,'7. 511_CAR_Student_Counts_Sec'!K$1,'8. 514 Details Included'!$G:$G,'7. 511_CAR_Student_Counts_Sec'!$F2389))</f>
        <v>0</v>
      </c>
      <c r="L2389" s="82">
        <f>IF(ISBLANK($D2389),"",SUMIFS('8. 514 Details Included'!$I:$I,'8. 514 Details Included'!$A:$A,'7. 511_CAR_Student_Counts_Sec'!$A2389,'8. 514 Details Included'!$E:$E,'7. 511_CAR_Student_Counts_Sec'!$D2389,'8. 514 Details Included'!$D:$D,'7. 511_CAR_Student_Counts_Sec'!L$1,'8. 514 Details Included'!$G:$G,'7. 511_CAR_Student_Counts_Sec'!$F2389))</f>
        <v>24</v>
      </c>
      <c r="M2389" s="82">
        <f>IF(ISBLANK($D2389),"",SUMIFS('8. 514 Details Included'!$I:$I,'8. 514 Details Included'!$A:$A,'7. 511_CAR_Student_Counts_Sec'!$A2389,'8. 514 Details Included'!$E:$E,'7. 511_CAR_Student_Counts_Sec'!$D2389,'8. 514 Details Included'!$D:$D,'7. 511_CAR_Student_Counts_Sec'!M$1,'8. 514 Details Included'!$G:$G,'7. 511_CAR_Student_Counts_Sec'!$F2389))</f>
        <v>0</v>
      </c>
      <c r="N2389" s="82">
        <f>IF(ISBLANK($D2389),"",SUMIFS('8. 514 Details Included'!$I:$I,'8. 514 Details Included'!$A:$A,'7. 511_CAR_Student_Counts_Sec'!$A2389,'8. 514 Details Included'!$E:$E,'7. 511_CAR_Student_Counts_Sec'!$D2389,'8. 514 Details Included'!$D:$D,'7. 511_CAR_Student_Counts_Sec'!N$1,'8. 514 Details Included'!$G:$G,'7. 511_CAR_Student_Counts_Sec'!$F2389))</f>
        <v>0</v>
      </c>
      <c r="O2389" s="81">
        <f t="shared" si="111"/>
        <v>0</v>
      </c>
      <c r="P2389" s="81">
        <f t="shared" si="112"/>
        <v>24</v>
      </c>
      <c r="Q2389" s="81" t="str">
        <f t="shared" si="113"/>
        <v>9-12</v>
      </c>
    </row>
    <row r="2390" spans="1:17" ht="15" outlineLevel="4" x14ac:dyDescent="0.2">
      <c r="A2390" s="85">
        <v>306</v>
      </c>
      <c r="B2390" s="86" t="s">
        <v>1099</v>
      </c>
      <c r="C2390" s="86" t="s">
        <v>1172</v>
      </c>
      <c r="D2390" s="85">
        <v>841</v>
      </c>
      <c r="E2390" s="86" t="s">
        <v>1328</v>
      </c>
      <c r="F2390" s="85">
        <v>5</v>
      </c>
      <c r="G2390" s="85">
        <v>26</v>
      </c>
      <c r="H2390" s="82">
        <f>IF(ISBLANK($D2390),"",SUMIFS('8. 514 Details Included'!$I:$I,'8. 514 Details Included'!$A:$A,'7. 511_CAR_Student_Counts_Sec'!$A2390,'8. 514 Details Included'!$E:$E,'7. 511_CAR_Student_Counts_Sec'!$D2390,'8. 514 Details Included'!$D:$D,'7. 511_CAR_Student_Counts_Sec'!H$1,'8. 514 Details Included'!$G:$G,'7. 511_CAR_Student_Counts_Sec'!$F2390))</f>
        <v>0</v>
      </c>
      <c r="I2390" s="82">
        <f>IF(ISBLANK($D2390),"",SUMIFS('8. 514 Details Included'!$I:$I,'8. 514 Details Included'!$A:$A,'7. 511_CAR_Student_Counts_Sec'!$A2390,'8. 514 Details Included'!$E:$E,'7. 511_CAR_Student_Counts_Sec'!$D2390,'8. 514 Details Included'!$D:$D,'7. 511_CAR_Student_Counts_Sec'!I$1,'8. 514 Details Included'!$G:$G,'7. 511_CAR_Student_Counts_Sec'!$F2390))</f>
        <v>0</v>
      </c>
      <c r="J2390" s="82">
        <f>IF(ISBLANK($D2390),"",SUMIFS('8. 514 Details Included'!$I:$I,'8. 514 Details Included'!$A:$A,'7. 511_CAR_Student_Counts_Sec'!$A2390,'8. 514 Details Included'!$E:$E,'7. 511_CAR_Student_Counts_Sec'!$D2390,'8. 514 Details Included'!$D:$D,'7. 511_CAR_Student_Counts_Sec'!J$1,'8. 514 Details Included'!$G:$G,'7. 511_CAR_Student_Counts_Sec'!$F2390))</f>
        <v>0</v>
      </c>
      <c r="K2390" s="82">
        <f>IF(ISBLANK($D2390),"",SUMIFS('8. 514 Details Included'!$I:$I,'8. 514 Details Included'!$A:$A,'7. 511_CAR_Student_Counts_Sec'!$A2390,'8. 514 Details Included'!$E:$E,'7. 511_CAR_Student_Counts_Sec'!$D2390,'8. 514 Details Included'!$D:$D,'7. 511_CAR_Student_Counts_Sec'!K$1,'8. 514 Details Included'!$G:$G,'7. 511_CAR_Student_Counts_Sec'!$F2390))</f>
        <v>0</v>
      </c>
      <c r="L2390" s="82">
        <f>IF(ISBLANK($D2390),"",SUMIFS('8. 514 Details Included'!$I:$I,'8. 514 Details Included'!$A:$A,'7. 511_CAR_Student_Counts_Sec'!$A2390,'8. 514 Details Included'!$E:$E,'7. 511_CAR_Student_Counts_Sec'!$D2390,'8. 514 Details Included'!$D:$D,'7. 511_CAR_Student_Counts_Sec'!L$1,'8. 514 Details Included'!$G:$G,'7. 511_CAR_Student_Counts_Sec'!$F2390))</f>
        <v>25</v>
      </c>
      <c r="M2390" s="82">
        <f>IF(ISBLANK($D2390),"",SUMIFS('8. 514 Details Included'!$I:$I,'8. 514 Details Included'!$A:$A,'7. 511_CAR_Student_Counts_Sec'!$A2390,'8. 514 Details Included'!$E:$E,'7. 511_CAR_Student_Counts_Sec'!$D2390,'8. 514 Details Included'!$D:$D,'7. 511_CAR_Student_Counts_Sec'!M$1,'8. 514 Details Included'!$G:$G,'7. 511_CAR_Student_Counts_Sec'!$F2390))</f>
        <v>0</v>
      </c>
      <c r="N2390" s="82">
        <f>IF(ISBLANK($D2390),"",SUMIFS('8. 514 Details Included'!$I:$I,'8. 514 Details Included'!$A:$A,'7. 511_CAR_Student_Counts_Sec'!$A2390,'8. 514 Details Included'!$E:$E,'7. 511_CAR_Student_Counts_Sec'!$D2390,'8. 514 Details Included'!$D:$D,'7. 511_CAR_Student_Counts_Sec'!N$1,'8. 514 Details Included'!$G:$G,'7. 511_CAR_Student_Counts_Sec'!$F2390))</f>
        <v>1</v>
      </c>
      <c r="O2390" s="81">
        <f t="shared" si="111"/>
        <v>0</v>
      </c>
      <c r="P2390" s="81">
        <f t="shared" si="112"/>
        <v>26</v>
      </c>
      <c r="Q2390" s="81" t="str">
        <f t="shared" si="113"/>
        <v>9-12</v>
      </c>
    </row>
    <row r="2391" spans="1:17" ht="15" outlineLevel="4" x14ac:dyDescent="0.2">
      <c r="A2391" s="85">
        <v>306</v>
      </c>
      <c r="B2391" s="86" t="s">
        <v>1099</v>
      </c>
      <c r="C2391" s="86" t="s">
        <v>1172</v>
      </c>
      <c r="D2391" s="85">
        <v>841</v>
      </c>
      <c r="E2391" s="86" t="s">
        <v>1328</v>
      </c>
      <c r="F2391" s="85">
        <v>7</v>
      </c>
      <c r="G2391" s="85">
        <v>26</v>
      </c>
      <c r="H2391" s="82">
        <f>IF(ISBLANK($D2391),"",SUMIFS('8. 514 Details Included'!$I:$I,'8. 514 Details Included'!$A:$A,'7. 511_CAR_Student_Counts_Sec'!$A2391,'8. 514 Details Included'!$E:$E,'7. 511_CAR_Student_Counts_Sec'!$D2391,'8. 514 Details Included'!$D:$D,'7. 511_CAR_Student_Counts_Sec'!H$1,'8. 514 Details Included'!$G:$G,'7. 511_CAR_Student_Counts_Sec'!$F2391))</f>
        <v>0</v>
      </c>
      <c r="I2391" s="82">
        <f>IF(ISBLANK($D2391),"",SUMIFS('8. 514 Details Included'!$I:$I,'8. 514 Details Included'!$A:$A,'7. 511_CAR_Student_Counts_Sec'!$A2391,'8. 514 Details Included'!$E:$E,'7. 511_CAR_Student_Counts_Sec'!$D2391,'8. 514 Details Included'!$D:$D,'7. 511_CAR_Student_Counts_Sec'!I$1,'8. 514 Details Included'!$G:$G,'7. 511_CAR_Student_Counts_Sec'!$F2391))</f>
        <v>0</v>
      </c>
      <c r="J2391" s="82">
        <f>IF(ISBLANK($D2391),"",SUMIFS('8. 514 Details Included'!$I:$I,'8. 514 Details Included'!$A:$A,'7. 511_CAR_Student_Counts_Sec'!$A2391,'8. 514 Details Included'!$E:$E,'7. 511_CAR_Student_Counts_Sec'!$D2391,'8. 514 Details Included'!$D:$D,'7. 511_CAR_Student_Counts_Sec'!J$1,'8. 514 Details Included'!$G:$G,'7. 511_CAR_Student_Counts_Sec'!$F2391))</f>
        <v>0</v>
      </c>
      <c r="K2391" s="82">
        <f>IF(ISBLANK($D2391),"",SUMIFS('8. 514 Details Included'!$I:$I,'8. 514 Details Included'!$A:$A,'7. 511_CAR_Student_Counts_Sec'!$A2391,'8. 514 Details Included'!$E:$E,'7. 511_CAR_Student_Counts_Sec'!$D2391,'8. 514 Details Included'!$D:$D,'7. 511_CAR_Student_Counts_Sec'!K$1,'8. 514 Details Included'!$G:$G,'7. 511_CAR_Student_Counts_Sec'!$F2391))</f>
        <v>0</v>
      </c>
      <c r="L2391" s="82">
        <f>IF(ISBLANK($D2391),"",SUMIFS('8. 514 Details Included'!$I:$I,'8. 514 Details Included'!$A:$A,'7. 511_CAR_Student_Counts_Sec'!$A2391,'8. 514 Details Included'!$E:$E,'7. 511_CAR_Student_Counts_Sec'!$D2391,'8. 514 Details Included'!$D:$D,'7. 511_CAR_Student_Counts_Sec'!L$1,'8. 514 Details Included'!$G:$G,'7. 511_CAR_Student_Counts_Sec'!$F2391))</f>
        <v>26</v>
      </c>
      <c r="M2391" s="82">
        <f>IF(ISBLANK($D2391),"",SUMIFS('8. 514 Details Included'!$I:$I,'8. 514 Details Included'!$A:$A,'7. 511_CAR_Student_Counts_Sec'!$A2391,'8. 514 Details Included'!$E:$E,'7. 511_CAR_Student_Counts_Sec'!$D2391,'8. 514 Details Included'!$D:$D,'7. 511_CAR_Student_Counts_Sec'!M$1,'8. 514 Details Included'!$G:$G,'7. 511_CAR_Student_Counts_Sec'!$F2391))</f>
        <v>0</v>
      </c>
      <c r="N2391" s="82">
        <f>IF(ISBLANK($D2391),"",SUMIFS('8. 514 Details Included'!$I:$I,'8. 514 Details Included'!$A:$A,'7. 511_CAR_Student_Counts_Sec'!$A2391,'8. 514 Details Included'!$E:$E,'7. 511_CAR_Student_Counts_Sec'!$D2391,'8. 514 Details Included'!$D:$D,'7. 511_CAR_Student_Counts_Sec'!N$1,'8. 514 Details Included'!$G:$G,'7. 511_CAR_Student_Counts_Sec'!$F2391))</f>
        <v>0</v>
      </c>
      <c r="O2391" s="81">
        <f t="shared" si="111"/>
        <v>0</v>
      </c>
      <c r="P2391" s="81">
        <f t="shared" si="112"/>
        <v>26</v>
      </c>
      <c r="Q2391" s="81" t="str">
        <f t="shared" si="113"/>
        <v>9-12</v>
      </c>
    </row>
    <row r="2392" spans="1:17" ht="15" outlineLevel="4" x14ac:dyDescent="0.2">
      <c r="A2392" s="85">
        <v>306</v>
      </c>
      <c r="B2392" s="86" t="s">
        <v>1099</v>
      </c>
      <c r="C2392" s="86" t="s">
        <v>1172</v>
      </c>
      <c r="D2392" s="85">
        <v>859</v>
      </c>
      <c r="E2392" s="86" t="s">
        <v>1327</v>
      </c>
      <c r="F2392" s="85">
        <v>2</v>
      </c>
      <c r="G2392" s="85">
        <v>28</v>
      </c>
      <c r="H2392" s="82">
        <f>IF(ISBLANK($D2392),"",SUMIFS('8. 514 Details Included'!$I:$I,'8. 514 Details Included'!$A:$A,'7. 511_CAR_Student_Counts_Sec'!$A2392,'8. 514 Details Included'!$E:$E,'7. 511_CAR_Student_Counts_Sec'!$D2392,'8. 514 Details Included'!$D:$D,'7. 511_CAR_Student_Counts_Sec'!H$1,'8. 514 Details Included'!$G:$G,'7. 511_CAR_Student_Counts_Sec'!$F2392))</f>
        <v>0</v>
      </c>
      <c r="I2392" s="82">
        <f>IF(ISBLANK($D2392),"",SUMIFS('8. 514 Details Included'!$I:$I,'8. 514 Details Included'!$A:$A,'7. 511_CAR_Student_Counts_Sec'!$A2392,'8. 514 Details Included'!$E:$E,'7. 511_CAR_Student_Counts_Sec'!$D2392,'8. 514 Details Included'!$D:$D,'7. 511_CAR_Student_Counts_Sec'!I$1,'8. 514 Details Included'!$G:$G,'7. 511_CAR_Student_Counts_Sec'!$F2392))</f>
        <v>0</v>
      </c>
      <c r="J2392" s="82">
        <f>IF(ISBLANK($D2392),"",SUMIFS('8. 514 Details Included'!$I:$I,'8. 514 Details Included'!$A:$A,'7. 511_CAR_Student_Counts_Sec'!$A2392,'8. 514 Details Included'!$E:$E,'7. 511_CAR_Student_Counts_Sec'!$D2392,'8. 514 Details Included'!$D:$D,'7. 511_CAR_Student_Counts_Sec'!J$1,'8. 514 Details Included'!$G:$G,'7. 511_CAR_Student_Counts_Sec'!$F2392))</f>
        <v>0</v>
      </c>
      <c r="K2392" s="82">
        <f>IF(ISBLANK($D2392),"",SUMIFS('8. 514 Details Included'!$I:$I,'8. 514 Details Included'!$A:$A,'7. 511_CAR_Student_Counts_Sec'!$A2392,'8. 514 Details Included'!$E:$E,'7. 511_CAR_Student_Counts_Sec'!$D2392,'8. 514 Details Included'!$D:$D,'7. 511_CAR_Student_Counts_Sec'!K$1,'8. 514 Details Included'!$G:$G,'7. 511_CAR_Student_Counts_Sec'!$F2392))</f>
        <v>0</v>
      </c>
      <c r="L2392" s="82">
        <f>IF(ISBLANK($D2392),"",SUMIFS('8. 514 Details Included'!$I:$I,'8. 514 Details Included'!$A:$A,'7. 511_CAR_Student_Counts_Sec'!$A2392,'8. 514 Details Included'!$E:$E,'7. 511_CAR_Student_Counts_Sec'!$D2392,'8. 514 Details Included'!$D:$D,'7. 511_CAR_Student_Counts_Sec'!L$1,'8. 514 Details Included'!$G:$G,'7. 511_CAR_Student_Counts_Sec'!$F2392))</f>
        <v>0</v>
      </c>
      <c r="M2392" s="82">
        <f>IF(ISBLANK($D2392),"",SUMIFS('8. 514 Details Included'!$I:$I,'8. 514 Details Included'!$A:$A,'7. 511_CAR_Student_Counts_Sec'!$A2392,'8. 514 Details Included'!$E:$E,'7. 511_CAR_Student_Counts_Sec'!$D2392,'8. 514 Details Included'!$D:$D,'7. 511_CAR_Student_Counts_Sec'!M$1,'8. 514 Details Included'!$G:$G,'7. 511_CAR_Student_Counts_Sec'!$F2392))</f>
        <v>0</v>
      </c>
      <c r="N2392" s="82">
        <f>IF(ISBLANK($D2392),"",SUMIFS('8. 514 Details Included'!$I:$I,'8. 514 Details Included'!$A:$A,'7. 511_CAR_Student_Counts_Sec'!$A2392,'8. 514 Details Included'!$E:$E,'7. 511_CAR_Student_Counts_Sec'!$D2392,'8. 514 Details Included'!$D:$D,'7. 511_CAR_Student_Counts_Sec'!N$1,'8. 514 Details Included'!$G:$G,'7. 511_CAR_Student_Counts_Sec'!$F2392))</f>
        <v>28</v>
      </c>
      <c r="O2392" s="81">
        <f t="shared" si="111"/>
        <v>0</v>
      </c>
      <c r="P2392" s="81">
        <f t="shared" si="112"/>
        <v>28</v>
      </c>
      <c r="Q2392" s="81" t="str">
        <f t="shared" si="113"/>
        <v>9-12</v>
      </c>
    </row>
    <row r="2393" spans="1:17" ht="15" outlineLevel="4" x14ac:dyDescent="0.2">
      <c r="A2393" s="85">
        <v>306</v>
      </c>
      <c r="B2393" s="86" t="s">
        <v>1099</v>
      </c>
      <c r="C2393" s="86" t="s">
        <v>1172</v>
      </c>
      <c r="D2393" s="85">
        <v>859</v>
      </c>
      <c r="E2393" s="86" t="s">
        <v>1327</v>
      </c>
      <c r="F2393" s="85">
        <v>3</v>
      </c>
      <c r="G2393" s="85">
        <v>27</v>
      </c>
      <c r="H2393" s="82">
        <f>IF(ISBLANK($D2393),"",SUMIFS('8. 514 Details Included'!$I:$I,'8. 514 Details Included'!$A:$A,'7. 511_CAR_Student_Counts_Sec'!$A2393,'8. 514 Details Included'!$E:$E,'7. 511_CAR_Student_Counts_Sec'!$D2393,'8. 514 Details Included'!$D:$D,'7. 511_CAR_Student_Counts_Sec'!H$1,'8. 514 Details Included'!$G:$G,'7. 511_CAR_Student_Counts_Sec'!$F2393))</f>
        <v>0</v>
      </c>
      <c r="I2393" s="82">
        <f>IF(ISBLANK($D2393),"",SUMIFS('8. 514 Details Included'!$I:$I,'8. 514 Details Included'!$A:$A,'7. 511_CAR_Student_Counts_Sec'!$A2393,'8. 514 Details Included'!$E:$E,'7. 511_CAR_Student_Counts_Sec'!$D2393,'8. 514 Details Included'!$D:$D,'7. 511_CAR_Student_Counts_Sec'!I$1,'8. 514 Details Included'!$G:$G,'7. 511_CAR_Student_Counts_Sec'!$F2393))</f>
        <v>0</v>
      </c>
      <c r="J2393" s="82">
        <f>IF(ISBLANK($D2393),"",SUMIFS('8. 514 Details Included'!$I:$I,'8. 514 Details Included'!$A:$A,'7. 511_CAR_Student_Counts_Sec'!$A2393,'8. 514 Details Included'!$E:$E,'7. 511_CAR_Student_Counts_Sec'!$D2393,'8. 514 Details Included'!$D:$D,'7. 511_CAR_Student_Counts_Sec'!J$1,'8. 514 Details Included'!$G:$G,'7. 511_CAR_Student_Counts_Sec'!$F2393))</f>
        <v>0</v>
      </c>
      <c r="K2393" s="82">
        <f>IF(ISBLANK($D2393),"",SUMIFS('8. 514 Details Included'!$I:$I,'8. 514 Details Included'!$A:$A,'7. 511_CAR_Student_Counts_Sec'!$A2393,'8. 514 Details Included'!$E:$E,'7. 511_CAR_Student_Counts_Sec'!$D2393,'8. 514 Details Included'!$D:$D,'7. 511_CAR_Student_Counts_Sec'!K$1,'8. 514 Details Included'!$G:$G,'7. 511_CAR_Student_Counts_Sec'!$F2393))</f>
        <v>26</v>
      </c>
      <c r="L2393" s="82">
        <f>IF(ISBLANK($D2393),"",SUMIFS('8. 514 Details Included'!$I:$I,'8. 514 Details Included'!$A:$A,'7. 511_CAR_Student_Counts_Sec'!$A2393,'8. 514 Details Included'!$E:$E,'7. 511_CAR_Student_Counts_Sec'!$D2393,'8. 514 Details Included'!$D:$D,'7. 511_CAR_Student_Counts_Sec'!L$1,'8. 514 Details Included'!$G:$G,'7. 511_CAR_Student_Counts_Sec'!$F2393))</f>
        <v>0</v>
      </c>
      <c r="M2393" s="82">
        <f>IF(ISBLANK($D2393),"",SUMIFS('8. 514 Details Included'!$I:$I,'8. 514 Details Included'!$A:$A,'7. 511_CAR_Student_Counts_Sec'!$A2393,'8. 514 Details Included'!$E:$E,'7. 511_CAR_Student_Counts_Sec'!$D2393,'8. 514 Details Included'!$D:$D,'7. 511_CAR_Student_Counts_Sec'!M$1,'8. 514 Details Included'!$G:$G,'7. 511_CAR_Student_Counts_Sec'!$F2393))</f>
        <v>0</v>
      </c>
      <c r="N2393" s="82">
        <f>IF(ISBLANK($D2393),"",SUMIFS('8. 514 Details Included'!$I:$I,'8. 514 Details Included'!$A:$A,'7. 511_CAR_Student_Counts_Sec'!$A2393,'8. 514 Details Included'!$E:$E,'7. 511_CAR_Student_Counts_Sec'!$D2393,'8. 514 Details Included'!$D:$D,'7. 511_CAR_Student_Counts_Sec'!N$1,'8. 514 Details Included'!$G:$G,'7. 511_CAR_Student_Counts_Sec'!$F2393))</f>
        <v>1</v>
      </c>
      <c r="O2393" s="81">
        <f t="shared" si="111"/>
        <v>0</v>
      </c>
      <c r="P2393" s="81">
        <f t="shared" si="112"/>
        <v>27</v>
      </c>
      <c r="Q2393" s="81" t="str">
        <f t="shared" si="113"/>
        <v>9-12</v>
      </c>
    </row>
    <row r="2394" spans="1:17" ht="15" outlineLevel="4" x14ac:dyDescent="0.2">
      <c r="A2394" s="85">
        <v>306</v>
      </c>
      <c r="B2394" s="86" t="s">
        <v>1099</v>
      </c>
      <c r="C2394" s="86" t="s">
        <v>1172</v>
      </c>
      <c r="D2394" s="85">
        <v>859</v>
      </c>
      <c r="E2394" s="86" t="s">
        <v>1327</v>
      </c>
      <c r="F2394" s="85">
        <v>4</v>
      </c>
      <c r="G2394" s="85">
        <v>30</v>
      </c>
      <c r="H2394" s="82">
        <f>IF(ISBLANK($D2394),"",SUMIFS('8. 514 Details Included'!$I:$I,'8. 514 Details Included'!$A:$A,'7. 511_CAR_Student_Counts_Sec'!$A2394,'8. 514 Details Included'!$E:$E,'7. 511_CAR_Student_Counts_Sec'!$D2394,'8. 514 Details Included'!$D:$D,'7. 511_CAR_Student_Counts_Sec'!H$1,'8. 514 Details Included'!$G:$G,'7. 511_CAR_Student_Counts_Sec'!$F2394))</f>
        <v>0</v>
      </c>
      <c r="I2394" s="82">
        <f>IF(ISBLANK($D2394),"",SUMIFS('8. 514 Details Included'!$I:$I,'8. 514 Details Included'!$A:$A,'7. 511_CAR_Student_Counts_Sec'!$A2394,'8. 514 Details Included'!$E:$E,'7. 511_CAR_Student_Counts_Sec'!$D2394,'8. 514 Details Included'!$D:$D,'7. 511_CAR_Student_Counts_Sec'!I$1,'8. 514 Details Included'!$G:$G,'7. 511_CAR_Student_Counts_Sec'!$F2394))</f>
        <v>0</v>
      </c>
      <c r="J2394" s="82">
        <f>IF(ISBLANK($D2394),"",SUMIFS('8. 514 Details Included'!$I:$I,'8. 514 Details Included'!$A:$A,'7. 511_CAR_Student_Counts_Sec'!$A2394,'8. 514 Details Included'!$E:$E,'7. 511_CAR_Student_Counts_Sec'!$D2394,'8. 514 Details Included'!$D:$D,'7. 511_CAR_Student_Counts_Sec'!J$1,'8. 514 Details Included'!$G:$G,'7. 511_CAR_Student_Counts_Sec'!$F2394))</f>
        <v>0</v>
      </c>
      <c r="K2394" s="82">
        <f>IF(ISBLANK($D2394),"",SUMIFS('8. 514 Details Included'!$I:$I,'8. 514 Details Included'!$A:$A,'7. 511_CAR_Student_Counts_Sec'!$A2394,'8. 514 Details Included'!$E:$E,'7. 511_CAR_Student_Counts_Sec'!$D2394,'8. 514 Details Included'!$D:$D,'7. 511_CAR_Student_Counts_Sec'!K$1,'8. 514 Details Included'!$G:$G,'7. 511_CAR_Student_Counts_Sec'!$F2394))</f>
        <v>30</v>
      </c>
      <c r="L2394" s="82">
        <f>IF(ISBLANK($D2394),"",SUMIFS('8. 514 Details Included'!$I:$I,'8. 514 Details Included'!$A:$A,'7. 511_CAR_Student_Counts_Sec'!$A2394,'8. 514 Details Included'!$E:$E,'7. 511_CAR_Student_Counts_Sec'!$D2394,'8. 514 Details Included'!$D:$D,'7. 511_CAR_Student_Counts_Sec'!L$1,'8. 514 Details Included'!$G:$G,'7. 511_CAR_Student_Counts_Sec'!$F2394))</f>
        <v>0</v>
      </c>
      <c r="M2394" s="82">
        <f>IF(ISBLANK($D2394),"",SUMIFS('8. 514 Details Included'!$I:$I,'8. 514 Details Included'!$A:$A,'7. 511_CAR_Student_Counts_Sec'!$A2394,'8. 514 Details Included'!$E:$E,'7. 511_CAR_Student_Counts_Sec'!$D2394,'8. 514 Details Included'!$D:$D,'7. 511_CAR_Student_Counts_Sec'!M$1,'8. 514 Details Included'!$G:$G,'7. 511_CAR_Student_Counts_Sec'!$F2394))</f>
        <v>0</v>
      </c>
      <c r="N2394" s="82">
        <f>IF(ISBLANK($D2394),"",SUMIFS('8. 514 Details Included'!$I:$I,'8. 514 Details Included'!$A:$A,'7. 511_CAR_Student_Counts_Sec'!$A2394,'8. 514 Details Included'!$E:$E,'7. 511_CAR_Student_Counts_Sec'!$D2394,'8. 514 Details Included'!$D:$D,'7. 511_CAR_Student_Counts_Sec'!N$1,'8. 514 Details Included'!$G:$G,'7. 511_CAR_Student_Counts_Sec'!$F2394))</f>
        <v>0</v>
      </c>
      <c r="O2394" s="81">
        <f t="shared" si="111"/>
        <v>0</v>
      </c>
      <c r="P2394" s="81">
        <f t="shared" si="112"/>
        <v>30</v>
      </c>
      <c r="Q2394" s="81" t="str">
        <f t="shared" si="113"/>
        <v>9-12</v>
      </c>
    </row>
    <row r="2395" spans="1:17" ht="15" outlineLevel="4" x14ac:dyDescent="0.2">
      <c r="A2395" s="85">
        <v>306</v>
      </c>
      <c r="B2395" s="86" t="s">
        <v>1099</v>
      </c>
      <c r="C2395" s="86" t="s">
        <v>1172</v>
      </c>
      <c r="D2395" s="85">
        <v>859</v>
      </c>
      <c r="E2395" s="86" t="s">
        <v>1327</v>
      </c>
      <c r="F2395" s="85">
        <v>6</v>
      </c>
      <c r="G2395" s="85">
        <v>24</v>
      </c>
      <c r="H2395" s="82">
        <f>IF(ISBLANK($D2395),"",SUMIFS('8. 514 Details Included'!$I:$I,'8. 514 Details Included'!$A:$A,'7. 511_CAR_Student_Counts_Sec'!$A2395,'8. 514 Details Included'!$E:$E,'7. 511_CAR_Student_Counts_Sec'!$D2395,'8. 514 Details Included'!$D:$D,'7. 511_CAR_Student_Counts_Sec'!H$1,'8. 514 Details Included'!$G:$G,'7. 511_CAR_Student_Counts_Sec'!$F2395))</f>
        <v>0</v>
      </c>
      <c r="I2395" s="82">
        <f>IF(ISBLANK($D2395),"",SUMIFS('8. 514 Details Included'!$I:$I,'8. 514 Details Included'!$A:$A,'7. 511_CAR_Student_Counts_Sec'!$A2395,'8. 514 Details Included'!$E:$E,'7. 511_CAR_Student_Counts_Sec'!$D2395,'8. 514 Details Included'!$D:$D,'7. 511_CAR_Student_Counts_Sec'!I$1,'8. 514 Details Included'!$G:$G,'7. 511_CAR_Student_Counts_Sec'!$F2395))</f>
        <v>0</v>
      </c>
      <c r="J2395" s="82">
        <f>IF(ISBLANK($D2395),"",SUMIFS('8. 514 Details Included'!$I:$I,'8. 514 Details Included'!$A:$A,'7. 511_CAR_Student_Counts_Sec'!$A2395,'8. 514 Details Included'!$E:$E,'7. 511_CAR_Student_Counts_Sec'!$D2395,'8. 514 Details Included'!$D:$D,'7. 511_CAR_Student_Counts_Sec'!J$1,'8. 514 Details Included'!$G:$G,'7. 511_CAR_Student_Counts_Sec'!$F2395))</f>
        <v>0</v>
      </c>
      <c r="K2395" s="82">
        <f>IF(ISBLANK($D2395),"",SUMIFS('8. 514 Details Included'!$I:$I,'8. 514 Details Included'!$A:$A,'7. 511_CAR_Student_Counts_Sec'!$A2395,'8. 514 Details Included'!$E:$E,'7. 511_CAR_Student_Counts_Sec'!$D2395,'8. 514 Details Included'!$D:$D,'7. 511_CAR_Student_Counts_Sec'!K$1,'8. 514 Details Included'!$G:$G,'7. 511_CAR_Student_Counts_Sec'!$F2395))</f>
        <v>23</v>
      </c>
      <c r="L2395" s="82">
        <f>IF(ISBLANK($D2395),"",SUMIFS('8. 514 Details Included'!$I:$I,'8. 514 Details Included'!$A:$A,'7. 511_CAR_Student_Counts_Sec'!$A2395,'8. 514 Details Included'!$E:$E,'7. 511_CAR_Student_Counts_Sec'!$D2395,'8. 514 Details Included'!$D:$D,'7. 511_CAR_Student_Counts_Sec'!L$1,'8. 514 Details Included'!$G:$G,'7. 511_CAR_Student_Counts_Sec'!$F2395))</f>
        <v>1</v>
      </c>
      <c r="M2395" s="82">
        <f>IF(ISBLANK($D2395),"",SUMIFS('8. 514 Details Included'!$I:$I,'8. 514 Details Included'!$A:$A,'7. 511_CAR_Student_Counts_Sec'!$A2395,'8. 514 Details Included'!$E:$E,'7. 511_CAR_Student_Counts_Sec'!$D2395,'8. 514 Details Included'!$D:$D,'7. 511_CAR_Student_Counts_Sec'!M$1,'8. 514 Details Included'!$G:$G,'7. 511_CAR_Student_Counts_Sec'!$F2395))</f>
        <v>0</v>
      </c>
      <c r="N2395" s="82">
        <f>IF(ISBLANK($D2395),"",SUMIFS('8. 514 Details Included'!$I:$I,'8. 514 Details Included'!$A:$A,'7. 511_CAR_Student_Counts_Sec'!$A2395,'8. 514 Details Included'!$E:$E,'7. 511_CAR_Student_Counts_Sec'!$D2395,'8. 514 Details Included'!$D:$D,'7. 511_CAR_Student_Counts_Sec'!N$1,'8. 514 Details Included'!$G:$G,'7. 511_CAR_Student_Counts_Sec'!$F2395))</f>
        <v>0</v>
      </c>
      <c r="O2395" s="81">
        <f t="shared" si="111"/>
        <v>0</v>
      </c>
      <c r="P2395" s="81">
        <f t="shared" si="112"/>
        <v>24</v>
      </c>
      <c r="Q2395" s="81" t="str">
        <f t="shared" si="113"/>
        <v>9-12</v>
      </c>
    </row>
    <row r="2396" spans="1:17" ht="15" outlineLevel="4" x14ac:dyDescent="0.2">
      <c r="A2396" s="85">
        <v>306</v>
      </c>
      <c r="B2396" s="86" t="s">
        <v>1099</v>
      </c>
      <c r="C2396" s="86" t="s">
        <v>1172</v>
      </c>
      <c r="D2396" s="85">
        <v>859</v>
      </c>
      <c r="E2396" s="86" t="s">
        <v>1327</v>
      </c>
      <c r="F2396" s="85">
        <v>7</v>
      </c>
      <c r="G2396" s="85">
        <v>31</v>
      </c>
      <c r="H2396" s="82">
        <f>IF(ISBLANK($D2396),"",SUMIFS('8. 514 Details Included'!$I:$I,'8. 514 Details Included'!$A:$A,'7. 511_CAR_Student_Counts_Sec'!$A2396,'8. 514 Details Included'!$E:$E,'7. 511_CAR_Student_Counts_Sec'!$D2396,'8. 514 Details Included'!$D:$D,'7. 511_CAR_Student_Counts_Sec'!H$1,'8. 514 Details Included'!$G:$G,'7. 511_CAR_Student_Counts_Sec'!$F2396))</f>
        <v>0</v>
      </c>
      <c r="I2396" s="82">
        <f>IF(ISBLANK($D2396),"",SUMIFS('8. 514 Details Included'!$I:$I,'8. 514 Details Included'!$A:$A,'7. 511_CAR_Student_Counts_Sec'!$A2396,'8. 514 Details Included'!$E:$E,'7. 511_CAR_Student_Counts_Sec'!$D2396,'8. 514 Details Included'!$D:$D,'7. 511_CAR_Student_Counts_Sec'!I$1,'8. 514 Details Included'!$G:$G,'7. 511_CAR_Student_Counts_Sec'!$F2396))</f>
        <v>0</v>
      </c>
      <c r="J2396" s="82">
        <f>IF(ISBLANK($D2396),"",SUMIFS('8. 514 Details Included'!$I:$I,'8. 514 Details Included'!$A:$A,'7. 511_CAR_Student_Counts_Sec'!$A2396,'8. 514 Details Included'!$E:$E,'7. 511_CAR_Student_Counts_Sec'!$D2396,'8. 514 Details Included'!$D:$D,'7. 511_CAR_Student_Counts_Sec'!J$1,'8. 514 Details Included'!$G:$G,'7. 511_CAR_Student_Counts_Sec'!$F2396))</f>
        <v>0</v>
      </c>
      <c r="K2396" s="82">
        <f>IF(ISBLANK($D2396),"",SUMIFS('8. 514 Details Included'!$I:$I,'8. 514 Details Included'!$A:$A,'7. 511_CAR_Student_Counts_Sec'!$A2396,'8. 514 Details Included'!$E:$E,'7. 511_CAR_Student_Counts_Sec'!$D2396,'8. 514 Details Included'!$D:$D,'7. 511_CAR_Student_Counts_Sec'!K$1,'8. 514 Details Included'!$G:$G,'7. 511_CAR_Student_Counts_Sec'!$F2396))</f>
        <v>31</v>
      </c>
      <c r="L2396" s="82">
        <f>IF(ISBLANK($D2396),"",SUMIFS('8. 514 Details Included'!$I:$I,'8. 514 Details Included'!$A:$A,'7. 511_CAR_Student_Counts_Sec'!$A2396,'8. 514 Details Included'!$E:$E,'7. 511_CAR_Student_Counts_Sec'!$D2396,'8. 514 Details Included'!$D:$D,'7. 511_CAR_Student_Counts_Sec'!L$1,'8. 514 Details Included'!$G:$G,'7. 511_CAR_Student_Counts_Sec'!$F2396))</f>
        <v>0</v>
      </c>
      <c r="M2396" s="82">
        <f>IF(ISBLANK($D2396),"",SUMIFS('8. 514 Details Included'!$I:$I,'8. 514 Details Included'!$A:$A,'7. 511_CAR_Student_Counts_Sec'!$A2396,'8. 514 Details Included'!$E:$E,'7. 511_CAR_Student_Counts_Sec'!$D2396,'8. 514 Details Included'!$D:$D,'7. 511_CAR_Student_Counts_Sec'!M$1,'8. 514 Details Included'!$G:$G,'7. 511_CAR_Student_Counts_Sec'!$F2396))</f>
        <v>0</v>
      </c>
      <c r="N2396" s="82">
        <f>IF(ISBLANK($D2396),"",SUMIFS('8. 514 Details Included'!$I:$I,'8. 514 Details Included'!$A:$A,'7. 511_CAR_Student_Counts_Sec'!$A2396,'8. 514 Details Included'!$E:$E,'7. 511_CAR_Student_Counts_Sec'!$D2396,'8. 514 Details Included'!$D:$D,'7. 511_CAR_Student_Counts_Sec'!N$1,'8. 514 Details Included'!$G:$G,'7. 511_CAR_Student_Counts_Sec'!$F2396))</f>
        <v>0</v>
      </c>
      <c r="O2396" s="81">
        <f t="shared" si="111"/>
        <v>0</v>
      </c>
      <c r="P2396" s="81">
        <f t="shared" si="112"/>
        <v>31</v>
      </c>
      <c r="Q2396" s="81" t="str">
        <f t="shared" si="113"/>
        <v>9-12</v>
      </c>
    </row>
    <row r="2397" spans="1:17" ht="15" outlineLevel="4" x14ac:dyDescent="0.2">
      <c r="A2397" s="85">
        <v>306</v>
      </c>
      <c r="B2397" s="86" t="s">
        <v>1099</v>
      </c>
      <c r="C2397" s="86" t="s">
        <v>1172</v>
      </c>
      <c r="D2397" s="85">
        <v>882</v>
      </c>
      <c r="E2397" s="86" t="s">
        <v>1326</v>
      </c>
      <c r="F2397" s="85">
        <v>1</v>
      </c>
      <c r="G2397" s="85">
        <v>26</v>
      </c>
      <c r="H2397" s="82">
        <f>IF(ISBLANK($D2397),"",SUMIFS('8. 514 Details Included'!$I:$I,'8. 514 Details Included'!$A:$A,'7. 511_CAR_Student_Counts_Sec'!$A2397,'8. 514 Details Included'!$E:$E,'7. 511_CAR_Student_Counts_Sec'!$D2397,'8. 514 Details Included'!$D:$D,'7. 511_CAR_Student_Counts_Sec'!H$1,'8. 514 Details Included'!$G:$G,'7. 511_CAR_Student_Counts_Sec'!$F2397))</f>
        <v>0</v>
      </c>
      <c r="I2397" s="82">
        <f>IF(ISBLANK($D2397),"",SUMIFS('8. 514 Details Included'!$I:$I,'8. 514 Details Included'!$A:$A,'7. 511_CAR_Student_Counts_Sec'!$A2397,'8. 514 Details Included'!$E:$E,'7. 511_CAR_Student_Counts_Sec'!$D2397,'8. 514 Details Included'!$D:$D,'7. 511_CAR_Student_Counts_Sec'!I$1,'8. 514 Details Included'!$G:$G,'7. 511_CAR_Student_Counts_Sec'!$F2397))</f>
        <v>0</v>
      </c>
      <c r="J2397" s="82">
        <f>IF(ISBLANK($D2397),"",SUMIFS('8. 514 Details Included'!$I:$I,'8. 514 Details Included'!$A:$A,'7. 511_CAR_Student_Counts_Sec'!$A2397,'8. 514 Details Included'!$E:$E,'7. 511_CAR_Student_Counts_Sec'!$D2397,'8. 514 Details Included'!$D:$D,'7. 511_CAR_Student_Counts_Sec'!J$1,'8. 514 Details Included'!$G:$G,'7. 511_CAR_Student_Counts_Sec'!$F2397))</f>
        <v>0</v>
      </c>
      <c r="K2397" s="82">
        <f>IF(ISBLANK($D2397),"",SUMIFS('8. 514 Details Included'!$I:$I,'8. 514 Details Included'!$A:$A,'7. 511_CAR_Student_Counts_Sec'!$A2397,'8. 514 Details Included'!$E:$E,'7. 511_CAR_Student_Counts_Sec'!$D2397,'8. 514 Details Included'!$D:$D,'7. 511_CAR_Student_Counts_Sec'!K$1,'8. 514 Details Included'!$G:$G,'7. 511_CAR_Student_Counts_Sec'!$F2397))</f>
        <v>0</v>
      </c>
      <c r="L2397" s="82">
        <f>IF(ISBLANK($D2397),"",SUMIFS('8. 514 Details Included'!$I:$I,'8. 514 Details Included'!$A:$A,'7. 511_CAR_Student_Counts_Sec'!$A2397,'8. 514 Details Included'!$E:$E,'7. 511_CAR_Student_Counts_Sec'!$D2397,'8. 514 Details Included'!$D:$D,'7. 511_CAR_Student_Counts_Sec'!L$1,'8. 514 Details Included'!$G:$G,'7. 511_CAR_Student_Counts_Sec'!$F2397))</f>
        <v>25</v>
      </c>
      <c r="M2397" s="82">
        <f>IF(ISBLANK($D2397),"",SUMIFS('8. 514 Details Included'!$I:$I,'8. 514 Details Included'!$A:$A,'7. 511_CAR_Student_Counts_Sec'!$A2397,'8. 514 Details Included'!$E:$E,'7. 511_CAR_Student_Counts_Sec'!$D2397,'8. 514 Details Included'!$D:$D,'7. 511_CAR_Student_Counts_Sec'!M$1,'8. 514 Details Included'!$G:$G,'7. 511_CAR_Student_Counts_Sec'!$F2397))</f>
        <v>0</v>
      </c>
      <c r="N2397" s="82">
        <f>IF(ISBLANK($D2397),"",SUMIFS('8. 514 Details Included'!$I:$I,'8. 514 Details Included'!$A:$A,'7. 511_CAR_Student_Counts_Sec'!$A2397,'8. 514 Details Included'!$E:$E,'7. 511_CAR_Student_Counts_Sec'!$D2397,'8. 514 Details Included'!$D:$D,'7. 511_CAR_Student_Counts_Sec'!N$1,'8. 514 Details Included'!$G:$G,'7. 511_CAR_Student_Counts_Sec'!$F2397))</f>
        <v>1</v>
      </c>
      <c r="O2397" s="81">
        <f t="shared" si="111"/>
        <v>0</v>
      </c>
      <c r="P2397" s="81">
        <f t="shared" si="112"/>
        <v>26</v>
      </c>
      <c r="Q2397" s="81" t="str">
        <f t="shared" si="113"/>
        <v>9-12</v>
      </c>
    </row>
    <row r="2398" spans="1:17" ht="15" outlineLevel="4" x14ac:dyDescent="0.2">
      <c r="A2398" s="85">
        <v>306</v>
      </c>
      <c r="B2398" s="86" t="s">
        <v>1099</v>
      </c>
      <c r="C2398" s="86" t="s">
        <v>1172</v>
      </c>
      <c r="D2398" s="85">
        <v>882</v>
      </c>
      <c r="E2398" s="86" t="s">
        <v>1326</v>
      </c>
      <c r="F2398" s="85">
        <v>4</v>
      </c>
      <c r="G2398" s="85">
        <v>35</v>
      </c>
      <c r="H2398" s="82">
        <f>IF(ISBLANK($D2398),"",SUMIFS('8. 514 Details Included'!$I:$I,'8. 514 Details Included'!$A:$A,'7. 511_CAR_Student_Counts_Sec'!$A2398,'8. 514 Details Included'!$E:$E,'7. 511_CAR_Student_Counts_Sec'!$D2398,'8. 514 Details Included'!$D:$D,'7. 511_CAR_Student_Counts_Sec'!H$1,'8. 514 Details Included'!$G:$G,'7. 511_CAR_Student_Counts_Sec'!$F2398))</f>
        <v>0</v>
      </c>
      <c r="I2398" s="82">
        <f>IF(ISBLANK($D2398),"",SUMIFS('8. 514 Details Included'!$I:$I,'8. 514 Details Included'!$A:$A,'7. 511_CAR_Student_Counts_Sec'!$A2398,'8. 514 Details Included'!$E:$E,'7. 511_CAR_Student_Counts_Sec'!$D2398,'8. 514 Details Included'!$D:$D,'7. 511_CAR_Student_Counts_Sec'!I$1,'8. 514 Details Included'!$G:$G,'7. 511_CAR_Student_Counts_Sec'!$F2398))</f>
        <v>0</v>
      </c>
      <c r="J2398" s="82">
        <f>IF(ISBLANK($D2398),"",SUMIFS('8. 514 Details Included'!$I:$I,'8. 514 Details Included'!$A:$A,'7. 511_CAR_Student_Counts_Sec'!$A2398,'8. 514 Details Included'!$E:$E,'7. 511_CAR_Student_Counts_Sec'!$D2398,'8. 514 Details Included'!$D:$D,'7. 511_CAR_Student_Counts_Sec'!J$1,'8. 514 Details Included'!$G:$G,'7. 511_CAR_Student_Counts_Sec'!$F2398))</f>
        <v>0</v>
      </c>
      <c r="K2398" s="82">
        <f>IF(ISBLANK($D2398),"",SUMIFS('8. 514 Details Included'!$I:$I,'8. 514 Details Included'!$A:$A,'7. 511_CAR_Student_Counts_Sec'!$A2398,'8. 514 Details Included'!$E:$E,'7. 511_CAR_Student_Counts_Sec'!$D2398,'8. 514 Details Included'!$D:$D,'7. 511_CAR_Student_Counts_Sec'!K$1,'8. 514 Details Included'!$G:$G,'7. 511_CAR_Student_Counts_Sec'!$F2398))</f>
        <v>0</v>
      </c>
      <c r="L2398" s="82">
        <f>IF(ISBLANK($D2398),"",SUMIFS('8. 514 Details Included'!$I:$I,'8. 514 Details Included'!$A:$A,'7. 511_CAR_Student_Counts_Sec'!$A2398,'8. 514 Details Included'!$E:$E,'7. 511_CAR_Student_Counts_Sec'!$D2398,'8. 514 Details Included'!$D:$D,'7. 511_CAR_Student_Counts_Sec'!L$1,'8. 514 Details Included'!$G:$G,'7. 511_CAR_Student_Counts_Sec'!$F2398))</f>
        <v>0</v>
      </c>
      <c r="M2398" s="82">
        <f>IF(ISBLANK($D2398),"",SUMIFS('8. 514 Details Included'!$I:$I,'8. 514 Details Included'!$A:$A,'7. 511_CAR_Student_Counts_Sec'!$A2398,'8. 514 Details Included'!$E:$E,'7. 511_CAR_Student_Counts_Sec'!$D2398,'8. 514 Details Included'!$D:$D,'7. 511_CAR_Student_Counts_Sec'!M$1,'8. 514 Details Included'!$G:$G,'7. 511_CAR_Student_Counts_Sec'!$F2398))</f>
        <v>0</v>
      </c>
      <c r="N2398" s="82">
        <f>IF(ISBLANK($D2398),"",SUMIFS('8. 514 Details Included'!$I:$I,'8. 514 Details Included'!$A:$A,'7. 511_CAR_Student_Counts_Sec'!$A2398,'8. 514 Details Included'!$E:$E,'7. 511_CAR_Student_Counts_Sec'!$D2398,'8. 514 Details Included'!$D:$D,'7. 511_CAR_Student_Counts_Sec'!N$1,'8. 514 Details Included'!$G:$G,'7. 511_CAR_Student_Counts_Sec'!$F2398))</f>
        <v>35</v>
      </c>
      <c r="O2398" s="81">
        <f t="shared" si="111"/>
        <v>0</v>
      </c>
      <c r="P2398" s="81">
        <f t="shared" si="112"/>
        <v>35</v>
      </c>
      <c r="Q2398" s="81" t="str">
        <f t="shared" si="113"/>
        <v>9-12</v>
      </c>
    </row>
    <row r="2399" spans="1:17" ht="15" outlineLevel="4" x14ac:dyDescent="0.2">
      <c r="A2399" s="85">
        <v>306</v>
      </c>
      <c r="B2399" s="86" t="s">
        <v>1099</v>
      </c>
      <c r="C2399" s="86" t="s">
        <v>1172</v>
      </c>
      <c r="D2399" s="85">
        <v>882</v>
      </c>
      <c r="E2399" s="86" t="s">
        <v>1326</v>
      </c>
      <c r="F2399" s="85">
        <v>5</v>
      </c>
      <c r="G2399" s="85">
        <v>28</v>
      </c>
      <c r="H2399" s="82">
        <f>IF(ISBLANK($D2399),"",SUMIFS('8. 514 Details Included'!$I:$I,'8. 514 Details Included'!$A:$A,'7. 511_CAR_Student_Counts_Sec'!$A2399,'8. 514 Details Included'!$E:$E,'7. 511_CAR_Student_Counts_Sec'!$D2399,'8. 514 Details Included'!$D:$D,'7. 511_CAR_Student_Counts_Sec'!H$1,'8. 514 Details Included'!$G:$G,'7. 511_CAR_Student_Counts_Sec'!$F2399))</f>
        <v>0</v>
      </c>
      <c r="I2399" s="82">
        <f>IF(ISBLANK($D2399),"",SUMIFS('8. 514 Details Included'!$I:$I,'8. 514 Details Included'!$A:$A,'7. 511_CAR_Student_Counts_Sec'!$A2399,'8. 514 Details Included'!$E:$E,'7. 511_CAR_Student_Counts_Sec'!$D2399,'8. 514 Details Included'!$D:$D,'7. 511_CAR_Student_Counts_Sec'!I$1,'8. 514 Details Included'!$G:$G,'7. 511_CAR_Student_Counts_Sec'!$F2399))</f>
        <v>0</v>
      </c>
      <c r="J2399" s="82">
        <f>IF(ISBLANK($D2399),"",SUMIFS('8. 514 Details Included'!$I:$I,'8. 514 Details Included'!$A:$A,'7. 511_CAR_Student_Counts_Sec'!$A2399,'8. 514 Details Included'!$E:$E,'7. 511_CAR_Student_Counts_Sec'!$D2399,'8. 514 Details Included'!$D:$D,'7. 511_CAR_Student_Counts_Sec'!J$1,'8. 514 Details Included'!$G:$G,'7. 511_CAR_Student_Counts_Sec'!$F2399))</f>
        <v>0</v>
      </c>
      <c r="K2399" s="82">
        <f>IF(ISBLANK($D2399),"",SUMIFS('8. 514 Details Included'!$I:$I,'8. 514 Details Included'!$A:$A,'7. 511_CAR_Student_Counts_Sec'!$A2399,'8. 514 Details Included'!$E:$E,'7. 511_CAR_Student_Counts_Sec'!$D2399,'8. 514 Details Included'!$D:$D,'7. 511_CAR_Student_Counts_Sec'!K$1,'8. 514 Details Included'!$G:$G,'7. 511_CAR_Student_Counts_Sec'!$F2399))</f>
        <v>0</v>
      </c>
      <c r="L2399" s="82">
        <f>IF(ISBLANK($D2399),"",SUMIFS('8. 514 Details Included'!$I:$I,'8. 514 Details Included'!$A:$A,'7. 511_CAR_Student_Counts_Sec'!$A2399,'8. 514 Details Included'!$E:$E,'7. 511_CAR_Student_Counts_Sec'!$D2399,'8. 514 Details Included'!$D:$D,'7. 511_CAR_Student_Counts_Sec'!L$1,'8. 514 Details Included'!$G:$G,'7. 511_CAR_Student_Counts_Sec'!$F2399))</f>
        <v>27</v>
      </c>
      <c r="M2399" s="82">
        <f>IF(ISBLANK($D2399),"",SUMIFS('8. 514 Details Included'!$I:$I,'8. 514 Details Included'!$A:$A,'7. 511_CAR_Student_Counts_Sec'!$A2399,'8. 514 Details Included'!$E:$E,'7. 511_CAR_Student_Counts_Sec'!$D2399,'8. 514 Details Included'!$D:$D,'7. 511_CAR_Student_Counts_Sec'!M$1,'8. 514 Details Included'!$G:$G,'7. 511_CAR_Student_Counts_Sec'!$F2399))</f>
        <v>0</v>
      </c>
      <c r="N2399" s="82">
        <f>IF(ISBLANK($D2399),"",SUMIFS('8. 514 Details Included'!$I:$I,'8. 514 Details Included'!$A:$A,'7. 511_CAR_Student_Counts_Sec'!$A2399,'8. 514 Details Included'!$E:$E,'7. 511_CAR_Student_Counts_Sec'!$D2399,'8. 514 Details Included'!$D:$D,'7. 511_CAR_Student_Counts_Sec'!N$1,'8. 514 Details Included'!$G:$G,'7. 511_CAR_Student_Counts_Sec'!$F2399))</f>
        <v>1</v>
      </c>
      <c r="O2399" s="81">
        <f t="shared" si="111"/>
        <v>0</v>
      </c>
      <c r="P2399" s="81">
        <f t="shared" si="112"/>
        <v>28</v>
      </c>
      <c r="Q2399" s="81" t="str">
        <f t="shared" si="113"/>
        <v>9-12</v>
      </c>
    </row>
    <row r="2400" spans="1:17" ht="15" outlineLevel="4" x14ac:dyDescent="0.2">
      <c r="A2400" s="85">
        <v>306</v>
      </c>
      <c r="B2400" s="86" t="s">
        <v>1099</v>
      </c>
      <c r="C2400" s="86" t="s">
        <v>1172</v>
      </c>
      <c r="D2400" s="85">
        <v>882</v>
      </c>
      <c r="E2400" s="86" t="s">
        <v>1326</v>
      </c>
      <c r="F2400" s="85">
        <v>6</v>
      </c>
      <c r="G2400" s="85">
        <v>26</v>
      </c>
      <c r="H2400" s="82">
        <f>IF(ISBLANK($D2400),"",SUMIFS('8. 514 Details Included'!$I:$I,'8. 514 Details Included'!$A:$A,'7. 511_CAR_Student_Counts_Sec'!$A2400,'8. 514 Details Included'!$E:$E,'7. 511_CAR_Student_Counts_Sec'!$D2400,'8. 514 Details Included'!$D:$D,'7. 511_CAR_Student_Counts_Sec'!H$1,'8. 514 Details Included'!$G:$G,'7. 511_CAR_Student_Counts_Sec'!$F2400))</f>
        <v>0</v>
      </c>
      <c r="I2400" s="82">
        <f>IF(ISBLANK($D2400),"",SUMIFS('8. 514 Details Included'!$I:$I,'8. 514 Details Included'!$A:$A,'7. 511_CAR_Student_Counts_Sec'!$A2400,'8. 514 Details Included'!$E:$E,'7. 511_CAR_Student_Counts_Sec'!$D2400,'8. 514 Details Included'!$D:$D,'7. 511_CAR_Student_Counts_Sec'!I$1,'8. 514 Details Included'!$G:$G,'7. 511_CAR_Student_Counts_Sec'!$F2400))</f>
        <v>0</v>
      </c>
      <c r="J2400" s="82">
        <f>IF(ISBLANK($D2400),"",SUMIFS('8. 514 Details Included'!$I:$I,'8. 514 Details Included'!$A:$A,'7. 511_CAR_Student_Counts_Sec'!$A2400,'8. 514 Details Included'!$E:$E,'7. 511_CAR_Student_Counts_Sec'!$D2400,'8. 514 Details Included'!$D:$D,'7. 511_CAR_Student_Counts_Sec'!J$1,'8. 514 Details Included'!$G:$G,'7. 511_CAR_Student_Counts_Sec'!$F2400))</f>
        <v>0</v>
      </c>
      <c r="K2400" s="82">
        <f>IF(ISBLANK($D2400),"",SUMIFS('8. 514 Details Included'!$I:$I,'8. 514 Details Included'!$A:$A,'7. 511_CAR_Student_Counts_Sec'!$A2400,'8. 514 Details Included'!$E:$E,'7. 511_CAR_Student_Counts_Sec'!$D2400,'8. 514 Details Included'!$D:$D,'7. 511_CAR_Student_Counts_Sec'!K$1,'8. 514 Details Included'!$G:$G,'7. 511_CAR_Student_Counts_Sec'!$F2400))</f>
        <v>0</v>
      </c>
      <c r="L2400" s="82">
        <f>IF(ISBLANK($D2400),"",SUMIFS('8. 514 Details Included'!$I:$I,'8. 514 Details Included'!$A:$A,'7. 511_CAR_Student_Counts_Sec'!$A2400,'8. 514 Details Included'!$E:$E,'7. 511_CAR_Student_Counts_Sec'!$D2400,'8. 514 Details Included'!$D:$D,'7. 511_CAR_Student_Counts_Sec'!L$1,'8. 514 Details Included'!$G:$G,'7. 511_CAR_Student_Counts_Sec'!$F2400))</f>
        <v>26</v>
      </c>
      <c r="M2400" s="82">
        <f>IF(ISBLANK($D2400),"",SUMIFS('8. 514 Details Included'!$I:$I,'8. 514 Details Included'!$A:$A,'7. 511_CAR_Student_Counts_Sec'!$A2400,'8. 514 Details Included'!$E:$E,'7. 511_CAR_Student_Counts_Sec'!$D2400,'8. 514 Details Included'!$D:$D,'7. 511_CAR_Student_Counts_Sec'!M$1,'8. 514 Details Included'!$G:$G,'7. 511_CAR_Student_Counts_Sec'!$F2400))</f>
        <v>0</v>
      </c>
      <c r="N2400" s="82">
        <f>IF(ISBLANK($D2400),"",SUMIFS('8. 514 Details Included'!$I:$I,'8. 514 Details Included'!$A:$A,'7. 511_CAR_Student_Counts_Sec'!$A2400,'8. 514 Details Included'!$E:$E,'7. 511_CAR_Student_Counts_Sec'!$D2400,'8. 514 Details Included'!$D:$D,'7. 511_CAR_Student_Counts_Sec'!N$1,'8. 514 Details Included'!$G:$G,'7. 511_CAR_Student_Counts_Sec'!$F2400))</f>
        <v>0</v>
      </c>
      <c r="O2400" s="81">
        <f t="shared" si="111"/>
        <v>0</v>
      </c>
      <c r="P2400" s="81">
        <f t="shared" si="112"/>
        <v>26</v>
      </c>
      <c r="Q2400" s="81" t="str">
        <f t="shared" si="113"/>
        <v>9-12</v>
      </c>
    </row>
    <row r="2401" spans="1:17" ht="15" outlineLevel="4" x14ac:dyDescent="0.2">
      <c r="A2401" s="85">
        <v>306</v>
      </c>
      <c r="B2401" s="86" t="s">
        <v>1099</v>
      </c>
      <c r="C2401" s="86" t="s">
        <v>1172</v>
      </c>
      <c r="D2401" s="85">
        <v>882</v>
      </c>
      <c r="E2401" s="86" t="s">
        <v>1326</v>
      </c>
      <c r="F2401" s="85">
        <v>7</v>
      </c>
      <c r="G2401" s="85">
        <v>23</v>
      </c>
      <c r="H2401" s="82">
        <f>IF(ISBLANK($D2401),"",SUMIFS('8. 514 Details Included'!$I:$I,'8. 514 Details Included'!$A:$A,'7. 511_CAR_Student_Counts_Sec'!$A2401,'8. 514 Details Included'!$E:$E,'7. 511_CAR_Student_Counts_Sec'!$D2401,'8. 514 Details Included'!$D:$D,'7. 511_CAR_Student_Counts_Sec'!H$1,'8. 514 Details Included'!$G:$G,'7. 511_CAR_Student_Counts_Sec'!$F2401))</f>
        <v>0</v>
      </c>
      <c r="I2401" s="82">
        <f>IF(ISBLANK($D2401),"",SUMIFS('8. 514 Details Included'!$I:$I,'8. 514 Details Included'!$A:$A,'7. 511_CAR_Student_Counts_Sec'!$A2401,'8. 514 Details Included'!$E:$E,'7. 511_CAR_Student_Counts_Sec'!$D2401,'8. 514 Details Included'!$D:$D,'7. 511_CAR_Student_Counts_Sec'!I$1,'8. 514 Details Included'!$G:$G,'7. 511_CAR_Student_Counts_Sec'!$F2401))</f>
        <v>0</v>
      </c>
      <c r="J2401" s="82">
        <f>IF(ISBLANK($D2401),"",SUMIFS('8. 514 Details Included'!$I:$I,'8. 514 Details Included'!$A:$A,'7. 511_CAR_Student_Counts_Sec'!$A2401,'8. 514 Details Included'!$E:$E,'7. 511_CAR_Student_Counts_Sec'!$D2401,'8. 514 Details Included'!$D:$D,'7. 511_CAR_Student_Counts_Sec'!J$1,'8. 514 Details Included'!$G:$G,'7. 511_CAR_Student_Counts_Sec'!$F2401))</f>
        <v>0</v>
      </c>
      <c r="K2401" s="82">
        <f>IF(ISBLANK($D2401),"",SUMIFS('8. 514 Details Included'!$I:$I,'8. 514 Details Included'!$A:$A,'7. 511_CAR_Student_Counts_Sec'!$A2401,'8. 514 Details Included'!$E:$E,'7. 511_CAR_Student_Counts_Sec'!$D2401,'8. 514 Details Included'!$D:$D,'7. 511_CAR_Student_Counts_Sec'!K$1,'8. 514 Details Included'!$G:$G,'7. 511_CAR_Student_Counts_Sec'!$F2401))</f>
        <v>0</v>
      </c>
      <c r="L2401" s="82">
        <f>IF(ISBLANK($D2401),"",SUMIFS('8. 514 Details Included'!$I:$I,'8. 514 Details Included'!$A:$A,'7. 511_CAR_Student_Counts_Sec'!$A2401,'8. 514 Details Included'!$E:$E,'7. 511_CAR_Student_Counts_Sec'!$D2401,'8. 514 Details Included'!$D:$D,'7. 511_CAR_Student_Counts_Sec'!L$1,'8. 514 Details Included'!$G:$G,'7. 511_CAR_Student_Counts_Sec'!$F2401))</f>
        <v>23</v>
      </c>
      <c r="M2401" s="82">
        <f>IF(ISBLANK($D2401),"",SUMIFS('8. 514 Details Included'!$I:$I,'8. 514 Details Included'!$A:$A,'7. 511_CAR_Student_Counts_Sec'!$A2401,'8. 514 Details Included'!$E:$E,'7. 511_CAR_Student_Counts_Sec'!$D2401,'8. 514 Details Included'!$D:$D,'7. 511_CAR_Student_Counts_Sec'!M$1,'8. 514 Details Included'!$G:$G,'7. 511_CAR_Student_Counts_Sec'!$F2401))</f>
        <v>0</v>
      </c>
      <c r="N2401" s="82">
        <f>IF(ISBLANK($D2401),"",SUMIFS('8. 514 Details Included'!$I:$I,'8. 514 Details Included'!$A:$A,'7. 511_CAR_Student_Counts_Sec'!$A2401,'8. 514 Details Included'!$E:$E,'7. 511_CAR_Student_Counts_Sec'!$D2401,'8. 514 Details Included'!$D:$D,'7. 511_CAR_Student_Counts_Sec'!N$1,'8. 514 Details Included'!$G:$G,'7. 511_CAR_Student_Counts_Sec'!$F2401))</f>
        <v>0</v>
      </c>
      <c r="O2401" s="81">
        <f t="shared" si="111"/>
        <v>0</v>
      </c>
      <c r="P2401" s="81">
        <f t="shared" si="112"/>
        <v>23</v>
      </c>
      <c r="Q2401" s="81" t="str">
        <f t="shared" si="113"/>
        <v>9-12</v>
      </c>
    </row>
    <row r="2402" spans="1:17" ht="15" outlineLevel="4" x14ac:dyDescent="0.2">
      <c r="A2402" s="85">
        <v>306</v>
      </c>
      <c r="B2402" s="86" t="s">
        <v>1099</v>
      </c>
      <c r="C2402" s="86" t="s">
        <v>1172</v>
      </c>
      <c r="D2402" s="85">
        <v>807</v>
      </c>
      <c r="E2402" s="86" t="s">
        <v>1272</v>
      </c>
      <c r="F2402" s="85">
        <v>1</v>
      </c>
      <c r="G2402" s="85">
        <v>18</v>
      </c>
      <c r="H2402" s="82">
        <f>IF(ISBLANK($D2402),"",SUMIFS('8. 514 Details Included'!$I:$I,'8. 514 Details Included'!$A:$A,'7. 511_CAR_Student_Counts_Sec'!$A2402,'8. 514 Details Included'!$E:$E,'7. 511_CAR_Student_Counts_Sec'!$D2402,'8. 514 Details Included'!$D:$D,'7. 511_CAR_Student_Counts_Sec'!H$1,'8. 514 Details Included'!$G:$G,'7. 511_CAR_Student_Counts_Sec'!$F2402))</f>
        <v>0</v>
      </c>
      <c r="I2402" s="82">
        <f>IF(ISBLANK($D2402),"",SUMIFS('8. 514 Details Included'!$I:$I,'8. 514 Details Included'!$A:$A,'7. 511_CAR_Student_Counts_Sec'!$A2402,'8. 514 Details Included'!$E:$E,'7. 511_CAR_Student_Counts_Sec'!$D2402,'8. 514 Details Included'!$D:$D,'7. 511_CAR_Student_Counts_Sec'!I$1,'8. 514 Details Included'!$G:$G,'7. 511_CAR_Student_Counts_Sec'!$F2402))</f>
        <v>0</v>
      </c>
      <c r="J2402" s="82">
        <f>IF(ISBLANK($D2402),"",SUMIFS('8. 514 Details Included'!$I:$I,'8. 514 Details Included'!$A:$A,'7. 511_CAR_Student_Counts_Sec'!$A2402,'8. 514 Details Included'!$E:$E,'7. 511_CAR_Student_Counts_Sec'!$D2402,'8. 514 Details Included'!$D:$D,'7. 511_CAR_Student_Counts_Sec'!J$1,'8. 514 Details Included'!$G:$G,'7. 511_CAR_Student_Counts_Sec'!$F2402))</f>
        <v>0</v>
      </c>
      <c r="K2402" s="82">
        <f>IF(ISBLANK($D2402),"",SUMIFS('8. 514 Details Included'!$I:$I,'8. 514 Details Included'!$A:$A,'7. 511_CAR_Student_Counts_Sec'!$A2402,'8. 514 Details Included'!$E:$E,'7. 511_CAR_Student_Counts_Sec'!$D2402,'8. 514 Details Included'!$D:$D,'7. 511_CAR_Student_Counts_Sec'!K$1,'8. 514 Details Included'!$G:$G,'7. 511_CAR_Student_Counts_Sec'!$F2402))</f>
        <v>8</v>
      </c>
      <c r="L2402" s="82">
        <f>IF(ISBLANK($D2402),"",SUMIFS('8. 514 Details Included'!$I:$I,'8. 514 Details Included'!$A:$A,'7. 511_CAR_Student_Counts_Sec'!$A2402,'8. 514 Details Included'!$E:$E,'7. 511_CAR_Student_Counts_Sec'!$D2402,'8. 514 Details Included'!$D:$D,'7. 511_CAR_Student_Counts_Sec'!L$1,'8. 514 Details Included'!$G:$G,'7. 511_CAR_Student_Counts_Sec'!$F2402))</f>
        <v>3</v>
      </c>
      <c r="M2402" s="82">
        <f>IF(ISBLANK($D2402),"",SUMIFS('8. 514 Details Included'!$I:$I,'8. 514 Details Included'!$A:$A,'7. 511_CAR_Student_Counts_Sec'!$A2402,'8. 514 Details Included'!$E:$E,'7. 511_CAR_Student_Counts_Sec'!$D2402,'8. 514 Details Included'!$D:$D,'7. 511_CAR_Student_Counts_Sec'!M$1,'8. 514 Details Included'!$G:$G,'7. 511_CAR_Student_Counts_Sec'!$F2402))</f>
        <v>5</v>
      </c>
      <c r="N2402" s="82">
        <f>IF(ISBLANK($D2402),"",SUMIFS('8. 514 Details Included'!$I:$I,'8. 514 Details Included'!$A:$A,'7. 511_CAR_Student_Counts_Sec'!$A2402,'8. 514 Details Included'!$E:$E,'7. 511_CAR_Student_Counts_Sec'!$D2402,'8. 514 Details Included'!$D:$D,'7. 511_CAR_Student_Counts_Sec'!N$1,'8. 514 Details Included'!$G:$G,'7. 511_CAR_Student_Counts_Sec'!$F2402))</f>
        <v>2</v>
      </c>
      <c r="O2402" s="81">
        <f t="shared" si="111"/>
        <v>0</v>
      </c>
      <c r="P2402" s="81">
        <f t="shared" si="112"/>
        <v>18</v>
      </c>
      <c r="Q2402" s="81" t="str">
        <f t="shared" si="113"/>
        <v>9-12</v>
      </c>
    </row>
    <row r="2403" spans="1:17" ht="15" outlineLevel="4" x14ac:dyDescent="0.2">
      <c r="A2403" s="85">
        <v>306</v>
      </c>
      <c r="B2403" s="86" t="s">
        <v>1099</v>
      </c>
      <c r="C2403" s="86" t="s">
        <v>1172</v>
      </c>
      <c r="D2403" s="85">
        <v>745</v>
      </c>
      <c r="E2403" s="86" t="s">
        <v>1325</v>
      </c>
      <c r="F2403" s="85">
        <v>1</v>
      </c>
      <c r="G2403" s="85">
        <v>26</v>
      </c>
      <c r="H2403" s="82">
        <f>IF(ISBLANK($D2403),"",SUMIFS('8. 514 Details Included'!$I:$I,'8. 514 Details Included'!$A:$A,'7. 511_CAR_Student_Counts_Sec'!$A2403,'8. 514 Details Included'!$E:$E,'7. 511_CAR_Student_Counts_Sec'!$D2403,'8. 514 Details Included'!$D:$D,'7. 511_CAR_Student_Counts_Sec'!H$1,'8. 514 Details Included'!$G:$G,'7. 511_CAR_Student_Counts_Sec'!$F2403))</f>
        <v>0</v>
      </c>
      <c r="I2403" s="82">
        <f>IF(ISBLANK($D2403),"",SUMIFS('8. 514 Details Included'!$I:$I,'8. 514 Details Included'!$A:$A,'7. 511_CAR_Student_Counts_Sec'!$A2403,'8. 514 Details Included'!$E:$E,'7. 511_CAR_Student_Counts_Sec'!$D2403,'8. 514 Details Included'!$D:$D,'7. 511_CAR_Student_Counts_Sec'!I$1,'8. 514 Details Included'!$G:$G,'7. 511_CAR_Student_Counts_Sec'!$F2403))</f>
        <v>0</v>
      </c>
      <c r="J2403" s="82">
        <f>IF(ISBLANK($D2403),"",SUMIFS('8. 514 Details Included'!$I:$I,'8. 514 Details Included'!$A:$A,'7. 511_CAR_Student_Counts_Sec'!$A2403,'8. 514 Details Included'!$E:$E,'7. 511_CAR_Student_Counts_Sec'!$D2403,'8. 514 Details Included'!$D:$D,'7. 511_CAR_Student_Counts_Sec'!J$1,'8. 514 Details Included'!$G:$G,'7. 511_CAR_Student_Counts_Sec'!$F2403))</f>
        <v>0</v>
      </c>
      <c r="K2403" s="82">
        <f>IF(ISBLANK($D2403),"",SUMIFS('8. 514 Details Included'!$I:$I,'8. 514 Details Included'!$A:$A,'7. 511_CAR_Student_Counts_Sec'!$A2403,'8. 514 Details Included'!$E:$E,'7. 511_CAR_Student_Counts_Sec'!$D2403,'8. 514 Details Included'!$D:$D,'7. 511_CAR_Student_Counts_Sec'!K$1,'8. 514 Details Included'!$G:$G,'7. 511_CAR_Student_Counts_Sec'!$F2403))</f>
        <v>26</v>
      </c>
      <c r="L2403" s="82">
        <f>IF(ISBLANK($D2403),"",SUMIFS('8. 514 Details Included'!$I:$I,'8. 514 Details Included'!$A:$A,'7. 511_CAR_Student_Counts_Sec'!$A2403,'8. 514 Details Included'!$E:$E,'7. 511_CAR_Student_Counts_Sec'!$D2403,'8. 514 Details Included'!$D:$D,'7. 511_CAR_Student_Counts_Sec'!L$1,'8. 514 Details Included'!$G:$G,'7. 511_CAR_Student_Counts_Sec'!$F2403))</f>
        <v>0</v>
      </c>
      <c r="M2403" s="82">
        <f>IF(ISBLANK($D2403),"",SUMIFS('8. 514 Details Included'!$I:$I,'8. 514 Details Included'!$A:$A,'7. 511_CAR_Student_Counts_Sec'!$A2403,'8. 514 Details Included'!$E:$E,'7. 511_CAR_Student_Counts_Sec'!$D2403,'8. 514 Details Included'!$D:$D,'7. 511_CAR_Student_Counts_Sec'!M$1,'8. 514 Details Included'!$G:$G,'7. 511_CAR_Student_Counts_Sec'!$F2403))</f>
        <v>0</v>
      </c>
      <c r="N2403" s="82">
        <f>IF(ISBLANK($D2403),"",SUMIFS('8. 514 Details Included'!$I:$I,'8. 514 Details Included'!$A:$A,'7. 511_CAR_Student_Counts_Sec'!$A2403,'8. 514 Details Included'!$E:$E,'7. 511_CAR_Student_Counts_Sec'!$D2403,'8. 514 Details Included'!$D:$D,'7. 511_CAR_Student_Counts_Sec'!N$1,'8. 514 Details Included'!$G:$G,'7. 511_CAR_Student_Counts_Sec'!$F2403))</f>
        <v>0</v>
      </c>
      <c r="O2403" s="81">
        <f t="shared" si="111"/>
        <v>0</v>
      </c>
      <c r="P2403" s="81">
        <f t="shared" si="112"/>
        <v>26</v>
      </c>
      <c r="Q2403" s="81" t="str">
        <f t="shared" si="113"/>
        <v>9-12</v>
      </c>
    </row>
    <row r="2404" spans="1:17" ht="15" outlineLevel="4" x14ac:dyDescent="0.2">
      <c r="A2404" s="85">
        <v>306</v>
      </c>
      <c r="B2404" s="86" t="s">
        <v>1099</v>
      </c>
      <c r="C2404" s="86" t="s">
        <v>1172</v>
      </c>
      <c r="D2404" s="85">
        <v>745</v>
      </c>
      <c r="E2404" s="86" t="s">
        <v>1325</v>
      </c>
      <c r="F2404" s="85">
        <v>2</v>
      </c>
      <c r="G2404" s="85">
        <v>27</v>
      </c>
      <c r="H2404" s="82">
        <f>IF(ISBLANK($D2404),"",SUMIFS('8. 514 Details Included'!$I:$I,'8. 514 Details Included'!$A:$A,'7. 511_CAR_Student_Counts_Sec'!$A2404,'8. 514 Details Included'!$E:$E,'7. 511_CAR_Student_Counts_Sec'!$D2404,'8. 514 Details Included'!$D:$D,'7. 511_CAR_Student_Counts_Sec'!H$1,'8. 514 Details Included'!$G:$G,'7. 511_CAR_Student_Counts_Sec'!$F2404))</f>
        <v>0</v>
      </c>
      <c r="I2404" s="82">
        <f>IF(ISBLANK($D2404),"",SUMIFS('8. 514 Details Included'!$I:$I,'8. 514 Details Included'!$A:$A,'7. 511_CAR_Student_Counts_Sec'!$A2404,'8. 514 Details Included'!$E:$E,'7. 511_CAR_Student_Counts_Sec'!$D2404,'8. 514 Details Included'!$D:$D,'7. 511_CAR_Student_Counts_Sec'!I$1,'8. 514 Details Included'!$G:$G,'7. 511_CAR_Student_Counts_Sec'!$F2404))</f>
        <v>0</v>
      </c>
      <c r="J2404" s="82">
        <f>IF(ISBLANK($D2404),"",SUMIFS('8. 514 Details Included'!$I:$I,'8. 514 Details Included'!$A:$A,'7. 511_CAR_Student_Counts_Sec'!$A2404,'8. 514 Details Included'!$E:$E,'7. 511_CAR_Student_Counts_Sec'!$D2404,'8. 514 Details Included'!$D:$D,'7. 511_CAR_Student_Counts_Sec'!J$1,'8. 514 Details Included'!$G:$G,'7. 511_CAR_Student_Counts_Sec'!$F2404))</f>
        <v>0</v>
      </c>
      <c r="K2404" s="82">
        <f>IF(ISBLANK($D2404),"",SUMIFS('8. 514 Details Included'!$I:$I,'8. 514 Details Included'!$A:$A,'7. 511_CAR_Student_Counts_Sec'!$A2404,'8. 514 Details Included'!$E:$E,'7. 511_CAR_Student_Counts_Sec'!$D2404,'8. 514 Details Included'!$D:$D,'7. 511_CAR_Student_Counts_Sec'!K$1,'8. 514 Details Included'!$G:$G,'7. 511_CAR_Student_Counts_Sec'!$F2404))</f>
        <v>27</v>
      </c>
      <c r="L2404" s="82">
        <f>IF(ISBLANK($D2404),"",SUMIFS('8. 514 Details Included'!$I:$I,'8. 514 Details Included'!$A:$A,'7. 511_CAR_Student_Counts_Sec'!$A2404,'8. 514 Details Included'!$E:$E,'7. 511_CAR_Student_Counts_Sec'!$D2404,'8. 514 Details Included'!$D:$D,'7. 511_CAR_Student_Counts_Sec'!L$1,'8. 514 Details Included'!$G:$G,'7. 511_CAR_Student_Counts_Sec'!$F2404))</f>
        <v>0</v>
      </c>
      <c r="M2404" s="82">
        <f>IF(ISBLANK($D2404),"",SUMIFS('8. 514 Details Included'!$I:$I,'8. 514 Details Included'!$A:$A,'7. 511_CAR_Student_Counts_Sec'!$A2404,'8. 514 Details Included'!$E:$E,'7. 511_CAR_Student_Counts_Sec'!$D2404,'8. 514 Details Included'!$D:$D,'7. 511_CAR_Student_Counts_Sec'!M$1,'8. 514 Details Included'!$G:$G,'7. 511_CAR_Student_Counts_Sec'!$F2404))</f>
        <v>0</v>
      </c>
      <c r="N2404" s="82">
        <f>IF(ISBLANK($D2404),"",SUMIFS('8. 514 Details Included'!$I:$I,'8. 514 Details Included'!$A:$A,'7. 511_CAR_Student_Counts_Sec'!$A2404,'8. 514 Details Included'!$E:$E,'7. 511_CAR_Student_Counts_Sec'!$D2404,'8. 514 Details Included'!$D:$D,'7. 511_CAR_Student_Counts_Sec'!N$1,'8. 514 Details Included'!$G:$G,'7. 511_CAR_Student_Counts_Sec'!$F2404))</f>
        <v>0</v>
      </c>
      <c r="O2404" s="81">
        <f t="shared" si="111"/>
        <v>0</v>
      </c>
      <c r="P2404" s="81">
        <f t="shared" si="112"/>
        <v>27</v>
      </c>
      <c r="Q2404" s="81" t="str">
        <f t="shared" si="113"/>
        <v>9-12</v>
      </c>
    </row>
    <row r="2405" spans="1:17" ht="15" outlineLevel="4" x14ac:dyDescent="0.2">
      <c r="A2405" s="85">
        <v>306</v>
      </c>
      <c r="B2405" s="86" t="s">
        <v>1099</v>
      </c>
      <c r="C2405" s="86" t="s">
        <v>1172</v>
      </c>
      <c r="D2405" s="85">
        <v>745</v>
      </c>
      <c r="E2405" s="86" t="s">
        <v>1325</v>
      </c>
      <c r="F2405" s="85">
        <v>3</v>
      </c>
      <c r="G2405" s="85">
        <v>23</v>
      </c>
      <c r="H2405" s="82">
        <f>IF(ISBLANK($D2405),"",SUMIFS('8. 514 Details Included'!$I:$I,'8. 514 Details Included'!$A:$A,'7. 511_CAR_Student_Counts_Sec'!$A2405,'8. 514 Details Included'!$E:$E,'7. 511_CAR_Student_Counts_Sec'!$D2405,'8. 514 Details Included'!$D:$D,'7. 511_CAR_Student_Counts_Sec'!H$1,'8. 514 Details Included'!$G:$G,'7. 511_CAR_Student_Counts_Sec'!$F2405))</f>
        <v>0</v>
      </c>
      <c r="I2405" s="82">
        <f>IF(ISBLANK($D2405),"",SUMIFS('8. 514 Details Included'!$I:$I,'8. 514 Details Included'!$A:$A,'7. 511_CAR_Student_Counts_Sec'!$A2405,'8. 514 Details Included'!$E:$E,'7. 511_CAR_Student_Counts_Sec'!$D2405,'8. 514 Details Included'!$D:$D,'7. 511_CAR_Student_Counts_Sec'!I$1,'8. 514 Details Included'!$G:$G,'7. 511_CAR_Student_Counts_Sec'!$F2405))</f>
        <v>0</v>
      </c>
      <c r="J2405" s="82">
        <f>IF(ISBLANK($D2405),"",SUMIFS('8. 514 Details Included'!$I:$I,'8. 514 Details Included'!$A:$A,'7. 511_CAR_Student_Counts_Sec'!$A2405,'8. 514 Details Included'!$E:$E,'7. 511_CAR_Student_Counts_Sec'!$D2405,'8. 514 Details Included'!$D:$D,'7. 511_CAR_Student_Counts_Sec'!J$1,'8. 514 Details Included'!$G:$G,'7. 511_CAR_Student_Counts_Sec'!$F2405))</f>
        <v>0</v>
      </c>
      <c r="K2405" s="82">
        <f>IF(ISBLANK($D2405),"",SUMIFS('8. 514 Details Included'!$I:$I,'8. 514 Details Included'!$A:$A,'7. 511_CAR_Student_Counts_Sec'!$A2405,'8. 514 Details Included'!$E:$E,'7. 511_CAR_Student_Counts_Sec'!$D2405,'8. 514 Details Included'!$D:$D,'7. 511_CAR_Student_Counts_Sec'!K$1,'8. 514 Details Included'!$G:$G,'7. 511_CAR_Student_Counts_Sec'!$F2405))</f>
        <v>23</v>
      </c>
      <c r="L2405" s="82">
        <f>IF(ISBLANK($D2405),"",SUMIFS('8. 514 Details Included'!$I:$I,'8. 514 Details Included'!$A:$A,'7. 511_CAR_Student_Counts_Sec'!$A2405,'8. 514 Details Included'!$E:$E,'7. 511_CAR_Student_Counts_Sec'!$D2405,'8. 514 Details Included'!$D:$D,'7. 511_CAR_Student_Counts_Sec'!L$1,'8. 514 Details Included'!$G:$G,'7. 511_CAR_Student_Counts_Sec'!$F2405))</f>
        <v>0</v>
      </c>
      <c r="M2405" s="82">
        <f>IF(ISBLANK($D2405),"",SUMIFS('8. 514 Details Included'!$I:$I,'8. 514 Details Included'!$A:$A,'7. 511_CAR_Student_Counts_Sec'!$A2405,'8. 514 Details Included'!$E:$E,'7. 511_CAR_Student_Counts_Sec'!$D2405,'8. 514 Details Included'!$D:$D,'7. 511_CAR_Student_Counts_Sec'!M$1,'8. 514 Details Included'!$G:$G,'7. 511_CAR_Student_Counts_Sec'!$F2405))</f>
        <v>0</v>
      </c>
      <c r="N2405" s="82">
        <f>IF(ISBLANK($D2405),"",SUMIFS('8. 514 Details Included'!$I:$I,'8. 514 Details Included'!$A:$A,'7. 511_CAR_Student_Counts_Sec'!$A2405,'8. 514 Details Included'!$E:$E,'7. 511_CAR_Student_Counts_Sec'!$D2405,'8. 514 Details Included'!$D:$D,'7. 511_CAR_Student_Counts_Sec'!N$1,'8. 514 Details Included'!$G:$G,'7. 511_CAR_Student_Counts_Sec'!$F2405))</f>
        <v>0</v>
      </c>
      <c r="O2405" s="81">
        <f t="shared" si="111"/>
        <v>0</v>
      </c>
      <c r="P2405" s="81">
        <f t="shared" si="112"/>
        <v>23</v>
      </c>
      <c r="Q2405" s="81" t="str">
        <f t="shared" si="113"/>
        <v>9-12</v>
      </c>
    </row>
    <row r="2406" spans="1:17" ht="15" outlineLevel="4" x14ac:dyDescent="0.2">
      <c r="A2406" s="85">
        <v>306</v>
      </c>
      <c r="B2406" s="86" t="s">
        <v>1099</v>
      </c>
      <c r="C2406" s="86" t="s">
        <v>1172</v>
      </c>
      <c r="D2406" s="85">
        <v>745</v>
      </c>
      <c r="E2406" s="86" t="s">
        <v>1325</v>
      </c>
      <c r="F2406" s="85">
        <v>4</v>
      </c>
      <c r="G2406" s="85">
        <v>23</v>
      </c>
      <c r="H2406" s="82">
        <f>IF(ISBLANK($D2406),"",SUMIFS('8. 514 Details Included'!$I:$I,'8. 514 Details Included'!$A:$A,'7. 511_CAR_Student_Counts_Sec'!$A2406,'8. 514 Details Included'!$E:$E,'7. 511_CAR_Student_Counts_Sec'!$D2406,'8. 514 Details Included'!$D:$D,'7. 511_CAR_Student_Counts_Sec'!H$1,'8. 514 Details Included'!$G:$G,'7. 511_CAR_Student_Counts_Sec'!$F2406))</f>
        <v>0</v>
      </c>
      <c r="I2406" s="82">
        <f>IF(ISBLANK($D2406),"",SUMIFS('8. 514 Details Included'!$I:$I,'8. 514 Details Included'!$A:$A,'7. 511_CAR_Student_Counts_Sec'!$A2406,'8. 514 Details Included'!$E:$E,'7. 511_CAR_Student_Counts_Sec'!$D2406,'8. 514 Details Included'!$D:$D,'7. 511_CAR_Student_Counts_Sec'!I$1,'8. 514 Details Included'!$G:$G,'7. 511_CAR_Student_Counts_Sec'!$F2406))</f>
        <v>0</v>
      </c>
      <c r="J2406" s="82">
        <f>IF(ISBLANK($D2406),"",SUMIFS('8. 514 Details Included'!$I:$I,'8. 514 Details Included'!$A:$A,'7. 511_CAR_Student_Counts_Sec'!$A2406,'8. 514 Details Included'!$E:$E,'7. 511_CAR_Student_Counts_Sec'!$D2406,'8. 514 Details Included'!$D:$D,'7. 511_CAR_Student_Counts_Sec'!J$1,'8. 514 Details Included'!$G:$G,'7. 511_CAR_Student_Counts_Sec'!$F2406))</f>
        <v>0</v>
      </c>
      <c r="K2406" s="82">
        <f>IF(ISBLANK($D2406),"",SUMIFS('8. 514 Details Included'!$I:$I,'8. 514 Details Included'!$A:$A,'7. 511_CAR_Student_Counts_Sec'!$A2406,'8. 514 Details Included'!$E:$E,'7. 511_CAR_Student_Counts_Sec'!$D2406,'8. 514 Details Included'!$D:$D,'7. 511_CAR_Student_Counts_Sec'!K$1,'8. 514 Details Included'!$G:$G,'7. 511_CAR_Student_Counts_Sec'!$F2406))</f>
        <v>23</v>
      </c>
      <c r="L2406" s="82">
        <f>IF(ISBLANK($D2406),"",SUMIFS('8. 514 Details Included'!$I:$I,'8. 514 Details Included'!$A:$A,'7. 511_CAR_Student_Counts_Sec'!$A2406,'8. 514 Details Included'!$E:$E,'7. 511_CAR_Student_Counts_Sec'!$D2406,'8. 514 Details Included'!$D:$D,'7. 511_CAR_Student_Counts_Sec'!L$1,'8. 514 Details Included'!$G:$G,'7. 511_CAR_Student_Counts_Sec'!$F2406))</f>
        <v>0</v>
      </c>
      <c r="M2406" s="82">
        <f>IF(ISBLANK($D2406),"",SUMIFS('8. 514 Details Included'!$I:$I,'8. 514 Details Included'!$A:$A,'7. 511_CAR_Student_Counts_Sec'!$A2406,'8. 514 Details Included'!$E:$E,'7. 511_CAR_Student_Counts_Sec'!$D2406,'8. 514 Details Included'!$D:$D,'7. 511_CAR_Student_Counts_Sec'!M$1,'8. 514 Details Included'!$G:$G,'7. 511_CAR_Student_Counts_Sec'!$F2406))</f>
        <v>0</v>
      </c>
      <c r="N2406" s="82">
        <f>IF(ISBLANK($D2406),"",SUMIFS('8. 514 Details Included'!$I:$I,'8. 514 Details Included'!$A:$A,'7. 511_CAR_Student_Counts_Sec'!$A2406,'8. 514 Details Included'!$E:$E,'7. 511_CAR_Student_Counts_Sec'!$D2406,'8. 514 Details Included'!$D:$D,'7. 511_CAR_Student_Counts_Sec'!N$1,'8. 514 Details Included'!$G:$G,'7. 511_CAR_Student_Counts_Sec'!$F2406))</f>
        <v>0</v>
      </c>
      <c r="O2406" s="81">
        <f t="shared" si="111"/>
        <v>0</v>
      </c>
      <c r="P2406" s="81">
        <f t="shared" si="112"/>
        <v>23</v>
      </c>
      <c r="Q2406" s="81" t="str">
        <f t="shared" si="113"/>
        <v>9-12</v>
      </c>
    </row>
    <row r="2407" spans="1:17" ht="15" outlineLevel="4" x14ac:dyDescent="0.2">
      <c r="A2407" s="85">
        <v>306</v>
      </c>
      <c r="B2407" s="86" t="s">
        <v>1099</v>
      </c>
      <c r="C2407" s="86" t="s">
        <v>1172</v>
      </c>
      <c r="D2407" s="85">
        <v>745</v>
      </c>
      <c r="E2407" s="86" t="s">
        <v>1325</v>
      </c>
      <c r="F2407" s="85">
        <v>6</v>
      </c>
      <c r="G2407" s="85">
        <v>26</v>
      </c>
      <c r="H2407" s="82">
        <f>IF(ISBLANK($D2407),"",SUMIFS('8. 514 Details Included'!$I:$I,'8. 514 Details Included'!$A:$A,'7. 511_CAR_Student_Counts_Sec'!$A2407,'8. 514 Details Included'!$E:$E,'7. 511_CAR_Student_Counts_Sec'!$D2407,'8. 514 Details Included'!$D:$D,'7. 511_CAR_Student_Counts_Sec'!H$1,'8. 514 Details Included'!$G:$G,'7. 511_CAR_Student_Counts_Sec'!$F2407))</f>
        <v>0</v>
      </c>
      <c r="I2407" s="82">
        <f>IF(ISBLANK($D2407),"",SUMIFS('8. 514 Details Included'!$I:$I,'8. 514 Details Included'!$A:$A,'7. 511_CAR_Student_Counts_Sec'!$A2407,'8. 514 Details Included'!$E:$E,'7. 511_CAR_Student_Counts_Sec'!$D2407,'8. 514 Details Included'!$D:$D,'7. 511_CAR_Student_Counts_Sec'!I$1,'8. 514 Details Included'!$G:$G,'7. 511_CAR_Student_Counts_Sec'!$F2407))</f>
        <v>0</v>
      </c>
      <c r="J2407" s="82">
        <f>IF(ISBLANK($D2407),"",SUMIFS('8. 514 Details Included'!$I:$I,'8. 514 Details Included'!$A:$A,'7. 511_CAR_Student_Counts_Sec'!$A2407,'8. 514 Details Included'!$E:$E,'7. 511_CAR_Student_Counts_Sec'!$D2407,'8. 514 Details Included'!$D:$D,'7. 511_CAR_Student_Counts_Sec'!J$1,'8. 514 Details Included'!$G:$G,'7. 511_CAR_Student_Counts_Sec'!$F2407))</f>
        <v>0</v>
      </c>
      <c r="K2407" s="82">
        <f>IF(ISBLANK($D2407),"",SUMIFS('8. 514 Details Included'!$I:$I,'8. 514 Details Included'!$A:$A,'7. 511_CAR_Student_Counts_Sec'!$A2407,'8. 514 Details Included'!$E:$E,'7. 511_CAR_Student_Counts_Sec'!$D2407,'8. 514 Details Included'!$D:$D,'7. 511_CAR_Student_Counts_Sec'!K$1,'8. 514 Details Included'!$G:$G,'7. 511_CAR_Student_Counts_Sec'!$F2407))</f>
        <v>0</v>
      </c>
      <c r="L2407" s="82">
        <f>IF(ISBLANK($D2407),"",SUMIFS('8. 514 Details Included'!$I:$I,'8. 514 Details Included'!$A:$A,'7. 511_CAR_Student_Counts_Sec'!$A2407,'8. 514 Details Included'!$E:$E,'7. 511_CAR_Student_Counts_Sec'!$D2407,'8. 514 Details Included'!$D:$D,'7. 511_CAR_Student_Counts_Sec'!L$1,'8. 514 Details Included'!$G:$G,'7. 511_CAR_Student_Counts_Sec'!$F2407))</f>
        <v>0</v>
      </c>
      <c r="M2407" s="82">
        <f>IF(ISBLANK($D2407),"",SUMIFS('8. 514 Details Included'!$I:$I,'8. 514 Details Included'!$A:$A,'7. 511_CAR_Student_Counts_Sec'!$A2407,'8. 514 Details Included'!$E:$E,'7. 511_CAR_Student_Counts_Sec'!$D2407,'8. 514 Details Included'!$D:$D,'7. 511_CAR_Student_Counts_Sec'!M$1,'8. 514 Details Included'!$G:$G,'7. 511_CAR_Student_Counts_Sec'!$F2407))</f>
        <v>26</v>
      </c>
      <c r="N2407" s="82">
        <f>IF(ISBLANK($D2407),"",SUMIFS('8. 514 Details Included'!$I:$I,'8. 514 Details Included'!$A:$A,'7. 511_CAR_Student_Counts_Sec'!$A2407,'8. 514 Details Included'!$E:$E,'7. 511_CAR_Student_Counts_Sec'!$D2407,'8. 514 Details Included'!$D:$D,'7. 511_CAR_Student_Counts_Sec'!N$1,'8. 514 Details Included'!$G:$G,'7. 511_CAR_Student_Counts_Sec'!$F2407))</f>
        <v>0</v>
      </c>
      <c r="O2407" s="81">
        <f t="shared" si="111"/>
        <v>0</v>
      </c>
      <c r="P2407" s="81">
        <f t="shared" si="112"/>
        <v>26</v>
      </c>
      <c r="Q2407" s="81" t="str">
        <f t="shared" si="113"/>
        <v>9-12</v>
      </c>
    </row>
    <row r="2408" spans="1:17" ht="15" outlineLevel="4" x14ac:dyDescent="0.2">
      <c r="A2408" s="85">
        <v>306</v>
      </c>
      <c r="B2408" s="86" t="s">
        <v>1099</v>
      </c>
      <c r="C2408" s="86" t="s">
        <v>1172</v>
      </c>
      <c r="D2408" s="85">
        <v>811</v>
      </c>
      <c r="E2408" s="86" t="s">
        <v>1324</v>
      </c>
      <c r="F2408" s="85">
        <v>1</v>
      </c>
      <c r="G2408" s="85">
        <v>17</v>
      </c>
      <c r="H2408" s="82">
        <f>IF(ISBLANK($D2408),"",SUMIFS('8. 514 Details Included'!$I:$I,'8. 514 Details Included'!$A:$A,'7. 511_CAR_Student_Counts_Sec'!$A2408,'8. 514 Details Included'!$E:$E,'7. 511_CAR_Student_Counts_Sec'!$D2408,'8. 514 Details Included'!$D:$D,'7. 511_CAR_Student_Counts_Sec'!H$1,'8. 514 Details Included'!$G:$G,'7. 511_CAR_Student_Counts_Sec'!$F2408))</f>
        <v>0</v>
      </c>
      <c r="I2408" s="82">
        <f>IF(ISBLANK($D2408),"",SUMIFS('8. 514 Details Included'!$I:$I,'8. 514 Details Included'!$A:$A,'7. 511_CAR_Student_Counts_Sec'!$A2408,'8. 514 Details Included'!$E:$E,'7. 511_CAR_Student_Counts_Sec'!$D2408,'8. 514 Details Included'!$D:$D,'7. 511_CAR_Student_Counts_Sec'!I$1,'8. 514 Details Included'!$G:$G,'7. 511_CAR_Student_Counts_Sec'!$F2408))</f>
        <v>0</v>
      </c>
      <c r="J2408" s="82">
        <f>IF(ISBLANK($D2408),"",SUMIFS('8. 514 Details Included'!$I:$I,'8. 514 Details Included'!$A:$A,'7. 511_CAR_Student_Counts_Sec'!$A2408,'8. 514 Details Included'!$E:$E,'7. 511_CAR_Student_Counts_Sec'!$D2408,'8. 514 Details Included'!$D:$D,'7. 511_CAR_Student_Counts_Sec'!J$1,'8. 514 Details Included'!$G:$G,'7. 511_CAR_Student_Counts_Sec'!$F2408))</f>
        <v>0</v>
      </c>
      <c r="K2408" s="82">
        <f>IF(ISBLANK($D2408),"",SUMIFS('8. 514 Details Included'!$I:$I,'8. 514 Details Included'!$A:$A,'7. 511_CAR_Student_Counts_Sec'!$A2408,'8. 514 Details Included'!$E:$E,'7. 511_CAR_Student_Counts_Sec'!$D2408,'8. 514 Details Included'!$D:$D,'7. 511_CAR_Student_Counts_Sec'!K$1,'8. 514 Details Included'!$G:$G,'7. 511_CAR_Student_Counts_Sec'!$F2408))</f>
        <v>5</v>
      </c>
      <c r="L2408" s="82">
        <f>IF(ISBLANK($D2408),"",SUMIFS('8. 514 Details Included'!$I:$I,'8. 514 Details Included'!$A:$A,'7. 511_CAR_Student_Counts_Sec'!$A2408,'8. 514 Details Included'!$E:$E,'7. 511_CAR_Student_Counts_Sec'!$D2408,'8. 514 Details Included'!$D:$D,'7. 511_CAR_Student_Counts_Sec'!L$1,'8. 514 Details Included'!$G:$G,'7. 511_CAR_Student_Counts_Sec'!$F2408))</f>
        <v>9</v>
      </c>
      <c r="M2408" s="82">
        <f>IF(ISBLANK($D2408),"",SUMIFS('8. 514 Details Included'!$I:$I,'8. 514 Details Included'!$A:$A,'7. 511_CAR_Student_Counts_Sec'!$A2408,'8. 514 Details Included'!$E:$E,'7. 511_CAR_Student_Counts_Sec'!$D2408,'8. 514 Details Included'!$D:$D,'7. 511_CAR_Student_Counts_Sec'!M$1,'8. 514 Details Included'!$G:$G,'7. 511_CAR_Student_Counts_Sec'!$F2408))</f>
        <v>2</v>
      </c>
      <c r="N2408" s="82">
        <f>IF(ISBLANK($D2408),"",SUMIFS('8. 514 Details Included'!$I:$I,'8. 514 Details Included'!$A:$A,'7. 511_CAR_Student_Counts_Sec'!$A2408,'8. 514 Details Included'!$E:$E,'7. 511_CAR_Student_Counts_Sec'!$D2408,'8. 514 Details Included'!$D:$D,'7. 511_CAR_Student_Counts_Sec'!N$1,'8. 514 Details Included'!$G:$G,'7. 511_CAR_Student_Counts_Sec'!$F2408))</f>
        <v>1</v>
      </c>
      <c r="O2408" s="81">
        <f t="shared" si="111"/>
        <v>0</v>
      </c>
      <c r="P2408" s="81">
        <f t="shared" si="112"/>
        <v>17</v>
      </c>
      <c r="Q2408" s="81" t="str">
        <f t="shared" si="113"/>
        <v>9-12</v>
      </c>
    </row>
    <row r="2409" spans="1:17" ht="15" outlineLevel="4" x14ac:dyDescent="0.2">
      <c r="A2409" s="85">
        <v>306</v>
      </c>
      <c r="B2409" s="86" t="s">
        <v>1099</v>
      </c>
      <c r="C2409" s="86" t="s">
        <v>1172</v>
      </c>
      <c r="D2409" s="85">
        <v>811</v>
      </c>
      <c r="E2409" s="86" t="s">
        <v>1324</v>
      </c>
      <c r="F2409" s="85">
        <v>2</v>
      </c>
      <c r="G2409" s="85">
        <v>21</v>
      </c>
      <c r="H2409" s="82">
        <f>IF(ISBLANK($D2409),"",SUMIFS('8. 514 Details Included'!$I:$I,'8. 514 Details Included'!$A:$A,'7. 511_CAR_Student_Counts_Sec'!$A2409,'8. 514 Details Included'!$E:$E,'7. 511_CAR_Student_Counts_Sec'!$D2409,'8. 514 Details Included'!$D:$D,'7. 511_CAR_Student_Counts_Sec'!H$1,'8. 514 Details Included'!$G:$G,'7. 511_CAR_Student_Counts_Sec'!$F2409))</f>
        <v>0</v>
      </c>
      <c r="I2409" s="82">
        <f>IF(ISBLANK($D2409),"",SUMIFS('8. 514 Details Included'!$I:$I,'8. 514 Details Included'!$A:$A,'7. 511_CAR_Student_Counts_Sec'!$A2409,'8. 514 Details Included'!$E:$E,'7. 511_CAR_Student_Counts_Sec'!$D2409,'8. 514 Details Included'!$D:$D,'7. 511_CAR_Student_Counts_Sec'!I$1,'8. 514 Details Included'!$G:$G,'7. 511_CAR_Student_Counts_Sec'!$F2409))</f>
        <v>0</v>
      </c>
      <c r="J2409" s="82">
        <f>IF(ISBLANK($D2409),"",SUMIFS('8. 514 Details Included'!$I:$I,'8. 514 Details Included'!$A:$A,'7. 511_CAR_Student_Counts_Sec'!$A2409,'8. 514 Details Included'!$E:$E,'7. 511_CAR_Student_Counts_Sec'!$D2409,'8. 514 Details Included'!$D:$D,'7. 511_CAR_Student_Counts_Sec'!J$1,'8. 514 Details Included'!$G:$G,'7. 511_CAR_Student_Counts_Sec'!$F2409))</f>
        <v>0</v>
      </c>
      <c r="K2409" s="82">
        <f>IF(ISBLANK($D2409),"",SUMIFS('8. 514 Details Included'!$I:$I,'8. 514 Details Included'!$A:$A,'7. 511_CAR_Student_Counts_Sec'!$A2409,'8. 514 Details Included'!$E:$E,'7. 511_CAR_Student_Counts_Sec'!$D2409,'8. 514 Details Included'!$D:$D,'7. 511_CAR_Student_Counts_Sec'!K$1,'8. 514 Details Included'!$G:$G,'7. 511_CAR_Student_Counts_Sec'!$F2409))</f>
        <v>8</v>
      </c>
      <c r="L2409" s="82">
        <f>IF(ISBLANK($D2409),"",SUMIFS('8. 514 Details Included'!$I:$I,'8. 514 Details Included'!$A:$A,'7. 511_CAR_Student_Counts_Sec'!$A2409,'8. 514 Details Included'!$E:$E,'7. 511_CAR_Student_Counts_Sec'!$D2409,'8. 514 Details Included'!$D:$D,'7. 511_CAR_Student_Counts_Sec'!L$1,'8. 514 Details Included'!$G:$G,'7. 511_CAR_Student_Counts_Sec'!$F2409))</f>
        <v>1</v>
      </c>
      <c r="M2409" s="82">
        <f>IF(ISBLANK($D2409),"",SUMIFS('8. 514 Details Included'!$I:$I,'8. 514 Details Included'!$A:$A,'7. 511_CAR_Student_Counts_Sec'!$A2409,'8. 514 Details Included'!$E:$E,'7. 511_CAR_Student_Counts_Sec'!$D2409,'8. 514 Details Included'!$D:$D,'7. 511_CAR_Student_Counts_Sec'!M$1,'8. 514 Details Included'!$G:$G,'7. 511_CAR_Student_Counts_Sec'!$F2409))</f>
        <v>7</v>
      </c>
      <c r="N2409" s="82">
        <f>IF(ISBLANK($D2409),"",SUMIFS('8. 514 Details Included'!$I:$I,'8. 514 Details Included'!$A:$A,'7. 511_CAR_Student_Counts_Sec'!$A2409,'8. 514 Details Included'!$E:$E,'7. 511_CAR_Student_Counts_Sec'!$D2409,'8. 514 Details Included'!$D:$D,'7. 511_CAR_Student_Counts_Sec'!N$1,'8. 514 Details Included'!$G:$G,'7. 511_CAR_Student_Counts_Sec'!$F2409))</f>
        <v>5</v>
      </c>
      <c r="O2409" s="81">
        <f t="shared" si="111"/>
        <v>0</v>
      </c>
      <c r="P2409" s="81">
        <f t="shared" si="112"/>
        <v>21</v>
      </c>
      <c r="Q2409" s="81" t="str">
        <f t="shared" si="113"/>
        <v>9-12</v>
      </c>
    </row>
    <row r="2410" spans="1:17" ht="15" outlineLevel="4" x14ac:dyDescent="0.2">
      <c r="A2410" s="85">
        <v>306</v>
      </c>
      <c r="B2410" s="86" t="s">
        <v>1099</v>
      </c>
      <c r="C2410" s="86" t="s">
        <v>1172</v>
      </c>
      <c r="D2410" s="85">
        <v>811</v>
      </c>
      <c r="E2410" s="86" t="s">
        <v>1324</v>
      </c>
      <c r="F2410" s="85">
        <v>4</v>
      </c>
      <c r="G2410" s="85">
        <v>5</v>
      </c>
      <c r="H2410" s="82">
        <f>IF(ISBLANK($D2410),"",SUMIFS('8. 514 Details Included'!$I:$I,'8. 514 Details Included'!$A:$A,'7. 511_CAR_Student_Counts_Sec'!$A2410,'8. 514 Details Included'!$E:$E,'7. 511_CAR_Student_Counts_Sec'!$D2410,'8. 514 Details Included'!$D:$D,'7. 511_CAR_Student_Counts_Sec'!H$1,'8. 514 Details Included'!$G:$G,'7. 511_CAR_Student_Counts_Sec'!$F2410))</f>
        <v>0</v>
      </c>
      <c r="I2410" s="82">
        <f>IF(ISBLANK($D2410),"",SUMIFS('8. 514 Details Included'!$I:$I,'8. 514 Details Included'!$A:$A,'7. 511_CAR_Student_Counts_Sec'!$A2410,'8. 514 Details Included'!$E:$E,'7. 511_CAR_Student_Counts_Sec'!$D2410,'8. 514 Details Included'!$D:$D,'7. 511_CAR_Student_Counts_Sec'!I$1,'8. 514 Details Included'!$G:$G,'7. 511_CAR_Student_Counts_Sec'!$F2410))</f>
        <v>0</v>
      </c>
      <c r="J2410" s="82">
        <f>IF(ISBLANK($D2410),"",SUMIFS('8. 514 Details Included'!$I:$I,'8. 514 Details Included'!$A:$A,'7. 511_CAR_Student_Counts_Sec'!$A2410,'8. 514 Details Included'!$E:$E,'7. 511_CAR_Student_Counts_Sec'!$D2410,'8. 514 Details Included'!$D:$D,'7. 511_CAR_Student_Counts_Sec'!J$1,'8. 514 Details Included'!$G:$G,'7. 511_CAR_Student_Counts_Sec'!$F2410))</f>
        <v>0</v>
      </c>
      <c r="K2410" s="82">
        <f>IF(ISBLANK($D2410),"",SUMIFS('8. 514 Details Included'!$I:$I,'8. 514 Details Included'!$A:$A,'7. 511_CAR_Student_Counts_Sec'!$A2410,'8. 514 Details Included'!$E:$E,'7. 511_CAR_Student_Counts_Sec'!$D2410,'8. 514 Details Included'!$D:$D,'7. 511_CAR_Student_Counts_Sec'!K$1,'8. 514 Details Included'!$G:$G,'7. 511_CAR_Student_Counts_Sec'!$F2410))</f>
        <v>0</v>
      </c>
      <c r="L2410" s="82">
        <f>IF(ISBLANK($D2410),"",SUMIFS('8. 514 Details Included'!$I:$I,'8. 514 Details Included'!$A:$A,'7. 511_CAR_Student_Counts_Sec'!$A2410,'8. 514 Details Included'!$E:$E,'7. 511_CAR_Student_Counts_Sec'!$D2410,'8. 514 Details Included'!$D:$D,'7. 511_CAR_Student_Counts_Sec'!L$1,'8. 514 Details Included'!$G:$G,'7. 511_CAR_Student_Counts_Sec'!$F2410))</f>
        <v>0</v>
      </c>
      <c r="M2410" s="82">
        <f>IF(ISBLANK($D2410),"",SUMIFS('8. 514 Details Included'!$I:$I,'8. 514 Details Included'!$A:$A,'7. 511_CAR_Student_Counts_Sec'!$A2410,'8. 514 Details Included'!$E:$E,'7. 511_CAR_Student_Counts_Sec'!$D2410,'8. 514 Details Included'!$D:$D,'7. 511_CAR_Student_Counts_Sec'!M$1,'8. 514 Details Included'!$G:$G,'7. 511_CAR_Student_Counts_Sec'!$F2410))</f>
        <v>3</v>
      </c>
      <c r="N2410" s="82">
        <f>IF(ISBLANK($D2410),"",SUMIFS('8. 514 Details Included'!$I:$I,'8. 514 Details Included'!$A:$A,'7. 511_CAR_Student_Counts_Sec'!$A2410,'8. 514 Details Included'!$E:$E,'7. 511_CAR_Student_Counts_Sec'!$D2410,'8. 514 Details Included'!$D:$D,'7. 511_CAR_Student_Counts_Sec'!N$1,'8. 514 Details Included'!$G:$G,'7. 511_CAR_Student_Counts_Sec'!$F2410))</f>
        <v>2</v>
      </c>
      <c r="O2410" s="81">
        <f t="shared" si="111"/>
        <v>0</v>
      </c>
      <c r="P2410" s="81">
        <f t="shared" si="112"/>
        <v>5</v>
      </c>
      <c r="Q2410" s="81" t="str">
        <f t="shared" si="113"/>
        <v>9-12</v>
      </c>
    </row>
    <row r="2411" spans="1:17" ht="15" outlineLevel="4" x14ac:dyDescent="0.2">
      <c r="A2411" s="85">
        <v>306</v>
      </c>
      <c r="B2411" s="86" t="s">
        <v>1099</v>
      </c>
      <c r="C2411" s="86" t="s">
        <v>1172</v>
      </c>
      <c r="D2411" s="85">
        <v>811</v>
      </c>
      <c r="E2411" s="86" t="s">
        <v>1324</v>
      </c>
      <c r="F2411" s="85">
        <v>5</v>
      </c>
      <c r="G2411" s="85">
        <v>24</v>
      </c>
      <c r="H2411" s="82">
        <f>IF(ISBLANK($D2411),"",SUMIFS('8. 514 Details Included'!$I:$I,'8. 514 Details Included'!$A:$A,'7. 511_CAR_Student_Counts_Sec'!$A2411,'8. 514 Details Included'!$E:$E,'7. 511_CAR_Student_Counts_Sec'!$D2411,'8. 514 Details Included'!$D:$D,'7. 511_CAR_Student_Counts_Sec'!H$1,'8. 514 Details Included'!$G:$G,'7. 511_CAR_Student_Counts_Sec'!$F2411))</f>
        <v>0</v>
      </c>
      <c r="I2411" s="82">
        <f>IF(ISBLANK($D2411),"",SUMIFS('8. 514 Details Included'!$I:$I,'8. 514 Details Included'!$A:$A,'7. 511_CAR_Student_Counts_Sec'!$A2411,'8. 514 Details Included'!$E:$E,'7. 511_CAR_Student_Counts_Sec'!$D2411,'8. 514 Details Included'!$D:$D,'7. 511_CAR_Student_Counts_Sec'!I$1,'8. 514 Details Included'!$G:$G,'7. 511_CAR_Student_Counts_Sec'!$F2411))</f>
        <v>0</v>
      </c>
      <c r="J2411" s="82">
        <f>IF(ISBLANK($D2411),"",SUMIFS('8. 514 Details Included'!$I:$I,'8. 514 Details Included'!$A:$A,'7. 511_CAR_Student_Counts_Sec'!$A2411,'8. 514 Details Included'!$E:$E,'7. 511_CAR_Student_Counts_Sec'!$D2411,'8. 514 Details Included'!$D:$D,'7. 511_CAR_Student_Counts_Sec'!J$1,'8. 514 Details Included'!$G:$G,'7. 511_CAR_Student_Counts_Sec'!$F2411))</f>
        <v>0</v>
      </c>
      <c r="K2411" s="82">
        <f>IF(ISBLANK($D2411),"",SUMIFS('8. 514 Details Included'!$I:$I,'8. 514 Details Included'!$A:$A,'7. 511_CAR_Student_Counts_Sec'!$A2411,'8. 514 Details Included'!$E:$E,'7. 511_CAR_Student_Counts_Sec'!$D2411,'8. 514 Details Included'!$D:$D,'7. 511_CAR_Student_Counts_Sec'!K$1,'8. 514 Details Included'!$G:$G,'7. 511_CAR_Student_Counts_Sec'!$F2411))</f>
        <v>7</v>
      </c>
      <c r="L2411" s="82">
        <f>IF(ISBLANK($D2411),"",SUMIFS('8. 514 Details Included'!$I:$I,'8. 514 Details Included'!$A:$A,'7. 511_CAR_Student_Counts_Sec'!$A2411,'8. 514 Details Included'!$E:$E,'7. 511_CAR_Student_Counts_Sec'!$D2411,'8. 514 Details Included'!$D:$D,'7. 511_CAR_Student_Counts_Sec'!L$1,'8. 514 Details Included'!$G:$G,'7. 511_CAR_Student_Counts_Sec'!$F2411))</f>
        <v>0</v>
      </c>
      <c r="M2411" s="82">
        <f>IF(ISBLANK($D2411),"",SUMIFS('8. 514 Details Included'!$I:$I,'8. 514 Details Included'!$A:$A,'7. 511_CAR_Student_Counts_Sec'!$A2411,'8. 514 Details Included'!$E:$E,'7. 511_CAR_Student_Counts_Sec'!$D2411,'8. 514 Details Included'!$D:$D,'7. 511_CAR_Student_Counts_Sec'!M$1,'8. 514 Details Included'!$G:$G,'7. 511_CAR_Student_Counts_Sec'!$F2411))</f>
        <v>11</v>
      </c>
      <c r="N2411" s="82">
        <f>IF(ISBLANK($D2411),"",SUMIFS('8. 514 Details Included'!$I:$I,'8. 514 Details Included'!$A:$A,'7. 511_CAR_Student_Counts_Sec'!$A2411,'8. 514 Details Included'!$E:$E,'7. 511_CAR_Student_Counts_Sec'!$D2411,'8. 514 Details Included'!$D:$D,'7. 511_CAR_Student_Counts_Sec'!N$1,'8. 514 Details Included'!$G:$G,'7. 511_CAR_Student_Counts_Sec'!$F2411))</f>
        <v>6</v>
      </c>
      <c r="O2411" s="81">
        <f t="shared" si="111"/>
        <v>0</v>
      </c>
      <c r="P2411" s="81">
        <f t="shared" si="112"/>
        <v>24</v>
      </c>
      <c r="Q2411" s="81" t="str">
        <f t="shared" si="113"/>
        <v>9-12</v>
      </c>
    </row>
    <row r="2412" spans="1:17" ht="15" outlineLevel="4" x14ac:dyDescent="0.2">
      <c r="A2412" s="85">
        <v>306</v>
      </c>
      <c r="B2412" s="86" t="s">
        <v>1099</v>
      </c>
      <c r="C2412" s="86" t="s">
        <v>1172</v>
      </c>
      <c r="D2412" s="85">
        <v>811</v>
      </c>
      <c r="E2412" s="86" t="s">
        <v>1324</v>
      </c>
      <c r="F2412" s="85">
        <v>7</v>
      </c>
      <c r="G2412" s="85">
        <v>16</v>
      </c>
      <c r="H2412" s="82">
        <f>IF(ISBLANK($D2412),"",SUMIFS('8. 514 Details Included'!$I:$I,'8. 514 Details Included'!$A:$A,'7. 511_CAR_Student_Counts_Sec'!$A2412,'8. 514 Details Included'!$E:$E,'7. 511_CAR_Student_Counts_Sec'!$D2412,'8. 514 Details Included'!$D:$D,'7. 511_CAR_Student_Counts_Sec'!H$1,'8. 514 Details Included'!$G:$G,'7. 511_CAR_Student_Counts_Sec'!$F2412))</f>
        <v>0</v>
      </c>
      <c r="I2412" s="82">
        <f>IF(ISBLANK($D2412),"",SUMIFS('8. 514 Details Included'!$I:$I,'8. 514 Details Included'!$A:$A,'7. 511_CAR_Student_Counts_Sec'!$A2412,'8. 514 Details Included'!$E:$E,'7. 511_CAR_Student_Counts_Sec'!$D2412,'8. 514 Details Included'!$D:$D,'7. 511_CAR_Student_Counts_Sec'!I$1,'8. 514 Details Included'!$G:$G,'7. 511_CAR_Student_Counts_Sec'!$F2412))</f>
        <v>0</v>
      </c>
      <c r="J2412" s="82">
        <f>IF(ISBLANK($D2412),"",SUMIFS('8. 514 Details Included'!$I:$I,'8. 514 Details Included'!$A:$A,'7. 511_CAR_Student_Counts_Sec'!$A2412,'8. 514 Details Included'!$E:$E,'7. 511_CAR_Student_Counts_Sec'!$D2412,'8. 514 Details Included'!$D:$D,'7. 511_CAR_Student_Counts_Sec'!J$1,'8. 514 Details Included'!$G:$G,'7. 511_CAR_Student_Counts_Sec'!$F2412))</f>
        <v>0</v>
      </c>
      <c r="K2412" s="82">
        <f>IF(ISBLANK($D2412),"",SUMIFS('8. 514 Details Included'!$I:$I,'8. 514 Details Included'!$A:$A,'7. 511_CAR_Student_Counts_Sec'!$A2412,'8. 514 Details Included'!$E:$E,'7. 511_CAR_Student_Counts_Sec'!$D2412,'8. 514 Details Included'!$D:$D,'7. 511_CAR_Student_Counts_Sec'!K$1,'8. 514 Details Included'!$G:$G,'7. 511_CAR_Student_Counts_Sec'!$F2412))</f>
        <v>11</v>
      </c>
      <c r="L2412" s="82">
        <f>IF(ISBLANK($D2412),"",SUMIFS('8. 514 Details Included'!$I:$I,'8. 514 Details Included'!$A:$A,'7. 511_CAR_Student_Counts_Sec'!$A2412,'8. 514 Details Included'!$E:$E,'7. 511_CAR_Student_Counts_Sec'!$D2412,'8. 514 Details Included'!$D:$D,'7. 511_CAR_Student_Counts_Sec'!L$1,'8. 514 Details Included'!$G:$G,'7. 511_CAR_Student_Counts_Sec'!$F2412))</f>
        <v>2</v>
      </c>
      <c r="M2412" s="82">
        <f>IF(ISBLANK($D2412),"",SUMIFS('8. 514 Details Included'!$I:$I,'8. 514 Details Included'!$A:$A,'7. 511_CAR_Student_Counts_Sec'!$A2412,'8. 514 Details Included'!$E:$E,'7. 511_CAR_Student_Counts_Sec'!$D2412,'8. 514 Details Included'!$D:$D,'7. 511_CAR_Student_Counts_Sec'!M$1,'8. 514 Details Included'!$G:$G,'7. 511_CAR_Student_Counts_Sec'!$F2412))</f>
        <v>3</v>
      </c>
      <c r="N2412" s="82">
        <f>IF(ISBLANK($D2412),"",SUMIFS('8. 514 Details Included'!$I:$I,'8. 514 Details Included'!$A:$A,'7. 511_CAR_Student_Counts_Sec'!$A2412,'8. 514 Details Included'!$E:$E,'7. 511_CAR_Student_Counts_Sec'!$D2412,'8. 514 Details Included'!$D:$D,'7. 511_CAR_Student_Counts_Sec'!N$1,'8. 514 Details Included'!$G:$G,'7. 511_CAR_Student_Counts_Sec'!$F2412))</f>
        <v>0</v>
      </c>
      <c r="O2412" s="81">
        <f t="shared" si="111"/>
        <v>0</v>
      </c>
      <c r="P2412" s="81">
        <f t="shared" si="112"/>
        <v>16</v>
      </c>
      <c r="Q2412" s="81" t="str">
        <f t="shared" si="113"/>
        <v>9-12</v>
      </c>
    </row>
    <row r="2413" spans="1:17" ht="15" outlineLevel="4" x14ac:dyDescent="0.2">
      <c r="A2413" s="85">
        <v>306</v>
      </c>
      <c r="B2413" s="86" t="s">
        <v>1099</v>
      </c>
      <c r="C2413" s="86" t="s">
        <v>1172</v>
      </c>
      <c r="D2413" s="85">
        <v>909</v>
      </c>
      <c r="E2413" s="86" t="s">
        <v>1323</v>
      </c>
      <c r="F2413" s="85">
        <v>1</v>
      </c>
      <c r="G2413" s="85">
        <v>16</v>
      </c>
      <c r="H2413" s="82">
        <f>IF(ISBLANK($D2413),"",SUMIFS('8. 514 Details Included'!$I:$I,'8. 514 Details Included'!$A:$A,'7. 511_CAR_Student_Counts_Sec'!$A2413,'8. 514 Details Included'!$E:$E,'7. 511_CAR_Student_Counts_Sec'!$D2413,'8. 514 Details Included'!$D:$D,'7. 511_CAR_Student_Counts_Sec'!H$1,'8. 514 Details Included'!$G:$G,'7. 511_CAR_Student_Counts_Sec'!$F2413))</f>
        <v>0</v>
      </c>
      <c r="I2413" s="82">
        <f>IF(ISBLANK($D2413),"",SUMIFS('8. 514 Details Included'!$I:$I,'8. 514 Details Included'!$A:$A,'7. 511_CAR_Student_Counts_Sec'!$A2413,'8. 514 Details Included'!$E:$E,'7. 511_CAR_Student_Counts_Sec'!$D2413,'8. 514 Details Included'!$D:$D,'7. 511_CAR_Student_Counts_Sec'!I$1,'8. 514 Details Included'!$G:$G,'7. 511_CAR_Student_Counts_Sec'!$F2413))</f>
        <v>0</v>
      </c>
      <c r="J2413" s="82">
        <f>IF(ISBLANK($D2413),"",SUMIFS('8. 514 Details Included'!$I:$I,'8. 514 Details Included'!$A:$A,'7. 511_CAR_Student_Counts_Sec'!$A2413,'8. 514 Details Included'!$E:$E,'7. 511_CAR_Student_Counts_Sec'!$D2413,'8. 514 Details Included'!$D:$D,'7. 511_CAR_Student_Counts_Sec'!J$1,'8. 514 Details Included'!$G:$G,'7. 511_CAR_Student_Counts_Sec'!$F2413))</f>
        <v>0</v>
      </c>
      <c r="K2413" s="82">
        <f>IF(ISBLANK($D2413),"",SUMIFS('8. 514 Details Included'!$I:$I,'8. 514 Details Included'!$A:$A,'7. 511_CAR_Student_Counts_Sec'!$A2413,'8. 514 Details Included'!$E:$E,'7. 511_CAR_Student_Counts_Sec'!$D2413,'8. 514 Details Included'!$D:$D,'7. 511_CAR_Student_Counts_Sec'!K$1,'8. 514 Details Included'!$G:$G,'7. 511_CAR_Student_Counts_Sec'!$F2413))</f>
        <v>16</v>
      </c>
      <c r="L2413" s="82">
        <f>IF(ISBLANK($D2413),"",SUMIFS('8. 514 Details Included'!$I:$I,'8. 514 Details Included'!$A:$A,'7. 511_CAR_Student_Counts_Sec'!$A2413,'8. 514 Details Included'!$E:$E,'7. 511_CAR_Student_Counts_Sec'!$D2413,'8. 514 Details Included'!$D:$D,'7. 511_CAR_Student_Counts_Sec'!L$1,'8. 514 Details Included'!$G:$G,'7. 511_CAR_Student_Counts_Sec'!$F2413))</f>
        <v>0</v>
      </c>
      <c r="M2413" s="82">
        <f>IF(ISBLANK($D2413),"",SUMIFS('8. 514 Details Included'!$I:$I,'8. 514 Details Included'!$A:$A,'7. 511_CAR_Student_Counts_Sec'!$A2413,'8. 514 Details Included'!$E:$E,'7. 511_CAR_Student_Counts_Sec'!$D2413,'8. 514 Details Included'!$D:$D,'7. 511_CAR_Student_Counts_Sec'!M$1,'8. 514 Details Included'!$G:$G,'7. 511_CAR_Student_Counts_Sec'!$F2413))</f>
        <v>0</v>
      </c>
      <c r="N2413" s="82">
        <f>IF(ISBLANK($D2413),"",SUMIFS('8. 514 Details Included'!$I:$I,'8. 514 Details Included'!$A:$A,'7. 511_CAR_Student_Counts_Sec'!$A2413,'8. 514 Details Included'!$E:$E,'7. 511_CAR_Student_Counts_Sec'!$D2413,'8. 514 Details Included'!$D:$D,'7. 511_CAR_Student_Counts_Sec'!N$1,'8. 514 Details Included'!$G:$G,'7. 511_CAR_Student_Counts_Sec'!$F2413))</f>
        <v>0</v>
      </c>
      <c r="O2413" s="81">
        <f t="shared" si="111"/>
        <v>0</v>
      </c>
      <c r="P2413" s="81">
        <f t="shared" si="112"/>
        <v>16</v>
      </c>
      <c r="Q2413" s="81" t="str">
        <f t="shared" si="113"/>
        <v>9-12</v>
      </c>
    </row>
    <row r="2414" spans="1:17" ht="15" outlineLevel="4" x14ac:dyDescent="0.2">
      <c r="A2414" s="85">
        <v>306</v>
      </c>
      <c r="B2414" s="86" t="s">
        <v>1099</v>
      </c>
      <c r="C2414" s="86" t="s">
        <v>1172</v>
      </c>
      <c r="D2414" s="85">
        <v>909</v>
      </c>
      <c r="E2414" s="86" t="s">
        <v>1323</v>
      </c>
      <c r="F2414" s="85">
        <v>2</v>
      </c>
      <c r="G2414" s="85">
        <v>15</v>
      </c>
      <c r="H2414" s="82">
        <f>IF(ISBLANK($D2414),"",SUMIFS('8. 514 Details Included'!$I:$I,'8. 514 Details Included'!$A:$A,'7. 511_CAR_Student_Counts_Sec'!$A2414,'8. 514 Details Included'!$E:$E,'7. 511_CAR_Student_Counts_Sec'!$D2414,'8. 514 Details Included'!$D:$D,'7. 511_CAR_Student_Counts_Sec'!H$1,'8. 514 Details Included'!$G:$G,'7. 511_CAR_Student_Counts_Sec'!$F2414))</f>
        <v>0</v>
      </c>
      <c r="I2414" s="82">
        <f>IF(ISBLANK($D2414),"",SUMIFS('8. 514 Details Included'!$I:$I,'8. 514 Details Included'!$A:$A,'7. 511_CAR_Student_Counts_Sec'!$A2414,'8. 514 Details Included'!$E:$E,'7. 511_CAR_Student_Counts_Sec'!$D2414,'8. 514 Details Included'!$D:$D,'7. 511_CAR_Student_Counts_Sec'!I$1,'8. 514 Details Included'!$G:$G,'7. 511_CAR_Student_Counts_Sec'!$F2414))</f>
        <v>0</v>
      </c>
      <c r="J2414" s="82">
        <f>IF(ISBLANK($D2414),"",SUMIFS('8. 514 Details Included'!$I:$I,'8. 514 Details Included'!$A:$A,'7. 511_CAR_Student_Counts_Sec'!$A2414,'8. 514 Details Included'!$E:$E,'7. 511_CAR_Student_Counts_Sec'!$D2414,'8. 514 Details Included'!$D:$D,'7. 511_CAR_Student_Counts_Sec'!J$1,'8. 514 Details Included'!$G:$G,'7. 511_CAR_Student_Counts_Sec'!$F2414))</f>
        <v>0</v>
      </c>
      <c r="K2414" s="82">
        <f>IF(ISBLANK($D2414),"",SUMIFS('8. 514 Details Included'!$I:$I,'8. 514 Details Included'!$A:$A,'7. 511_CAR_Student_Counts_Sec'!$A2414,'8. 514 Details Included'!$E:$E,'7. 511_CAR_Student_Counts_Sec'!$D2414,'8. 514 Details Included'!$D:$D,'7. 511_CAR_Student_Counts_Sec'!K$1,'8. 514 Details Included'!$G:$G,'7. 511_CAR_Student_Counts_Sec'!$F2414))</f>
        <v>15</v>
      </c>
      <c r="L2414" s="82">
        <f>IF(ISBLANK($D2414),"",SUMIFS('8. 514 Details Included'!$I:$I,'8. 514 Details Included'!$A:$A,'7. 511_CAR_Student_Counts_Sec'!$A2414,'8. 514 Details Included'!$E:$E,'7. 511_CAR_Student_Counts_Sec'!$D2414,'8. 514 Details Included'!$D:$D,'7. 511_CAR_Student_Counts_Sec'!L$1,'8. 514 Details Included'!$G:$G,'7. 511_CAR_Student_Counts_Sec'!$F2414))</f>
        <v>0</v>
      </c>
      <c r="M2414" s="82">
        <f>IF(ISBLANK($D2414),"",SUMIFS('8. 514 Details Included'!$I:$I,'8. 514 Details Included'!$A:$A,'7. 511_CAR_Student_Counts_Sec'!$A2414,'8. 514 Details Included'!$E:$E,'7. 511_CAR_Student_Counts_Sec'!$D2414,'8. 514 Details Included'!$D:$D,'7. 511_CAR_Student_Counts_Sec'!M$1,'8. 514 Details Included'!$G:$G,'7. 511_CAR_Student_Counts_Sec'!$F2414))</f>
        <v>0</v>
      </c>
      <c r="N2414" s="82">
        <f>IF(ISBLANK($D2414),"",SUMIFS('8. 514 Details Included'!$I:$I,'8. 514 Details Included'!$A:$A,'7. 511_CAR_Student_Counts_Sec'!$A2414,'8. 514 Details Included'!$E:$E,'7. 511_CAR_Student_Counts_Sec'!$D2414,'8. 514 Details Included'!$D:$D,'7. 511_CAR_Student_Counts_Sec'!N$1,'8. 514 Details Included'!$G:$G,'7. 511_CAR_Student_Counts_Sec'!$F2414))</f>
        <v>0</v>
      </c>
      <c r="O2414" s="81">
        <f t="shared" si="111"/>
        <v>0</v>
      </c>
      <c r="P2414" s="81">
        <f t="shared" si="112"/>
        <v>15</v>
      </c>
      <c r="Q2414" s="81" t="str">
        <f t="shared" si="113"/>
        <v>9-12</v>
      </c>
    </row>
    <row r="2415" spans="1:17" ht="15" outlineLevel="4" x14ac:dyDescent="0.2">
      <c r="A2415" s="85">
        <v>306</v>
      </c>
      <c r="B2415" s="86" t="s">
        <v>1099</v>
      </c>
      <c r="C2415" s="86" t="s">
        <v>1172</v>
      </c>
      <c r="D2415" s="85">
        <v>909</v>
      </c>
      <c r="E2415" s="86" t="s">
        <v>1323</v>
      </c>
      <c r="F2415" s="85">
        <v>4</v>
      </c>
      <c r="G2415" s="85">
        <v>9</v>
      </c>
      <c r="H2415" s="82">
        <f>IF(ISBLANK($D2415),"",SUMIFS('8. 514 Details Included'!$I:$I,'8. 514 Details Included'!$A:$A,'7. 511_CAR_Student_Counts_Sec'!$A2415,'8. 514 Details Included'!$E:$E,'7. 511_CAR_Student_Counts_Sec'!$D2415,'8. 514 Details Included'!$D:$D,'7. 511_CAR_Student_Counts_Sec'!H$1,'8. 514 Details Included'!$G:$G,'7. 511_CAR_Student_Counts_Sec'!$F2415))</f>
        <v>0</v>
      </c>
      <c r="I2415" s="82">
        <f>IF(ISBLANK($D2415),"",SUMIFS('8. 514 Details Included'!$I:$I,'8. 514 Details Included'!$A:$A,'7. 511_CAR_Student_Counts_Sec'!$A2415,'8. 514 Details Included'!$E:$E,'7. 511_CAR_Student_Counts_Sec'!$D2415,'8. 514 Details Included'!$D:$D,'7. 511_CAR_Student_Counts_Sec'!I$1,'8. 514 Details Included'!$G:$G,'7. 511_CAR_Student_Counts_Sec'!$F2415))</f>
        <v>0</v>
      </c>
      <c r="J2415" s="82">
        <f>IF(ISBLANK($D2415),"",SUMIFS('8. 514 Details Included'!$I:$I,'8. 514 Details Included'!$A:$A,'7. 511_CAR_Student_Counts_Sec'!$A2415,'8. 514 Details Included'!$E:$E,'7. 511_CAR_Student_Counts_Sec'!$D2415,'8. 514 Details Included'!$D:$D,'7. 511_CAR_Student_Counts_Sec'!J$1,'8. 514 Details Included'!$G:$G,'7. 511_CAR_Student_Counts_Sec'!$F2415))</f>
        <v>0</v>
      </c>
      <c r="K2415" s="82">
        <f>IF(ISBLANK($D2415),"",SUMIFS('8. 514 Details Included'!$I:$I,'8. 514 Details Included'!$A:$A,'7. 511_CAR_Student_Counts_Sec'!$A2415,'8. 514 Details Included'!$E:$E,'7. 511_CAR_Student_Counts_Sec'!$D2415,'8. 514 Details Included'!$D:$D,'7. 511_CAR_Student_Counts_Sec'!K$1,'8. 514 Details Included'!$G:$G,'7. 511_CAR_Student_Counts_Sec'!$F2415))</f>
        <v>9</v>
      </c>
      <c r="L2415" s="82">
        <f>IF(ISBLANK($D2415),"",SUMIFS('8. 514 Details Included'!$I:$I,'8. 514 Details Included'!$A:$A,'7. 511_CAR_Student_Counts_Sec'!$A2415,'8. 514 Details Included'!$E:$E,'7. 511_CAR_Student_Counts_Sec'!$D2415,'8. 514 Details Included'!$D:$D,'7. 511_CAR_Student_Counts_Sec'!L$1,'8. 514 Details Included'!$G:$G,'7. 511_CAR_Student_Counts_Sec'!$F2415))</f>
        <v>0</v>
      </c>
      <c r="M2415" s="82">
        <f>IF(ISBLANK($D2415),"",SUMIFS('8. 514 Details Included'!$I:$I,'8. 514 Details Included'!$A:$A,'7. 511_CAR_Student_Counts_Sec'!$A2415,'8. 514 Details Included'!$E:$E,'7. 511_CAR_Student_Counts_Sec'!$D2415,'8. 514 Details Included'!$D:$D,'7. 511_CAR_Student_Counts_Sec'!M$1,'8. 514 Details Included'!$G:$G,'7. 511_CAR_Student_Counts_Sec'!$F2415))</f>
        <v>0</v>
      </c>
      <c r="N2415" s="82">
        <f>IF(ISBLANK($D2415),"",SUMIFS('8. 514 Details Included'!$I:$I,'8. 514 Details Included'!$A:$A,'7. 511_CAR_Student_Counts_Sec'!$A2415,'8. 514 Details Included'!$E:$E,'7. 511_CAR_Student_Counts_Sec'!$D2415,'8. 514 Details Included'!$D:$D,'7. 511_CAR_Student_Counts_Sec'!N$1,'8. 514 Details Included'!$G:$G,'7. 511_CAR_Student_Counts_Sec'!$F2415))</f>
        <v>0</v>
      </c>
      <c r="O2415" s="81">
        <f t="shared" si="111"/>
        <v>0</v>
      </c>
      <c r="P2415" s="81">
        <f t="shared" si="112"/>
        <v>9</v>
      </c>
      <c r="Q2415" s="81" t="str">
        <f t="shared" si="113"/>
        <v>9-12</v>
      </c>
    </row>
    <row r="2416" spans="1:17" ht="15" outlineLevel="4" x14ac:dyDescent="0.2">
      <c r="A2416" s="85">
        <v>306</v>
      </c>
      <c r="B2416" s="86" t="s">
        <v>1099</v>
      </c>
      <c r="C2416" s="86" t="s">
        <v>1172</v>
      </c>
      <c r="D2416" s="85">
        <v>909</v>
      </c>
      <c r="E2416" s="86" t="s">
        <v>1323</v>
      </c>
      <c r="F2416" s="85">
        <v>5</v>
      </c>
      <c r="G2416" s="85">
        <v>9</v>
      </c>
      <c r="H2416" s="82">
        <f>IF(ISBLANK($D2416),"",SUMIFS('8. 514 Details Included'!$I:$I,'8. 514 Details Included'!$A:$A,'7. 511_CAR_Student_Counts_Sec'!$A2416,'8. 514 Details Included'!$E:$E,'7. 511_CAR_Student_Counts_Sec'!$D2416,'8. 514 Details Included'!$D:$D,'7. 511_CAR_Student_Counts_Sec'!H$1,'8. 514 Details Included'!$G:$G,'7. 511_CAR_Student_Counts_Sec'!$F2416))</f>
        <v>0</v>
      </c>
      <c r="I2416" s="82">
        <f>IF(ISBLANK($D2416),"",SUMIFS('8. 514 Details Included'!$I:$I,'8. 514 Details Included'!$A:$A,'7. 511_CAR_Student_Counts_Sec'!$A2416,'8. 514 Details Included'!$E:$E,'7. 511_CAR_Student_Counts_Sec'!$D2416,'8. 514 Details Included'!$D:$D,'7. 511_CAR_Student_Counts_Sec'!I$1,'8. 514 Details Included'!$G:$G,'7. 511_CAR_Student_Counts_Sec'!$F2416))</f>
        <v>0</v>
      </c>
      <c r="J2416" s="82">
        <f>IF(ISBLANK($D2416),"",SUMIFS('8. 514 Details Included'!$I:$I,'8. 514 Details Included'!$A:$A,'7. 511_CAR_Student_Counts_Sec'!$A2416,'8. 514 Details Included'!$E:$E,'7. 511_CAR_Student_Counts_Sec'!$D2416,'8. 514 Details Included'!$D:$D,'7. 511_CAR_Student_Counts_Sec'!J$1,'8. 514 Details Included'!$G:$G,'7. 511_CAR_Student_Counts_Sec'!$F2416))</f>
        <v>0</v>
      </c>
      <c r="K2416" s="82">
        <f>IF(ISBLANK($D2416),"",SUMIFS('8. 514 Details Included'!$I:$I,'8. 514 Details Included'!$A:$A,'7. 511_CAR_Student_Counts_Sec'!$A2416,'8. 514 Details Included'!$E:$E,'7. 511_CAR_Student_Counts_Sec'!$D2416,'8. 514 Details Included'!$D:$D,'7. 511_CAR_Student_Counts_Sec'!K$1,'8. 514 Details Included'!$G:$G,'7. 511_CAR_Student_Counts_Sec'!$F2416))</f>
        <v>9</v>
      </c>
      <c r="L2416" s="82">
        <f>IF(ISBLANK($D2416),"",SUMIFS('8. 514 Details Included'!$I:$I,'8. 514 Details Included'!$A:$A,'7. 511_CAR_Student_Counts_Sec'!$A2416,'8. 514 Details Included'!$E:$E,'7. 511_CAR_Student_Counts_Sec'!$D2416,'8. 514 Details Included'!$D:$D,'7. 511_CAR_Student_Counts_Sec'!L$1,'8. 514 Details Included'!$G:$G,'7. 511_CAR_Student_Counts_Sec'!$F2416))</f>
        <v>0</v>
      </c>
      <c r="M2416" s="82">
        <f>IF(ISBLANK($D2416),"",SUMIFS('8. 514 Details Included'!$I:$I,'8. 514 Details Included'!$A:$A,'7. 511_CAR_Student_Counts_Sec'!$A2416,'8. 514 Details Included'!$E:$E,'7. 511_CAR_Student_Counts_Sec'!$D2416,'8. 514 Details Included'!$D:$D,'7. 511_CAR_Student_Counts_Sec'!M$1,'8. 514 Details Included'!$G:$G,'7. 511_CAR_Student_Counts_Sec'!$F2416))</f>
        <v>0</v>
      </c>
      <c r="N2416" s="82">
        <f>IF(ISBLANK($D2416),"",SUMIFS('8. 514 Details Included'!$I:$I,'8. 514 Details Included'!$A:$A,'7. 511_CAR_Student_Counts_Sec'!$A2416,'8. 514 Details Included'!$E:$E,'7. 511_CAR_Student_Counts_Sec'!$D2416,'8. 514 Details Included'!$D:$D,'7. 511_CAR_Student_Counts_Sec'!N$1,'8. 514 Details Included'!$G:$G,'7. 511_CAR_Student_Counts_Sec'!$F2416))</f>
        <v>0</v>
      </c>
      <c r="O2416" s="81">
        <f t="shared" si="111"/>
        <v>0</v>
      </c>
      <c r="P2416" s="81">
        <f t="shared" si="112"/>
        <v>9</v>
      </c>
      <c r="Q2416" s="81" t="str">
        <f t="shared" si="113"/>
        <v>9-12</v>
      </c>
    </row>
    <row r="2417" spans="1:17" ht="15" outlineLevel="4" x14ac:dyDescent="0.2">
      <c r="A2417" s="85">
        <v>306</v>
      </c>
      <c r="B2417" s="86" t="s">
        <v>1099</v>
      </c>
      <c r="C2417" s="86" t="s">
        <v>1172</v>
      </c>
      <c r="D2417" s="85">
        <v>4</v>
      </c>
      <c r="E2417" s="86" t="s">
        <v>1279</v>
      </c>
      <c r="F2417" s="85">
        <v>7</v>
      </c>
      <c r="G2417" s="85">
        <v>25</v>
      </c>
      <c r="H2417" s="82">
        <f>IF(ISBLANK($D2417),"",SUMIFS('8. 514 Details Included'!$I:$I,'8. 514 Details Included'!$A:$A,'7. 511_CAR_Student_Counts_Sec'!$A2417,'8. 514 Details Included'!$E:$E,'7. 511_CAR_Student_Counts_Sec'!$D2417,'8. 514 Details Included'!$D:$D,'7. 511_CAR_Student_Counts_Sec'!H$1,'8. 514 Details Included'!$G:$G,'7. 511_CAR_Student_Counts_Sec'!$F2417))</f>
        <v>0</v>
      </c>
      <c r="I2417" s="82">
        <f>IF(ISBLANK($D2417),"",SUMIFS('8. 514 Details Included'!$I:$I,'8. 514 Details Included'!$A:$A,'7. 511_CAR_Student_Counts_Sec'!$A2417,'8. 514 Details Included'!$E:$E,'7. 511_CAR_Student_Counts_Sec'!$D2417,'8. 514 Details Included'!$D:$D,'7. 511_CAR_Student_Counts_Sec'!I$1,'8. 514 Details Included'!$G:$G,'7. 511_CAR_Student_Counts_Sec'!$F2417))</f>
        <v>0</v>
      </c>
      <c r="J2417" s="82">
        <f>IF(ISBLANK($D2417),"",SUMIFS('8. 514 Details Included'!$I:$I,'8. 514 Details Included'!$A:$A,'7. 511_CAR_Student_Counts_Sec'!$A2417,'8. 514 Details Included'!$E:$E,'7. 511_CAR_Student_Counts_Sec'!$D2417,'8. 514 Details Included'!$D:$D,'7. 511_CAR_Student_Counts_Sec'!J$1,'8. 514 Details Included'!$G:$G,'7. 511_CAR_Student_Counts_Sec'!$F2417))</f>
        <v>0</v>
      </c>
      <c r="K2417" s="82">
        <f>IF(ISBLANK($D2417),"",SUMIFS('8. 514 Details Included'!$I:$I,'8. 514 Details Included'!$A:$A,'7. 511_CAR_Student_Counts_Sec'!$A2417,'8. 514 Details Included'!$E:$E,'7. 511_CAR_Student_Counts_Sec'!$D2417,'8. 514 Details Included'!$D:$D,'7. 511_CAR_Student_Counts_Sec'!K$1,'8. 514 Details Included'!$G:$G,'7. 511_CAR_Student_Counts_Sec'!$F2417))</f>
        <v>17</v>
      </c>
      <c r="L2417" s="82">
        <f>IF(ISBLANK($D2417),"",SUMIFS('8. 514 Details Included'!$I:$I,'8. 514 Details Included'!$A:$A,'7. 511_CAR_Student_Counts_Sec'!$A2417,'8. 514 Details Included'!$E:$E,'7. 511_CAR_Student_Counts_Sec'!$D2417,'8. 514 Details Included'!$D:$D,'7. 511_CAR_Student_Counts_Sec'!L$1,'8. 514 Details Included'!$G:$G,'7. 511_CAR_Student_Counts_Sec'!$F2417))</f>
        <v>2</v>
      </c>
      <c r="M2417" s="82">
        <f>IF(ISBLANK($D2417),"",SUMIFS('8. 514 Details Included'!$I:$I,'8. 514 Details Included'!$A:$A,'7. 511_CAR_Student_Counts_Sec'!$A2417,'8. 514 Details Included'!$E:$E,'7. 511_CAR_Student_Counts_Sec'!$D2417,'8. 514 Details Included'!$D:$D,'7. 511_CAR_Student_Counts_Sec'!M$1,'8. 514 Details Included'!$G:$G,'7. 511_CAR_Student_Counts_Sec'!$F2417))</f>
        <v>7</v>
      </c>
      <c r="N2417" s="82">
        <f>IF(ISBLANK($D2417),"",SUMIFS('8. 514 Details Included'!$I:$I,'8. 514 Details Included'!$A:$A,'7. 511_CAR_Student_Counts_Sec'!$A2417,'8. 514 Details Included'!$E:$E,'7. 511_CAR_Student_Counts_Sec'!$D2417,'8. 514 Details Included'!$D:$D,'7. 511_CAR_Student_Counts_Sec'!N$1,'8. 514 Details Included'!$G:$G,'7. 511_CAR_Student_Counts_Sec'!$F2417))</f>
        <v>1</v>
      </c>
      <c r="O2417" s="81">
        <f t="shared" si="111"/>
        <v>0</v>
      </c>
      <c r="P2417" s="81">
        <f t="shared" si="112"/>
        <v>27</v>
      </c>
      <c r="Q2417" s="81" t="str">
        <f t="shared" si="113"/>
        <v>9-12</v>
      </c>
    </row>
    <row r="2418" spans="1:17" ht="15" outlineLevel="4" x14ac:dyDescent="0.2">
      <c r="A2418" s="85">
        <v>306</v>
      </c>
      <c r="B2418" s="86" t="s">
        <v>1099</v>
      </c>
      <c r="C2418" s="86" t="s">
        <v>1172</v>
      </c>
      <c r="D2418" s="85">
        <v>904</v>
      </c>
      <c r="E2418" s="86" t="s">
        <v>1322</v>
      </c>
      <c r="F2418" s="85">
        <v>1</v>
      </c>
      <c r="G2418" s="85">
        <v>26</v>
      </c>
      <c r="H2418" s="82">
        <f>IF(ISBLANK($D2418),"",SUMIFS('8. 514 Details Included'!$I:$I,'8. 514 Details Included'!$A:$A,'7. 511_CAR_Student_Counts_Sec'!$A2418,'8. 514 Details Included'!$E:$E,'7. 511_CAR_Student_Counts_Sec'!$D2418,'8. 514 Details Included'!$D:$D,'7. 511_CAR_Student_Counts_Sec'!H$1,'8. 514 Details Included'!$G:$G,'7. 511_CAR_Student_Counts_Sec'!$F2418))</f>
        <v>0</v>
      </c>
      <c r="I2418" s="82">
        <f>IF(ISBLANK($D2418),"",SUMIFS('8. 514 Details Included'!$I:$I,'8. 514 Details Included'!$A:$A,'7. 511_CAR_Student_Counts_Sec'!$A2418,'8. 514 Details Included'!$E:$E,'7. 511_CAR_Student_Counts_Sec'!$D2418,'8. 514 Details Included'!$D:$D,'7. 511_CAR_Student_Counts_Sec'!I$1,'8. 514 Details Included'!$G:$G,'7. 511_CAR_Student_Counts_Sec'!$F2418))</f>
        <v>0</v>
      </c>
      <c r="J2418" s="82">
        <f>IF(ISBLANK($D2418),"",SUMIFS('8. 514 Details Included'!$I:$I,'8. 514 Details Included'!$A:$A,'7. 511_CAR_Student_Counts_Sec'!$A2418,'8. 514 Details Included'!$E:$E,'7. 511_CAR_Student_Counts_Sec'!$D2418,'8. 514 Details Included'!$D:$D,'7. 511_CAR_Student_Counts_Sec'!J$1,'8. 514 Details Included'!$G:$G,'7. 511_CAR_Student_Counts_Sec'!$F2418))</f>
        <v>0</v>
      </c>
      <c r="K2418" s="82">
        <f>IF(ISBLANK($D2418),"",SUMIFS('8. 514 Details Included'!$I:$I,'8. 514 Details Included'!$A:$A,'7. 511_CAR_Student_Counts_Sec'!$A2418,'8. 514 Details Included'!$E:$E,'7. 511_CAR_Student_Counts_Sec'!$D2418,'8. 514 Details Included'!$D:$D,'7. 511_CAR_Student_Counts_Sec'!K$1,'8. 514 Details Included'!$G:$G,'7. 511_CAR_Student_Counts_Sec'!$F2418))</f>
        <v>0</v>
      </c>
      <c r="L2418" s="82">
        <f>IF(ISBLANK($D2418),"",SUMIFS('8. 514 Details Included'!$I:$I,'8. 514 Details Included'!$A:$A,'7. 511_CAR_Student_Counts_Sec'!$A2418,'8. 514 Details Included'!$E:$E,'7. 511_CAR_Student_Counts_Sec'!$D2418,'8. 514 Details Included'!$D:$D,'7. 511_CAR_Student_Counts_Sec'!L$1,'8. 514 Details Included'!$G:$G,'7. 511_CAR_Student_Counts_Sec'!$F2418))</f>
        <v>26</v>
      </c>
      <c r="M2418" s="82">
        <f>IF(ISBLANK($D2418),"",SUMIFS('8. 514 Details Included'!$I:$I,'8. 514 Details Included'!$A:$A,'7. 511_CAR_Student_Counts_Sec'!$A2418,'8. 514 Details Included'!$E:$E,'7. 511_CAR_Student_Counts_Sec'!$D2418,'8. 514 Details Included'!$D:$D,'7. 511_CAR_Student_Counts_Sec'!M$1,'8. 514 Details Included'!$G:$G,'7. 511_CAR_Student_Counts_Sec'!$F2418))</f>
        <v>0</v>
      </c>
      <c r="N2418" s="82">
        <f>IF(ISBLANK($D2418),"",SUMIFS('8. 514 Details Included'!$I:$I,'8. 514 Details Included'!$A:$A,'7. 511_CAR_Student_Counts_Sec'!$A2418,'8. 514 Details Included'!$E:$E,'7. 511_CAR_Student_Counts_Sec'!$D2418,'8. 514 Details Included'!$D:$D,'7. 511_CAR_Student_Counts_Sec'!N$1,'8. 514 Details Included'!$G:$G,'7. 511_CAR_Student_Counts_Sec'!$F2418))</f>
        <v>0</v>
      </c>
      <c r="O2418" s="81">
        <f t="shared" si="111"/>
        <v>0</v>
      </c>
      <c r="P2418" s="81">
        <f t="shared" si="112"/>
        <v>26</v>
      </c>
      <c r="Q2418" s="81" t="str">
        <f t="shared" si="113"/>
        <v>9-12</v>
      </c>
    </row>
    <row r="2419" spans="1:17" ht="15" outlineLevel="4" x14ac:dyDescent="0.2">
      <c r="A2419" s="85">
        <v>306</v>
      </c>
      <c r="B2419" s="86" t="s">
        <v>1099</v>
      </c>
      <c r="C2419" s="86" t="s">
        <v>1172</v>
      </c>
      <c r="D2419" s="85">
        <v>904</v>
      </c>
      <c r="E2419" s="86" t="s">
        <v>1322</v>
      </c>
      <c r="F2419" s="85">
        <v>3</v>
      </c>
      <c r="G2419" s="85">
        <v>28</v>
      </c>
      <c r="H2419" s="82">
        <f>IF(ISBLANK($D2419),"",SUMIFS('8. 514 Details Included'!$I:$I,'8. 514 Details Included'!$A:$A,'7. 511_CAR_Student_Counts_Sec'!$A2419,'8. 514 Details Included'!$E:$E,'7. 511_CAR_Student_Counts_Sec'!$D2419,'8. 514 Details Included'!$D:$D,'7. 511_CAR_Student_Counts_Sec'!H$1,'8. 514 Details Included'!$G:$G,'7. 511_CAR_Student_Counts_Sec'!$F2419))</f>
        <v>0</v>
      </c>
      <c r="I2419" s="82">
        <f>IF(ISBLANK($D2419),"",SUMIFS('8. 514 Details Included'!$I:$I,'8. 514 Details Included'!$A:$A,'7. 511_CAR_Student_Counts_Sec'!$A2419,'8. 514 Details Included'!$E:$E,'7. 511_CAR_Student_Counts_Sec'!$D2419,'8. 514 Details Included'!$D:$D,'7. 511_CAR_Student_Counts_Sec'!I$1,'8. 514 Details Included'!$G:$G,'7. 511_CAR_Student_Counts_Sec'!$F2419))</f>
        <v>0</v>
      </c>
      <c r="J2419" s="82">
        <f>IF(ISBLANK($D2419),"",SUMIFS('8. 514 Details Included'!$I:$I,'8. 514 Details Included'!$A:$A,'7. 511_CAR_Student_Counts_Sec'!$A2419,'8. 514 Details Included'!$E:$E,'7. 511_CAR_Student_Counts_Sec'!$D2419,'8. 514 Details Included'!$D:$D,'7. 511_CAR_Student_Counts_Sec'!J$1,'8. 514 Details Included'!$G:$G,'7. 511_CAR_Student_Counts_Sec'!$F2419))</f>
        <v>0</v>
      </c>
      <c r="K2419" s="82">
        <f>IF(ISBLANK($D2419),"",SUMIFS('8. 514 Details Included'!$I:$I,'8. 514 Details Included'!$A:$A,'7. 511_CAR_Student_Counts_Sec'!$A2419,'8. 514 Details Included'!$E:$E,'7. 511_CAR_Student_Counts_Sec'!$D2419,'8. 514 Details Included'!$D:$D,'7. 511_CAR_Student_Counts_Sec'!K$1,'8. 514 Details Included'!$G:$G,'7. 511_CAR_Student_Counts_Sec'!$F2419))</f>
        <v>0</v>
      </c>
      <c r="L2419" s="82">
        <f>IF(ISBLANK($D2419),"",SUMIFS('8. 514 Details Included'!$I:$I,'8. 514 Details Included'!$A:$A,'7. 511_CAR_Student_Counts_Sec'!$A2419,'8. 514 Details Included'!$E:$E,'7. 511_CAR_Student_Counts_Sec'!$D2419,'8. 514 Details Included'!$D:$D,'7. 511_CAR_Student_Counts_Sec'!L$1,'8. 514 Details Included'!$G:$G,'7. 511_CAR_Student_Counts_Sec'!$F2419))</f>
        <v>27</v>
      </c>
      <c r="M2419" s="82">
        <f>IF(ISBLANK($D2419),"",SUMIFS('8. 514 Details Included'!$I:$I,'8. 514 Details Included'!$A:$A,'7. 511_CAR_Student_Counts_Sec'!$A2419,'8. 514 Details Included'!$E:$E,'7. 511_CAR_Student_Counts_Sec'!$D2419,'8. 514 Details Included'!$D:$D,'7. 511_CAR_Student_Counts_Sec'!M$1,'8. 514 Details Included'!$G:$G,'7. 511_CAR_Student_Counts_Sec'!$F2419))</f>
        <v>1</v>
      </c>
      <c r="N2419" s="82">
        <f>IF(ISBLANK($D2419),"",SUMIFS('8. 514 Details Included'!$I:$I,'8. 514 Details Included'!$A:$A,'7. 511_CAR_Student_Counts_Sec'!$A2419,'8. 514 Details Included'!$E:$E,'7. 511_CAR_Student_Counts_Sec'!$D2419,'8. 514 Details Included'!$D:$D,'7. 511_CAR_Student_Counts_Sec'!N$1,'8. 514 Details Included'!$G:$G,'7. 511_CAR_Student_Counts_Sec'!$F2419))</f>
        <v>0</v>
      </c>
      <c r="O2419" s="81">
        <f t="shared" si="111"/>
        <v>0</v>
      </c>
      <c r="P2419" s="81">
        <f t="shared" si="112"/>
        <v>28</v>
      </c>
      <c r="Q2419" s="81" t="str">
        <f t="shared" si="113"/>
        <v>9-12</v>
      </c>
    </row>
    <row r="2420" spans="1:17" ht="15" outlineLevel="4" x14ac:dyDescent="0.2">
      <c r="A2420" s="85">
        <v>306</v>
      </c>
      <c r="B2420" s="86" t="s">
        <v>1099</v>
      </c>
      <c r="C2420" s="86" t="s">
        <v>1172</v>
      </c>
      <c r="D2420" s="85">
        <v>904</v>
      </c>
      <c r="E2420" s="86" t="s">
        <v>1322</v>
      </c>
      <c r="F2420" s="85">
        <v>5</v>
      </c>
      <c r="G2420" s="85">
        <v>34</v>
      </c>
      <c r="H2420" s="82">
        <f>IF(ISBLANK($D2420),"",SUMIFS('8. 514 Details Included'!$I:$I,'8. 514 Details Included'!$A:$A,'7. 511_CAR_Student_Counts_Sec'!$A2420,'8. 514 Details Included'!$E:$E,'7. 511_CAR_Student_Counts_Sec'!$D2420,'8. 514 Details Included'!$D:$D,'7. 511_CAR_Student_Counts_Sec'!H$1,'8. 514 Details Included'!$G:$G,'7. 511_CAR_Student_Counts_Sec'!$F2420))</f>
        <v>0</v>
      </c>
      <c r="I2420" s="82">
        <f>IF(ISBLANK($D2420),"",SUMIFS('8. 514 Details Included'!$I:$I,'8. 514 Details Included'!$A:$A,'7. 511_CAR_Student_Counts_Sec'!$A2420,'8. 514 Details Included'!$E:$E,'7. 511_CAR_Student_Counts_Sec'!$D2420,'8. 514 Details Included'!$D:$D,'7. 511_CAR_Student_Counts_Sec'!I$1,'8. 514 Details Included'!$G:$G,'7. 511_CAR_Student_Counts_Sec'!$F2420))</f>
        <v>0</v>
      </c>
      <c r="J2420" s="82">
        <f>IF(ISBLANK($D2420),"",SUMIFS('8. 514 Details Included'!$I:$I,'8. 514 Details Included'!$A:$A,'7. 511_CAR_Student_Counts_Sec'!$A2420,'8. 514 Details Included'!$E:$E,'7. 511_CAR_Student_Counts_Sec'!$D2420,'8. 514 Details Included'!$D:$D,'7. 511_CAR_Student_Counts_Sec'!J$1,'8. 514 Details Included'!$G:$G,'7. 511_CAR_Student_Counts_Sec'!$F2420))</f>
        <v>0</v>
      </c>
      <c r="K2420" s="82">
        <f>IF(ISBLANK($D2420),"",SUMIFS('8. 514 Details Included'!$I:$I,'8. 514 Details Included'!$A:$A,'7. 511_CAR_Student_Counts_Sec'!$A2420,'8. 514 Details Included'!$E:$E,'7. 511_CAR_Student_Counts_Sec'!$D2420,'8. 514 Details Included'!$D:$D,'7. 511_CAR_Student_Counts_Sec'!K$1,'8. 514 Details Included'!$G:$G,'7. 511_CAR_Student_Counts_Sec'!$F2420))</f>
        <v>0</v>
      </c>
      <c r="L2420" s="82">
        <f>IF(ISBLANK($D2420),"",SUMIFS('8. 514 Details Included'!$I:$I,'8. 514 Details Included'!$A:$A,'7. 511_CAR_Student_Counts_Sec'!$A2420,'8. 514 Details Included'!$E:$E,'7. 511_CAR_Student_Counts_Sec'!$D2420,'8. 514 Details Included'!$D:$D,'7. 511_CAR_Student_Counts_Sec'!L$1,'8. 514 Details Included'!$G:$G,'7. 511_CAR_Student_Counts_Sec'!$F2420))</f>
        <v>0</v>
      </c>
      <c r="M2420" s="82">
        <f>IF(ISBLANK($D2420),"",SUMIFS('8. 514 Details Included'!$I:$I,'8. 514 Details Included'!$A:$A,'7. 511_CAR_Student_Counts_Sec'!$A2420,'8. 514 Details Included'!$E:$E,'7. 511_CAR_Student_Counts_Sec'!$D2420,'8. 514 Details Included'!$D:$D,'7. 511_CAR_Student_Counts_Sec'!M$1,'8. 514 Details Included'!$G:$G,'7. 511_CAR_Student_Counts_Sec'!$F2420))</f>
        <v>0</v>
      </c>
      <c r="N2420" s="82">
        <f>IF(ISBLANK($D2420),"",SUMIFS('8. 514 Details Included'!$I:$I,'8. 514 Details Included'!$A:$A,'7. 511_CAR_Student_Counts_Sec'!$A2420,'8. 514 Details Included'!$E:$E,'7. 511_CAR_Student_Counts_Sec'!$D2420,'8. 514 Details Included'!$D:$D,'7. 511_CAR_Student_Counts_Sec'!N$1,'8. 514 Details Included'!$G:$G,'7. 511_CAR_Student_Counts_Sec'!$F2420))</f>
        <v>34</v>
      </c>
      <c r="O2420" s="81">
        <f t="shared" si="111"/>
        <v>0</v>
      </c>
      <c r="P2420" s="81">
        <f t="shared" si="112"/>
        <v>34</v>
      </c>
      <c r="Q2420" s="81" t="str">
        <f t="shared" si="113"/>
        <v>9-12</v>
      </c>
    </row>
    <row r="2421" spans="1:17" ht="15" outlineLevel="4" x14ac:dyDescent="0.2">
      <c r="A2421" s="85">
        <v>306</v>
      </c>
      <c r="B2421" s="86" t="s">
        <v>1099</v>
      </c>
      <c r="C2421" s="86" t="s">
        <v>1172</v>
      </c>
      <c r="D2421" s="85">
        <v>904</v>
      </c>
      <c r="E2421" s="86" t="s">
        <v>1322</v>
      </c>
      <c r="F2421" s="85">
        <v>6</v>
      </c>
      <c r="G2421" s="85">
        <v>28</v>
      </c>
      <c r="H2421" s="82">
        <f>IF(ISBLANK($D2421),"",SUMIFS('8. 514 Details Included'!$I:$I,'8. 514 Details Included'!$A:$A,'7. 511_CAR_Student_Counts_Sec'!$A2421,'8. 514 Details Included'!$E:$E,'7. 511_CAR_Student_Counts_Sec'!$D2421,'8. 514 Details Included'!$D:$D,'7. 511_CAR_Student_Counts_Sec'!H$1,'8. 514 Details Included'!$G:$G,'7. 511_CAR_Student_Counts_Sec'!$F2421))</f>
        <v>0</v>
      </c>
      <c r="I2421" s="82">
        <f>IF(ISBLANK($D2421),"",SUMIFS('8. 514 Details Included'!$I:$I,'8. 514 Details Included'!$A:$A,'7. 511_CAR_Student_Counts_Sec'!$A2421,'8. 514 Details Included'!$E:$E,'7. 511_CAR_Student_Counts_Sec'!$D2421,'8. 514 Details Included'!$D:$D,'7. 511_CAR_Student_Counts_Sec'!I$1,'8. 514 Details Included'!$G:$G,'7. 511_CAR_Student_Counts_Sec'!$F2421))</f>
        <v>0</v>
      </c>
      <c r="J2421" s="82">
        <f>IF(ISBLANK($D2421),"",SUMIFS('8. 514 Details Included'!$I:$I,'8. 514 Details Included'!$A:$A,'7. 511_CAR_Student_Counts_Sec'!$A2421,'8. 514 Details Included'!$E:$E,'7. 511_CAR_Student_Counts_Sec'!$D2421,'8. 514 Details Included'!$D:$D,'7. 511_CAR_Student_Counts_Sec'!J$1,'8. 514 Details Included'!$G:$G,'7. 511_CAR_Student_Counts_Sec'!$F2421))</f>
        <v>0</v>
      </c>
      <c r="K2421" s="82">
        <f>IF(ISBLANK($D2421),"",SUMIFS('8. 514 Details Included'!$I:$I,'8. 514 Details Included'!$A:$A,'7. 511_CAR_Student_Counts_Sec'!$A2421,'8. 514 Details Included'!$E:$E,'7. 511_CAR_Student_Counts_Sec'!$D2421,'8. 514 Details Included'!$D:$D,'7. 511_CAR_Student_Counts_Sec'!K$1,'8. 514 Details Included'!$G:$G,'7. 511_CAR_Student_Counts_Sec'!$F2421))</f>
        <v>0</v>
      </c>
      <c r="L2421" s="82">
        <f>IF(ISBLANK($D2421),"",SUMIFS('8. 514 Details Included'!$I:$I,'8. 514 Details Included'!$A:$A,'7. 511_CAR_Student_Counts_Sec'!$A2421,'8. 514 Details Included'!$E:$E,'7. 511_CAR_Student_Counts_Sec'!$D2421,'8. 514 Details Included'!$D:$D,'7. 511_CAR_Student_Counts_Sec'!L$1,'8. 514 Details Included'!$G:$G,'7. 511_CAR_Student_Counts_Sec'!$F2421))</f>
        <v>27</v>
      </c>
      <c r="M2421" s="82">
        <f>IF(ISBLANK($D2421),"",SUMIFS('8. 514 Details Included'!$I:$I,'8. 514 Details Included'!$A:$A,'7. 511_CAR_Student_Counts_Sec'!$A2421,'8. 514 Details Included'!$E:$E,'7. 511_CAR_Student_Counts_Sec'!$D2421,'8. 514 Details Included'!$D:$D,'7. 511_CAR_Student_Counts_Sec'!M$1,'8. 514 Details Included'!$G:$G,'7. 511_CAR_Student_Counts_Sec'!$F2421))</f>
        <v>1</v>
      </c>
      <c r="N2421" s="82">
        <f>IF(ISBLANK($D2421),"",SUMIFS('8. 514 Details Included'!$I:$I,'8. 514 Details Included'!$A:$A,'7. 511_CAR_Student_Counts_Sec'!$A2421,'8. 514 Details Included'!$E:$E,'7. 511_CAR_Student_Counts_Sec'!$D2421,'8. 514 Details Included'!$D:$D,'7. 511_CAR_Student_Counts_Sec'!N$1,'8. 514 Details Included'!$G:$G,'7. 511_CAR_Student_Counts_Sec'!$F2421))</f>
        <v>0</v>
      </c>
      <c r="O2421" s="81">
        <f t="shared" si="111"/>
        <v>0</v>
      </c>
      <c r="P2421" s="81">
        <f t="shared" si="112"/>
        <v>28</v>
      </c>
      <c r="Q2421" s="81" t="str">
        <f t="shared" si="113"/>
        <v>9-12</v>
      </c>
    </row>
    <row r="2422" spans="1:17" ht="15" outlineLevel="4" x14ac:dyDescent="0.2">
      <c r="A2422" s="85">
        <v>306</v>
      </c>
      <c r="B2422" s="86" t="s">
        <v>1099</v>
      </c>
      <c r="C2422" s="86" t="s">
        <v>1172</v>
      </c>
      <c r="D2422" s="85">
        <v>904</v>
      </c>
      <c r="E2422" s="86" t="s">
        <v>1322</v>
      </c>
      <c r="F2422" s="85">
        <v>7</v>
      </c>
      <c r="G2422" s="85">
        <v>24</v>
      </c>
      <c r="H2422" s="82">
        <f>IF(ISBLANK($D2422),"",SUMIFS('8. 514 Details Included'!$I:$I,'8. 514 Details Included'!$A:$A,'7. 511_CAR_Student_Counts_Sec'!$A2422,'8. 514 Details Included'!$E:$E,'7. 511_CAR_Student_Counts_Sec'!$D2422,'8. 514 Details Included'!$D:$D,'7. 511_CAR_Student_Counts_Sec'!H$1,'8. 514 Details Included'!$G:$G,'7. 511_CAR_Student_Counts_Sec'!$F2422))</f>
        <v>0</v>
      </c>
      <c r="I2422" s="82">
        <f>IF(ISBLANK($D2422),"",SUMIFS('8. 514 Details Included'!$I:$I,'8. 514 Details Included'!$A:$A,'7. 511_CAR_Student_Counts_Sec'!$A2422,'8. 514 Details Included'!$E:$E,'7. 511_CAR_Student_Counts_Sec'!$D2422,'8. 514 Details Included'!$D:$D,'7. 511_CAR_Student_Counts_Sec'!I$1,'8. 514 Details Included'!$G:$G,'7. 511_CAR_Student_Counts_Sec'!$F2422))</f>
        <v>0</v>
      </c>
      <c r="J2422" s="82">
        <f>IF(ISBLANK($D2422),"",SUMIFS('8. 514 Details Included'!$I:$I,'8. 514 Details Included'!$A:$A,'7. 511_CAR_Student_Counts_Sec'!$A2422,'8. 514 Details Included'!$E:$E,'7. 511_CAR_Student_Counts_Sec'!$D2422,'8. 514 Details Included'!$D:$D,'7. 511_CAR_Student_Counts_Sec'!J$1,'8. 514 Details Included'!$G:$G,'7. 511_CAR_Student_Counts_Sec'!$F2422))</f>
        <v>0</v>
      </c>
      <c r="K2422" s="82">
        <f>IF(ISBLANK($D2422),"",SUMIFS('8. 514 Details Included'!$I:$I,'8. 514 Details Included'!$A:$A,'7. 511_CAR_Student_Counts_Sec'!$A2422,'8. 514 Details Included'!$E:$E,'7. 511_CAR_Student_Counts_Sec'!$D2422,'8. 514 Details Included'!$D:$D,'7. 511_CAR_Student_Counts_Sec'!K$1,'8. 514 Details Included'!$G:$G,'7. 511_CAR_Student_Counts_Sec'!$F2422))</f>
        <v>0</v>
      </c>
      <c r="L2422" s="82">
        <f>IF(ISBLANK($D2422),"",SUMIFS('8. 514 Details Included'!$I:$I,'8. 514 Details Included'!$A:$A,'7. 511_CAR_Student_Counts_Sec'!$A2422,'8. 514 Details Included'!$E:$E,'7. 511_CAR_Student_Counts_Sec'!$D2422,'8. 514 Details Included'!$D:$D,'7. 511_CAR_Student_Counts_Sec'!L$1,'8. 514 Details Included'!$G:$G,'7. 511_CAR_Student_Counts_Sec'!$F2422))</f>
        <v>24</v>
      </c>
      <c r="M2422" s="82">
        <f>IF(ISBLANK($D2422),"",SUMIFS('8. 514 Details Included'!$I:$I,'8. 514 Details Included'!$A:$A,'7. 511_CAR_Student_Counts_Sec'!$A2422,'8. 514 Details Included'!$E:$E,'7. 511_CAR_Student_Counts_Sec'!$D2422,'8. 514 Details Included'!$D:$D,'7. 511_CAR_Student_Counts_Sec'!M$1,'8. 514 Details Included'!$G:$G,'7. 511_CAR_Student_Counts_Sec'!$F2422))</f>
        <v>0</v>
      </c>
      <c r="N2422" s="82">
        <f>IF(ISBLANK($D2422),"",SUMIFS('8. 514 Details Included'!$I:$I,'8. 514 Details Included'!$A:$A,'7. 511_CAR_Student_Counts_Sec'!$A2422,'8. 514 Details Included'!$E:$E,'7. 511_CAR_Student_Counts_Sec'!$D2422,'8. 514 Details Included'!$D:$D,'7. 511_CAR_Student_Counts_Sec'!N$1,'8. 514 Details Included'!$G:$G,'7. 511_CAR_Student_Counts_Sec'!$F2422))</f>
        <v>0</v>
      </c>
      <c r="O2422" s="81">
        <f t="shared" si="111"/>
        <v>0</v>
      </c>
      <c r="P2422" s="81">
        <f t="shared" si="112"/>
        <v>24</v>
      </c>
      <c r="Q2422" s="81" t="str">
        <f t="shared" si="113"/>
        <v>9-12</v>
      </c>
    </row>
    <row r="2423" spans="1:17" ht="15" outlineLevel="4" x14ac:dyDescent="0.2">
      <c r="A2423" s="85">
        <v>306</v>
      </c>
      <c r="B2423" s="86" t="s">
        <v>1099</v>
      </c>
      <c r="C2423" s="86" t="s">
        <v>1172</v>
      </c>
      <c r="D2423" s="85">
        <v>896</v>
      </c>
      <c r="E2423" s="86" t="s">
        <v>1321</v>
      </c>
      <c r="F2423" s="85">
        <v>1</v>
      </c>
      <c r="G2423" s="85">
        <v>28</v>
      </c>
      <c r="H2423" s="82">
        <f>IF(ISBLANK($D2423),"",SUMIFS('8. 514 Details Included'!$I:$I,'8. 514 Details Included'!$A:$A,'7. 511_CAR_Student_Counts_Sec'!$A2423,'8. 514 Details Included'!$E:$E,'7. 511_CAR_Student_Counts_Sec'!$D2423,'8. 514 Details Included'!$D:$D,'7. 511_CAR_Student_Counts_Sec'!H$1,'8. 514 Details Included'!$G:$G,'7. 511_CAR_Student_Counts_Sec'!$F2423))</f>
        <v>0</v>
      </c>
      <c r="I2423" s="82">
        <f>IF(ISBLANK($D2423),"",SUMIFS('8. 514 Details Included'!$I:$I,'8. 514 Details Included'!$A:$A,'7. 511_CAR_Student_Counts_Sec'!$A2423,'8. 514 Details Included'!$E:$E,'7. 511_CAR_Student_Counts_Sec'!$D2423,'8. 514 Details Included'!$D:$D,'7. 511_CAR_Student_Counts_Sec'!I$1,'8. 514 Details Included'!$G:$G,'7. 511_CAR_Student_Counts_Sec'!$F2423))</f>
        <v>0</v>
      </c>
      <c r="J2423" s="82">
        <f>IF(ISBLANK($D2423),"",SUMIFS('8. 514 Details Included'!$I:$I,'8. 514 Details Included'!$A:$A,'7. 511_CAR_Student_Counts_Sec'!$A2423,'8. 514 Details Included'!$E:$E,'7. 511_CAR_Student_Counts_Sec'!$D2423,'8. 514 Details Included'!$D:$D,'7. 511_CAR_Student_Counts_Sec'!J$1,'8. 514 Details Included'!$G:$G,'7. 511_CAR_Student_Counts_Sec'!$F2423))</f>
        <v>0</v>
      </c>
      <c r="K2423" s="82">
        <f>IF(ISBLANK($D2423),"",SUMIFS('8. 514 Details Included'!$I:$I,'8. 514 Details Included'!$A:$A,'7. 511_CAR_Student_Counts_Sec'!$A2423,'8. 514 Details Included'!$E:$E,'7. 511_CAR_Student_Counts_Sec'!$D2423,'8. 514 Details Included'!$D:$D,'7. 511_CAR_Student_Counts_Sec'!K$1,'8. 514 Details Included'!$G:$G,'7. 511_CAR_Student_Counts_Sec'!$F2423))</f>
        <v>28</v>
      </c>
      <c r="L2423" s="82">
        <f>IF(ISBLANK($D2423),"",SUMIFS('8. 514 Details Included'!$I:$I,'8. 514 Details Included'!$A:$A,'7. 511_CAR_Student_Counts_Sec'!$A2423,'8. 514 Details Included'!$E:$E,'7. 511_CAR_Student_Counts_Sec'!$D2423,'8. 514 Details Included'!$D:$D,'7. 511_CAR_Student_Counts_Sec'!L$1,'8. 514 Details Included'!$G:$G,'7. 511_CAR_Student_Counts_Sec'!$F2423))</f>
        <v>0</v>
      </c>
      <c r="M2423" s="82">
        <f>IF(ISBLANK($D2423),"",SUMIFS('8. 514 Details Included'!$I:$I,'8. 514 Details Included'!$A:$A,'7. 511_CAR_Student_Counts_Sec'!$A2423,'8. 514 Details Included'!$E:$E,'7. 511_CAR_Student_Counts_Sec'!$D2423,'8. 514 Details Included'!$D:$D,'7. 511_CAR_Student_Counts_Sec'!M$1,'8. 514 Details Included'!$G:$G,'7. 511_CAR_Student_Counts_Sec'!$F2423))</f>
        <v>0</v>
      </c>
      <c r="N2423" s="82">
        <f>IF(ISBLANK($D2423),"",SUMIFS('8. 514 Details Included'!$I:$I,'8. 514 Details Included'!$A:$A,'7. 511_CAR_Student_Counts_Sec'!$A2423,'8. 514 Details Included'!$E:$E,'7. 511_CAR_Student_Counts_Sec'!$D2423,'8. 514 Details Included'!$D:$D,'7. 511_CAR_Student_Counts_Sec'!N$1,'8. 514 Details Included'!$G:$G,'7. 511_CAR_Student_Counts_Sec'!$F2423))</f>
        <v>0</v>
      </c>
      <c r="O2423" s="81">
        <f t="shared" si="111"/>
        <v>0</v>
      </c>
      <c r="P2423" s="81">
        <f t="shared" si="112"/>
        <v>28</v>
      </c>
      <c r="Q2423" s="81" t="str">
        <f t="shared" si="113"/>
        <v>9-12</v>
      </c>
    </row>
    <row r="2424" spans="1:17" ht="15" outlineLevel="4" x14ac:dyDescent="0.2">
      <c r="A2424" s="85">
        <v>306</v>
      </c>
      <c r="B2424" s="86" t="s">
        <v>1099</v>
      </c>
      <c r="C2424" s="86" t="s">
        <v>1172</v>
      </c>
      <c r="D2424" s="85">
        <v>896</v>
      </c>
      <c r="E2424" s="86" t="s">
        <v>1321</v>
      </c>
      <c r="F2424" s="85">
        <v>3</v>
      </c>
      <c r="G2424" s="85">
        <v>27</v>
      </c>
      <c r="H2424" s="82">
        <f>IF(ISBLANK($D2424),"",SUMIFS('8. 514 Details Included'!$I:$I,'8. 514 Details Included'!$A:$A,'7. 511_CAR_Student_Counts_Sec'!$A2424,'8. 514 Details Included'!$E:$E,'7. 511_CAR_Student_Counts_Sec'!$D2424,'8. 514 Details Included'!$D:$D,'7. 511_CAR_Student_Counts_Sec'!H$1,'8. 514 Details Included'!$G:$G,'7. 511_CAR_Student_Counts_Sec'!$F2424))</f>
        <v>0</v>
      </c>
      <c r="I2424" s="82">
        <f>IF(ISBLANK($D2424),"",SUMIFS('8. 514 Details Included'!$I:$I,'8. 514 Details Included'!$A:$A,'7. 511_CAR_Student_Counts_Sec'!$A2424,'8. 514 Details Included'!$E:$E,'7. 511_CAR_Student_Counts_Sec'!$D2424,'8. 514 Details Included'!$D:$D,'7. 511_CAR_Student_Counts_Sec'!I$1,'8. 514 Details Included'!$G:$G,'7. 511_CAR_Student_Counts_Sec'!$F2424))</f>
        <v>0</v>
      </c>
      <c r="J2424" s="82">
        <f>IF(ISBLANK($D2424),"",SUMIFS('8. 514 Details Included'!$I:$I,'8. 514 Details Included'!$A:$A,'7. 511_CAR_Student_Counts_Sec'!$A2424,'8. 514 Details Included'!$E:$E,'7. 511_CAR_Student_Counts_Sec'!$D2424,'8. 514 Details Included'!$D:$D,'7. 511_CAR_Student_Counts_Sec'!J$1,'8. 514 Details Included'!$G:$G,'7. 511_CAR_Student_Counts_Sec'!$F2424))</f>
        <v>0</v>
      </c>
      <c r="K2424" s="82">
        <f>IF(ISBLANK($D2424),"",SUMIFS('8. 514 Details Included'!$I:$I,'8. 514 Details Included'!$A:$A,'7. 511_CAR_Student_Counts_Sec'!$A2424,'8. 514 Details Included'!$E:$E,'7. 511_CAR_Student_Counts_Sec'!$D2424,'8. 514 Details Included'!$D:$D,'7. 511_CAR_Student_Counts_Sec'!K$1,'8. 514 Details Included'!$G:$G,'7. 511_CAR_Student_Counts_Sec'!$F2424))</f>
        <v>0</v>
      </c>
      <c r="L2424" s="82">
        <f>IF(ISBLANK($D2424),"",SUMIFS('8. 514 Details Included'!$I:$I,'8. 514 Details Included'!$A:$A,'7. 511_CAR_Student_Counts_Sec'!$A2424,'8. 514 Details Included'!$E:$E,'7. 511_CAR_Student_Counts_Sec'!$D2424,'8. 514 Details Included'!$D:$D,'7. 511_CAR_Student_Counts_Sec'!L$1,'8. 514 Details Included'!$G:$G,'7. 511_CAR_Student_Counts_Sec'!$F2424))</f>
        <v>0</v>
      </c>
      <c r="M2424" s="82">
        <f>IF(ISBLANK($D2424),"",SUMIFS('8. 514 Details Included'!$I:$I,'8. 514 Details Included'!$A:$A,'7. 511_CAR_Student_Counts_Sec'!$A2424,'8. 514 Details Included'!$E:$E,'7. 511_CAR_Student_Counts_Sec'!$D2424,'8. 514 Details Included'!$D:$D,'7. 511_CAR_Student_Counts_Sec'!M$1,'8. 514 Details Included'!$G:$G,'7. 511_CAR_Student_Counts_Sec'!$F2424))</f>
        <v>0</v>
      </c>
      <c r="N2424" s="82">
        <f>IF(ISBLANK($D2424),"",SUMIFS('8. 514 Details Included'!$I:$I,'8. 514 Details Included'!$A:$A,'7. 511_CAR_Student_Counts_Sec'!$A2424,'8. 514 Details Included'!$E:$E,'7. 511_CAR_Student_Counts_Sec'!$D2424,'8. 514 Details Included'!$D:$D,'7. 511_CAR_Student_Counts_Sec'!N$1,'8. 514 Details Included'!$G:$G,'7. 511_CAR_Student_Counts_Sec'!$F2424))</f>
        <v>27</v>
      </c>
      <c r="O2424" s="81">
        <f t="shared" si="111"/>
        <v>0</v>
      </c>
      <c r="P2424" s="81">
        <f t="shared" si="112"/>
        <v>27</v>
      </c>
      <c r="Q2424" s="81" t="str">
        <f t="shared" si="113"/>
        <v>9-12</v>
      </c>
    </row>
    <row r="2425" spans="1:17" ht="15" outlineLevel="4" x14ac:dyDescent="0.2">
      <c r="A2425" s="85">
        <v>306</v>
      </c>
      <c r="B2425" s="86" t="s">
        <v>1099</v>
      </c>
      <c r="C2425" s="86" t="s">
        <v>1172</v>
      </c>
      <c r="D2425" s="85">
        <v>896</v>
      </c>
      <c r="E2425" s="86" t="s">
        <v>1321</v>
      </c>
      <c r="F2425" s="85">
        <v>4</v>
      </c>
      <c r="G2425" s="85">
        <v>29</v>
      </c>
      <c r="H2425" s="82">
        <f>IF(ISBLANK($D2425),"",SUMIFS('8. 514 Details Included'!$I:$I,'8. 514 Details Included'!$A:$A,'7. 511_CAR_Student_Counts_Sec'!$A2425,'8. 514 Details Included'!$E:$E,'7. 511_CAR_Student_Counts_Sec'!$D2425,'8. 514 Details Included'!$D:$D,'7. 511_CAR_Student_Counts_Sec'!H$1,'8. 514 Details Included'!$G:$G,'7. 511_CAR_Student_Counts_Sec'!$F2425))</f>
        <v>0</v>
      </c>
      <c r="I2425" s="82">
        <f>IF(ISBLANK($D2425),"",SUMIFS('8. 514 Details Included'!$I:$I,'8. 514 Details Included'!$A:$A,'7. 511_CAR_Student_Counts_Sec'!$A2425,'8. 514 Details Included'!$E:$E,'7. 511_CAR_Student_Counts_Sec'!$D2425,'8. 514 Details Included'!$D:$D,'7. 511_CAR_Student_Counts_Sec'!I$1,'8. 514 Details Included'!$G:$G,'7. 511_CAR_Student_Counts_Sec'!$F2425))</f>
        <v>0</v>
      </c>
      <c r="J2425" s="82">
        <f>IF(ISBLANK($D2425),"",SUMIFS('8. 514 Details Included'!$I:$I,'8. 514 Details Included'!$A:$A,'7. 511_CAR_Student_Counts_Sec'!$A2425,'8. 514 Details Included'!$E:$E,'7. 511_CAR_Student_Counts_Sec'!$D2425,'8. 514 Details Included'!$D:$D,'7. 511_CAR_Student_Counts_Sec'!J$1,'8. 514 Details Included'!$G:$G,'7. 511_CAR_Student_Counts_Sec'!$F2425))</f>
        <v>0</v>
      </c>
      <c r="K2425" s="82">
        <f>IF(ISBLANK($D2425),"",SUMIFS('8. 514 Details Included'!$I:$I,'8. 514 Details Included'!$A:$A,'7. 511_CAR_Student_Counts_Sec'!$A2425,'8. 514 Details Included'!$E:$E,'7. 511_CAR_Student_Counts_Sec'!$D2425,'8. 514 Details Included'!$D:$D,'7. 511_CAR_Student_Counts_Sec'!K$1,'8. 514 Details Included'!$G:$G,'7. 511_CAR_Student_Counts_Sec'!$F2425))</f>
        <v>29</v>
      </c>
      <c r="L2425" s="82">
        <f>IF(ISBLANK($D2425),"",SUMIFS('8. 514 Details Included'!$I:$I,'8. 514 Details Included'!$A:$A,'7. 511_CAR_Student_Counts_Sec'!$A2425,'8. 514 Details Included'!$E:$E,'7. 511_CAR_Student_Counts_Sec'!$D2425,'8. 514 Details Included'!$D:$D,'7. 511_CAR_Student_Counts_Sec'!L$1,'8. 514 Details Included'!$G:$G,'7. 511_CAR_Student_Counts_Sec'!$F2425))</f>
        <v>0</v>
      </c>
      <c r="M2425" s="82">
        <f>IF(ISBLANK($D2425),"",SUMIFS('8. 514 Details Included'!$I:$I,'8. 514 Details Included'!$A:$A,'7. 511_CAR_Student_Counts_Sec'!$A2425,'8. 514 Details Included'!$E:$E,'7. 511_CAR_Student_Counts_Sec'!$D2425,'8. 514 Details Included'!$D:$D,'7. 511_CAR_Student_Counts_Sec'!M$1,'8. 514 Details Included'!$G:$G,'7. 511_CAR_Student_Counts_Sec'!$F2425))</f>
        <v>0</v>
      </c>
      <c r="N2425" s="82">
        <f>IF(ISBLANK($D2425),"",SUMIFS('8. 514 Details Included'!$I:$I,'8. 514 Details Included'!$A:$A,'7. 511_CAR_Student_Counts_Sec'!$A2425,'8. 514 Details Included'!$E:$E,'7. 511_CAR_Student_Counts_Sec'!$D2425,'8. 514 Details Included'!$D:$D,'7. 511_CAR_Student_Counts_Sec'!N$1,'8. 514 Details Included'!$G:$G,'7. 511_CAR_Student_Counts_Sec'!$F2425))</f>
        <v>0</v>
      </c>
      <c r="O2425" s="81">
        <f t="shared" si="111"/>
        <v>0</v>
      </c>
      <c r="P2425" s="81">
        <f t="shared" si="112"/>
        <v>29</v>
      </c>
      <c r="Q2425" s="81" t="str">
        <f t="shared" si="113"/>
        <v>9-12</v>
      </c>
    </row>
    <row r="2426" spans="1:17" ht="15" outlineLevel="4" x14ac:dyDescent="0.2">
      <c r="A2426" s="85">
        <v>306</v>
      </c>
      <c r="B2426" s="86" t="s">
        <v>1099</v>
      </c>
      <c r="C2426" s="86" t="s">
        <v>1172</v>
      </c>
      <c r="D2426" s="85">
        <v>896</v>
      </c>
      <c r="E2426" s="86" t="s">
        <v>1321</v>
      </c>
      <c r="F2426" s="85">
        <v>6</v>
      </c>
      <c r="G2426" s="85">
        <v>33</v>
      </c>
      <c r="H2426" s="82">
        <f>IF(ISBLANK($D2426),"",SUMIFS('8. 514 Details Included'!$I:$I,'8. 514 Details Included'!$A:$A,'7. 511_CAR_Student_Counts_Sec'!$A2426,'8. 514 Details Included'!$E:$E,'7. 511_CAR_Student_Counts_Sec'!$D2426,'8. 514 Details Included'!$D:$D,'7. 511_CAR_Student_Counts_Sec'!H$1,'8. 514 Details Included'!$G:$G,'7. 511_CAR_Student_Counts_Sec'!$F2426))</f>
        <v>0</v>
      </c>
      <c r="I2426" s="82">
        <f>IF(ISBLANK($D2426),"",SUMIFS('8. 514 Details Included'!$I:$I,'8. 514 Details Included'!$A:$A,'7. 511_CAR_Student_Counts_Sec'!$A2426,'8. 514 Details Included'!$E:$E,'7. 511_CAR_Student_Counts_Sec'!$D2426,'8. 514 Details Included'!$D:$D,'7. 511_CAR_Student_Counts_Sec'!I$1,'8. 514 Details Included'!$G:$G,'7. 511_CAR_Student_Counts_Sec'!$F2426))</f>
        <v>0</v>
      </c>
      <c r="J2426" s="82">
        <f>IF(ISBLANK($D2426),"",SUMIFS('8. 514 Details Included'!$I:$I,'8. 514 Details Included'!$A:$A,'7. 511_CAR_Student_Counts_Sec'!$A2426,'8. 514 Details Included'!$E:$E,'7. 511_CAR_Student_Counts_Sec'!$D2426,'8. 514 Details Included'!$D:$D,'7. 511_CAR_Student_Counts_Sec'!J$1,'8. 514 Details Included'!$G:$G,'7. 511_CAR_Student_Counts_Sec'!$F2426))</f>
        <v>0</v>
      </c>
      <c r="K2426" s="82">
        <f>IF(ISBLANK($D2426),"",SUMIFS('8. 514 Details Included'!$I:$I,'8. 514 Details Included'!$A:$A,'7. 511_CAR_Student_Counts_Sec'!$A2426,'8. 514 Details Included'!$E:$E,'7. 511_CAR_Student_Counts_Sec'!$D2426,'8. 514 Details Included'!$D:$D,'7. 511_CAR_Student_Counts_Sec'!K$1,'8. 514 Details Included'!$G:$G,'7. 511_CAR_Student_Counts_Sec'!$F2426))</f>
        <v>33</v>
      </c>
      <c r="L2426" s="82">
        <f>IF(ISBLANK($D2426),"",SUMIFS('8. 514 Details Included'!$I:$I,'8. 514 Details Included'!$A:$A,'7. 511_CAR_Student_Counts_Sec'!$A2426,'8. 514 Details Included'!$E:$E,'7. 511_CAR_Student_Counts_Sec'!$D2426,'8. 514 Details Included'!$D:$D,'7. 511_CAR_Student_Counts_Sec'!L$1,'8. 514 Details Included'!$G:$G,'7. 511_CAR_Student_Counts_Sec'!$F2426))</f>
        <v>0</v>
      </c>
      <c r="M2426" s="82">
        <f>IF(ISBLANK($D2426),"",SUMIFS('8. 514 Details Included'!$I:$I,'8. 514 Details Included'!$A:$A,'7. 511_CAR_Student_Counts_Sec'!$A2426,'8. 514 Details Included'!$E:$E,'7. 511_CAR_Student_Counts_Sec'!$D2426,'8. 514 Details Included'!$D:$D,'7. 511_CAR_Student_Counts_Sec'!M$1,'8. 514 Details Included'!$G:$G,'7. 511_CAR_Student_Counts_Sec'!$F2426))</f>
        <v>0</v>
      </c>
      <c r="N2426" s="82">
        <f>IF(ISBLANK($D2426),"",SUMIFS('8. 514 Details Included'!$I:$I,'8. 514 Details Included'!$A:$A,'7. 511_CAR_Student_Counts_Sec'!$A2426,'8. 514 Details Included'!$E:$E,'7. 511_CAR_Student_Counts_Sec'!$D2426,'8. 514 Details Included'!$D:$D,'7. 511_CAR_Student_Counts_Sec'!N$1,'8. 514 Details Included'!$G:$G,'7. 511_CAR_Student_Counts_Sec'!$F2426))</f>
        <v>0</v>
      </c>
      <c r="O2426" s="81">
        <f t="shared" si="111"/>
        <v>0</v>
      </c>
      <c r="P2426" s="81">
        <f t="shared" si="112"/>
        <v>33</v>
      </c>
      <c r="Q2426" s="81" t="str">
        <f t="shared" si="113"/>
        <v>9-12</v>
      </c>
    </row>
    <row r="2427" spans="1:17" ht="15" outlineLevel="4" x14ac:dyDescent="0.2">
      <c r="A2427" s="85">
        <v>306</v>
      </c>
      <c r="B2427" s="86" t="s">
        <v>1099</v>
      </c>
      <c r="C2427" s="86" t="s">
        <v>1172</v>
      </c>
      <c r="D2427" s="85">
        <v>896</v>
      </c>
      <c r="E2427" s="86" t="s">
        <v>1321</v>
      </c>
      <c r="F2427" s="85">
        <v>7</v>
      </c>
      <c r="G2427" s="85">
        <v>27</v>
      </c>
      <c r="H2427" s="82">
        <f>IF(ISBLANK($D2427),"",SUMIFS('8. 514 Details Included'!$I:$I,'8. 514 Details Included'!$A:$A,'7. 511_CAR_Student_Counts_Sec'!$A2427,'8. 514 Details Included'!$E:$E,'7. 511_CAR_Student_Counts_Sec'!$D2427,'8. 514 Details Included'!$D:$D,'7. 511_CAR_Student_Counts_Sec'!H$1,'8. 514 Details Included'!$G:$G,'7. 511_CAR_Student_Counts_Sec'!$F2427))</f>
        <v>0</v>
      </c>
      <c r="I2427" s="82">
        <f>IF(ISBLANK($D2427),"",SUMIFS('8. 514 Details Included'!$I:$I,'8. 514 Details Included'!$A:$A,'7. 511_CAR_Student_Counts_Sec'!$A2427,'8. 514 Details Included'!$E:$E,'7. 511_CAR_Student_Counts_Sec'!$D2427,'8. 514 Details Included'!$D:$D,'7. 511_CAR_Student_Counts_Sec'!I$1,'8. 514 Details Included'!$G:$G,'7. 511_CAR_Student_Counts_Sec'!$F2427))</f>
        <v>0</v>
      </c>
      <c r="J2427" s="82">
        <f>IF(ISBLANK($D2427),"",SUMIFS('8. 514 Details Included'!$I:$I,'8. 514 Details Included'!$A:$A,'7. 511_CAR_Student_Counts_Sec'!$A2427,'8. 514 Details Included'!$E:$E,'7. 511_CAR_Student_Counts_Sec'!$D2427,'8. 514 Details Included'!$D:$D,'7. 511_CAR_Student_Counts_Sec'!J$1,'8. 514 Details Included'!$G:$G,'7. 511_CAR_Student_Counts_Sec'!$F2427))</f>
        <v>0</v>
      </c>
      <c r="K2427" s="82">
        <f>IF(ISBLANK($D2427),"",SUMIFS('8. 514 Details Included'!$I:$I,'8. 514 Details Included'!$A:$A,'7. 511_CAR_Student_Counts_Sec'!$A2427,'8. 514 Details Included'!$E:$E,'7. 511_CAR_Student_Counts_Sec'!$D2427,'8. 514 Details Included'!$D:$D,'7. 511_CAR_Student_Counts_Sec'!K$1,'8. 514 Details Included'!$G:$G,'7. 511_CAR_Student_Counts_Sec'!$F2427))</f>
        <v>27</v>
      </c>
      <c r="L2427" s="82">
        <f>IF(ISBLANK($D2427),"",SUMIFS('8. 514 Details Included'!$I:$I,'8. 514 Details Included'!$A:$A,'7. 511_CAR_Student_Counts_Sec'!$A2427,'8. 514 Details Included'!$E:$E,'7. 511_CAR_Student_Counts_Sec'!$D2427,'8. 514 Details Included'!$D:$D,'7. 511_CAR_Student_Counts_Sec'!L$1,'8. 514 Details Included'!$G:$G,'7. 511_CAR_Student_Counts_Sec'!$F2427))</f>
        <v>0</v>
      </c>
      <c r="M2427" s="82">
        <f>IF(ISBLANK($D2427),"",SUMIFS('8. 514 Details Included'!$I:$I,'8. 514 Details Included'!$A:$A,'7. 511_CAR_Student_Counts_Sec'!$A2427,'8. 514 Details Included'!$E:$E,'7. 511_CAR_Student_Counts_Sec'!$D2427,'8. 514 Details Included'!$D:$D,'7. 511_CAR_Student_Counts_Sec'!M$1,'8. 514 Details Included'!$G:$G,'7. 511_CAR_Student_Counts_Sec'!$F2427))</f>
        <v>0</v>
      </c>
      <c r="N2427" s="82">
        <f>IF(ISBLANK($D2427),"",SUMIFS('8. 514 Details Included'!$I:$I,'8. 514 Details Included'!$A:$A,'7. 511_CAR_Student_Counts_Sec'!$A2427,'8. 514 Details Included'!$E:$E,'7. 511_CAR_Student_Counts_Sec'!$D2427,'8. 514 Details Included'!$D:$D,'7. 511_CAR_Student_Counts_Sec'!N$1,'8. 514 Details Included'!$G:$G,'7. 511_CAR_Student_Counts_Sec'!$F2427))</f>
        <v>0</v>
      </c>
      <c r="O2427" s="81">
        <f t="shared" si="111"/>
        <v>0</v>
      </c>
      <c r="P2427" s="81">
        <f t="shared" si="112"/>
        <v>27</v>
      </c>
      <c r="Q2427" s="81" t="str">
        <f t="shared" si="113"/>
        <v>9-12</v>
      </c>
    </row>
    <row r="2428" spans="1:17" ht="15" outlineLevel="4" x14ac:dyDescent="0.2">
      <c r="A2428" s="85">
        <v>306</v>
      </c>
      <c r="B2428" s="86" t="s">
        <v>1099</v>
      </c>
      <c r="C2428" s="86" t="s">
        <v>1172</v>
      </c>
      <c r="D2428" s="85">
        <v>898</v>
      </c>
      <c r="E2428" s="86" t="s">
        <v>1320</v>
      </c>
      <c r="F2428" s="85">
        <v>1</v>
      </c>
      <c r="G2428" s="85">
        <v>34</v>
      </c>
      <c r="H2428" s="82">
        <f>IF(ISBLANK($D2428),"",SUMIFS('8. 514 Details Included'!$I:$I,'8. 514 Details Included'!$A:$A,'7. 511_CAR_Student_Counts_Sec'!$A2428,'8. 514 Details Included'!$E:$E,'7. 511_CAR_Student_Counts_Sec'!$D2428,'8. 514 Details Included'!$D:$D,'7. 511_CAR_Student_Counts_Sec'!H$1,'8. 514 Details Included'!$G:$G,'7. 511_CAR_Student_Counts_Sec'!$F2428))</f>
        <v>0</v>
      </c>
      <c r="I2428" s="82">
        <f>IF(ISBLANK($D2428),"",SUMIFS('8. 514 Details Included'!$I:$I,'8. 514 Details Included'!$A:$A,'7. 511_CAR_Student_Counts_Sec'!$A2428,'8. 514 Details Included'!$E:$E,'7. 511_CAR_Student_Counts_Sec'!$D2428,'8. 514 Details Included'!$D:$D,'7. 511_CAR_Student_Counts_Sec'!I$1,'8. 514 Details Included'!$G:$G,'7. 511_CAR_Student_Counts_Sec'!$F2428))</f>
        <v>0</v>
      </c>
      <c r="J2428" s="82">
        <f>IF(ISBLANK($D2428),"",SUMIFS('8. 514 Details Included'!$I:$I,'8. 514 Details Included'!$A:$A,'7. 511_CAR_Student_Counts_Sec'!$A2428,'8. 514 Details Included'!$E:$E,'7. 511_CAR_Student_Counts_Sec'!$D2428,'8. 514 Details Included'!$D:$D,'7. 511_CAR_Student_Counts_Sec'!J$1,'8. 514 Details Included'!$G:$G,'7. 511_CAR_Student_Counts_Sec'!$F2428))</f>
        <v>0</v>
      </c>
      <c r="K2428" s="82">
        <f>IF(ISBLANK($D2428),"",SUMIFS('8. 514 Details Included'!$I:$I,'8. 514 Details Included'!$A:$A,'7. 511_CAR_Student_Counts_Sec'!$A2428,'8. 514 Details Included'!$E:$E,'7. 511_CAR_Student_Counts_Sec'!$D2428,'8. 514 Details Included'!$D:$D,'7. 511_CAR_Student_Counts_Sec'!K$1,'8. 514 Details Included'!$G:$G,'7. 511_CAR_Student_Counts_Sec'!$F2428))</f>
        <v>0</v>
      </c>
      <c r="L2428" s="82">
        <f>IF(ISBLANK($D2428),"",SUMIFS('8. 514 Details Included'!$I:$I,'8. 514 Details Included'!$A:$A,'7. 511_CAR_Student_Counts_Sec'!$A2428,'8. 514 Details Included'!$E:$E,'7. 511_CAR_Student_Counts_Sec'!$D2428,'8. 514 Details Included'!$D:$D,'7. 511_CAR_Student_Counts_Sec'!L$1,'8. 514 Details Included'!$G:$G,'7. 511_CAR_Student_Counts_Sec'!$F2428))</f>
        <v>0</v>
      </c>
      <c r="M2428" s="82">
        <f>IF(ISBLANK($D2428),"",SUMIFS('8. 514 Details Included'!$I:$I,'8. 514 Details Included'!$A:$A,'7. 511_CAR_Student_Counts_Sec'!$A2428,'8. 514 Details Included'!$E:$E,'7. 511_CAR_Student_Counts_Sec'!$D2428,'8. 514 Details Included'!$D:$D,'7. 511_CAR_Student_Counts_Sec'!M$1,'8. 514 Details Included'!$G:$G,'7. 511_CAR_Student_Counts_Sec'!$F2428))</f>
        <v>0</v>
      </c>
      <c r="N2428" s="82">
        <f>IF(ISBLANK($D2428),"",SUMIFS('8. 514 Details Included'!$I:$I,'8. 514 Details Included'!$A:$A,'7. 511_CAR_Student_Counts_Sec'!$A2428,'8. 514 Details Included'!$E:$E,'7. 511_CAR_Student_Counts_Sec'!$D2428,'8. 514 Details Included'!$D:$D,'7. 511_CAR_Student_Counts_Sec'!N$1,'8. 514 Details Included'!$G:$G,'7. 511_CAR_Student_Counts_Sec'!$F2428))</f>
        <v>34</v>
      </c>
      <c r="O2428" s="81">
        <f t="shared" si="111"/>
        <v>0</v>
      </c>
      <c r="P2428" s="81">
        <f t="shared" si="112"/>
        <v>34</v>
      </c>
      <c r="Q2428" s="81" t="str">
        <f t="shared" si="113"/>
        <v>9-12</v>
      </c>
    </row>
    <row r="2429" spans="1:17" ht="15" outlineLevel="4" x14ac:dyDescent="0.2">
      <c r="A2429" s="85">
        <v>306</v>
      </c>
      <c r="B2429" s="86" t="s">
        <v>1099</v>
      </c>
      <c r="C2429" s="86" t="s">
        <v>1172</v>
      </c>
      <c r="D2429" s="85">
        <v>898</v>
      </c>
      <c r="E2429" s="86" t="s">
        <v>1320</v>
      </c>
      <c r="F2429" s="85">
        <v>2</v>
      </c>
      <c r="G2429" s="85">
        <v>19</v>
      </c>
      <c r="H2429" s="82">
        <f>IF(ISBLANK($D2429),"",SUMIFS('8. 514 Details Included'!$I:$I,'8. 514 Details Included'!$A:$A,'7. 511_CAR_Student_Counts_Sec'!$A2429,'8. 514 Details Included'!$E:$E,'7. 511_CAR_Student_Counts_Sec'!$D2429,'8. 514 Details Included'!$D:$D,'7. 511_CAR_Student_Counts_Sec'!H$1,'8. 514 Details Included'!$G:$G,'7. 511_CAR_Student_Counts_Sec'!$F2429))</f>
        <v>0</v>
      </c>
      <c r="I2429" s="82">
        <f>IF(ISBLANK($D2429),"",SUMIFS('8. 514 Details Included'!$I:$I,'8. 514 Details Included'!$A:$A,'7. 511_CAR_Student_Counts_Sec'!$A2429,'8. 514 Details Included'!$E:$E,'7. 511_CAR_Student_Counts_Sec'!$D2429,'8. 514 Details Included'!$D:$D,'7. 511_CAR_Student_Counts_Sec'!I$1,'8. 514 Details Included'!$G:$G,'7. 511_CAR_Student_Counts_Sec'!$F2429))</f>
        <v>0</v>
      </c>
      <c r="J2429" s="82">
        <f>IF(ISBLANK($D2429),"",SUMIFS('8. 514 Details Included'!$I:$I,'8. 514 Details Included'!$A:$A,'7. 511_CAR_Student_Counts_Sec'!$A2429,'8. 514 Details Included'!$E:$E,'7. 511_CAR_Student_Counts_Sec'!$D2429,'8. 514 Details Included'!$D:$D,'7. 511_CAR_Student_Counts_Sec'!J$1,'8. 514 Details Included'!$G:$G,'7. 511_CAR_Student_Counts_Sec'!$F2429))</f>
        <v>0</v>
      </c>
      <c r="K2429" s="82">
        <f>IF(ISBLANK($D2429),"",SUMIFS('8. 514 Details Included'!$I:$I,'8. 514 Details Included'!$A:$A,'7. 511_CAR_Student_Counts_Sec'!$A2429,'8. 514 Details Included'!$E:$E,'7. 511_CAR_Student_Counts_Sec'!$D2429,'8. 514 Details Included'!$D:$D,'7. 511_CAR_Student_Counts_Sec'!K$1,'8. 514 Details Included'!$G:$G,'7. 511_CAR_Student_Counts_Sec'!$F2429))</f>
        <v>0</v>
      </c>
      <c r="L2429" s="82">
        <f>IF(ISBLANK($D2429),"",SUMIFS('8. 514 Details Included'!$I:$I,'8. 514 Details Included'!$A:$A,'7. 511_CAR_Student_Counts_Sec'!$A2429,'8. 514 Details Included'!$E:$E,'7. 511_CAR_Student_Counts_Sec'!$D2429,'8. 514 Details Included'!$D:$D,'7. 511_CAR_Student_Counts_Sec'!L$1,'8. 514 Details Included'!$G:$G,'7. 511_CAR_Student_Counts_Sec'!$F2429))</f>
        <v>0</v>
      </c>
      <c r="M2429" s="82">
        <f>IF(ISBLANK($D2429),"",SUMIFS('8. 514 Details Included'!$I:$I,'8. 514 Details Included'!$A:$A,'7. 511_CAR_Student_Counts_Sec'!$A2429,'8. 514 Details Included'!$E:$E,'7. 511_CAR_Student_Counts_Sec'!$D2429,'8. 514 Details Included'!$D:$D,'7. 511_CAR_Student_Counts_Sec'!M$1,'8. 514 Details Included'!$G:$G,'7. 511_CAR_Student_Counts_Sec'!$F2429))</f>
        <v>18</v>
      </c>
      <c r="N2429" s="82">
        <f>IF(ISBLANK($D2429),"",SUMIFS('8. 514 Details Included'!$I:$I,'8. 514 Details Included'!$A:$A,'7. 511_CAR_Student_Counts_Sec'!$A2429,'8. 514 Details Included'!$E:$E,'7. 511_CAR_Student_Counts_Sec'!$D2429,'8. 514 Details Included'!$D:$D,'7. 511_CAR_Student_Counts_Sec'!N$1,'8. 514 Details Included'!$G:$G,'7. 511_CAR_Student_Counts_Sec'!$F2429))</f>
        <v>1</v>
      </c>
      <c r="O2429" s="81">
        <f t="shared" si="111"/>
        <v>0</v>
      </c>
      <c r="P2429" s="81">
        <f t="shared" si="112"/>
        <v>19</v>
      </c>
      <c r="Q2429" s="81" t="str">
        <f t="shared" si="113"/>
        <v>9-12</v>
      </c>
    </row>
    <row r="2430" spans="1:17" ht="15" outlineLevel="4" x14ac:dyDescent="0.2">
      <c r="A2430" s="85">
        <v>306</v>
      </c>
      <c r="B2430" s="86" t="s">
        <v>1099</v>
      </c>
      <c r="C2430" s="86" t="s">
        <v>1172</v>
      </c>
      <c r="D2430" s="85">
        <v>898</v>
      </c>
      <c r="E2430" s="86" t="s">
        <v>1320</v>
      </c>
      <c r="F2430" s="85">
        <v>4</v>
      </c>
      <c r="G2430" s="85">
        <v>24</v>
      </c>
      <c r="H2430" s="82">
        <f>IF(ISBLANK($D2430),"",SUMIFS('8. 514 Details Included'!$I:$I,'8. 514 Details Included'!$A:$A,'7. 511_CAR_Student_Counts_Sec'!$A2430,'8. 514 Details Included'!$E:$E,'7. 511_CAR_Student_Counts_Sec'!$D2430,'8. 514 Details Included'!$D:$D,'7. 511_CAR_Student_Counts_Sec'!H$1,'8. 514 Details Included'!$G:$G,'7. 511_CAR_Student_Counts_Sec'!$F2430))</f>
        <v>0</v>
      </c>
      <c r="I2430" s="82">
        <f>IF(ISBLANK($D2430),"",SUMIFS('8. 514 Details Included'!$I:$I,'8. 514 Details Included'!$A:$A,'7. 511_CAR_Student_Counts_Sec'!$A2430,'8. 514 Details Included'!$E:$E,'7. 511_CAR_Student_Counts_Sec'!$D2430,'8. 514 Details Included'!$D:$D,'7. 511_CAR_Student_Counts_Sec'!I$1,'8. 514 Details Included'!$G:$G,'7. 511_CAR_Student_Counts_Sec'!$F2430))</f>
        <v>0</v>
      </c>
      <c r="J2430" s="82">
        <f>IF(ISBLANK($D2430),"",SUMIFS('8. 514 Details Included'!$I:$I,'8. 514 Details Included'!$A:$A,'7. 511_CAR_Student_Counts_Sec'!$A2430,'8. 514 Details Included'!$E:$E,'7. 511_CAR_Student_Counts_Sec'!$D2430,'8. 514 Details Included'!$D:$D,'7. 511_CAR_Student_Counts_Sec'!J$1,'8. 514 Details Included'!$G:$G,'7. 511_CAR_Student_Counts_Sec'!$F2430))</f>
        <v>0</v>
      </c>
      <c r="K2430" s="82">
        <f>IF(ISBLANK($D2430),"",SUMIFS('8. 514 Details Included'!$I:$I,'8. 514 Details Included'!$A:$A,'7. 511_CAR_Student_Counts_Sec'!$A2430,'8. 514 Details Included'!$E:$E,'7. 511_CAR_Student_Counts_Sec'!$D2430,'8. 514 Details Included'!$D:$D,'7. 511_CAR_Student_Counts_Sec'!K$1,'8. 514 Details Included'!$G:$G,'7. 511_CAR_Student_Counts_Sec'!$F2430))</f>
        <v>0</v>
      </c>
      <c r="L2430" s="82">
        <f>IF(ISBLANK($D2430),"",SUMIFS('8. 514 Details Included'!$I:$I,'8. 514 Details Included'!$A:$A,'7. 511_CAR_Student_Counts_Sec'!$A2430,'8. 514 Details Included'!$E:$E,'7. 511_CAR_Student_Counts_Sec'!$D2430,'8. 514 Details Included'!$D:$D,'7. 511_CAR_Student_Counts_Sec'!L$1,'8. 514 Details Included'!$G:$G,'7. 511_CAR_Student_Counts_Sec'!$F2430))</f>
        <v>0</v>
      </c>
      <c r="M2430" s="82">
        <f>IF(ISBLANK($D2430),"",SUMIFS('8. 514 Details Included'!$I:$I,'8. 514 Details Included'!$A:$A,'7. 511_CAR_Student_Counts_Sec'!$A2430,'8. 514 Details Included'!$E:$E,'7. 511_CAR_Student_Counts_Sec'!$D2430,'8. 514 Details Included'!$D:$D,'7. 511_CAR_Student_Counts_Sec'!M$1,'8. 514 Details Included'!$G:$G,'7. 511_CAR_Student_Counts_Sec'!$F2430))</f>
        <v>23</v>
      </c>
      <c r="N2430" s="82">
        <f>IF(ISBLANK($D2430),"",SUMIFS('8. 514 Details Included'!$I:$I,'8. 514 Details Included'!$A:$A,'7. 511_CAR_Student_Counts_Sec'!$A2430,'8. 514 Details Included'!$E:$E,'7. 511_CAR_Student_Counts_Sec'!$D2430,'8. 514 Details Included'!$D:$D,'7. 511_CAR_Student_Counts_Sec'!N$1,'8. 514 Details Included'!$G:$G,'7. 511_CAR_Student_Counts_Sec'!$F2430))</f>
        <v>1</v>
      </c>
      <c r="O2430" s="81">
        <f t="shared" si="111"/>
        <v>0</v>
      </c>
      <c r="P2430" s="81">
        <f t="shared" si="112"/>
        <v>24</v>
      </c>
      <c r="Q2430" s="81" t="str">
        <f t="shared" si="113"/>
        <v>9-12</v>
      </c>
    </row>
    <row r="2431" spans="1:17" ht="15" outlineLevel="4" x14ac:dyDescent="0.2">
      <c r="A2431" s="85">
        <v>306</v>
      </c>
      <c r="B2431" s="86" t="s">
        <v>1099</v>
      </c>
      <c r="C2431" s="86" t="s">
        <v>1172</v>
      </c>
      <c r="D2431" s="85">
        <v>898</v>
      </c>
      <c r="E2431" s="86" t="s">
        <v>1320</v>
      </c>
      <c r="F2431" s="85">
        <v>5</v>
      </c>
      <c r="G2431" s="85">
        <v>27</v>
      </c>
      <c r="H2431" s="82">
        <f>IF(ISBLANK($D2431),"",SUMIFS('8. 514 Details Included'!$I:$I,'8. 514 Details Included'!$A:$A,'7. 511_CAR_Student_Counts_Sec'!$A2431,'8. 514 Details Included'!$E:$E,'7. 511_CAR_Student_Counts_Sec'!$D2431,'8. 514 Details Included'!$D:$D,'7. 511_CAR_Student_Counts_Sec'!H$1,'8. 514 Details Included'!$G:$G,'7. 511_CAR_Student_Counts_Sec'!$F2431))</f>
        <v>0</v>
      </c>
      <c r="I2431" s="82">
        <f>IF(ISBLANK($D2431),"",SUMIFS('8. 514 Details Included'!$I:$I,'8. 514 Details Included'!$A:$A,'7. 511_CAR_Student_Counts_Sec'!$A2431,'8. 514 Details Included'!$E:$E,'7. 511_CAR_Student_Counts_Sec'!$D2431,'8. 514 Details Included'!$D:$D,'7. 511_CAR_Student_Counts_Sec'!I$1,'8. 514 Details Included'!$G:$G,'7. 511_CAR_Student_Counts_Sec'!$F2431))</f>
        <v>0</v>
      </c>
      <c r="J2431" s="82">
        <f>IF(ISBLANK($D2431),"",SUMIFS('8. 514 Details Included'!$I:$I,'8. 514 Details Included'!$A:$A,'7. 511_CAR_Student_Counts_Sec'!$A2431,'8. 514 Details Included'!$E:$E,'7. 511_CAR_Student_Counts_Sec'!$D2431,'8. 514 Details Included'!$D:$D,'7. 511_CAR_Student_Counts_Sec'!J$1,'8. 514 Details Included'!$G:$G,'7. 511_CAR_Student_Counts_Sec'!$F2431))</f>
        <v>0</v>
      </c>
      <c r="K2431" s="82">
        <f>IF(ISBLANK($D2431),"",SUMIFS('8. 514 Details Included'!$I:$I,'8. 514 Details Included'!$A:$A,'7. 511_CAR_Student_Counts_Sec'!$A2431,'8. 514 Details Included'!$E:$E,'7. 511_CAR_Student_Counts_Sec'!$D2431,'8. 514 Details Included'!$D:$D,'7. 511_CAR_Student_Counts_Sec'!K$1,'8. 514 Details Included'!$G:$G,'7. 511_CAR_Student_Counts_Sec'!$F2431))</f>
        <v>0</v>
      </c>
      <c r="L2431" s="82">
        <f>IF(ISBLANK($D2431),"",SUMIFS('8. 514 Details Included'!$I:$I,'8. 514 Details Included'!$A:$A,'7. 511_CAR_Student_Counts_Sec'!$A2431,'8. 514 Details Included'!$E:$E,'7. 511_CAR_Student_Counts_Sec'!$D2431,'8. 514 Details Included'!$D:$D,'7. 511_CAR_Student_Counts_Sec'!L$1,'8. 514 Details Included'!$G:$G,'7. 511_CAR_Student_Counts_Sec'!$F2431))</f>
        <v>0</v>
      </c>
      <c r="M2431" s="82">
        <f>IF(ISBLANK($D2431),"",SUMIFS('8. 514 Details Included'!$I:$I,'8. 514 Details Included'!$A:$A,'7. 511_CAR_Student_Counts_Sec'!$A2431,'8. 514 Details Included'!$E:$E,'7. 511_CAR_Student_Counts_Sec'!$D2431,'8. 514 Details Included'!$D:$D,'7. 511_CAR_Student_Counts_Sec'!M$1,'8. 514 Details Included'!$G:$G,'7. 511_CAR_Student_Counts_Sec'!$F2431))</f>
        <v>27</v>
      </c>
      <c r="N2431" s="82">
        <f>IF(ISBLANK($D2431),"",SUMIFS('8. 514 Details Included'!$I:$I,'8. 514 Details Included'!$A:$A,'7. 511_CAR_Student_Counts_Sec'!$A2431,'8. 514 Details Included'!$E:$E,'7. 511_CAR_Student_Counts_Sec'!$D2431,'8. 514 Details Included'!$D:$D,'7. 511_CAR_Student_Counts_Sec'!N$1,'8. 514 Details Included'!$G:$G,'7. 511_CAR_Student_Counts_Sec'!$F2431))</f>
        <v>0</v>
      </c>
      <c r="O2431" s="81">
        <f t="shared" si="111"/>
        <v>0</v>
      </c>
      <c r="P2431" s="81">
        <f t="shared" si="112"/>
        <v>27</v>
      </c>
      <c r="Q2431" s="81" t="str">
        <f t="shared" si="113"/>
        <v>9-12</v>
      </c>
    </row>
    <row r="2432" spans="1:17" ht="15" outlineLevel="4" x14ac:dyDescent="0.2">
      <c r="A2432" s="85">
        <v>306</v>
      </c>
      <c r="B2432" s="86" t="s">
        <v>1099</v>
      </c>
      <c r="C2432" s="86" t="s">
        <v>1172</v>
      </c>
      <c r="D2432" s="85">
        <v>898</v>
      </c>
      <c r="E2432" s="86" t="s">
        <v>1320</v>
      </c>
      <c r="F2432" s="85">
        <v>6</v>
      </c>
      <c r="G2432" s="85">
        <v>24</v>
      </c>
      <c r="H2432" s="82">
        <f>IF(ISBLANK($D2432),"",SUMIFS('8. 514 Details Included'!$I:$I,'8. 514 Details Included'!$A:$A,'7. 511_CAR_Student_Counts_Sec'!$A2432,'8. 514 Details Included'!$E:$E,'7. 511_CAR_Student_Counts_Sec'!$D2432,'8. 514 Details Included'!$D:$D,'7. 511_CAR_Student_Counts_Sec'!H$1,'8. 514 Details Included'!$G:$G,'7. 511_CAR_Student_Counts_Sec'!$F2432))</f>
        <v>0</v>
      </c>
      <c r="I2432" s="82">
        <f>IF(ISBLANK($D2432),"",SUMIFS('8. 514 Details Included'!$I:$I,'8. 514 Details Included'!$A:$A,'7. 511_CAR_Student_Counts_Sec'!$A2432,'8. 514 Details Included'!$E:$E,'7. 511_CAR_Student_Counts_Sec'!$D2432,'8. 514 Details Included'!$D:$D,'7. 511_CAR_Student_Counts_Sec'!I$1,'8. 514 Details Included'!$G:$G,'7. 511_CAR_Student_Counts_Sec'!$F2432))</f>
        <v>0</v>
      </c>
      <c r="J2432" s="82">
        <f>IF(ISBLANK($D2432),"",SUMIFS('8. 514 Details Included'!$I:$I,'8. 514 Details Included'!$A:$A,'7. 511_CAR_Student_Counts_Sec'!$A2432,'8. 514 Details Included'!$E:$E,'7. 511_CAR_Student_Counts_Sec'!$D2432,'8. 514 Details Included'!$D:$D,'7. 511_CAR_Student_Counts_Sec'!J$1,'8. 514 Details Included'!$G:$G,'7. 511_CAR_Student_Counts_Sec'!$F2432))</f>
        <v>0</v>
      </c>
      <c r="K2432" s="82">
        <f>IF(ISBLANK($D2432),"",SUMIFS('8. 514 Details Included'!$I:$I,'8. 514 Details Included'!$A:$A,'7. 511_CAR_Student_Counts_Sec'!$A2432,'8. 514 Details Included'!$E:$E,'7. 511_CAR_Student_Counts_Sec'!$D2432,'8. 514 Details Included'!$D:$D,'7. 511_CAR_Student_Counts_Sec'!K$1,'8. 514 Details Included'!$G:$G,'7. 511_CAR_Student_Counts_Sec'!$F2432))</f>
        <v>0</v>
      </c>
      <c r="L2432" s="82">
        <f>IF(ISBLANK($D2432),"",SUMIFS('8. 514 Details Included'!$I:$I,'8. 514 Details Included'!$A:$A,'7. 511_CAR_Student_Counts_Sec'!$A2432,'8. 514 Details Included'!$E:$E,'7. 511_CAR_Student_Counts_Sec'!$D2432,'8. 514 Details Included'!$D:$D,'7. 511_CAR_Student_Counts_Sec'!L$1,'8. 514 Details Included'!$G:$G,'7. 511_CAR_Student_Counts_Sec'!$F2432))</f>
        <v>0</v>
      </c>
      <c r="M2432" s="82">
        <f>IF(ISBLANK($D2432),"",SUMIFS('8. 514 Details Included'!$I:$I,'8. 514 Details Included'!$A:$A,'7. 511_CAR_Student_Counts_Sec'!$A2432,'8. 514 Details Included'!$E:$E,'7. 511_CAR_Student_Counts_Sec'!$D2432,'8. 514 Details Included'!$D:$D,'7. 511_CAR_Student_Counts_Sec'!M$1,'8. 514 Details Included'!$G:$G,'7. 511_CAR_Student_Counts_Sec'!$F2432))</f>
        <v>24</v>
      </c>
      <c r="N2432" s="82">
        <f>IF(ISBLANK($D2432),"",SUMIFS('8. 514 Details Included'!$I:$I,'8. 514 Details Included'!$A:$A,'7. 511_CAR_Student_Counts_Sec'!$A2432,'8. 514 Details Included'!$E:$E,'7. 511_CAR_Student_Counts_Sec'!$D2432,'8. 514 Details Included'!$D:$D,'7. 511_CAR_Student_Counts_Sec'!N$1,'8. 514 Details Included'!$G:$G,'7. 511_CAR_Student_Counts_Sec'!$F2432))</f>
        <v>0</v>
      </c>
      <c r="O2432" s="81">
        <f t="shared" si="111"/>
        <v>0</v>
      </c>
      <c r="P2432" s="81">
        <f t="shared" si="112"/>
        <v>24</v>
      </c>
      <c r="Q2432" s="81" t="str">
        <f t="shared" si="113"/>
        <v>9-12</v>
      </c>
    </row>
    <row r="2433" spans="1:17" ht="15" outlineLevel="4" x14ac:dyDescent="0.2">
      <c r="A2433" s="85">
        <v>306</v>
      </c>
      <c r="B2433" s="86" t="s">
        <v>1099</v>
      </c>
      <c r="C2433" s="86" t="s">
        <v>1172</v>
      </c>
      <c r="D2433" s="85">
        <v>530</v>
      </c>
      <c r="E2433" s="86" t="s">
        <v>1319</v>
      </c>
      <c r="F2433" s="85">
        <v>1</v>
      </c>
      <c r="G2433" s="85">
        <v>20</v>
      </c>
      <c r="H2433" s="82">
        <f>IF(ISBLANK($D2433),"",SUMIFS('8. 514 Details Included'!$I:$I,'8. 514 Details Included'!$A:$A,'7. 511_CAR_Student_Counts_Sec'!$A2433,'8. 514 Details Included'!$E:$E,'7. 511_CAR_Student_Counts_Sec'!$D2433,'8. 514 Details Included'!$D:$D,'7. 511_CAR_Student_Counts_Sec'!H$1,'8. 514 Details Included'!$G:$G,'7. 511_CAR_Student_Counts_Sec'!$F2433))</f>
        <v>0</v>
      </c>
      <c r="I2433" s="82">
        <f>IF(ISBLANK($D2433),"",SUMIFS('8. 514 Details Included'!$I:$I,'8. 514 Details Included'!$A:$A,'7. 511_CAR_Student_Counts_Sec'!$A2433,'8. 514 Details Included'!$E:$E,'7. 511_CAR_Student_Counts_Sec'!$D2433,'8. 514 Details Included'!$D:$D,'7. 511_CAR_Student_Counts_Sec'!I$1,'8. 514 Details Included'!$G:$G,'7. 511_CAR_Student_Counts_Sec'!$F2433))</f>
        <v>0</v>
      </c>
      <c r="J2433" s="82">
        <f>IF(ISBLANK($D2433),"",SUMIFS('8. 514 Details Included'!$I:$I,'8. 514 Details Included'!$A:$A,'7. 511_CAR_Student_Counts_Sec'!$A2433,'8. 514 Details Included'!$E:$E,'7. 511_CAR_Student_Counts_Sec'!$D2433,'8. 514 Details Included'!$D:$D,'7. 511_CAR_Student_Counts_Sec'!J$1,'8. 514 Details Included'!$G:$G,'7. 511_CAR_Student_Counts_Sec'!$F2433))</f>
        <v>0</v>
      </c>
      <c r="K2433" s="82">
        <f>IF(ISBLANK($D2433),"",SUMIFS('8. 514 Details Included'!$I:$I,'8. 514 Details Included'!$A:$A,'7. 511_CAR_Student_Counts_Sec'!$A2433,'8. 514 Details Included'!$E:$E,'7. 511_CAR_Student_Counts_Sec'!$D2433,'8. 514 Details Included'!$D:$D,'7. 511_CAR_Student_Counts_Sec'!K$1,'8. 514 Details Included'!$G:$G,'7. 511_CAR_Student_Counts_Sec'!$F2433))</f>
        <v>0</v>
      </c>
      <c r="L2433" s="82">
        <f>IF(ISBLANK($D2433),"",SUMIFS('8. 514 Details Included'!$I:$I,'8. 514 Details Included'!$A:$A,'7. 511_CAR_Student_Counts_Sec'!$A2433,'8. 514 Details Included'!$E:$E,'7. 511_CAR_Student_Counts_Sec'!$D2433,'8. 514 Details Included'!$D:$D,'7. 511_CAR_Student_Counts_Sec'!L$1,'8. 514 Details Included'!$G:$G,'7. 511_CAR_Student_Counts_Sec'!$F2433))</f>
        <v>0</v>
      </c>
      <c r="M2433" s="82">
        <f>IF(ISBLANK($D2433),"",SUMIFS('8. 514 Details Included'!$I:$I,'8. 514 Details Included'!$A:$A,'7. 511_CAR_Student_Counts_Sec'!$A2433,'8. 514 Details Included'!$E:$E,'7. 511_CAR_Student_Counts_Sec'!$D2433,'8. 514 Details Included'!$D:$D,'7. 511_CAR_Student_Counts_Sec'!M$1,'8. 514 Details Included'!$G:$G,'7. 511_CAR_Student_Counts_Sec'!$F2433))</f>
        <v>20</v>
      </c>
      <c r="N2433" s="82">
        <f>IF(ISBLANK($D2433),"",SUMIFS('8. 514 Details Included'!$I:$I,'8. 514 Details Included'!$A:$A,'7. 511_CAR_Student_Counts_Sec'!$A2433,'8. 514 Details Included'!$E:$E,'7. 511_CAR_Student_Counts_Sec'!$D2433,'8. 514 Details Included'!$D:$D,'7. 511_CAR_Student_Counts_Sec'!N$1,'8. 514 Details Included'!$G:$G,'7. 511_CAR_Student_Counts_Sec'!$F2433))</f>
        <v>0</v>
      </c>
      <c r="O2433" s="81">
        <f t="shared" si="111"/>
        <v>0</v>
      </c>
      <c r="P2433" s="81">
        <f t="shared" si="112"/>
        <v>20</v>
      </c>
      <c r="Q2433" s="81" t="str">
        <f t="shared" si="113"/>
        <v>9-12</v>
      </c>
    </row>
    <row r="2434" spans="1:17" ht="15" outlineLevel="4" x14ac:dyDescent="0.2">
      <c r="A2434" s="85">
        <v>306</v>
      </c>
      <c r="B2434" s="86" t="s">
        <v>1099</v>
      </c>
      <c r="C2434" s="86" t="s">
        <v>1172</v>
      </c>
      <c r="D2434" s="85">
        <v>530</v>
      </c>
      <c r="E2434" s="86" t="s">
        <v>1319</v>
      </c>
      <c r="F2434" s="85">
        <v>2</v>
      </c>
      <c r="G2434" s="85">
        <v>33</v>
      </c>
      <c r="H2434" s="82">
        <f>IF(ISBLANK($D2434),"",SUMIFS('8. 514 Details Included'!$I:$I,'8. 514 Details Included'!$A:$A,'7. 511_CAR_Student_Counts_Sec'!$A2434,'8. 514 Details Included'!$E:$E,'7. 511_CAR_Student_Counts_Sec'!$D2434,'8. 514 Details Included'!$D:$D,'7. 511_CAR_Student_Counts_Sec'!H$1,'8. 514 Details Included'!$G:$G,'7. 511_CAR_Student_Counts_Sec'!$F2434))</f>
        <v>0</v>
      </c>
      <c r="I2434" s="82">
        <f>IF(ISBLANK($D2434),"",SUMIFS('8. 514 Details Included'!$I:$I,'8. 514 Details Included'!$A:$A,'7. 511_CAR_Student_Counts_Sec'!$A2434,'8. 514 Details Included'!$E:$E,'7. 511_CAR_Student_Counts_Sec'!$D2434,'8. 514 Details Included'!$D:$D,'7. 511_CAR_Student_Counts_Sec'!I$1,'8. 514 Details Included'!$G:$G,'7. 511_CAR_Student_Counts_Sec'!$F2434))</f>
        <v>0</v>
      </c>
      <c r="J2434" s="82">
        <f>IF(ISBLANK($D2434),"",SUMIFS('8. 514 Details Included'!$I:$I,'8. 514 Details Included'!$A:$A,'7. 511_CAR_Student_Counts_Sec'!$A2434,'8. 514 Details Included'!$E:$E,'7. 511_CAR_Student_Counts_Sec'!$D2434,'8. 514 Details Included'!$D:$D,'7. 511_CAR_Student_Counts_Sec'!J$1,'8. 514 Details Included'!$G:$G,'7. 511_CAR_Student_Counts_Sec'!$F2434))</f>
        <v>0</v>
      </c>
      <c r="K2434" s="82">
        <f>IF(ISBLANK($D2434),"",SUMIFS('8. 514 Details Included'!$I:$I,'8. 514 Details Included'!$A:$A,'7. 511_CAR_Student_Counts_Sec'!$A2434,'8. 514 Details Included'!$E:$E,'7. 511_CAR_Student_Counts_Sec'!$D2434,'8. 514 Details Included'!$D:$D,'7. 511_CAR_Student_Counts_Sec'!K$1,'8. 514 Details Included'!$G:$G,'7. 511_CAR_Student_Counts_Sec'!$F2434))</f>
        <v>0</v>
      </c>
      <c r="L2434" s="82">
        <f>IF(ISBLANK($D2434),"",SUMIFS('8. 514 Details Included'!$I:$I,'8. 514 Details Included'!$A:$A,'7. 511_CAR_Student_Counts_Sec'!$A2434,'8. 514 Details Included'!$E:$E,'7. 511_CAR_Student_Counts_Sec'!$D2434,'8. 514 Details Included'!$D:$D,'7. 511_CAR_Student_Counts_Sec'!L$1,'8. 514 Details Included'!$G:$G,'7. 511_CAR_Student_Counts_Sec'!$F2434))</f>
        <v>0</v>
      </c>
      <c r="M2434" s="82">
        <f>IF(ISBLANK($D2434),"",SUMIFS('8. 514 Details Included'!$I:$I,'8. 514 Details Included'!$A:$A,'7. 511_CAR_Student_Counts_Sec'!$A2434,'8. 514 Details Included'!$E:$E,'7. 511_CAR_Student_Counts_Sec'!$D2434,'8. 514 Details Included'!$D:$D,'7. 511_CAR_Student_Counts_Sec'!M$1,'8. 514 Details Included'!$G:$G,'7. 511_CAR_Student_Counts_Sec'!$F2434))</f>
        <v>33</v>
      </c>
      <c r="N2434" s="82">
        <f>IF(ISBLANK($D2434),"",SUMIFS('8. 514 Details Included'!$I:$I,'8. 514 Details Included'!$A:$A,'7. 511_CAR_Student_Counts_Sec'!$A2434,'8. 514 Details Included'!$E:$E,'7. 511_CAR_Student_Counts_Sec'!$D2434,'8. 514 Details Included'!$D:$D,'7. 511_CAR_Student_Counts_Sec'!N$1,'8. 514 Details Included'!$G:$G,'7. 511_CAR_Student_Counts_Sec'!$F2434))</f>
        <v>0</v>
      </c>
      <c r="O2434" s="81">
        <f t="shared" ref="O2434:O2497" si="114">IF(ISBLANK($D2434),"",SUM(H2434:J2434))</f>
        <v>0</v>
      </c>
      <c r="P2434" s="81">
        <f t="shared" ref="P2434:P2497" si="115">IF(ISBLANK($D2434),"",SUM(K2434:N2434))</f>
        <v>33</v>
      </c>
      <c r="Q2434" s="81" t="str">
        <f t="shared" ref="Q2434:Q2497" si="116">IF(SUM(O2434:P2434)=0,"",IF(O2434&gt;0,"6-8",IF(P2434&gt;0,"9-12","Both 6-8 and 9-12")))</f>
        <v>9-12</v>
      </c>
    </row>
    <row r="2435" spans="1:17" ht="15" outlineLevel="4" x14ac:dyDescent="0.2">
      <c r="A2435" s="85">
        <v>306</v>
      </c>
      <c r="B2435" s="86" t="s">
        <v>1099</v>
      </c>
      <c r="C2435" s="86" t="s">
        <v>1172</v>
      </c>
      <c r="D2435" s="85">
        <v>530</v>
      </c>
      <c r="E2435" s="86" t="s">
        <v>1319</v>
      </c>
      <c r="F2435" s="85">
        <v>3</v>
      </c>
      <c r="G2435" s="85">
        <v>13</v>
      </c>
      <c r="H2435" s="82">
        <f>IF(ISBLANK($D2435),"",SUMIFS('8. 514 Details Included'!$I:$I,'8. 514 Details Included'!$A:$A,'7. 511_CAR_Student_Counts_Sec'!$A2435,'8. 514 Details Included'!$E:$E,'7. 511_CAR_Student_Counts_Sec'!$D2435,'8. 514 Details Included'!$D:$D,'7. 511_CAR_Student_Counts_Sec'!H$1,'8. 514 Details Included'!$G:$G,'7. 511_CAR_Student_Counts_Sec'!$F2435))</f>
        <v>0</v>
      </c>
      <c r="I2435" s="82">
        <f>IF(ISBLANK($D2435),"",SUMIFS('8. 514 Details Included'!$I:$I,'8. 514 Details Included'!$A:$A,'7. 511_CAR_Student_Counts_Sec'!$A2435,'8. 514 Details Included'!$E:$E,'7. 511_CAR_Student_Counts_Sec'!$D2435,'8. 514 Details Included'!$D:$D,'7. 511_CAR_Student_Counts_Sec'!I$1,'8. 514 Details Included'!$G:$G,'7. 511_CAR_Student_Counts_Sec'!$F2435))</f>
        <v>0</v>
      </c>
      <c r="J2435" s="82">
        <f>IF(ISBLANK($D2435),"",SUMIFS('8. 514 Details Included'!$I:$I,'8. 514 Details Included'!$A:$A,'7. 511_CAR_Student_Counts_Sec'!$A2435,'8. 514 Details Included'!$E:$E,'7. 511_CAR_Student_Counts_Sec'!$D2435,'8. 514 Details Included'!$D:$D,'7. 511_CAR_Student_Counts_Sec'!J$1,'8. 514 Details Included'!$G:$G,'7. 511_CAR_Student_Counts_Sec'!$F2435))</f>
        <v>0</v>
      </c>
      <c r="K2435" s="82">
        <f>IF(ISBLANK($D2435),"",SUMIFS('8. 514 Details Included'!$I:$I,'8. 514 Details Included'!$A:$A,'7. 511_CAR_Student_Counts_Sec'!$A2435,'8. 514 Details Included'!$E:$E,'7. 511_CAR_Student_Counts_Sec'!$D2435,'8. 514 Details Included'!$D:$D,'7. 511_CAR_Student_Counts_Sec'!K$1,'8. 514 Details Included'!$G:$G,'7. 511_CAR_Student_Counts_Sec'!$F2435))</f>
        <v>0</v>
      </c>
      <c r="L2435" s="82">
        <f>IF(ISBLANK($D2435),"",SUMIFS('8. 514 Details Included'!$I:$I,'8. 514 Details Included'!$A:$A,'7. 511_CAR_Student_Counts_Sec'!$A2435,'8. 514 Details Included'!$E:$E,'7. 511_CAR_Student_Counts_Sec'!$D2435,'8. 514 Details Included'!$D:$D,'7. 511_CAR_Student_Counts_Sec'!L$1,'8. 514 Details Included'!$G:$G,'7. 511_CAR_Student_Counts_Sec'!$F2435))</f>
        <v>0</v>
      </c>
      <c r="M2435" s="82">
        <f>IF(ISBLANK($D2435),"",SUMIFS('8. 514 Details Included'!$I:$I,'8. 514 Details Included'!$A:$A,'7. 511_CAR_Student_Counts_Sec'!$A2435,'8. 514 Details Included'!$E:$E,'7. 511_CAR_Student_Counts_Sec'!$D2435,'8. 514 Details Included'!$D:$D,'7. 511_CAR_Student_Counts_Sec'!M$1,'8. 514 Details Included'!$G:$G,'7. 511_CAR_Student_Counts_Sec'!$F2435))</f>
        <v>12</v>
      </c>
      <c r="N2435" s="82">
        <f>IF(ISBLANK($D2435),"",SUMIFS('8. 514 Details Included'!$I:$I,'8. 514 Details Included'!$A:$A,'7. 511_CAR_Student_Counts_Sec'!$A2435,'8. 514 Details Included'!$E:$E,'7. 511_CAR_Student_Counts_Sec'!$D2435,'8. 514 Details Included'!$D:$D,'7. 511_CAR_Student_Counts_Sec'!N$1,'8. 514 Details Included'!$G:$G,'7. 511_CAR_Student_Counts_Sec'!$F2435))</f>
        <v>1</v>
      </c>
      <c r="O2435" s="81">
        <f t="shared" si="114"/>
        <v>0</v>
      </c>
      <c r="P2435" s="81">
        <f t="shared" si="115"/>
        <v>13</v>
      </c>
      <c r="Q2435" s="81" t="str">
        <f t="shared" si="116"/>
        <v>9-12</v>
      </c>
    </row>
    <row r="2436" spans="1:17" ht="15" outlineLevel="4" x14ac:dyDescent="0.2">
      <c r="A2436" s="85">
        <v>306</v>
      </c>
      <c r="B2436" s="86" t="s">
        <v>1099</v>
      </c>
      <c r="C2436" s="86" t="s">
        <v>1172</v>
      </c>
      <c r="D2436" s="85">
        <v>530</v>
      </c>
      <c r="E2436" s="86" t="s">
        <v>1319</v>
      </c>
      <c r="F2436" s="85">
        <v>4</v>
      </c>
      <c r="G2436" s="85">
        <v>29</v>
      </c>
      <c r="H2436" s="82">
        <f>IF(ISBLANK($D2436),"",SUMIFS('8. 514 Details Included'!$I:$I,'8. 514 Details Included'!$A:$A,'7. 511_CAR_Student_Counts_Sec'!$A2436,'8. 514 Details Included'!$E:$E,'7. 511_CAR_Student_Counts_Sec'!$D2436,'8. 514 Details Included'!$D:$D,'7. 511_CAR_Student_Counts_Sec'!H$1,'8. 514 Details Included'!$G:$G,'7. 511_CAR_Student_Counts_Sec'!$F2436))</f>
        <v>0</v>
      </c>
      <c r="I2436" s="82">
        <f>IF(ISBLANK($D2436),"",SUMIFS('8. 514 Details Included'!$I:$I,'8. 514 Details Included'!$A:$A,'7. 511_CAR_Student_Counts_Sec'!$A2436,'8. 514 Details Included'!$E:$E,'7. 511_CAR_Student_Counts_Sec'!$D2436,'8. 514 Details Included'!$D:$D,'7. 511_CAR_Student_Counts_Sec'!I$1,'8. 514 Details Included'!$G:$G,'7. 511_CAR_Student_Counts_Sec'!$F2436))</f>
        <v>0</v>
      </c>
      <c r="J2436" s="82">
        <f>IF(ISBLANK($D2436),"",SUMIFS('8. 514 Details Included'!$I:$I,'8. 514 Details Included'!$A:$A,'7. 511_CAR_Student_Counts_Sec'!$A2436,'8. 514 Details Included'!$E:$E,'7. 511_CAR_Student_Counts_Sec'!$D2436,'8. 514 Details Included'!$D:$D,'7. 511_CAR_Student_Counts_Sec'!J$1,'8. 514 Details Included'!$G:$G,'7. 511_CAR_Student_Counts_Sec'!$F2436))</f>
        <v>0</v>
      </c>
      <c r="K2436" s="82">
        <f>IF(ISBLANK($D2436),"",SUMIFS('8. 514 Details Included'!$I:$I,'8. 514 Details Included'!$A:$A,'7. 511_CAR_Student_Counts_Sec'!$A2436,'8. 514 Details Included'!$E:$E,'7. 511_CAR_Student_Counts_Sec'!$D2436,'8. 514 Details Included'!$D:$D,'7. 511_CAR_Student_Counts_Sec'!K$1,'8. 514 Details Included'!$G:$G,'7. 511_CAR_Student_Counts_Sec'!$F2436))</f>
        <v>0</v>
      </c>
      <c r="L2436" s="82">
        <f>IF(ISBLANK($D2436),"",SUMIFS('8. 514 Details Included'!$I:$I,'8. 514 Details Included'!$A:$A,'7. 511_CAR_Student_Counts_Sec'!$A2436,'8. 514 Details Included'!$E:$E,'7. 511_CAR_Student_Counts_Sec'!$D2436,'8. 514 Details Included'!$D:$D,'7. 511_CAR_Student_Counts_Sec'!L$1,'8. 514 Details Included'!$G:$G,'7. 511_CAR_Student_Counts_Sec'!$F2436))</f>
        <v>0</v>
      </c>
      <c r="M2436" s="82">
        <f>IF(ISBLANK($D2436),"",SUMIFS('8. 514 Details Included'!$I:$I,'8. 514 Details Included'!$A:$A,'7. 511_CAR_Student_Counts_Sec'!$A2436,'8. 514 Details Included'!$E:$E,'7. 511_CAR_Student_Counts_Sec'!$D2436,'8. 514 Details Included'!$D:$D,'7. 511_CAR_Student_Counts_Sec'!M$1,'8. 514 Details Included'!$G:$G,'7. 511_CAR_Student_Counts_Sec'!$F2436))</f>
        <v>29</v>
      </c>
      <c r="N2436" s="82">
        <f>IF(ISBLANK($D2436),"",SUMIFS('8. 514 Details Included'!$I:$I,'8. 514 Details Included'!$A:$A,'7. 511_CAR_Student_Counts_Sec'!$A2436,'8. 514 Details Included'!$E:$E,'7. 511_CAR_Student_Counts_Sec'!$D2436,'8. 514 Details Included'!$D:$D,'7. 511_CAR_Student_Counts_Sec'!N$1,'8. 514 Details Included'!$G:$G,'7. 511_CAR_Student_Counts_Sec'!$F2436))</f>
        <v>0</v>
      </c>
      <c r="O2436" s="81">
        <f t="shared" si="114"/>
        <v>0</v>
      </c>
      <c r="P2436" s="81">
        <f t="shared" si="115"/>
        <v>29</v>
      </c>
      <c r="Q2436" s="81" t="str">
        <f t="shared" si="116"/>
        <v>9-12</v>
      </c>
    </row>
    <row r="2437" spans="1:17" ht="15" outlineLevel="4" x14ac:dyDescent="0.2">
      <c r="A2437" s="85">
        <v>306</v>
      </c>
      <c r="B2437" s="86" t="s">
        <v>1099</v>
      </c>
      <c r="C2437" s="86" t="s">
        <v>1172</v>
      </c>
      <c r="D2437" s="85">
        <v>530</v>
      </c>
      <c r="E2437" s="86" t="s">
        <v>1319</v>
      </c>
      <c r="F2437" s="85">
        <v>6</v>
      </c>
      <c r="G2437" s="85">
        <v>27</v>
      </c>
      <c r="H2437" s="82">
        <f>IF(ISBLANK($D2437),"",SUMIFS('8. 514 Details Included'!$I:$I,'8. 514 Details Included'!$A:$A,'7. 511_CAR_Student_Counts_Sec'!$A2437,'8. 514 Details Included'!$E:$E,'7. 511_CAR_Student_Counts_Sec'!$D2437,'8. 514 Details Included'!$D:$D,'7. 511_CAR_Student_Counts_Sec'!H$1,'8. 514 Details Included'!$G:$G,'7. 511_CAR_Student_Counts_Sec'!$F2437))</f>
        <v>0</v>
      </c>
      <c r="I2437" s="82">
        <f>IF(ISBLANK($D2437),"",SUMIFS('8. 514 Details Included'!$I:$I,'8. 514 Details Included'!$A:$A,'7. 511_CAR_Student_Counts_Sec'!$A2437,'8. 514 Details Included'!$E:$E,'7. 511_CAR_Student_Counts_Sec'!$D2437,'8. 514 Details Included'!$D:$D,'7. 511_CAR_Student_Counts_Sec'!I$1,'8. 514 Details Included'!$G:$G,'7. 511_CAR_Student_Counts_Sec'!$F2437))</f>
        <v>0</v>
      </c>
      <c r="J2437" s="82">
        <f>IF(ISBLANK($D2437),"",SUMIFS('8. 514 Details Included'!$I:$I,'8. 514 Details Included'!$A:$A,'7. 511_CAR_Student_Counts_Sec'!$A2437,'8. 514 Details Included'!$E:$E,'7. 511_CAR_Student_Counts_Sec'!$D2437,'8. 514 Details Included'!$D:$D,'7. 511_CAR_Student_Counts_Sec'!J$1,'8. 514 Details Included'!$G:$G,'7. 511_CAR_Student_Counts_Sec'!$F2437))</f>
        <v>0</v>
      </c>
      <c r="K2437" s="82">
        <f>IF(ISBLANK($D2437),"",SUMIFS('8. 514 Details Included'!$I:$I,'8. 514 Details Included'!$A:$A,'7. 511_CAR_Student_Counts_Sec'!$A2437,'8. 514 Details Included'!$E:$E,'7. 511_CAR_Student_Counts_Sec'!$D2437,'8. 514 Details Included'!$D:$D,'7. 511_CAR_Student_Counts_Sec'!K$1,'8. 514 Details Included'!$G:$G,'7. 511_CAR_Student_Counts_Sec'!$F2437))</f>
        <v>0</v>
      </c>
      <c r="L2437" s="82">
        <f>IF(ISBLANK($D2437),"",SUMIFS('8. 514 Details Included'!$I:$I,'8. 514 Details Included'!$A:$A,'7. 511_CAR_Student_Counts_Sec'!$A2437,'8. 514 Details Included'!$E:$E,'7. 511_CAR_Student_Counts_Sec'!$D2437,'8. 514 Details Included'!$D:$D,'7. 511_CAR_Student_Counts_Sec'!L$1,'8. 514 Details Included'!$G:$G,'7. 511_CAR_Student_Counts_Sec'!$F2437))</f>
        <v>0</v>
      </c>
      <c r="M2437" s="82">
        <f>IF(ISBLANK($D2437),"",SUMIFS('8. 514 Details Included'!$I:$I,'8. 514 Details Included'!$A:$A,'7. 511_CAR_Student_Counts_Sec'!$A2437,'8. 514 Details Included'!$E:$E,'7. 511_CAR_Student_Counts_Sec'!$D2437,'8. 514 Details Included'!$D:$D,'7. 511_CAR_Student_Counts_Sec'!M$1,'8. 514 Details Included'!$G:$G,'7. 511_CAR_Student_Counts_Sec'!$F2437))</f>
        <v>27</v>
      </c>
      <c r="N2437" s="82">
        <f>IF(ISBLANK($D2437),"",SUMIFS('8. 514 Details Included'!$I:$I,'8. 514 Details Included'!$A:$A,'7. 511_CAR_Student_Counts_Sec'!$A2437,'8. 514 Details Included'!$E:$E,'7. 511_CAR_Student_Counts_Sec'!$D2437,'8. 514 Details Included'!$D:$D,'7. 511_CAR_Student_Counts_Sec'!N$1,'8. 514 Details Included'!$G:$G,'7. 511_CAR_Student_Counts_Sec'!$F2437))</f>
        <v>0</v>
      </c>
      <c r="O2437" s="81">
        <f t="shared" si="114"/>
        <v>0</v>
      </c>
      <c r="P2437" s="81">
        <f t="shared" si="115"/>
        <v>27</v>
      </c>
      <c r="Q2437" s="81" t="str">
        <f t="shared" si="116"/>
        <v>9-12</v>
      </c>
    </row>
    <row r="2438" spans="1:17" ht="15" outlineLevel="4" x14ac:dyDescent="0.2">
      <c r="A2438" s="85">
        <v>306</v>
      </c>
      <c r="B2438" s="86" t="s">
        <v>1099</v>
      </c>
      <c r="C2438" s="86" t="s">
        <v>1172</v>
      </c>
      <c r="D2438" s="85">
        <v>310</v>
      </c>
      <c r="E2438" s="86" t="s">
        <v>1318</v>
      </c>
      <c r="F2438" s="85">
        <v>7</v>
      </c>
      <c r="G2438" s="85">
        <v>23</v>
      </c>
      <c r="H2438" s="82">
        <f>IF(ISBLANK($D2438),"",SUMIFS('8. 514 Details Included'!$I:$I,'8. 514 Details Included'!$A:$A,'7. 511_CAR_Student_Counts_Sec'!$A2438,'8. 514 Details Included'!$E:$E,'7. 511_CAR_Student_Counts_Sec'!$D2438,'8. 514 Details Included'!$D:$D,'7. 511_CAR_Student_Counts_Sec'!H$1,'8. 514 Details Included'!$G:$G,'7. 511_CAR_Student_Counts_Sec'!$F2438))</f>
        <v>0</v>
      </c>
      <c r="I2438" s="82">
        <f>IF(ISBLANK($D2438),"",SUMIFS('8. 514 Details Included'!$I:$I,'8. 514 Details Included'!$A:$A,'7. 511_CAR_Student_Counts_Sec'!$A2438,'8. 514 Details Included'!$E:$E,'7. 511_CAR_Student_Counts_Sec'!$D2438,'8. 514 Details Included'!$D:$D,'7. 511_CAR_Student_Counts_Sec'!I$1,'8. 514 Details Included'!$G:$G,'7. 511_CAR_Student_Counts_Sec'!$F2438))</f>
        <v>0</v>
      </c>
      <c r="J2438" s="82">
        <f>IF(ISBLANK($D2438),"",SUMIFS('8. 514 Details Included'!$I:$I,'8. 514 Details Included'!$A:$A,'7. 511_CAR_Student_Counts_Sec'!$A2438,'8. 514 Details Included'!$E:$E,'7. 511_CAR_Student_Counts_Sec'!$D2438,'8. 514 Details Included'!$D:$D,'7. 511_CAR_Student_Counts_Sec'!J$1,'8. 514 Details Included'!$G:$G,'7. 511_CAR_Student_Counts_Sec'!$F2438))</f>
        <v>0</v>
      </c>
      <c r="K2438" s="82">
        <f>IF(ISBLANK($D2438),"",SUMIFS('8. 514 Details Included'!$I:$I,'8. 514 Details Included'!$A:$A,'7. 511_CAR_Student_Counts_Sec'!$A2438,'8. 514 Details Included'!$E:$E,'7. 511_CAR_Student_Counts_Sec'!$D2438,'8. 514 Details Included'!$D:$D,'7. 511_CAR_Student_Counts_Sec'!K$1,'8. 514 Details Included'!$G:$G,'7. 511_CAR_Student_Counts_Sec'!$F2438))</f>
        <v>9</v>
      </c>
      <c r="L2438" s="82">
        <f>IF(ISBLANK($D2438),"",SUMIFS('8. 514 Details Included'!$I:$I,'8. 514 Details Included'!$A:$A,'7. 511_CAR_Student_Counts_Sec'!$A2438,'8. 514 Details Included'!$E:$E,'7. 511_CAR_Student_Counts_Sec'!$D2438,'8. 514 Details Included'!$D:$D,'7. 511_CAR_Student_Counts_Sec'!L$1,'8. 514 Details Included'!$G:$G,'7. 511_CAR_Student_Counts_Sec'!$F2438))</f>
        <v>1</v>
      </c>
      <c r="M2438" s="82">
        <f>IF(ISBLANK($D2438),"",SUMIFS('8. 514 Details Included'!$I:$I,'8. 514 Details Included'!$A:$A,'7. 511_CAR_Student_Counts_Sec'!$A2438,'8. 514 Details Included'!$E:$E,'7. 511_CAR_Student_Counts_Sec'!$D2438,'8. 514 Details Included'!$D:$D,'7. 511_CAR_Student_Counts_Sec'!M$1,'8. 514 Details Included'!$G:$G,'7. 511_CAR_Student_Counts_Sec'!$F2438))</f>
        <v>7</v>
      </c>
      <c r="N2438" s="82">
        <f>IF(ISBLANK($D2438),"",SUMIFS('8. 514 Details Included'!$I:$I,'8. 514 Details Included'!$A:$A,'7. 511_CAR_Student_Counts_Sec'!$A2438,'8. 514 Details Included'!$E:$E,'7. 511_CAR_Student_Counts_Sec'!$D2438,'8. 514 Details Included'!$D:$D,'7. 511_CAR_Student_Counts_Sec'!N$1,'8. 514 Details Included'!$G:$G,'7. 511_CAR_Student_Counts_Sec'!$F2438))</f>
        <v>6</v>
      </c>
      <c r="O2438" s="81">
        <f t="shared" si="114"/>
        <v>0</v>
      </c>
      <c r="P2438" s="81">
        <f t="shared" si="115"/>
        <v>23</v>
      </c>
      <c r="Q2438" s="81" t="str">
        <f t="shared" si="116"/>
        <v>9-12</v>
      </c>
    </row>
    <row r="2439" spans="1:17" ht="15" outlineLevel="4" x14ac:dyDescent="0.2">
      <c r="A2439" s="85">
        <v>306</v>
      </c>
      <c r="B2439" s="86" t="s">
        <v>1099</v>
      </c>
      <c r="C2439" s="86" t="s">
        <v>1172</v>
      </c>
      <c r="D2439" s="85">
        <v>628</v>
      </c>
      <c r="E2439" s="86" t="s">
        <v>1317</v>
      </c>
      <c r="F2439" s="85">
        <v>2</v>
      </c>
      <c r="G2439" s="85">
        <v>30</v>
      </c>
      <c r="H2439" s="82">
        <f>IF(ISBLANK($D2439),"",SUMIFS('8. 514 Details Included'!$I:$I,'8. 514 Details Included'!$A:$A,'7. 511_CAR_Student_Counts_Sec'!$A2439,'8. 514 Details Included'!$E:$E,'7. 511_CAR_Student_Counts_Sec'!$D2439,'8. 514 Details Included'!$D:$D,'7. 511_CAR_Student_Counts_Sec'!H$1,'8. 514 Details Included'!$G:$G,'7. 511_CAR_Student_Counts_Sec'!$F2439))</f>
        <v>0</v>
      </c>
      <c r="I2439" s="82">
        <f>IF(ISBLANK($D2439),"",SUMIFS('8. 514 Details Included'!$I:$I,'8. 514 Details Included'!$A:$A,'7. 511_CAR_Student_Counts_Sec'!$A2439,'8. 514 Details Included'!$E:$E,'7. 511_CAR_Student_Counts_Sec'!$D2439,'8. 514 Details Included'!$D:$D,'7. 511_CAR_Student_Counts_Sec'!I$1,'8. 514 Details Included'!$G:$G,'7. 511_CAR_Student_Counts_Sec'!$F2439))</f>
        <v>0</v>
      </c>
      <c r="J2439" s="82">
        <f>IF(ISBLANK($D2439),"",SUMIFS('8. 514 Details Included'!$I:$I,'8. 514 Details Included'!$A:$A,'7. 511_CAR_Student_Counts_Sec'!$A2439,'8. 514 Details Included'!$E:$E,'7. 511_CAR_Student_Counts_Sec'!$D2439,'8. 514 Details Included'!$D:$D,'7. 511_CAR_Student_Counts_Sec'!J$1,'8. 514 Details Included'!$G:$G,'7. 511_CAR_Student_Counts_Sec'!$F2439))</f>
        <v>0</v>
      </c>
      <c r="K2439" s="82">
        <f>IF(ISBLANK($D2439),"",SUMIFS('8. 514 Details Included'!$I:$I,'8. 514 Details Included'!$A:$A,'7. 511_CAR_Student_Counts_Sec'!$A2439,'8. 514 Details Included'!$E:$E,'7. 511_CAR_Student_Counts_Sec'!$D2439,'8. 514 Details Included'!$D:$D,'7. 511_CAR_Student_Counts_Sec'!K$1,'8. 514 Details Included'!$G:$G,'7. 511_CAR_Student_Counts_Sec'!$F2439))</f>
        <v>0</v>
      </c>
      <c r="L2439" s="82">
        <f>IF(ISBLANK($D2439),"",SUMIFS('8. 514 Details Included'!$I:$I,'8. 514 Details Included'!$A:$A,'7. 511_CAR_Student_Counts_Sec'!$A2439,'8. 514 Details Included'!$E:$E,'7. 511_CAR_Student_Counts_Sec'!$D2439,'8. 514 Details Included'!$D:$D,'7. 511_CAR_Student_Counts_Sec'!L$1,'8. 514 Details Included'!$G:$G,'7. 511_CAR_Student_Counts_Sec'!$F2439))</f>
        <v>0</v>
      </c>
      <c r="M2439" s="82">
        <f>IF(ISBLANK($D2439),"",SUMIFS('8. 514 Details Included'!$I:$I,'8. 514 Details Included'!$A:$A,'7. 511_CAR_Student_Counts_Sec'!$A2439,'8. 514 Details Included'!$E:$E,'7. 511_CAR_Student_Counts_Sec'!$D2439,'8. 514 Details Included'!$D:$D,'7. 511_CAR_Student_Counts_Sec'!M$1,'8. 514 Details Included'!$G:$G,'7. 511_CAR_Student_Counts_Sec'!$F2439))</f>
        <v>0</v>
      </c>
      <c r="N2439" s="82">
        <f>IF(ISBLANK($D2439),"",SUMIFS('8. 514 Details Included'!$I:$I,'8. 514 Details Included'!$A:$A,'7. 511_CAR_Student_Counts_Sec'!$A2439,'8. 514 Details Included'!$E:$E,'7. 511_CAR_Student_Counts_Sec'!$D2439,'8. 514 Details Included'!$D:$D,'7. 511_CAR_Student_Counts_Sec'!N$1,'8. 514 Details Included'!$G:$G,'7. 511_CAR_Student_Counts_Sec'!$F2439))</f>
        <v>30</v>
      </c>
      <c r="O2439" s="81">
        <f t="shared" si="114"/>
        <v>0</v>
      </c>
      <c r="P2439" s="81">
        <f t="shared" si="115"/>
        <v>30</v>
      </c>
      <c r="Q2439" s="81" t="str">
        <f t="shared" si="116"/>
        <v>9-12</v>
      </c>
    </row>
    <row r="2440" spans="1:17" ht="15" outlineLevel="4" x14ac:dyDescent="0.2">
      <c r="A2440" s="85">
        <v>306</v>
      </c>
      <c r="B2440" s="86" t="s">
        <v>1099</v>
      </c>
      <c r="C2440" s="86" t="s">
        <v>1172</v>
      </c>
      <c r="D2440" s="85">
        <v>628</v>
      </c>
      <c r="E2440" s="86" t="s">
        <v>1317</v>
      </c>
      <c r="F2440" s="85">
        <v>4</v>
      </c>
      <c r="G2440" s="85">
        <v>34</v>
      </c>
      <c r="H2440" s="82">
        <f>IF(ISBLANK($D2440),"",SUMIFS('8. 514 Details Included'!$I:$I,'8. 514 Details Included'!$A:$A,'7. 511_CAR_Student_Counts_Sec'!$A2440,'8. 514 Details Included'!$E:$E,'7. 511_CAR_Student_Counts_Sec'!$D2440,'8. 514 Details Included'!$D:$D,'7. 511_CAR_Student_Counts_Sec'!H$1,'8. 514 Details Included'!$G:$G,'7. 511_CAR_Student_Counts_Sec'!$F2440))</f>
        <v>0</v>
      </c>
      <c r="I2440" s="82">
        <f>IF(ISBLANK($D2440),"",SUMIFS('8. 514 Details Included'!$I:$I,'8. 514 Details Included'!$A:$A,'7. 511_CAR_Student_Counts_Sec'!$A2440,'8. 514 Details Included'!$E:$E,'7. 511_CAR_Student_Counts_Sec'!$D2440,'8. 514 Details Included'!$D:$D,'7. 511_CAR_Student_Counts_Sec'!I$1,'8. 514 Details Included'!$G:$G,'7. 511_CAR_Student_Counts_Sec'!$F2440))</f>
        <v>0</v>
      </c>
      <c r="J2440" s="82">
        <f>IF(ISBLANK($D2440),"",SUMIFS('8. 514 Details Included'!$I:$I,'8. 514 Details Included'!$A:$A,'7. 511_CAR_Student_Counts_Sec'!$A2440,'8. 514 Details Included'!$E:$E,'7. 511_CAR_Student_Counts_Sec'!$D2440,'8. 514 Details Included'!$D:$D,'7. 511_CAR_Student_Counts_Sec'!J$1,'8. 514 Details Included'!$G:$G,'7. 511_CAR_Student_Counts_Sec'!$F2440))</f>
        <v>0</v>
      </c>
      <c r="K2440" s="82">
        <f>IF(ISBLANK($D2440),"",SUMIFS('8. 514 Details Included'!$I:$I,'8. 514 Details Included'!$A:$A,'7. 511_CAR_Student_Counts_Sec'!$A2440,'8. 514 Details Included'!$E:$E,'7. 511_CAR_Student_Counts_Sec'!$D2440,'8. 514 Details Included'!$D:$D,'7. 511_CAR_Student_Counts_Sec'!K$1,'8. 514 Details Included'!$G:$G,'7. 511_CAR_Student_Counts_Sec'!$F2440))</f>
        <v>0</v>
      </c>
      <c r="L2440" s="82">
        <f>IF(ISBLANK($D2440),"",SUMIFS('8. 514 Details Included'!$I:$I,'8. 514 Details Included'!$A:$A,'7. 511_CAR_Student_Counts_Sec'!$A2440,'8. 514 Details Included'!$E:$E,'7. 511_CAR_Student_Counts_Sec'!$D2440,'8. 514 Details Included'!$D:$D,'7. 511_CAR_Student_Counts_Sec'!L$1,'8. 514 Details Included'!$G:$G,'7. 511_CAR_Student_Counts_Sec'!$F2440))</f>
        <v>0</v>
      </c>
      <c r="M2440" s="82">
        <f>IF(ISBLANK($D2440),"",SUMIFS('8. 514 Details Included'!$I:$I,'8. 514 Details Included'!$A:$A,'7. 511_CAR_Student_Counts_Sec'!$A2440,'8. 514 Details Included'!$E:$E,'7. 511_CAR_Student_Counts_Sec'!$D2440,'8. 514 Details Included'!$D:$D,'7. 511_CAR_Student_Counts_Sec'!M$1,'8. 514 Details Included'!$G:$G,'7. 511_CAR_Student_Counts_Sec'!$F2440))</f>
        <v>0</v>
      </c>
      <c r="N2440" s="82">
        <f>IF(ISBLANK($D2440),"",SUMIFS('8. 514 Details Included'!$I:$I,'8. 514 Details Included'!$A:$A,'7. 511_CAR_Student_Counts_Sec'!$A2440,'8. 514 Details Included'!$E:$E,'7. 511_CAR_Student_Counts_Sec'!$D2440,'8. 514 Details Included'!$D:$D,'7. 511_CAR_Student_Counts_Sec'!N$1,'8. 514 Details Included'!$G:$G,'7. 511_CAR_Student_Counts_Sec'!$F2440))</f>
        <v>34</v>
      </c>
      <c r="O2440" s="81">
        <f t="shared" si="114"/>
        <v>0</v>
      </c>
      <c r="P2440" s="81">
        <f t="shared" si="115"/>
        <v>34</v>
      </c>
      <c r="Q2440" s="81" t="str">
        <f t="shared" si="116"/>
        <v>9-12</v>
      </c>
    </row>
    <row r="2441" spans="1:17" ht="15" outlineLevel="4" x14ac:dyDescent="0.2">
      <c r="A2441" s="85">
        <v>306</v>
      </c>
      <c r="B2441" s="86" t="s">
        <v>1099</v>
      </c>
      <c r="C2441" s="86" t="s">
        <v>1172</v>
      </c>
      <c r="D2441" s="85">
        <v>628</v>
      </c>
      <c r="E2441" s="86" t="s">
        <v>1317</v>
      </c>
      <c r="F2441" s="85">
        <v>5</v>
      </c>
      <c r="G2441" s="85">
        <v>33</v>
      </c>
      <c r="H2441" s="82">
        <f>IF(ISBLANK($D2441),"",SUMIFS('8. 514 Details Included'!$I:$I,'8. 514 Details Included'!$A:$A,'7. 511_CAR_Student_Counts_Sec'!$A2441,'8. 514 Details Included'!$E:$E,'7. 511_CAR_Student_Counts_Sec'!$D2441,'8. 514 Details Included'!$D:$D,'7. 511_CAR_Student_Counts_Sec'!H$1,'8. 514 Details Included'!$G:$G,'7. 511_CAR_Student_Counts_Sec'!$F2441))</f>
        <v>0</v>
      </c>
      <c r="I2441" s="82">
        <f>IF(ISBLANK($D2441),"",SUMIFS('8. 514 Details Included'!$I:$I,'8. 514 Details Included'!$A:$A,'7. 511_CAR_Student_Counts_Sec'!$A2441,'8. 514 Details Included'!$E:$E,'7. 511_CAR_Student_Counts_Sec'!$D2441,'8. 514 Details Included'!$D:$D,'7. 511_CAR_Student_Counts_Sec'!I$1,'8. 514 Details Included'!$G:$G,'7. 511_CAR_Student_Counts_Sec'!$F2441))</f>
        <v>0</v>
      </c>
      <c r="J2441" s="82">
        <f>IF(ISBLANK($D2441),"",SUMIFS('8. 514 Details Included'!$I:$I,'8. 514 Details Included'!$A:$A,'7. 511_CAR_Student_Counts_Sec'!$A2441,'8. 514 Details Included'!$E:$E,'7. 511_CAR_Student_Counts_Sec'!$D2441,'8. 514 Details Included'!$D:$D,'7. 511_CAR_Student_Counts_Sec'!J$1,'8. 514 Details Included'!$G:$G,'7. 511_CAR_Student_Counts_Sec'!$F2441))</f>
        <v>0</v>
      </c>
      <c r="K2441" s="82">
        <f>IF(ISBLANK($D2441),"",SUMIFS('8. 514 Details Included'!$I:$I,'8. 514 Details Included'!$A:$A,'7. 511_CAR_Student_Counts_Sec'!$A2441,'8. 514 Details Included'!$E:$E,'7. 511_CAR_Student_Counts_Sec'!$D2441,'8. 514 Details Included'!$D:$D,'7. 511_CAR_Student_Counts_Sec'!K$1,'8. 514 Details Included'!$G:$G,'7. 511_CAR_Student_Counts_Sec'!$F2441))</f>
        <v>0</v>
      </c>
      <c r="L2441" s="82">
        <f>IF(ISBLANK($D2441),"",SUMIFS('8. 514 Details Included'!$I:$I,'8. 514 Details Included'!$A:$A,'7. 511_CAR_Student_Counts_Sec'!$A2441,'8. 514 Details Included'!$E:$E,'7. 511_CAR_Student_Counts_Sec'!$D2441,'8. 514 Details Included'!$D:$D,'7. 511_CAR_Student_Counts_Sec'!L$1,'8. 514 Details Included'!$G:$G,'7. 511_CAR_Student_Counts_Sec'!$F2441))</f>
        <v>0</v>
      </c>
      <c r="M2441" s="82">
        <f>IF(ISBLANK($D2441),"",SUMIFS('8. 514 Details Included'!$I:$I,'8. 514 Details Included'!$A:$A,'7. 511_CAR_Student_Counts_Sec'!$A2441,'8. 514 Details Included'!$E:$E,'7. 511_CAR_Student_Counts_Sec'!$D2441,'8. 514 Details Included'!$D:$D,'7. 511_CAR_Student_Counts_Sec'!M$1,'8. 514 Details Included'!$G:$G,'7. 511_CAR_Student_Counts_Sec'!$F2441))</f>
        <v>0</v>
      </c>
      <c r="N2441" s="82">
        <f>IF(ISBLANK($D2441),"",SUMIFS('8. 514 Details Included'!$I:$I,'8. 514 Details Included'!$A:$A,'7. 511_CAR_Student_Counts_Sec'!$A2441,'8. 514 Details Included'!$E:$E,'7. 511_CAR_Student_Counts_Sec'!$D2441,'8. 514 Details Included'!$D:$D,'7. 511_CAR_Student_Counts_Sec'!N$1,'8. 514 Details Included'!$G:$G,'7. 511_CAR_Student_Counts_Sec'!$F2441))</f>
        <v>33</v>
      </c>
      <c r="O2441" s="81">
        <f t="shared" si="114"/>
        <v>0</v>
      </c>
      <c r="P2441" s="81">
        <f t="shared" si="115"/>
        <v>33</v>
      </c>
      <c r="Q2441" s="81" t="str">
        <f t="shared" si="116"/>
        <v>9-12</v>
      </c>
    </row>
    <row r="2442" spans="1:17" ht="15" outlineLevel="4" x14ac:dyDescent="0.2">
      <c r="A2442" s="85">
        <v>306</v>
      </c>
      <c r="B2442" s="86" t="s">
        <v>1099</v>
      </c>
      <c r="C2442" s="86" t="s">
        <v>1172</v>
      </c>
      <c r="D2442" s="85">
        <v>628</v>
      </c>
      <c r="E2442" s="86" t="s">
        <v>1317</v>
      </c>
      <c r="F2442" s="85">
        <v>6</v>
      </c>
      <c r="G2442" s="85">
        <v>21</v>
      </c>
      <c r="H2442" s="82">
        <f>IF(ISBLANK($D2442),"",SUMIFS('8. 514 Details Included'!$I:$I,'8. 514 Details Included'!$A:$A,'7. 511_CAR_Student_Counts_Sec'!$A2442,'8. 514 Details Included'!$E:$E,'7. 511_CAR_Student_Counts_Sec'!$D2442,'8. 514 Details Included'!$D:$D,'7. 511_CAR_Student_Counts_Sec'!H$1,'8. 514 Details Included'!$G:$G,'7. 511_CAR_Student_Counts_Sec'!$F2442))</f>
        <v>0</v>
      </c>
      <c r="I2442" s="82">
        <f>IF(ISBLANK($D2442),"",SUMIFS('8. 514 Details Included'!$I:$I,'8. 514 Details Included'!$A:$A,'7. 511_CAR_Student_Counts_Sec'!$A2442,'8. 514 Details Included'!$E:$E,'7. 511_CAR_Student_Counts_Sec'!$D2442,'8. 514 Details Included'!$D:$D,'7. 511_CAR_Student_Counts_Sec'!I$1,'8. 514 Details Included'!$G:$G,'7. 511_CAR_Student_Counts_Sec'!$F2442))</f>
        <v>0</v>
      </c>
      <c r="J2442" s="82">
        <f>IF(ISBLANK($D2442),"",SUMIFS('8. 514 Details Included'!$I:$I,'8. 514 Details Included'!$A:$A,'7. 511_CAR_Student_Counts_Sec'!$A2442,'8. 514 Details Included'!$E:$E,'7. 511_CAR_Student_Counts_Sec'!$D2442,'8. 514 Details Included'!$D:$D,'7. 511_CAR_Student_Counts_Sec'!J$1,'8. 514 Details Included'!$G:$G,'7. 511_CAR_Student_Counts_Sec'!$F2442))</f>
        <v>0</v>
      </c>
      <c r="K2442" s="82">
        <f>IF(ISBLANK($D2442),"",SUMIFS('8. 514 Details Included'!$I:$I,'8. 514 Details Included'!$A:$A,'7. 511_CAR_Student_Counts_Sec'!$A2442,'8. 514 Details Included'!$E:$E,'7. 511_CAR_Student_Counts_Sec'!$D2442,'8. 514 Details Included'!$D:$D,'7. 511_CAR_Student_Counts_Sec'!K$1,'8. 514 Details Included'!$G:$G,'7. 511_CAR_Student_Counts_Sec'!$F2442))</f>
        <v>2</v>
      </c>
      <c r="L2442" s="82">
        <f>IF(ISBLANK($D2442),"",SUMIFS('8. 514 Details Included'!$I:$I,'8. 514 Details Included'!$A:$A,'7. 511_CAR_Student_Counts_Sec'!$A2442,'8. 514 Details Included'!$E:$E,'7. 511_CAR_Student_Counts_Sec'!$D2442,'8. 514 Details Included'!$D:$D,'7. 511_CAR_Student_Counts_Sec'!L$1,'8. 514 Details Included'!$G:$G,'7. 511_CAR_Student_Counts_Sec'!$F2442))</f>
        <v>1</v>
      </c>
      <c r="M2442" s="82">
        <f>IF(ISBLANK($D2442),"",SUMIFS('8. 514 Details Included'!$I:$I,'8. 514 Details Included'!$A:$A,'7. 511_CAR_Student_Counts_Sec'!$A2442,'8. 514 Details Included'!$E:$E,'7. 511_CAR_Student_Counts_Sec'!$D2442,'8. 514 Details Included'!$D:$D,'7. 511_CAR_Student_Counts_Sec'!M$1,'8. 514 Details Included'!$G:$G,'7. 511_CAR_Student_Counts_Sec'!$F2442))</f>
        <v>13</v>
      </c>
      <c r="N2442" s="82">
        <f>IF(ISBLANK($D2442),"",SUMIFS('8. 514 Details Included'!$I:$I,'8. 514 Details Included'!$A:$A,'7. 511_CAR_Student_Counts_Sec'!$A2442,'8. 514 Details Included'!$E:$E,'7. 511_CAR_Student_Counts_Sec'!$D2442,'8. 514 Details Included'!$D:$D,'7. 511_CAR_Student_Counts_Sec'!N$1,'8. 514 Details Included'!$G:$G,'7. 511_CAR_Student_Counts_Sec'!$F2442))</f>
        <v>5</v>
      </c>
      <c r="O2442" s="81">
        <f t="shared" si="114"/>
        <v>0</v>
      </c>
      <c r="P2442" s="81">
        <f t="shared" si="115"/>
        <v>21</v>
      </c>
      <c r="Q2442" s="81" t="str">
        <f t="shared" si="116"/>
        <v>9-12</v>
      </c>
    </row>
    <row r="2443" spans="1:17" ht="15" outlineLevel="4" x14ac:dyDescent="0.2">
      <c r="A2443" s="85">
        <v>306</v>
      </c>
      <c r="B2443" s="86" t="s">
        <v>1099</v>
      </c>
      <c r="C2443" s="86" t="s">
        <v>1172</v>
      </c>
      <c r="D2443" s="85">
        <v>628</v>
      </c>
      <c r="E2443" s="86" t="s">
        <v>1317</v>
      </c>
      <c r="F2443" s="85">
        <v>7</v>
      </c>
      <c r="G2443" s="85">
        <v>19</v>
      </c>
      <c r="H2443" s="82">
        <f>IF(ISBLANK($D2443),"",SUMIFS('8. 514 Details Included'!$I:$I,'8. 514 Details Included'!$A:$A,'7. 511_CAR_Student_Counts_Sec'!$A2443,'8. 514 Details Included'!$E:$E,'7. 511_CAR_Student_Counts_Sec'!$D2443,'8. 514 Details Included'!$D:$D,'7. 511_CAR_Student_Counts_Sec'!H$1,'8. 514 Details Included'!$G:$G,'7. 511_CAR_Student_Counts_Sec'!$F2443))</f>
        <v>0</v>
      </c>
      <c r="I2443" s="82">
        <f>IF(ISBLANK($D2443),"",SUMIFS('8. 514 Details Included'!$I:$I,'8. 514 Details Included'!$A:$A,'7. 511_CAR_Student_Counts_Sec'!$A2443,'8. 514 Details Included'!$E:$E,'7. 511_CAR_Student_Counts_Sec'!$D2443,'8. 514 Details Included'!$D:$D,'7. 511_CAR_Student_Counts_Sec'!I$1,'8. 514 Details Included'!$G:$G,'7. 511_CAR_Student_Counts_Sec'!$F2443))</f>
        <v>0</v>
      </c>
      <c r="J2443" s="82">
        <f>IF(ISBLANK($D2443),"",SUMIFS('8. 514 Details Included'!$I:$I,'8. 514 Details Included'!$A:$A,'7. 511_CAR_Student_Counts_Sec'!$A2443,'8. 514 Details Included'!$E:$E,'7. 511_CAR_Student_Counts_Sec'!$D2443,'8. 514 Details Included'!$D:$D,'7. 511_CAR_Student_Counts_Sec'!J$1,'8. 514 Details Included'!$G:$G,'7. 511_CAR_Student_Counts_Sec'!$F2443))</f>
        <v>0</v>
      </c>
      <c r="K2443" s="82">
        <f>IF(ISBLANK($D2443),"",SUMIFS('8. 514 Details Included'!$I:$I,'8. 514 Details Included'!$A:$A,'7. 511_CAR_Student_Counts_Sec'!$A2443,'8. 514 Details Included'!$E:$E,'7. 511_CAR_Student_Counts_Sec'!$D2443,'8. 514 Details Included'!$D:$D,'7. 511_CAR_Student_Counts_Sec'!K$1,'8. 514 Details Included'!$G:$G,'7. 511_CAR_Student_Counts_Sec'!$F2443))</f>
        <v>0</v>
      </c>
      <c r="L2443" s="82">
        <f>IF(ISBLANK($D2443),"",SUMIFS('8. 514 Details Included'!$I:$I,'8. 514 Details Included'!$A:$A,'7. 511_CAR_Student_Counts_Sec'!$A2443,'8. 514 Details Included'!$E:$E,'7. 511_CAR_Student_Counts_Sec'!$D2443,'8. 514 Details Included'!$D:$D,'7. 511_CAR_Student_Counts_Sec'!L$1,'8. 514 Details Included'!$G:$G,'7. 511_CAR_Student_Counts_Sec'!$F2443))</f>
        <v>0</v>
      </c>
      <c r="M2443" s="82">
        <f>IF(ISBLANK($D2443),"",SUMIFS('8. 514 Details Included'!$I:$I,'8. 514 Details Included'!$A:$A,'7. 511_CAR_Student_Counts_Sec'!$A2443,'8. 514 Details Included'!$E:$E,'7. 511_CAR_Student_Counts_Sec'!$D2443,'8. 514 Details Included'!$D:$D,'7. 511_CAR_Student_Counts_Sec'!M$1,'8. 514 Details Included'!$G:$G,'7. 511_CAR_Student_Counts_Sec'!$F2443))</f>
        <v>0</v>
      </c>
      <c r="N2443" s="82">
        <f>IF(ISBLANK($D2443),"",SUMIFS('8. 514 Details Included'!$I:$I,'8. 514 Details Included'!$A:$A,'7. 511_CAR_Student_Counts_Sec'!$A2443,'8. 514 Details Included'!$E:$E,'7. 511_CAR_Student_Counts_Sec'!$D2443,'8. 514 Details Included'!$D:$D,'7. 511_CAR_Student_Counts_Sec'!N$1,'8. 514 Details Included'!$G:$G,'7. 511_CAR_Student_Counts_Sec'!$F2443))</f>
        <v>19</v>
      </c>
      <c r="O2443" s="81">
        <f t="shared" si="114"/>
        <v>0</v>
      </c>
      <c r="P2443" s="81">
        <f t="shared" si="115"/>
        <v>19</v>
      </c>
      <c r="Q2443" s="81" t="str">
        <f t="shared" si="116"/>
        <v>9-12</v>
      </c>
    </row>
    <row r="2444" spans="1:17" ht="15" outlineLevel="4" x14ac:dyDescent="0.2">
      <c r="A2444" s="85">
        <v>306</v>
      </c>
      <c r="B2444" s="86" t="s">
        <v>1099</v>
      </c>
      <c r="C2444" s="86" t="s">
        <v>1172</v>
      </c>
      <c r="D2444" s="85">
        <v>903</v>
      </c>
      <c r="E2444" s="86" t="s">
        <v>1316</v>
      </c>
      <c r="F2444" s="85">
        <v>1</v>
      </c>
      <c r="G2444" s="85">
        <v>23</v>
      </c>
      <c r="H2444" s="82">
        <f>IF(ISBLANK($D2444),"",SUMIFS('8. 514 Details Included'!$I:$I,'8. 514 Details Included'!$A:$A,'7. 511_CAR_Student_Counts_Sec'!$A2444,'8. 514 Details Included'!$E:$E,'7. 511_CAR_Student_Counts_Sec'!$D2444,'8. 514 Details Included'!$D:$D,'7. 511_CAR_Student_Counts_Sec'!H$1,'8. 514 Details Included'!$G:$G,'7. 511_CAR_Student_Counts_Sec'!$F2444))</f>
        <v>0</v>
      </c>
      <c r="I2444" s="82">
        <f>IF(ISBLANK($D2444),"",SUMIFS('8. 514 Details Included'!$I:$I,'8. 514 Details Included'!$A:$A,'7. 511_CAR_Student_Counts_Sec'!$A2444,'8. 514 Details Included'!$E:$E,'7. 511_CAR_Student_Counts_Sec'!$D2444,'8. 514 Details Included'!$D:$D,'7. 511_CAR_Student_Counts_Sec'!I$1,'8. 514 Details Included'!$G:$G,'7. 511_CAR_Student_Counts_Sec'!$F2444))</f>
        <v>0</v>
      </c>
      <c r="J2444" s="82">
        <f>IF(ISBLANK($D2444),"",SUMIFS('8. 514 Details Included'!$I:$I,'8. 514 Details Included'!$A:$A,'7. 511_CAR_Student_Counts_Sec'!$A2444,'8. 514 Details Included'!$E:$E,'7. 511_CAR_Student_Counts_Sec'!$D2444,'8. 514 Details Included'!$D:$D,'7. 511_CAR_Student_Counts_Sec'!J$1,'8. 514 Details Included'!$G:$G,'7. 511_CAR_Student_Counts_Sec'!$F2444))</f>
        <v>0</v>
      </c>
      <c r="K2444" s="82">
        <f>IF(ISBLANK($D2444),"",SUMIFS('8. 514 Details Included'!$I:$I,'8. 514 Details Included'!$A:$A,'7. 511_CAR_Student_Counts_Sec'!$A2444,'8. 514 Details Included'!$E:$E,'7. 511_CAR_Student_Counts_Sec'!$D2444,'8. 514 Details Included'!$D:$D,'7. 511_CAR_Student_Counts_Sec'!K$1,'8. 514 Details Included'!$G:$G,'7. 511_CAR_Student_Counts_Sec'!$F2444))</f>
        <v>0</v>
      </c>
      <c r="L2444" s="82">
        <f>IF(ISBLANK($D2444),"",SUMIFS('8. 514 Details Included'!$I:$I,'8. 514 Details Included'!$A:$A,'7. 511_CAR_Student_Counts_Sec'!$A2444,'8. 514 Details Included'!$E:$E,'7. 511_CAR_Student_Counts_Sec'!$D2444,'8. 514 Details Included'!$D:$D,'7. 511_CAR_Student_Counts_Sec'!L$1,'8. 514 Details Included'!$G:$G,'7. 511_CAR_Student_Counts_Sec'!$F2444))</f>
        <v>0</v>
      </c>
      <c r="M2444" s="82">
        <f>IF(ISBLANK($D2444),"",SUMIFS('8. 514 Details Included'!$I:$I,'8. 514 Details Included'!$A:$A,'7. 511_CAR_Student_Counts_Sec'!$A2444,'8. 514 Details Included'!$E:$E,'7. 511_CAR_Student_Counts_Sec'!$D2444,'8. 514 Details Included'!$D:$D,'7. 511_CAR_Student_Counts_Sec'!M$1,'8. 514 Details Included'!$G:$G,'7. 511_CAR_Student_Counts_Sec'!$F2444))</f>
        <v>23</v>
      </c>
      <c r="N2444" s="82">
        <f>IF(ISBLANK($D2444),"",SUMIFS('8. 514 Details Included'!$I:$I,'8. 514 Details Included'!$A:$A,'7. 511_CAR_Student_Counts_Sec'!$A2444,'8. 514 Details Included'!$E:$E,'7. 511_CAR_Student_Counts_Sec'!$D2444,'8. 514 Details Included'!$D:$D,'7. 511_CAR_Student_Counts_Sec'!N$1,'8. 514 Details Included'!$G:$G,'7. 511_CAR_Student_Counts_Sec'!$F2444))</f>
        <v>0</v>
      </c>
      <c r="O2444" s="81">
        <f t="shared" si="114"/>
        <v>0</v>
      </c>
      <c r="P2444" s="81">
        <f t="shared" si="115"/>
        <v>23</v>
      </c>
      <c r="Q2444" s="81" t="str">
        <f t="shared" si="116"/>
        <v>9-12</v>
      </c>
    </row>
    <row r="2445" spans="1:17" ht="15" outlineLevel="4" x14ac:dyDescent="0.2">
      <c r="A2445" s="85">
        <v>306</v>
      </c>
      <c r="B2445" s="86" t="s">
        <v>1099</v>
      </c>
      <c r="C2445" s="86" t="s">
        <v>1172</v>
      </c>
      <c r="D2445" s="85">
        <v>903</v>
      </c>
      <c r="E2445" s="86" t="s">
        <v>1316</v>
      </c>
      <c r="F2445" s="85">
        <v>2</v>
      </c>
      <c r="G2445" s="85">
        <v>25</v>
      </c>
      <c r="H2445" s="82">
        <f>IF(ISBLANK($D2445),"",SUMIFS('8. 514 Details Included'!$I:$I,'8. 514 Details Included'!$A:$A,'7. 511_CAR_Student_Counts_Sec'!$A2445,'8. 514 Details Included'!$E:$E,'7. 511_CAR_Student_Counts_Sec'!$D2445,'8. 514 Details Included'!$D:$D,'7. 511_CAR_Student_Counts_Sec'!H$1,'8. 514 Details Included'!$G:$G,'7. 511_CAR_Student_Counts_Sec'!$F2445))</f>
        <v>0</v>
      </c>
      <c r="I2445" s="82">
        <f>IF(ISBLANK($D2445),"",SUMIFS('8. 514 Details Included'!$I:$I,'8. 514 Details Included'!$A:$A,'7. 511_CAR_Student_Counts_Sec'!$A2445,'8. 514 Details Included'!$E:$E,'7. 511_CAR_Student_Counts_Sec'!$D2445,'8. 514 Details Included'!$D:$D,'7. 511_CAR_Student_Counts_Sec'!I$1,'8. 514 Details Included'!$G:$G,'7. 511_CAR_Student_Counts_Sec'!$F2445))</f>
        <v>0</v>
      </c>
      <c r="J2445" s="82">
        <f>IF(ISBLANK($D2445),"",SUMIFS('8. 514 Details Included'!$I:$I,'8. 514 Details Included'!$A:$A,'7. 511_CAR_Student_Counts_Sec'!$A2445,'8. 514 Details Included'!$E:$E,'7. 511_CAR_Student_Counts_Sec'!$D2445,'8. 514 Details Included'!$D:$D,'7. 511_CAR_Student_Counts_Sec'!J$1,'8. 514 Details Included'!$G:$G,'7. 511_CAR_Student_Counts_Sec'!$F2445))</f>
        <v>0</v>
      </c>
      <c r="K2445" s="82">
        <f>IF(ISBLANK($D2445),"",SUMIFS('8. 514 Details Included'!$I:$I,'8. 514 Details Included'!$A:$A,'7. 511_CAR_Student_Counts_Sec'!$A2445,'8. 514 Details Included'!$E:$E,'7. 511_CAR_Student_Counts_Sec'!$D2445,'8. 514 Details Included'!$D:$D,'7. 511_CAR_Student_Counts_Sec'!K$1,'8. 514 Details Included'!$G:$G,'7. 511_CAR_Student_Counts_Sec'!$F2445))</f>
        <v>0</v>
      </c>
      <c r="L2445" s="82">
        <f>IF(ISBLANK($D2445),"",SUMIFS('8. 514 Details Included'!$I:$I,'8. 514 Details Included'!$A:$A,'7. 511_CAR_Student_Counts_Sec'!$A2445,'8. 514 Details Included'!$E:$E,'7. 511_CAR_Student_Counts_Sec'!$D2445,'8. 514 Details Included'!$D:$D,'7. 511_CAR_Student_Counts_Sec'!L$1,'8. 514 Details Included'!$G:$G,'7. 511_CAR_Student_Counts_Sec'!$F2445))</f>
        <v>0</v>
      </c>
      <c r="M2445" s="82">
        <f>IF(ISBLANK($D2445),"",SUMIFS('8. 514 Details Included'!$I:$I,'8. 514 Details Included'!$A:$A,'7. 511_CAR_Student_Counts_Sec'!$A2445,'8. 514 Details Included'!$E:$E,'7. 511_CAR_Student_Counts_Sec'!$D2445,'8. 514 Details Included'!$D:$D,'7. 511_CAR_Student_Counts_Sec'!M$1,'8. 514 Details Included'!$G:$G,'7. 511_CAR_Student_Counts_Sec'!$F2445))</f>
        <v>25</v>
      </c>
      <c r="N2445" s="82">
        <f>IF(ISBLANK($D2445),"",SUMIFS('8. 514 Details Included'!$I:$I,'8. 514 Details Included'!$A:$A,'7. 511_CAR_Student_Counts_Sec'!$A2445,'8. 514 Details Included'!$E:$E,'7. 511_CAR_Student_Counts_Sec'!$D2445,'8. 514 Details Included'!$D:$D,'7. 511_CAR_Student_Counts_Sec'!N$1,'8. 514 Details Included'!$G:$G,'7. 511_CAR_Student_Counts_Sec'!$F2445))</f>
        <v>0</v>
      </c>
      <c r="O2445" s="81">
        <f t="shared" si="114"/>
        <v>0</v>
      </c>
      <c r="P2445" s="81">
        <f t="shared" si="115"/>
        <v>25</v>
      </c>
      <c r="Q2445" s="81" t="str">
        <f t="shared" si="116"/>
        <v>9-12</v>
      </c>
    </row>
    <row r="2446" spans="1:17" ht="15" outlineLevel="4" x14ac:dyDescent="0.2">
      <c r="A2446" s="85">
        <v>306</v>
      </c>
      <c r="B2446" s="86" t="s">
        <v>1099</v>
      </c>
      <c r="C2446" s="86" t="s">
        <v>1172</v>
      </c>
      <c r="D2446" s="85">
        <v>903</v>
      </c>
      <c r="E2446" s="86" t="s">
        <v>1316</v>
      </c>
      <c r="F2446" s="85">
        <v>5</v>
      </c>
      <c r="G2446" s="85">
        <v>29</v>
      </c>
      <c r="H2446" s="82">
        <f>IF(ISBLANK($D2446),"",SUMIFS('8. 514 Details Included'!$I:$I,'8. 514 Details Included'!$A:$A,'7. 511_CAR_Student_Counts_Sec'!$A2446,'8. 514 Details Included'!$E:$E,'7. 511_CAR_Student_Counts_Sec'!$D2446,'8. 514 Details Included'!$D:$D,'7. 511_CAR_Student_Counts_Sec'!H$1,'8. 514 Details Included'!$G:$G,'7. 511_CAR_Student_Counts_Sec'!$F2446))</f>
        <v>0</v>
      </c>
      <c r="I2446" s="82">
        <f>IF(ISBLANK($D2446),"",SUMIFS('8. 514 Details Included'!$I:$I,'8. 514 Details Included'!$A:$A,'7. 511_CAR_Student_Counts_Sec'!$A2446,'8. 514 Details Included'!$E:$E,'7. 511_CAR_Student_Counts_Sec'!$D2446,'8. 514 Details Included'!$D:$D,'7. 511_CAR_Student_Counts_Sec'!I$1,'8. 514 Details Included'!$G:$G,'7. 511_CAR_Student_Counts_Sec'!$F2446))</f>
        <v>0</v>
      </c>
      <c r="J2446" s="82">
        <f>IF(ISBLANK($D2446),"",SUMIFS('8. 514 Details Included'!$I:$I,'8. 514 Details Included'!$A:$A,'7. 511_CAR_Student_Counts_Sec'!$A2446,'8. 514 Details Included'!$E:$E,'7. 511_CAR_Student_Counts_Sec'!$D2446,'8. 514 Details Included'!$D:$D,'7. 511_CAR_Student_Counts_Sec'!J$1,'8. 514 Details Included'!$G:$G,'7. 511_CAR_Student_Counts_Sec'!$F2446))</f>
        <v>0</v>
      </c>
      <c r="K2446" s="82">
        <f>IF(ISBLANK($D2446),"",SUMIFS('8. 514 Details Included'!$I:$I,'8. 514 Details Included'!$A:$A,'7. 511_CAR_Student_Counts_Sec'!$A2446,'8. 514 Details Included'!$E:$E,'7. 511_CAR_Student_Counts_Sec'!$D2446,'8. 514 Details Included'!$D:$D,'7. 511_CAR_Student_Counts_Sec'!K$1,'8. 514 Details Included'!$G:$G,'7. 511_CAR_Student_Counts_Sec'!$F2446))</f>
        <v>0</v>
      </c>
      <c r="L2446" s="82">
        <f>IF(ISBLANK($D2446),"",SUMIFS('8. 514 Details Included'!$I:$I,'8. 514 Details Included'!$A:$A,'7. 511_CAR_Student_Counts_Sec'!$A2446,'8. 514 Details Included'!$E:$E,'7. 511_CAR_Student_Counts_Sec'!$D2446,'8. 514 Details Included'!$D:$D,'7. 511_CAR_Student_Counts_Sec'!L$1,'8. 514 Details Included'!$G:$G,'7. 511_CAR_Student_Counts_Sec'!$F2446))</f>
        <v>0</v>
      </c>
      <c r="M2446" s="82">
        <f>IF(ISBLANK($D2446),"",SUMIFS('8. 514 Details Included'!$I:$I,'8. 514 Details Included'!$A:$A,'7. 511_CAR_Student_Counts_Sec'!$A2446,'8. 514 Details Included'!$E:$E,'7. 511_CAR_Student_Counts_Sec'!$D2446,'8. 514 Details Included'!$D:$D,'7. 511_CAR_Student_Counts_Sec'!M$1,'8. 514 Details Included'!$G:$G,'7. 511_CAR_Student_Counts_Sec'!$F2446))</f>
        <v>29</v>
      </c>
      <c r="N2446" s="82">
        <f>IF(ISBLANK($D2446),"",SUMIFS('8. 514 Details Included'!$I:$I,'8. 514 Details Included'!$A:$A,'7. 511_CAR_Student_Counts_Sec'!$A2446,'8. 514 Details Included'!$E:$E,'7. 511_CAR_Student_Counts_Sec'!$D2446,'8. 514 Details Included'!$D:$D,'7. 511_CAR_Student_Counts_Sec'!N$1,'8. 514 Details Included'!$G:$G,'7. 511_CAR_Student_Counts_Sec'!$F2446))</f>
        <v>0</v>
      </c>
      <c r="O2446" s="81">
        <f t="shared" si="114"/>
        <v>0</v>
      </c>
      <c r="P2446" s="81">
        <f t="shared" si="115"/>
        <v>29</v>
      </c>
      <c r="Q2446" s="81" t="str">
        <f t="shared" si="116"/>
        <v>9-12</v>
      </c>
    </row>
    <row r="2447" spans="1:17" ht="15" outlineLevel="4" x14ac:dyDescent="0.2">
      <c r="A2447" s="85">
        <v>306</v>
      </c>
      <c r="B2447" s="86" t="s">
        <v>1099</v>
      </c>
      <c r="C2447" s="86" t="s">
        <v>1172</v>
      </c>
      <c r="D2447" s="85">
        <v>903</v>
      </c>
      <c r="E2447" s="86" t="s">
        <v>1316</v>
      </c>
      <c r="F2447" s="85">
        <v>6</v>
      </c>
      <c r="G2447" s="85">
        <v>24</v>
      </c>
      <c r="H2447" s="82">
        <f>IF(ISBLANK($D2447),"",SUMIFS('8. 514 Details Included'!$I:$I,'8. 514 Details Included'!$A:$A,'7. 511_CAR_Student_Counts_Sec'!$A2447,'8. 514 Details Included'!$E:$E,'7. 511_CAR_Student_Counts_Sec'!$D2447,'8. 514 Details Included'!$D:$D,'7. 511_CAR_Student_Counts_Sec'!H$1,'8. 514 Details Included'!$G:$G,'7. 511_CAR_Student_Counts_Sec'!$F2447))</f>
        <v>0</v>
      </c>
      <c r="I2447" s="82">
        <f>IF(ISBLANK($D2447),"",SUMIFS('8. 514 Details Included'!$I:$I,'8. 514 Details Included'!$A:$A,'7. 511_CAR_Student_Counts_Sec'!$A2447,'8. 514 Details Included'!$E:$E,'7. 511_CAR_Student_Counts_Sec'!$D2447,'8. 514 Details Included'!$D:$D,'7. 511_CAR_Student_Counts_Sec'!I$1,'8. 514 Details Included'!$G:$G,'7. 511_CAR_Student_Counts_Sec'!$F2447))</f>
        <v>0</v>
      </c>
      <c r="J2447" s="82">
        <f>IF(ISBLANK($D2447),"",SUMIFS('8. 514 Details Included'!$I:$I,'8. 514 Details Included'!$A:$A,'7. 511_CAR_Student_Counts_Sec'!$A2447,'8. 514 Details Included'!$E:$E,'7. 511_CAR_Student_Counts_Sec'!$D2447,'8. 514 Details Included'!$D:$D,'7. 511_CAR_Student_Counts_Sec'!J$1,'8. 514 Details Included'!$G:$G,'7. 511_CAR_Student_Counts_Sec'!$F2447))</f>
        <v>0</v>
      </c>
      <c r="K2447" s="82">
        <f>IF(ISBLANK($D2447),"",SUMIFS('8. 514 Details Included'!$I:$I,'8. 514 Details Included'!$A:$A,'7. 511_CAR_Student_Counts_Sec'!$A2447,'8. 514 Details Included'!$E:$E,'7. 511_CAR_Student_Counts_Sec'!$D2447,'8. 514 Details Included'!$D:$D,'7. 511_CAR_Student_Counts_Sec'!K$1,'8. 514 Details Included'!$G:$G,'7. 511_CAR_Student_Counts_Sec'!$F2447))</f>
        <v>0</v>
      </c>
      <c r="L2447" s="82">
        <f>IF(ISBLANK($D2447),"",SUMIFS('8. 514 Details Included'!$I:$I,'8. 514 Details Included'!$A:$A,'7. 511_CAR_Student_Counts_Sec'!$A2447,'8. 514 Details Included'!$E:$E,'7. 511_CAR_Student_Counts_Sec'!$D2447,'8. 514 Details Included'!$D:$D,'7. 511_CAR_Student_Counts_Sec'!L$1,'8. 514 Details Included'!$G:$G,'7. 511_CAR_Student_Counts_Sec'!$F2447))</f>
        <v>0</v>
      </c>
      <c r="M2447" s="82">
        <f>IF(ISBLANK($D2447),"",SUMIFS('8. 514 Details Included'!$I:$I,'8. 514 Details Included'!$A:$A,'7. 511_CAR_Student_Counts_Sec'!$A2447,'8. 514 Details Included'!$E:$E,'7. 511_CAR_Student_Counts_Sec'!$D2447,'8. 514 Details Included'!$D:$D,'7. 511_CAR_Student_Counts_Sec'!M$1,'8. 514 Details Included'!$G:$G,'7. 511_CAR_Student_Counts_Sec'!$F2447))</f>
        <v>24</v>
      </c>
      <c r="N2447" s="82">
        <f>IF(ISBLANK($D2447),"",SUMIFS('8. 514 Details Included'!$I:$I,'8. 514 Details Included'!$A:$A,'7. 511_CAR_Student_Counts_Sec'!$A2447,'8. 514 Details Included'!$E:$E,'7. 511_CAR_Student_Counts_Sec'!$D2447,'8. 514 Details Included'!$D:$D,'7. 511_CAR_Student_Counts_Sec'!N$1,'8. 514 Details Included'!$G:$G,'7. 511_CAR_Student_Counts_Sec'!$F2447))</f>
        <v>0</v>
      </c>
      <c r="O2447" s="81">
        <f t="shared" si="114"/>
        <v>0</v>
      </c>
      <c r="P2447" s="81">
        <f t="shared" si="115"/>
        <v>24</v>
      </c>
      <c r="Q2447" s="81" t="str">
        <f t="shared" si="116"/>
        <v>9-12</v>
      </c>
    </row>
    <row r="2448" spans="1:17" ht="15" outlineLevel="4" x14ac:dyDescent="0.2">
      <c r="A2448" s="85">
        <v>306</v>
      </c>
      <c r="B2448" s="86" t="s">
        <v>1099</v>
      </c>
      <c r="C2448" s="86" t="s">
        <v>1172</v>
      </c>
      <c r="D2448" s="85">
        <v>903</v>
      </c>
      <c r="E2448" s="86" t="s">
        <v>1316</v>
      </c>
      <c r="F2448" s="85">
        <v>7</v>
      </c>
      <c r="G2448" s="85">
        <v>11</v>
      </c>
      <c r="H2448" s="82">
        <f>IF(ISBLANK($D2448),"",SUMIFS('8. 514 Details Included'!$I:$I,'8. 514 Details Included'!$A:$A,'7. 511_CAR_Student_Counts_Sec'!$A2448,'8. 514 Details Included'!$E:$E,'7. 511_CAR_Student_Counts_Sec'!$D2448,'8. 514 Details Included'!$D:$D,'7. 511_CAR_Student_Counts_Sec'!H$1,'8. 514 Details Included'!$G:$G,'7. 511_CAR_Student_Counts_Sec'!$F2448))</f>
        <v>0</v>
      </c>
      <c r="I2448" s="82">
        <f>IF(ISBLANK($D2448),"",SUMIFS('8. 514 Details Included'!$I:$I,'8. 514 Details Included'!$A:$A,'7. 511_CAR_Student_Counts_Sec'!$A2448,'8. 514 Details Included'!$E:$E,'7. 511_CAR_Student_Counts_Sec'!$D2448,'8. 514 Details Included'!$D:$D,'7. 511_CAR_Student_Counts_Sec'!I$1,'8. 514 Details Included'!$G:$G,'7. 511_CAR_Student_Counts_Sec'!$F2448))</f>
        <v>0</v>
      </c>
      <c r="J2448" s="82">
        <f>IF(ISBLANK($D2448),"",SUMIFS('8. 514 Details Included'!$I:$I,'8. 514 Details Included'!$A:$A,'7. 511_CAR_Student_Counts_Sec'!$A2448,'8. 514 Details Included'!$E:$E,'7. 511_CAR_Student_Counts_Sec'!$D2448,'8. 514 Details Included'!$D:$D,'7. 511_CAR_Student_Counts_Sec'!J$1,'8. 514 Details Included'!$G:$G,'7. 511_CAR_Student_Counts_Sec'!$F2448))</f>
        <v>0</v>
      </c>
      <c r="K2448" s="82">
        <f>IF(ISBLANK($D2448),"",SUMIFS('8. 514 Details Included'!$I:$I,'8. 514 Details Included'!$A:$A,'7. 511_CAR_Student_Counts_Sec'!$A2448,'8. 514 Details Included'!$E:$E,'7. 511_CAR_Student_Counts_Sec'!$D2448,'8. 514 Details Included'!$D:$D,'7. 511_CAR_Student_Counts_Sec'!K$1,'8. 514 Details Included'!$G:$G,'7. 511_CAR_Student_Counts_Sec'!$F2448))</f>
        <v>0</v>
      </c>
      <c r="L2448" s="82">
        <f>IF(ISBLANK($D2448),"",SUMIFS('8. 514 Details Included'!$I:$I,'8. 514 Details Included'!$A:$A,'7. 511_CAR_Student_Counts_Sec'!$A2448,'8. 514 Details Included'!$E:$E,'7. 511_CAR_Student_Counts_Sec'!$D2448,'8. 514 Details Included'!$D:$D,'7. 511_CAR_Student_Counts_Sec'!L$1,'8. 514 Details Included'!$G:$G,'7. 511_CAR_Student_Counts_Sec'!$F2448))</f>
        <v>0</v>
      </c>
      <c r="M2448" s="82">
        <f>IF(ISBLANK($D2448),"",SUMIFS('8. 514 Details Included'!$I:$I,'8. 514 Details Included'!$A:$A,'7. 511_CAR_Student_Counts_Sec'!$A2448,'8. 514 Details Included'!$E:$E,'7. 511_CAR_Student_Counts_Sec'!$D2448,'8. 514 Details Included'!$D:$D,'7. 511_CAR_Student_Counts_Sec'!M$1,'8. 514 Details Included'!$G:$G,'7. 511_CAR_Student_Counts_Sec'!$F2448))</f>
        <v>0</v>
      </c>
      <c r="N2448" s="82">
        <f>IF(ISBLANK($D2448),"",SUMIFS('8. 514 Details Included'!$I:$I,'8. 514 Details Included'!$A:$A,'7. 511_CAR_Student_Counts_Sec'!$A2448,'8. 514 Details Included'!$E:$E,'7. 511_CAR_Student_Counts_Sec'!$D2448,'8. 514 Details Included'!$D:$D,'7. 511_CAR_Student_Counts_Sec'!N$1,'8. 514 Details Included'!$G:$G,'7. 511_CAR_Student_Counts_Sec'!$F2448))</f>
        <v>11</v>
      </c>
      <c r="O2448" s="81">
        <f t="shared" si="114"/>
        <v>0</v>
      </c>
      <c r="P2448" s="81">
        <f t="shared" si="115"/>
        <v>11</v>
      </c>
      <c r="Q2448" s="81" t="str">
        <f t="shared" si="116"/>
        <v>9-12</v>
      </c>
    </row>
    <row r="2449" spans="1:17" ht="15" outlineLevel="4" x14ac:dyDescent="0.2">
      <c r="A2449" s="85">
        <v>306</v>
      </c>
      <c r="B2449" s="86" t="s">
        <v>1099</v>
      </c>
      <c r="C2449" s="86" t="s">
        <v>1172</v>
      </c>
      <c r="D2449" s="85">
        <v>1</v>
      </c>
      <c r="E2449" s="86" t="s">
        <v>1315</v>
      </c>
      <c r="F2449" s="85">
        <v>1</v>
      </c>
      <c r="G2449" s="85">
        <v>34</v>
      </c>
      <c r="H2449" s="82">
        <f>IF(ISBLANK($D2449),"",SUMIFS('8. 514 Details Included'!$I:$I,'8. 514 Details Included'!$A:$A,'7. 511_CAR_Student_Counts_Sec'!$A2449,'8. 514 Details Included'!$E:$E,'7. 511_CAR_Student_Counts_Sec'!$D2449,'8. 514 Details Included'!$D:$D,'7. 511_CAR_Student_Counts_Sec'!H$1,'8. 514 Details Included'!$G:$G,'7. 511_CAR_Student_Counts_Sec'!$F2449))</f>
        <v>0</v>
      </c>
      <c r="I2449" s="82">
        <f>IF(ISBLANK($D2449),"",SUMIFS('8. 514 Details Included'!$I:$I,'8. 514 Details Included'!$A:$A,'7. 511_CAR_Student_Counts_Sec'!$A2449,'8. 514 Details Included'!$E:$E,'7. 511_CAR_Student_Counts_Sec'!$D2449,'8. 514 Details Included'!$D:$D,'7. 511_CAR_Student_Counts_Sec'!I$1,'8. 514 Details Included'!$G:$G,'7. 511_CAR_Student_Counts_Sec'!$F2449))</f>
        <v>0</v>
      </c>
      <c r="J2449" s="82">
        <f>IF(ISBLANK($D2449),"",SUMIFS('8. 514 Details Included'!$I:$I,'8. 514 Details Included'!$A:$A,'7. 511_CAR_Student_Counts_Sec'!$A2449,'8. 514 Details Included'!$E:$E,'7. 511_CAR_Student_Counts_Sec'!$D2449,'8. 514 Details Included'!$D:$D,'7. 511_CAR_Student_Counts_Sec'!J$1,'8. 514 Details Included'!$G:$G,'7. 511_CAR_Student_Counts_Sec'!$F2449))</f>
        <v>0</v>
      </c>
      <c r="K2449" s="82">
        <f>IF(ISBLANK($D2449),"",SUMIFS('8. 514 Details Included'!$I:$I,'8. 514 Details Included'!$A:$A,'7. 511_CAR_Student_Counts_Sec'!$A2449,'8. 514 Details Included'!$E:$E,'7. 511_CAR_Student_Counts_Sec'!$D2449,'8. 514 Details Included'!$D:$D,'7. 511_CAR_Student_Counts_Sec'!K$1,'8. 514 Details Included'!$G:$G,'7. 511_CAR_Student_Counts_Sec'!$F2449))</f>
        <v>0</v>
      </c>
      <c r="L2449" s="82">
        <f>IF(ISBLANK($D2449),"",SUMIFS('8. 514 Details Included'!$I:$I,'8. 514 Details Included'!$A:$A,'7. 511_CAR_Student_Counts_Sec'!$A2449,'8. 514 Details Included'!$E:$E,'7. 511_CAR_Student_Counts_Sec'!$D2449,'8. 514 Details Included'!$D:$D,'7. 511_CAR_Student_Counts_Sec'!L$1,'8. 514 Details Included'!$G:$G,'7. 511_CAR_Student_Counts_Sec'!$F2449))</f>
        <v>0</v>
      </c>
      <c r="M2449" s="82">
        <f>IF(ISBLANK($D2449),"",SUMIFS('8. 514 Details Included'!$I:$I,'8. 514 Details Included'!$A:$A,'7. 511_CAR_Student_Counts_Sec'!$A2449,'8. 514 Details Included'!$E:$E,'7. 511_CAR_Student_Counts_Sec'!$D2449,'8. 514 Details Included'!$D:$D,'7. 511_CAR_Student_Counts_Sec'!M$1,'8. 514 Details Included'!$G:$G,'7. 511_CAR_Student_Counts_Sec'!$F2449))</f>
        <v>34</v>
      </c>
      <c r="N2449" s="82">
        <f>IF(ISBLANK($D2449),"",SUMIFS('8. 514 Details Included'!$I:$I,'8. 514 Details Included'!$A:$A,'7. 511_CAR_Student_Counts_Sec'!$A2449,'8. 514 Details Included'!$E:$E,'7. 511_CAR_Student_Counts_Sec'!$D2449,'8. 514 Details Included'!$D:$D,'7. 511_CAR_Student_Counts_Sec'!N$1,'8. 514 Details Included'!$G:$G,'7. 511_CAR_Student_Counts_Sec'!$F2449))</f>
        <v>0</v>
      </c>
      <c r="O2449" s="81">
        <f t="shared" si="114"/>
        <v>0</v>
      </c>
      <c r="P2449" s="81">
        <f t="shared" si="115"/>
        <v>34</v>
      </c>
      <c r="Q2449" s="81" t="str">
        <f t="shared" si="116"/>
        <v>9-12</v>
      </c>
    </row>
    <row r="2450" spans="1:17" ht="15" outlineLevel="4" x14ac:dyDescent="0.2">
      <c r="A2450" s="85">
        <v>306</v>
      </c>
      <c r="B2450" s="86" t="s">
        <v>1099</v>
      </c>
      <c r="C2450" s="86" t="s">
        <v>1172</v>
      </c>
      <c r="D2450" s="85">
        <v>1</v>
      </c>
      <c r="E2450" s="86" t="s">
        <v>1315</v>
      </c>
      <c r="F2450" s="85">
        <v>3</v>
      </c>
      <c r="G2450" s="85">
        <v>24</v>
      </c>
      <c r="H2450" s="82">
        <f>IF(ISBLANK($D2450),"",SUMIFS('8. 514 Details Included'!$I:$I,'8. 514 Details Included'!$A:$A,'7. 511_CAR_Student_Counts_Sec'!$A2450,'8. 514 Details Included'!$E:$E,'7. 511_CAR_Student_Counts_Sec'!$D2450,'8. 514 Details Included'!$D:$D,'7. 511_CAR_Student_Counts_Sec'!H$1,'8. 514 Details Included'!$G:$G,'7. 511_CAR_Student_Counts_Sec'!$F2450))</f>
        <v>0</v>
      </c>
      <c r="I2450" s="82">
        <f>IF(ISBLANK($D2450),"",SUMIFS('8. 514 Details Included'!$I:$I,'8. 514 Details Included'!$A:$A,'7. 511_CAR_Student_Counts_Sec'!$A2450,'8. 514 Details Included'!$E:$E,'7. 511_CAR_Student_Counts_Sec'!$D2450,'8. 514 Details Included'!$D:$D,'7. 511_CAR_Student_Counts_Sec'!I$1,'8. 514 Details Included'!$G:$G,'7. 511_CAR_Student_Counts_Sec'!$F2450))</f>
        <v>0</v>
      </c>
      <c r="J2450" s="82">
        <f>IF(ISBLANK($D2450),"",SUMIFS('8. 514 Details Included'!$I:$I,'8. 514 Details Included'!$A:$A,'7. 511_CAR_Student_Counts_Sec'!$A2450,'8. 514 Details Included'!$E:$E,'7. 511_CAR_Student_Counts_Sec'!$D2450,'8. 514 Details Included'!$D:$D,'7. 511_CAR_Student_Counts_Sec'!J$1,'8. 514 Details Included'!$G:$G,'7. 511_CAR_Student_Counts_Sec'!$F2450))</f>
        <v>0</v>
      </c>
      <c r="K2450" s="82">
        <f>IF(ISBLANK($D2450),"",SUMIFS('8. 514 Details Included'!$I:$I,'8. 514 Details Included'!$A:$A,'7. 511_CAR_Student_Counts_Sec'!$A2450,'8. 514 Details Included'!$E:$E,'7. 511_CAR_Student_Counts_Sec'!$D2450,'8. 514 Details Included'!$D:$D,'7. 511_CAR_Student_Counts_Sec'!K$1,'8. 514 Details Included'!$G:$G,'7. 511_CAR_Student_Counts_Sec'!$F2450))</f>
        <v>0</v>
      </c>
      <c r="L2450" s="82">
        <f>IF(ISBLANK($D2450),"",SUMIFS('8. 514 Details Included'!$I:$I,'8. 514 Details Included'!$A:$A,'7. 511_CAR_Student_Counts_Sec'!$A2450,'8. 514 Details Included'!$E:$E,'7. 511_CAR_Student_Counts_Sec'!$D2450,'8. 514 Details Included'!$D:$D,'7. 511_CAR_Student_Counts_Sec'!L$1,'8. 514 Details Included'!$G:$G,'7. 511_CAR_Student_Counts_Sec'!$F2450))</f>
        <v>22</v>
      </c>
      <c r="M2450" s="82">
        <f>IF(ISBLANK($D2450),"",SUMIFS('8. 514 Details Included'!$I:$I,'8. 514 Details Included'!$A:$A,'7. 511_CAR_Student_Counts_Sec'!$A2450,'8. 514 Details Included'!$E:$E,'7. 511_CAR_Student_Counts_Sec'!$D2450,'8. 514 Details Included'!$D:$D,'7. 511_CAR_Student_Counts_Sec'!M$1,'8. 514 Details Included'!$G:$G,'7. 511_CAR_Student_Counts_Sec'!$F2450))</f>
        <v>0</v>
      </c>
      <c r="N2450" s="82">
        <f>IF(ISBLANK($D2450),"",SUMIFS('8. 514 Details Included'!$I:$I,'8. 514 Details Included'!$A:$A,'7. 511_CAR_Student_Counts_Sec'!$A2450,'8. 514 Details Included'!$E:$E,'7. 511_CAR_Student_Counts_Sec'!$D2450,'8. 514 Details Included'!$D:$D,'7. 511_CAR_Student_Counts_Sec'!N$1,'8. 514 Details Included'!$G:$G,'7. 511_CAR_Student_Counts_Sec'!$F2450))</f>
        <v>2</v>
      </c>
      <c r="O2450" s="81">
        <f t="shared" si="114"/>
        <v>0</v>
      </c>
      <c r="P2450" s="81">
        <f t="shared" si="115"/>
        <v>24</v>
      </c>
      <c r="Q2450" s="81" t="str">
        <f t="shared" si="116"/>
        <v>9-12</v>
      </c>
    </row>
    <row r="2451" spans="1:17" ht="15" outlineLevel="4" x14ac:dyDescent="0.2">
      <c r="A2451" s="85">
        <v>306</v>
      </c>
      <c r="B2451" s="86" t="s">
        <v>1099</v>
      </c>
      <c r="C2451" s="86" t="s">
        <v>1172</v>
      </c>
      <c r="D2451" s="85">
        <v>1</v>
      </c>
      <c r="E2451" s="86" t="s">
        <v>1315</v>
      </c>
      <c r="F2451" s="85">
        <v>4</v>
      </c>
      <c r="G2451" s="85">
        <v>30</v>
      </c>
      <c r="H2451" s="82">
        <f>IF(ISBLANK($D2451),"",SUMIFS('8. 514 Details Included'!$I:$I,'8. 514 Details Included'!$A:$A,'7. 511_CAR_Student_Counts_Sec'!$A2451,'8. 514 Details Included'!$E:$E,'7. 511_CAR_Student_Counts_Sec'!$D2451,'8. 514 Details Included'!$D:$D,'7. 511_CAR_Student_Counts_Sec'!H$1,'8. 514 Details Included'!$G:$G,'7. 511_CAR_Student_Counts_Sec'!$F2451))</f>
        <v>0</v>
      </c>
      <c r="I2451" s="82">
        <f>IF(ISBLANK($D2451),"",SUMIFS('8. 514 Details Included'!$I:$I,'8. 514 Details Included'!$A:$A,'7. 511_CAR_Student_Counts_Sec'!$A2451,'8. 514 Details Included'!$E:$E,'7. 511_CAR_Student_Counts_Sec'!$D2451,'8. 514 Details Included'!$D:$D,'7. 511_CAR_Student_Counts_Sec'!I$1,'8. 514 Details Included'!$G:$G,'7. 511_CAR_Student_Counts_Sec'!$F2451))</f>
        <v>0</v>
      </c>
      <c r="J2451" s="82">
        <f>IF(ISBLANK($D2451),"",SUMIFS('8. 514 Details Included'!$I:$I,'8. 514 Details Included'!$A:$A,'7. 511_CAR_Student_Counts_Sec'!$A2451,'8. 514 Details Included'!$E:$E,'7. 511_CAR_Student_Counts_Sec'!$D2451,'8. 514 Details Included'!$D:$D,'7. 511_CAR_Student_Counts_Sec'!J$1,'8. 514 Details Included'!$G:$G,'7. 511_CAR_Student_Counts_Sec'!$F2451))</f>
        <v>0</v>
      </c>
      <c r="K2451" s="82">
        <f>IF(ISBLANK($D2451),"",SUMIFS('8. 514 Details Included'!$I:$I,'8. 514 Details Included'!$A:$A,'7. 511_CAR_Student_Counts_Sec'!$A2451,'8. 514 Details Included'!$E:$E,'7. 511_CAR_Student_Counts_Sec'!$D2451,'8. 514 Details Included'!$D:$D,'7. 511_CAR_Student_Counts_Sec'!K$1,'8. 514 Details Included'!$G:$G,'7. 511_CAR_Student_Counts_Sec'!$F2451))</f>
        <v>0</v>
      </c>
      <c r="L2451" s="82">
        <f>IF(ISBLANK($D2451),"",SUMIFS('8. 514 Details Included'!$I:$I,'8. 514 Details Included'!$A:$A,'7. 511_CAR_Student_Counts_Sec'!$A2451,'8. 514 Details Included'!$E:$E,'7. 511_CAR_Student_Counts_Sec'!$D2451,'8. 514 Details Included'!$D:$D,'7. 511_CAR_Student_Counts_Sec'!L$1,'8. 514 Details Included'!$G:$G,'7. 511_CAR_Student_Counts_Sec'!$F2451))</f>
        <v>29</v>
      </c>
      <c r="M2451" s="82">
        <f>IF(ISBLANK($D2451),"",SUMIFS('8. 514 Details Included'!$I:$I,'8. 514 Details Included'!$A:$A,'7. 511_CAR_Student_Counts_Sec'!$A2451,'8. 514 Details Included'!$E:$E,'7. 511_CAR_Student_Counts_Sec'!$D2451,'8. 514 Details Included'!$D:$D,'7. 511_CAR_Student_Counts_Sec'!M$1,'8. 514 Details Included'!$G:$G,'7. 511_CAR_Student_Counts_Sec'!$F2451))</f>
        <v>0</v>
      </c>
      <c r="N2451" s="82">
        <f>IF(ISBLANK($D2451),"",SUMIFS('8. 514 Details Included'!$I:$I,'8. 514 Details Included'!$A:$A,'7. 511_CAR_Student_Counts_Sec'!$A2451,'8. 514 Details Included'!$E:$E,'7. 511_CAR_Student_Counts_Sec'!$D2451,'8. 514 Details Included'!$D:$D,'7. 511_CAR_Student_Counts_Sec'!N$1,'8. 514 Details Included'!$G:$G,'7. 511_CAR_Student_Counts_Sec'!$F2451))</f>
        <v>1</v>
      </c>
      <c r="O2451" s="81">
        <f t="shared" si="114"/>
        <v>0</v>
      </c>
      <c r="P2451" s="81">
        <f t="shared" si="115"/>
        <v>30</v>
      </c>
      <c r="Q2451" s="81" t="str">
        <f t="shared" si="116"/>
        <v>9-12</v>
      </c>
    </row>
    <row r="2452" spans="1:17" ht="15" outlineLevel="4" x14ac:dyDescent="0.2">
      <c r="A2452" s="85">
        <v>306</v>
      </c>
      <c r="B2452" s="86" t="s">
        <v>1099</v>
      </c>
      <c r="C2452" s="86" t="s">
        <v>1172</v>
      </c>
      <c r="D2452" s="85">
        <v>1</v>
      </c>
      <c r="E2452" s="86" t="s">
        <v>1315</v>
      </c>
      <c r="F2452" s="85">
        <v>6</v>
      </c>
      <c r="G2452" s="85">
        <v>26</v>
      </c>
      <c r="H2452" s="82">
        <f>IF(ISBLANK($D2452),"",SUMIFS('8. 514 Details Included'!$I:$I,'8. 514 Details Included'!$A:$A,'7. 511_CAR_Student_Counts_Sec'!$A2452,'8. 514 Details Included'!$E:$E,'7. 511_CAR_Student_Counts_Sec'!$D2452,'8. 514 Details Included'!$D:$D,'7. 511_CAR_Student_Counts_Sec'!H$1,'8. 514 Details Included'!$G:$G,'7. 511_CAR_Student_Counts_Sec'!$F2452))</f>
        <v>0</v>
      </c>
      <c r="I2452" s="82">
        <f>IF(ISBLANK($D2452),"",SUMIFS('8. 514 Details Included'!$I:$I,'8. 514 Details Included'!$A:$A,'7. 511_CAR_Student_Counts_Sec'!$A2452,'8. 514 Details Included'!$E:$E,'7. 511_CAR_Student_Counts_Sec'!$D2452,'8. 514 Details Included'!$D:$D,'7. 511_CAR_Student_Counts_Sec'!I$1,'8. 514 Details Included'!$G:$G,'7. 511_CAR_Student_Counts_Sec'!$F2452))</f>
        <v>0</v>
      </c>
      <c r="J2452" s="82">
        <f>IF(ISBLANK($D2452),"",SUMIFS('8. 514 Details Included'!$I:$I,'8. 514 Details Included'!$A:$A,'7. 511_CAR_Student_Counts_Sec'!$A2452,'8. 514 Details Included'!$E:$E,'7. 511_CAR_Student_Counts_Sec'!$D2452,'8. 514 Details Included'!$D:$D,'7. 511_CAR_Student_Counts_Sec'!J$1,'8. 514 Details Included'!$G:$G,'7. 511_CAR_Student_Counts_Sec'!$F2452))</f>
        <v>0</v>
      </c>
      <c r="K2452" s="82">
        <f>IF(ISBLANK($D2452),"",SUMIFS('8. 514 Details Included'!$I:$I,'8. 514 Details Included'!$A:$A,'7. 511_CAR_Student_Counts_Sec'!$A2452,'8. 514 Details Included'!$E:$E,'7. 511_CAR_Student_Counts_Sec'!$D2452,'8. 514 Details Included'!$D:$D,'7. 511_CAR_Student_Counts_Sec'!K$1,'8. 514 Details Included'!$G:$G,'7. 511_CAR_Student_Counts_Sec'!$F2452))</f>
        <v>0</v>
      </c>
      <c r="L2452" s="82">
        <f>IF(ISBLANK($D2452),"",SUMIFS('8. 514 Details Included'!$I:$I,'8. 514 Details Included'!$A:$A,'7. 511_CAR_Student_Counts_Sec'!$A2452,'8. 514 Details Included'!$E:$E,'7. 511_CAR_Student_Counts_Sec'!$D2452,'8. 514 Details Included'!$D:$D,'7. 511_CAR_Student_Counts_Sec'!L$1,'8. 514 Details Included'!$G:$G,'7. 511_CAR_Student_Counts_Sec'!$F2452))</f>
        <v>26</v>
      </c>
      <c r="M2452" s="82">
        <f>IF(ISBLANK($D2452),"",SUMIFS('8. 514 Details Included'!$I:$I,'8. 514 Details Included'!$A:$A,'7. 511_CAR_Student_Counts_Sec'!$A2452,'8. 514 Details Included'!$E:$E,'7. 511_CAR_Student_Counts_Sec'!$D2452,'8. 514 Details Included'!$D:$D,'7. 511_CAR_Student_Counts_Sec'!M$1,'8. 514 Details Included'!$G:$G,'7. 511_CAR_Student_Counts_Sec'!$F2452))</f>
        <v>0</v>
      </c>
      <c r="N2452" s="82">
        <f>IF(ISBLANK($D2452),"",SUMIFS('8. 514 Details Included'!$I:$I,'8. 514 Details Included'!$A:$A,'7. 511_CAR_Student_Counts_Sec'!$A2452,'8. 514 Details Included'!$E:$E,'7. 511_CAR_Student_Counts_Sec'!$D2452,'8. 514 Details Included'!$D:$D,'7. 511_CAR_Student_Counts_Sec'!N$1,'8. 514 Details Included'!$G:$G,'7. 511_CAR_Student_Counts_Sec'!$F2452))</f>
        <v>0</v>
      </c>
      <c r="O2452" s="81">
        <f t="shared" si="114"/>
        <v>0</v>
      </c>
      <c r="P2452" s="81">
        <f t="shared" si="115"/>
        <v>26</v>
      </c>
      <c r="Q2452" s="81" t="str">
        <f t="shared" si="116"/>
        <v>9-12</v>
      </c>
    </row>
    <row r="2453" spans="1:17" ht="15" outlineLevel="4" x14ac:dyDescent="0.2">
      <c r="A2453" s="85">
        <v>306</v>
      </c>
      <c r="B2453" s="86" t="s">
        <v>1099</v>
      </c>
      <c r="C2453" s="86" t="s">
        <v>1172</v>
      </c>
      <c r="D2453" s="85">
        <v>1</v>
      </c>
      <c r="E2453" s="86" t="s">
        <v>1315</v>
      </c>
      <c r="F2453" s="85">
        <v>7</v>
      </c>
      <c r="G2453" s="85">
        <v>30</v>
      </c>
      <c r="H2453" s="82">
        <f>IF(ISBLANK($D2453),"",SUMIFS('8. 514 Details Included'!$I:$I,'8. 514 Details Included'!$A:$A,'7. 511_CAR_Student_Counts_Sec'!$A2453,'8. 514 Details Included'!$E:$E,'7. 511_CAR_Student_Counts_Sec'!$D2453,'8. 514 Details Included'!$D:$D,'7. 511_CAR_Student_Counts_Sec'!H$1,'8. 514 Details Included'!$G:$G,'7. 511_CAR_Student_Counts_Sec'!$F2453))</f>
        <v>0</v>
      </c>
      <c r="I2453" s="82">
        <f>IF(ISBLANK($D2453),"",SUMIFS('8. 514 Details Included'!$I:$I,'8. 514 Details Included'!$A:$A,'7. 511_CAR_Student_Counts_Sec'!$A2453,'8. 514 Details Included'!$E:$E,'7. 511_CAR_Student_Counts_Sec'!$D2453,'8. 514 Details Included'!$D:$D,'7. 511_CAR_Student_Counts_Sec'!I$1,'8. 514 Details Included'!$G:$G,'7. 511_CAR_Student_Counts_Sec'!$F2453))</f>
        <v>0</v>
      </c>
      <c r="J2453" s="82">
        <f>IF(ISBLANK($D2453),"",SUMIFS('8. 514 Details Included'!$I:$I,'8. 514 Details Included'!$A:$A,'7. 511_CAR_Student_Counts_Sec'!$A2453,'8. 514 Details Included'!$E:$E,'7. 511_CAR_Student_Counts_Sec'!$D2453,'8. 514 Details Included'!$D:$D,'7. 511_CAR_Student_Counts_Sec'!J$1,'8. 514 Details Included'!$G:$G,'7. 511_CAR_Student_Counts_Sec'!$F2453))</f>
        <v>0</v>
      </c>
      <c r="K2453" s="82">
        <f>IF(ISBLANK($D2453),"",SUMIFS('8. 514 Details Included'!$I:$I,'8. 514 Details Included'!$A:$A,'7. 511_CAR_Student_Counts_Sec'!$A2453,'8. 514 Details Included'!$E:$E,'7. 511_CAR_Student_Counts_Sec'!$D2453,'8. 514 Details Included'!$D:$D,'7. 511_CAR_Student_Counts_Sec'!K$1,'8. 514 Details Included'!$G:$G,'7. 511_CAR_Student_Counts_Sec'!$F2453))</f>
        <v>0</v>
      </c>
      <c r="L2453" s="82">
        <f>IF(ISBLANK($D2453),"",SUMIFS('8. 514 Details Included'!$I:$I,'8. 514 Details Included'!$A:$A,'7. 511_CAR_Student_Counts_Sec'!$A2453,'8. 514 Details Included'!$E:$E,'7. 511_CAR_Student_Counts_Sec'!$D2453,'8. 514 Details Included'!$D:$D,'7. 511_CAR_Student_Counts_Sec'!L$1,'8. 514 Details Included'!$G:$G,'7. 511_CAR_Student_Counts_Sec'!$F2453))</f>
        <v>30</v>
      </c>
      <c r="M2453" s="82">
        <f>IF(ISBLANK($D2453),"",SUMIFS('8. 514 Details Included'!$I:$I,'8. 514 Details Included'!$A:$A,'7. 511_CAR_Student_Counts_Sec'!$A2453,'8. 514 Details Included'!$E:$E,'7. 511_CAR_Student_Counts_Sec'!$D2453,'8. 514 Details Included'!$D:$D,'7. 511_CAR_Student_Counts_Sec'!M$1,'8. 514 Details Included'!$G:$G,'7. 511_CAR_Student_Counts_Sec'!$F2453))</f>
        <v>0</v>
      </c>
      <c r="N2453" s="82">
        <f>IF(ISBLANK($D2453),"",SUMIFS('8. 514 Details Included'!$I:$I,'8. 514 Details Included'!$A:$A,'7. 511_CAR_Student_Counts_Sec'!$A2453,'8. 514 Details Included'!$E:$E,'7. 511_CAR_Student_Counts_Sec'!$D2453,'8. 514 Details Included'!$D:$D,'7. 511_CAR_Student_Counts_Sec'!N$1,'8. 514 Details Included'!$G:$G,'7. 511_CAR_Student_Counts_Sec'!$F2453))</f>
        <v>0</v>
      </c>
      <c r="O2453" s="81">
        <f t="shared" si="114"/>
        <v>0</v>
      </c>
      <c r="P2453" s="81">
        <f t="shared" si="115"/>
        <v>30</v>
      </c>
      <c r="Q2453" s="81" t="str">
        <f t="shared" si="116"/>
        <v>9-12</v>
      </c>
    </row>
    <row r="2454" spans="1:17" ht="15" outlineLevel="3" x14ac:dyDescent="0.2">
      <c r="A2454" s="85"/>
      <c r="B2454" s="86"/>
      <c r="C2454" s="88" t="s">
        <v>1170</v>
      </c>
      <c r="D2454" s="85"/>
      <c r="E2454" s="86"/>
      <c r="F2454" s="85"/>
      <c r="G2454" s="85">
        <f>SUBTOTAL(1,G2378:G2453)</f>
        <v>25.092105263157894</v>
      </c>
      <c r="H2454" s="82" t="str">
        <f>IF(ISBLANK($D2454),"",SUMIFS('8. 514 Details Included'!$I:$I,'8. 514 Details Included'!$A:$A,'7. 511_CAR_Student_Counts_Sec'!$A2454,'8. 514 Details Included'!$E:$E,'7. 511_CAR_Student_Counts_Sec'!$D2454,'8. 514 Details Included'!$D:$D,'7. 511_CAR_Student_Counts_Sec'!H$1,'8. 514 Details Included'!$G:$G,'7. 511_CAR_Student_Counts_Sec'!$F2454))</f>
        <v/>
      </c>
      <c r="I2454" s="82" t="str">
        <f>IF(ISBLANK($D2454),"",SUMIFS('8. 514 Details Included'!$I:$I,'8. 514 Details Included'!$A:$A,'7. 511_CAR_Student_Counts_Sec'!$A2454,'8. 514 Details Included'!$E:$E,'7. 511_CAR_Student_Counts_Sec'!$D2454,'8. 514 Details Included'!$D:$D,'7. 511_CAR_Student_Counts_Sec'!I$1,'8. 514 Details Included'!$G:$G,'7. 511_CAR_Student_Counts_Sec'!$F2454))</f>
        <v/>
      </c>
      <c r="J2454" s="82" t="str">
        <f>IF(ISBLANK($D2454),"",SUMIFS('8. 514 Details Included'!$I:$I,'8. 514 Details Included'!$A:$A,'7. 511_CAR_Student_Counts_Sec'!$A2454,'8. 514 Details Included'!$E:$E,'7. 511_CAR_Student_Counts_Sec'!$D2454,'8. 514 Details Included'!$D:$D,'7. 511_CAR_Student_Counts_Sec'!J$1,'8. 514 Details Included'!$G:$G,'7. 511_CAR_Student_Counts_Sec'!$F2454))</f>
        <v/>
      </c>
      <c r="K2454" s="82" t="str">
        <f>IF(ISBLANK($D2454),"",SUMIFS('8. 514 Details Included'!$I:$I,'8. 514 Details Included'!$A:$A,'7. 511_CAR_Student_Counts_Sec'!$A2454,'8. 514 Details Included'!$E:$E,'7. 511_CAR_Student_Counts_Sec'!$D2454,'8. 514 Details Included'!$D:$D,'7. 511_CAR_Student_Counts_Sec'!K$1,'8. 514 Details Included'!$G:$G,'7. 511_CAR_Student_Counts_Sec'!$F2454))</f>
        <v/>
      </c>
      <c r="L2454" s="82" t="str">
        <f>IF(ISBLANK($D2454),"",SUMIFS('8. 514 Details Included'!$I:$I,'8. 514 Details Included'!$A:$A,'7. 511_CAR_Student_Counts_Sec'!$A2454,'8. 514 Details Included'!$E:$E,'7. 511_CAR_Student_Counts_Sec'!$D2454,'8. 514 Details Included'!$D:$D,'7. 511_CAR_Student_Counts_Sec'!L$1,'8. 514 Details Included'!$G:$G,'7. 511_CAR_Student_Counts_Sec'!$F2454))</f>
        <v/>
      </c>
      <c r="M2454" s="82" t="str">
        <f>IF(ISBLANK($D2454),"",SUMIFS('8. 514 Details Included'!$I:$I,'8. 514 Details Included'!$A:$A,'7. 511_CAR_Student_Counts_Sec'!$A2454,'8. 514 Details Included'!$E:$E,'7. 511_CAR_Student_Counts_Sec'!$D2454,'8. 514 Details Included'!$D:$D,'7. 511_CAR_Student_Counts_Sec'!M$1,'8. 514 Details Included'!$G:$G,'7. 511_CAR_Student_Counts_Sec'!$F2454))</f>
        <v/>
      </c>
      <c r="N2454" s="82" t="str">
        <f>IF(ISBLANK($D2454),"",SUMIFS('8. 514 Details Included'!$I:$I,'8. 514 Details Included'!$A:$A,'7. 511_CAR_Student_Counts_Sec'!$A2454,'8. 514 Details Included'!$E:$E,'7. 511_CAR_Student_Counts_Sec'!$D2454,'8. 514 Details Included'!$D:$D,'7. 511_CAR_Student_Counts_Sec'!N$1,'8. 514 Details Included'!$G:$G,'7. 511_CAR_Student_Counts_Sec'!$F2454))</f>
        <v/>
      </c>
      <c r="O2454" s="81" t="str">
        <f t="shared" si="114"/>
        <v/>
      </c>
      <c r="P2454" s="81" t="str">
        <f t="shared" si="115"/>
        <v/>
      </c>
      <c r="Q2454" s="81" t="str">
        <f t="shared" si="116"/>
        <v/>
      </c>
    </row>
    <row r="2455" spans="1:17" ht="15" outlineLevel="4" x14ac:dyDescent="0.2">
      <c r="A2455" s="85">
        <v>306</v>
      </c>
      <c r="B2455" s="86" t="s">
        <v>1099</v>
      </c>
      <c r="C2455" s="86" t="s">
        <v>1169</v>
      </c>
      <c r="D2455" s="85">
        <v>165</v>
      </c>
      <c r="E2455" s="86" t="s">
        <v>1314</v>
      </c>
      <c r="F2455" s="85">
        <v>2</v>
      </c>
      <c r="G2455" s="85">
        <v>14</v>
      </c>
      <c r="H2455" s="82">
        <f>IF(ISBLANK($D2455),"",SUMIFS('8. 514 Details Included'!$I:$I,'8. 514 Details Included'!$A:$A,'7. 511_CAR_Student_Counts_Sec'!$A2455,'8. 514 Details Included'!$E:$E,'7. 511_CAR_Student_Counts_Sec'!$D2455,'8. 514 Details Included'!$D:$D,'7. 511_CAR_Student_Counts_Sec'!H$1,'8. 514 Details Included'!$G:$G,'7. 511_CAR_Student_Counts_Sec'!$F2455))</f>
        <v>0</v>
      </c>
      <c r="I2455" s="82">
        <f>IF(ISBLANK($D2455),"",SUMIFS('8. 514 Details Included'!$I:$I,'8. 514 Details Included'!$A:$A,'7. 511_CAR_Student_Counts_Sec'!$A2455,'8. 514 Details Included'!$E:$E,'7. 511_CAR_Student_Counts_Sec'!$D2455,'8. 514 Details Included'!$D:$D,'7. 511_CAR_Student_Counts_Sec'!I$1,'8. 514 Details Included'!$G:$G,'7. 511_CAR_Student_Counts_Sec'!$F2455))</f>
        <v>0</v>
      </c>
      <c r="J2455" s="82">
        <f>IF(ISBLANK($D2455),"",SUMIFS('8. 514 Details Included'!$I:$I,'8. 514 Details Included'!$A:$A,'7. 511_CAR_Student_Counts_Sec'!$A2455,'8. 514 Details Included'!$E:$E,'7. 511_CAR_Student_Counts_Sec'!$D2455,'8. 514 Details Included'!$D:$D,'7. 511_CAR_Student_Counts_Sec'!J$1,'8. 514 Details Included'!$G:$G,'7. 511_CAR_Student_Counts_Sec'!$F2455))</f>
        <v>0</v>
      </c>
      <c r="K2455" s="82">
        <f>IF(ISBLANK($D2455),"",SUMIFS('8. 514 Details Included'!$I:$I,'8. 514 Details Included'!$A:$A,'7. 511_CAR_Student_Counts_Sec'!$A2455,'8. 514 Details Included'!$E:$E,'7. 511_CAR_Student_Counts_Sec'!$D2455,'8. 514 Details Included'!$D:$D,'7. 511_CAR_Student_Counts_Sec'!K$1,'8. 514 Details Included'!$G:$G,'7. 511_CAR_Student_Counts_Sec'!$F2455))</f>
        <v>0</v>
      </c>
      <c r="L2455" s="82">
        <f>IF(ISBLANK($D2455),"",SUMIFS('8. 514 Details Included'!$I:$I,'8. 514 Details Included'!$A:$A,'7. 511_CAR_Student_Counts_Sec'!$A2455,'8. 514 Details Included'!$E:$E,'7. 511_CAR_Student_Counts_Sec'!$D2455,'8. 514 Details Included'!$D:$D,'7. 511_CAR_Student_Counts_Sec'!L$1,'8. 514 Details Included'!$G:$G,'7. 511_CAR_Student_Counts_Sec'!$F2455))</f>
        <v>0</v>
      </c>
      <c r="M2455" s="82">
        <f>IF(ISBLANK($D2455),"",SUMIFS('8. 514 Details Included'!$I:$I,'8. 514 Details Included'!$A:$A,'7. 511_CAR_Student_Counts_Sec'!$A2455,'8. 514 Details Included'!$E:$E,'7. 511_CAR_Student_Counts_Sec'!$D2455,'8. 514 Details Included'!$D:$D,'7. 511_CAR_Student_Counts_Sec'!M$1,'8. 514 Details Included'!$G:$G,'7. 511_CAR_Student_Counts_Sec'!$F2455))</f>
        <v>1</v>
      </c>
      <c r="N2455" s="82">
        <f>IF(ISBLANK($D2455),"",SUMIFS('8. 514 Details Included'!$I:$I,'8. 514 Details Included'!$A:$A,'7. 511_CAR_Student_Counts_Sec'!$A2455,'8. 514 Details Included'!$E:$E,'7. 511_CAR_Student_Counts_Sec'!$D2455,'8. 514 Details Included'!$D:$D,'7. 511_CAR_Student_Counts_Sec'!N$1,'8. 514 Details Included'!$G:$G,'7. 511_CAR_Student_Counts_Sec'!$F2455))</f>
        <v>13</v>
      </c>
      <c r="O2455" s="81">
        <f t="shared" si="114"/>
        <v>0</v>
      </c>
      <c r="P2455" s="81">
        <f t="shared" si="115"/>
        <v>14</v>
      </c>
      <c r="Q2455" s="81" t="str">
        <f t="shared" si="116"/>
        <v>9-12</v>
      </c>
    </row>
    <row r="2456" spans="1:17" ht="15" outlineLevel="4" x14ac:dyDescent="0.2">
      <c r="A2456" s="85">
        <v>306</v>
      </c>
      <c r="B2456" s="86" t="s">
        <v>1099</v>
      </c>
      <c r="C2456" s="86" t="s">
        <v>1169</v>
      </c>
      <c r="D2456" s="85">
        <v>165</v>
      </c>
      <c r="E2456" s="86" t="s">
        <v>1314</v>
      </c>
      <c r="F2456" s="85">
        <v>3</v>
      </c>
      <c r="G2456" s="85">
        <v>34</v>
      </c>
      <c r="H2456" s="82">
        <f>IF(ISBLANK($D2456),"",SUMIFS('8. 514 Details Included'!$I:$I,'8. 514 Details Included'!$A:$A,'7. 511_CAR_Student_Counts_Sec'!$A2456,'8. 514 Details Included'!$E:$E,'7. 511_CAR_Student_Counts_Sec'!$D2456,'8. 514 Details Included'!$D:$D,'7. 511_CAR_Student_Counts_Sec'!H$1,'8. 514 Details Included'!$G:$G,'7. 511_CAR_Student_Counts_Sec'!$F2456))</f>
        <v>0</v>
      </c>
      <c r="I2456" s="82">
        <f>IF(ISBLANK($D2456),"",SUMIFS('8. 514 Details Included'!$I:$I,'8. 514 Details Included'!$A:$A,'7. 511_CAR_Student_Counts_Sec'!$A2456,'8. 514 Details Included'!$E:$E,'7. 511_CAR_Student_Counts_Sec'!$D2456,'8. 514 Details Included'!$D:$D,'7. 511_CAR_Student_Counts_Sec'!I$1,'8. 514 Details Included'!$G:$G,'7. 511_CAR_Student_Counts_Sec'!$F2456))</f>
        <v>0</v>
      </c>
      <c r="J2456" s="82">
        <f>IF(ISBLANK($D2456),"",SUMIFS('8. 514 Details Included'!$I:$I,'8. 514 Details Included'!$A:$A,'7. 511_CAR_Student_Counts_Sec'!$A2456,'8. 514 Details Included'!$E:$E,'7. 511_CAR_Student_Counts_Sec'!$D2456,'8. 514 Details Included'!$D:$D,'7. 511_CAR_Student_Counts_Sec'!J$1,'8. 514 Details Included'!$G:$G,'7. 511_CAR_Student_Counts_Sec'!$F2456))</f>
        <v>0</v>
      </c>
      <c r="K2456" s="82">
        <f>IF(ISBLANK($D2456),"",SUMIFS('8. 514 Details Included'!$I:$I,'8. 514 Details Included'!$A:$A,'7. 511_CAR_Student_Counts_Sec'!$A2456,'8. 514 Details Included'!$E:$E,'7. 511_CAR_Student_Counts_Sec'!$D2456,'8. 514 Details Included'!$D:$D,'7. 511_CAR_Student_Counts_Sec'!K$1,'8. 514 Details Included'!$G:$G,'7. 511_CAR_Student_Counts_Sec'!$F2456))</f>
        <v>0</v>
      </c>
      <c r="L2456" s="82">
        <f>IF(ISBLANK($D2456),"",SUMIFS('8. 514 Details Included'!$I:$I,'8. 514 Details Included'!$A:$A,'7. 511_CAR_Student_Counts_Sec'!$A2456,'8. 514 Details Included'!$E:$E,'7. 511_CAR_Student_Counts_Sec'!$D2456,'8. 514 Details Included'!$D:$D,'7. 511_CAR_Student_Counts_Sec'!L$1,'8. 514 Details Included'!$G:$G,'7. 511_CAR_Student_Counts_Sec'!$F2456))</f>
        <v>1</v>
      </c>
      <c r="M2456" s="82">
        <f>IF(ISBLANK($D2456),"",SUMIFS('8. 514 Details Included'!$I:$I,'8. 514 Details Included'!$A:$A,'7. 511_CAR_Student_Counts_Sec'!$A2456,'8. 514 Details Included'!$E:$E,'7. 511_CAR_Student_Counts_Sec'!$D2456,'8. 514 Details Included'!$D:$D,'7. 511_CAR_Student_Counts_Sec'!M$1,'8. 514 Details Included'!$G:$G,'7. 511_CAR_Student_Counts_Sec'!$F2456))</f>
        <v>23</v>
      </c>
      <c r="N2456" s="82">
        <f>IF(ISBLANK($D2456),"",SUMIFS('8. 514 Details Included'!$I:$I,'8. 514 Details Included'!$A:$A,'7. 511_CAR_Student_Counts_Sec'!$A2456,'8. 514 Details Included'!$E:$E,'7. 511_CAR_Student_Counts_Sec'!$D2456,'8. 514 Details Included'!$D:$D,'7. 511_CAR_Student_Counts_Sec'!N$1,'8. 514 Details Included'!$G:$G,'7. 511_CAR_Student_Counts_Sec'!$F2456))</f>
        <v>10</v>
      </c>
      <c r="O2456" s="81">
        <f t="shared" si="114"/>
        <v>0</v>
      </c>
      <c r="P2456" s="81">
        <f t="shared" si="115"/>
        <v>34</v>
      </c>
      <c r="Q2456" s="81" t="str">
        <f t="shared" si="116"/>
        <v>9-12</v>
      </c>
    </row>
    <row r="2457" spans="1:17" ht="15" outlineLevel="4" x14ac:dyDescent="0.2">
      <c r="A2457" s="85">
        <v>306</v>
      </c>
      <c r="B2457" s="86" t="s">
        <v>1099</v>
      </c>
      <c r="C2457" s="86" t="s">
        <v>1169</v>
      </c>
      <c r="D2457" s="85">
        <v>165</v>
      </c>
      <c r="E2457" s="86" t="s">
        <v>1314</v>
      </c>
      <c r="F2457" s="85">
        <v>4</v>
      </c>
      <c r="G2457" s="85">
        <v>28</v>
      </c>
      <c r="H2457" s="82">
        <f>IF(ISBLANK($D2457),"",SUMIFS('8. 514 Details Included'!$I:$I,'8. 514 Details Included'!$A:$A,'7. 511_CAR_Student_Counts_Sec'!$A2457,'8. 514 Details Included'!$E:$E,'7. 511_CAR_Student_Counts_Sec'!$D2457,'8. 514 Details Included'!$D:$D,'7. 511_CAR_Student_Counts_Sec'!H$1,'8. 514 Details Included'!$G:$G,'7. 511_CAR_Student_Counts_Sec'!$F2457))</f>
        <v>0</v>
      </c>
      <c r="I2457" s="82">
        <f>IF(ISBLANK($D2457),"",SUMIFS('8. 514 Details Included'!$I:$I,'8. 514 Details Included'!$A:$A,'7. 511_CAR_Student_Counts_Sec'!$A2457,'8. 514 Details Included'!$E:$E,'7. 511_CAR_Student_Counts_Sec'!$D2457,'8. 514 Details Included'!$D:$D,'7. 511_CAR_Student_Counts_Sec'!I$1,'8. 514 Details Included'!$G:$G,'7. 511_CAR_Student_Counts_Sec'!$F2457))</f>
        <v>0</v>
      </c>
      <c r="J2457" s="82">
        <f>IF(ISBLANK($D2457),"",SUMIFS('8. 514 Details Included'!$I:$I,'8. 514 Details Included'!$A:$A,'7. 511_CAR_Student_Counts_Sec'!$A2457,'8. 514 Details Included'!$E:$E,'7. 511_CAR_Student_Counts_Sec'!$D2457,'8. 514 Details Included'!$D:$D,'7. 511_CAR_Student_Counts_Sec'!J$1,'8. 514 Details Included'!$G:$G,'7. 511_CAR_Student_Counts_Sec'!$F2457))</f>
        <v>0</v>
      </c>
      <c r="K2457" s="82">
        <f>IF(ISBLANK($D2457),"",SUMIFS('8. 514 Details Included'!$I:$I,'8. 514 Details Included'!$A:$A,'7. 511_CAR_Student_Counts_Sec'!$A2457,'8. 514 Details Included'!$E:$E,'7. 511_CAR_Student_Counts_Sec'!$D2457,'8. 514 Details Included'!$D:$D,'7. 511_CAR_Student_Counts_Sec'!K$1,'8. 514 Details Included'!$G:$G,'7. 511_CAR_Student_Counts_Sec'!$F2457))</f>
        <v>0</v>
      </c>
      <c r="L2457" s="82">
        <f>IF(ISBLANK($D2457),"",SUMIFS('8. 514 Details Included'!$I:$I,'8. 514 Details Included'!$A:$A,'7. 511_CAR_Student_Counts_Sec'!$A2457,'8. 514 Details Included'!$E:$E,'7. 511_CAR_Student_Counts_Sec'!$D2457,'8. 514 Details Included'!$D:$D,'7. 511_CAR_Student_Counts_Sec'!L$1,'8. 514 Details Included'!$G:$G,'7. 511_CAR_Student_Counts_Sec'!$F2457))</f>
        <v>0</v>
      </c>
      <c r="M2457" s="82">
        <f>IF(ISBLANK($D2457),"",SUMIFS('8. 514 Details Included'!$I:$I,'8. 514 Details Included'!$A:$A,'7. 511_CAR_Student_Counts_Sec'!$A2457,'8. 514 Details Included'!$E:$E,'7. 511_CAR_Student_Counts_Sec'!$D2457,'8. 514 Details Included'!$D:$D,'7. 511_CAR_Student_Counts_Sec'!M$1,'8. 514 Details Included'!$G:$G,'7. 511_CAR_Student_Counts_Sec'!$F2457))</f>
        <v>14</v>
      </c>
      <c r="N2457" s="82">
        <f>IF(ISBLANK($D2457),"",SUMIFS('8. 514 Details Included'!$I:$I,'8. 514 Details Included'!$A:$A,'7. 511_CAR_Student_Counts_Sec'!$A2457,'8. 514 Details Included'!$E:$E,'7. 511_CAR_Student_Counts_Sec'!$D2457,'8. 514 Details Included'!$D:$D,'7. 511_CAR_Student_Counts_Sec'!N$1,'8. 514 Details Included'!$G:$G,'7. 511_CAR_Student_Counts_Sec'!$F2457))</f>
        <v>14</v>
      </c>
      <c r="O2457" s="81">
        <f t="shared" si="114"/>
        <v>0</v>
      </c>
      <c r="P2457" s="81">
        <f t="shared" si="115"/>
        <v>28</v>
      </c>
      <c r="Q2457" s="81" t="str">
        <f t="shared" si="116"/>
        <v>9-12</v>
      </c>
    </row>
    <row r="2458" spans="1:17" ht="15" outlineLevel="4" x14ac:dyDescent="0.2">
      <c r="A2458" s="85">
        <v>306</v>
      </c>
      <c r="B2458" s="86" t="s">
        <v>1099</v>
      </c>
      <c r="C2458" s="86" t="s">
        <v>1169</v>
      </c>
      <c r="D2458" s="85">
        <v>165</v>
      </c>
      <c r="E2458" s="86" t="s">
        <v>1314</v>
      </c>
      <c r="F2458" s="85">
        <v>5</v>
      </c>
      <c r="G2458" s="85">
        <v>22</v>
      </c>
      <c r="H2458" s="82">
        <f>IF(ISBLANK($D2458),"",SUMIFS('8. 514 Details Included'!$I:$I,'8. 514 Details Included'!$A:$A,'7. 511_CAR_Student_Counts_Sec'!$A2458,'8. 514 Details Included'!$E:$E,'7. 511_CAR_Student_Counts_Sec'!$D2458,'8. 514 Details Included'!$D:$D,'7. 511_CAR_Student_Counts_Sec'!H$1,'8. 514 Details Included'!$G:$G,'7. 511_CAR_Student_Counts_Sec'!$F2458))</f>
        <v>0</v>
      </c>
      <c r="I2458" s="82">
        <f>IF(ISBLANK($D2458),"",SUMIFS('8. 514 Details Included'!$I:$I,'8. 514 Details Included'!$A:$A,'7. 511_CAR_Student_Counts_Sec'!$A2458,'8. 514 Details Included'!$E:$E,'7. 511_CAR_Student_Counts_Sec'!$D2458,'8. 514 Details Included'!$D:$D,'7. 511_CAR_Student_Counts_Sec'!I$1,'8. 514 Details Included'!$G:$G,'7. 511_CAR_Student_Counts_Sec'!$F2458))</f>
        <v>0</v>
      </c>
      <c r="J2458" s="82">
        <f>IF(ISBLANK($D2458),"",SUMIFS('8. 514 Details Included'!$I:$I,'8. 514 Details Included'!$A:$A,'7. 511_CAR_Student_Counts_Sec'!$A2458,'8. 514 Details Included'!$E:$E,'7. 511_CAR_Student_Counts_Sec'!$D2458,'8. 514 Details Included'!$D:$D,'7. 511_CAR_Student_Counts_Sec'!J$1,'8. 514 Details Included'!$G:$G,'7. 511_CAR_Student_Counts_Sec'!$F2458))</f>
        <v>0</v>
      </c>
      <c r="K2458" s="82">
        <f>IF(ISBLANK($D2458),"",SUMIFS('8. 514 Details Included'!$I:$I,'8. 514 Details Included'!$A:$A,'7. 511_CAR_Student_Counts_Sec'!$A2458,'8. 514 Details Included'!$E:$E,'7. 511_CAR_Student_Counts_Sec'!$D2458,'8. 514 Details Included'!$D:$D,'7. 511_CAR_Student_Counts_Sec'!K$1,'8. 514 Details Included'!$G:$G,'7. 511_CAR_Student_Counts_Sec'!$F2458))</f>
        <v>0</v>
      </c>
      <c r="L2458" s="82">
        <f>IF(ISBLANK($D2458),"",SUMIFS('8. 514 Details Included'!$I:$I,'8. 514 Details Included'!$A:$A,'7. 511_CAR_Student_Counts_Sec'!$A2458,'8. 514 Details Included'!$E:$E,'7. 511_CAR_Student_Counts_Sec'!$D2458,'8. 514 Details Included'!$D:$D,'7. 511_CAR_Student_Counts_Sec'!L$1,'8. 514 Details Included'!$G:$G,'7. 511_CAR_Student_Counts_Sec'!$F2458))</f>
        <v>1</v>
      </c>
      <c r="M2458" s="82">
        <f>IF(ISBLANK($D2458),"",SUMIFS('8. 514 Details Included'!$I:$I,'8. 514 Details Included'!$A:$A,'7. 511_CAR_Student_Counts_Sec'!$A2458,'8. 514 Details Included'!$E:$E,'7. 511_CAR_Student_Counts_Sec'!$D2458,'8. 514 Details Included'!$D:$D,'7. 511_CAR_Student_Counts_Sec'!M$1,'8. 514 Details Included'!$G:$G,'7. 511_CAR_Student_Counts_Sec'!$F2458))</f>
        <v>14</v>
      </c>
      <c r="N2458" s="82">
        <f>IF(ISBLANK($D2458),"",SUMIFS('8. 514 Details Included'!$I:$I,'8. 514 Details Included'!$A:$A,'7. 511_CAR_Student_Counts_Sec'!$A2458,'8. 514 Details Included'!$E:$E,'7. 511_CAR_Student_Counts_Sec'!$D2458,'8. 514 Details Included'!$D:$D,'7. 511_CAR_Student_Counts_Sec'!N$1,'8. 514 Details Included'!$G:$G,'7. 511_CAR_Student_Counts_Sec'!$F2458))</f>
        <v>7</v>
      </c>
      <c r="O2458" s="81">
        <f t="shared" si="114"/>
        <v>0</v>
      </c>
      <c r="P2458" s="81">
        <f t="shared" si="115"/>
        <v>22</v>
      </c>
      <c r="Q2458" s="81" t="str">
        <f t="shared" si="116"/>
        <v>9-12</v>
      </c>
    </row>
    <row r="2459" spans="1:17" ht="15" outlineLevel="4" x14ac:dyDescent="0.2">
      <c r="A2459" s="85">
        <v>306</v>
      </c>
      <c r="B2459" s="86" t="s">
        <v>1099</v>
      </c>
      <c r="C2459" s="86" t="s">
        <v>1169</v>
      </c>
      <c r="D2459" s="85">
        <v>165</v>
      </c>
      <c r="E2459" s="86" t="s">
        <v>1314</v>
      </c>
      <c r="F2459" s="85">
        <v>6</v>
      </c>
      <c r="G2459" s="85">
        <v>33</v>
      </c>
      <c r="H2459" s="82">
        <f>IF(ISBLANK($D2459),"",SUMIFS('8. 514 Details Included'!$I:$I,'8. 514 Details Included'!$A:$A,'7. 511_CAR_Student_Counts_Sec'!$A2459,'8. 514 Details Included'!$E:$E,'7. 511_CAR_Student_Counts_Sec'!$D2459,'8. 514 Details Included'!$D:$D,'7. 511_CAR_Student_Counts_Sec'!H$1,'8. 514 Details Included'!$G:$G,'7. 511_CAR_Student_Counts_Sec'!$F2459))</f>
        <v>0</v>
      </c>
      <c r="I2459" s="82">
        <f>IF(ISBLANK($D2459),"",SUMIFS('8. 514 Details Included'!$I:$I,'8. 514 Details Included'!$A:$A,'7. 511_CAR_Student_Counts_Sec'!$A2459,'8. 514 Details Included'!$E:$E,'7. 511_CAR_Student_Counts_Sec'!$D2459,'8. 514 Details Included'!$D:$D,'7. 511_CAR_Student_Counts_Sec'!I$1,'8. 514 Details Included'!$G:$G,'7. 511_CAR_Student_Counts_Sec'!$F2459))</f>
        <v>0</v>
      </c>
      <c r="J2459" s="82">
        <f>IF(ISBLANK($D2459),"",SUMIFS('8. 514 Details Included'!$I:$I,'8. 514 Details Included'!$A:$A,'7. 511_CAR_Student_Counts_Sec'!$A2459,'8. 514 Details Included'!$E:$E,'7. 511_CAR_Student_Counts_Sec'!$D2459,'8. 514 Details Included'!$D:$D,'7. 511_CAR_Student_Counts_Sec'!J$1,'8. 514 Details Included'!$G:$G,'7. 511_CAR_Student_Counts_Sec'!$F2459))</f>
        <v>0</v>
      </c>
      <c r="K2459" s="82">
        <f>IF(ISBLANK($D2459),"",SUMIFS('8. 514 Details Included'!$I:$I,'8. 514 Details Included'!$A:$A,'7. 511_CAR_Student_Counts_Sec'!$A2459,'8. 514 Details Included'!$E:$E,'7. 511_CAR_Student_Counts_Sec'!$D2459,'8. 514 Details Included'!$D:$D,'7. 511_CAR_Student_Counts_Sec'!K$1,'8. 514 Details Included'!$G:$G,'7. 511_CAR_Student_Counts_Sec'!$F2459))</f>
        <v>0</v>
      </c>
      <c r="L2459" s="82">
        <f>IF(ISBLANK($D2459),"",SUMIFS('8. 514 Details Included'!$I:$I,'8. 514 Details Included'!$A:$A,'7. 511_CAR_Student_Counts_Sec'!$A2459,'8. 514 Details Included'!$E:$E,'7. 511_CAR_Student_Counts_Sec'!$D2459,'8. 514 Details Included'!$D:$D,'7. 511_CAR_Student_Counts_Sec'!L$1,'8. 514 Details Included'!$G:$G,'7. 511_CAR_Student_Counts_Sec'!$F2459))</f>
        <v>5</v>
      </c>
      <c r="M2459" s="82">
        <f>IF(ISBLANK($D2459),"",SUMIFS('8. 514 Details Included'!$I:$I,'8. 514 Details Included'!$A:$A,'7. 511_CAR_Student_Counts_Sec'!$A2459,'8. 514 Details Included'!$E:$E,'7. 511_CAR_Student_Counts_Sec'!$D2459,'8. 514 Details Included'!$D:$D,'7. 511_CAR_Student_Counts_Sec'!M$1,'8. 514 Details Included'!$G:$G,'7. 511_CAR_Student_Counts_Sec'!$F2459))</f>
        <v>19</v>
      </c>
      <c r="N2459" s="82">
        <f>IF(ISBLANK($D2459),"",SUMIFS('8. 514 Details Included'!$I:$I,'8. 514 Details Included'!$A:$A,'7. 511_CAR_Student_Counts_Sec'!$A2459,'8. 514 Details Included'!$E:$E,'7. 511_CAR_Student_Counts_Sec'!$D2459,'8. 514 Details Included'!$D:$D,'7. 511_CAR_Student_Counts_Sec'!N$1,'8. 514 Details Included'!$G:$G,'7. 511_CAR_Student_Counts_Sec'!$F2459))</f>
        <v>9</v>
      </c>
      <c r="O2459" s="81">
        <f t="shared" si="114"/>
        <v>0</v>
      </c>
      <c r="P2459" s="81">
        <f t="shared" si="115"/>
        <v>33</v>
      </c>
      <c r="Q2459" s="81" t="str">
        <f t="shared" si="116"/>
        <v>9-12</v>
      </c>
    </row>
    <row r="2460" spans="1:17" ht="15" outlineLevel="4" x14ac:dyDescent="0.2">
      <c r="A2460" s="85">
        <v>306</v>
      </c>
      <c r="B2460" s="86" t="s">
        <v>1099</v>
      </c>
      <c r="C2460" s="86" t="s">
        <v>1169</v>
      </c>
      <c r="D2460" s="85">
        <v>776</v>
      </c>
      <c r="E2460" s="86" t="s">
        <v>1313</v>
      </c>
      <c r="F2460" s="85">
        <v>1</v>
      </c>
      <c r="G2460" s="85">
        <v>29</v>
      </c>
      <c r="H2460" s="82">
        <f>IF(ISBLANK($D2460),"",SUMIFS('8. 514 Details Included'!$I:$I,'8. 514 Details Included'!$A:$A,'7. 511_CAR_Student_Counts_Sec'!$A2460,'8. 514 Details Included'!$E:$E,'7. 511_CAR_Student_Counts_Sec'!$D2460,'8. 514 Details Included'!$D:$D,'7. 511_CAR_Student_Counts_Sec'!H$1,'8. 514 Details Included'!$G:$G,'7. 511_CAR_Student_Counts_Sec'!$F2460))</f>
        <v>0</v>
      </c>
      <c r="I2460" s="82">
        <f>IF(ISBLANK($D2460),"",SUMIFS('8. 514 Details Included'!$I:$I,'8. 514 Details Included'!$A:$A,'7. 511_CAR_Student_Counts_Sec'!$A2460,'8. 514 Details Included'!$E:$E,'7. 511_CAR_Student_Counts_Sec'!$D2460,'8. 514 Details Included'!$D:$D,'7. 511_CAR_Student_Counts_Sec'!I$1,'8. 514 Details Included'!$G:$G,'7. 511_CAR_Student_Counts_Sec'!$F2460))</f>
        <v>0</v>
      </c>
      <c r="J2460" s="82">
        <f>IF(ISBLANK($D2460),"",SUMIFS('8. 514 Details Included'!$I:$I,'8. 514 Details Included'!$A:$A,'7. 511_CAR_Student_Counts_Sec'!$A2460,'8. 514 Details Included'!$E:$E,'7. 511_CAR_Student_Counts_Sec'!$D2460,'8. 514 Details Included'!$D:$D,'7. 511_CAR_Student_Counts_Sec'!J$1,'8. 514 Details Included'!$G:$G,'7. 511_CAR_Student_Counts_Sec'!$F2460))</f>
        <v>0</v>
      </c>
      <c r="K2460" s="82">
        <f>IF(ISBLANK($D2460),"",SUMIFS('8. 514 Details Included'!$I:$I,'8. 514 Details Included'!$A:$A,'7. 511_CAR_Student_Counts_Sec'!$A2460,'8. 514 Details Included'!$E:$E,'7. 511_CAR_Student_Counts_Sec'!$D2460,'8. 514 Details Included'!$D:$D,'7. 511_CAR_Student_Counts_Sec'!K$1,'8. 514 Details Included'!$G:$G,'7. 511_CAR_Student_Counts_Sec'!$F2460))</f>
        <v>29</v>
      </c>
      <c r="L2460" s="82">
        <f>IF(ISBLANK($D2460),"",SUMIFS('8. 514 Details Included'!$I:$I,'8. 514 Details Included'!$A:$A,'7. 511_CAR_Student_Counts_Sec'!$A2460,'8. 514 Details Included'!$E:$E,'7. 511_CAR_Student_Counts_Sec'!$D2460,'8. 514 Details Included'!$D:$D,'7. 511_CAR_Student_Counts_Sec'!L$1,'8. 514 Details Included'!$G:$G,'7. 511_CAR_Student_Counts_Sec'!$F2460))</f>
        <v>0</v>
      </c>
      <c r="M2460" s="82">
        <f>IF(ISBLANK($D2460),"",SUMIFS('8. 514 Details Included'!$I:$I,'8. 514 Details Included'!$A:$A,'7. 511_CAR_Student_Counts_Sec'!$A2460,'8. 514 Details Included'!$E:$E,'7. 511_CAR_Student_Counts_Sec'!$D2460,'8. 514 Details Included'!$D:$D,'7. 511_CAR_Student_Counts_Sec'!M$1,'8. 514 Details Included'!$G:$G,'7. 511_CAR_Student_Counts_Sec'!$F2460))</f>
        <v>0</v>
      </c>
      <c r="N2460" s="82">
        <f>IF(ISBLANK($D2460),"",SUMIFS('8. 514 Details Included'!$I:$I,'8. 514 Details Included'!$A:$A,'7. 511_CAR_Student_Counts_Sec'!$A2460,'8. 514 Details Included'!$E:$E,'7. 511_CAR_Student_Counts_Sec'!$D2460,'8. 514 Details Included'!$D:$D,'7. 511_CAR_Student_Counts_Sec'!N$1,'8. 514 Details Included'!$G:$G,'7. 511_CAR_Student_Counts_Sec'!$F2460))</f>
        <v>0</v>
      </c>
      <c r="O2460" s="81">
        <f t="shared" si="114"/>
        <v>0</v>
      </c>
      <c r="P2460" s="81">
        <f t="shared" si="115"/>
        <v>29</v>
      </c>
      <c r="Q2460" s="81" t="str">
        <f t="shared" si="116"/>
        <v>9-12</v>
      </c>
    </row>
    <row r="2461" spans="1:17" ht="15" outlineLevel="4" x14ac:dyDescent="0.2">
      <c r="A2461" s="85">
        <v>306</v>
      </c>
      <c r="B2461" s="86" t="s">
        <v>1099</v>
      </c>
      <c r="C2461" s="86" t="s">
        <v>1169</v>
      </c>
      <c r="D2461" s="85">
        <v>776</v>
      </c>
      <c r="E2461" s="86" t="s">
        <v>1313</v>
      </c>
      <c r="F2461" s="85">
        <v>3</v>
      </c>
      <c r="G2461" s="85">
        <v>33</v>
      </c>
      <c r="H2461" s="82">
        <f>IF(ISBLANK($D2461),"",SUMIFS('8. 514 Details Included'!$I:$I,'8. 514 Details Included'!$A:$A,'7. 511_CAR_Student_Counts_Sec'!$A2461,'8. 514 Details Included'!$E:$E,'7. 511_CAR_Student_Counts_Sec'!$D2461,'8. 514 Details Included'!$D:$D,'7. 511_CAR_Student_Counts_Sec'!H$1,'8. 514 Details Included'!$G:$G,'7. 511_CAR_Student_Counts_Sec'!$F2461))</f>
        <v>0</v>
      </c>
      <c r="I2461" s="82">
        <f>IF(ISBLANK($D2461),"",SUMIFS('8. 514 Details Included'!$I:$I,'8. 514 Details Included'!$A:$A,'7. 511_CAR_Student_Counts_Sec'!$A2461,'8. 514 Details Included'!$E:$E,'7. 511_CAR_Student_Counts_Sec'!$D2461,'8. 514 Details Included'!$D:$D,'7. 511_CAR_Student_Counts_Sec'!I$1,'8. 514 Details Included'!$G:$G,'7. 511_CAR_Student_Counts_Sec'!$F2461))</f>
        <v>0</v>
      </c>
      <c r="J2461" s="82">
        <f>IF(ISBLANK($D2461),"",SUMIFS('8. 514 Details Included'!$I:$I,'8. 514 Details Included'!$A:$A,'7. 511_CAR_Student_Counts_Sec'!$A2461,'8. 514 Details Included'!$E:$E,'7. 511_CAR_Student_Counts_Sec'!$D2461,'8. 514 Details Included'!$D:$D,'7. 511_CAR_Student_Counts_Sec'!J$1,'8. 514 Details Included'!$G:$G,'7. 511_CAR_Student_Counts_Sec'!$F2461))</f>
        <v>0</v>
      </c>
      <c r="K2461" s="82">
        <f>IF(ISBLANK($D2461),"",SUMIFS('8. 514 Details Included'!$I:$I,'8. 514 Details Included'!$A:$A,'7. 511_CAR_Student_Counts_Sec'!$A2461,'8. 514 Details Included'!$E:$E,'7. 511_CAR_Student_Counts_Sec'!$D2461,'8. 514 Details Included'!$D:$D,'7. 511_CAR_Student_Counts_Sec'!K$1,'8. 514 Details Included'!$G:$G,'7. 511_CAR_Student_Counts_Sec'!$F2461))</f>
        <v>33</v>
      </c>
      <c r="L2461" s="82">
        <f>IF(ISBLANK($D2461),"",SUMIFS('8. 514 Details Included'!$I:$I,'8. 514 Details Included'!$A:$A,'7. 511_CAR_Student_Counts_Sec'!$A2461,'8. 514 Details Included'!$E:$E,'7. 511_CAR_Student_Counts_Sec'!$D2461,'8. 514 Details Included'!$D:$D,'7. 511_CAR_Student_Counts_Sec'!L$1,'8. 514 Details Included'!$G:$G,'7. 511_CAR_Student_Counts_Sec'!$F2461))</f>
        <v>0</v>
      </c>
      <c r="M2461" s="82">
        <f>IF(ISBLANK($D2461),"",SUMIFS('8. 514 Details Included'!$I:$I,'8. 514 Details Included'!$A:$A,'7. 511_CAR_Student_Counts_Sec'!$A2461,'8. 514 Details Included'!$E:$E,'7. 511_CAR_Student_Counts_Sec'!$D2461,'8. 514 Details Included'!$D:$D,'7. 511_CAR_Student_Counts_Sec'!M$1,'8. 514 Details Included'!$G:$G,'7. 511_CAR_Student_Counts_Sec'!$F2461))</f>
        <v>0</v>
      </c>
      <c r="N2461" s="82">
        <f>IF(ISBLANK($D2461),"",SUMIFS('8. 514 Details Included'!$I:$I,'8. 514 Details Included'!$A:$A,'7. 511_CAR_Student_Counts_Sec'!$A2461,'8. 514 Details Included'!$E:$E,'7. 511_CAR_Student_Counts_Sec'!$D2461,'8. 514 Details Included'!$D:$D,'7. 511_CAR_Student_Counts_Sec'!N$1,'8. 514 Details Included'!$G:$G,'7. 511_CAR_Student_Counts_Sec'!$F2461))</f>
        <v>0</v>
      </c>
      <c r="O2461" s="81">
        <f t="shared" si="114"/>
        <v>0</v>
      </c>
      <c r="P2461" s="81">
        <f t="shared" si="115"/>
        <v>33</v>
      </c>
      <c r="Q2461" s="81" t="str">
        <f t="shared" si="116"/>
        <v>9-12</v>
      </c>
    </row>
    <row r="2462" spans="1:17" ht="15" outlineLevel="4" x14ac:dyDescent="0.2">
      <c r="A2462" s="85">
        <v>306</v>
      </c>
      <c r="B2462" s="86" t="s">
        <v>1099</v>
      </c>
      <c r="C2462" s="86" t="s">
        <v>1169</v>
      </c>
      <c r="D2462" s="85">
        <v>776</v>
      </c>
      <c r="E2462" s="86" t="s">
        <v>1313</v>
      </c>
      <c r="F2462" s="85">
        <v>4</v>
      </c>
      <c r="G2462" s="85">
        <v>32</v>
      </c>
      <c r="H2462" s="82">
        <f>IF(ISBLANK($D2462),"",SUMIFS('8. 514 Details Included'!$I:$I,'8. 514 Details Included'!$A:$A,'7. 511_CAR_Student_Counts_Sec'!$A2462,'8. 514 Details Included'!$E:$E,'7. 511_CAR_Student_Counts_Sec'!$D2462,'8. 514 Details Included'!$D:$D,'7. 511_CAR_Student_Counts_Sec'!H$1,'8. 514 Details Included'!$G:$G,'7. 511_CAR_Student_Counts_Sec'!$F2462))</f>
        <v>0</v>
      </c>
      <c r="I2462" s="82">
        <f>IF(ISBLANK($D2462),"",SUMIFS('8. 514 Details Included'!$I:$I,'8. 514 Details Included'!$A:$A,'7. 511_CAR_Student_Counts_Sec'!$A2462,'8. 514 Details Included'!$E:$E,'7. 511_CAR_Student_Counts_Sec'!$D2462,'8. 514 Details Included'!$D:$D,'7. 511_CAR_Student_Counts_Sec'!I$1,'8. 514 Details Included'!$G:$G,'7. 511_CAR_Student_Counts_Sec'!$F2462))</f>
        <v>0</v>
      </c>
      <c r="J2462" s="82">
        <f>IF(ISBLANK($D2462),"",SUMIFS('8. 514 Details Included'!$I:$I,'8. 514 Details Included'!$A:$A,'7. 511_CAR_Student_Counts_Sec'!$A2462,'8. 514 Details Included'!$E:$E,'7. 511_CAR_Student_Counts_Sec'!$D2462,'8. 514 Details Included'!$D:$D,'7. 511_CAR_Student_Counts_Sec'!J$1,'8. 514 Details Included'!$G:$G,'7. 511_CAR_Student_Counts_Sec'!$F2462))</f>
        <v>0</v>
      </c>
      <c r="K2462" s="82">
        <f>IF(ISBLANK($D2462),"",SUMIFS('8. 514 Details Included'!$I:$I,'8. 514 Details Included'!$A:$A,'7. 511_CAR_Student_Counts_Sec'!$A2462,'8. 514 Details Included'!$E:$E,'7. 511_CAR_Student_Counts_Sec'!$D2462,'8. 514 Details Included'!$D:$D,'7. 511_CAR_Student_Counts_Sec'!K$1,'8. 514 Details Included'!$G:$G,'7. 511_CAR_Student_Counts_Sec'!$F2462))</f>
        <v>32</v>
      </c>
      <c r="L2462" s="82">
        <f>IF(ISBLANK($D2462),"",SUMIFS('8. 514 Details Included'!$I:$I,'8. 514 Details Included'!$A:$A,'7. 511_CAR_Student_Counts_Sec'!$A2462,'8. 514 Details Included'!$E:$E,'7. 511_CAR_Student_Counts_Sec'!$D2462,'8. 514 Details Included'!$D:$D,'7. 511_CAR_Student_Counts_Sec'!L$1,'8. 514 Details Included'!$G:$G,'7. 511_CAR_Student_Counts_Sec'!$F2462))</f>
        <v>0</v>
      </c>
      <c r="M2462" s="82">
        <f>IF(ISBLANK($D2462),"",SUMIFS('8. 514 Details Included'!$I:$I,'8. 514 Details Included'!$A:$A,'7. 511_CAR_Student_Counts_Sec'!$A2462,'8. 514 Details Included'!$E:$E,'7. 511_CAR_Student_Counts_Sec'!$D2462,'8. 514 Details Included'!$D:$D,'7. 511_CAR_Student_Counts_Sec'!M$1,'8. 514 Details Included'!$G:$G,'7. 511_CAR_Student_Counts_Sec'!$F2462))</f>
        <v>0</v>
      </c>
      <c r="N2462" s="82">
        <f>IF(ISBLANK($D2462),"",SUMIFS('8. 514 Details Included'!$I:$I,'8. 514 Details Included'!$A:$A,'7. 511_CAR_Student_Counts_Sec'!$A2462,'8. 514 Details Included'!$E:$E,'7. 511_CAR_Student_Counts_Sec'!$D2462,'8. 514 Details Included'!$D:$D,'7. 511_CAR_Student_Counts_Sec'!N$1,'8. 514 Details Included'!$G:$G,'7. 511_CAR_Student_Counts_Sec'!$F2462))</f>
        <v>0</v>
      </c>
      <c r="O2462" s="81">
        <f t="shared" si="114"/>
        <v>0</v>
      </c>
      <c r="P2462" s="81">
        <f t="shared" si="115"/>
        <v>32</v>
      </c>
      <c r="Q2462" s="81" t="str">
        <f t="shared" si="116"/>
        <v>9-12</v>
      </c>
    </row>
    <row r="2463" spans="1:17" ht="15" outlineLevel="4" x14ac:dyDescent="0.2">
      <c r="A2463" s="85">
        <v>306</v>
      </c>
      <c r="B2463" s="86" t="s">
        <v>1099</v>
      </c>
      <c r="C2463" s="86" t="s">
        <v>1169</v>
      </c>
      <c r="D2463" s="85">
        <v>776</v>
      </c>
      <c r="E2463" s="86" t="s">
        <v>1313</v>
      </c>
      <c r="F2463" s="85">
        <v>5</v>
      </c>
      <c r="G2463" s="85">
        <v>38</v>
      </c>
      <c r="H2463" s="82">
        <f>IF(ISBLANK($D2463),"",SUMIFS('8. 514 Details Included'!$I:$I,'8. 514 Details Included'!$A:$A,'7. 511_CAR_Student_Counts_Sec'!$A2463,'8. 514 Details Included'!$E:$E,'7. 511_CAR_Student_Counts_Sec'!$D2463,'8. 514 Details Included'!$D:$D,'7. 511_CAR_Student_Counts_Sec'!H$1,'8. 514 Details Included'!$G:$G,'7. 511_CAR_Student_Counts_Sec'!$F2463))</f>
        <v>0</v>
      </c>
      <c r="I2463" s="82">
        <f>IF(ISBLANK($D2463),"",SUMIFS('8. 514 Details Included'!$I:$I,'8. 514 Details Included'!$A:$A,'7. 511_CAR_Student_Counts_Sec'!$A2463,'8. 514 Details Included'!$E:$E,'7. 511_CAR_Student_Counts_Sec'!$D2463,'8. 514 Details Included'!$D:$D,'7. 511_CAR_Student_Counts_Sec'!I$1,'8. 514 Details Included'!$G:$G,'7. 511_CAR_Student_Counts_Sec'!$F2463))</f>
        <v>0</v>
      </c>
      <c r="J2463" s="82">
        <f>IF(ISBLANK($D2463),"",SUMIFS('8. 514 Details Included'!$I:$I,'8. 514 Details Included'!$A:$A,'7. 511_CAR_Student_Counts_Sec'!$A2463,'8. 514 Details Included'!$E:$E,'7. 511_CAR_Student_Counts_Sec'!$D2463,'8. 514 Details Included'!$D:$D,'7. 511_CAR_Student_Counts_Sec'!J$1,'8. 514 Details Included'!$G:$G,'7. 511_CAR_Student_Counts_Sec'!$F2463))</f>
        <v>0</v>
      </c>
      <c r="K2463" s="82">
        <f>IF(ISBLANK($D2463),"",SUMIFS('8. 514 Details Included'!$I:$I,'8. 514 Details Included'!$A:$A,'7. 511_CAR_Student_Counts_Sec'!$A2463,'8. 514 Details Included'!$E:$E,'7. 511_CAR_Student_Counts_Sec'!$D2463,'8. 514 Details Included'!$D:$D,'7. 511_CAR_Student_Counts_Sec'!K$1,'8. 514 Details Included'!$G:$G,'7. 511_CAR_Student_Counts_Sec'!$F2463))</f>
        <v>0</v>
      </c>
      <c r="L2463" s="82">
        <f>IF(ISBLANK($D2463),"",SUMIFS('8. 514 Details Included'!$I:$I,'8. 514 Details Included'!$A:$A,'7. 511_CAR_Student_Counts_Sec'!$A2463,'8. 514 Details Included'!$E:$E,'7. 511_CAR_Student_Counts_Sec'!$D2463,'8. 514 Details Included'!$D:$D,'7. 511_CAR_Student_Counts_Sec'!L$1,'8. 514 Details Included'!$G:$G,'7. 511_CAR_Student_Counts_Sec'!$F2463))</f>
        <v>0</v>
      </c>
      <c r="M2463" s="82">
        <f>IF(ISBLANK($D2463),"",SUMIFS('8. 514 Details Included'!$I:$I,'8. 514 Details Included'!$A:$A,'7. 511_CAR_Student_Counts_Sec'!$A2463,'8. 514 Details Included'!$E:$E,'7. 511_CAR_Student_Counts_Sec'!$D2463,'8. 514 Details Included'!$D:$D,'7. 511_CAR_Student_Counts_Sec'!M$1,'8. 514 Details Included'!$G:$G,'7. 511_CAR_Student_Counts_Sec'!$F2463))</f>
        <v>4</v>
      </c>
      <c r="N2463" s="82">
        <f>IF(ISBLANK($D2463),"",SUMIFS('8. 514 Details Included'!$I:$I,'8. 514 Details Included'!$A:$A,'7. 511_CAR_Student_Counts_Sec'!$A2463,'8. 514 Details Included'!$E:$E,'7. 511_CAR_Student_Counts_Sec'!$D2463,'8. 514 Details Included'!$D:$D,'7. 511_CAR_Student_Counts_Sec'!N$1,'8. 514 Details Included'!$G:$G,'7. 511_CAR_Student_Counts_Sec'!$F2463))</f>
        <v>34</v>
      </c>
      <c r="O2463" s="81">
        <f t="shared" si="114"/>
        <v>0</v>
      </c>
      <c r="P2463" s="81">
        <f t="shared" si="115"/>
        <v>38</v>
      </c>
      <c r="Q2463" s="81" t="str">
        <f t="shared" si="116"/>
        <v>9-12</v>
      </c>
    </row>
    <row r="2464" spans="1:17" ht="15" outlineLevel="4" x14ac:dyDescent="0.2">
      <c r="A2464" s="85">
        <v>306</v>
      </c>
      <c r="B2464" s="86" t="s">
        <v>1099</v>
      </c>
      <c r="C2464" s="86" t="s">
        <v>1169</v>
      </c>
      <c r="D2464" s="85">
        <v>776</v>
      </c>
      <c r="E2464" s="86" t="s">
        <v>1313</v>
      </c>
      <c r="F2464" s="85">
        <v>6</v>
      </c>
      <c r="G2464" s="85">
        <v>31</v>
      </c>
      <c r="H2464" s="82">
        <f>IF(ISBLANK($D2464),"",SUMIFS('8. 514 Details Included'!$I:$I,'8. 514 Details Included'!$A:$A,'7. 511_CAR_Student_Counts_Sec'!$A2464,'8. 514 Details Included'!$E:$E,'7. 511_CAR_Student_Counts_Sec'!$D2464,'8. 514 Details Included'!$D:$D,'7. 511_CAR_Student_Counts_Sec'!H$1,'8. 514 Details Included'!$G:$G,'7. 511_CAR_Student_Counts_Sec'!$F2464))</f>
        <v>0</v>
      </c>
      <c r="I2464" s="82">
        <f>IF(ISBLANK($D2464),"",SUMIFS('8. 514 Details Included'!$I:$I,'8. 514 Details Included'!$A:$A,'7. 511_CAR_Student_Counts_Sec'!$A2464,'8. 514 Details Included'!$E:$E,'7. 511_CAR_Student_Counts_Sec'!$D2464,'8. 514 Details Included'!$D:$D,'7. 511_CAR_Student_Counts_Sec'!I$1,'8. 514 Details Included'!$G:$G,'7. 511_CAR_Student_Counts_Sec'!$F2464))</f>
        <v>0</v>
      </c>
      <c r="J2464" s="82">
        <f>IF(ISBLANK($D2464),"",SUMIFS('8. 514 Details Included'!$I:$I,'8. 514 Details Included'!$A:$A,'7. 511_CAR_Student_Counts_Sec'!$A2464,'8. 514 Details Included'!$E:$E,'7. 511_CAR_Student_Counts_Sec'!$D2464,'8. 514 Details Included'!$D:$D,'7. 511_CAR_Student_Counts_Sec'!J$1,'8. 514 Details Included'!$G:$G,'7. 511_CAR_Student_Counts_Sec'!$F2464))</f>
        <v>0</v>
      </c>
      <c r="K2464" s="82">
        <f>IF(ISBLANK($D2464),"",SUMIFS('8. 514 Details Included'!$I:$I,'8. 514 Details Included'!$A:$A,'7. 511_CAR_Student_Counts_Sec'!$A2464,'8. 514 Details Included'!$E:$E,'7. 511_CAR_Student_Counts_Sec'!$D2464,'8. 514 Details Included'!$D:$D,'7. 511_CAR_Student_Counts_Sec'!K$1,'8. 514 Details Included'!$G:$G,'7. 511_CAR_Student_Counts_Sec'!$F2464))</f>
        <v>0</v>
      </c>
      <c r="L2464" s="82">
        <f>IF(ISBLANK($D2464),"",SUMIFS('8. 514 Details Included'!$I:$I,'8. 514 Details Included'!$A:$A,'7. 511_CAR_Student_Counts_Sec'!$A2464,'8. 514 Details Included'!$E:$E,'7. 511_CAR_Student_Counts_Sec'!$D2464,'8. 514 Details Included'!$D:$D,'7. 511_CAR_Student_Counts_Sec'!L$1,'8. 514 Details Included'!$G:$G,'7. 511_CAR_Student_Counts_Sec'!$F2464))</f>
        <v>0</v>
      </c>
      <c r="M2464" s="82">
        <f>IF(ISBLANK($D2464),"",SUMIFS('8. 514 Details Included'!$I:$I,'8. 514 Details Included'!$A:$A,'7. 511_CAR_Student_Counts_Sec'!$A2464,'8. 514 Details Included'!$E:$E,'7. 511_CAR_Student_Counts_Sec'!$D2464,'8. 514 Details Included'!$D:$D,'7. 511_CAR_Student_Counts_Sec'!M$1,'8. 514 Details Included'!$G:$G,'7. 511_CAR_Student_Counts_Sec'!$F2464))</f>
        <v>6</v>
      </c>
      <c r="N2464" s="82">
        <f>IF(ISBLANK($D2464),"",SUMIFS('8. 514 Details Included'!$I:$I,'8. 514 Details Included'!$A:$A,'7. 511_CAR_Student_Counts_Sec'!$A2464,'8. 514 Details Included'!$E:$E,'7. 511_CAR_Student_Counts_Sec'!$D2464,'8. 514 Details Included'!$D:$D,'7. 511_CAR_Student_Counts_Sec'!N$1,'8. 514 Details Included'!$G:$G,'7. 511_CAR_Student_Counts_Sec'!$F2464))</f>
        <v>25</v>
      </c>
      <c r="O2464" s="81">
        <f t="shared" si="114"/>
        <v>0</v>
      </c>
      <c r="P2464" s="81">
        <f t="shared" si="115"/>
        <v>31</v>
      </c>
      <c r="Q2464" s="81" t="str">
        <f t="shared" si="116"/>
        <v>9-12</v>
      </c>
    </row>
    <row r="2465" spans="1:17" ht="15" outlineLevel="4" x14ac:dyDescent="0.2">
      <c r="A2465" s="85">
        <v>306</v>
      </c>
      <c r="B2465" s="86" t="s">
        <v>1099</v>
      </c>
      <c r="C2465" s="86" t="s">
        <v>1169</v>
      </c>
      <c r="D2465" s="85">
        <v>833</v>
      </c>
      <c r="E2465" s="86" t="s">
        <v>1312</v>
      </c>
      <c r="F2465" s="85">
        <v>1</v>
      </c>
      <c r="G2465" s="85">
        <v>17</v>
      </c>
      <c r="H2465" s="82">
        <f>IF(ISBLANK($D2465),"",SUMIFS('8. 514 Details Included'!$I:$I,'8. 514 Details Included'!$A:$A,'7. 511_CAR_Student_Counts_Sec'!$A2465,'8. 514 Details Included'!$E:$E,'7. 511_CAR_Student_Counts_Sec'!$D2465,'8. 514 Details Included'!$D:$D,'7. 511_CAR_Student_Counts_Sec'!H$1,'8. 514 Details Included'!$G:$G,'7. 511_CAR_Student_Counts_Sec'!$F2465))</f>
        <v>0</v>
      </c>
      <c r="I2465" s="82">
        <f>IF(ISBLANK($D2465),"",SUMIFS('8. 514 Details Included'!$I:$I,'8. 514 Details Included'!$A:$A,'7. 511_CAR_Student_Counts_Sec'!$A2465,'8. 514 Details Included'!$E:$E,'7. 511_CAR_Student_Counts_Sec'!$D2465,'8. 514 Details Included'!$D:$D,'7. 511_CAR_Student_Counts_Sec'!I$1,'8. 514 Details Included'!$G:$G,'7. 511_CAR_Student_Counts_Sec'!$F2465))</f>
        <v>0</v>
      </c>
      <c r="J2465" s="82">
        <f>IF(ISBLANK($D2465),"",SUMIFS('8. 514 Details Included'!$I:$I,'8. 514 Details Included'!$A:$A,'7. 511_CAR_Student_Counts_Sec'!$A2465,'8. 514 Details Included'!$E:$E,'7. 511_CAR_Student_Counts_Sec'!$D2465,'8. 514 Details Included'!$D:$D,'7. 511_CAR_Student_Counts_Sec'!J$1,'8. 514 Details Included'!$G:$G,'7. 511_CAR_Student_Counts_Sec'!$F2465))</f>
        <v>0</v>
      </c>
      <c r="K2465" s="82">
        <f>IF(ISBLANK($D2465),"",SUMIFS('8. 514 Details Included'!$I:$I,'8. 514 Details Included'!$A:$A,'7. 511_CAR_Student_Counts_Sec'!$A2465,'8. 514 Details Included'!$E:$E,'7. 511_CAR_Student_Counts_Sec'!$D2465,'8. 514 Details Included'!$D:$D,'7. 511_CAR_Student_Counts_Sec'!K$1,'8. 514 Details Included'!$G:$G,'7. 511_CAR_Student_Counts_Sec'!$F2465))</f>
        <v>0</v>
      </c>
      <c r="L2465" s="82">
        <f>IF(ISBLANK($D2465),"",SUMIFS('8. 514 Details Included'!$I:$I,'8. 514 Details Included'!$A:$A,'7. 511_CAR_Student_Counts_Sec'!$A2465,'8. 514 Details Included'!$E:$E,'7. 511_CAR_Student_Counts_Sec'!$D2465,'8. 514 Details Included'!$D:$D,'7. 511_CAR_Student_Counts_Sec'!L$1,'8. 514 Details Included'!$G:$G,'7. 511_CAR_Student_Counts_Sec'!$F2465))</f>
        <v>4</v>
      </c>
      <c r="M2465" s="82">
        <f>IF(ISBLANK($D2465),"",SUMIFS('8. 514 Details Included'!$I:$I,'8. 514 Details Included'!$A:$A,'7. 511_CAR_Student_Counts_Sec'!$A2465,'8. 514 Details Included'!$E:$E,'7. 511_CAR_Student_Counts_Sec'!$D2465,'8. 514 Details Included'!$D:$D,'7. 511_CAR_Student_Counts_Sec'!M$1,'8. 514 Details Included'!$G:$G,'7. 511_CAR_Student_Counts_Sec'!$F2465))</f>
        <v>10</v>
      </c>
      <c r="N2465" s="82">
        <f>IF(ISBLANK($D2465),"",SUMIFS('8. 514 Details Included'!$I:$I,'8. 514 Details Included'!$A:$A,'7. 511_CAR_Student_Counts_Sec'!$A2465,'8. 514 Details Included'!$E:$E,'7. 511_CAR_Student_Counts_Sec'!$D2465,'8. 514 Details Included'!$D:$D,'7. 511_CAR_Student_Counts_Sec'!N$1,'8. 514 Details Included'!$G:$G,'7. 511_CAR_Student_Counts_Sec'!$F2465))</f>
        <v>3</v>
      </c>
      <c r="O2465" s="81">
        <f t="shared" si="114"/>
        <v>0</v>
      </c>
      <c r="P2465" s="81">
        <f t="shared" si="115"/>
        <v>17</v>
      </c>
      <c r="Q2465" s="81" t="str">
        <f t="shared" si="116"/>
        <v>9-12</v>
      </c>
    </row>
    <row r="2466" spans="1:17" ht="15" outlineLevel="4" x14ac:dyDescent="0.2">
      <c r="A2466" s="85">
        <v>306</v>
      </c>
      <c r="B2466" s="86" t="s">
        <v>1099</v>
      </c>
      <c r="C2466" s="86" t="s">
        <v>1169</v>
      </c>
      <c r="D2466" s="85">
        <v>833</v>
      </c>
      <c r="E2466" s="86" t="s">
        <v>1312</v>
      </c>
      <c r="F2466" s="85">
        <v>2</v>
      </c>
      <c r="G2466" s="85">
        <v>30</v>
      </c>
      <c r="H2466" s="82">
        <f>IF(ISBLANK($D2466),"",SUMIFS('8. 514 Details Included'!$I:$I,'8. 514 Details Included'!$A:$A,'7. 511_CAR_Student_Counts_Sec'!$A2466,'8. 514 Details Included'!$E:$E,'7. 511_CAR_Student_Counts_Sec'!$D2466,'8. 514 Details Included'!$D:$D,'7. 511_CAR_Student_Counts_Sec'!H$1,'8. 514 Details Included'!$G:$G,'7. 511_CAR_Student_Counts_Sec'!$F2466))</f>
        <v>0</v>
      </c>
      <c r="I2466" s="82">
        <f>IF(ISBLANK($D2466),"",SUMIFS('8. 514 Details Included'!$I:$I,'8. 514 Details Included'!$A:$A,'7. 511_CAR_Student_Counts_Sec'!$A2466,'8. 514 Details Included'!$E:$E,'7. 511_CAR_Student_Counts_Sec'!$D2466,'8. 514 Details Included'!$D:$D,'7. 511_CAR_Student_Counts_Sec'!I$1,'8. 514 Details Included'!$G:$G,'7. 511_CAR_Student_Counts_Sec'!$F2466))</f>
        <v>0</v>
      </c>
      <c r="J2466" s="82">
        <f>IF(ISBLANK($D2466),"",SUMIFS('8. 514 Details Included'!$I:$I,'8. 514 Details Included'!$A:$A,'7. 511_CAR_Student_Counts_Sec'!$A2466,'8. 514 Details Included'!$E:$E,'7. 511_CAR_Student_Counts_Sec'!$D2466,'8. 514 Details Included'!$D:$D,'7. 511_CAR_Student_Counts_Sec'!J$1,'8. 514 Details Included'!$G:$G,'7. 511_CAR_Student_Counts_Sec'!$F2466))</f>
        <v>0</v>
      </c>
      <c r="K2466" s="82">
        <f>IF(ISBLANK($D2466),"",SUMIFS('8. 514 Details Included'!$I:$I,'8. 514 Details Included'!$A:$A,'7. 511_CAR_Student_Counts_Sec'!$A2466,'8. 514 Details Included'!$E:$E,'7. 511_CAR_Student_Counts_Sec'!$D2466,'8. 514 Details Included'!$D:$D,'7. 511_CAR_Student_Counts_Sec'!K$1,'8. 514 Details Included'!$G:$G,'7. 511_CAR_Student_Counts_Sec'!$F2466))</f>
        <v>1</v>
      </c>
      <c r="L2466" s="82">
        <f>IF(ISBLANK($D2466),"",SUMIFS('8. 514 Details Included'!$I:$I,'8. 514 Details Included'!$A:$A,'7. 511_CAR_Student_Counts_Sec'!$A2466,'8. 514 Details Included'!$E:$E,'7. 511_CAR_Student_Counts_Sec'!$D2466,'8. 514 Details Included'!$D:$D,'7. 511_CAR_Student_Counts_Sec'!L$1,'8. 514 Details Included'!$G:$G,'7. 511_CAR_Student_Counts_Sec'!$F2466))</f>
        <v>19</v>
      </c>
      <c r="M2466" s="82">
        <f>IF(ISBLANK($D2466),"",SUMIFS('8. 514 Details Included'!$I:$I,'8. 514 Details Included'!$A:$A,'7. 511_CAR_Student_Counts_Sec'!$A2466,'8. 514 Details Included'!$E:$E,'7. 511_CAR_Student_Counts_Sec'!$D2466,'8. 514 Details Included'!$D:$D,'7. 511_CAR_Student_Counts_Sec'!M$1,'8. 514 Details Included'!$G:$G,'7. 511_CAR_Student_Counts_Sec'!$F2466))</f>
        <v>7</v>
      </c>
      <c r="N2466" s="82">
        <f>IF(ISBLANK($D2466),"",SUMIFS('8. 514 Details Included'!$I:$I,'8. 514 Details Included'!$A:$A,'7. 511_CAR_Student_Counts_Sec'!$A2466,'8. 514 Details Included'!$E:$E,'7. 511_CAR_Student_Counts_Sec'!$D2466,'8. 514 Details Included'!$D:$D,'7. 511_CAR_Student_Counts_Sec'!N$1,'8. 514 Details Included'!$G:$G,'7. 511_CAR_Student_Counts_Sec'!$F2466))</f>
        <v>3</v>
      </c>
      <c r="O2466" s="81">
        <f t="shared" si="114"/>
        <v>0</v>
      </c>
      <c r="P2466" s="81">
        <f t="shared" si="115"/>
        <v>30</v>
      </c>
      <c r="Q2466" s="81" t="str">
        <f t="shared" si="116"/>
        <v>9-12</v>
      </c>
    </row>
    <row r="2467" spans="1:17" ht="15" outlineLevel="4" x14ac:dyDescent="0.2">
      <c r="A2467" s="85">
        <v>306</v>
      </c>
      <c r="B2467" s="86" t="s">
        <v>1099</v>
      </c>
      <c r="C2467" s="86" t="s">
        <v>1169</v>
      </c>
      <c r="D2467" s="85">
        <v>833</v>
      </c>
      <c r="E2467" s="86" t="s">
        <v>1312</v>
      </c>
      <c r="F2467" s="85">
        <v>4</v>
      </c>
      <c r="G2467" s="85">
        <v>31</v>
      </c>
      <c r="H2467" s="82">
        <f>IF(ISBLANK($D2467),"",SUMIFS('8. 514 Details Included'!$I:$I,'8. 514 Details Included'!$A:$A,'7. 511_CAR_Student_Counts_Sec'!$A2467,'8. 514 Details Included'!$E:$E,'7. 511_CAR_Student_Counts_Sec'!$D2467,'8. 514 Details Included'!$D:$D,'7. 511_CAR_Student_Counts_Sec'!H$1,'8. 514 Details Included'!$G:$G,'7. 511_CAR_Student_Counts_Sec'!$F2467))</f>
        <v>0</v>
      </c>
      <c r="I2467" s="82">
        <f>IF(ISBLANK($D2467),"",SUMIFS('8. 514 Details Included'!$I:$I,'8. 514 Details Included'!$A:$A,'7. 511_CAR_Student_Counts_Sec'!$A2467,'8. 514 Details Included'!$E:$E,'7. 511_CAR_Student_Counts_Sec'!$D2467,'8. 514 Details Included'!$D:$D,'7. 511_CAR_Student_Counts_Sec'!I$1,'8. 514 Details Included'!$G:$G,'7. 511_CAR_Student_Counts_Sec'!$F2467))</f>
        <v>0</v>
      </c>
      <c r="J2467" s="82">
        <f>IF(ISBLANK($D2467),"",SUMIFS('8. 514 Details Included'!$I:$I,'8. 514 Details Included'!$A:$A,'7. 511_CAR_Student_Counts_Sec'!$A2467,'8. 514 Details Included'!$E:$E,'7. 511_CAR_Student_Counts_Sec'!$D2467,'8. 514 Details Included'!$D:$D,'7. 511_CAR_Student_Counts_Sec'!J$1,'8. 514 Details Included'!$G:$G,'7. 511_CAR_Student_Counts_Sec'!$F2467))</f>
        <v>0</v>
      </c>
      <c r="K2467" s="82">
        <f>IF(ISBLANK($D2467),"",SUMIFS('8. 514 Details Included'!$I:$I,'8. 514 Details Included'!$A:$A,'7. 511_CAR_Student_Counts_Sec'!$A2467,'8. 514 Details Included'!$E:$E,'7. 511_CAR_Student_Counts_Sec'!$D2467,'8. 514 Details Included'!$D:$D,'7. 511_CAR_Student_Counts_Sec'!K$1,'8. 514 Details Included'!$G:$G,'7. 511_CAR_Student_Counts_Sec'!$F2467))</f>
        <v>0</v>
      </c>
      <c r="L2467" s="82">
        <f>IF(ISBLANK($D2467),"",SUMIFS('8. 514 Details Included'!$I:$I,'8. 514 Details Included'!$A:$A,'7. 511_CAR_Student_Counts_Sec'!$A2467,'8. 514 Details Included'!$E:$E,'7. 511_CAR_Student_Counts_Sec'!$D2467,'8. 514 Details Included'!$D:$D,'7. 511_CAR_Student_Counts_Sec'!L$1,'8. 514 Details Included'!$G:$G,'7. 511_CAR_Student_Counts_Sec'!$F2467))</f>
        <v>22</v>
      </c>
      <c r="M2467" s="82">
        <f>IF(ISBLANK($D2467),"",SUMIFS('8. 514 Details Included'!$I:$I,'8. 514 Details Included'!$A:$A,'7. 511_CAR_Student_Counts_Sec'!$A2467,'8. 514 Details Included'!$E:$E,'7. 511_CAR_Student_Counts_Sec'!$D2467,'8. 514 Details Included'!$D:$D,'7. 511_CAR_Student_Counts_Sec'!M$1,'8. 514 Details Included'!$G:$G,'7. 511_CAR_Student_Counts_Sec'!$F2467))</f>
        <v>8</v>
      </c>
      <c r="N2467" s="82">
        <f>IF(ISBLANK($D2467),"",SUMIFS('8. 514 Details Included'!$I:$I,'8. 514 Details Included'!$A:$A,'7. 511_CAR_Student_Counts_Sec'!$A2467,'8. 514 Details Included'!$E:$E,'7. 511_CAR_Student_Counts_Sec'!$D2467,'8. 514 Details Included'!$D:$D,'7. 511_CAR_Student_Counts_Sec'!N$1,'8. 514 Details Included'!$G:$G,'7. 511_CAR_Student_Counts_Sec'!$F2467))</f>
        <v>1</v>
      </c>
      <c r="O2467" s="81">
        <f t="shared" si="114"/>
        <v>0</v>
      </c>
      <c r="P2467" s="81">
        <f t="shared" si="115"/>
        <v>31</v>
      </c>
      <c r="Q2467" s="81" t="str">
        <f t="shared" si="116"/>
        <v>9-12</v>
      </c>
    </row>
    <row r="2468" spans="1:17" ht="15" outlineLevel="4" x14ac:dyDescent="0.2">
      <c r="A2468" s="85">
        <v>306</v>
      </c>
      <c r="B2468" s="86" t="s">
        <v>1099</v>
      </c>
      <c r="C2468" s="86" t="s">
        <v>1169</v>
      </c>
      <c r="D2468" s="85">
        <v>833</v>
      </c>
      <c r="E2468" s="86" t="s">
        <v>1312</v>
      </c>
      <c r="F2468" s="85">
        <v>5</v>
      </c>
      <c r="G2468" s="85">
        <v>27</v>
      </c>
      <c r="H2468" s="82">
        <f>IF(ISBLANK($D2468),"",SUMIFS('8. 514 Details Included'!$I:$I,'8. 514 Details Included'!$A:$A,'7. 511_CAR_Student_Counts_Sec'!$A2468,'8. 514 Details Included'!$E:$E,'7. 511_CAR_Student_Counts_Sec'!$D2468,'8. 514 Details Included'!$D:$D,'7. 511_CAR_Student_Counts_Sec'!H$1,'8. 514 Details Included'!$G:$G,'7. 511_CAR_Student_Counts_Sec'!$F2468))</f>
        <v>0</v>
      </c>
      <c r="I2468" s="82">
        <f>IF(ISBLANK($D2468),"",SUMIFS('8. 514 Details Included'!$I:$I,'8. 514 Details Included'!$A:$A,'7. 511_CAR_Student_Counts_Sec'!$A2468,'8. 514 Details Included'!$E:$E,'7. 511_CAR_Student_Counts_Sec'!$D2468,'8. 514 Details Included'!$D:$D,'7. 511_CAR_Student_Counts_Sec'!I$1,'8. 514 Details Included'!$G:$G,'7. 511_CAR_Student_Counts_Sec'!$F2468))</f>
        <v>0</v>
      </c>
      <c r="J2468" s="82">
        <f>IF(ISBLANK($D2468),"",SUMIFS('8. 514 Details Included'!$I:$I,'8. 514 Details Included'!$A:$A,'7. 511_CAR_Student_Counts_Sec'!$A2468,'8. 514 Details Included'!$E:$E,'7. 511_CAR_Student_Counts_Sec'!$D2468,'8. 514 Details Included'!$D:$D,'7. 511_CAR_Student_Counts_Sec'!J$1,'8. 514 Details Included'!$G:$G,'7. 511_CAR_Student_Counts_Sec'!$F2468))</f>
        <v>0</v>
      </c>
      <c r="K2468" s="82">
        <f>IF(ISBLANK($D2468),"",SUMIFS('8. 514 Details Included'!$I:$I,'8. 514 Details Included'!$A:$A,'7. 511_CAR_Student_Counts_Sec'!$A2468,'8. 514 Details Included'!$E:$E,'7. 511_CAR_Student_Counts_Sec'!$D2468,'8. 514 Details Included'!$D:$D,'7. 511_CAR_Student_Counts_Sec'!K$1,'8. 514 Details Included'!$G:$G,'7. 511_CAR_Student_Counts_Sec'!$F2468))</f>
        <v>1</v>
      </c>
      <c r="L2468" s="82">
        <f>IF(ISBLANK($D2468),"",SUMIFS('8. 514 Details Included'!$I:$I,'8. 514 Details Included'!$A:$A,'7. 511_CAR_Student_Counts_Sec'!$A2468,'8. 514 Details Included'!$E:$E,'7. 511_CAR_Student_Counts_Sec'!$D2468,'8. 514 Details Included'!$D:$D,'7. 511_CAR_Student_Counts_Sec'!L$1,'8. 514 Details Included'!$G:$G,'7. 511_CAR_Student_Counts_Sec'!$F2468))</f>
        <v>19</v>
      </c>
      <c r="M2468" s="82">
        <f>IF(ISBLANK($D2468),"",SUMIFS('8. 514 Details Included'!$I:$I,'8. 514 Details Included'!$A:$A,'7. 511_CAR_Student_Counts_Sec'!$A2468,'8. 514 Details Included'!$E:$E,'7. 511_CAR_Student_Counts_Sec'!$D2468,'8. 514 Details Included'!$D:$D,'7. 511_CAR_Student_Counts_Sec'!M$1,'8. 514 Details Included'!$G:$G,'7. 511_CAR_Student_Counts_Sec'!$F2468))</f>
        <v>7</v>
      </c>
      <c r="N2468" s="82">
        <f>IF(ISBLANK($D2468),"",SUMIFS('8. 514 Details Included'!$I:$I,'8. 514 Details Included'!$A:$A,'7. 511_CAR_Student_Counts_Sec'!$A2468,'8. 514 Details Included'!$E:$E,'7. 511_CAR_Student_Counts_Sec'!$D2468,'8. 514 Details Included'!$D:$D,'7. 511_CAR_Student_Counts_Sec'!N$1,'8. 514 Details Included'!$G:$G,'7. 511_CAR_Student_Counts_Sec'!$F2468))</f>
        <v>0</v>
      </c>
      <c r="O2468" s="81">
        <f t="shared" si="114"/>
        <v>0</v>
      </c>
      <c r="P2468" s="81">
        <f t="shared" si="115"/>
        <v>27</v>
      </c>
      <c r="Q2468" s="81" t="str">
        <f t="shared" si="116"/>
        <v>9-12</v>
      </c>
    </row>
    <row r="2469" spans="1:17" ht="15" outlineLevel="4" x14ac:dyDescent="0.2">
      <c r="A2469" s="85">
        <v>306</v>
      </c>
      <c r="B2469" s="86" t="s">
        <v>1099</v>
      </c>
      <c r="C2469" s="86" t="s">
        <v>1169</v>
      </c>
      <c r="D2469" s="85">
        <v>833</v>
      </c>
      <c r="E2469" s="86" t="s">
        <v>1312</v>
      </c>
      <c r="F2469" s="85">
        <v>6</v>
      </c>
      <c r="G2469" s="85">
        <v>34</v>
      </c>
      <c r="H2469" s="82">
        <f>IF(ISBLANK($D2469),"",SUMIFS('8. 514 Details Included'!$I:$I,'8. 514 Details Included'!$A:$A,'7. 511_CAR_Student_Counts_Sec'!$A2469,'8. 514 Details Included'!$E:$E,'7. 511_CAR_Student_Counts_Sec'!$D2469,'8. 514 Details Included'!$D:$D,'7. 511_CAR_Student_Counts_Sec'!H$1,'8. 514 Details Included'!$G:$G,'7. 511_CAR_Student_Counts_Sec'!$F2469))</f>
        <v>0</v>
      </c>
      <c r="I2469" s="82">
        <f>IF(ISBLANK($D2469),"",SUMIFS('8. 514 Details Included'!$I:$I,'8. 514 Details Included'!$A:$A,'7. 511_CAR_Student_Counts_Sec'!$A2469,'8. 514 Details Included'!$E:$E,'7. 511_CAR_Student_Counts_Sec'!$D2469,'8. 514 Details Included'!$D:$D,'7. 511_CAR_Student_Counts_Sec'!I$1,'8. 514 Details Included'!$G:$G,'7. 511_CAR_Student_Counts_Sec'!$F2469))</f>
        <v>0</v>
      </c>
      <c r="J2469" s="82">
        <f>IF(ISBLANK($D2469),"",SUMIFS('8. 514 Details Included'!$I:$I,'8. 514 Details Included'!$A:$A,'7. 511_CAR_Student_Counts_Sec'!$A2469,'8. 514 Details Included'!$E:$E,'7. 511_CAR_Student_Counts_Sec'!$D2469,'8. 514 Details Included'!$D:$D,'7. 511_CAR_Student_Counts_Sec'!J$1,'8. 514 Details Included'!$G:$G,'7. 511_CAR_Student_Counts_Sec'!$F2469))</f>
        <v>0</v>
      </c>
      <c r="K2469" s="82">
        <f>IF(ISBLANK($D2469),"",SUMIFS('8. 514 Details Included'!$I:$I,'8. 514 Details Included'!$A:$A,'7. 511_CAR_Student_Counts_Sec'!$A2469,'8. 514 Details Included'!$E:$E,'7. 511_CAR_Student_Counts_Sec'!$D2469,'8. 514 Details Included'!$D:$D,'7. 511_CAR_Student_Counts_Sec'!K$1,'8. 514 Details Included'!$G:$G,'7. 511_CAR_Student_Counts_Sec'!$F2469))</f>
        <v>0</v>
      </c>
      <c r="L2469" s="82">
        <f>IF(ISBLANK($D2469),"",SUMIFS('8. 514 Details Included'!$I:$I,'8. 514 Details Included'!$A:$A,'7. 511_CAR_Student_Counts_Sec'!$A2469,'8. 514 Details Included'!$E:$E,'7. 511_CAR_Student_Counts_Sec'!$D2469,'8. 514 Details Included'!$D:$D,'7. 511_CAR_Student_Counts_Sec'!L$1,'8. 514 Details Included'!$G:$G,'7. 511_CAR_Student_Counts_Sec'!$F2469))</f>
        <v>6</v>
      </c>
      <c r="M2469" s="82">
        <f>IF(ISBLANK($D2469),"",SUMIFS('8. 514 Details Included'!$I:$I,'8. 514 Details Included'!$A:$A,'7. 511_CAR_Student_Counts_Sec'!$A2469,'8. 514 Details Included'!$E:$E,'7. 511_CAR_Student_Counts_Sec'!$D2469,'8. 514 Details Included'!$D:$D,'7. 511_CAR_Student_Counts_Sec'!M$1,'8. 514 Details Included'!$G:$G,'7. 511_CAR_Student_Counts_Sec'!$F2469))</f>
        <v>24</v>
      </c>
      <c r="N2469" s="82">
        <f>IF(ISBLANK($D2469),"",SUMIFS('8. 514 Details Included'!$I:$I,'8. 514 Details Included'!$A:$A,'7. 511_CAR_Student_Counts_Sec'!$A2469,'8. 514 Details Included'!$E:$E,'7. 511_CAR_Student_Counts_Sec'!$D2469,'8. 514 Details Included'!$D:$D,'7. 511_CAR_Student_Counts_Sec'!N$1,'8. 514 Details Included'!$G:$G,'7. 511_CAR_Student_Counts_Sec'!$F2469))</f>
        <v>4</v>
      </c>
      <c r="O2469" s="81">
        <f t="shared" si="114"/>
        <v>0</v>
      </c>
      <c r="P2469" s="81">
        <f t="shared" si="115"/>
        <v>34</v>
      </c>
      <c r="Q2469" s="81" t="str">
        <f t="shared" si="116"/>
        <v>9-12</v>
      </c>
    </row>
    <row r="2470" spans="1:17" ht="15" outlineLevel="4" x14ac:dyDescent="0.2">
      <c r="A2470" s="85">
        <v>306</v>
      </c>
      <c r="B2470" s="86" t="s">
        <v>1099</v>
      </c>
      <c r="C2470" s="86" t="s">
        <v>1169</v>
      </c>
      <c r="D2470" s="85">
        <v>549</v>
      </c>
      <c r="E2470" s="86" t="s">
        <v>1311</v>
      </c>
      <c r="F2470" s="85">
        <v>1</v>
      </c>
      <c r="G2470" s="85">
        <v>31</v>
      </c>
      <c r="H2470" s="82">
        <f>IF(ISBLANK($D2470),"",SUMIFS('8. 514 Details Included'!$I:$I,'8. 514 Details Included'!$A:$A,'7. 511_CAR_Student_Counts_Sec'!$A2470,'8. 514 Details Included'!$E:$E,'7. 511_CAR_Student_Counts_Sec'!$D2470,'8. 514 Details Included'!$D:$D,'7. 511_CAR_Student_Counts_Sec'!H$1,'8. 514 Details Included'!$G:$G,'7. 511_CAR_Student_Counts_Sec'!$F2470))</f>
        <v>0</v>
      </c>
      <c r="I2470" s="82">
        <f>IF(ISBLANK($D2470),"",SUMIFS('8. 514 Details Included'!$I:$I,'8. 514 Details Included'!$A:$A,'7. 511_CAR_Student_Counts_Sec'!$A2470,'8. 514 Details Included'!$E:$E,'7. 511_CAR_Student_Counts_Sec'!$D2470,'8. 514 Details Included'!$D:$D,'7. 511_CAR_Student_Counts_Sec'!I$1,'8. 514 Details Included'!$G:$G,'7. 511_CAR_Student_Counts_Sec'!$F2470))</f>
        <v>0</v>
      </c>
      <c r="J2470" s="82">
        <f>IF(ISBLANK($D2470),"",SUMIFS('8. 514 Details Included'!$I:$I,'8. 514 Details Included'!$A:$A,'7. 511_CAR_Student_Counts_Sec'!$A2470,'8. 514 Details Included'!$E:$E,'7. 511_CAR_Student_Counts_Sec'!$D2470,'8. 514 Details Included'!$D:$D,'7. 511_CAR_Student_Counts_Sec'!J$1,'8. 514 Details Included'!$G:$G,'7. 511_CAR_Student_Counts_Sec'!$F2470))</f>
        <v>0</v>
      </c>
      <c r="K2470" s="82">
        <f>IF(ISBLANK($D2470),"",SUMIFS('8. 514 Details Included'!$I:$I,'8. 514 Details Included'!$A:$A,'7. 511_CAR_Student_Counts_Sec'!$A2470,'8. 514 Details Included'!$E:$E,'7. 511_CAR_Student_Counts_Sec'!$D2470,'8. 514 Details Included'!$D:$D,'7. 511_CAR_Student_Counts_Sec'!K$1,'8. 514 Details Included'!$G:$G,'7. 511_CAR_Student_Counts_Sec'!$F2470))</f>
        <v>22</v>
      </c>
      <c r="L2470" s="82">
        <f>IF(ISBLANK($D2470),"",SUMIFS('8. 514 Details Included'!$I:$I,'8. 514 Details Included'!$A:$A,'7. 511_CAR_Student_Counts_Sec'!$A2470,'8. 514 Details Included'!$E:$E,'7. 511_CAR_Student_Counts_Sec'!$D2470,'8. 514 Details Included'!$D:$D,'7. 511_CAR_Student_Counts_Sec'!L$1,'8. 514 Details Included'!$G:$G,'7. 511_CAR_Student_Counts_Sec'!$F2470))</f>
        <v>3</v>
      </c>
      <c r="M2470" s="82">
        <f>IF(ISBLANK($D2470),"",SUMIFS('8. 514 Details Included'!$I:$I,'8. 514 Details Included'!$A:$A,'7. 511_CAR_Student_Counts_Sec'!$A2470,'8. 514 Details Included'!$E:$E,'7. 511_CAR_Student_Counts_Sec'!$D2470,'8. 514 Details Included'!$D:$D,'7. 511_CAR_Student_Counts_Sec'!M$1,'8. 514 Details Included'!$G:$G,'7. 511_CAR_Student_Counts_Sec'!$F2470))</f>
        <v>6</v>
      </c>
      <c r="N2470" s="82">
        <f>IF(ISBLANK($D2470),"",SUMIFS('8. 514 Details Included'!$I:$I,'8. 514 Details Included'!$A:$A,'7. 511_CAR_Student_Counts_Sec'!$A2470,'8. 514 Details Included'!$E:$E,'7. 511_CAR_Student_Counts_Sec'!$D2470,'8. 514 Details Included'!$D:$D,'7. 511_CAR_Student_Counts_Sec'!N$1,'8. 514 Details Included'!$G:$G,'7. 511_CAR_Student_Counts_Sec'!$F2470))</f>
        <v>0</v>
      </c>
      <c r="O2470" s="81">
        <f t="shared" si="114"/>
        <v>0</v>
      </c>
      <c r="P2470" s="81">
        <f t="shared" si="115"/>
        <v>31</v>
      </c>
      <c r="Q2470" s="81" t="str">
        <f t="shared" si="116"/>
        <v>9-12</v>
      </c>
    </row>
    <row r="2471" spans="1:17" ht="15" outlineLevel="4" x14ac:dyDescent="0.2">
      <c r="A2471" s="85">
        <v>306</v>
      </c>
      <c r="B2471" s="86" t="s">
        <v>1099</v>
      </c>
      <c r="C2471" s="86" t="s">
        <v>1169</v>
      </c>
      <c r="D2471" s="85">
        <v>596</v>
      </c>
      <c r="E2471" s="86" t="s">
        <v>1310</v>
      </c>
      <c r="F2471" s="85">
        <v>1</v>
      </c>
      <c r="G2471" s="85">
        <v>30</v>
      </c>
      <c r="H2471" s="82">
        <f>IF(ISBLANK($D2471),"",SUMIFS('8. 514 Details Included'!$I:$I,'8. 514 Details Included'!$A:$A,'7. 511_CAR_Student_Counts_Sec'!$A2471,'8. 514 Details Included'!$E:$E,'7. 511_CAR_Student_Counts_Sec'!$D2471,'8. 514 Details Included'!$D:$D,'7. 511_CAR_Student_Counts_Sec'!H$1,'8. 514 Details Included'!$G:$G,'7. 511_CAR_Student_Counts_Sec'!$F2471))</f>
        <v>0</v>
      </c>
      <c r="I2471" s="82">
        <f>IF(ISBLANK($D2471),"",SUMIFS('8. 514 Details Included'!$I:$I,'8. 514 Details Included'!$A:$A,'7. 511_CAR_Student_Counts_Sec'!$A2471,'8. 514 Details Included'!$E:$E,'7. 511_CAR_Student_Counts_Sec'!$D2471,'8. 514 Details Included'!$D:$D,'7. 511_CAR_Student_Counts_Sec'!I$1,'8. 514 Details Included'!$G:$G,'7. 511_CAR_Student_Counts_Sec'!$F2471))</f>
        <v>0</v>
      </c>
      <c r="J2471" s="82">
        <f>IF(ISBLANK($D2471),"",SUMIFS('8. 514 Details Included'!$I:$I,'8. 514 Details Included'!$A:$A,'7. 511_CAR_Student_Counts_Sec'!$A2471,'8. 514 Details Included'!$E:$E,'7. 511_CAR_Student_Counts_Sec'!$D2471,'8. 514 Details Included'!$D:$D,'7. 511_CAR_Student_Counts_Sec'!J$1,'8. 514 Details Included'!$G:$G,'7. 511_CAR_Student_Counts_Sec'!$F2471))</f>
        <v>0</v>
      </c>
      <c r="K2471" s="82">
        <f>IF(ISBLANK($D2471),"",SUMIFS('8. 514 Details Included'!$I:$I,'8. 514 Details Included'!$A:$A,'7. 511_CAR_Student_Counts_Sec'!$A2471,'8. 514 Details Included'!$E:$E,'7. 511_CAR_Student_Counts_Sec'!$D2471,'8. 514 Details Included'!$D:$D,'7. 511_CAR_Student_Counts_Sec'!K$1,'8. 514 Details Included'!$G:$G,'7. 511_CAR_Student_Counts_Sec'!$F2471))</f>
        <v>0</v>
      </c>
      <c r="L2471" s="82">
        <f>IF(ISBLANK($D2471),"",SUMIFS('8. 514 Details Included'!$I:$I,'8. 514 Details Included'!$A:$A,'7. 511_CAR_Student_Counts_Sec'!$A2471,'8. 514 Details Included'!$E:$E,'7. 511_CAR_Student_Counts_Sec'!$D2471,'8. 514 Details Included'!$D:$D,'7. 511_CAR_Student_Counts_Sec'!L$1,'8. 514 Details Included'!$G:$G,'7. 511_CAR_Student_Counts_Sec'!$F2471))</f>
        <v>6</v>
      </c>
      <c r="M2471" s="82">
        <f>IF(ISBLANK($D2471),"",SUMIFS('8. 514 Details Included'!$I:$I,'8. 514 Details Included'!$A:$A,'7. 511_CAR_Student_Counts_Sec'!$A2471,'8. 514 Details Included'!$E:$E,'7. 511_CAR_Student_Counts_Sec'!$D2471,'8. 514 Details Included'!$D:$D,'7. 511_CAR_Student_Counts_Sec'!M$1,'8. 514 Details Included'!$G:$G,'7. 511_CAR_Student_Counts_Sec'!$F2471))</f>
        <v>21</v>
      </c>
      <c r="N2471" s="82">
        <f>IF(ISBLANK($D2471),"",SUMIFS('8. 514 Details Included'!$I:$I,'8. 514 Details Included'!$A:$A,'7. 511_CAR_Student_Counts_Sec'!$A2471,'8. 514 Details Included'!$E:$E,'7. 511_CAR_Student_Counts_Sec'!$D2471,'8. 514 Details Included'!$D:$D,'7. 511_CAR_Student_Counts_Sec'!N$1,'8. 514 Details Included'!$G:$G,'7. 511_CAR_Student_Counts_Sec'!$F2471))</f>
        <v>3</v>
      </c>
      <c r="O2471" s="81">
        <f t="shared" si="114"/>
        <v>0</v>
      </c>
      <c r="P2471" s="81">
        <f t="shared" si="115"/>
        <v>30</v>
      </c>
      <c r="Q2471" s="81" t="str">
        <f t="shared" si="116"/>
        <v>9-12</v>
      </c>
    </row>
    <row r="2472" spans="1:17" ht="15" outlineLevel="4" x14ac:dyDescent="0.2">
      <c r="A2472" s="85">
        <v>306</v>
      </c>
      <c r="B2472" s="86" t="s">
        <v>1099</v>
      </c>
      <c r="C2472" s="86" t="s">
        <v>1169</v>
      </c>
      <c r="D2472" s="85">
        <v>596</v>
      </c>
      <c r="E2472" s="86" t="s">
        <v>1310</v>
      </c>
      <c r="F2472" s="85">
        <v>3</v>
      </c>
      <c r="G2472" s="85">
        <v>32</v>
      </c>
      <c r="H2472" s="82">
        <f>IF(ISBLANK($D2472),"",SUMIFS('8. 514 Details Included'!$I:$I,'8. 514 Details Included'!$A:$A,'7. 511_CAR_Student_Counts_Sec'!$A2472,'8. 514 Details Included'!$E:$E,'7. 511_CAR_Student_Counts_Sec'!$D2472,'8. 514 Details Included'!$D:$D,'7. 511_CAR_Student_Counts_Sec'!H$1,'8. 514 Details Included'!$G:$G,'7. 511_CAR_Student_Counts_Sec'!$F2472))</f>
        <v>0</v>
      </c>
      <c r="I2472" s="82">
        <f>IF(ISBLANK($D2472),"",SUMIFS('8. 514 Details Included'!$I:$I,'8. 514 Details Included'!$A:$A,'7. 511_CAR_Student_Counts_Sec'!$A2472,'8. 514 Details Included'!$E:$E,'7. 511_CAR_Student_Counts_Sec'!$D2472,'8. 514 Details Included'!$D:$D,'7. 511_CAR_Student_Counts_Sec'!I$1,'8. 514 Details Included'!$G:$G,'7. 511_CAR_Student_Counts_Sec'!$F2472))</f>
        <v>0</v>
      </c>
      <c r="J2472" s="82">
        <f>IF(ISBLANK($D2472),"",SUMIFS('8. 514 Details Included'!$I:$I,'8. 514 Details Included'!$A:$A,'7. 511_CAR_Student_Counts_Sec'!$A2472,'8. 514 Details Included'!$E:$E,'7. 511_CAR_Student_Counts_Sec'!$D2472,'8. 514 Details Included'!$D:$D,'7. 511_CAR_Student_Counts_Sec'!J$1,'8. 514 Details Included'!$G:$G,'7. 511_CAR_Student_Counts_Sec'!$F2472))</f>
        <v>0</v>
      </c>
      <c r="K2472" s="82">
        <f>IF(ISBLANK($D2472),"",SUMIFS('8. 514 Details Included'!$I:$I,'8. 514 Details Included'!$A:$A,'7. 511_CAR_Student_Counts_Sec'!$A2472,'8. 514 Details Included'!$E:$E,'7. 511_CAR_Student_Counts_Sec'!$D2472,'8. 514 Details Included'!$D:$D,'7. 511_CAR_Student_Counts_Sec'!K$1,'8. 514 Details Included'!$G:$G,'7. 511_CAR_Student_Counts_Sec'!$F2472))</f>
        <v>0</v>
      </c>
      <c r="L2472" s="82">
        <f>IF(ISBLANK($D2472),"",SUMIFS('8. 514 Details Included'!$I:$I,'8. 514 Details Included'!$A:$A,'7. 511_CAR_Student_Counts_Sec'!$A2472,'8. 514 Details Included'!$E:$E,'7. 511_CAR_Student_Counts_Sec'!$D2472,'8. 514 Details Included'!$D:$D,'7. 511_CAR_Student_Counts_Sec'!L$1,'8. 514 Details Included'!$G:$G,'7. 511_CAR_Student_Counts_Sec'!$F2472))</f>
        <v>6</v>
      </c>
      <c r="M2472" s="82">
        <f>IF(ISBLANK($D2472),"",SUMIFS('8. 514 Details Included'!$I:$I,'8. 514 Details Included'!$A:$A,'7. 511_CAR_Student_Counts_Sec'!$A2472,'8. 514 Details Included'!$E:$E,'7. 511_CAR_Student_Counts_Sec'!$D2472,'8. 514 Details Included'!$D:$D,'7. 511_CAR_Student_Counts_Sec'!M$1,'8. 514 Details Included'!$G:$G,'7. 511_CAR_Student_Counts_Sec'!$F2472))</f>
        <v>20</v>
      </c>
      <c r="N2472" s="82">
        <f>IF(ISBLANK($D2472),"",SUMIFS('8. 514 Details Included'!$I:$I,'8. 514 Details Included'!$A:$A,'7. 511_CAR_Student_Counts_Sec'!$A2472,'8. 514 Details Included'!$E:$E,'7. 511_CAR_Student_Counts_Sec'!$D2472,'8. 514 Details Included'!$D:$D,'7. 511_CAR_Student_Counts_Sec'!N$1,'8. 514 Details Included'!$G:$G,'7. 511_CAR_Student_Counts_Sec'!$F2472))</f>
        <v>6</v>
      </c>
      <c r="O2472" s="81">
        <f t="shared" si="114"/>
        <v>0</v>
      </c>
      <c r="P2472" s="81">
        <f t="shared" si="115"/>
        <v>32</v>
      </c>
      <c r="Q2472" s="81" t="str">
        <f t="shared" si="116"/>
        <v>9-12</v>
      </c>
    </row>
    <row r="2473" spans="1:17" ht="15" outlineLevel="4" x14ac:dyDescent="0.2">
      <c r="A2473" s="85">
        <v>306</v>
      </c>
      <c r="B2473" s="86" t="s">
        <v>1099</v>
      </c>
      <c r="C2473" s="86" t="s">
        <v>1169</v>
      </c>
      <c r="D2473" s="85">
        <v>596</v>
      </c>
      <c r="E2473" s="86" t="s">
        <v>1310</v>
      </c>
      <c r="F2473" s="85">
        <v>4</v>
      </c>
      <c r="G2473" s="85">
        <v>31</v>
      </c>
      <c r="H2473" s="82">
        <f>IF(ISBLANK($D2473),"",SUMIFS('8. 514 Details Included'!$I:$I,'8. 514 Details Included'!$A:$A,'7. 511_CAR_Student_Counts_Sec'!$A2473,'8. 514 Details Included'!$E:$E,'7. 511_CAR_Student_Counts_Sec'!$D2473,'8. 514 Details Included'!$D:$D,'7. 511_CAR_Student_Counts_Sec'!H$1,'8. 514 Details Included'!$G:$G,'7. 511_CAR_Student_Counts_Sec'!$F2473))</f>
        <v>0</v>
      </c>
      <c r="I2473" s="82">
        <f>IF(ISBLANK($D2473),"",SUMIFS('8. 514 Details Included'!$I:$I,'8. 514 Details Included'!$A:$A,'7. 511_CAR_Student_Counts_Sec'!$A2473,'8. 514 Details Included'!$E:$E,'7. 511_CAR_Student_Counts_Sec'!$D2473,'8. 514 Details Included'!$D:$D,'7. 511_CAR_Student_Counts_Sec'!I$1,'8. 514 Details Included'!$G:$G,'7. 511_CAR_Student_Counts_Sec'!$F2473))</f>
        <v>0</v>
      </c>
      <c r="J2473" s="82">
        <f>IF(ISBLANK($D2473),"",SUMIFS('8. 514 Details Included'!$I:$I,'8. 514 Details Included'!$A:$A,'7. 511_CAR_Student_Counts_Sec'!$A2473,'8. 514 Details Included'!$E:$E,'7. 511_CAR_Student_Counts_Sec'!$D2473,'8. 514 Details Included'!$D:$D,'7. 511_CAR_Student_Counts_Sec'!J$1,'8. 514 Details Included'!$G:$G,'7. 511_CAR_Student_Counts_Sec'!$F2473))</f>
        <v>0</v>
      </c>
      <c r="K2473" s="82">
        <f>IF(ISBLANK($D2473),"",SUMIFS('8. 514 Details Included'!$I:$I,'8. 514 Details Included'!$A:$A,'7. 511_CAR_Student_Counts_Sec'!$A2473,'8. 514 Details Included'!$E:$E,'7. 511_CAR_Student_Counts_Sec'!$D2473,'8. 514 Details Included'!$D:$D,'7. 511_CAR_Student_Counts_Sec'!K$1,'8. 514 Details Included'!$G:$G,'7. 511_CAR_Student_Counts_Sec'!$F2473))</f>
        <v>0</v>
      </c>
      <c r="L2473" s="82">
        <f>IF(ISBLANK($D2473),"",SUMIFS('8. 514 Details Included'!$I:$I,'8. 514 Details Included'!$A:$A,'7. 511_CAR_Student_Counts_Sec'!$A2473,'8. 514 Details Included'!$E:$E,'7. 511_CAR_Student_Counts_Sec'!$D2473,'8. 514 Details Included'!$D:$D,'7. 511_CAR_Student_Counts_Sec'!L$1,'8. 514 Details Included'!$G:$G,'7. 511_CAR_Student_Counts_Sec'!$F2473))</f>
        <v>22</v>
      </c>
      <c r="M2473" s="82">
        <f>IF(ISBLANK($D2473),"",SUMIFS('8. 514 Details Included'!$I:$I,'8. 514 Details Included'!$A:$A,'7. 511_CAR_Student_Counts_Sec'!$A2473,'8. 514 Details Included'!$E:$E,'7. 511_CAR_Student_Counts_Sec'!$D2473,'8. 514 Details Included'!$D:$D,'7. 511_CAR_Student_Counts_Sec'!M$1,'8. 514 Details Included'!$G:$G,'7. 511_CAR_Student_Counts_Sec'!$F2473))</f>
        <v>4</v>
      </c>
      <c r="N2473" s="82">
        <f>IF(ISBLANK($D2473),"",SUMIFS('8. 514 Details Included'!$I:$I,'8. 514 Details Included'!$A:$A,'7. 511_CAR_Student_Counts_Sec'!$A2473,'8. 514 Details Included'!$E:$E,'7. 511_CAR_Student_Counts_Sec'!$D2473,'8. 514 Details Included'!$D:$D,'7. 511_CAR_Student_Counts_Sec'!N$1,'8. 514 Details Included'!$G:$G,'7. 511_CAR_Student_Counts_Sec'!$F2473))</f>
        <v>5</v>
      </c>
      <c r="O2473" s="81">
        <f t="shared" si="114"/>
        <v>0</v>
      </c>
      <c r="P2473" s="81">
        <f t="shared" si="115"/>
        <v>31</v>
      </c>
      <c r="Q2473" s="81" t="str">
        <f t="shared" si="116"/>
        <v>9-12</v>
      </c>
    </row>
    <row r="2474" spans="1:17" ht="15" outlineLevel="4" x14ac:dyDescent="0.2">
      <c r="A2474" s="85">
        <v>306</v>
      </c>
      <c r="B2474" s="86" t="s">
        <v>1099</v>
      </c>
      <c r="C2474" s="86" t="s">
        <v>1169</v>
      </c>
      <c r="D2474" s="85">
        <v>596</v>
      </c>
      <c r="E2474" s="86" t="s">
        <v>1310</v>
      </c>
      <c r="F2474" s="85">
        <v>5</v>
      </c>
      <c r="G2474" s="85">
        <v>28</v>
      </c>
      <c r="H2474" s="82">
        <f>IF(ISBLANK($D2474),"",SUMIFS('8. 514 Details Included'!$I:$I,'8. 514 Details Included'!$A:$A,'7. 511_CAR_Student_Counts_Sec'!$A2474,'8. 514 Details Included'!$E:$E,'7. 511_CAR_Student_Counts_Sec'!$D2474,'8. 514 Details Included'!$D:$D,'7. 511_CAR_Student_Counts_Sec'!H$1,'8. 514 Details Included'!$G:$G,'7. 511_CAR_Student_Counts_Sec'!$F2474))</f>
        <v>0</v>
      </c>
      <c r="I2474" s="82">
        <f>IF(ISBLANK($D2474),"",SUMIFS('8. 514 Details Included'!$I:$I,'8. 514 Details Included'!$A:$A,'7. 511_CAR_Student_Counts_Sec'!$A2474,'8. 514 Details Included'!$E:$E,'7. 511_CAR_Student_Counts_Sec'!$D2474,'8. 514 Details Included'!$D:$D,'7. 511_CAR_Student_Counts_Sec'!I$1,'8. 514 Details Included'!$G:$G,'7. 511_CAR_Student_Counts_Sec'!$F2474))</f>
        <v>0</v>
      </c>
      <c r="J2474" s="82">
        <f>IF(ISBLANK($D2474),"",SUMIFS('8. 514 Details Included'!$I:$I,'8. 514 Details Included'!$A:$A,'7. 511_CAR_Student_Counts_Sec'!$A2474,'8. 514 Details Included'!$E:$E,'7. 511_CAR_Student_Counts_Sec'!$D2474,'8. 514 Details Included'!$D:$D,'7. 511_CAR_Student_Counts_Sec'!J$1,'8. 514 Details Included'!$G:$G,'7. 511_CAR_Student_Counts_Sec'!$F2474))</f>
        <v>0</v>
      </c>
      <c r="K2474" s="82">
        <f>IF(ISBLANK($D2474),"",SUMIFS('8. 514 Details Included'!$I:$I,'8. 514 Details Included'!$A:$A,'7. 511_CAR_Student_Counts_Sec'!$A2474,'8. 514 Details Included'!$E:$E,'7. 511_CAR_Student_Counts_Sec'!$D2474,'8. 514 Details Included'!$D:$D,'7. 511_CAR_Student_Counts_Sec'!K$1,'8. 514 Details Included'!$G:$G,'7. 511_CAR_Student_Counts_Sec'!$F2474))</f>
        <v>1</v>
      </c>
      <c r="L2474" s="82">
        <f>IF(ISBLANK($D2474),"",SUMIFS('8. 514 Details Included'!$I:$I,'8. 514 Details Included'!$A:$A,'7. 511_CAR_Student_Counts_Sec'!$A2474,'8. 514 Details Included'!$E:$E,'7. 511_CAR_Student_Counts_Sec'!$D2474,'8. 514 Details Included'!$D:$D,'7. 511_CAR_Student_Counts_Sec'!L$1,'8. 514 Details Included'!$G:$G,'7. 511_CAR_Student_Counts_Sec'!$F2474))</f>
        <v>18</v>
      </c>
      <c r="M2474" s="82">
        <f>IF(ISBLANK($D2474),"",SUMIFS('8. 514 Details Included'!$I:$I,'8. 514 Details Included'!$A:$A,'7. 511_CAR_Student_Counts_Sec'!$A2474,'8. 514 Details Included'!$E:$E,'7. 511_CAR_Student_Counts_Sec'!$D2474,'8. 514 Details Included'!$D:$D,'7. 511_CAR_Student_Counts_Sec'!M$1,'8. 514 Details Included'!$G:$G,'7. 511_CAR_Student_Counts_Sec'!$F2474))</f>
        <v>6</v>
      </c>
      <c r="N2474" s="82">
        <f>IF(ISBLANK($D2474),"",SUMIFS('8. 514 Details Included'!$I:$I,'8. 514 Details Included'!$A:$A,'7. 511_CAR_Student_Counts_Sec'!$A2474,'8. 514 Details Included'!$E:$E,'7. 511_CAR_Student_Counts_Sec'!$D2474,'8. 514 Details Included'!$D:$D,'7. 511_CAR_Student_Counts_Sec'!N$1,'8. 514 Details Included'!$G:$G,'7. 511_CAR_Student_Counts_Sec'!$F2474))</f>
        <v>3</v>
      </c>
      <c r="O2474" s="81">
        <f t="shared" si="114"/>
        <v>0</v>
      </c>
      <c r="P2474" s="81">
        <f t="shared" si="115"/>
        <v>28</v>
      </c>
      <c r="Q2474" s="81" t="str">
        <f t="shared" si="116"/>
        <v>9-12</v>
      </c>
    </row>
    <row r="2475" spans="1:17" ht="15" outlineLevel="4" x14ac:dyDescent="0.2">
      <c r="A2475" s="85">
        <v>306</v>
      </c>
      <c r="B2475" s="86" t="s">
        <v>1099</v>
      </c>
      <c r="C2475" s="86" t="s">
        <v>1169</v>
      </c>
      <c r="D2475" s="85">
        <v>596</v>
      </c>
      <c r="E2475" s="86" t="s">
        <v>1310</v>
      </c>
      <c r="F2475" s="85">
        <v>7</v>
      </c>
      <c r="G2475" s="85">
        <v>23</v>
      </c>
      <c r="H2475" s="82">
        <f>IF(ISBLANK($D2475),"",SUMIFS('8. 514 Details Included'!$I:$I,'8. 514 Details Included'!$A:$A,'7. 511_CAR_Student_Counts_Sec'!$A2475,'8. 514 Details Included'!$E:$E,'7. 511_CAR_Student_Counts_Sec'!$D2475,'8. 514 Details Included'!$D:$D,'7. 511_CAR_Student_Counts_Sec'!H$1,'8. 514 Details Included'!$G:$G,'7. 511_CAR_Student_Counts_Sec'!$F2475))</f>
        <v>0</v>
      </c>
      <c r="I2475" s="82">
        <f>IF(ISBLANK($D2475),"",SUMIFS('8. 514 Details Included'!$I:$I,'8. 514 Details Included'!$A:$A,'7. 511_CAR_Student_Counts_Sec'!$A2475,'8. 514 Details Included'!$E:$E,'7. 511_CAR_Student_Counts_Sec'!$D2475,'8. 514 Details Included'!$D:$D,'7. 511_CAR_Student_Counts_Sec'!I$1,'8. 514 Details Included'!$G:$G,'7. 511_CAR_Student_Counts_Sec'!$F2475))</f>
        <v>0</v>
      </c>
      <c r="J2475" s="82">
        <f>IF(ISBLANK($D2475),"",SUMIFS('8. 514 Details Included'!$I:$I,'8. 514 Details Included'!$A:$A,'7. 511_CAR_Student_Counts_Sec'!$A2475,'8. 514 Details Included'!$E:$E,'7. 511_CAR_Student_Counts_Sec'!$D2475,'8. 514 Details Included'!$D:$D,'7. 511_CAR_Student_Counts_Sec'!J$1,'8. 514 Details Included'!$G:$G,'7. 511_CAR_Student_Counts_Sec'!$F2475))</f>
        <v>0</v>
      </c>
      <c r="K2475" s="82">
        <f>IF(ISBLANK($D2475),"",SUMIFS('8. 514 Details Included'!$I:$I,'8. 514 Details Included'!$A:$A,'7. 511_CAR_Student_Counts_Sec'!$A2475,'8. 514 Details Included'!$E:$E,'7. 511_CAR_Student_Counts_Sec'!$D2475,'8. 514 Details Included'!$D:$D,'7. 511_CAR_Student_Counts_Sec'!K$1,'8. 514 Details Included'!$G:$G,'7. 511_CAR_Student_Counts_Sec'!$F2475))</f>
        <v>3</v>
      </c>
      <c r="L2475" s="82">
        <f>IF(ISBLANK($D2475),"",SUMIFS('8. 514 Details Included'!$I:$I,'8. 514 Details Included'!$A:$A,'7. 511_CAR_Student_Counts_Sec'!$A2475,'8. 514 Details Included'!$E:$E,'7. 511_CAR_Student_Counts_Sec'!$D2475,'8. 514 Details Included'!$D:$D,'7. 511_CAR_Student_Counts_Sec'!L$1,'8. 514 Details Included'!$G:$G,'7. 511_CAR_Student_Counts_Sec'!$F2475))</f>
        <v>15</v>
      </c>
      <c r="M2475" s="82">
        <f>IF(ISBLANK($D2475),"",SUMIFS('8. 514 Details Included'!$I:$I,'8. 514 Details Included'!$A:$A,'7. 511_CAR_Student_Counts_Sec'!$A2475,'8. 514 Details Included'!$E:$E,'7. 511_CAR_Student_Counts_Sec'!$D2475,'8. 514 Details Included'!$D:$D,'7. 511_CAR_Student_Counts_Sec'!M$1,'8. 514 Details Included'!$G:$G,'7. 511_CAR_Student_Counts_Sec'!$F2475))</f>
        <v>5</v>
      </c>
      <c r="N2475" s="82">
        <f>IF(ISBLANK($D2475),"",SUMIFS('8. 514 Details Included'!$I:$I,'8. 514 Details Included'!$A:$A,'7. 511_CAR_Student_Counts_Sec'!$A2475,'8. 514 Details Included'!$E:$E,'7. 511_CAR_Student_Counts_Sec'!$D2475,'8. 514 Details Included'!$D:$D,'7. 511_CAR_Student_Counts_Sec'!N$1,'8. 514 Details Included'!$G:$G,'7. 511_CAR_Student_Counts_Sec'!$F2475))</f>
        <v>0</v>
      </c>
      <c r="O2475" s="81">
        <f t="shared" si="114"/>
        <v>0</v>
      </c>
      <c r="P2475" s="81">
        <f t="shared" si="115"/>
        <v>23</v>
      </c>
      <c r="Q2475" s="81" t="str">
        <f t="shared" si="116"/>
        <v>9-12</v>
      </c>
    </row>
    <row r="2476" spans="1:17" ht="15" outlineLevel="4" x14ac:dyDescent="0.2">
      <c r="A2476" s="85">
        <v>306</v>
      </c>
      <c r="B2476" s="86" t="s">
        <v>1099</v>
      </c>
      <c r="C2476" s="86" t="s">
        <v>1169</v>
      </c>
      <c r="D2476" s="85">
        <v>277</v>
      </c>
      <c r="E2476" s="86" t="s">
        <v>1309</v>
      </c>
      <c r="F2476" s="85">
        <v>2</v>
      </c>
      <c r="G2476" s="85">
        <v>29</v>
      </c>
      <c r="H2476" s="82">
        <f>IF(ISBLANK($D2476),"",SUMIFS('8. 514 Details Included'!$I:$I,'8. 514 Details Included'!$A:$A,'7. 511_CAR_Student_Counts_Sec'!$A2476,'8. 514 Details Included'!$E:$E,'7. 511_CAR_Student_Counts_Sec'!$D2476,'8. 514 Details Included'!$D:$D,'7. 511_CAR_Student_Counts_Sec'!H$1,'8. 514 Details Included'!$G:$G,'7. 511_CAR_Student_Counts_Sec'!$F2476))</f>
        <v>0</v>
      </c>
      <c r="I2476" s="82">
        <f>IF(ISBLANK($D2476),"",SUMIFS('8. 514 Details Included'!$I:$I,'8. 514 Details Included'!$A:$A,'7. 511_CAR_Student_Counts_Sec'!$A2476,'8. 514 Details Included'!$E:$E,'7. 511_CAR_Student_Counts_Sec'!$D2476,'8. 514 Details Included'!$D:$D,'7. 511_CAR_Student_Counts_Sec'!I$1,'8. 514 Details Included'!$G:$G,'7. 511_CAR_Student_Counts_Sec'!$F2476))</f>
        <v>0</v>
      </c>
      <c r="J2476" s="82">
        <f>IF(ISBLANK($D2476),"",SUMIFS('8. 514 Details Included'!$I:$I,'8. 514 Details Included'!$A:$A,'7. 511_CAR_Student_Counts_Sec'!$A2476,'8. 514 Details Included'!$E:$E,'7. 511_CAR_Student_Counts_Sec'!$D2476,'8. 514 Details Included'!$D:$D,'7. 511_CAR_Student_Counts_Sec'!J$1,'8. 514 Details Included'!$G:$G,'7. 511_CAR_Student_Counts_Sec'!$F2476))</f>
        <v>0</v>
      </c>
      <c r="K2476" s="82">
        <f>IF(ISBLANK($D2476),"",SUMIFS('8. 514 Details Included'!$I:$I,'8. 514 Details Included'!$A:$A,'7. 511_CAR_Student_Counts_Sec'!$A2476,'8. 514 Details Included'!$E:$E,'7. 511_CAR_Student_Counts_Sec'!$D2476,'8. 514 Details Included'!$D:$D,'7. 511_CAR_Student_Counts_Sec'!K$1,'8. 514 Details Included'!$G:$G,'7. 511_CAR_Student_Counts_Sec'!$F2476))</f>
        <v>3</v>
      </c>
      <c r="L2476" s="82">
        <f>IF(ISBLANK($D2476),"",SUMIFS('8. 514 Details Included'!$I:$I,'8. 514 Details Included'!$A:$A,'7. 511_CAR_Student_Counts_Sec'!$A2476,'8. 514 Details Included'!$E:$E,'7. 511_CAR_Student_Counts_Sec'!$D2476,'8. 514 Details Included'!$D:$D,'7. 511_CAR_Student_Counts_Sec'!L$1,'8. 514 Details Included'!$G:$G,'7. 511_CAR_Student_Counts_Sec'!$F2476))</f>
        <v>19</v>
      </c>
      <c r="M2476" s="82">
        <f>IF(ISBLANK($D2476),"",SUMIFS('8. 514 Details Included'!$I:$I,'8. 514 Details Included'!$A:$A,'7. 511_CAR_Student_Counts_Sec'!$A2476,'8. 514 Details Included'!$E:$E,'7. 511_CAR_Student_Counts_Sec'!$D2476,'8. 514 Details Included'!$D:$D,'7. 511_CAR_Student_Counts_Sec'!M$1,'8. 514 Details Included'!$G:$G,'7. 511_CAR_Student_Counts_Sec'!$F2476))</f>
        <v>6</v>
      </c>
      <c r="N2476" s="82">
        <f>IF(ISBLANK($D2476),"",SUMIFS('8. 514 Details Included'!$I:$I,'8. 514 Details Included'!$A:$A,'7. 511_CAR_Student_Counts_Sec'!$A2476,'8. 514 Details Included'!$E:$E,'7. 511_CAR_Student_Counts_Sec'!$D2476,'8. 514 Details Included'!$D:$D,'7. 511_CAR_Student_Counts_Sec'!N$1,'8. 514 Details Included'!$G:$G,'7. 511_CAR_Student_Counts_Sec'!$F2476))</f>
        <v>1</v>
      </c>
      <c r="O2476" s="81">
        <f t="shared" si="114"/>
        <v>0</v>
      </c>
      <c r="P2476" s="81">
        <f t="shared" si="115"/>
        <v>29</v>
      </c>
      <c r="Q2476" s="81" t="str">
        <f t="shared" si="116"/>
        <v>9-12</v>
      </c>
    </row>
    <row r="2477" spans="1:17" ht="15" outlineLevel="4" x14ac:dyDescent="0.2">
      <c r="A2477" s="85">
        <v>306</v>
      </c>
      <c r="B2477" s="86" t="s">
        <v>1099</v>
      </c>
      <c r="C2477" s="86" t="s">
        <v>1169</v>
      </c>
      <c r="D2477" s="85">
        <v>277</v>
      </c>
      <c r="E2477" s="86" t="s">
        <v>1309</v>
      </c>
      <c r="F2477" s="85">
        <v>4</v>
      </c>
      <c r="G2477" s="85">
        <v>30</v>
      </c>
      <c r="H2477" s="82">
        <f>IF(ISBLANK($D2477),"",SUMIFS('8. 514 Details Included'!$I:$I,'8. 514 Details Included'!$A:$A,'7. 511_CAR_Student_Counts_Sec'!$A2477,'8. 514 Details Included'!$E:$E,'7. 511_CAR_Student_Counts_Sec'!$D2477,'8. 514 Details Included'!$D:$D,'7. 511_CAR_Student_Counts_Sec'!H$1,'8. 514 Details Included'!$G:$G,'7. 511_CAR_Student_Counts_Sec'!$F2477))</f>
        <v>0</v>
      </c>
      <c r="I2477" s="82">
        <f>IF(ISBLANK($D2477),"",SUMIFS('8. 514 Details Included'!$I:$I,'8. 514 Details Included'!$A:$A,'7. 511_CAR_Student_Counts_Sec'!$A2477,'8. 514 Details Included'!$E:$E,'7. 511_CAR_Student_Counts_Sec'!$D2477,'8. 514 Details Included'!$D:$D,'7. 511_CAR_Student_Counts_Sec'!I$1,'8. 514 Details Included'!$G:$G,'7. 511_CAR_Student_Counts_Sec'!$F2477))</f>
        <v>0</v>
      </c>
      <c r="J2477" s="82">
        <f>IF(ISBLANK($D2477),"",SUMIFS('8. 514 Details Included'!$I:$I,'8. 514 Details Included'!$A:$A,'7. 511_CAR_Student_Counts_Sec'!$A2477,'8. 514 Details Included'!$E:$E,'7. 511_CAR_Student_Counts_Sec'!$D2477,'8. 514 Details Included'!$D:$D,'7. 511_CAR_Student_Counts_Sec'!J$1,'8. 514 Details Included'!$G:$G,'7. 511_CAR_Student_Counts_Sec'!$F2477))</f>
        <v>0</v>
      </c>
      <c r="K2477" s="82">
        <f>IF(ISBLANK($D2477),"",SUMIFS('8. 514 Details Included'!$I:$I,'8. 514 Details Included'!$A:$A,'7. 511_CAR_Student_Counts_Sec'!$A2477,'8. 514 Details Included'!$E:$E,'7. 511_CAR_Student_Counts_Sec'!$D2477,'8. 514 Details Included'!$D:$D,'7. 511_CAR_Student_Counts_Sec'!K$1,'8. 514 Details Included'!$G:$G,'7. 511_CAR_Student_Counts_Sec'!$F2477))</f>
        <v>1</v>
      </c>
      <c r="L2477" s="82">
        <f>IF(ISBLANK($D2477),"",SUMIFS('8. 514 Details Included'!$I:$I,'8. 514 Details Included'!$A:$A,'7. 511_CAR_Student_Counts_Sec'!$A2477,'8. 514 Details Included'!$E:$E,'7. 511_CAR_Student_Counts_Sec'!$D2477,'8. 514 Details Included'!$D:$D,'7. 511_CAR_Student_Counts_Sec'!L$1,'8. 514 Details Included'!$G:$G,'7. 511_CAR_Student_Counts_Sec'!$F2477))</f>
        <v>21</v>
      </c>
      <c r="M2477" s="82">
        <f>IF(ISBLANK($D2477),"",SUMIFS('8. 514 Details Included'!$I:$I,'8. 514 Details Included'!$A:$A,'7. 511_CAR_Student_Counts_Sec'!$A2477,'8. 514 Details Included'!$E:$E,'7. 511_CAR_Student_Counts_Sec'!$D2477,'8. 514 Details Included'!$D:$D,'7. 511_CAR_Student_Counts_Sec'!M$1,'8. 514 Details Included'!$G:$G,'7. 511_CAR_Student_Counts_Sec'!$F2477))</f>
        <v>5</v>
      </c>
      <c r="N2477" s="82">
        <f>IF(ISBLANK($D2477),"",SUMIFS('8. 514 Details Included'!$I:$I,'8. 514 Details Included'!$A:$A,'7. 511_CAR_Student_Counts_Sec'!$A2477,'8. 514 Details Included'!$E:$E,'7. 511_CAR_Student_Counts_Sec'!$D2477,'8. 514 Details Included'!$D:$D,'7. 511_CAR_Student_Counts_Sec'!N$1,'8. 514 Details Included'!$G:$G,'7. 511_CAR_Student_Counts_Sec'!$F2477))</f>
        <v>3</v>
      </c>
      <c r="O2477" s="81">
        <f t="shared" si="114"/>
        <v>0</v>
      </c>
      <c r="P2477" s="81">
        <f t="shared" si="115"/>
        <v>30</v>
      </c>
      <c r="Q2477" s="81" t="str">
        <f t="shared" si="116"/>
        <v>9-12</v>
      </c>
    </row>
    <row r="2478" spans="1:17" ht="15" outlineLevel="4" x14ac:dyDescent="0.2">
      <c r="A2478" s="85">
        <v>306</v>
      </c>
      <c r="B2478" s="86" t="s">
        <v>1099</v>
      </c>
      <c r="C2478" s="86" t="s">
        <v>1169</v>
      </c>
      <c r="D2478" s="85">
        <v>277</v>
      </c>
      <c r="E2478" s="86" t="s">
        <v>1309</v>
      </c>
      <c r="F2478" s="85">
        <v>5</v>
      </c>
      <c r="G2478" s="85">
        <v>30</v>
      </c>
      <c r="H2478" s="82">
        <f>IF(ISBLANK($D2478),"",SUMIFS('8. 514 Details Included'!$I:$I,'8. 514 Details Included'!$A:$A,'7. 511_CAR_Student_Counts_Sec'!$A2478,'8. 514 Details Included'!$E:$E,'7. 511_CAR_Student_Counts_Sec'!$D2478,'8. 514 Details Included'!$D:$D,'7. 511_CAR_Student_Counts_Sec'!H$1,'8. 514 Details Included'!$G:$G,'7. 511_CAR_Student_Counts_Sec'!$F2478))</f>
        <v>0</v>
      </c>
      <c r="I2478" s="82">
        <f>IF(ISBLANK($D2478),"",SUMIFS('8. 514 Details Included'!$I:$I,'8. 514 Details Included'!$A:$A,'7. 511_CAR_Student_Counts_Sec'!$A2478,'8. 514 Details Included'!$E:$E,'7. 511_CAR_Student_Counts_Sec'!$D2478,'8. 514 Details Included'!$D:$D,'7. 511_CAR_Student_Counts_Sec'!I$1,'8. 514 Details Included'!$G:$G,'7. 511_CAR_Student_Counts_Sec'!$F2478))</f>
        <v>0</v>
      </c>
      <c r="J2478" s="82">
        <f>IF(ISBLANK($D2478),"",SUMIFS('8. 514 Details Included'!$I:$I,'8. 514 Details Included'!$A:$A,'7. 511_CAR_Student_Counts_Sec'!$A2478,'8. 514 Details Included'!$E:$E,'7. 511_CAR_Student_Counts_Sec'!$D2478,'8. 514 Details Included'!$D:$D,'7. 511_CAR_Student_Counts_Sec'!J$1,'8. 514 Details Included'!$G:$G,'7. 511_CAR_Student_Counts_Sec'!$F2478))</f>
        <v>0</v>
      </c>
      <c r="K2478" s="82">
        <f>IF(ISBLANK($D2478),"",SUMIFS('8. 514 Details Included'!$I:$I,'8. 514 Details Included'!$A:$A,'7. 511_CAR_Student_Counts_Sec'!$A2478,'8. 514 Details Included'!$E:$E,'7. 511_CAR_Student_Counts_Sec'!$D2478,'8. 514 Details Included'!$D:$D,'7. 511_CAR_Student_Counts_Sec'!K$1,'8. 514 Details Included'!$G:$G,'7. 511_CAR_Student_Counts_Sec'!$F2478))</f>
        <v>1</v>
      </c>
      <c r="L2478" s="82">
        <f>IF(ISBLANK($D2478),"",SUMIFS('8. 514 Details Included'!$I:$I,'8. 514 Details Included'!$A:$A,'7. 511_CAR_Student_Counts_Sec'!$A2478,'8. 514 Details Included'!$E:$E,'7. 511_CAR_Student_Counts_Sec'!$D2478,'8. 514 Details Included'!$D:$D,'7. 511_CAR_Student_Counts_Sec'!L$1,'8. 514 Details Included'!$G:$G,'7. 511_CAR_Student_Counts_Sec'!$F2478))</f>
        <v>22</v>
      </c>
      <c r="M2478" s="82">
        <f>IF(ISBLANK($D2478),"",SUMIFS('8. 514 Details Included'!$I:$I,'8. 514 Details Included'!$A:$A,'7. 511_CAR_Student_Counts_Sec'!$A2478,'8. 514 Details Included'!$E:$E,'7. 511_CAR_Student_Counts_Sec'!$D2478,'8. 514 Details Included'!$D:$D,'7. 511_CAR_Student_Counts_Sec'!M$1,'8. 514 Details Included'!$G:$G,'7. 511_CAR_Student_Counts_Sec'!$F2478))</f>
        <v>5</v>
      </c>
      <c r="N2478" s="82">
        <f>IF(ISBLANK($D2478),"",SUMIFS('8. 514 Details Included'!$I:$I,'8. 514 Details Included'!$A:$A,'7. 511_CAR_Student_Counts_Sec'!$A2478,'8. 514 Details Included'!$E:$E,'7. 511_CAR_Student_Counts_Sec'!$D2478,'8. 514 Details Included'!$D:$D,'7. 511_CAR_Student_Counts_Sec'!N$1,'8. 514 Details Included'!$G:$G,'7. 511_CAR_Student_Counts_Sec'!$F2478))</f>
        <v>2</v>
      </c>
      <c r="O2478" s="81">
        <f t="shared" si="114"/>
        <v>0</v>
      </c>
      <c r="P2478" s="81">
        <f t="shared" si="115"/>
        <v>30</v>
      </c>
      <c r="Q2478" s="81" t="str">
        <f t="shared" si="116"/>
        <v>9-12</v>
      </c>
    </row>
    <row r="2479" spans="1:17" ht="15" outlineLevel="4" x14ac:dyDescent="0.2">
      <c r="A2479" s="85">
        <v>306</v>
      </c>
      <c r="B2479" s="86" t="s">
        <v>1099</v>
      </c>
      <c r="C2479" s="86" t="s">
        <v>1169</v>
      </c>
      <c r="D2479" s="85">
        <v>277</v>
      </c>
      <c r="E2479" s="86" t="s">
        <v>1309</v>
      </c>
      <c r="F2479" s="85">
        <v>6</v>
      </c>
      <c r="G2479" s="85">
        <v>33</v>
      </c>
      <c r="H2479" s="82">
        <f>IF(ISBLANK($D2479),"",SUMIFS('8. 514 Details Included'!$I:$I,'8. 514 Details Included'!$A:$A,'7. 511_CAR_Student_Counts_Sec'!$A2479,'8. 514 Details Included'!$E:$E,'7. 511_CAR_Student_Counts_Sec'!$D2479,'8. 514 Details Included'!$D:$D,'7. 511_CAR_Student_Counts_Sec'!H$1,'8. 514 Details Included'!$G:$G,'7. 511_CAR_Student_Counts_Sec'!$F2479))</f>
        <v>0</v>
      </c>
      <c r="I2479" s="82">
        <f>IF(ISBLANK($D2479),"",SUMIFS('8. 514 Details Included'!$I:$I,'8. 514 Details Included'!$A:$A,'7. 511_CAR_Student_Counts_Sec'!$A2479,'8. 514 Details Included'!$E:$E,'7. 511_CAR_Student_Counts_Sec'!$D2479,'8. 514 Details Included'!$D:$D,'7. 511_CAR_Student_Counts_Sec'!I$1,'8. 514 Details Included'!$G:$G,'7. 511_CAR_Student_Counts_Sec'!$F2479))</f>
        <v>0</v>
      </c>
      <c r="J2479" s="82">
        <f>IF(ISBLANK($D2479),"",SUMIFS('8. 514 Details Included'!$I:$I,'8. 514 Details Included'!$A:$A,'7. 511_CAR_Student_Counts_Sec'!$A2479,'8. 514 Details Included'!$E:$E,'7. 511_CAR_Student_Counts_Sec'!$D2479,'8. 514 Details Included'!$D:$D,'7. 511_CAR_Student_Counts_Sec'!J$1,'8. 514 Details Included'!$G:$G,'7. 511_CAR_Student_Counts_Sec'!$F2479))</f>
        <v>0</v>
      </c>
      <c r="K2479" s="82">
        <f>IF(ISBLANK($D2479),"",SUMIFS('8. 514 Details Included'!$I:$I,'8. 514 Details Included'!$A:$A,'7. 511_CAR_Student_Counts_Sec'!$A2479,'8. 514 Details Included'!$E:$E,'7. 511_CAR_Student_Counts_Sec'!$D2479,'8. 514 Details Included'!$D:$D,'7. 511_CAR_Student_Counts_Sec'!K$1,'8. 514 Details Included'!$G:$G,'7. 511_CAR_Student_Counts_Sec'!$F2479))</f>
        <v>3</v>
      </c>
      <c r="L2479" s="82">
        <f>IF(ISBLANK($D2479),"",SUMIFS('8. 514 Details Included'!$I:$I,'8. 514 Details Included'!$A:$A,'7. 511_CAR_Student_Counts_Sec'!$A2479,'8. 514 Details Included'!$E:$E,'7. 511_CAR_Student_Counts_Sec'!$D2479,'8. 514 Details Included'!$D:$D,'7. 511_CAR_Student_Counts_Sec'!L$1,'8. 514 Details Included'!$G:$G,'7. 511_CAR_Student_Counts_Sec'!$F2479))</f>
        <v>18</v>
      </c>
      <c r="M2479" s="82">
        <f>IF(ISBLANK($D2479),"",SUMIFS('8. 514 Details Included'!$I:$I,'8. 514 Details Included'!$A:$A,'7. 511_CAR_Student_Counts_Sec'!$A2479,'8. 514 Details Included'!$E:$E,'7. 511_CAR_Student_Counts_Sec'!$D2479,'8. 514 Details Included'!$D:$D,'7. 511_CAR_Student_Counts_Sec'!M$1,'8. 514 Details Included'!$G:$G,'7. 511_CAR_Student_Counts_Sec'!$F2479))</f>
        <v>11</v>
      </c>
      <c r="N2479" s="82">
        <f>IF(ISBLANK($D2479),"",SUMIFS('8. 514 Details Included'!$I:$I,'8. 514 Details Included'!$A:$A,'7. 511_CAR_Student_Counts_Sec'!$A2479,'8. 514 Details Included'!$E:$E,'7. 511_CAR_Student_Counts_Sec'!$D2479,'8. 514 Details Included'!$D:$D,'7. 511_CAR_Student_Counts_Sec'!N$1,'8. 514 Details Included'!$G:$G,'7. 511_CAR_Student_Counts_Sec'!$F2479))</f>
        <v>1</v>
      </c>
      <c r="O2479" s="81">
        <f t="shared" si="114"/>
        <v>0</v>
      </c>
      <c r="P2479" s="81">
        <f t="shared" si="115"/>
        <v>33</v>
      </c>
      <c r="Q2479" s="81" t="str">
        <f t="shared" si="116"/>
        <v>9-12</v>
      </c>
    </row>
    <row r="2480" spans="1:17" ht="15" outlineLevel="4" x14ac:dyDescent="0.2">
      <c r="A2480" s="85">
        <v>306</v>
      </c>
      <c r="B2480" s="86" t="s">
        <v>1099</v>
      </c>
      <c r="C2480" s="86" t="s">
        <v>1169</v>
      </c>
      <c r="D2480" s="85">
        <v>277</v>
      </c>
      <c r="E2480" s="86" t="s">
        <v>1309</v>
      </c>
      <c r="F2480" s="85">
        <v>7</v>
      </c>
      <c r="G2480" s="85">
        <v>20</v>
      </c>
      <c r="H2480" s="82">
        <f>IF(ISBLANK($D2480),"",SUMIFS('8. 514 Details Included'!$I:$I,'8. 514 Details Included'!$A:$A,'7. 511_CAR_Student_Counts_Sec'!$A2480,'8. 514 Details Included'!$E:$E,'7. 511_CAR_Student_Counts_Sec'!$D2480,'8. 514 Details Included'!$D:$D,'7. 511_CAR_Student_Counts_Sec'!H$1,'8. 514 Details Included'!$G:$G,'7. 511_CAR_Student_Counts_Sec'!$F2480))</f>
        <v>0</v>
      </c>
      <c r="I2480" s="82">
        <f>IF(ISBLANK($D2480),"",SUMIFS('8. 514 Details Included'!$I:$I,'8. 514 Details Included'!$A:$A,'7. 511_CAR_Student_Counts_Sec'!$A2480,'8. 514 Details Included'!$E:$E,'7. 511_CAR_Student_Counts_Sec'!$D2480,'8. 514 Details Included'!$D:$D,'7. 511_CAR_Student_Counts_Sec'!I$1,'8. 514 Details Included'!$G:$G,'7. 511_CAR_Student_Counts_Sec'!$F2480))</f>
        <v>0</v>
      </c>
      <c r="J2480" s="82">
        <f>IF(ISBLANK($D2480),"",SUMIFS('8. 514 Details Included'!$I:$I,'8. 514 Details Included'!$A:$A,'7. 511_CAR_Student_Counts_Sec'!$A2480,'8. 514 Details Included'!$E:$E,'7. 511_CAR_Student_Counts_Sec'!$D2480,'8. 514 Details Included'!$D:$D,'7. 511_CAR_Student_Counts_Sec'!J$1,'8. 514 Details Included'!$G:$G,'7. 511_CAR_Student_Counts_Sec'!$F2480))</f>
        <v>0</v>
      </c>
      <c r="K2480" s="82">
        <f>IF(ISBLANK($D2480),"",SUMIFS('8. 514 Details Included'!$I:$I,'8. 514 Details Included'!$A:$A,'7. 511_CAR_Student_Counts_Sec'!$A2480,'8. 514 Details Included'!$E:$E,'7. 511_CAR_Student_Counts_Sec'!$D2480,'8. 514 Details Included'!$D:$D,'7. 511_CAR_Student_Counts_Sec'!K$1,'8. 514 Details Included'!$G:$G,'7. 511_CAR_Student_Counts_Sec'!$F2480))</f>
        <v>1</v>
      </c>
      <c r="L2480" s="82">
        <f>IF(ISBLANK($D2480),"",SUMIFS('8. 514 Details Included'!$I:$I,'8. 514 Details Included'!$A:$A,'7. 511_CAR_Student_Counts_Sec'!$A2480,'8. 514 Details Included'!$E:$E,'7. 511_CAR_Student_Counts_Sec'!$D2480,'8. 514 Details Included'!$D:$D,'7. 511_CAR_Student_Counts_Sec'!L$1,'8. 514 Details Included'!$G:$G,'7. 511_CAR_Student_Counts_Sec'!$F2480))</f>
        <v>14</v>
      </c>
      <c r="M2480" s="82">
        <f>IF(ISBLANK($D2480),"",SUMIFS('8. 514 Details Included'!$I:$I,'8. 514 Details Included'!$A:$A,'7. 511_CAR_Student_Counts_Sec'!$A2480,'8. 514 Details Included'!$E:$E,'7. 511_CAR_Student_Counts_Sec'!$D2480,'8. 514 Details Included'!$D:$D,'7. 511_CAR_Student_Counts_Sec'!M$1,'8. 514 Details Included'!$G:$G,'7. 511_CAR_Student_Counts_Sec'!$F2480))</f>
        <v>5</v>
      </c>
      <c r="N2480" s="82">
        <f>IF(ISBLANK($D2480),"",SUMIFS('8. 514 Details Included'!$I:$I,'8. 514 Details Included'!$A:$A,'7. 511_CAR_Student_Counts_Sec'!$A2480,'8. 514 Details Included'!$E:$E,'7. 511_CAR_Student_Counts_Sec'!$D2480,'8. 514 Details Included'!$D:$D,'7. 511_CAR_Student_Counts_Sec'!N$1,'8. 514 Details Included'!$G:$G,'7. 511_CAR_Student_Counts_Sec'!$F2480))</f>
        <v>0</v>
      </c>
      <c r="O2480" s="81">
        <f t="shared" si="114"/>
        <v>0</v>
      </c>
      <c r="P2480" s="81">
        <f t="shared" si="115"/>
        <v>20</v>
      </c>
      <c r="Q2480" s="81" t="str">
        <f t="shared" si="116"/>
        <v>9-12</v>
      </c>
    </row>
    <row r="2481" spans="1:17" ht="15" outlineLevel="4" x14ac:dyDescent="0.2">
      <c r="A2481" s="85">
        <v>306</v>
      </c>
      <c r="B2481" s="86" t="s">
        <v>1099</v>
      </c>
      <c r="C2481" s="86" t="s">
        <v>1169</v>
      </c>
      <c r="D2481" s="85">
        <v>405</v>
      </c>
      <c r="E2481" s="86" t="s">
        <v>1308</v>
      </c>
      <c r="F2481" s="85">
        <v>1</v>
      </c>
      <c r="G2481" s="85">
        <v>25</v>
      </c>
      <c r="H2481" s="82">
        <f>IF(ISBLANK($D2481),"",SUMIFS('8. 514 Details Included'!$I:$I,'8. 514 Details Included'!$A:$A,'7. 511_CAR_Student_Counts_Sec'!$A2481,'8. 514 Details Included'!$E:$E,'7. 511_CAR_Student_Counts_Sec'!$D2481,'8. 514 Details Included'!$D:$D,'7. 511_CAR_Student_Counts_Sec'!H$1,'8. 514 Details Included'!$G:$G,'7. 511_CAR_Student_Counts_Sec'!$F2481))</f>
        <v>0</v>
      </c>
      <c r="I2481" s="82">
        <f>IF(ISBLANK($D2481),"",SUMIFS('8. 514 Details Included'!$I:$I,'8. 514 Details Included'!$A:$A,'7. 511_CAR_Student_Counts_Sec'!$A2481,'8. 514 Details Included'!$E:$E,'7. 511_CAR_Student_Counts_Sec'!$D2481,'8. 514 Details Included'!$D:$D,'7. 511_CAR_Student_Counts_Sec'!I$1,'8. 514 Details Included'!$G:$G,'7. 511_CAR_Student_Counts_Sec'!$F2481))</f>
        <v>0</v>
      </c>
      <c r="J2481" s="82">
        <f>IF(ISBLANK($D2481),"",SUMIFS('8. 514 Details Included'!$I:$I,'8. 514 Details Included'!$A:$A,'7. 511_CAR_Student_Counts_Sec'!$A2481,'8. 514 Details Included'!$E:$E,'7. 511_CAR_Student_Counts_Sec'!$D2481,'8. 514 Details Included'!$D:$D,'7. 511_CAR_Student_Counts_Sec'!J$1,'8. 514 Details Included'!$G:$G,'7. 511_CAR_Student_Counts_Sec'!$F2481))</f>
        <v>0</v>
      </c>
      <c r="K2481" s="82">
        <f>IF(ISBLANK($D2481),"",SUMIFS('8. 514 Details Included'!$I:$I,'8. 514 Details Included'!$A:$A,'7. 511_CAR_Student_Counts_Sec'!$A2481,'8. 514 Details Included'!$E:$E,'7. 511_CAR_Student_Counts_Sec'!$D2481,'8. 514 Details Included'!$D:$D,'7. 511_CAR_Student_Counts_Sec'!K$1,'8. 514 Details Included'!$G:$G,'7. 511_CAR_Student_Counts_Sec'!$F2481))</f>
        <v>0</v>
      </c>
      <c r="L2481" s="82">
        <f>IF(ISBLANK($D2481),"",SUMIFS('8. 514 Details Included'!$I:$I,'8. 514 Details Included'!$A:$A,'7. 511_CAR_Student_Counts_Sec'!$A2481,'8. 514 Details Included'!$E:$E,'7. 511_CAR_Student_Counts_Sec'!$D2481,'8. 514 Details Included'!$D:$D,'7. 511_CAR_Student_Counts_Sec'!L$1,'8. 514 Details Included'!$G:$G,'7. 511_CAR_Student_Counts_Sec'!$F2481))</f>
        <v>3</v>
      </c>
      <c r="M2481" s="82">
        <f>IF(ISBLANK($D2481),"",SUMIFS('8. 514 Details Included'!$I:$I,'8. 514 Details Included'!$A:$A,'7. 511_CAR_Student_Counts_Sec'!$A2481,'8. 514 Details Included'!$E:$E,'7. 511_CAR_Student_Counts_Sec'!$D2481,'8. 514 Details Included'!$D:$D,'7. 511_CAR_Student_Counts_Sec'!M$1,'8. 514 Details Included'!$G:$G,'7. 511_CAR_Student_Counts_Sec'!$F2481))</f>
        <v>17</v>
      </c>
      <c r="N2481" s="82">
        <f>IF(ISBLANK($D2481),"",SUMIFS('8. 514 Details Included'!$I:$I,'8. 514 Details Included'!$A:$A,'7. 511_CAR_Student_Counts_Sec'!$A2481,'8. 514 Details Included'!$E:$E,'7. 511_CAR_Student_Counts_Sec'!$D2481,'8. 514 Details Included'!$D:$D,'7. 511_CAR_Student_Counts_Sec'!N$1,'8. 514 Details Included'!$G:$G,'7. 511_CAR_Student_Counts_Sec'!$F2481))</f>
        <v>5</v>
      </c>
      <c r="O2481" s="81">
        <f t="shared" si="114"/>
        <v>0</v>
      </c>
      <c r="P2481" s="81">
        <f t="shared" si="115"/>
        <v>25</v>
      </c>
      <c r="Q2481" s="81" t="str">
        <f t="shared" si="116"/>
        <v>9-12</v>
      </c>
    </row>
    <row r="2482" spans="1:17" ht="15" outlineLevel="4" x14ac:dyDescent="0.2">
      <c r="A2482" s="85">
        <v>306</v>
      </c>
      <c r="B2482" s="86" t="s">
        <v>1099</v>
      </c>
      <c r="C2482" s="86" t="s">
        <v>1169</v>
      </c>
      <c r="D2482" s="85">
        <v>405</v>
      </c>
      <c r="E2482" s="86" t="s">
        <v>1308</v>
      </c>
      <c r="F2482" s="85">
        <v>2</v>
      </c>
      <c r="G2482" s="85">
        <v>28</v>
      </c>
      <c r="H2482" s="82">
        <f>IF(ISBLANK($D2482),"",SUMIFS('8. 514 Details Included'!$I:$I,'8. 514 Details Included'!$A:$A,'7. 511_CAR_Student_Counts_Sec'!$A2482,'8. 514 Details Included'!$E:$E,'7. 511_CAR_Student_Counts_Sec'!$D2482,'8. 514 Details Included'!$D:$D,'7. 511_CAR_Student_Counts_Sec'!H$1,'8. 514 Details Included'!$G:$G,'7. 511_CAR_Student_Counts_Sec'!$F2482))</f>
        <v>0</v>
      </c>
      <c r="I2482" s="82">
        <f>IF(ISBLANK($D2482),"",SUMIFS('8. 514 Details Included'!$I:$I,'8. 514 Details Included'!$A:$A,'7. 511_CAR_Student_Counts_Sec'!$A2482,'8. 514 Details Included'!$E:$E,'7. 511_CAR_Student_Counts_Sec'!$D2482,'8. 514 Details Included'!$D:$D,'7. 511_CAR_Student_Counts_Sec'!I$1,'8. 514 Details Included'!$G:$G,'7. 511_CAR_Student_Counts_Sec'!$F2482))</f>
        <v>0</v>
      </c>
      <c r="J2482" s="82">
        <f>IF(ISBLANK($D2482),"",SUMIFS('8. 514 Details Included'!$I:$I,'8. 514 Details Included'!$A:$A,'7. 511_CAR_Student_Counts_Sec'!$A2482,'8. 514 Details Included'!$E:$E,'7. 511_CAR_Student_Counts_Sec'!$D2482,'8. 514 Details Included'!$D:$D,'7. 511_CAR_Student_Counts_Sec'!J$1,'8. 514 Details Included'!$G:$G,'7. 511_CAR_Student_Counts_Sec'!$F2482))</f>
        <v>0</v>
      </c>
      <c r="K2482" s="82">
        <f>IF(ISBLANK($D2482),"",SUMIFS('8. 514 Details Included'!$I:$I,'8. 514 Details Included'!$A:$A,'7. 511_CAR_Student_Counts_Sec'!$A2482,'8. 514 Details Included'!$E:$E,'7. 511_CAR_Student_Counts_Sec'!$D2482,'8. 514 Details Included'!$D:$D,'7. 511_CAR_Student_Counts_Sec'!K$1,'8. 514 Details Included'!$G:$G,'7. 511_CAR_Student_Counts_Sec'!$F2482))</f>
        <v>0</v>
      </c>
      <c r="L2482" s="82">
        <f>IF(ISBLANK($D2482),"",SUMIFS('8. 514 Details Included'!$I:$I,'8. 514 Details Included'!$A:$A,'7. 511_CAR_Student_Counts_Sec'!$A2482,'8. 514 Details Included'!$E:$E,'7. 511_CAR_Student_Counts_Sec'!$D2482,'8. 514 Details Included'!$D:$D,'7. 511_CAR_Student_Counts_Sec'!L$1,'8. 514 Details Included'!$G:$G,'7. 511_CAR_Student_Counts_Sec'!$F2482))</f>
        <v>0</v>
      </c>
      <c r="M2482" s="82">
        <f>IF(ISBLANK($D2482),"",SUMIFS('8. 514 Details Included'!$I:$I,'8. 514 Details Included'!$A:$A,'7. 511_CAR_Student_Counts_Sec'!$A2482,'8. 514 Details Included'!$E:$E,'7. 511_CAR_Student_Counts_Sec'!$D2482,'8. 514 Details Included'!$D:$D,'7. 511_CAR_Student_Counts_Sec'!M$1,'8. 514 Details Included'!$G:$G,'7. 511_CAR_Student_Counts_Sec'!$F2482))</f>
        <v>6</v>
      </c>
      <c r="N2482" s="82">
        <f>IF(ISBLANK($D2482),"",SUMIFS('8. 514 Details Included'!$I:$I,'8. 514 Details Included'!$A:$A,'7. 511_CAR_Student_Counts_Sec'!$A2482,'8. 514 Details Included'!$E:$E,'7. 511_CAR_Student_Counts_Sec'!$D2482,'8. 514 Details Included'!$D:$D,'7. 511_CAR_Student_Counts_Sec'!N$1,'8. 514 Details Included'!$G:$G,'7. 511_CAR_Student_Counts_Sec'!$F2482))</f>
        <v>22</v>
      </c>
      <c r="O2482" s="81">
        <f t="shared" si="114"/>
        <v>0</v>
      </c>
      <c r="P2482" s="81">
        <f t="shared" si="115"/>
        <v>28</v>
      </c>
      <c r="Q2482" s="81" t="str">
        <f t="shared" si="116"/>
        <v>9-12</v>
      </c>
    </row>
    <row r="2483" spans="1:17" ht="15" outlineLevel="4" x14ac:dyDescent="0.2">
      <c r="A2483" s="85">
        <v>306</v>
      </c>
      <c r="B2483" s="86" t="s">
        <v>1099</v>
      </c>
      <c r="C2483" s="86" t="s">
        <v>1169</v>
      </c>
      <c r="D2483" s="85">
        <v>405</v>
      </c>
      <c r="E2483" s="86" t="s">
        <v>1308</v>
      </c>
      <c r="F2483" s="85">
        <v>4</v>
      </c>
      <c r="G2483" s="85">
        <v>26</v>
      </c>
      <c r="H2483" s="82">
        <f>IF(ISBLANK($D2483),"",SUMIFS('8. 514 Details Included'!$I:$I,'8. 514 Details Included'!$A:$A,'7. 511_CAR_Student_Counts_Sec'!$A2483,'8. 514 Details Included'!$E:$E,'7. 511_CAR_Student_Counts_Sec'!$D2483,'8. 514 Details Included'!$D:$D,'7. 511_CAR_Student_Counts_Sec'!H$1,'8. 514 Details Included'!$G:$G,'7. 511_CAR_Student_Counts_Sec'!$F2483))</f>
        <v>0</v>
      </c>
      <c r="I2483" s="82">
        <f>IF(ISBLANK($D2483),"",SUMIFS('8. 514 Details Included'!$I:$I,'8. 514 Details Included'!$A:$A,'7. 511_CAR_Student_Counts_Sec'!$A2483,'8. 514 Details Included'!$E:$E,'7. 511_CAR_Student_Counts_Sec'!$D2483,'8. 514 Details Included'!$D:$D,'7. 511_CAR_Student_Counts_Sec'!I$1,'8. 514 Details Included'!$G:$G,'7. 511_CAR_Student_Counts_Sec'!$F2483))</f>
        <v>0</v>
      </c>
      <c r="J2483" s="82">
        <f>IF(ISBLANK($D2483),"",SUMIFS('8. 514 Details Included'!$I:$I,'8. 514 Details Included'!$A:$A,'7. 511_CAR_Student_Counts_Sec'!$A2483,'8. 514 Details Included'!$E:$E,'7. 511_CAR_Student_Counts_Sec'!$D2483,'8. 514 Details Included'!$D:$D,'7. 511_CAR_Student_Counts_Sec'!J$1,'8. 514 Details Included'!$G:$G,'7. 511_CAR_Student_Counts_Sec'!$F2483))</f>
        <v>0</v>
      </c>
      <c r="K2483" s="82">
        <f>IF(ISBLANK($D2483),"",SUMIFS('8. 514 Details Included'!$I:$I,'8. 514 Details Included'!$A:$A,'7. 511_CAR_Student_Counts_Sec'!$A2483,'8. 514 Details Included'!$E:$E,'7. 511_CAR_Student_Counts_Sec'!$D2483,'8. 514 Details Included'!$D:$D,'7. 511_CAR_Student_Counts_Sec'!K$1,'8. 514 Details Included'!$G:$G,'7. 511_CAR_Student_Counts_Sec'!$F2483))</f>
        <v>0</v>
      </c>
      <c r="L2483" s="82">
        <f>IF(ISBLANK($D2483),"",SUMIFS('8. 514 Details Included'!$I:$I,'8. 514 Details Included'!$A:$A,'7. 511_CAR_Student_Counts_Sec'!$A2483,'8. 514 Details Included'!$E:$E,'7. 511_CAR_Student_Counts_Sec'!$D2483,'8. 514 Details Included'!$D:$D,'7. 511_CAR_Student_Counts_Sec'!L$1,'8. 514 Details Included'!$G:$G,'7. 511_CAR_Student_Counts_Sec'!$F2483))</f>
        <v>0</v>
      </c>
      <c r="M2483" s="82">
        <f>IF(ISBLANK($D2483),"",SUMIFS('8. 514 Details Included'!$I:$I,'8. 514 Details Included'!$A:$A,'7. 511_CAR_Student_Counts_Sec'!$A2483,'8. 514 Details Included'!$E:$E,'7. 511_CAR_Student_Counts_Sec'!$D2483,'8. 514 Details Included'!$D:$D,'7. 511_CAR_Student_Counts_Sec'!M$1,'8. 514 Details Included'!$G:$G,'7. 511_CAR_Student_Counts_Sec'!$F2483))</f>
        <v>5</v>
      </c>
      <c r="N2483" s="82">
        <f>IF(ISBLANK($D2483),"",SUMIFS('8. 514 Details Included'!$I:$I,'8. 514 Details Included'!$A:$A,'7. 511_CAR_Student_Counts_Sec'!$A2483,'8. 514 Details Included'!$E:$E,'7. 511_CAR_Student_Counts_Sec'!$D2483,'8. 514 Details Included'!$D:$D,'7. 511_CAR_Student_Counts_Sec'!N$1,'8. 514 Details Included'!$G:$G,'7. 511_CAR_Student_Counts_Sec'!$F2483))</f>
        <v>21</v>
      </c>
      <c r="O2483" s="81">
        <f t="shared" si="114"/>
        <v>0</v>
      </c>
      <c r="P2483" s="81">
        <f t="shared" si="115"/>
        <v>26</v>
      </c>
      <c r="Q2483" s="81" t="str">
        <f t="shared" si="116"/>
        <v>9-12</v>
      </c>
    </row>
    <row r="2484" spans="1:17" ht="15" outlineLevel="4" x14ac:dyDescent="0.2">
      <c r="A2484" s="85">
        <v>306</v>
      </c>
      <c r="B2484" s="86" t="s">
        <v>1099</v>
      </c>
      <c r="C2484" s="86" t="s">
        <v>1169</v>
      </c>
      <c r="D2484" s="85">
        <v>405</v>
      </c>
      <c r="E2484" s="86" t="s">
        <v>1308</v>
      </c>
      <c r="F2484" s="85">
        <v>5</v>
      </c>
      <c r="G2484" s="85">
        <v>31</v>
      </c>
      <c r="H2484" s="82">
        <f>IF(ISBLANK($D2484),"",SUMIFS('8. 514 Details Included'!$I:$I,'8. 514 Details Included'!$A:$A,'7. 511_CAR_Student_Counts_Sec'!$A2484,'8. 514 Details Included'!$E:$E,'7. 511_CAR_Student_Counts_Sec'!$D2484,'8. 514 Details Included'!$D:$D,'7. 511_CAR_Student_Counts_Sec'!H$1,'8. 514 Details Included'!$G:$G,'7. 511_CAR_Student_Counts_Sec'!$F2484))</f>
        <v>0</v>
      </c>
      <c r="I2484" s="82">
        <f>IF(ISBLANK($D2484),"",SUMIFS('8. 514 Details Included'!$I:$I,'8. 514 Details Included'!$A:$A,'7. 511_CAR_Student_Counts_Sec'!$A2484,'8. 514 Details Included'!$E:$E,'7. 511_CAR_Student_Counts_Sec'!$D2484,'8. 514 Details Included'!$D:$D,'7. 511_CAR_Student_Counts_Sec'!I$1,'8. 514 Details Included'!$G:$G,'7. 511_CAR_Student_Counts_Sec'!$F2484))</f>
        <v>0</v>
      </c>
      <c r="J2484" s="82">
        <f>IF(ISBLANK($D2484),"",SUMIFS('8. 514 Details Included'!$I:$I,'8. 514 Details Included'!$A:$A,'7. 511_CAR_Student_Counts_Sec'!$A2484,'8. 514 Details Included'!$E:$E,'7. 511_CAR_Student_Counts_Sec'!$D2484,'8. 514 Details Included'!$D:$D,'7. 511_CAR_Student_Counts_Sec'!J$1,'8. 514 Details Included'!$G:$G,'7. 511_CAR_Student_Counts_Sec'!$F2484))</f>
        <v>0</v>
      </c>
      <c r="K2484" s="82">
        <f>IF(ISBLANK($D2484),"",SUMIFS('8. 514 Details Included'!$I:$I,'8. 514 Details Included'!$A:$A,'7. 511_CAR_Student_Counts_Sec'!$A2484,'8. 514 Details Included'!$E:$E,'7. 511_CAR_Student_Counts_Sec'!$D2484,'8. 514 Details Included'!$D:$D,'7. 511_CAR_Student_Counts_Sec'!K$1,'8. 514 Details Included'!$G:$G,'7. 511_CAR_Student_Counts_Sec'!$F2484))</f>
        <v>0</v>
      </c>
      <c r="L2484" s="82">
        <f>IF(ISBLANK($D2484),"",SUMIFS('8. 514 Details Included'!$I:$I,'8. 514 Details Included'!$A:$A,'7. 511_CAR_Student_Counts_Sec'!$A2484,'8. 514 Details Included'!$E:$E,'7. 511_CAR_Student_Counts_Sec'!$D2484,'8. 514 Details Included'!$D:$D,'7. 511_CAR_Student_Counts_Sec'!L$1,'8. 514 Details Included'!$G:$G,'7. 511_CAR_Student_Counts_Sec'!$F2484))</f>
        <v>0</v>
      </c>
      <c r="M2484" s="82">
        <f>IF(ISBLANK($D2484),"",SUMIFS('8. 514 Details Included'!$I:$I,'8. 514 Details Included'!$A:$A,'7. 511_CAR_Student_Counts_Sec'!$A2484,'8. 514 Details Included'!$E:$E,'7. 511_CAR_Student_Counts_Sec'!$D2484,'8. 514 Details Included'!$D:$D,'7. 511_CAR_Student_Counts_Sec'!M$1,'8. 514 Details Included'!$G:$G,'7. 511_CAR_Student_Counts_Sec'!$F2484))</f>
        <v>9</v>
      </c>
      <c r="N2484" s="82">
        <f>IF(ISBLANK($D2484),"",SUMIFS('8. 514 Details Included'!$I:$I,'8. 514 Details Included'!$A:$A,'7. 511_CAR_Student_Counts_Sec'!$A2484,'8. 514 Details Included'!$E:$E,'7. 511_CAR_Student_Counts_Sec'!$D2484,'8. 514 Details Included'!$D:$D,'7. 511_CAR_Student_Counts_Sec'!N$1,'8. 514 Details Included'!$G:$G,'7. 511_CAR_Student_Counts_Sec'!$F2484))</f>
        <v>22</v>
      </c>
      <c r="O2484" s="81">
        <f t="shared" si="114"/>
        <v>0</v>
      </c>
      <c r="P2484" s="81">
        <f t="shared" si="115"/>
        <v>31</v>
      </c>
      <c r="Q2484" s="81" t="str">
        <f t="shared" si="116"/>
        <v>9-12</v>
      </c>
    </row>
    <row r="2485" spans="1:17" ht="15" outlineLevel="4" x14ac:dyDescent="0.2">
      <c r="A2485" s="85">
        <v>306</v>
      </c>
      <c r="B2485" s="86" t="s">
        <v>1099</v>
      </c>
      <c r="C2485" s="86" t="s">
        <v>1169</v>
      </c>
      <c r="D2485" s="85">
        <v>405</v>
      </c>
      <c r="E2485" s="86" t="s">
        <v>1308</v>
      </c>
      <c r="F2485" s="85">
        <v>6</v>
      </c>
      <c r="G2485" s="85">
        <v>16</v>
      </c>
      <c r="H2485" s="82">
        <f>IF(ISBLANK($D2485),"",SUMIFS('8. 514 Details Included'!$I:$I,'8. 514 Details Included'!$A:$A,'7. 511_CAR_Student_Counts_Sec'!$A2485,'8. 514 Details Included'!$E:$E,'7. 511_CAR_Student_Counts_Sec'!$D2485,'8. 514 Details Included'!$D:$D,'7. 511_CAR_Student_Counts_Sec'!H$1,'8. 514 Details Included'!$G:$G,'7. 511_CAR_Student_Counts_Sec'!$F2485))</f>
        <v>0</v>
      </c>
      <c r="I2485" s="82">
        <f>IF(ISBLANK($D2485),"",SUMIFS('8. 514 Details Included'!$I:$I,'8. 514 Details Included'!$A:$A,'7. 511_CAR_Student_Counts_Sec'!$A2485,'8. 514 Details Included'!$E:$E,'7. 511_CAR_Student_Counts_Sec'!$D2485,'8. 514 Details Included'!$D:$D,'7. 511_CAR_Student_Counts_Sec'!I$1,'8. 514 Details Included'!$G:$G,'7. 511_CAR_Student_Counts_Sec'!$F2485))</f>
        <v>0</v>
      </c>
      <c r="J2485" s="82">
        <f>IF(ISBLANK($D2485),"",SUMIFS('8. 514 Details Included'!$I:$I,'8. 514 Details Included'!$A:$A,'7. 511_CAR_Student_Counts_Sec'!$A2485,'8. 514 Details Included'!$E:$E,'7. 511_CAR_Student_Counts_Sec'!$D2485,'8. 514 Details Included'!$D:$D,'7. 511_CAR_Student_Counts_Sec'!J$1,'8. 514 Details Included'!$G:$G,'7. 511_CAR_Student_Counts_Sec'!$F2485))</f>
        <v>0</v>
      </c>
      <c r="K2485" s="82">
        <f>IF(ISBLANK($D2485),"",SUMIFS('8. 514 Details Included'!$I:$I,'8. 514 Details Included'!$A:$A,'7. 511_CAR_Student_Counts_Sec'!$A2485,'8. 514 Details Included'!$E:$E,'7. 511_CAR_Student_Counts_Sec'!$D2485,'8. 514 Details Included'!$D:$D,'7. 511_CAR_Student_Counts_Sec'!K$1,'8. 514 Details Included'!$G:$G,'7. 511_CAR_Student_Counts_Sec'!$F2485))</f>
        <v>0</v>
      </c>
      <c r="L2485" s="82">
        <f>IF(ISBLANK($D2485),"",SUMIFS('8. 514 Details Included'!$I:$I,'8. 514 Details Included'!$A:$A,'7. 511_CAR_Student_Counts_Sec'!$A2485,'8. 514 Details Included'!$E:$E,'7. 511_CAR_Student_Counts_Sec'!$D2485,'8. 514 Details Included'!$D:$D,'7. 511_CAR_Student_Counts_Sec'!L$1,'8. 514 Details Included'!$G:$G,'7. 511_CAR_Student_Counts_Sec'!$F2485))</f>
        <v>0</v>
      </c>
      <c r="M2485" s="82">
        <f>IF(ISBLANK($D2485),"",SUMIFS('8. 514 Details Included'!$I:$I,'8. 514 Details Included'!$A:$A,'7. 511_CAR_Student_Counts_Sec'!$A2485,'8. 514 Details Included'!$E:$E,'7. 511_CAR_Student_Counts_Sec'!$D2485,'8. 514 Details Included'!$D:$D,'7. 511_CAR_Student_Counts_Sec'!M$1,'8. 514 Details Included'!$G:$G,'7. 511_CAR_Student_Counts_Sec'!$F2485))</f>
        <v>4</v>
      </c>
      <c r="N2485" s="82">
        <f>IF(ISBLANK($D2485),"",SUMIFS('8. 514 Details Included'!$I:$I,'8. 514 Details Included'!$A:$A,'7. 511_CAR_Student_Counts_Sec'!$A2485,'8. 514 Details Included'!$E:$E,'7. 511_CAR_Student_Counts_Sec'!$D2485,'8. 514 Details Included'!$D:$D,'7. 511_CAR_Student_Counts_Sec'!N$1,'8. 514 Details Included'!$G:$G,'7. 511_CAR_Student_Counts_Sec'!$F2485))</f>
        <v>12</v>
      </c>
      <c r="O2485" s="81">
        <f t="shared" si="114"/>
        <v>0</v>
      </c>
      <c r="P2485" s="81">
        <f t="shared" si="115"/>
        <v>16</v>
      </c>
      <c r="Q2485" s="81" t="str">
        <f t="shared" si="116"/>
        <v>9-12</v>
      </c>
    </row>
    <row r="2486" spans="1:17" ht="15" outlineLevel="4" x14ac:dyDescent="0.2">
      <c r="A2486" s="85">
        <v>306</v>
      </c>
      <c r="B2486" s="86" t="s">
        <v>1099</v>
      </c>
      <c r="C2486" s="86" t="s">
        <v>1169</v>
      </c>
      <c r="D2486" s="85">
        <v>14</v>
      </c>
      <c r="E2486" s="86" t="s">
        <v>1307</v>
      </c>
      <c r="F2486" s="85">
        <v>3</v>
      </c>
      <c r="G2486" s="85">
        <v>27</v>
      </c>
      <c r="H2486" s="82">
        <f>IF(ISBLANK($D2486),"",SUMIFS('8. 514 Details Included'!$I:$I,'8. 514 Details Included'!$A:$A,'7. 511_CAR_Student_Counts_Sec'!$A2486,'8. 514 Details Included'!$E:$E,'7. 511_CAR_Student_Counts_Sec'!$D2486,'8. 514 Details Included'!$D:$D,'7. 511_CAR_Student_Counts_Sec'!H$1,'8. 514 Details Included'!$G:$G,'7. 511_CAR_Student_Counts_Sec'!$F2486))</f>
        <v>0</v>
      </c>
      <c r="I2486" s="82">
        <f>IF(ISBLANK($D2486),"",SUMIFS('8. 514 Details Included'!$I:$I,'8. 514 Details Included'!$A:$A,'7. 511_CAR_Student_Counts_Sec'!$A2486,'8. 514 Details Included'!$E:$E,'7. 511_CAR_Student_Counts_Sec'!$D2486,'8. 514 Details Included'!$D:$D,'7. 511_CAR_Student_Counts_Sec'!I$1,'8. 514 Details Included'!$G:$G,'7. 511_CAR_Student_Counts_Sec'!$F2486))</f>
        <v>0</v>
      </c>
      <c r="J2486" s="82">
        <f>IF(ISBLANK($D2486),"",SUMIFS('8. 514 Details Included'!$I:$I,'8. 514 Details Included'!$A:$A,'7. 511_CAR_Student_Counts_Sec'!$A2486,'8. 514 Details Included'!$E:$E,'7. 511_CAR_Student_Counts_Sec'!$D2486,'8. 514 Details Included'!$D:$D,'7. 511_CAR_Student_Counts_Sec'!J$1,'8. 514 Details Included'!$G:$G,'7. 511_CAR_Student_Counts_Sec'!$F2486))</f>
        <v>0</v>
      </c>
      <c r="K2486" s="82">
        <f>IF(ISBLANK($D2486),"",SUMIFS('8. 514 Details Included'!$I:$I,'8. 514 Details Included'!$A:$A,'7. 511_CAR_Student_Counts_Sec'!$A2486,'8. 514 Details Included'!$E:$E,'7. 511_CAR_Student_Counts_Sec'!$D2486,'8. 514 Details Included'!$D:$D,'7. 511_CAR_Student_Counts_Sec'!K$1,'8. 514 Details Included'!$G:$G,'7. 511_CAR_Student_Counts_Sec'!$F2486))</f>
        <v>26</v>
      </c>
      <c r="L2486" s="82">
        <f>IF(ISBLANK($D2486),"",SUMIFS('8. 514 Details Included'!$I:$I,'8. 514 Details Included'!$A:$A,'7. 511_CAR_Student_Counts_Sec'!$A2486,'8. 514 Details Included'!$E:$E,'7. 511_CAR_Student_Counts_Sec'!$D2486,'8. 514 Details Included'!$D:$D,'7. 511_CAR_Student_Counts_Sec'!L$1,'8. 514 Details Included'!$G:$G,'7. 511_CAR_Student_Counts_Sec'!$F2486))</f>
        <v>0</v>
      </c>
      <c r="M2486" s="82">
        <f>IF(ISBLANK($D2486),"",SUMIFS('8. 514 Details Included'!$I:$I,'8. 514 Details Included'!$A:$A,'7. 511_CAR_Student_Counts_Sec'!$A2486,'8. 514 Details Included'!$E:$E,'7. 511_CAR_Student_Counts_Sec'!$D2486,'8. 514 Details Included'!$D:$D,'7. 511_CAR_Student_Counts_Sec'!M$1,'8. 514 Details Included'!$G:$G,'7. 511_CAR_Student_Counts_Sec'!$F2486))</f>
        <v>0</v>
      </c>
      <c r="N2486" s="82">
        <f>IF(ISBLANK($D2486),"",SUMIFS('8. 514 Details Included'!$I:$I,'8. 514 Details Included'!$A:$A,'7. 511_CAR_Student_Counts_Sec'!$A2486,'8. 514 Details Included'!$E:$E,'7. 511_CAR_Student_Counts_Sec'!$D2486,'8. 514 Details Included'!$D:$D,'7. 511_CAR_Student_Counts_Sec'!N$1,'8. 514 Details Included'!$G:$G,'7. 511_CAR_Student_Counts_Sec'!$F2486))</f>
        <v>1</v>
      </c>
      <c r="O2486" s="81">
        <f t="shared" si="114"/>
        <v>0</v>
      </c>
      <c r="P2486" s="81">
        <f t="shared" si="115"/>
        <v>27</v>
      </c>
      <c r="Q2486" s="81" t="str">
        <f t="shared" si="116"/>
        <v>9-12</v>
      </c>
    </row>
    <row r="2487" spans="1:17" ht="15" outlineLevel="4" x14ac:dyDescent="0.2">
      <c r="A2487" s="85">
        <v>306</v>
      </c>
      <c r="B2487" s="86" t="s">
        <v>1099</v>
      </c>
      <c r="C2487" s="86" t="s">
        <v>1169</v>
      </c>
      <c r="D2487" s="85">
        <v>14</v>
      </c>
      <c r="E2487" s="86" t="s">
        <v>1307</v>
      </c>
      <c r="F2487" s="85">
        <v>4</v>
      </c>
      <c r="G2487" s="85">
        <v>28</v>
      </c>
      <c r="H2487" s="82">
        <f>IF(ISBLANK($D2487),"",SUMIFS('8. 514 Details Included'!$I:$I,'8. 514 Details Included'!$A:$A,'7. 511_CAR_Student_Counts_Sec'!$A2487,'8. 514 Details Included'!$E:$E,'7. 511_CAR_Student_Counts_Sec'!$D2487,'8. 514 Details Included'!$D:$D,'7. 511_CAR_Student_Counts_Sec'!H$1,'8. 514 Details Included'!$G:$G,'7. 511_CAR_Student_Counts_Sec'!$F2487))</f>
        <v>0</v>
      </c>
      <c r="I2487" s="82">
        <f>IF(ISBLANK($D2487),"",SUMIFS('8. 514 Details Included'!$I:$I,'8. 514 Details Included'!$A:$A,'7. 511_CAR_Student_Counts_Sec'!$A2487,'8. 514 Details Included'!$E:$E,'7. 511_CAR_Student_Counts_Sec'!$D2487,'8. 514 Details Included'!$D:$D,'7. 511_CAR_Student_Counts_Sec'!I$1,'8. 514 Details Included'!$G:$G,'7. 511_CAR_Student_Counts_Sec'!$F2487))</f>
        <v>0</v>
      </c>
      <c r="J2487" s="82">
        <f>IF(ISBLANK($D2487),"",SUMIFS('8. 514 Details Included'!$I:$I,'8. 514 Details Included'!$A:$A,'7. 511_CAR_Student_Counts_Sec'!$A2487,'8. 514 Details Included'!$E:$E,'7. 511_CAR_Student_Counts_Sec'!$D2487,'8. 514 Details Included'!$D:$D,'7. 511_CAR_Student_Counts_Sec'!J$1,'8. 514 Details Included'!$G:$G,'7. 511_CAR_Student_Counts_Sec'!$F2487))</f>
        <v>0</v>
      </c>
      <c r="K2487" s="82">
        <f>IF(ISBLANK($D2487),"",SUMIFS('8. 514 Details Included'!$I:$I,'8. 514 Details Included'!$A:$A,'7. 511_CAR_Student_Counts_Sec'!$A2487,'8. 514 Details Included'!$E:$E,'7. 511_CAR_Student_Counts_Sec'!$D2487,'8. 514 Details Included'!$D:$D,'7. 511_CAR_Student_Counts_Sec'!K$1,'8. 514 Details Included'!$G:$G,'7. 511_CAR_Student_Counts_Sec'!$F2487))</f>
        <v>0</v>
      </c>
      <c r="L2487" s="82">
        <f>IF(ISBLANK($D2487),"",SUMIFS('8. 514 Details Included'!$I:$I,'8. 514 Details Included'!$A:$A,'7. 511_CAR_Student_Counts_Sec'!$A2487,'8. 514 Details Included'!$E:$E,'7. 511_CAR_Student_Counts_Sec'!$D2487,'8. 514 Details Included'!$D:$D,'7. 511_CAR_Student_Counts_Sec'!L$1,'8. 514 Details Included'!$G:$G,'7. 511_CAR_Student_Counts_Sec'!$F2487))</f>
        <v>19</v>
      </c>
      <c r="M2487" s="82">
        <f>IF(ISBLANK($D2487),"",SUMIFS('8. 514 Details Included'!$I:$I,'8. 514 Details Included'!$A:$A,'7. 511_CAR_Student_Counts_Sec'!$A2487,'8. 514 Details Included'!$E:$E,'7. 511_CAR_Student_Counts_Sec'!$D2487,'8. 514 Details Included'!$D:$D,'7. 511_CAR_Student_Counts_Sec'!M$1,'8. 514 Details Included'!$G:$G,'7. 511_CAR_Student_Counts_Sec'!$F2487))</f>
        <v>8</v>
      </c>
      <c r="N2487" s="82">
        <f>IF(ISBLANK($D2487),"",SUMIFS('8. 514 Details Included'!$I:$I,'8. 514 Details Included'!$A:$A,'7. 511_CAR_Student_Counts_Sec'!$A2487,'8. 514 Details Included'!$E:$E,'7. 511_CAR_Student_Counts_Sec'!$D2487,'8. 514 Details Included'!$D:$D,'7. 511_CAR_Student_Counts_Sec'!N$1,'8. 514 Details Included'!$G:$G,'7. 511_CAR_Student_Counts_Sec'!$F2487))</f>
        <v>1</v>
      </c>
      <c r="O2487" s="81">
        <f t="shared" si="114"/>
        <v>0</v>
      </c>
      <c r="P2487" s="81">
        <f t="shared" si="115"/>
        <v>28</v>
      </c>
      <c r="Q2487" s="81" t="str">
        <f t="shared" si="116"/>
        <v>9-12</v>
      </c>
    </row>
    <row r="2488" spans="1:17" ht="15" outlineLevel="4" x14ac:dyDescent="0.2">
      <c r="A2488" s="85">
        <v>306</v>
      </c>
      <c r="B2488" s="86" t="s">
        <v>1099</v>
      </c>
      <c r="C2488" s="86" t="s">
        <v>1169</v>
      </c>
      <c r="D2488" s="85">
        <v>14</v>
      </c>
      <c r="E2488" s="86" t="s">
        <v>1307</v>
      </c>
      <c r="F2488" s="85">
        <v>5</v>
      </c>
      <c r="G2488" s="85">
        <v>30</v>
      </c>
      <c r="H2488" s="82">
        <f>IF(ISBLANK($D2488),"",SUMIFS('8. 514 Details Included'!$I:$I,'8. 514 Details Included'!$A:$A,'7. 511_CAR_Student_Counts_Sec'!$A2488,'8. 514 Details Included'!$E:$E,'7. 511_CAR_Student_Counts_Sec'!$D2488,'8. 514 Details Included'!$D:$D,'7. 511_CAR_Student_Counts_Sec'!H$1,'8. 514 Details Included'!$G:$G,'7. 511_CAR_Student_Counts_Sec'!$F2488))</f>
        <v>0</v>
      </c>
      <c r="I2488" s="82">
        <f>IF(ISBLANK($D2488),"",SUMIFS('8. 514 Details Included'!$I:$I,'8. 514 Details Included'!$A:$A,'7. 511_CAR_Student_Counts_Sec'!$A2488,'8. 514 Details Included'!$E:$E,'7. 511_CAR_Student_Counts_Sec'!$D2488,'8. 514 Details Included'!$D:$D,'7. 511_CAR_Student_Counts_Sec'!I$1,'8. 514 Details Included'!$G:$G,'7. 511_CAR_Student_Counts_Sec'!$F2488))</f>
        <v>0</v>
      </c>
      <c r="J2488" s="82">
        <f>IF(ISBLANK($D2488),"",SUMIFS('8. 514 Details Included'!$I:$I,'8. 514 Details Included'!$A:$A,'7. 511_CAR_Student_Counts_Sec'!$A2488,'8. 514 Details Included'!$E:$E,'7. 511_CAR_Student_Counts_Sec'!$D2488,'8. 514 Details Included'!$D:$D,'7. 511_CAR_Student_Counts_Sec'!J$1,'8. 514 Details Included'!$G:$G,'7. 511_CAR_Student_Counts_Sec'!$F2488))</f>
        <v>0</v>
      </c>
      <c r="K2488" s="82">
        <f>IF(ISBLANK($D2488),"",SUMIFS('8. 514 Details Included'!$I:$I,'8. 514 Details Included'!$A:$A,'7. 511_CAR_Student_Counts_Sec'!$A2488,'8. 514 Details Included'!$E:$E,'7. 511_CAR_Student_Counts_Sec'!$D2488,'8. 514 Details Included'!$D:$D,'7. 511_CAR_Student_Counts_Sec'!K$1,'8. 514 Details Included'!$G:$G,'7. 511_CAR_Student_Counts_Sec'!$F2488))</f>
        <v>28</v>
      </c>
      <c r="L2488" s="82">
        <f>IF(ISBLANK($D2488),"",SUMIFS('8. 514 Details Included'!$I:$I,'8. 514 Details Included'!$A:$A,'7. 511_CAR_Student_Counts_Sec'!$A2488,'8. 514 Details Included'!$E:$E,'7. 511_CAR_Student_Counts_Sec'!$D2488,'8. 514 Details Included'!$D:$D,'7. 511_CAR_Student_Counts_Sec'!L$1,'8. 514 Details Included'!$G:$G,'7. 511_CAR_Student_Counts_Sec'!$F2488))</f>
        <v>2</v>
      </c>
      <c r="M2488" s="82">
        <f>IF(ISBLANK($D2488),"",SUMIFS('8. 514 Details Included'!$I:$I,'8. 514 Details Included'!$A:$A,'7. 511_CAR_Student_Counts_Sec'!$A2488,'8. 514 Details Included'!$E:$E,'7. 511_CAR_Student_Counts_Sec'!$D2488,'8. 514 Details Included'!$D:$D,'7. 511_CAR_Student_Counts_Sec'!M$1,'8. 514 Details Included'!$G:$G,'7. 511_CAR_Student_Counts_Sec'!$F2488))</f>
        <v>0</v>
      </c>
      <c r="N2488" s="82">
        <f>IF(ISBLANK($D2488),"",SUMIFS('8. 514 Details Included'!$I:$I,'8. 514 Details Included'!$A:$A,'7. 511_CAR_Student_Counts_Sec'!$A2488,'8. 514 Details Included'!$E:$E,'7. 511_CAR_Student_Counts_Sec'!$D2488,'8. 514 Details Included'!$D:$D,'7. 511_CAR_Student_Counts_Sec'!N$1,'8. 514 Details Included'!$G:$G,'7. 511_CAR_Student_Counts_Sec'!$F2488))</f>
        <v>0</v>
      </c>
      <c r="O2488" s="81">
        <f t="shared" si="114"/>
        <v>0</v>
      </c>
      <c r="P2488" s="81">
        <f t="shared" si="115"/>
        <v>30</v>
      </c>
      <c r="Q2488" s="81" t="str">
        <f t="shared" si="116"/>
        <v>9-12</v>
      </c>
    </row>
    <row r="2489" spans="1:17" ht="15" outlineLevel="4" x14ac:dyDescent="0.2">
      <c r="A2489" s="85">
        <v>306</v>
      </c>
      <c r="B2489" s="86" t="s">
        <v>1099</v>
      </c>
      <c r="C2489" s="86" t="s">
        <v>1169</v>
      </c>
      <c r="D2489" s="85">
        <v>14</v>
      </c>
      <c r="E2489" s="86" t="s">
        <v>1307</v>
      </c>
      <c r="F2489" s="85">
        <v>6</v>
      </c>
      <c r="G2489" s="85">
        <v>26</v>
      </c>
      <c r="H2489" s="82">
        <f>IF(ISBLANK($D2489),"",SUMIFS('8. 514 Details Included'!$I:$I,'8. 514 Details Included'!$A:$A,'7. 511_CAR_Student_Counts_Sec'!$A2489,'8. 514 Details Included'!$E:$E,'7. 511_CAR_Student_Counts_Sec'!$D2489,'8. 514 Details Included'!$D:$D,'7. 511_CAR_Student_Counts_Sec'!H$1,'8. 514 Details Included'!$G:$G,'7. 511_CAR_Student_Counts_Sec'!$F2489))</f>
        <v>0</v>
      </c>
      <c r="I2489" s="82">
        <f>IF(ISBLANK($D2489),"",SUMIFS('8. 514 Details Included'!$I:$I,'8. 514 Details Included'!$A:$A,'7. 511_CAR_Student_Counts_Sec'!$A2489,'8. 514 Details Included'!$E:$E,'7. 511_CAR_Student_Counts_Sec'!$D2489,'8. 514 Details Included'!$D:$D,'7. 511_CAR_Student_Counts_Sec'!I$1,'8. 514 Details Included'!$G:$G,'7. 511_CAR_Student_Counts_Sec'!$F2489))</f>
        <v>0</v>
      </c>
      <c r="J2489" s="82">
        <f>IF(ISBLANK($D2489),"",SUMIFS('8. 514 Details Included'!$I:$I,'8. 514 Details Included'!$A:$A,'7. 511_CAR_Student_Counts_Sec'!$A2489,'8. 514 Details Included'!$E:$E,'7. 511_CAR_Student_Counts_Sec'!$D2489,'8. 514 Details Included'!$D:$D,'7. 511_CAR_Student_Counts_Sec'!J$1,'8. 514 Details Included'!$G:$G,'7. 511_CAR_Student_Counts_Sec'!$F2489))</f>
        <v>0</v>
      </c>
      <c r="K2489" s="82">
        <f>IF(ISBLANK($D2489),"",SUMIFS('8. 514 Details Included'!$I:$I,'8. 514 Details Included'!$A:$A,'7. 511_CAR_Student_Counts_Sec'!$A2489,'8. 514 Details Included'!$E:$E,'7. 511_CAR_Student_Counts_Sec'!$D2489,'8. 514 Details Included'!$D:$D,'7. 511_CAR_Student_Counts_Sec'!K$1,'8. 514 Details Included'!$G:$G,'7. 511_CAR_Student_Counts_Sec'!$F2489))</f>
        <v>26</v>
      </c>
      <c r="L2489" s="82">
        <f>IF(ISBLANK($D2489),"",SUMIFS('8. 514 Details Included'!$I:$I,'8. 514 Details Included'!$A:$A,'7. 511_CAR_Student_Counts_Sec'!$A2489,'8. 514 Details Included'!$E:$E,'7. 511_CAR_Student_Counts_Sec'!$D2489,'8. 514 Details Included'!$D:$D,'7. 511_CAR_Student_Counts_Sec'!L$1,'8. 514 Details Included'!$G:$G,'7. 511_CAR_Student_Counts_Sec'!$F2489))</f>
        <v>0</v>
      </c>
      <c r="M2489" s="82">
        <f>IF(ISBLANK($D2489),"",SUMIFS('8. 514 Details Included'!$I:$I,'8. 514 Details Included'!$A:$A,'7. 511_CAR_Student_Counts_Sec'!$A2489,'8. 514 Details Included'!$E:$E,'7. 511_CAR_Student_Counts_Sec'!$D2489,'8. 514 Details Included'!$D:$D,'7. 511_CAR_Student_Counts_Sec'!M$1,'8. 514 Details Included'!$G:$G,'7. 511_CAR_Student_Counts_Sec'!$F2489))</f>
        <v>0</v>
      </c>
      <c r="N2489" s="82">
        <f>IF(ISBLANK($D2489),"",SUMIFS('8. 514 Details Included'!$I:$I,'8. 514 Details Included'!$A:$A,'7. 511_CAR_Student_Counts_Sec'!$A2489,'8. 514 Details Included'!$E:$E,'7. 511_CAR_Student_Counts_Sec'!$D2489,'8. 514 Details Included'!$D:$D,'7. 511_CAR_Student_Counts_Sec'!N$1,'8. 514 Details Included'!$G:$G,'7. 511_CAR_Student_Counts_Sec'!$F2489))</f>
        <v>0</v>
      </c>
      <c r="O2489" s="81">
        <f t="shared" si="114"/>
        <v>0</v>
      </c>
      <c r="P2489" s="81">
        <f t="shared" si="115"/>
        <v>26</v>
      </c>
      <c r="Q2489" s="81" t="str">
        <f t="shared" si="116"/>
        <v>9-12</v>
      </c>
    </row>
    <row r="2490" spans="1:17" ht="15" outlineLevel="4" x14ac:dyDescent="0.2">
      <c r="A2490" s="85">
        <v>306</v>
      </c>
      <c r="B2490" s="86" t="s">
        <v>1099</v>
      </c>
      <c r="C2490" s="86" t="s">
        <v>1169</v>
      </c>
      <c r="D2490" s="85">
        <v>14</v>
      </c>
      <c r="E2490" s="86" t="s">
        <v>1307</v>
      </c>
      <c r="F2490" s="85">
        <v>7</v>
      </c>
      <c r="G2490" s="85">
        <v>33</v>
      </c>
      <c r="H2490" s="82">
        <f>IF(ISBLANK($D2490),"",SUMIFS('8. 514 Details Included'!$I:$I,'8. 514 Details Included'!$A:$A,'7. 511_CAR_Student_Counts_Sec'!$A2490,'8. 514 Details Included'!$E:$E,'7. 511_CAR_Student_Counts_Sec'!$D2490,'8. 514 Details Included'!$D:$D,'7. 511_CAR_Student_Counts_Sec'!H$1,'8. 514 Details Included'!$G:$G,'7. 511_CAR_Student_Counts_Sec'!$F2490))</f>
        <v>0</v>
      </c>
      <c r="I2490" s="82">
        <f>IF(ISBLANK($D2490),"",SUMIFS('8. 514 Details Included'!$I:$I,'8. 514 Details Included'!$A:$A,'7. 511_CAR_Student_Counts_Sec'!$A2490,'8. 514 Details Included'!$E:$E,'7. 511_CAR_Student_Counts_Sec'!$D2490,'8. 514 Details Included'!$D:$D,'7. 511_CAR_Student_Counts_Sec'!I$1,'8. 514 Details Included'!$G:$G,'7. 511_CAR_Student_Counts_Sec'!$F2490))</f>
        <v>0</v>
      </c>
      <c r="J2490" s="82">
        <f>IF(ISBLANK($D2490),"",SUMIFS('8. 514 Details Included'!$I:$I,'8. 514 Details Included'!$A:$A,'7. 511_CAR_Student_Counts_Sec'!$A2490,'8. 514 Details Included'!$E:$E,'7. 511_CAR_Student_Counts_Sec'!$D2490,'8. 514 Details Included'!$D:$D,'7. 511_CAR_Student_Counts_Sec'!J$1,'8. 514 Details Included'!$G:$G,'7. 511_CAR_Student_Counts_Sec'!$F2490))</f>
        <v>0</v>
      </c>
      <c r="K2490" s="82">
        <f>IF(ISBLANK($D2490),"",SUMIFS('8. 514 Details Included'!$I:$I,'8. 514 Details Included'!$A:$A,'7. 511_CAR_Student_Counts_Sec'!$A2490,'8. 514 Details Included'!$E:$E,'7. 511_CAR_Student_Counts_Sec'!$D2490,'8. 514 Details Included'!$D:$D,'7. 511_CAR_Student_Counts_Sec'!K$1,'8. 514 Details Included'!$G:$G,'7. 511_CAR_Student_Counts_Sec'!$F2490))</f>
        <v>25</v>
      </c>
      <c r="L2490" s="82">
        <f>IF(ISBLANK($D2490),"",SUMIFS('8. 514 Details Included'!$I:$I,'8. 514 Details Included'!$A:$A,'7. 511_CAR_Student_Counts_Sec'!$A2490,'8. 514 Details Included'!$E:$E,'7. 511_CAR_Student_Counts_Sec'!$D2490,'8. 514 Details Included'!$D:$D,'7. 511_CAR_Student_Counts_Sec'!L$1,'8. 514 Details Included'!$G:$G,'7. 511_CAR_Student_Counts_Sec'!$F2490))</f>
        <v>5</v>
      </c>
      <c r="M2490" s="82">
        <f>IF(ISBLANK($D2490),"",SUMIFS('8. 514 Details Included'!$I:$I,'8. 514 Details Included'!$A:$A,'7. 511_CAR_Student_Counts_Sec'!$A2490,'8. 514 Details Included'!$E:$E,'7. 511_CAR_Student_Counts_Sec'!$D2490,'8. 514 Details Included'!$D:$D,'7. 511_CAR_Student_Counts_Sec'!M$1,'8. 514 Details Included'!$G:$G,'7. 511_CAR_Student_Counts_Sec'!$F2490))</f>
        <v>3</v>
      </c>
      <c r="N2490" s="82">
        <f>IF(ISBLANK($D2490),"",SUMIFS('8. 514 Details Included'!$I:$I,'8. 514 Details Included'!$A:$A,'7. 511_CAR_Student_Counts_Sec'!$A2490,'8. 514 Details Included'!$E:$E,'7. 511_CAR_Student_Counts_Sec'!$D2490,'8. 514 Details Included'!$D:$D,'7. 511_CAR_Student_Counts_Sec'!N$1,'8. 514 Details Included'!$G:$G,'7. 511_CAR_Student_Counts_Sec'!$F2490))</f>
        <v>0</v>
      </c>
      <c r="O2490" s="81">
        <f t="shared" si="114"/>
        <v>0</v>
      </c>
      <c r="P2490" s="81">
        <f t="shared" si="115"/>
        <v>33</v>
      </c>
      <c r="Q2490" s="81" t="str">
        <f t="shared" si="116"/>
        <v>9-12</v>
      </c>
    </row>
    <row r="2491" spans="1:17" ht="15" outlineLevel="4" x14ac:dyDescent="0.2">
      <c r="A2491" s="85">
        <v>306</v>
      </c>
      <c r="B2491" s="86" t="s">
        <v>1099</v>
      </c>
      <c r="C2491" s="86" t="s">
        <v>1169</v>
      </c>
      <c r="D2491" s="85">
        <v>912</v>
      </c>
      <c r="E2491" s="86" t="s">
        <v>1306</v>
      </c>
      <c r="F2491" s="85">
        <v>1</v>
      </c>
      <c r="G2491" s="85">
        <v>27</v>
      </c>
      <c r="H2491" s="82">
        <f>IF(ISBLANK($D2491),"",SUMIFS('8. 514 Details Included'!$I:$I,'8. 514 Details Included'!$A:$A,'7. 511_CAR_Student_Counts_Sec'!$A2491,'8. 514 Details Included'!$E:$E,'7. 511_CAR_Student_Counts_Sec'!$D2491,'8. 514 Details Included'!$D:$D,'7. 511_CAR_Student_Counts_Sec'!H$1,'8. 514 Details Included'!$G:$G,'7. 511_CAR_Student_Counts_Sec'!$F2491))</f>
        <v>0</v>
      </c>
      <c r="I2491" s="82">
        <f>IF(ISBLANK($D2491),"",SUMIFS('8. 514 Details Included'!$I:$I,'8. 514 Details Included'!$A:$A,'7. 511_CAR_Student_Counts_Sec'!$A2491,'8. 514 Details Included'!$E:$E,'7. 511_CAR_Student_Counts_Sec'!$D2491,'8. 514 Details Included'!$D:$D,'7. 511_CAR_Student_Counts_Sec'!I$1,'8. 514 Details Included'!$G:$G,'7. 511_CAR_Student_Counts_Sec'!$F2491))</f>
        <v>0</v>
      </c>
      <c r="J2491" s="82">
        <f>IF(ISBLANK($D2491),"",SUMIFS('8. 514 Details Included'!$I:$I,'8. 514 Details Included'!$A:$A,'7. 511_CAR_Student_Counts_Sec'!$A2491,'8. 514 Details Included'!$E:$E,'7. 511_CAR_Student_Counts_Sec'!$D2491,'8. 514 Details Included'!$D:$D,'7. 511_CAR_Student_Counts_Sec'!J$1,'8. 514 Details Included'!$G:$G,'7. 511_CAR_Student_Counts_Sec'!$F2491))</f>
        <v>0</v>
      </c>
      <c r="K2491" s="82">
        <f>IF(ISBLANK($D2491),"",SUMIFS('8. 514 Details Included'!$I:$I,'8. 514 Details Included'!$A:$A,'7. 511_CAR_Student_Counts_Sec'!$A2491,'8. 514 Details Included'!$E:$E,'7. 511_CAR_Student_Counts_Sec'!$D2491,'8. 514 Details Included'!$D:$D,'7. 511_CAR_Student_Counts_Sec'!K$1,'8. 514 Details Included'!$G:$G,'7. 511_CAR_Student_Counts_Sec'!$F2491))</f>
        <v>26</v>
      </c>
      <c r="L2491" s="82">
        <f>IF(ISBLANK($D2491),"",SUMIFS('8. 514 Details Included'!$I:$I,'8. 514 Details Included'!$A:$A,'7. 511_CAR_Student_Counts_Sec'!$A2491,'8. 514 Details Included'!$E:$E,'7. 511_CAR_Student_Counts_Sec'!$D2491,'8. 514 Details Included'!$D:$D,'7. 511_CAR_Student_Counts_Sec'!L$1,'8. 514 Details Included'!$G:$G,'7. 511_CAR_Student_Counts_Sec'!$F2491))</f>
        <v>0</v>
      </c>
      <c r="M2491" s="82">
        <f>IF(ISBLANK($D2491),"",SUMIFS('8. 514 Details Included'!$I:$I,'8. 514 Details Included'!$A:$A,'7. 511_CAR_Student_Counts_Sec'!$A2491,'8. 514 Details Included'!$E:$E,'7. 511_CAR_Student_Counts_Sec'!$D2491,'8. 514 Details Included'!$D:$D,'7. 511_CAR_Student_Counts_Sec'!M$1,'8. 514 Details Included'!$G:$G,'7. 511_CAR_Student_Counts_Sec'!$F2491))</f>
        <v>0</v>
      </c>
      <c r="N2491" s="82">
        <f>IF(ISBLANK($D2491),"",SUMIFS('8. 514 Details Included'!$I:$I,'8. 514 Details Included'!$A:$A,'7. 511_CAR_Student_Counts_Sec'!$A2491,'8. 514 Details Included'!$E:$E,'7. 511_CAR_Student_Counts_Sec'!$D2491,'8. 514 Details Included'!$D:$D,'7. 511_CAR_Student_Counts_Sec'!N$1,'8. 514 Details Included'!$G:$G,'7. 511_CAR_Student_Counts_Sec'!$F2491))</f>
        <v>1</v>
      </c>
      <c r="O2491" s="81">
        <f t="shared" si="114"/>
        <v>0</v>
      </c>
      <c r="P2491" s="81">
        <f t="shared" si="115"/>
        <v>27</v>
      </c>
      <c r="Q2491" s="81" t="str">
        <f t="shared" si="116"/>
        <v>9-12</v>
      </c>
    </row>
    <row r="2492" spans="1:17" ht="15" outlineLevel="4" x14ac:dyDescent="0.2">
      <c r="A2492" s="85">
        <v>306</v>
      </c>
      <c r="B2492" s="86" t="s">
        <v>1099</v>
      </c>
      <c r="C2492" s="86" t="s">
        <v>1169</v>
      </c>
      <c r="D2492" s="85">
        <v>912</v>
      </c>
      <c r="E2492" s="86" t="s">
        <v>1306</v>
      </c>
      <c r="F2492" s="85">
        <v>3</v>
      </c>
      <c r="G2492" s="85">
        <v>30</v>
      </c>
      <c r="H2492" s="82">
        <f>IF(ISBLANK($D2492),"",SUMIFS('8. 514 Details Included'!$I:$I,'8. 514 Details Included'!$A:$A,'7. 511_CAR_Student_Counts_Sec'!$A2492,'8. 514 Details Included'!$E:$E,'7. 511_CAR_Student_Counts_Sec'!$D2492,'8. 514 Details Included'!$D:$D,'7. 511_CAR_Student_Counts_Sec'!H$1,'8. 514 Details Included'!$G:$G,'7. 511_CAR_Student_Counts_Sec'!$F2492))</f>
        <v>0</v>
      </c>
      <c r="I2492" s="82">
        <f>IF(ISBLANK($D2492),"",SUMIFS('8. 514 Details Included'!$I:$I,'8. 514 Details Included'!$A:$A,'7. 511_CAR_Student_Counts_Sec'!$A2492,'8. 514 Details Included'!$E:$E,'7. 511_CAR_Student_Counts_Sec'!$D2492,'8. 514 Details Included'!$D:$D,'7. 511_CAR_Student_Counts_Sec'!I$1,'8. 514 Details Included'!$G:$G,'7. 511_CAR_Student_Counts_Sec'!$F2492))</f>
        <v>0</v>
      </c>
      <c r="J2492" s="82">
        <f>IF(ISBLANK($D2492),"",SUMIFS('8. 514 Details Included'!$I:$I,'8. 514 Details Included'!$A:$A,'7. 511_CAR_Student_Counts_Sec'!$A2492,'8. 514 Details Included'!$E:$E,'7. 511_CAR_Student_Counts_Sec'!$D2492,'8. 514 Details Included'!$D:$D,'7. 511_CAR_Student_Counts_Sec'!J$1,'8. 514 Details Included'!$G:$G,'7. 511_CAR_Student_Counts_Sec'!$F2492))</f>
        <v>0</v>
      </c>
      <c r="K2492" s="82">
        <f>IF(ISBLANK($D2492),"",SUMIFS('8. 514 Details Included'!$I:$I,'8. 514 Details Included'!$A:$A,'7. 511_CAR_Student_Counts_Sec'!$A2492,'8. 514 Details Included'!$E:$E,'7. 511_CAR_Student_Counts_Sec'!$D2492,'8. 514 Details Included'!$D:$D,'7. 511_CAR_Student_Counts_Sec'!K$1,'8. 514 Details Included'!$G:$G,'7. 511_CAR_Student_Counts_Sec'!$F2492))</f>
        <v>1</v>
      </c>
      <c r="L2492" s="82">
        <f>IF(ISBLANK($D2492),"",SUMIFS('8. 514 Details Included'!$I:$I,'8. 514 Details Included'!$A:$A,'7. 511_CAR_Student_Counts_Sec'!$A2492,'8. 514 Details Included'!$E:$E,'7. 511_CAR_Student_Counts_Sec'!$D2492,'8. 514 Details Included'!$D:$D,'7. 511_CAR_Student_Counts_Sec'!L$1,'8. 514 Details Included'!$G:$G,'7. 511_CAR_Student_Counts_Sec'!$F2492))</f>
        <v>24</v>
      </c>
      <c r="M2492" s="82">
        <f>IF(ISBLANK($D2492),"",SUMIFS('8. 514 Details Included'!$I:$I,'8. 514 Details Included'!$A:$A,'7. 511_CAR_Student_Counts_Sec'!$A2492,'8. 514 Details Included'!$E:$E,'7. 511_CAR_Student_Counts_Sec'!$D2492,'8. 514 Details Included'!$D:$D,'7. 511_CAR_Student_Counts_Sec'!M$1,'8. 514 Details Included'!$G:$G,'7. 511_CAR_Student_Counts_Sec'!$F2492))</f>
        <v>2</v>
      </c>
      <c r="N2492" s="82">
        <f>IF(ISBLANK($D2492),"",SUMIFS('8. 514 Details Included'!$I:$I,'8. 514 Details Included'!$A:$A,'7. 511_CAR_Student_Counts_Sec'!$A2492,'8. 514 Details Included'!$E:$E,'7. 511_CAR_Student_Counts_Sec'!$D2492,'8. 514 Details Included'!$D:$D,'7. 511_CAR_Student_Counts_Sec'!N$1,'8. 514 Details Included'!$G:$G,'7. 511_CAR_Student_Counts_Sec'!$F2492))</f>
        <v>3</v>
      </c>
      <c r="O2492" s="81">
        <f t="shared" si="114"/>
        <v>0</v>
      </c>
      <c r="P2492" s="81">
        <f t="shared" si="115"/>
        <v>30</v>
      </c>
      <c r="Q2492" s="81" t="str">
        <f t="shared" si="116"/>
        <v>9-12</v>
      </c>
    </row>
    <row r="2493" spans="1:17" ht="15" outlineLevel="4" x14ac:dyDescent="0.2">
      <c r="A2493" s="85">
        <v>306</v>
      </c>
      <c r="B2493" s="86" t="s">
        <v>1099</v>
      </c>
      <c r="C2493" s="86" t="s">
        <v>1169</v>
      </c>
      <c r="D2493" s="85">
        <v>912</v>
      </c>
      <c r="E2493" s="86" t="s">
        <v>1306</v>
      </c>
      <c r="F2493" s="85">
        <v>4</v>
      </c>
      <c r="G2493" s="85">
        <v>22</v>
      </c>
      <c r="H2493" s="82">
        <f>IF(ISBLANK($D2493),"",SUMIFS('8. 514 Details Included'!$I:$I,'8. 514 Details Included'!$A:$A,'7. 511_CAR_Student_Counts_Sec'!$A2493,'8. 514 Details Included'!$E:$E,'7. 511_CAR_Student_Counts_Sec'!$D2493,'8. 514 Details Included'!$D:$D,'7. 511_CAR_Student_Counts_Sec'!H$1,'8. 514 Details Included'!$G:$G,'7. 511_CAR_Student_Counts_Sec'!$F2493))</f>
        <v>0</v>
      </c>
      <c r="I2493" s="82">
        <f>IF(ISBLANK($D2493),"",SUMIFS('8. 514 Details Included'!$I:$I,'8. 514 Details Included'!$A:$A,'7. 511_CAR_Student_Counts_Sec'!$A2493,'8. 514 Details Included'!$E:$E,'7. 511_CAR_Student_Counts_Sec'!$D2493,'8. 514 Details Included'!$D:$D,'7. 511_CAR_Student_Counts_Sec'!I$1,'8. 514 Details Included'!$G:$G,'7. 511_CAR_Student_Counts_Sec'!$F2493))</f>
        <v>0</v>
      </c>
      <c r="J2493" s="82">
        <f>IF(ISBLANK($D2493),"",SUMIFS('8. 514 Details Included'!$I:$I,'8. 514 Details Included'!$A:$A,'7. 511_CAR_Student_Counts_Sec'!$A2493,'8. 514 Details Included'!$E:$E,'7. 511_CAR_Student_Counts_Sec'!$D2493,'8. 514 Details Included'!$D:$D,'7. 511_CAR_Student_Counts_Sec'!J$1,'8. 514 Details Included'!$G:$G,'7. 511_CAR_Student_Counts_Sec'!$F2493))</f>
        <v>0</v>
      </c>
      <c r="K2493" s="82">
        <f>IF(ISBLANK($D2493),"",SUMIFS('8. 514 Details Included'!$I:$I,'8. 514 Details Included'!$A:$A,'7. 511_CAR_Student_Counts_Sec'!$A2493,'8. 514 Details Included'!$E:$E,'7. 511_CAR_Student_Counts_Sec'!$D2493,'8. 514 Details Included'!$D:$D,'7. 511_CAR_Student_Counts_Sec'!K$1,'8. 514 Details Included'!$G:$G,'7. 511_CAR_Student_Counts_Sec'!$F2493))</f>
        <v>21</v>
      </c>
      <c r="L2493" s="82">
        <f>IF(ISBLANK($D2493),"",SUMIFS('8. 514 Details Included'!$I:$I,'8. 514 Details Included'!$A:$A,'7. 511_CAR_Student_Counts_Sec'!$A2493,'8. 514 Details Included'!$E:$E,'7. 511_CAR_Student_Counts_Sec'!$D2493,'8. 514 Details Included'!$D:$D,'7. 511_CAR_Student_Counts_Sec'!L$1,'8. 514 Details Included'!$G:$G,'7. 511_CAR_Student_Counts_Sec'!$F2493))</f>
        <v>0</v>
      </c>
      <c r="M2493" s="82">
        <f>IF(ISBLANK($D2493),"",SUMIFS('8. 514 Details Included'!$I:$I,'8. 514 Details Included'!$A:$A,'7. 511_CAR_Student_Counts_Sec'!$A2493,'8. 514 Details Included'!$E:$E,'7. 511_CAR_Student_Counts_Sec'!$D2493,'8. 514 Details Included'!$D:$D,'7. 511_CAR_Student_Counts_Sec'!M$1,'8. 514 Details Included'!$G:$G,'7. 511_CAR_Student_Counts_Sec'!$F2493))</f>
        <v>1</v>
      </c>
      <c r="N2493" s="82">
        <f>IF(ISBLANK($D2493),"",SUMIFS('8. 514 Details Included'!$I:$I,'8. 514 Details Included'!$A:$A,'7. 511_CAR_Student_Counts_Sec'!$A2493,'8. 514 Details Included'!$E:$E,'7. 511_CAR_Student_Counts_Sec'!$D2493,'8. 514 Details Included'!$D:$D,'7. 511_CAR_Student_Counts_Sec'!N$1,'8. 514 Details Included'!$G:$G,'7. 511_CAR_Student_Counts_Sec'!$F2493))</f>
        <v>0</v>
      </c>
      <c r="O2493" s="81">
        <f t="shared" si="114"/>
        <v>0</v>
      </c>
      <c r="P2493" s="81">
        <f t="shared" si="115"/>
        <v>22</v>
      </c>
      <c r="Q2493" s="81" t="str">
        <f t="shared" si="116"/>
        <v>9-12</v>
      </c>
    </row>
    <row r="2494" spans="1:17" ht="15" outlineLevel="4" x14ac:dyDescent="0.2">
      <c r="A2494" s="85">
        <v>306</v>
      </c>
      <c r="B2494" s="86" t="s">
        <v>1099</v>
      </c>
      <c r="C2494" s="86" t="s">
        <v>1169</v>
      </c>
      <c r="D2494" s="85">
        <v>912</v>
      </c>
      <c r="E2494" s="86" t="s">
        <v>1306</v>
      </c>
      <c r="F2494" s="85">
        <v>6</v>
      </c>
      <c r="G2494" s="85">
        <v>25</v>
      </c>
      <c r="H2494" s="82">
        <f>IF(ISBLANK($D2494),"",SUMIFS('8. 514 Details Included'!$I:$I,'8. 514 Details Included'!$A:$A,'7. 511_CAR_Student_Counts_Sec'!$A2494,'8. 514 Details Included'!$E:$E,'7. 511_CAR_Student_Counts_Sec'!$D2494,'8. 514 Details Included'!$D:$D,'7. 511_CAR_Student_Counts_Sec'!H$1,'8. 514 Details Included'!$G:$G,'7. 511_CAR_Student_Counts_Sec'!$F2494))</f>
        <v>0</v>
      </c>
      <c r="I2494" s="82">
        <f>IF(ISBLANK($D2494),"",SUMIFS('8. 514 Details Included'!$I:$I,'8. 514 Details Included'!$A:$A,'7. 511_CAR_Student_Counts_Sec'!$A2494,'8. 514 Details Included'!$E:$E,'7. 511_CAR_Student_Counts_Sec'!$D2494,'8. 514 Details Included'!$D:$D,'7. 511_CAR_Student_Counts_Sec'!I$1,'8. 514 Details Included'!$G:$G,'7. 511_CAR_Student_Counts_Sec'!$F2494))</f>
        <v>0</v>
      </c>
      <c r="J2494" s="82">
        <f>IF(ISBLANK($D2494),"",SUMIFS('8. 514 Details Included'!$I:$I,'8. 514 Details Included'!$A:$A,'7. 511_CAR_Student_Counts_Sec'!$A2494,'8. 514 Details Included'!$E:$E,'7. 511_CAR_Student_Counts_Sec'!$D2494,'8. 514 Details Included'!$D:$D,'7. 511_CAR_Student_Counts_Sec'!J$1,'8. 514 Details Included'!$G:$G,'7. 511_CAR_Student_Counts_Sec'!$F2494))</f>
        <v>0</v>
      </c>
      <c r="K2494" s="82">
        <f>IF(ISBLANK($D2494),"",SUMIFS('8. 514 Details Included'!$I:$I,'8. 514 Details Included'!$A:$A,'7. 511_CAR_Student_Counts_Sec'!$A2494,'8. 514 Details Included'!$E:$E,'7. 511_CAR_Student_Counts_Sec'!$D2494,'8. 514 Details Included'!$D:$D,'7. 511_CAR_Student_Counts_Sec'!K$1,'8. 514 Details Included'!$G:$G,'7. 511_CAR_Student_Counts_Sec'!$F2494))</f>
        <v>25</v>
      </c>
      <c r="L2494" s="82">
        <f>IF(ISBLANK($D2494),"",SUMIFS('8. 514 Details Included'!$I:$I,'8. 514 Details Included'!$A:$A,'7. 511_CAR_Student_Counts_Sec'!$A2494,'8. 514 Details Included'!$E:$E,'7. 511_CAR_Student_Counts_Sec'!$D2494,'8. 514 Details Included'!$D:$D,'7. 511_CAR_Student_Counts_Sec'!L$1,'8. 514 Details Included'!$G:$G,'7. 511_CAR_Student_Counts_Sec'!$F2494))</f>
        <v>0</v>
      </c>
      <c r="M2494" s="82">
        <f>IF(ISBLANK($D2494),"",SUMIFS('8. 514 Details Included'!$I:$I,'8. 514 Details Included'!$A:$A,'7. 511_CAR_Student_Counts_Sec'!$A2494,'8. 514 Details Included'!$E:$E,'7. 511_CAR_Student_Counts_Sec'!$D2494,'8. 514 Details Included'!$D:$D,'7. 511_CAR_Student_Counts_Sec'!M$1,'8. 514 Details Included'!$G:$G,'7. 511_CAR_Student_Counts_Sec'!$F2494))</f>
        <v>0</v>
      </c>
      <c r="N2494" s="82">
        <f>IF(ISBLANK($D2494),"",SUMIFS('8. 514 Details Included'!$I:$I,'8. 514 Details Included'!$A:$A,'7. 511_CAR_Student_Counts_Sec'!$A2494,'8. 514 Details Included'!$E:$E,'7. 511_CAR_Student_Counts_Sec'!$D2494,'8. 514 Details Included'!$D:$D,'7. 511_CAR_Student_Counts_Sec'!N$1,'8. 514 Details Included'!$G:$G,'7. 511_CAR_Student_Counts_Sec'!$F2494))</f>
        <v>0</v>
      </c>
      <c r="O2494" s="81">
        <f t="shared" si="114"/>
        <v>0</v>
      </c>
      <c r="P2494" s="81">
        <f t="shared" si="115"/>
        <v>25</v>
      </c>
      <c r="Q2494" s="81" t="str">
        <f t="shared" si="116"/>
        <v>9-12</v>
      </c>
    </row>
    <row r="2495" spans="1:17" ht="15" outlineLevel="4" x14ac:dyDescent="0.2">
      <c r="A2495" s="85">
        <v>306</v>
      </c>
      <c r="B2495" s="86" t="s">
        <v>1099</v>
      </c>
      <c r="C2495" s="86" t="s">
        <v>1169</v>
      </c>
      <c r="D2495" s="85">
        <v>912</v>
      </c>
      <c r="E2495" s="86" t="s">
        <v>1306</v>
      </c>
      <c r="F2495" s="85">
        <v>7</v>
      </c>
      <c r="G2495" s="85">
        <v>21</v>
      </c>
      <c r="H2495" s="82">
        <f>IF(ISBLANK($D2495),"",SUMIFS('8. 514 Details Included'!$I:$I,'8. 514 Details Included'!$A:$A,'7. 511_CAR_Student_Counts_Sec'!$A2495,'8. 514 Details Included'!$E:$E,'7. 511_CAR_Student_Counts_Sec'!$D2495,'8. 514 Details Included'!$D:$D,'7. 511_CAR_Student_Counts_Sec'!H$1,'8. 514 Details Included'!$G:$G,'7. 511_CAR_Student_Counts_Sec'!$F2495))</f>
        <v>0</v>
      </c>
      <c r="I2495" s="82">
        <f>IF(ISBLANK($D2495),"",SUMIFS('8. 514 Details Included'!$I:$I,'8. 514 Details Included'!$A:$A,'7. 511_CAR_Student_Counts_Sec'!$A2495,'8. 514 Details Included'!$E:$E,'7. 511_CAR_Student_Counts_Sec'!$D2495,'8. 514 Details Included'!$D:$D,'7. 511_CAR_Student_Counts_Sec'!I$1,'8. 514 Details Included'!$G:$G,'7. 511_CAR_Student_Counts_Sec'!$F2495))</f>
        <v>0</v>
      </c>
      <c r="J2495" s="82">
        <f>IF(ISBLANK($D2495),"",SUMIFS('8. 514 Details Included'!$I:$I,'8. 514 Details Included'!$A:$A,'7. 511_CAR_Student_Counts_Sec'!$A2495,'8. 514 Details Included'!$E:$E,'7. 511_CAR_Student_Counts_Sec'!$D2495,'8. 514 Details Included'!$D:$D,'7. 511_CAR_Student_Counts_Sec'!J$1,'8. 514 Details Included'!$G:$G,'7. 511_CAR_Student_Counts_Sec'!$F2495))</f>
        <v>0</v>
      </c>
      <c r="K2495" s="82">
        <f>IF(ISBLANK($D2495),"",SUMIFS('8. 514 Details Included'!$I:$I,'8. 514 Details Included'!$A:$A,'7. 511_CAR_Student_Counts_Sec'!$A2495,'8. 514 Details Included'!$E:$E,'7. 511_CAR_Student_Counts_Sec'!$D2495,'8. 514 Details Included'!$D:$D,'7. 511_CAR_Student_Counts_Sec'!K$1,'8. 514 Details Included'!$G:$G,'7. 511_CAR_Student_Counts_Sec'!$F2495))</f>
        <v>21</v>
      </c>
      <c r="L2495" s="82">
        <f>IF(ISBLANK($D2495),"",SUMIFS('8. 514 Details Included'!$I:$I,'8. 514 Details Included'!$A:$A,'7. 511_CAR_Student_Counts_Sec'!$A2495,'8. 514 Details Included'!$E:$E,'7. 511_CAR_Student_Counts_Sec'!$D2495,'8. 514 Details Included'!$D:$D,'7. 511_CAR_Student_Counts_Sec'!L$1,'8. 514 Details Included'!$G:$G,'7. 511_CAR_Student_Counts_Sec'!$F2495))</f>
        <v>0</v>
      </c>
      <c r="M2495" s="82">
        <f>IF(ISBLANK($D2495),"",SUMIFS('8. 514 Details Included'!$I:$I,'8. 514 Details Included'!$A:$A,'7. 511_CAR_Student_Counts_Sec'!$A2495,'8. 514 Details Included'!$E:$E,'7. 511_CAR_Student_Counts_Sec'!$D2495,'8. 514 Details Included'!$D:$D,'7. 511_CAR_Student_Counts_Sec'!M$1,'8. 514 Details Included'!$G:$G,'7. 511_CAR_Student_Counts_Sec'!$F2495))</f>
        <v>0</v>
      </c>
      <c r="N2495" s="82">
        <f>IF(ISBLANK($D2495),"",SUMIFS('8. 514 Details Included'!$I:$I,'8. 514 Details Included'!$A:$A,'7. 511_CAR_Student_Counts_Sec'!$A2495,'8. 514 Details Included'!$E:$E,'7. 511_CAR_Student_Counts_Sec'!$D2495,'8. 514 Details Included'!$D:$D,'7. 511_CAR_Student_Counts_Sec'!N$1,'8. 514 Details Included'!$G:$G,'7. 511_CAR_Student_Counts_Sec'!$F2495))</f>
        <v>0</v>
      </c>
      <c r="O2495" s="81">
        <f t="shared" si="114"/>
        <v>0</v>
      </c>
      <c r="P2495" s="81">
        <f t="shared" si="115"/>
        <v>21</v>
      </c>
      <c r="Q2495" s="81" t="str">
        <f t="shared" si="116"/>
        <v>9-12</v>
      </c>
    </row>
    <row r="2496" spans="1:17" ht="15" outlineLevel="4" x14ac:dyDescent="0.2">
      <c r="A2496" s="85">
        <v>306</v>
      </c>
      <c r="B2496" s="86" t="s">
        <v>1099</v>
      </c>
      <c r="C2496" s="86" t="s">
        <v>1169</v>
      </c>
      <c r="D2496" s="85">
        <v>20</v>
      </c>
      <c r="E2496" s="86" t="s">
        <v>1305</v>
      </c>
      <c r="F2496" s="85">
        <v>1</v>
      </c>
      <c r="G2496" s="85">
        <v>27</v>
      </c>
      <c r="H2496" s="82">
        <f>IF(ISBLANK($D2496),"",SUMIFS('8. 514 Details Included'!$I:$I,'8. 514 Details Included'!$A:$A,'7. 511_CAR_Student_Counts_Sec'!$A2496,'8. 514 Details Included'!$E:$E,'7. 511_CAR_Student_Counts_Sec'!$D2496,'8. 514 Details Included'!$D:$D,'7. 511_CAR_Student_Counts_Sec'!H$1,'8. 514 Details Included'!$G:$G,'7. 511_CAR_Student_Counts_Sec'!$F2496))</f>
        <v>0</v>
      </c>
      <c r="I2496" s="82">
        <f>IF(ISBLANK($D2496),"",SUMIFS('8. 514 Details Included'!$I:$I,'8. 514 Details Included'!$A:$A,'7. 511_CAR_Student_Counts_Sec'!$A2496,'8. 514 Details Included'!$E:$E,'7. 511_CAR_Student_Counts_Sec'!$D2496,'8. 514 Details Included'!$D:$D,'7. 511_CAR_Student_Counts_Sec'!I$1,'8. 514 Details Included'!$G:$G,'7. 511_CAR_Student_Counts_Sec'!$F2496))</f>
        <v>0</v>
      </c>
      <c r="J2496" s="82">
        <f>IF(ISBLANK($D2496),"",SUMIFS('8. 514 Details Included'!$I:$I,'8. 514 Details Included'!$A:$A,'7. 511_CAR_Student_Counts_Sec'!$A2496,'8. 514 Details Included'!$E:$E,'7. 511_CAR_Student_Counts_Sec'!$D2496,'8. 514 Details Included'!$D:$D,'7. 511_CAR_Student_Counts_Sec'!J$1,'8. 514 Details Included'!$G:$G,'7. 511_CAR_Student_Counts_Sec'!$F2496))</f>
        <v>0</v>
      </c>
      <c r="K2496" s="82">
        <f>IF(ISBLANK($D2496),"",SUMIFS('8. 514 Details Included'!$I:$I,'8. 514 Details Included'!$A:$A,'7. 511_CAR_Student_Counts_Sec'!$A2496,'8. 514 Details Included'!$E:$E,'7. 511_CAR_Student_Counts_Sec'!$D2496,'8. 514 Details Included'!$D:$D,'7. 511_CAR_Student_Counts_Sec'!K$1,'8. 514 Details Included'!$G:$G,'7. 511_CAR_Student_Counts_Sec'!$F2496))</f>
        <v>0</v>
      </c>
      <c r="L2496" s="82">
        <f>IF(ISBLANK($D2496),"",SUMIFS('8. 514 Details Included'!$I:$I,'8. 514 Details Included'!$A:$A,'7. 511_CAR_Student_Counts_Sec'!$A2496,'8. 514 Details Included'!$E:$E,'7. 511_CAR_Student_Counts_Sec'!$D2496,'8. 514 Details Included'!$D:$D,'7. 511_CAR_Student_Counts_Sec'!L$1,'8. 514 Details Included'!$G:$G,'7. 511_CAR_Student_Counts_Sec'!$F2496))</f>
        <v>7</v>
      </c>
      <c r="M2496" s="82">
        <f>IF(ISBLANK($D2496),"",SUMIFS('8. 514 Details Included'!$I:$I,'8. 514 Details Included'!$A:$A,'7. 511_CAR_Student_Counts_Sec'!$A2496,'8. 514 Details Included'!$E:$E,'7. 511_CAR_Student_Counts_Sec'!$D2496,'8. 514 Details Included'!$D:$D,'7. 511_CAR_Student_Counts_Sec'!M$1,'8. 514 Details Included'!$G:$G,'7. 511_CAR_Student_Counts_Sec'!$F2496))</f>
        <v>13</v>
      </c>
      <c r="N2496" s="82">
        <f>IF(ISBLANK($D2496),"",SUMIFS('8. 514 Details Included'!$I:$I,'8. 514 Details Included'!$A:$A,'7. 511_CAR_Student_Counts_Sec'!$A2496,'8. 514 Details Included'!$E:$E,'7. 511_CAR_Student_Counts_Sec'!$D2496,'8. 514 Details Included'!$D:$D,'7. 511_CAR_Student_Counts_Sec'!N$1,'8. 514 Details Included'!$G:$G,'7. 511_CAR_Student_Counts_Sec'!$F2496))</f>
        <v>7</v>
      </c>
      <c r="O2496" s="81">
        <f t="shared" si="114"/>
        <v>0</v>
      </c>
      <c r="P2496" s="81">
        <f t="shared" si="115"/>
        <v>27</v>
      </c>
      <c r="Q2496" s="81" t="str">
        <f t="shared" si="116"/>
        <v>9-12</v>
      </c>
    </row>
    <row r="2497" spans="1:17" ht="15" outlineLevel="4" x14ac:dyDescent="0.2">
      <c r="A2497" s="85">
        <v>306</v>
      </c>
      <c r="B2497" s="86" t="s">
        <v>1099</v>
      </c>
      <c r="C2497" s="86" t="s">
        <v>1169</v>
      </c>
      <c r="D2497" s="85">
        <v>20</v>
      </c>
      <c r="E2497" s="86" t="s">
        <v>1305</v>
      </c>
      <c r="F2497" s="85">
        <v>3</v>
      </c>
      <c r="G2497" s="85">
        <v>30</v>
      </c>
      <c r="H2497" s="82">
        <f>IF(ISBLANK($D2497),"",SUMIFS('8. 514 Details Included'!$I:$I,'8. 514 Details Included'!$A:$A,'7. 511_CAR_Student_Counts_Sec'!$A2497,'8. 514 Details Included'!$E:$E,'7. 511_CAR_Student_Counts_Sec'!$D2497,'8. 514 Details Included'!$D:$D,'7. 511_CAR_Student_Counts_Sec'!H$1,'8. 514 Details Included'!$G:$G,'7. 511_CAR_Student_Counts_Sec'!$F2497))</f>
        <v>0</v>
      </c>
      <c r="I2497" s="82">
        <f>IF(ISBLANK($D2497),"",SUMIFS('8. 514 Details Included'!$I:$I,'8. 514 Details Included'!$A:$A,'7. 511_CAR_Student_Counts_Sec'!$A2497,'8. 514 Details Included'!$E:$E,'7. 511_CAR_Student_Counts_Sec'!$D2497,'8. 514 Details Included'!$D:$D,'7. 511_CAR_Student_Counts_Sec'!I$1,'8. 514 Details Included'!$G:$G,'7. 511_CAR_Student_Counts_Sec'!$F2497))</f>
        <v>0</v>
      </c>
      <c r="J2497" s="82">
        <f>IF(ISBLANK($D2497),"",SUMIFS('8. 514 Details Included'!$I:$I,'8. 514 Details Included'!$A:$A,'7. 511_CAR_Student_Counts_Sec'!$A2497,'8. 514 Details Included'!$E:$E,'7. 511_CAR_Student_Counts_Sec'!$D2497,'8. 514 Details Included'!$D:$D,'7. 511_CAR_Student_Counts_Sec'!J$1,'8. 514 Details Included'!$G:$G,'7. 511_CAR_Student_Counts_Sec'!$F2497))</f>
        <v>0</v>
      </c>
      <c r="K2497" s="82">
        <f>IF(ISBLANK($D2497),"",SUMIFS('8. 514 Details Included'!$I:$I,'8. 514 Details Included'!$A:$A,'7. 511_CAR_Student_Counts_Sec'!$A2497,'8. 514 Details Included'!$E:$E,'7. 511_CAR_Student_Counts_Sec'!$D2497,'8. 514 Details Included'!$D:$D,'7. 511_CAR_Student_Counts_Sec'!K$1,'8. 514 Details Included'!$G:$G,'7. 511_CAR_Student_Counts_Sec'!$F2497))</f>
        <v>0</v>
      </c>
      <c r="L2497" s="82">
        <f>IF(ISBLANK($D2497),"",SUMIFS('8. 514 Details Included'!$I:$I,'8. 514 Details Included'!$A:$A,'7. 511_CAR_Student_Counts_Sec'!$A2497,'8. 514 Details Included'!$E:$E,'7. 511_CAR_Student_Counts_Sec'!$D2497,'8. 514 Details Included'!$D:$D,'7. 511_CAR_Student_Counts_Sec'!L$1,'8. 514 Details Included'!$G:$G,'7. 511_CAR_Student_Counts_Sec'!$F2497))</f>
        <v>3</v>
      </c>
      <c r="M2497" s="82">
        <f>IF(ISBLANK($D2497),"",SUMIFS('8. 514 Details Included'!$I:$I,'8. 514 Details Included'!$A:$A,'7. 511_CAR_Student_Counts_Sec'!$A2497,'8. 514 Details Included'!$E:$E,'7. 511_CAR_Student_Counts_Sec'!$D2497,'8. 514 Details Included'!$D:$D,'7. 511_CAR_Student_Counts_Sec'!M$1,'8. 514 Details Included'!$G:$G,'7. 511_CAR_Student_Counts_Sec'!$F2497))</f>
        <v>22</v>
      </c>
      <c r="N2497" s="82">
        <f>IF(ISBLANK($D2497),"",SUMIFS('8. 514 Details Included'!$I:$I,'8. 514 Details Included'!$A:$A,'7. 511_CAR_Student_Counts_Sec'!$A2497,'8. 514 Details Included'!$E:$E,'7. 511_CAR_Student_Counts_Sec'!$D2497,'8. 514 Details Included'!$D:$D,'7. 511_CAR_Student_Counts_Sec'!N$1,'8. 514 Details Included'!$G:$G,'7. 511_CAR_Student_Counts_Sec'!$F2497))</f>
        <v>5</v>
      </c>
      <c r="O2497" s="81">
        <f t="shared" si="114"/>
        <v>0</v>
      </c>
      <c r="P2497" s="81">
        <f t="shared" si="115"/>
        <v>30</v>
      </c>
      <c r="Q2497" s="81" t="str">
        <f t="shared" si="116"/>
        <v>9-12</v>
      </c>
    </row>
    <row r="2498" spans="1:17" ht="15" outlineLevel="4" x14ac:dyDescent="0.2">
      <c r="A2498" s="85">
        <v>306</v>
      </c>
      <c r="B2498" s="86" t="s">
        <v>1099</v>
      </c>
      <c r="C2498" s="86" t="s">
        <v>1169</v>
      </c>
      <c r="D2498" s="85">
        <v>20</v>
      </c>
      <c r="E2498" s="86" t="s">
        <v>1305</v>
      </c>
      <c r="F2498" s="85">
        <v>4</v>
      </c>
      <c r="G2498" s="85">
        <v>31</v>
      </c>
      <c r="H2498" s="82">
        <f>IF(ISBLANK($D2498),"",SUMIFS('8. 514 Details Included'!$I:$I,'8. 514 Details Included'!$A:$A,'7. 511_CAR_Student_Counts_Sec'!$A2498,'8. 514 Details Included'!$E:$E,'7. 511_CAR_Student_Counts_Sec'!$D2498,'8. 514 Details Included'!$D:$D,'7. 511_CAR_Student_Counts_Sec'!H$1,'8. 514 Details Included'!$G:$G,'7. 511_CAR_Student_Counts_Sec'!$F2498))</f>
        <v>0</v>
      </c>
      <c r="I2498" s="82">
        <f>IF(ISBLANK($D2498),"",SUMIFS('8. 514 Details Included'!$I:$I,'8. 514 Details Included'!$A:$A,'7. 511_CAR_Student_Counts_Sec'!$A2498,'8. 514 Details Included'!$E:$E,'7. 511_CAR_Student_Counts_Sec'!$D2498,'8. 514 Details Included'!$D:$D,'7. 511_CAR_Student_Counts_Sec'!I$1,'8. 514 Details Included'!$G:$G,'7. 511_CAR_Student_Counts_Sec'!$F2498))</f>
        <v>0</v>
      </c>
      <c r="J2498" s="82">
        <f>IF(ISBLANK($D2498),"",SUMIFS('8. 514 Details Included'!$I:$I,'8. 514 Details Included'!$A:$A,'7. 511_CAR_Student_Counts_Sec'!$A2498,'8. 514 Details Included'!$E:$E,'7. 511_CAR_Student_Counts_Sec'!$D2498,'8. 514 Details Included'!$D:$D,'7. 511_CAR_Student_Counts_Sec'!J$1,'8. 514 Details Included'!$G:$G,'7. 511_CAR_Student_Counts_Sec'!$F2498))</f>
        <v>0</v>
      </c>
      <c r="K2498" s="82">
        <f>IF(ISBLANK($D2498),"",SUMIFS('8. 514 Details Included'!$I:$I,'8. 514 Details Included'!$A:$A,'7. 511_CAR_Student_Counts_Sec'!$A2498,'8. 514 Details Included'!$E:$E,'7. 511_CAR_Student_Counts_Sec'!$D2498,'8. 514 Details Included'!$D:$D,'7. 511_CAR_Student_Counts_Sec'!K$1,'8. 514 Details Included'!$G:$G,'7. 511_CAR_Student_Counts_Sec'!$F2498))</f>
        <v>0</v>
      </c>
      <c r="L2498" s="82">
        <f>IF(ISBLANK($D2498),"",SUMIFS('8. 514 Details Included'!$I:$I,'8. 514 Details Included'!$A:$A,'7. 511_CAR_Student_Counts_Sec'!$A2498,'8. 514 Details Included'!$E:$E,'7. 511_CAR_Student_Counts_Sec'!$D2498,'8. 514 Details Included'!$D:$D,'7. 511_CAR_Student_Counts_Sec'!L$1,'8. 514 Details Included'!$G:$G,'7. 511_CAR_Student_Counts_Sec'!$F2498))</f>
        <v>23</v>
      </c>
      <c r="M2498" s="82">
        <f>IF(ISBLANK($D2498),"",SUMIFS('8. 514 Details Included'!$I:$I,'8. 514 Details Included'!$A:$A,'7. 511_CAR_Student_Counts_Sec'!$A2498,'8. 514 Details Included'!$E:$E,'7. 511_CAR_Student_Counts_Sec'!$D2498,'8. 514 Details Included'!$D:$D,'7. 511_CAR_Student_Counts_Sec'!M$1,'8. 514 Details Included'!$G:$G,'7. 511_CAR_Student_Counts_Sec'!$F2498))</f>
        <v>6</v>
      </c>
      <c r="N2498" s="82">
        <f>IF(ISBLANK($D2498),"",SUMIFS('8. 514 Details Included'!$I:$I,'8. 514 Details Included'!$A:$A,'7. 511_CAR_Student_Counts_Sec'!$A2498,'8. 514 Details Included'!$E:$E,'7. 511_CAR_Student_Counts_Sec'!$D2498,'8. 514 Details Included'!$D:$D,'7. 511_CAR_Student_Counts_Sec'!N$1,'8. 514 Details Included'!$G:$G,'7. 511_CAR_Student_Counts_Sec'!$F2498))</f>
        <v>2</v>
      </c>
      <c r="O2498" s="81">
        <f t="shared" ref="O2498:O2561" si="117">IF(ISBLANK($D2498),"",SUM(H2498:J2498))</f>
        <v>0</v>
      </c>
      <c r="P2498" s="81">
        <f t="shared" ref="P2498:P2561" si="118">IF(ISBLANK($D2498),"",SUM(K2498:N2498))</f>
        <v>31</v>
      </c>
      <c r="Q2498" s="81" t="str">
        <f t="shared" ref="Q2498:Q2561" si="119">IF(SUM(O2498:P2498)=0,"",IF(O2498&gt;0,"6-8",IF(P2498&gt;0,"9-12","Both 6-8 and 9-12")))</f>
        <v>9-12</v>
      </c>
    </row>
    <row r="2499" spans="1:17" ht="15" outlineLevel="4" x14ac:dyDescent="0.2">
      <c r="A2499" s="85">
        <v>306</v>
      </c>
      <c r="B2499" s="86" t="s">
        <v>1099</v>
      </c>
      <c r="C2499" s="86" t="s">
        <v>1169</v>
      </c>
      <c r="D2499" s="85">
        <v>20</v>
      </c>
      <c r="E2499" s="86" t="s">
        <v>1305</v>
      </c>
      <c r="F2499" s="85">
        <v>5</v>
      </c>
      <c r="G2499" s="85">
        <v>34</v>
      </c>
      <c r="H2499" s="82">
        <f>IF(ISBLANK($D2499),"",SUMIFS('8. 514 Details Included'!$I:$I,'8. 514 Details Included'!$A:$A,'7. 511_CAR_Student_Counts_Sec'!$A2499,'8. 514 Details Included'!$E:$E,'7. 511_CAR_Student_Counts_Sec'!$D2499,'8. 514 Details Included'!$D:$D,'7. 511_CAR_Student_Counts_Sec'!H$1,'8. 514 Details Included'!$G:$G,'7. 511_CAR_Student_Counts_Sec'!$F2499))</f>
        <v>0</v>
      </c>
      <c r="I2499" s="82">
        <f>IF(ISBLANK($D2499),"",SUMIFS('8. 514 Details Included'!$I:$I,'8. 514 Details Included'!$A:$A,'7. 511_CAR_Student_Counts_Sec'!$A2499,'8. 514 Details Included'!$E:$E,'7. 511_CAR_Student_Counts_Sec'!$D2499,'8. 514 Details Included'!$D:$D,'7. 511_CAR_Student_Counts_Sec'!I$1,'8. 514 Details Included'!$G:$G,'7. 511_CAR_Student_Counts_Sec'!$F2499))</f>
        <v>0</v>
      </c>
      <c r="J2499" s="82">
        <f>IF(ISBLANK($D2499),"",SUMIFS('8. 514 Details Included'!$I:$I,'8. 514 Details Included'!$A:$A,'7. 511_CAR_Student_Counts_Sec'!$A2499,'8. 514 Details Included'!$E:$E,'7. 511_CAR_Student_Counts_Sec'!$D2499,'8. 514 Details Included'!$D:$D,'7. 511_CAR_Student_Counts_Sec'!J$1,'8. 514 Details Included'!$G:$G,'7. 511_CAR_Student_Counts_Sec'!$F2499))</f>
        <v>0</v>
      </c>
      <c r="K2499" s="82">
        <f>IF(ISBLANK($D2499),"",SUMIFS('8. 514 Details Included'!$I:$I,'8. 514 Details Included'!$A:$A,'7. 511_CAR_Student_Counts_Sec'!$A2499,'8. 514 Details Included'!$E:$E,'7. 511_CAR_Student_Counts_Sec'!$D2499,'8. 514 Details Included'!$D:$D,'7. 511_CAR_Student_Counts_Sec'!K$1,'8. 514 Details Included'!$G:$G,'7. 511_CAR_Student_Counts_Sec'!$F2499))</f>
        <v>0</v>
      </c>
      <c r="L2499" s="82">
        <f>IF(ISBLANK($D2499),"",SUMIFS('8. 514 Details Included'!$I:$I,'8. 514 Details Included'!$A:$A,'7. 511_CAR_Student_Counts_Sec'!$A2499,'8. 514 Details Included'!$E:$E,'7. 511_CAR_Student_Counts_Sec'!$D2499,'8. 514 Details Included'!$D:$D,'7. 511_CAR_Student_Counts_Sec'!L$1,'8. 514 Details Included'!$G:$G,'7. 511_CAR_Student_Counts_Sec'!$F2499))</f>
        <v>2</v>
      </c>
      <c r="M2499" s="82">
        <f>IF(ISBLANK($D2499),"",SUMIFS('8. 514 Details Included'!$I:$I,'8. 514 Details Included'!$A:$A,'7. 511_CAR_Student_Counts_Sec'!$A2499,'8. 514 Details Included'!$E:$E,'7. 511_CAR_Student_Counts_Sec'!$D2499,'8. 514 Details Included'!$D:$D,'7. 511_CAR_Student_Counts_Sec'!M$1,'8. 514 Details Included'!$G:$G,'7. 511_CAR_Student_Counts_Sec'!$F2499))</f>
        <v>29</v>
      </c>
      <c r="N2499" s="82">
        <f>IF(ISBLANK($D2499),"",SUMIFS('8. 514 Details Included'!$I:$I,'8. 514 Details Included'!$A:$A,'7. 511_CAR_Student_Counts_Sec'!$A2499,'8. 514 Details Included'!$E:$E,'7. 511_CAR_Student_Counts_Sec'!$D2499,'8. 514 Details Included'!$D:$D,'7. 511_CAR_Student_Counts_Sec'!N$1,'8. 514 Details Included'!$G:$G,'7. 511_CAR_Student_Counts_Sec'!$F2499))</f>
        <v>3</v>
      </c>
      <c r="O2499" s="81">
        <f t="shared" si="117"/>
        <v>0</v>
      </c>
      <c r="P2499" s="81">
        <f t="shared" si="118"/>
        <v>34</v>
      </c>
      <c r="Q2499" s="81" t="str">
        <f t="shared" si="119"/>
        <v>9-12</v>
      </c>
    </row>
    <row r="2500" spans="1:17" ht="15" outlineLevel="4" x14ac:dyDescent="0.2">
      <c r="A2500" s="85">
        <v>306</v>
      </c>
      <c r="B2500" s="86" t="s">
        <v>1099</v>
      </c>
      <c r="C2500" s="86" t="s">
        <v>1169</v>
      </c>
      <c r="D2500" s="85">
        <v>20</v>
      </c>
      <c r="E2500" s="86" t="s">
        <v>1305</v>
      </c>
      <c r="F2500" s="85">
        <v>7</v>
      </c>
      <c r="G2500" s="85">
        <v>22</v>
      </c>
      <c r="H2500" s="82">
        <f>IF(ISBLANK($D2500),"",SUMIFS('8. 514 Details Included'!$I:$I,'8. 514 Details Included'!$A:$A,'7. 511_CAR_Student_Counts_Sec'!$A2500,'8. 514 Details Included'!$E:$E,'7. 511_CAR_Student_Counts_Sec'!$D2500,'8. 514 Details Included'!$D:$D,'7. 511_CAR_Student_Counts_Sec'!H$1,'8. 514 Details Included'!$G:$G,'7. 511_CAR_Student_Counts_Sec'!$F2500))</f>
        <v>0</v>
      </c>
      <c r="I2500" s="82">
        <f>IF(ISBLANK($D2500),"",SUMIFS('8. 514 Details Included'!$I:$I,'8. 514 Details Included'!$A:$A,'7. 511_CAR_Student_Counts_Sec'!$A2500,'8. 514 Details Included'!$E:$E,'7. 511_CAR_Student_Counts_Sec'!$D2500,'8. 514 Details Included'!$D:$D,'7. 511_CAR_Student_Counts_Sec'!I$1,'8. 514 Details Included'!$G:$G,'7. 511_CAR_Student_Counts_Sec'!$F2500))</f>
        <v>0</v>
      </c>
      <c r="J2500" s="82">
        <f>IF(ISBLANK($D2500),"",SUMIFS('8. 514 Details Included'!$I:$I,'8. 514 Details Included'!$A:$A,'7. 511_CAR_Student_Counts_Sec'!$A2500,'8. 514 Details Included'!$E:$E,'7. 511_CAR_Student_Counts_Sec'!$D2500,'8. 514 Details Included'!$D:$D,'7. 511_CAR_Student_Counts_Sec'!J$1,'8. 514 Details Included'!$G:$G,'7. 511_CAR_Student_Counts_Sec'!$F2500))</f>
        <v>0</v>
      </c>
      <c r="K2500" s="82">
        <f>IF(ISBLANK($D2500),"",SUMIFS('8. 514 Details Included'!$I:$I,'8. 514 Details Included'!$A:$A,'7. 511_CAR_Student_Counts_Sec'!$A2500,'8. 514 Details Included'!$E:$E,'7. 511_CAR_Student_Counts_Sec'!$D2500,'8. 514 Details Included'!$D:$D,'7. 511_CAR_Student_Counts_Sec'!K$1,'8. 514 Details Included'!$G:$G,'7. 511_CAR_Student_Counts_Sec'!$F2500))</f>
        <v>0</v>
      </c>
      <c r="L2500" s="82">
        <f>IF(ISBLANK($D2500),"",SUMIFS('8. 514 Details Included'!$I:$I,'8. 514 Details Included'!$A:$A,'7. 511_CAR_Student_Counts_Sec'!$A2500,'8. 514 Details Included'!$E:$E,'7. 511_CAR_Student_Counts_Sec'!$D2500,'8. 514 Details Included'!$D:$D,'7. 511_CAR_Student_Counts_Sec'!L$1,'8. 514 Details Included'!$G:$G,'7. 511_CAR_Student_Counts_Sec'!$F2500))</f>
        <v>15</v>
      </c>
      <c r="M2500" s="82">
        <f>IF(ISBLANK($D2500),"",SUMIFS('8. 514 Details Included'!$I:$I,'8. 514 Details Included'!$A:$A,'7. 511_CAR_Student_Counts_Sec'!$A2500,'8. 514 Details Included'!$E:$E,'7. 511_CAR_Student_Counts_Sec'!$D2500,'8. 514 Details Included'!$D:$D,'7. 511_CAR_Student_Counts_Sec'!M$1,'8. 514 Details Included'!$G:$G,'7. 511_CAR_Student_Counts_Sec'!$F2500))</f>
        <v>6</v>
      </c>
      <c r="N2500" s="82">
        <f>IF(ISBLANK($D2500),"",SUMIFS('8. 514 Details Included'!$I:$I,'8. 514 Details Included'!$A:$A,'7. 511_CAR_Student_Counts_Sec'!$A2500,'8. 514 Details Included'!$E:$E,'7. 511_CAR_Student_Counts_Sec'!$D2500,'8. 514 Details Included'!$D:$D,'7. 511_CAR_Student_Counts_Sec'!N$1,'8. 514 Details Included'!$G:$G,'7. 511_CAR_Student_Counts_Sec'!$F2500))</f>
        <v>1</v>
      </c>
      <c r="O2500" s="81">
        <f t="shared" si="117"/>
        <v>0</v>
      </c>
      <c r="P2500" s="81">
        <f t="shared" si="118"/>
        <v>22</v>
      </c>
      <c r="Q2500" s="81" t="str">
        <f t="shared" si="119"/>
        <v>9-12</v>
      </c>
    </row>
    <row r="2501" spans="1:17" ht="15" outlineLevel="4" x14ac:dyDescent="0.2">
      <c r="A2501" s="85">
        <v>306</v>
      </c>
      <c r="B2501" s="86" t="s">
        <v>1099</v>
      </c>
      <c r="C2501" s="86" t="s">
        <v>1169</v>
      </c>
      <c r="D2501" s="85">
        <v>835</v>
      </c>
      <c r="E2501" s="86" t="s">
        <v>1304</v>
      </c>
      <c r="F2501" s="85">
        <v>1</v>
      </c>
      <c r="G2501" s="85">
        <v>32</v>
      </c>
      <c r="H2501" s="82">
        <f>IF(ISBLANK($D2501),"",SUMIFS('8. 514 Details Included'!$I:$I,'8. 514 Details Included'!$A:$A,'7. 511_CAR_Student_Counts_Sec'!$A2501,'8. 514 Details Included'!$E:$E,'7. 511_CAR_Student_Counts_Sec'!$D2501,'8. 514 Details Included'!$D:$D,'7. 511_CAR_Student_Counts_Sec'!H$1,'8. 514 Details Included'!$G:$G,'7. 511_CAR_Student_Counts_Sec'!$F2501))</f>
        <v>0</v>
      </c>
      <c r="I2501" s="82">
        <f>IF(ISBLANK($D2501),"",SUMIFS('8. 514 Details Included'!$I:$I,'8. 514 Details Included'!$A:$A,'7. 511_CAR_Student_Counts_Sec'!$A2501,'8. 514 Details Included'!$E:$E,'7. 511_CAR_Student_Counts_Sec'!$D2501,'8. 514 Details Included'!$D:$D,'7. 511_CAR_Student_Counts_Sec'!I$1,'8. 514 Details Included'!$G:$G,'7. 511_CAR_Student_Counts_Sec'!$F2501))</f>
        <v>0</v>
      </c>
      <c r="J2501" s="82">
        <f>IF(ISBLANK($D2501),"",SUMIFS('8. 514 Details Included'!$I:$I,'8. 514 Details Included'!$A:$A,'7. 511_CAR_Student_Counts_Sec'!$A2501,'8. 514 Details Included'!$E:$E,'7. 511_CAR_Student_Counts_Sec'!$D2501,'8. 514 Details Included'!$D:$D,'7. 511_CAR_Student_Counts_Sec'!J$1,'8. 514 Details Included'!$G:$G,'7. 511_CAR_Student_Counts_Sec'!$F2501))</f>
        <v>0</v>
      </c>
      <c r="K2501" s="82">
        <f>IF(ISBLANK($D2501),"",SUMIFS('8. 514 Details Included'!$I:$I,'8. 514 Details Included'!$A:$A,'7. 511_CAR_Student_Counts_Sec'!$A2501,'8. 514 Details Included'!$E:$E,'7. 511_CAR_Student_Counts_Sec'!$D2501,'8. 514 Details Included'!$D:$D,'7. 511_CAR_Student_Counts_Sec'!K$1,'8. 514 Details Included'!$G:$G,'7. 511_CAR_Student_Counts_Sec'!$F2501))</f>
        <v>24</v>
      </c>
      <c r="L2501" s="82">
        <f>IF(ISBLANK($D2501),"",SUMIFS('8. 514 Details Included'!$I:$I,'8. 514 Details Included'!$A:$A,'7. 511_CAR_Student_Counts_Sec'!$A2501,'8. 514 Details Included'!$E:$E,'7. 511_CAR_Student_Counts_Sec'!$D2501,'8. 514 Details Included'!$D:$D,'7. 511_CAR_Student_Counts_Sec'!L$1,'8. 514 Details Included'!$G:$G,'7. 511_CAR_Student_Counts_Sec'!$F2501))</f>
        <v>3</v>
      </c>
      <c r="M2501" s="82">
        <f>IF(ISBLANK($D2501),"",SUMIFS('8. 514 Details Included'!$I:$I,'8. 514 Details Included'!$A:$A,'7. 511_CAR_Student_Counts_Sec'!$A2501,'8. 514 Details Included'!$E:$E,'7. 511_CAR_Student_Counts_Sec'!$D2501,'8. 514 Details Included'!$D:$D,'7. 511_CAR_Student_Counts_Sec'!M$1,'8. 514 Details Included'!$G:$G,'7. 511_CAR_Student_Counts_Sec'!$F2501))</f>
        <v>4</v>
      </c>
      <c r="N2501" s="82">
        <f>IF(ISBLANK($D2501),"",SUMIFS('8. 514 Details Included'!$I:$I,'8. 514 Details Included'!$A:$A,'7. 511_CAR_Student_Counts_Sec'!$A2501,'8. 514 Details Included'!$E:$E,'7. 511_CAR_Student_Counts_Sec'!$D2501,'8. 514 Details Included'!$D:$D,'7. 511_CAR_Student_Counts_Sec'!N$1,'8. 514 Details Included'!$G:$G,'7. 511_CAR_Student_Counts_Sec'!$F2501))</f>
        <v>1</v>
      </c>
      <c r="O2501" s="81">
        <f t="shared" si="117"/>
        <v>0</v>
      </c>
      <c r="P2501" s="81">
        <f t="shared" si="118"/>
        <v>32</v>
      </c>
      <c r="Q2501" s="81" t="str">
        <f t="shared" si="119"/>
        <v>9-12</v>
      </c>
    </row>
    <row r="2502" spans="1:17" ht="15" outlineLevel="4" x14ac:dyDescent="0.2">
      <c r="A2502" s="85">
        <v>306</v>
      </c>
      <c r="B2502" s="86" t="s">
        <v>1099</v>
      </c>
      <c r="C2502" s="86" t="s">
        <v>1169</v>
      </c>
      <c r="D2502" s="85">
        <v>835</v>
      </c>
      <c r="E2502" s="86" t="s">
        <v>1304</v>
      </c>
      <c r="F2502" s="85">
        <v>3</v>
      </c>
      <c r="G2502" s="85">
        <v>29</v>
      </c>
      <c r="H2502" s="82">
        <f>IF(ISBLANK($D2502),"",SUMIFS('8. 514 Details Included'!$I:$I,'8. 514 Details Included'!$A:$A,'7. 511_CAR_Student_Counts_Sec'!$A2502,'8. 514 Details Included'!$E:$E,'7. 511_CAR_Student_Counts_Sec'!$D2502,'8. 514 Details Included'!$D:$D,'7. 511_CAR_Student_Counts_Sec'!H$1,'8. 514 Details Included'!$G:$G,'7. 511_CAR_Student_Counts_Sec'!$F2502))</f>
        <v>0</v>
      </c>
      <c r="I2502" s="82">
        <f>IF(ISBLANK($D2502),"",SUMIFS('8. 514 Details Included'!$I:$I,'8. 514 Details Included'!$A:$A,'7. 511_CAR_Student_Counts_Sec'!$A2502,'8. 514 Details Included'!$E:$E,'7. 511_CAR_Student_Counts_Sec'!$D2502,'8. 514 Details Included'!$D:$D,'7. 511_CAR_Student_Counts_Sec'!I$1,'8. 514 Details Included'!$G:$G,'7. 511_CAR_Student_Counts_Sec'!$F2502))</f>
        <v>0</v>
      </c>
      <c r="J2502" s="82">
        <f>IF(ISBLANK($D2502),"",SUMIFS('8. 514 Details Included'!$I:$I,'8. 514 Details Included'!$A:$A,'7. 511_CAR_Student_Counts_Sec'!$A2502,'8. 514 Details Included'!$E:$E,'7. 511_CAR_Student_Counts_Sec'!$D2502,'8. 514 Details Included'!$D:$D,'7. 511_CAR_Student_Counts_Sec'!J$1,'8. 514 Details Included'!$G:$G,'7. 511_CAR_Student_Counts_Sec'!$F2502))</f>
        <v>0</v>
      </c>
      <c r="K2502" s="82">
        <f>IF(ISBLANK($D2502),"",SUMIFS('8. 514 Details Included'!$I:$I,'8. 514 Details Included'!$A:$A,'7. 511_CAR_Student_Counts_Sec'!$A2502,'8. 514 Details Included'!$E:$E,'7. 511_CAR_Student_Counts_Sec'!$D2502,'8. 514 Details Included'!$D:$D,'7. 511_CAR_Student_Counts_Sec'!K$1,'8. 514 Details Included'!$G:$G,'7. 511_CAR_Student_Counts_Sec'!$F2502))</f>
        <v>0</v>
      </c>
      <c r="L2502" s="82">
        <f>IF(ISBLANK($D2502),"",SUMIFS('8. 514 Details Included'!$I:$I,'8. 514 Details Included'!$A:$A,'7. 511_CAR_Student_Counts_Sec'!$A2502,'8. 514 Details Included'!$E:$E,'7. 511_CAR_Student_Counts_Sec'!$D2502,'8. 514 Details Included'!$D:$D,'7. 511_CAR_Student_Counts_Sec'!L$1,'8. 514 Details Included'!$G:$G,'7. 511_CAR_Student_Counts_Sec'!$F2502))</f>
        <v>24</v>
      </c>
      <c r="M2502" s="82">
        <f>IF(ISBLANK($D2502),"",SUMIFS('8. 514 Details Included'!$I:$I,'8. 514 Details Included'!$A:$A,'7. 511_CAR_Student_Counts_Sec'!$A2502,'8. 514 Details Included'!$E:$E,'7. 511_CAR_Student_Counts_Sec'!$D2502,'8. 514 Details Included'!$D:$D,'7. 511_CAR_Student_Counts_Sec'!M$1,'8. 514 Details Included'!$G:$G,'7. 511_CAR_Student_Counts_Sec'!$F2502))</f>
        <v>4</v>
      </c>
      <c r="N2502" s="82">
        <f>IF(ISBLANK($D2502),"",SUMIFS('8. 514 Details Included'!$I:$I,'8. 514 Details Included'!$A:$A,'7. 511_CAR_Student_Counts_Sec'!$A2502,'8. 514 Details Included'!$E:$E,'7. 511_CAR_Student_Counts_Sec'!$D2502,'8. 514 Details Included'!$D:$D,'7. 511_CAR_Student_Counts_Sec'!N$1,'8. 514 Details Included'!$G:$G,'7. 511_CAR_Student_Counts_Sec'!$F2502))</f>
        <v>1</v>
      </c>
      <c r="O2502" s="81">
        <f t="shared" si="117"/>
        <v>0</v>
      </c>
      <c r="P2502" s="81">
        <f t="shared" si="118"/>
        <v>29</v>
      </c>
      <c r="Q2502" s="81" t="str">
        <f t="shared" si="119"/>
        <v>9-12</v>
      </c>
    </row>
    <row r="2503" spans="1:17" ht="15" outlineLevel="4" x14ac:dyDescent="0.2">
      <c r="A2503" s="85">
        <v>306</v>
      </c>
      <c r="B2503" s="86" t="s">
        <v>1099</v>
      </c>
      <c r="C2503" s="86" t="s">
        <v>1169</v>
      </c>
      <c r="D2503" s="85">
        <v>835</v>
      </c>
      <c r="E2503" s="86" t="s">
        <v>1304</v>
      </c>
      <c r="F2503" s="85">
        <v>5</v>
      </c>
      <c r="G2503" s="85">
        <v>27</v>
      </c>
      <c r="H2503" s="82">
        <f>IF(ISBLANK($D2503),"",SUMIFS('8. 514 Details Included'!$I:$I,'8. 514 Details Included'!$A:$A,'7. 511_CAR_Student_Counts_Sec'!$A2503,'8. 514 Details Included'!$E:$E,'7. 511_CAR_Student_Counts_Sec'!$D2503,'8. 514 Details Included'!$D:$D,'7. 511_CAR_Student_Counts_Sec'!H$1,'8. 514 Details Included'!$G:$G,'7. 511_CAR_Student_Counts_Sec'!$F2503))</f>
        <v>0</v>
      </c>
      <c r="I2503" s="82">
        <f>IF(ISBLANK($D2503),"",SUMIFS('8. 514 Details Included'!$I:$I,'8. 514 Details Included'!$A:$A,'7. 511_CAR_Student_Counts_Sec'!$A2503,'8. 514 Details Included'!$E:$E,'7. 511_CAR_Student_Counts_Sec'!$D2503,'8. 514 Details Included'!$D:$D,'7. 511_CAR_Student_Counts_Sec'!I$1,'8. 514 Details Included'!$G:$G,'7. 511_CAR_Student_Counts_Sec'!$F2503))</f>
        <v>0</v>
      </c>
      <c r="J2503" s="82">
        <f>IF(ISBLANK($D2503),"",SUMIFS('8. 514 Details Included'!$I:$I,'8. 514 Details Included'!$A:$A,'7. 511_CAR_Student_Counts_Sec'!$A2503,'8. 514 Details Included'!$E:$E,'7. 511_CAR_Student_Counts_Sec'!$D2503,'8. 514 Details Included'!$D:$D,'7. 511_CAR_Student_Counts_Sec'!J$1,'8. 514 Details Included'!$G:$G,'7. 511_CAR_Student_Counts_Sec'!$F2503))</f>
        <v>0</v>
      </c>
      <c r="K2503" s="82">
        <f>IF(ISBLANK($D2503),"",SUMIFS('8. 514 Details Included'!$I:$I,'8. 514 Details Included'!$A:$A,'7. 511_CAR_Student_Counts_Sec'!$A2503,'8. 514 Details Included'!$E:$E,'7. 511_CAR_Student_Counts_Sec'!$D2503,'8. 514 Details Included'!$D:$D,'7. 511_CAR_Student_Counts_Sec'!K$1,'8. 514 Details Included'!$G:$G,'7. 511_CAR_Student_Counts_Sec'!$F2503))</f>
        <v>26</v>
      </c>
      <c r="L2503" s="82">
        <f>IF(ISBLANK($D2503),"",SUMIFS('8. 514 Details Included'!$I:$I,'8. 514 Details Included'!$A:$A,'7. 511_CAR_Student_Counts_Sec'!$A2503,'8. 514 Details Included'!$E:$E,'7. 511_CAR_Student_Counts_Sec'!$D2503,'8. 514 Details Included'!$D:$D,'7. 511_CAR_Student_Counts_Sec'!L$1,'8. 514 Details Included'!$G:$G,'7. 511_CAR_Student_Counts_Sec'!$F2503))</f>
        <v>0</v>
      </c>
      <c r="M2503" s="82">
        <f>IF(ISBLANK($D2503),"",SUMIFS('8. 514 Details Included'!$I:$I,'8. 514 Details Included'!$A:$A,'7. 511_CAR_Student_Counts_Sec'!$A2503,'8. 514 Details Included'!$E:$E,'7. 511_CAR_Student_Counts_Sec'!$D2503,'8. 514 Details Included'!$D:$D,'7. 511_CAR_Student_Counts_Sec'!M$1,'8. 514 Details Included'!$G:$G,'7. 511_CAR_Student_Counts_Sec'!$F2503))</f>
        <v>0</v>
      </c>
      <c r="N2503" s="82">
        <f>IF(ISBLANK($D2503),"",SUMIFS('8. 514 Details Included'!$I:$I,'8. 514 Details Included'!$A:$A,'7. 511_CAR_Student_Counts_Sec'!$A2503,'8. 514 Details Included'!$E:$E,'7. 511_CAR_Student_Counts_Sec'!$D2503,'8. 514 Details Included'!$D:$D,'7. 511_CAR_Student_Counts_Sec'!N$1,'8. 514 Details Included'!$G:$G,'7. 511_CAR_Student_Counts_Sec'!$F2503))</f>
        <v>1</v>
      </c>
      <c r="O2503" s="81">
        <f t="shared" si="117"/>
        <v>0</v>
      </c>
      <c r="P2503" s="81">
        <f t="shared" si="118"/>
        <v>27</v>
      </c>
      <c r="Q2503" s="81" t="str">
        <f t="shared" si="119"/>
        <v>9-12</v>
      </c>
    </row>
    <row r="2504" spans="1:17" ht="15" outlineLevel="4" x14ac:dyDescent="0.2">
      <c r="A2504" s="85">
        <v>306</v>
      </c>
      <c r="B2504" s="86" t="s">
        <v>1099</v>
      </c>
      <c r="C2504" s="86" t="s">
        <v>1169</v>
      </c>
      <c r="D2504" s="85">
        <v>835</v>
      </c>
      <c r="E2504" s="86" t="s">
        <v>1304</v>
      </c>
      <c r="F2504" s="85">
        <v>6</v>
      </c>
      <c r="G2504" s="85">
        <v>28</v>
      </c>
      <c r="H2504" s="82">
        <f>IF(ISBLANK($D2504),"",SUMIFS('8. 514 Details Included'!$I:$I,'8. 514 Details Included'!$A:$A,'7. 511_CAR_Student_Counts_Sec'!$A2504,'8. 514 Details Included'!$E:$E,'7. 511_CAR_Student_Counts_Sec'!$D2504,'8. 514 Details Included'!$D:$D,'7. 511_CAR_Student_Counts_Sec'!H$1,'8. 514 Details Included'!$G:$G,'7. 511_CAR_Student_Counts_Sec'!$F2504))</f>
        <v>0</v>
      </c>
      <c r="I2504" s="82">
        <f>IF(ISBLANK($D2504),"",SUMIFS('8. 514 Details Included'!$I:$I,'8. 514 Details Included'!$A:$A,'7. 511_CAR_Student_Counts_Sec'!$A2504,'8. 514 Details Included'!$E:$E,'7. 511_CAR_Student_Counts_Sec'!$D2504,'8. 514 Details Included'!$D:$D,'7. 511_CAR_Student_Counts_Sec'!I$1,'8. 514 Details Included'!$G:$G,'7. 511_CAR_Student_Counts_Sec'!$F2504))</f>
        <v>0</v>
      </c>
      <c r="J2504" s="82">
        <f>IF(ISBLANK($D2504),"",SUMIFS('8. 514 Details Included'!$I:$I,'8. 514 Details Included'!$A:$A,'7. 511_CAR_Student_Counts_Sec'!$A2504,'8. 514 Details Included'!$E:$E,'7. 511_CAR_Student_Counts_Sec'!$D2504,'8. 514 Details Included'!$D:$D,'7. 511_CAR_Student_Counts_Sec'!J$1,'8. 514 Details Included'!$G:$G,'7. 511_CAR_Student_Counts_Sec'!$F2504))</f>
        <v>0</v>
      </c>
      <c r="K2504" s="82">
        <f>IF(ISBLANK($D2504),"",SUMIFS('8. 514 Details Included'!$I:$I,'8. 514 Details Included'!$A:$A,'7. 511_CAR_Student_Counts_Sec'!$A2504,'8. 514 Details Included'!$E:$E,'7. 511_CAR_Student_Counts_Sec'!$D2504,'8. 514 Details Included'!$D:$D,'7. 511_CAR_Student_Counts_Sec'!K$1,'8. 514 Details Included'!$G:$G,'7. 511_CAR_Student_Counts_Sec'!$F2504))</f>
        <v>28</v>
      </c>
      <c r="L2504" s="82">
        <f>IF(ISBLANK($D2504),"",SUMIFS('8. 514 Details Included'!$I:$I,'8. 514 Details Included'!$A:$A,'7. 511_CAR_Student_Counts_Sec'!$A2504,'8. 514 Details Included'!$E:$E,'7. 511_CAR_Student_Counts_Sec'!$D2504,'8. 514 Details Included'!$D:$D,'7. 511_CAR_Student_Counts_Sec'!L$1,'8. 514 Details Included'!$G:$G,'7. 511_CAR_Student_Counts_Sec'!$F2504))</f>
        <v>0</v>
      </c>
      <c r="M2504" s="82">
        <f>IF(ISBLANK($D2504),"",SUMIFS('8. 514 Details Included'!$I:$I,'8. 514 Details Included'!$A:$A,'7. 511_CAR_Student_Counts_Sec'!$A2504,'8. 514 Details Included'!$E:$E,'7. 511_CAR_Student_Counts_Sec'!$D2504,'8. 514 Details Included'!$D:$D,'7. 511_CAR_Student_Counts_Sec'!M$1,'8. 514 Details Included'!$G:$G,'7. 511_CAR_Student_Counts_Sec'!$F2504))</f>
        <v>0</v>
      </c>
      <c r="N2504" s="82">
        <f>IF(ISBLANK($D2504),"",SUMIFS('8. 514 Details Included'!$I:$I,'8. 514 Details Included'!$A:$A,'7. 511_CAR_Student_Counts_Sec'!$A2504,'8. 514 Details Included'!$E:$E,'7. 511_CAR_Student_Counts_Sec'!$D2504,'8. 514 Details Included'!$D:$D,'7. 511_CAR_Student_Counts_Sec'!N$1,'8. 514 Details Included'!$G:$G,'7. 511_CAR_Student_Counts_Sec'!$F2504))</f>
        <v>0</v>
      </c>
      <c r="O2504" s="81">
        <f t="shared" si="117"/>
        <v>0</v>
      </c>
      <c r="P2504" s="81">
        <f t="shared" si="118"/>
        <v>28</v>
      </c>
      <c r="Q2504" s="81" t="str">
        <f t="shared" si="119"/>
        <v>9-12</v>
      </c>
    </row>
    <row r="2505" spans="1:17" ht="15" outlineLevel="4" x14ac:dyDescent="0.2">
      <c r="A2505" s="85">
        <v>306</v>
      </c>
      <c r="B2505" s="86" t="s">
        <v>1099</v>
      </c>
      <c r="C2505" s="86" t="s">
        <v>1169</v>
      </c>
      <c r="D2505" s="85">
        <v>835</v>
      </c>
      <c r="E2505" s="86" t="s">
        <v>1304</v>
      </c>
      <c r="F2505" s="85">
        <v>7</v>
      </c>
      <c r="G2505" s="85">
        <v>31</v>
      </c>
      <c r="H2505" s="82">
        <f>IF(ISBLANK($D2505),"",SUMIFS('8. 514 Details Included'!$I:$I,'8. 514 Details Included'!$A:$A,'7. 511_CAR_Student_Counts_Sec'!$A2505,'8. 514 Details Included'!$E:$E,'7. 511_CAR_Student_Counts_Sec'!$D2505,'8. 514 Details Included'!$D:$D,'7. 511_CAR_Student_Counts_Sec'!H$1,'8. 514 Details Included'!$G:$G,'7. 511_CAR_Student_Counts_Sec'!$F2505))</f>
        <v>0</v>
      </c>
      <c r="I2505" s="82">
        <f>IF(ISBLANK($D2505),"",SUMIFS('8. 514 Details Included'!$I:$I,'8. 514 Details Included'!$A:$A,'7. 511_CAR_Student_Counts_Sec'!$A2505,'8. 514 Details Included'!$E:$E,'7. 511_CAR_Student_Counts_Sec'!$D2505,'8. 514 Details Included'!$D:$D,'7. 511_CAR_Student_Counts_Sec'!I$1,'8. 514 Details Included'!$G:$G,'7. 511_CAR_Student_Counts_Sec'!$F2505))</f>
        <v>0</v>
      </c>
      <c r="J2505" s="82">
        <f>IF(ISBLANK($D2505),"",SUMIFS('8. 514 Details Included'!$I:$I,'8. 514 Details Included'!$A:$A,'7. 511_CAR_Student_Counts_Sec'!$A2505,'8. 514 Details Included'!$E:$E,'7. 511_CAR_Student_Counts_Sec'!$D2505,'8. 514 Details Included'!$D:$D,'7. 511_CAR_Student_Counts_Sec'!J$1,'8. 514 Details Included'!$G:$G,'7. 511_CAR_Student_Counts_Sec'!$F2505))</f>
        <v>0</v>
      </c>
      <c r="K2505" s="82">
        <f>IF(ISBLANK($D2505),"",SUMIFS('8. 514 Details Included'!$I:$I,'8. 514 Details Included'!$A:$A,'7. 511_CAR_Student_Counts_Sec'!$A2505,'8. 514 Details Included'!$E:$E,'7. 511_CAR_Student_Counts_Sec'!$D2505,'8. 514 Details Included'!$D:$D,'7. 511_CAR_Student_Counts_Sec'!K$1,'8. 514 Details Included'!$G:$G,'7. 511_CAR_Student_Counts_Sec'!$F2505))</f>
        <v>31</v>
      </c>
      <c r="L2505" s="82">
        <f>IF(ISBLANK($D2505),"",SUMIFS('8. 514 Details Included'!$I:$I,'8. 514 Details Included'!$A:$A,'7. 511_CAR_Student_Counts_Sec'!$A2505,'8. 514 Details Included'!$E:$E,'7. 511_CAR_Student_Counts_Sec'!$D2505,'8. 514 Details Included'!$D:$D,'7. 511_CAR_Student_Counts_Sec'!L$1,'8. 514 Details Included'!$G:$G,'7. 511_CAR_Student_Counts_Sec'!$F2505))</f>
        <v>0</v>
      </c>
      <c r="M2505" s="82">
        <f>IF(ISBLANK($D2505),"",SUMIFS('8. 514 Details Included'!$I:$I,'8. 514 Details Included'!$A:$A,'7. 511_CAR_Student_Counts_Sec'!$A2505,'8. 514 Details Included'!$E:$E,'7. 511_CAR_Student_Counts_Sec'!$D2505,'8. 514 Details Included'!$D:$D,'7. 511_CAR_Student_Counts_Sec'!M$1,'8. 514 Details Included'!$G:$G,'7. 511_CAR_Student_Counts_Sec'!$F2505))</f>
        <v>0</v>
      </c>
      <c r="N2505" s="82">
        <f>IF(ISBLANK($D2505),"",SUMIFS('8. 514 Details Included'!$I:$I,'8. 514 Details Included'!$A:$A,'7. 511_CAR_Student_Counts_Sec'!$A2505,'8. 514 Details Included'!$E:$E,'7. 511_CAR_Student_Counts_Sec'!$D2505,'8. 514 Details Included'!$D:$D,'7. 511_CAR_Student_Counts_Sec'!N$1,'8. 514 Details Included'!$G:$G,'7. 511_CAR_Student_Counts_Sec'!$F2505))</f>
        <v>0</v>
      </c>
      <c r="O2505" s="81">
        <f t="shared" si="117"/>
        <v>0</v>
      </c>
      <c r="P2505" s="81">
        <f t="shared" si="118"/>
        <v>31</v>
      </c>
      <c r="Q2505" s="81" t="str">
        <f t="shared" si="119"/>
        <v>9-12</v>
      </c>
    </row>
    <row r="2506" spans="1:17" ht="15" outlineLevel="4" x14ac:dyDescent="0.2">
      <c r="A2506" s="85">
        <v>306</v>
      </c>
      <c r="B2506" s="86" t="s">
        <v>1099</v>
      </c>
      <c r="C2506" s="86" t="s">
        <v>1169</v>
      </c>
      <c r="D2506" s="85">
        <v>184</v>
      </c>
      <c r="E2506" s="86" t="s">
        <v>1303</v>
      </c>
      <c r="F2506" s="85">
        <v>2</v>
      </c>
      <c r="G2506" s="85">
        <v>15</v>
      </c>
      <c r="H2506" s="82">
        <f>IF(ISBLANK($D2506),"",SUMIFS('8. 514 Details Included'!$I:$I,'8. 514 Details Included'!$A:$A,'7. 511_CAR_Student_Counts_Sec'!$A2506,'8. 514 Details Included'!$E:$E,'7. 511_CAR_Student_Counts_Sec'!$D2506,'8. 514 Details Included'!$D:$D,'7. 511_CAR_Student_Counts_Sec'!H$1,'8. 514 Details Included'!$G:$G,'7. 511_CAR_Student_Counts_Sec'!$F2506))</f>
        <v>0</v>
      </c>
      <c r="I2506" s="82">
        <f>IF(ISBLANK($D2506),"",SUMIFS('8. 514 Details Included'!$I:$I,'8. 514 Details Included'!$A:$A,'7. 511_CAR_Student_Counts_Sec'!$A2506,'8. 514 Details Included'!$E:$E,'7. 511_CAR_Student_Counts_Sec'!$D2506,'8. 514 Details Included'!$D:$D,'7. 511_CAR_Student_Counts_Sec'!I$1,'8. 514 Details Included'!$G:$G,'7. 511_CAR_Student_Counts_Sec'!$F2506))</f>
        <v>0</v>
      </c>
      <c r="J2506" s="82">
        <f>IF(ISBLANK($D2506),"",SUMIFS('8. 514 Details Included'!$I:$I,'8. 514 Details Included'!$A:$A,'7. 511_CAR_Student_Counts_Sec'!$A2506,'8. 514 Details Included'!$E:$E,'7. 511_CAR_Student_Counts_Sec'!$D2506,'8. 514 Details Included'!$D:$D,'7. 511_CAR_Student_Counts_Sec'!J$1,'8. 514 Details Included'!$G:$G,'7. 511_CAR_Student_Counts_Sec'!$F2506))</f>
        <v>0</v>
      </c>
      <c r="K2506" s="82">
        <f>IF(ISBLANK($D2506),"",SUMIFS('8. 514 Details Included'!$I:$I,'8. 514 Details Included'!$A:$A,'7. 511_CAR_Student_Counts_Sec'!$A2506,'8. 514 Details Included'!$E:$E,'7. 511_CAR_Student_Counts_Sec'!$D2506,'8. 514 Details Included'!$D:$D,'7. 511_CAR_Student_Counts_Sec'!K$1,'8. 514 Details Included'!$G:$G,'7. 511_CAR_Student_Counts_Sec'!$F2506))</f>
        <v>0</v>
      </c>
      <c r="L2506" s="82">
        <f>IF(ISBLANK($D2506),"",SUMIFS('8. 514 Details Included'!$I:$I,'8. 514 Details Included'!$A:$A,'7. 511_CAR_Student_Counts_Sec'!$A2506,'8. 514 Details Included'!$E:$E,'7. 511_CAR_Student_Counts_Sec'!$D2506,'8. 514 Details Included'!$D:$D,'7. 511_CAR_Student_Counts_Sec'!L$1,'8. 514 Details Included'!$G:$G,'7. 511_CAR_Student_Counts_Sec'!$F2506))</f>
        <v>11</v>
      </c>
      <c r="M2506" s="82">
        <f>IF(ISBLANK($D2506),"",SUMIFS('8. 514 Details Included'!$I:$I,'8. 514 Details Included'!$A:$A,'7. 511_CAR_Student_Counts_Sec'!$A2506,'8. 514 Details Included'!$E:$E,'7. 511_CAR_Student_Counts_Sec'!$D2506,'8. 514 Details Included'!$D:$D,'7. 511_CAR_Student_Counts_Sec'!M$1,'8. 514 Details Included'!$G:$G,'7. 511_CAR_Student_Counts_Sec'!$F2506))</f>
        <v>4</v>
      </c>
      <c r="N2506" s="82">
        <f>IF(ISBLANK($D2506),"",SUMIFS('8. 514 Details Included'!$I:$I,'8. 514 Details Included'!$A:$A,'7. 511_CAR_Student_Counts_Sec'!$A2506,'8. 514 Details Included'!$E:$E,'7. 511_CAR_Student_Counts_Sec'!$D2506,'8. 514 Details Included'!$D:$D,'7. 511_CAR_Student_Counts_Sec'!N$1,'8. 514 Details Included'!$G:$G,'7. 511_CAR_Student_Counts_Sec'!$F2506))</f>
        <v>0</v>
      </c>
      <c r="O2506" s="81">
        <f t="shared" si="117"/>
        <v>0</v>
      </c>
      <c r="P2506" s="81">
        <f t="shared" si="118"/>
        <v>15</v>
      </c>
      <c r="Q2506" s="81" t="str">
        <f t="shared" si="119"/>
        <v>9-12</v>
      </c>
    </row>
    <row r="2507" spans="1:17" ht="15" outlineLevel="4" x14ac:dyDescent="0.2">
      <c r="A2507" s="85">
        <v>306</v>
      </c>
      <c r="B2507" s="86" t="s">
        <v>1099</v>
      </c>
      <c r="C2507" s="86" t="s">
        <v>1169</v>
      </c>
      <c r="D2507" s="85">
        <v>184</v>
      </c>
      <c r="E2507" s="86" t="s">
        <v>1303</v>
      </c>
      <c r="F2507" s="85">
        <v>3</v>
      </c>
      <c r="G2507" s="85">
        <v>31</v>
      </c>
      <c r="H2507" s="82">
        <f>IF(ISBLANK($D2507),"",SUMIFS('8. 514 Details Included'!$I:$I,'8. 514 Details Included'!$A:$A,'7. 511_CAR_Student_Counts_Sec'!$A2507,'8. 514 Details Included'!$E:$E,'7. 511_CAR_Student_Counts_Sec'!$D2507,'8. 514 Details Included'!$D:$D,'7. 511_CAR_Student_Counts_Sec'!H$1,'8. 514 Details Included'!$G:$G,'7. 511_CAR_Student_Counts_Sec'!$F2507))</f>
        <v>0</v>
      </c>
      <c r="I2507" s="82">
        <f>IF(ISBLANK($D2507),"",SUMIFS('8. 514 Details Included'!$I:$I,'8. 514 Details Included'!$A:$A,'7. 511_CAR_Student_Counts_Sec'!$A2507,'8. 514 Details Included'!$E:$E,'7. 511_CAR_Student_Counts_Sec'!$D2507,'8. 514 Details Included'!$D:$D,'7. 511_CAR_Student_Counts_Sec'!I$1,'8. 514 Details Included'!$G:$G,'7. 511_CAR_Student_Counts_Sec'!$F2507))</f>
        <v>0</v>
      </c>
      <c r="J2507" s="82">
        <f>IF(ISBLANK($D2507),"",SUMIFS('8. 514 Details Included'!$I:$I,'8. 514 Details Included'!$A:$A,'7. 511_CAR_Student_Counts_Sec'!$A2507,'8. 514 Details Included'!$E:$E,'7. 511_CAR_Student_Counts_Sec'!$D2507,'8. 514 Details Included'!$D:$D,'7. 511_CAR_Student_Counts_Sec'!J$1,'8. 514 Details Included'!$G:$G,'7. 511_CAR_Student_Counts_Sec'!$F2507))</f>
        <v>0</v>
      </c>
      <c r="K2507" s="82">
        <f>IF(ISBLANK($D2507),"",SUMIFS('8. 514 Details Included'!$I:$I,'8. 514 Details Included'!$A:$A,'7. 511_CAR_Student_Counts_Sec'!$A2507,'8. 514 Details Included'!$E:$E,'7. 511_CAR_Student_Counts_Sec'!$D2507,'8. 514 Details Included'!$D:$D,'7. 511_CAR_Student_Counts_Sec'!K$1,'8. 514 Details Included'!$G:$G,'7. 511_CAR_Student_Counts_Sec'!$F2507))</f>
        <v>0</v>
      </c>
      <c r="L2507" s="82">
        <f>IF(ISBLANK($D2507),"",SUMIFS('8. 514 Details Included'!$I:$I,'8. 514 Details Included'!$A:$A,'7. 511_CAR_Student_Counts_Sec'!$A2507,'8. 514 Details Included'!$E:$E,'7. 511_CAR_Student_Counts_Sec'!$D2507,'8. 514 Details Included'!$D:$D,'7. 511_CAR_Student_Counts_Sec'!L$1,'8. 514 Details Included'!$G:$G,'7. 511_CAR_Student_Counts_Sec'!$F2507))</f>
        <v>27</v>
      </c>
      <c r="M2507" s="82">
        <f>IF(ISBLANK($D2507),"",SUMIFS('8. 514 Details Included'!$I:$I,'8. 514 Details Included'!$A:$A,'7. 511_CAR_Student_Counts_Sec'!$A2507,'8. 514 Details Included'!$E:$E,'7. 511_CAR_Student_Counts_Sec'!$D2507,'8. 514 Details Included'!$D:$D,'7. 511_CAR_Student_Counts_Sec'!M$1,'8. 514 Details Included'!$G:$G,'7. 511_CAR_Student_Counts_Sec'!$F2507))</f>
        <v>4</v>
      </c>
      <c r="N2507" s="82">
        <f>IF(ISBLANK($D2507),"",SUMIFS('8. 514 Details Included'!$I:$I,'8. 514 Details Included'!$A:$A,'7. 511_CAR_Student_Counts_Sec'!$A2507,'8. 514 Details Included'!$E:$E,'7. 511_CAR_Student_Counts_Sec'!$D2507,'8. 514 Details Included'!$D:$D,'7. 511_CAR_Student_Counts_Sec'!N$1,'8. 514 Details Included'!$G:$G,'7. 511_CAR_Student_Counts_Sec'!$F2507))</f>
        <v>0</v>
      </c>
      <c r="O2507" s="81">
        <f t="shared" si="117"/>
        <v>0</v>
      </c>
      <c r="P2507" s="81">
        <f t="shared" si="118"/>
        <v>31</v>
      </c>
      <c r="Q2507" s="81" t="str">
        <f t="shared" si="119"/>
        <v>9-12</v>
      </c>
    </row>
    <row r="2508" spans="1:17" ht="15" outlineLevel="4" x14ac:dyDescent="0.2">
      <c r="A2508" s="85">
        <v>306</v>
      </c>
      <c r="B2508" s="86" t="s">
        <v>1099</v>
      </c>
      <c r="C2508" s="86" t="s">
        <v>1169</v>
      </c>
      <c r="D2508" s="85">
        <v>184</v>
      </c>
      <c r="E2508" s="86" t="s">
        <v>1303</v>
      </c>
      <c r="F2508" s="85">
        <v>4</v>
      </c>
      <c r="G2508" s="85">
        <v>32</v>
      </c>
      <c r="H2508" s="82">
        <f>IF(ISBLANK($D2508),"",SUMIFS('8. 514 Details Included'!$I:$I,'8. 514 Details Included'!$A:$A,'7. 511_CAR_Student_Counts_Sec'!$A2508,'8. 514 Details Included'!$E:$E,'7. 511_CAR_Student_Counts_Sec'!$D2508,'8. 514 Details Included'!$D:$D,'7. 511_CAR_Student_Counts_Sec'!H$1,'8. 514 Details Included'!$G:$G,'7. 511_CAR_Student_Counts_Sec'!$F2508))</f>
        <v>0</v>
      </c>
      <c r="I2508" s="82">
        <f>IF(ISBLANK($D2508),"",SUMIFS('8. 514 Details Included'!$I:$I,'8. 514 Details Included'!$A:$A,'7. 511_CAR_Student_Counts_Sec'!$A2508,'8. 514 Details Included'!$E:$E,'7. 511_CAR_Student_Counts_Sec'!$D2508,'8. 514 Details Included'!$D:$D,'7. 511_CAR_Student_Counts_Sec'!I$1,'8. 514 Details Included'!$G:$G,'7. 511_CAR_Student_Counts_Sec'!$F2508))</f>
        <v>0</v>
      </c>
      <c r="J2508" s="82">
        <f>IF(ISBLANK($D2508),"",SUMIFS('8. 514 Details Included'!$I:$I,'8. 514 Details Included'!$A:$A,'7. 511_CAR_Student_Counts_Sec'!$A2508,'8. 514 Details Included'!$E:$E,'7. 511_CAR_Student_Counts_Sec'!$D2508,'8. 514 Details Included'!$D:$D,'7. 511_CAR_Student_Counts_Sec'!J$1,'8. 514 Details Included'!$G:$G,'7. 511_CAR_Student_Counts_Sec'!$F2508))</f>
        <v>0</v>
      </c>
      <c r="K2508" s="82">
        <f>IF(ISBLANK($D2508),"",SUMIFS('8. 514 Details Included'!$I:$I,'8. 514 Details Included'!$A:$A,'7. 511_CAR_Student_Counts_Sec'!$A2508,'8. 514 Details Included'!$E:$E,'7. 511_CAR_Student_Counts_Sec'!$D2508,'8. 514 Details Included'!$D:$D,'7. 511_CAR_Student_Counts_Sec'!K$1,'8. 514 Details Included'!$G:$G,'7. 511_CAR_Student_Counts_Sec'!$F2508))</f>
        <v>0</v>
      </c>
      <c r="L2508" s="82">
        <f>IF(ISBLANK($D2508),"",SUMIFS('8. 514 Details Included'!$I:$I,'8. 514 Details Included'!$A:$A,'7. 511_CAR_Student_Counts_Sec'!$A2508,'8. 514 Details Included'!$E:$E,'7. 511_CAR_Student_Counts_Sec'!$D2508,'8. 514 Details Included'!$D:$D,'7. 511_CAR_Student_Counts_Sec'!L$1,'8. 514 Details Included'!$G:$G,'7. 511_CAR_Student_Counts_Sec'!$F2508))</f>
        <v>3</v>
      </c>
      <c r="M2508" s="82">
        <f>IF(ISBLANK($D2508),"",SUMIFS('8. 514 Details Included'!$I:$I,'8. 514 Details Included'!$A:$A,'7. 511_CAR_Student_Counts_Sec'!$A2508,'8. 514 Details Included'!$E:$E,'7. 511_CAR_Student_Counts_Sec'!$D2508,'8. 514 Details Included'!$D:$D,'7. 511_CAR_Student_Counts_Sec'!M$1,'8. 514 Details Included'!$G:$G,'7. 511_CAR_Student_Counts_Sec'!$F2508))</f>
        <v>24</v>
      </c>
      <c r="N2508" s="82">
        <f>IF(ISBLANK($D2508),"",SUMIFS('8. 514 Details Included'!$I:$I,'8. 514 Details Included'!$A:$A,'7. 511_CAR_Student_Counts_Sec'!$A2508,'8. 514 Details Included'!$E:$E,'7. 511_CAR_Student_Counts_Sec'!$D2508,'8. 514 Details Included'!$D:$D,'7. 511_CAR_Student_Counts_Sec'!N$1,'8. 514 Details Included'!$G:$G,'7. 511_CAR_Student_Counts_Sec'!$F2508))</f>
        <v>5</v>
      </c>
      <c r="O2508" s="81">
        <f t="shared" si="117"/>
        <v>0</v>
      </c>
      <c r="P2508" s="81">
        <f t="shared" si="118"/>
        <v>32</v>
      </c>
      <c r="Q2508" s="81" t="str">
        <f t="shared" si="119"/>
        <v>9-12</v>
      </c>
    </row>
    <row r="2509" spans="1:17" ht="15" outlineLevel="4" x14ac:dyDescent="0.2">
      <c r="A2509" s="85">
        <v>306</v>
      </c>
      <c r="B2509" s="86" t="s">
        <v>1099</v>
      </c>
      <c r="C2509" s="86" t="s">
        <v>1169</v>
      </c>
      <c r="D2509" s="85">
        <v>184</v>
      </c>
      <c r="E2509" s="86" t="s">
        <v>1303</v>
      </c>
      <c r="F2509" s="85">
        <v>5</v>
      </c>
      <c r="G2509" s="85">
        <v>33</v>
      </c>
      <c r="H2509" s="82">
        <f>IF(ISBLANK($D2509),"",SUMIFS('8. 514 Details Included'!$I:$I,'8. 514 Details Included'!$A:$A,'7. 511_CAR_Student_Counts_Sec'!$A2509,'8. 514 Details Included'!$E:$E,'7. 511_CAR_Student_Counts_Sec'!$D2509,'8. 514 Details Included'!$D:$D,'7. 511_CAR_Student_Counts_Sec'!H$1,'8. 514 Details Included'!$G:$G,'7. 511_CAR_Student_Counts_Sec'!$F2509))</f>
        <v>0</v>
      </c>
      <c r="I2509" s="82">
        <f>IF(ISBLANK($D2509),"",SUMIFS('8. 514 Details Included'!$I:$I,'8. 514 Details Included'!$A:$A,'7. 511_CAR_Student_Counts_Sec'!$A2509,'8. 514 Details Included'!$E:$E,'7. 511_CAR_Student_Counts_Sec'!$D2509,'8. 514 Details Included'!$D:$D,'7. 511_CAR_Student_Counts_Sec'!I$1,'8. 514 Details Included'!$G:$G,'7. 511_CAR_Student_Counts_Sec'!$F2509))</f>
        <v>0</v>
      </c>
      <c r="J2509" s="82">
        <f>IF(ISBLANK($D2509),"",SUMIFS('8. 514 Details Included'!$I:$I,'8. 514 Details Included'!$A:$A,'7. 511_CAR_Student_Counts_Sec'!$A2509,'8. 514 Details Included'!$E:$E,'7. 511_CAR_Student_Counts_Sec'!$D2509,'8. 514 Details Included'!$D:$D,'7. 511_CAR_Student_Counts_Sec'!J$1,'8. 514 Details Included'!$G:$G,'7. 511_CAR_Student_Counts_Sec'!$F2509))</f>
        <v>0</v>
      </c>
      <c r="K2509" s="82">
        <f>IF(ISBLANK($D2509),"",SUMIFS('8. 514 Details Included'!$I:$I,'8. 514 Details Included'!$A:$A,'7. 511_CAR_Student_Counts_Sec'!$A2509,'8. 514 Details Included'!$E:$E,'7. 511_CAR_Student_Counts_Sec'!$D2509,'8. 514 Details Included'!$D:$D,'7. 511_CAR_Student_Counts_Sec'!K$1,'8. 514 Details Included'!$G:$G,'7. 511_CAR_Student_Counts_Sec'!$F2509))</f>
        <v>1</v>
      </c>
      <c r="L2509" s="82">
        <f>IF(ISBLANK($D2509),"",SUMIFS('8. 514 Details Included'!$I:$I,'8. 514 Details Included'!$A:$A,'7. 511_CAR_Student_Counts_Sec'!$A2509,'8. 514 Details Included'!$E:$E,'7. 511_CAR_Student_Counts_Sec'!$D2509,'8. 514 Details Included'!$D:$D,'7. 511_CAR_Student_Counts_Sec'!L$1,'8. 514 Details Included'!$G:$G,'7. 511_CAR_Student_Counts_Sec'!$F2509))</f>
        <v>5</v>
      </c>
      <c r="M2509" s="82">
        <f>IF(ISBLANK($D2509),"",SUMIFS('8. 514 Details Included'!$I:$I,'8. 514 Details Included'!$A:$A,'7. 511_CAR_Student_Counts_Sec'!$A2509,'8. 514 Details Included'!$E:$E,'7. 511_CAR_Student_Counts_Sec'!$D2509,'8. 514 Details Included'!$D:$D,'7. 511_CAR_Student_Counts_Sec'!M$1,'8. 514 Details Included'!$G:$G,'7. 511_CAR_Student_Counts_Sec'!$F2509))</f>
        <v>22</v>
      </c>
      <c r="N2509" s="82">
        <f>IF(ISBLANK($D2509),"",SUMIFS('8. 514 Details Included'!$I:$I,'8. 514 Details Included'!$A:$A,'7. 511_CAR_Student_Counts_Sec'!$A2509,'8. 514 Details Included'!$E:$E,'7. 511_CAR_Student_Counts_Sec'!$D2509,'8. 514 Details Included'!$D:$D,'7. 511_CAR_Student_Counts_Sec'!N$1,'8. 514 Details Included'!$G:$G,'7. 511_CAR_Student_Counts_Sec'!$F2509))</f>
        <v>5</v>
      </c>
      <c r="O2509" s="81">
        <f t="shared" si="117"/>
        <v>0</v>
      </c>
      <c r="P2509" s="81">
        <f t="shared" si="118"/>
        <v>33</v>
      </c>
      <c r="Q2509" s="81" t="str">
        <f t="shared" si="119"/>
        <v>9-12</v>
      </c>
    </row>
    <row r="2510" spans="1:17" ht="15" outlineLevel="4" x14ac:dyDescent="0.2">
      <c r="A2510" s="85">
        <v>306</v>
      </c>
      <c r="B2510" s="86" t="s">
        <v>1099</v>
      </c>
      <c r="C2510" s="86" t="s">
        <v>1169</v>
      </c>
      <c r="D2510" s="85">
        <v>184</v>
      </c>
      <c r="E2510" s="86" t="s">
        <v>1303</v>
      </c>
      <c r="F2510" s="85">
        <v>6</v>
      </c>
      <c r="G2510" s="85">
        <v>14</v>
      </c>
      <c r="H2510" s="82">
        <f>IF(ISBLANK($D2510),"",SUMIFS('8. 514 Details Included'!$I:$I,'8. 514 Details Included'!$A:$A,'7. 511_CAR_Student_Counts_Sec'!$A2510,'8. 514 Details Included'!$E:$E,'7. 511_CAR_Student_Counts_Sec'!$D2510,'8. 514 Details Included'!$D:$D,'7. 511_CAR_Student_Counts_Sec'!H$1,'8. 514 Details Included'!$G:$G,'7. 511_CAR_Student_Counts_Sec'!$F2510))</f>
        <v>0</v>
      </c>
      <c r="I2510" s="82">
        <f>IF(ISBLANK($D2510),"",SUMIFS('8. 514 Details Included'!$I:$I,'8. 514 Details Included'!$A:$A,'7. 511_CAR_Student_Counts_Sec'!$A2510,'8. 514 Details Included'!$E:$E,'7. 511_CAR_Student_Counts_Sec'!$D2510,'8. 514 Details Included'!$D:$D,'7. 511_CAR_Student_Counts_Sec'!I$1,'8. 514 Details Included'!$G:$G,'7. 511_CAR_Student_Counts_Sec'!$F2510))</f>
        <v>0</v>
      </c>
      <c r="J2510" s="82">
        <f>IF(ISBLANK($D2510),"",SUMIFS('8. 514 Details Included'!$I:$I,'8. 514 Details Included'!$A:$A,'7. 511_CAR_Student_Counts_Sec'!$A2510,'8. 514 Details Included'!$E:$E,'7. 511_CAR_Student_Counts_Sec'!$D2510,'8. 514 Details Included'!$D:$D,'7. 511_CAR_Student_Counts_Sec'!J$1,'8. 514 Details Included'!$G:$G,'7. 511_CAR_Student_Counts_Sec'!$F2510))</f>
        <v>0</v>
      </c>
      <c r="K2510" s="82">
        <f>IF(ISBLANK($D2510),"",SUMIFS('8. 514 Details Included'!$I:$I,'8. 514 Details Included'!$A:$A,'7. 511_CAR_Student_Counts_Sec'!$A2510,'8. 514 Details Included'!$E:$E,'7. 511_CAR_Student_Counts_Sec'!$D2510,'8. 514 Details Included'!$D:$D,'7. 511_CAR_Student_Counts_Sec'!K$1,'8. 514 Details Included'!$G:$G,'7. 511_CAR_Student_Counts_Sec'!$F2510))</f>
        <v>0</v>
      </c>
      <c r="L2510" s="82">
        <f>IF(ISBLANK($D2510),"",SUMIFS('8. 514 Details Included'!$I:$I,'8. 514 Details Included'!$A:$A,'7. 511_CAR_Student_Counts_Sec'!$A2510,'8. 514 Details Included'!$E:$E,'7. 511_CAR_Student_Counts_Sec'!$D2510,'8. 514 Details Included'!$D:$D,'7. 511_CAR_Student_Counts_Sec'!L$1,'8. 514 Details Included'!$G:$G,'7. 511_CAR_Student_Counts_Sec'!$F2510))</f>
        <v>0</v>
      </c>
      <c r="M2510" s="82">
        <f>IF(ISBLANK($D2510),"",SUMIFS('8. 514 Details Included'!$I:$I,'8. 514 Details Included'!$A:$A,'7. 511_CAR_Student_Counts_Sec'!$A2510,'8. 514 Details Included'!$E:$E,'7. 511_CAR_Student_Counts_Sec'!$D2510,'8. 514 Details Included'!$D:$D,'7. 511_CAR_Student_Counts_Sec'!M$1,'8. 514 Details Included'!$G:$G,'7. 511_CAR_Student_Counts_Sec'!$F2510))</f>
        <v>1</v>
      </c>
      <c r="N2510" s="82">
        <f>IF(ISBLANK($D2510),"",SUMIFS('8. 514 Details Included'!$I:$I,'8. 514 Details Included'!$A:$A,'7. 511_CAR_Student_Counts_Sec'!$A2510,'8. 514 Details Included'!$E:$E,'7. 511_CAR_Student_Counts_Sec'!$D2510,'8. 514 Details Included'!$D:$D,'7. 511_CAR_Student_Counts_Sec'!N$1,'8. 514 Details Included'!$G:$G,'7. 511_CAR_Student_Counts_Sec'!$F2510))</f>
        <v>13</v>
      </c>
      <c r="O2510" s="81">
        <f t="shared" si="117"/>
        <v>0</v>
      </c>
      <c r="P2510" s="81">
        <f t="shared" si="118"/>
        <v>14</v>
      </c>
      <c r="Q2510" s="81" t="str">
        <f t="shared" si="119"/>
        <v>9-12</v>
      </c>
    </row>
    <row r="2511" spans="1:17" ht="15" outlineLevel="4" x14ac:dyDescent="0.2">
      <c r="A2511" s="85">
        <v>306</v>
      </c>
      <c r="B2511" s="86" t="s">
        <v>1099</v>
      </c>
      <c r="C2511" s="86" t="s">
        <v>1169</v>
      </c>
      <c r="D2511" s="85">
        <v>184</v>
      </c>
      <c r="E2511" s="86" t="s">
        <v>1303</v>
      </c>
      <c r="F2511" s="85">
        <v>7</v>
      </c>
      <c r="G2511" s="85">
        <v>36</v>
      </c>
      <c r="H2511" s="82">
        <f>IF(ISBLANK($D2511),"",SUMIFS('8. 514 Details Included'!$I:$I,'8. 514 Details Included'!$A:$A,'7. 511_CAR_Student_Counts_Sec'!$A2511,'8. 514 Details Included'!$E:$E,'7. 511_CAR_Student_Counts_Sec'!$D2511,'8. 514 Details Included'!$D:$D,'7. 511_CAR_Student_Counts_Sec'!H$1,'8. 514 Details Included'!$G:$G,'7. 511_CAR_Student_Counts_Sec'!$F2511))</f>
        <v>0</v>
      </c>
      <c r="I2511" s="82">
        <f>IF(ISBLANK($D2511),"",SUMIFS('8. 514 Details Included'!$I:$I,'8. 514 Details Included'!$A:$A,'7. 511_CAR_Student_Counts_Sec'!$A2511,'8. 514 Details Included'!$E:$E,'7. 511_CAR_Student_Counts_Sec'!$D2511,'8. 514 Details Included'!$D:$D,'7. 511_CAR_Student_Counts_Sec'!I$1,'8. 514 Details Included'!$G:$G,'7. 511_CAR_Student_Counts_Sec'!$F2511))</f>
        <v>0</v>
      </c>
      <c r="J2511" s="82">
        <f>IF(ISBLANK($D2511),"",SUMIFS('8. 514 Details Included'!$I:$I,'8. 514 Details Included'!$A:$A,'7. 511_CAR_Student_Counts_Sec'!$A2511,'8. 514 Details Included'!$E:$E,'7. 511_CAR_Student_Counts_Sec'!$D2511,'8. 514 Details Included'!$D:$D,'7. 511_CAR_Student_Counts_Sec'!J$1,'8. 514 Details Included'!$G:$G,'7. 511_CAR_Student_Counts_Sec'!$F2511))</f>
        <v>0</v>
      </c>
      <c r="K2511" s="82">
        <f>IF(ISBLANK($D2511),"",SUMIFS('8. 514 Details Included'!$I:$I,'8. 514 Details Included'!$A:$A,'7. 511_CAR_Student_Counts_Sec'!$A2511,'8. 514 Details Included'!$E:$E,'7. 511_CAR_Student_Counts_Sec'!$D2511,'8. 514 Details Included'!$D:$D,'7. 511_CAR_Student_Counts_Sec'!K$1,'8. 514 Details Included'!$G:$G,'7. 511_CAR_Student_Counts_Sec'!$F2511))</f>
        <v>1</v>
      </c>
      <c r="L2511" s="82">
        <f>IF(ISBLANK($D2511),"",SUMIFS('8. 514 Details Included'!$I:$I,'8. 514 Details Included'!$A:$A,'7. 511_CAR_Student_Counts_Sec'!$A2511,'8. 514 Details Included'!$E:$E,'7. 511_CAR_Student_Counts_Sec'!$D2511,'8. 514 Details Included'!$D:$D,'7. 511_CAR_Student_Counts_Sec'!L$1,'8. 514 Details Included'!$G:$G,'7. 511_CAR_Student_Counts_Sec'!$F2511))</f>
        <v>1</v>
      </c>
      <c r="M2511" s="82">
        <f>IF(ISBLANK($D2511),"",SUMIFS('8. 514 Details Included'!$I:$I,'8. 514 Details Included'!$A:$A,'7. 511_CAR_Student_Counts_Sec'!$A2511,'8. 514 Details Included'!$E:$E,'7. 511_CAR_Student_Counts_Sec'!$D2511,'8. 514 Details Included'!$D:$D,'7. 511_CAR_Student_Counts_Sec'!M$1,'8. 514 Details Included'!$G:$G,'7. 511_CAR_Student_Counts_Sec'!$F2511))</f>
        <v>26</v>
      </c>
      <c r="N2511" s="82">
        <f>IF(ISBLANK($D2511),"",SUMIFS('8. 514 Details Included'!$I:$I,'8. 514 Details Included'!$A:$A,'7. 511_CAR_Student_Counts_Sec'!$A2511,'8. 514 Details Included'!$E:$E,'7. 511_CAR_Student_Counts_Sec'!$D2511,'8. 514 Details Included'!$D:$D,'7. 511_CAR_Student_Counts_Sec'!N$1,'8. 514 Details Included'!$G:$G,'7. 511_CAR_Student_Counts_Sec'!$F2511))</f>
        <v>8</v>
      </c>
      <c r="O2511" s="81">
        <f t="shared" si="117"/>
        <v>0</v>
      </c>
      <c r="P2511" s="81">
        <f t="shared" si="118"/>
        <v>36</v>
      </c>
      <c r="Q2511" s="81" t="str">
        <f t="shared" si="119"/>
        <v>9-12</v>
      </c>
    </row>
    <row r="2512" spans="1:17" ht="15" outlineLevel="3" x14ac:dyDescent="0.2">
      <c r="A2512" s="85"/>
      <c r="B2512" s="86"/>
      <c r="C2512" s="88" t="s">
        <v>1167</v>
      </c>
      <c r="D2512" s="85"/>
      <c r="E2512" s="86"/>
      <c r="F2512" s="85"/>
      <c r="G2512" s="85">
        <f>SUBTOTAL(1,G2455:G2511)</f>
        <v>28.017543859649123</v>
      </c>
      <c r="H2512" s="82" t="str">
        <f>IF(ISBLANK($D2512),"",SUMIFS('8. 514 Details Included'!$I:$I,'8. 514 Details Included'!$A:$A,'7. 511_CAR_Student_Counts_Sec'!$A2512,'8. 514 Details Included'!$E:$E,'7. 511_CAR_Student_Counts_Sec'!$D2512,'8. 514 Details Included'!$D:$D,'7. 511_CAR_Student_Counts_Sec'!H$1,'8. 514 Details Included'!$G:$G,'7. 511_CAR_Student_Counts_Sec'!$F2512))</f>
        <v/>
      </c>
      <c r="I2512" s="82" t="str">
        <f>IF(ISBLANK($D2512),"",SUMIFS('8. 514 Details Included'!$I:$I,'8. 514 Details Included'!$A:$A,'7. 511_CAR_Student_Counts_Sec'!$A2512,'8. 514 Details Included'!$E:$E,'7. 511_CAR_Student_Counts_Sec'!$D2512,'8. 514 Details Included'!$D:$D,'7. 511_CAR_Student_Counts_Sec'!I$1,'8. 514 Details Included'!$G:$G,'7. 511_CAR_Student_Counts_Sec'!$F2512))</f>
        <v/>
      </c>
      <c r="J2512" s="82" t="str">
        <f>IF(ISBLANK($D2512),"",SUMIFS('8. 514 Details Included'!$I:$I,'8. 514 Details Included'!$A:$A,'7. 511_CAR_Student_Counts_Sec'!$A2512,'8. 514 Details Included'!$E:$E,'7. 511_CAR_Student_Counts_Sec'!$D2512,'8. 514 Details Included'!$D:$D,'7. 511_CAR_Student_Counts_Sec'!J$1,'8. 514 Details Included'!$G:$G,'7. 511_CAR_Student_Counts_Sec'!$F2512))</f>
        <v/>
      </c>
      <c r="K2512" s="82" t="str">
        <f>IF(ISBLANK($D2512),"",SUMIFS('8. 514 Details Included'!$I:$I,'8. 514 Details Included'!$A:$A,'7. 511_CAR_Student_Counts_Sec'!$A2512,'8. 514 Details Included'!$E:$E,'7. 511_CAR_Student_Counts_Sec'!$D2512,'8. 514 Details Included'!$D:$D,'7. 511_CAR_Student_Counts_Sec'!K$1,'8. 514 Details Included'!$G:$G,'7. 511_CAR_Student_Counts_Sec'!$F2512))</f>
        <v/>
      </c>
      <c r="L2512" s="82" t="str">
        <f>IF(ISBLANK($D2512),"",SUMIFS('8. 514 Details Included'!$I:$I,'8. 514 Details Included'!$A:$A,'7. 511_CAR_Student_Counts_Sec'!$A2512,'8. 514 Details Included'!$E:$E,'7. 511_CAR_Student_Counts_Sec'!$D2512,'8. 514 Details Included'!$D:$D,'7. 511_CAR_Student_Counts_Sec'!L$1,'8. 514 Details Included'!$G:$G,'7. 511_CAR_Student_Counts_Sec'!$F2512))</f>
        <v/>
      </c>
      <c r="M2512" s="82" t="str">
        <f>IF(ISBLANK($D2512),"",SUMIFS('8. 514 Details Included'!$I:$I,'8. 514 Details Included'!$A:$A,'7. 511_CAR_Student_Counts_Sec'!$A2512,'8. 514 Details Included'!$E:$E,'7. 511_CAR_Student_Counts_Sec'!$D2512,'8. 514 Details Included'!$D:$D,'7. 511_CAR_Student_Counts_Sec'!M$1,'8. 514 Details Included'!$G:$G,'7. 511_CAR_Student_Counts_Sec'!$F2512))</f>
        <v/>
      </c>
      <c r="N2512" s="82" t="str">
        <f>IF(ISBLANK($D2512),"",SUMIFS('8. 514 Details Included'!$I:$I,'8. 514 Details Included'!$A:$A,'7. 511_CAR_Student_Counts_Sec'!$A2512,'8. 514 Details Included'!$E:$E,'7. 511_CAR_Student_Counts_Sec'!$D2512,'8. 514 Details Included'!$D:$D,'7. 511_CAR_Student_Counts_Sec'!N$1,'8. 514 Details Included'!$G:$G,'7. 511_CAR_Student_Counts_Sec'!$F2512))</f>
        <v/>
      </c>
      <c r="O2512" s="81" t="str">
        <f t="shared" si="117"/>
        <v/>
      </c>
      <c r="P2512" s="81" t="str">
        <f t="shared" si="118"/>
        <v/>
      </c>
      <c r="Q2512" s="81" t="str">
        <f t="shared" si="119"/>
        <v/>
      </c>
    </row>
    <row r="2513" spans="1:17" ht="15" outlineLevel="4" x14ac:dyDescent="0.2">
      <c r="A2513" s="85">
        <v>306</v>
      </c>
      <c r="B2513" s="86" t="s">
        <v>1099</v>
      </c>
      <c r="C2513" s="86" t="s">
        <v>1166</v>
      </c>
      <c r="D2513" s="85">
        <v>714</v>
      </c>
      <c r="E2513" s="86" t="s">
        <v>1302</v>
      </c>
      <c r="F2513" s="85">
        <v>1</v>
      </c>
      <c r="G2513" s="85">
        <v>32</v>
      </c>
      <c r="H2513" s="82">
        <f>IF(ISBLANK($D2513),"",SUMIFS('8. 514 Details Included'!$I:$I,'8. 514 Details Included'!$A:$A,'7. 511_CAR_Student_Counts_Sec'!$A2513,'8. 514 Details Included'!$E:$E,'7. 511_CAR_Student_Counts_Sec'!$D2513,'8. 514 Details Included'!$D:$D,'7. 511_CAR_Student_Counts_Sec'!H$1,'8. 514 Details Included'!$G:$G,'7. 511_CAR_Student_Counts_Sec'!$F2513))</f>
        <v>0</v>
      </c>
      <c r="I2513" s="82">
        <f>IF(ISBLANK($D2513),"",SUMIFS('8. 514 Details Included'!$I:$I,'8. 514 Details Included'!$A:$A,'7. 511_CAR_Student_Counts_Sec'!$A2513,'8. 514 Details Included'!$E:$E,'7. 511_CAR_Student_Counts_Sec'!$D2513,'8. 514 Details Included'!$D:$D,'7. 511_CAR_Student_Counts_Sec'!I$1,'8. 514 Details Included'!$G:$G,'7. 511_CAR_Student_Counts_Sec'!$F2513))</f>
        <v>0</v>
      </c>
      <c r="J2513" s="82">
        <f>IF(ISBLANK($D2513),"",SUMIFS('8. 514 Details Included'!$I:$I,'8. 514 Details Included'!$A:$A,'7. 511_CAR_Student_Counts_Sec'!$A2513,'8. 514 Details Included'!$E:$E,'7. 511_CAR_Student_Counts_Sec'!$D2513,'8. 514 Details Included'!$D:$D,'7. 511_CAR_Student_Counts_Sec'!J$1,'8. 514 Details Included'!$G:$G,'7. 511_CAR_Student_Counts_Sec'!$F2513))</f>
        <v>0</v>
      </c>
      <c r="K2513" s="82">
        <f>IF(ISBLANK($D2513),"",SUMIFS('8. 514 Details Included'!$I:$I,'8. 514 Details Included'!$A:$A,'7. 511_CAR_Student_Counts_Sec'!$A2513,'8. 514 Details Included'!$E:$E,'7. 511_CAR_Student_Counts_Sec'!$D2513,'8. 514 Details Included'!$D:$D,'7. 511_CAR_Student_Counts_Sec'!K$1,'8. 514 Details Included'!$G:$G,'7. 511_CAR_Student_Counts_Sec'!$F2513))</f>
        <v>0</v>
      </c>
      <c r="L2513" s="82">
        <f>IF(ISBLANK($D2513),"",SUMIFS('8. 514 Details Included'!$I:$I,'8. 514 Details Included'!$A:$A,'7. 511_CAR_Student_Counts_Sec'!$A2513,'8. 514 Details Included'!$E:$E,'7. 511_CAR_Student_Counts_Sec'!$D2513,'8. 514 Details Included'!$D:$D,'7. 511_CAR_Student_Counts_Sec'!L$1,'8. 514 Details Included'!$G:$G,'7. 511_CAR_Student_Counts_Sec'!$F2513))</f>
        <v>0</v>
      </c>
      <c r="M2513" s="82">
        <f>IF(ISBLANK($D2513),"",SUMIFS('8. 514 Details Included'!$I:$I,'8. 514 Details Included'!$A:$A,'7. 511_CAR_Student_Counts_Sec'!$A2513,'8. 514 Details Included'!$E:$E,'7. 511_CAR_Student_Counts_Sec'!$D2513,'8. 514 Details Included'!$D:$D,'7. 511_CAR_Student_Counts_Sec'!M$1,'8. 514 Details Included'!$G:$G,'7. 511_CAR_Student_Counts_Sec'!$F2513))</f>
        <v>32</v>
      </c>
      <c r="N2513" s="82">
        <f>IF(ISBLANK($D2513),"",SUMIFS('8. 514 Details Included'!$I:$I,'8. 514 Details Included'!$A:$A,'7. 511_CAR_Student_Counts_Sec'!$A2513,'8. 514 Details Included'!$E:$E,'7. 511_CAR_Student_Counts_Sec'!$D2513,'8. 514 Details Included'!$D:$D,'7. 511_CAR_Student_Counts_Sec'!N$1,'8. 514 Details Included'!$G:$G,'7. 511_CAR_Student_Counts_Sec'!$F2513))</f>
        <v>0</v>
      </c>
      <c r="O2513" s="81">
        <f t="shared" si="117"/>
        <v>0</v>
      </c>
      <c r="P2513" s="81">
        <f t="shared" si="118"/>
        <v>32</v>
      </c>
      <c r="Q2513" s="81" t="str">
        <f t="shared" si="119"/>
        <v>9-12</v>
      </c>
    </row>
    <row r="2514" spans="1:17" ht="15" outlineLevel="4" x14ac:dyDescent="0.2">
      <c r="A2514" s="85">
        <v>306</v>
      </c>
      <c r="B2514" s="86" t="s">
        <v>1099</v>
      </c>
      <c r="C2514" s="86" t="s">
        <v>1166</v>
      </c>
      <c r="D2514" s="85">
        <v>714</v>
      </c>
      <c r="E2514" s="86" t="s">
        <v>1302</v>
      </c>
      <c r="F2514" s="85">
        <v>2</v>
      </c>
      <c r="G2514" s="85">
        <v>31</v>
      </c>
      <c r="H2514" s="82">
        <f>IF(ISBLANK($D2514),"",SUMIFS('8. 514 Details Included'!$I:$I,'8. 514 Details Included'!$A:$A,'7. 511_CAR_Student_Counts_Sec'!$A2514,'8. 514 Details Included'!$E:$E,'7. 511_CAR_Student_Counts_Sec'!$D2514,'8. 514 Details Included'!$D:$D,'7. 511_CAR_Student_Counts_Sec'!H$1,'8. 514 Details Included'!$G:$G,'7. 511_CAR_Student_Counts_Sec'!$F2514))</f>
        <v>0</v>
      </c>
      <c r="I2514" s="82">
        <f>IF(ISBLANK($D2514),"",SUMIFS('8. 514 Details Included'!$I:$I,'8. 514 Details Included'!$A:$A,'7. 511_CAR_Student_Counts_Sec'!$A2514,'8. 514 Details Included'!$E:$E,'7. 511_CAR_Student_Counts_Sec'!$D2514,'8. 514 Details Included'!$D:$D,'7. 511_CAR_Student_Counts_Sec'!I$1,'8. 514 Details Included'!$G:$G,'7. 511_CAR_Student_Counts_Sec'!$F2514))</f>
        <v>0</v>
      </c>
      <c r="J2514" s="82">
        <f>IF(ISBLANK($D2514),"",SUMIFS('8. 514 Details Included'!$I:$I,'8. 514 Details Included'!$A:$A,'7. 511_CAR_Student_Counts_Sec'!$A2514,'8. 514 Details Included'!$E:$E,'7. 511_CAR_Student_Counts_Sec'!$D2514,'8. 514 Details Included'!$D:$D,'7. 511_CAR_Student_Counts_Sec'!J$1,'8. 514 Details Included'!$G:$G,'7. 511_CAR_Student_Counts_Sec'!$F2514))</f>
        <v>0</v>
      </c>
      <c r="K2514" s="82">
        <f>IF(ISBLANK($D2514),"",SUMIFS('8. 514 Details Included'!$I:$I,'8. 514 Details Included'!$A:$A,'7. 511_CAR_Student_Counts_Sec'!$A2514,'8. 514 Details Included'!$E:$E,'7. 511_CAR_Student_Counts_Sec'!$D2514,'8. 514 Details Included'!$D:$D,'7. 511_CAR_Student_Counts_Sec'!K$1,'8. 514 Details Included'!$G:$G,'7. 511_CAR_Student_Counts_Sec'!$F2514))</f>
        <v>0</v>
      </c>
      <c r="L2514" s="82">
        <f>IF(ISBLANK($D2514),"",SUMIFS('8. 514 Details Included'!$I:$I,'8. 514 Details Included'!$A:$A,'7. 511_CAR_Student_Counts_Sec'!$A2514,'8. 514 Details Included'!$E:$E,'7. 511_CAR_Student_Counts_Sec'!$D2514,'8. 514 Details Included'!$D:$D,'7. 511_CAR_Student_Counts_Sec'!L$1,'8. 514 Details Included'!$G:$G,'7. 511_CAR_Student_Counts_Sec'!$F2514))</f>
        <v>0</v>
      </c>
      <c r="M2514" s="82">
        <f>IF(ISBLANK($D2514),"",SUMIFS('8. 514 Details Included'!$I:$I,'8. 514 Details Included'!$A:$A,'7. 511_CAR_Student_Counts_Sec'!$A2514,'8. 514 Details Included'!$E:$E,'7. 511_CAR_Student_Counts_Sec'!$D2514,'8. 514 Details Included'!$D:$D,'7. 511_CAR_Student_Counts_Sec'!M$1,'8. 514 Details Included'!$G:$G,'7. 511_CAR_Student_Counts_Sec'!$F2514))</f>
        <v>31</v>
      </c>
      <c r="N2514" s="82">
        <f>IF(ISBLANK($D2514),"",SUMIFS('8. 514 Details Included'!$I:$I,'8. 514 Details Included'!$A:$A,'7. 511_CAR_Student_Counts_Sec'!$A2514,'8. 514 Details Included'!$E:$E,'7. 511_CAR_Student_Counts_Sec'!$D2514,'8. 514 Details Included'!$D:$D,'7. 511_CAR_Student_Counts_Sec'!N$1,'8. 514 Details Included'!$G:$G,'7. 511_CAR_Student_Counts_Sec'!$F2514))</f>
        <v>0</v>
      </c>
      <c r="O2514" s="81">
        <f t="shared" si="117"/>
        <v>0</v>
      </c>
      <c r="P2514" s="81">
        <f t="shared" si="118"/>
        <v>31</v>
      </c>
      <c r="Q2514" s="81" t="str">
        <f t="shared" si="119"/>
        <v>9-12</v>
      </c>
    </row>
    <row r="2515" spans="1:17" ht="15" outlineLevel="4" x14ac:dyDescent="0.2">
      <c r="A2515" s="85">
        <v>306</v>
      </c>
      <c r="B2515" s="86" t="s">
        <v>1099</v>
      </c>
      <c r="C2515" s="86" t="s">
        <v>1166</v>
      </c>
      <c r="D2515" s="85">
        <v>714</v>
      </c>
      <c r="E2515" s="86" t="s">
        <v>1302</v>
      </c>
      <c r="F2515" s="85">
        <v>3</v>
      </c>
      <c r="G2515" s="85">
        <v>12</v>
      </c>
      <c r="H2515" s="82">
        <f>IF(ISBLANK($D2515),"",SUMIFS('8. 514 Details Included'!$I:$I,'8. 514 Details Included'!$A:$A,'7. 511_CAR_Student_Counts_Sec'!$A2515,'8. 514 Details Included'!$E:$E,'7. 511_CAR_Student_Counts_Sec'!$D2515,'8. 514 Details Included'!$D:$D,'7. 511_CAR_Student_Counts_Sec'!H$1,'8. 514 Details Included'!$G:$G,'7. 511_CAR_Student_Counts_Sec'!$F2515))</f>
        <v>0</v>
      </c>
      <c r="I2515" s="82">
        <f>IF(ISBLANK($D2515),"",SUMIFS('8. 514 Details Included'!$I:$I,'8. 514 Details Included'!$A:$A,'7. 511_CAR_Student_Counts_Sec'!$A2515,'8. 514 Details Included'!$E:$E,'7. 511_CAR_Student_Counts_Sec'!$D2515,'8. 514 Details Included'!$D:$D,'7. 511_CAR_Student_Counts_Sec'!I$1,'8. 514 Details Included'!$G:$G,'7. 511_CAR_Student_Counts_Sec'!$F2515))</f>
        <v>0</v>
      </c>
      <c r="J2515" s="82">
        <f>IF(ISBLANK($D2515),"",SUMIFS('8. 514 Details Included'!$I:$I,'8. 514 Details Included'!$A:$A,'7. 511_CAR_Student_Counts_Sec'!$A2515,'8. 514 Details Included'!$E:$E,'7. 511_CAR_Student_Counts_Sec'!$D2515,'8. 514 Details Included'!$D:$D,'7. 511_CAR_Student_Counts_Sec'!J$1,'8. 514 Details Included'!$G:$G,'7. 511_CAR_Student_Counts_Sec'!$F2515))</f>
        <v>0</v>
      </c>
      <c r="K2515" s="82">
        <f>IF(ISBLANK($D2515),"",SUMIFS('8. 514 Details Included'!$I:$I,'8. 514 Details Included'!$A:$A,'7. 511_CAR_Student_Counts_Sec'!$A2515,'8. 514 Details Included'!$E:$E,'7. 511_CAR_Student_Counts_Sec'!$D2515,'8. 514 Details Included'!$D:$D,'7. 511_CAR_Student_Counts_Sec'!K$1,'8. 514 Details Included'!$G:$G,'7. 511_CAR_Student_Counts_Sec'!$F2515))</f>
        <v>0</v>
      </c>
      <c r="L2515" s="82">
        <f>IF(ISBLANK($D2515),"",SUMIFS('8. 514 Details Included'!$I:$I,'8. 514 Details Included'!$A:$A,'7. 511_CAR_Student_Counts_Sec'!$A2515,'8. 514 Details Included'!$E:$E,'7. 511_CAR_Student_Counts_Sec'!$D2515,'8. 514 Details Included'!$D:$D,'7. 511_CAR_Student_Counts_Sec'!L$1,'8. 514 Details Included'!$G:$G,'7. 511_CAR_Student_Counts_Sec'!$F2515))</f>
        <v>0</v>
      </c>
      <c r="M2515" s="82">
        <f>IF(ISBLANK($D2515),"",SUMIFS('8. 514 Details Included'!$I:$I,'8. 514 Details Included'!$A:$A,'7. 511_CAR_Student_Counts_Sec'!$A2515,'8. 514 Details Included'!$E:$E,'7. 511_CAR_Student_Counts_Sec'!$D2515,'8. 514 Details Included'!$D:$D,'7. 511_CAR_Student_Counts_Sec'!M$1,'8. 514 Details Included'!$G:$G,'7. 511_CAR_Student_Counts_Sec'!$F2515))</f>
        <v>5</v>
      </c>
      <c r="N2515" s="82">
        <f>IF(ISBLANK($D2515),"",SUMIFS('8. 514 Details Included'!$I:$I,'8. 514 Details Included'!$A:$A,'7. 511_CAR_Student_Counts_Sec'!$A2515,'8. 514 Details Included'!$E:$E,'7. 511_CAR_Student_Counts_Sec'!$D2515,'8. 514 Details Included'!$D:$D,'7. 511_CAR_Student_Counts_Sec'!N$1,'8. 514 Details Included'!$G:$G,'7. 511_CAR_Student_Counts_Sec'!$F2515))</f>
        <v>7</v>
      </c>
      <c r="O2515" s="81">
        <f t="shared" si="117"/>
        <v>0</v>
      </c>
      <c r="P2515" s="81">
        <f t="shared" si="118"/>
        <v>12</v>
      </c>
      <c r="Q2515" s="81" t="str">
        <f t="shared" si="119"/>
        <v>9-12</v>
      </c>
    </row>
    <row r="2516" spans="1:17" ht="15" outlineLevel="4" x14ac:dyDescent="0.2">
      <c r="A2516" s="85">
        <v>306</v>
      </c>
      <c r="B2516" s="86" t="s">
        <v>1099</v>
      </c>
      <c r="C2516" s="86" t="s">
        <v>1166</v>
      </c>
      <c r="D2516" s="85">
        <v>714</v>
      </c>
      <c r="E2516" s="86" t="s">
        <v>1302</v>
      </c>
      <c r="F2516" s="85">
        <v>5</v>
      </c>
      <c r="G2516" s="85">
        <v>32</v>
      </c>
      <c r="H2516" s="82">
        <f>IF(ISBLANK($D2516),"",SUMIFS('8. 514 Details Included'!$I:$I,'8. 514 Details Included'!$A:$A,'7. 511_CAR_Student_Counts_Sec'!$A2516,'8. 514 Details Included'!$E:$E,'7. 511_CAR_Student_Counts_Sec'!$D2516,'8. 514 Details Included'!$D:$D,'7. 511_CAR_Student_Counts_Sec'!H$1,'8. 514 Details Included'!$G:$G,'7. 511_CAR_Student_Counts_Sec'!$F2516))</f>
        <v>0</v>
      </c>
      <c r="I2516" s="82">
        <f>IF(ISBLANK($D2516),"",SUMIFS('8. 514 Details Included'!$I:$I,'8. 514 Details Included'!$A:$A,'7. 511_CAR_Student_Counts_Sec'!$A2516,'8. 514 Details Included'!$E:$E,'7. 511_CAR_Student_Counts_Sec'!$D2516,'8. 514 Details Included'!$D:$D,'7. 511_CAR_Student_Counts_Sec'!I$1,'8. 514 Details Included'!$G:$G,'7. 511_CAR_Student_Counts_Sec'!$F2516))</f>
        <v>0</v>
      </c>
      <c r="J2516" s="82">
        <f>IF(ISBLANK($D2516),"",SUMIFS('8. 514 Details Included'!$I:$I,'8. 514 Details Included'!$A:$A,'7. 511_CAR_Student_Counts_Sec'!$A2516,'8. 514 Details Included'!$E:$E,'7. 511_CAR_Student_Counts_Sec'!$D2516,'8. 514 Details Included'!$D:$D,'7. 511_CAR_Student_Counts_Sec'!J$1,'8. 514 Details Included'!$G:$G,'7. 511_CAR_Student_Counts_Sec'!$F2516))</f>
        <v>0</v>
      </c>
      <c r="K2516" s="82">
        <f>IF(ISBLANK($D2516),"",SUMIFS('8. 514 Details Included'!$I:$I,'8. 514 Details Included'!$A:$A,'7. 511_CAR_Student_Counts_Sec'!$A2516,'8. 514 Details Included'!$E:$E,'7. 511_CAR_Student_Counts_Sec'!$D2516,'8. 514 Details Included'!$D:$D,'7. 511_CAR_Student_Counts_Sec'!K$1,'8. 514 Details Included'!$G:$G,'7. 511_CAR_Student_Counts_Sec'!$F2516))</f>
        <v>0</v>
      </c>
      <c r="L2516" s="82">
        <f>IF(ISBLANK($D2516),"",SUMIFS('8. 514 Details Included'!$I:$I,'8. 514 Details Included'!$A:$A,'7. 511_CAR_Student_Counts_Sec'!$A2516,'8. 514 Details Included'!$E:$E,'7. 511_CAR_Student_Counts_Sec'!$D2516,'8. 514 Details Included'!$D:$D,'7. 511_CAR_Student_Counts_Sec'!L$1,'8. 514 Details Included'!$G:$G,'7. 511_CAR_Student_Counts_Sec'!$F2516))</f>
        <v>0</v>
      </c>
      <c r="M2516" s="82">
        <f>IF(ISBLANK($D2516),"",SUMIFS('8. 514 Details Included'!$I:$I,'8. 514 Details Included'!$A:$A,'7. 511_CAR_Student_Counts_Sec'!$A2516,'8. 514 Details Included'!$E:$E,'7. 511_CAR_Student_Counts_Sec'!$D2516,'8. 514 Details Included'!$D:$D,'7. 511_CAR_Student_Counts_Sec'!M$1,'8. 514 Details Included'!$G:$G,'7. 511_CAR_Student_Counts_Sec'!$F2516))</f>
        <v>32</v>
      </c>
      <c r="N2516" s="82">
        <f>IF(ISBLANK($D2516),"",SUMIFS('8. 514 Details Included'!$I:$I,'8. 514 Details Included'!$A:$A,'7. 511_CAR_Student_Counts_Sec'!$A2516,'8. 514 Details Included'!$E:$E,'7. 511_CAR_Student_Counts_Sec'!$D2516,'8. 514 Details Included'!$D:$D,'7. 511_CAR_Student_Counts_Sec'!N$1,'8. 514 Details Included'!$G:$G,'7. 511_CAR_Student_Counts_Sec'!$F2516))</f>
        <v>0</v>
      </c>
      <c r="O2516" s="81">
        <f t="shared" si="117"/>
        <v>0</v>
      </c>
      <c r="P2516" s="81">
        <f t="shared" si="118"/>
        <v>32</v>
      </c>
      <c r="Q2516" s="81" t="str">
        <f t="shared" si="119"/>
        <v>9-12</v>
      </c>
    </row>
    <row r="2517" spans="1:17" ht="15" outlineLevel="4" x14ac:dyDescent="0.2">
      <c r="A2517" s="85">
        <v>306</v>
      </c>
      <c r="B2517" s="86" t="s">
        <v>1099</v>
      </c>
      <c r="C2517" s="86" t="s">
        <v>1166</v>
      </c>
      <c r="D2517" s="85">
        <v>714</v>
      </c>
      <c r="E2517" s="86" t="s">
        <v>1302</v>
      </c>
      <c r="F2517" s="85">
        <v>6</v>
      </c>
      <c r="G2517" s="85">
        <v>32</v>
      </c>
      <c r="H2517" s="82">
        <f>IF(ISBLANK($D2517),"",SUMIFS('8. 514 Details Included'!$I:$I,'8. 514 Details Included'!$A:$A,'7. 511_CAR_Student_Counts_Sec'!$A2517,'8. 514 Details Included'!$E:$E,'7. 511_CAR_Student_Counts_Sec'!$D2517,'8. 514 Details Included'!$D:$D,'7. 511_CAR_Student_Counts_Sec'!H$1,'8. 514 Details Included'!$G:$G,'7. 511_CAR_Student_Counts_Sec'!$F2517))</f>
        <v>0</v>
      </c>
      <c r="I2517" s="82">
        <f>IF(ISBLANK($D2517),"",SUMIFS('8. 514 Details Included'!$I:$I,'8. 514 Details Included'!$A:$A,'7. 511_CAR_Student_Counts_Sec'!$A2517,'8. 514 Details Included'!$E:$E,'7. 511_CAR_Student_Counts_Sec'!$D2517,'8. 514 Details Included'!$D:$D,'7. 511_CAR_Student_Counts_Sec'!I$1,'8. 514 Details Included'!$G:$G,'7. 511_CAR_Student_Counts_Sec'!$F2517))</f>
        <v>0</v>
      </c>
      <c r="J2517" s="82">
        <f>IF(ISBLANK($D2517),"",SUMIFS('8. 514 Details Included'!$I:$I,'8. 514 Details Included'!$A:$A,'7. 511_CAR_Student_Counts_Sec'!$A2517,'8. 514 Details Included'!$E:$E,'7. 511_CAR_Student_Counts_Sec'!$D2517,'8. 514 Details Included'!$D:$D,'7. 511_CAR_Student_Counts_Sec'!J$1,'8. 514 Details Included'!$G:$G,'7. 511_CAR_Student_Counts_Sec'!$F2517))</f>
        <v>0</v>
      </c>
      <c r="K2517" s="82">
        <f>IF(ISBLANK($D2517),"",SUMIFS('8. 514 Details Included'!$I:$I,'8. 514 Details Included'!$A:$A,'7. 511_CAR_Student_Counts_Sec'!$A2517,'8. 514 Details Included'!$E:$E,'7. 511_CAR_Student_Counts_Sec'!$D2517,'8. 514 Details Included'!$D:$D,'7. 511_CAR_Student_Counts_Sec'!K$1,'8. 514 Details Included'!$G:$G,'7. 511_CAR_Student_Counts_Sec'!$F2517))</f>
        <v>0</v>
      </c>
      <c r="L2517" s="82">
        <f>IF(ISBLANK($D2517),"",SUMIFS('8. 514 Details Included'!$I:$I,'8. 514 Details Included'!$A:$A,'7. 511_CAR_Student_Counts_Sec'!$A2517,'8. 514 Details Included'!$E:$E,'7. 511_CAR_Student_Counts_Sec'!$D2517,'8. 514 Details Included'!$D:$D,'7. 511_CAR_Student_Counts_Sec'!L$1,'8. 514 Details Included'!$G:$G,'7. 511_CAR_Student_Counts_Sec'!$F2517))</f>
        <v>0</v>
      </c>
      <c r="M2517" s="82">
        <f>IF(ISBLANK($D2517),"",SUMIFS('8. 514 Details Included'!$I:$I,'8. 514 Details Included'!$A:$A,'7. 511_CAR_Student_Counts_Sec'!$A2517,'8. 514 Details Included'!$E:$E,'7. 511_CAR_Student_Counts_Sec'!$D2517,'8. 514 Details Included'!$D:$D,'7. 511_CAR_Student_Counts_Sec'!M$1,'8. 514 Details Included'!$G:$G,'7. 511_CAR_Student_Counts_Sec'!$F2517))</f>
        <v>32</v>
      </c>
      <c r="N2517" s="82">
        <f>IF(ISBLANK($D2517),"",SUMIFS('8. 514 Details Included'!$I:$I,'8. 514 Details Included'!$A:$A,'7. 511_CAR_Student_Counts_Sec'!$A2517,'8. 514 Details Included'!$E:$E,'7. 511_CAR_Student_Counts_Sec'!$D2517,'8. 514 Details Included'!$D:$D,'7. 511_CAR_Student_Counts_Sec'!N$1,'8. 514 Details Included'!$G:$G,'7. 511_CAR_Student_Counts_Sec'!$F2517))</f>
        <v>0</v>
      </c>
      <c r="O2517" s="81">
        <f t="shared" si="117"/>
        <v>0</v>
      </c>
      <c r="P2517" s="81">
        <f t="shared" si="118"/>
        <v>32</v>
      </c>
      <c r="Q2517" s="81" t="str">
        <f t="shared" si="119"/>
        <v>9-12</v>
      </c>
    </row>
    <row r="2518" spans="1:17" ht="15" outlineLevel="4" x14ac:dyDescent="0.2">
      <c r="A2518" s="85">
        <v>306</v>
      </c>
      <c r="B2518" s="86" t="s">
        <v>1099</v>
      </c>
      <c r="C2518" s="86" t="s">
        <v>1166</v>
      </c>
      <c r="D2518" s="85">
        <v>796</v>
      </c>
      <c r="E2518" s="86" t="s">
        <v>1301</v>
      </c>
      <c r="F2518" s="85">
        <v>2</v>
      </c>
      <c r="G2518" s="85">
        <v>32</v>
      </c>
      <c r="H2518" s="82">
        <f>IF(ISBLANK($D2518),"",SUMIFS('8. 514 Details Included'!$I:$I,'8. 514 Details Included'!$A:$A,'7. 511_CAR_Student_Counts_Sec'!$A2518,'8. 514 Details Included'!$E:$E,'7. 511_CAR_Student_Counts_Sec'!$D2518,'8. 514 Details Included'!$D:$D,'7. 511_CAR_Student_Counts_Sec'!H$1,'8. 514 Details Included'!$G:$G,'7. 511_CAR_Student_Counts_Sec'!$F2518))</f>
        <v>0</v>
      </c>
      <c r="I2518" s="82">
        <f>IF(ISBLANK($D2518),"",SUMIFS('8. 514 Details Included'!$I:$I,'8. 514 Details Included'!$A:$A,'7. 511_CAR_Student_Counts_Sec'!$A2518,'8. 514 Details Included'!$E:$E,'7. 511_CAR_Student_Counts_Sec'!$D2518,'8. 514 Details Included'!$D:$D,'7. 511_CAR_Student_Counts_Sec'!I$1,'8. 514 Details Included'!$G:$G,'7. 511_CAR_Student_Counts_Sec'!$F2518))</f>
        <v>0</v>
      </c>
      <c r="J2518" s="82">
        <f>IF(ISBLANK($D2518),"",SUMIFS('8. 514 Details Included'!$I:$I,'8. 514 Details Included'!$A:$A,'7. 511_CAR_Student_Counts_Sec'!$A2518,'8. 514 Details Included'!$E:$E,'7. 511_CAR_Student_Counts_Sec'!$D2518,'8. 514 Details Included'!$D:$D,'7. 511_CAR_Student_Counts_Sec'!J$1,'8. 514 Details Included'!$G:$G,'7. 511_CAR_Student_Counts_Sec'!$F2518))</f>
        <v>0</v>
      </c>
      <c r="K2518" s="82">
        <f>IF(ISBLANK($D2518),"",SUMIFS('8. 514 Details Included'!$I:$I,'8. 514 Details Included'!$A:$A,'7. 511_CAR_Student_Counts_Sec'!$A2518,'8. 514 Details Included'!$E:$E,'7. 511_CAR_Student_Counts_Sec'!$D2518,'8. 514 Details Included'!$D:$D,'7. 511_CAR_Student_Counts_Sec'!K$1,'8. 514 Details Included'!$G:$G,'7. 511_CAR_Student_Counts_Sec'!$F2518))</f>
        <v>0</v>
      </c>
      <c r="L2518" s="82">
        <f>IF(ISBLANK($D2518),"",SUMIFS('8. 514 Details Included'!$I:$I,'8. 514 Details Included'!$A:$A,'7. 511_CAR_Student_Counts_Sec'!$A2518,'8. 514 Details Included'!$E:$E,'7. 511_CAR_Student_Counts_Sec'!$D2518,'8. 514 Details Included'!$D:$D,'7. 511_CAR_Student_Counts_Sec'!L$1,'8. 514 Details Included'!$G:$G,'7. 511_CAR_Student_Counts_Sec'!$F2518))</f>
        <v>32</v>
      </c>
      <c r="M2518" s="82">
        <f>IF(ISBLANK($D2518),"",SUMIFS('8. 514 Details Included'!$I:$I,'8. 514 Details Included'!$A:$A,'7. 511_CAR_Student_Counts_Sec'!$A2518,'8. 514 Details Included'!$E:$E,'7. 511_CAR_Student_Counts_Sec'!$D2518,'8. 514 Details Included'!$D:$D,'7. 511_CAR_Student_Counts_Sec'!M$1,'8. 514 Details Included'!$G:$G,'7. 511_CAR_Student_Counts_Sec'!$F2518))</f>
        <v>0</v>
      </c>
      <c r="N2518" s="82">
        <f>IF(ISBLANK($D2518),"",SUMIFS('8. 514 Details Included'!$I:$I,'8. 514 Details Included'!$A:$A,'7. 511_CAR_Student_Counts_Sec'!$A2518,'8. 514 Details Included'!$E:$E,'7. 511_CAR_Student_Counts_Sec'!$D2518,'8. 514 Details Included'!$D:$D,'7. 511_CAR_Student_Counts_Sec'!N$1,'8. 514 Details Included'!$G:$G,'7. 511_CAR_Student_Counts_Sec'!$F2518))</f>
        <v>0</v>
      </c>
      <c r="O2518" s="81">
        <f t="shared" si="117"/>
        <v>0</v>
      </c>
      <c r="P2518" s="81">
        <f t="shared" si="118"/>
        <v>32</v>
      </c>
      <c r="Q2518" s="81" t="str">
        <f t="shared" si="119"/>
        <v>9-12</v>
      </c>
    </row>
    <row r="2519" spans="1:17" ht="15" outlineLevel="4" x14ac:dyDescent="0.2">
      <c r="A2519" s="85">
        <v>306</v>
      </c>
      <c r="B2519" s="86" t="s">
        <v>1099</v>
      </c>
      <c r="C2519" s="86" t="s">
        <v>1166</v>
      </c>
      <c r="D2519" s="85">
        <v>796</v>
      </c>
      <c r="E2519" s="86" t="s">
        <v>1301</v>
      </c>
      <c r="F2519" s="85">
        <v>3</v>
      </c>
      <c r="G2519" s="85">
        <v>23</v>
      </c>
      <c r="H2519" s="82">
        <f>IF(ISBLANK($D2519),"",SUMIFS('8. 514 Details Included'!$I:$I,'8. 514 Details Included'!$A:$A,'7. 511_CAR_Student_Counts_Sec'!$A2519,'8. 514 Details Included'!$E:$E,'7. 511_CAR_Student_Counts_Sec'!$D2519,'8. 514 Details Included'!$D:$D,'7. 511_CAR_Student_Counts_Sec'!H$1,'8. 514 Details Included'!$G:$G,'7. 511_CAR_Student_Counts_Sec'!$F2519))</f>
        <v>0</v>
      </c>
      <c r="I2519" s="82">
        <f>IF(ISBLANK($D2519),"",SUMIFS('8. 514 Details Included'!$I:$I,'8. 514 Details Included'!$A:$A,'7. 511_CAR_Student_Counts_Sec'!$A2519,'8. 514 Details Included'!$E:$E,'7. 511_CAR_Student_Counts_Sec'!$D2519,'8. 514 Details Included'!$D:$D,'7. 511_CAR_Student_Counts_Sec'!I$1,'8. 514 Details Included'!$G:$G,'7. 511_CAR_Student_Counts_Sec'!$F2519))</f>
        <v>0</v>
      </c>
      <c r="J2519" s="82">
        <f>IF(ISBLANK($D2519),"",SUMIFS('8. 514 Details Included'!$I:$I,'8. 514 Details Included'!$A:$A,'7. 511_CAR_Student_Counts_Sec'!$A2519,'8. 514 Details Included'!$E:$E,'7. 511_CAR_Student_Counts_Sec'!$D2519,'8. 514 Details Included'!$D:$D,'7. 511_CAR_Student_Counts_Sec'!J$1,'8. 514 Details Included'!$G:$G,'7. 511_CAR_Student_Counts_Sec'!$F2519))</f>
        <v>0</v>
      </c>
      <c r="K2519" s="82">
        <f>IF(ISBLANK($D2519),"",SUMIFS('8. 514 Details Included'!$I:$I,'8. 514 Details Included'!$A:$A,'7. 511_CAR_Student_Counts_Sec'!$A2519,'8. 514 Details Included'!$E:$E,'7. 511_CAR_Student_Counts_Sec'!$D2519,'8. 514 Details Included'!$D:$D,'7. 511_CAR_Student_Counts_Sec'!K$1,'8. 514 Details Included'!$G:$G,'7. 511_CAR_Student_Counts_Sec'!$F2519))</f>
        <v>0</v>
      </c>
      <c r="L2519" s="82">
        <f>IF(ISBLANK($D2519),"",SUMIFS('8. 514 Details Included'!$I:$I,'8. 514 Details Included'!$A:$A,'7. 511_CAR_Student_Counts_Sec'!$A2519,'8. 514 Details Included'!$E:$E,'7. 511_CAR_Student_Counts_Sec'!$D2519,'8. 514 Details Included'!$D:$D,'7. 511_CAR_Student_Counts_Sec'!L$1,'8. 514 Details Included'!$G:$G,'7. 511_CAR_Student_Counts_Sec'!$F2519))</f>
        <v>21</v>
      </c>
      <c r="M2519" s="82">
        <f>IF(ISBLANK($D2519),"",SUMIFS('8. 514 Details Included'!$I:$I,'8. 514 Details Included'!$A:$A,'7. 511_CAR_Student_Counts_Sec'!$A2519,'8. 514 Details Included'!$E:$E,'7. 511_CAR_Student_Counts_Sec'!$D2519,'8. 514 Details Included'!$D:$D,'7. 511_CAR_Student_Counts_Sec'!M$1,'8. 514 Details Included'!$G:$G,'7. 511_CAR_Student_Counts_Sec'!$F2519))</f>
        <v>0</v>
      </c>
      <c r="N2519" s="82">
        <f>IF(ISBLANK($D2519),"",SUMIFS('8. 514 Details Included'!$I:$I,'8. 514 Details Included'!$A:$A,'7. 511_CAR_Student_Counts_Sec'!$A2519,'8. 514 Details Included'!$E:$E,'7. 511_CAR_Student_Counts_Sec'!$D2519,'8. 514 Details Included'!$D:$D,'7. 511_CAR_Student_Counts_Sec'!N$1,'8. 514 Details Included'!$G:$G,'7. 511_CAR_Student_Counts_Sec'!$F2519))</f>
        <v>2</v>
      </c>
      <c r="O2519" s="81">
        <f t="shared" si="117"/>
        <v>0</v>
      </c>
      <c r="P2519" s="81">
        <f t="shared" si="118"/>
        <v>23</v>
      </c>
      <c r="Q2519" s="81" t="str">
        <f t="shared" si="119"/>
        <v>9-12</v>
      </c>
    </row>
    <row r="2520" spans="1:17" ht="15" outlineLevel="4" x14ac:dyDescent="0.2">
      <c r="A2520" s="85">
        <v>306</v>
      </c>
      <c r="B2520" s="86" t="s">
        <v>1099</v>
      </c>
      <c r="C2520" s="86" t="s">
        <v>1166</v>
      </c>
      <c r="D2520" s="85">
        <v>796</v>
      </c>
      <c r="E2520" s="86" t="s">
        <v>1301</v>
      </c>
      <c r="F2520" s="85">
        <v>4</v>
      </c>
      <c r="G2520" s="85">
        <v>24</v>
      </c>
      <c r="H2520" s="82">
        <f>IF(ISBLANK($D2520),"",SUMIFS('8. 514 Details Included'!$I:$I,'8. 514 Details Included'!$A:$A,'7. 511_CAR_Student_Counts_Sec'!$A2520,'8. 514 Details Included'!$E:$E,'7. 511_CAR_Student_Counts_Sec'!$D2520,'8. 514 Details Included'!$D:$D,'7. 511_CAR_Student_Counts_Sec'!H$1,'8. 514 Details Included'!$G:$G,'7. 511_CAR_Student_Counts_Sec'!$F2520))</f>
        <v>0</v>
      </c>
      <c r="I2520" s="82">
        <f>IF(ISBLANK($D2520),"",SUMIFS('8. 514 Details Included'!$I:$I,'8. 514 Details Included'!$A:$A,'7. 511_CAR_Student_Counts_Sec'!$A2520,'8. 514 Details Included'!$E:$E,'7. 511_CAR_Student_Counts_Sec'!$D2520,'8. 514 Details Included'!$D:$D,'7. 511_CAR_Student_Counts_Sec'!I$1,'8. 514 Details Included'!$G:$G,'7. 511_CAR_Student_Counts_Sec'!$F2520))</f>
        <v>0</v>
      </c>
      <c r="J2520" s="82">
        <f>IF(ISBLANK($D2520),"",SUMIFS('8. 514 Details Included'!$I:$I,'8. 514 Details Included'!$A:$A,'7. 511_CAR_Student_Counts_Sec'!$A2520,'8. 514 Details Included'!$E:$E,'7. 511_CAR_Student_Counts_Sec'!$D2520,'8. 514 Details Included'!$D:$D,'7. 511_CAR_Student_Counts_Sec'!J$1,'8. 514 Details Included'!$G:$G,'7. 511_CAR_Student_Counts_Sec'!$F2520))</f>
        <v>0</v>
      </c>
      <c r="K2520" s="82">
        <f>IF(ISBLANK($D2520),"",SUMIFS('8. 514 Details Included'!$I:$I,'8. 514 Details Included'!$A:$A,'7. 511_CAR_Student_Counts_Sec'!$A2520,'8. 514 Details Included'!$E:$E,'7. 511_CAR_Student_Counts_Sec'!$D2520,'8. 514 Details Included'!$D:$D,'7. 511_CAR_Student_Counts_Sec'!K$1,'8. 514 Details Included'!$G:$G,'7. 511_CAR_Student_Counts_Sec'!$F2520))</f>
        <v>0</v>
      </c>
      <c r="L2520" s="82">
        <f>IF(ISBLANK($D2520),"",SUMIFS('8. 514 Details Included'!$I:$I,'8. 514 Details Included'!$A:$A,'7. 511_CAR_Student_Counts_Sec'!$A2520,'8. 514 Details Included'!$E:$E,'7. 511_CAR_Student_Counts_Sec'!$D2520,'8. 514 Details Included'!$D:$D,'7. 511_CAR_Student_Counts_Sec'!L$1,'8. 514 Details Included'!$G:$G,'7. 511_CAR_Student_Counts_Sec'!$F2520))</f>
        <v>23</v>
      </c>
      <c r="M2520" s="82">
        <f>IF(ISBLANK($D2520),"",SUMIFS('8. 514 Details Included'!$I:$I,'8. 514 Details Included'!$A:$A,'7. 511_CAR_Student_Counts_Sec'!$A2520,'8. 514 Details Included'!$E:$E,'7. 511_CAR_Student_Counts_Sec'!$D2520,'8. 514 Details Included'!$D:$D,'7. 511_CAR_Student_Counts_Sec'!M$1,'8. 514 Details Included'!$G:$G,'7. 511_CAR_Student_Counts_Sec'!$F2520))</f>
        <v>0</v>
      </c>
      <c r="N2520" s="82">
        <f>IF(ISBLANK($D2520),"",SUMIFS('8. 514 Details Included'!$I:$I,'8. 514 Details Included'!$A:$A,'7. 511_CAR_Student_Counts_Sec'!$A2520,'8. 514 Details Included'!$E:$E,'7. 511_CAR_Student_Counts_Sec'!$D2520,'8. 514 Details Included'!$D:$D,'7. 511_CAR_Student_Counts_Sec'!N$1,'8. 514 Details Included'!$G:$G,'7. 511_CAR_Student_Counts_Sec'!$F2520))</f>
        <v>1</v>
      </c>
      <c r="O2520" s="81">
        <f t="shared" si="117"/>
        <v>0</v>
      </c>
      <c r="P2520" s="81">
        <f t="shared" si="118"/>
        <v>24</v>
      </c>
      <c r="Q2520" s="81" t="str">
        <f t="shared" si="119"/>
        <v>9-12</v>
      </c>
    </row>
    <row r="2521" spans="1:17" ht="15" outlineLevel="4" x14ac:dyDescent="0.2">
      <c r="A2521" s="85">
        <v>306</v>
      </c>
      <c r="B2521" s="86" t="s">
        <v>1099</v>
      </c>
      <c r="C2521" s="86" t="s">
        <v>1166</v>
      </c>
      <c r="D2521" s="85">
        <v>796</v>
      </c>
      <c r="E2521" s="86" t="s">
        <v>1301</v>
      </c>
      <c r="F2521" s="85">
        <v>7</v>
      </c>
      <c r="G2521" s="85">
        <v>24</v>
      </c>
      <c r="H2521" s="82">
        <f>IF(ISBLANK($D2521),"",SUMIFS('8. 514 Details Included'!$I:$I,'8. 514 Details Included'!$A:$A,'7. 511_CAR_Student_Counts_Sec'!$A2521,'8. 514 Details Included'!$E:$E,'7. 511_CAR_Student_Counts_Sec'!$D2521,'8. 514 Details Included'!$D:$D,'7. 511_CAR_Student_Counts_Sec'!H$1,'8. 514 Details Included'!$G:$G,'7. 511_CAR_Student_Counts_Sec'!$F2521))</f>
        <v>0</v>
      </c>
      <c r="I2521" s="82">
        <f>IF(ISBLANK($D2521),"",SUMIFS('8. 514 Details Included'!$I:$I,'8. 514 Details Included'!$A:$A,'7. 511_CAR_Student_Counts_Sec'!$A2521,'8. 514 Details Included'!$E:$E,'7. 511_CAR_Student_Counts_Sec'!$D2521,'8. 514 Details Included'!$D:$D,'7. 511_CAR_Student_Counts_Sec'!I$1,'8. 514 Details Included'!$G:$G,'7. 511_CAR_Student_Counts_Sec'!$F2521))</f>
        <v>0</v>
      </c>
      <c r="J2521" s="82">
        <f>IF(ISBLANK($D2521),"",SUMIFS('8. 514 Details Included'!$I:$I,'8. 514 Details Included'!$A:$A,'7. 511_CAR_Student_Counts_Sec'!$A2521,'8. 514 Details Included'!$E:$E,'7. 511_CAR_Student_Counts_Sec'!$D2521,'8. 514 Details Included'!$D:$D,'7. 511_CAR_Student_Counts_Sec'!J$1,'8. 514 Details Included'!$G:$G,'7. 511_CAR_Student_Counts_Sec'!$F2521))</f>
        <v>0</v>
      </c>
      <c r="K2521" s="82">
        <f>IF(ISBLANK($D2521),"",SUMIFS('8. 514 Details Included'!$I:$I,'8. 514 Details Included'!$A:$A,'7. 511_CAR_Student_Counts_Sec'!$A2521,'8. 514 Details Included'!$E:$E,'7. 511_CAR_Student_Counts_Sec'!$D2521,'8. 514 Details Included'!$D:$D,'7. 511_CAR_Student_Counts_Sec'!K$1,'8. 514 Details Included'!$G:$G,'7. 511_CAR_Student_Counts_Sec'!$F2521))</f>
        <v>0</v>
      </c>
      <c r="L2521" s="82">
        <f>IF(ISBLANK($D2521),"",SUMIFS('8. 514 Details Included'!$I:$I,'8. 514 Details Included'!$A:$A,'7. 511_CAR_Student_Counts_Sec'!$A2521,'8. 514 Details Included'!$E:$E,'7. 511_CAR_Student_Counts_Sec'!$D2521,'8. 514 Details Included'!$D:$D,'7. 511_CAR_Student_Counts_Sec'!L$1,'8. 514 Details Included'!$G:$G,'7. 511_CAR_Student_Counts_Sec'!$F2521))</f>
        <v>19</v>
      </c>
      <c r="M2521" s="82">
        <f>IF(ISBLANK($D2521),"",SUMIFS('8. 514 Details Included'!$I:$I,'8. 514 Details Included'!$A:$A,'7. 511_CAR_Student_Counts_Sec'!$A2521,'8. 514 Details Included'!$E:$E,'7. 511_CAR_Student_Counts_Sec'!$D2521,'8. 514 Details Included'!$D:$D,'7. 511_CAR_Student_Counts_Sec'!M$1,'8. 514 Details Included'!$G:$G,'7. 511_CAR_Student_Counts_Sec'!$F2521))</f>
        <v>2</v>
      </c>
      <c r="N2521" s="82">
        <f>IF(ISBLANK($D2521),"",SUMIFS('8. 514 Details Included'!$I:$I,'8. 514 Details Included'!$A:$A,'7. 511_CAR_Student_Counts_Sec'!$A2521,'8. 514 Details Included'!$E:$E,'7. 511_CAR_Student_Counts_Sec'!$D2521,'8. 514 Details Included'!$D:$D,'7. 511_CAR_Student_Counts_Sec'!N$1,'8. 514 Details Included'!$G:$G,'7. 511_CAR_Student_Counts_Sec'!$F2521))</f>
        <v>3</v>
      </c>
      <c r="O2521" s="81">
        <f t="shared" si="117"/>
        <v>0</v>
      </c>
      <c r="P2521" s="81">
        <f t="shared" si="118"/>
        <v>24</v>
      </c>
      <c r="Q2521" s="81" t="str">
        <f t="shared" si="119"/>
        <v>9-12</v>
      </c>
    </row>
    <row r="2522" spans="1:17" ht="15" outlineLevel="4" x14ac:dyDescent="0.2">
      <c r="A2522" s="85">
        <v>306</v>
      </c>
      <c r="B2522" s="86" t="s">
        <v>1099</v>
      </c>
      <c r="C2522" s="86" t="s">
        <v>1166</v>
      </c>
      <c r="D2522" s="85">
        <v>845</v>
      </c>
      <c r="E2522" s="86" t="s">
        <v>1300</v>
      </c>
      <c r="F2522" s="85">
        <v>2</v>
      </c>
      <c r="G2522" s="85">
        <v>13</v>
      </c>
      <c r="H2522" s="82">
        <f>IF(ISBLANK($D2522),"",SUMIFS('8. 514 Details Included'!$I:$I,'8. 514 Details Included'!$A:$A,'7. 511_CAR_Student_Counts_Sec'!$A2522,'8. 514 Details Included'!$E:$E,'7. 511_CAR_Student_Counts_Sec'!$D2522,'8. 514 Details Included'!$D:$D,'7. 511_CAR_Student_Counts_Sec'!H$1,'8. 514 Details Included'!$G:$G,'7. 511_CAR_Student_Counts_Sec'!$F2522))</f>
        <v>0</v>
      </c>
      <c r="I2522" s="82">
        <f>IF(ISBLANK($D2522),"",SUMIFS('8. 514 Details Included'!$I:$I,'8. 514 Details Included'!$A:$A,'7. 511_CAR_Student_Counts_Sec'!$A2522,'8. 514 Details Included'!$E:$E,'7. 511_CAR_Student_Counts_Sec'!$D2522,'8. 514 Details Included'!$D:$D,'7. 511_CAR_Student_Counts_Sec'!I$1,'8. 514 Details Included'!$G:$G,'7. 511_CAR_Student_Counts_Sec'!$F2522))</f>
        <v>0</v>
      </c>
      <c r="J2522" s="82">
        <f>IF(ISBLANK($D2522),"",SUMIFS('8. 514 Details Included'!$I:$I,'8. 514 Details Included'!$A:$A,'7. 511_CAR_Student_Counts_Sec'!$A2522,'8. 514 Details Included'!$E:$E,'7. 511_CAR_Student_Counts_Sec'!$D2522,'8. 514 Details Included'!$D:$D,'7. 511_CAR_Student_Counts_Sec'!J$1,'8. 514 Details Included'!$G:$G,'7. 511_CAR_Student_Counts_Sec'!$F2522))</f>
        <v>0</v>
      </c>
      <c r="K2522" s="82">
        <f>IF(ISBLANK($D2522),"",SUMIFS('8. 514 Details Included'!$I:$I,'8. 514 Details Included'!$A:$A,'7. 511_CAR_Student_Counts_Sec'!$A2522,'8. 514 Details Included'!$E:$E,'7. 511_CAR_Student_Counts_Sec'!$D2522,'8. 514 Details Included'!$D:$D,'7. 511_CAR_Student_Counts_Sec'!K$1,'8. 514 Details Included'!$G:$G,'7. 511_CAR_Student_Counts_Sec'!$F2522))</f>
        <v>0</v>
      </c>
      <c r="L2522" s="82">
        <f>IF(ISBLANK($D2522),"",SUMIFS('8. 514 Details Included'!$I:$I,'8. 514 Details Included'!$A:$A,'7. 511_CAR_Student_Counts_Sec'!$A2522,'8. 514 Details Included'!$E:$E,'7. 511_CAR_Student_Counts_Sec'!$D2522,'8. 514 Details Included'!$D:$D,'7. 511_CAR_Student_Counts_Sec'!L$1,'8. 514 Details Included'!$G:$G,'7. 511_CAR_Student_Counts_Sec'!$F2522))</f>
        <v>0</v>
      </c>
      <c r="M2522" s="82">
        <f>IF(ISBLANK($D2522),"",SUMIFS('8. 514 Details Included'!$I:$I,'8. 514 Details Included'!$A:$A,'7. 511_CAR_Student_Counts_Sec'!$A2522,'8. 514 Details Included'!$E:$E,'7. 511_CAR_Student_Counts_Sec'!$D2522,'8. 514 Details Included'!$D:$D,'7. 511_CAR_Student_Counts_Sec'!M$1,'8. 514 Details Included'!$G:$G,'7. 511_CAR_Student_Counts_Sec'!$F2522))</f>
        <v>2</v>
      </c>
      <c r="N2522" s="82">
        <f>IF(ISBLANK($D2522),"",SUMIFS('8. 514 Details Included'!$I:$I,'8. 514 Details Included'!$A:$A,'7. 511_CAR_Student_Counts_Sec'!$A2522,'8. 514 Details Included'!$E:$E,'7. 511_CAR_Student_Counts_Sec'!$D2522,'8. 514 Details Included'!$D:$D,'7. 511_CAR_Student_Counts_Sec'!N$1,'8. 514 Details Included'!$G:$G,'7. 511_CAR_Student_Counts_Sec'!$F2522))</f>
        <v>11</v>
      </c>
      <c r="O2522" s="81">
        <f t="shared" si="117"/>
        <v>0</v>
      </c>
      <c r="P2522" s="81">
        <f t="shared" si="118"/>
        <v>13</v>
      </c>
      <c r="Q2522" s="81" t="str">
        <f t="shared" si="119"/>
        <v>9-12</v>
      </c>
    </row>
    <row r="2523" spans="1:17" ht="15" outlineLevel="4" x14ac:dyDescent="0.2">
      <c r="A2523" s="85">
        <v>306</v>
      </c>
      <c r="B2523" s="86" t="s">
        <v>1099</v>
      </c>
      <c r="C2523" s="86" t="s">
        <v>1166</v>
      </c>
      <c r="D2523" s="85">
        <v>845</v>
      </c>
      <c r="E2523" s="86" t="s">
        <v>1300</v>
      </c>
      <c r="F2523" s="85">
        <v>4</v>
      </c>
      <c r="G2523" s="85">
        <v>22</v>
      </c>
      <c r="H2523" s="82">
        <f>IF(ISBLANK($D2523),"",SUMIFS('8. 514 Details Included'!$I:$I,'8. 514 Details Included'!$A:$A,'7. 511_CAR_Student_Counts_Sec'!$A2523,'8. 514 Details Included'!$E:$E,'7. 511_CAR_Student_Counts_Sec'!$D2523,'8. 514 Details Included'!$D:$D,'7. 511_CAR_Student_Counts_Sec'!H$1,'8. 514 Details Included'!$G:$G,'7. 511_CAR_Student_Counts_Sec'!$F2523))</f>
        <v>0</v>
      </c>
      <c r="I2523" s="82">
        <f>IF(ISBLANK($D2523),"",SUMIFS('8. 514 Details Included'!$I:$I,'8. 514 Details Included'!$A:$A,'7. 511_CAR_Student_Counts_Sec'!$A2523,'8. 514 Details Included'!$E:$E,'7. 511_CAR_Student_Counts_Sec'!$D2523,'8. 514 Details Included'!$D:$D,'7. 511_CAR_Student_Counts_Sec'!I$1,'8. 514 Details Included'!$G:$G,'7. 511_CAR_Student_Counts_Sec'!$F2523))</f>
        <v>0</v>
      </c>
      <c r="J2523" s="82">
        <f>IF(ISBLANK($D2523),"",SUMIFS('8. 514 Details Included'!$I:$I,'8. 514 Details Included'!$A:$A,'7. 511_CAR_Student_Counts_Sec'!$A2523,'8. 514 Details Included'!$E:$E,'7. 511_CAR_Student_Counts_Sec'!$D2523,'8. 514 Details Included'!$D:$D,'7. 511_CAR_Student_Counts_Sec'!J$1,'8. 514 Details Included'!$G:$G,'7. 511_CAR_Student_Counts_Sec'!$F2523))</f>
        <v>0</v>
      </c>
      <c r="K2523" s="82">
        <f>IF(ISBLANK($D2523),"",SUMIFS('8. 514 Details Included'!$I:$I,'8. 514 Details Included'!$A:$A,'7. 511_CAR_Student_Counts_Sec'!$A2523,'8. 514 Details Included'!$E:$E,'7. 511_CAR_Student_Counts_Sec'!$D2523,'8. 514 Details Included'!$D:$D,'7. 511_CAR_Student_Counts_Sec'!K$1,'8. 514 Details Included'!$G:$G,'7. 511_CAR_Student_Counts_Sec'!$F2523))</f>
        <v>0</v>
      </c>
      <c r="L2523" s="82">
        <f>IF(ISBLANK($D2523),"",SUMIFS('8. 514 Details Included'!$I:$I,'8. 514 Details Included'!$A:$A,'7. 511_CAR_Student_Counts_Sec'!$A2523,'8. 514 Details Included'!$E:$E,'7. 511_CAR_Student_Counts_Sec'!$D2523,'8. 514 Details Included'!$D:$D,'7. 511_CAR_Student_Counts_Sec'!L$1,'8. 514 Details Included'!$G:$G,'7. 511_CAR_Student_Counts_Sec'!$F2523))</f>
        <v>0</v>
      </c>
      <c r="M2523" s="82">
        <f>IF(ISBLANK($D2523),"",SUMIFS('8. 514 Details Included'!$I:$I,'8. 514 Details Included'!$A:$A,'7. 511_CAR_Student_Counts_Sec'!$A2523,'8. 514 Details Included'!$E:$E,'7. 511_CAR_Student_Counts_Sec'!$D2523,'8. 514 Details Included'!$D:$D,'7. 511_CAR_Student_Counts_Sec'!M$1,'8. 514 Details Included'!$G:$G,'7. 511_CAR_Student_Counts_Sec'!$F2523))</f>
        <v>20</v>
      </c>
      <c r="N2523" s="82">
        <f>IF(ISBLANK($D2523),"",SUMIFS('8. 514 Details Included'!$I:$I,'8. 514 Details Included'!$A:$A,'7. 511_CAR_Student_Counts_Sec'!$A2523,'8. 514 Details Included'!$E:$E,'7. 511_CAR_Student_Counts_Sec'!$D2523,'8. 514 Details Included'!$D:$D,'7. 511_CAR_Student_Counts_Sec'!N$1,'8. 514 Details Included'!$G:$G,'7. 511_CAR_Student_Counts_Sec'!$F2523))</f>
        <v>2</v>
      </c>
      <c r="O2523" s="81">
        <f t="shared" si="117"/>
        <v>0</v>
      </c>
      <c r="P2523" s="81">
        <f t="shared" si="118"/>
        <v>22</v>
      </c>
      <c r="Q2523" s="81" t="str">
        <f t="shared" si="119"/>
        <v>9-12</v>
      </c>
    </row>
    <row r="2524" spans="1:17" ht="15" outlineLevel="4" x14ac:dyDescent="0.2">
      <c r="A2524" s="85">
        <v>306</v>
      </c>
      <c r="B2524" s="86" t="s">
        <v>1099</v>
      </c>
      <c r="C2524" s="86" t="s">
        <v>1166</v>
      </c>
      <c r="D2524" s="85">
        <v>845</v>
      </c>
      <c r="E2524" s="86" t="s">
        <v>1300</v>
      </c>
      <c r="F2524" s="85">
        <v>5</v>
      </c>
      <c r="G2524" s="85">
        <v>30</v>
      </c>
      <c r="H2524" s="82">
        <f>IF(ISBLANK($D2524),"",SUMIFS('8. 514 Details Included'!$I:$I,'8. 514 Details Included'!$A:$A,'7. 511_CAR_Student_Counts_Sec'!$A2524,'8. 514 Details Included'!$E:$E,'7. 511_CAR_Student_Counts_Sec'!$D2524,'8. 514 Details Included'!$D:$D,'7. 511_CAR_Student_Counts_Sec'!H$1,'8. 514 Details Included'!$G:$G,'7. 511_CAR_Student_Counts_Sec'!$F2524))</f>
        <v>0</v>
      </c>
      <c r="I2524" s="82">
        <f>IF(ISBLANK($D2524),"",SUMIFS('8. 514 Details Included'!$I:$I,'8. 514 Details Included'!$A:$A,'7. 511_CAR_Student_Counts_Sec'!$A2524,'8. 514 Details Included'!$E:$E,'7. 511_CAR_Student_Counts_Sec'!$D2524,'8. 514 Details Included'!$D:$D,'7. 511_CAR_Student_Counts_Sec'!I$1,'8. 514 Details Included'!$G:$G,'7. 511_CAR_Student_Counts_Sec'!$F2524))</f>
        <v>0</v>
      </c>
      <c r="J2524" s="82">
        <f>IF(ISBLANK($D2524),"",SUMIFS('8. 514 Details Included'!$I:$I,'8. 514 Details Included'!$A:$A,'7. 511_CAR_Student_Counts_Sec'!$A2524,'8. 514 Details Included'!$E:$E,'7. 511_CAR_Student_Counts_Sec'!$D2524,'8. 514 Details Included'!$D:$D,'7. 511_CAR_Student_Counts_Sec'!J$1,'8. 514 Details Included'!$G:$G,'7. 511_CAR_Student_Counts_Sec'!$F2524))</f>
        <v>0</v>
      </c>
      <c r="K2524" s="82">
        <f>IF(ISBLANK($D2524),"",SUMIFS('8. 514 Details Included'!$I:$I,'8. 514 Details Included'!$A:$A,'7. 511_CAR_Student_Counts_Sec'!$A2524,'8. 514 Details Included'!$E:$E,'7. 511_CAR_Student_Counts_Sec'!$D2524,'8. 514 Details Included'!$D:$D,'7. 511_CAR_Student_Counts_Sec'!K$1,'8. 514 Details Included'!$G:$G,'7. 511_CAR_Student_Counts_Sec'!$F2524))</f>
        <v>0</v>
      </c>
      <c r="L2524" s="82">
        <f>IF(ISBLANK($D2524),"",SUMIFS('8. 514 Details Included'!$I:$I,'8. 514 Details Included'!$A:$A,'7. 511_CAR_Student_Counts_Sec'!$A2524,'8. 514 Details Included'!$E:$E,'7. 511_CAR_Student_Counts_Sec'!$D2524,'8. 514 Details Included'!$D:$D,'7. 511_CAR_Student_Counts_Sec'!L$1,'8. 514 Details Included'!$G:$G,'7. 511_CAR_Student_Counts_Sec'!$F2524))</f>
        <v>0</v>
      </c>
      <c r="M2524" s="82">
        <f>IF(ISBLANK($D2524),"",SUMIFS('8. 514 Details Included'!$I:$I,'8. 514 Details Included'!$A:$A,'7. 511_CAR_Student_Counts_Sec'!$A2524,'8. 514 Details Included'!$E:$E,'7. 511_CAR_Student_Counts_Sec'!$D2524,'8. 514 Details Included'!$D:$D,'7. 511_CAR_Student_Counts_Sec'!M$1,'8. 514 Details Included'!$G:$G,'7. 511_CAR_Student_Counts_Sec'!$F2524))</f>
        <v>30</v>
      </c>
      <c r="N2524" s="82">
        <f>IF(ISBLANK($D2524),"",SUMIFS('8. 514 Details Included'!$I:$I,'8. 514 Details Included'!$A:$A,'7. 511_CAR_Student_Counts_Sec'!$A2524,'8. 514 Details Included'!$E:$E,'7. 511_CAR_Student_Counts_Sec'!$D2524,'8. 514 Details Included'!$D:$D,'7. 511_CAR_Student_Counts_Sec'!N$1,'8. 514 Details Included'!$G:$G,'7. 511_CAR_Student_Counts_Sec'!$F2524))</f>
        <v>0</v>
      </c>
      <c r="O2524" s="81">
        <f t="shared" si="117"/>
        <v>0</v>
      </c>
      <c r="P2524" s="81">
        <f t="shared" si="118"/>
        <v>30</v>
      </c>
      <c r="Q2524" s="81" t="str">
        <f t="shared" si="119"/>
        <v>9-12</v>
      </c>
    </row>
    <row r="2525" spans="1:17" ht="15" outlineLevel="4" x14ac:dyDescent="0.2">
      <c r="A2525" s="85">
        <v>306</v>
      </c>
      <c r="B2525" s="86" t="s">
        <v>1099</v>
      </c>
      <c r="C2525" s="86" t="s">
        <v>1166</v>
      </c>
      <c r="D2525" s="85">
        <v>845</v>
      </c>
      <c r="E2525" s="86" t="s">
        <v>1300</v>
      </c>
      <c r="F2525" s="85">
        <v>6</v>
      </c>
      <c r="G2525" s="85">
        <v>25</v>
      </c>
      <c r="H2525" s="82">
        <f>IF(ISBLANK($D2525),"",SUMIFS('8. 514 Details Included'!$I:$I,'8. 514 Details Included'!$A:$A,'7. 511_CAR_Student_Counts_Sec'!$A2525,'8. 514 Details Included'!$E:$E,'7. 511_CAR_Student_Counts_Sec'!$D2525,'8. 514 Details Included'!$D:$D,'7. 511_CAR_Student_Counts_Sec'!H$1,'8. 514 Details Included'!$G:$G,'7. 511_CAR_Student_Counts_Sec'!$F2525))</f>
        <v>0</v>
      </c>
      <c r="I2525" s="82">
        <f>IF(ISBLANK($D2525),"",SUMIFS('8. 514 Details Included'!$I:$I,'8. 514 Details Included'!$A:$A,'7. 511_CAR_Student_Counts_Sec'!$A2525,'8. 514 Details Included'!$E:$E,'7. 511_CAR_Student_Counts_Sec'!$D2525,'8. 514 Details Included'!$D:$D,'7. 511_CAR_Student_Counts_Sec'!I$1,'8. 514 Details Included'!$G:$G,'7. 511_CAR_Student_Counts_Sec'!$F2525))</f>
        <v>0</v>
      </c>
      <c r="J2525" s="82">
        <f>IF(ISBLANK($D2525),"",SUMIFS('8. 514 Details Included'!$I:$I,'8. 514 Details Included'!$A:$A,'7. 511_CAR_Student_Counts_Sec'!$A2525,'8. 514 Details Included'!$E:$E,'7. 511_CAR_Student_Counts_Sec'!$D2525,'8. 514 Details Included'!$D:$D,'7. 511_CAR_Student_Counts_Sec'!J$1,'8. 514 Details Included'!$G:$G,'7. 511_CAR_Student_Counts_Sec'!$F2525))</f>
        <v>0</v>
      </c>
      <c r="K2525" s="82">
        <f>IF(ISBLANK($D2525),"",SUMIFS('8. 514 Details Included'!$I:$I,'8. 514 Details Included'!$A:$A,'7. 511_CAR_Student_Counts_Sec'!$A2525,'8. 514 Details Included'!$E:$E,'7. 511_CAR_Student_Counts_Sec'!$D2525,'8. 514 Details Included'!$D:$D,'7. 511_CAR_Student_Counts_Sec'!K$1,'8. 514 Details Included'!$G:$G,'7. 511_CAR_Student_Counts_Sec'!$F2525))</f>
        <v>0</v>
      </c>
      <c r="L2525" s="82">
        <f>IF(ISBLANK($D2525),"",SUMIFS('8. 514 Details Included'!$I:$I,'8. 514 Details Included'!$A:$A,'7. 511_CAR_Student_Counts_Sec'!$A2525,'8. 514 Details Included'!$E:$E,'7. 511_CAR_Student_Counts_Sec'!$D2525,'8. 514 Details Included'!$D:$D,'7. 511_CAR_Student_Counts_Sec'!L$1,'8. 514 Details Included'!$G:$G,'7. 511_CAR_Student_Counts_Sec'!$F2525))</f>
        <v>0</v>
      </c>
      <c r="M2525" s="82">
        <f>IF(ISBLANK($D2525),"",SUMIFS('8. 514 Details Included'!$I:$I,'8. 514 Details Included'!$A:$A,'7. 511_CAR_Student_Counts_Sec'!$A2525,'8. 514 Details Included'!$E:$E,'7. 511_CAR_Student_Counts_Sec'!$D2525,'8. 514 Details Included'!$D:$D,'7. 511_CAR_Student_Counts_Sec'!M$1,'8. 514 Details Included'!$G:$G,'7. 511_CAR_Student_Counts_Sec'!$F2525))</f>
        <v>22</v>
      </c>
      <c r="N2525" s="82">
        <f>IF(ISBLANK($D2525),"",SUMIFS('8. 514 Details Included'!$I:$I,'8. 514 Details Included'!$A:$A,'7. 511_CAR_Student_Counts_Sec'!$A2525,'8. 514 Details Included'!$E:$E,'7. 511_CAR_Student_Counts_Sec'!$D2525,'8. 514 Details Included'!$D:$D,'7. 511_CAR_Student_Counts_Sec'!N$1,'8. 514 Details Included'!$G:$G,'7. 511_CAR_Student_Counts_Sec'!$F2525))</f>
        <v>3</v>
      </c>
      <c r="O2525" s="81">
        <f t="shared" si="117"/>
        <v>0</v>
      </c>
      <c r="P2525" s="81">
        <f t="shared" si="118"/>
        <v>25</v>
      </c>
      <c r="Q2525" s="81" t="str">
        <f t="shared" si="119"/>
        <v>9-12</v>
      </c>
    </row>
    <row r="2526" spans="1:17" ht="15" outlineLevel="4" x14ac:dyDescent="0.2">
      <c r="A2526" s="85">
        <v>306</v>
      </c>
      <c r="B2526" s="86" t="s">
        <v>1099</v>
      </c>
      <c r="C2526" s="86" t="s">
        <v>1166</v>
      </c>
      <c r="D2526" s="85">
        <v>845</v>
      </c>
      <c r="E2526" s="86" t="s">
        <v>1300</v>
      </c>
      <c r="F2526" s="85">
        <v>7</v>
      </c>
      <c r="G2526" s="85">
        <v>16</v>
      </c>
      <c r="H2526" s="82">
        <f>IF(ISBLANK($D2526),"",SUMIFS('8. 514 Details Included'!$I:$I,'8. 514 Details Included'!$A:$A,'7. 511_CAR_Student_Counts_Sec'!$A2526,'8. 514 Details Included'!$E:$E,'7. 511_CAR_Student_Counts_Sec'!$D2526,'8. 514 Details Included'!$D:$D,'7. 511_CAR_Student_Counts_Sec'!H$1,'8. 514 Details Included'!$G:$G,'7. 511_CAR_Student_Counts_Sec'!$F2526))</f>
        <v>0</v>
      </c>
      <c r="I2526" s="82">
        <f>IF(ISBLANK($D2526),"",SUMIFS('8. 514 Details Included'!$I:$I,'8. 514 Details Included'!$A:$A,'7. 511_CAR_Student_Counts_Sec'!$A2526,'8. 514 Details Included'!$E:$E,'7. 511_CAR_Student_Counts_Sec'!$D2526,'8. 514 Details Included'!$D:$D,'7. 511_CAR_Student_Counts_Sec'!I$1,'8. 514 Details Included'!$G:$G,'7. 511_CAR_Student_Counts_Sec'!$F2526))</f>
        <v>0</v>
      </c>
      <c r="J2526" s="82">
        <f>IF(ISBLANK($D2526),"",SUMIFS('8. 514 Details Included'!$I:$I,'8. 514 Details Included'!$A:$A,'7. 511_CAR_Student_Counts_Sec'!$A2526,'8. 514 Details Included'!$E:$E,'7. 511_CAR_Student_Counts_Sec'!$D2526,'8. 514 Details Included'!$D:$D,'7. 511_CAR_Student_Counts_Sec'!J$1,'8. 514 Details Included'!$G:$G,'7. 511_CAR_Student_Counts_Sec'!$F2526))</f>
        <v>0</v>
      </c>
      <c r="K2526" s="82">
        <f>IF(ISBLANK($D2526),"",SUMIFS('8. 514 Details Included'!$I:$I,'8. 514 Details Included'!$A:$A,'7. 511_CAR_Student_Counts_Sec'!$A2526,'8. 514 Details Included'!$E:$E,'7. 511_CAR_Student_Counts_Sec'!$D2526,'8. 514 Details Included'!$D:$D,'7. 511_CAR_Student_Counts_Sec'!K$1,'8. 514 Details Included'!$G:$G,'7. 511_CAR_Student_Counts_Sec'!$F2526))</f>
        <v>0</v>
      </c>
      <c r="L2526" s="82">
        <f>IF(ISBLANK($D2526),"",SUMIFS('8. 514 Details Included'!$I:$I,'8. 514 Details Included'!$A:$A,'7. 511_CAR_Student_Counts_Sec'!$A2526,'8. 514 Details Included'!$E:$E,'7. 511_CAR_Student_Counts_Sec'!$D2526,'8. 514 Details Included'!$D:$D,'7. 511_CAR_Student_Counts_Sec'!L$1,'8. 514 Details Included'!$G:$G,'7. 511_CAR_Student_Counts_Sec'!$F2526))</f>
        <v>0</v>
      </c>
      <c r="M2526" s="82">
        <f>IF(ISBLANK($D2526),"",SUMIFS('8. 514 Details Included'!$I:$I,'8. 514 Details Included'!$A:$A,'7. 511_CAR_Student_Counts_Sec'!$A2526,'8. 514 Details Included'!$E:$E,'7. 511_CAR_Student_Counts_Sec'!$D2526,'8. 514 Details Included'!$D:$D,'7. 511_CAR_Student_Counts_Sec'!M$1,'8. 514 Details Included'!$G:$G,'7. 511_CAR_Student_Counts_Sec'!$F2526))</f>
        <v>16</v>
      </c>
      <c r="N2526" s="82">
        <f>IF(ISBLANK($D2526),"",SUMIFS('8. 514 Details Included'!$I:$I,'8. 514 Details Included'!$A:$A,'7. 511_CAR_Student_Counts_Sec'!$A2526,'8. 514 Details Included'!$E:$E,'7. 511_CAR_Student_Counts_Sec'!$D2526,'8. 514 Details Included'!$D:$D,'7. 511_CAR_Student_Counts_Sec'!N$1,'8. 514 Details Included'!$G:$G,'7. 511_CAR_Student_Counts_Sec'!$F2526))</f>
        <v>0</v>
      </c>
      <c r="O2526" s="81">
        <f t="shared" si="117"/>
        <v>0</v>
      </c>
      <c r="P2526" s="81">
        <f t="shared" si="118"/>
        <v>16</v>
      </c>
      <c r="Q2526" s="81" t="str">
        <f t="shared" si="119"/>
        <v>9-12</v>
      </c>
    </row>
    <row r="2527" spans="1:17" ht="15" outlineLevel="4" x14ac:dyDescent="0.2">
      <c r="A2527" s="85">
        <v>306</v>
      </c>
      <c r="B2527" s="86" t="s">
        <v>1099</v>
      </c>
      <c r="C2527" s="86" t="s">
        <v>1166</v>
      </c>
      <c r="D2527" s="85">
        <v>9</v>
      </c>
      <c r="E2527" s="86" t="s">
        <v>1299</v>
      </c>
      <c r="F2527" s="85">
        <v>3</v>
      </c>
      <c r="G2527" s="85">
        <v>30</v>
      </c>
      <c r="H2527" s="82">
        <f>IF(ISBLANK($D2527),"",SUMIFS('8. 514 Details Included'!$I:$I,'8. 514 Details Included'!$A:$A,'7. 511_CAR_Student_Counts_Sec'!$A2527,'8. 514 Details Included'!$E:$E,'7. 511_CAR_Student_Counts_Sec'!$D2527,'8. 514 Details Included'!$D:$D,'7. 511_CAR_Student_Counts_Sec'!H$1,'8. 514 Details Included'!$G:$G,'7. 511_CAR_Student_Counts_Sec'!$F2527))</f>
        <v>0</v>
      </c>
      <c r="I2527" s="82">
        <f>IF(ISBLANK($D2527),"",SUMIFS('8. 514 Details Included'!$I:$I,'8. 514 Details Included'!$A:$A,'7. 511_CAR_Student_Counts_Sec'!$A2527,'8. 514 Details Included'!$E:$E,'7. 511_CAR_Student_Counts_Sec'!$D2527,'8. 514 Details Included'!$D:$D,'7. 511_CAR_Student_Counts_Sec'!I$1,'8. 514 Details Included'!$G:$G,'7. 511_CAR_Student_Counts_Sec'!$F2527))</f>
        <v>0</v>
      </c>
      <c r="J2527" s="82">
        <f>IF(ISBLANK($D2527),"",SUMIFS('8. 514 Details Included'!$I:$I,'8. 514 Details Included'!$A:$A,'7. 511_CAR_Student_Counts_Sec'!$A2527,'8. 514 Details Included'!$E:$E,'7. 511_CAR_Student_Counts_Sec'!$D2527,'8. 514 Details Included'!$D:$D,'7. 511_CAR_Student_Counts_Sec'!J$1,'8. 514 Details Included'!$G:$G,'7. 511_CAR_Student_Counts_Sec'!$F2527))</f>
        <v>0</v>
      </c>
      <c r="K2527" s="82">
        <f>IF(ISBLANK($D2527),"",SUMIFS('8. 514 Details Included'!$I:$I,'8. 514 Details Included'!$A:$A,'7. 511_CAR_Student_Counts_Sec'!$A2527,'8. 514 Details Included'!$E:$E,'7. 511_CAR_Student_Counts_Sec'!$D2527,'8. 514 Details Included'!$D:$D,'7. 511_CAR_Student_Counts_Sec'!K$1,'8. 514 Details Included'!$G:$G,'7. 511_CAR_Student_Counts_Sec'!$F2527))</f>
        <v>29</v>
      </c>
      <c r="L2527" s="82">
        <f>IF(ISBLANK($D2527),"",SUMIFS('8. 514 Details Included'!$I:$I,'8. 514 Details Included'!$A:$A,'7. 511_CAR_Student_Counts_Sec'!$A2527,'8. 514 Details Included'!$E:$E,'7. 511_CAR_Student_Counts_Sec'!$D2527,'8. 514 Details Included'!$D:$D,'7. 511_CAR_Student_Counts_Sec'!L$1,'8. 514 Details Included'!$G:$G,'7. 511_CAR_Student_Counts_Sec'!$F2527))</f>
        <v>1</v>
      </c>
      <c r="M2527" s="82">
        <f>IF(ISBLANK($D2527),"",SUMIFS('8. 514 Details Included'!$I:$I,'8. 514 Details Included'!$A:$A,'7. 511_CAR_Student_Counts_Sec'!$A2527,'8. 514 Details Included'!$E:$E,'7. 511_CAR_Student_Counts_Sec'!$D2527,'8. 514 Details Included'!$D:$D,'7. 511_CAR_Student_Counts_Sec'!M$1,'8. 514 Details Included'!$G:$G,'7. 511_CAR_Student_Counts_Sec'!$F2527))</f>
        <v>0</v>
      </c>
      <c r="N2527" s="82">
        <f>IF(ISBLANK($D2527),"",SUMIFS('8. 514 Details Included'!$I:$I,'8. 514 Details Included'!$A:$A,'7. 511_CAR_Student_Counts_Sec'!$A2527,'8. 514 Details Included'!$E:$E,'7. 511_CAR_Student_Counts_Sec'!$D2527,'8. 514 Details Included'!$D:$D,'7. 511_CAR_Student_Counts_Sec'!N$1,'8. 514 Details Included'!$G:$G,'7. 511_CAR_Student_Counts_Sec'!$F2527))</f>
        <v>0</v>
      </c>
      <c r="O2527" s="81">
        <f t="shared" si="117"/>
        <v>0</v>
      </c>
      <c r="P2527" s="81">
        <f t="shared" si="118"/>
        <v>30</v>
      </c>
      <c r="Q2527" s="81" t="str">
        <f t="shared" si="119"/>
        <v>9-12</v>
      </c>
    </row>
    <row r="2528" spans="1:17" ht="15" outlineLevel="4" x14ac:dyDescent="0.2">
      <c r="A2528" s="85">
        <v>306</v>
      </c>
      <c r="B2528" s="86" t="s">
        <v>1099</v>
      </c>
      <c r="C2528" s="86" t="s">
        <v>1166</v>
      </c>
      <c r="D2528" s="85">
        <v>9</v>
      </c>
      <c r="E2528" s="86" t="s">
        <v>1299</v>
      </c>
      <c r="F2528" s="85">
        <v>4</v>
      </c>
      <c r="G2528" s="85">
        <v>30</v>
      </c>
      <c r="H2528" s="82">
        <f>IF(ISBLANK($D2528),"",SUMIFS('8. 514 Details Included'!$I:$I,'8. 514 Details Included'!$A:$A,'7. 511_CAR_Student_Counts_Sec'!$A2528,'8. 514 Details Included'!$E:$E,'7. 511_CAR_Student_Counts_Sec'!$D2528,'8. 514 Details Included'!$D:$D,'7. 511_CAR_Student_Counts_Sec'!H$1,'8. 514 Details Included'!$G:$G,'7. 511_CAR_Student_Counts_Sec'!$F2528))</f>
        <v>0</v>
      </c>
      <c r="I2528" s="82">
        <f>IF(ISBLANK($D2528),"",SUMIFS('8. 514 Details Included'!$I:$I,'8. 514 Details Included'!$A:$A,'7. 511_CAR_Student_Counts_Sec'!$A2528,'8. 514 Details Included'!$E:$E,'7. 511_CAR_Student_Counts_Sec'!$D2528,'8. 514 Details Included'!$D:$D,'7. 511_CAR_Student_Counts_Sec'!I$1,'8. 514 Details Included'!$G:$G,'7. 511_CAR_Student_Counts_Sec'!$F2528))</f>
        <v>0</v>
      </c>
      <c r="J2528" s="82">
        <f>IF(ISBLANK($D2528),"",SUMIFS('8. 514 Details Included'!$I:$I,'8. 514 Details Included'!$A:$A,'7. 511_CAR_Student_Counts_Sec'!$A2528,'8. 514 Details Included'!$E:$E,'7. 511_CAR_Student_Counts_Sec'!$D2528,'8. 514 Details Included'!$D:$D,'7. 511_CAR_Student_Counts_Sec'!J$1,'8. 514 Details Included'!$G:$G,'7. 511_CAR_Student_Counts_Sec'!$F2528))</f>
        <v>0</v>
      </c>
      <c r="K2528" s="82">
        <f>IF(ISBLANK($D2528),"",SUMIFS('8. 514 Details Included'!$I:$I,'8. 514 Details Included'!$A:$A,'7. 511_CAR_Student_Counts_Sec'!$A2528,'8. 514 Details Included'!$E:$E,'7. 511_CAR_Student_Counts_Sec'!$D2528,'8. 514 Details Included'!$D:$D,'7. 511_CAR_Student_Counts_Sec'!K$1,'8. 514 Details Included'!$G:$G,'7. 511_CAR_Student_Counts_Sec'!$F2528))</f>
        <v>30</v>
      </c>
      <c r="L2528" s="82">
        <f>IF(ISBLANK($D2528),"",SUMIFS('8. 514 Details Included'!$I:$I,'8. 514 Details Included'!$A:$A,'7. 511_CAR_Student_Counts_Sec'!$A2528,'8. 514 Details Included'!$E:$E,'7. 511_CAR_Student_Counts_Sec'!$D2528,'8. 514 Details Included'!$D:$D,'7. 511_CAR_Student_Counts_Sec'!L$1,'8. 514 Details Included'!$G:$G,'7. 511_CAR_Student_Counts_Sec'!$F2528))</f>
        <v>0</v>
      </c>
      <c r="M2528" s="82">
        <f>IF(ISBLANK($D2528),"",SUMIFS('8. 514 Details Included'!$I:$I,'8. 514 Details Included'!$A:$A,'7. 511_CAR_Student_Counts_Sec'!$A2528,'8. 514 Details Included'!$E:$E,'7. 511_CAR_Student_Counts_Sec'!$D2528,'8. 514 Details Included'!$D:$D,'7. 511_CAR_Student_Counts_Sec'!M$1,'8. 514 Details Included'!$G:$G,'7. 511_CAR_Student_Counts_Sec'!$F2528))</f>
        <v>0</v>
      </c>
      <c r="N2528" s="82">
        <f>IF(ISBLANK($D2528),"",SUMIFS('8. 514 Details Included'!$I:$I,'8. 514 Details Included'!$A:$A,'7. 511_CAR_Student_Counts_Sec'!$A2528,'8. 514 Details Included'!$E:$E,'7. 511_CAR_Student_Counts_Sec'!$D2528,'8. 514 Details Included'!$D:$D,'7. 511_CAR_Student_Counts_Sec'!N$1,'8. 514 Details Included'!$G:$G,'7. 511_CAR_Student_Counts_Sec'!$F2528))</f>
        <v>0</v>
      </c>
      <c r="O2528" s="81">
        <f t="shared" si="117"/>
        <v>0</v>
      </c>
      <c r="P2528" s="81">
        <f t="shared" si="118"/>
        <v>30</v>
      </c>
      <c r="Q2528" s="81" t="str">
        <f t="shared" si="119"/>
        <v>9-12</v>
      </c>
    </row>
    <row r="2529" spans="1:17" ht="15" outlineLevel="4" x14ac:dyDescent="0.2">
      <c r="A2529" s="85">
        <v>306</v>
      </c>
      <c r="B2529" s="86" t="s">
        <v>1099</v>
      </c>
      <c r="C2529" s="86" t="s">
        <v>1166</v>
      </c>
      <c r="D2529" s="85">
        <v>9</v>
      </c>
      <c r="E2529" s="86" t="s">
        <v>1299</v>
      </c>
      <c r="F2529" s="85">
        <v>5</v>
      </c>
      <c r="G2529" s="85">
        <v>31</v>
      </c>
      <c r="H2529" s="82">
        <f>IF(ISBLANK($D2529),"",SUMIFS('8. 514 Details Included'!$I:$I,'8. 514 Details Included'!$A:$A,'7. 511_CAR_Student_Counts_Sec'!$A2529,'8. 514 Details Included'!$E:$E,'7. 511_CAR_Student_Counts_Sec'!$D2529,'8. 514 Details Included'!$D:$D,'7. 511_CAR_Student_Counts_Sec'!H$1,'8. 514 Details Included'!$G:$G,'7. 511_CAR_Student_Counts_Sec'!$F2529))</f>
        <v>0</v>
      </c>
      <c r="I2529" s="82">
        <f>IF(ISBLANK($D2529),"",SUMIFS('8. 514 Details Included'!$I:$I,'8. 514 Details Included'!$A:$A,'7. 511_CAR_Student_Counts_Sec'!$A2529,'8. 514 Details Included'!$E:$E,'7. 511_CAR_Student_Counts_Sec'!$D2529,'8. 514 Details Included'!$D:$D,'7. 511_CAR_Student_Counts_Sec'!I$1,'8. 514 Details Included'!$G:$G,'7. 511_CAR_Student_Counts_Sec'!$F2529))</f>
        <v>0</v>
      </c>
      <c r="J2529" s="82">
        <f>IF(ISBLANK($D2529),"",SUMIFS('8. 514 Details Included'!$I:$I,'8. 514 Details Included'!$A:$A,'7. 511_CAR_Student_Counts_Sec'!$A2529,'8. 514 Details Included'!$E:$E,'7. 511_CAR_Student_Counts_Sec'!$D2529,'8. 514 Details Included'!$D:$D,'7. 511_CAR_Student_Counts_Sec'!J$1,'8. 514 Details Included'!$G:$G,'7. 511_CAR_Student_Counts_Sec'!$F2529))</f>
        <v>0</v>
      </c>
      <c r="K2529" s="82">
        <f>IF(ISBLANK($D2529),"",SUMIFS('8. 514 Details Included'!$I:$I,'8. 514 Details Included'!$A:$A,'7. 511_CAR_Student_Counts_Sec'!$A2529,'8. 514 Details Included'!$E:$E,'7. 511_CAR_Student_Counts_Sec'!$D2529,'8. 514 Details Included'!$D:$D,'7. 511_CAR_Student_Counts_Sec'!K$1,'8. 514 Details Included'!$G:$G,'7. 511_CAR_Student_Counts_Sec'!$F2529))</f>
        <v>31</v>
      </c>
      <c r="L2529" s="82">
        <f>IF(ISBLANK($D2529),"",SUMIFS('8. 514 Details Included'!$I:$I,'8. 514 Details Included'!$A:$A,'7. 511_CAR_Student_Counts_Sec'!$A2529,'8. 514 Details Included'!$E:$E,'7. 511_CAR_Student_Counts_Sec'!$D2529,'8. 514 Details Included'!$D:$D,'7. 511_CAR_Student_Counts_Sec'!L$1,'8. 514 Details Included'!$G:$G,'7. 511_CAR_Student_Counts_Sec'!$F2529))</f>
        <v>0</v>
      </c>
      <c r="M2529" s="82">
        <f>IF(ISBLANK($D2529),"",SUMIFS('8. 514 Details Included'!$I:$I,'8. 514 Details Included'!$A:$A,'7. 511_CAR_Student_Counts_Sec'!$A2529,'8. 514 Details Included'!$E:$E,'7. 511_CAR_Student_Counts_Sec'!$D2529,'8. 514 Details Included'!$D:$D,'7. 511_CAR_Student_Counts_Sec'!M$1,'8. 514 Details Included'!$G:$G,'7. 511_CAR_Student_Counts_Sec'!$F2529))</f>
        <v>0</v>
      </c>
      <c r="N2529" s="82">
        <f>IF(ISBLANK($D2529),"",SUMIFS('8. 514 Details Included'!$I:$I,'8. 514 Details Included'!$A:$A,'7. 511_CAR_Student_Counts_Sec'!$A2529,'8. 514 Details Included'!$E:$E,'7. 511_CAR_Student_Counts_Sec'!$D2529,'8. 514 Details Included'!$D:$D,'7. 511_CAR_Student_Counts_Sec'!N$1,'8. 514 Details Included'!$G:$G,'7. 511_CAR_Student_Counts_Sec'!$F2529))</f>
        <v>0</v>
      </c>
      <c r="O2529" s="81">
        <f t="shared" si="117"/>
        <v>0</v>
      </c>
      <c r="P2529" s="81">
        <f t="shared" si="118"/>
        <v>31</v>
      </c>
      <c r="Q2529" s="81" t="str">
        <f t="shared" si="119"/>
        <v>9-12</v>
      </c>
    </row>
    <row r="2530" spans="1:17" ht="15" outlineLevel="4" x14ac:dyDescent="0.2">
      <c r="A2530" s="85">
        <v>306</v>
      </c>
      <c r="B2530" s="86" t="s">
        <v>1099</v>
      </c>
      <c r="C2530" s="86" t="s">
        <v>1166</v>
      </c>
      <c r="D2530" s="85">
        <v>9</v>
      </c>
      <c r="E2530" s="86" t="s">
        <v>1299</v>
      </c>
      <c r="F2530" s="85">
        <v>6</v>
      </c>
      <c r="G2530" s="85">
        <v>33</v>
      </c>
      <c r="H2530" s="82">
        <f>IF(ISBLANK($D2530),"",SUMIFS('8. 514 Details Included'!$I:$I,'8. 514 Details Included'!$A:$A,'7. 511_CAR_Student_Counts_Sec'!$A2530,'8. 514 Details Included'!$E:$E,'7. 511_CAR_Student_Counts_Sec'!$D2530,'8. 514 Details Included'!$D:$D,'7. 511_CAR_Student_Counts_Sec'!H$1,'8. 514 Details Included'!$G:$G,'7. 511_CAR_Student_Counts_Sec'!$F2530))</f>
        <v>0</v>
      </c>
      <c r="I2530" s="82">
        <f>IF(ISBLANK($D2530),"",SUMIFS('8. 514 Details Included'!$I:$I,'8. 514 Details Included'!$A:$A,'7. 511_CAR_Student_Counts_Sec'!$A2530,'8. 514 Details Included'!$E:$E,'7. 511_CAR_Student_Counts_Sec'!$D2530,'8. 514 Details Included'!$D:$D,'7. 511_CAR_Student_Counts_Sec'!I$1,'8. 514 Details Included'!$G:$G,'7. 511_CAR_Student_Counts_Sec'!$F2530))</f>
        <v>0</v>
      </c>
      <c r="J2530" s="82">
        <f>IF(ISBLANK($D2530),"",SUMIFS('8. 514 Details Included'!$I:$I,'8. 514 Details Included'!$A:$A,'7. 511_CAR_Student_Counts_Sec'!$A2530,'8. 514 Details Included'!$E:$E,'7. 511_CAR_Student_Counts_Sec'!$D2530,'8. 514 Details Included'!$D:$D,'7. 511_CAR_Student_Counts_Sec'!J$1,'8. 514 Details Included'!$G:$G,'7. 511_CAR_Student_Counts_Sec'!$F2530))</f>
        <v>0</v>
      </c>
      <c r="K2530" s="82">
        <f>IF(ISBLANK($D2530),"",SUMIFS('8. 514 Details Included'!$I:$I,'8. 514 Details Included'!$A:$A,'7. 511_CAR_Student_Counts_Sec'!$A2530,'8. 514 Details Included'!$E:$E,'7. 511_CAR_Student_Counts_Sec'!$D2530,'8. 514 Details Included'!$D:$D,'7. 511_CAR_Student_Counts_Sec'!K$1,'8. 514 Details Included'!$G:$G,'7. 511_CAR_Student_Counts_Sec'!$F2530))</f>
        <v>0</v>
      </c>
      <c r="L2530" s="82">
        <f>IF(ISBLANK($D2530),"",SUMIFS('8. 514 Details Included'!$I:$I,'8. 514 Details Included'!$A:$A,'7. 511_CAR_Student_Counts_Sec'!$A2530,'8. 514 Details Included'!$E:$E,'7. 511_CAR_Student_Counts_Sec'!$D2530,'8. 514 Details Included'!$D:$D,'7. 511_CAR_Student_Counts_Sec'!L$1,'8. 514 Details Included'!$G:$G,'7. 511_CAR_Student_Counts_Sec'!$F2530))</f>
        <v>0</v>
      </c>
      <c r="M2530" s="82">
        <f>IF(ISBLANK($D2530),"",SUMIFS('8. 514 Details Included'!$I:$I,'8. 514 Details Included'!$A:$A,'7. 511_CAR_Student_Counts_Sec'!$A2530,'8. 514 Details Included'!$E:$E,'7. 511_CAR_Student_Counts_Sec'!$D2530,'8. 514 Details Included'!$D:$D,'7. 511_CAR_Student_Counts_Sec'!M$1,'8. 514 Details Included'!$G:$G,'7. 511_CAR_Student_Counts_Sec'!$F2530))</f>
        <v>2</v>
      </c>
      <c r="N2530" s="82">
        <f>IF(ISBLANK($D2530),"",SUMIFS('8. 514 Details Included'!$I:$I,'8. 514 Details Included'!$A:$A,'7. 511_CAR_Student_Counts_Sec'!$A2530,'8. 514 Details Included'!$E:$E,'7. 511_CAR_Student_Counts_Sec'!$D2530,'8. 514 Details Included'!$D:$D,'7. 511_CAR_Student_Counts_Sec'!N$1,'8. 514 Details Included'!$G:$G,'7. 511_CAR_Student_Counts_Sec'!$F2530))</f>
        <v>31</v>
      </c>
      <c r="O2530" s="81">
        <f t="shared" si="117"/>
        <v>0</v>
      </c>
      <c r="P2530" s="81">
        <f t="shared" si="118"/>
        <v>33</v>
      </c>
      <c r="Q2530" s="81" t="str">
        <f t="shared" si="119"/>
        <v>9-12</v>
      </c>
    </row>
    <row r="2531" spans="1:17" ht="15" outlineLevel="4" x14ac:dyDescent="0.2">
      <c r="A2531" s="85">
        <v>306</v>
      </c>
      <c r="B2531" s="86" t="s">
        <v>1099</v>
      </c>
      <c r="C2531" s="86" t="s">
        <v>1166</v>
      </c>
      <c r="D2531" s="85">
        <v>9</v>
      </c>
      <c r="E2531" s="86" t="s">
        <v>1299</v>
      </c>
      <c r="F2531" s="85">
        <v>7</v>
      </c>
      <c r="G2531" s="85">
        <v>26</v>
      </c>
      <c r="H2531" s="82">
        <f>IF(ISBLANK($D2531),"",SUMIFS('8. 514 Details Included'!$I:$I,'8. 514 Details Included'!$A:$A,'7. 511_CAR_Student_Counts_Sec'!$A2531,'8. 514 Details Included'!$E:$E,'7. 511_CAR_Student_Counts_Sec'!$D2531,'8. 514 Details Included'!$D:$D,'7. 511_CAR_Student_Counts_Sec'!H$1,'8. 514 Details Included'!$G:$G,'7. 511_CAR_Student_Counts_Sec'!$F2531))</f>
        <v>0</v>
      </c>
      <c r="I2531" s="82">
        <f>IF(ISBLANK($D2531),"",SUMIFS('8. 514 Details Included'!$I:$I,'8. 514 Details Included'!$A:$A,'7. 511_CAR_Student_Counts_Sec'!$A2531,'8. 514 Details Included'!$E:$E,'7. 511_CAR_Student_Counts_Sec'!$D2531,'8. 514 Details Included'!$D:$D,'7. 511_CAR_Student_Counts_Sec'!I$1,'8. 514 Details Included'!$G:$G,'7. 511_CAR_Student_Counts_Sec'!$F2531))</f>
        <v>0</v>
      </c>
      <c r="J2531" s="82">
        <f>IF(ISBLANK($D2531),"",SUMIFS('8. 514 Details Included'!$I:$I,'8. 514 Details Included'!$A:$A,'7. 511_CAR_Student_Counts_Sec'!$A2531,'8. 514 Details Included'!$E:$E,'7. 511_CAR_Student_Counts_Sec'!$D2531,'8. 514 Details Included'!$D:$D,'7. 511_CAR_Student_Counts_Sec'!J$1,'8. 514 Details Included'!$G:$G,'7. 511_CAR_Student_Counts_Sec'!$F2531))</f>
        <v>0</v>
      </c>
      <c r="K2531" s="82">
        <f>IF(ISBLANK($D2531),"",SUMIFS('8. 514 Details Included'!$I:$I,'8. 514 Details Included'!$A:$A,'7. 511_CAR_Student_Counts_Sec'!$A2531,'8. 514 Details Included'!$E:$E,'7. 511_CAR_Student_Counts_Sec'!$D2531,'8. 514 Details Included'!$D:$D,'7. 511_CAR_Student_Counts_Sec'!K$1,'8. 514 Details Included'!$G:$G,'7. 511_CAR_Student_Counts_Sec'!$F2531))</f>
        <v>26</v>
      </c>
      <c r="L2531" s="82">
        <f>IF(ISBLANK($D2531),"",SUMIFS('8. 514 Details Included'!$I:$I,'8. 514 Details Included'!$A:$A,'7. 511_CAR_Student_Counts_Sec'!$A2531,'8. 514 Details Included'!$E:$E,'7. 511_CAR_Student_Counts_Sec'!$D2531,'8. 514 Details Included'!$D:$D,'7. 511_CAR_Student_Counts_Sec'!L$1,'8. 514 Details Included'!$G:$G,'7. 511_CAR_Student_Counts_Sec'!$F2531))</f>
        <v>0</v>
      </c>
      <c r="M2531" s="82">
        <f>IF(ISBLANK($D2531),"",SUMIFS('8. 514 Details Included'!$I:$I,'8. 514 Details Included'!$A:$A,'7. 511_CAR_Student_Counts_Sec'!$A2531,'8. 514 Details Included'!$E:$E,'7. 511_CAR_Student_Counts_Sec'!$D2531,'8. 514 Details Included'!$D:$D,'7. 511_CAR_Student_Counts_Sec'!M$1,'8. 514 Details Included'!$G:$G,'7. 511_CAR_Student_Counts_Sec'!$F2531))</f>
        <v>0</v>
      </c>
      <c r="N2531" s="82">
        <f>IF(ISBLANK($D2531),"",SUMIFS('8. 514 Details Included'!$I:$I,'8. 514 Details Included'!$A:$A,'7. 511_CAR_Student_Counts_Sec'!$A2531,'8. 514 Details Included'!$E:$E,'7. 511_CAR_Student_Counts_Sec'!$D2531,'8. 514 Details Included'!$D:$D,'7. 511_CAR_Student_Counts_Sec'!N$1,'8. 514 Details Included'!$G:$G,'7. 511_CAR_Student_Counts_Sec'!$F2531))</f>
        <v>0</v>
      </c>
      <c r="O2531" s="81">
        <f t="shared" si="117"/>
        <v>0</v>
      </c>
      <c r="P2531" s="81">
        <f t="shared" si="118"/>
        <v>26</v>
      </c>
      <c r="Q2531" s="81" t="str">
        <f t="shared" si="119"/>
        <v>9-12</v>
      </c>
    </row>
    <row r="2532" spans="1:17" ht="15" outlineLevel="4" x14ac:dyDescent="0.2">
      <c r="A2532" s="85">
        <v>306</v>
      </c>
      <c r="B2532" s="86" t="s">
        <v>1099</v>
      </c>
      <c r="C2532" s="86" t="s">
        <v>1166</v>
      </c>
      <c r="D2532" s="85">
        <v>804</v>
      </c>
      <c r="E2532" s="86" t="s">
        <v>1298</v>
      </c>
      <c r="F2532" s="85">
        <v>1</v>
      </c>
      <c r="G2532" s="85">
        <v>23</v>
      </c>
      <c r="H2532" s="82">
        <f>IF(ISBLANK($D2532),"",SUMIFS('8. 514 Details Included'!$I:$I,'8. 514 Details Included'!$A:$A,'7. 511_CAR_Student_Counts_Sec'!$A2532,'8. 514 Details Included'!$E:$E,'7. 511_CAR_Student_Counts_Sec'!$D2532,'8. 514 Details Included'!$D:$D,'7. 511_CAR_Student_Counts_Sec'!H$1,'8. 514 Details Included'!$G:$G,'7. 511_CAR_Student_Counts_Sec'!$F2532))</f>
        <v>0</v>
      </c>
      <c r="I2532" s="82">
        <f>IF(ISBLANK($D2532),"",SUMIFS('8. 514 Details Included'!$I:$I,'8. 514 Details Included'!$A:$A,'7. 511_CAR_Student_Counts_Sec'!$A2532,'8. 514 Details Included'!$E:$E,'7. 511_CAR_Student_Counts_Sec'!$D2532,'8. 514 Details Included'!$D:$D,'7. 511_CAR_Student_Counts_Sec'!I$1,'8. 514 Details Included'!$G:$G,'7. 511_CAR_Student_Counts_Sec'!$F2532))</f>
        <v>0</v>
      </c>
      <c r="J2532" s="82">
        <f>IF(ISBLANK($D2532),"",SUMIFS('8. 514 Details Included'!$I:$I,'8. 514 Details Included'!$A:$A,'7. 511_CAR_Student_Counts_Sec'!$A2532,'8. 514 Details Included'!$E:$E,'7. 511_CAR_Student_Counts_Sec'!$D2532,'8. 514 Details Included'!$D:$D,'7. 511_CAR_Student_Counts_Sec'!J$1,'8. 514 Details Included'!$G:$G,'7. 511_CAR_Student_Counts_Sec'!$F2532))</f>
        <v>0</v>
      </c>
      <c r="K2532" s="82">
        <f>IF(ISBLANK($D2532),"",SUMIFS('8. 514 Details Included'!$I:$I,'8. 514 Details Included'!$A:$A,'7. 511_CAR_Student_Counts_Sec'!$A2532,'8. 514 Details Included'!$E:$E,'7. 511_CAR_Student_Counts_Sec'!$D2532,'8. 514 Details Included'!$D:$D,'7. 511_CAR_Student_Counts_Sec'!K$1,'8. 514 Details Included'!$G:$G,'7. 511_CAR_Student_Counts_Sec'!$F2532))</f>
        <v>0</v>
      </c>
      <c r="L2532" s="82">
        <f>IF(ISBLANK($D2532),"",SUMIFS('8. 514 Details Included'!$I:$I,'8. 514 Details Included'!$A:$A,'7. 511_CAR_Student_Counts_Sec'!$A2532,'8. 514 Details Included'!$E:$E,'7. 511_CAR_Student_Counts_Sec'!$D2532,'8. 514 Details Included'!$D:$D,'7. 511_CAR_Student_Counts_Sec'!L$1,'8. 514 Details Included'!$G:$G,'7. 511_CAR_Student_Counts_Sec'!$F2532))</f>
        <v>23</v>
      </c>
      <c r="M2532" s="82">
        <f>IF(ISBLANK($D2532),"",SUMIFS('8. 514 Details Included'!$I:$I,'8. 514 Details Included'!$A:$A,'7. 511_CAR_Student_Counts_Sec'!$A2532,'8. 514 Details Included'!$E:$E,'7. 511_CAR_Student_Counts_Sec'!$D2532,'8. 514 Details Included'!$D:$D,'7. 511_CAR_Student_Counts_Sec'!M$1,'8. 514 Details Included'!$G:$G,'7. 511_CAR_Student_Counts_Sec'!$F2532))</f>
        <v>0</v>
      </c>
      <c r="N2532" s="82">
        <f>IF(ISBLANK($D2532),"",SUMIFS('8. 514 Details Included'!$I:$I,'8. 514 Details Included'!$A:$A,'7. 511_CAR_Student_Counts_Sec'!$A2532,'8. 514 Details Included'!$E:$E,'7. 511_CAR_Student_Counts_Sec'!$D2532,'8. 514 Details Included'!$D:$D,'7. 511_CAR_Student_Counts_Sec'!N$1,'8. 514 Details Included'!$G:$G,'7. 511_CAR_Student_Counts_Sec'!$F2532))</f>
        <v>0</v>
      </c>
      <c r="O2532" s="81">
        <f t="shared" si="117"/>
        <v>0</v>
      </c>
      <c r="P2532" s="81">
        <f t="shared" si="118"/>
        <v>23</v>
      </c>
      <c r="Q2532" s="81" t="str">
        <f t="shared" si="119"/>
        <v>9-12</v>
      </c>
    </row>
    <row r="2533" spans="1:17" ht="15" outlineLevel="4" x14ac:dyDescent="0.2">
      <c r="A2533" s="85">
        <v>306</v>
      </c>
      <c r="B2533" s="86" t="s">
        <v>1099</v>
      </c>
      <c r="C2533" s="86" t="s">
        <v>1166</v>
      </c>
      <c r="D2533" s="85">
        <v>804</v>
      </c>
      <c r="E2533" s="86" t="s">
        <v>1298</v>
      </c>
      <c r="F2533" s="85">
        <v>2</v>
      </c>
      <c r="G2533" s="85">
        <v>30</v>
      </c>
      <c r="H2533" s="82">
        <f>IF(ISBLANK($D2533),"",SUMIFS('8. 514 Details Included'!$I:$I,'8. 514 Details Included'!$A:$A,'7. 511_CAR_Student_Counts_Sec'!$A2533,'8. 514 Details Included'!$E:$E,'7. 511_CAR_Student_Counts_Sec'!$D2533,'8. 514 Details Included'!$D:$D,'7. 511_CAR_Student_Counts_Sec'!H$1,'8. 514 Details Included'!$G:$G,'7. 511_CAR_Student_Counts_Sec'!$F2533))</f>
        <v>0</v>
      </c>
      <c r="I2533" s="82">
        <f>IF(ISBLANK($D2533),"",SUMIFS('8. 514 Details Included'!$I:$I,'8. 514 Details Included'!$A:$A,'7. 511_CAR_Student_Counts_Sec'!$A2533,'8. 514 Details Included'!$E:$E,'7. 511_CAR_Student_Counts_Sec'!$D2533,'8. 514 Details Included'!$D:$D,'7. 511_CAR_Student_Counts_Sec'!I$1,'8. 514 Details Included'!$G:$G,'7. 511_CAR_Student_Counts_Sec'!$F2533))</f>
        <v>0</v>
      </c>
      <c r="J2533" s="82">
        <f>IF(ISBLANK($D2533),"",SUMIFS('8. 514 Details Included'!$I:$I,'8. 514 Details Included'!$A:$A,'7. 511_CAR_Student_Counts_Sec'!$A2533,'8. 514 Details Included'!$E:$E,'7. 511_CAR_Student_Counts_Sec'!$D2533,'8. 514 Details Included'!$D:$D,'7. 511_CAR_Student_Counts_Sec'!J$1,'8. 514 Details Included'!$G:$G,'7. 511_CAR_Student_Counts_Sec'!$F2533))</f>
        <v>0</v>
      </c>
      <c r="K2533" s="82">
        <f>IF(ISBLANK($D2533),"",SUMIFS('8. 514 Details Included'!$I:$I,'8. 514 Details Included'!$A:$A,'7. 511_CAR_Student_Counts_Sec'!$A2533,'8. 514 Details Included'!$E:$E,'7. 511_CAR_Student_Counts_Sec'!$D2533,'8. 514 Details Included'!$D:$D,'7. 511_CAR_Student_Counts_Sec'!K$1,'8. 514 Details Included'!$G:$G,'7. 511_CAR_Student_Counts_Sec'!$F2533))</f>
        <v>0</v>
      </c>
      <c r="L2533" s="82">
        <f>IF(ISBLANK($D2533),"",SUMIFS('8. 514 Details Included'!$I:$I,'8. 514 Details Included'!$A:$A,'7. 511_CAR_Student_Counts_Sec'!$A2533,'8. 514 Details Included'!$E:$E,'7. 511_CAR_Student_Counts_Sec'!$D2533,'8. 514 Details Included'!$D:$D,'7. 511_CAR_Student_Counts_Sec'!L$1,'8. 514 Details Included'!$G:$G,'7. 511_CAR_Student_Counts_Sec'!$F2533))</f>
        <v>30</v>
      </c>
      <c r="M2533" s="82">
        <f>IF(ISBLANK($D2533),"",SUMIFS('8. 514 Details Included'!$I:$I,'8. 514 Details Included'!$A:$A,'7. 511_CAR_Student_Counts_Sec'!$A2533,'8. 514 Details Included'!$E:$E,'7. 511_CAR_Student_Counts_Sec'!$D2533,'8. 514 Details Included'!$D:$D,'7. 511_CAR_Student_Counts_Sec'!M$1,'8. 514 Details Included'!$G:$G,'7. 511_CAR_Student_Counts_Sec'!$F2533))</f>
        <v>0</v>
      </c>
      <c r="N2533" s="82">
        <f>IF(ISBLANK($D2533),"",SUMIFS('8. 514 Details Included'!$I:$I,'8. 514 Details Included'!$A:$A,'7. 511_CAR_Student_Counts_Sec'!$A2533,'8. 514 Details Included'!$E:$E,'7. 511_CAR_Student_Counts_Sec'!$D2533,'8. 514 Details Included'!$D:$D,'7. 511_CAR_Student_Counts_Sec'!N$1,'8. 514 Details Included'!$G:$G,'7. 511_CAR_Student_Counts_Sec'!$F2533))</f>
        <v>0</v>
      </c>
      <c r="O2533" s="81">
        <f t="shared" si="117"/>
        <v>0</v>
      </c>
      <c r="P2533" s="81">
        <f t="shared" si="118"/>
        <v>30</v>
      </c>
      <c r="Q2533" s="81" t="str">
        <f t="shared" si="119"/>
        <v>9-12</v>
      </c>
    </row>
    <row r="2534" spans="1:17" ht="15" outlineLevel="4" x14ac:dyDescent="0.2">
      <c r="A2534" s="85">
        <v>306</v>
      </c>
      <c r="B2534" s="86" t="s">
        <v>1099</v>
      </c>
      <c r="C2534" s="86" t="s">
        <v>1166</v>
      </c>
      <c r="D2534" s="85">
        <v>804</v>
      </c>
      <c r="E2534" s="86" t="s">
        <v>1298</v>
      </c>
      <c r="F2534" s="85">
        <v>3</v>
      </c>
      <c r="G2534" s="85">
        <v>35</v>
      </c>
      <c r="H2534" s="82">
        <f>IF(ISBLANK($D2534),"",SUMIFS('8. 514 Details Included'!$I:$I,'8. 514 Details Included'!$A:$A,'7. 511_CAR_Student_Counts_Sec'!$A2534,'8. 514 Details Included'!$E:$E,'7. 511_CAR_Student_Counts_Sec'!$D2534,'8. 514 Details Included'!$D:$D,'7. 511_CAR_Student_Counts_Sec'!H$1,'8. 514 Details Included'!$G:$G,'7. 511_CAR_Student_Counts_Sec'!$F2534))</f>
        <v>0</v>
      </c>
      <c r="I2534" s="82">
        <f>IF(ISBLANK($D2534),"",SUMIFS('8. 514 Details Included'!$I:$I,'8. 514 Details Included'!$A:$A,'7. 511_CAR_Student_Counts_Sec'!$A2534,'8. 514 Details Included'!$E:$E,'7. 511_CAR_Student_Counts_Sec'!$D2534,'8. 514 Details Included'!$D:$D,'7. 511_CAR_Student_Counts_Sec'!I$1,'8. 514 Details Included'!$G:$G,'7. 511_CAR_Student_Counts_Sec'!$F2534))</f>
        <v>0</v>
      </c>
      <c r="J2534" s="82">
        <f>IF(ISBLANK($D2534),"",SUMIFS('8. 514 Details Included'!$I:$I,'8. 514 Details Included'!$A:$A,'7. 511_CAR_Student_Counts_Sec'!$A2534,'8. 514 Details Included'!$E:$E,'7. 511_CAR_Student_Counts_Sec'!$D2534,'8. 514 Details Included'!$D:$D,'7. 511_CAR_Student_Counts_Sec'!J$1,'8. 514 Details Included'!$G:$G,'7. 511_CAR_Student_Counts_Sec'!$F2534))</f>
        <v>0</v>
      </c>
      <c r="K2534" s="82">
        <f>IF(ISBLANK($D2534),"",SUMIFS('8. 514 Details Included'!$I:$I,'8. 514 Details Included'!$A:$A,'7. 511_CAR_Student_Counts_Sec'!$A2534,'8. 514 Details Included'!$E:$E,'7. 511_CAR_Student_Counts_Sec'!$D2534,'8. 514 Details Included'!$D:$D,'7. 511_CAR_Student_Counts_Sec'!K$1,'8. 514 Details Included'!$G:$G,'7. 511_CAR_Student_Counts_Sec'!$F2534))</f>
        <v>0</v>
      </c>
      <c r="L2534" s="82">
        <f>IF(ISBLANK($D2534),"",SUMIFS('8. 514 Details Included'!$I:$I,'8. 514 Details Included'!$A:$A,'7. 511_CAR_Student_Counts_Sec'!$A2534,'8. 514 Details Included'!$E:$E,'7. 511_CAR_Student_Counts_Sec'!$D2534,'8. 514 Details Included'!$D:$D,'7. 511_CAR_Student_Counts_Sec'!L$1,'8. 514 Details Included'!$G:$G,'7. 511_CAR_Student_Counts_Sec'!$F2534))</f>
        <v>0</v>
      </c>
      <c r="M2534" s="82">
        <f>IF(ISBLANK($D2534),"",SUMIFS('8. 514 Details Included'!$I:$I,'8. 514 Details Included'!$A:$A,'7. 511_CAR_Student_Counts_Sec'!$A2534,'8. 514 Details Included'!$E:$E,'7. 511_CAR_Student_Counts_Sec'!$D2534,'8. 514 Details Included'!$D:$D,'7. 511_CAR_Student_Counts_Sec'!M$1,'8. 514 Details Included'!$G:$G,'7. 511_CAR_Student_Counts_Sec'!$F2534))</f>
        <v>0</v>
      </c>
      <c r="N2534" s="82">
        <f>IF(ISBLANK($D2534),"",SUMIFS('8. 514 Details Included'!$I:$I,'8. 514 Details Included'!$A:$A,'7. 511_CAR_Student_Counts_Sec'!$A2534,'8. 514 Details Included'!$E:$E,'7. 511_CAR_Student_Counts_Sec'!$D2534,'8. 514 Details Included'!$D:$D,'7. 511_CAR_Student_Counts_Sec'!N$1,'8. 514 Details Included'!$G:$G,'7. 511_CAR_Student_Counts_Sec'!$F2534))</f>
        <v>35</v>
      </c>
      <c r="O2534" s="81">
        <f t="shared" si="117"/>
        <v>0</v>
      </c>
      <c r="P2534" s="81">
        <f t="shared" si="118"/>
        <v>35</v>
      </c>
      <c r="Q2534" s="81" t="str">
        <f t="shared" si="119"/>
        <v>9-12</v>
      </c>
    </row>
    <row r="2535" spans="1:17" ht="15" outlineLevel="4" x14ac:dyDescent="0.2">
      <c r="A2535" s="85">
        <v>306</v>
      </c>
      <c r="B2535" s="86" t="s">
        <v>1099</v>
      </c>
      <c r="C2535" s="86" t="s">
        <v>1166</v>
      </c>
      <c r="D2535" s="85">
        <v>804</v>
      </c>
      <c r="E2535" s="86" t="s">
        <v>1298</v>
      </c>
      <c r="F2535" s="85">
        <v>5</v>
      </c>
      <c r="G2535" s="85">
        <v>26</v>
      </c>
      <c r="H2535" s="82">
        <f>IF(ISBLANK($D2535),"",SUMIFS('8. 514 Details Included'!$I:$I,'8. 514 Details Included'!$A:$A,'7. 511_CAR_Student_Counts_Sec'!$A2535,'8. 514 Details Included'!$E:$E,'7. 511_CAR_Student_Counts_Sec'!$D2535,'8. 514 Details Included'!$D:$D,'7. 511_CAR_Student_Counts_Sec'!H$1,'8. 514 Details Included'!$G:$G,'7. 511_CAR_Student_Counts_Sec'!$F2535))</f>
        <v>0</v>
      </c>
      <c r="I2535" s="82">
        <f>IF(ISBLANK($D2535),"",SUMIFS('8. 514 Details Included'!$I:$I,'8. 514 Details Included'!$A:$A,'7. 511_CAR_Student_Counts_Sec'!$A2535,'8. 514 Details Included'!$E:$E,'7. 511_CAR_Student_Counts_Sec'!$D2535,'8. 514 Details Included'!$D:$D,'7. 511_CAR_Student_Counts_Sec'!I$1,'8. 514 Details Included'!$G:$G,'7. 511_CAR_Student_Counts_Sec'!$F2535))</f>
        <v>0</v>
      </c>
      <c r="J2535" s="82">
        <f>IF(ISBLANK($D2535),"",SUMIFS('8. 514 Details Included'!$I:$I,'8. 514 Details Included'!$A:$A,'7. 511_CAR_Student_Counts_Sec'!$A2535,'8. 514 Details Included'!$E:$E,'7. 511_CAR_Student_Counts_Sec'!$D2535,'8. 514 Details Included'!$D:$D,'7. 511_CAR_Student_Counts_Sec'!J$1,'8. 514 Details Included'!$G:$G,'7. 511_CAR_Student_Counts_Sec'!$F2535))</f>
        <v>0</v>
      </c>
      <c r="K2535" s="82">
        <f>IF(ISBLANK($D2535),"",SUMIFS('8. 514 Details Included'!$I:$I,'8. 514 Details Included'!$A:$A,'7. 511_CAR_Student_Counts_Sec'!$A2535,'8. 514 Details Included'!$E:$E,'7. 511_CAR_Student_Counts_Sec'!$D2535,'8. 514 Details Included'!$D:$D,'7. 511_CAR_Student_Counts_Sec'!K$1,'8. 514 Details Included'!$G:$G,'7. 511_CAR_Student_Counts_Sec'!$F2535))</f>
        <v>0</v>
      </c>
      <c r="L2535" s="82">
        <f>IF(ISBLANK($D2535),"",SUMIFS('8. 514 Details Included'!$I:$I,'8. 514 Details Included'!$A:$A,'7. 511_CAR_Student_Counts_Sec'!$A2535,'8. 514 Details Included'!$E:$E,'7. 511_CAR_Student_Counts_Sec'!$D2535,'8. 514 Details Included'!$D:$D,'7. 511_CAR_Student_Counts_Sec'!L$1,'8. 514 Details Included'!$G:$G,'7. 511_CAR_Student_Counts_Sec'!$F2535))</f>
        <v>26</v>
      </c>
      <c r="M2535" s="82">
        <f>IF(ISBLANK($D2535),"",SUMIFS('8. 514 Details Included'!$I:$I,'8. 514 Details Included'!$A:$A,'7. 511_CAR_Student_Counts_Sec'!$A2535,'8. 514 Details Included'!$E:$E,'7. 511_CAR_Student_Counts_Sec'!$D2535,'8. 514 Details Included'!$D:$D,'7. 511_CAR_Student_Counts_Sec'!M$1,'8. 514 Details Included'!$G:$G,'7. 511_CAR_Student_Counts_Sec'!$F2535))</f>
        <v>0</v>
      </c>
      <c r="N2535" s="82">
        <f>IF(ISBLANK($D2535),"",SUMIFS('8. 514 Details Included'!$I:$I,'8. 514 Details Included'!$A:$A,'7. 511_CAR_Student_Counts_Sec'!$A2535,'8. 514 Details Included'!$E:$E,'7. 511_CAR_Student_Counts_Sec'!$D2535,'8. 514 Details Included'!$D:$D,'7. 511_CAR_Student_Counts_Sec'!N$1,'8. 514 Details Included'!$G:$G,'7. 511_CAR_Student_Counts_Sec'!$F2535))</f>
        <v>0</v>
      </c>
      <c r="O2535" s="81">
        <f t="shared" si="117"/>
        <v>0</v>
      </c>
      <c r="P2535" s="81">
        <f t="shared" si="118"/>
        <v>26</v>
      </c>
      <c r="Q2535" s="81" t="str">
        <f t="shared" si="119"/>
        <v>9-12</v>
      </c>
    </row>
    <row r="2536" spans="1:17" ht="15" outlineLevel="4" x14ac:dyDescent="0.2">
      <c r="A2536" s="85">
        <v>306</v>
      </c>
      <c r="B2536" s="86" t="s">
        <v>1099</v>
      </c>
      <c r="C2536" s="86" t="s">
        <v>1166</v>
      </c>
      <c r="D2536" s="85">
        <v>804</v>
      </c>
      <c r="E2536" s="86" t="s">
        <v>1298</v>
      </c>
      <c r="F2536" s="85">
        <v>6</v>
      </c>
      <c r="G2536" s="85">
        <v>23</v>
      </c>
      <c r="H2536" s="82">
        <f>IF(ISBLANK($D2536),"",SUMIFS('8. 514 Details Included'!$I:$I,'8. 514 Details Included'!$A:$A,'7. 511_CAR_Student_Counts_Sec'!$A2536,'8. 514 Details Included'!$E:$E,'7. 511_CAR_Student_Counts_Sec'!$D2536,'8. 514 Details Included'!$D:$D,'7. 511_CAR_Student_Counts_Sec'!H$1,'8. 514 Details Included'!$G:$G,'7. 511_CAR_Student_Counts_Sec'!$F2536))</f>
        <v>0</v>
      </c>
      <c r="I2536" s="82">
        <f>IF(ISBLANK($D2536),"",SUMIFS('8. 514 Details Included'!$I:$I,'8. 514 Details Included'!$A:$A,'7. 511_CAR_Student_Counts_Sec'!$A2536,'8. 514 Details Included'!$E:$E,'7. 511_CAR_Student_Counts_Sec'!$D2536,'8. 514 Details Included'!$D:$D,'7. 511_CAR_Student_Counts_Sec'!I$1,'8. 514 Details Included'!$G:$G,'7. 511_CAR_Student_Counts_Sec'!$F2536))</f>
        <v>0</v>
      </c>
      <c r="J2536" s="82">
        <f>IF(ISBLANK($D2536),"",SUMIFS('8. 514 Details Included'!$I:$I,'8. 514 Details Included'!$A:$A,'7. 511_CAR_Student_Counts_Sec'!$A2536,'8. 514 Details Included'!$E:$E,'7. 511_CAR_Student_Counts_Sec'!$D2536,'8. 514 Details Included'!$D:$D,'7. 511_CAR_Student_Counts_Sec'!J$1,'8. 514 Details Included'!$G:$G,'7. 511_CAR_Student_Counts_Sec'!$F2536))</f>
        <v>0</v>
      </c>
      <c r="K2536" s="82">
        <f>IF(ISBLANK($D2536),"",SUMIFS('8. 514 Details Included'!$I:$I,'8. 514 Details Included'!$A:$A,'7. 511_CAR_Student_Counts_Sec'!$A2536,'8. 514 Details Included'!$E:$E,'7. 511_CAR_Student_Counts_Sec'!$D2536,'8. 514 Details Included'!$D:$D,'7. 511_CAR_Student_Counts_Sec'!K$1,'8. 514 Details Included'!$G:$G,'7. 511_CAR_Student_Counts_Sec'!$F2536))</f>
        <v>0</v>
      </c>
      <c r="L2536" s="82">
        <f>IF(ISBLANK($D2536),"",SUMIFS('8. 514 Details Included'!$I:$I,'8. 514 Details Included'!$A:$A,'7. 511_CAR_Student_Counts_Sec'!$A2536,'8. 514 Details Included'!$E:$E,'7. 511_CAR_Student_Counts_Sec'!$D2536,'8. 514 Details Included'!$D:$D,'7. 511_CAR_Student_Counts_Sec'!L$1,'8. 514 Details Included'!$G:$G,'7. 511_CAR_Student_Counts_Sec'!$F2536))</f>
        <v>23</v>
      </c>
      <c r="M2536" s="82">
        <f>IF(ISBLANK($D2536),"",SUMIFS('8. 514 Details Included'!$I:$I,'8. 514 Details Included'!$A:$A,'7. 511_CAR_Student_Counts_Sec'!$A2536,'8. 514 Details Included'!$E:$E,'7. 511_CAR_Student_Counts_Sec'!$D2536,'8. 514 Details Included'!$D:$D,'7. 511_CAR_Student_Counts_Sec'!M$1,'8. 514 Details Included'!$G:$G,'7. 511_CAR_Student_Counts_Sec'!$F2536))</f>
        <v>0</v>
      </c>
      <c r="N2536" s="82">
        <f>IF(ISBLANK($D2536),"",SUMIFS('8. 514 Details Included'!$I:$I,'8. 514 Details Included'!$A:$A,'7. 511_CAR_Student_Counts_Sec'!$A2536,'8. 514 Details Included'!$E:$E,'7. 511_CAR_Student_Counts_Sec'!$D2536,'8. 514 Details Included'!$D:$D,'7. 511_CAR_Student_Counts_Sec'!N$1,'8. 514 Details Included'!$G:$G,'7. 511_CAR_Student_Counts_Sec'!$F2536))</f>
        <v>0</v>
      </c>
      <c r="O2536" s="81">
        <f t="shared" si="117"/>
        <v>0</v>
      </c>
      <c r="P2536" s="81">
        <f t="shared" si="118"/>
        <v>23</v>
      </c>
      <c r="Q2536" s="81" t="str">
        <f t="shared" si="119"/>
        <v>9-12</v>
      </c>
    </row>
    <row r="2537" spans="1:17" ht="15" outlineLevel="4" x14ac:dyDescent="0.2">
      <c r="A2537" s="85">
        <v>306</v>
      </c>
      <c r="B2537" s="86" t="s">
        <v>1099</v>
      </c>
      <c r="C2537" s="86" t="s">
        <v>1166</v>
      </c>
      <c r="D2537" s="85">
        <v>789</v>
      </c>
      <c r="E2537" s="86" t="s">
        <v>1297</v>
      </c>
      <c r="F2537" s="85">
        <v>2</v>
      </c>
      <c r="G2537" s="85">
        <v>30</v>
      </c>
      <c r="H2537" s="82">
        <f>IF(ISBLANK($D2537),"",SUMIFS('8. 514 Details Included'!$I:$I,'8. 514 Details Included'!$A:$A,'7. 511_CAR_Student_Counts_Sec'!$A2537,'8. 514 Details Included'!$E:$E,'7. 511_CAR_Student_Counts_Sec'!$D2537,'8. 514 Details Included'!$D:$D,'7. 511_CAR_Student_Counts_Sec'!H$1,'8. 514 Details Included'!$G:$G,'7. 511_CAR_Student_Counts_Sec'!$F2537))</f>
        <v>0</v>
      </c>
      <c r="I2537" s="82">
        <f>IF(ISBLANK($D2537),"",SUMIFS('8. 514 Details Included'!$I:$I,'8. 514 Details Included'!$A:$A,'7. 511_CAR_Student_Counts_Sec'!$A2537,'8. 514 Details Included'!$E:$E,'7. 511_CAR_Student_Counts_Sec'!$D2537,'8. 514 Details Included'!$D:$D,'7. 511_CAR_Student_Counts_Sec'!I$1,'8. 514 Details Included'!$G:$G,'7. 511_CAR_Student_Counts_Sec'!$F2537))</f>
        <v>0</v>
      </c>
      <c r="J2537" s="82">
        <f>IF(ISBLANK($D2537),"",SUMIFS('8. 514 Details Included'!$I:$I,'8. 514 Details Included'!$A:$A,'7. 511_CAR_Student_Counts_Sec'!$A2537,'8. 514 Details Included'!$E:$E,'7. 511_CAR_Student_Counts_Sec'!$D2537,'8. 514 Details Included'!$D:$D,'7. 511_CAR_Student_Counts_Sec'!J$1,'8. 514 Details Included'!$G:$G,'7. 511_CAR_Student_Counts_Sec'!$F2537))</f>
        <v>0</v>
      </c>
      <c r="K2537" s="82">
        <f>IF(ISBLANK($D2537),"",SUMIFS('8. 514 Details Included'!$I:$I,'8. 514 Details Included'!$A:$A,'7. 511_CAR_Student_Counts_Sec'!$A2537,'8. 514 Details Included'!$E:$E,'7. 511_CAR_Student_Counts_Sec'!$D2537,'8. 514 Details Included'!$D:$D,'7. 511_CAR_Student_Counts_Sec'!K$1,'8. 514 Details Included'!$G:$G,'7. 511_CAR_Student_Counts_Sec'!$F2537))</f>
        <v>0</v>
      </c>
      <c r="L2537" s="82">
        <f>IF(ISBLANK($D2537),"",SUMIFS('8. 514 Details Included'!$I:$I,'8. 514 Details Included'!$A:$A,'7. 511_CAR_Student_Counts_Sec'!$A2537,'8. 514 Details Included'!$E:$E,'7. 511_CAR_Student_Counts_Sec'!$D2537,'8. 514 Details Included'!$D:$D,'7. 511_CAR_Student_Counts_Sec'!L$1,'8. 514 Details Included'!$G:$G,'7. 511_CAR_Student_Counts_Sec'!$F2537))</f>
        <v>0</v>
      </c>
      <c r="M2537" s="82">
        <f>IF(ISBLANK($D2537),"",SUMIFS('8. 514 Details Included'!$I:$I,'8. 514 Details Included'!$A:$A,'7. 511_CAR_Student_Counts_Sec'!$A2537,'8. 514 Details Included'!$E:$E,'7. 511_CAR_Student_Counts_Sec'!$D2537,'8. 514 Details Included'!$D:$D,'7. 511_CAR_Student_Counts_Sec'!M$1,'8. 514 Details Included'!$G:$G,'7. 511_CAR_Student_Counts_Sec'!$F2537))</f>
        <v>26</v>
      </c>
      <c r="N2537" s="82">
        <f>IF(ISBLANK($D2537),"",SUMIFS('8. 514 Details Included'!$I:$I,'8. 514 Details Included'!$A:$A,'7. 511_CAR_Student_Counts_Sec'!$A2537,'8. 514 Details Included'!$E:$E,'7. 511_CAR_Student_Counts_Sec'!$D2537,'8. 514 Details Included'!$D:$D,'7. 511_CAR_Student_Counts_Sec'!N$1,'8. 514 Details Included'!$G:$G,'7. 511_CAR_Student_Counts_Sec'!$F2537))</f>
        <v>4</v>
      </c>
      <c r="O2537" s="81">
        <f t="shared" si="117"/>
        <v>0</v>
      </c>
      <c r="P2537" s="81">
        <f t="shared" si="118"/>
        <v>30</v>
      </c>
      <c r="Q2537" s="81" t="str">
        <f t="shared" si="119"/>
        <v>9-12</v>
      </c>
    </row>
    <row r="2538" spans="1:17" ht="15" outlineLevel="4" x14ac:dyDescent="0.2">
      <c r="A2538" s="85">
        <v>306</v>
      </c>
      <c r="B2538" s="86" t="s">
        <v>1099</v>
      </c>
      <c r="C2538" s="86" t="s">
        <v>1166</v>
      </c>
      <c r="D2538" s="85">
        <v>789</v>
      </c>
      <c r="E2538" s="86" t="s">
        <v>1297</v>
      </c>
      <c r="F2538" s="85">
        <v>3</v>
      </c>
      <c r="G2538" s="85">
        <v>32</v>
      </c>
      <c r="H2538" s="82">
        <f>IF(ISBLANK($D2538),"",SUMIFS('8. 514 Details Included'!$I:$I,'8. 514 Details Included'!$A:$A,'7. 511_CAR_Student_Counts_Sec'!$A2538,'8. 514 Details Included'!$E:$E,'7. 511_CAR_Student_Counts_Sec'!$D2538,'8. 514 Details Included'!$D:$D,'7. 511_CAR_Student_Counts_Sec'!H$1,'8. 514 Details Included'!$G:$G,'7. 511_CAR_Student_Counts_Sec'!$F2538))</f>
        <v>0</v>
      </c>
      <c r="I2538" s="82">
        <f>IF(ISBLANK($D2538),"",SUMIFS('8. 514 Details Included'!$I:$I,'8. 514 Details Included'!$A:$A,'7. 511_CAR_Student_Counts_Sec'!$A2538,'8. 514 Details Included'!$E:$E,'7. 511_CAR_Student_Counts_Sec'!$D2538,'8. 514 Details Included'!$D:$D,'7. 511_CAR_Student_Counts_Sec'!I$1,'8. 514 Details Included'!$G:$G,'7. 511_CAR_Student_Counts_Sec'!$F2538))</f>
        <v>0</v>
      </c>
      <c r="J2538" s="82">
        <f>IF(ISBLANK($D2538),"",SUMIFS('8. 514 Details Included'!$I:$I,'8. 514 Details Included'!$A:$A,'7. 511_CAR_Student_Counts_Sec'!$A2538,'8. 514 Details Included'!$E:$E,'7. 511_CAR_Student_Counts_Sec'!$D2538,'8. 514 Details Included'!$D:$D,'7. 511_CAR_Student_Counts_Sec'!J$1,'8. 514 Details Included'!$G:$G,'7. 511_CAR_Student_Counts_Sec'!$F2538))</f>
        <v>0</v>
      </c>
      <c r="K2538" s="82">
        <f>IF(ISBLANK($D2538),"",SUMIFS('8. 514 Details Included'!$I:$I,'8. 514 Details Included'!$A:$A,'7. 511_CAR_Student_Counts_Sec'!$A2538,'8. 514 Details Included'!$E:$E,'7. 511_CAR_Student_Counts_Sec'!$D2538,'8. 514 Details Included'!$D:$D,'7. 511_CAR_Student_Counts_Sec'!K$1,'8. 514 Details Included'!$G:$G,'7. 511_CAR_Student_Counts_Sec'!$F2538))</f>
        <v>0</v>
      </c>
      <c r="L2538" s="82">
        <f>IF(ISBLANK($D2538),"",SUMIFS('8. 514 Details Included'!$I:$I,'8. 514 Details Included'!$A:$A,'7. 511_CAR_Student_Counts_Sec'!$A2538,'8. 514 Details Included'!$E:$E,'7. 511_CAR_Student_Counts_Sec'!$D2538,'8. 514 Details Included'!$D:$D,'7. 511_CAR_Student_Counts_Sec'!L$1,'8. 514 Details Included'!$G:$G,'7. 511_CAR_Student_Counts_Sec'!$F2538))</f>
        <v>0</v>
      </c>
      <c r="M2538" s="82">
        <f>IF(ISBLANK($D2538),"",SUMIFS('8. 514 Details Included'!$I:$I,'8. 514 Details Included'!$A:$A,'7. 511_CAR_Student_Counts_Sec'!$A2538,'8. 514 Details Included'!$E:$E,'7. 511_CAR_Student_Counts_Sec'!$D2538,'8. 514 Details Included'!$D:$D,'7. 511_CAR_Student_Counts_Sec'!M$1,'8. 514 Details Included'!$G:$G,'7. 511_CAR_Student_Counts_Sec'!$F2538))</f>
        <v>27</v>
      </c>
      <c r="N2538" s="82">
        <f>IF(ISBLANK($D2538),"",SUMIFS('8. 514 Details Included'!$I:$I,'8. 514 Details Included'!$A:$A,'7. 511_CAR_Student_Counts_Sec'!$A2538,'8. 514 Details Included'!$E:$E,'7. 511_CAR_Student_Counts_Sec'!$D2538,'8. 514 Details Included'!$D:$D,'7. 511_CAR_Student_Counts_Sec'!N$1,'8. 514 Details Included'!$G:$G,'7. 511_CAR_Student_Counts_Sec'!$F2538))</f>
        <v>5</v>
      </c>
      <c r="O2538" s="81">
        <f t="shared" si="117"/>
        <v>0</v>
      </c>
      <c r="P2538" s="81">
        <f t="shared" si="118"/>
        <v>32</v>
      </c>
      <c r="Q2538" s="81" t="str">
        <f t="shared" si="119"/>
        <v>9-12</v>
      </c>
    </row>
    <row r="2539" spans="1:17" ht="15" outlineLevel="4" x14ac:dyDescent="0.2">
      <c r="A2539" s="85">
        <v>306</v>
      </c>
      <c r="B2539" s="86" t="s">
        <v>1099</v>
      </c>
      <c r="C2539" s="86" t="s">
        <v>1166</v>
      </c>
      <c r="D2539" s="85">
        <v>789</v>
      </c>
      <c r="E2539" s="86" t="s">
        <v>1297</v>
      </c>
      <c r="F2539" s="85">
        <v>6</v>
      </c>
      <c r="G2539" s="85">
        <v>29</v>
      </c>
      <c r="H2539" s="82">
        <f>IF(ISBLANK($D2539),"",SUMIFS('8. 514 Details Included'!$I:$I,'8. 514 Details Included'!$A:$A,'7. 511_CAR_Student_Counts_Sec'!$A2539,'8. 514 Details Included'!$E:$E,'7. 511_CAR_Student_Counts_Sec'!$D2539,'8. 514 Details Included'!$D:$D,'7. 511_CAR_Student_Counts_Sec'!H$1,'8. 514 Details Included'!$G:$G,'7. 511_CAR_Student_Counts_Sec'!$F2539))</f>
        <v>0</v>
      </c>
      <c r="I2539" s="82">
        <f>IF(ISBLANK($D2539),"",SUMIFS('8. 514 Details Included'!$I:$I,'8. 514 Details Included'!$A:$A,'7. 511_CAR_Student_Counts_Sec'!$A2539,'8. 514 Details Included'!$E:$E,'7. 511_CAR_Student_Counts_Sec'!$D2539,'8. 514 Details Included'!$D:$D,'7. 511_CAR_Student_Counts_Sec'!I$1,'8. 514 Details Included'!$G:$G,'7. 511_CAR_Student_Counts_Sec'!$F2539))</f>
        <v>0</v>
      </c>
      <c r="J2539" s="82">
        <f>IF(ISBLANK($D2539),"",SUMIFS('8. 514 Details Included'!$I:$I,'8. 514 Details Included'!$A:$A,'7. 511_CAR_Student_Counts_Sec'!$A2539,'8. 514 Details Included'!$E:$E,'7. 511_CAR_Student_Counts_Sec'!$D2539,'8. 514 Details Included'!$D:$D,'7. 511_CAR_Student_Counts_Sec'!J$1,'8. 514 Details Included'!$G:$G,'7. 511_CAR_Student_Counts_Sec'!$F2539))</f>
        <v>0</v>
      </c>
      <c r="K2539" s="82">
        <f>IF(ISBLANK($D2539),"",SUMIFS('8. 514 Details Included'!$I:$I,'8. 514 Details Included'!$A:$A,'7. 511_CAR_Student_Counts_Sec'!$A2539,'8. 514 Details Included'!$E:$E,'7. 511_CAR_Student_Counts_Sec'!$D2539,'8. 514 Details Included'!$D:$D,'7. 511_CAR_Student_Counts_Sec'!K$1,'8. 514 Details Included'!$G:$G,'7. 511_CAR_Student_Counts_Sec'!$F2539))</f>
        <v>0</v>
      </c>
      <c r="L2539" s="82">
        <f>IF(ISBLANK($D2539),"",SUMIFS('8. 514 Details Included'!$I:$I,'8. 514 Details Included'!$A:$A,'7. 511_CAR_Student_Counts_Sec'!$A2539,'8. 514 Details Included'!$E:$E,'7. 511_CAR_Student_Counts_Sec'!$D2539,'8. 514 Details Included'!$D:$D,'7. 511_CAR_Student_Counts_Sec'!L$1,'8. 514 Details Included'!$G:$G,'7. 511_CAR_Student_Counts_Sec'!$F2539))</f>
        <v>0</v>
      </c>
      <c r="M2539" s="82">
        <f>IF(ISBLANK($D2539),"",SUMIFS('8. 514 Details Included'!$I:$I,'8. 514 Details Included'!$A:$A,'7. 511_CAR_Student_Counts_Sec'!$A2539,'8. 514 Details Included'!$E:$E,'7. 511_CAR_Student_Counts_Sec'!$D2539,'8. 514 Details Included'!$D:$D,'7. 511_CAR_Student_Counts_Sec'!M$1,'8. 514 Details Included'!$G:$G,'7. 511_CAR_Student_Counts_Sec'!$F2539))</f>
        <v>28</v>
      </c>
      <c r="N2539" s="82">
        <f>IF(ISBLANK($D2539),"",SUMIFS('8. 514 Details Included'!$I:$I,'8. 514 Details Included'!$A:$A,'7. 511_CAR_Student_Counts_Sec'!$A2539,'8. 514 Details Included'!$E:$E,'7. 511_CAR_Student_Counts_Sec'!$D2539,'8. 514 Details Included'!$D:$D,'7. 511_CAR_Student_Counts_Sec'!N$1,'8. 514 Details Included'!$G:$G,'7. 511_CAR_Student_Counts_Sec'!$F2539))</f>
        <v>1</v>
      </c>
      <c r="O2539" s="81">
        <f t="shared" si="117"/>
        <v>0</v>
      </c>
      <c r="P2539" s="81">
        <f t="shared" si="118"/>
        <v>29</v>
      </c>
      <c r="Q2539" s="81" t="str">
        <f t="shared" si="119"/>
        <v>9-12</v>
      </c>
    </row>
    <row r="2540" spans="1:17" ht="15" outlineLevel="4" x14ac:dyDescent="0.2">
      <c r="A2540" s="85">
        <v>306</v>
      </c>
      <c r="B2540" s="86" t="s">
        <v>1099</v>
      </c>
      <c r="C2540" s="86" t="s">
        <v>1166</v>
      </c>
      <c r="D2540" s="85">
        <v>789</v>
      </c>
      <c r="E2540" s="86" t="s">
        <v>1297</v>
      </c>
      <c r="F2540" s="85">
        <v>7</v>
      </c>
      <c r="G2540" s="85">
        <v>31</v>
      </c>
      <c r="H2540" s="82">
        <f>IF(ISBLANK($D2540),"",SUMIFS('8. 514 Details Included'!$I:$I,'8. 514 Details Included'!$A:$A,'7. 511_CAR_Student_Counts_Sec'!$A2540,'8. 514 Details Included'!$E:$E,'7. 511_CAR_Student_Counts_Sec'!$D2540,'8. 514 Details Included'!$D:$D,'7. 511_CAR_Student_Counts_Sec'!H$1,'8. 514 Details Included'!$G:$G,'7. 511_CAR_Student_Counts_Sec'!$F2540))</f>
        <v>0</v>
      </c>
      <c r="I2540" s="82">
        <f>IF(ISBLANK($D2540),"",SUMIFS('8. 514 Details Included'!$I:$I,'8. 514 Details Included'!$A:$A,'7. 511_CAR_Student_Counts_Sec'!$A2540,'8. 514 Details Included'!$E:$E,'7. 511_CAR_Student_Counts_Sec'!$D2540,'8. 514 Details Included'!$D:$D,'7. 511_CAR_Student_Counts_Sec'!I$1,'8. 514 Details Included'!$G:$G,'7. 511_CAR_Student_Counts_Sec'!$F2540))</f>
        <v>0</v>
      </c>
      <c r="J2540" s="82">
        <f>IF(ISBLANK($D2540),"",SUMIFS('8. 514 Details Included'!$I:$I,'8. 514 Details Included'!$A:$A,'7. 511_CAR_Student_Counts_Sec'!$A2540,'8. 514 Details Included'!$E:$E,'7. 511_CAR_Student_Counts_Sec'!$D2540,'8. 514 Details Included'!$D:$D,'7. 511_CAR_Student_Counts_Sec'!J$1,'8. 514 Details Included'!$G:$G,'7. 511_CAR_Student_Counts_Sec'!$F2540))</f>
        <v>0</v>
      </c>
      <c r="K2540" s="82">
        <f>IF(ISBLANK($D2540),"",SUMIFS('8. 514 Details Included'!$I:$I,'8. 514 Details Included'!$A:$A,'7. 511_CAR_Student_Counts_Sec'!$A2540,'8. 514 Details Included'!$E:$E,'7. 511_CAR_Student_Counts_Sec'!$D2540,'8. 514 Details Included'!$D:$D,'7. 511_CAR_Student_Counts_Sec'!K$1,'8. 514 Details Included'!$G:$G,'7. 511_CAR_Student_Counts_Sec'!$F2540))</f>
        <v>0</v>
      </c>
      <c r="L2540" s="82">
        <f>IF(ISBLANK($D2540),"",SUMIFS('8. 514 Details Included'!$I:$I,'8. 514 Details Included'!$A:$A,'7. 511_CAR_Student_Counts_Sec'!$A2540,'8. 514 Details Included'!$E:$E,'7. 511_CAR_Student_Counts_Sec'!$D2540,'8. 514 Details Included'!$D:$D,'7. 511_CAR_Student_Counts_Sec'!L$1,'8. 514 Details Included'!$G:$G,'7. 511_CAR_Student_Counts_Sec'!$F2540))</f>
        <v>0</v>
      </c>
      <c r="M2540" s="82">
        <f>IF(ISBLANK($D2540),"",SUMIFS('8. 514 Details Included'!$I:$I,'8. 514 Details Included'!$A:$A,'7. 511_CAR_Student_Counts_Sec'!$A2540,'8. 514 Details Included'!$E:$E,'7. 511_CAR_Student_Counts_Sec'!$D2540,'8. 514 Details Included'!$D:$D,'7. 511_CAR_Student_Counts_Sec'!M$1,'8. 514 Details Included'!$G:$G,'7. 511_CAR_Student_Counts_Sec'!$F2540))</f>
        <v>29</v>
      </c>
      <c r="N2540" s="82">
        <f>IF(ISBLANK($D2540),"",SUMIFS('8. 514 Details Included'!$I:$I,'8. 514 Details Included'!$A:$A,'7. 511_CAR_Student_Counts_Sec'!$A2540,'8. 514 Details Included'!$E:$E,'7. 511_CAR_Student_Counts_Sec'!$D2540,'8. 514 Details Included'!$D:$D,'7. 511_CAR_Student_Counts_Sec'!N$1,'8. 514 Details Included'!$G:$G,'7. 511_CAR_Student_Counts_Sec'!$F2540))</f>
        <v>2</v>
      </c>
      <c r="O2540" s="81">
        <f t="shared" si="117"/>
        <v>0</v>
      </c>
      <c r="P2540" s="81">
        <f t="shared" si="118"/>
        <v>31</v>
      </c>
      <c r="Q2540" s="81" t="str">
        <f t="shared" si="119"/>
        <v>9-12</v>
      </c>
    </row>
    <row r="2541" spans="1:17" ht="15" outlineLevel="4" x14ac:dyDescent="0.2">
      <c r="A2541" s="85">
        <v>306</v>
      </c>
      <c r="B2541" s="86" t="s">
        <v>1099</v>
      </c>
      <c r="C2541" s="86" t="s">
        <v>1166</v>
      </c>
      <c r="D2541" s="85">
        <v>11</v>
      </c>
      <c r="E2541" s="86" t="s">
        <v>1296</v>
      </c>
      <c r="F2541" s="85">
        <v>1</v>
      </c>
      <c r="G2541" s="85">
        <v>32</v>
      </c>
      <c r="H2541" s="82">
        <f>IF(ISBLANK($D2541),"",SUMIFS('8. 514 Details Included'!$I:$I,'8. 514 Details Included'!$A:$A,'7. 511_CAR_Student_Counts_Sec'!$A2541,'8. 514 Details Included'!$E:$E,'7. 511_CAR_Student_Counts_Sec'!$D2541,'8. 514 Details Included'!$D:$D,'7. 511_CAR_Student_Counts_Sec'!H$1,'8. 514 Details Included'!$G:$G,'7. 511_CAR_Student_Counts_Sec'!$F2541))</f>
        <v>0</v>
      </c>
      <c r="I2541" s="82">
        <f>IF(ISBLANK($D2541),"",SUMIFS('8. 514 Details Included'!$I:$I,'8. 514 Details Included'!$A:$A,'7. 511_CAR_Student_Counts_Sec'!$A2541,'8. 514 Details Included'!$E:$E,'7. 511_CAR_Student_Counts_Sec'!$D2541,'8. 514 Details Included'!$D:$D,'7. 511_CAR_Student_Counts_Sec'!I$1,'8. 514 Details Included'!$G:$G,'7. 511_CAR_Student_Counts_Sec'!$F2541))</f>
        <v>0</v>
      </c>
      <c r="J2541" s="82">
        <f>IF(ISBLANK($D2541),"",SUMIFS('8. 514 Details Included'!$I:$I,'8. 514 Details Included'!$A:$A,'7. 511_CAR_Student_Counts_Sec'!$A2541,'8. 514 Details Included'!$E:$E,'7. 511_CAR_Student_Counts_Sec'!$D2541,'8. 514 Details Included'!$D:$D,'7. 511_CAR_Student_Counts_Sec'!J$1,'8. 514 Details Included'!$G:$G,'7. 511_CAR_Student_Counts_Sec'!$F2541))</f>
        <v>0</v>
      </c>
      <c r="K2541" s="82">
        <f>IF(ISBLANK($D2541),"",SUMIFS('8. 514 Details Included'!$I:$I,'8. 514 Details Included'!$A:$A,'7. 511_CAR_Student_Counts_Sec'!$A2541,'8. 514 Details Included'!$E:$E,'7. 511_CAR_Student_Counts_Sec'!$D2541,'8. 514 Details Included'!$D:$D,'7. 511_CAR_Student_Counts_Sec'!K$1,'8. 514 Details Included'!$G:$G,'7. 511_CAR_Student_Counts_Sec'!$F2541))</f>
        <v>0</v>
      </c>
      <c r="L2541" s="82">
        <f>IF(ISBLANK($D2541),"",SUMIFS('8. 514 Details Included'!$I:$I,'8. 514 Details Included'!$A:$A,'7. 511_CAR_Student_Counts_Sec'!$A2541,'8. 514 Details Included'!$E:$E,'7. 511_CAR_Student_Counts_Sec'!$D2541,'8. 514 Details Included'!$D:$D,'7. 511_CAR_Student_Counts_Sec'!L$1,'8. 514 Details Included'!$G:$G,'7. 511_CAR_Student_Counts_Sec'!$F2541))</f>
        <v>0</v>
      </c>
      <c r="M2541" s="82">
        <f>IF(ISBLANK($D2541),"",SUMIFS('8. 514 Details Included'!$I:$I,'8. 514 Details Included'!$A:$A,'7. 511_CAR_Student_Counts_Sec'!$A2541,'8. 514 Details Included'!$E:$E,'7. 511_CAR_Student_Counts_Sec'!$D2541,'8. 514 Details Included'!$D:$D,'7. 511_CAR_Student_Counts_Sec'!M$1,'8. 514 Details Included'!$G:$G,'7. 511_CAR_Student_Counts_Sec'!$F2541))</f>
        <v>0</v>
      </c>
      <c r="N2541" s="82">
        <f>IF(ISBLANK($D2541),"",SUMIFS('8. 514 Details Included'!$I:$I,'8. 514 Details Included'!$A:$A,'7. 511_CAR_Student_Counts_Sec'!$A2541,'8. 514 Details Included'!$E:$E,'7. 511_CAR_Student_Counts_Sec'!$D2541,'8. 514 Details Included'!$D:$D,'7. 511_CAR_Student_Counts_Sec'!N$1,'8. 514 Details Included'!$G:$G,'7. 511_CAR_Student_Counts_Sec'!$F2541))</f>
        <v>32</v>
      </c>
      <c r="O2541" s="81">
        <f t="shared" si="117"/>
        <v>0</v>
      </c>
      <c r="P2541" s="81">
        <f t="shared" si="118"/>
        <v>32</v>
      </c>
      <c r="Q2541" s="81" t="str">
        <f t="shared" si="119"/>
        <v>9-12</v>
      </c>
    </row>
    <row r="2542" spans="1:17" ht="15" outlineLevel="4" x14ac:dyDescent="0.2">
      <c r="A2542" s="85">
        <v>306</v>
      </c>
      <c r="B2542" s="86" t="s">
        <v>1099</v>
      </c>
      <c r="C2542" s="86" t="s">
        <v>1166</v>
      </c>
      <c r="D2542" s="85">
        <v>11</v>
      </c>
      <c r="E2542" s="86" t="s">
        <v>1296</v>
      </c>
      <c r="F2542" s="85">
        <v>3</v>
      </c>
      <c r="G2542" s="85">
        <v>24</v>
      </c>
      <c r="H2542" s="82">
        <f>IF(ISBLANK($D2542),"",SUMIFS('8. 514 Details Included'!$I:$I,'8. 514 Details Included'!$A:$A,'7. 511_CAR_Student_Counts_Sec'!$A2542,'8. 514 Details Included'!$E:$E,'7. 511_CAR_Student_Counts_Sec'!$D2542,'8. 514 Details Included'!$D:$D,'7. 511_CAR_Student_Counts_Sec'!H$1,'8. 514 Details Included'!$G:$G,'7. 511_CAR_Student_Counts_Sec'!$F2542))</f>
        <v>0</v>
      </c>
      <c r="I2542" s="82">
        <f>IF(ISBLANK($D2542),"",SUMIFS('8. 514 Details Included'!$I:$I,'8. 514 Details Included'!$A:$A,'7. 511_CAR_Student_Counts_Sec'!$A2542,'8. 514 Details Included'!$E:$E,'7. 511_CAR_Student_Counts_Sec'!$D2542,'8. 514 Details Included'!$D:$D,'7. 511_CAR_Student_Counts_Sec'!I$1,'8. 514 Details Included'!$G:$G,'7. 511_CAR_Student_Counts_Sec'!$F2542))</f>
        <v>0</v>
      </c>
      <c r="J2542" s="82">
        <f>IF(ISBLANK($D2542),"",SUMIFS('8. 514 Details Included'!$I:$I,'8. 514 Details Included'!$A:$A,'7. 511_CAR_Student_Counts_Sec'!$A2542,'8. 514 Details Included'!$E:$E,'7. 511_CAR_Student_Counts_Sec'!$D2542,'8. 514 Details Included'!$D:$D,'7. 511_CAR_Student_Counts_Sec'!J$1,'8. 514 Details Included'!$G:$G,'7. 511_CAR_Student_Counts_Sec'!$F2542))</f>
        <v>0</v>
      </c>
      <c r="K2542" s="82">
        <f>IF(ISBLANK($D2542),"",SUMIFS('8. 514 Details Included'!$I:$I,'8. 514 Details Included'!$A:$A,'7. 511_CAR_Student_Counts_Sec'!$A2542,'8. 514 Details Included'!$E:$E,'7. 511_CAR_Student_Counts_Sec'!$D2542,'8. 514 Details Included'!$D:$D,'7. 511_CAR_Student_Counts_Sec'!K$1,'8. 514 Details Included'!$G:$G,'7. 511_CAR_Student_Counts_Sec'!$F2542))</f>
        <v>0</v>
      </c>
      <c r="L2542" s="82">
        <f>IF(ISBLANK($D2542),"",SUMIFS('8. 514 Details Included'!$I:$I,'8. 514 Details Included'!$A:$A,'7. 511_CAR_Student_Counts_Sec'!$A2542,'8. 514 Details Included'!$E:$E,'7. 511_CAR_Student_Counts_Sec'!$D2542,'8. 514 Details Included'!$D:$D,'7. 511_CAR_Student_Counts_Sec'!L$1,'8. 514 Details Included'!$G:$G,'7. 511_CAR_Student_Counts_Sec'!$F2542))</f>
        <v>24</v>
      </c>
      <c r="M2542" s="82">
        <f>IF(ISBLANK($D2542),"",SUMIFS('8. 514 Details Included'!$I:$I,'8. 514 Details Included'!$A:$A,'7. 511_CAR_Student_Counts_Sec'!$A2542,'8. 514 Details Included'!$E:$E,'7. 511_CAR_Student_Counts_Sec'!$D2542,'8. 514 Details Included'!$D:$D,'7. 511_CAR_Student_Counts_Sec'!M$1,'8. 514 Details Included'!$G:$G,'7. 511_CAR_Student_Counts_Sec'!$F2542))</f>
        <v>0</v>
      </c>
      <c r="N2542" s="82">
        <f>IF(ISBLANK($D2542),"",SUMIFS('8. 514 Details Included'!$I:$I,'8. 514 Details Included'!$A:$A,'7. 511_CAR_Student_Counts_Sec'!$A2542,'8. 514 Details Included'!$E:$E,'7. 511_CAR_Student_Counts_Sec'!$D2542,'8. 514 Details Included'!$D:$D,'7. 511_CAR_Student_Counts_Sec'!N$1,'8. 514 Details Included'!$G:$G,'7. 511_CAR_Student_Counts_Sec'!$F2542))</f>
        <v>0</v>
      </c>
      <c r="O2542" s="81">
        <f t="shared" si="117"/>
        <v>0</v>
      </c>
      <c r="P2542" s="81">
        <f t="shared" si="118"/>
        <v>24</v>
      </c>
      <c r="Q2542" s="81" t="str">
        <f t="shared" si="119"/>
        <v>9-12</v>
      </c>
    </row>
    <row r="2543" spans="1:17" ht="15" outlineLevel="4" x14ac:dyDescent="0.2">
      <c r="A2543" s="85">
        <v>306</v>
      </c>
      <c r="B2543" s="86" t="s">
        <v>1099</v>
      </c>
      <c r="C2543" s="86" t="s">
        <v>1166</v>
      </c>
      <c r="D2543" s="85">
        <v>11</v>
      </c>
      <c r="E2543" s="86" t="s">
        <v>1296</v>
      </c>
      <c r="F2543" s="85">
        <v>5</v>
      </c>
      <c r="G2543" s="85">
        <v>28</v>
      </c>
      <c r="H2543" s="82">
        <f>IF(ISBLANK($D2543),"",SUMIFS('8. 514 Details Included'!$I:$I,'8. 514 Details Included'!$A:$A,'7. 511_CAR_Student_Counts_Sec'!$A2543,'8. 514 Details Included'!$E:$E,'7. 511_CAR_Student_Counts_Sec'!$D2543,'8. 514 Details Included'!$D:$D,'7. 511_CAR_Student_Counts_Sec'!H$1,'8. 514 Details Included'!$G:$G,'7. 511_CAR_Student_Counts_Sec'!$F2543))</f>
        <v>0</v>
      </c>
      <c r="I2543" s="82">
        <f>IF(ISBLANK($D2543),"",SUMIFS('8. 514 Details Included'!$I:$I,'8. 514 Details Included'!$A:$A,'7. 511_CAR_Student_Counts_Sec'!$A2543,'8. 514 Details Included'!$E:$E,'7. 511_CAR_Student_Counts_Sec'!$D2543,'8. 514 Details Included'!$D:$D,'7. 511_CAR_Student_Counts_Sec'!I$1,'8. 514 Details Included'!$G:$G,'7. 511_CAR_Student_Counts_Sec'!$F2543))</f>
        <v>0</v>
      </c>
      <c r="J2543" s="82">
        <f>IF(ISBLANK($D2543),"",SUMIFS('8. 514 Details Included'!$I:$I,'8. 514 Details Included'!$A:$A,'7. 511_CAR_Student_Counts_Sec'!$A2543,'8. 514 Details Included'!$E:$E,'7. 511_CAR_Student_Counts_Sec'!$D2543,'8. 514 Details Included'!$D:$D,'7. 511_CAR_Student_Counts_Sec'!J$1,'8. 514 Details Included'!$G:$G,'7. 511_CAR_Student_Counts_Sec'!$F2543))</f>
        <v>0</v>
      </c>
      <c r="K2543" s="82">
        <f>IF(ISBLANK($D2543),"",SUMIFS('8. 514 Details Included'!$I:$I,'8. 514 Details Included'!$A:$A,'7. 511_CAR_Student_Counts_Sec'!$A2543,'8. 514 Details Included'!$E:$E,'7. 511_CAR_Student_Counts_Sec'!$D2543,'8. 514 Details Included'!$D:$D,'7. 511_CAR_Student_Counts_Sec'!K$1,'8. 514 Details Included'!$G:$G,'7. 511_CAR_Student_Counts_Sec'!$F2543))</f>
        <v>0</v>
      </c>
      <c r="L2543" s="82">
        <f>IF(ISBLANK($D2543),"",SUMIFS('8. 514 Details Included'!$I:$I,'8. 514 Details Included'!$A:$A,'7. 511_CAR_Student_Counts_Sec'!$A2543,'8. 514 Details Included'!$E:$E,'7. 511_CAR_Student_Counts_Sec'!$D2543,'8. 514 Details Included'!$D:$D,'7. 511_CAR_Student_Counts_Sec'!L$1,'8. 514 Details Included'!$G:$G,'7. 511_CAR_Student_Counts_Sec'!$F2543))</f>
        <v>28</v>
      </c>
      <c r="M2543" s="82">
        <f>IF(ISBLANK($D2543),"",SUMIFS('8. 514 Details Included'!$I:$I,'8. 514 Details Included'!$A:$A,'7. 511_CAR_Student_Counts_Sec'!$A2543,'8. 514 Details Included'!$E:$E,'7. 511_CAR_Student_Counts_Sec'!$D2543,'8. 514 Details Included'!$D:$D,'7. 511_CAR_Student_Counts_Sec'!M$1,'8. 514 Details Included'!$G:$G,'7. 511_CAR_Student_Counts_Sec'!$F2543))</f>
        <v>0</v>
      </c>
      <c r="N2543" s="82">
        <f>IF(ISBLANK($D2543),"",SUMIFS('8. 514 Details Included'!$I:$I,'8. 514 Details Included'!$A:$A,'7. 511_CAR_Student_Counts_Sec'!$A2543,'8. 514 Details Included'!$E:$E,'7. 511_CAR_Student_Counts_Sec'!$D2543,'8. 514 Details Included'!$D:$D,'7. 511_CAR_Student_Counts_Sec'!N$1,'8. 514 Details Included'!$G:$G,'7. 511_CAR_Student_Counts_Sec'!$F2543))</f>
        <v>0</v>
      </c>
      <c r="O2543" s="81">
        <f t="shared" si="117"/>
        <v>0</v>
      </c>
      <c r="P2543" s="81">
        <f t="shared" si="118"/>
        <v>28</v>
      </c>
      <c r="Q2543" s="81" t="str">
        <f t="shared" si="119"/>
        <v>9-12</v>
      </c>
    </row>
    <row r="2544" spans="1:17" ht="15" outlineLevel="4" x14ac:dyDescent="0.2">
      <c r="A2544" s="85">
        <v>306</v>
      </c>
      <c r="B2544" s="86" t="s">
        <v>1099</v>
      </c>
      <c r="C2544" s="86" t="s">
        <v>1166</v>
      </c>
      <c r="D2544" s="85">
        <v>11</v>
      </c>
      <c r="E2544" s="86" t="s">
        <v>1296</v>
      </c>
      <c r="F2544" s="85">
        <v>6</v>
      </c>
      <c r="G2544" s="85">
        <v>20</v>
      </c>
      <c r="H2544" s="82">
        <f>IF(ISBLANK($D2544),"",SUMIFS('8. 514 Details Included'!$I:$I,'8. 514 Details Included'!$A:$A,'7. 511_CAR_Student_Counts_Sec'!$A2544,'8. 514 Details Included'!$E:$E,'7. 511_CAR_Student_Counts_Sec'!$D2544,'8. 514 Details Included'!$D:$D,'7. 511_CAR_Student_Counts_Sec'!H$1,'8. 514 Details Included'!$G:$G,'7. 511_CAR_Student_Counts_Sec'!$F2544))</f>
        <v>0</v>
      </c>
      <c r="I2544" s="82">
        <f>IF(ISBLANK($D2544),"",SUMIFS('8. 514 Details Included'!$I:$I,'8. 514 Details Included'!$A:$A,'7. 511_CAR_Student_Counts_Sec'!$A2544,'8. 514 Details Included'!$E:$E,'7. 511_CAR_Student_Counts_Sec'!$D2544,'8. 514 Details Included'!$D:$D,'7. 511_CAR_Student_Counts_Sec'!I$1,'8. 514 Details Included'!$G:$G,'7. 511_CAR_Student_Counts_Sec'!$F2544))</f>
        <v>0</v>
      </c>
      <c r="J2544" s="82">
        <f>IF(ISBLANK($D2544),"",SUMIFS('8. 514 Details Included'!$I:$I,'8. 514 Details Included'!$A:$A,'7. 511_CAR_Student_Counts_Sec'!$A2544,'8. 514 Details Included'!$E:$E,'7. 511_CAR_Student_Counts_Sec'!$D2544,'8. 514 Details Included'!$D:$D,'7. 511_CAR_Student_Counts_Sec'!J$1,'8. 514 Details Included'!$G:$G,'7. 511_CAR_Student_Counts_Sec'!$F2544))</f>
        <v>0</v>
      </c>
      <c r="K2544" s="82">
        <f>IF(ISBLANK($D2544),"",SUMIFS('8. 514 Details Included'!$I:$I,'8. 514 Details Included'!$A:$A,'7. 511_CAR_Student_Counts_Sec'!$A2544,'8. 514 Details Included'!$E:$E,'7. 511_CAR_Student_Counts_Sec'!$D2544,'8. 514 Details Included'!$D:$D,'7. 511_CAR_Student_Counts_Sec'!K$1,'8. 514 Details Included'!$G:$G,'7. 511_CAR_Student_Counts_Sec'!$F2544))</f>
        <v>0</v>
      </c>
      <c r="L2544" s="82">
        <f>IF(ISBLANK($D2544),"",SUMIFS('8. 514 Details Included'!$I:$I,'8. 514 Details Included'!$A:$A,'7. 511_CAR_Student_Counts_Sec'!$A2544,'8. 514 Details Included'!$E:$E,'7. 511_CAR_Student_Counts_Sec'!$D2544,'8. 514 Details Included'!$D:$D,'7. 511_CAR_Student_Counts_Sec'!L$1,'8. 514 Details Included'!$G:$G,'7. 511_CAR_Student_Counts_Sec'!$F2544))</f>
        <v>20</v>
      </c>
      <c r="M2544" s="82">
        <f>IF(ISBLANK($D2544),"",SUMIFS('8. 514 Details Included'!$I:$I,'8. 514 Details Included'!$A:$A,'7. 511_CAR_Student_Counts_Sec'!$A2544,'8. 514 Details Included'!$E:$E,'7. 511_CAR_Student_Counts_Sec'!$D2544,'8. 514 Details Included'!$D:$D,'7. 511_CAR_Student_Counts_Sec'!M$1,'8. 514 Details Included'!$G:$G,'7. 511_CAR_Student_Counts_Sec'!$F2544))</f>
        <v>0</v>
      </c>
      <c r="N2544" s="82">
        <f>IF(ISBLANK($D2544),"",SUMIFS('8. 514 Details Included'!$I:$I,'8. 514 Details Included'!$A:$A,'7. 511_CAR_Student_Counts_Sec'!$A2544,'8. 514 Details Included'!$E:$E,'7. 511_CAR_Student_Counts_Sec'!$D2544,'8. 514 Details Included'!$D:$D,'7. 511_CAR_Student_Counts_Sec'!N$1,'8. 514 Details Included'!$G:$G,'7. 511_CAR_Student_Counts_Sec'!$F2544))</f>
        <v>0</v>
      </c>
      <c r="O2544" s="81">
        <f t="shared" si="117"/>
        <v>0</v>
      </c>
      <c r="P2544" s="81">
        <f t="shared" si="118"/>
        <v>20</v>
      </c>
      <c r="Q2544" s="81" t="str">
        <f t="shared" si="119"/>
        <v>9-12</v>
      </c>
    </row>
    <row r="2545" spans="1:17" ht="15" outlineLevel="4" x14ac:dyDescent="0.2">
      <c r="A2545" s="85">
        <v>306</v>
      </c>
      <c r="B2545" s="86" t="s">
        <v>1099</v>
      </c>
      <c r="C2545" s="86" t="s">
        <v>1166</v>
      </c>
      <c r="D2545" s="85">
        <v>11</v>
      </c>
      <c r="E2545" s="86" t="s">
        <v>1296</v>
      </c>
      <c r="F2545" s="85">
        <v>7</v>
      </c>
      <c r="G2545" s="85">
        <v>25</v>
      </c>
      <c r="H2545" s="82">
        <f>IF(ISBLANK($D2545),"",SUMIFS('8. 514 Details Included'!$I:$I,'8. 514 Details Included'!$A:$A,'7. 511_CAR_Student_Counts_Sec'!$A2545,'8. 514 Details Included'!$E:$E,'7. 511_CAR_Student_Counts_Sec'!$D2545,'8. 514 Details Included'!$D:$D,'7. 511_CAR_Student_Counts_Sec'!H$1,'8. 514 Details Included'!$G:$G,'7. 511_CAR_Student_Counts_Sec'!$F2545))</f>
        <v>0</v>
      </c>
      <c r="I2545" s="82">
        <f>IF(ISBLANK($D2545),"",SUMIFS('8. 514 Details Included'!$I:$I,'8. 514 Details Included'!$A:$A,'7. 511_CAR_Student_Counts_Sec'!$A2545,'8. 514 Details Included'!$E:$E,'7. 511_CAR_Student_Counts_Sec'!$D2545,'8. 514 Details Included'!$D:$D,'7. 511_CAR_Student_Counts_Sec'!I$1,'8. 514 Details Included'!$G:$G,'7. 511_CAR_Student_Counts_Sec'!$F2545))</f>
        <v>0</v>
      </c>
      <c r="J2545" s="82">
        <f>IF(ISBLANK($D2545),"",SUMIFS('8. 514 Details Included'!$I:$I,'8. 514 Details Included'!$A:$A,'7. 511_CAR_Student_Counts_Sec'!$A2545,'8. 514 Details Included'!$E:$E,'7. 511_CAR_Student_Counts_Sec'!$D2545,'8. 514 Details Included'!$D:$D,'7. 511_CAR_Student_Counts_Sec'!J$1,'8. 514 Details Included'!$G:$G,'7. 511_CAR_Student_Counts_Sec'!$F2545))</f>
        <v>0</v>
      </c>
      <c r="K2545" s="82">
        <f>IF(ISBLANK($D2545),"",SUMIFS('8. 514 Details Included'!$I:$I,'8. 514 Details Included'!$A:$A,'7. 511_CAR_Student_Counts_Sec'!$A2545,'8. 514 Details Included'!$E:$E,'7. 511_CAR_Student_Counts_Sec'!$D2545,'8. 514 Details Included'!$D:$D,'7. 511_CAR_Student_Counts_Sec'!K$1,'8. 514 Details Included'!$G:$G,'7. 511_CAR_Student_Counts_Sec'!$F2545))</f>
        <v>0</v>
      </c>
      <c r="L2545" s="82">
        <f>IF(ISBLANK($D2545),"",SUMIFS('8. 514 Details Included'!$I:$I,'8. 514 Details Included'!$A:$A,'7. 511_CAR_Student_Counts_Sec'!$A2545,'8. 514 Details Included'!$E:$E,'7. 511_CAR_Student_Counts_Sec'!$D2545,'8. 514 Details Included'!$D:$D,'7. 511_CAR_Student_Counts_Sec'!L$1,'8. 514 Details Included'!$G:$G,'7. 511_CAR_Student_Counts_Sec'!$F2545))</f>
        <v>25</v>
      </c>
      <c r="M2545" s="82">
        <f>IF(ISBLANK($D2545),"",SUMIFS('8. 514 Details Included'!$I:$I,'8. 514 Details Included'!$A:$A,'7. 511_CAR_Student_Counts_Sec'!$A2545,'8. 514 Details Included'!$E:$E,'7. 511_CAR_Student_Counts_Sec'!$D2545,'8. 514 Details Included'!$D:$D,'7. 511_CAR_Student_Counts_Sec'!M$1,'8. 514 Details Included'!$G:$G,'7. 511_CAR_Student_Counts_Sec'!$F2545))</f>
        <v>0</v>
      </c>
      <c r="N2545" s="82">
        <f>IF(ISBLANK($D2545),"",SUMIFS('8. 514 Details Included'!$I:$I,'8. 514 Details Included'!$A:$A,'7. 511_CAR_Student_Counts_Sec'!$A2545,'8. 514 Details Included'!$E:$E,'7. 511_CAR_Student_Counts_Sec'!$D2545,'8. 514 Details Included'!$D:$D,'7. 511_CAR_Student_Counts_Sec'!N$1,'8. 514 Details Included'!$G:$G,'7. 511_CAR_Student_Counts_Sec'!$F2545))</f>
        <v>0</v>
      </c>
      <c r="O2545" s="81">
        <f t="shared" si="117"/>
        <v>0</v>
      </c>
      <c r="P2545" s="81">
        <f t="shared" si="118"/>
        <v>25</v>
      </c>
      <c r="Q2545" s="81" t="str">
        <f t="shared" si="119"/>
        <v>9-12</v>
      </c>
    </row>
    <row r="2546" spans="1:17" ht="15" outlineLevel="4" x14ac:dyDescent="0.2">
      <c r="A2546" s="85">
        <v>306</v>
      </c>
      <c r="B2546" s="86" t="s">
        <v>1099</v>
      </c>
      <c r="C2546" s="86" t="s">
        <v>1166</v>
      </c>
      <c r="D2546" s="85">
        <v>902</v>
      </c>
      <c r="E2546" s="86" t="s">
        <v>1295</v>
      </c>
      <c r="F2546" s="85">
        <v>3</v>
      </c>
      <c r="G2546" s="85">
        <v>29</v>
      </c>
      <c r="H2546" s="82">
        <f>IF(ISBLANK($D2546),"",SUMIFS('8. 514 Details Included'!$I:$I,'8. 514 Details Included'!$A:$A,'7. 511_CAR_Student_Counts_Sec'!$A2546,'8. 514 Details Included'!$E:$E,'7. 511_CAR_Student_Counts_Sec'!$D2546,'8. 514 Details Included'!$D:$D,'7. 511_CAR_Student_Counts_Sec'!H$1,'8. 514 Details Included'!$G:$G,'7. 511_CAR_Student_Counts_Sec'!$F2546))</f>
        <v>0</v>
      </c>
      <c r="I2546" s="82">
        <f>IF(ISBLANK($D2546),"",SUMIFS('8. 514 Details Included'!$I:$I,'8. 514 Details Included'!$A:$A,'7. 511_CAR_Student_Counts_Sec'!$A2546,'8. 514 Details Included'!$E:$E,'7. 511_CAR_Student_Counts_Sec'!$D2546,'8. 514 Details Included'!$D:$D,'7. 511_CAR_Student_Counts_Sec'!I$1,'8. 514 Details Included'!$G:$G,'7. 511_CAR_Student_Counts_Sec'!$F2546))</f>
        <v>0</v>
      </c>
      <c r="J2546" s="82">
        <f>IF(ISBLANK($D2546),"",SUMIFS('8. 514 Details Included'!$I:$I,'8. 514 Details Included'!$A:$A,'7. 511_CAR_Student_Counts_Sec'!$A2546,'8. 514 Details Included'!$E:$E,'7. 511_CAR_Student_Counts_Sec'!$D2546,'8. 514 Details Included'!$D:$D,'7. 511_CAR_Student_Counts_Sec'!J$1,'8. 514 Details Included'!$G:$G,'7. 511_CAR_Student_Counts_Sec'!$F2546))</f>
        <v>0</v>
      </c>
      <c r="K2546" s="82">
        <f>IF(ISBLANK($D2546),"",SUMIFS('8. 514 Details Included'!$I:$I,'8. 514 Details Included'!$A:$A,'7. 511_CAR_Student_Counts_Sec'!$A2546,'8. 514 Details Included'!$E:$E,'7. 511_CAR_Student_Counts_Sec'!$D2546,'8. 514 Details Included'!$D:$D,'7. 511_CAR_Student_Counts_Sec'!K$1,'8. 514 Details Included'!$G:$G,'7. 511_CAR_Student_Counts_Sec'!$F2546))</f>
        <v>28</v>
      </c>
      <c r="L2546" s="82">
        <f>IF(ISBLANK($D2546),"",SUMIFS('8. 514 Details Included'!$I:$I,'8. 514 Details Included'!$A:$A,'7. 511_CAR_Student_Counts_Sec'!$A2546,'8. 514 Details Included'!$E:$E,'7. 511_CAR_Student_Counts_Sec'!$D2546,'8. 514 Details Included'!$D:$D,'7. 511_CAR_Student_Counts_Sec'!L$1,'8. 514 Details Included'!$G:$G,'7. 511_CAR_Student_Counts_Sec'!$F2546))</f>
        <v>1</v>
      </c>
      <c r="M2546" s="82">
        <f>IF(ISBLANK($D2546),"",SUMIFS('8. 514 Details Included'!$I:$I,'8. 514 Details Included'!$A:$A,'7. 511_CAR_Student_Counts_Sec'!$A2546,'8. 514 Details Included'!$E:$E,'7. 511_CAR_Student_Counts_Sec'!$D2546,'8. 514 Details Included'!$D:$D,'7. 511_CAR_Student_Counts_Sec'!M$1,'8. 514 Details Included'!$G:$G,'7. 511_CAR_Student_Counts_Sec'!$F2546))</f>
        <v>0</v>
      </c>
      <c r="N2546" s="82">
        <f>IF(ISBLANK($D2546),"",SUMIFS('8. 514 Details Included'!$I:$I,'8. 514 Details Included'!$A:$A,'7. 511_CAR_Student_Counts_Sec'!$A2546,'8. 514 Details Included'!$E:$E,'7. 511_CAR_Student_Counts_Sec'!$D2546,'8. 514 Details Included'!$D:$D,'7. 511_CAR_Student_Counts_Sec'!N$1,'8. 514 Details Included'!$G:$G,'7. 511_CAR_Student_Counts_Sec'!$F2546))</f>
        <v>0</v>
      </c>
      <c r="O2546" s="81">
        <f t="shared" si="117"/>
        <v>0</v>
      </c>
      <c r="P2546" s="81">
        <f t="shared" si="118"/>
        <v>29</v>
      </c>
      <c r="Q2546" s="81" t="str">
        <f t="shared" si="119"/>
        <v>9-12</v>
      </c>
    </row>
    <row r="2547" spans="1:17" ht="15" outlineLevel="4" x14ac:dyDescent="0.2">
      <c r="A2547" s="85">
        <v>306</v>
      </c>
      <c r="B2547" s="86" t="s">
        <v>1099</v>
      </c>
      <c r="C2547" s="86" t="s">
        <v>1166</v>
      </c>
      <c r="D2547" s="85">
        <v>902</v>
      </c>
      <c r="E2547" s="86" t="s">
        <v>1295</v>
      </c>
      <c r="F2547" s="85">
        <v>4</v>
      </c>
      <c r="G2547" s="85">
        <v>28</v>
      </c>
      <c r="H2547" s="82">
        <f>IF(ISBLANK($D2547),"",SUMIFS('8. 514 Details Included'!$I:$I,'8. 514 Details Included'!$A:$A,'7. 511_CAR_Student_Counts_Sec'!$A2547,'8. 514 Details Included'!$E:$E,'7. 511_CAR_Student_Counts_Sec'!$D2547,'8. 514 Details Included'!$D:$D,'7. 511_CAR_Student_Counts_Sec'!H$1,'8. 514 Details Included'!$G:$G,'7. 511_CAR_Student_Counts_Sec'!$F2547))</f>
        <v>0</v>
      </c>
      <c r="I2547" s="82">
        <f>IF(ISBLANK($D2547),"",SUMIFS('8. 514 Details Included'!$I:$I,'8. 514 Details Included'!$A:$A,'7. 511_CAR_Student_Counts_Sec'!$A2547,'8. 514 Details Included'!$E:$E,'7. 511_CAR_Student_Counts_Sec'!$D2547,'8. 514 Details Included'!$D:$D,'7. 511_CAR_Student_Counts_Sec'!I$1,'8. 514 Details Included'!$G:$G,'7. 511_CAR_Student_Counts_Sec'!$F2547))</f>
        <v>0</v>
      </c>
      <c r="J2547" s="82">
        <f>IF(ISBLANK($D2547),"",SUMIFS('8. 514 Details Included'!$I:$I,'8. 514 Details Included'!$A:$A,'7. 511_CAR_Student_Counts_Sec'!$A2547,'8. 514 Details Included'!$E:$E,'7. 511_CAR_Student_Counts_Sec'!$D2547,'8. 514 Details Included'!$D:$D,'7. 511_CAR_Student_Counts_Sec'!J$1,'8. 514 Details Included'!$G:$G,'7. 511_CAR_Student_Counts_Sec'!$F2547))</f>
        <v>0</v>
      </c>
      <c r="K2547" s="82">
        <f>IF(ISBLANK($D2547),"",SUMIFS('8. 514 Details Included'!$I:$I,'8. 514 Details Included'!$A:$A,'7. 511_CAR_Student_Counts_Sec'!$A2547,'8. 514 Details Included'!$E:$E,'7. 511_CAR_Student_Counts_Sec'!$D2547,'8. 514 Details Included'!$D:$D,'7. 511_CAR_Student_Counts_Sec'!K$1,'8. 514 Details Included'!$G:$G,'7. 511_CAR_Student_Counts_Sec'!$F2547))</f>
        <v>28</v>
      </c>
      <c r="L2547" s="82">
        <f>IF(ISBLANK($D2547),"",SUMIFS('8. 514 Details Included'!$I:$I,'8. 514 Details Included'!$A:$A,'7. 511_CAR_Student_Counts_Sec'!$A2547,'8. 514 Details Included'!$E:$E,'7. 511_CAR_Student_Counts_Sec'!$D2547,'8. 514 Details Included'!$D:$D,'7. 511_CAR_Student_Counts_Sec'!L$1,'8. 514 Details Included'!$G:$G,'7. 511_CAR_Student_Counts_Sec'!$F2547))</f>
        <v>0</v>
      </c>
      <c r="M2547" s="82">
        <f>IF(ISBLANK($D2547),"",SUMIFS('8. 514 Details Included'!$I:$I,'8. 514 Details Included'!$A:$A,'7. 511_CAR_Student_Counts_Sec'!$A2547,'8. 514 Details Included'!$E:$E,'7. 511_CAR_Student_Counts_Sec'!$D2547,'8. 514 Details Included'!$D:$D,'7. 511_CAR_Student_Counts_Sec'!M$1,'8. 514 Details Included'!$G:$G,'7. 511_CAR_Student_Counts_Sec'!$F2547))</f>
        <v>0</v>
      </c>
      <c r="N2547" s="82">
        <f>IF(ISBLANK($D2547),"",SUMIFS('8. 514 Details Included'!$I:$I,'8. 514 Details Included'!$A:$A,'7. 511_CAR_Student_Counts_Sec'!$A2547,'8. 514 Details Included'!$E:$E,'7. 511_CAR_Student_Counts_Sec'!$D2547,'8. 514 Details Included'!$D:$D,'7. 511_CAR_Student_Counts_Sec'!N$1,'8. 514 Details Included'!$G:$G,'7. 511_CAR_Student_Counts_Sec'!$F2547))</f>
        <v>0</v>
      </c>
      <c r="O2547" s="81">
        <f t="shared" si="117"/>
        <v>0</v>
      </c>
      <c r="P2547" s="81">
        <f t="shared" si="118"/>
        <v>28</v>
      </c>
      <c r="Q2547" s="81" t="str">
        <f t="shared" si="119"/>
        <v>9-12</v>
      </c>
    </row>
    <row r="2548" spans="1:17" ht="15" outlineLevel="4" x14ac:dyDescent="0.2">
      <c r="A2548" s="85">
        <v>306</v>
      </c>
      <c r="B2548" s="86" t="s">
        <v>1099</v>
      </c>
      <c r="C2548" s="86" t="s">
        <v>1166</v>
      </c>
      <c r="D2548" s="85">
        <v>902</v>
      </c>
      <c r="E2548" s="86" t="s">
        <v>1295</v>
      </c>
      <c r="F2548" s="85">
        <v>5</v>
      </c>
      <c r="G2548" s="85">
        <v>12</v>
      </c>
      <c r="H2548" s="82">
        <f>IF(ISBLANK($D2548),"",SUMIFS('8. 514 Details Included'!$I:$I,'8. 514 Details Included'!$A:$A,'7. 511_CAR_Student_Counts_Sec'!$A2548,'8. 514 Details Included'!$E:$E,'7. 511_CAR_Student_Counts_Sec'!$D2548,'8. 514 Details Included'!$D:$D,'7. 511_CAR_Student_Counts_Sec'!H$1,'8. 514 Details Included'!$G:$G,'7. 511_CAR_Student_Counts_Sec'!$F2548))</f>
        <v>0</v>
      </c>
      <c r="I2548" s="82">
        <f>IF(ISBLANK($D2548),"",SUMIFS('8. 514 Details Included'!$I:$I,'8. 514 Details Included'!$A:$A,'7. 511_CAR_Student_Counts_Sec'!$A2548,'8. 514 Details Included'!$E:$E,'7. 511_CAR_Student_Counts_Sec'!$D2548,'8. 514 Details Included'!$D:$D,'7. 511_CAR_Student_Counts_Sec'!I$1,'8. 514 Details Included'!$G:$G,'7. 511_CAR_Student_Counts_Sec'!$F2548))</f>
        <v>0</v>
      </c>
      <c r="J2548" s="82">
        <f>IF(ISBLANK($D2548),"",SUMIFS('8. 514 Details Included'!$I:$I,'8. 514 Details Included'!$A:$A,'7. 511_CAR_Student_Counts_Sec'!$A2548,'8. 514 Details Included'!$E:$E,'7. 511_CAR_Student_Counts_Sec'!$D2548,'8. 514 Details Included'!$D:$D,'7. 511_CAR_Student_Counts_Sec'!J$1,'8. 514 Details Included'!$G:$G,'7. 511_CAR_Student_Counts_Sec'!$F2548))</f>
        <v>0</v>
      </c>
      <c r="K2548" s="82">
        <f>IF(ISBLANK($D2548),"",SUMIFS('8. 514 Details Included'!$I:$I,'8. 514 Details Included'!$A:$A,'7. 511_CAR_Student_Counts_Sec'!$A2548,'8. 514 Details Included'!$E:$E,'7. 511_CAR_Student_Counts_Sec'!$D2548,'8. 514 Details Included'!$D:$D,'7. 511_CAR_Student_Counts_Sec'!K$1,'8. 514 Details Included'!$G:$G,'7. 511_CAR_Student_Counts_Sec'!$F2548))</f>
        <v>0</v>
      </c>
      <c r="L2548" s="82">
        <f>IF(ISBLANK($D2548),"",SUMIFS('8. 514 Details Included'!$I:$I,'8. 514 Details Included'!$A:$A,'7. 511_CAR_Student_Counts_Sec'!$A2548,'8. 514 Details Included'!$E:$E,'7. 511_CAR_Student_Counts_Sec'!$D2548,'8. 514 Details Included'!$D:$D,'7. 511_CAR_Student_Counts_Sec'!L$1,'8. 514 Details Included'!$G:$G,'7. 511_CAR_Student_Counts_Sec'!$F2548))</f>
        <v>3</v>
      </c>
      <c r="M2548" s="82">
        <f>IF(ISBLANK($D2548),"",SUMIFS('8. 514 Details Included'!$I:$I,'8. 514 Details Included'!$A:$A,'7. 511_CAR_Student_Counts_Sec'!$A2548,'8. 514 Details Included'!$E:$E,'7. 511_CAR_Student_Counts_Sec'!$D2548,'8. 514 Details Included'!$D:$D,'7. 511_CAR_Student_Counts_Sec'!M$1,'8. 514 Details Included'!$G:$G,'7. 511_CAR_Student_Counts_Sec'!$F2548))</f>
        <v>6</v>
      </c>
      <c r="N2548" s="82">
        <f>IF(ISBLANK($D2548),"",SUMIFS('8. 514 Details Included'!$I:$I,'8. 514 Details Included'!$A:$A,'7. 511_CAR_Student_Counts_Sec'!$A2548,'8. 514 Details Included'!$E:$E,'7. 511_CAR_Student_Counts_Sec'!$D2548,'8. 514 Details Included'!$D:$D,'7. 511_CAR_Student_Counts_Sec'!N$1,'8. 514 Details Included'!$G:$G,'7. 511_CAR_Student_Counts_Sec'!$F2548))</f>
        <v>3</v>
      </c>
      <c r="O2548" s="81">
        <f t="shared" si="117"/>
        <v>0</v>
      </c>
      <c r="P2548" s="81">
        <f t="shared" si="118"/>
        <v>12</v>
      </c>
      <c r="Q2548" s="81" t="str">
        <f t="shared" si="119"/>
        <v>9-12</v>
      </c>
    </row>
    <row r="2549" spans="1:17" ht="15" outlineLevel="4" x14ac:dyDescent="0.2">
      <c r="A2549" s="85">
        <v>306</v>
      </c>
      <c r="B2549" s="86" t="s">
        <v>1099</v>
      </c>
      <c r="C2549" s="86" t="s">
        <v>1166</v>
      </c>
      <c r="D2549" s="85">
        <v>902</v>
      </c>
      <c r="E2549" s="86" t="s">
        <v>1295</v>
      </c>
      <c r="F2549" s="85">
        <v>6</v>
      </c>
      <c r="G2549" s="85">
        <v>31</v>
      </c>
      <c r="H2549" s="82">
        <f>IF(ISBLANK($D2549),"",SUMIFS('8. 514 Details Included'!$I:$I,'8. 514 Details Included'!$A:$A,'7. 511_CAR_Student_Counts_Sec'!$A2549,'8. 514 Details Included'!$E:$E,'7. 511_CAR_Student_Counts_Sec'!$D2549,'8. 514 Details Included'!$D:$D,'7. 511_CAR_Student_Counts_Sec'!H$1,'8. 514 Details Included'!$G:$G,'7. 511_CAR_Student_Counts_Sec'!$F2549))</f>
        <v>0</v>
      </c>
      <c r="I2549" s="82">
        <f>IF(ISBLANK($D2549),"",SUMIFS('8. 514 Details Included'!$I:$I,'8. 514 Details Included'!$A:$A,'7. 511_CAR_Student_Counts_Sec'!$A2549,'8. 514 Details Included'!$E:$E,'7. 511_CAR_Student_Counts_Sec'!$D2549,'8. 514 Details Included'!$D:$D,'7. 511_CAR_Student_Counts_Sec'!I$1,'8. 514 Details Included'!$G:$G,'7. 511_CAR_Student_Counts_Sec'!$F2549))</f>
        <v>0</v>
      </c>
      <c r="J2549" s="82">
        <f>IF(ISBLANK($D2549),"",SUMIFS('8. 514 Details Included'!$I:$I,'8. 514 Details Included'!$A:$A,'7. 511_CAR_Student_Counts_Sec'!$A2549,'8. 514 Details Included'!$E:$E,'7. 511_CAR_Student_Counts_Sec'!$D2549,'8. 514 Details Included'!$D:$D,'7. 511_CAR_Student_Counts_Sec'!J$1,'8. 514 Details Included'!$G:$G,'7. 511_CAR_Student_Counts_Sec'!$F2549))</f>
        <v>0</v>
      </c>
      <c r="K2549" s="82">
        <f>IF(ISBLANK($D2549),"",SUMIFS('8. 514 Details Included'!$I:$I,'8. 514 Details Included'!$A:$A,'7. 511_CAR_Student_Counts_Sec'!$A2549,'8. 514 Details Included'!$E:$E,'7. 511_CAR_Student_Counts_Sec'!$D2549,'8. 514 Details Included'!$D:$D,'7. 511_CAR_Student_Counts_Sec'!K$1,'8. 514 Details Included'!$G:$G,'7. 511_CAR_Student_Counts_Sec'!$F2549))</f>
        <v>30</v>
      </c>
      <c r="L2549" s="82">
        <f>IF(ISBLANK($D2549),"",SUMIFS('8. 514 Details Included'!$I:$I,'8. 514 Details Included'!$A:$A,'7. 511_CAR_Student_Counts_Sec'!$A2549,'8. 514 Details Included'!$E:$E,'7. 511_CAR_Student_Counts_Sec'!$D2549,'8. 514 Details Included'!$D:$D,'7. 511_CAR_Student_Counts_Sec'!L$1,'8. 514 Details Included'!$G:$G,'7. 511_CAR_Student_Counts_Sec'!$F2549))</f>
        <v>0</v>
      </c>
      <c r="M2549" s="82">
        <f>IF(ISBLANK($D2549),"",SUMIFS('8. 514 Details Included'!$I:$I,'8. 514 Details Included'!$A:$A,'7. 511_CAR_Student_Counts_Sec'!$A2549,'8. 514 Details Included'!$E:$E,'7. 511_CAR_Student_Counts_Sec'!$D2549,'8. 514 Details Included'!$D:$D,'7. 511_CAR_Student_Counts_Sec'!M$1,'8. 514 Details Included'!$G:$G,'7. 511_CAR_Student_Counts_Sec'!$F2549))</f>
        <v>0</v>
      </c>
      <c r="N2549" s="82">
        <f>IF(ISBLANK($D2549),"",SUMIFS('8. 514 Details Included'!$I:$I,'8. 514 Details Included'!$A:$A,'7. 511_CAR_Student_Counts_Sec'!$A2549,'8. 514 Details Included'!$E:$E,'7. 511_CAR_Student_Counts_Sec'!$D2549,'8. 514 Details Included'!$D:$D,'7. 511_CAR_Student_Counts_Sec'!N$1,'8. 514 Details Included'!$G:$G,'7. 511_CAR_Student_Counts_Sec'!$F2549))</f>
        <v>1</v>
      </c>
      <c r="O2549" s="81">
        <f t="shared" si="117"/>
        <v>0</v>
      </c>
      <c r="P2549" s="81">
        <f t="shared" si="118"/>
        <v>31</v>
      </c>
      <c r="Q2549" s="81" t="str">
        <f t="shared" si="119"/>
        <v>9-12</v>
      </c>
    </row>
    <row r="2550" spans="1:17" ht="15" outlineLevel="4" x14ac:dyDescent="0.2">
      <c r="A2550" s="85">
        <v>306</v>
      </c>
      <c r="B2550" s="86" t="s">
        <v>1099</v>
      </c>
      <c r="C2550" s="86" t="s">
        <v>1166</v>
      </c>
      <c r="D2550" s="85">
        <v>902</v>
      </c>
      <c r="E2550" s="86" t="s">
        <v>1295</v>
      </c>
      <c r="F2550" s="85">
        <v>7</v>
      </c>
      <c r="G2550" s="85">
        <v>16</v>
      </c>
      <c r="H2550" s="82">
        <f>IF(ISBLANK($D2550),"",SUMIFS('8. 514 Details Included'!$I:$I,'8. 514 Details Included'!$A:$A,'7. 511_CAR_Student_Counts_Sec'!$A2550,'8. 514 Details Included'!$E:$E,'7. 511_CAR_Student_Counts_Sec'!$D2550,'8. 514 Details Included'!$D:$D,'7. 511_CAR_Student_Counts_Sec'!H$1,'8. 514 Details Included'!$G:$G,'7. 511_CAR_Student_Counts_Sec'!$F2550))</f>
        <v>0</v>
      </c>
      <c r="I2550" s="82">
        <f>IF(ISBLANK($D2550),"",SUMIFS('8. 514 Details Included'!$I:$I,'8. 514 Details Included'!$A:$A,'7. 511_CAR_Student_Counts_Sec'!$A2550,'8. 514 Details Included'!$E:$E,'7. 511_CAR_Student_Counts_Sec'!$D2550,'8. 514 Details Included'!$D:$D,'7. 511_CAR_Student_Counts_Sec'!I$1,'8. 514 Details Included'!$G:$G,'7. 511_CAR_Student_Counts_Sec'!$F2550))</f>
        <v>0</v>
      </c>
      <c r="J2550" s="82">
        <f>IF(ISBLANK($D2550),"",SUMIFS('8. 514 Details Included'!$I:$I,'8. 514 Details Included'!$A:$A,'7. 511_CAR_Student_Counts_Sec'!$A2550,'8. 514 Details Included'!$E:$E,'7. 511_CAR_Student_Counts_Sec'!$D2550,'8. 514 Details Included'!$D:$D,'7. 511_CAR_Student_Counts_Sec'!J$1,'8. 514 Details Included'!$G:$G,'7. 511_CAR_Student_Counts_Sec'!$F2550))</f>
        <v>0</v>
      </c>
      <c r="K2550" s="82">
        <f>IF(ISBLANK($D2550),"",SUMIFS('8. 514 Details Included'!$I:$I,'8. 514 Details Included'!$A:$A,'7. 511_CAR_Student_Counts_Sec'!$A2550,'8. 514 Details Included'!$E:$E,'7. 511_CAR_Student_Counts_Sec'!$D2550,'8. 514 Details Included'!$D:$D,'7. 511_CAR_Student_Counts_Sec'!K$1,'8. 514 Details Included'!$G:$G,'7. 511_CAR_Student_Counts_Sec'!$F2550))</f>
        <v>16</v>
      </c>
      <c r="L2550" s="82">
        <f>IF(ISBLANK($D2550),"",SUMIFS('8. 514 Details Included'!$I:$I,'8. 514 Details Included'!$A:$A,'7. 511_CAR_Student_Counts_Sec'!$A2550,'8. 514 Details Included'!$E:$E,'7. 511_CAR_Student_Counts_Sec'!$D2550,'8. 514 Details Included'!$D:$D,'7. 511_CAR_Student_Counts_Sec'!L$1,'8. 514 Details Included'!$G:$G,'7. 511_CAR_Student_Counts_Sec'!$F2550))</f>
        <v>0</v>
      </c>
      <c r="M2550" s="82">
        <f>IF(ISBLANK($D2550),"",SUMIFS('8. 514 Details Included'!$I:$I,'8. 514 Details Included'!$A:$A,'7. 511_CAR_Student_Counts_Sec'!$A2550,'8. 514 Details Included'!$E:$E,'7. 511_CAR_Student_Counts_Sec'!$D2550,'8. 514 Details Included'!$D:$D,'7. 511_CAR_Student_Counts_Sec'!M$1,'8. 514 Details Included'!$G:$G,'7. 511_CAR_Student_Counts_Sec'!$F2550))</f>
        <v>0</v>
      </c>
      <c r="N2550" s="82">
        <f>IF(ISBLANK($D2550),"",SUMIFS('8. 514 Details Included'!$I:$I,'8. 514 Details Included'!$A:$A,'7. 511_CAR_Student_Counts_Sec'!$A2550,'8. 514 Details Included'!$E:$E,'7. 511_CAR_Student_Counts_Sec'!$D2550,'8. 514 Details Included'!$D:$D,'7. 511_CAR_Student_Counts_Sec'!N$1,'8. 514 Details Included'!$G:$G,'7. 511_CAR_Student_Counts_Sec'!$F2550))</f>
        <v>0</v>
      </c>
      <c r="O2550" s="81">
        <f t="shared" si="117"/>
        <v>0</v>
      </c>
      <c r="P2550" s="81">
        <f t="shared" si="118"/>
        <v>16</v>
      </c>
      <c r="Q2550" s="81" t="str">
        <f t="shared" si="119"/>
        <v>9-12</v>
      </c>
    </row>
    <row r="2551" spans="1:17" ht="15" outlineLevel="4" x14ac:dyDescent="0.2">
      <c r="A2551" s="85">
        <v>306</v>
      </c>
      <c r="B2551" s="86" t="s">
        <v>1099</v>
      </c>
      <c r="C2551" s="86" t="s">
        <v>1166</v>
      </c>
      <c r="D2551" s="85">
        <v>810</v>
      </c>
      <c r="E2551" s="86" t="s">
        <v>1294</v>
      </c>
      <c r="F2551" s="85">
        <v>2</v>
      </c>
      <c r="G2551" s="85">
        <v>24</v>
      </c>
      <c r="H2551" s="82">
        <f>IF(ISBLANK($D2551),"",SUMIFS('8. 514 Details Included'!$I:$I,'8. 514 Details Included'!$A:$A,'7. 511_CAR_Student_Counts_Sec'!$A2551,'8. 514 Details Included'!$E:$E,'7. 511_CAR_Student_Counts_Sec'!$D2551,'8. 514 Details Included'!$D:$D,'7. 511_CAR_Student_Counts_Sec'!H$1,'8. 514 Details Included'!$G:$G,'7. 511_CAR_Student_Counts_Sec'!$F2551))</f>
        <v>0</v>
      </c>
      <c r="I2551" s="82">
        <f>IF(ISBLANK($D2551),"",SUMIFS('8. 514 Details Included'!$I:$I,'8. 514 Details Included'!$A:$A,'7. 511_CAR_Student_Counts_Sec'!$A2551,'8. 514 Details Included'!$E:$E,'7. 511_CAR_Student_Counts_Sec'!$D2551,'8. 514 Details Included'!$D:$D,'7. 511_CAR_Student_Counts_Sec'!I$1,'8. 514 Details Included'!$G:$G,'7. 511_CAR_Student_Counts_Sec'!$F2551))</f>
        <v>0</v>
      </c>
      <c r="J2551" s="82">
        <f>IF(ISBLANK($D2551),"",SUMIFS('8. 514 Details Included'!$I:$I,'8. 514 Details Included'!$A:$A,'7. 511_CAR_Student_Counts_Sec'!$A2551,'8. 514 Details Included'!$E:$E,'7. 511_CAR_Student_Counts_Sec'!$D2551,'8. 514 Details Included'!$D:$D,'7. 511_CAR_Student_Counts_Sec'!J$1,'8. 514 Details Included'!$G:$G,'7. 511_CAR_Student_Counts_Sec'!$F2551))</f>
        <v>0</v>
      </c>
      <c r="K2551" s="82">
        <f>IF(ISBLANK($D2551),"",SUMIFS('8. 514 Details Included'!$I:$I,'8. 514 Details Included'!$A:$A,'7. 511_CAR_Student_Counts_Sec'!$A2551,'8. 514 Details Included'!$E:$E,'7. 511_CAR_Student_Counts_Sec'!$D2551,'8. 514 Details Included'!$D:$D,'7. 511_CAR_Student_Counts_Sec'!K$1,'8. 514 Details Included'!$G:$G,'7. 511_CAR_Student_Counts_Sec'!$F2551))</f>
        <v>0</v>
      </c>
      <c r="L2551" s="82">
        <f>IF(ISBLANK($D2551),"",SUMIFS('8. 514 Details Included'!$I:$I,'8. 514 Details Included'!$A:$A,'7. 511_CAR_Student_Counts_Sec'!$A2551,'8. 514 Details Included'!$E:$E,'7. 511_CAR_Student_Counts_Sec'!$D2551,'8. 514 Details Included'!$D:$D,'7. 511_CAR_Student_Counts_Sec'!L$1,'8. 514 Details Included'!$G:$G,'7. 511_CAR_Student_Counts_Sec'!$F2551))</f>
        <v>5</v>
      </c>
      <c r="M2551" s="82">
        <f>IF(ISBLANK($D2551),"",SUMIFS('8. 514 Details Included'!$I:$I,'8. 514 Details Included'!$A:$A,'7. 511_CAR_Student_Counts_Sec'!$A2551,'8. 514 Details Included'!$E:$E,'7. 511_CAR_Student_Counts_Sec'!$D2551,'8. 514 Details Included'!$D:$D,'7. 511_CAR_Student_Counts_Sec'!M$1,'8. 514 Details Included'!$G:$G,'7. 511_CAR_Student_Counts_Sec'!$F2551))</f>
        <v>8</v>
      </c>
      <c r="N2551" s="82">
        <f>IF(ISBLANK($D2551),"",SUMIFS('8. 514 Details Included'!$I:$I,'8. 514 Details Included'!$A:$A,'7. 511_CAR_Student_Counts_Sec'!$A2551,'8. 514 Details Included'!$E:$E,'7. 511_CAR_Student_Counts_Sec'!$D2551,'8. 514 Details Included'!$D:$D,'7. 511_CAR_Student_Counts_Sec'!N$1,'8. 514 Details Included'!$G:$G,'7. 511_CAR_Student_Counts_Sec'!$F2551))</f>
        <v>11</v>
      </c>
      <c r="O2551" s="81">
        <f t="shared" si="117"/>
        <v>0</v>
      </c>
      <c r="P2551" s="81">
        <f t="shared" si="118"/>
        <v>24</v>
      </c>
      <c r="Q2551" s="81" t="str">
        <f t="shared" si="119"/>
        <v>9-12</v>
      </c>
    </row>
    <row r="2552" spans="1:17" ht="15" outlineLevel="4" x14ac:dyDescent="0.2">
      <c r="A2552" s="85">
        <v>306</v>
      </c>
      <c r="B2552" s="86" t="s">
        <v>1099</v>
      </c>
      <c r="C2552" s="86" t="s">
        <v>1166</v>
      </c>
      <c r="D2552" s="85">
        <v>810</v>
      </c>
      <c r="E2552" s="86" t="s">
        <v>1294</v>
      </c>
      <c r="F2552" s="85">
        <v>3</v>
      </c>
      <c r="G2552" s="85">
        <v>28</v>
      </c>
      <c r="H2552" s="82">
        <f>IF(ISBLANK($D2552),"",SUMIFS('8. 514 Details Included'!$I:$I,'8. 514 Details Included'!$A:$A,'7. 511_CAR_Student_Counts_Sec'!$A2552,'8. 514 Details Included'!$E:$E,'7. 511_CAR_Student_Counts_Sec'!$D2552,'8. 514 Details Included'!$D:$D,'7. 511_CAR_Student_Counts_Sec'!H$1,'8. 514 Details Included'!$G:$G,'7. 511_CAR_Student_Counts_Sec'!$F2552))</f>
        <v>0</v>
      </c>
      <c r="I2552" s="82">
        <f>IF(ISBLANK($D2552),"",SUMIFS('8. 514 Details Included'!$I:$I,'8. 514 Details Included'!$A:$A,'7. 511_CAR_Student_Counts_Sec'!$A2552,'8. 514 Details Included'!$E:$E,'7. 511_CAR_Student_Counts_Sec'!$D2552,'8. 514 Details Included'!$D:$D,'7. 511_CAR_Student_Counts_Sec'!I$1,'8. 514 Details Included'!$G:$G,'7. 511_CAR_Student_Counts_Sec'!$F2552))</f>
        <v>0</v>
      </c>
      <c r="J2552" s="82">
        <f>IF(ISBLANK($D2552),"",SUMIFS('8. 514 Details Included'!$I:$I,'8. 514 Details Included'!$A:$A,'7. 511_CAR_Student_Counts_Sec'!$A2552,'8. 514 Details Included'!$E:$E,'7. 511_CAR_Student_Counts_Sec'!$D2552,'8. 514 Details Included'!$D:$D,'7. 511_CAR_Student_Counts_Sec'!J$1,'8. 514 Details Included'!$G:$G,'7. 511_CAR_Student_Counts_Sec'!$F2552))</f>
        <v>0</v>
      </c>
      <c r="K2552" s="82">
        <f>IF(ISBLANK($D2552),"",SUMIFS('8. 514 Details Included'!$I:$I,'8. 514 Details Included'!$A:$A,'7. 511_CAR_Student_Counts_Sec'!$A2552,'8. 514 Details Included'!$E:$E,'7. 511_CAR_Student_Counts_Sec'!$D2552,'8. 514 Details Included'!$D:$D,'7. 511_CAR_Student_Counts_Sec'!K$1,'8. 514 Details Included'!$G:$G,'7. 511_CAR_Student_Counts_Sec'!$F2552))</f>
        <v>28</v>
      </c>
      <c r="L2552" s="82">
        <f>IF(ISBLANK($D2552),"",SUMIFS('8. 514 Details Included'!$I:$I,'8. 514 Details Included'!$A:$A,'7. 511_CAR_Student_Counts_Sec'!$A2552,'8. 514 Details Included'!$E:$E,'7. 511_CAR_Student_Counts_Sec'!$D2552,'8. 514 Details Included'!$D:$D,'7. 511_CAR_Student_Counts_Sec'!L$1,'8. 514 Details Included'!$G:$G,'7. 511_CAR_Student_Counts_Sec'!$F2552))</f>
        <v>0</v>
      </c>
      <c r="M2552" s="82">
        <f>IF(ISBLANK($D2552),"",SUMIFS('8. 514 Details Included'!$I:$I,'8. 514 Details Included'!$A:$A,'7. 511_CAR_Student_Counts_Sec'!$A2552,'8. 514 Details Included'!$E:$E,'7. 511_CAR_Student_Counts_Sec'!$D2552,'8. 514 Details Included'!$D:$D,'7. 511_CAR_Student_Counts_Sec'!M$1,'8. 514 Details Included'!$G:$G,'7. 511_CAR_Student_Counts_Sec'!$F2552))</f>
        <v>0</v>
      </c>
      <c r="N2552" s="82">
        <f>IF(ISBLANK($D2552),"",SUMIFS('8. 514 Details Included'!$I:$I,'8. 514 Details Included'!$A:$A,'7. 511_CAR_Student_Counts_Sec'!$A2552,'8. 514 Details Included'!$E:$E,'7. 511_CAR_Student_Counts_Sec'!$D2552,'8. 514 Details Included'!$D:$D,'7. 511_CAR_Student_Counts_Sec'!N$1,'8. 514 Details Included'!$G:$G,'7. 511_CAR_Student_Counts_Sec'!$F2552))</f>
        <v>0</v>
      </c>
      <c r="O2552" s="81">
        <f t="shared" si="117"/>
        <v>0</v>
      </c>
      <c r="P2552" s="81">
        <f t="shared" si="118"/>
        <v>28</v>
      </c>
      <c r="Q2552" s="81" t="str">
        <f t="shared" si="119"/>
        <v>9-12</v>
      </c>
    </row>
    <row r="2553" spans="1:17" ht="15" outlineLevel="4" x14ac:dyDescent="0.2">
      <c r="A2553" s="85">
        <v>306</v>
      </c>
      <c r="B2553" s="86" t="s">
        <v>1099</v>
      </c>
      <c r="C2553" s="86" t="s">
        <v>1166</v>
      </c>
      <c r="D2553" s="85">
        <v>810</v>
      </c>
      <c r="E2553" s="86" t="s">
        <v>1294</v>
      </c>
      <c r="F2553" s="85">
        <v>4</v>
      </c>
      <c r="G2553" s="85">
        <v>34</v>
      </c>
      <c r="H2553" s="82">
        <f>IF(ISBLANK($D2553),"",SUMIFS('8. 514 Details Included'!$I:$I,'8. 514 Details Included'!$A:$A,'7. 511_CAR_Student_Counts_Sec'!$A2553,'8. 514 Details Included'!$E:$E,'7. 511_CAR_Student_Counts_Sec'!$D2553,'8. 514 Details Included'!$D:$D,'7. 511_CAR_Student_Counts_Sec'!H$1,'8. 514 Details Included'!$G:$G,'7. 511_CAR_Student_Counts_Sec'!$F2553))</f>
        <v>0</v>
      </c>
      <c r="I2553" s="82">
        <f>IF(ISBLANK($D2553),"",SUMIFS('8. 514 Details Included'!$I:$I,'8. 514 Details Included'!$A:$A,'7. 511_CAR_Student_Counts_Sec'!$A2553,'8. 514 Details Included'!$E:$E,'7. 511_CAR_Student_Counts_Sec'!$D2553,'8. 514 Details Included'!$D:$D,'7. 511_CAR_Student_Counts_Sec'!I$1,'8. 514 Details Included'!$G:$G,'7. 511_CAR_Student_Counts_Sec'!$F2553))</f>
        <v>0</v>
      </c>
      <c r="J2553" s="82">
        <f>IF(ISBLANK($D2553),"",SUMIFS('8. 514 Details Included'!$I:$I,'8. 514 Details Included'!$A:$A,'7. 511_CAR_Student_Counts_Sec'!$A2553,'8. 514 Details Included'!$E:$E,'7. 511_CAR_Student_Counts_Sec'!$D2553,'8. 514 Details Included'!$D:$D,'7. 511_CAR_Student_Counts_Sec'!J$1,'8. 514 Details Included'!$G:$G,'7. 511_CAR_Student_Counts_Sec'!$F2553))</f>
        <v>0</v>
      </c>
      <c r="K2553" s="82">
        <f>IF(ISBLANK($D2553),"",SUMIFS('8. 514 Details Included'!$I:$I,'8. 514 Details Included'!$A:$A,'7. 511_CAR_Student_Counts_Sec'!$A2553,'8. 514 Details Included'!$E:$E,'7. 511_CAR_Student_Counts_Sec'!$D2553,'8. 514 Details Included'!$D:$D,'7. 511_CAR_Student_Counts_Sec'!K$1,'8. 514 Details Included'!$G:$G,'7. 511_CAR_Student_Counts_Sec'!$F2553))</f>
        <v>34</v>
      </c>
      <c r="L2553" s="82">
        <f>IF(ISBLANK($D2553),"",SUMIFS('8. 514 Details Included'!$I:$I,'8. 514 Details Included'!$A:$A,'7. 511_CAR_Student_Counts_Sec'!$A2553,'8. 514 Details Included'!$E:$E,'7. 511_CAR_Student_Counts_Sec'!$D2553,'8. 514 Details Included'!$D:$D,'7. 511_CAR_Student_Counts_Sec'!L$1,'8. 514 Details Included'!$G:$G,'7. 511_CAR_Student_Counts_Sec'!$F2553))</f>
        <v>0</v>
      </c>
      <c r="M2553" s="82">
        <f>IF(ISBLANK($D2553),"",SUMIFS('8. 514 Details Included'!$I:$I,'8. 514 Details Included'!$A:$A,'7. 511_CAR_Student_Counts_Sec'!$A2553,'8. 514 Details Included'!$E:$E,'7. 511_CAR_Student_Counts_Sec'!$D2553,'8. 514 Details Included'!$D:$D,'7. 511_CAR_Student_Counts_Sec'!M$1,'8. 514 Details Included'!$G:$G,'7. 511_CAR_Student_Counts_Sec'!$F2553))</f>
        <v>0</v>
      </c>
      <c r="N2553" s="82">
        <f>IF(ISBLANK($D2553),"",SUMIFS('8. 514 Details Included'!$I:$I,'8. 514 Details Included'!$A:$A,'7. 511_CAR_Student_Counts_Sec'!$A2553,'8. 514 Details Included'!$E:$E,'7. 511_CAR_Student_Counts_Sec'!$D2553,'8. 514 Details Included'!$D:$D,'7. 511_CAR_Student_Counts_Sec'!N$1,'8. 514 Details Included'!$G:$G,'7. 511_CAR_Student_Counts_Sec'!$F2553))</f>
        <v>0</v>
      </c>
      <c r="O2553" s="81">
        <f t="shared" si="117"/>
        <v>0</v>
      </c>
      <c r="P2553" s="81">
        <f t="shared" si="118"/>
        <v>34</v>
      </c>
      <c r="Q2553" s="81" t="str">
        <f t="shared" si="119"/>
        <v>9-12</v>
      </c>
    </row>
    <row r="2554" spans="1:17" ht="15" outlineLevel="4" x14ac:dyDescent="0.2">
      <c r="A2554" s="85">
        <v>306</v>
      </c>
      <c r="B2554" s="86" t="s">
        <v>1099</v>
      </c>
      <c r="C2554" s="86" t="s">
        <v>1166</v>
      </c>
      <c r="D2554" s="85">
        <v>810</v>
      </c>
      <c r="E2554" s="86" t="s">
        <v>1294</v>
      </c>
      <c r="F2554" s="85">
        <v>5</v>
      </c>
      <c r="G2554" s="85">
        <v>25</v>
      </c>
      <c r="H2554" s="82">
        <f>IF(ISBLANK($D2554),"",SUMIFS('8. 514 Details Included'!$I:$I,'8. 514 Details Included'!$A:$A,'7. 511_CAR_Student_Counts_Sec'!$A2554,'8. 514 Details Included'!$E:$E,'7. 511_CAR_Student_Counts_Sec'!$D2554,'8. 514 Details Included'!$D:$D,'7. 511_CAR_Student_Counts_Sec'!H$1,'8. 514 Details Included'!$G:$G,'7. 511_CAR_Student_Counts_Sec'!$F2554))</f>
        <v>0</v>
      </c>
      <c r="I2554" s="82">
        <f>IF(ISBLANK($D2554),"",SUMIFS('8. 514 Details Included'!$I:$I,'8. 514 Details Included'!$A:$A,'7. 511_CAR_Student_Counts_Sec'!$A2554,'8. 514 Details Included'!$E:$E,'7. 511_CAR_Student_Counts_Sec'!$D2554,'8. 514 Details Included'!$D:$D,'7. 511_CAR_Student_Counts_Sec'!I$1,'8. 514 Details Included'!$G:$G,'7. 511_CAR_Student_Counts_Sec'!$F2554))</f>
        <v>0</v>
      </c>
      <c r="J2554" s="82">
        <f>IF(ISBLANK($D2554),"",SUMIFS('8. 514 Details Included'!$I:$I,'8. 514 Details Included'!$A:$A,'7. 511_CAR_Student_Counts_Sec'!$A2554,'8. 514 Details Included'!$E:$E,'7. 511_CAR_Student_Counts_Sec'!$D2554,'8. 514 Details Included'!$D:$D,'7. 511_CAR_Student_Counts_Sec'!J$1,'8. 514 Details Included'!$G:$G,'7. 511_CAR_Student_Counts_Sec'!$F2554))</f>
        <v>0</v>
      </c>
      <c r="K2554" s="82">
        <f>IF(ISBLANK($D2554),"",SUMIFS('8. 514 Details Included'!$I:$I,'8. 514 Details Included'!$A:$A,'7. 511_CAR_Student_Counts_Sec'!$A2554,'8. 514 Details Included'!$E:$E,'7. 511_CAR_Student_Counts_Sec'!$D2554,'8. 514 Details Included'!$D:$D,'7. 511_CAR_Student_Counts_Sec'!K$1,'8. 514 Details Included'!$G:$G,'7. 511_CAR_Student_Counts_Sec'!$F2554))</f>
        <v>25</v>
      </c>
      <c r="L2554" s="82">
        <f>IF(ISBLANK($D2554),"",SUMIFS('8. 514 Details Included'!$I:$I,'8. 514 Details Included'!$A:$A,'7. 511_CAR_Student_Counts_Sec'!$A2554,'8. 514 Details Included'!$E:$E,'7. 511_CAR_Student_Counts_Sec'!$D2554,'8. 514 Details Included'!$D:$D,'7. 511_CAR_Student_Counts_Sec'!L$1,'8. 514 Details Included'!$G:$G,'7. 511_CAR_Student_Counts_Sec'!$F2554))</f>
        <v>0</v>
      </c>
      <c r="M2554" s="82">
        <f>IF(ISBLANK($D2554),"",SUMIFS('8. 514 Details Included'!$I:$I,'8. 514 Details Included'!$A:$A,'7. 511_CAR_Student_Counts_Sec'!$A2554,'8. 514 Details Included'!$E:$E,'7. 511_CAR_Student_Counts_Sec'!$D2554,'8. 514 Details Included'!$D:$D,'7. 511_CAR_Student_Counts_Sec'!M$1,'8. 514 Details Included'!$G:$G,'7. 511_CAR_Student_Counts_Sec'!$F2554))</f>
        <v>0</v>
      </c>
      <c r="N2554" s="82">
        <f>IF(ISBLANK($D2554),"",SUMIFS('8. 514 Details Included'!$I:$I,'8. 514 Details Included'!$A:$A,'7. 511_CAR_Student_Counts_Sec'!$A2554,'8. 514 Details Included'!$E:$E,'7. 511_CAR_Student_Counts_Sec'!$D2554,'8. 514 Details Included'!$D:$D,'7. 511_CAR_Student_Counts_Sec'!N$1,'8. 514 Details Included'!$G:$G,'7. 511_CAR_Student_Counts_Sec'!$F2554))</f>
        <v>0</v>
      </c>
      <c r="O2554" s="81">
        <f t="shared" si="117"/>
        <v>0</v>
      </c>
      <c r="P2554" s="81">
        <f t="shared" si="118"/>
        <v>25</v>
      </c>
      <c r="Q2554" s="81" t="str">
        <f t="shared" si="119"/>
        <v>9-12</v>
      </c>
    </row>
    <row r="2555" spans="1:17" ht="15" outlineLevel="4" x14ac:dyDescent="0.2">
      <c r="A2555" s="85">
        <v>306</v>
      </c>
      <c r="B2555" s="86" t="s">
        <v>1099</v>
      </c>
      <c r="C2555" s="86" t="s">
        <v>1166</v>
      </c>
      <c r="D2555" s="85">
        <v>810</v>
      </c>
      <c r="E2555" s="86" t="s">
        <v>1294</v>
      </c>
      <c r="F2555" s="85">
        <v>6</v>
      </c>
      <c r="G2555" s="85">
        <v>25</v>
      </c>
      <c r="H2555" s="82">
        <f>IF(ISBLANK($D2555),"",SUMIFS('8. 514 Details Included'!$I:$I,'8. 514 Details Included'!$A:$A,'7. 511_CAR_Student_Counts_Sec'!$A2555,'8. 514 Details Included'!$E:$E,'7. 511_CAR_Student_Counts_Sec'!$D2555,'8. 514 Details Included'!$D:$D,'7. 511_CAR_Student_Counts_Sec'!H$1,'8. 514 Details Included'!$G:$G,'7. 511_CAR_Student_Counts_Sec'!$F2555))</f>
        <v>0</v>
      </c>
      <c r="I2555" s="82">
        <f>IF(ISBLANK($D2555),"",SUMIFS('8. 514 Details Included'!$I:$I,'8. 514 Details Included'!$A:$A,'7. 511_CAR_Student_Counts_Sec'!$A2555,'8. 514 Details Included'!$E:$E,'7. 511_CAR_Student_Counts_Sec'!$D2555,'8. 514 Details Included'!$D:$D,'7. 511_CAR_Student_Counts_Sec'!I$1,'8. 514 Details Included'!$G:$G,'7. 511_CAR_Student_Counts_Sec'!$F2555))</f>
        <v>0</v>
      </c>
      <c r="J2555" s="82">
        <f>IF(ISBLANK($D2555),"",SUMIFS('8. 514 Details Included'!$I:$I,'8. 514 Details Included'!$A:$A,'7. 511_CAR_Student_Counts_Sec'!$A2555,'8. 514 Details Included'!$E:$E,'7. 511_CAR_Student_Counts_Sec'!$D2555,'8. 514 Details Included'!$D:$D,'7. 511_CAR_Student_Counts_Sec'!J$1,'8. 514 Details Included'!$G:$G,'7. 511_CAR_Student_Counts_Sec'!$F2555))</f>
        <v>0</v>
      </c>
      <c r="K2555" s="82">
        <f>IF(ISBLANK($D2555),"",SUMIFS('8. 514 Details Included'!$I:$I,'8. 514 Details Included'!$A:$A,'7. 511_CAR_Student_Counts_Sec'!$A2555,'8. 514 Details Included'!$E:$E,'7. 511_CAR_Student_Counts_Sec'!$D2555,'8. 514 Details Included'!$D:$D,'7. 511_CAR_Student_Counts_Sec'!K$1,'8. 514 Details Included'!$G:$G,'7. 511_CAR_Student_Counts_Sec'!$F2555))</f>
        <v>25</v>
      </c>
      <c r="L2555" s="82">
        <f>IF(ISBLANK($D2555),"",SUMIFS('8. 514 Details Included'!$I:$I,'8. 514 Details Included'!$A:$A,'7. 511_CAR_Student_Counts_Sec'!$A2555,'8. 514 Details Included'!$E:$E,'7. 511_CAR_Student_Counts_Sec'!$D2555,'8. 514 Details Included'!$D:$D,'7. 511_CAR_Student_Counts_Sec'!L$1,'8. 514 Details Included'!$G:$G,'7. 511_CAR_Student_Counts_Sec'!$F2555))</f>
        <v>0</v>
      </c>
      <c r="M2555" s="82">
        <f>IF(ISBLANK($D2555),"",SUMIFS('8. 514 Details Included'!$I:$I,'8. 514 Details Included'!$A:$A,'7. 511_CAR_Student_Counts_Sec'!$A2555,'8. 514 Details Included'!$E:$E,'7. 511_CAR_Student_Counts_Sec'!$D2555,'8. 514 Details Included'!$D:$D,'7. 511_CAR_Student_Counts_Sec'!M$1,'8. 514 Details Included'!$G:$G,'7. 511_CAR_Student_Counts_Sec'!$F2555))</f>
        <v>0</v>
      </c>
      <c r="N2555" s="82">
        <f>IF(ISBLANK($D2555),"",SUMIFS('8. 514 Details Included'!$I:$I,'8. 514 Details Included'!$A:$A,'7. 511_CAR_Student_Counts_Sec'!$A2555,'8. 514 Details Included'!$E:$E,'7. 511_CAR_Student_Counts_Sec'!$D2555,'8. 514 Details Included'!$D:$D,'7. 511_CAR_Student_Counts_Sec'!N$1,'8. 514 Details Included'!$G:$G,'7. 511_CAR_Student_Counts_Sec'!$F2555))</f>
        <v>0</v>
      </c>
      <c r="O2555" s="81">
        <f t="shared" si="117"/>
        <v>0</v>
      </c>
      <c r="P2555" s="81">
        <f t="shared" si="118"/>
        <v>25</v>
      </c>
      <c r="Q2555" s="81" t="str">
        <f t="shared" si="119"/>
        <v>9-12</v>
      </c>
    </row>
    <row r="2556" spans="1:17" ht="15" outlineLevel="4" x14ac:dyDescent="0.2">
      <c r="A2556" s="85">
        <v>306</v>
      </c>
      <c r="B2556" s="86" t="s">
        <v>1099</v>
      </c>
      <c r="C2556" s="86" t="s">
        <v>1166</v>
      </c>
      <c r="D2556" s="85">
        <v>889</v>
      </c>
      <c r="E2556" s="86" t="s">
        <v>1293</v>
      </c>
      <c r="F2556" s="85">
        <v>1</v>
      </c>
      <c r="G2556" s="85">
        <v>11</v>
      </c>
      <c r="H2556" s="82">
        <f>IF(ISBLANK($D2556),"",SUMIFS('8. 514 Details Included'!$I:$I,'8. 514 Details Included'!$A:$A,'7. 511_CAR_Student_Counts_Sec'!$A2556,'8. 514 Details Included'!$E:$E,'7. 511_CAR_Student_Counts_Sec'!$D2556,'8. 514 Details Included'!$D:$D,'7. 511_CAR_Student_Counts_Sec'!H$1,'8. 514 Details Included'!$G:$G,'7. 511_CAR_Student_Counts_Sec'!$F2556))</f>
        <v>0</v>
      </c>
      <c r="I2556" s="82">
        <f>IF(ISBLANK($D2556),"",SUMIFS('8. 514 Details Included'!$I:$I,'8. 514 Details Included'!$A:$A,'7. 511_CAR_Student_Counts_Sec'!$A2556,'8. 514 Details Included'!$E:$E,'7. 511_CAR_Student_Counts_Sec'!$D2556,'8. 514 Details Included'!$D:$D,'7. 511_CAR_Student_Counts_Sec'!I$1,'8. 514 Details Included'!$G:$G,'7. 511_CAR_Student_Counts_Sec'!$F2556))</f>
        <v>0</v>
      </c>
      <c r="J2556" s="82">
        <f>IF(ISBLANK($D2556),"",SUMIFS('8. 514 Details Included'!$I:$I,'8. 514 Details Included'!$A:$A,'7. 511_CAR_Student_Counts_Sec'!$A2556,'8. 514 Details Included'!$E:$E,'7. 511_CAR_Student_Counts_Sec'!$D2556,'8. 514 Details Included'!$D:$D,'7. 511_CAR_Student_Counts_Sec'!J$1,'8. 514 Details Included'!$G:$G,'7. 511_CAR_Student_Counts_Sec'!$F2556))</f>
        <v>0</v>
      </c>
      <c r="K2556" s="82">
        <f>IF(ISBLANK($D2556),"",SUMIFS('8. 514 Details Included'!$I:$I,'8. 514 Details Included'!$A:$A,'7. 511_CAR_Student_Counts_Sec'!$A2556,'8. 514 Details Included'!$E:$E,'7. 511_CAR_Student_Counts_Sec'!$D2556,'8. 514 Details Included'!$D:$D,'7. 511_CAR_Student_Counts_Sec'!K$1,'8. 514 Details Included'!$G:$G,'7. 511_CAR_Student_Counts_Sec'!$F2556))</f>
        <v>0</v>
      </c>
      <c r="L2556" s="82">
        <f>IF(ISBLANK($D2556),"",SUMIFS('8. 514 Details Included'!$I:$I,'8. 514 Details Included'!$A:$A,'7. 511_CAR_Student_Counts_Sec'!$A2556,'8. 514 Details Included'!$E:$E,'7. 511_CAR_Student_Counts_Sec'!$D2556,'8. 514 Details Included'!$D:$D,'7. 511_CAR_Student_Counts_Sec'!L$1,'8. 514 Details Included'!$G:$G,'7. 511_CAR_Student_Counts_Sec'!$F2556))</f>
        <v>0</v>
      </c>
      <c r="M2556" s="82">
        <f>IF(ISBLANK($D2556),"",SUMIFS('8. 514 Details Included'!$I:$I,'8. 514 Details Included'!$A:$A,'7. 511_CAR_Student_Counts_Sec'!$A2556,'8. 514 Details Included'!$E:$E,'7. 511_CAR_Student_Counts_Sec'!$D2556,'8. 514 Details Included'!$D:$D,'7. 511_CAR_Student_Counts_Sec'!M$1,'8. 514 Details Included'!$G:$G,'7. 511_CAR_Student_Counts_Sec'!$F2556))</f>
        <v>0</v>
      </c>
      <c r="N2556" s="82">
        <f>IF(ISBLANK($D2556),"",SUMIFS('8. 514 Details Included'!$I:$I,'8. 514 Details Included'!$A:$A,'7. 511_CAR_Student_Counts_Sec'!$A2556,'8. 514 Details Included'!$E:$E,'7. 511_CAR_Student_Counts_Sec'!$D2556,'8. 514 Details Included'!$D:$D,'7. 511_CAR_Student_Counts_Sec'!N$1,'8. 514 Details Included'!$G:$G,'7. 511_CAR_Student_Counts_Sec'!$F2556))</f>
        <v>11</v>
      </c>
      <c r="O2556" s="81">
        <f t="shared" si="117"/>
        <v>0</v>
      </c>
      <c r="P2556" s="81">
        <f t="shared" si="118"/>
        <v>11</v>
      </c>
      <c r="Q2556" s="81" t="str">
        <f t="shared" si="119"/>
        <v>9-12</v>
      </c>
    </row>
    <row r="2557" spans="1:17" ht="15" outlineLevel="4" x14ac:dyDescent="0.2">
      <c r="A2557" s="85">
        <v>306</v>
      </c>
      <c r="B2557" s="86" t="s">
        <v>1099</v>
      </c>
      <c r="C2557" s="86" t="s">
        <v>1166</v>
      </c>
      <c r="D2557" s="85">
        <v>889</v>
      </c>
      <c r="E2557" s="86" t="s">
        <v>1293</v>
      </c>
      <c r="F2557" s="85">
        <v>2</v>
      </c>
      <c r="G2557" s="85">
        <v>24</v>
      </c>
      <c r="H2557" s="82">
        <f>IF(ISBLANK($D2557),"",SUMIFS('8. 514 Details Included'!$I:$I,'8. 514 Details Included'!$A:$A,'7. 511_CAR_Student_Counts_Sec'!$A2557,'8. 514 Details Included'!$E:$E,'7. 511_CAR_Student_Counts_Sec'!$D2557,'8. 514 Details Included'!$D:$D,'7. 511_CAR_Student_Counts_Sec'!H$1,'8. 514 Details Included'!$G:$G,'7. 511_CAR_Student_Counts_Sec'!$F2557))</f>
        <v>0</v>
      </c>
      <c r="I2557" s="82">
        <f>IF(ISBLANK($D2557),"",SUMIFS('8. 514 Details Included'!$I:$I,'8. 514 Details Included'!$A:$A,'7. 511_CAR_Student_Counts_Sec'!$A2557,'8. 514 Details Included'!$E:$E,'7. 511_CAR_Student_Counts_Sec'!$D2557,'8. 514 Details Included'!$D:$D,'7. 511_CAR_Student_Counts_Sec'!I$1,'8. 514 Details Included'!$G:$G,'7. 511_CAR_Student_Counts_Sec'!$F2557))</f>
        <v>0</v>
      </c>
      <c r="J2557" s="82">
        <f>IF(ISBLANK($D2557),"",SUMIFS('8. 514 Details Included'!$I:$I,'8. 514 Details Included'!$A:$A,'7. 511_CAR_Student_Counts_Sec'!$A2557,'8. 514 Details Included'!$E:$E,'7. 511_CAR_Student_Counts_Sec'!$D2557,'8. 514 Details Included'!$D:$D,'7. 511_CAR_Student_Counts_Sec'!J$1,'8. 514 Details Included'!$G:$G,'7. 511_CAR_Student_Counts_Sec'!$F2557))</f>
        <v>0</v>
      </c>
      <c r="K2557" s="82">
        <f>IF(ISBLANK($D2557),"",SUMIFS('8. 514 Details Included'!$I:$I,'8. 514 Details Included'!$A:$A,'7. 511_CAR_Student_Counts_Sec'!$A2557,'8. 514 Details Included'!$E:$E,'7. 511_CAR_Student_Counts_Sec'!$D2557,'8. 514 Details Included'!$D:$D,'7. 511_CAR_Student_Counts_Sec'!K$1,'8. 514 Details Included'!$G:$G,'7. 511_CAR_Student_Counts_Sec'!$F2557))</f>
        <v>0</v>
      </c>
      <c r="L2557" s="82">
        <f>IF(ISBLANK($D2557),"",SUMIFS('8. 514 Details Included'!$I:$I,'8. 514 Details Included'!$A:$A,'7. 511_CAR_Student_Counts_Sec'!$A2557,'8. 514 Details Included'!$E:$E,'7. 511_CAR_Student_Counts_Sec'!$D2557,'8. 514 Details Included'!$D:$D,'7. 511_CAR_Student_Counts_Sec'!L$1,'8. 514 Details Included'!$G:$G,'7. 511_CAR_Student_Counts_Sec'!$F2557))</f>
        <v>22</v>
      </c>
      <c r="M2557" s="82">
        <f>IF(ISBLANK($D2557),"",SUMIFS('8. 514 Details Included'!$I:$I,'8. 514 Details Included'!$A:$A,'7. 511_CAR_Student_Counts_Sec'!$A2557,'8. 514 Details Included'!$E:$E,'7. 511_CAR_Student_Counts_Sec'!$D2557,'8. 514 Details Included'!$D:$D,'7. 511_CAR_Student_Counts_Sec'!M$1,'8. 514 Details Included'!$G:$G,'7. 511_CAR_Student_Counts_Sec'!$F2557))</f>
        <v>0</v>
      </c>
      <c r="N2557" s="82">
        <f>IF(ISBLANK($D2557),"",SUMIFS('8. 514 Details Included'!$I:$I,'8. 514 Details Included'!$A:$A,'7. 511_CAR_Student_Counts_Sec'!$A2557,'8. 514 Details Included'!$E:$E,'7. 511_CAR_Student_Counts_Sec'!$D2557,'8. 514 Details Included'!$D:$D,'7. 511_CAR_Student_Counts_Sec'!N$1,'8. 514 Details Included'!$G:$G,'7. 511_CAR_Student_Counts_Sec'!$F2557))</f>
        <v>2</v>
      </c>
      <c r="O2557" s="81">
        <f t="shared" si="117"/>
        <v>0</v>
      </c>
      <c r="P2557" s="81">
        <f t="shared" si="118"/>
        <v>24</v>
      </c>
      <c r="Q2557" s="81" t="str">
        <f t="shared" si="119"/>
        <v>9-12</v>
      </c>
    </row>
    <row r="2558" spans="1:17" ht="15" outlineLevel="4" x14ac:dyDescent="0.2">
      <c r="A2558" s="85">
        <v>306</v>
      </c>
      <c r="B2558" s="86" t="s">
        <v>1099</v>
      </c>
      <c r="C2558" s="86" t="s">
        <v>1166</v>
      </c>
      <c r="D2558" s="85">
        <v>889</v>
      </c>
      <c r="E2558" s="86" t="s">
        <v>1293</v>
      </c>
      <c r="F2558" s="85">
        <v>3</v>
      </c>
      <c r="G2558" s="85">
        <v>26</v>
      </c>
      <c r="H2558" s="82">
        <f>IF(ISBLANK($D2558),"",SUMIFS('8. 514 Details Included'!$I:$I,'8. 514 Details Included'!$A:$A,'7. 511_CAR_Student_Counts_Sec'!$A2558,'8. 514 Details Included'!$E:$E,'7. 511_CAR_Student_Counts_Sec'!$D2558,'8. 514 Details Included'!$D:$D,'7. 511_CAR_Student_Counts_Sec'!H$1,'8. 514 Details Included'!$G:$G,'7. 511_CAR_Student_Counts_Sec'!$F2558))</f>
        <v>0</v>
      </c>
      <c r="I2558" s="82">
        <f>IF(ISBLANK($D2558),"",SUMIFS('8. 514 Details Included'!$I:$I,'8. 514 Details Included'!$A:$A,'7. 511_CAR_Student_Counts_Sec'!$A2558,'8. 514 Details Included'!$E:$E,'7. 511_CAR_Student_Counts_Sec'!$D2558,'8. 514 Details Included'!$D:$D,'7. 511_CAR_Student_Counts_Sec'!I$1,'8. 514 Details Included'!$G:$G,'7. 511_CAR_Student_Counts_Sec'!$F2558))</f>
        <v>0</v>
      </c>
      <c r="J2558" s="82">
        <f>IF(ISBLANK($D2558),"",SUMIFS('8. 514 Details Included'!$I:$I,'8. 514 Details Included'!$A:$A,'7. 511_CAR_Student_Counts_Sec'!$A2558,'8. 514 Details Included'!$E:$E,'7. 511_CAR_Student_Counts_Sec'!$D2558,'8. 514 Details Included'!$D:$D,'7. 511_CAR_Student_Counts_Sec'!J$1,'8. 514 Details Included'!$G:$G,'7. 511_CAR_Student_Counts_Sec'!$F2558))</f>
        <v>0</v>
      </c>
      <c r="K2558" s="82">
        <f>IF(ISBLANK($D2558),"",SUMIFS('8. 514 Details Included'!$I:$I,'8. 514 Details Included'!$A:$A,'7. 511_CAR_Student_Counts_Sec'!$A2558,'8. 514 Details Included'!$E:$E,'7. 511_CAR_Student_Counts_Sec'!$D2558,'8. 514 Details Included'!$D:$D,'7. 511_CAR_Student_Counts_Sec'!K$1,'8. 514 Details Included'!$G:$G,'7. 511_CAR_Student_Counts_Sec'!$F2558))</f>
        <v>0</v>
      </c>
      <c r="L2558" s="82">
        <f>IF(ISBLANK($D2558),"",SUMIFS('8. 514 Details Included'!$I:$I,'8. 514 Details Included'!$A:$A,'7. 511_CAR_Student_Counts_Sec'!$A2558,'8. 514 Details Included'!$E:$E,'7. 511_CAR_Student_Counts_Sec'!$D2558,'8. 514 Details Included'!$D:$D,'7. 511_CAR_Student_Counts_Sec'!L$1,'8. 514 Details Included'!$G:$G,'7. 511_CAR_Student_Counts_Sec'!$F2558))</f>
        <v>23</v>
      </c>
      <c r="M2558" s="82">
        <f>IF(ISBLANK($D2558),"",SUMIFS('8. 514 Details Included'!$I:$I,'8. 514 Details Included'!$A:$A,'7. 511_CAR_Student_Counts_Sec'!$A2558,'8. 514 Details Included'!$E:$E,'7. 511_CAR_Student_Counts_Sec'!$D2558,'8. 514 Details Included'!$D:$D,'7. 511_CAR_Student_Counts_Sec'!M$1,'8. 514 Details Included'!$G:$G,'7. 511_CAR_Student_Counts_Sec'!$F2558))</f>
        <v>2</v>
      </c>
      <c r="N2558" s="82">
        <f>IF(ISBLANK($D2558),"",SUMIFS('8. 514 Details Included'!$I:$I,'8. 514 Details Included'!$A:$A,'7. 511_CAR_Student_Counts_Sec'!$A2558,'8. 514 Details Included'!$E:$E,'7. 511_CAR_Student_Counts_Sec'!$D2558,'8. 514 Details Included'!$D:$D,'7. 511_CAR_Student_Counts_Sec'!N$1,'8. 514 Details Included'!$G:$G,'7. 511_CAR_Student_Counts_Sec'!$F2558))</f>
        <v>1</v>
      </c>
      <c r="O2558" s="81">
        <f t="shared" si="117"/>
        <v>0</v>
      </c>
      <c r="P2558" s="81">
        <f t="shared" si="118"/>
        <v>26</v>
      </c>
      <c r="Q2558" s="81" t="str">
        <f t="shared" si="119"/>
        <v>9-12</v>
      </c>
    </row>
    <row r="2559" spans="1:17" ht="15" outlineLevel="4" x14ac:dyDescent="0.2">
      <c r="A2559" s="85">
        <v>306</v>
      </c>
      <c r="B2559" s="86" t="s">
        <v>1099</v>
      </c>
      <c r="C2559" s="86" t="s">
        <v>1166</v>
      </c>
      <c r="D2559" s="85">
        <v>889</v>
      </c>
      <c r="E2559" s="86" t="s">
        <v>1293</v>
      </c>
      <c r="F2559" s="85">
        <v>4</v>
      </c>
      <c r="G2559" s="85">
        <v>20</v>
      </c>
      <c r="H2559" s="82">
        <f>IF(ISBLANK($D2559),"",SUMIFS('8. 514 Details Included'!$I:$I,'8. 514 Details Included'!$A:$A,'7. 511_CAR_Student_Counts_Sec'!$A2559,'8. 514 Details Included'!$E:$E,'7. 511_CAR_Student_Counts_Sec'!$D2559,'8. 514 Details Included'!$D:$D,'7. 511_CAR_Student_Counts_Sec'!H$1,'8. 514 Details Included'!$G:$G,'7. 511_CAR_Student_Counts_Sec'!$F2559))</f>
        <v>0</v>
      </c>
      <c r="I2559" s="82">
        <f>IF(ISBLANK($D2559),"",SUMIFS('8. 514 Details Included'!$I:$I,'8. 514 Details Included'!$A:$A,'7. 511_CAR_Student_Counts_Sec'!$A2559,'8. 514 Details Included'!$E:$E,'7. 511_CAR_Student_Counts_Sec'!$D2559,'8. 514 Details Included'!$D:$D,'7. 511_CAR_Student_Counts_Sec'!I$1,'8. 514 Details Included'!$G:$G,'7. 511_CAR_Student_Counts_Sec'!$F2559))</f>
        <v>0</v>
      </c>
      <c r="J2559" s="82">
        <f>IF(ISBLANK($D2559),"",SUMIFS('8. 514 Details Included'!$I:$I,'8. 514 Details Included'!$A:$A,'7. 511_CAR_Student_Counts_Sec'!$A2559,'8. 514 Details Included'!$E:$E,'7. 511_CAR_Student_Counts_Sec'!$D2559,'8. 514 Details Included'!$D:$D,'7. 511_CAR_Student_Counts_Sec'!J$1,'8. 514 Details Included'!$G:$G,'7. 511_CAR_Student_Counts_Sec'!$F2559))</f>
        <v>0</v>
      </c>
      <c r="K2559" s="82">
        <f>IF(ISBLANK($D2559),"",SUMIFS('8. 514 Details Included'!$I:$I,'8. 514 Details Included'!$A:$A,'7. 511_CAR_Student_Counts_Sec'!$A2559,'8. 514 Details Included'!$E:$E,'7. 511_CAR_Student_Counts_Sec'!$D2559,'8. 514 Details Included'!$D:$D,'7. 511_CAR_Student_Counts_Sec'!K$1,'8. 514 Details Included'!$G:$G,'7. 511_CAR_Student_Counts_Sec'!$F2559))</f>
        <v>0</v>
      </c>
      <c r="L2559" s="82">
        <f>IF(ISBLANK($D2559),"",SUMIFS('8. 514 Details Included'!$I:$I,'8. 514 Details Included'!$A:$A,'7. 511_CAR_Student_Counts_Sec'!$A2559,'8. 514 Details Included'!$E:$E,'7. 511_CAR_Student_Counts_Sec'!$D2559,'8. 514 Details Included'!$D:$D,'7. 511_CAR_Student_Counts_Sec'!L$1,'8. 514 Details Included'!$G:$G,'7. 511_CAR_Student_Counts_Sec'!$F2559))</f>
        <v>18</v>
      </c>
      <c r="M2559" s="82">
        <f>IF(ISBLANK($D2559),"",SUMIFS('8. 514 Details Included'!$I:$I,'8. 514 Details Included'!$A:$A,'7. 511_CAR_Student_Counts_Sec'!$A2559,'8. 514 Details Included'!$E:$E,'7. 511_CAR_Student_Counts_Sec'!$D2559,'8. 514 Details Included'!$D:$D,'7. 511_CAR_Student_Counts_Sec'!M$1,'8. 514 Details Included'!$G:$G,'7. 511_CAR_Student_Counts_Sec'!$F2559))</f>
        <v>0</v>
      </c>
      <c r="N2559" s="82">
        <f>IF(ISBLANK($D2559),"",SUMIFS('8. 514 Details Included'!$I:$I,'8. 514 Details Included'!$A:$A,'7. 511_CAR_Student_Counts_Sec'!$A2559,'8. 514 Details Included'!$E:$E,'7. 511_CAR_Student_Counts_Sec'!$D2559,'8. 514 Details Included'!$D:$D,'7. 511_CAR_Student_Counts_Sec'!N$1,'8. 514 Details Included'!$G:$G,'7. 511_CAR_Student_Counts_Sec'!$F2559))</f>
        <v>2</v>
      </c>
      <c r="O2559" s="81">
        <f t="shared" si="117"/>
        <v>0</v>
      </c>
      <c r="P2559" s="81">
        <f t="shared" si="118"/>
        <v>20</v>
      </c>
      <c r="Q2559" s="81" t="str">
        <f t="shared" si="119"/>
        <v>9-12</v>
      </c>
    </row>
    <row r="2560" spans="1:17" ht="15" outlineLevel="4" x14ac:dyDescent="0.2">
      <c r="A2560" s="85">
        <v>306</v>
      </c>
      <c r="B2560" s="86" t="s">
        <v>1099</v>
      </c>
      <c r="C2560" s="86" t="s">
        <v>1166</v>
      </c>
      <c r="D2560" s="85">
        <v>889</v>
      </c>
      <c r="E2560" s="86" t="s">
        <v>1293</v>
      </c>
      <c r="F2560" s="85">
        <v>5</v>
      </c>
      <c r="G2560" s="85">
        <v>33</v>
      </c>
      <c r="H2560" s="82">
        <f>IF(ISBLANK($D2560),"",SUMIFS('8. 514 Details Included'!$I:$I,'8. 514 Details Included'!$A:$A,'7. 511_CAR_Student_Counts_Sec'!$A2560,'8. 514 Details Included'!$E:$E,'7. 511_CAR_Student_Counts_Sec'!$D2560,'8. 514 Details Included'!$D:$D,'7. 511_CAR_Student_Counts_Sec'!H$1,'8. 514 Details Included'!$G:$G,'7. 511_CAR_Student_Counts_Sec'!$F2560))</f>
        <v>0</v>
      </c>
      <c r="I2560" s="82">
        <f>IF(ISBLANK($D2560),"",SUMIFS('8. 514 Details Included'!$I:$I,'8. 514 Details Included'!$A:$A,'7. 511_CAR_Student_Counts_Sec'!$A2560,'8. 514 Details Included'!$E:$E,'7. 511_CAR_Student_Counts_Sec'!$D2560,'8. 514 Details Included'!$D:$D,'7. 511_CAR_Student_Counts_Sec'!I$1,'8. 514 Details Included'!$G:$G,'7. 511_CAR_Student_Counts_Sec'!$F2560))</f>
        <v>0</v>
      </c>
      <c r="J2560" s="82">
        <f>IF(ISBLANK($D2560),"",SUMIFS('8. 514 Details Included'!$I:$I,'8. 514 Details Included'!$A:$A,'7. 511_CAR_Student_Counts_Sec'!$A2560,'8. 514 Details Included'!$E:$E,'7. 511_CAR_Student_Counts_Sec'!$D2560,'8. 514 Details Included'!$D:$D,'7. 511_CAR_Student_Counts_Sec'!J$1,'8. 514 Details Included'!$G:$G,'7. 511_CAR_Student_Counts_Sec'!$F2560))</f>
        <v>0</v>
      </c>
      <c r="K2560" s="82">
        <f>IF(ISBLANK($D2560),"",SUMIFS('8. 514 Details Included'!$I:$I,'8. 514 Details Included'!$A:$A,'7. 511_CAR_Student_Counts_Sec'!$A2560,'8. 514 Details Included'!$E:$E,'7. 511_CAR_Student_Counts_Sec'!$D2560,'8. 514 Details Included'!$D:$D,'7. 511_CAR_Student_Counts_Sec'!K$1,'8. 514 Details Included'!$G:$G,'7. 511_CAR_Student_Counts_Sec'!$F2560))</f>
        <v>0</v>
      </c>
      <c r="L2560" s="82">
        <f>IF(ISBLANK($D2560),"",SUMIFS('8. 514 Details Included'!$I:$I,'8. 514 Details Included'!$A:$A,'7. 511_CAR_Student_Counts_Sec'!$A2560,'8. 514 Details Included'!$E:$E,'7. 511_CAR_Student_Counts_Sec'!$D2560,'8. 514 Details Included'!$D:$D,'7. 511_CAR_Student_Counts_Sec'!L$1,'8. 514 Details Included'!$G:$G,'7. 511_CAR_Student_Counts_Sec'!$F2560))</f>
        <v>31</v>
      </c>
      <c r="M2560" s="82">
        <f>IF(ISBLANK($D2560),"",SUMIFS('8. 514 Details Included'!$I:$I,'8. 514 Details Included'!$A:$A,'7. 511_CAR_Student_Counts_Sec'!$A2560,'8. 514 Details Included'!$E:$E,'7. 511_CAR_Student_Counts_Sec'!$D2560,'8. 514 Details Included'!$D:$D,'7. 511_CAR_Student_Counts_Sec'!M$1,'8. 514 Details Included'!$G:$G,'7. 511_CAR_Student_Counts_Sec'!$F2560))</f>
        <v>0</v>
      </c>
      <c r="N2560" s="82">
        <f>IF(ISBLANK($D2560),"",SUMIFS('8. 514 Details Included'!$I:$I,'8. 514 Details Included'!$A:$A,'7. 511_CAR_Student_Counts_Sec'!$A2560,'8. 514 Details Included'!$E:$E,'7. 511_CAR_Student_Counts_Sec'!$D2560,'8. 514 Details Included'!$D:$D,'7. 511_CAR_Student_Counts_Sec'!N$1,'8. 514 Details Included'!$G:$G,'7. 511_CAR_Student_Counts_Sec'!$F2560))</f>
        <v>2</v>
      </c>
      <c r="O2560" s="81">
        <f t="shared" si="117"/>
        <v>0</v>
      </c>
      <c r="P2560" s="81">
        <f t="shared" si="118"/>
        <v>33</v>
      </c>
      <c r="Q2560" s="81" t="str">
        <f t="shared" si="119"/>
        <v>9-12</v>
      </c>
    </row>
    <row r="2561" spans="1:17" ht="15" outlineLevel="4" x14ac:dyDescent="0.2">
      <c r="A2561" s="85">
        <v>306</v>
      </c>
      <c r="B2561" s="86" t="s">
        <v>1099</v>
      </c>
      <c r="C2561" s="86" t="s">
        <v>1166</v>
      </c>
      <c r="D2561" s="85">
        <v>906</v>
      </c>
      <c r="E2561" s="86" t="s">
        <v>65</v>
      </c>
      <c r="F2561" s="85">
        <v>1</v>
      </c>
      <c r="G2561" s="85">
        <v>29</v>
      </c>
      <c r="H2561" s="82">
        <f>IF(ISBLANK($D2561),"",SUMIFS('8. 514 Details Included'!$I:$I,'8. 514 Details Included'!$A:$A,'7. 511_CAR_Student_Counts_Sec'!$A2561,'8. 514 Details Included'!$E:$E,'7. 511_CAR_Student_Counts_Sec'!$D2561,'8. 514 Details Included'!$D:$D,'7. 511_CAR_Student_Counts_Sec'!H$1,'8. 514 Details Included'!$G:$G,'7. 511_CAR_Student_Counts_Sec'!$F2561))</f>
        <v>0</v>
      </c>
      <c r="I2561" s="82">
        <f>IF(ISBLANK($D2561),"",SUMIFS('8. 514 Details Included'!$I:$I,'8. 514 Details Included'!$A:$A,'7. 511_CAR_Student_Counts_Sec'!$A2561,'8. 514 Details Included'!$E:$E,'7. 511_CAR_Student_Counts_Sec'!$D2561,'8. 514 Details Included'!$D:$D,'7. 511_CAR_Student_Counts_Sec'!I$1,'8. 514 Details Included'!$G:$G,'7. 511_CAR_Student_Counts_Sec'!$F2561))</f>
        <v>0</v>
      </c>
      <c r="J2561" s="82">
        <f>IF(ISBLANK($D2561),"",SUMIFS('8. 514 Details Included'!$I:$I,'8. 514 Details Included'!$A:$A,'7. 511_CAR_Student_Counts_Sec'!$A2561,'8. 514 Details Included'!$E:$E,'7. 511_CAR_Student_Counts_Sec'!$D2561,'8. 514 Details Included'!$D:$D,'7. 511_CAR_Student_Counts_Sec'!J$1,'8. 514 Details Included'!$G:$G,'7. 511_CAR_Student_Counts_Sec'!$F2561))</f>
        <v>0</v>
      </c>
      <c r="K2561" s="82">
        <f>IF(ISBLANK($D2561),"",SUMIFS('8. 514 Details Included'!$I:$I,'8. 514 Details Included'!$A:$A,'7. 511_CAR_Student_Counts_Sec'!$A2561,'8. 514 Details Included'!$E:$E,'7. 511_CAR_Student_Counts_Sec'!$D2561,'8. 514 Details Included'!$D:$D,'7. 511_CAR_Student_Counts_Sec'!K$1,'8. 514 Details Included'!$G:$G,'7. 511_CAR_Student_Counts_Sec'!$F2561))</f>
        <v>0</v>
      </c>
      <c r="L2561" s="82">
        <f>IF(ISBLANK($D2561),"",SUMIFS('8. 514 Details Included'!$I:$I,'8. 514 Details Included'!$A:$A,'7. 511_CAR_Student_Counts_Sec'!$A2561,'8. 514 Details Included'!$E:$E,'7. 511_CAR_Student_Counts_Sec'!$D2561,'8. 514 Details Included'!$D:$D,'7. 511_CAR_Student_Counts_Sec'!L$1,'8. 514 Details Included'!$G:$G,'7. 511_CAR_Student_Counts_Sec'!$F2561))</f>
        <v>28</v>
      </c>
      <c r="M2561" s="82">
        <f>IF(ISBLANK($D2561),"",SUMIFS('8. 514 Details Included'!$I:$I,'8. 514 Details Included'!$A:$A,'7. 511_CAR_Student_Counts_Sec'!$A2561,'8. 514 Details Included'!$E:$E,'7. 511_CAR_Student_Counts_Sec'!$D2561,'8. 514 Details Included'!$D:$D,'7. 511_CAR_Student_Counts_Sec'!M$1,'8. 514 Details Included'!$G:$G,'7. 511_CAR_Student_Counts_Sec'!$F2561))</f>
        <v>1</v>
      </c>
      <c r="N2561" s="82">
        <f>IF(ISBLANK($D2561),"",SUMIFS('8. 514 Details Included'!$I:$I,'8. 514 Details Included'!$A:$A,'7. 511_CAR_Student_Counts_Sec'!$A2561,'8. 514 Details Included'!$E:$E,'7. 511_CAR_Student_Counts_Sec'!$D2561,'8. 514 Details Included'!$D:$D,'7. 511_CAR_Student_Counts_Sec'!N$1,'8. 514 Details Included'!$G:$G,'7. 511_CAR_Student_Counts_Sec'!$F2561))</f>
        <v>0</v>
      </c>
      <c r="O2561" s="81">
        <f t="shared" si="117"/>
        <v>0</v>
      </c>
      <c r="P2561" s="81">
        <f t="shared" si="118"/>
        <v>29</v>
      </c>
      <c r="Q2561" s="81" t="str">
        <f t="shared" si="119"/>
        <v>9-12</v>
      </c>
    </row>
    <row r="2562" spans="1:17" ht="15" outlineLevel="4" x14ac:dyDescent="0.2">
      <c r="A2562" s="85">
        <v>306</v>
      </c>
      <c r="B2562" s="86" t="s">
        <v>1099</v>
      </c>
      <c r="C2562" s="86" t="s">
        <v>1166</v>
      </c>
      <c r="D2562" s="85">
        <v>906</v>
      </c>
      <c r="E2562" s="86" t="s">
        <v>65</v>
      </c>
      <c r="F2562" s="85">
        <v>2</v>
      </c>
      <c r="G2562" s="85">
        <v>26</v>
      </c>
      <c r="H2562" s="82">
        <f>IF(ISBLANK($D2562),"",SUMIFS('8. 514 Details Included'!$I:$I,'8. 514 Details Included'!$A:$A,'7. 511_CAR_Student_Counts_Sec'!$A2562,'8. 514 Details Included'!$E:$E,'7. 511_CAR_Student_Counts_Sec'!$D2562,'8. 514 Details Included'!$D:$D,'7. 511_CAR_Student_Counts_Sec'!H$1,'8. 514 Details Included'!$G:$G,'7. 511_CAR_Student_Counts_Sec'!$F2562))</f>
        <v>0</v>
      </c>
      <c r="I2562" s="82">
        <f>IF(ISBLANK($D2562),"",SUMIFS('8. 514 Details Included'!$I:$I,'8. 514 Details Included'!$A:$A,'7. 511_CAR_Student_Counts_Sec'!$A2562,'8. 514 Details Included'!$E:$E,'7. 511_CAR_Student_Counts_Sec'!$D2562,'8. 514 Details Included'!$D:$D,'7. 511_CAR_Student_Counts_Sec'!I$1,'8. 514 Details Included'!$G:$G,'7. 511_CAR_Student_Counts_Sec'!$F2562))</f>
        <v>0</v>
      </c>
      <c r="J2562" s="82">
        <f>IF(ISBLANK($D2562),"",SUMIFS('8. 514 Details Included'!$I:$I,'8. 514 Details Included'!$A:$A,'7. 511_CAR_Student_Counts_Sec'!$A2562,'8. 514 Details Included'!$E:$E,'7. 511_CAR_Student_Counts_Sec'!$D2562,'8. 514 Details Included'!$D:$D,'7. 511_CAR_Student_Counts_Sec'!J$1,'8. 514 Details Included'!$G:$G,'7. 511_CAR_Student_Counts_Sec'!$F2562))</f>
        <v>0</v>
      </c>
      <c r="K2562" s="82">
        <f>IF(ISBLANK($D2562),"",SUMIFS('8. 514 Details Included'!$I:$I,'8. 514 Details Included'!$A:$A,'7. 511_CAR_Student_Counts_Sec'!$A2562,'8. 514 Details Included'!$E:$E,'7. 511_CAR_Student_Counts_Sec'!$D2562,'8. 514 Details Included'!$D:$D,'7. 511_CAR_Student_Counts_Sec'!K$1,'8. 514 Details Included'!$G:$G,'7. 511_CAR_Student_Counts_Sec'!$F2562))</f>
        <v>0</v>
      </c>
      <c r="L2562" s="82">
        <f>IF(ISBLANK($D2562),"",SUMIFS('8. 514 Details Included'!$I:$I,'8. 514 Details Included'!$A:$A,'7. 511_CAR_Student_Counts_Sec'!$A2562,'8. 514 Details Included'!$E:$E,'7. 511_CAR_Student_Counts_Sec'!$D2562,'8. 514 Details Included'!$D:$D,'7. 511_CAR_Student_Counts_Sec'!L$1,'8. 514 Details Included'!$G:$G,'7. 511_CAR_Student_Counts_Sec'!$F2562))</f>
        <v>24</v>
      </c>
      <c r="M2562" s="82">
        <f>IF(ISBLANK($D2562),"",SUMIFS('8. 514 Details Included'!$I:$I,'8. 514 Details Included'!$A:$A,'7. 511_CAR_Student_Counts_Sec'!$A2562,'8. 514 Details Included'!$E:$E,'7. 511_CAR_Student_Counts_Sec'!$D2562,'8. 514 Details Included'!$D:$D,'7. 511_CAR_Student_Counts_Sec'!M$1,'8. 514 Details Included'!$G:$G,'7. 511_CAR_Student_Counts_Sec'!$F2562))</f>
        <v>1</v>
      </c>
      <c r="N2562" s="82">
        <f>IF(ISBLANK($D2562),"",SUMIFS('8. 514 Details Included'!$I:$I,'8. 514 Details Included'!$A:$A,'7. 511_CAR_Student_Counts_Sec'!$A2562,'8. 514 Details Included'!$E:$E,'7. 511_CAR_Student_Counts_Sec'!$D2562,'8. 514 Details Included'!$D:$D,'7. 511_CAR_Student_Counts_Sec'!N$1,'8. 514 Details Included'!$G:$G,'7. 511_CAR_Student_Counts_Sec'!$F2562))</f>
        <v>1</v>
      </c>
      <c r="O2562" s="81">
        <f t="shared" ref="O2562:O2625" si="120">IF(ISBLANK($D2562),"",SUM(H2562:J2562))</f>
        <v>0</v>
      </c>
      <c r="P2562" s="81">
        <f t="shared" ref="P2562:P2625" si="121">IF(ISBLANK($D2562),"",SUM(K2562:N2562))</f>
        <v>26</v>
      </c>
      <c r="Q2562" s="81" t="str">
        <f t="shared" ref="Q2562:Q2625" si="122">IF(SUM(O2562:P2562)=0,"",IF(O2562&gt;0,"6-8",IF(P2562&gt;0,"9-12","Both 6-8 and 9-12")))</f>
        <v>9-12</v>
      </c>
    </row>
    <row r="2563" spans="1:17" ht="15" outlineLevel="4" x14ac:dyDescent="0.2">
      <c r="A2563" s="85">
        <v>306</v>
      </c>
      <c r="B2563" s="86" t="s">
        <v>1099</v>
      </c>
      <c r="C2563" s="86" t="s">
        <v>1166</v>
      </c>
      <c r="D2563" s="85">
        <v>906</v>
      </c>
      <c r="E2563" s="86" t="s">
        <v>65</v>
      </c>
      <c r="F2563" s="85">
        <v>4</v>
      </c>
      <c r="G2563" s="85">
        <v>28</v>
      </c>
      <c r="H2563" s="82">
        <f>IF(ISBLANK($D2563),"",SUMIFS('8. 514 Details Included'!$I:$I,'8. 514 Details Included'!$A:$A,'7. 511_CAR_Student_Counts_Sec'!$A2563,'8. 514 Details Included'!$E:$E,'7. 511_CAR_Student_Counts_Sec'!$D2563,'8. 514 Details Included'!$D:$D,'7. 511_CAR_Student_Counts_Sec'!H$1,'8. 514 Details Included'!$G:$G,'7. 511_CAR_Student_Counts_Sec'!$F2563))</f>
        <v>0</v>
      </c>
      <c r="I2563" s="82">
        <f>IF(ISBLANK($D2563),"",SUMIFS('8. 514 Details Included'!$I:$I,'8. 514 Details Included'!$A:$A,'7. 511_CAR_Student_Counts_Sec'!$A2563,'8. 514 Details Included'!$E:$E,'7. 511_CAR_Student_Counts_Sec'!$D2563,'8. 514 Details Included'!$D:$D,'7. 511_CAR_Student_Counts_Sec'!I$1,'8. 514 Details Included'!$G:$G,'7. 511_CAR_Student_Counts_Sec'!$F2563))</f>
        <v>0</v>
      </c>
      <c r="J2563" s="82">
        <f>IF(ISBLANK($D2563),"",SUMIFS('8. 514 Details Included'!$I:$I,'8. 514 Details Included'!$A:$A,'7. 511_CAR_Student_Counts_Sec'!$A2563,'8. 514 Details Included'!$E:$E,'7. 511_CAR_Student_Counts_Sec'!$D2563,'8. 514 Details Included'!$D:$D,'7. 511_CAR_Student_Counts_Sec'!J$1,'8. 514 Details Included'!$G:$G,'7. 511_CAR_Student_Counts_Sec'!$F2563))</f>
        <v>0</v>
      </c>
      <c r="K2563" s="82">
        <f>IF(ISBLANK($D2563),"",SUMIFS('8. 514 Details Included'!$I:$I,'8. 514 Details Included'!$A:$A,'7. 511_CAR_Student_Counts_Sec'!$A2563,'8. 514 Details Included'!$E:$E,'7. 511_CAR_Student_Counts_Sec'!$D2563,'8. 514 Details Included'!$D:$D,'7. 511_CAR_Student_Counts_Sec'!K$1,'8. 514 Details Included'!$G:$G,'7. 511_CAR_Student_Counts_Sec'!$F2563))</f>
        <v>0</v>
      </c>
      <c r="L2563" s="82">
        <f>IF(ISBLANK($D2563),"",SUMIFS('8. 514 Details Included'!$I:$I,'8. 514 Details Included'!$A:$A,'7. 511_CAR_Student_Counts_Sec'!$A2563,'8. 514 Details Included'!$E:$E,'7. 511_CAR_Student_Counts_Sec'!$D2563,'8. 514 Details Included'!$D:$D,'7. 511_CAR_Student_Counts_Sec'!L$1,'8. 514 Details Included'!$G:$G,'7. 511_CAR_Student_Counts_Sec'!$F2563))</f>
        <v>26</v>
      </c>
      <c r="M2563" s="82">
        <f>IF(ISBLANK($D2563),"",SUMIFS('8. 514 Details Included'!$I:$I,'8. 514 Details Included'!$A:$A,'7. 511_CAR_Student_Counts_Sec'!$A2563,'8. 514 Details Included'!$E:$E,'7. 511_CAR_Student_Counts_Sec'!$D2563,'8. 514 Details Included'!$D:$D,'7. 511_CAR_Student_Counts_Sec'!M$1,'8. 514 Details Included'!$G:$G,'7. 511_CAR_Student_Counts_Sec'!$F2563))</f>
        <v>1</v>
      </c>
      <c r="N2563" s="82">
        <f>IF(ISBLANK($D2563),"",SUMIFS('8. 514 Details Included'!$I:$I,'8. 514 Details Included'!$A:$A,'7. 511_CAR_Student_Counts_Sec'!$A2563,'8. 514 Details Included'!$E:$E,'7. 511_CAR_Student_Counts_Sec'!$D2563,'8. 514 Details Included'!$D:$D,'7. 511_CAR_Student_Counts_Sec'!N$1,'8. 514 Details Included'!$G:$G,'7. 511_CAR_Student_Counts_Sec'!$F2563))</f>
        <v>1</v>
      </c>
      <c r="O2563" s="81">
        <f t="shared" si="120"/>
        <v>0</v>
      </c>
      <c r="P2563" s="81">
        <f t="shared" si="121"/>
        <v>28</v>
      </c>
      <c r="Q2563" s="81" t="str">
        <f t="shared" si="122"/>
        <v>9-12</v>
      </c>
    </row>
    <row r="2564" spans="1:17" ht="15" outlineLevel="4" x14ac:dyDescent="0.2">
      <c r="A2564" s="85">
        <v>306</v>
      </c>
      <c r="B2564" s="86" t="s">
        <v>1099</v>
      </c>
      <c r="C2564" s="86" t="s">
        <v>1166</v>
      </c>
      <c r="D2564" s="85">
        <v>906</v>
      </c>
      <c r="E2564" s="86" t="s">
        <v>65</v>
      </c>
      <c r="F2564" s="85">
        <v>5</v>
      </c>
      <c r="G2564" s="85">
        <v>29</v>
      </c>
      <c r="H2564" s="82">
        <f>IF(ISBLANK($D2564),"",SUMIFS('8. 514 Details Included'!$I:$I,'8. 514 Details Included'!$A:$A,'7. 511_CAR_Student_Counts_Sec'!$A2564,'8. 514 Details Included'!$E:$E,'7. 511_CAR_Student_Counts_Sec'!$D2564,'8. 514 Details Included'!$D:$D,'7. 511_CAR_Student_Counts_Sec'!H$1,'8. 514 Details Included'!$G:$G,'7. 511_CAR_Student_Counts_Sec'!$F2564))</f>
        <v>0</v>
      </c>
      <c r="I2564" s="82">
        <f>IF(ISBLANK($D2564),"",SUMIFS('8. 514 Details Included'!$I:$I,'8. 514 Details Included'!$A:$A,'7. 511_CAR_Student_Counts_Sec'!$A2564,'8. 514 Details Included'!$E:$E,'7. 511_CAR_Student_Counts_Sec'!$D2564,'8. 514 Details Included'!$D:$D,'7. 511_CAR_Student_Counts_Sec'!I$1,'8. 514 Details Included'!$G:$G,'7. 511_CAR_Student_Counts_Sec'!$F2564))</f>
        <v>0</v>
      </c>
      <c r="J2564" s="82">
        <f>IF(ISBLANK($D2564),"",SUMIFS('8. 514 Details Included'!$I:$I,'8. 514 Details Included'!$A:$A,'7. 511_CAR_Student_Counts_Sec'!$A2564,'8. 514 Details Included'!$E:$E,'7. 511_CAR_Student_Counts_Sec'!$D2564,'8. 514 Details Included'!$D:$D,'7. 511_CAR_Student_Counts_Sec'!J$1,'8. 514 Details Included'!$G:$G,'7. 511_CAR_Student_Counts_Sec'!$F2564))</f>
        <v>0</v>
      </c>
      <c r="K2564" s="82">
        <f>IF(ISBLANK($D2564),"",SUMIFS('8. 514 Details Included'!$I:$I,'8. 514 Details Included'!$A:$A,'7. 511_CAR_Student_Counts_Sec'!$A2564,'8. 514 Details Included'!$E:$E,'7. 511_CAR_Student_Counts_Sec'!$D2564,'8. 514 Details Included'!$D:$D,'7. 511_CAR_Student_Counts_Sec'!K$1,'8. 514 Details Included'!$G:$G,'7. 511_CAR_Student_Counts_Sec'!$F2564))</f>
        <v>0</v>
      </c>
      <c r="L2564" s="82">
        <f>IF(ISBLANK($D2564),"",SUMIFS('8. 514 Details Included'!$I:$I,'8. 514 Details Included'!$A:$A,'7. 511_CAR_Student_Counts_Sec'!$A2564,'8. 514 Details Included'!$E:$E,'7. 511_CAR_Student_Counts_Sec'!$D2564,'8. 514 Details Included'!$D:$D,'7. 511_CAR_Student_Counts_Sec'!L$1,'8. 514 Details Included'!$G:$G,'7. 511_CAR_Student_Counts_Sec'!$F2564))</f>
        <v>27</v>
      </c>
      <c r="M2564" s="82">
        <f>IF(ISBLANK($D2564),"",SUMIFS('8. 514 Details Included'!$I:$I,'8. 514 Details Included'!$A:$A,'7. 511_CAR_Student_Counts_Sec'!$A2564,'8. 514 Details Included'!$E:$E,'7. 511_CAR_Student_Counts_Sec'!$D2564,'8. 514 Details Included'!$D:$D,'7. 511_CAR_Student_Counts_Sec'!M$1,'8. 514 Details Included'!$G:$G,'7. 511_CAR_Student_Counts_Sec'!$F2564))</f>
        <v>0</v>
      </c>
      <c r="N2564" s="82">
        <f>IF(ISBLANK($D2564),"",SUMIFS('8. 514 Details Included'!$I:$I,'8. 514 Details Included'!$A:$A,'7. 511_CAR_Student_Counts_Sec'!$A2564,'8. 514 Details Included'!$E:$E,'7. 511_CAR_Student_Counts_Sec'!$D2564,'8. 514 Details Included'!$D:$D,'7. 511_CAR_Student_Counts_Sec'!N$1,'8. 514 Details Included'!$G:$G,'7. 511_CAR_Student_Counts_Sec'!$F2564))</f>
        <v>2</v>
      </c>
      <c r="O2564" s="81">
        <f t="shared" si="120"/>
        <v>0</v>
      </c>
      <c r="P2564" s="81">
        <f t="shared" si="121"/>
        <v>29</v>
      </c>
      <c r="Q2564" s="81" t="str">
        <f t="shared" si="122"/>
        <v>9-12</v>
      </c>
    </row>
    <row r="2565" spans="1:17" ht="15" outlineLevel="4" x14ac:dyDescent="0.2">
      <c r="A2565" s="85">
        <v>306</v>
      </c>
      <c r="B2565" s="86" t="s">
        <v>1099</v>
      </c>
      <c r="C2565" s="86" t="s">
        <v>1166</v>
      </c>
      <c r="D2565" s="85">
        <v>906</v>
      </c>
      <c r="E2565" s="86" t="s">
        <v>65</v>
      </c>
      <c r="F2565" s="85">
        <v>6</v>
      </c>
      <c r="G2565" s="85">
        <v>27</v>
      </c>
      <c r="H2565" s="82">
        <f>IF(ISBLANK($D2565),"",SUMIFS('8. 514 Details Included'!$I:$I,'8. 514 Details Included'!$A:$A,'7. 511_CAR_Student_Counts_Sec'!$A2565,'8. 514 Details Included'!$E:$E,'7. 511_CAR_Student_Counts_Sec'!$D2565,'8. 514 Details Included'!$D:$D,'7. 511_CAR_Student_Counts_Sec'!H$1,'8. 514 Details Included'!$G:$G,'7. 511_CAR_Student_Counts_Sec'!$F2565))</f>
        <v>0</v>
      </c>
      <c r="I2565" s="82">
        <f>IF(ISBLANK($D2565),"",SUMIFS('8. 514 Details Included'!$I:$I,'8. 514 Details Included'!$A:$A,'7. 511_CAR_Student_Counts_Sec'!$A2565,'8. 514 Details Included'!$E:$E,'7. 511_CAR_Student_Counts_Sec'!$D2565,'8. 514 Details Included'!$D:$D,'7. 511_CAR_Student_Counts_Sec'!I$1,'8. 514 Details Included'!$G:$G,'7. 511_CAR_Student_Counts_Sec'!$F2565))</f>
        <v>0</v>
      </c>
      <c r="J2565" s="82">
        <f>IF(ISBLANK($D2565),"",SUMIFS('8. 514 Details Included'!$I:$I,'8. 514 Details Included'!$A:$A,'7. 511_CAR_Student_Counts_Sec'!$A2565,'8. 514 Details Included'!$E:$E,'7. 511_CAR_Student_Counts_Sec'!$D2565,'8. 514 Details Included'!$D:$D,'7. 511_CAR_Student_Counts_Sec'!J$1,'8. 514 Details Included'!$G:$G,'7. 511_CAR_Student_Counts_Sec'!$F2565))</f>
        <v>0</v>
      </c>
      <c r="K2565" s="82">
        <f>IF(ISBLANK($D2565),"",SUMIFS('8. 514 Details Included'!$I:$I,'8. 514 Details Included'!$A:$A,'7. 511_CAR_Student_Counts_Sec'!$A2565,'8. 514 Details Included'!$E:$E,'7. 511_CAR_Student_Counts_Sec'!$D2565,'8. 514 Details Included'!$D:$D,'7. 511_CAR_Student_Counts_Sec'!K$1,'8. 514 Details Included'!$G:$G,'7. 511_CAR_Student_Counts_Sec'!$F2565))</f>
        <v>0</v>
      </c>
      <c r="L2565" s="82">
        <f>IF(ISBLANK($D2565),"",SUMIFS('8. 514 Details Included'!$I:$I,'8. 514 Details Included'!$A:$A,'7. 511_CAR_Student_Counts_Sec'!$A2565,'8. 514 Details Included'!$E:$E,'7. 511_CAR_Student_Counts_Sec'!$D2565,'8. 514 Details Included'!$D:$D,'7. 511_CAR_Student_Counts_Sec'!L$1,'8. 514 Details Included'!$G:$G,'7. 511_CAR_Student_Counts_Sec'!$F2565))</f>
        <v>14</v>
      </c>
      <c r="M2565" s="82">
        <f>IF(ISBLANK($D2565),"",SUMIFS('8. 514 Details Included'!$I:$I,'8. 514 Details Included'!$A:$A,'7. 511_CAR_Student_Counts_Sec'!$A2565,'8. 514 Details Included'!$E:$E,'7. 511_CAR_Student_Counts_Sec'!$D2565,'8. 514 Details Included'!$D:$D,'7. 511_CAR_Student_Counts_Sec'!M$1,'8. 514 Details Included'!$G:$G,'7. 511_CAR_Student_Counts_Sec'!$F2565))</f>
        <v>8</v>
      </c>
      <c r="N2565" s="82">
        <f>IF(ISBLANK($D2565),"",SUMIFS('8. 514 Details Included'!$I:$I,'8. 514 Details Included'!$A:$A,'7. 511_CAR_Student_Counts_Sec'!$A2565,'8. 514 Details Included'!$E:$E,'7. 511_CAR_Student_Counts_Sec'!$D2565,'8. 514 Details Included'!$D:$D,'7. 511_CAR_Student_Counts_Sec'!N$1,'8. 514 Details Included'!$G:$G,'7. 511_CAR_Student_Counts_Sec'!$F2565))</f>
        <v>5</v>
      </c>
      <c r="O2565" s="81">
        <f t="shared" si="120"/>
        <v>0</v>
      </c>
      <c r="P2565" s="81">
        <f t="shared" si="121"/>
        <v>27</v>
      </c>
      <c r="Q2565" s="81" t="str">
        <f t="shared" si="122"/>
        <v>9-12</v>
      </c>
    </row>
    <row r="2566" spans="1:17" ht="15" outlineLevel="4" x14ac:dyDescent="0.2">
      <c r="A2566" s="85">
        <v>306</v>
      </c>
      <c r="B2566" s="86" t="s">
        <v>1099</v>
      </c>
      <c r="C2566" s="86" t="s">
        <v>1166</v>
      </c>
      <c r="D2566" s="85">
        <v>901</v>
      </c>
      <c r="E2566" s="86" t="s">
        <v>1292</v>
      </c>
      <c r="F2566" s="85">
        <v>2</v>
      </c>
      <c r="G2566" s="85">
        <v>34</v>
      </c>
      <c r="H2566" s="82">
        <f>IF(ISBLANK($D2566),"",SUMIFS('8. 514 Details Included'!$I:$I,'8. 514 Details Included'!$A:$A,'7. 511_CAR_Student_Counts_Sec'!$A2566,'8. 514 Details Included'!$E:$E,'7. 511_CAR_Student_Counts_Sec'!$D2566,'8. 514 Details Included'!$D:$D,'7. 511_CAR_Student_Counts_Sec'!H$1,'8. 514 Details Included'!$G:$G,'7. 511_CAR_Student_Counts_Sec'!$F2566))</f>
        <v>0</v>
      </c>
      <c r="I2566" s="82">
        <f>IF(ISBLANK($D2566),"",SUMIFS('8. 514 Details Included'!$I:$I,'8. 514 Details Included'!$A:$A,'7. 511_CAR_Student_Counts_Sec'!$A2566,'8. 514 Details Included'!$E:$E,'7. 511_CAR_Student_Counts_Sec'!$D2566,'8. 514 Details Included'!$D:$D,'7. 511_CAR_Student_Counts_Sec'!I$1,'8. 514 Details Included'!$G:$G,'7. 511_CAR_Student_Counts_Sec'!$F2566))</f>
        <v>0</v>
      </c>
      <c r="J2566" s="82">
        <f>IF(ISBLANK($D2566),"",SUMIFS('8. 514 Details Included'!$I:$I,'8. 514 Details Included'!$A:$A,'7. 511_CAR_Student_Counts_Sec'!$A2566,'8. 514 Details Included'!$E:$E,'7. 511_CAR_Student_Counts_Sec'!$D2566,'8. 514 Details Included'!$D:$D,'7. 511_CAR_Student_Counts_Sec'!J$1,'8. 514 Details Included'!$G:$G,'7. 511_CAR_Student_Counts_Sec'!$F2566))</f>
        <v>0</v>
      </c>
      <c r="K2566" s="82">
        <f>IF(ISBLANK($D2566),"",SUMIFS('8. 514 Details Included'!$I:$I,'8. 514 Details Included'!$A:$A,'7. 511_CAR_Student_Counts_Sec'!$A2566,'8. 514 Details Included'!$E:$E,'7. 511_CAR_Student_Counts_Sec'!$D2566,'8. 514 Details Included'!$D:$D,'7. 511_CAR_Student_Counts_Sec'!K$1,'8. 514 Details Included'!$G:$G,'7. 511_CAR_Student_Counts_Sec'!$F2566))</f>
        <v>0</v>
      </c>
      <c r="L2566" s="82">
        <f>IF(ISBLANK($D2566),"",SUMIFS('8. 514 Details Included'!$I:$I,'8. 514 Details Included'!$A:$A,'7. 511_CAR_Student_Counts_Sec'!$A2566,'8. 514 Details Included'!$E:$E,'7. 511_CAR_Student_Counts_Sec'!$D2566,'8. 514 Details Included'!$D:$D,'7. 511_CAR_Student_Counts_Sec'!L$1,'8. 514 Details Included'!$G:$G,'7. 511_CAR_Student_Counts_Sec'!$F2566))</f>
        <v>0</v>
      </c>
      <c r="M2566" s="82">
        <f>IF(ISBLANK($D2566),"",SUMIFS('8. 514 Details Included'!$I:$I,'8. 514 Details Included'!$A:$A,'7. 511_CAR_Student_Counts_Sec'!$A2566,'8. 514 Details Included'!$E:$E,'7. 511_CAR_Student_Counts_Sec'!$D2566,'8. 514 Details Included'!$D:$D,'7. 511_CAR_Student_Counts_Sec'!M$1,'8. 514 Details Included'!$G:$G,'7. 511_CAR_Student_Counts_Sec'!$F2566))</f>
        <v>24</v>
      </c>
      <c r="N2566" s="82">
        <f>IF(ISBLANK($D2566),"",SUMIFS('8. 514 Details Included'!$I:$I,'8. 514 Details Included'!$A:$A,'7. 511_CAR_Student_Counts_Sec'!$A2566,'8. 514 Details Included'!$E:$E,'7. 511_CAR_Student_Counts_Sec'!$D2566,'8. 514 Details Included'!$D:$D,'7. 511_CAR_Student_Counts_Sec'!N$1,'8. 514 Details Included'!$G:$G,'7. 511_CAR_Student_Counts_Sec'!$F2566))</f>
        <v>10</v>
      </c>
      <c r="O2566" s="81">
        <f t="shared" si="120"/>
        <v>0</v>
      </c>
      <c r="P2566" s="81">
        <f t="shared" si="121"/>
        <v>34</v>
      </c>
      <c r="Q2566" s="81" t="str">
        <f t="shared" si="122"/>
        <v>9-12</v>
      </c>
    </row>
    <row r="2567" spans="1:17" ht="15" outlineLevel="4" x14ac:dyDescent="0.2">
      <c r="A2567" s="85">
        <v>306</v>
      </c>
      <c r="B2567" s="86" t="s">
        <v>1099</v>
      </c>
      <c r="C2567" s="86" t="s">
        <v>1166</v>
      </c>
      <c r="D2567" s="85">
        <v>901</v>
      </c>
      <c r="E2567" s="86" t="s">
        <v>1292</v>
      </c>
      <c r="F2567" s="85">
        <v>3</v>
      </c>
      <c r="G2567" s="85">
        <v>35</v>
      </c>
      <c r="H2567" s="82">
        <f>IF(ISBLANK($D2567),"",SUMIFS('8. 514 Details Included'!$I:$I,'8. 514 Details Included'!$A:$A,'7. 511_CAR_Student_Counts_Sec'!$A2567,'8. 514 Details Included'!$E:$E,'7. 511_CAR_Student_Counts_Sec'!$D2567,'8. 514 Details Included'!$D:$D,'7. 511_CAR_Student_Counts_Sec'!H$1,'8. 514 Details Included'!$G:$G,'7. 511_CAR_Student_Counts_Sec'!$F2567))</f>
        <v>0</v>
      </c>
      <c r="I2567" s="82">
        <f>IF(ISBLANK($D2567),"",SUMIFS('8. 514 Details Included'!$I:$I,'8. 514 Details Included'!$A:$A,'7. 511_CAR_Student_Counts_Sec'!$A2567,'8. 514 Details Included'!$E:$E,'7. 511_CAR_Student_Counts_Sec'!$D2567,'8. 514 Details Included'!$D:$D,'7. 511_CAR_Student_Counts_Sec'!I$1,'8. 514 Details Included'!$G:$G,'7. 511_CAR_Student_Counts_Sec'!$F2567))</f>
        <v>0</v>
      </c>
      <c r="J2567" s="82">
        <f>IF(ISBLANK($D2567),"",SUMIFS('8. 514 Details Included'!$I:$I,'8. 514 Details Included'!$A:$A,'7. 511_CAR_Student_Counts_Sec'!$A2567,'8. 514 Details Included'!$E:$E,'7. 511_CAR_Student_Counts_Sec'!$D2567,'8. 514 Details Included'!$D:$D,'7. 511_CAR_Student_Counts_Sec'!J$1,'8. 514 Details Included'!$G:$G,'7. 511_CAR_Student_Counts_Sec'!$F2567))</f>
        <v>0</v>
      </c>
      <c r="K2567" s="82">
        <f>IF(ISBLANK($D2567),"",SUMIFS('8. 514 Details Included'!$I:$I,'8. 514 Details Included'!$A:$A,'7. 511_CAR_Student_Counts_Sec'!$A2567,'8. 514 Details Included'!$E:$E,'7. 511_CAR_Student_Counts_Sec'!$D2567,'8. 514 Details Included'!$D:$D,'7. 511_CAR_Student_Counts_Sec'!K$1,'8. 514 Details Included'!$G:$G,'7. 511_CAR_Student_Counts_Sec'!$F2567))</f>
        <v>0</v>
      </c>
      <c r="L2567" s="82">
        <f>IF(ISBLANK($D2567),"",SUMIFS('8. 514 Details Included'!$I:$I,'8. 514 Details Included'!$A:$A,'7. 511_CAR_Student_Counts_Sec'!$A2567,'8. 514 Details Included'!$E:$E,'7. 511_CAR_Student_Counts_Sec'!$D2567,'8. 514 Details Included'!$D:$D,'7. 511_CAR_Student_Counts_Sec'!L$1,'8. 514 Details Included'!$G:$G,'7. 511_CAR_Student_Counts_Sec'!$F2567))</f>
        <v>0</v>
      </c>
      <c r="M2567" s="82">
        <f>IF(ISBLANK($D2567),"",SUMIFS('8. 514 Details Included'!$I:$I,'8. 514 Details Included'!$A:$A,'7. 511_CAR_Student_Counts_Sec'!$A2567,'8. 514 Details Included'!$E:$E,'7. 511_CAR_Student_Counts_Sec'!$D2567,'8. 514 Details Included'!$D:$D,'7. 511_CAR_Student_Counts_Sec'!M$1,'8. 514 Details Included'!$G:$G,'7. 511_CAR_Student_Counts_Sec'!$F2567))</f>
        <v>31</v>
      </c>
      <c r="N2567" s="82">
        <f>IF(ISBLANK($D2567),"",SUMIFS('8. 514 Details Included'!$I:$I,'8. 514 Details Included'!$A:$A,'7. 511_CAR_Student_Counts_Sec'!$A2567,'8. 514 Details Included'!$E:$E,'7. 511_CAR_Student_Counts_Sec'!$D2567,'8. 514 Details Included'!$D:$D,'7. 511_CAR_Student_Counts_Sec'!N$1,'8. 514 Details Included'!$G:$G,'7. 511_CAR_Student_Counts_Sec'!$F2567))</f>
        <v>4</v>
      </c>
      <c r="O2567" s="81">
        <f t="shared" si="120"/>
        <v>0</v>
      </c>
      <c r="P2567" s="81">
        <f t="shared" si="121"/>
        <v>35</v>
      </c>
      <c r="Q2567" s="81" t="str">
        <f t="shared" si="122"/>
        <v>9-12</v>
      </c>
    </row>
    <row r="2568" spans="1:17" ht="15" outlineLevel="4" x14ac:dyDescent="0.2">
      <c r="A2568" s="85">
        <v>306</v>
      </c>
      <c r="B2568" s="86" t="s">
        <v>1099</v>
      </c>
      <c r="C2568" s="86" t="s">
        <v>1166</v>
      </c>
      <c r="D2568" s="85">
        <v>901</v>
      </c>
      <c r="E2568" s="86" t="s">
        <v>1292</v>
      </c>
      <c r="F2568" s="85">
        <v>4</v>
      </c>
      <c r="G2568" s="85">
        <v>27</v>
      </c>
      <c r="H2568" s="82">
        <f>IF(ISBLANK($D2568),"",SUMIFS('8. 514 Details Included'!$I:$I,'8. 514 Details Included'!$A:$A,'7. 511_CAR_Student_Counts_Sec'!$A2568,'8. 514 Details Included'!$E:$E,'7. 511_CAR_Student_Counts_Sec'!$D2568,'8. 514 Details Included'!$D:$D,'7. 511_CAR_Student_Counts_Sec'!H$1,'8. 514 Details Included'!$G:$G,'7. 511_CAR_Student_Counts_Sec'!$F2568))</f>
        <v>0</v>
      </c>
      <c r="I2568" s="82">
        <f>IF(ISBLANK($D2568),"",SUMIFS('8. 514 Details Included'!$I:$I,'8. 514 Details Included'!$A:$A,'7. 511_CAR_Student_Counts_Sec'!$A2568,'8. 514 Details Included'!$E:$E,'7. 511_CAR_Student_Counts_Sec'!$D2568,'8. 514 Details Included'!$D:$D,'7. 511_CAR_Student_Counts_Sec'!I$1,'8. 514 Details Included'!$G:$G,'7. 511_CAR_Student_Counts_Sec'!$F2568))</f>
        <v>0</v>
      </c>
      <c r="J2568" s="82">
        <f>IF(ISBLANK($D2568),"",SUMIFS('8. 514 Details Included'!$I:$I,'8. 514 Details Included'!$A:$A,'7. 511_CAR_Student_Counts_Sec'!$A2568,'8. 514 Details Included'!$E:$E,'7. 511_CAR_Student_Counts_Sec'!$D2568,'8. 514 Details Included'!$D:$D,'7. 511_CAR_Student_Counts_Sec'!J$1,'8. 514 Details Included'!$G:$G,'7. 511_CAR_Student_Counts_Sec'!$F2568))</f>
        <v>0</v>
      </c>
      <c r="K2568" s="82">
        <f>IF(ISBLANK($D2568),"",SUMIFS('8. 514 Details Included'!$I:$I,'8. 514 Details Included'!$A:$A,'7. 511_CAR_Student_Counts_Sec'!$A2568,'8. 514 Details Included'!$E:$E,'7. 511_CAR_Student_Counts_Sec'!$D2568,'8. 514 Details Included'!$D:$D,'7. 511_CAR_Student_Counts_Sec'!K$1,'8. 514 Details Included'!$G:$G,'7. 511_CAR_Student_Counts_Sec'!$F2568))</f>
        <v>0</v>
      </c>
      <c r="L2568" s="82">
        <f>IF(ISBLANK($D2568),"",SUMIFS('8. 514 Details Included'!$I:$I,'8. 514 Details Included'!$A:$A,'7. 511_CAR_Student_Counts_Sec'!$A2568,'8. 514 Details Included'!$E:$E,'7. 511_CAR_Student_Counts_Sec'!$D2568,'8. 514 Details Included'!$D:$D,'7. 511_CAR_Student_Counts_Sec'!L$1,'8. 514 Details Included'!$G:$G,'7. 511_CAR_Student_Counts_Sec'!$F2568))</f>
        <v>0</v>
      </c>
      <c r="M2568" s="82">
        <f>IF(ISBLANK($D2568),"",SUMIFS('8. 514 Details Included'!$I:$I,'8. 514 Details Included'!$A:$A,'7. 511_CAR_Student_Counts_Sec'!$A2568,'8. 514 Details Included'!$E:$E,'7. 511_CAR_Student_Counts_Sec'!$D2568,'8. 514 Details Included'!$D:$D,'7. 511_CAR_Student_Counts_Sec'!M$1,'8. 514 Details Included'!$G:$G,'7. 511_CAR_Student_Counts_Sec'!$F2568))</f>
        <v>22</v>
      </c>
      <c r="N2568" s="82">
        <f>IF(ISBLANK($D2568),"",SUMIFS('8. 514 Details Included'!$I:$I,'8. 514 Details Included'!$A:$A,'7. 511_CAR_Student_Counts_Sec'!$A2568,'8. 514 Details Included'!$E:$E,'7. 511_CAR_Student_Counts_Sec'!$D2568,'8. 514 Details Included'!$D:$D,'7. 511_CAR_Student_Counts_Sec'!N$1,'8. 514 Details Included'!$G:$G,'7. 511_CAR_Student_Counts_Sec'!$F2568))</f>
        <v>5</v>
      </c>
      <c r="O2568" s="81">
        <f t="shared" si="120"/>
        <v>0</v>
      </c>
      <c r="P2568" s="81">
        <f t="shared" si="121"/>
        <v>27</v>
      </c>
      <c r="Q2568" s="81" t="str">
        <f t="shared" si="122"/>
        <v>9-12</v>
      </c>
    </row>
    <row r="2569" spans="1:17" ht="15" outlineLevel="4" x14ac:dyDescent="0.2">
      <c r="A2569" s="85">
        <v>306</v>
      </c>
      <c r="B2569" s="86" t="s">
        <v>1099</v>
      </c>
      <c r="C2569" s="86" t="s">
        <v>1166</v>
      </c>
      <c r="D2569" s="85">
        <v>901</v>
      </c>
      <c r="E2569" s="86" t="s">
        <v>1292</v>
      </c>
      <c r="F2569" s="85">
        <v>5</v>
      </c>
      <c r="G2569" s="85">
        <v>18</v>
      </c>
      <c r="H2569" s="82">
        <f>IF(ISBLANK($D2569),"",SUMIFS('8. 514 Details Included'!$I:$I,'8. 514 Details Included'!$A:$A,'7. 511_CAR_Student_Counts_Sec'!$A2569,'8. 514 Details Included'!$E:$E,'7. 511_CAR_Student_Counts_Sec'!$D2569,'8. 514 Details Included'!$D:$D,'7. 511_CAR_Student_Counts_Sec'!H$1,'8. 514 Details Included'!$G:$G,'7. 511_CAR_Student_Counts_Sec'!$F2569))</f>
        <v>0</v>
      </c>
      <c r="I2569" s="82">
        <f>IF(ISBLANK($D2569),"",SUMIFS('8. 514 Details Included'!$I:$I,'8. 514 Details Included'!$A:$A,'7. 511_CAR_Student_Counts_Sec'!$A2569,'8. 514 Details Included'!$E:$E,'7. 511_CAR_Student_Counts_Sec'!$D2569,'8. 514 Details Included'!$D:$D,'7. 511_CAR_Student_Counts_Sec'!I$1,'8. 514 Details Included'!$G:$G,'7. 511_CAR_Student_Counts_Sec'!$F2569))</f>
        <v>0</v>
      </c>
      <c r="J2569" s="82">
        <f>IF(ISBLANK($D2569),"",SUMIFS('8. 514 Details Included'!$I:$I,'8. 514 Details Included'!$A:$A,'7. 511_CAR_Student_Counts_Sec'!$A2569,'8. 514 Details Included'!$E:$E,'7. 511_CAR_Student_Counts_Sec'!$D2569,'8. 514 Details Included'!$D:$D,'7. 511_CAR_Student_Counts_Sec'!J$1,'8. 514 Details Included'!$G:$G,'7. 511_CAR_Student_Counts_Sec'!$F2569))</f>
        <v>0</v>
      </c>
      <c r="K2569" s="82">
        <f>IF(ISBLANK($D2569),"",SUMIFS('8. 514 Details Included'!$I:$I,'8. 514 Details Included'!$A:$A,'7. 511_CAR_Student_Counts_Sec'!$A2569,'8. 514 Details Included'!$E:$E,'7. 511_CAR_Student_Counts_Sec'!$D2569,'8. 514 Details Included'!$D:$D,'7. 511_CAR_Student_Counts_Sec'!K$1,'8. 514 Details Included'!$G:$G,'7. 511_CAR_Student_Counts_Sec'!$F2569))</f>
        <v>0</v>
      </c>
      <c r="L2569" s="82">
        <f>IF(ISBLANK($D2569),"",SUMIFS('8. 514 Details Included'!$I:$I,'8. 514 Details Included'!$A:$A,'7. 511_CAR_Student_Counts_Sec'!$A2569,'8. 514 Details Included'!$E:$E,'7. 511_CAR_Student_Counts_Sec'!$D2569,'8. 514 Details Included'!$D:$D,'7. 511_CAR_Student_Counts_Sec'!L$1,'8. 514 Details Included'!$G:$G,'7. 511_CAR_Student_Counts_Sec'!$F2569))</f>
        <v>0</v>
      </c>
      <c r="M2569" s="82">
        <f>IF(ISBLANK($D2569),"",SUMIFS('8. 514 Details Included'!$I:$I,'8. 514 Details Included'!$A:$A,'7. 511_CAR_Student_Counts_Sec'!$A2569,'8. 514 Details Included'!$E:$E,'7. 511_CAR_Student_Counts_Sec'!$D2569,'8. 514 Details Included'!$D:$D,'7. 511_CAR_Student_Counts_Sec'!M$1,'8. 514 Details Included'!$G:$G,'7. 511_CAR_Student_Counts_Sec'!$F2569))</f>
        <v>5</v>
      </c>
      <c r="N2569" s="82">
        <f>IF(ISBLANK($D2569),"",SUMIFS('8. 514 Details Included'!$I:$I,'8. 514 Details Included'!$A:$A,'7. 511_CAR_Student_Counts_Sec'!$A2569,'8. 514 Details Included'!$E:$E,'7. 511_CAR_Student_Counts_Sec'!$D2569,'8. 514 Details Included'!$D:$D,'7. 511_CAR_Student_Counts_Sec'!N$1,'8. 514 Details Included'!$G:$G,'7. 511_CAR_Student_Counts_Sec'!$F2569))</f>
        <v>13</v>
      </c>
      <c r="O2569" s="81">
        <f t="shared" si="120"/>
        <v>0</v>
      </c>
      <c r="P2569" s="81">
        <f t="shared" si="121"/>
        <v>18</v>
      </c>
      <c r="Q2569" s="81" t="str">
        <f t="shared" si="122"/>
        <v>9-12</v>
      </c>
    </row>
    <row r="2570" spans="1:17" ht="15" outlineLevel="4" x14ac:dyDescent="0.2">
      <c r="A2570" s="85">
        <v>306</v>
      </c>
      <c r="B2570" s="86" t="s">
        <v>1099</v>
      </c>
      <c r="C2570" s="86" t="s">
        <v>1166</v>
      </c>
      <c r="D2570" s="85">
        <v>901</v>
      </c>
      <c r="E2570" s="86" t="s">
        <v>1292</v>
      </c>
      <c r="F2570" s="85">
        <v>7</v>
      </c>
      <c r="G2570" s="85">
        <v>26</v>
      </c>
      <c r="H2570" s="82">
        <f>IF(ISBLANK($D2570),"",SUMIFS('8. 514 Details Included'!$I:$I,'8. 514 Details Included'!$A:$A,'7. 511_CAR_Student_Counts_Sec'!$A2570,'8. 514 Details Included'!$E:$E,'7. 511_CAR_Student_Counts_Sec'!$D2570,'8. 514 Details Included'!$D:$D,'7. 511_CAR_Student_Counts_Sec'!H$1,'8. 514 Details Included'!$G:$G,'7. 511_CAR_Student_Counts_Sec'!$F2570))</f>
        <v>0</v>
      </c>
      <c r="I2570" s="82">
        <f>IF(ISBLANK($D2570),"",SUMIFS('8. 514 Details Included'!$I:$I,'8. 514 Details Included'!$A:$A,'7. 511_CAR_Student_Counts_Sec'!$A2570,'8. 514 Details Included'!$E:$E,'7. 511_CAR_Student_Counts_Sec'!$D2570,'8. 514 Details Included'!$D:$D,'7. 511_CAR_Student_Counts_Sec'!I$1,'8. 514 Details Included'!$G:$G,'7. 511_CAR_Student_Counts_Sec'!$F2570))</f>
        <v>0</v>
      </c>
      <c r="J2570" s="82">
        <f>IF(ISBLANK($D2570),"",SUMIFS('8. 514 Details Included'!$I:$I,'8. 514 Details Included'!$A:$A,'7. 511_CAR_Student_Counts_Sec'!$A2570,'8. 514 Details Included'!$E:$E,'7. 511_CAR_Student_Counts_Sec'!$D2570,'8. 514 Details Included'!$D:$D,'7. 511_CAR_Student_Counts_Sec'!J$1,'8. 514 Details Included'!$G:$G,'7. 511_CAR_Student_Counts_Sec'!$F2570))</f>
        <v>0</v>
      </c>
      <c r="K2570" s="82">
        <f>IF(ISBLANK($D2570),"",SUMIFS('8. 514 Details Included'!$I:$I,'8. 514 Details Included'!$A:$A,'7. 511_CAR_Student_Counts_Sec'!$A2570,'8. 514 Details Included'!$E:$E,'7. 511_CAR_Student_Counts_Sec'!$D2570,'8. 514 Details Included'!$D:$D,'7. 511_CAR_Student_Counts_Sec'!K$1,'8. 514 Details Included'!$G:$G,'7. 511_CAR_Student_Counts_Sec'!$F2570))</f>
        <v>0</v>
      </c>
      <c r="L2570" s="82">
        <f>IF(ISBLANK($D2570),"",SUMIFS('8. 514 Details Included'!$I:$I,'8. 514 Details Included'!$A:$A,'7. 511_CAR_Student_Counts_Sec'!$A2570,'8. 514 Details Included'!$E:$E,'7. 511_CAR_Student_Counts_Sec'!$D2570,'8. 514 Details Included'!$D:$D,'7. 511_CAR_Student_Counts_Sec'!L$1,'8. 514 Details Included'!$G:$G,'7. 511_CAR_Student_Counts_Sec'!$F2570))</f>
        <v>0</v>
      </c>
      <c r="M2570" s="82">
        <f>IF(ISBLANK($D2570),"",SUMIFS('8. 514 Details Included'!$I:$I,'8. 514 Details Included'!$A:$A,'7. 511_CAR_Student_Counts_Sec'!$A2570,'8. 514 Details Included'!$E:$E,'7. 511_CAR_Student_Counts_Sec'!$D2570,'8. 514 Details Included'!$D:$D,'7. 511_CAR_Student_Counts_Sec'!M$1,'8. 514 Details Included'!$G:$G,'7. 511_CAR_Student_Counts_Sec'!$F2570))</f>
        <v>25</v>
      </c>
      <c r="N2570" s="82">
        <f>IF(ISBLANK($D2570),"",SUMIFS('8. 514 Details Included'!$I:$I,'8. 514 Details Included'!$A:$A,'7. 511_CAR_Student_Counts_Sec'!$A2570,'8. 514 Details Included'!$E:$E,'7. 511_CAR_Student_Counts_Sec'!$D2570,'8. 514 Details Included'!$D:$D,'7. 511_CAR_Student_Counts_Sec'!N$1,'8. 514 Details Included'!$G:$G,'7. 511_CAR_Student_Counts_Sec'!$F2570))</f>
        <v>1</v>
      </c>
      <c r="O2570" s="81">
        <f t="shared" si="120"/>
        <v>0</v>
      </c>
      <c r="P2570" s="81">
        <f t="shared" si="121"/>
        <v>26</v>
      </c>
      <c r="Q2570" s="81" t="str">
        <f t="shared" si="122"/>
        <v>9-12</v>
      </c>
    </row>
    <row r="2571" spans="1:17" ht="15" outlineLevel="4" x14ac:dyDescent="0.2">
      <c r="A2571" s="85">
        <v>306</v>
      </c>
      <c r="B2571" s="86" t="s">
        <v>1099</v>
      </c>
      <c r="C2571" s="86" t="s">
        <v>1166</v>
      </c>
      <c r="D2571" s="85">
        <v>905</v>
      </c>
      <c r="E2571" s="86" t="s">
        <v>1291</v>
      </c>
      <c r="F2571" s="85">
        <v>2</v>
      </c>
      <c r="G2571" s="85">
        <v>23</v>
      </c>
      <c r="H2571" s="82">
        <f>IF(ISBLANK($D2571),"",SUMIFS('8. 514 Details Included'!$I:$I,'8. 514 Details Included'!$A:$A,'7. 511_CAR_Student_Counts_Sec'!$A2571,'8. 514 Details Included'!$E:$E,'7. 511_CAR_Student_Counts_Sec'!$D2571,'8. 514 Details Included'!$D:$D,'7. 511_CAR_Student_Counts_Sec'!H$1,'8. 514 Details Included'!$G:$G,'7. 511_CAR_Student_Counts_Sec'!$F2571))</f>
        <v>0</v>
      </c>
      <c r="I2571" s="82">
        <f>IF(ISBLANK($D2571),"",SUMIFS('8. 514 Details Included'!$I:$I,'8. 514 Details Included'!$A:$A,'7. 511_CAR_Student_Counts_Sec'!$A2571,'8. 514 Details Included'!$E:$E,'7. 511_CAR_Student_Counts_Sec'!$D2571,'8. 514 Details Included'!$D:$D,'7. 511_CAR_Student_Counts_Sec'!I$1,'8. 514 Details Included'!$G:$G,'7. 511_CAR_Student_Counts_Sec'!$F2571))</f>
        <v>0</v>
      </c>
      <c r="J2571" s="82">
        <f>IF(ISBLANK($D2571),"",SUMIFS('8. 514 Details Included'!$I:$I,'8. 514 Details Included'!$A:$A,'7. 511_CAR_Student_Counts_Sec'!$A2571,'8. 514 Details Included'!$E:$E,'7. 511_CAR_Student_Counts_Sec'!$D2571,'8. 514 Details Included'!$D:$D,'7. 511_CAR_Student_Counts_Sec'!J$1,'8. 514 Details Included'!$G:$G,'7. 511_CAR_Student_Counts_Sec'!$F2571))</f>
        <v>0</v>
      </c>
      <c r="K2571" s="82">
        <f>IF(ISBLANK($D2571),"",SUMIFS('8. 514 Details Included'!$I:$I,'8. 514 Details Included'!$A:$A,'7. 511_CAR_Student_Counts_Sec'!$A2571,'8. 514 Details Included'!$E:$E,'7. 511_CAR_Student_Counts_Sec'!$D2571,'8. 514 Details Included'!$D:$D,'7. 511_CAR_Student_Counts_Sec'!K$1,'8. 514 Details Included'!$G:$G,'7. 511_CAR_Student_Counts_Sec'!$F2571))</f>
        <v>23</v>
      </c>
      <c r="L2571" s="82">
        <f>IF(ISBLANK($D2571),"",SUMIFS('8. 514 Details Included'!$I:$I,'8. 514 Details Included'!$A:$A,'7. 511_CAR_Student_Counts_Sec'!$A2571,'8. 514 Details Included'!$E:$E,'7. 511_CAR_Student_Counts_Sec'!$D2571,'8. 514 Details Included'!$D:$D,'7. 511_CAR_Student_Counts_Sec'!L$1,'8. 514 Details Included'!$G:$G,'7. 511_CAR_Student_Counts_Sec'!$F2571))</f>
        <v>0</v>
      </c>
      <c r="M2571" s="82">
        <f>IF(ISBLANK($D2571),"",SUMIFS('8. 514 Details Included'!$I:$I,'8. 514 Details Included'!$A:$A,'7. 511_CAR_Student_Counts_Sec'!$A2571,'8. 514 Details Included'!$E:$E,'7. 511_CAR_Student_Counts_Sec'!$D2571,'8. 514 Details Included'!$D:$D,'7. 511_CAR_Student_Counts_Sec'!M$1,'8. 514 Details Included'!$G:$G,'7. 511_CAR_Student_Counts_Sec'!$F2571))</f>
        <v>0</v>
      </c>
      <c r="N2571" s="82">
        <f>IF(ISBLANK($D2571),"",SUMIFS('8. 514 Details Included'!$I:$I,'8. 514 Details Included'!$A:$A,'7. 511_CAR_Student_Counts_Sec'!$A2571,'8. 514 Details Included'!$E:$E,'7. 511_CAR_Student_Counts_Sec'!$D2571,'8. 514 Details Included'!$D:$D,'7. 511_CAR_Student_Counts_Sec'!N$1,'8. 514 Details Included'!$G:$G,'7. 511_CAR_Student_Counts_Sec'!$F2571))</f>
        <v>0</v>
      </c>
      <c r="O2571" s="81">
        <f t="shared" si="120"/>
        <v>0</v>
      </c>
      <c r="P2571" s="81">
        <f t="shared" si="121"/>
        <v>23</v>
      </c>
      <c r="Q2571" s="81" t="str">
        <f t="shared" si="122"/>
        <v>9-12</v>
      </c>
    </row>
    <row r="2572" spans="1:17" ht="15" outlineLevel="4" x14ac:dyDescent="0.2">
      <c r="A2572" s="85">
        <v>306</v>
      </c>
      <c r="B2572" s="86" t="s">
        <v>1099</v>
      </c>
      <c r="C2572" s="86" t="s">
        <v>1166</v>
      </c>
      <c r="D2572" s="85">
        <v>905</v>
      </c>
      <c r="E2572" s="86" t="s">
        <v>1291</v>
      </c>
      <c r="F2572" s="85">
        <v>3</v>
      </c>
      <c r="G2572" s="85">
        <v>29</v>
      </c>
      <c r="H2572" s="82">
        <f>IF(ISBLANK($D2572),"",SUMIFS('8. 514 Details Included'!$I:$I,'8. 514 Details Included'!$A:$A,'7. 511_CAR_Student_Counts_Sec'!$A2572,'8. 514 Details Included'!$E:$E,'7. 511_CAR_Student_Counts_Sec'!$D2572,'8. 514 Details Included'!$D:$D,'7. 511_CAR_Student_Counts_Sec'!H$1,'8. 514 Details Included'!$G:$G,'7. 511_CAR_Student_Counts_Sec'!$F2572))</f>
        <v>0</v>
      </c>
      <c r="I2572" s="82">
        <f>IF(ISBLANK($D2572),"",SUMIFS('8. 514 Details Included'!$I:$I,'8. 514 Details Included'!$A:$A,'7. 511_CAR_Student_Counts_Sec'!$A2572,'8. 514 Details Included'!$E:$E,'7. 511_CAR_Student_Counts_Sec'!$D2572,'8. 514 Details Included'!$D:$D,'7. 511_CAR_Student_Counts_Sec'!I$1,'8. 514 Details Included'!$G:$G,'7. 511_CAR_Student_Counts_Sec'!$F2572))</f>
        <v>0</v>
      </c>
      <c r="J2572" s="82">
        <f>IF(ISBLANK($D2572),"",SUMIFS('8. 514 Details Included'!$I:$I,'8. 514 Details Included'!$A:$A,'7. 511_CAR_Student_Counts_Sec'!$A2572,'8. 514 Details Included'!$E:$E,'7. 511_CAR_Student_Counts_Sec'!$D2572,'8. 514 Details Included'!$D:$D,'7. 511_CAR_Student_Counts_Sec'!J$1,'8. 514 Details Included'!$G:$G,'7. 511_CAR_Student_Counts_Sec'!$F2572))</f>
        <v>0</v>
      </c>
      <c r="K2572" s="82">
        <f>IF(ISBLANK($D2572),"",SUMIFS('8. 514 Details Included'!$I:$I,'8. 514 Details Included'!$A:$A,'7. 511_CAR_Student_Counts_Sec'!$A2572,'8. 514 Details Included'!$E:$E,'7. 511_CAR_Student_Counts_Sec'!$D2572,'8. 514 Details Included'!$D:$D,'7. 511_CAR_Student_Counts_Sec'!K$1,'8. 514 Details Included'!$G:$G,'7. 511_CAR_Student_Counts_Sec'!$F2572))</f>
        <v>29</v>
      </c>
      <c r="L2572" s="82">
        <f>IF(ISBLANK($D2572),"",SUMIFS('8. 514 Details Included'!$I:$I,'8. 514 Details Included'!$A:$A,'7. 511_CAR_Student_Counts_Sec'!$A2572,'8. 514 Details Included'!$E:$E,'7. 511_CAR_Student_Counts_Sec'!$D2572,'8. 514 Details Included'!$D:$D,'7. 511_CAR_Student_Counts_Sec'!L$1,'8. 514 Details Included'!$G:$G,'7. 511_CAR_Student_Counts_Sec'!$F2572))</f>
        <v>0</v>
      </c>
      <c r="M2572" s="82">
        <f>IF(ISBLANK($D2572),"",SUMIFS('8. 514 Details Included'!$I:$I,'8. 514 Details Included'!$A:$A,'7. 511_CAR_Student_Counts_Sec'!$A2572,'8. 514 Details Included'!$E:$E,'7. 511_CAR_Student_Counts_Sec'!$D2572,'8. 514 Details Included'!$D:$D,'7. 511_CAR_Student_Counts_Sec'!M$1,'8. 514 Details Included'!$G:$G,'7. 511_CAR_Student_Counts_Sec'!$F2572))</f>
        <v>0</v>
      </c>
      <c r="N2572" s="82">
        <f>IF(ISBLANK($D2572),"",SUMIFS('8. 514 Details Included'!$I:$I,'8. 514 Details Included'!$A:$A,'7. 511_CAR_Student_Counts_Sec'!$A2572,'8. 514 Details Included'!$E:$E,'7. 511_CAR_Student_Counts_Sec'!$D2572,'8. 514 Details Included'!$D:$D,'7. 511_CAR_Student_Counts_Sec'!N$1,'8. 514 Details Included'!$G:$G,'7. 511_CAR_Student_Counts_Sec'!$F2572))</f>
        <v>0</v>
      </c>
      <c r="O2572" s="81">
        <f t="shared" si="120"/>
        <v>0</v>
      </c>
      <c r="P2572" s="81">
        <f t="shared" si="121"/>
        <v>29</v>
      </c>
      <c r="Q2572" s="81" t="str">
        <f t="shared" si="122"/>
        <v>9-12</v>
      </c>
    </row>
    <row r="2573" spans="1:17" ht="15" outlineLevel="4" x14ac:dyDescent="0.2">
      <c r="A2573" s="85">
        <v>306</v>
      </c>
      <c r="B2573" s="86" t="s">
        <v>1099</v>
      </c>
      <c r="C2573" s="86" t="s">
        <v>1166</v>
      </c>
      <c r="D2573" s="85">
        <v>905</v>
      </c>
      <c r="E2573" s="86" t="s">
        <v>1291</v>
      </c>
      <c r="F2573" s="85">
        <v>5</v>
      </c>
      <c r="G2573" s="85">
        <v>28</v>
      </c>
      <c r="H2573" s="82">
        <f>IF(ISBLANK($D2573),"",SUMIFS('8. 514 Details Included'!$I:$I,'8. 514 Details Included'!$A:$A,'7. 511_CAR_Student_Counts_Sec'!$A2573,'8. 514 Details Included'!$E:$E,'7. 511_CAR_Student_Counts_Sec'!$D2573,'8. 514 Details Included'!$D:$D,'7. 511_CAR_Student_Counts_Sec'!H$1,'8. 514 Details Included'!$G:$G,'7. 511_CAR_Student_Counts_Sec'!$F2573))</f>
        <v>0</v>
      </c>
      <c r="I2573" s="82">
        <f>IF(ISBLANK($D2573),"",SUMIFS('8. 514 Details Included'!$I:$I,'8. 514 Details Included'!$A:$A,'7. 511_CAR_Student_Counts_Sec'!$A2573,'8. 514 Details Included'!$E:$E,'7. 511_CAR_Student_Counts_Sec'!$D2573,'8. 514 Details Included'!$D:$D,'7. 511_CAR_Student_Counts_Sec'!I$1,'8. 514 Details Included'!$G:$G,'7. 511_CAR_Student_Counts_Sec'!$F2573))</f>
        <v>0</v>
      </c>
      <c r="J2573" s="82">
        <f>IF(ISBLANK($D2573),"",SUMIFS('8. 514 Details Included'!$I:$I,'8. 514 Details Included'!$A:$A,'7. 511_CAR_Student_Counts_Sec'!$A2573,'8. 514 Details Included'!$E:$E,'7. 511_CAR_Student_Counts_Sec'!$D2573,'8. 514 Details Included'!$D:$D,'7. 511_CAR_Student_Counts_Sec'!J$1,'8. 514 Details Included'!$G:$G,'7. 511_CAR_Student_Counts_Sec'!$F2573))</f>
        <v>0</v>
      </c>
      <c r="K2573" s="82">
        <f>IF(ISBLANK($D2573),"",SUMIFS('8. 514 Details Included'!$I:$I,'8. 514 Details Included'!$A:$A,'7. 511_CAR_Student_Counts_Sec'!$A2573,'8. 514 Details Included'!$E:$E,'7. 511_CAR_Student_Counts_Sec'!$D2573,'8. 514 Details Included'!$D:$D,'7. 511_CAR_Student_Counts_Sec'!K$1,'8. 514 Details Included'!$G:$G,'7. 511_CAR_Student_Counts_Sec'!$F2573))</f>
        <v>28</v>
      </c>
      <c r="L2573" s="82">
        <f>IF(ISBLANK($D2573),"",SUMIFS('8. 514 Details Included'!$I:$I,'8. 514 Details Included'!$A:$A,'7. 511_CAR_Student_Counts_Sec'!$A2573,'8. 514 Details Included'!$E:$E,'7. 511_CAR_Student_Counts_Sec'!$D2573,'8. 514 Details Included'!$D:$D,'7. 511_CAR_Student_Counts_Sec'!L$1,'8. 514 Details Included'!$G:$G,'7. 511_CAR_Student_Counts_Sec'!$F2573))</f>
        <v>0</v>
      </c>
      <c r="M2573" s="82">
        <f>IF(ISBLANK($D2573),"",SUMIFS('8. 514 Details Included'!$I:$I,'8. 514 Details Included'!$A:$A,'7. 511_CAR_Student_Counts_Sec'!$A2573,'8. 514 Details Included'!$E:$E,'7. 511_CAR_Student_Counts_Sec'!$D2573,'8. 514 Details Included'!$D:$D,'7. 511_CAR_Student_Counts_Sec'!M$1,'8. 514 Details Included'!$G:$G,'7. 511_CAR_Student_Counts_Sec'!$F2573))</f>
        <v>0</v>
      </c>
      <c r="N2573" s="82">
        <f>IF(ISBLANK($D2573),"",SUMIFS('8. 514 Details Included'!$I:$I,'8. 514 Details Included'!$A:$A,'7. 511_CAR_Student_Counts_Sec'!$A2573,'8. 514 Details Included'!$E:$E,'7. 511_CAR_Student_Counts_Sec'!$D2573,'8. 514 Details Included'!$D:$D,'7. 511_CAR_Student_Counts_Sec'!N$1,'8. 514 Details Included'!$G:$G,'7. 511_CAR_Student_Counts_Sec'!$F2573))</f>
        <v>0</v>
      </c>
      <c r="O2573" s="81">
        <f t="shared" si="120"/>
        <v>0</v>
      </c>
      <c r="P2573" s="81">
        <f t="shared" si="121"/>
        <v>28</v>
      </c>
      <c r="Q2573" s="81" t="str">
        <f t="shared" si="122"/>
        <v>9-12</v>
      </c>
    </row>
    <row r="2574" spans="1:17" ht="15" outlineLevel="4" x14ac:dyDescent="0.2">
      <c r="A2574" s="85">
        <v>306</v>
      </c>
      <c r="B2574" s="86" t="s">
        <v>1099</v>
      </c>
      <c r="C2574" s="86" t="s">
        <v>1166</v>
      </c>
      <c r="D2574" s="85">
        <v>905</v>
      </c>
      <c r="E2574" s="86" t="s">
        <v>1291</v>
      </c>
      <c r="F2574" s="85">
        <v>6</v>
      </c>
      <c r="G2574" s="85">
        <v>30</v>
      </c>
      <c r="H2574" s="82">
        <f>IF(ISBLANK($D2574),"",SUMIFS('8. 514 Details Included'!$I:$I,'8. 514 Details Included'!$A:$A,'7. 511_CAR_Student_Counts_Sec'!$A2574,'8. 514 Details Included'!$E:$E,'7. 511_CAR_Student_Counts_Sec'!$D2574,'8. 514 Details Included'!$D:$D,'7. 511_CAR_Student_Counts_Sec'!H$1,'8. 514 Details Included'!$G:$G,'7. 511_CAR_Student_Counts_Sec'!$F2574))</f>
        <v>0</v>
      </c>
      <c r="I2574" s="82">
        <f>IF(ISBLANK($D2574),"",SUMIFS('8. 514 Details Included'!$I:$I,'8. 514 Details Included'!$A:$A,'7. 511_CAR_Student_Counts_Sec'!$A2574,'8. 514 Details Included'!$E:$E,'7. 511_CAR_Student_Counts_Sec'!$D2574,'8. 514 Details Included'!$D:$D,'7. 511_CAR_Student_Counts_Sec'!I$1,'8. 514 Details Included'!$G:$G,'7. 511_CAR_Student_Counts_Sec'!$F2574))</f>
        <v>0</v>
      </c>
      <c r="J2574" s="82">
        <f>IF(ISBLANK($D2574),"",SUMIFS('8. 514 Details Included'!$I:$I,'8. 514 Details Included'!$A:$A,'7. 511_CAR_Student_Counts_Sec'!$A2574,'8. 514 Details Included'!$E:$E,'7. 511_CAR_Student_Counts_Sec'!$D2574,'8. 514 Details Included'!$D:$D,'7. 511_CAR_Student_Counts_Sec'!J$1,'8. 514 Details Included'!$G:$G,'7. 511_CAR_Student_Counts_Sec'!$F2574))</f>
        <v>0</v>
      </c>
      <c r="K2574" s="82">
        <f>IF(ISBLANK($D2574),"",SUMIFS('8. 514 Details Included'!$I:$I,'8. 514 Details Included'!$A:$A,'7. 511_CAR_Student_Counts_Sec'!$A2574,'8. 514 Details Included'!$E:$E,'7. 511_CAR_Student_Counts_Sec'!$D2574,'8. 514 Details Included'!$D:$D,'7. 511_CAR_Student_Counts_Sec'!K$1,'8. 514 Details Included'!$G:$G,'7. 511_CAR_Student_Counts_Sec'!$F2574))</f>
        <v>30</v>
      </c>
      <c r="L2574" s="82">
        <f>IF(ISBLANK($D2574),"",SUMIFS('8. 514 Details Included'!$I:$I,'8. 514 Details Included'!$A:$A,'7. 511_CAR_Student_Counts_Sec'!$A2574,'8. 514 Details Included'!$E:$E,'7. 511_CAR_Student_Counts_Sec'!$D2574,'8. 514 Details Included'!$D:$D,'7. 511_CAR_Student_Counts_Sec'!L$1,'8. 514 Details Included'!$G:$G,'7. 511_CAR_Student_Counts_Sec'!$F2574))</f>
        <v>0</v>
      </c>
      <c r="M2574" s="82">
        <f>IF(ISBLANK($D2574),"",SUMIFS('8. 514 Details Included'!$I:$I,'8. 514 Details Included'!$A:$A,'7. 511_CAR_Student_Counts_Sec'!$A2574,'8. 514 Details Included'!$E:$E,'7. 511_CAR_Student_Counts_Sec'!$D2574,'8. 514 Details Included'!$D:$D,'7. 511_CAR_Student_Counts_Sec'!M$1,'8. 514 Details Included'!$G:$G,'7. 511_CAR_Student_Counts_Sec'!$F2574))</f>
        <v>0</v>
      </c>
      <c r="N2574" s="82">
        <f>IF(ISBLANK($D2574),"",SUMIFS('8. 514 Details Included'!$I:$I,'8. 514 Details Included'!$A:$A,'7. 511_CAR_Student_Counts_Sec'!$A2574,'8. 514 Details Included'!$E:$E,'7. 511_CAR_Student_Counts_Sec'!$D2574,'8. 514 Details Included'!$D:$D,'7. 511_CAR_Student_Counts_Sec'!N$1,'8. 514 Details Included'!$G:$G,'7. 511_CAR_Student_Counts_Sec'!$F2574))</f>
        <v>0</v>
      </c>
      <c r="O2574" s="81">
        <f t="shared" si="120"/>
        <v>0</v>
      </c>
      <c r="P2574" s="81">
        <f t="shared" si="121"/>
        <v>30</v>
      </c>
      <c r="Q2574" s="81" t="str">
        <f t="shared" si="122"/>
        <v>9-12</v>
      </c>
    </row>
    <row r="2575" spans="1:17" ht="15" outlineLevel="4" x14ac:dyDescent="0.2">
      <c r="A2575" s="85">
        <v>306</v>
      </c>
      <c r="B2575" s="86" t="s">
        <v>1099</v>
      </c>
      <c r="C2575" s="86" t="s">
        <v>1166</v>
      </c>
      <c r="D2575" s="85">
        <v>905</v>
      </c>
      <c r="E2575" s="86" t="s">
        <v>1291</v>
      </c>
      <c r="F2575" s="85">
        <v>7</v>
      </c>
      <c r="G2575" s="85">
        <v>19</v>
      </c>
      <c r="H2575" s="82">
        <f>IF(ISBLANK($D2575),"",SUMIFS('8. 514 Details Included'!$I:$I,'8. 514 Details Included'!$A:$A,'7. 511_CAR_Student_Counts_Sec'!$A2575,'8. 514 Details Included'!$E:$E,'7. 511_CAR_Student_Counts_Sec'!$D2575,'8. 514 Details Included'!$D:$D,'7. 511_CAR_Student_Counts_Sec'!H$1,'8. 514 Details Included'!$G:$G,'7. 511_CAR_Student_Counts_Sec'!$F2575))</f>
        <v>0</v>
      </c>
      <c r="I2575" s="82">
        <f>IF(ISBLANK($D2575),"",SUMIFS('8. 514 Details Included'!$I:$I,'8. 514 Details Included'!$A:$A,'7. 511_CAR_Student_Counts_Sec'!$A2575,'8. 514 Details Included'!$E:$E,'7. 511_CAR_Student_Counts_Sec'!$D2575,'8. 514 Details Included'!$D:$D,'7. 511_CAR_Student_Counts_Sec'!I$1,'8. 514 Details Included'!$G:$G,'7. 511_CAR_Student_Counts_Sec'!$F2575))</f>
        <v>0</v>
      </c>
      <c r="J2575" s="82">
        <f>IF(ISBLANK($D2575),"",SUMIFS('8. 514 Details Included'!$I:$I,'8. 514 Details Included'!$A:$A,'7. 511_CAR_Student_Counts_Sec'!$A2575,'8. 514 Details Included'!$E:$E,'7. 511_CAR_Student_Counts_Sec'!$D2575,'8. 514 Details Included'!$D:$D,'7. 511_CAR_Student_Counts_Sec'!J$1,'8. 514 Details Included'!$G:$G,'7. 511_CAR_Student_Counts_Sec'!$F2575))</f>
        <v>0</v>
      </c>
      <c r="K2575" s="82">
        <f>IF(ISBLANK($D2575),"",SUMIFS('8. 514 Details Included'!$I:$I,'8. 514 Details Included'!$A:$A,'7. 511_CAR_Student_Counts_Sec'!$A2575,'8. 514 Details Included'!$E:$E,'7. 511_CAR_Student_Counts_Sec'!$D2575,'8. 514 Details Included'!$D:$D,'7. 511_CAR_Student_Counts_Sec'!K$1,'8. 514 Details Included'!$G:$G,'7. 511_CAR_Student_Counts_Sec'!$F2575))</f>
        <v>0</v>
      </c>
      <c r="L2575" s="82">
        <f>IF(ISBLANK($D2575),"",SUMIFS('8. 514 Details Included'!$I:$I,'8. 514 Details Included'!$A:$A,'7. 511_CAR_Student_Counts_Sec'!$A2575,'8. 514 Details Included'!$E:$E,'7. 511_CAR_Student_Counts_Sec'!$D2575,'8. 514 Details Included'!$D:$D,'7. 511_CAR_Student_Counts_Sec'!L$1,'8. 514 Details Included'!$G:$G,'7. 511_CAR_Student_Counts_Sec'!$F2575))</f>
        <v>0</v>
      </c>
      <c r="M2575" s="82">
        <f>IF(ISBLANK($D2575),"",SUMIFS('8. 514 Details Included'!$I:$I,'8. 514 Details Included'!$A:$A,'7. 511_CAR_Student_Counts_Sec'!$A2575,'8. 514 Details Included'!$E:$E,'7. 511_CAR_Student_Counts_Sec'!$D2575,'8. 514 Details Included'!$D:$D,'7. 511_CAR_Student_Counts_Sec'!M$1,'8. 514 Details Included'!$G:$G,'7. 511_CAR_Student_Counts_Sec'!$F2575))</f>
        <v>0</v>
      </c>
      <c r="N2575" s="82">
        <f>IF(ISBLANK($D2575),"",SUMIFS('8. 514 Details Included'!$I:$I,'8. 514 Details Included'!$A:$A,'7. 511_CAR_Student_Counts_Sec'!$A2575,'8. 514 Details Included'!$E:$E,'7. 511_CAR_Student_Counts_Sec'!$D2575,'8. 514 Details Included'!$D:$D,'7. 511_CAR_Student_Counts_Sec'!N$1,'8. 514 Details Included'!$G:$G,'7. 511_CAR_Student_Counts_Sec'!$F2575))</f>
        <v>19</v>
      </c>
      <c r="O2575" s="81">
        <f t="shared" si="120"/>
        <v>0</v>
      </c>
      <c r="P2575" s="81">
        <f t="shared" si="121"/>
        <v>19</v>
      </c>
      <c r="Q2575" s="81" t="str">
        <f t="shared" si="122"/>
        <v>9-12</v>
      </c>
    </row>
    <row r="2576" spans="1:17" ht="15" outlineLevel="3" x14ac:dyDescent="0.2">
      <c r="A2576" s="85"/>
      <c r="B2576" s="86"/>
      <c r="C2576" s="88" t="s">
        <v>1164</v>
      </c>
      <c r="D2576" s="85"/>
      <c r="E2576" s="86"/>
      <c r="F2576" s="85"/>
      <c r="G2576" s="85">
        <f>SUBTOTAL(1,G2513:G2575)</f>
        <v>26.349206349206348</v>
      </c>
      <c r="H2576" s="82" t="str">
        <f>IF(ISBLANK($D2576),"",SUMIFS('8. 514 Details Included'!$I:$I,'8. 514 Details Included'!$A:$A,'7. 511_CAR_Student_Counts_Sec'!$A2576,'8. 514 Details Included'!$E:$E,'7. 511_CAR_Student_Counts_Sec'!$D2576,'8. 514 Details Included'!$D:$D,'7. 511_CAR_Student_Counts_Sec'!H$1,'8. 514 Details Included'!$G:$G,'7. 511_CAR_Student_Counts_Sec'!$F2576))</f>
        <v/>
      </c>
      <c r="I2576" s="82" t="str">
        <f>IF(ISBLANK($D2576),"",SUMIFS('8. 514 Details Included'!$I:$I,'8. 514 Details Included'!$A:$A,'7. 511_CAR_Student_Counts_Sec'!$A2576,'8. 514 Details Included'!$E:$E,'7. 511_CAR_Student_Counts_Sec'!$D2576,'8. 514 Details Included'!$D:$D,'7. 511_CAR_Student_Counts_Sec'!I$1,'8. 514 Details Included'!$G:$G,'7. 511_CAR_Student_Counts_Sec'!$F2576))</f>
        <v/>
      </c>
      <c r="J2576" s="82" t="str">
        <f>IF(ISBLANK($D2576),"",SUMIFS('8. 514 Details Included'!$I:$I,'8. 514 Details Included'!$A:$A,'7. 511_CAR_Student_Counts_Sec'!$A2576,'8. 514 Details Included'!$E:$E,'7. 511_CAR_Student_Counts_Sec'!$D2576,'8. 514 Details Included'!$D:$D,'7. 511_CAR_Student_Counts_Sec'!J$1,'8. 514 Details Included'!$G:$G,'7. 511_CAR_Student_Counts_Sec'!$F2576))</f>
        <v/>
      </c>
      <c r="K2576" s="82" t="str">
        <f>IF(ISBLANK($D2576),"",SUMIFS('8. 514 Details Included'!$I:$I,'8. 514 Details Included'!$A:$A,'7. 511_CAR_Student_Counts_Sec'!$A2576,'8. 514 Details Included'!$E:$E,'7. 511_CAR_Student_Counts_Sec'!$D2576,'8. 514 Details Included'!$D:$D,'7. 511_CAR_Student_Counts_Sec'!K$1,'8. 514 Details Included'!$G:$G,'7. 511_CAR_Student_Counts_Sec'!$F2576))</f>
        <v/>
      </c>
      <c r="L2576" s="82" t="str">
        <f>IF(ISBLANK($D2576),"",SUMIFS('8. 514 Details Included'!$I:$I,'8. 514 Details Included'!$A:$A,'7. 511_CAR_Student_Counts_Sec'!$A2576,'8. 514 Details Included'!$E:$E,'7. 511_CAR_Student_Counts_Sec'!$D2576,'8. 514 Details Included'!$D:$D,'7. 511_CAR_Student_Counts_Sec'!L$1,'8. 514 Details Included'!$G:$G,'7. 511_CAR_Student_Counts_Sec'!$F2576))</f>
        <v/>
      </c>
      <c r="M2576" s="82" t="str">
        <f>IF(ISBLANK($D2576),"",SUMIFS('8. 514 Details Included'!$I:$I,'8. 514 Details Included'!$A:$A,'7. 511_CAR_Student_Counts_Sec'!$A2576,'8. 514 Details Included'!$E:$E,'7. 511_CAR_Student_Counts_Sec'!$D2576,'8. 514 Details Included'!$D:$D,'7. 511_CAR_Student_Counts_Sec'!M$1,'8. 514 Details Included'!$G:$G,'7. 511_CAR_Student_Counts_Sec'!$F2576))</f>
        <v/>
      </c>
      <c r="N2576" s="82" t="str">
        <f>IF(ISBLANK($D2576),"",SUMIFS('8. 514 Details Included'!$I:$I,'8. 514 Details Included'!$A:$A,'7. 511_CAR_Student_Counts_Sec'!$A2576,'8. 514 Details Included'!$E:$E,'7. 511_CAR_Student_Counts_Sec'!$D2576,'8. 514 Details Included'!$D:$D,'7. 511_CAR_Student_Counts_Sec'!N$1,'8. 514 Details Included'!$G:$G,'7. 511_CAR_Student_Counts_Sec'!$F2576))</f>
        <v/>
      </c>
      <c r="O2576" s="81" t="str">
        <f t="shared" si="120"/>
        <v/>
      </c>
      <c r="P2576" s="81" t="str">
        <f t="shared" si="121"/>
        <v/>
      </c>
      <c r="Q2576" s="81" t="str">
        <f t="shared" si="122"/>
        <v/>
      </c>
    </row>
    <row r="2577" spans="1:17" ht="15" outlineLevel="4" x14ac:dyDescent="0.2">
      <c r="A2577" s="85">
        <v>306</v>
      </c>
      <c r="B2577" s="86" t="s">
        <v>1099</v>
      </c>
      <c r="C2577" s="86" t="s">
        <v>1163</v>
      </c>
      <c r="D2577" s="85">
        <v>664</v>
      </c>
      <c r="E2577" s="86" t="s">
        <v>1290</v>
      </c>
      <c r="F2577" s="85">
        <v>4</v>
      </c>
      <c r="G2577" s="85">
        <v>31</v>
      </c>
      <c r="H2577" s="82">
        <f>IF(ISBLANK($D2577),"",SUMIFS('8. 514 Details Included'!$I:$I,'8. 514 Details Included'!$A:$A,'7. 511_CAR_Student_Counts_Sec'!$A2577,'8. 514 Details Included'!$E:$E,'7. 511_CAR_Student_Counts_Sec'!$D2577,'8. 514 Details Included'!$D:$D,'7. 511_CAR_Student_Counts_Sec'!H$1,'8. 514 Details Included'!$G:$G,'7. 511_CAR_Student_Counts_Sec'!$F2577))</f>
        <v>0</v>
      </c>
      <c r="I2577" s="82">
        <f>IF(ISBLANK($D2577),"",SUMIFS('8. 514 Details Included'!$I:$I,'8. 514 Details Included'!$A:$A,'7. 511_CAR_Student_Counts_Sec'!$A2577,'8. 514 Details Included'!$E:$E,'7. 511_CAR_Student_Counts_Sec'!$D2577,'8. 514 Details Included'!$D:$D,'7. 511_CAR_Student_Counts_Sec'!I$1,'8. 514 Details Included'!$G:$G,'7. 511_CAR_Student_Counts_Sec'!$F2577))</f>
        <v>0</v>
      </c>
      <c r="J2577" s="82">
        <f>IF(ISBLANK($D2577),"",SUMIFS('8. 514 Details Included'!$I:$I,'8. 514 Details Included'!$A:$A,'7. 511_CAR_Student_Counts_Sec'!$A2577,'8. 514 Details Included'!$E:$E,'7. 511_CAR_Student_Counts_Sec'!$D2577,'8. 514 Details Included'!$D:$D,'7. 511_CAR_Student_Counts_Sec'!J$1,'8. 514 Details Included'!$G:$G,'7. 511_CAR_Student_Counts_Sec'!$F2577))</f>
        <v>0</v>
      </c>
      <c r="K2577" s="82">
        <f>IF(ISBLANK($D2577),"",SUMIFS('8. 514 Details Included'!$I:$I,'8. 514 Details Included'!$A:$A,'7. 511_CAR_Student_Counts_Sec'!$A2577,'8. 514 Details Included'!$E:$E,'7. 511_CAR_Student_Counts_Sec'!$D2577,'8. 514 Details Included'!$D:$D,'7. 511_CAR_Student_Counts_Sec'!K$1,'8. 514 Details Included'!$G:$G,'7. 511_CAR_Student_Counts_Sec'!$F2577))</f>
        <v>3</v>
      </c>
      <c r="L2577" s="82">
        <f>IF(ISBLANK($D2577),"",SUMIFS('8. 514 Details Included'!$I:$I,'8. 514 Details Included'!$A:$A,'7. 511_CAR_Student_Counts_Sec'!$A2577,'8. 514 Details Included'!$E:$E,'7. 511_CAR_Student_Counts_Sec'!$D2577,'8. 514 Details Included'!$D:$D,'7. 511_CAR_Student_Counts_Sec'!L$1,'8. 514 Details Included'!$G:$G,'7. 511_CAR_Student_Counts_Sec'!$F2577))</f>
        <v>2</v>
      </c>
      <c r="M2577" s="82">
        <f>IF(ISBLANK($D2577),"",SUMIFS('8. 514 Details Included'!$I:$I,'8. 514 Details Included'!$A:$A,'7. 511_CAR_Student_Counts_Sec'!$A2577,'8. 514 Details Included'!$E:$E,'7. 511_CAR_Student_Counts_Sec'!$D2577,'8. 514 Details Included'!$D:$D,'7. 511_CAR_Student_Counts_Sec'!M$1,'8. 514 Details Included'!$G:$G,'7. 511_CAR_Student_Counts_Sec'!$F2577))</f>
        <v>8</v>
      </c>
      <c r="N2577" s="82">
        <f>IF(ISBLANK($D2577),"",SUMIFS('8. 514 Details Included'!$I:$I,'8. 514 Details Included'!$A:$A,'7. 511_CAR_Student_Counts_Sec'!$A2577,'8. 514 Details Included'!$E:$E,'7. 511_CAR_Student_Counts_Sec'!$D2577,'8. 514 Details Included'!$D:$D,'7. 511_CAR_Student_Counts_Sec'!N$1,'8. 514 Details Included'!$G:$G,'7. 511_CAR_Student_Counts_Sec'!$F2577))</f>
        <v>18</v>
      </c>
      <c r="O2577" s="81">
        <f t="shared" si="120"/>
        <v>0</v>
      </c>
      <c r="P2577" s="81">
        <f t="shared" si="121"/>
        <v>31</v>
      </c>
      <c r="Q2577" s="81" t="str">
        <f t="shared" si="122"/>
        <v>9-12</v>
      </c>
    </row>
    <row r="2578" spans="1:17" ht="15" outlineLevel="4" x14ac:dyDescent="0.2">
      <c r="A2578" s="85">
        <v>306</v>
      </c>
      <c r="B2578" s="86" t="s">
        <v>1099</v>
      </c>
      <c r="C2578" s="86" t="s">
        <v>1163</v>
      </c>
      <c r="D2578" s="85">
        <v>664</v>
      </c>
      <c r="E2578" s="86" t="s">
        <v>1290</v>
      </c>
      <c r="F2578" s="85">
        <v>5</v>
      </c>
      <c r="G2578" s="85">
        <v>42</v>
      </c>
      <c r="H2578" s="82">
        <f>IF(ISBLANK($D2578),"",SUMIFS('8. 514 Details Included'!$I:$I,'8. 514 Details Included'!$A:$A,'7. 511_CAR_Student_Counts_Sec'!$A2578,'8. 514 Details Included'!$E:$E,'7. 511_CAR_Student_Counts_Sec'!$D2578,'8. 514 Details Included'!$D:$D,'7. 511_CAR_Student_Counts_Sec'!H$1,'8. 514 Details Included'!$G:$G,'7. 511_CAR_Student_Counts_Sec'!$F2578))</f>
        <v>0</v>
      </c>
      <c r="I2578" s="82">
        <f>IF(ISBLANK($D2578),"",SUMIFS('8. 514 Details Included'!$I:$I,'8. 514 Details Included'!$A:$A,'7. 511_CAR_Student_Counts_Sec'!$A2578,'8. 514 Details Included'!$E:$E,'7. 511_CAR_Student_Counts_Sec'!$D2578,'8. 514 Details Included'!$D:$D,'7. 511_CAR_Student_Counts_Sec'!I$1,'8. 514 Details Included'!$G:$G,'7. 511_CAR_Student_Counts_Sec'!$F2578))</f>
        <v>0</v>
      </c>
      <c r="J2578" s="82">
        <f>IF(ISBLANK($D2578),"",SUMIFS('8. 514 Details Included'!$I:$I,'8. 514 Details Included'!$A:$A,'7. 511_CAR_Student_Counts_Sec'!$A2578,'8. 514 Details Included'!$E:$E,'7. 511_CAR_Student_Counts_Sec'!$D2578,'8. 514 Details Included'!$D:$D,'7. 511_CAR_Student_Counts_Sec'!J$1,'8. 514 Details Included'!$G:$G,'7. 511_CAR_Student_Counts_Sec'!$F2578))</f>
        <v>0</v>
      </c>
      <c r="K2578" s="82">
        <f>IF(ISBLANK($D2578),"",SUMIFS('8. 514 Details Included'!$I:$I,'8. 514 Details Included'!$A:$A,'7. 511_CAR_Student_Counts_Sec'!$A2578,'8. 514 Details Included'!$E:$E,'7. 511_CAR_Student_Counts_Sec'!$D2578,'8. 514 Details Included'!$D:$D,'7. 511_CAR_Student_Counts_Sec'!K$1,'8. 514 Details Included'!$G:$G,'7. 511_CAR_Student_Counts_Sec'!$F2578))</f>
        <v>2</v>
      </c>
      <c r="L2578" s="82">
        <f>IF(ISBLANK($D2578),"",SUMIFS('8. 514 Details Included'!$I:$I,'8. 514 Details Included'!$A:$A,'7. 511_CAR_Student_Counts_Sec'!$A2578,'8. 514 Details Included'!$E:$E,'7. 511_CAR_Student_Counts_Sec'!$D2578,'8. 514 Details Included'!$D:$D,'7. 511_CAR_Student_Counts_Sec'!L$1,'8. 514 Details Included'!$G:$G,'7. 511_CAR_Student_Counts_Sec'!$F2578))</f>
        <v>6</v>
      </c>
      <c r="M2578" s="82">
        <f>IF(ISBLANK($D2578),"",SUMIFS('8. 514 Details Included'!$I:$I,'8. 514 Details Included'!$A:$A,'7. 511_CAR_Student_Counts_Sec'!$A2578,'8. 514 Details Included'!$E:$E,'7. 511_CAR_Student_Counts_Sec'!$D2578,'8. 514 Details Included'!$D:$D,'7. 511_CAR_Student_Counts_Sec'!M$1,'8. 514 Details Included'!$G:$G,'7. 511_CAR_Student_Counts_Sec'!$F2578))</f>
        <v>18</v>
      </c>
      <c r="N2578" s="82">
        <f>IF(ISBLANK($D2578),"",SUMIFS('8. 514 Details Included'!$I:$I,'8. 514 Details Included'!$A:$A,'7. 511_CAR_Student_Counts_Sec'!$A2578,'8. 514 Details Included'!$E:$E,'7. 511_CAR_Student_Counts_Sec'!$D2578,'8. 514 Details Included'!$D:$D,'7. 511_CAR_Student_Counts_Sec'!N$1,'8. 514 Details Included'!$G:$G,'7. 511_CAR_Student_Counts_Sec'!$F2578))</f>
        <v>16</v>
      </c>
      <c r="O2578" s="81">
        <f t="shared" si="120"/>
        <v>0</v>
      </c>
      <c r="P2578" s="81">
        <f t="shared" si="121"/>
        <v>42</v>
      </c>
      <c r="Q2578" s="81" t="str">
        <f t="shared" si="122"/>
        <v>9-12</v>
      </c>
    </row>
    <row r="2579" spans="1:17" ht="15" outlineLevel="4" x14ac:dyDescent="0.2">
      <c r="A2579" s="85">
        <v>306</v>
      </c>
      <c r="B2579" s="86" t="s">
        <v>1099</v>
      </c>
      <c r="C2579" s="86" t="s">
        <v>1163</v>
      </c>
      <c r="D2579" s="85">
        <v>910</v>
      </c>
      <c r="E2579" s="86" t="s">
        <v>1289</v>
      </c>
      <c r="F2579" s="85">
        <v>2</v>
      </c>
      <c r="G2579" s="85">
        <v>32</v>
      </c>
      <c r="H2579" s="82">
        <f>IF(ISBLANK($D2579),"",SUMIFS('8. 514 Details Included'!$I:$I,'8. 514 Details Included'!$A:$A,'7. 511_CAR_Student_Counts_Sec'!$A2579,'8. 514 Details Included'!$E:$E,'7. 511_CAR_Student_Counts_Sec'!$D2579,'8. 514 Details Included'!$D:$D,'7. 511_CAR_Student_Counts_Sec'!H$1,'8. 514 Details Included'!$G:$G,'7. 511_CAR_Student_Counts_Sec'!$F2579))</f>
        <v>0</v>
      </c>
      <c r="I2579" s="82">
        <f>IF(ISBLANK($D2579),"",SUMIFS('8. 514 Details Included'!$I:$I,'8. 514 Details Included'!$A:$A,'7. 511_CAR_Student_Counts_Sec'!$A2579,'8. 514 Details Included'!$E:$E,'7. 511_CAR_Student_Counts_Sec'!$D2579,'8. 514 Details Included'!$D:$D,'7. 511_CAR_Student_Counts_Sec'!I$1,'8. 514 Details Included'!$G:$G,'7. 511_CAR_Student_Counts_Sec'!$F2579))</f>
        <v>0</v>
      </c>
      <c r="J2579" s="82">
        <f>IF(ISBLANK($D2579),"",SUMIFS('8. 514 Details Included'!$I:$I,'8. 514 Details Included'!$A:$A,'7. 511_CAR_Student_Counts_Sec'!$A2579,'8. 514 Details Included'!$E:$E,'7. 511_CAR_Student_Counts_Sec'!$D2579,'8. 514 Details Included'!$D:$D,'7. 511_CAR_Student_Counts_Sec'!J$1,'8. 514 Details Included'!$G:$G,'7. 511_CAR_Student_Counts_Sec'!$F2579))</f>
        <v>0</v>
      </c>
      <c r="K2579" s="82">
        <f>IF(ISBLANK($D2579),"",SUMIFS('8. 514 Details Included'!$I:$I,'8. 514 Details Included'!$A:$A,'7. 511_CAR_Student_Counts_Sec'!$A2579,'8. 514 Details Included'!$E:$E,'7. 511_CAR_Student_Counts_Sec'!$D2579,'8. 514 Details Included'!$D:$D,'7. 511_CAR_Student_Counts_Sec'!K$1,'8. 514 Details Included'!$G:$G,'7. 511_CAR_Student_Counts_Sec'!$F2579))</f>
        <v>32</v>
      </c>
      <c r="L2579" s="82">
        <f>IF(ISBLANK($D2579),"",SUMIFS('8. 514 Details Included'!$I:$I,'8. 514 Details Included'!$A:$A,'7. 511_CAR_Student_Counts_Sec'!$A2579,'8. 514 Details Included'!$E:$E,'7. 511_CAR_Student_Counts_Sec'!$D2579,'8. 514 Details Included'!$D:$D,'7. 511_CAR_Student_Counts_Sec'!L$1,'8. 514 Details Included'!$G:$G,'7. 511_CAR_Student_Counts_Sec'!$F2579))</f>
        <v>0</v>
      </c>
      <c r="M2579" s="82">
        <f>IF(ISBLANK($D2579),"",SUMIFS('8. 514 Details Included'!$I:$I,'8. 514 Details Included'!$A:$A,'7. 511_CAR_Student_Counts_Sec'!$A2579,'8. 514 Details Included'!$E:$E,'7. 511_CAR_Student_Counts_Sec'!$D2579,'8. 514 Details Included'!$D:$D,'7. 511_CAR_Student_Counts_Sec'!M$1,'8. 514 Details Included'!$G:$G,'7. 511_CAR_Student_Counts_Sec'!$F2579))</f>
        <v>0</v>
      </c>
      <c r="N2579" s="82">
        <f>IF(ISBLANK($D2579),"",SUMIFS('8. 514 Details Included'!$I:$I,'8. 514 Details Included'!$A:$A,'7. 511_CAR_Student_Counts_Sec'!$A2579,'8. 514 Details Included'!$E:$E,'7. 511_CAR_Student_Counts_Sec'!$D2579,'8. 514 Details Included'!$D:$D,'7. 511_CAR_Student_Counts_Sec'!N$1,'8. 514 Details Included'!$G:$G,'7. 511_CAR_Student_Counts_Sec'!$F2579))</f>
        <v>0</v>
      </c>
      <c r="O2579" s="81">
        <f t="shared" si="120"/>
        <v>0</v>
      </c>
      <c r="P2579" s="81">
        <f t="shared" si="121"/>
        <v>32</v>
      </c>
      <c r="Q2579" s="81" t="str">
        <f t="shared" si="122"/>
        <v>9-12</v>
      </c>
    </row>
    <row r="2580" spans="1:17" ht="15" outlineLevel="4" x14ac:dyDescent="0.2">
      <c r="A2580" s="85">
        <v>306</v>
      </c>
      <c r="B2580" s="86" t="s">
        <v>1099</v>
      </c>
      <c r="C2580" s="86" t="s">
        <v>1163</v>
      </c>
      <c r="D2580" s="85">
        <v>910</v>
      </c>
      <c r="E2580" s="86" t="s">
        <v>1289</v>
      </c>
      <c r="F2580" s="85">
        <v>3</v>
      </c>
      <c r="G2580" s="85">
        <v>29</v>
      </c>
      <c r="H2580" s="82">
        <f>IF(ISBLANK($D2580),"",SUMIFS('8. 514 Details Included'!$I:$I,'8. 514 Details Included'!$A:$A,'7. 511_CAR_Student_Counts_Sec'!$A2580,'8. 514 Details Included'!$E:$E,'7. 511_CAR_Student_Counts_Sec'!$D2580,'8. 514 Details Included'!$D:$D,'7. 511_CAR_Student_Counts_Sec'!H$1,'8. 514 Details Included'!$G:$G,'7. 511_CAR_Student_Counts_Sec'!$F2580))</f>
        <v>0</v>
      </c>
      <c r="I2580" s="82">
        <f>IF(ISBLANK($D2580),"",SUMIFS('8. 514 Details Included'!$I:$I,'8. 514 Details Included'!$A:$A,'7. 511_CAR_Student_Counts_Sec'!$A2580,'8. 514 Details Included'!$E:$E,'7. 511_CAR_Student_Counts_Sec'!$D2580,'8. 514 Details Included'!$D:$D,'7. 511_CAR_Student_Counts_Sec'!I$1,'8. 514 Details Included'!$G:$G,'7. 511_CAR_Student_Counts_Sec'!$F2580))</f>
        <v>0</v>
      </c>
      <c r="J2580" s="82">
        <f>IF(ISBLANK($D2580),"",SUMIFS('8. 514 Details Included'!$I:$I,'8. 514 Details Included'!$A:$A,'7. 511_CAR_Student_Counts_Sec'!$A2580,'8. 514 Details Included'!$E:$E,'7. 511_CAR_Student_Counts_Sec'!$D2580,'8. 514 Details Included'!$D:$D,'7. 511_CAR_Student_Counts_Sec'!J$1,'8. 514 Details Included'!$G:$G,'7. 511_CAR_Student_Counts_Sec'!$F2580))</f>
        <v>0</v>
      </c>
      <c r="K2580" s="82">
        <f>IF(ISBLANK($D2580),"",SUMIFS('8. 514 Details Included'!$I:$I,'8. 514 Details Included'!$A:$A,'7. 511_CAR_Student_Counts_Sec'!$A2580,'8. 514 Details Included'!$E:$E,'7. 511_CAR_Student_Counts_Sec'!$D2580,'8. 514 Details Included'!$D:$D,'7. 511_CAR_Student_Counts_Sec'!K$1,'8. 514 Details Included'!$G:$G,'7. 511_CAR_Student_Counts_Sec'!$F2580))</f>
        <v>29</v>
      </c>
      <c r="L2580" s="82">
        <f>IF(ISBLANK($D2580),"",SUMIFS('8. 514 Details Included'!$I:$I,'8. 514 Details Included'!$A:$A,'7. 511_CAR_Student_Counts_Sec'!$A2580,'8. 514 Details Included'!$E:$E,'7. 511_CAR_Student_Counts_Sec'!$D2580,'8. 514 Details Included'!$D:$D,'7. 511_CAR_Student_Counts_Sec'!L$1,'8. 514 Details Included'!$G:$G,'7. 511_CAR_Student_Counts_Sec'!$F2580))</f>
        <v>0</v>
      </c>
      <c r="M2580" s="82">
        <f>IF(ISBLANK($D2580),"",SUMIFS('8. 514 Details Included'!$I:$I,'8. 514 Details Included'!$A:$A,'7. 511_CAR_Student_Counts_Sec'!$A2580,'8. 514 Details Included'!$E:$E,'7. 511_CAR_Student_Counts_Sec'!$D2580,'8. 514 Details Included'!$D:$D,'7. 511_CAR_Student_Counts_Sec'!M$1,'8. 514 Details Included'!$G:$G,'7. 511_CAR_Student_Counts_Sec'!$F2580))</f>
        <v>0</v>
      </c>
      <c r="N2580" s="82">
        <f>IF(ISBLANK($D2580),"",SUMIFS('8. 514 Details Included'!$I:$I,'8. 514 Details Included'!$A:$A,'7. 511_CAR_Student_Counts_Sec'!$A2580,'8. 514 Details Included'!$E:$E,'7. 511_CAR_Student_Counts_Sec'!$D2580,'8. 514 Details Included'!$D:$D,'7. 511_CAR_Student_Counts_Sec'!N$1,'8. 514 Details Included'!$G:$G,'7. 511_CAR_Student_Counts_Sec'!$F2580))</f>
        <v>0</v>
      </c>
      <c r="O2580" s="81">
        <f t="shared" si="120"/>
        <v>0</v>
      </c>
      <c r="P2580" s="81">
        <f t="shared" si="121"/>
        <v>29</v>
      </c>
      <c r="Q2580" s="81" t="str">
        <f t="shared" si="122"/>
        <v>9-12</v>
      </c>
    </row>
    <row r="2581" spans="1:17" ht="15" outlineLevel="4" x14ac:dyDescent="0.2">
      <c r="A2581" s="85">
        <v>306</v>
      </c>
      <c r="B2581" s="86" t="s">
        <v>1099</v>
      </c>
      <c r="C2581" s="86" t="s">
        <v>1163</v>
      </c>
      <c r="D2581" s="85">
        <v>910</v>
      </c>
      <c r="E2581" s="86" t="s">
        <v>1289</v>
      </c>
      <c r="F2581" s="85">
        <v>5</v>
      </c>
      <c r="G2581" s="85">
        <v>26</v>
      </c>
      <c r="H2581" s="82">
        <f>IF(ISBLANK($D2581),"",SUMIFS('8. 514 Details Included'!$I:$I,'8. 514 Details Included'!$A:$A,'7. 511_CAR_Student_Counts_Sec'!$A2581,'8. 514 Details Included'!$E:$E,'7. 511_CAR_Student_Counts_Sec'!$D2581,'8. 514 Details Included'!$D:$D,'7. 511_CAR_Student_Counts_Sec'!H$1,'8. 514 Details Included'!$G:$G,'7. 511_CAR_Student_Counts_Sec'!$F2581))</f>
        <v>0</v>
      </c>
      <c r="I2581" s="82">
        <f>IF(ISBLANK($D2581),"",SUMIFS('8. 514 Details Included'!$I:$I,'8. 514 Details Included'!$A:$A,'7. 511_CAR_Student_Counts_Sec'!$A2581,'8. 514 Details Included'!$E:$E,'7. 511_CAR_Student_Counts_Sec'!$D2581,'8. 514 Details Included'!$D:$D,'7. 511_CAR_Student_Counts_Sec'!I$1,'8. 514 Details Included'!$G:$G,'7. 511_CAR_Student_Counts_Sec'!$F2581))</f>
        <v>0</v>
      </c>
      <c r="J2581" s="82">
        <f>IF(ISBLANK($D2581),"",SUMIFS('8. 514 Details Included'!$I:$I,'8. 514 Details Included'!$A:$A,'7. 511_CAR_Student_Counts_Sec'!$A2581,'8. 514 Details Included'!$E:$E,'7. 511_CAR_Student_Counts_Sec'!$D2581,'8. 514 Details Included'!$D:$D,'7. 511_CAR_Student_Counts_Sec'!J$1,'8. 514 Details Included'!$G:$G,'7. 511_CAR_Student_Counts_Sec'!$F2581))</f>
        <v>0</v>
      </c>
      <c r="K2581" s="82">
        <f>IF(ISBLANK($D2581),"",SUMIFS('8. 514 Details Included'!$I:$I,'8. 514 Details Included'!$A:$A,'7. 511_CAR_Student_Counts_Sec'!$A2581,'8. 514 Details Included'!$E:$E,'7. 511_CAR_Student_Counts_Sec'!$D2581,'8. 514 Details Included'!$D:$D,'7. 511_CAR_Student_Counts_Sec'!K$1,'8. 514 Details Included'!$G:$G,'7. 511_CAR_Student_Counts_Sec'!$F2581))</f>
        <v>26</v>
      </c>
      <c r="L2581" s="82">
        <f>IF(ISBLANK($D2581),"",SUMIFS('8. 514 Details Included'!$I:$I,'8. 514 Details Included'!$A:$A,'7. 511_CAR_Student_Counts_Sec'!$A2581,'8. 514 Details Included'!$E:$E,'7. 511_CAR_Student_Counts_Sec'!$D2581,'8. 514 Details Included'!$D:$D,'7. 511_CAR_Student_Counts_Sec'!L$1,'8. 514 Details Included'!$G:$G,'7. 511_CAR_Student_Counts_Sec'!$F2581))</f>
        <v>0</v>
      </c>
      <c r="M2581" s="82">
        <f>IF(ISBLANK($D2581),"",SUMIFS('8. 514 Details Included'!$I:$I,'8. 514 Details Included'!$A:$A,'7. 511_CAR_Student_Counts_Sec'!$A2581,'8. 514 Details Included'!$E:$E,'7. 511_CAR_Student_Counts_Sec'!$D2581,'8. 514 Details Included'!$D:$D,'7. 511_CAR_Student_Counts_Sec'!M$1,'8. 514 Details Included'!$G:$G,'7. 511_CAR_Student_Counts_Sec'!$F2581))</f>
        <v>0</v>
      </c>
      <c r="N2581" s="82">
        <f>IF(ISBLANK($D2581),"",SUMIFS('8. 514 Details Included'!$I:$I,'8. 514 Details Included'!$A:$A,'7. 511_CAR_Student_Counts_Sec'!$A2581,'8. 514 Details Included'!$E:$E,'7. 511_CAR_Student_Counts_Sec'!$D2581,'8. 514 Details Included'!$D:$D,'7. 511_CAR_Student_Counts_Sec'!N$1,'8. 514 Details Included'!$G:$G,'7. 511_CAR_Student_Counts_Sec'!$F2581))</f>
        <v>0</v>
      </c>
      <c r="O2581" s="81">
        <f t="shared" si="120"/>
        <v>0</v>
      </c>
      <c r="P2581" s="81">
        <f t="shared" si="121"/>
        <v>26</v>
      </c>
      <c r="Q2581" s="81" t="str">
        <f t="shared" si="122"/>
        <v>9-12</v>
      </c>
    </row>
    <row r="2582" spans="1:17" ht="15" outlineLevel="4" x14ac:dyDescent="0.2">
      <c r="A2582" s="85">
        <v>306</v>
      </c>
      <c r="B2582" s="86" t="s">
        <v>1099</v>
      </c>
      <c r="C2582" s="86" t="s">
        <v>1163</v>
      </c>
      <c r="D2582" s="85">
        <v>910</v>
      </c>
      <c r="E2582" s="86" t="s">
        <v>1289</v>
      </c>
      <c r="F2582" s="85">
        <v>6</v>
      </c>
      <c r="G2582" s="85">
        <v>19</v>
      </c>
      <c r="H2582" s="82">
        <f>IF(ISBLANK($D2582),"",SUMIFS('8. 514 Details Included'!$I:$I,'8. 514 Details Included'!$A:$A,'7. 511_CAR_Student_Counts_Sec'!$A2582,'8. 514 Details Included'!$E:$E,'7. 511_CAR_Student_Counts_Sec'!$D2582,'8. 514 Details Included'!$D:$D,'7. 511_CAR_Student_Counts_Sec'!H$1,'8. 514 Details Included'!$G:$G,'7. 511_CAR_Student_Counts_Sec'!$F2582))</f>
        <v>0</v>
      </c>
      <c r="I2582" s="82">
        <f>IF(ISBLANK($D2582),"",SUMIFS('8. 514 Details Included'!$I:$I,'8. 514 Details Included'!$A:$A,'7. 511_CAR_Student_Counts_Sec'!$A2582,'8. 514 Details Included'!$E:$E,'7. 511_CAR_Student_Counts_Sec'!$D2582,'8. 514 Details Included'!$D:$D,'7. 511_CAR_Student_Counts_Sec'!I$1,'8. 514 Details Included'!$G:$G,'7. 511_CAR_Student_Counts_Sec'!$F2582))</f>
        <v>0</v>
      </c>
      <c r="J2582" s="82">
        <f>IF(ISBLANK($D2582),"",SUMIFS('8. 514 Details Included'!$I:$I,'8. 514 Details Included'!$A:$A,'7. 511_CAR_Student_Counts_Sec'!$A2582,'8. 514 Details Included'!$E:$E,'7. 511_CAR_Student_Counts_Sec'!$D2582,'8. 514 Details Included'!$D:$D,'7. 511_CAR_Student_Counts_Sec'!J$1,'8. 514 Details Included'!$G:$G,'7. 511_CAR_Student_Counts_Sec'!$F2582))</f>
        <v>0</v>
      </c>
      <c r="K2582" s="82">
        <f>IF(ISBLANK($D2582),"",SUMIFS('8. 514 Details Included'!$I:$I,'8. 514 Details Included'!$A:$A,'7. 511_CAR_Student_Counts_Sec'!$A2582,'8. 514 Details Included'!$E:$E,'7. 511_CAR_Student_Counts_Sec'!$D2582,'8. 514 Details Included'!$D:$D,'7. 511_CAR_Student_Counts_Sec'!K$1,'8. 514 Details Included'!$G:$G,'7. 511_CAR_Student_Counts_Sec'!$F2582))</f>
        <v>19</v>
      </c>
      <c r="L2582" s="82">
        <f>IF(ISBLANK($D2582),"",SUMIFS('8. 514 Details Included'!$I:$I,'8. 514 Details Included'!$A:$A,'7. 511_CAR_Student_Counts_Sec'!$A2582,'8. 514 Details Included'!$E:$E,'7. 511_CAR_Student_Counts_Sec'!$D2582,'8. 514 Details Included'!$D:$D,'7. 511_CAR_Student_Counts_Sec'!L$1,'8. 514 Details Included'!$G:$G,'7. 511_CAR_Student_Counts_Sec'!$F2582))</f>
        <v>0</v>
      </c>
      <c r="M2582" s="82">
        <f>IF(ISBLANK($D2582),"",SUMIFS('8. 514 Details Included'!$I:$I,'8. 514 Details Included'!$A:$A,'7. 511_CAR_Student_Counts_Sec'!$A2582,'8. 514 Details Included'!$E:$E,'7. 511_CAR_Student_Counts_Sec'!$D2582,'8. 514 Details Included'!$D:$D,'7. 511_CAR_Student_Counts_Sec'!M$1,'8. 514 Details Included'!$G:$G,'7. 511_CAR_Student_Counts_Sec'!$F2582))</f>
        <v>0</v>
      </c>
      <c r="N2582" s="82">
        <f>IF(ISBLANK($D2582),"",SUMIFS('8. 514 Details Included'!$I:$I,'8. 514 Details Included'!$A:$A,'7. 511_CAR_Student_Counts_Sec'!$A2582,'8. 514 Details Included'!$E:$E,'7. 511_CAR_Student_Counts_Sec'!$D2582,'8. 514 Details Included'!$D:$D,'7. 511_CAR_Student_Counts_Sec'!N$1,'8. 514 Details Included'!$G:$G,'7. 511_CAR_Student_Counts_Sec'!$F2582))</f>
        <v>0</v>
      </c>
      <c r="O2582" s="81">
        <f t="shared" si="120"/>
        <v>0</v>
      </c>
      <c r="P2582" s="81">
        <f t="shared" si="121"/>
        <v>19</v>
      </c>
      <c r="Q2582" s="81" t="str">
        <f t="shared" si="122"/>
        <v>9-12</v>
      </c>
    </row>
    <row r="2583" spans="1:17" ht="15" outlineLevel="4" x14ac:dyDescent="0.2">
      <c r="A2583" s="85">
        <v>306</v>
      </c>
      <c r="B2583" s="86" t="s">
        <v>1099</v>
      </c>
      <c r="C2583" s="86" t="s">
        <v>1163</v>
      </c>
      <c r="D2583" s="85">
        <v>910</v>
      </c>
      <c r="E2583" s="86" t="s">
        <v>1289</v>
      </c>
      <c r="F2583" s="85">
        <v>7</v>
      </c>
      <c r="G2583" s="85">
        <v>47</v>
      </c>
      <c r="H2583" s="82">
        <f>IF(ISBLANK($D2583),"",SUMIFS('8. 514 Details Included'!$I:$I,'8. 514 Details Included'!$A:$A,'7. 511_CAR_Student_Counts_Sec'!$A2583,'8. 514 Details Included'!$E:$E,'7. 511_CAR_Student_Counts_Sec'!$D2583,'8. 514 Details Included'!$D:$D,'7. 511_CAR_Student_Counts_Sec'!H$1,'8. 514 Details Included'!$G:$G,'7. 511_CAR_Student_Counts_Sec'!$F2583))</f>
        <v>0</v>
      </c>
      <c r="I2583" s="82">
        <f>IF(ISBLANK($D2583),"",SUMIFS('8. 514 Details Included'!$I:$I,'8. 514 Details Included'!$A:$A,'7. 511_CAR_Student_Counts_Sec'!$A2583,'8. 514 Details Included'!$E:$E,'7. 511_CAR_Student_Counts_Sec'!$D2583,'8. 514 Details Included'!$D:$D,'7. 511_CAR_Student_Counts_Sec'!I$1,'8. 514 Details Included'!$G:$G,'7. 511_CAR_Student_Counts_Sec'!$F2583))</f>
        <v>0</v>
      </c>
      <c r="J2583" s="82">
        <f>IF(ISBLANK($D2583),"",SUMIFS('8. 514 Details Included'!$I:$I,'8. 514 Details Included'!$A:$A,'7. 511_CAR_Student_Counts_Sec'!$A2583,'8. 514 Details Included'!$E:$E,'7. 511_CAR_Student_Counts_Sec'!$D2583,'8. 514 Details Included'!$D:$D,'7. 511_CAR_Student_Counts_Sec'!J$1,'8. 514 Details Included'!$G:$G,'7. 511_CAR_Student_Counts_Sec'!$F2583))</f>
        <v>0</v>
      </c>
      <c r="K2583" s="82">
        <f>IF(ISBLANK($D2583),"",SUMIFS('8. 514 Details Included'!$I:$I,'8. 514 Details Included'!$A:$A,'7. 511_CAR_Student_Counts_Sec'!$A2583,'8. 514 Details Included'!$E:$E,'7. 511_CAR_Student_Counts_Sec'!$D2583,'8. 514 Details Included'!$D:$D,'7. 511_CAR_Student_Counts_Sec'!K$1,'8. 514 Details Included'!$G:$G,'7. 511_CAR_Student_Counts_Sec'!$F2583))</f>
        <v>0</v>
      </c>
      <c r="L2583" s="82">
        <f>IF(ISBLANK($D2583),"",SUMIFS('8. 514 Details Included'!$I:$I,'8. 514 Details Included'!$A:$A,'7. 511_CAR_Student_Counts_Sec'!$A2583,'8. 514 Details Included'!$E:$E,'7. 511_CAR_Student_Counts_Sec'!$D2583,'8. 514 Details Included'!$D:$D,'7. 511_CAR_Student_Counts_Sec'!L$1,'8. 514 Details Included'!$G:$G,'7. 511_CAR_Student_Counts_Sec'!$F2583))</f>
        <v>0</v>
      </c>
      <c r="M2583" s="82">
        <f>IF(ISBLANK($D2583),"",SUMIFS('8. 514 Details Included'!$I:$I,'8. 514 Details Included'!$A:$A,'7. 511_CAR_Student_Counts_Sec'!$A2583,'8. 514 Details Included'!$E:$E,'7. 511_CAR_Student_Counts_Sec'!$D2583,'8. 514 Details Included'!$D:$D,'7. 511_CAR_Student_Counts_Sec'!M$1,'8. 514 Details Included'!$G:$G,'7. 511_CAR_Student_Counts_Sec'!$F2583))</f>
        <v>2</v>
      </c>
      <c r="N2583" s="82">
        <f>IF(ISBLANK($D2583),"",SUMIFS('8. 514 Details Included'!$I:$I,'8. 514 Details Included'!$A:$A,'7. 511_CAR_Student_Counts_Sec'!$A2583,'8. 514 Details Included'!$E:$E,'7. 511_CAR_Student_Counts_Sec'!$D2583,'8. 514 Details Included'!$D:$D,'7. 511_CAR_Student_Counts_Sec'!N$1,'8. 514 Details Included'!$G:$G,'7. 511_CAR_Student_Counts_Sec'!$F2583))</f>
        <v>45</v>
      </c>
      <c r="O2583" s="81">
        <f t="shared" si="120"/>
        <v>0</v>
      </c>
      <c r="P2583" s="81">
        <f t="shared" si="121"/>
        <v>47</v>
      </c>
      <c r="Q2583" s="81" t="str">
        <f t="shared" si="122"/>
        <v>9-12</v>
      </c>
    </row>
    <row r="2584" spans="1:17" ht="15" outlineLevel="4" x14ac:dyDescent="0.2">
      <c r="A2584" s="85">
        <v>306</v>
      </c>
      <c r="B2584" s="86" t="s">
        <v>1099</v>
      </c>
      <c r="C2584" s="86" t="s">
        <v>1163</v>
      </c>
      <c r="D2584" s="85">
        <v>899</v>
      </c>
      <c r="E2584" s="86" t="s">
        <v>907</v>
      </c>
      <c r="F2584" s="85">
        <v>1</v>
      </c>
      <c r="G2584" s="85">
        <v>22</v>
      </c>
      <c r="H2584" s="82">
        <f>IF(ISBLANK($D2584),"",SUMIFS('8. 514 Details Included'!$I:$I,'8. 514 Details Included'!$A:$A,'7. 511_CAR_Student_Counts_Sec'!$A2584,'8. 514 Details Included'!$E:$E,'7. 511_CAR_Student_Counts_Sec'!$D2584,'8. 514 Details Included'!$D:$D,'7. 511_CAR_Student_Counts_Sec'!H$1,'8. 514 Details Included'!$G:$G,'7. 511_CAR_Student_Counts_Sec'!$F2584))</f>
        <v>0</v>
      </c>
      <c r="I2584" s="82">
        <f>IF(ISBLANK($D2584),"",SUMIFS('8. 514 Details Included'!$I:$I,'8. 514 Details Included'!$A:$A,'7. 511_CAR_Student_Counts_Sec'!$A2584,'8. 514 Details Included'!$E:$E,'7. 511_CAR_Student_Counts_Sec'!$D2584,'8. 514 Details Included'!$D:$D,'7. 511_CAR_Student_Counts_Sec'!I$1,'8. 514 Details Included'!$G:$G,'7. 511_CAR_Student_Counts_Sec'!$F2584))</f>
        <v>0</v>
      </c>
      <c r="J2584" s="82">
        <f>IF(ISBLANK($D2584),"",SUMIFS('8. 514 Details Included'!$I:$I,'8. 514 Details Included'!$A:$A,'7. 511_CAR_Student_Counts_Sec'!$A2584,'8. 514 Details Included'!$E:$E,'7. 511_CAR_Student_Counts_Sec'!$D2584,'8. 514 Details Included'!$D:$D,'7. 511_CAR_Student_Counts_Sec'!J$1,'8. 514 Details Included'!$G:$G,'7. 511_CAR_Student_Counts_Sec'!$F2584))</f>
        <v>0</v>
      </c>
      <c r="K2584" s="82">
        <f>IF(ISBLANK($D2584),"",SUMIFS('8. 514 Details Included'!$I:$I,'8. 514 Details Included'!$A:$A,'7. 511_CAR_Student_Counts_Sec'!$A2584,'8. 514 Details Included'!$E:$E,'7. 511_CAR_Student_Counts_Sec'!$D2584,'8. 514 Details Included'!$D:$D,'7. 511_CAR_Student_Counts_Sec'!K$1,'8. 514 Details Included'!$G:$G,'7. 511_CAR_Student_Counts_Sec'!$F2584))</f>
        <v>0</v>
      </c>
      <c r="L2584" s="82">
        <f>IF(ISBLANK($D2584),"",SUMIFS('8. 514 Details Included'!$I:$I,'8. 514 Details Included'!$A:$A,'7. 511_CAR_Student_Counts_Sec'!$A2584,'8. 514 Details Included'!$E:$E,'7. 511_CAR_Student_Counts_Sec'!$D2584,'8. 514 Details Included'!$D:$D,'7. 511_CAR_Student_Counts_Sec'!L$1,'8. 514 Details Included'!$G:$G,'7. 511_CAR_Student_Counts_Sec'!$F2584))</f>
        <v>19</v>
      </c>
      <c r="M2584" s="82">
        <f>IF(ISBLANK($D2584),"",SUMIFS('8. 514 Details Included'!$I:$I,'8. 514 Details Included'!$A:$A,'7. 511_CAR_Student_Counts_Sec'!$A2584,'8. 514 Details Included'!$E:$E,'7. 511_CAR_Student_Counts_Sec'!$D2584,'8. 514 Details Included'!$D:$D,'7. 511_CAR_Student_Counts_Sec'!M$1,'8. 514 Details Included'!$G:$G,'7. 511_CAR_Student_Counts_Sec'!$F2584))</f>
        <v>2</v>
      </c>
      <c r="N2584" s="82">
        <f>IF(ISBLANK($D2584),"",SUMIFS('8. 514 Details Included'!$I:$I,'8. 514 Details Included'!$A:$A,'7. 511_CAR_Student_Counts_Sec'!$A2584,'8. 514 Details Included'!$E:$E,'7. 511_CAR_Student_Counts_Sec'!$D2584,'8. 514 Details Included'!$D:$D,'7. 511_CAR_Student_Counts_Sec'!N$1,'8. 514 Details Included'!$G:$G,'7. 511_CAR_Student_Counts_Sec'!$F2584))</f>
        <v>1</v>
      </c>
      <c r="O2584" s="81">
        <f t="shared" si="120"/>
        <v>0</v>
      </c>
      <c r="P2584" s="81">
        <f t="shared" si="121"/>
        <v>22</v>
      </c>
      <c r="Q2584" s="81" t="str">
        <f t="shared" si="122"/>
        <v>9-12</v>
      </c>
    </row>
    <row r="2585" spans="1:17" ht="15" outlineLevel="4" x14ac:dyDescent="0.2">
      <c r="A2585" s="85">
        <v>306</v>
      </c>
      <c r="B2585" s="86" t="s">
        <v>1099</v>
      </c>
      <c r="C2585" s="86" t="s">
        <v>1163</v>
      </c>
      <c r="D2585" s="85">
        <v>899</v>
      </c>
      <c r="E2585" s="86" t="s">
        <v>907</v>
      </c>
      <c r="F2585" s="85">
        <v>2</v>
      </c>
      <c r="G2585" s="85">
        <v>21</v>
      </c>
      <c r="H2585" s="82">
        <f>IF(ISBLANK($D2585),"",SUMIFS('8. 514 Details Included'!$I:$I,'8. 514 Details Included'!$A:$A,'7. 511_CAR_Student_Counts_Sec'!$A2585,'8. 514 Details Included'!$E:$E,'7. 511_CAR_Student_Counts_Sec'!$D2585,'8. 514 Details Included'!$D:$D,'7. 511_CAR_Student_Counts_Sec'!H$1,'8. 514 Details Included'!$G:$G,'7. 511_CAR_Student_Counts_Sec'!$F2585))</f>
        <v>0</v>
      </c>
      <c r="I2585" s="82">
        <f>IF(ISBLANK($D2585),"",SUMIFS('8. 514 Details Included'!$I:$I,'8. 514 Details Included'!$A:$A,'7. 511_CAR_Student_Counts_Sec'!$A2585,'8. 514 Details Included'!$E:$E,'7. 511_CAR_Student_Counts_Sec'!$D2585,'8. 514 Details Included'!$D:$D,'7. 511_CAR_Student_Counts_Sec'!I$1,'8. 514 Details Included'!$G:$G,'7. 511_CAR_Student_Counts_Sec'!$F2585))</f>
        <v>0</v>
      </c>
      <c r="J2585" s="82">
        <f>IF(ISBLANK($D2585),"",SUMIFS('8. 514 Details Included'!$I:$I,'8. 514 Details Included'!$A:$A,'7. 511_CAR_Student_Counts_Sec'!$A2585,'8. 514 Details Included'!$E:$E,'7. 511_CAR_Student_Counts_Sec'!$D2585,'8. 514 Details Included'!$D:$D,'7. 511_CAR_Student_Counts_Sec'!J$1,'8. 514 Details Included'!$G:$G,'7. 511_CAR_Student_Counts_Sec'!$F2585))</f>
        <v>0</v>
      </c>
      <c r="K2585" s="82">
        <f>IF(ISBLANK($D2585),"",SUMIFS('8. 514 Details Included'!$I:$I,'8. 514 Details Included'!$A:$A,'7. 511_CAR_Student_Counts_Sec'!$A2585,'8. 514 Details Included'!$E:$E,'7. 511_CAR_Student_Counts_Sec'!$D2585,'8. 514 Details Included'!$D:$D,'7. 511_CAR_Student_Counts_Sec'!K$1,'8. 514 Details Included'!$G:$G,'7. 511_CAR_Student_Counts_Sec'!$F2585))</f>
        <v>0</v>
      </c>
      <c r="L2585" s="82">
        <f>IF(ISBLANK($D2585),"",SUMIFS('8. 514 Details Included'!$I:$I,'8. 514 Details Included'!$A:$A,'7. 511_CAR_Student_Counts_Sec'!$A2585,'8. 514 Details Included'!$E:$E,'7. 511_CAR_Student_Counts_Sec'!$D2585,'8. 514 Details Included'!$D:$D,'7. 511_CAR_Student_Counts_Sec'!L$1,'8. 514 Details Included'!$G:$G,'7. 511_CAR_Student_Counts_Sec'!$F2585))</f>
        <v>19</v>
      </c>
      <c r="M2585" s="82">
        <f>IF(ISBLANK($D2585),"",SUMIFS('8. 514 Details Included'!$I:$I,'8. 514 Details Included'!$A:$A,'7. 511_CAR_Student_Counts_Sec'!$A2585,'8. 514 Details Included'!$E:$E,'7. 511_CAR_Student_Counts_Sec'!$D2585,'8. 514 Details Included'!$D:$D,'7. 511_CAR_Student_Counts_Sec'!M$1,'8. 514 Details Included'!$G:$G,'7. 511_CAR_Student_Counts_Sec'!$F2585))</f>
        <v>0</v>
      </c>
      <c r="N2585" s="82">
        <f>IF(ISBLANK($D2585),"",SUMIFS('8. 514 Details Included'!$I:$I,'8. 514 Details Included'!$A:$A,'7. 511_CAR_Student_Counts_Sec'!$A2585,'8. 514 Details Included'!$E:$E,'7. 511_CAR_Student_Counts_Sec'!$D2585,'8. 514 Details Included'!$D:$D,'7. 511_CAR_Student_Counts_Sec'!N$1,'8. 514 Details Included'!$G:$G,'7. 511_CAR_Student_Counts_Sec'!$F2585))</f>
        <v>2</v>
      </c>
      <c r="O2585" s="81">
        <f t="shared" si="120"/>
        <v>0</v>
      </c>
      <c r="P2585" s="81">
        <f t="shared" si="121"/>
        <v>21</v>
      </c>
      <c r="Q2585" s="81" t="str">
        <f t="shared" si="122"/>
        <v>9-12</v>
      </c>
    </row>
    <row r="2586" spans="1:17" ht="15" outlineLevel="4" x14ac:dyDescent="0.2">
      <c r="A2586" s="85">
        <v>306</v>
      </c>
      <c r="B2586" s="86" t="s">
        <v>1099</v>
      </c>
      <c r="C2586" s="86" t="s">
        <v>1163</v>
      </c>
      <c r="D2586" s="85">
        <v>899</v>
      </c>
      <c r="E2586" s="86" t="s">
        <v>907</v>
      </c>
      <c r="F2586" s="85">
        <v>4</v>
      </c>
      <c r="G2586" s="85">
        <v>32</v>
      </c>
      <c r="H2586" s="82">
        <f>IF(ISBLANK($D2586),"",SUMIFS('8. 514 Details Included'!$I:$I,'8. 514 Details Included'!$A:$A,'7. 511_CAR_Student_Counts_Sec'!$A2586,'8. 514 Details Included'!$E:$E,'7. 511_CAR_Student_Counts_Sec'!$D2586,'8. 514 Details Included'!$D:$D,'7. 511_CAR_Student_Counts_Sec'!H$1,'8. 514 Details Included'!$G:$G,'7. 511_CAR_Student_Counts_Sec'!$F2586))</f>
        <v>0</v>
      </c>
      <c r="I2586" s="82">
        <f>IF(ISBLANK($D2586),"",SUMIFS('8. 514 Details Included'!$I:$I,'8. 514 Details Included'!$A:$A,'7. 511_CAR_Student_Counts_Sec'!$A2586,'8. 514 Details Included'!$E:$E,'7. 511_CAR_Student_Counts_Sec'!$D2586,'8. 514 Details Included'!$D:$D,'7. 511_CAR_Student_Counts_Sec'!I$1,'8. 514 Details Included'!$G:$G,'7. 511_CAR_Student_Counts_Sec'!$F2586))</f>
        <v>0</v>
      </c>
      <c r="J2586" s="82">
        <f>IF(ISBLANK($D2586),"",SUMIFS('8. 514 Details Included'!$I:$I,'8. 514 Details Included'!$A:$A,'7. 511_CAR_Student_Counts_Sec'!$A2586,'8. 514 Details Included'!$E:$E,'7. 511_CAR_Student_Counts_Sec'!$D2586,'8. 514 Details Included'!$D:$D,'7. 511_CAR_Student_Counts_Sec'!J$1,'8. 514 Details Included'!$G:$G,'7. 511_CAR_Student_Counts_Sec'!$F2586))</f>
        <v>0</v>
      </c>
      <c r="K2586" s="82">
        <f>IF(ISBLANK($D2586),"",SUMIFS('8. 514 Details Included'!$I:$I,'8. 514 Details Included'!$A:$A,'7. 511_CAR_Student_Counts_Sec'!$A2586,'8. 514 Details Included'!$E:$E,'7. 511_CAR_Student_Counts_Sec'!$D2586,'8. 514 Details Included'!$D:$D,'7. 511_CAR_Student_Counts_Sec'!K$1,'8. 514 Details Included'!$G:$G,'7. 511_CAR_Student_Counts_Sec'!$F2586))</f>
        <v>0</v>
      </c>
      <c r="L2586" s="82">
        <f>IF(ISBLANK($D2586),"",SUMIFS('8. 514 Details Included'!$I:$I,'8. 514 Details Included'!$A:$A,'7. 511_CAR_Student_Counts_Sec'!$A2586,'8. 514 Details Included'!$E:$E,'7. 511_CAR_Student_Counts_Sec'!$D2586,'8. 514 Details Included'!$D:$D,'7. 511_CAR_Student_Counts_Sec'!L$1,'8. 514 Details Included'!$G:$G,'7. 511_CAR_Student_Counts_Sec'!$F2586))</f>
        <v>0</v>
      </c>
      <c r="M2586" s="82">
        <f>IF(ISBLANK($D2586),"",SUMIFS('8. 514 Details Included'!$I:$I,'8. 514 Details Included'!$A:$A,'7. 511_CAR_Student_Counts_Sec'!$A2586,'8. 514 Details Included'!$E:$E,'7. 511_CAR_Student_Counts_Sec'!$D2586,'8. 514 Details Included'!$D:$D,'7. 511_CAR_Student_Counts_Sec'!M$1,'8. 514 Details Included'!$G:$G,'7. 511_CAR_Student_Counts_Sec'!$F2586))</f>
        <v>0</v>
      </c>
      <c r="N2586" s="82">
        <f>IF(ISBLANK($D2586),"",SUMIFS('8. 514 Details Included'!$I:$I,'8. 514 Details Included'!$A:$A,'7. 511_CAR_Student_Counts_Sec'!$A2586,'8. 514 Details Included'!$E:$E,'7. 511_CAR_Student_Counts_Sec'!$D2586,'8. 514 Details Included'!$D:$D,'7. 511_CAR_Student_Counts_Sec'!N$1,'8. 514 Details Included'!$G:$G,'7. 511_CAR_Student_Counts_Sec'!$F2586))</f>
        <v>32</v>
      </c>
      <c r="O2586" s="81">
        <f t="shared" si="120"/>
        <v>0</v>
      </c>
      <c r="P2586" s="81">
        <f t="shared" si="121"/>
        <v>32</v>
      </c>
      <c r="Q2586" s="81" t="str">
        <f t="shared" si="122"/>
        <v>9-12</v>
      </c>
    </row>
    <row r="2587" spans="1:17" ht="15" outlineLevel="4" x14ac:dyDescent="0.2">
      <c r="A2587" s="85">
        <v>306</v>
      </c>
      <c r="B2587" s="86" t="s">
        <v>1099</v>
      </c>
      <c r="C2587" s="86" t="s">
        <v>1163</v>
      </c>
      <c r="D2587" s="85">
        <v>899</v>
      </c>
      <c r="E2587" s="86" t="s">
        <v>907</v>
      </c>
      <c r="F2587" s="85">
        <v>6</v>
      </c>
      <c r="G2587" s="85">
        <v>21</v>
      </c>
      <c r="H2587" s="82">
        <f>IF(ISBLANK($D2587),"",SUMIFS('8. 514 Details Included'!$I:$I,'8. 514 Details Included'!$A:$A,'7. 511_CAR_Student_Counts_Sec'!$A2587,'8. 514 Details Included'!$E:$E,'7. 511_CAR_Student_Counts_Sec'!$D2587,'8. 514 Details Included'!$D:$D,'7. 511_CAR_Student_Counts_Sec'!H$1,'8. 514 Details Included'!$G:$G,'7. 511_CAR_Student_Counts_Sec'!$F2587))</f>
        <v>0</v>
      </c>
      <c r="I2587" s="82">
        <f>IF(ISBLANK($D2587),"",SUMIFS('8. 514 Details Included'!$I:$I,'8. 514 Details Included'!$A:$A,'7. 511_CAR_Student_Counts_Sec'!$A2587,'8. 514 Details Included'!$E:$E,'7. 511_CAR_Student_Counts_Sec'!$D2587,'8. 514 Details Included'!$D:$D,'7. 511_CAR_Student_Counts_Sec'!I$1,'8. 514 Details Included'!$G:$G,'7. 511_CAR_Student_Counts_Sec'!$F2587))</f>
        <v>0</v>
      </c>
      <c r="J2587" s="82">
        <f>IF(ISBLANK($D2587),"",SUMIFS('8. 514 Details Included'!$I:$I,'8. 514 Details Included'!$A:$A,'7. 511_CAR_Student_Counts_Sec'!$A2587,'8. 514 Details Included'!$E:$E,'7. 511_CAR_Student_Counts_Sec'!$D2587,'8. 514 Details Included'!$D:$D,'7. 511_CAR_Student_Counts_Sec'!J$1,'8. 514 Details Included'!$G:$G,'7. 511_CAR_Student_Counts_Sec'!$F2587))</f>
        <v>0</v>
      </c>
      <c r="K2587" s="82">
        <f>IF(ISBLANK($D2587),"",SUMIFS('8. 514 Details Included'!$I:$I,'8. 514 Details Included'!$A:$A,'7. 511_CAR_Student_Counts_Sec'!$A2587,'8. 514 Details Included'!$E:$E,'7. 511_CAR_Student_Counts_Sec'!$D2587,'8. 514 Details Included'!$D:$D,'7. 511_CAR_Student_Counts_Sec'!K$1,'8. 514 Details Included'!$G:$G,'7. 511_CAR_Student_Counts_Sec'!$F2587))</f>
        <v>0</v>
      </c>
      <c r="L2587" s="82">
        <f>IF(ISBLANK($D2587),"",SUMIFS('8. 514 Details Included'!$I:$I,'8. 514 Details Included'!$A:$A,'7. 511_CAR_Student_Counts_Sec'!$A2587,'8. 514 Details Included'!$E:$E,'7. 511_CAR_Student_Counts_Sec'!$D2587,'8. 514 Details Included'!$D:$D,'7. 511_CAR_Student_Counts_Sec'!L$1,'8. 514 Details Included'!$G:$G,'7. 511_CAR_Student_Counts_Sec'!$F2587))</f>
        <v>21</v>
      </c>
      <c r="M2587" s="82">
        <f>IF(ISBLANK($D2587),"",SUMIFS('8. 514 Details Included'!$I:$I,'8. 514 Details Included'!$A:$A,'7. 511_CAR_Student_Counts_Sec'!$A2587,'8. 514 Details Included'!$E:$E,'7. 511_CAR_Student_Counts_Sec'!$D2587,'8. 514 Details Included'!$D:$D,'7. 511_CAR_Student_Counts_Sec'!M$1,'8. 514 Details Included'!$G:$G,'7. 511_CAR_Student_Counts_Sec'!$F2587))</f>
        <v>0</v>
      </c>
      <c r="N2587" s="82">
        <f>IF(ISBLANK($D2587),"",SUMIFS('8. 514 Details Included'!$I:$I,'8. 514 Details Included'!$A:$A,'7. 511_CAR_Student_Counts_Sec'!$A2587,'8. 514 Details Included'!$E:$E,'7. 511_CAR_Student_Counts_Sec'!$D2587,'8. 514 Details Included'!$D:$D,'7. 511_CAR_Student_Counts_Sec'!N$1,'8. 514 Details Included'!$G:$G,'7. 511_CAR_Student_Counts_Sec'!$F2587))</f>
        <v>0</v>
      </c>
      <c r="O2587" s="81">
        <f t="shared" si="120"/>
        <v>0</v>
      </c>
      <c r="P2587" s="81">
        <f t="shared" si="121"/>
        <v>21</v>
      </c>
      <c r="Q2587" s="81" t="str">
        <f t="shared" si="122"/>
        <v>9-12</v>
      </c>
    </row>
    <row r="2588" spans="1:17" ht="15" outlineLevel="4" x14ac:dyDescent="0.2">
      <c r="A2588" s="85">
        <v>306</v>
      </c>
      <c r="B2588" s="86" t="s">
        <v>1099</v>
      </c>
      <c r="C2588" s="86" t="s">
        <v>1163</v>
      </c>
      <c r="D2588" s="85">
        <v>899</v>
      </c>
      <c r="E2588" s="86" t="s">
        <v>907</v>
      </c>
      <c r="F2588" s="85">
        <v>7</v>
      </c>
      <c r="G2588" s="85">
        <v>20</v>
      </c>
      <c r="H2588" s="82">
        <f>IF(ISBLANK($D2588),"",SUMIFS('8. 514 Details Included'!$I:$I,'8. 514 Details Included'!$A:$A,'7. 511_CAR_Student_Counts_Sec'!$A2588,'8. 514 Details Included'!$E:$E,'7. 511_CAR_Student_Counts_Sec'!$D2588,'8. 514 Details Included'!$D:$D,'7. 511_CAR_Student_Counts_Sec'!H$1,'8. 514 Details Included'!$G:$G,'7. 511_CAR_Student_Counts_Sec'!$F2588))</f>
        <v>0</v>
      </c>
      <c r="I2588" s="82">
        <f>IF(ISBLANK($D2588),"",SUMIFS('8. 514 Details Included'!$I:$I,'8. 514 Details Included'!$A:$A,'7. 511_CAR_Student_Counts_Sec'!$A2588,'8. 514 Details Included'!$E:$E,'7. 511_CAR_Student_Counts_Sec'!$D2588,'8. 514 Details Included'!$D:$D,'7. 511_CAR_Student_Counts_Sec'!I$1,'8. 514 Details Included'!$G:$G,'7. 511_CAR_Student_Counts_Sec'!$F2588))</f>
        <v>0</v>
      </c>
      <c r="J2588" s="82">
        <f>IF(ISBLANK($D2588),"",SUMIFS('8. 514 Details Included'!$I:$I,'8. 514 Details Included'!$A:$A,'7. 511_CAR_Student_Counts_Sec'!$A2588,'8. 514 Details Included'!$E:$E,'7. 511_CAR_Student_Counts_Sec'!$D2588,'8. 514 Details Included'!$D:$D,'7. 511_CAR_Student_Counts_Sec'!J$1,'8. 514 Details Included'!$G:$G,'7. 511_CAR_Student_Counts_Sec'!$F2588))</f>
        <v>0</v>
      </c>
      <c r="K2588" s="82">
        <f>IF(ISBLANK($D2588),"",SUMIFS('8. 514 Details Included'!$I:$I,'8. 514 Details Included'!$A:$A,'7. 511_CAR_Student_Counts_Sec'!$A2588,'8. 514 Details Included'!$E:$E,'7. 511_CAR_Student_Counts_Sec'!$D2588,'8. 514 Details Included'!$D:$D,'7. 511_CAR_Student_Counts_Sec'!K$1,'8. 514 Details Included'!$G:$G,'7. 511_CAR_Student_Counts_Sec'!$F2588))</f>
        <v>0</v>
      </c>
      <c r="L2588" s="82">
        <f>IF(ISBLANK($D2588),"",SUMIFS('8. 514 Details Included'!$I:$I,'8. 514 Details Included'!$A:$A,'7. 511_CAR_Student_Counts_Sec'!$A2588,'8. 514 Details Included'!$E:$E,'7. 511_CAR_Student_Counts_Sec'!$D2588,'8. 514 Details Included'!$D:$D,'7. 511_CAR_Student_Counts_Sec'!L$1,'8. 514 Details Included'!$G:$G,'7. 511_CAR_Student_Counts_Sec'!$F2588))</f>
        <v>20</v>
      </c>
      <c r="M2588" s="82">
        <f>IF(ISBLANK($D2588),"",SUMIFS('8. 514 Details Included'!$I:$I,'8. 514 Details Included'!$A:$A,'7. 511_CAR_Student_Counts_Sec'!$A2588,'8. 514 Details Included'!$E:$E,'7. 511_CAR_Student_Counts_Sec'!$D2588,'8. 514 Details Included'!$D:$D,'7. 511_CAR_Student_Counts_Sec'!M$1,'8. 514 Details Included'!$G:$G,'7. 511_CAR_Student_Counts_Sec'!$F2588))</f>
        <v>0</v>
      </c>
      <c r="N2588" s="82">
        <f>IF(ISBLANK($D2588),"",SUMIFS('8. 514 Details Included'!$I:$I,'8. 514 Details Included'!$A:$A,'7. 511_CAR_Student_Counts_Sec'!$A2588,'8. 514 Details Included'!$E:$E,'7. 511_CAR_Student_Counts_Sec'!$D2588,'8. 514 Details Included'!$D:$D,'7. 511_CAR_Student_Counts_Sec'!N$1,'8. 514 Details Included'!$G:$G,'7. 511_CAR_Student_Counts_Sec'!$F2588))</f>
        <v>0</v>
      </c>
      <c r="O2588" s="81">
        <f t="shared" si="120"/>
        <v>0</v>
      </c>
      <c r="P2588" s="81">
        <f t="shared" si="121"/>
        <v>20</v>
      </c>
      <c r="Q2588" s="81" t="str">
        <f t="shared" si="122"/>
        <v>9-12</v>
      </c>
    </row>
    <row r="2589" spans="1:17" ht="15" outlineLevel="4" x14ac:dyDescent="0.2">
      <c r="A2589" s="85">
        <v>306</v>
      </c>
      <c r="B2589" s="86" t="s">
        <v>1099</v>
      </c>
      <c r="C2589" s="86" t="s">
        <v>1163</v>
      </c>
      <c r="D2589" s="85">
        <v>837</v>
      </c>
      <c r="E2589" s="86" t="s">
        <v>1288</v>
      </c>
      <c r="F2589" s="85">
        <v>1</v>
      </c>
      <c r="G2589" s="85">
        <v>24</v>
      </c>
      <c r="H2589" s="82">
        <f>IF(ISBLANK($D2589),"",SUMIFS('8. 514 Details Included'!$I:$I,'8. 514 Details Included'!$A:$A,'7. 511_CAR_Student_Counts_Sec'!$A2589,'8. 514 Details Included'!$E:$E,'7. 511_CAR_Student_Counts_Sec'!$D2589,'8. 514 Details Included'!$D:$D,'7. 511_CAR_Student_Counts_Sec'!H$1,'8. 514 Details Included'!$G:$G,'7. 511_CAR_Student_Counts_Sec'!$F2589))</f>
        <v>0</v>
      </c>
      <c r="I2589" s="82">
        <f>IF(ISBLANK($D2589),"",SUMIFS('8. 514 Details Included'!$I:$I,'8. 514 Details Included'!$A:$A,'7. 511_CAR_Student_Counts_Sec'!$A2589,'8. 514 Details Included'!$E:$E,'7. 511_CAR_Student_Counts_Sec'!$D2589,'8. 514 Details Included'!$D:$D,'7. 511_CAR_Student_Counts_Sec'!I$1,'8. 514 Details Included'!$G:$G,'7. 511_CAR_Student_Counts_Sec'!$F2589))</f>
        <v>0</v>
      </c>
      <c r="J2589" s="82">
        <f>IF(ISBLANK($D2589),"",SUMIFS('8. 514 Details Included'!$I:$I,'8. 514 Details Included'!$A:$A,'7. 511_CAR_Student_Counts_Sec'!$A2589,'8. 514 Details Included'!$E:$E,'7. 511_CAR_Student_Counts_Sec'!$D2589,'8. 514 Details Included'!$D:$D,'7. 511_CAR_Student_Counts_Sec'!J$1,'8. 514 Details Included'!$G:$G,'7. 511_CAR_Student_Counts_Sec'!$F2589))</f>
        <v>0</v>
      </c>
      <c r="K2589" s="82">
        <f>IF(ISBLANK($D2589),"",SUMIFS('8. 514 Details Included'!$I:$I,'8. 514 Details Included'!$A:$A,'7. 511_CAR_Student_Counts_Sec'!$A2589,'8. 514 Details Included'!$E:$E,'7. 511_CAR_Student_Counts_Sec'!$D2589,'8. 514 Details Included'!$D:$D,'7. 511_CAR_Student_Counts_Sec'!K$1,'8. 514 Details Included'!$G:$G,'7. 511_CAR_Student_Counts_Sec'!$F2589))</f>
        <v>0</v>
      </c>
      <c r="L2589" s="82">
        <f>IF(ISBLANK($D2589),"",SUMIFS('8. 514 Details Included'!$I:$I,'8. 514 Details Included'!$A:$A,'7. 511_CAR_Student_Counts_Sec'!$A2589,'8. 514 Details Included'!$E:$E,'7. 511_CAR_Student_Counts_Sec'!$D2589,'8. 514 Details Included'!$D:$D,'7. 511_CAR_Student_Counts_Sec'!L$1,'8. 514 Details Included'!$G:$G,'7. 511_CAR_Student_Counts_Sec'!$F2589))</f>
        <v>0</v>
      </c>
      <c r="M2589" s="82">
        <f>IF(ISBLANK($D2589),"",SUMIFS('8. 514 Details Included'!$I:$I,'8. 514 Details Included'!$A:$A,'7. 511_CAR_Student_Counts_Sec'!$A2589,'8. 514 Details Included'!$E:$E,'7. 511_CAR_Student_Counts_Sec'!$D2589,'8. 514 Details Included'!$D:$D,'7. 511_CAR_Student_Counts_Sec'!M$1,'8. 514 Details Included'!$G:$G,'7. 511_CAR_Student_Counts_Sec'!$F2589))</f>
        <v>23</v>
      </c>
      <c r="N2589" s="82">
        <f>IF(ISBLANK($D2589),"",SUMIFS('8. 514 Details Included'!$I:$I,'8. 514 Details Included'!$A:$A,'7. 511_CAR_Student_Counts_Sec'!$A2589,'8. 514 Details Included'!$E:$E,'7. 511_CAR_Student_Counts_Sec'!$D2589,'8. 514 Details Included'!$D:$D,'7. 511_CAR_Student_Counts_Sec'!N$1,'8. 514 Details Included'!$G:$G,'7. 511_CAR_Student_Counts_Sec'!$F2589))</f>
        <v>1</v>
      </c>
      <c r="O2589" s="81">
        <f t="shared" si="120"/>
        <v>0</v>
      </c>
      <c r="P2589" s="81">
        <f t="shared" si="121"/>
        <v>24</v>
      </c>
      <c r="Q2589" s="81" t="str">
        <f t="shared" si="122"/>
        <v>9-12</v>
      </c>
    </row>
    <row r="2590" spans="1:17" ht="15" outlineLevel="4" x14ac:dyDescent="0.2">
      <c r="A2590" s="85">
        <v>306</v>
      </c>
      <c r="B2590" s="86" t="s">
        <v>1099</v>
      </c>
      <c r="C2590" s="86" t="s">
        <v>1163</v>
      </c>
      <c r="D2590" s="85">
        <v>837</v>
      </c>
      <c r="E2590" s="86" t="s">
        <v>1288</v>
      </c>
      <c r="F2590" s="85">
        <v>2</v>
      </c>
      <c r="G2590" s="85">
        <v>24</v>
      </c>
      <c r="H2590" s="82">
        <f>IF(ISBLANK($D2590),"",SUMIFS('8. 514 Details Included'!$I:$I,'8. 514 Details Included'!$A:$A,'7. 511_CAR_Student_Counts_Sec'!$A2590,'8. 514 Details Included'!$E:$E,'7. 511_CAR_Student_Counts_Sec'!$D2590,'8. 514 Details Included'!$D:$D,'7. 511_CAR_Student_Counts_Sec'!H$1,'8. 514 Details Included'!$G:$G,'7. 511_CAR_Student_Counts_Sec'!$F2590))</f>
        <v>0</v>
      </c>
      <c r="I2590" s="82">
        <f>IF(ISBLANK($D2590),"",SUMIFS('8. 514 Details Included'!$I:$I,'8. 514 Details Included'!$A:$A,'7. 511_CAR_Student_Counts_Sec'!$A2590,'8. 514 Details Included'!$E:$E,'7. 511_CAR_Student_Counts_Sec'!$D2590,'8. 514 Details Included'!$D:$D,'7. 511_CAR_Student_Counts_Sec'!I$1,'8. 514 Details Included'!$G:$G,'7. 511_CAR_Student_Counts_Sec'!$F2590))</f>
        <v>0</v>
      </c>
      <c r="J2590" s="82">
        <f>IF(ISBLANK($D2590),"",SUMIFS('8. 514 Details Included'!$I:$I,'8. 514 Details Included'!$A:$A,'7. 511_CAR_Student_Counts_Sec'!$A2590,'8. 514 Details Included'!$E:$E,'7. 511_CAR_Student_Counts_Sec'!$D2590,'8. 514 Details Included'!$D:$D,'7. 511_CAR_Student_Counts_Sec'!J$1,'8. 514 Details Included'!$G:$G,'7. 511_CAR_Student_Counts_Sec'!$F2590))</f>
        <v>0</v>
      </c>
      <c r="K2590" s="82">
        <f>IF(ISBLANK($D2590),"",SUMIFS('8. 514 Details Included'!$I:$I,'8. 514 Details Included'!$A:$A,'7. 511_CAR_Student_Counts_Sec'!$A2590,'8. 514 Details Included'!$E:$E,'7. 511_CAR_Student_Counts_Sec'!$D2590,'8. 514 Details Included'!$D:$D,'7. 511_CAR_Student_Counts_Sec'!K$1,'8. 514 Details Included'!$G:$G,'7. 511_CAR_Student_Counts_Sec'!$F2590))</f>
        <v>0</v>
      </c>
      <c r="L2590" s="82">
        <f>IF(ISBLANK($D2590),"",SUMIFS('8. 514 Details Included'!$I:$I,'8. 514 Details Included'!$A:$A,'7. 511_CAR_Student_Counts_Sec'!$A2590,'8. 514 Details Included'!$E:$E,'7. 511_CAR_Student_Counts_Sec'!$D2590,'8. 514 Details Included'!$D:$D,'7. 511_CAR_Student_Counts_Sec'!L$1,'8. 514 Details Included'!$G:$G,'7. 511_CAR_Student_Counts_Sec'!$F2590))</f>
        <v>0</v>
      </c>
      <c r="M2590" s="82">
        <f>IF(ISBLANK($D2590),"",SUMIFS('8. 514 Details Included'!$I:$I,'8. 514 Details Included'!$A:$A,'7. 511_CAR_Student_Counts_Sec'!$A2590,'8. 514 Details Included'!$E:$E,'7. 511_CAR_Student_Counts_Sec'!$D2590,'8. 514 Details Included'!$D:$D,'7. 511_CAR_Student_Counts_Sec'!M$1,'8. 514 Details Included'!$G:$G,'7. 511_CAR_Student_Counts_Sec'!$F2590))</f>
        <v>24</v>
      </c>
      <c r="N2590" s="82">
        <f>IF(ISBLANK($D2590),"",SUMIFS('8. 514 Details Included'!$I:$I,'8. 514 Details Included'!$A:$A,'7. 511_CAR_Student_Counts_Sec'!$A2590,'8. 514 Details Included'!$E:$E,'7. 511_CAR_Student_Counts_Sec'!$D2590,'8. 514 Details Included'!$D:$D,'7. 511_CAR_Student_Counts_Sec'!N$1,'8. 514 Details Included'!$G:$G,'7. 511_CAR_Student_Counts_Sec'!$F2590))</f>
        <v>0</v>
      </c>
      <c r="O2590" s="81">
        <f t="shared" si="120"/>
        <v>0</v>
      </c>
      <c r="P2590" s="81">
        <f t="shared" si="121"/>
        <v>24</v>
      </c>
      <c r="Q2590" s="81" t="str">
        <f t="shared" si="122"/>
        <v>9-12</v>
      </c>
    </row>
    <row r="2591" spans="1:17" ht="15" outlineLevel="4" x14ac:dyDescent="0.2">
      <c r="A2591" s="85">
        <v>306</v>
      </c>
      <c r="B2591" s="86" t="s">
        <v>1099</v>
      </c>
      <c r="C2591" s="86" t="s">
        <v>1163</v>
      </c>
      <c r="D2591" s="85">
        <v>837</v>
      </c>
      <c r="E2591" s="86" t="s">
        <v>1288</v>
      </c>
      <c r="F2591" s="85">
        <v>3</v>
      </c>
      <c r="G2591" s="85">
        <v>22</v>
      </c>
      <c r="H2591" s="82">
        <f>IF(ISBLANK($D2591),"",SUMIFS('8. 514 Details Included'!$I:$I,'8. 514 Details Included'!$A:$A,'7. 511_CAR_Student_Counts_Sec'!$A2591,'8. 514 Details Included'!$E:$E,'7. 511_CAR_Student_Counts_Sec'!$D2591,'8. 514 Details Included'!$D:$D,'7. 511_CAR_Student_Counts_Sec'!H$1,'8. 514 Details Included'!$G:$G,'7. 511_CAR_Student_Counts_Sec'!$F2591))</f>
        <v>0</v>
      </c>
      <c r="I2591" s="82">
        <f>IF(ISBLANK($D2591),"",SUMIFS('8. 514 Details Included'!$I:$I,'8. 514 Details Included'!$A:$A,'7. 511_CAR_Student_Counts_Sec'!$A2591,'8. 514 Details Included'!$E:$E,'7. 511_CAR_Student_Counts_Sec'!$D2591,'8. 514 Details Included'!$D:$D,'7. 511_CAR_Student_Counts_Sec'!I$1,'8. 514 Details Included'!$G:$G,'7. 511_CAR_Student_Counts_Sec'!$F2591))</f>
        <v>0</v>
      </c>
      <c r="J2591" s="82">
        <f>IF(ISBLANK($D2591),"",SUMIFS('8. 514 Details Included'!$I:$I,'8. 514 Details Included'!$A:$A,'7. 511_CAR_Student_Counts_Sec'!$A2591,'8. 514 Details Included'!$E:$E,'7. 511_CAR_Student_Counts_Sec'!$D2591,'8. 514 Details Included'!$D:$D,'7. 511_CAR_Student_Counts_Sec'!J$1,'8. 514 Details Included'!$G:$G,'7. 511_CAR_Student_Counts_Sec'!$F2591))</f>
        <v>0</v>
      </c>
      <c r="K2591" s="82">
        <f>IF(ISBLANK($D2591),"",SUMIFS('8. 514 Details Included'!$I:$I,'8. 514 Details Included'!$A:$A,'7. 511_CAR_Student_Counts_Sec'!$A2591,'8. 514 Details Included'!$E:$E,'7. 511_CAR_Student_Counts_Sec'!$D2591,'8. 514 Details Included'!$D:$D,'7. 511_CAR_Student_Counts_Sec'!K$1,'8. 514 Details Included'!$G:$G,'7. 511_CAR_Student_Counts_Sec'!$F2591))</f>
        <v>0</v>
      </c>
      <c r="L2591" s="82">
        <f>IF(ISBLANK($D2591),"",SUMIFS('8. 514 Details Included'!$I:$I,'8. 514 Details Included'!$A:$A,'7. 511_CAR_Student_Counts_Sec'!$A2591,'8. 514 Details Included'!$E:$E,'7. 511_CAR_Student_Counts_Sec'!$D2591,'8. 514 Details Included'!$D:$D,'7. 511_CAR_Student_Counts_Sec'!L$1,'8. 514 Details Included'!$G:$G,'7. 511_CAR_Student_Counts_Sec'!$F2591))</f>
        <v>0</v>
      </c>
      <c r="M2591" s="82">
        <f>IF(ISBLANK($D2591),"",SUMIFS('8. 514 Details Included'!$I:$I,'8. 514 Details Included'!$A:$A,'7. 511_CAR_Student_Counts_Sec'!$A2591,'8. 514 Details Included'!$E:$E,'7. 511_CAR_Student_Counts_Sec'!$D2591,'8. 514 Details Included'!$D:$D,'7. 511_CAR_Student_Counts_Sec'!M$1,'8. 514 Details Included'!$G:$G,'7. 511_CAR_Student_Counts_Sec'!$F2591))</f>
        <v>17</v>
      </c>
      <c r="N2591" s="82">
        <f>IF(ISBLANK($D2591),"",SUMIFS('8. 514 Details Included'!$I:$I,'8. 514 Details Included'!$A:$A,'7. 511_CAR_Student_Counts_Sec'!$A2591,'8. 514 Details Included'!$E:$E,'7. 511_CAR_Student_Counts_Sec'!$D2591,'8. 514 Details Included'!$D:$D,'7. 511_CAR_Student_Counts_Sec'!N$1,'8. 514 Details Included'!$G:$G,'7. 511_CAR_Student_Counts_Sec'!$F2591))</f>
        <v>5</v>
      </c>
      <c r="O2591" s="81">
        <f t="shared" si="120"/>
        <v>0</v>
      </c>
      <c r="P2591" s="81">
        <f t="shared" si="121"/>
        <v>22</v>
      </c>
      <c r="Q2591" s="81" t="str">
        <f t="shared" si="122"/>
        <v>9-12</v>
      </c>
    </row>
    <row r="2592" spans="1:17" ht="15" outlineLevel="4" x14ac:dyDescent="0.2">
      <c r="A2592" s="85">
        <v>306</v>
      </c>
      <c r="B2592" s="86" t="s">
        <v>1099</v>
      </c>
      <c r="C2592" s="86" t="s">
        <v>1163</v>
      </c>
      <c r="D2592" s="85">
        <v>837</v>
      </c>
      <c r="E2592" s="86" t="s">
        <v>1288</v>
      </c>
      <c r="F2592" s="85">
        <v>6</v>
      </c>
      <c r="G2592" s="85">
        <v>31</v>
      </c>
      <c r="H2592" s="82">
        <f>IF(ISBLANK($D2592),"",SUMIFS('8. 514 Details Included'!$I:$I,'8. 514 Details Included'!$A:$A,'7. 511_CAR_Student_Counts_Sec'!$A2592,'8. 514 Details Included'!$E:$E,'7. 511_CAR_Student_Counts_Sec'!$D2592,'8. 514 Details Included'!$D:$D,'7. 511_CAR_Student_Counts_Sec'!H$1,'8. 514 Details Included'!$G:$G,'7. 511_CAR_Student_Counts_Sec'!$F2592))</f>
        <v>0</v>
      </c>
      <c r="I2592" s="82">
        <f>IF(ISBLANK($D2592),"",SUMIFS('8. 514 Details Included'!$I:$I,'8. 514 Details Included'!$A:$A,'7. 511_CAR_Student_Counts_Sec'!$A2592,'8. 514 Details Included'!$E:$E,'7. 511_CAR_Student_Counts_Sec'!$D2592,'8. 514 Details Included'!$D:$D,'7. 511_CAR_Student_Counts_Sec'!I$1,'8. 514 Details Included'!$G:$G,'7. 511_CAR_Student_Counts_Sec'!$F2592))</f>
        <v>0</v>
      </c>
      <c r="J2592" s="82">
        <f>IF(ISBLANK($D2592),"",SUMIFS('8. 514 Details Included'!$I:$I,'8. 514 Details Included'!$A:$A,'7. 511_CAR_Student_Counts_Sec'!$A2592,'8. 514 Details Included'!$E:$E,'7. 511_CAR_Student_Counts_Sec'!$D2592,'8. 514 Details Included'!$D:$D,'7. 511_CAR_Student_Counts_Sec'!J$1,'8. 514 Details Included'!$G:$G,'7. 511_CAR_Student_Counts_Sec'!$F2592))</f>
        <v>0</v>
      </c>
      <c r="K2592" s="82">
        <f>IF(ISBLANK($D2592),"",SUMIFS('8. 514 Details Included'!$I:$I,'8. 514 Details Included'!$A:$A,'7. 511_CAR_Student_Counts_Sec'!$A2592,'8. 514 Details Included'!$E:$E,'7. 511_CAR_Student_Counts_Sec'!$D2592,'8. 514 Details Included'!$D:$D,'7. 511_CAR_Student_Counts_Sec'!K$1,'8. 514 Details Included'!$G:$G,'7. 511_CAR_Student_Counts_Sec'!$F2592))</f>
        <v>0</v>
      </c>
      <c r="L2592" s="82">
        <f>IF(ISBLANK($D2592),"",SUMIFS('8. 514 Details Included'!$I:$I,'8. 514 Details Included'!$A:$A,'7. 511_CAR_Student_Counts_Sec'!$A2592,'8. 514 Details Included'!$E:$E,'7. 511_CAR_Student_Counts_Sec'!$D2592,'8. 514 Details Included'!$D:$D,'7. 511_CAR_Student_Counts_Sec'!L$1,'8. 514 Details Included'!$G:$G,'7. 511_CAR_Student_Counts_Sec'!$F2592))</f>
        <v>0</v>
      </c>
      <c r="M2592" s="82">
        <f>IF(ISBLANK($D2592),"",SUMIFS('8. 514 Details Included'!$I:$I,'8. 514 Details Included'!$A:$A,'7. 511_CAR_Student_Counts_Sec'!$A2592,'8. 514 Details Included'!$E:$E,'7. 511_CAR_Student_Counts_Sec'!$D2592,'8. 514 Details Included'!$D:$D,'7. 511_CAR_Student_Counts_Sec'!M$1,'8. 514 Details Included'!$G:$G,'7. 511_CAR_Student_Counts_Sec'!$F2592))</f>
        <v>1</v>
      </c>
      <c r="N2592" s="82">
        <f>IF(ISBLANK($D2592),"",SUMIFS('8. 514 Details Included'!$I:$I,'8. 514 Details Included'!$A:$A,'7. 511_CAR_Student_Counts_Sec'!$A2592,'8. 514 Details Included'!$E:$E,'7. 511_CAR_Student_Counts_Sec'!$D2592,'8. 514 Details Included'!$D:$D,'7. 511_CAR_Student_Counts_Sec'!N$1,'8. 514 Details Included'!$G:$G,'7. 511_CAR_Student_Counts_Sec'!$F2592))</f>
        <v>30</v>
      </c>
      <c r="O2592" s="81">
        <f t="shared" si="120"/>
        <v>0</v>
      </c>
      <c r="P2592" s="81">
        <f t="shared" si="121"/>
        <v>31</v>
      </c>
      <c r="Q2592" s="81" t="str">
        <f t="shared" si="122"/>
        <v>9-12</v>
      </c>
    </row>
    <row r="2593" spans="1:17" ht="15" outlineLevel="4" x14ac:dyDescent="0.2">
      <c r="A2593" s="85">
        <v>306</v>
      </c>
      <c r="B2593" s="86" t="s">
        <v>1099</v>
      </c>
      <c r="C2593" s="86" t="s">
        <v>1163</v>
      </c>
      <c r="D2593" s="85">
        <v>837</v>
      </c>
      <c r="E2593" s="86" t="s">
        <v>1288</v>
      </c>
      <c r="F2593" s="85">
        <v>7</v>
      </c>
      <c r="G2593" s="85">
        <v>29</v>
      </c>
      <c r="H2593" s="82">
        <f>IF(ISBLANK($D2593),"",SUMIFS('8. 514 Details Included'!$I:$I,'8. 514 Details Included'!$A:$A,'7. 511_CAR_Student_Counts_Sec'!$A2593,'8. 514 Details Included'!$E:$E,'7. 511_CAR_Student_Counts_Sec'!$D2593,'8. 514 Details Included'!$D:$D,'7. 511_CAR_Student_Counts_Sec'!H$1,'8. 514 Details Included'!$G:$G,'7. 511_CAR_Student_Counts_Sec'!$F2593))</f>
        <v>0</v>
      </c>
      <c r="I2593" s="82">
        <f>IF(ISBLANK($D2593),"",SUMIFS('8. 514 Details Included'!$I:$I,'8. 514 Details Included'!$A:$A,'7. 511_CAR_Student_Counts_Sec'!$A2593,'8. 514 Details Included'!$E:$E,'7. 511_CAR_Student_Counts_Sec'!$D2593,'8. 514 Details Included'!$D:$D,'7. 511_CAR_Student_Counts_Sec'!I$1,'8. 514 Details Included'!$G:$G,'7. 511_CAR_Student_Counts_Sec'!$F2593))</f>
        <v>0</v>
      </c>
      <c r="J2593" s="82">
        <f>IF(ISBLANK($D2593),"",SUMIFS('8. 514 Details Included'!$I:$I,'8. 514 Details Included'!$A:$A,'7. 511_CAR_Student_Counts_Sec'!$A2593,'8. 514 Details Included'!$E:$E,'7. 511_CAR_Student_Counts_Sec'!$D2593,'8. 514 Details Included'!$D:$D,'7. 511_CAR_Student_Counts_Sec'!J$1,'8. 514 Details Included'!$G:$G,'7. 511_CAR_Student_Counts_Sec'!$F2593))</f>
        <v>0</v>
      </c>
      <c r="K2593" s="82">
        <f>IF(ISBLANK($D2593),"",SUMIFS('8. 514 Details Included'!$I:$I,'8. 514 Details Included'!$A:$A,'7. 511_CAR_Student_Counts_Sec'!$A2593,'8. 514 Details Included'!$E:$E,'7. 511_CAR_Student_Counts_Sec'!$D2593,'8. 514 Details Included'!$D:$D,'7. 511_CAR_Student_Counts_Sec'!K$1,'8. 514 Details Included'!$G:$G,'7. 511_CAR_Student_Counts_Sec'!$F2593))</f>
        <v>0</v>
      </c>
      <c r="L2593" s="82">
        <f>IF(ISBLANK($D2593),"",SUMIFS('8. 514 Details Included'!$I:$I,'8. 514 Details Included'!$A:$A,'7. 511_CAR_Student_Counts_Sec'!$A2593,'8. 514 Details Included'!$E:$E,'7. 511_CAR_Student_Counts_Sec'!$D2593,'8. 514 Details Included'!$D:$D,'7. 511_CAR_Student_Counts_Sec'!L$1,'8. 514 Details Included'!$G:$G,'7. 511_CAR_Student_Counts_Sec'!$F2593))</f>
        <v>0</v>
      </c>
      <c r="M2593" s="82">
        <f>IF(ISBLANK($D2593),"",SUMIFS('8. 514 Details Included'!$I:$I,'8. 514 Details Included'!$A:$A,'7. 511_CAR_Student_Counts_Sec'!$A2593,'8. 514 Details Included'!$E:$E,'7. 511_CAR_Student_Counts_Sec'!$D2593,'8. 514 Details Included'!$D:$D,'7. 511_CAR_Student_Counts_Sec'!M$1,'8. 514 Details Included'!$G:$G,'7. 511_CAR_Student_Counts_Sec'!$F2593))</f>
        <v>29</v>
      </c>
      <c r="N2593" s="82">
        <f>IF(ISBLANK($D2593),"",SUMIFS('8. 514 Details Included'!$I:$I,'8. 514 Details Included'!$A:$A,'7. 511_CAR_Student_Counts_Sec'!$A2593,'8. 514 Details Included'!$E:$E,'7. 511_CAR_Student_Counts_Sec'!$D2593,'8. 514 Details Included'!$D:$D,'7. 511_CAR_Student_Counts_Sec'!N$1,'8. 514 Details Included'!$G:$G,'7. 511_CAR_Student_Counts_Sec'!$F2593))</f>
        <v>0</v>
      </c>
      <c r="O2593" s="81">
        <f t="shared" si="120"/>
        <v>0</v>
      </c>
      <c r="P2593" s="81">
        <f t="shared" si="121"/>
        <v>29</v>
      </c>
      <c r="Q2593" s="81" t="str">
        <f t="shared" si="122"/>
        <v>9-12</v>
      </c>
    </row>
    <row r="2594" spans="1:17" ht="15" outlineLevel="4" x14ac:dyDescent="0.2">
      <c r="A2594" s="85">
        <v>306</v>
      </c>
      <c r="B2594" s="86" t="s">
        <v>1099</v>
      </c>
      <c r="C2594" s="86" t="s">
        <v>1163</v>
      </c>
      <c r="D2594" s="85">
        <v>897</v>
      </c>
      <c r="E2594" s="86" t="s">
        <v>1287</v>
      </c>
      <c r="F2594" s="85">
        <v>1</v>
      </c>
      <c r="G2594" s="85">
        <v>34</v>
      </c>
      <c r="H2594" s="82">
        <f>IF(ISBLANK($D2594),"",SUMIFS('8. 514 Details Included'!$I:$I,'8. 514 Details Included'!$A:$A,'7. 511_CAR_Student_Counts_Sec'!$A2594,'8. 514 Details Included'!$E:$E,'7. 511_CAR_Student_Counts_Sec'!$D2594,'8. 514 Details Included'!$D:$D,'7. 511_CAR_Student_Counts_Sec'!H$1,'8. 514 Details Included'!$G:$G,'7. 511_CAR_Student_Counts_Sec'!$F2594))</f>
        <v>0</v>
      </c>
      <c r="I2594" s="82">
        <f>IF(ISBLANK($D2594),"",SUMIFS('8. 514 Details Included'!$I:$I,'8. 514 Details Included'!$A:$A,'7. 511_CAR_Student_Counts_Sec'!$A2594,'8. 514 Details Included'!$E:$E,'7. 511_CAR_Student_Counts_Sec'!$D2594,'8. 514 Details Included'!$D:$D,'7. 511_CAR_Student_Counts_Sec'!I$1,'8. 514 Details Included'!$G:$G,'7. 511_CAR_Student_Counts_Sec'!$F2594))</f>
        <v>0</v>
      </c>
      <c r="J2594" s="82">
        <f>IF(ISBLANK($D2594),"",SUMIFS('8. 514 Details Included'!$I:$I,'8. 514 Details Included'!$A:$A,'7. 511_CAR_Student_Counts_Sec'!$A2594,'8. 514 Details Included'!$E:$E,'7. 511_CAR_Student_Counts_Sec'!$D2594,'8. 514 Details Included'!$D:$D,'7. 511_CAR_Student_Counts_Sec'!J$1,'8. 514 Details Included'!$G:$G,'7. 511_CAR_Student_Counts_Sec'!$F2594))</f>
        <v>0</v>
      </c>
      <c r="K2594" s="82">
        <f>IF(ISBLANK($D2594),"",SUMIFS('8. 514 Details Included'!$I:$I,'8. 514 Details Included'!$A:$A,'7. 511_CAR_Student_Counts_Sec'!$A2594,'8. 514 Details Included'!$E:$E,'7. 511_CAR_Student_Counts_Sec'!$D2594,'8. 514 Details Included'!$D:$D,'7. 511_CAR_Student_Counts_Sec'!K$1,'8. 514 Details Included'!$G:$G,'7. 511_CAR_Student_Counts_Sec'!$F2594))</f>
        <v>0</v>
      </c>
      <c r="L2594" s="82">
        <f>IF(ISBLANK($D2594),"",SUMIFS('8. 514 Details Included'!$I:$I,'8. 514 Details Included'!$A:$A,'7. 511_CAR_Student_Counts_Sec'!$A2594,'8. 514 Details Included'!$E:$E,'7. 511_CAR_Student_Counts_Sec'!$D2594,'8. 514 Details Included'!$D:$D,'7. 511_CAR_Student_Counts_Sec'!L$1,'8. 514 Details Included'!$G:$G,'7. 511_CAR_Student_Counts_Sec'!$F2594))</f>
        <v>0</v>
      </c>
      <c r="M2594" s="82">
        <f>IF(ISBLANK($D2594),"",SUMIFS('8. 514 Details Included'!$I:$I,'8. 514 Details Included'!$A:$A,'7. 511_CAR_Student_Counts_Sec'!$A2594,'8. 514 Details Included'!$E:$E,'7. 511_CAR_Student_Counts_Sec'!$D2594,'8. 514 Details Included'!$D:$D,'7. 511_CAR_Student_Counts_Sec'!M$1,'8. 514 Details Included'!$G:$G,'7. 511_CAR_Student_Counts_Sec'!$F2594))</f>
        <v>34</v>
      </c>
      <c r="N2594" s="82">
        <f>IF(ISBLANK($D2594),"",SUMIFS('8. 514 Details Included'!$I:$I,'8. 514 Details Included'!$A:$A,'7. 511_CAR_Student_Counts_Sec'!$A2594,'8. 514 Details Included'!$E:$E,'7. 511_CAR_Student_Counts_Sec'!$D2594,'8. 514 Details Included'!$D:$D,'7. 511_CAR_Student_Counts_Sec'!N$1,'8. 514 Details Included'!$G:$G,'7. 511_CAR_Student_Counts_Sec'!$F2594))</f>
        <v>0</v>
      </c>
      <c r="O2594" s="81">
        <f t="shared" si="120"/>
        <v>0</v>
      </c>
      <c r="P2594" s="81">
        <f t="shared" si="121"/>
        <v>34</v>
      </c>
      <c r="Q2594" s="81" t="str">
        <f t="shared" si="122"/>
        <v>9-12</v>
      </c>
    </row>
    <row r="2595" spans="1:17" ht="15" outlineLevel="4" x14ac:dyDescent="0.2">
      <c r="A2595" s="85">
        <v>306</v>
      </c>
      <c r="B2595" s="86" t="s">
        <v>1099</v>
      </c>
      <c r="C2595" s="86" t="s">
        <v>1163</v>
      </c>
      <c r="D2595" s="85">
        <v>897</v>
      </c>
      <c r="E2595" s="86" t="s">
        <v>1287</v>
      </c>
      <c r="F2595" s="85">
        <v>2</v>
      </c>
      <c r="G2595" s="85">
        <v>22</v>
      </c>
      <c r="H2595" s="82">
        <f>IF(ISBLANK($D2595),"",SUMIFS('8. 514 Details Included'!$I:$I,'8. 514 Details Included'!$A:$A,'7. 511_CAR_Student_Counts_Sec'!$A2595,'8. 514 Details Included'!$E:$E,'7. 511_CAR_Student_Counts_Sec'!$D2595,'8. 514 Details Included'!$D:$D,'7. 511_CAR_Student_Counts_Sec'!H$1,'8. 514 Details Included'!$G:$G,'7. 511_CAR_Student_Counts_Sec'!$F2595))</f>
        <v>0</v>
      </c>
      <c r="I2595" s="82">
        <f>IF(ISBLANK($D2595),"",SUMIFS('8. 514 Details Included'!$I:$I,'8. 514 Details Included'!$A:$A,'7. 511_CAR_Student_Counts_Sec'!$A2595,'8. 514 Details Included'!$E:$E,'7. 511_CAR_Student_Counts_Sec'!$D2595,'8. 514 Details Included'!$D:$D,'7. 511_CAR_Student_Counts_Sec'!I$1,'8. 514 Details Included'!$G:$G,'7. 511_CAR_Student_Counts_Sec'!$F2595))</f>
        <v>0</v>
      </c>
      <c r="J2595" s="82">
        <f>IF(ISBLANK($D2595),"",SUMIFS('8. 514 Details Included'!$I:$I,'8. 514 Details Included'!$A:$A,'7. 511_CAR_Student_Counts_Sec'!$A2595,'8. 514 Details Included'!$E:$E,'7. 511_CAR_Student_Counts_Sec'!$D2595,'8. 514 Details Included'!$D:$D,'7. 511_CAR_Student_Counts_Sec'!J$1,'8. 514 Details Included'!$G:$G,'7. 511_CAR_Student_Counts_Sec'!$F2595))</f>
        <v>0</v>
      </c>
      <c r="K2595" s="82">
        <f>IF(ISBLANK($D2595),"",SUMIFS('8. 514 Details Included'!$I:$I,'8. 514 Details Included'!$A:$A,'7. 511_CAR_Student_Counts_Sec'!$A2595,'8. 514 Details Included'!$E:$E,'7. 511_CAR_Student_Counts_Sec'!$D2595,'8. 514 Details Included'!$D:$D,'7. 511_CAR_Student_Counts_Sec'!K$1,'8. 514 Details Included'!$G:$G,'7. 511_CAR_Student_Counts_Sec'!$F2595))</f>
        <v>0</v>
      </c>
      <c r="L2595" s="82">
        <f>IF(ISBLANK($D2595),"",SUMIFS('8. 514 Details Included'!$I:$I,'8. 514 Details Included'!$A:$A,'7. 511_CAR_Student_Counts_Sec'!$A2595,'8. 514 Details Included'!$E:$E,'7. 511_CAR_Student_Counts_Sec'!$D2595,'8. 514 Details Included'!$D:$D,'7. 511_CAR_Student_Counts_Sec'!L$1,'8. 514 Details Included'!$G:$G,'7. 511_CAR_Student_Counts_Sec'!$F2595))</f>
        <v>0</v>
      </c>
      <c r="M2595" s="82">
        <f>IF(ISBLANK($D2595),"",SUMIFS('8. 514 Details Included'!$I:$I,'8. 514 Details Included'!$A:$A,'7. 511_CAR_Student_Counts_Sec'!$A2595,'8. 514 Details Included'!$E:$E,'7. 511_CAR_Student_Counts_Sec'!$D2595,'8. 514 Details Included'!$D:$D,'7. 511_CAR_Student_Counts_Sec'!M$1,'8. 514 Details Included'!$G:$G,'7. 511_CAR_Student_Counts_Sec'!$F2595))</f>
        <v>22</v>
      </c>
      <c r="N2595" s="82">
        <f>IF(ISBLANK($D2595),"",SUMIFS('8. 514 Details Included'!$I:$I,'8. 514 Details Included'!$A:$A,'7. 511_CAR_Student_Counts_Sec'!$A2595,'8. 514 Details Included'!$E:$E,'7. 511_CAR_Student_Counts_Sec'!$D2595,'8. 514 Details Included'!$D:$D,'7. 511_CAR_Student_Counts_Sec'!N$1,'8. 514 Details Included'!$G:$G,'7. 511_CAR_Student_Counts_Sec'!$F2595))</f>
        <v>0</v>
      </c>
      <c r="O2595" s="81">
        <f t="shared" si="120"/>
        <v>0</v>
      </c>
      <c r="P2595" s="81">
        <f t="shared" si="121"/>
        <v>22</v>
      </c>
      <c r="Q2595" s="81" t="str">
        <f t="shared" si="122"/>
        <v>9-12</v>
      </c>
    </row>
    <row r="2596" spans="1:17" ht="15" outlineLevel="4" x14ac:dyDescent="0.2">
      <c r="A2596" s="85">
        <v>306</v>
      </c>
      <c r="B2596" s="86" t="s">
        <v>1099</v>
      </c>
      <c r="C2596" s="86" t="s">
        <v>1163</v>
      </c>
      <c r="D2596" s="85">
        <v>897</v>
      </c>
      <c r="E2596" s="86" t="s">
        <v>1287</v>
      </c>
      <c r="F2596" s="85">
        <v>5</v>
      </c>
      <c r="G2596" s="85">
        <v>30</v>
      </c>
      <c r="H2596" s="82">
        <f>IF(ISBLANK($D2596),"",SUMIFS('8. 514 Details Included'!$I:$I,'8. 514 Details Included'!$A:$A,'7. 511_CAR_Student_Counts_Sec'!$A2596,'8. 514 Details Included'!$E:$E,'7. 511_CAR_Student_Counts_Sec'!$D2596,'8. 514 Details Included'!$D:$D,'7. 511_CAR_Student_Counts_Sec'!H$1,'8. 514 Details Included'!$G:$G,'7. 511_CAR_Student_Counts_Sec'!$F2596))</f>
        <v>0</v>
      </c>
      <c r="I2596" s="82">
        <f>IF(ISBLANK($D2596),"",SUMIFS('8. 514 Details Included'!$I:$I,'8. 514 Details Included'!$A:$A,'7. 511_CAR_Student_Counts_Sec'!$A2596,'8. 514 Details Included'!$E:$E,'7. 511_CAR_Student_Counts_Sec'!$D2596,'8. 514 Details Included'!$D:$D,'7. 511_CAR_Student_Counts_Sec'!I$1,'8. 514 Details Included'!$G:$G,'7. 511_CAR_Student_Counts_Sec'!$F2596))</f>
        <v>0</v>
      </c>
      <c r="J2596" s="82">
        <f>IF(ISBLANK($D2596),"",SUMIFS('8. 514 Details Included'!$I:$I,'8. 514 Details Included'!$A:$A,'7. 511_CAR_Student_Counts_Sec'!$A2596,'8. 514 Details Included'!$E:$E,'7. 511_CAR_Student_Counts_Sec'!$D2596,'8. 514 Details Included'!$D:$D,'7. 511_CAR_Student_Counts_Sec'!J$1,'8. 514 Details Included'!$G:$G,'7. 511_CAR_Student_Counts_Sec'!$F2596))</f>
        <v>0</v>
      </c>
      <c r="K2596" s="82">
        <f>IF(ISBLANK($D2596),"",SUMIFS('8. 514 Details Included'!$I:$I,'8. 514 Details Included'!$A:$A,'7. 511_CAR_Student_Counts_Sec'!$A2596,'8. 514 Details Included'!$E:$E,'7. 511_CAR_Student_Counts_Sec'!$D2596,'8. 514 Details Included'!$D:$D,'7. 511_CAR_Student_Counts_Sec'!K$1,'8. 514 Details Included'!$G:$G,'7. 511_CAR_Student_Counts_Sec'!$F2596))</f>
        <v>0</v>
      </c>
      <c r="L2596" s="82">
        <f>IF(ISBLANK($D2596),"",SUMIFS('8. 514 Details Included'!$I:$I,'8. 514 Details Included'!$A:$A,'7. 511_CAR_Student_Counts_Sec'!$A2596,'8. 514 Details Included'!$E:$E,'7. 511_CAR_Student_Counts_Sec'!$D2596,'8. 514 Details Included'!$D:$D,'7. 511_CAR_Student_Counts_Sec'!L$1,'8. 514 Details Included'!$G:$G,'7. 511_CAR_Student_Counts_Sec'!$F2596))</f>
        <v>0</v>
      </c>
      <c r="M2596" s="82">
        <f>IF(ISBLANK($D2596),"",SUMIFS('8. 514 Details Included'!$I:$I,'8. 514 Details Included'!$A:$A,'7. 511_CAR_Student_Counts_Sec'!$A2596,'8. 514 Details Included'!$E:$E,'7. 511_CAR_Student_Counts_Sec'!$D2596,'8. 514 Details Included'!$D:$D,'7. 511_CAR_Student_Counts_Sec'!M$1,'8. 514 Details Included'!$G:$G,'7. 511_CAR_Student_Counts_Sec'!$F2596))</f>
        <v>1</v>
      </c>
      <c r="N2596" s="82">
        <f>IF(ISBLANK($D2596),"",SUMIFS('8. 514 Details Included'!$I:$I,'8. 514 Details Included'!$A:$A,'7. 511_CAR_Student_Counts_Sec'!$A2596,'8. 514 Details Included'!$E:$E,'7. 511_CAR_Student_Counts_Sec'!$D2596,'8. 514 Details Included'!$D:$D,'7. 511_CAR_Student_Counts_Sec'!N$1,'8. 514 Details Included'!$G:$G,'7. 511_CAR_Student_Counts_Sec'!$F2596))</f>
        <v>29</v>
      </c>
      <c r="O2596" s="81">
        <f t="shared" si="120"/>
        <v>0</v>
      </c>
      <c r="P2596" s="81">
        <f t="shared" si="121"/>
        <v>30</v>
      </c>
      <c r="Q2596" s="81" t="str">
        <f t="shared" si="122"/>
        <v>9-12</v>
      </c>
    </row>
    <row r="2597" spans="1:17" ht="15" outlineLevel="4" x14ac:dyDescent="0.2">
      <c r="A2597" s="85">
        <v>306</v>
      </c>
      <c r="B2597" s="86" t="s">
        <v>1099</v>
      </c>
      <c r="C2597" s="86" t="s">
        <v>1163</v>
      </c>
      <c r="D2597" s="85">
        <v>897</v>
      </c>
      <c r="E2597" s="86" t="s">
        <v>1287</v>
      </c>
      <c r="F2597" s="85">
        <v>6</v>
      </c>
      <c r="G2597" s="85">
        <v>25</v>
      </c>
      <c r="H2597" s="82">
        <f>IF(ISBLANK($D2597),"",SUMIFS('8. 514 Details Included'!$I:$I,'8. 514 Details Included'!$A:$A,'7. 511_CAR_Student_Counts_Sec'!$A2597,'8. 514 Details Included'!$E:$E,'7. 511_CAR_Student_Counts_Sec'!$D2597,'8. 514 Details Included'!$D:$D,'7. 511_CAR_Student_Counts_Sec'!H$1,'8. 514 Details Included'!$G:$G,'7. 511_CAR_Student_Counts_Sec'!$F2597))</f>
        <v>0</v>
      </c>
      <c r="I2597" s="82">
        <f>IF(ISBLANK($D2597),"",SUMIFS('8. 514 Details Included'!$I:$I,'8. 514 Details Included'!$A:$A,'7. 511_CAR_Student_Counts_Sec'!$A2597,'8. 514 Details Included'!$E:$E,'7. 511_CAR_Student_Counts_Sec'!$D2597,'8. 514 Details Included'!$D:$D,'7. 511_CAR_Student_Counts_Sec'!I$1,'8. 514 Details Included'!$G:$G,'7. 511_CAR_Student_Counts_Sec'!$F2597))</f>
        <v>0</v>
      </c>
      <c r="J2597" s="82">
        <f>IF(ISBLANK($D2597),"",SUMIFS('8. 514 Details Included'!$I:$I,'8. 514 Details Included'!$A:$A,'7. 511_CAR_Student_Counts_Sec'!$A2597,'8. 514 Details Included'!$E:$E,'7. 511_CAR_Student_Counts_Sec'!$D2597,'8. 514 Details Included'!$D:$D,'7. 511_CAR_Student_Counts_Sec'!J$1,'8. 514 Details Included'!$G:$G,'7. 511_CAR_Student_Counts_Sec'!$F2597))</f>
        <v>0</v>
      </c>
      <c r="K2597" s="82">
        <f>IF(ISBLANK($D2597),"",SUMIFS('8. 514 Details Included'!$I:$I,'8. 514 Details Included'!$A:$A,'7. 511_CAR_Student_Counts_Sec'!$A2597,'8. 514 Details Included'!$E:$E,'7. 511_CAR_Student_Counts_Sec'!$D2597,'8. 514 Details Included'!$D:$D,'7. 511_CAR_Student_Counts_Sec'!K$1,'8. 514 Details Included'!$G:$G,'7. 511_CAR_Student_Counts_Sec'!$F2597))</f>
        <v>0</v>
      </c>
      <c r="L2597" s="82">
        <f>IF(ISBLANK($D2597),"",SUMIFS('8. 514 Details Included'!$I:$I,'8. 514 Details Included'!$A:$A,'7. 511_CAR_Student_Counts_Sec'!$A2597,'8. 514 Details Included'!$E:$E,'7. 511_CAR_Student_Counts_Sec'!$D2597,'8. 514 Details Included'!$D:$D,'7. 511_CAR_Student_Counts_Sec'!L$1,'8. 514 Details Included'!$G:$G,'7. 511_CAR_Student_Counts_Sec'!$F2597))</f>
        <v>0</v>
      </c>
      <c r="M2597" s="82">
        <f>IF(ISBLANK($D2597),"",SUMIFS('8. 514 Details Included'!$I:$I,'8. 514 Details Included'!$A:$A,'7. 511_CAR_Student_Counts_Sec'!$A2597,'8. 514 Details Included'!$E:$E,'7. 511_CAR_Student_Counts_Sec'!$D2597,'8. 514 Details Included'!$D:$D,'7. 511_CAR_Student_Counts_Sec'!M$1,'8. 514 Details Included'!$G:$G,'7. 511_CAR_Student_Counts_Sec'!$F2597))</f>
        <v>24</v>
      </c>
      <c r="N2597" s="82">
        <f>IF(ISBLANK($D2597),"",SUMIFS('8. 514 Details Included'!$I:$I,'8. 514 Details Included'!$A:$A,'7. 511_CAR_Student_Counts_Sec'!$A2597,'8. 514 Details Included'!$E:$E,'7. 511_CAR_Student_Counts_Sec'!$D2597,'8. 514 Details Included'!$D:$D,'7. 511_CAR_Student_Counts_Sec'!N$1,'8. 514 Details Included'!$G:$G,'7. 511_CAR_Student_Counts_Sec'!$F2597))</f>
        <v>1</v>
      </c>
      <c r="O2597" s="81">
        <f t="shared" si="120"/>
        <v>0</v>
      </c>
      <c r="P2597" s="81">
        <f t="shared" si="121"/>
        <v>25</v>
      </c>
      <c r="Q2597" s="81" t="str">
        <f t="shared" si="122"/>
        <v>9-12</v>
      </c>
    </row>
    <row r="2598" spans="1:17" ht="15" outlineLevel="4" x14ac:dyDescent="0.2">
      <c r="A2598" s="85">
        <v>306</v>
      </c>
      <c r="B2598" s="86" t="s">
        <v>1099</v>
      </c>
      <c r="C2598" s="86" t="s">
        <v>1163</v>
      </c>
      <c r="D2598" s="85">
        <v>897</v>
      </c>
      <c r="E2598" s="86" t="s">
        <v>1287</v>
      </c>
      <c r="F2598" s="85">
        <v>7</v>
      </c>
      <c r="G2598" s="85">
        <v>15</v>
      </c>
      <c r="H2598" s="82">
        <f>IF(ISBLANK($D2598),"",SUMIFS('8. 514 Details Included'!$I:$I,'8. 514 Details Included'!$A:$A,'7. 511_CAR_Student_Counts_Sec'!$A2598,'8. 514 Details Included'!$E:$E,'7. 511_CAR_Student_Counts_Sec'!$D2598,'8. 514 Details Included'!$D:$D,'7. 511_CAR_Student_Counts_Sec'!H$1,'8. 514 Details Included'!$G:$G,'7. 511_CAR_Student_Counts_Sec'!$F2598))</f>
        <v>0</v>
      </c>
      <c r="I2598" s="82">
        <f>IF(ISBLANK($D2598),"",SUMIFS('8. 514 Details Included'!$I:$I,'8. 514 Details Included'!$A:$A,'7. 511_CAR_Student_Counts_Sec'!$A2598,'8. 514 Details Included'!$E:$E,'7. 511_CAR_Student_Counts_Sec'!$D2598,'8. 514 Details Included'!$D:$D,'7. 511_CAR_Student_Counts_Sec'!I$1,'8. 514 Details Included'!$G:$G,'7. 511_CAR_Student_Counts_Sec'!$F2598))</f>
        <v>0</v>
      </c>
      <c r="J2598" s="82">
        <f>IF(ISBLANK($D2598),"",SUMIFS('8. 514 Details Included'!$I:$I,'8. 514 Details Included'!$A:$A,'7. 511_CAR_Student_Counts_Sec'!$A2598,'8. 514 Details Included'!$E:$E,'7. 511_CAR_Student_Counts_Sec'!$D2598,'8. 514 Details Included'!$D:$D,'7. 511_CAR_Student_Counts_Sec'!J$1,'8. 514 Details Included'!$G:$G,'7. 511_CAR_Student_Counts_Sec'!$F2598))</f>
        <v>0</v>
      </c>
      <c r="K2598" s="82">
        <f>IF(ISBLANK($D2598),"",SUMIFS('8. 514 Details Included'!$I:$I,'8. 514 Details Included'!$A:$A,'7. 511_CAR_Student_Counts_Sec'!$A2598,'8. 514 Details Included'!$E:$E,'7. 511_CAR_Student_Counts_Sec'!$D2598,'8. 514 Details Included'!$D:$D,'7. 511_CAR_Student_Counts_Sec'!K$1,'8. 514 Details Included'!$G:$G,'7. 511_CAR_Student_Counts_Sec'!$F2598))</f>
        <v>0</v>
      </c>
      <c r="L2598" s="82">
        <f>IF(ISBLANK($D2598),"",SUMIFS('8. 514 Details Included'!$I:$I,'8. 514 Details Included'!$A:$A,'7. 511_CAR_Student_Counts_Sec'!$A2598,'8. 514 Details Included'!$E:$E,'7. 511_CAR_Student_Counts_Sec'!$D2598,'8. 514 Details Included'!$D:$D,'7. 511_CAR_Student_Counts_Sec'!L$1,'8. 514 Details Included'!$G:$G,'7. 511_CAR_Student_Counts_Sec'!$F2598))</f>
        <v>0</v>
      </c>
      <c r="M2598" s="82">
        <f>IF(ISBLANK($D2598),"",SUMIFS('8. 514 Details Included'!$I:$I,'8. 514 Details Included'!$A:$A,'7. 511_CAR_Student_Counts_Sec'!$A2598,'8. 514 Details Included'!$E:$E,'7. 511_CAR_Student_Counts_Sec'!$D2598,'8. 514 Details Included'!$D:$D,'7. 511_CAR_Student_Counts_Sec'!M$1,'8. 514 Details Included'!$G:$G,'7. 511_CAR_Student_Counts_Sec'!$F2598))</f>
        <v>15</v>
      </c>
      <c r="N2598" s="82">
        <f>IF(ISBLANK($D2598),"",SUMIFS('8. 514 Details Included'!$I:$I,'8. 514 Details Included'!$A:$A,'7. 511_CAR_Student_Counts_Sec'!$A2598,'8. 514 Details Included'!$E:$E,'7. 511_CAR_Student_Counts_Sec'!$D2598,'8. 514 Details Included'!$D:$D,'7. 511_CAR_Student_Counts_Sec'!N$1,'8. 514 Details Included'!$G:$G,'7. 511_CAR_Student_Counts_Sec'!$F2598))</f>
        <v>0</v>
      </c>
      <c r="O2598" s="81">
        <f t="shared" si="120"/>
        <v>0</v>
      </c>
      <c r="P2598" s="81">
        <f t="shared" si="121"/>
        <v>15</v>
      </c>
      <c r="Q2598" s="81" t="str">
        <f t="shared" si="122"/>
        <v>9-12</v>
      </c>
    </row>
    <row r="2599" spans="1:17" ht="15" outlineLevel="4" x14ac:dyDescent="0.2">
      <c r="A2599" s="85">
        <v>306</v>
      </c>
      <c r="B2599" s="86" t="s">
        <v>1099</v>
      </c>
      <c r="C2599" s="86" t="s">
        <v>1163</v>
      </c>
      <c r="D2599" s="85">
        <v>900</v>
      </c>
      <c r="E2599" s="86" t="s">
        <v>1286</v>
      </c>
      <c r="F2599" s="85">
        <v>2</v>
      </c>
      <c r="G2599" s="85">
        <v>20</v>
      </c>
      <c r="H2599" s="82">
        <f>IF(ISBLANK($D2599),"",SUMIFS('8. 514 Details Included'!$I:$I,'8. 514 Details Included'!$A:$A,'7. 511_CAR_Student_Counts_Sec'!$A2599,'8. 514 Details Included'!$E:$E,'7. 511_CAR_Student_Counts_Sec'!$D2599,'8. 514 Details Included'!$D:$D,'7. 511_CAR_Student_Counts_Sec'!H$1,'8. 514 Details Included'!$G:$G,'7. 511_CAR_Student_Counts_Sec'!$F2599))</f>
        <v>0</v>
      </c>
      <c r="I2599" s="82">
        <f>IF(ISBLANK($D2599),"",SUMIFS('8. 514 Details Included'!$I:$I,'8. 514 Details Included'!$A:$A,'7. 511_CAR_Student_Counts_Sec'!$A2599,'8. 514 Details Included'!$E:$E,'7. 511_CAR_Student_Counts_Sec'!$D2599,'8. 514 Details Included'!$D:$D,'7. 511_CAR_Student_Counts_Sec'!I$1,'8. 514 Details Included'!$G:$G,'7. 511_CAR_Student_Counts_Sec'!$F2599))</f>
        <v>0</v>
      </c>
      <c r="J2599" s="82">
        <f>IF(ISBLANK($D2599),"",SUMIFS('8. 514 Details Included'!$I:$I,'8. 514 Details Included'!$A:$A,'7. 511_CAR_Student_Counts_Sec'!$A2599,'8. 514 Details Included'!$E:$E,'7. 511_CAR_Student_Counts_Sec'!$D2599,'8. 514 Details Included'!$D:$D,'7. 511_CAR_Student_Counts_Sec'!J$1,'8. 514 Details Included'!$G:$G,'7. 511_CAR_Student_Counts_Sec'!$F2599))</f>
        <v>0</v>
      </c>
      <c r="K2599" s="82">
        <f>IF(ISBLANK($D2599),"",SUMIFS('8. 514 Details Included'!$I:$I,'8. 514 Details Included'!$A:$A,'7. 511_CAR_Student_Counts_Sec'!$A2599,'8. 514 Details Included'!$E:$E,'7. 511_CAR_Student_Counts_Sec'!$D2599,'8. 514 Details Included'!$D:$D,'7. 511_CAR_Student_Counts_Sec'!K$1,'8. 514 Details Included'!$G:$G,'7. 511_CAR_Student_Counts_Sec'!$F2599))</f>
        <v>0</v>
      </c>
      <c r="L2599" s="82">
        <f>IF(ISBLANK($D2599),"",SUMIFS('8. 514 Details Included'!$I:$I,'8. 514 Details Included'!$A:$A,'7. 511_CAR_Student_Counts_Sec'!$A2599,'8. 514 Details Included'!$E:$E,'7. 511_CAR_Student_Counts_Sec'!$D2599,'8. 514 Details Included'!$D:$D,'7. 511_CAR_Student_Counts_Sec'!L$1,'8. 514 Details Included'!$G:$G,'7. 511_CAR_Student_Counts_Sec'!$F2599))</f>
        <v>0</v>
      </c>
      <c r="M2599" s="82">
        <f>IF(ISBLANK($D2599),"",SUMIFS('8. 514 Details Included'!$I:$I,'8. 514 Details Included'!$A:$A,'7. 511_CAR_Student_Counts_Sec'!$A2599,'8. 514 Details Included'!$E:$E,'7. 511_CAR_Student_Counts_Sec'!$D2599,'8. 514 Details Included'!$D:$D,'7. 511_CAR_Student_Counts_Sec'!M$1,'8. 514 Details Included'!$G:$G,'7. 511_CAR_Student_Counts_Sec'!$F2599))</f>
        <v>1</v>
      </c>
      <c r="N2599" s="82">
        <f>IF(ISBLANK($D2599),"",SUMIFS('8. 514 Details Included'!$I:$I,'8. 514 Details Included'!$A:$A,'7. 511_CAR_Student_Counts_Sec'!$A2599,'8. 514 Details Included'!$E:$E,'7. 511_CAR_Student_Counts_Sec'!$D2599,'8. 514 Details Included'!$D:$D,'7. 511_CAR_Student_Counts_Sec'!N$1,'8. 514 Details Included'!$G:$G,'7. 511_CAR_Student_Counts_Sec'!$F2599))</f>
        <v>19</v>
      </c>
      <c r="O2599" s="81">
        <f t="shared" si="120"/>
        <v>0</v>
      </c>
      <c r="P2599" s="81">
        <f t="shared" si="121"/>
        <v>20</v>
      </c>
      <c r="Q2599" s="81" t="str">
        <f t="shared" si="122"/>
        <v>9-12</v>
      </c>
    </row>
    <row r="2600" spans="1:17" ht="15" outlineLevel="4" x14ac:dyDescent="0.2">
      <c r="A2600" s="85">
        <v>306</v>
      </c>
      <c r="B2600" s="86" t="s">
        <v>1099</v>
      </c>
      <c r="C2600" s="86" t="s">
        <v>1163</v>
      </c>
      <c r="D2600" s="85">
        <v>900</v>
      </c>
      <c r="E2600" s="86" t="s">
        <v>1286</v>
      </c>
      <c r="F2600" s="85">
        <v>3</v>
      </c>
      <c r="G2600" s="85">
        <v>23</v>
      </c>
      <c r="H2600" s="82">
        <f>IF(ISBLANK($D2600),"",SUMIFS('8. 514 Details Included'!$I:$I,'8. 514 Details Included'!$A:$A,'7. 511_CAR_Student_Counts_Sec'!$A2600,'8. 514 Details Included'!$E:$E,'7. 511_CAR_Student_Counts_Sec'!$D2600,'8. 514 Details Included'!$D:$D,'7. 511_CAR_Student_Counts_Sec'!H$1,'8. 514 Details Included'!$G:$G,'7. 511_CAR_Student_Counts_Sec'!$F2600))</f>
        <v>0</v>
      </c>
      <c r="I2600" s="82">
        <f>IF(ISBLANK($D2600),"",SUMIFS('8. 514 Details Included'!$I:$I,'8. 514 Details Included'!$A:$A,'7. 511_CAR_Student_Counts_Sec'!$A2600,'8. 514 Details Included'!$E:$E,'7. 511_CAR_Student_Counts_Sec'!$D2600,'8. 514 Details Included'!$D:$D,'7. 511_CAR_Student_Counts_Sec'!I$1,'8. 514 Details Included'!$G:$G,'7. 511_CAR_Student_Counts_Sec'!$F2600))</f>
        <v>0</v>
      </c>
      <c r="J2600" s="82">
        <f>IF(ISBLANK($D2600),"",SUMIFS('8. 514 Details Included'!$I:$I,'8. 514 Details Included'!$A:$A,'7. 511_CAR_Student_Counts_Sec'!$A2600,'8. 514 Details Included'!$E:$E,'7. 511_CAR_Student_Counts_Sec'!$D2600,'8. 514 Details Included'!$D:$D,'7. 511_CAR_Student_Counts_Sec'!J$1,'8. 514 Details Included'!$G:$G,'7. 511_CAR_Student_Counts_Sec'!$F2600))</f>
        <v>0</v>
      </c>
      <c r="K2600" s="82">
        <f>IF(ISBLANK($D2600),"",SUMIFS('8. 514 Details Included'!$I:$I,'8. 514 Details Included'!$A:$A,'7. 511_CAR_Student_Counts_Sec'!$A2600,'8. 514 Details Included'!$E:$E,'7. 511_CAR_Student_Counts_Sec'!$D2600,'8. 514 Details Included'!$D:$D,'7. 511_CAR_Student_Counts_Sec'!K$1,'8. 514 Details Included'!$G:$G,'7. 511_CAR_Student_Counts_Sec'!$F2600))</f>
        <v>0</v>
      </c>
      <c r="L2600" s="82">
        <f>IF(ISBLANK($D2600),"",SUMIFS('8. 514 Details Included'!$I:$I,'8. 514 Details Included'!$A:$A,'7. 511_CAR_Student_Counts_Sec'!$A2600,'8. 514 Details Included'!$E:$E,'7. 511_CAR_Student_Counts_Sec'!$D2600,'8. 514 Details Included'!$D:$D,'7. 511_CAR_Student_Counts_Sec'!L$1,'8. 514 Details Included'!$G:$G,'7. 511_CAR_Student_Counts_Sec'!$F2600))</f>
        <v>23</v>
      </c>
      <c r="M2600" s="82">
        <f>IF(ISBLANK($D2600),"",SUMIFS('8. 514 Details Included'!$I:$I,'8. 514 Details Included'!$A:$A,'7. 511_CAR_Student_Counts_Sec'!$A2600,'8. 514 Details Included'!$E:$E,'7. 511_CAR_Student_Counts_Sec'!$D2600,'8. 514 Details Included'!$D:$D,'7. 511_CAR_Student_Counts_Sec'!M$1,'8. 514 Details Included'!$G:$G,'7. 511_CAR_Student_Counts_Sec'!$F2600))</f>
        <v>0</v>
      </c>
      <c r="N2600" s="82">
        <f>IF(ISBLANK($D2600),"",SUMIFS('8. 514 Details Included'!$I:$I,'8. 514 Details Included'!$A:$A,'7. 511_CAR_Student_Counts_Sec'!$A2600,'8. 514 Details Included'!$E:$E,'7. 511_CAR_Student_Counts_Sec'!$D2600,'8. 514 Details Included'!$D:$D,'7. 511_CAR_Student_Counts_Sec'!N$1,'8. 514 Details Included'!$G:$G,'7. 511_CAR_Student_Counts_Sec'!$F2600))</f>
        <v>0</v>
      </c>
      <c r="O2600" s="81">
        <f t="shared" si="120"/>
        <v>0</v>
      </c>
      <c r="P2600" s="81">
        <f t="shared" si="121"/>
        <v>23</v>
      </c>
      <c r="Q2600" s="81" t="str">
        <f t="shared" si="122"/>
        <v>9-12</v>
      </c>
    </row>
    <row r="2601" spans="1:17" ht="15" outlineLevel="4" x14ac:dyDescent="0.2">
      <c r="A2601" s="85">
        <v>306</v>
      </c>
      <c r="B2601" s="86" t="s">
        <v>1099</v>
      </c>
      <c r="C2601" s="86" t="s">
        <v>1163</v>
      </c>
      <c r="D2601" s="85">
        <v>900</v>
      </c>
      <c r="E2601" s="86" t="s">
        <v>1286</v>
      </c>
      <c r="F2601" s="85">
        <v>4</v>
      </c>
      <c r="G2601" s="85">
        <v>13</v>
      </c>
      <c r="H2601" s="82">
        <f>IF(ISBLANK($D2601),"",SUMIFS('8. 514 Details Included'!$I:$I,'8. 514 Details Included'!$A:$A,'7. 511_CAR_Student_Counts_Sec'!$A2601,'8. 514 Details Included'!$E:$E,'7. 511_CAR_Student_Counts_Sec'!$D2601,'8. 514 Details Included'!$D:$D,'7. 511_CAR_Student_Counts_Sec'!H$1,'8. 514 Details Included'!$G:$G,'7. 511_CAR_Student_Counts_Sec'!$F2601))</f>
        <v>0</v>
      </c>
      <c r="I2601" s="82">
        <f>IF(ISBLANK($D2601),"",SUMIFS('8. 514 Details Included'!$I:$I,'8. 514 Details Included'!$A:$A,'7. 511_CAR_Student_Counts_Sec'!$A2601,'8. 514 Details Included'!$E:$E,'7. 511_CAR_Student_Counts_Sec'!$D2601,'8. 514 Details Included'!$D:$D,'7. 511_CAR_Student_Counts_Sec'!I$1,'8. 514 Details Included'!$G:$G,'7. 511_CAR_Student_Counts_Sec'!$F2601))</f>
        <v>0</v>
      </c>
      <c r="J2601" s="82">
        <f>IF(ISBLANK($D2601),"",SUMIFS('8. 514 Details Included'!$I:$I,'8. 514 Details Included'!$A:$A,'7. 511_CAR_Student_Counts_Sec'!$A2601,'8. 514 Details Included'!$E:$E,'7. 511_CAR_Student_Counts_Sec'!$D2601,'8. 514 Details Included'!$D:$D,'7. 511_CAR_Student_Counts_Sec'!J$1,'8. 514 Details Included'!$G:$G,'7. 511_CAR_Student_Counts_Sec'!$F2601))</f>
        <v>0</v>
      </c>
      <c r="K2601" s="82">
        <f>IF(ISBLANK($D2601),"",SUMIFS('8. 514 Details Included'!$I:$I,'8. 514 Details Included'!$A:$A,'7. 511_CAR_Student_Counts_Sec'!$A2601,'8. 514 Details Included'!$E:$E,'7. 511_CAR_Student_Counts_Sec'!$D2601,'8. 514 Details Included'!$D:$D,'7. 511_CAR_Student_Counts_Sec'!K$1,'8. 514 Details Included'!$G:$G,'7. 511_CAR_Student_Counts_Sec'!$F2601))</f>
        <v>0</v>
      </c>
      <c r="L2601" s="82">
        <f>IF(ISBLANK($D2601),"",SUMIFS('8. 514 Details Included'!$I:$I,'8. 514 Details Included'!$A:$A,'7. 511_CAR_Student_Counts_Sec'!$A2601,'8. 514 Details Included'!$E:$E,'7. 511_CAR_Student_Counts_Sec'!$D2601,'8. 514 Details Included'!$D:$D,'7. 511_CAR_Student_Counts_Sec'!L$1,'8. 514 Details Included'!$G:$G,'7. 511_CAR_Student_Counts_Sec'!$F2601))</f>
        <v>13</v>
      </c>
      <c r="M2601" s="82">
        <f>IF(ISBLANK($D2601),"",SUMIFS('8. 514 Details Included'!$I:$I,'8. 514 Details Included'!$A:$A,'7. 511_CAR_Student_Counts_Sec'!$A2601,'8. 514 Details Included'!$E:$E,'7. 511_CAR_Student_Counts_Sec'!$D2601,'8. 514 Details Included'!$D:$D,'7. 511_CAR_Student_Counts_Sec'!M$1,'8. 514 Details Included'!$G:$G,'7. 511_CAR_Student_Counts_Sec'!$F2601))</f>
        <v>0</v>
      </c>
      <c r="N2601" s="82">
        <f>IF(ISBLANK($D2601),"",SUMIFS('8. 514 Details Included'!$I:$I,'8. 514 Details Included'!$A:$A,'7. 511_CAR_Student_Counts_Sec'!$A2601,'8. 514 Details Included'!$E:$E,'7. 511_CAR_Student_Counts_Sec'!$D2601,'8. 514 Details Included'!$D:$D,'7. 511_CAR_Student_Counts_Sec'!N$1,'8. 514 Details Included'!$G:$G,'7. 511_CAR_Student_Counts_Sec'!$F2601))</f>
        <v>0</v>
      </c>
      <c r="O2601" s="81">
        <f t="shared" si="120"/>
        <v>0</v>
      </c>
      <c r="P2601" s="81">
        <f t="shared" si="121"/>
        <v>13</v>
      </c>
      <c r="Q2601" s="81" t="str">
        <f t="shared" si="122"/>
        <v>9-12</v>
      </c>
    </row>
    <row r="2602" spans="1:17" ht="15" outlineLevel="4" x14ac:dyDescent="0.2">
      <c r="A2602" s="85">
        <v>306</v>
      </c>
      <c r="B2602" s="86" t="s">
        <v>1099</v>
      </c>
      <c r="C2602" s="86" t="s">
        <v>1163</v>
      </c>
      <c r="D2602" s="85">
        <v>900</v>
      </c>
      <c r="E2602" s="86" t="s">
        <v>1286</v>
      </c>
      <c r="F2602" s="85">
        <v>6</v>
      </c>
      <c r="G2602" s="85">
        <v>25</v>
      </c>
      <c r="H2602" s="82">
        <f>IF(ISBLANK($D2602),"",SUMIFS('8. 514 Details Included'!$I:$I,'8. 514 Details Included'!$A:$A,'7. 511_CAR_Student_Counts_Sec'!$A2602,'8. 514 Details Included'!$E:$E,'7. 511_CAR_Student_Counts_Sec'!$D2602,'8. 514 Details Included'!$D:$D,'7. 511_CAR_Student_Counts_Sec'!H$1,'8. 514 Details Included'!$G:$G,'7. 511_CAR_Student_Counts_Sec'!$F2602))</f>
        <v>0</v>
      </c>
      <c r="I2602" s="82">
        <f>IF(ISBLANK($D2602),"",SUMIFS('8. 514 Details Included'!$I:$I,'8. 514 Details Included'!$A:$A,'7. 511_CAR_Student_Counts_Sec'!$A2602,'8. 514 Details Included'!$E:$E,'7. 511_CAR_Student_Counts_Sec'!$D2602,'8. 514 Details Included'!$D:$D,'7. 511_CAR_Student_Counts_Sec'!I$1,'8. 514 Details Included'!$G:$G,'7. 511_CAR_Student_Counts_Sec'!$F2602))</f>
        <v>0</v>
      </c>
      <c r="J2602" s="82">
        <f>IF(ISBLANK($D2602),"",SUMIFS('8. 514 Details Included'!$I:$I,'8. 514 Details Included'!$A:$A,'7. 511_CAR_Student_Counts_Sec'!$A2602,'8. 514 Details Included'!$E:$E,'7. 511_CAR_Student_Counts_Sec'!$D2602,'8. 514 Details Included'!$D:$D,'7. 511_CAR_Student_Counts_Sec'!J$1,'8. 514 Details Included'!$G:$G,'7. 511_CAR_Student_Counts_Sec'!$F2602))</f>
        <v>0</v>
      </c>
      <c r="K2602" s="82">
        <f>IF(ISBLANK($D2602),"",SUMIFS('8. 514 Details Included'!$I:$I,'8. 514 Details Included'!$A:$A,'7. 511_CAR_Student_Counts_Sec'!$A2602,'8. 514 Details Included'!$E:$E,'7. 511_CAR_Student_Counts_Sec'!$D2602,'8. 514 Details Included'!$D:$D,'7. 511_CAR_Student_Counts_Sec'!K$1,'8. 514 Details Included'!$G:$G,'7. 511_CAR_Student_Counts_Sec'!$F2602))</f>
        <v>0</v>
      </c>
      <c r="L2602" s="82">
        <f>IF(ISBLANK($D2602),"",SUMIFS('8. 514 Details Included'!$I:$I,'8. 514 Details Included'!$A:$A,'7. 511_CAR_Student_Counts_Sec'!$A2602,'8. 514 Details Included'!$E:$E,'7. 511_CAR_Student_Counts_Sec'!$D2602,'8. 514 Details Included'!$D:$D,'7. 511_CAR_Student_Counts_Sec'!L$1,'8. 514 Details Included'!$G:$G,'7. 511_CAR_Student_Counts_Sec'!$F2602))</f>
        <v>24</v>
      </c>
      <c r="M2602" s="82">
        <f>IF(ISBLANK($D2602),"",SUMIFS('8. 514 Details Included'!$I:$I,'8. 514 Details Included'!$A:$A,'7. 511_CAR_Student_Counts_Sec'!$A2602,'8. 514 Details Included'!$E:$E,'7. 511_CAR_Student_Counts_Sec'!$D2602,'8. 514 Details Included'!$D:$D,'7. 511_CAR_Student_Counts_Sec'!M$1,'8. 514 Details Included'!$G:$G,'7. 511_CAR_Student_Counts_Sec'!$F2602))</f>
        <v>0</v>
      </c>
      <c r="N2602" s="82">
        <f>IF(ISBLANK($D2602),"",SUMIFS('8. 514 Details Included'!$I:$I,'8. 514 Details Included'!$A:$A,'7. 511_CAR_Student_Counts_Sec'!$A2602,'8. 514 Details Included'!$E:$E,'7. 511_CAR_Student_Counts_Sec'!$D2602,'8. 514 Details Included'!$D:$D,'7. 511_CAR_Student_Counts_Sec'!N$1,'8. 514 Details Included'!$G:$G,'7. 511_CAR_Student_Counts_Sec'!$F2602))</f>
        <v>1</v>
      </c>
      <c r="O2602" s="81">
        <f t="shared" si="120"/>
        <v>0</v>
      </c>
      <c r="P2602" s="81">
        <f t="shared" si="121"/>
        <v>25</v>
      </c>
      <c r="Q2602" s="81" t="str">
        <f t="shared" si="122"/>
        <v>9-12</v>
      </c>
    </row>
    <row r="2603" spans="1:17" ht="15" outlineLevel="4" x14ac:dyDescent="0.2">
      <c r="A2603" s="85">
        <v>306</v>
      </c>
      <c r="B2603" s="86" t="s">
        <v>1099</v>
      </c>
      <c r="C2603" s="86" t="s">
        <v>1163</v>
      </c>
      <c r="D2603" s="85">
        <v>900</v>
      </c>
      <c r="E2603" s="86" t="s">
        <v>1286</v>
      </c>
      <c r="F2603" s="85">
        <v>7</v>
      </c>
      <c r="G2603" s="85">
        <v>24</v>
      </c>
      <c r="H2603" s="82">
        <f>IF(ISBLANK($D2603),"",SUMIFS('8. 514 Details Included'!$I:$I,'8. 514 Details Included'!$A:$A,'7. 511_CAR_Student_Counts_Sec'!$A2603,'8. 514 Details Included'!$E:$E,'7. 511_CAR_Student_Counts_Sec'!$D2603,'8. 514 Details Included'!$D:$D,'7. 511_CAR_Student_Counts_Sec'!H$1,'8. 514 Details Included'!$G:$G,'7. 511_CAR_Student_Counts_Sec'!$F2603))</f>
        <v>0</v>
      </c>
      <c r="I2603" s="82">
        <f>IF(ISBLANK($D2603),"",SUMIFS('8. 514 Details Included'!$I:$I,'8. 514 Details Included'!$A:$A,'7. 511_CAR_Student_Counts_Sec'!$A2603,'8. 514 Details Included'!$E:$E,'7. 511_CAR_Student_Counts_Sec'!$D2603,'8. 514 Details Included'!$D:$D,'7. 511_CAR_Student_Counts_Sec'!I$1,'8. 514 Details Included'!$G:$G,'7. 511_CAR_Student_Counts_Sec'!$F2603))</f>
        <v>0</v>
      </c>
      <c r="J2603" s="82">
        <f>IF(ISBLANK($D2603),"",SUMIFS('8. 514 Details Included'!$I:$I,'8. 514 Details Included'!$A:$A,'7. 511_CAR_Student_Counts_Sec'!$A2603,'8. 514 Details Included'!$E:$E,'7. 511_CAR_Student_Counts_Sec'!$D2603,'8. 514 Details Included'!$D:$D,'7. 511_CAR_Student_Counts_Sec'!J$1,'8. 514 Details Included'!$G:$G,'7. 511_CAR_Student_Counts_Sec'!$F2603))</f>
        <v>0</v>
      </c>
      <c r="K2603" s="82">
        <f>IF(ISBLANK($D2603),"",SUMIFS('8. 514 Details Included'!$I:$I,'8. 514 Details Included'!$A:$A,'7. 511_CAR_Student_Counts_Sec'!$A2603,'8. 514 Details Included'!$E:$E,'7. 511_CAR_Student_Counts_Sec'!$D2603,'8. 514 Details Included'!$D:$D,'7. 511_CAR_Student_Counts_Sec'!K$1,'8. 514 Details Included'!$G:$G,'7. 511_CAR_Student_Counts_Sec'!$F2603))</f>
        <v>0</v>
      </c>
      <c r="L2603" s="82">
        <f>IF(ISBLANK($D2603),"",SUMIFS('8. 514 Details Included'!$I:$I,'8. 514 Details Included'!$A:$A,'7. 511_CAR_Student_Counts_Sec'!$A2603,'8. 514 Details Included'!$E:$E,'7. 511_CAR_Student_Counts_Sec'!$D2603,'8. 514 Details Included'!$D:$D,'7. 511_CAR_Student_Counts_Sec'!L$1,'8. 514 Details Included'!$G:$G,'7. 511_CAR_Student_Counts_Sec'!$F2603))</f>
        <v>24</v>
      </c>
      <c r="M2603" s="82">
        <f>IF(ISBLANK($D2603),"",SUMIFS('8. 514 Details Included'!$I:$I,'8. 514 Details Included'!$A:$A,'7. 511_CAR_Student_Counts_Sec'!$A2603,'8. 514 Details Included'!$E:$E,'7. 511_CAR_Student_Counts_Sec'!$D2603,'8. 514 Details Included'!$D:$D,'7. 511_CAR_Student_Counts_Sec'!M$1,'8. 514 Details Included'!$G:$G,'7. 511_CAR_Student_Counts_Sec'!$F2603))</f>
        <v>0</v>
      </c>
      <c r="N2603" s="82">
        <f>IF(ISBLANK($D2603),"",SUMIFS('8. 514 Details Included'!$I:$I,'8. 514 Details Included'!$A:$A,'7. 511_CAR_Student_Counts_Sec'!$A2603,'8. 514 Details Included'!$E:$E,'7. 511_CAR_Student_Counts_Sec'!$D2603,'8. 514 Details Included'!$D:$D,'7. 511_CAR_Student_Counts_Sec'!N$1,'8. 514 Details Included'!$G:$G,'7. 511_CAR_Student_Counts_Sec'!$F2603))</f>
        <v>0</v>
      </c>
      <c r="O2603" s="81">
        <f t="shared" si="120"/>
        <v>0</v>
      </c>
      <c r="P2603" s="81">
        <f t="shared" si="121"/>
        <v>24</v>
      </c>
      <c r="Q2603" s="81" t="str">
        <f t="shared" si="122"/>
        <v>9-12</v>
      </c>
    </row>
    <row r="2604" spans="1:17" ht="15" outlineLevel="4" x14ac:dyDescent="0.2">
      <c r="A2604" s="85">
        <v>306</v>
      </c>
      <c r="B2604" s="86" t="s">
        <v>1099</v>
      </c>
      <c r="C2604" s="86" t="s">
        <v>1163</v>
      </c>
      <c r="D2604" s="85">
        <v>696</v>
      </c>
      <c r="E2604" s="86" t="s">
        <v>1285</v>
      </c>
      <c r="F2604" s="85">
        <v>1</v>
      </c>
      <c r="G2604" s="85">
        <v>27</v>
      </c>
      <c r="H2604" s="82">
        <f>IF(ISBLANK($D2604),"",SUMIFS('8. 514 Details Included'!$I:$I,'8. 514 Details Included'!$A:$A,'7. 511_CAR_Student_Counts_Sec'!$A2604,'8. 514 Details Included'!$E:$E,'7. 511_CAR_Student_Counts_Sec'!$D2604,'8. 514 Details Included'!$D:$D,'7. 511_CAR_Student_Counts_Sec'!H$1,'8. 514 Details Included'!$G:$G,'7. 511_CAR_Student_Counts_Sec'!$F2604))</f>
        <v>0</v>
      </c>
      <c r="I2604" s="82">
        <f>IF(ISBLANK($D2604),"",SUMIFS('8. 514 Details Included'!$I:$I,'8. 514 Details Included'!$A:$A,'7. 511_CAR_Student_Counts_Sec'!$A2604,'8. 514 Details Included'!$E:$E,'7. 511_CAR_Student_Counts_Sec'!$D2604,'8. 514 Details Included'!$D:$D,'7. 511_CAR_Student_Counts_Sec'!I$1,'8. 514 Details Included'!$G:$G,'7. 511_CAR_Student_Counts_Sec'!$F2604))</f>
        <v>0</v>
      </c>
      <c r="J2604" s="82">
        <f>IF(ISBLANK($D2604),"",SUMIFS('8. 514 Details Included'!$I:$I,'8. 514 Details Included'!$A:$A,'7. 511_CAR_Student_Counts_Sec'!$A2604,'8. 514 Details Included'!$E:$E,'7. 511_CAR_Student_Counts_Sec'!$D2604,'8. 514 Details Included'!$D:$D,'7. 511_CAR_Student_Counts_Sec'!J$1,'8. 514 Details Included'!$G:$G,'7. 511_CAR_Student_Counts_Sec'!$F2604))</f>
        <v>0</v>
      </c>
      <c r="K2604" s="82">
        <f>IF(ISBLANK($D2604),"",SUMIFS('8. 514 Details Included'!$I:$I,'8. 514 Details Included'!$A:$A,'7. 511_CAR_Student_Counts_Sec'!$A2604,'8. 514 Details Included'!$E:$E,'7. 511_CAR_Student_Counts_Sec'!$D2604,'8. 514 Details Included'!$D:$D,'7. 511_CAR_Student_Counts_Sec'!K$1,'8. 514 Details Included'!$G:$G,'7. 511_CAR_Student_Counts_Sec'!$F2604))</f>
        <v>0</v>
      </c>
      <c r="L2604" s="82">
        <f>IF(ISBLANK($D2604),"",SUMIFS('8. 514 Details Included'!$I:$I,'8. 514 Details Included'!$A:$A,'7. 511_CAR_Student_Counts_Sec'!$A2604,'8. 514 Details Included'!$E:$E,'7. 511_CAR_Student_Counts_Sec'!$D2604,'8. 514 Details Included'!$D:$D,'7. 511_CAR_Student_Counts_Sec'!L$1,'8. 514 Details Included'!$G:$G,'7. 511_CAR_Student_Counts_Sec'!$F2604))</f>
        <v>27</v>
      </c>
      <c r="M2604" s="82">
        <f>IF(ISBLANK($D2604),"",SUMIFS('8. 514 Details Included'!$I:$I,'8. 514 Details Included'!$A:$A,'7. 511_CAR_Student_Counts_Sec'!$A2604,'8. 514 Details Included'!$E:$E,'7. 511_CAR_Student_Counts_Sec'!$D2604,'8. 514 Details Included'!$D:$D,'7. 511_CAR_Student_Counts_Sec'!M$1,'8. 514 Details Included'!$G:$G,'7. 511_CAR_Student_Counts_Sec'!$F2604))</f>
        <v>0</v>
      </c>
      <c r="N2604" s="82">
        <f>IF(ISBLANK($D2604),"",SUMIFS('8. 514 Details Included'!$I:$I,'8. 514 Details Included'!$A:$A,'7. 511_CAR_Student_Counts_Sec'!$A2604,'8. 514 Details Included'!$E:$E,'7. 511_CAR_Student_Counts_Sec'!$D2604,'8. 514 Details Included'!$D:$D,'7. 511_CAR_Student_Counts_Sec'!N$1,'8. 514 Details Included'!$G:$G,'7. 511_CAR_Student_Counts_Sec'!$F2604))</f>
        <v>0</v>
      </c>
      <c r="O2604" s="81">
        <f t="shared" si="120"/>
        <v>0</v>
      </c>
      <c r="P2604" s="81">
        <f t="shared" si="121"/>
        <v>27</v>
      </c>
      <c r="Q2604" s="81" t="str">
        <f t="shared" si="122"/>
        <v>9-12</v>
      </c>
    </row>
    <row r="2605" spans="1:17" ht="15" outlineLevel="4" x14ac:dyDescent="0.2">
      <c r="A2605" s="85">
        <v>306</v>
      </c>
      <c r="B2605" s="86" t="s">
        <v>1099</v>
      </c>
      <c r="C2605" s="86" t="s">
        <v>1163</v>
      </c>
      <c r="D2605" s="85">
        <v>696</v>
      </c>
      <c r="E2605" s="86" t="s">
        <v>1285</v>
      </c>
      <c r="F2605" s="85">
        <v>2</v>
      </c>
      <c r="G2605" s="85">
        <v>32</v>
      </c>
      <c r="H2605" s="82">
        <f>IF(ISBLANK($D2605),"",SUMIFS('8. 514 Details Included'!$I:$I,'8. 514 Details Included'!$A:$A,'7. 511_CAR_Student_Counts_Sec'!$A2605,'8. 514 Details Included'!$E:$E,'7. 511_CAR_Student_Counts_Sec'!$D2605,'8. 514 Details Included'!$D:$D,'7. 511_CAR_Student_Counts_Sec'!H$1,'8. 514 Details Included'!$G:$G,'7. 511_CAR_Student_Counts_Sec'!$F2605))</f>
        <v>0</v>
      </c>
      <c r="I2605" s="82">
        <f>IF(ISBLANK($D2605),"",SUMIFS('8. 514 Details Included'!$I:$I,'8. 514 Details Included'!$A:$A,'7. 511_CAR_Student_Counts_Sec'!$A2605,'8. 514 Details Included'!$E:$E,'7. 511_CAR_Student_Counts_Sec'!$D2605,'8. 514 Details Included'!$D:$D,'7. 511_CAR_Student_Counts_Sec'!I$1,'8. 514 Details Included'!$G:$G,'7. 511_CAR_Student_Counts_Sec'!$F2605))</f>
        <v>0</v>
      </c>
      <c r="J2605" s="82">
        <f>IF(ISBLANK($D2605),"",SUMIFS('8. 514 Details Included'!$I:$I,'8. 514 Details Included'!$A:$A,'7. 511_CAR_Student_Counts_Sec'!$A2605,'8. 514 Details Included'!$E:$E,'7. 511_CAR_Student_Counts_Sec'!$D2605,'8. 514 Details Included'!$D:$D,'7. 511_CAR_Student_Counts_Sec'!J$1,'8. 514 Details Included'!$G:$G,'7. 511_CAR_Student_Counts_Sec'!$F2605))</f>
        <v>0</v>
      </c>
      <c r="K2605" s="82">
        <f>IF(ISBLANK($D2605),"",SUMIFS('8. 514 Details Included'!$I:$I,'8. 514 Details Included'!$A:$A,'7. 511_CAR_Student_Counts_Sec'!$A2605,'8. 514 Details Included'!$E:$E,'7. 511_CAR_Student_Counts_Sec'!$D2605,'8. 514 Details Included'!$D:$D,'7. 511_CAR_Student_Counts_Sec'!K$1,'8. 514 Details Included'!$G:$G,'7. 511_CAR_Student_Counts_Sec'!$F2605))</f>
        <v>0</v>
      </c>
      <c r="L2605" s="82">
        <f>IF(ISBLANK($D2605),"",SUMIFS('8. 514 Details Included'!$I:$I,'8. 514 Details Included'!$A:$A,'7. 511_CAR_Student_Counts_Sec'!$A2605,'8. 514 Details Included'!$E:$E,'7. 511_CAR_Student_Counts_Sec'!$D2605,'8. 514 Details Included'!$D:$D,'7. 511_CAR_Student_Counts_Sec'!L$1,'8. 514 Details Included'!$G:$G,'7. 511_CAR_Student_Counts_Sec'!$F2605))</f>
        <v>0</v>
      </c>
      <c r="M2605" s="82">
        <f>IF(ISBLANK($D2605),"",SUMIFS('8. 514 Details Included'!$I:$I,'8. 514 Details Included'!$A:$A,'7. 511_CAR_Student_Counts_Sec'!$A2605,'8. 514 Details Included'!$E:$E,'7. 511_CAR_Student_Counts_Sec'!$D2605,'8. 514 Details Included'!$D:$D,'7. 511_CAR_Student_Counts_Sec'!M$1,'8. 514 Details Included'!$G:$G,'7. 511_CAR_Student_Counts_Sec'!$F2605))</f>
        <v>0</v>
      </c>
      <c r="N2605" s="82">
        <f>IF(ISBLANK($D2605),"",SUMIFS('8. 514 Details Included'!$I:$I,'8. 514 Details Included'!$A:$A,'7. 511_CAR_Student_Counts_Sec'!$A2605,'8. 514 Details Included'!$E:$E,'7. 511_CAR_Student_Counts_Sec'!$D2605,'8. 514 Details Included'!$D:$D,'7. 511_CAR_Student_Counts_Sec'!N$1,'8. 514 Details Included'!$G:$G,'7. 511_CAR_Student_Counts_Sec'!$F2605))</f>
        <v>32</v>
      </c>
      <c r="O2605" s="81">
        <f t="shared" si="120"/>
        <v>0</v>
      </c>
      <c r="P2605" s="81">
        <f t="shared" si="121"/>
        <v>32</v>
      </c>
      <c r="Q2605" s="81" t="str">
        <f t="shared" si="122"/>
        <v>9-12</v>
      </c>
    </row>
    <row r="2606" spans="1:17" ht="15" outlineLevel="4" x14ac:dyDescent="0.2">
      <c r="A2606" s="85">
        <v>306</v>
      </c>
      <c r="B2606" s="86" t="s">
        <v>1099</v>
      </c>
      <c r="C2606" s="86" t="s">
        <v>1163</v>
      </c>
      <c r="D2606" s="85">
        <v>696</v>
      </c>
      <c r="E2606" s="86" t="s">
        <v>1285</v>
      </c>
      <c r="F2606" s="85">
        <v>3</v>
      </c>
      <c r="G2606" s="85">
        <v>22</v>
      </c>
      <c r="H2606" s="82">
        <f>IF(ISBLANK($D2606),"",SUMIFS('8. 514 Details Included'!$I:$I,'8. 514 Details Included'!$A:$A,'7. 511_CAR_Student_Counts_Sec'!$A2606,'8. 514 Details Included'!$E:$E,'7. 511_CAR_Student_Counts_Sec'!$D2606,'8. 514 Details Included'!$D:$D,'7. 511_CAR_Student_Counts_Sec'!H$1,'8. 514 Details Included'!$G:$G,'7. 511_CAR_Student_Counts_Sec'!$F2606))</f>
        <v>0</v>
      </c>
      <c r="I2606" s="82">
        <f>IF(ISBLANK($D2606),"",SUMIFS('8. 514 Details Included'!$I:$I,'8. 514 Details Included'!$A:$A,'7. 511_CAR_Student_Counts_Sec'!$A2606,'8. 514 Details Included'!$E:$E,'7. 511_CAR_Student_Counts_Sec'!$D2606,'8. 514 Details Included'!$D:$D,'7. 511_CAR_Student_Counts_Sec'!I$1,'8. 514 Details Included'!$G:$G,'7. 511_CAR_Student_Counts_Sec'!$F2606))</f>
        <v>0</v>
      </c>
      <c r="J2606" s="82">
        <f>IF(ISBLANK($D2606),"",SUMIFS('8. 514 Details Included'!$I:$I,'8. 514 Details Included'!$A:$A,'7. 511_CAR_Student_Counts_Sec'!$A2606,'8. 514 Details Included'!$E:$E,'7. 511_CAR_Student_Counts_Sec'!$D2606,'8. 514 Details Included'!$D:$D,'7. 511_CAR_Student_Counts_Sec'!J$1,'8. 514 Details Included'!$G:$G,'7. 511_CAR_Student_Counts_Sec'!$F2606))</f>
        <v>0</v>
      </c>
      <c r="K2606" s="82">
        <f>IF(ISBLANK($D2606),"",SUMIFS('8. 514 Details Included'!$I:$I,'8. 514 Details Included'!$A:$A,'7. 511_CAR_Student_Counts_Sec'!$A2606,'8. 514 Details Included'!$E:$E,'7. 511_CAR_Student_Counts_Sec'!$D2606,'8. 514 Details Included'!$D:$D,'7. 511_CAR_Student_Counts_Sec'!K$1,'8. 514 Details Included'!$G:$G,'7. 511_CAR_Student_Counts_Sec'!$F2606))</f>
        <v>0</v>
      </c>
      <c r="L2606" s="82">
        <f>IF(ISBLANK($D2606),"",SUMIFS('8. 514 Details Included'!$I:$I,'8. 514 Details Included'!$A:$A,'7. 511_CAR_Student_Counts_Sec'!$A2606,'8. 514 Details Included'!$E:$E,'7. 511_CAR_Student_Counts_Sec'!$D2606,'8. 514 Details Included'!$D:$D,'7. 511_CAR_Student_Counts_Sec'!L$1,'8. 514 Details Included'!$G:$G,'7. 511_CAR_Student_Counts_Sec'!$F2606))</f>
        <v>20</v>
      </c>
      <c r="M2606" s="82">
        <f>IF(ISBLANK($D2606),"",SUMIFS('8. 514 Details Included'!$I:$I,'8. 514 Details Included'!$A:$A,'7. 511_CAR_Student_Counts_Sec'!$A2606,'8. 514 Details Included'!$E:$E,'7. 511_CAR_Student_Counts_Sec'!$D2606,'8. 514 Details Included'!$D:$D,'7. 511_CAR_Student_Counts_Sec'!M$1,'8. 514 Details Included'!$G:$G,'7. 511_CAR_Student_Counts_Sec'!$F2606))</f>
        <v>1</v>
      </c>
      <c r="N2606" s="82">
        <f>IF(ISBLANK($D2606),"",SUMIFS('8. 514 Details Included'!$I:$I,'8. 514 Details Included'!$A:$A,'7. 511_CAR_Student_Counts_Sec'!$A2606,'8. 514 Details Included'!$E:$E,'7. 511_CAR_Student_Counts_Sec'!$D2606,'8. 514 Details Included'!$D:$D,'7. 511_CAR_Student_Counts_Sec'!N$1,'8. 514 Details Included'!$G:$G,'7. 511_CAR_Student_Counts_Sec'!$F2606))</f>
        <v>1</v>
      </c>
      <c r="O2606" s="81">
        <f t="shared" si="120"/>
        <v>0</v>
      </c>
      <c r="P2606" s="81">
        <f t="shared" si="121"/>
        <v>22</v>
      </c>
      <c r="Q2606" s="81" t="str">
        <f t="shared" si="122"/>
        <v>9-12</v>
      </c>
    </row>
    <row r="2607" spans="1:17" ht="15" outlineLevel="4" x14ac:dyDescent="0.2">
      <c r="A2607" s="85">
        <v>306</v>
      </c>
      <c r="B2607" s="86" t="s">
        <v>1099</v>
      </c>
      <c r="C2607" s="86" t="s">
        <v>1163</v>
      </c>
      <c r="D2607" s="85">
        <v>696</v>
      </c>
      <c r="E2607" s="86" t="s">
        <v>1285</v>
      </c>
      <c r="F2607" s="85">
        <v>6</v>
      </c>
      <c r="G2607" s="85">
        <v>23</v>
      </c>
      <c r="H2607" s="82">
        <f>IF(ISBLANK($D2607),"",SUMIFS('8. 514 Details Included'!$I:$I,'8. 514 Details Included'!$A:$A,'7. 511_CAR_Student_Counts_Sec'!$A2607,'8. 514 Details Included'!$E:$E,'7. 511_CAR_Student_Counts_Sec'!$D2607,'8. 514 Details Included'!$D:$D,'7. 511_CAR_Student_Counts_Sec'!H$1,'8. 514 Details Included'!$G:$G,'7. 511_CAR_Student_Counts_Sec'!$F2607))</f>
        <v>0</v>
      </c>
      <c r="I2607" s="82">
        <f>IF(ISBLANK($D2607),"",SUMIFS('8. 514 Details Included'!$I:$I,'8. 514 Details Included'!$A:$A,'7. 511_CAR_Student_Counts_Sec'!$A2607,'8. 514 Details Included'!$E:$E,'7. 511_CAR_Student_Counts_Sec'!$D2607,'8. 514 Details Included'!$D:$D,'7. 511_CAR_Student_Counts_Sec'!I$1,'8. 514 Details Included'!$G:$G,'7. 511_CAR_Student_Counts_Sec'!$F2607))</f>
        <v>0</v>
      </c>
      <c r="J2607" s="82">
        <f>IF(ISBLANK($D2607),"",SUMIFS('8. 514 Details Included'!$I:$I,'8. 514 Details Included'!$A:$A,'7. 511_CAR_Student_Counts_Sec'!$A2607,'8. 514 Details Included'!$E:$E,'7. 511_CAR_Student_Counts_Sec'!$D2607,'8. 514 Details Included'!$D:$D,'7. 511_CAR_Student_Counts_Sec'!J$1,'8. 514 Details Included'!$G:$G,'7. 511_CAR_Student_Counts_Sec'!$F2607))</f>
        <v>0</v>
      </c>
      <c r="K2607" s="82">
        <f>IF(ISBLANK($D2607),"",SUMIFS('8. 514 Details Included'!$I:$I,'8. 514 Details Included'!$A:$A,'7. 511_CAR_Student_Counts_Sec'!$A2607,'8. 514 Details Included'!$E:$E,'7. 511_CAR_Student_Counts_Sec'!$D2607,'8. 514 Details Included'!$D:$D,'7. 511_CAR_Student_Counts_Sec'!K$1,'8. 514 Details Included'!$G:$G,'7. 511_CAR_Student_Counts_Sec'!$F2607))</f>
        <v>0</v>
      </c>
      <c r="L2607" s="82">
        <f>IF(ISBLANK($D2607),"",SUMIFS('8. 514 Details Included'!$I:$I,'8. 514 Details Included'!$A:$A,'7. 511_CAR_Student_Counts_Sec'!$A2607,'8. 514 Details Included'!$E:$E,'7. 511_CAR_Student_Counts_Sec'!$D2607,'8. 514 Details Included'!$D:$D,'7. 511_CAR_Student_Counts_Sec'!L$1,'8. 514 Details Included'!$G:$G,'7. 511_CAR_Student_Counts_Sec'!$F2607))</f>
        <v>23</v>
      </c>
      <c r="M2607" s="82">
        <f>IF(ISBLANK($D2607),"",SUMIFS('8. 514 Details Included'!$I:$I,'8. 514 Details Included'!$A:$A,'7. 511_CAR_Student_Counts_Sec'!$A2607,'8. 514 Details Included'!$E:$E,'7. 511_CAR_Student_Counts_Sec'!$D2607,'8. 514 Details Included'!$D:$D,'7. 511_CAR_Student_Counts_Sec'!M$1,'8. 514 Details Included'!$G:$G,'7. 511_CAR_Student_Counts_Sec'!$F2607))</f>
        <v>0</v>
      </c>
      <c r="N2607" s="82">
        <f>IF(ISBLANK($D2607),"",SUMIFS('8. 514 Details Included'!$I:$I,'8. 514 Details Included'!$A:$A,'7. 511_CAR_Student_Counts_Sec'!$A2607,'8. 514 Details Included'!$E:$E,'7. 511_CAR_Student_Counts_Sec'!$D2607,'8. 514 Details Included'!$D:$D,'7. 511_CAR_Student_Counts_Sec'!N$1,'8. 514 Details Included'!$G:$G,'7. 511_CAR_Student_Counts_Sec'!$F2607))</f>
        <v>0</v>
      </c>
      <c r="O2607" s="81">
        <f t="shared" si="120"/>
        <v>0</v>
      </c>
      <c r="P2607" s="81">
        <f t="shared" si="121"/>
        <v>23</v>
      </c>
      <c r="Q2607" s="81" t="str">
        <f t="shared" si="122"/>
        <v>9-12</v>
      </c>
    </row>
    <row r="2608" spans="1:17" ht="15" outlineLevel="4" x14ac:dyDescent="0.2">
      <c r="A2608" s="85">
        <v>306</v>
      </c>
      <c r="B2608" s="86" t="s">
        <v>1099</v>
      </c>
      <c r="C2608" s="86" t="s">
        <v>1163</v>
      </c>
      <c r="D2608" s="85">
        <v>696</v>
      </c>
      <c r="E2608" s="86" t="s">
        <v>1285</v>
      </c>
      <c r="F2608" s="85">
        <v>7</v>
      </c>
      <c r="G2608" s="85">
        <v>21</v>
      </c>
      <c r="H2608" s="82">
        <f>IF(ISBLANK($D2608),"",SUMIFS('8. 514 Details Included'!$I:$I,'8. 514 Details Included'!$A:$A,'7. 511_CAR_Student_Counts_Sec'!$A2608,'8. 514 Details Included'!$E:$E,'7. 511_CAR_Student_Counts_Sec'!$D2608,'8. 514 Details Included'!$D:$D,'7. 511_CAR_Student_Counts_Sec'!H$1,'8. 514 Details Included'!$G:$G,'7. 511_CAR_Student_Counts_Sec'!$F2608))</f>
        <v>0</v>
      </c>
      <c r="I2608" s="82">
        <f>IF(ISBLANK($D2608),"",SUMIFS('8. 514 Details Included'!$I:$I,'8. 514 Details Included'!$A:$A,'7. 511_CAR_Student_Counts_Sec'!$A2608,'8. 514 Details Included'!$E:$E,'7. 511_CAR_Student_Counts_Sec'!$D2608,'8. 514 Details Included'!$D:$D,'7. 511_CAR_Student_Counts_Sec'!I$1,'8. 514 Details Included'!$G:$G,'7. 511_CAR_Student_Counts_Sec'!$F2608))</f>
        <v>0</v>
      </c>
      <c r="J2608" s="82">
        <f>IF(ISBLANK($D2608),"",SUMIFS('8. 514 Details Included'!$I:$I,'8. 514 Details Included'!$A:$A,'7. 511_CAR_Student_Counts_Sec'!$A2608,'8. 514 Details Included'!$E:$E,'7. 511_CAR_Student_Counts_Sec'!$D2608,'8. 514 Details Included'!$D:$D,'7. 511_CAR_Student_Counts_Sec'!J$1,'8. 514 Details Included'!$G:$G,'7. 511_CAR_Student_Counts_Sec'!$F2608))</f>
        <v>0</v>
      </c>
      <c r="K2608" s="82">
        <f>IF(ISBLANK($D2608),"",SUMIFS('8. 514 Details Included'!$I:$I,'8. 514 Details Included'!$A:$A,'7. 511_CAR_Student_Counts_Sec'!$A2608,'8. 514 Details Included'!$E:$E,'7. 511_CAR_Student_Counts_Sec'!$D2608,'8. 514 Details Included'!$D:$D,'7. 511_CAR_Student_Counts_Sec'!K$1,'8. 514 Details Included'!$G:$G,'7. 511_CAR_Student_Counts_Sec'!$F2608))</f>
        <v>0</v>
      </c>
      <c r="L2608" s="82">
        <f>IF(ISBLANK($D2608),"",SUMIFS('8. 514 Details Included'!$I:$I,'8. 514 Details Included'!$A:$A,'7. 511_CAR_Student_Counts_Sec'!$A2608,'8. 514 Details Included'!$E:$E,'7. 511_CAR_Student_Counts_Sec'!$D2608,'8. 514 Details Included'!$D:$D,'7. 511_CAR_Student_Counts_Sec'!L$1,'8. 514 Details Included'!$G:$G,'7. 511_CAR_Student_Counts_Sec'!$F2608))</f>
        <v>19</v>
      </c>
      <c r="M2608" s="82">
        <f>IF(ISBLANK($D2608),"",SUMIFS('8. 514 Details Included'!$I:$I,'8. 514 Details Included'!$A:$A,'7. 511_CAR_Student_Counts_Sec'!$A2608,'8. 514 Details Included'!$E:$E,'7. 511_CAR_Student_Counts_Sec'!$D2608,'8. 514 Details Included'!$D:$D,'7. 511_CAR_Student_Counts_Sec'!M$1,'8. 514 Details Included'!$G:$G,'7. 511_CAR_Student_Counts_Sec'!$F2608))</f>
        <v>2</v>
      </c>
      <c r="N2608" s="82">
        <f>IF(ISBLANK($D2608),"",SUMIFS('8. 514 Details Included'!$I:$I,'8. 514 Details Included'!$A:$A,'7. 511_CAR_Student_Counts_Sec'!$A2608,'8. 514 Details Included'!$E:$E,'7. 511_CAR_Student_Counts_Sec'!$D2608,'8. 514 Details Included'!$D:$D,'7. 511_CAR_Student_Counts_Sec'!N$1,'8. 514 Details Included'!$G:$G,'7. 511_CAR_Student_Counts_Sec'!$F2608))</f>
        <v>0</v>
      </c>
      <c r="O2608" s="81">
        <f t="shared" si="120"/>
        <v>0</v>
      </c>
      <c r="P2608" s="81">
        <f t="shared" si="121"/>
        <v>21</v>
      </c>
      <c r="Q2608" s="81" t="str">
        <f t="shared" si="122"/>
        <v>9-12</v>
      </c>
    </row>
    <row r="2609" spans="1:17" ht="15" outlineLevel="4" x14ac:dyDescent="0.2">
      <c r="A2609" s="85">
        <v>306</v>
      </c>
      <c r="B2609" s="86" t="s">
        <v>1099</v>
      </c>
      <c r="C2609" s="86" t="s">
        <v>1163</v>
      </c>
      <c r="D2609" s="85">
        <v>641</v>
      </c>
      <c r="E2609" s="86" t="s">
        <v>1284</v>
      </c>
      <c r="F2609" s="85">
        <v>1</v>
      </c>
      <c r="G2609" s="85">
        <v>30</v>
      </c>
      <c r="H2609" s="82">
        <f>IF(ISBLANK($D2609),"",SUMIFS('8. 514 Details Included'!$I:$I,'8. 514 Details Included'!$A:$A,'7. 511_CAR_Student_Counts_Sec'!$A2609,'8. 514 Details Included'!$E:$E,'7. 511_CAR_Student_Counts_Sec'!$D2609,'8. 514 Details Included'!$D:$D,'7. 511_CAR_Student_Counts_Sec'!H$1,'8. 514 Details Included'!$G:$G,'7. 511_CAR_Student_Counts_Sec'!$F2609))</f>
        <v>0</v>
      </c>
      <c r="I2609" s="82">
        <f>IF(ISBLANK($D2609),"",SUMIFS('8. 514 Details Included'!$I:$I,'8. 514 Details Included'!$A:$A,'7. 511_CAR_Student_Counts_Sec'!$A2609,'8. 514 Details Included'!$E:$E,'7. 511_CAR_Student_Counts_Sec'!$D2609,'8. 514 Details Included'!$D:$D,'7. 511_CAR_Student_Counts_Sec'!I$1,'8. 514 Details Included'!$G:$G,'7. 511_CAR_Student_Counts_Sec'!$F2609))</f>
        <v>0</v>
      </c>
      <c r="J2609" s="82">
        <f>IF(ISBLANK($D2609),"",SUMIFS('8. 514 Details Included'!$I:$I,'8. 514 Details Included'!$A:$A,'7. 511_CAR_Student_Counts_Sec'!$A2609,'8. 514 Details Included'!$E:$E,'7. 511_CAR_Student_Counts_Sec'!$D2609,'8. 514 Details Included'!$D:$D,'7. 511_CAR_Student_Counts_Sec'!J$1,'8. 514 Details Included'!$G:$G,'7. 511_CAR_Student_Counts_Sec'!$F2609))</f>
        <v>0</v>
      </c>
      <c r="K2609" s="82">
        <f>IF(ISBLANK($D2609),"",SUMIFS('8. 514 Details Included'!$I:$I,'8. 514 Details Included'!$A:$A,'7. 511_CAR_Student_Counts_Sec'!$A2609,'8. 514 Details Included'!$E:$E,'7. 511_CAR_Student_Counts_Sec'!$D2609,'8. 514 Details Included'!$D:$D,'7. 511_CAR_Student_Counts_Sec'!K$1,'8. 514 Details Included'!$G:$G,'7. 511_CAR_Student_Counts_Sec'!$F2609))</f>
        <v>0</v>
      </c>
      <c r="L2609" s="82">
        <f>IF(ISBLANK($D2609),"",SUMIFS('8. 514 Details Included'!$I:$I,'8. 514 Details Included'!$A:$A,'7. 511_CAR_Student_Counts_Sec'!$A2609,'8. 514 Details Included'!$E:$E,'7. 511_CAR_Student_Counts_Sec'!$D2609,'8. 514 Details Included'!$D:$D,'7. 511_CAR_Student_Counts_Sec'!L$1,'8. 514 Details Included'!$G:$G,'7. 511_CAR_Student_Counts_Sec'!$F2609))</f>
        <v>0</v>
      </c>
      <c r="M2609" s="82">
        <f>IF(ISBLANK($D2609),"",SUMIFS('8. 514 Details Included'!$I:$I,'8. 514 Details Included'!$A:$A,'7. 511_CAR_Student_Counts_Sec'!$A2609,'8. 514 Details Included'!$E:$E,'7. 511_CAR_Student_Counts_Sec'!$D2609,'8. 514 Details Included'!$D:$D,'7. 511_CAR_Student_Counts_Sec'!M$1,'8. 514 Details Included'!$G:$G,'7. 511_CAR_Student_Counts_Sec'!$F2609))</f>
        <v>0</v>
      </c>
      <c r="N2609" s="82">
        <f>IF(ISBLANK($D2609),"",SUMIFS('8. 514 Details Included'!$I:$I,'8. 514 Details Included'!$A:$A,'7. 511_CAR_Student_Counts_Sec'!$A2609,'8. 514 Details Included'!$E:$E,'7. 511_CAR_Student_Counts_Sec'!$D2609,'8. 514 Details Included'!$D:$D,'7. 511_CAR_Student_Counts_Sec'!N$1,'8. 514 Details Included'!$G:$G,'7. 511_CAR_Student_Counts_Sec'!$F2609))</f>
        <v>30</v>
      </c>
      <c r="O2609" s="81">
        <f t="shared" si="120"/>
        <v>0</v>
      </c>
      <c r="P2609" s="81">
        <f t="shared" si="121"/>
        <v>30</v>
      </c>
      <c r="Q2609" s="81" t="str">
        <f t="shared" si="122"/>
        <v>9-12</v>
      </c>
    </row>
    <row r="2610" spans="1:17" ht="15" outlineLevel="4" x14ac:dyDescent="0.2">
      <c r="A2610" s="85">
        <v>306</v>
      </c>
      <c r="B2610" s="86" t="s">
        <v>1099</v>
      </c>
      <c r="C2610" s="86" t="s">
        <v>1163</v>
      </c>
      <c r="D2610" s="85">
        <v>641</v>
      </c>
      <c r="E2610" s="86" t="s">
        <v>1284</v>
      </c>
      <c r="F2610" s="85">
        <v>2</v>
      </c>
      <c r="G2610" s="85">
        <v>30</v>
      </c>
      <c r="H2610" s="82">
        <f>IF(ISBLANK($D2610),"",SUMIFS('8. 514 Details Included'!$I:$I,'8. 514 Details Included'!$A:$A,'7. 511_CAR_Student_Counts_Sec'!$A2610,'8. 514 Details Included'!$E:$E,'7. 511_CAR_Student_Counts_Sec'!$D2610,'8. 514 Details Included'!$D:$D,'7. 511_CAR_Student_Counts_Sec'!H$1,'8. 514 Details Included'!$G:$G,'7. 511_CAR_Student_Counts_Sec'!$F2610))</f>
        <v>0</v>
      </c>
      <c r="I2610" s="82">
        <f>IF(ISBLANK($D2610),"",SUMIFS('8. 514 Details Included'!$I:$I,'8. 514 Details Included'!$A:$A,'7. 511_CAR_Student_Counts_Sec'!$A2610,'8. 514 Details Included'!$E:$E,'7. 511_CAR_Student_Counts_Sec'!$D2610,'8. 514 Details Included'!$D:$D,'7. 511_CAR_Student_Counts_Sec'!I$1,'8. 514 Details Included'!$G:$G,'7. 511_CAR_Student_Counts_Sec'!$F2610))</f>
        <v>0</v>
      </c>
      <c r="J2610" s="82">
        <f>IF(ISBLANK($D2610),"",SUMIFS('8. 514 Details Included'!$I:$I,'8. 514 Details Included'!$A:$A,'7. 511_CAR_Student_Counts_Sec'!$A2610,'8. 514 Details Included'!$E:$E,'7. 511_CAR_Student_Counts_Sec'!$D2610,'8. 514 Details Included'!$D:$D,'7. 511_CAR_Student_Counts_Sec'!J$1,'8. 514 Details Included'!$G:$G,'7. 511_CAR_Student_Counts_Sec'!$F2610))</f>
        <v>0</v>
      </c>
      <c r="K2610" s="82">
        <f>IF(ISBLANK($D2610),"",SUMIFS('8. 514 Details Included'!$I:$I,'8. 514 Details Included'!$A:$A,'7. 511_CAR_Student_Counts_Sec'!$A2610,'8. 514 Details Included'!$E:$E,'7. 511_CAR_Student_Counts_Sec'!$D2610,'8. 514 Details Included'!$D:$D,'7. 511_CAR_Student_Counts_Sec'!K$1,'8. 514 Details Included'!$G:$G,'7. 511_CAR_Student_Counts_Sec'!$F2610))</f>
        <v>0</v>
      </c>
      <c r="L2610" s="82">
        <f>IF(ISBLANK($D2610),"",SUMIFS('8. 514 Details Included'!$I:$I,'8. 514 Details Included'!$A:$A,'7. 511_CAR_Student_Counts_Sec'!$A2610,'8. 514 Details Included'!$E:$E,'7. 511_CAR_Student_Counts_Sec'!$D2610,'8. 514 Details Included'!$D:$D,'7. 511_CAR_Student_Counts_Sec'!L$1,'8. 514 Details Included'!$G:$G,'7. 511_CAR_Student_Counts_Sec'!$F2610))</f>
        <v>0</v>
      </c>
      <c r="M2610" s="82">
        <f>IF(ISBLANK($D2610),"",SUMIFS('8. 514 Details Included'!$I:$I,'8. 514 Details Included'!$A:$A,'7. 511_CAR_Student_Counts_Sec'!$A2610,'8. 514 Details Included'!$E:$E,'7. 511_CAR_Student_Counts_Sec'!$D2610,'8. 514 Details Included'!$D:$D,'7. 511_CAR_Student_Counts_Sec'!M$1,'8. 514 Details Included'!$G:$G,'7. 511_CAR_Student_Counts_Sec'!$F2610))</f>
        <v>0</v>
      </c>
      <c r="N2610" s="82">
        <f>IF(ISBLANK($D2610),"",SUMIFS('8. 514 Details Included'!$I:$I,'8. 514 Details Included'!$A:$A,'7. 511_CAR_Student_Counts_Sec'!$A2610,'8. 514 Details Included'!$E:$E,'7. 511_CAR_Student_Counts_Sec'!$D2610,'8. 514 Details Included'!$D:$D,'7. 511_CAR_Student_Counts_Sec'!N$1,'8. 514 Details Included'!$G:$G,'7. 511_CAR_Student_Counts_Sec'!$F2610))</f>
        <v>30</v>
      </c>
      <c r="O2610" s="81">
        <f t="shared" si="120"/>
        <v>0</v>
      </c>
      <c r="P2610" s="81">
        <f t="shared" si="121"/>
        <v>30</v>
      </c>
      <c r="Q2610" s="81" t="str">
        <f t="shared" si="122"/>
        <v>9-12</v>
      </c>
    </row>
    <row r="2611" spans="1:17" ht="15" outlineLevel="4" x14ac:dyDescent="0.2">
      <c r="A2611" s="85">
        <v>306</v>
      </c>
      <c r="B2611" s="86" t="s">
        <v>1099</v>
      </c>
      <c r="C2611" s="86" t="s">
        <v>1163</v>
      </c>
      <c r="D2611" s="85">
        <v>641</v>
      </c>
      <c r="E2611" s="86" t="s">
        <v>1284</v>
      </c>
      <c r="F2611" s="85">
        <v>3</v>
      </c>
      <c r="G2611" s="85">
        <v>34</v>
      </c>
      <c r="H2611" s="82">
        <f>IF(ISBLANK($D2611),"",SUMIFS('8. 514 Details Included'!$I:$I,'8. 514 Details Included'!$A:$A,'7. 511_CAR_Student_Counts_Sec'!$A2611,'8. 514 Details Included'!$E:$E,'7. 511_CAR_Student_Counts_Sec'!$D2611,'8. 514 Details Included'!$D:$D,'7. 511_CAR_Student_Counts_Sec'!H$1,'8. 514 Details Included'!$G:$G,'7. 511_CAR_Student_Counts_Sec'!$F2611))</f>
        <v>0</v>
      </c>
      <c r="I2611" s="82">
        <f>IF(ISBLANK($D2611),"",SUMIFS('8. 514 Details Included'!$I:$I,'8. 514 Details Included'!$A:$A,'7. 511_CAR_Student_Counts_Sec'!$A2611,'8. 514 Details Included'!$E:$E,'7. 511_CAR_Student_Counts_Sec'!$D2611,'8. 514 Details Included'!$D:$D,'7. 511_CAR_Student_Counts_Sec'!I$1,'8. 514 Details Included'!$G:$G,'7. 511_CAR_Student_Counts_Sec'!$F2611))</f>
        <v>0</v>
      </c>
      <c r="J2611" s="82">
        <f>IF(ISBLANK($D2611),"",SUMIFS('8. 514 Details Included'!$I:$I,'8. 514 Details Included'!$A:$A,'7. 511_CAR_Student_Counts_Sec'!$A2611,'8. 514 Details Included'!$E:$E,'7. 511_CAR_Student_Counts_Sec'!$D2611,'8. 514 Details Included'!$D:$D,'7. 511_CAR_Student_Counts_Sec'!J$1,'8. 514 Details Included'!$G:$G,'7. 511_CAR_Student_Counts_Sec'!$F2611))</f>
        <v>0</v>
      </c>
      <c r="K2611" s="82">
        <f>IF(ISBLANK($D2611),"",SUMIFS('8. 514 Details Included'!$I:$I,'8. 514 Details Included'!$A:$A,'7. 511_CAR_Student_Counts_Sec'!$A2611,'8. 514 Details Included'!$E:$E,'7. 511_CAR_Student_Counts_Sec'!$D2611,'8. 514 Details Included'!$D:$D,'7. 511_CAR_Student_Counts_Sec'!K$1,'8. 514 Details Included'!$G:$G,'7. 511_CAR_Student_Counts_Sec'!$F2611))</f>
        <v>0</v>
      </c>
      <c r="L2611" s="82">
        <f>IF(ISBLANK($D2611),"",SUMIFS('8. 514 Details Included'!$I:$I,'8. 514 Details Included'!$A:$A,'7. 511_CAR_Student_Counts_Sec'!$A2611,'8. 514 Details Included'!$E:$E,'7. 511_CAR_Student_Counts_Sec'!$D2611,'8. 514 Details Included'!$D:$D,'7. 511_CAR_Student_Counts_Sec'!L$1,'8. 514 Details Included'!$G:$G,'7. 511_CAR_Student_Counts_Sec'!$F2611))</f>
        <v>0</v>
      </c>
      <c r="M2611" s="82">
        <f>IF(ISBLANK($D2611),"",SUMIFS('8. 514 Details Included'!$I:$I,'8. 514 Details Included'!$A:$A,'7. 511_CAR_Student_Counts_Sec'!$A2611,'8. 514 Details Included'!$E:$E,'7. 511_CAR_Student_Counts_Sec'!$D2611,'8. 514 Details Included'!$D:$D,'7. 511_CAR_Student_Counts_Sec'!M$1,'8. 514 Details Included'!$G:$G,'7. 511_CAR_Student_Counts_Sec'!$F2611))</f>
        <v>34</v>
      </c>
      <c r="N2611" s="82">
        <f>IF(ISBLANK($D2611),"",SUMIFS('8. 514 Details Included'!$I:$I,'8. 514 Details Included'!$A:$A,'7. 511_CAR_Student_Counts_Sec'!$A2611,'8. 514 Details Included'!$E:$E,'7. 511_CAR_Student_Counts_Sec'!$D2611,'8. 514 Details Included'!$D:$D,'7. 511_CAR_Student_Counts_Sec'!N$1,'8. 514 Details Included'!$G:$G,'7. 511_CAR_Student_Counts_Sec'!$F2611))</f>
        <v>0</v>
      </c>
      <c r="O2611" s="81">
        <f t="shared" si="120"/>
        <v>0</v>
      </c>
      <c r="P2611" s="81">
        <f t="shared" si="121"/>
        <v>34</v>
      </c>
      <c r="Q2611" s="81" t="str">
        <f t="shared" si="122"/>
        <v>9-12</v>
      </c>
    </row>
    <row r="2612" spans="1:17" ht="15" outlineLevel="4" x14ac:dyDescent="0.2">
      <c r="A2612" s="85">
        <v>306</v>
      </c>
      <c r="B2612" s="86" t="s">
        <v>1099</v>
      </c>
      <c r="C2612" s="86" t="s">
        <v>1163</v>
      </c>
      <c r="D2612" s="85">
        <v>641</v>
      </c>
      <c r="E2612" s="86" t="s">
        <v>1284</v>
      </c>
      <c r="F2612" s="85">
        <v>5</v>
      </c>
      <c r="G2612" s="85">
        <v>14</v>
      </c>
      <c r="H2612" s="82">
        <f>IF(ISBLANK($D2612),"",SUMIFS('8. 514 Details Included'!$I:$I,'8. 514 Details Included'!$A:$A,'7. 511_CAR_Student_Counts_Sec'!$A2612,'8. 514 Details Included'!$E:$E,'7. 511_CAR_Student_Counts_Sec'!$D2612,'8. 514 Details Included'!$D:$D,'7. 511_CAR_Student_Counts_Sec'!H$1,'8. 514 Details Included'!$G:$G,'7. 511_CAR_Student_Counts_Sec'!$F2612))</f>
        <v>0</v>
      </c>
      <c r="I2612" s="82">
        <f>IF(ISBLANK($D2612),"",SUMIFS('8. 514 Details Included'!$I:$I,'8. 514 Details Included'!$A:$A,'7. 511_CAR_Student_Counts_Sec'!$A2612,'8. 514 Details Included'!$E:$E,'7. 511_CAR_Student_Counts_Sec'!$D2612,'8. 514 Details Included'!$D:$D,'7. 511_CAR_Student_Counts_Sec'!I$1,'8. 514 Details Included'!$G:$G,'7. 511_CAR_Student_Counts_Sec'!$F2612))</f>
        <v>0</v>
      </c>
      <c r="J2612" s="82">
        <f>IF(ISBLANK($D2612),"",SUMIFS('8. 514 Details Included'!$I:$I,'8. 514 Details Included'!$A:$A,'7. 511_CAR_Student_Counts_Sec'!$A2612,'8. 514 Details Included'!$E:$E,'7. 511_CAR_Student_Counts_Sec'!$D2612,'8. 514 Details Included'!$D:$D,'7. 511_CAR_Student_Counts_Sec'!J$1,'8. 514 Details Included'!$G:$G,'7. 511_CAR_Student_Counts_Sec'!$F2612))</f>
        <v>0</v>
      </c>
      <c r="K2612" s="82">
        <f>IF(ISBLANK($D2612),"",SUMIFS('8. 514 Details Included'!$I:$I,'8. 514 Details Included'!$A:$A,'7. 511_CAR_Student_Counts_Sec'!$A2612,'8. 514 Details Included'!$E:$E,'7. 511_CAR_Student_Counts_Sec'!$D2612,'8. 514 Details Included'!$D:$D,'7. 511_CAR_Student_Counts_Sec'!K$1,'8. 514 Details Included'!$G:$G,'7. 511_CAR_Student_Counts_Sec'!$F2612))</f>
        <v>0</v>
      </c>
      <c r="L2612" s="82">
        <f>IF(ISBLANK($D2612),"",SUMIFS('8. 514 Details Included'!$I:$I,'8. 514 Details Included'!$A:$A,'7. 511_CAR_Student_Counts_Sec'!$A2612,'8. 514 Details Included'!$E:$E,'7. 511_CAR_Student_Counts_Sec'!$D2612,'8. 514 Details Included'!$D:$D,'7. 511_CAR_Student_Counts_Sec'!L$1,'8. 514 Details Included'!$G:$G,'7. 511_CAR_Student_Counts_Sec'!$F2612))</f>
        <v>0</v>
      </c>
      <c r="M2612" s="82">
        <f>IF(ISBLANK($D2612),"",SUMIFS('8. 514 Details Included'!$I:$I,'8. 514 Details Included'!$A:$A,'7. 511_CAR_Student_Counts_Sec'!$A2612,'8. 514 Details Included'!$E:$E,'7. 511_CAR_Student_Counts_Sec'!$D2612,'8. 514 Details Included'!$D:$D,'7. 511_CAR_Student_Counts_Sec'!M$1,'8. 514 Details Included'!$G:$G,'7. 511_CAR_Student_Counts_Sec'!$F2612))</f>
        <v>0</v>
      </c>
      <c r="N2612" s="82">
        <f>IF(ISBLANK($D2612),"",SUMIFS('8. 514 Details Included'!$I:$I,'8. 514 Details Included'!$A:$A,'7. 511_CAR_Student_Counts_Sec'!$A2612,'8. 514 Details Included'!$E:$E,'7. 511_CAR_Student_Counts_Sec'!$D2612,'8. 514 Details Included'!$D:$D,'7. 511_CAR_Student_Counts_Sec'!N$1,'8. 514 Details Included'!$G:$G,'7. 511_CAR_Student_Counts_Sec'!$F2612))</f>
        <v>14</v>
      </c>
      <c r="O2612" s="81">
        <f t="shared" si="120"/>
        <v>0</v>
      </c>
      <c r="P2612" s="81">
        <f t="shared" si="121"/>
        <v>14</v>
      </c>
      <c r="Q2612" s="81" t="str">
        <f t="shared" si="122"/>
        <v>9-12</v>
      </c>
    </row>
    <row r="2613" spans="1:17" ht="15" outlineLevel="4" x14ac:dyDescent="0.2">
      <c r="A2613" s="85">
        <v>306</v>
      </c>
      <c r="B2613" s="86" t="s">
        <v>1099</v>
      </c>
      <c r="C2613" s="86" t="s">
        <v>1163</v>
      </c>
      <c r="D2613" s="85">
        <v>641</v>
      </c>
      <c r="E2613" s="86" t="s">
        <v>1284</v>
      </c>
      <c r="F2613" s="85">
        <v>6</v>
      </c>
      <c r="G2613" s="85">
        <v>20</v>
      </c>
      <c r="H2613" s="82">
        <f>IF(ISBLANK($D2613),"",SUMIFS('8. 514 Details Included'!$I:$I,'8. 514 Details Included'!$A:$A,'7. 511_CAR_Student_Counts_Sec'!$A2613,'8. 514 Details Included'!$E:$E,'7. 511_CAR_Student_Counts_Sec'!$D2613,'8. 514 Details Included'!$D:$D,'7. 511_CAR_Student_Counts_Sec'!H$1,'8. 514 Details Included'!$G:$G,'7. 511_CAR_Student_Counts_Sec'!$F2613))</f>
        <v>0</v>
      </c>
      <c r="I2613" s="82">
        <f>IF(ISBLANK($D2613),"",SUMIFS('8. 514 Details Included'!$I:$I,'8. 514 Details Included'!$A:$A,'7. 511_CAR_Student_Counts_Sec'!$A2613,'8. 514 Details Included'!$E:$E,'7. 511_CAR_Student_Counts_Sec'!$D2613,'8. 514 Details Included'!$D:$D,'7. 511_CAR_Student_Counts_Sec'!I$1,'8. 514 Details Included'!$G:$G,'7. 511_CAR_Student_Counts_Sec'!$F2613))</f>
        <v>0</v>
      </c>
      <c r="J2613" s="82">
        <f>IF(ISBLANK($D2613),"",SUMIFS('8. 514 Details Included'!$I:$I,'8. 514 Details Included'!$A:$A,'7. 511_CAR_Student_Counts_Sec'!$A2613,'8. 514 Details Included'!$E:$E,'7. 511_CAR_Student_Counts_Sec'!$D2613,'8. 514 Details Included'!$D:$D,'7. 511_CAR_Student_Counts_Sec'!J$1,'8. 514 Details Included'!$G:$G,'7. 511_CAR_Student_Counts_Sec'!$F2613))</f>
        <v>0</v>
      </c>
      <c r="K2613" s="82">
        <f>IF(ISBLANK($D2613),"",SUMIFS('8. 514 Details Included'!$I:$I,'8. 514 Details Included'!$A:$A,'7. 511_CAR_Student_Counts_Sec'!$A2613,'8. 514 Details Included'!$E:$E,'7. 511_CAR_Student_Counts_Sec'!$D2613,'8. 514 Details Included'!$D:$D,'7. 511_CAR_Student_Counts_Sec'!K$1,'8. 514 Details Included'!$G:$G,'7. 511_CAR_Student_Counts_Sec'!$F2613))</f>
        <v>0</v>
      </c>
      <c r="L2613" s="82">
        <f>IF(ISBLANK($D2613),"",SUMIFS('8. 514 Details Included'!$I:$I,'8. 514 Details Included'!$A:$A,'7. 511_CAR_Student_Counts_Sec'!$A2613,'8. 514 Details Included'!$E:$E,'7. 511_CAR_Student_Counts_Sec'!$D2613,'8. 514 Details Included'!$D:$D,'7. 511_CAR_Student_Counts_Sec'!L$1,'8. 514 Details Included'!$G:$G,'7. 511_CAR_Student_Counts_Sec'!$F2613))</f>
        <v>0</v>
      </c>
      <c r="M2613" s="82">
        <f>IF(ISBLANK($D2613),"",SUMIFS('8. 514 Details Included'!$I:$I,'8. 514 Details Included'!$A:$A,'7. 511_CAR_Student_Counts_Sec'!$A2613,'8. 514 Details Included'!$E:$E,'7. 511_CAR_Student_Counts_Sec'!$D2613,'8. 514 Details Included'!$D:$D,'7. 511_CAR_Student_Counts_Sec'!M$1,'8. 514 Details Included'!$G:$G,'7. 511_CAR_Student_Counts_Sec'!$F2613))</f>
        <v>0</v>
      </c>
      <c r="N2613" s="82">
        <f>IF(ISBLANK($D2613),"",SUMIFS('8. 514 Details Included'!$I:$I,'8. 514 Details Included'!$A:$A,'7. 511_CAR_Student_Counts_Sec'!$A2613,'8. 514 Details Included'!$E:$E,'7. 511_CAR_Student_Counts_Sec'!$D2613,'8. 514 Details Included'!$D:$D,'7. 511_CAR_Student_Counts_Sec'!N$1,'8. 514 Details Included'!$G:$G,'7. 511_CAR_Student_Counts_Sec'!$F2613))</f>
        <v>20</v>
      </c>
      <c r="O2613" s="81">
        <f t="shared" si="120"/>
        <v>0</v>
      </c>
      <c r="P2613" s="81">
        <f t="shared" si="121"/>
        <v>20</v>
      </c>
      <c r="Q2613" s="81" t="str">
        <f t="shared" si="122"/>
        <v>9-12</v>
      </c>
    </row>
    <row r="2614" spans="1:17" ht="15" outlineLevel="4" x14ac:dyDescent="0.2">
      <c r="A2614" s="85">
        <v>306</v>
      </c>
      <c r="B2614" s="86" t="s">
        <v>1099</v>
      </c>
      <c r="C2614" s="86" t="s">
        <v>1163</v>
      </c>
      <c r="D2614" s="85">
        <v>641</v>
      </c>
      <c r="E2614" s="86" t="s">
        <v>1284</v>
      </c>
      <c r="F2614" s="85">
        <v>7</v>
      </c>
      <c r="G2614" s="85">
        <v>24</v>
      </c>
      <c r="H2614" s="82">
        <f>IF(ISBLANK($D2614),"",SUMIFS('8. 514 Details Included'!$I:$I,'8. 514 Details Included'!$A:$A,'7. 511_CAR_Student_Counts_Sec'!$A2614,'8. 514 Details Included'!$E:$E,'7. 511_CAR_Student_Counts_Sec'!$D2614,'8. 514 Details Included'!$D:$D,'7. 511_CAR_Student_Counts_Sec'!H$1,'8. 514 Details Included'!$G:$G,'7. 511_CAR_Student_Counts_Sec'!$F2614))</f>
        <v>0</v>
      </c>
      <c r="I2614" s="82">
        <f>IF(ISBLANK($D2614),"",SUMIFS('8. 514 Details Included'!$I:$I,'8. 514 Details Included'!$A:$A,'7. 511_CAR_Student_Counts_Sec'!$A2614,'8. 514 Details Included'!$E:$E,'7. 511_CAR_Student_Counts_Sec'!$D2614,'8. 514 Details Included'!$D:$D,'7. 511_CAR_Student_Counts_Sec'!I$1,'8. 514 Details Included'!$G:$G,'7. 511_CAR_Student_Counts_Sec'!$F2614))</f>
        <v>0</v>
      </c>
      <c r="J2614" s="82">
        <f>IF(ISBLANK($D2614),"",SUMIFS('8. 514 Details Included'!$I:$I,'8. 514 Details Included'!$A:$A,'7. 511_CAR_Student_Counts_Sec'!$A2614,'8. 514 Details Included'!$E:$E,'7. 511_CAR_Student_Counts_Sec'!$D2614,'8. 514 Details Included'!$D:$D,'7. 511_CAR_Student_Counts_Sec'!J$1,'8. 514 Details Included'!$G:$G,'7. 511_CAR_Student_Counts_Sec'!$F2614))</f>
        <v>0</v>
      </c>
      <c r="K2614" s="82">
        <f>IF(ISBLANK($D2614),"",SUMIFS('8. 514 Details Included'!$I:$I,'8. 514 Details Included'!$A:$A,'7. 511_CAR_Student_Counts_Sec'!$A2614,'8. 514 Details Included'!$E:$E,'7. 511_CAR_Student_Counts_Sec'!$D2614,'8. 514 Details Included'!$D:$D,'7. 511_CAR_Student_Counts_Sec'!K$1,'8. 514 Details Included'!$G:$G,'7. 511_CAR_Student_Counts_Sec'!$F2614))</f>
        <v>0</v>
      </c>
      <c r="L2614" s="82">
        <f>IF(ISBLANK($D2614),"",SUMIFS('8. 514 Details Included'!$I:$I,'8. 514 Details Included'!$A:$A,'7. 511_CAR_Student_Counts_Sec'!$A2614,'8. 514 Details Included'!$E:$E,'7. 511_CAR_Student_Counts_Sec'!$D2614,'8. 514 Details Included'!$D:$D,'7. 511_CAR_Student_Counts_Sec'!L$1,'8. 514 Details Included'!$G:$G,'7. 511_CAR_Student_Counts_Sec'!$F2614))</f>
        <v>0</v>
      </c>
      <c r="M2614" s="82">
        <f>IF(ISBLANK($D2614),"",SUMIFS('8. 514 Details Included'!$I:$I,'8. 514 Details Included'!$A:$A,'7. 511_CAR_Student_Counts_Sec'!$A2614,'8. 514 Details Included'!$E:$E,'7. 511_CAR_Student_Counts_Sec'!$D2614,'8. 514 Details Included'!$D:$D,'7. 511_CAR_Student_Counts_Sec'!M$1,'8. 514 Details Included'!$G:$G,'7. 511_CAR_Student_Counts_Sec'!$F2614))</f>
        <v>24</v>
      </c>
      <c r="N2614" s="82">
        <f>IF(ISBLANK($D2614),"",SUMIFS('8. 514 Details Included'!$I:$I,'8. 514 Details Included'!$A:$A,'7. 511_CAR_Student_Counts_Sec'!$A2614,'8. 514 Details Included'!$E:$E,'7. 511_CAR_Student_Counts_Sec'!$D2614,'8. 514 Details Included'!$D:$D,'7. 511_CAR_Student_Counts_Sec'!N$1,'8. 514 Details Included'!$G:$G,'7. 511_CAR_Student_Counts_Sec'!$F2614))</f>
        <v>0</v>
      </c>
      <c r="O2614" s="81">
        <f t="shared" si="120"/>
        <v>0</v>
      </c>
      <c r="P2614" s="81">
        <f t="shared" si="121"/>
        <v>24</v>
      </c>
      <c r="Q2614" s="81" t="str">
        <f t="shared" si="122"/>
        <v>9-12</v>
      </c>
    </row>
    <row r="2615" spans="1:17" ht="15" outlineLevel="4" x14ac:dyDescent="0.2">
      <c r="A2615" s="85">
        <v>306</v>
      </c>
      <c r="B2615" s="86" t="s">
        <v>1099</v>
      </c>
      <c r="C2615" s="86" t="s">
        <v>1163</v>
      </c>
      <c r="D2615" s="85">
        <v>908</v>
      </c>
      <c r="E2615" s="86" t="s">
        <v>1283</v>
      </c>
      <c r="F2615" s="85">
        <v>1</v>
      </c>
      <c r="G2615" s="85">
        <v>21</v>
      </c>
      <c r="H2615" s="82">
        <f>IF(ISBLANK($D2615),"",SUMIFS('8. 514 Details Included'!$I:$I,'8. 514 Details Included'!$A:$A,'7. 511_CAR_Student_Counts_Sec'!$A2615,'8. 514 Details Included'!$E:$E,'7. 511_CAR_Student_Counts_Sec'!$D2615,'8. 514 Details Included'!$D:$D,'7. 511_CAR_Student_Counts_Sec'!H$1,'8. 514 Details Included'!$G:$G,'7. 511_CAR_Student_Counts_Sec'!$F2615))</f>
        <v>0</v>
      </c>
      <c r="I2615" s="82">
        <f>IF(ISBLANK($D2615),"",SUMIFS('8. 514 Details Included'!$I:$I,'8. 514 Details Included'!$A:$A,'7. 511_CAR_Student_Counts_Sec'!$A2615,'8. 514 Details Included'!$E:$E,'7. 511_CAR_Student_Counts_Sec'!$D2615,'8. 514 Details Included'!$D:$D,'7. 511_CAR_Student_Counts_Sec'!I$1,'8. 514 Details Included'!$G:$G,'7. 511_CAR_Student_Counts_Sec'!$F2615))</f>
        <v>0</v>
      </c>
      <c r="J2615" s="82">
        <f>IF(ISBLANK($D2615),"",SUMIFS('8. 514 Details Included'!$I:$I,'8. 514 Details Included'!$A:$A,'7. 511_CAR_Student_Counts_Sec'!$A2615,'8. 514 Details Included'!$E:$E,'7. 511_CAR_Student_Counts_Sec'!$D2615,'8. 514 Details Included'!$D:$D,'7. 511_CAR_Student_Counts_Sec'!J$1,'8. 514 Details Included'!$G:$G,'7. 511_CAR_Student_Counts_Sec'!$F2615))</f>
        <v>0</v>
      </c>
      <c r="K2615" s="82">
        <f>IF(ISBLANK($D2615),"",SUMIFS('8. 514 Details Included'!$I:$I,'8. 514 Details Included'!$A:$A,'7. 511_CAR_Student_Counts_Sec'!$A2615,'8. 514 Details Included'!$E:$E,'7. 511_CAR_Student_Counts_Sec'!$D2615,'8. 514 Details Included'!$D:$D,'7. 511_CAR_Student_Counts_Sec'!K$1,'8. 514 Details Included'!$G:$G,'7. 511_CAR_Student_Counts_Sec'!$F2615))</f>
        <v>21</v>
      </c>
      <c r="L2615" s="82">
        <f>IF(ISBLANK($D2615),"",SUMIFS('8. 514 Details Included'!$I:$I,'8. 514 Details Included'!$A:$A,'7. 511_CAR_Student_Counts_Sec'!$A2615,'8. 514 Details Included'!$E:$E,'7. 511_CAR_Student_Counts_Sec'!$D2615,'8. 514 Details Included'!$D:$D,'7. 511_CAR_Student_Counts_Sec'!L$1,'8. 514 Details Included'!$G:$G,'7. 511_CAR_Student_Counts_Sec'!$F2615))</f>
        <v>0</v>
      </c>
      <c r="M2615" s="82">
        <f>IF(ISBLANK($D2615),"",SUMIFS('8. 514 Details Included'!$I:$I,'8. 514 Details Included'!$A:$A,'7. 511_CAR_Student_Counts_Sec'!$A2615,'8. 514 Details Included'!$E:$E,'7. 511_CAR_Student_Counts_Sec'!$D2615,'8. 514 Details Included'!$D:$D,'7. 511_CAR_Student_Counts_Sec'!M$1,'8. 514 Details Included'!$G:$G,'7. 511_CAR_Student_Counts_Sec'!$F2615))</f>
        <v>0</v>
      </c>
      <c r="N2615" s="82">
        <f>IF(ISBLANK($D2615),"",SUMIFS('8. 514 Details Included'!$I:$I,'8. 514 Details Included'!$A:$A,'7. 511_CAR_Student_Counts_Sec'!$A2615,'8. 514 Details Included'!$E:$E,'7. 511_CAR_Student_Counts_Sec'!$D2615,'8. 514 Details Included'!$D:$D,'7. 511_CAR_Student_Counts_Sec'!N$1,'8. 514 Details Included'!$G:$G,'7. 511_CAR_Student_Counts_Sec'!$F2615))</f>
        <v>0</v>
      </c>
      <c r="O2615" s="81">
        <f t="shared" si="120"/>
        <v>0</v>
      </c>
      <c r="P2615" s="81">
        <f t="shared" si="121"/>
        <v>21</v>
      </c>
      <c r="Q2615" s="81" t="str">
        <f t="shared" si="122"/>
        <v>9-12</v>
      </c>
    </row>
    <row r="2616" spans="1:17" ht="15" outlineLevel="4" x14ac:dyDescent="0.2">
      <c r="A2616" s="85">
        <v>306</v>
      </c>
      <c r="B2616" s="86" t="s">
        <v>1099</v>
      </c>
      <c r="C2616" s="86" t="s">
        <v>1163</v>
      </c>
      <c r="D2616" s="85">
        <v>908</v>
      </c>
      <c r="E2616" s="86" t="s">
        <v>1283</v>
      </c>
      <c r="F2616" s="85">
        <v>2</v>
      </c>
      <c r="G2616" s="85">
        <v>28</v>
      </c>
      <c r="H2616" s="82">
        <f>IF(ISBLANK($D2616),"",SUMIFS('8. 514 Details Included'!$I:$I,'8. 514 Details Included'!$A:$A,'7. 511_CAR_Student_Counts_Sec'!$A2616,'8. 514 Details Included'!$E:$E,'7. 511_CAR_Student_Counts_Sec'!$D2616,'8. 514 Details Included'!$D:$D,'7. 511_CAR_Student_Counts_Sec'!H$1,'8. 514 Details Included'!$G:$G,'7. 511_CAR_Student_Counts_Sec'!$F2616))</f>
        <v>0</v>
      </c>
      <c r="I2616" s="82">
        <f>IF(ISBLANK($D2616),"",SUMIFS('8. 514 Details Included'!$I:$I,'8. 514 Details Included'!$A:$A,'7. 511_CAR_Student_Counts_Sec'!$A2616,'8. 514 Details Included'!$E:$E,'7. 511_CAR_Student_Counts_Sec'!$D2616,'8. 514 Details Included'!$D:$D,'7. 511_CAR_Student_Counts_Sec'!I$1,'8. 514 Details Included'!$G:$G,'7. 511_CAR_Student_Counts_Sec'!$F2616))</f>
        <v>0</v>
      </c>
      <c r="J2616" s="82">
        <f>IF(ISBLANK($D2616),"",SUMIFS('8. 514 Details Included'!$I:$I,'8. 514 Details Included'!$A:$A,'7. 511_CAR_Student_Counts_Sec'!$A2616,'8. 514 Details Included'!$E:$E,'7. 511_CAR_Student_Counts_Sec'!$D2616,'8. 514 Details Included'!$D:$D,'7. 511_CAR_Student_Counts_Sec'!J$1,'8. 514 Details Included'!$G:$G,'7. 511_CAR_Student_Counts_Sec'!$F2616))</f>
        <v>0</v>
      </c>
      <c r="K2616" s="82">
        <f>IF(ISBLANK($D2616),"",SUMIFS('8. 514 Details Included'!$I:$I,'8. 514 Details Included'!$A:$A,'7. 511_CAR_Student_Counts_Sec'!$A2616,'8. 514 Details Included'!$E:$E,'7. 511_CAR_Student_Counts_Sec'!$D2616,'8. 514 Details Included'!$D:$D,'7. 511_CAR_Student_Counts_Sec'!K$1,'8. 514 Details Included'!$G:$G,'7. 511_CAR_Student_Counts_Sec'!$F2616))</f>
        <v>28</v>
      </c>
      <c r="L2616" s="82">
        <f>IF(ISBLANK($D2616),"",SUMIFS('8. 514 Details Included'!$I:$I,'8. 514 Details Included'!$A:$A,'7. 511_CAR_Student_Counts_Sec'!$A2616,'8. 514 Details Included'!$E:$E,'7. 511_CAR_Student_Counts_Sec'!$D2616,'8. 514 Details Included'!$D:$D,'7. 511_CAR_Student_Counts_Sec'!L$1,'8. 514 Details Included'!$G:$G,'7. 511_CAR_Student_Counts_Sec'!$F2616))</f>
        <v>0</v>
      </c>
      <c r="M2616" s="82">
        <f>IF(ISBLANK($D2616),"",SUMIFS('8. 514 Details Included'!$I:$I,'8. 514 Details Included'!$A:$A,'7. 511_CAR_Student_Counts_Sec'!$A2616,'8. 514 Details Included'!$E:$E,'7. 511_CAR_Student_Counts_Sec'!$D2616,'8. 514 Details Included'!$D:$D,'7. 511_CAR_Student_Counts_Sec'!M$1,'8. 514 Details Included'!$G:$G,'7. 511_CAR_Student_Counts_Sec'!$F2616))</f>
        <v>0</v>
      </c>
      <c r="N2616" s="82">
        <f>IF(ISBLANK($D2616),"",SUMIFS('8. 514 Details Included'!$I:$I,'8. 514 Details Included'!$A:$A,'7. 511_CAR_Student_Counts_Sec'!$A2616,'8. 514 Details Included'!$E:$E,'7. 511_CAR_Student_Counts_Sec'!$D2616,'8. 514 Details Included'!$D:$D,'7. 511_CAR_Student_Counts_Sec'!N$1,'8. 514 Details Included'!$G:$G,'7. 511_CAR_Student_Counts_Sec'!$F2616))</f>
        <v>0</v>
      </c>
      <c r="O2616" s="81">
        <f t="shared" si="120"/>
        <v>0</v>
      </c>
      <c r="P2616" s="81">
        <f t="shared" si="121"/>
        <v>28</v>
      </c>
      <c r="Q2616" s="81" t="str">
        <f t="shared" si="122"/>
        <v>9-12</v>
      </c>
    </row>
    <row r="2617" spans="1:17" ht="15" outlineLevel="4" x14ac:dyDescent="0.2">
      <c r="A2617" s="85">
        <v>306</v>
      </c>
      <c r="B2617" s="86" t="s">
        <v>1099</v>
      </c>
      <c r="C2617" s="86" t="s">
        <v>1163</v>
      </c>
      <c r="D2617" s="85">
        <v>908</v>
      </c>
      <c r="E2617" s="86" t="s">
        <v>1283</v>
      </c>
      <c r="F2617" s="85">
        <v>3</v>
      </c>
      <c r="G2617" s="85">
        <v>26</v>
      </c>
      <c r="H2617" s="82">
        <f>IF(ISBLANK($D2617),"",SUMIFS('8. 514 Details Included'!$I:$I,'8. 514 Details Included'!$A:$A,'7. 511_CAR_Student_Counts_Sec'!$A2617,'8. 514 Details Included'!$E:$E,'7. 511_CAR_Student_Counts_Sec'!$D2617,'8. 514 Details Included'!$D:$D,'7. 511_CAR_Student_Counts_Sec'!H$1,'8. 514 Details Included'!$G:$G,'7. 511_CAR_Student_Counts_Sec'!$F2617))</f>
        <v>0</v>
      </c>
      <c r="I2617" s="82">
        <f>IF(ISBLANK($D2617),"",SUMIFS('8. 514 Details Included'!$I:$I,'8. 514 Details Included'!$A:$A,'7. 511_CAR_Student_Counts_Sec'!$A2617,'8. 514 Details Included'!$E:$E,'7. 511_CAR_Student_Counts_Sec'!$D2617,'8. 514 Details Included'!$D:$D,'7. 511_CAR_Student_Counts_Sec'!I$1,'8. 514 Details Included'!$G:$G,'7. 511_CAR_Student_Counts_Sec'!$F2617))</f>
        <v>0</v>
      </c>
      <c r="J2617" s="82">
        <f>IF(ISBLANK($D2617),"",SUMIFS('8. 514 Details Included'!$I:$I,'8. 514 Details Included'!$A:$A,'7. 511_CAR_Student_Counts_Sec'!$A2617,'8. 514 Details Included'!$E:$E,'7. 511_CAR_Student_Counts_Sec'!$D2617,'8. 514 Details Included'!$D:$D,'7. 511_CAR_Student_Counts_Sec'!J$1,'8. 514 Details Included'!$G:$G,'7. 511_CAR_Student_Counts_Sec'!$F2617))</f>
        <v>0</v>
      </c>
      <c r="K2617" s="82">
        <f>IF(ISBLANK($D2617),"",SUMIFS('8. 514 Details Included'!$I:$I,'8. 514 Details Included'!$A:$A,'7. 511_CAR_Student_Counts_Sec'!$A2617,'8. 514 Details Included'!$E:$E,'7. 511_CAR_Student_Counts_Sec'!$D2617,'8. 514 Details Included'!$D:$D,'7. 511_CAR_Student_Counts_Sec'!K$1,'8. 514 Details Included'!$G:$G,'7. 511_CAR_Student_Counts_Sec'!$F2617))</f>
        <v>26</v>
      </c>
      <c r="L2617" s="82">
        <f>IF(ISBLANK($D2617),"",SUMIFS('8. 514 Details Included'!$I:$I,'8. 514 Details Included'!$A:$A,'7. 511_CAR_Student_Counts_Sec'!$A2617,'8. 514 Details Included'!$E:$E,'7. 511_CAR_Student_Counts_Sec'!$D2617,'8. 514 Details Included'!$D:$D,'7. 511_CAR_Student_Counts_Sec'!L$1,'8. 514 Details Included'!$G:$G,'7. 511_CAR_Student_Counts_Sec'!$F2617))</f>
        <v>0</v>
      </c>
      <c r="M2617" s="82">
        <f>IF(ISBLANK($D2617),"",SUMIFS('8. 514 Details Included'!$I:$I,'8. 514 Details Included'!$A:$A,'7. 511_CAR_Student_Counts_Sec'!$A2617,'8. 514 Details Included'!$E:$E,'7. 511_CAR_Student_Counts_Sec'!$D2617,'8. 514 Details Included'!$D:$D,'7. 511_CAR_Student_Counts_Sec'!M$1,'8. 514 Details Included'!$G:$G,'7. 511_CAR_Student_Counts_Sec'!$F2617))</f>
        <v>0</v>
      </c>
      <c r="N2617" s="82">
        <f>IF(ISBLANK($D2617),"",SUMIFS('8. 514 Details Included'!$I:$I,'8. 514 Details Included'!$A:$A,'7. 511_CAR_Student_Counts_Sec'!$A2617,'8. 514 Details Included'!$E:$E,'7. 511_CAR_Student_Counts_Sec'!$D2617,'8. 514 Details Included'!$D:$D,'7. 511_CAR_Student_Counts_Sec'!N$1,'8. 514 Details Included'!$G:$G,'7. 511_CAR_Student_Counts_Sec'!$F2617))</f>
        <v>0</v>
      </c>
      <c r="O2617" s="81">
        <f t="shared" si="120"/>
        <v>0</v>
      </c>
      <c r="P2617" s="81">
        <f t="shared" si="121"/>
        <v>26</v>
      </c>
      <c r="Q2617" s="81" t="str">
        <f t="shared" si="122"/>
        <v>9-12</v>
      </c>
    </row>
    <row r="2618" spans="1:17" ht="15" outlineLevel="4" x14ac:dyDescent="0.2">
      <c r="A2618" s="85">
        <v>306</v>
      </c>
      <c r="B2618" s="86" t="s">
        <v>1099</v>
      </c>
      <c r="C2618" s="86" t="s">
        <v>1163</v>
      </c>
      <c r="D2618" s="85">
        <v>908</v>
      </c>
      <c r="E2618" s="86" t="s">
        <v>1283</v>
      </c>
      <c r="F2618" s="85">
        <v>6</v>
      </c>
      <c r="G2618" s="85">
        <v>31</v>
      </c>
      <c r="H2618" s="82">
        <f>IF(ISBLANK($D2618),"",SUMIFS('8. 514 Details Included'!$I:$I,'8. 514 Details Included'!$A:$A,'7. 511_CAR_Student_Counts_Sec'!$A2618,'8. 514 Details Included'!$E:$E,'7. 511_CAR_Student_Counts_Sec'!$D2618,'8. 514 Details Included'!$D:$D,'7. 511_CAR_Student_Counts_Sec'!H$1,'8. 514 Details Included'!$G:$G,'7. 511_CAR_Student_Counts_Sec'!$F2618))</f>
        <v>0</v>
      </c>
      <c r="I2618" s="82">
        <f>IF(ISBLANK($D2618),"",SUMIFS('8. 514 Details Included'!$I:$I,'8. 514 Details Included'!$A:$A,'7. 511_CAR_Student_Counts_Sec'!$A2618,'8. 514 Details Included'!$E:$E,'7. 511_CAR_Student_Counts_Sec'!$D2618,'8. 514 Details Included'!$D:$D,'7. 511_CAR_Student_Counts_Sec'!I$1,'8. 514 Details Included'!$G:$G,'7. 511_CAR_Student_Counts_Sec'!$F2618))</f>
        <v>0</v>
      </c>
      <c r="J2618" s="82">
        <f>IF(ISBLANK($D2618),"",SUMIFS('8. 514 Details Included'!$I:$I,'8. 514 Details Included'!$A:$A,'7. 511_CAR_Student_Counts_Sec'!$A2618,'8. 514 Details Included'!$E:$E,'7. 511_CAR_Student_Counts_Sec'!$D2618,'8. 514 Details Included'!$D:$D,'7. 511_CAR_Student_Counts_Sec'!J$1,'8. 514 Details Included'!$G:$G,'7. 511_CAR_Student_Counts_Sec'!$F2618))</f>
        <v>0</v>
      </c>
      <c r="K2618" s="82">
        <f>IF(ISBLANK($D2618),"",SUMIFS('8. 514 Details Included'!$I:$I,'8. 514 Details Included'!$A:$A,'7. 511_CAR_Student_Counts_Sec'!$A2618,'8. 514 Details Included'!$E:$E,'7. 511_CAR_Student_Counts_Sec'!$D2618,'8. 514 Details Included'!$D:$D,'7. 511_CAR_Student_Counts_Sec'!K$1,'8. 514 Details Included'!$G:$G,'7. 511_CAR_Student_Counts_Sec'!$F2618))</f>
        <v>0</v>
      </c>
      <c r="L2618" s="82">
        <f>IF(ISBLANK($D2618),"",SUMIFS('8. 514 Details Included'!$I:$I,'8. 514 Details Included'!$A:$A,'7. 511_CAR_Student_Counts_Sec'!$A2618,'8. 514 Details Included'!$E:$E,'7. 511_CAR_Student_Counts_Sec'!$D2618,'8. 514 Details Included'!$D:$D,'7. 511_CAR_Student_Counts_Sec'!L$1,'8. 514 Details Included'!$G:$G,'7. 511_CAR_Student_Counts_Sec'!$F2618))</f>
        <v>0</v>
      </c>
      <c r="M2618" s="82">
        <f>IF(ISBLANK($D2618),"",SUMIFS('8. 514 Details Included'!$I:$I,'8. 514 Details Included'!$A:$A,'7. 511_CAR_Student_Counts_Sec'!$A2618,'8. 514 Details Included'!$E:$E,'7. 511_CAR_Student_Counts_Sec'!$D2618,'8. 514 Details Included'!$D:$D,'7. 511_CAR_Student_Counts_Sec'!M$1,'8. 514 Details Included'!$G:$G,'7. 511_CAR_Student_Counts_Sec'!$F2618))</f>
        <v>1</v>
      </c>
      <c r="N2618" s="82">
        <f>IF(ISBLANK($D2618),"",SUMIFS('8. 514 Details Included'!$I:$I,'8. 514 Details Included'!$A:$A,'7. 511_CAR_Student_Counts_Sec'!$A2618,'8. 514 Details Included'!$E:$E,'7. 511_CAR_Student_Counts_Sec'!$D2618,'8. 514 Details Included'!$D:$D,'7. 511_CAR_Student_Counts_Sec'!N$1,'8. 514 Details Included'!$G:$G,'7. 511_CAR_Student_Counts_Sec'!$F2618))</f>
        <v>30</v>
      </c>
      <c r="O2618" s="81">
        <f t="shared" si="120"/>
        <v>0</v>
      </c>
      <c r="P2618" s="81">
        <f t="shared" si="121"/>
        <v>31</v>
      </c>
      <c r="Q2618" s="81" t="str">
        <f t="shared" si="122"/>
        <v>9-12</v>
      </c>
    </row>
    <row r="2619" spans="1:17" ht="15" outlineLevel="4" x14ac:dyDescent="0.2">
      <c r="A2619" s="85">
        <v>306</v>
      </c>
      <c r="B2619" s="86" t="s">
        <v>1099</v>
      </c>
      <c r="C2619" s="86" t="s">
        <v>1163</v>
      </c>
      <c r="D2619" s="85">
        <v>908</v>
      </c>
      <c r="E2619" s="86" t="s">
        <v>1283</v>
      </c>
      <c r="F2619" s="85">
        <v>7</v>
      </c>
      <c r="G2619" s="85">
        <v>17</v>
      </c>
      <c r="H2619" s="82">
        <f>IF(ISBLANK($D2619),"",SUMIFS('8. 514 Details Included'!$I:$I,'8. 514 Details Included'!$A:$A,'7. 511_CAR_Student_Counts_Sec'!$A2619,'8. 514 Details Included'!$E:$E,'7. 511_CAR_Student_Counts_Sec'!$D2619,'8. 514 Details Included'!$D:$D,'7. 511_CAR_Student_Counts_Sec'!H$1,'8. 514 Details Included'!$G:$G,'7. 511_CAR_Student_Counts_Sec'!$F2619))</f>
        <v>0</v>
      </c>
      <c r="I2619" s="82">
        <f>IF(ISBLANK($D2619),"",SUMIFS('8. 514 Details Included'!$I:$I,'8. 514 Details Included'!$A:$A,'7. 511_CAR_Student_Counts_Sec'!$A2619,'8. 514 Details Included'!$E:$E,'7. 511_CAR_Student_Counts_Sec'!$D2619,'8. 514 Details Included'!$D:$D,'7. 511_CAR_Student_Counts_Sec'!I$1,'8. 514 Details Included'!$G:$G,'7. 511_CAR_Student_Counts_Sec'!$F2619))</f>
        <v>0</v>
      </c>
      <c r="J2619" s="82">
        <f>IF(ISBLANK($D2619),"",SUMIFS('8. 514 Details Included'!$I:$I,'8. 514 Details Included'!$A:$A,'7. 511_CAR_Student_Counts_Sec'!$A2619,'8. 514 Details Included'!$E:$E,'7. 511_CAR_Student_Counts_Sec'!$D2619,'8. 514 Details Included'!$D:$D,'7. 511_CAR_Student_Counts_Sec'!J$1,'8. 514 Details Included'!$G:$G,'7. 511_CAR_Student_Counts_Sec'!$F2619))</f>
        <v>0</v>
      </c>
      <c r="K2619" s="82">
        <f>IF(ISBLANK($D2619),"",SUMIFS('8. 514 Details Included'!$I:$I,'8. 514 Details Included'!$A:$A,'7. 511_CAR_Student_Counts_Sec'!$A2619,'8. 514 Details Included'!$E:$E,'7. 511_CAR_Student_Counts_Sec'!$D2619,'8. 514 Details Included'!$D:$D,'7. 511_CAR_Student_Counts_Sec'!K$1,'8. 514 Details Included'!$G:$G,'7. 511_CAR_Student_Counts_Sec'!$F2619))</f>
        <v>17</v>
      </c>
      <c r="L2619" s="82">
        <f>IF(ISBLANK($D2619),"",SUMIFS('8. 514 Details Included'!$I:$I,'8. 514 Details Included'!$A:$A,'7. 511_CAR_Student_Counts_Sec'!$A2619,'8. 514 Details Included'!$E:$E,'7. 511_CAR_Student_Counts_Sec'!$D2619,'8. 514 Details Included'!$D:$D,'7. 511_CAR_Student_Counts_Sec'!L$1,'8. 514 Details Included'!$G:$G,'7. 511_CAR_Student_Counts_Sec'!$F2619))</f>
        <v>0</v>
      </c>
      <c r="M2619" s="82">
        <f>IF(ISBLANK($D2619),"",SUMIFS('8. 514 Details Included'!$I:$I,'8. 514 Details Included'!$A:$A,'7. 511_CAR_Student_Counts_Sec'!$A2619,'8. 514 Details Included'!$E:$E,'7. 511_CAR_Student_Counts_Sec'!$D2619,'8. 514 Details Included'!$D:$D,'7. 511_CAR_Student_Counts_Sec'!M$1,'8. 514 Details Included'!$G:$G,'7. 511_CAR_Student_Counts_Sec'!$F2619))</f>
        <v>0</v>
      </c>
      <c r="N2619" s="82">
        <f>IF(ISBLANK($D2619),"",SUMIFS('8. 514 Details Included'!$I:$I,'8. 514 Details Included'!$A:$A,'7. 511_CAR_Student_Counts_Sec'!$A2619,'8. 514 Details Included'!$E:$E,'7. 511_CAR_Student_Counts_Sec'!$D2619,'8. 514 Details Included'!$D:$D,'7. 511_CAR_Student_Counts_Sec'!N$1,'8. 514 Details Included'!$G:$G,'7. 511_CAR_Student_Counts_Sec'!$F2619))</f>
        <v>0</v>
      </c>
      <c r="O2619" s="81">
        <f t="shared" si="120"/>
        <v>0</v>
      </c>
      <c r="P2619" s="81">
        <f t="shared" si="121"/>
        <v>17</v>
      </c>
      <c r="Q2619" s="81" t="str">
        <f t="shared" si="122"/>
        <v>9-12</v>
      </c>
    </row>
    <row r="2620" spans="1:17" ht="15" outlineLevel="4" x14ac:dyDescent="0.2">
      <c r="A2620" s="85">
        <v>306</v>
      </c>
      <c r="B2620" s="86" t="s">
        <v>1099</v>
      </c>
      <c r="C2620" s="86" t="s">
        <v>1163</v>
      </c>
      <c r="D2620" s="85">
        <v>702</v>
      </c>
      <c r="E2620" s="86" t="s">
        <v>1282</v>
      </c>
      <c r="F2620" s="85">
        <v>1</v>
      </c>
      <c r="G2620" s="85">
        <v>22</v>
      </c>
      <c r="H2620" s="82">
        <f>IF(ISBLANK($D2620),"",SUMIFS('8. 514 Details Included'!$I:$I,'8. 514 Details Included'!$A:$A,'7. 511_CAR_Student_Counts_Sec'!$A2620,'8. 514 Details Included'!$E:$E,'7. 511_CAR_Student_Counts_Sec'!$D2620,'8. 514 Details Included'!$D:$D,'7. 511_CAR_Student_Counts_Sec'!H$1,'8. 514 Details Included'!$G:$G,'7. 511_CAR_Student_Counts_Sec'!$F2620))</f>
        <v>0</v>
      </c>
      <c r="I2620" s="82">
        <f>IF(ISBLANK($D2620),"",SUMIFS('8. 514 Details Included'!$I:$I,'8. 514 Details Included'!$A:$A,'7. 511_CAR_Student_Counts_Sec'!$A2620,'8. 514 Details Included'!$E:$E,'7. 511_CAR_Student_Counts_Sec'!$D2620,'8. 514 Details Included'!$D:$D,'7. 511_CAR_Student_Counts_Sec'!I$1,'8. 514 Details Included'!$G:$G,'7. 511_CAR_Student_Counts_Sec'!$F2620))</f>
        <v>0</v>
      </c>
      <c r="J2620" s="82">
        <f>IF(ISBLANK($D2620),"",SUMIFS('8. 514 Details Included'!$I:$I,'8. 514 Details Included'!$A:$A,'7. 511_CAR_Student_Counts_Sec'!$A2620,'8. 514 Details Included'!$E:$E,'7. 511_CAR_Student_Counts_Sec'!$D2620,'8. 514 Details Included'!$D:$D,'7. 511_CAR_Student_Counts_Sec'!J$1,'8. 514 Details Included'!$G:$G,'7. 511_CAR_Student_Counts_Sec'!$F2620))</f>
        <v>0</v>
      </c>
      <c r="K2620" s="82">
        <f>IF(ISBLANK($D2620),"",SUMIFS('8. 514 Details Included'!$I:$I,'8. 514 Details Included'!$A:$A,'7. 511_CAR_Student_Counts_Sec'!$A2620,'8. 514 Details Included'!$E:$E,'7. 511_CAR_Student_Counts_Sec'!$D2620,'8. 514 Details Included'!$D:$D,'7. 511_CAR_Student_Counts_Sec'!K$1,'8. 514 Details Included'!$G:$G,'7. 511_CAR_Student_Counts_Sec'!$F2620))</f>
        <v>12</v>
      </c>
      <c r="L2620" s="82">
        <f>IF(ISBLANK($D2620),"",SUMIFS('8. 514 Details Included'!$I:$I,'8. 514 Details Included'!$A:$A,'7. 511_CAR_Student_Counts_Sec'!$A2620,'8. 514 Details Included'!$E:$E,'7. 511_CAR_Student_Counts_Sec'!$D2620,'8. 514 Details Included'!$D:$D,'7. 511_CAR_Student_Counts_Sec'!L$1,'8. 514 Details Included'!$G:$G,'7. 511_CAR_Student_Counts_Sec'!$F2620))</f>
        <v>6</v>
      </c>
      <c r="M2620" s="82">
        <f>IF(ISBLANK($D2620),"",SUMIFS('8. 514 Details Included'!$I:$I,'8. 514 Details Included'!$A:$A,'7. 511_CAR_Student_Counts_Sec'!$A2620,'8. 514 Details Included'!$E:$E,'7. 511_CAR_Student_Counts_Sec'!$D2620,'8. 514 Details Included'!$D:$D,'7. 511_CAR_Student_Counts_Sec'!M$1,'8. 514 Details Included'!$G:$G,'7. 511_CAR_Student_Counts_Sec'!$F2620))</f>
        <v>4</v>
      </c>
      <c r="N2620" s="82">
        <f>IF(ISBLANK($D2620),"",SUMIFS('8. 514 Details Included'!$I:$I,'8. 514 Details Included'!$A:$A,'7. 511_CAR_Student_Counts_Sec'!$A2620,'8. 514 Details Included'!$E:$E,'7. 511_CAR_Student_Counts_Sec'!$D2620,'8. 514 Details Included'!$D:$D,'7. 511_CAR_Student_Counts_Sec'!N$1,'8. 514 Details Included'!$G:$G,'7. 511_CAR_Student_Counts_Sec'!$F2620))</f>
        <v>0</v>
      </c>
      <c r="O2620" s="81">
        <f t="shared" si="120"/>
        <v>0</v>
      </c>
      <c r="P2620" s="81">
        <f t="shared" si="121"/>
        <v>22</v>
      </c>
      <c r="Q2620" s="81" t="str">
        <f t="shared" si="122"/>
        <v>9-12</v>
      </c>
    </row>
    <row r="2621" spans="1:17" ht="15" outlineLevel="4" x14ac:dyDescent="0.2">
      <c r="A2621" s="85">
        <v>306</v>
      </c>
      <c r="B2621" s="86" t="s">
        <v>1099</v>
      </c>
      <c r="C2621" s="86" t="s">
        <v>1163</v>
      </c>
      <c r="D2621" s="85">
        <v>700</v>
      </c>
      <c r="E2621" s="86" t="s">
        <v>1281</v>
      </c>
      <c r="F2621" s="85">
        <v>1</v>
      </c>
      <c r="G2621" s="85">
        <v>32</v>
      </c>
      <c r="H2621" s="82">
        <f>IF(ISBLANK($D2621),"",SUMIFS('8. 514 Details Included'!$I:$I,'8. 514 Details Included'!$A:$A,'7. 511_CAR_Student_Counts_Sec'!$A2621,'8. 514 Details Included'!$E:$E,'7. 511_CAR_Student_Counts_Sec'!$D2621,'8. 514 Details Included'!$D:$D,'7. 511_CAR_Student_Counts_Sec'!H$1,'8. 514 Details Included'!$G:$G,'7. 511_CAR_Student_Counts_Sec'!$F2621))</f>
        <v>0</v>
      </c>
      <c r="I2621" s="82">
        <f>IF(ISBLANK($D2621),"",SUMIFS('8. 514 Details Included'!$I:$I,'8. 514 Details Included'!$A:$A,'7. 511_CAR_Student_Counts_Sec'!$A2621,'8. 514 Details Included'!$E:$E,'7. 511_CAR_Student_Counts_Sec'!$D2621,'8. 514 Details Included'!$D:$D,'7. 511_CAR_Student_Counts_Sec'!I$1,'8. 514 Details Included'!$G:$G,'7. 511_CAR_Student_Counts_Sec'!$F2621))</f>
        <v>0</v>
      </c>
      <c r="J2621" s="82">
        <f>IF(ISBLANK($D2621),"",SUMIFS('8. 514 Details Included'!$I:$I,'8. 514 Details Included'!$A:$A,'7. 511_CAR_Student_Counts_Sec'!$A2621,'8. 514 Details Included'!$E:$E,'7. 511_CAR_Student_Counts_Sec'!$D2621,'8. 514 Details Included'!$D:$D,'7. 511_CAR_Student_Counts_Sec'!J$1,'8. 514 Details Included'!$G:$G,'7. 511_CAR_Student_Counts_Sec'!$F2621))</f>
        <v>0</v>
      </c>
      <c r="K2621" s="82">
        <f>IF(ISBLANK($D2621),"",SUMIFS('8. 514 Details Included'!$I:$I,'8. 514 Details Included'!$A:$A,'7. 511_CAR_Student_Counts_Sec'!$A2621,'8. 514 Details Included'!$E:$E,'7. 511_CAR_Student_Counts_Sec'!$D2621,'8. 514 Details Included'!$D:$D,'7. 511_CAR_Student_Counts_Sec'!K$1,'8. 514 Details Included'!$G:$G,'7. 511_CAR_Student_Counts_Sec'!$F2621))</f>
        <v>0</v>
      </c>
      <c r="L2621" s="82">
        <f>IF(ISBLANK($D2621),"",SUMIFS('8. 514 Details Included'!$I:$I,'8. 514 Details Included'!$A:$A,'7. 511_CAR_Student_Counts_Sec'!$A2621,'8. 514 Details Included'!$E:$E,'7. 511_CAR_Student_Counts_Sec'!$D2621,'8. 514 Details Included'!$D:$D,'7. 511_CAR_Student_Counts_Sec'!L$1,'8. 514 Details Included'!$G:$G,'7. 511_CAR_Student_Counts_Sec'!$F2621))</f>
        <v>32</v>
      </c>
      <c r="M2621" s="82">
        <f>IF(ISBLANK($D2621),"",SUMIFS('8. 514 Details Included'!$I:$I,'8. 514 Details Included'!$A:$A,'7. 511_CAR_Student_Counts_Sec'!$A2621,'8. 514 Details Included'!$E:$E,'7. 511_CAR_Student_Counts_Sec'!$D2621,'8. 514 Details Included'!$D:$D,'7. 511_CAR_Student_Counts_Sec'!M$1,'8. 514 Details Included'!$G:$G,'7. 511_CAR_Student_Counts_Sec'!$F2621))</f>
        <v>0</v>
      </c>
      <c r="N2621" s="82">
        <f>IF(ISBLANK($D2621),"",SUMIFS('8. 514 Details Included'!$I:$I,'8. 514 Details Included'!$A:$A,'7. 511_CAR_Student_Counts_Sec'!$A2621,'8. 514 Details Included'!$E:$E,'7. 511_CAR_Student_Counts_Sec'!$D2621,'8. 514 Details Included'!$D:$D,'7. 511_CAR_Student_Counts_Sec'!N$1,'8. 514 Details Included'!$G:$G,'7. 511_CAR_Student_Counts_Sec'!$F2621))</f>
        <v>0</v>
      </c>
      <c r="O2621" s="81">
        <f t="shared" si="120"/>
        <v>0</v>
      </c>
      <c r="P2621" s="81">
        <f t="shared" si="121"/>
        <v>32</v>
      </c>
      <c r="Q2621" s="81" t="str">
        <f t="shared" si="122"/>
        <v>9-12</v>
      </c>
    </row>
    <row r="2622" spans="1:17" ht="15" outlineLevel="4" x14ac:dyDescent="0.2">
      <c r="A2622" s="85">
        <v>306</v>
      </c>
      <c r="B2622" s="86" t="s">
        <v>1099</v>
      </c>
      <c r="C2622" s="86" t="s">
        <v>1163</v>
      </c>
      <c r="D2622" s="85">
        <v>700</v>
      </c>
      <c r="E2622" s="86" t="s">
        <v>1281</v>
      </c>
      <c r="F2622" s="85">
        <v>2</v>
      </c>
      <c r="G2622" s="85">
        <v>35</v>
      </c>
      <c r="H2622" s="82">
        <f>IF(ISBLANK($D2622),"",SUMIFS('8. 514 Details Included'!$I:$I,'8. 514 Details Included'!$A:$A,'7. 511_CAR_Student_Counts_Sec'!$A2622,'8. 514 Details Included'!$E:$E,'7. 511_CAR_Student_Counts_Sec'!$D2622,'8. 514 Details Included'!$D:$D,'7. 511_CAR_Student_Counts_Sec'!H$1,'8. 514 Details Included'!$G:$G,'7. 511_CAR_Student_Counts_Sec'!$F2622))</f>
        <v>0</v>
      </c>
      <c r="I2622" s="82">
        <f>IF(ISBLANK($D2622),"",SUMIFS('8. 514 Details Included'!$I:$I,'8. 514 Details Included'!$A:$A,'7. 511_CAR_Student_Counts_Sec'!$A2622,'8. 514 Details Included'!$E:$E,'7. 511_CAR_Student_Counts_Sec'!$D2622,'8. 514 Details Included'!$D:$D,'7. 511_CAR_Student_Counts_Sec'!I$1,'8. 514 Details Included'!$G:$G,'7. 511_CAR_Student_Counts_Sec'!$F2622))</f>
        <v>0</v>
      </c>
      <c r="J2622" s="82">
        <f>IF(ISBLANK($D2622),"",SUMIFS('8. 514 Details Included'!$I:$I,'8. 514 Details Included'!$A:$A,'7. 511_CAR_Student_Counts_Sec'!$A2622,'8. 514 Details Included'!$E:$E,'7. 511_CAR_Student_Counts_Sec'!$D2622,'8. 514 Details Included'!$D:$D,'7. 511_CAR_Student_Counts_Sec'!J$1,'8. 514 Details Included'!$G:$G,'7. 511_CAR_Student_Counts_Sec'!$F2622))</f>
        <v>0</v>
      </c>
      <c r="K2622" s="82">
        <f>IF(ISBLANK($D2622),"",SUMIFS('8. 514 Details Included'!$I:$I,'8. 514 Details Included'!$A:$A,'7. 511_CAR_Student_Counts_Sec'!$A2622,'8. 514 Details Included'!$E:$E,'7. 511_CAR_Student_Counts_Sec'!$D2622,'8. 514 Details Included'!$D:$D,'7. 511_CAR_Student_Counts_Sec'!K$1,'8. 514 Details Included'!$G:$G,'7. 511_CAR_Student_Counts_Sec'!$F2622))</f>
        <v>0</v>
      </c>
      <c r="L2622" s="82">
        <f>IF(ISBLANK($D2622),"",SUMIFS('8. 514 Details Included'!$I:$I,'8. 514 Details Included'!$A:$A,'7. 511_CAR_Student_Counts_Sec'!$A2622,'8. 514 Details Included'!$E:$E,'7. 511_CAR_Student_Counts_Sec'!$D2622,'8. 514 Details Included'!$D:$D,'7. 511_CAR_Student_Counts_Sec'!L$1,'8. 514 Details Included'!$G:$G,'7. 511_CAR_Student_Counts_Sec'!$F2622))</f>
        <v>34</v>
      </c>
      <c r="M2622" s="82">
        <f>IF(ISBLANK($D2622),"",SUMIFS('8. 514 Details Included'!$I:$I,'8. 514 Details Included'!$A:$A,'7. 511_CAR_Student_Counts_Sec'!$A2622,'8. 514 Details Included'!$E:$E,'7. 511_CAR_Student_Counts_Sec'!$D2622,'8. 514 Details Included'!$D:$D,'7. 511_CAR_Student_Counts_Sec'!M$1,'8. 514 Details Included'!$G:$G,'7. 511_CAR_Student_Counts_Sec'!$F2622))</f>
        <v>1</v>
      </c>
      <c r="N2622" s="82">
        <f>IF(ISBLANK($D2622),"",SUMIFS('8. 514 Details Included'!$I:$I,'8. 514 Details Included'!$A:$A,'7. 511_CAR_Student_Counts_Sec'!$A2622,'8. 514 Details Included'!$E:$E,'7. 511_CAR_Student_Counts_Sec'!$D2622,'8. 514 Details Included'!$D:$D,'7. 511_CAR_Student_Counts_Sec'!N$1,'8. 514 Details Included'!$G:$G,'7. 511_CAR_Student_Counts_Sec'!$F2622))</f>
        <v>0</v>
      </c>
      <c r="O2622" s="81">
        <f t="shared" si="120"/>
        <v>0</v>
      </c>
      <c r="P2622" s="81">
        <f t="shared" si="121"/>
        <v>35</v>
      </c>
      <c r="Q2622" s="81" t="str">
        <f t="shared" si="122"/>
        <v>9-12</v>
      </c>
    </row>
    <row r="2623" spans="1:17" ht="15" outlineLevel="4" x14ac:dyDescent="0.2">
      <c r="A2623" s="85">
        <v>306</v>
      </c>
      <c r="B2623" s="86" t="s">
        <v>1099</v>
      </c>
      <c r="C2623" s="86" t="s">
        <v>1163</v>
      </c>
      <c r="D2623" s="85">
        <v>700</v>
      </c>
      <c r="E2623" s="86" t="s">
        <v>1281</v>
      </c>
      <c r="F2623" s="85">
        <v>5</v>
      </c>
      <c r="G2623" s="85">
        <v>30</v>
      </c>
      <c r="H2623" s="82">
        <f>IF(ISBLANK($D2623),"",SUMIFS('8. 514 Details Included'!$I:$I,'8. 514 Details Included'!$A:$A,'7. 511_CAR_Student_Counts_Sec'!$A2623,'8. 514 Details Included'!$E:$E,'7. 511_CAR_Student_Counts_Sec'!$D2623,'8. 514 Details Included'!$D:$D,'7. 511_CAR_Student_Counts_Sec'!H$1,'8. 514 Details Included'!$G:$G,'7. 511_CAR_Student_Counts_Sec'!$F2623))</f>
        <v>0</v>
      </c>
      <c r="I2623" s="82">
        <f>IF(ISBLANK($D2623),"",SUMIFS('8. 514 Details Included'!$I:$I,'8. 514 Details Included'!$A:$A,'7. 511_CAR_Student_Counts_Sec'!$A2623,'8. 514 Details Included'!$E:$E,'7. 511_CAR_Student_Counts_Sec'!$D2623,'8. 514 Details Included'!$D:$D,'7. 511_CAR_Student_Counts_Sec'!I$1,'8. 514 Details Included'!$G:$G,'7. 511_CAR_Student_Counts_Sec'!$F2623))</f>
        <v>0</v>
      </c>
      <c r="J2623" s="82">
        <f>IF(ISBLANK($D2623),"",SUMIFS('8. 514 Details Included'!$I:$I,'8. 514 Details Included'!$A:$A,'7. 511_CAR_Student_Counts_Sec'!$A2623,'8. 514 Details Included'!$E:$E,'7. 511_CAR_Student_Counts_Sec'!$D2623,'8. 514 Details Included'!$D:$D,'7. 511_CAR_Student_Counts_Sec'!J$1,'8. 514 Details Included'!$G:$G,'7. 511_CAR_Student_Counts_Sec'!$F2623))</f>
        <v>0</v>
      </c>
      <c r="K2623" s="82">
        <f>IF(ISBLANK($D2623),"",SUMIFS('8. 514 Details Included'!$I:$I,'8. 514 Details Included'!$A:$A,'7. 511_CAR_Student_Counts_Sec'!$A2623,'8. 514 Details Included'!$E:$E,'7. 511_CAR_Student_Counts_Sec'!$D2623,'8. 514 Details Included'!$D:$D,'7. 511_CAR_Student_Counts_Sec'!K$1,'8. 514 Details Included'!$G:$G,'7. 511_CAR_Student_Counts_Sec'!$F2623))</f>
        <v>30</v>
      </c>
      <c r="L2623" s="82">
        <f>IF(ISBLANK($D2623),"",SUMIFS('8. 514 Details Included'!$I:$I,'8. 514 Details Included'!$A:$A,'7. 511_CAR_Student_Counts_Sec'!$A2623,'8. 514 Details Included'!$E:$E,'7. 511_CAR_Student_Counts_Sec'!$D2623,'8. 514 Details Included'!$D:$D,'7. 511_CAR_Student_Counts_Sec'!L$1,'8. 514 Details Included'!$G:$G,'7. 511_CAR_Student_Counts_Sec'!$F2623))</f>
        <v>0</v>
      </c>
      <c r="M2623" s="82">
        <f>IF(ISBLANK($D2623),"",SUMIFS('8. 514 Details Included'!$I:$I,'8. 514 Details Included'!$A:$A,'7. 511_CAR_Student_Counts_Sec'!$A2623,'8. 514 Details Included'!$E:$E,'7. 511_CAR_Student_Counts_Sec'!$D2623,'8. 514 Details Included'!$D:$D,'7. 511_CAR_Student_Counts_Sec'!M$1,'8. 514 Details Included'!$G:$G,'7. 511_CAR_Student_Counts_Sec'!$F2623))</f>
        <v>0</v>
      </c>
      <c r="N2623" s="82">
        <f>IF(ISBLANK($D2623),"",SUMIFS('8. 514 Details Included'!$I:$I,'8. 514 Details Included'!$A:$A,'7. 511_CAR_Student_Counts_Sec'!$A2623,'8. 514 Details Included'!$E:$E,'7. 511_CAR_Student_Counts_Sec'!$D2623,'8. 514 Details Included'!$D:$D,'7. 511_CAR_Student_Counts_Sec'!N$1,'8. 514 Details Included'!$G:$G,'7. 511_CAR_Student_Counts_Sec'!$F2623))</f>
        <v>0</v>
      </c>
      <c r="O2623" s="81">
        <f t="shared" si="120"/>
        <v>0</v>
      </c>
      <c r="P2623" s="81">
        <f t="shared" si="121"/>
        <v>30</v>
      </c>
      <c r="Q2623" s="81" t="str">
        <f t="shared" si="122"/>
        <v>9-12</v>
      </c>
    </row>
    <row r="2624" spans="1:17" ht="15" outlineLevel="4" x14ac:dyDescent="0.2">
      <c r="A2624" s="85">
        <v>306</v>
      </c>
      <c r="B2624" s="86" t="s">
        <v>1099</v>
      </c>
      <c r="C2624" s="86" t="s">
        <v>1163</v>
      </c>
      <c r="D2624" s="85">
        <v>700</v>
      </c>
      <c r="E2624" s="86" t="s">
        <v>1281</v>
      </c>
      <c r="F2624" s="85">
        <v>6</v>
      </c>
      <c r="G2624" s="85">
        <v>29</v>
      </c>
      <c r="H2624" s="82">
        <f>IF(ISBLANK($D2624),"",SUMIFS('8. 514 Details Included'!$I:$I,'8. 514 Details Included'!$A:$A,'7. 511_CAR_Student_Counts_Sec'!$A2624,'8. 514 Details Included'!$E:$E,'7. 511_CAR_Student_Counts_Sec'!$D2624,'8. 514 Details Included'!$D:$D,'7. 511_CAR_Student_Counts_Sec'!H$1,'8. 514 Details Included'!$G:$G,'7. 511_CAR_Student_Counts_Sec'!$F2624))</f>
        <v>0</v>
      </c>
      <c r="I2624" s="82">
        <f>IF(ISBLANK($D2624),"",SUMIFS('8. 514 Details Included'!$I:$I,'8. 514 Details Included'!$A:$A,'7. 511_CAR_Student_Counts_Sec'!$A2624,'8. 514 Details Included'!$E:$E,'7. 511_CAR_Student_Counts_Sec'!$D2624,'8. 514 Details Included'!$D:$D,'7. 511_CAR_Student_Counts_Sec'!I$1,'8. 514 Details Included'!$G:$G,'7. 511_CAR_Student_Counts_Sec'!$F2624))</f>
        <v>0</v>
      </c>
      <c r="J2624" s="82">
        <f>IF(ISBLANK($D2624),"",SUMIFS('8. 514 Details Included'!$I:$I,'8. 514 Details Included'!$A:$A,'7. 511_CAR_Student_Counts_Sec'!$A2624,'8. 514 Details Included'!$E:$E,'7. 511_CAR_Student_Counts_Sec'!$D2624,'8. 514 Details Included'!$D:$D,'7. 511_CAR_Student_Counts_Sec'!J$1,'8. 514 Details Included'!$G:$G,'7. 511_CAR_Student_Counts_Sec'!$F2624))</f>
        <v>0</v>
      </c>
      <c r="K2624" s="82">
        <f>IF(ISBLANK($D2624),"",SUMIFS('8. 514 Details Included'!$I:$I,'8. 514 Details Included'!$A:$A,'7. 511_CAR_Student_Counts_Sec'!$A2624,'8. 514 Details Included'!$E:$E,'7. 511_CAR_Student_Counts_Sec'!$D2624,'8. 514 Details Included'!$D:$D,'7. 511_CAR_Student_Counts_Sec'!K$1,'8. 514 Details Included'!$G:$G,'7. 511_CAR_Student_Counts_Sec'!$F2624))</f>
        <v>29</v>
      </c>
      <c r="L2624" s="82">
        <f>IF(ISBLANK($D2624),"",SUMIFS('8. 514 Details Included'!$I:$I,'8. 514 Details Included'!$A:$A,'7. 511_CAR_Student_Counts_Sec'!$A2624,'8. 514 Details Included'!$E:$E,'7. 511_CAR_Student_Counts_Sec'!$D2624,'8. 514 Details Included'!$D:$D,'7. 511_CAR_Student_Counts_Sec'!L$1,'8. 514 Details Included'!$G:$G,'7. 511_CAR_Student_Counts_Sec'!$F2624))</f>
        <v>0</v>
      </c>
      <c r="M2624" s="82">
        <f>IF(ISBLANK($D2624),"",SUMIFS('8. 514 Details Included'!$I:$I,'8. 514 Details Included'!$A:$A,'7. 511_CAR_Student_Counts_Sec'!$A2624,'8. 514 Details Included'!$E:$E,'7. 511_CAR_Student_Counts_Sec'!$D2624,'8. 514 Details Included'!$D:$D,'7. 511_CAR_Student_Counts_Sec'!M$1,'8. 514 Details Included'!$G:$G,'7. 511_CAR_Student_Counts_Sec'!$F2624))</f>
        <v>0</v>
      </c>
      <c r="N2624" s="82">
        <f>IF(ISBLANK($D2624),"",SUMIFS('8. 514 Details Included'!$I:$I,'8. 514 Details Included'!$A:$A,'7. 511_CAR_Student_Counts_Sec'!$A2624,'8. 514 Details Included'!$E:$E,'7. 511_CAR_Student_Counts_Sec'!$D2624,'8. 514 Details Included'!$D:$D,'7. 511_CAR_Student_Counts_Sec'!N$1,'8. 514 Details Included'!$G:$G,'7. 511_CAR_Student_Counts_Sec'!$F2624))</f>
        <v>0</v>
      </c>
      <c r="O2624" s="81">
        <f t="shared" si="120"/>
        <v>0</v>
      </c>
      <c r="P2624" s="81">
        <f t="shared" si="121"/>
        <v>29</v>
      </c>
      <c r="Q2624" s="81" t="str">
        <f t="shared" si="122"/>
        <v>9-12</v>
      </c>
    </row>
    <row r="2625" spans="1:17" ht="15" outlineLevel="4" x14ac:dyDescent="0.2">
      <c r="A2625" s="85">
        <v>306</v>
      </c>
      <c r="B2625" s="86" t="s">
        <v>1099</v>
      </c>
      <c r="C2625" s="86" t="s">
        <v>1163</v>
      </c>
      <c r="D2625" s="85">
        <v>537</v>
      </c>
      <c r="E2625" s="86" t="s">
        <v>1280</v>
      </c>
      <c r="F2625" s="85">
        <v>1</v>
      </c>
      <c r="G2625" s="85">
        <v>21</v>
      </c>
      <c r="H2625" s="82">
        <f>IF(ISBLANK($D2625),"",SUMIFS('8. 514 Details Included'!$I:$I,'8. 514 Details Included'!$A:$A,'7. 511_CAR_Student_Counts_Sec'!$A2625,'8. 514 Details Included'!$E:$E,'7. 511_CAR_Student_Counts_Sec'!$D2625,'8. 514 Details Included'!$D:$D,'7. 511_CAR_Student_Counts_Sec'!H$1,'8. 514 Details Included'!$G:$G,'7. 511_CAR_Student_Counts_Sec'!$F2625))</f>
        <v>0</v>
      </c>
      <c r="I2625" s="82">
        <f>IF(ISBLANK($D2625),"",SUMIFS('8. 514 Details Included'!$I:$I,'8. 514 Details Included'!$A:$A,'7. 511_CAR_Student_Counts_Sec'!$A2625,'8. 514 Details Included'!$E:$E,'7. 511_CAR_Student_Counts_Sec'!$D2625,'8. 514 Details Included'!$D:$D,'7. 511_CAR_Student_Counts_Sec'!I$1,'8. 514 Details Included'!$G:$G,'7. 511_CAR_Student_Counts_Sec'!$F2625))</f>
        <v>0</v>
      </c>
      <c r="J2625" s="82">
        <f>IF(ISBLANK($D2625),"",SUMIFS('8. 514 Details Included'!$I:$I,'8. 514 Details Included'!$A:$A,'7. 511_CAR_Student_Counts_Sec'!$A2625,'8. 514 Details Included'!$E:$E,'7. 511_CAR_Student_Counts_Sec'!$D2625,'8. 514 Details Included'!$D:$D,'7. 511_CAR_Student_Counts_Sec'!J$1,'8. 514 Details Included'!$G:$G,'7. 511_CAR_Student_Counts_Sec'!$F2625))</f>
        <v>0</v>
      </c>
      <c r="K2625" s="82">
        <f>IF(ISBLANK($D2625),"",SUMIFS('8. 514 Details Included'!$I:$I,'8. 514 Details Included'!$A:$A,'7. 511_CAR_Student_Counts_Sec'!$A2625,'8. 514 Details Included'!$E:$E,'7. 511_CAR_Student_Counts_Sec'!$D2625,'8. 514 Details Included'!$D:$D,'7. 511_CAR_Student_Counts_Sec'!K$1,'8. 514 Details Included'!$G:$G,'7. 511_CAR_Student_Counts_Sec'!$F2625))</f>
        <v>0</v>
      </c>
      <c r="L2625" s="82">
        <f>IF(ISBLANK($D2625),"",SUMIFS('8. 514 Details Included'!$I:$I,'8. 514 Details Included'!$A:$A,'7. 511_CAR_Student_Counts_Sec'!$A2625,'8. 514 Details Included'!$E:$E,'7. 511_CAR_Student_Counts_Sec'!$D2625,'8. 514 Details Included'!$D:$D,'7. 511_CAR_Student_Counts_Sec'!L$1,'8. 514 Details Included'!$G:$G,'7. 511_CAR_Student_Counts_Sec'!$F2625))</f>
        <v>0</v>
      </c>
      <c r="M2625" s="82">
        <f>IF(ISBLANK($D2625),"",SUMIFS('8. 514 Details Included'!$I:$I,'8. 514 Details Included'!$A:$A,'7. 511_CAR_Student_Counts_Sec'!$A2625,'8. 514 Details Included'!$E:$E,'7. 511_CAR_Student_Counts_Sec'!$D2625,'8. 514 Details Included'!$D:$D,'7. 511_CAR_Student_Counts_Sec'!M$1,'8. 514 Details Included'!$G:$G,'7. 511_CAR_Student_Counts_Sec'!$F2625))</f>
        <v>20</v>
      </c>
      <c r="N2625" s="82">
        <f>IF(ISBLANK($D2625),"",SUMIFS('8. 514 Details Included'!$I:$I,'8. 514 Details Included'!$A:$A,'7. 511_CAR_Student_Counts_Sec'!$A2625,'8. 514 Details Included'!$E:$E,'7. 511_CAR_Student_Counts_Sec'!$D2625,'8. 514 Details Included'!$D:$D,'7. 511_CAR_Student_Counts_Sec'!N$1,'8. 514 Details Included'!$G:$G,'7. 511_CAR_Student_Counts_Sec'!$F2625))</f>
        <v>1</v>
      </c>
      <c r="O2625" s="81">
        <f t="shared" si="120"/>
        <v>0</v>
      </c>
      <c r="P2625" s="81">
        <f t="shared" si="121"/>
        <v>21</v>
      </c>
      <c r="Q2625" s="81" t="str">
        <f t="shared" si="122"/>
        <v>9-12</v>
      </c>
    </row>
    <row r="2626" spans="1:17" ht="15" outlineLevel="4" x14ac:dyDescent="0.2">
      <c r="A2626" s="85">
        <v>306</v>
      </c>
      <c r="B2626" s="86" t="s">
        <v>1099</v>
      </c>
      <c r="C2626" s="86" t="s">
        <v>1163</v>
      </c>
      <c r="D2626" s="85">
        <v>537</v>
      </c>
      <c r="E2626" s="86" t="s">
        <v>1280</v>
      </c>
      <c r="F2626" s="85">
        <v>2</v>
      </c>
      <c r="G2626" s="85">
        <v>26</v>
      </c>
      <c r="H2626" s="82">
        <f>IF(ISBLANK($D2626),"",SUMIFS('8. 514 Details Included'!$I:$I,'8. 514 Details Included'!$A:$A,'7. 511_CAR_Student_Counts_Sec'!$A2626,'8. 514 Details Included'!$E:$E,'7. 511_CAR_Student_Counts_Sec'!$D2626,'8. 514 Details Included'!$D:$D,'7. 511_CAR_Student_Counts_Sec'!H$1,'8. 514 Details Included'!$G:$G,'7. 511_CAR_Student_Counts_Sec'!$F2626))</f>
        <v>0</v>
      </c>
      <c r="I2626" s="82">
        <f>IF(ISBLANK($D2626),"",SUMIFS('8. 514 Details Included'!$I:$I,'8. 514 Details Included'!$A:$A,'7. 511_CAR_Student_Counts_Sec'!$A2626,'8. 514 Details Included'!$E:$E,'7. 511_CAR_Student_Counts_Sec'!$D2626,'8. 514 Details Included'!$D:$D,'7. 511_CAR_Student_Counts_Sec'!I$1,'8. 514 Details Included'!$G:$G,'7. 511_CAR_Student_Counts_Sec'!$F2626))</f>
        <v>0</v>
      </c>
      <c r="J2626" s="82">
        <f>IF(ISBLANK($D2626),"",SUMIFS('8. 514 Details Included'!$I:$I,'8. 514 Details Included'!$A:$A,'7. 511_CAR_Student_Counts_Sec'!$A2626,'8. 514 Details Included'!$E:$E,'7. 511_CAR_Student_Counts_Sec'!$D2626,'8. 514 Details Included'!$D:$D,'7. 511_CAR_Student_Counts_Sec'!J$1,'8. 514 Details Included'!$G:$G,'7. 511_CAR_Student_Counts_Sec'!$F2626))</f>
        <v>0</v>
      </c>
      <c r="K2626" s="82">
        <f>IF(ISBLANK($D2626),"",SUMIFS('8. 514 Details Included'!$I:$I,'8. 514 Details Included'!$A:$A,'7. 511_CAR_Student_Counts_Sec'!$A2626,'8. 514 Details Included'!$E:$E,'7. 511_CAR_Student_Counts_Sec'!$D2626,'8. 514 Details Included'!$D:$D,'7. 511_CAR_Student_Counts_Sec'!K$1,'8. 514 Details Included'!$G:$G,'7. 511_CAR_Student_Counts_Sec'!$F2626))</f>
        <v>0</v>
      </c>
      <c r="L2626" s="82">
        <f>IF(ISBLANK($D2626),"",SUMIFS('8. 514 Details Included'!$I:$I,'8. 514 Details Included'!$A:$A,'7. 511_CAR_Student_Counts_Sec'!$A2626,'8. 514 Details Included'!$E:$E,'7. 511_CAR_Student_Counts_Sec'!$D2626,'8. 514 Details Included'!$D:$D,'7. 511_CAR_Student_Counts_Sec'!L$1,'8. 514 Details Included'!$G:$G,'7. 511_CAR_Student_Counts_Sec'!$F2626))</f>
        <v>0</v>
      </c>
      <c r="M2626" s="82">
        <f>IF(ISBLANK($D2626),"",SUMIFS('8. 514 Details Included'!$I:$I,'8. 514 Details Included'!$A:$A,'7. 511_CAR_Student_Counts_Sec'!$A2626,'8. 514 Details Included'!$E:$E,'7. 511_CAR_Student_Counts_Sec'!$D2626,'8. 514 Details Included'!$D:$D,'7. 511_CAR_Student_Counts_Sec'!M$1,'8. 514 Details Included'!$G:$G,'7. 511_CAR_Student_Counts_Sec'!$F2626))</f>
        <v>25</v>
      </c>
      <c r="N2626" s="82">
        <f>IF(ISBLANK($D2626),"",SUMIFS('8. 514 Details Included'!$I:$I,'8. 514 Details Included'!$A:$A,'7. 511_CAR_Student_Counts_Sec'!$A2626,'8. 514 Details Included'!$E:$E,'7. 511_CAR_Student_Counts_Sec'!$D2626,'8. 514 Details Included'!$D:$D,'7. 511_CAR_Student_Counts_Sec'!N$1,'8. 514 Details Included'!$G:$G,'7. 511_CAR_Student_Counts_Sec'!$F2626))</f>
        <v>1</v>
      </c>
      <c r="O2626" s="81">
        <f t="shared" ref="O2626:O2689" si="123">IF(ISBLANK($D2626),"",SUM(H2626:J2626))</f>
        <v>0</v>
      </c>
      <c r="P2626" s="81">
        <f t="shared" ref="P2626:P2689" si="124">IF(ISBLANK($D2626),"",SUM(K2626:N2626))</f>
        <v>26</v>
      </c>
      <c r="Q2626" s="81" t="str">
        <f t="shared" ref="Q2626:Q2689" si="125">IF(SUM(O2626:P2626)=0,"",IF(O2626&gt;0,"6-8",IF(P2626&gt;0,"9-12","Both 6-8 and 9-12")))</f>
        <v>9-12</v>
      </c>
    </row>
    <row r="2627" spans="1:17" ht="15" outlineLevel="4" x14ac:dyDescent="0.2">
      <c r="A2627" s="85">
        <v>306</v>
      </c>
      <c r="B2627" s="86" t="s">
        <v>1099</v>
      </c>
      <c r="C2627" s="86" t="s">
        <v>1163</v>
      </c>
      <c r="D2627" s="85">
        <v>537</v>
      </c>
      <c r="E2627" s="86" t="s">
        <v>1280</v>
      </c>
      <c r="F2627" s="85">
        <v>3</v>
      </c>
      <c r="G2627" s="85">
        <v>35</v>
      </c>
      <c r="H2627" s="82">
        <f>IF(ISBLANK($D2627),"",SUMIFS('8. 514 Details Included'!$I:$I,'8. 514 Details Included'!$A:$A,'7. 511_CAR_Student_Counts_Sec'!$A2627,'8. 514 Details Included'!$E:$E,'7. 511_CAR_Student_Counts_Sec'!$D2627,'8. 514 Details Included'!$D:$D,'7. 511_CAR_Student_Counts_Sec'!H$1,'8. 514 Details Included'!$G:$G,'7. 511_CAR_Student_Counts_Sec'!$F2627))</f>
        <v>0</v>
      </c>
      <c r="I2627" s="82">
        <f>IF(ISBLANK($D2627),"",SUMIFS('8. 514 Details Included'!$I:$I,'8. 514 Details Included'!$A:$A,'7. 511_CAR_Student_Counts_Sec'!$A2627,'8. 514 Details Included'!$E:$E,'7. 511_CAR_Student_Counts_Sec'!$D2627,'8. 514 Details Included'!$D:$D,'7. 511_CAR_Student_Counts_Sec'!I$1,'8. 514 Details Included'!$G:$G,'7. 511_CAR_Student_Counts_Sec'!$F2627))</f>
        <v>0</v>
      </c>
      <c r="J2627" s="82">
        <f>IF(ISBLANK($D2627),"",SUMIFS('8. 514 Details Included'!$I:$I,'8. 514 Details Included'!$A:$A,'7. 511_CAR_Student_Counts_Sec'!$A2627,'8. 514 Details Included'!$E:$E,'7. 511_CAR_Student_Counts_Sec'!$D2627,'8. 514 Details Included'!$D:$D,'7. 511_CAR_Student_Counts_Sec'!J$1,'8. 514 Details Included'!$G:$G,'7. 511_CAR_Student_Counts_Sec'!$F2627))</f>
        <v>0</v>
      </c>
      <c r="K2627" s="82">
        <f>IF(ISBLANK($D2627),"",SUMIFS('8. 514 Details Included'!$I:$I,'8. 514 Details Included'!$A:$A,'7. 511_CAR_Student_Counts_Sec'!$A2627,'8. 514 Details Included'!$E:$E,'7. 511_CAR_Student_Counts_Sec'!$D2627,'8. 514 Details Included'!$D:$D,'7. 511_CAR_Student_Counts_Sec'!K$1,'8. 514 Details Included'!$G:$G,'7. 511_CAR_Student_Counts_Sec'!$F2627))</f>
        <v>0</v>
      </c>
      <c r="L2627" s="82">
        <f>IF(ISBLANK($D2627),"",SUMIFS('8. 514 Details Included'!$I:$I,'8. 514 Details Included'!$A:$A,'7. 511_CAR_Student_Counts_Sec'!$A2627,'8. 514 Details Included'!$E:$E,'7. 511_CAR_Student_Counts_Sec'!$D2627,'8. 514 Details Included'!$D:$D,'7. 511_CAR_Student_Counts_Sec'!L$1,'8. 514 Details Included'!$G:$G,'7. 511_CAR_Student_Counts_Sec'!$F2627))</f>
        <v>0</v>
      </c>
      <c r="M2627" s="82">
        <f>IF(ISBLANK($D2627),"",SUMIFS('8. 514 Details Included'!$I:$I,'8. 514 Details Included'!$A:$A,'7. 511_CAR_Student_Counts_Sec'!$A2627,'8. 514 Details Included'!$E:$E,'7. 511_CAR_Student_Counts_Sec'!$D2627,'8. 514 Details Included'!$D:$D,'7. 511_CAR_Student_Counts_Sec'!M$1,'8. 514 Details Included'!$G:$G,'7. 511_CAR_Student_Counts_Sec'!$F2627))</f>
        <v>35</v>
      </c>
      <c r="N2627" s="82">
        <f>IF(ISBLANK($D2627),"",SUMIFS('8. 514 Details Included'!$I:$I,'8. 514 Details Included'!$A:$A,'7. 511_CAR_Student_Counts_Sec'!$A2627,'8. 514 Details Included'!$E:$E,'7. 511_CAR_Student_Counts_Sec'!$D2627,'8. 514 Details Included'!$D:$D,'7. 511_CAR_Student_Counts_Sec'!N$1,'8. 514 Details Included'!$G:$G,'7. 511_CAR_Student_Counts_Sec'!$F2627))</f>
        <v>0</v>
      </c>
      <c r="O2627" s="81">
        <f t="shared" si="123"/>
        <v>0</v>
      </c>
      <c r="P2627" s="81">
        <f t="shared" si="124"/>
        <v>35</v>
      </c>
      <c r="Q2627" s="81" t="str">
        <f t="shared" si="125"/>
        <v>9-12</v>
      </c>
    </row>
    <row r="2628" spans="1:17" ht="15" outlineLevel="4" x14ac:dyDescent="0.2">
      <c r="A2628" s="85">
        <v>306</v>
      </c>
      <c r="B2628" s="86" t="s">
        <v>1099</v>
      </c>
      <c r="C2628" s="86" t="s">
        <v>1163</v>
      </c>
      <c r="D2628" s="85">
        <v>537</v>
      </c>
      <c r="E2628" s="86" t="s">
        <v>1280</v>
      </c>
      <c r="F2628" s="85">
        <v>6</v>
      </c>
      <c r="G2628" s="85">
        <v>20</v>
      </c>
      <c r="H2628" s="82">
        <f>IF(ISBLANK($D2628),"",SUMIFS('8. 514 Details Included'!$I:$I,'8. 514 Details Included'!$A:$A,'7. 511_CAR_Student_Counts_Sec'!$A2628,'8. 514 Details Included'!$E:$E,'7. 511_CAR_Student_Counts_Sec'!$D2628,'8. 514 Details Included'!$D:$D,'7. 511_CAR_Student_Counts_Sec'!H$1,'8. 514 Details Included'!$G:$G,'7. 511_CAR_Student_Counts_Sec'!$F2628))</f>
        <v>0</v>
      </c>
      <c r="I2628" s="82">
        <f>IF(ISBLANK($D2628),"",SUMIFS('8. 514 Details Included'!$I:$I,'8. 514 Details Included'!$A:$A,'7. 511_CAR_Student_Counts_Sec'!$A2628,'8. 514 Details Included'!$E:$E,'7. 511_CAR_Student_Counts_Sec'!$D2628,'8. 514 Details Included'!$D:$D,'7. 511_CAR_Student_Counts_Sec'!I$1,'8. 514 Details Included'!$G:$G,'7. 511_CAR_Student_Counts_Sec'!$F2628))</f>
        <v>0</v>
      </c>
      <c r="J2628" s="82">
        <f>IF(ISBLANK($D2628),"",SUMIFS('8. 514 Details Included'!$I:$I,'8. 514 Details Included'!$A:$A,'7. 511_CAR_Student_Counts_Sec'!$A2628,'8. 514 Details Included'!$E:$E,'7. 511_CAR_Student_Counts_Sec'!$D2628,'8. 514 Details Included'!$D:$D,'7. 511_CAR_Student_Counts_Sec'!J$1,'8. 514 Details Included'!$G:$G,'7. 511_CAR_Student_Counts_Sec'!$F2628))</f>
        <v>0</v>
      </c>
      <c r="K2628" s="82">
        <f>IF(ISBLANK($D2628),"",SUMIFS('8. 514 Details Included'!$I:$I,'8. 514 Details Included'!$A:$A,'7. 511_CAR_Student_Counts_Sec'!$A2628,'8. 514 Details Included'!$E:$E,'7. 511_CAR_Student_Counts_Sec'!$D2628,'8. 514 Details Included'!$D:$D,'7. 511_CAR_Student_Counts_Sec'!K$1,'8. 514 Details Included'!$G:$G,'7. 511_CAR_Student_Counts_Sec'!$F2628))</f>
        <v>0</v>
      </c>
      <c r="L2628" s="82">
        <f>IF(ISBLANK($D2628),"",SUMIFS('8. 514 Details Included'!$I:$I,'8. 514 Details Included'!$A:$A,'7. 511_CAR_Student_Counts_Sec'!$A2628,'8. 514 Details Included'!$E:$E,'7. 511_CAR_Student_Counts_Sec'!$D2628,'8. 514 Details Included'!$D:$D,'7. 511_CAR_Student_Counts_Sec'!L$1,'8. 514 Details Included'!$G:$G,'7. 511_CAR_Student_Counts_Sec'!$F2628))</f>
        <v>0</v>
      </c>
      <c r="M2628" s="82">
        <f>IF(ISBLANK($D2628),"",SUMIFS('8. 514 Details Included'!$I:$I,'8. 514 Details Included'!$A:$A,'7. 511_CAR_Student_Counts_Sec'!$A2628,'8. 514 Details Included'!$E:$E,'7. 511_CAR_Student_Counts_Sec'!$D2628,'8. 514 Details Included'!$D:$D,'7. 511_CAR_Student_Counts_Sec'!M$1,'8. 514 Details Included'!$G:$G,'7. 511_CAR_Student_Counts_Sec'!$F2628))</f>
        <v>2</v>
      </c>
      <c r="N2628" s="82">
        <f>IF(ISBLANK($D2628),"",SUMIFS('8. 514 Details Included'!$I:$I,'8. 514 Details Included'!$A:$A,'7. 511_CAR_Student_Counts_Sec'!$A2628,'8. 514 Details Included'!$E:$E,'7. 511_CAR_Student_Counts_Sec'!$D2628,'8. 514 Details Included'!$D:$D,'7. 511_CAR_Student_Counts_Sec'!N$1,'8. 514 Details Included'!$G:$G,'7. 511_CAR_Student_Counts_Sec'!$F2628))</f>
        <v>18</v>
      </c>
      <c r="O2628" s="81">
        <f t="shared" si="123"/>
        <v>0</v>
      </c>
      <c r="P2628" s="81">
        <f t="shared" si="124"/>
        <v>20</v>
      </c>
      <c r="Q2628" s="81" t="str">
        <f t="shared" si="125"/>
        <v>9-12</v>
      </c>
    </row>
    <row r="2629" spans="1:17" ht="15" outlineLevel="4" x14ac:dyDescent="0.2">
      <c r="A2629" s="85">
        <v>306</v>
      </c>
      <c r="B2629" s="86" t="s">
        <v>1099</v>
      </c>
      <c r="C2629" s="86" t="s">
        <v>1163</v>
      </c>
      <c r="D2629" s="85">
        <v>537</v>
      </c>
      <c r="E2629" s="86" t="s">
        <v>1280</v>
      </c>
      <c r="F2629" s="85">
        <v>7</v>
      </c>
      <c r="G2629" s="85">
        <v>23</v>
      </c>
      <c r="H2629" s="82">
        <f>IF(ISBLANK($D2629),"",SUMIFS('8. 514 Details Included'!$I:$I,'8. 514 Details Included'!$A:$A,'7. 511_CAR_Student_Counts_Sec'!$A2629,'8. 514 Details Included'!$E:$E,'7. 511_CAR_Student_Counts_Sec'!$D2629,'8. 514 Details Included'!$D:$D,'7. 511_CAR_Student_Counts_Sec'!H$1,'8. 514 Details Included'!$G:$G,'7. 511_CAR_Student_Counts_Sec'!$F2629))</f>
        <v>0</v>
      </c>
      <c r="I2629" s="82">
        <f>IF(ISBLANK($D2629),"",SUMIFS('8. 514 Details Included'!$I:$I,'8. 514 Details Included'!$A:$A,'7. 511_CAR_Student_Counts_Sec'!$A2629,'8. 514 Details Included'!$E:$E,'7. 511_CAR_Student_Counts_Sec'!$D2629,'8. 514 Details Included'!$D:$D,'7. 511_CAR_Student_Counts_Sec'!I$1,'8. 514 Details Included'!$G:$G,'7. 511_CAR_Student_Counts_Sec'!$F2629))</f>
        <v>0</v>
      </c>
      <c r="J2629" s="82">
        <f>IF(ISBLANK($D2629),"",SUMIFS('8. 514 Details Included'!$I:$I,'8. 514 Details Included'!$A:$A,'7. 511_CAR_Student_Counts_Sec'!$A2629,'8. 514 Details Included'!$E:$E,'7. 511_CAR_Student_Counts_Sec'!$D2629,'8. 514 Details Included'!$D:$D,'7. 511_CAR_Student_Counts_Sec'!J$1,'8. 514 Details Included'!$G:$G,'7. 511_CAR_Student_Counts_Sec'!$F2629))</f>
        <v>0</v>
      </c>
      <c r="K2629" s="82">
        <f>IF(ISBLANK($D2629),"",SUMIFS('8. 514 Details Included'!$I:$I,'8. 514 Details Included'!$A:$A,'7. 511_CAR_Student_Counts_Sec'!$A2629,'8. 514 Details Included'!$E:$E,'7. 511_CAR_Student_Counts_Sec'!$D2629,'8. 514 Details Included'!$D:$D,'7. 511_CAR_Student_Counts_Sec'!K$1,'8. 514 Details Included'!$G:$G,'7. 511_CAR_Student_Counts_Sec'!$F2629))</f>
        <v>0</v>
      </c>
      <c r="L2629" s="82">
        <f>IF(ISBLANK($D2629),"",SUMIFS('8. 514 Details Included'!$I:$I,'8. 514 Details Included'!$A:$A,'7. 511_CAR_Student_Counts_Sec'!$A2629,'8. 514 Details Included'!$E:$E,'7. 511_CAR_Student_Counts_Sec'!$D2629,'8. 514 Details Included'!$D:$D,'7. 511_CAR_Student_Counts_Sec'!L$1,'8. 514 Details Included'!$G:$G,'7. 511_CAR_Student_Counts_Sec'!$F2629))</f>
        <v>0</v>
      </c>
      <c r="M2629" s="82">
        <f>IF(ISBLANK($D2629),"",SUMIFS('8. 514 Details Included'!$I:$I,'8. 514 Details Included'!$A:$A,'7. 511_CAR_Student_Counts_Sec'!$A2629,'8. 514 Details Included'!$E:$E,'7. 511_CAR_Student_Counts_Sec'!$D2629,'8. 514 Details Included'!$D:$D,'7. 511_CAR_Student_Counts_Sec'!M$1,'8. 514 Details Included'!$G:$G,'7. 511_CAR_Student_Counts_Sec'!$F2629))</f>
        <v>23</v>
      </c>
      <c r="N2629" s="82">
        <f>IF(ISBLANK($D2629),"",SUMIFS('8. 514 Details Included'!$I:$I,'8. 514 Details Included'!$A:$A,'7. 511_CAR_Student_Counts_Sec'!$A2629,'8. 514 Details Included'!$E:$E,'7. 511_CAR_Student_Counts_Sec'!$D2629,'8. 514 Details Included'!$D:$D,'7. 511_CAR_Student_Counts_Sec'!N$1,'8. 514 Details Included'!$G:$G,'7. 511_CAR_Student_Counts_Sec'!$F2629))</f>
        <v>0</v>
      </c>
      <c r="O2629" s="81">
        <f t="shared" si="123"/>
        <v>0</v>
      </c>
      <c r="P2629" s="81">
        <f t="shared" si="124"/>
        <v>23</v>
      </c>
      <c r="Q2629" s="81" t="str">
        <f t="shared" si="125"/>
        <v>9-12</v>
      </c>
    </row>
    <row r="2630" spans="1:17" ht="15" outlineLevel="4" x14ac:dyDescent="0.2">
      <c r="A2630" s="85">
        <v>306</v>
      </c>
      <c r="B2630" s="86" t="s">
        <v>1099</v>
      </c>
      <c r="C2630" s="86" t="s">
        <v>1163</v>
      </c>
      <c r="D2630" s="85">
        <v>4</v>
      </c>
      <c r="E2630" s="86" t="s">
        <v>1279</v>
      </c>
      <c r="F2630" s="85">
        <v>1</v>
      </c>
      <c r="G2630" s="85">
        <v>24</v>
      </c>
      <c r="H2630" s="82">
        <f>IF(ISBLANK($D2630),"",SUMIFS('8. 514 Details Included'!$I:$I,'8. 514 Details Included'!$A:$A,'7. 511_CAR_Student_Counts_Sec'!$A2630,'8. 514 Details Included'!$E:$E,'7. 511_CAR_Student_Counts_Sec'!$D2630,'8. 514 Details Included'!$D:$D,'7. 511_CAR_Student_Counts_Sec'!H$1,'8. 514 Details Included'!$G:$G,'7. 511_CAR_Student_Counts_Sec'!$F2630))</f>
        <v>0</v>
      </c>
      <c r="I2630" s="82">
        <f>IF(ISBLANK($D2630),"",SUMIFS('8. 514 Details Included'!$I:$I,'8. 514 Details Included'!$A:$A,'7. 511_CAR_Student_Counts_Sec'!$A2630,'8. 514 Details Included'!$E:$E,'7. 511_CAR_Student_Counts_Sec'!$D2630,'8. 514 Details Included'!$D:$D,'7. 511_CAR_Student_Counts_Sec'!I$1,'8. 514 Details Included'!$G:$G,'7. 511_CAR_Student_Counts_Sec'!$F2630))</f>
        <v>0</v>
      </c>
      <c r="J2630" s="82">
        <f>IF(ISBLANK($D2630),"",SUMIFS('8. 514 Details Included'!$I:$I,'8. 514 Details Included'!$A:$A,'7. 511_CAR_Student_Counts_Sec'!$A2630,'8. 514 Details Included'!$E:$E,'7. 511_CAR_Student_Counts_Sec'!$D2630,'8. 514 Details Included'!$D:$D,'7. 511_CAR_Student_Counts_Sec'!J$1,'8. 514 Details Included'!$G:$G,'7. 511_CAR_Student_Counts_Sec'!$F2630))</f>
        <v>0</v>
      </c>
      <c r="K2630" s="82">
        <f>IF(ISBLANK($D2630),"",SUMIFS('8. 514 Details Included'!$I:$I,'8. 514 Details Included'!$A:$A,'7. 511_CAR_Student_Counts_Sec'!$A2630,'8. 514 Details Included'!$E:$E,'7. 511_CAR_Student_Counts_Sec'!$D2630,'8. 514 Details Included'!$D:$D,'7. 511_CAR_Student_Counts_Sec'!K$1,'8. 514 Details Included'!$G:$G,'7. 511_CAR_Student_Counts_Sec'!$F2630))</f>
        <v>24</v>
      </c>
      <c r="L2630" s="82">
        <f>IF(ISBLANK($D2630),"",SUMIFS('8. 514 Details Included'!$I:$I,'8. 514 Details Included'!$A:$A,'7. 511_CAR_Student_Counts_Sec'!$A2630,'8. 514 Details Included'!$E:$E,'7. 511_CAR_Student_Counts_Sec'!$D2630,'8. 514 Details Included'!$D:$D,'7. 511_CAR_Student_Counts_Sec'!L$1,'8. 514 Details Included'!$G:$G,'7. 511_CAR_Student_Counts_Sec'!$F2630))</f>
        <v>0</v>
      </c>
      <c r="M2630" s="82">
        <f>IF(ISBLANK($D2630),"",SUMIFS('8. 514 Details Included'!$I:$I,'8. 514 Details Included'!$A:$A,'7. 511_CAR_Student_Counts_Sec'!$A2630,'8. 514 Details Included'!$E:$E,'7. 511_CAR_Student_Counts_Sec'!$D2630,'8. 514 Details Included'!$D:$D,'7. 511_CAR_Student_Counts_Sec'!M$1,'8. 514 Details Included'!$G:$G,'7. 511_CAR_Student_Counts_Sec'!$F2630))</f>
        <v>0</v>
      </c>
      <c r="N2630" s="82">
        <f>IF(ISBLANK($D2630),"",SUMIFS('8. 514 Details Included'!$I:$I,'8. 514 Details Included'!$A:$A,'7. 511_CAR_Student_Counts_Sec'!$A2630,'8. 514 Details Included'!$E:$E,'7. 511_CAR_Student_Counts_Sec'!$D2630,'8. 514 Details Included'!$D:$D,'7. 511_CAR_Student_Counts_Sec'!N$1,'8. 514 Details Included'!$G:$G,'7. 511_CAR_Student_Counts_Sec'!$F2630))</f>
        <v>0</v>
      </c>
      <c r="O2630" s="81">
        <f t="shared" si="123"/>
        <v>0</v>
      </c>
      <c r="P2630" s="81">
        <f t="shared" si="124"/>
        <v>24</v>
      </c>
      <c r="Q2630" s="81" t="str">
        <f t="shared" si="125"/>
        <v>9-12</v>
      </c>
    </row>
    <row r="2631" spans="1:17" ht="15" outlineLevel="4" x14ac:dyDescent="0.2">
      <c r="A2631" s="85">
        <v>306</v>
      </c>
      <c r="B2631" s="86" t="s">
        <v>1099</v>
      </c>
      <c r="C2631" s="86" t="s">
        <v>1163</v>
      </c>
      <c r="D2631" s="85">
        <v>4</v>
      </c>
      <c r="E2631" s="86" t="s">
        <v>1279</v>
      </c>
      <c r="F2631" s="85">
        <v>3</v>
      </c>
      <c r="G2631" s="85">
        <v>31</v>
      </c>
      <c r="H2631" s="82">
        <f>IF(ISBLANK($D2631),"",SUMIFS('8. 514 Details Included'!$I:$I,'8. 514 Details Included'!$A:$A,'7. 511_CAR_Student_Counts_Sec'!$A2631,'8. 514 Details Included'!$E:$E,'7. 511_CAR_Student_Counts_Sec'!$D2631,'8. 514 Details Included'!$D:$D,'7. 511_CAR_Student_Counts_Sec'!H$1,'8. 514 Details Included'!$G:$G,'7. 511_CAR_Student_Counts_Sec'!$F2631))</f>
        <v>0</v>
      </c>
      <c r="I2631" s="82">
        <f>IF(ISBLANK($D2631),"",SUMIFS('8. 514 Details Included'!$I:$I,'8. 514 Details Included'!$A:$A,'7. 511_CAR_Student_Counts_Sec'!$A2631,'8. 514 Details Included'!$E:$E,'7. 511_CAR_Student_Counts_Sec'!$D2631,'8. 514 Details Included'!$D:$D,'7. 511_CAR_Student_Counts_Sec'!I$1,'8. 514 Details Included'!$G:$G,'7. 511_CAR_Student_Counts_Sec'!$F2631))</f>
        <v>0</v>
      </c>
      <c r="J2631" s="82">
        <f>IF(ISBLANK($D2631),"",SUMIFS('8. 514 Details Included'!$I:$I,'8. 514 Details Included'!$A:$A,'7. 511_CAR_Student_Counts_Sec'!$A2631,'8. 514 Details Included'!$E:$E,'7. 511_CAR_Student_Counts_Sec'!$D2631,'8. 514 Details Included'!$D:$D,'7. 511_CAR_Student_Counts_Sec'!J$1,'8. 514 Details Included'!$G:$G,'7. 511_CAR_Student_Counts_Sec'!$F2631))</f>
        <v>0</v>
      </c>
      <c r="K2631" s="82">
        <f>IF(ISBLANK($D2631),"",SUMIFS('8. 514 Details Included'!$I:$I,'8. 514 Details Included'!$A:$A,'7. 511_CAR_Student_Counts_Sec'!$A2631,'8. 514 Details Included'!$E:$E,'7. 511_CAR_Student_Counts_Sec'!$D2631,'8. 514 Details Included'!$D:$D,'7. 511_CAR_Student_Counts_Sec'!K$1,'8. 514 Details Included'!$G:$G,'7. 511_CAR_Student_Counts_Sec'!$F2631))</f>
        <v>31</v>
      </c>
      <c r="L2631" s="82">
        <f>IF(ISBLANK($D2631),"",SUMIFS('8. 514 Details Included'!$I:$I,'8. 514 Details Included'!$A:$A,'7. 511_CAR_Student_Counts_Sec'!$A2631,'8. 514 Details Included'!$E:$E,'7. 511_CAR_Student_Counts_Sec'!$D2631,'8. 514 Details Included'!$D:$D,'7. 511_CAR_Student_Counts_Sec'!L$1,'8. 514 Details Included'!$G:$G,'7. 511_CAR_Student_Counts_Sec'!$F2631))</f>
        <v>0</v>
      </c>
      <c r="M2631" s="82">
        <f>IF(ISBLANK($D2631),"",SUMIFS('8. 514 Details Included'!$I:$I,'8. 514 Details Included'!$A:$A,'7. 511_CAR_Student_Counts_Sec'!$A2631,'8. 514 Details Included'!$E:$E,'7. 511_CAR_Student_Counts_Sec'!$D2631,'8. 514 Details Included'!$D:$D,'7. 511_CAR_Student_Counts_Sec'!M$1,'8. 514 Details Included'!$G:$G,'7. 511_CAR_Student_Counts_Sec'!$F2631))</f>
        <v>0</v>
      </c>
      <c r="N2631" s="82">
        <f>IF(ISBLANK($D2631),"",SUMIFS('8. 514 Details Included'!$I:$I,'8. 514 Details Included'!$A:$A,'7. 511_CAR_Student_Counts_Sec'!$A2631,'8. 514 Details Included'!$E:$E,'7. 511_CAR_Student_Counts_Sec'!$D2631,'8. 514 Details Included'!$D:$D,'7. 511_CAR_Student_Counts_Sec'!N$1,'8. 514 Details Included'!$G:$G,'7. 511_CAR_Student_Counts_Sec'!$F2631))</f>
        <v>0</v>
      </c>
      <c r="O2631" s="81">
        <f t="shared" si="123"/>
        <v>0</v>
      </c>
      <c r="P2631" s="81">
        <f t="shared" si="124"/>
        <v>31</v>
      </c>
      <c r="Q2631" s="81" t="str">
        <f t="shared" si="125"/>
        <v>9-12</v>
      </c>
    </row>
    <row r="2632" spans="1:17" ht="15" outlineLevel="4" x14ac:dyDescent="0.2">
      <c r="A2632" s="85">
        <v>306</v>
      </c>
      <c r="B2632" s="86" t="s">
        <v>1099</v>
      </c>
      <c r="C2632" s="86" t="s">
        <v>1163</v>
      </c>
      <c r="D2632" s="85">
        <v>4</v>
      </c>
      <c r="E2632" s="86" t="s">
        <v>1279</v>
      </c>
      <c r="F2632" s="85">
        <v>5</v>
      </c>
      <c r="G2632" s="85">
        <v>23</v>
      </c>
      <c r="H2632" s="82">
        <f>IF(ISBLANK($D2632),"",SUMIFS('8. 514 Details Included'!$I:$I,'8. 514 Details Included'!$A:$A,'7. 511_CAR_Student_Counts_Sec'!$A2632,'8. 514 Details Included'!$E:$E,'7. 511_CAR_Student_Counts_Sec'!$D2632,'8. 514 Details Included'!$D:$D,'7. 511_CAR_Student_Counts_Sec'!H$1,'8. 514 Details Included'!$G:$G,'7. 511_CAR_Student_Counts_Sec'!$F2632))</f>
        <v>0</v>
      </c>
      <c r="I2632" s="82">
        <f>IF(ISBLANK($D2632),"",SUMIFS('8. 514 Details Included'!$I:$I,'8. 514 Details Included'!$A:$A,'7. 511_CAR_Student_Counts_Sec'!$A2632,'8. 514 Details Included'!$E:$E,'7. 511_CAR_Student_Counts_Sec'!$D2632,'8. 514 Details Included'!$D:$D,'7. 511_CAR_Student_Counts_Sec'!I$1,'8. 514 Details Included'!$G:$G,'7. 511_CAR_Student_Counts_Sec'!$F2632))</f>
        <v>0</v>
      </c>
      <c r="J2632" s="82">
        <f>IF(ISBLANK($D2632),"",SUMIFS('8. 514 Details Included'!$I:$I,'8. 514 Details Included'!$A:$A,'7. 511_CAR_Student_Counts_Sec'!$A2632,'8. 514 Details Included'!$E:$E,'7. 511_CAR_Student_Counts_Sec'!$D2632,'8. 514 Details Included'!$D:$D,'7. 511_CAR_Student_Counts_Sec'!J$1,'8. 514 Details Included'!$G:$G,'7. 511_CAR_Student_Counts_Sec'!$F2632))</f>
        <v>0</v>
      </c>
      <c r="K2632" s="82">
        <f>IF(ISBLANK($D2632),"",SUMIFS('8. 514 Details Included'!$I:$I,'8. 514 Details Included'!$A:$A,'7. 511_CAR_Student_Counts_Sec'!$A2632,'8. 514 Details Included'!$E:$E,'7. 511_CAR_Student_Counts_Sec'!$D2632,'8. 514 Details Included'!$D:$D,'7. 511_CAR_Student_Counts_Sec'!K$1,'8. 514 Details Included'!$G:$G,'7. 511_CAR_Student_Counts_Sec'!$F2632))</f>
        <v>23</v>
      </c>
      <c r="L2632" s="82">
        <f>IF(ISBLANK($D2632),"",SUMIFS('8. 514 Details Included'!$I:$I,'8. 514 Details Included'!$A:$A,'7. 511_CAR_Student_Counts_Sec'!$A2632,'8. 514 Details Included'!$E:$E,'7. 511_CAR_Student_Counts_Sec'!$D2632,'8. 514 Details Included'!$D:$D,'7. 511_CAR_Student_Counts_Sec'!L$1,'8. 514 Details Included'!$G:$G,'7. 511_CAR_Student_Counts_Sec'!$F2632))</f>
        <v>0</v>
      </c>
      <c r="M2632" s="82">
        <f>IF(ISBLANK($D2632),"",SUMIFS('8. 514 Details Included'!$I:$I,'8. 514 Details Included'!$A:$A,'7. 511_CAR_Student_Counts_Sec'!$A2632,'8. 514 Details Included'!$E:$E,'7. 511_CAR_Student_Counts_Sec'!$D2632,'8. 514 Details Included'!$D:$D,'7. 511_CAR_Student_Counts_Sec'!M$1,'8. 514 Details Included'!$G:$G,'7. 511_CAR_Student_Counts_Sec'!$F2632))</f>
        <v>0</v>
      </c>
      <c r="N2632" s="82">
        <f>IF(ISBLANK($D2632),"",SUMIFS('8. 514 Details Included'!$I:$I,'8. 514 Details Included'!$A:$A,'7. 511_CAR_Student_Counts_Sec'!$A2632,'8. 514 Details Included'!$E:$E,'7. 511_CAR_Student_Counts_Sec'!$D2632,'8. 514 Details Included'!$D:$D,'7. 511_CAR_Student_Counts_Sec'!N$1,'8. 514 Details Included'!$G:$G,'7. 511_CAR_Student_Counts_Sec'!$F2632))</f>
        <v>0</v>
      </c>
      <c r="O2632" s="81">
        <f t="shared" si="123"/>
        <v>0</v>
      </c>
      <c r="P2632" s="81">
        <f t="shared" si="124"/>
        <v>23</v>
      </c>
      <c r="Q2632" s="81" t="str">
        <f t="shared" si="125"/>
        <v>9-12</v>
      </c>
    </row>
    <row r="2633" spans="1:17" ht="15" outlineLevel="4" x14ac:dyDescent="0.2">
      <c r="A2633" s="85">
        <v>306</v>
      </c>
      <c r="B2633" s="86" t="s">
        <v>1099</v>
      </c>
      <c r="C2633" s="86" t="s">
        <v>1163</v>
      </c>
      <c r="D2633" s="85">
        <v>4</v>
      </c>
      <c r="E2633" s="86" t="s">
        <v>1279</v>
      </c>
      <c r="F2633" s="85">
        <v>6</v>
      </c>
      <c r="G2633" s="85">
        <v>33</v>
      </c>
      <c r="H2633" s="82">
        <f>IF(ISBLANK($D2633),"",SUMIFS('8. 514 Details Included'!$I:$I,'8. 514 Details Included'!$A:$A,'7. 511_CAR_Student_Counts_Sec'!$A2633,'8. 514 Details Included'!$E:$E,'7. 511_CAR_Student_Counts_Sec'!$D2633,'8. 514 Details Included'!$D:$D,'7. 511_CAR_Student_Counts_Sec'!H$1,'8. 514 Details Included'!$G:$G,'7. 511_CAR_Student_Counts_Sec'!$F2633))</f>
        <v>0</v>
      </c>
      <c r="I2633" s="82">
        <f>IF(ISBLANK($D2633),"",SUMIFS('8. 514 Details Included'!$I:$I,'8. 514 Details Included'!$A:$A,'7. 511_CAR_Student_Counts_Sec'!$A2633,'8. 514 Details Included'!$E:$E,'7. 511_CAR_Student_Counts_Sec'!$D2633,'8. 514 Details Included'!$D:$D,'7. 511_CAR_Student_Counts_Sec'!I$1,'8. 514 Details Included'!$G:$G,'7. 511_CAR_Student_Counts_Sec'!$F2633))</f>
        <v>0</v>
      </c>
      <c r="J2633" s="82">
        <f>IF(ISBLANK($D2633),"",SUMIFS('8. 514 Details Included'!$I:$I,'8. 514 Details Included'!$A:$A,'7. 511_CAR_Student_Counts_Sec'!$A2633,'8. 514 Details Included'!$E:$E,'7. 511_CAR_Student_Counts_Sec'!$D2633,'8. 514 Details Included'!$D:$D,'7. 511_CAR_Student_Counts_Sec'!J$1,'8. 514 Details Included'!$G:$G,'7. 511_CAR_Student_Counts_Sec'!$F2633))</f>
        <v>0</v>
      </c>
      <c r="K2633" s="82">
        <f>IF(ISBLANK($D2633),"",SUMIFS('8. 514 Details Included'!$I:$I,'8. 514 Details Included'!$A:$A,'7. 511_CAR_Student_Counts_Sec'!$A2633,'8. 514 Details Included'!$E:$E,'7. 511_CAR_Student_Counts_Sec'!$D2633,'8. 514 Details Included'!$D:$D,'7. 511_CAR_Student_Counts_Sec'!K$1,'8. 514 Details Included'!$G:$G,'7. 511_CAR_Student_Counts_Sec'!$F2633))</f>
        <v>33</v>
      </c>
      <c r="L2633" s="82">
        <f>IF(ISBLANK($D2633),"",SUMIFS('8. 514 Details Included'!$I:$I,'8. 514 Details Included'!$A:$A,'7. 511_CAR_Student_Counts_Sec'!$A2633,'8. 514 Details Included'!$E:$E,'7. 511_CAR_Student_Counts_Sec'!$D2633,'8. 514 Details Included'!$D:$D,'7. 511_CAR_Student_Counts_Sec'!L$1,'8. 514 Details Included'!$G:$G,'7. 511_CAR_Student_Counts_Sec'!$F2633))</f>
        <v>0</v>
      </c>
      <c r="M2633" s="82">
        <f>IF(ISBLANK($D2633),"",SUMIFS('8. 514 Details Included'!$I:$I,'8. 514 Details Included'!$A:$A,'7. 511_CAR_Student_Counts_Sec'!$A2633,'8. 514 Details Included'!$E:$E,'7. 511_CAR_Student_Counts_Sec'!$D2633,'8. 514 Details Included'!$D:$D,'7. 511_CAR_Student_Counts_Sec'!M$1,'8. 514 Details Included'!$G:$G,'7. 511_CAR_Student_Counts_Sec'!$F2633))</f>
        <v>0</v>
      </c>
      <c r="N2633" s="82">
        <f>IF(ISBLANK($D2633),"",SUMIFS('8. 514 Details Included'!$I:$I,'8. 514 Details Included'!$A:$A,'7. 511_CAR_Student_Counts_Sec'!$A2633,'8. 514 Details Included'!$E:$E,'7. 511_CAR_Student_Counts_Sec'!$D2633,'8. 514 Details Included'!$D:$D,'7. 511_CAR_Student_Counts_Sec'!N$1,'8. 514 Details Included'!$G:$G,'7. 511_CAR_Student_Counts_Sec'!$F2633))</f>
        <v>0</v>
      </c>
      <c r="O2633" s="81">
        <f t="shared" si="123"/>
        <v>0</v>
      </c>
      <c r="P2633" s="81">
        <f t="shared" si="124"/>
        <v>33</v>
      </c>
      <c r="Q2633" s="81" t="str">
        <f t="shared" si="125"/>
        <v>9-12</v>
      </c>
    </row>
    <row r="2634" spans="1:17" ht="15" outlineLevel="4" x14ac:dyDescent="0.2">
      <c r="A2634" s="85">
        <v>306</v>
      </c>
      <c r="B2634" s="86" t="s">
        <v>1099</v>
      </c>
      <c r="C2634" s="86" t="s">
        <v>1163</v>
      </c>
      <c r="D2634" s="85">
        <v>4</v>
      </c>
      <c r="E2634" s="86" t="s">
        <v>1279</v>
      </c>
      <c r="F2634" s="85">
        <v>7</v>
      </c>
      <c r="G2634" s="85">
        <v>2</v>
      </c>
      <c r="H2634" s="82">
        <f>IF(ISBLANK($D2634),"",SUMIFS('8. 514 Details Included'!$I:$I,'8. 514 Details Included'!$A:$A,'7. 511_CAR_Student_Counts_Sec'!$A2634,'8. 514 Details Included'!$E:$E,'7. 511_CAR_Student_Counts_Sec'!$D2634,'8. 514 Details Included'!$D:$D,'7. 511_CAR_Student_Counts_Sec'!H$1,'8. 514 Details Included'!$G:$G,'7. 511_CAR_Student_Counts_Sec'!$F2634))</f>
        <v>0</v>
      </c>
      <c r="I2634" s="82">
        <f>IF(ISBLANK($D2634),"",SUMIFS('8. 514 Details Included'!$I:$I,'8. 514 Details Included'!$A:$A,'7. 511_CAR_Student_Counts_Sec'!$A2634,'8. 514 Details Included'!$E:$E,'7. 511_CAR_Student_Counts_Sec'!$D2634,'8. 514 Details Included'!$D:$D,'7. 511_CAR_Student_Counts_Sec'!I$1,'8. 514 Details Included'!$G:$G,'7. 511_CAR_Student_Counts_Sec'!$F2634))</f>
        <v>0</v>
      </c>
      <c r="J2634" s="82">
        <f>IF(ISBLANK($D2634),"",SUMIFS('8. 514 Details Included'!$I:$I,'8. 514 Details Included'!$A:$A,'7. 511_CAR_Student_Counts_Sec'!$A2634,'8. 514 Details Included'!$E:$E,'7. 511_CAR_Student_Counts_Sec'!$D2634,'8. 514 Details Included'!$D:$D,'7. 511_CAR_Student_Counts_Sec'!J$1,'8. 514 Details Included'!$G:$G,'7. 511_CAR_Student_Counts_Sec'!$F2634))</f>
        <v>0</v>
      </c>
      <c r="K2634" s="82">
        <f>IF(ISBLANK($D2634),"",SUMIFS('8. 514 Details Included'!$I:$I,'8. 514 Details Included'!$A:$A,'7. 511_CAR_Student_Counts_Sec'!$A2634,'8. 514 Details Included'!$E:$E,'7. 511_CAR_Student_Counts_Sec'!$D2634,'8. 514 Details Included'!$D:$D,'7. 511_CAR_Student_Counts_Sec'!K$1,'8. 514 Details Included'!$G:$G,'7. 511_CAR_Student_Counts_Sec'!$F2634))</f>
        <v>17</v>
      </c>
      <c r="L2634" s="82">
        <f>IF(ISBLANK($D2634),"",SUMIFS('8. 514 Details Included'!$I:$I,'8. 514 Details Included'!$A:$A,'7. 511_CAR_Student_Counts_Sec'!$A2634,'8. 514 Details Included'!$E:$E,'7. 511_CAR_Student_Counts_Sec'!$D2634,'8. 514 Details Included'!$D:$D,'7. 511_CAR_Student_Counts_Sec'!L$1,'8. 514 Details Included'!$G:$G,'7. 511_CAR_Student_Counts_Sec'!$F2634))</f>
        <v>2</v>
      </c>
      <c r="M2634" s="82">
        <f>IF(ISBLANK($D2634),"",SUMIFS('8. 514 Details Included'!$I:$I,'8. 514 Details Included'!$A:$A,'7. 511_CAR_Student_Counts_Sec'!$A2634,'8. 514 Details Included'!$E:$E,'7. 511_CAR_Student_Counts_Sec'!$D2634,'8. 514 Details Included'!$D:$D,'7. 511_CAR_Student_Counts_Sec'!M$1,'8. 514 Details Included'!$G:$G,'7. 511_CAR_Student_Counts_Sec'!$F2634))</f>
        <v>7</v>
      </c>
      <c r="N2634" s="82">
        <f>IF(ISBLANK($D2634),"",SUMIFS('8. 514 Details Included'!$I:$I,'8. 514 Details Included'!$A:$A,'7. 511_CAR_Student_Counts_Sec'!$A2634,'8. 514 Details Included'!$E:$E,'7. 511_CAR_Student_Counts_Sec'!$D2634,'8. 514 Details Included'!$D:$D,'7. 511_CAR_Student_Counts_Sec'!N$1,'8. 514 Details Included'!$G:$G,'7. 511_CAR_Student_Counts_Sec'!$F2634))</f>
        <v>1</v>
      </c>
      <c r="O2634" s="81">
        <f t="shared" si="123"/>
        <v>0</v>
      </c>
      <c r="P2634" s="81">
        <f t="shared" si="124"/>
        <v>27</v>
      </c>
      <c r="Q2634" s="81" t="str">
        <f t="shared" si="125"/>
        <v>9-12</v>
      </c>
    </row>
    <row r="2635" spans="1:17" ht="15" outlineLevel="4" x14ac:dyDescent="0.2">
      <c r="A2635" s="85">
        <v>306</v>
      </c>
      <c r="B2635" s="86" t="s">
        <v>1099</v>
      </c>
      <c r="C2635" s="86" t="s">
        <v>1163</v>
      </c>
      <c r="D2635" s="85">
        <v>13</v>
      </c>
      <c r="E2635" s="86" t="s">
        <v>1278</v>
      </c>
      <c r="F2635" s="85">
        <v>1</v>
      </c>
      <c r="G2635" s="85">
        <v>21</v>
      </c>
      <c r="H2635" s="82">
        <f>IF(ISBLANK($D2635),"",SUMIFS('8. 514 Details Included'!$I:$I,'8. 514 Details Included'!$A:$A,'7. 511_CAR_Student_Counts_Sec'!$A2635,'8. 514 Details Included'!$E:$E,'7. 511_CAR_Student_Counts_Sec'!$D2635,'8. 514 Details Included'!$D:$D,'7. 511_CAR_Student_Counts_Sec'!H$1,'8. 514 Details Included'!$G:$G,'7. 511_CAR_Student_Counts_Sec'!$F2635))</f>
        <v>0</v>
      </c>
      <c r="I2635" s="82">
        <f>IF(ISBLANK($D2635),"",SUMIFS('8. 514 Details Included'!$I:$I,'8. 514 Details Included'!$A:$A,'7. 511_CAR_Student_Counts_Sec'!$A2635,'8. 514 Details Included'!$E:$E,'7. 511_CAR_Student_Counts_Sec'!$D2635,'8. 514 Details Included'!$D:$D,'7. 511_CAR_Student_Counts_Sec'!I$1,'8. 514 Details Included'!$G:$G,'7. 511_CAR_Student_Counts_Sec'!$F2635))</f>
        <v>0</v>
      </c>
      <c r="J2635" s="82">
        <f>IF(ISBLANK($D2635),"",SUMIFS('8. 514 Details Included'!$I:$I,'8. 514 Details Included'!$A:$A,'7. 511_CAR_Student_Counts_Sec'!$A2635,'8. 514 Details Included'!$E:$E,'7. 511_CAR_Student_Counts_Sec'!$D2635,'8. 514 Details Included'!$D:$D,'7. 511_CAR_Student_Counts_Sec'!J$1,'8. 514 Details Included'!$G:$G,'7. 511_CAR_Student_Counts_Sec'!$F2635))</f>
        <v>0</v>
      </c>
      <c r="K2635" s="82">
        <f>IF(ISBLANK($D2635),"",SUMIFS('8. 514 Details Included'!$I:$I,'8. 514 Details Included'!$A:$A,'7. 511_CAR_Student_Counts_Sec'!$A2635,'8. 514 Details Included'!$E:$E,'7. 511_CAR_Student_Counts_Sec'!$D2635,'8. 514 Details Included'!$D:$D,'7. 511_CAR_Student_Counts_Sec'!K$1,'8. 514 Details Included'!$G:$G,'7. 511_CAR_Student_Counts_Sec'!$F2635))</f>
        <v>0</v>
      </c>
      <c r="L2635" s="82">
        <f>IF(ISBLANK($D2635),"",SUMIFS('8. 514 Details Included'!$I:$I,'8. 514 Details Included'!$A:$A,'7. 511_CAR_Student_Counts_Sec'!$A2635,'8. 514 Details Included'!$E:$E,'7. 511_CAR_Student_Counts_Sec'!$D2635,'8. 514 Details Included'!$D:$D,'7. 511_CAR_Student_Counts_Sec'!L$1,'8. 514 Details Included'!$G:$G,'7. 511_CAR_Student_Counts_Sec'!$F2635))</f>
        <v>21</v>
      </c>
      <c r="M2635" s="82">
        <f>IF(ISBLANK($D2635),"",SUMIFS('8. 514 Details Included'!$I:$I,'8. 514 Details Included'!$A:$A,'7. 511_CAR_Student_Counts_Sec'!$A2635,'8. 514 Details Included'!$E:$E,'7. 511_CAR_Student_Counts_Sec'!$D2635,'8. 514 Details Included'!$D:$D,'7. 511_CAR_Student_Counts_Sec'!M$1,'8. 514 Details Included'!$G:$G,'7. 511_CAR_Student_Counts_Sec'!$F2635))</f>
        <v>0</v>
      </c>
      <c r="N2635" s="82">
        <f>IF(ISBLANK($D2635),"",SUMIFS('8. 514 Details Included'!$I:$I,'8. 514 Details Included'!$A:$A,'7. 511_CAR_Student_Counts_Sec'!$A2635,'8. 514 Details Included'!$E:$E,'7. 511_CAR_Student_Counts_Sec'!$D2635,'8. 514 Details Included'!$D:$D,'7. 511_CAR_Student_Counts_Sec'!N$1,'8. 514 Details Included'!$G:$G,'7. 511_CAR_Student_Counts_Sec'!$F2635))</f>
        <v>0</v>
      </c>
      <c r="O2635" s="81">
        <f t="shared" si="123"/>
        <v>0</v>
      </c>
      <c r="P2635" s="81">
        <f t="shared" si="124"/>
        <v>21</v>
      </c>
      <c r="Q2635" s="81" t="str">
        <f t="shared" si="125"/>
        <v>9-12</v>
      </c>
    </row>
    <row r="2636" spans="1:17" ht="15" outlineLevel="4" x14ac:dyDescent="0.2">
      <c r="A2636" s="85">
        <v>306</v>
      </c>
      <c r="B2636" s="86" t="s">
        <v>1099</v>
      </c>
      <c r="C2636" s="86" t="s">
        <v>1163</v>
      </c>
      <c r="D2636" s="85">
        <v>13</v>
      </c>
      <c r="E2636" s="86" t="s">
        <v>1278</v>
      </c>
      <c r="F2636" s="85">
        <v>2</v>
      </c>
      <c r="G2636" s="85">
        <v>29</v>
      </c>
      <c r="H2636" s="82">
        <f>IF(ISBLANK($D2636),"",SUMIFS('8. 514 Details Included'!$I:$I,'8. 514 Details Included'!$A:$A,'7. 511_CAR_Student_Counts_Sec'!$A2636,'8. 514 Details Included'!$E:$E,'7. 511_CAR_Student_Counts_Sec'!$D2636,'8. 514 Details Included'!$D:$D,'7. 511_CAR_Student_Counts_Sec'!H$1,'8. 514 Details Included'!$G:$G,'7. 511_CAR_Student_Counts_Sec'!$F2636))</f>
        <v>0</v>
      </c>
      <c r="I2636" s="82">
        <f>IF(ISBLANK($D2636),"",SUMIFS('8. 514 Details Included'!$I:$I,'8. 514 Details Included'!$A:$A,'7. 511_CAR_Student_Counts_Sec'!$A2636,'8. 514 Details Included'!$E:$E,'7. 511_CAR_Student_Counts_Sec'!$D2636,'8. 514 Details Included'!$D:$D,'7. 511_CAR_Student_Counts_Sec'!I$1,'8. 514 Details Included'!$G:$G,'7. 511_CAR_Student_Counts_Sec'!$F2636))</f>
        <v>0</v>
      </c>
      <c r="J2636" s="82">
        <f>IF(ISBLANK($D2636),"",SUMIFS('8. 514 Details Included'!$I:$I,'8. 514 Details Included'!$A:$A,'7. 511_CAR_Student_Counts_Sec'!$A2636,'8. 514 Details Included'!$E:$E,'7. 511_CAR_Student_Counts_Sec'!$D2636,'8. 514 Details Included'!$D:$D,'7. 511_CAR_Student_Counts_Sec'!J$1,'8. 514 Details Included'!$G:$G,'7. 511_CAR_Student_Counts_Sec'!$F2636))</f>
        <v>0</v>
      </c>
      <c r="K2636" s="82">
        <f>IF(ISBLANK($D2636),"",SUMIFS('8. 514 Details Included'!$I:$I,'8. 514 Details Included'!$A:$A,'7. 511_CAR_Student_Counts_Sec'!$A2636,'8. 514 Details Included'!$E:$E,'7. 511_CAR_Student_Counts_Sec'!$D2636,'8. 514 Details Included'!$D:$D,'7. 511_CAR_Student_Counts_Sec'!K$1,'8. 514 Details Included'!$G:$G,'7. 511_CAR_Student_Counts_Sec'!$F2636))</f>
        <v>0</v>
      </c>
      <c r="L2636" s="82">
        <f>IF(ISBLANK($D2636),"",SUMIFS('8. 514 Details Included'!$I:$I,'8. 514 Details Included'!$A:$A,'7. 511_CAR_Student_Counts_Sec'!$A2636,'8. 514 Details Included'!$E:$E,'7. 511_CAR_Student_Counts_Sec'!$D2636,'8. 514 Details Included'!$D:$D,'7. 511_CAR_Student_Counts_Sec'!L$1,'8. 514 Details Included'!$G:$G,'7. 511_CAR_Student_Counts_Sec'!$F2636))</f>
        <v>27</v>
      </c>
      <c r="M2636" s="82">
        <f>IF(ISBLANK($D2636),"",SUMIFS('8. 514 Details Included'!$I:$I,'8. 514 Details Included'!$A:$A,'7. 511_CAR_Student_Counts_Sec'!$A2636,'8. 514 Details Included'!$E:$E,'7. 511_CAR_Student_Counts_Sec'!$D2636,'8. 514 Details Included'!$D:$D,'7. 511_CAR_Student_Counts_Sec'!M$1,'8. 514 Details Included'!$G:$G,'7. 511_CAR_Student_Counts_Sec'!$F2636))</f>
        <v>0</v>
      </c>
      <c r="N2636" s="82">
        <f>IF(ISBLANK($D2636),"",SUMIFS('8. 514 Details Included'!$I:$I,'8. 514 Details Included'!$A:$A,'7. 511_CAR_Student_Counts_Sec'!$A2636,'8. 514 Details Included'!$E:$E,'7. 511_CAR_Student_Counts_Sec'!$D2636,'8. 514 Details Included'!$D:$D,'7. 511_CAR_Student_Counts_Sec'!N$1,'8. 514 Details Included'!$G:$G,'7. 511_CAR_Student_Counts_Sec'!$F2636))</f>
        <v>2</v>
      </c>
      <c r="O2636" s="81">
        <f t="shared" si="123"/>
        <v>0</v>
      </c>
      <c r="P2636" s="81">
        <f t="shared" si="124"/>
        <v>29</v>
      </c>
      <c r="Q2636" s="81" t="str">
        <f t="shared" si="125"/>
        <v>9-12</v>
      </c>
    </row>
    <row r="2637" spans="1:17" ht="15" outlineLevel="4" x14ac:dyDescent="0.2">
      <c r="A2637" s="85">
        <v>306</v>
      </c>
      <c r="B2637" s="86" t="s">
        <v>1099</v>
      </c>
      <c r="C2637" s="86" t="s">
        <v>1163</v>
      </c>
      <c r="D2637" s="85">
        <v>13</v>
      </c>
      <c r="E2637" s="86" t="s">
        <v>1278</v>
      </c>
      <c r="F2637" s="85">
        <v>3</v>
      </c>
      <c r="G2637" s="85">
        <v>22</v>
      </c>
      <c r="H2637" s="82">
        <f>IF(ISBLANK($D2637),"",SUMIFS('8. 514 Details Included'!$I:$I,'8. 514 Details Included'!$A:$A,'7. 511_CAR_Student_Counts_Sec'!$A2637,'8. 514 Details Included'!$E:$E,'7. 511_CAR_Student_Counts_Sec'!$D2637,'8. 514 Details Included'!$D:$D,'7. 511_CAR_Student_Counts_Sec'!H$1,'8. 514 Details Included'!$G:$G,'7. 511_CAR_Student_Counts_Sec'!$F2637))</f>
        <v>0</v>
      </c>
      <c r="I2637" s="82">
        <f>IF(ISBLANK($D2637),"",SUMIFS('8. 514 Details Included'!$I:$I,'8. 514 Details Included'!$A:$A,'7. 511_CAR_Student_Counts_Sec'!$A2637,'8. 514 Details Included'!$E:$E,'7. 511_CAR_Student_Counts_Sec'!$D2637,'8. 514 Details Included'!$D:$D,'7. 511_CAR_Student_Counts_Sec'!I$1,'8. 514 Details Included'!$G:$G,'7. 511_CAR_Student_Counts_Sec'!$F2637))</f>
        <v>0</v>
      </c>
      <c r="J2637" s="82">
        <f>IF(ISBLANK($D2637),"",SUMIFS('8. 514 Details Included'!$I:$I,'8. 514 Details Included'!$A:$A,'7. 511_CAR_Student_Counts_Sec'!$A2637,'8. 514 Details Included'!$E:$E,'7. 511_CAR_Student_Counts_Sec'!$D2637,'8. 514 Details Included'!$D:$D,'7. 511_CAR_Student_Counts_Sec'!J$1,'8. 514 Details Included'!$G:$G,'7. 511_CAR_Student_Counts_Sec'!$F2637))</f>
        <v>0</v>
      </c>
      <c r="K2637" s="82">
        <f>IF(ISBLANK($D2637),"",SUMIFS('8. 514 Details Included'!$I:$I,'8. 514 Details Included'!$A:$A,'7. 511_CAR_Student_Counts_Sec'!$A2637,'8. 514 Details Included'!$E:$E,'7. 511_CAR_Student_Counts_Sec'!$D2637,'8. 514 Details Included'!$D:$D,'7. 511_CAR_Student_Counts_Sec'!K$1,'8. 514 Details Included'!$G:$G,'7. 511_CAR_Student_Counts_Sec'!$F2637))</f>
        <v>0</v>
      </c>
      <c r="L2637" s="82">
        <f>IF(ISBLANK($D2637),"",SUMIFS('8. 514 Details Included'!$I:$I,'8. 514 Details Included'!$A:$A,'7. 511_CAR_Student_Counts_Sec'!$A2637,'8. 514 Details Included'!$E:$E,'7. 511_CAR_Student_Counts_Sec'!$D2637,'8. 514 Details Included'!$D:$D,'7. 511_CAR_Student_Counts_Sec'!L$1,'8. 514 Details Included'!$G:$G,'7. 511_CAR_Student_Counts_Sec'!$F2637))</f>
        <v>19</v>
      </c>
      <c r="M2637" s="82">
        <f>IF(ISBLANK($D2637),"",SUMIFS('8. 514 Details Included'!$I:$I,'8. 514 Details Included'!$A:$A,'7. 511_CAR_Student_Counts_Sec'!$A2637,'8. 514 Details Included'!$E:$E,'7. 511_CAR_Student_Counts_Sec'!$D2637,'8. 514 Details Included'!$D:$D,'7. 511_CAR_Student_Counts_Sec'!M$1,'8. 514 Details Included'!$G:$G,'7. 511_CAR_Student_Counts_Sec'!$F2637))</f>
        <v>0</v>
      </c>
      <c r="N2637" s="82">
        <f>IF(ISBLANK($D2637),"",SUMIFS('8. 514 Details Included'!$I:$I,'8. 514 Details Included'!$A:$A,'7. 511_CAR_Student_Counts_Sec'!$A2637,'8. 514 Details Included'!$E:$E,'7. 511_CAR_Student_Counts_Sec'!$D2637,'8. 514 Details Included'!$D:$D,'7. 511_CAR_Student_Counts_Sec'!N$1,'8. 514 Details Included'!$G:$G,'7. 511_CAR_Student_Counts_Sec'!$F2637))</f>
        <v>3</v>
      </c>
      <c r="O2637" s="81">
        <f t="shared" si="123"/>
        <v>0</v>
      </c>
      <c r="P2637" s="81">
        <f t="shared" si="124"/>
        <v>22</v>
      </c>
      <c r="Q2637" s="81" t="str">
        <f t="shared" si="125"/>
        <v>9-12</v>
      </c>
    </row>
    <row r="2638" spans="1:17" ht="15" outlineLevel="4" x14ac:dyDescent="0.2">
      <c r="A2638" s="85">
        <v>306</v>
      </c>
      <c r="B2638" s="86" t="s">
        <v>1099</v>
      </c>
      <c r="C2638" s="86" t="s">
        <v>1163</v>
      </c>
      <c r="D2638" s="85">
        <v>13</v>
      </c>
      <c r="E2638" s="86" t="s">
        <v>1278</v>
      </c>
      <c r="F2638" s="85">
        <v>4</v>
      </c>
      <c r="G2638" s="85">
        <v>17</v>
      </c>
      <c r="H2638" s="82">
        <f>IF(ISBLANK($D2638),"",SUMIFS('8. 514 Details Included'!$I:$I,'8. 514 Details Included'!$A:$A,'7. 511_CAR_Student_Counts_Sec'!$A2638,'8. 514 Details Included'!$E:$E,'7. 511_CAR_Student_Counts_Sec'!$D2638,'8. 514 Details Included'!$D:$D,'7. 511_CAR_Student_Counts_Sec'!H$1,'8. 514 Details Included'!$G:$G,'7. 511_CAR_Student_Counts_Sec'!$F2638))</f>
        <v>0</v>
      </c>
      <c r="I2638" s="82">
        <f>IF(ISBLANK($D2638),"",SUMIFS('8. 514 Details Included'!$I:$I,'8. 514 Details Included'!$A:$A,'7. 511_CAR_Student_Counts_Sec'!$A2638,'8. 514 Details Included'!$E:$E,'7. 511_CAR_Student_Counts_Sec'!$D2638,'8. 514 Details Included'!$D:$D,'7. 511_CAR_Student_Counts_Sec'!I$1,'8. 514 Details Included'!$G:$G,'7. 511_CAR_Student_Counts_Sec'!$F2638))</f>
        <v>0</v>
      </c>
      <c r="J2638" s="82">
        <f>IF(ISBLANK($D2638),"",SUMIFS('8. 514 Details Included'!$I:$I,'8. 514 Details Included'!$A:$A,'7. 511_CAR_Student_Counts_Sec'!$A2638,'8. 514 Details Included'!$E:$E,'7. 511_CAR_Student_Counts_Sec'!$D2638,'8. 514 Details Included'!$D:$D,'7. 511_CAR_Student_Counts_Sec'!J$1,'8. 514 Details Included'!$G:$G,'7. 511_CAR_Student_Counts_Sec'!$F2638))</f>
        <v>0</v>
      </c>
      <c r="K2638" s="82">
        <f>IF(ISBLANK($D2638),"",SUMIFS('8. 514 Details Included'!$I:$I,'8. 514 Details Included'!$A:$A,'7. 511_CAR_Student_Counts_Sec'!$A2638,'8. 514 Details Included'!$E:$E,'7. 511_CAR_Student_Counts_Sec'!$D2638,'8. 514 Details Included'!$D:$D,'7. 511_CAR_Student_Counts_Sec'!K$1,'8. 514 Details Included'!$G:$G,'7. 511_CAR_Student_Counts_Sec'!$F2638))</f>
        <v>0</v>
      </c>
      <c r="L2638" s="82">
        <f>IF(ISBLANK($D2638),"",SUMIFS('8. 514 Details Included'!$I:$I,'8. 514 Details Included'!$A:$A,'7. 511_CAR_Student_Counts_Sec'!$A2638,'8. 514 Details Included'!$E:$E,'7. 511_CAR_Student_Counts_Sec'!$D2638,'8. 514 Details Included'!$D:$D,'7. 511_CAR_Student_Counts_Sec'!L$1,'8. 514 Details Included'!$G:$G,'7. 511_CAR_Student_Counts_Sec'!$F2638))</f>
        <v>16</v>
      </c>
      <c r="M2638" s="82">
        <f>IF(ISBLANK($D2638),"",SUMIFS('8. 514 Details Included'!$I:$I,'8. 514 Details Included'!$A:$A,'7. 511_CAR_Student_Counts_Sec'!$A2638,'8. 514 Details Included'!$E:$E,'7. 511_CAR_Student_Counts_Sec'!$D2638,'8. 514 Details Included'!$D:$D,'7. 511_CAR_Student_Counts_Sec'!M$1,'8. 514 Details Included'!$G:$G,'7. 511_CAR_Student_Counts_Sec'!$F2638))</f>
        <v>0</v>
      </c>
      <c r="N2638" s="82">
        <f>IF(ISBLANK($D2638),"",SUMIFS('8. 514 Details Included'!$I:$I,'8. 514 Details Included'!$A:$A,'7. 511_CAR_Student_Counts_Sec'!$A2638,'8. 514 Details Included'!$E:$E,'7. 511_CAR_Student_Counts_Sec'!$D2638,'8. 514 Details Included'!$D:$D,'7. 511_CAR_Student_Counts_Sec'!N$1,'8. 514 Details Included'!$G:$G,'7. 511_CAR_Student_Counts_Sec'!$F2638))</f>
        <v>1</v>
      </c>
      <c r="O2638" s="81">
        <f t="shared" si="123"/>
        <v>0</v>
      </c>
      <c r="P2638" s="81">
        <f t="shared" si="124"/>
        <v>17</v>
      </c>
      <c r="Q2638" s="81" t="str">
        <f t="shared" si="125"/>
        <v>9-12</v>
      </c>
    </row>
    <row r="2639" spans="1:17" ht="15" outlineLevel="4" x14ac:dyDescent="0.2">
      <c r="A2639" s="85">
        <v>306</v>
      </c>
      <c r="B2639" s="86" t="s">
        <v>1099</v>
      </c>
      <c r="C2639" s="86" t="s">
        <v>1163</v>
      </c>
      <c r="D2639" s="85">
        <v>13</v>
      </c>
      <c r="E2639" s="86" t="s">
        <v>1278</v>
      </c>
      <c r="F2639" s="85">
        <v>7</v>
      </c>
      <c r="G2639" s="85">
        <v>35</v>
      </c>
      <c r="H2639" s="82">
        <f>IF(ISBLANK($D2639),"",SUMIFS('8. 514 Details Included'!$I:$I,'8. 514 Details Included'!$A:$A,'7. 511_CAR_Student_Counts_Sec'!$A2639,'8. 514 Details Included'!$E:$E,'7. 511_CAR_Student_Counts_Sec'!$D2639,'8. 514 Details Included'!$D:$D,'7. 511_CAR_Student_Counts_Sec'!H$1,'8. 514 Details Included'!$G:$G,'7. 511_CAR_Student_Counts_Sec'!$F2639))</f>
        <v>0</v>
      </c>
      <c r="I2639" s="82">
        <f>IF(ISBLANK($D2639),"",SUMIFS('8. 514 Details Included'!$I:$I,'8. 514 Details Included'!$A:$A,'7. 511_CAR_Student_Counts_Sec'!$A2639,'8. 514 Details Included'!$E:$E,'7. 511_CAR_Student_Counts_Sec'!$D2639,'8. 514 Details Included'!$D:$D,'7. 511_CAR_Student_Counts_Sec'!I$1,'8. 514 Details Included'!$G:$G,'7. 511_CAR_Student_Counts_Sec'!$F2639))</f>
        <v>0</v>
      </c>
      <c r="J2639" s="82">
        <f>IF(ISBLANK($D2639),"",SUMIFS('8. 514 Details Included'!$I:$I,'8. 514 Details Included'!$A:$A,'7. 511_CAR_Student_Counts_Sec'!$A2639,'8. 514 Details Included'!$E:$E,'7. 511_CAR_Student_Counts_Sec'!$D2639,'8. 514 Details Included'!$D:$D,'7. 511_CAR_Student_Counts_Sec'!J$1,'8. 514 Details Included'!$G:$G,'7. 511_CAR_Student_Counts_Sec'!$F2639))</f>
        <v>0</v>
      </c>
      <c r="K2639" s="82">
        <f>IF(ISBLANK($D2639),"",SUMIFS('8. 514 Details Included'!$I:$I,'8. 514 Details Included'!$A:$A,'7. 511_CAR_Student_Counts_Sec'!$A2639,'8. 514 Details Included'!$E:$E,'7. 511_CAR_Student_Counts_Sec'!$D2639,'8. 514 Details Included'!$D:$D,'7. 511_CAR_Student_Counts_Sec'!K$1,'8. 514 Details Included'!$G:$G,'7. 511_CAR_Student_Counts_Sec'!$F2639))</f>
        <v>0</v>
      </c>
      <c r="L2639" s="82">
        <f>IF(ISBLANK($D2639),"",SUMIFS('8. 514 Details Included'!$I:$I,'8. 514 Details Included'!$A:$A,'7. 511_CAR_Student_Counts_Sec'!$A2639,'8. 514 Details Included'!$E:$E,'7. 511_CAR_Student_Counts_Sec'!$D2639,'8. 514 Details Included'!$D:$D,'7. 511_CAR_Student_Counts_Sec'!L$1,'8. 514 Details Included'!$G:$G,'7. 511_CAR_Student_Counts_Sec'!$F2639))</f>
        <v>0</v>
      </c>
      <c r="M2639" s="82">
        <f>IF(ISBLANK($D2639),"",SUMIFS('8. 514 Details Included'!$I:$I,'8. 514 Details Included'!$A:$A,'7. 511_CAR_Student_Counts_Sec'!$A2639,'8. 514 Details Included'!$E:$E,'7. 511_CAR_Student_Counts_Sec'!$D2639,'8. 514 Details Included'!$D:$D,'7. 511_CAR_Student_Counts_Sec'!M$1,'8. 514 Details Included'!$G:$G,'7. 511_CAR_Student_Counts_Sec'!$F2639))</f>
        <v>1</v>
      </c>
      <c r="N2639" s="82">
        <f>IF(ISBLANK($D2639),"",SUMIFS('8. 514 Details Included'!$I:$I,'8. 514 Details Included'!$A:$A,'7. 511_CAR_Student_Counts_Sec'!$A2639,'8. 514 Details Included'!$E:$E,'7. 511_CAR_Student_Counts_Sec'!$D2639,'8. 514 Details Included'!$D:$D,'7. 511_CAR_Student_Counts_Sec'!N$1,'8. 514 Details Included'!$G:$G,'7. 511_CAR_Student_Counts_Sec'!$F2639))</f>
        <v>34</v>
      </c>
      <c r="O2639" s="81">
        <f t="shared" si="123"/>
        <v>0</v>
      </c>
      <c r="P2639" s="81">
        <f t="shared" si="124"/>
        <v>35</v>
      </c>
      <c r="Q2639" s="81" t="str">
        <f t="shared" si="125"/>
        <v>9-12</v>
      </c>
    </row>
    <row r="2640" spans="1:17" ht="15" outlineLevel="4" x14ac:dyDescent="0.2">
      <c r="A2640" s="85">
        <v>306</v>
      </c>
      <c r="B2640" s="86" t="s">
        <v>1099</v>
      </c>
      <c r="C2640" s="86" t="s">
        <v>1163</v>
      </c>
      <c r="D2640" s="85">
        <v>839</v>
      </c>
      <c r="E2640" s="86" t="s">
        <v>1277</v>
      </c>
      <c r="F2640" s="85">
        <v>1</v>
      </c>
      <c r="G2640" s="85">
        <v>31</v>
      </c>
      <c r="H2640" s="82">
        <f>IF(ISBLANK($D2640),"",SUMIFS('8. 514 Details Included'!$I:$I,'8. 514 Details Included'!$A:$A,'7. 511_CAR_Student_Counts_Sec'!$A2640,'8. 514 Details Included'!$E:$E,'7. 511_CAR_Student_Counts_Sec'!$D2640,'8. 514 Details Included'!$D:$D,'7. 511_CAR_Student_Counts_Sec'!H$1,'8. 514 Details Included'!$G:$G,'7. 511_CAR_Student_Counts_Sec'!$F2640))</f>
        <v>0</v>
      </c>
      <c r="I2640" s="82">
        <f>IF(ISBLANK($D2640),"",SUMIFS('8. 514 Details Included'!$I:$I,'8. 514 Details Included'!$A:$A,'7. 511_CAR_Student_Counts_Sec'!$A2640,'8. 514 Details Included'!$E:$E,'7. 511_CAR_Student_Counts_Sec'!$D2640,'8. 514 Details Included'!$D:$D,'7. 511_CAR_Student_Counts_Sec'!I$1,'8. 514 Details Included'!$G:$G,'7. 511_CAR_Student_Counts_Sec'!$F2640))</f>
        <v>0</v>
      </c>
      <c r="J2640" s="82">
        <f>IF(ISBLANK($D2640),"",SUMIFS('8. 514 Details Included'!$I:$I,'8. 514 Details Included'!$A:$A,'7. 511_CAR_Student_Counts_Sec'!$A2640,'8. 514 Details Included'!$E:$E,'7. 511_CAR_Student_Counts_Sec'!$D2640,'8. 514 Details Included'!$D:$D,'7. 511_CAR_Student_Counts_Sec'!J$1,'8. 514 Details Included'!$G:$G,'7. 511_CAR_Student_Counts_Sec'!$F2640))</f>
        <v>0</v>
      </c>
      <c r="K2640" s="82">
        <f>IF(ISBLANK($D2640),"",SUMIFS('8. 514 Details Included'!$I:$I,'8. 514 Details Included'!$A:$A,'7. 511_CAR_Student_Counts_Sec'!$A2640,'8. 514 Details Included'!$E:$E,'7. 511_CAR_Student_Counts_Sec'!$D2640,'8. 514 Details Included'!$D:$D,'7. 511_CAR_Student_Counts_Sec'!K$1,'8. 514 Details Included'!$G:$G,'7. 511_CAR_Student_Counts_Sec'!$F2640))</f>
        <v>0</v>
      </c>
      <c r="L2640" s="82">
        <f>IF(ISBLANK($D2640),"",SUMIFS('8. 514 Details Included'!$I:$I,'8. 514 Details Included'!$A:$A,'7. 511_CAR_Student_Counts_Sec'!$A2640,'8. 514 Details Included'!$E:$E,'7. 511_CAR_Student_Counts_Sec'!$D2640,'8. 514 Details Included'!$D:$D,'7. 511_CAR_Student_Counts_Sec'!L$1,'8. 514 Details Included'!$G:$G,'7. 511_CAR_Student_Counts_Sec'!$F2640))</f>
        <v>0</v>
      </c>
      <c r="M2640" s="82">
        <f>IF(ISBLANK($D2640),"",SUMIFS('8. 514 Details Included'!$I:$I,'8. 514 Details Included'!$A:$A,'7. 511_CAR_Student_Counts_Sec'!$A2640,'8. 514 Details Included'!$E:$E,'7. 511_CAR_Student_Counts_Sec'!$D2640,'8. 514 Details Included'!$D:$D,'7. 511_CAR_Student_Counts_Sec'!M$1,'8. 514 Details Included'!$G:$G,'7. 511_CAR_Student_Counts_Sec'!$F2640))</f>
        <v>31</v>
      </c>
      <c r="N2640" s="82">
        <f>IF(ISBLANK($D2640),"",SUMIFS('8. 514 Details Included'!$I:$I,'8. 514 Details Included'!$A:$A,'7. 511_CAR_Student_Counts_Sec'!$A2640,'8. 514 Details Included'!$E:$E,'7. 511_CAR_Student_Counts_Sec'!$D2640,'8. 514 Details Included'!$D:$D,'7. 511_CAR_Student_Counts_Sec'!N$1,'8. 514 Details Included'!$G:$G,'7. 511_CAR_Student_Counts_Sec'!$F2640))</f>
        <v>0</v>
      </c>
      <c r="O2640" s="81">
        <f t="shared" si="123"/>
        <v>0</v>
      </c>
      <c r="P2640" s="81">
        <f t="shared" si="124"/>
        <v>31</v>
      </c>
      <c r="Q2640" s="81" t="str">
        <f t="shared" si="125"/>
        <v>9-12</v>
      </c>
    </row>
    <row r="2641" spans="1:17" ht="15" outlineLevel="4" x14ac:dyDescent="0.2">
      <c r="A2641" s="85">
        <v>306</v>
      </c>
      <c r="B2641" s="86" t="s">
        <v>1099</v>
      </c>
      <c r="C2641" s="86" t="s">
        <v>1163</v>
      </c>
      <c r="D2641" s="85">
        <v>839</v>
      </c>
      <c r="E2641" s="86" t="s">
        <v>1277</v>
      </c>
      <c r="F2641" s="85">
        <v>2</v>
      </c>
      <c r="G2641" s="85">
        <v>27</v>
      </c>
      <c r="H2641" s="82">
        <f>IF(ISBLANK($D2641),"",SUMIFS('8. 514 Details Included'!$I:$I,'8. 514 Details Included'!$A:$A,'7. 511_CAR_Student_Counts_Sec'!$A2641,'8. 514 Details Included'!$E:$E,'7. 511_CAR_Student_Counts_Sec'!$D2641,'8. 514 Details Included'!$D:$D,'7. 511_CAR_Student_Counts_Sec'!H$1,'8. 514 Details Included'!$G:$G,'7. 511_CAR_Student_Counts_Sec'!$F2641))</f>
        <v>0</v>
      </c>
      <c r="I2641" s="82">
        <f>IF(ISBLANK($D2641),"",SUMIFS('8. 514 Details Included'!$I:$I,'8. 514 Details Included'!$A:$A,'7. 511_CAR_Student_Counts_Sec'!$A2641,'8. 514 Details Included'!$E:$E,'7. 511_CAR_Student_Counts_Sec'!$D2641,'8. 514 Details Included'!$D:$D,'7. 511_CAR_Student_Counts_Sec'!I$1,'8. 514 Details Included'!$G:$G,'7. 511_CAR_Student_Counts_Sec'!$F2641))</f>
        <v>0</v>
      </c>
      <c r="J2641" s="82">
        <f>IF(ISBLANK($D2641),"",SUMIFS('8. 514 Details Included'!$I:$I,'8. 514 Details Included'!$A:$A,'7. 511_CAR_Student_Counts_Sec'!$A2641,'8. 514 Details Included'!$E:$E,'7. 511_CAR_Student_Counts_Sec'!$D2641,'8. 514 Details Included'!$D:$D,'7. 511_CAR_Student_Counts_Sec'!J$1,'8. 514 Details Included'!$G:$G,'7. 511_CAR_Student_Counts_Sec'!$F2641))</f>
        <v>0</v>
      </c>
      <c r="K2641" s="82">
        <f>IF(ISBLANK($D2641),"",SUMIFS('8. 514 Details Included'!$I:$I,'8. 514 Details Included'!$A:$A,'7. 511_CAR_Student_Counts_Sec'!$A2641,'8. 514 Details Included'!$E:$E,'7. 511_CAR_Student_Counts_Sec'!$D2641,'8. 514 Details Included'!$D:$D,'7. 511_CAR_Student_Counts_Sec'!K$1,'8. 514 Details Included'!$G:$G,'7. 511_CAR_Student_Counts_Sec'!$F2641))</f>
        <v>0</v>
      </c>
      <c r="L2641" s="82">
        <f>IF(ISBLANK($D2641),"",SUMIFS('8. 514 Details Included'!$I:$I,'8. 514 Details Included'!$A:$A,'7. 511_CAR_Student_Counts_Sec'!$A2641,'8. 514 Details Included'!$E:$E,'7. 511_CAR_Student_Counts_Sec'!$D2641,'8. 514 Details Included'!$D:$D,'7. 511_CAR_Student_Counts_Sec'!L$1,'8. 514 Details Included'!$G:$G,'7. 511_CAR_Student_Counts_Sec'!$F2641))</f>
        <v>0</v>
      </c>
      <c r="M2641" s="82">
        <f>IF(ISBLANK($D2641),"",SUMIFS('8. 514 Details Included'!$I:$I,'8. 514 Details Included'!$A:$A,'7. 511_CAR_Student_Counts_Sec'!$A2641,'8. 514 Details Included'!$E:$E,'7. 511_CAR_Student_Counts_Sec'!$D2641,'8. 514 Details Included'!$D:$D,'7. 511_CAR_Student_Counts_Sec'!M$1,'8. 514 Details Included'!$G:$G,'7. 511_CAR_Student_Counts_Sec'!$F2641))</f>
        <v>24</v>
      </c>
      <c r="N2641" s="82">
        <f>IF(ISBLANK($D2641),"",SUMIFS('8. 514 Details Included'!$I:$I,'8. 514 Details Included'!$A:$A,'7. 511_CAR_Student_Counts_Sec'!$A2641,'8. 514 Details Included'!$E:$E,'7. 511_CAR_Student_Counts_Sec'!$D2641,'8. 514 Details Included'!$D:$D,'7. 511_CAR_Student_Counts_Sec'!N$1,'8. 514 Details Included'!$G:$G,'7. 511_CAR_Student_Counts_Sec'!$F2641))</f>
        <v>3</v>
      </c>
      <c r="O2641" s="81">
        <f t="shared" si="123"/>
        <v>0</v>
      </c>
      <c r="P2641" s="81">
        <f t="shared" si="124"/>
        <v>27</v>
      </c>
      <c r="Q2641" s="81" t="str">
        <f t="shared" si="125"/>
        <v>9-12</v>
      </c>
    </row>
    <row r="2642" spans="1:17" ht="15" outlineLevel="4" x14ac:dyDescent="0.2">
      <c r="A2642" s="85">
        <v>306</v>
      </c>
      <c r="B2642" s="86" t="s">
        <v>1099</v>
      </c>
      <c r="C2642" s="86" t="s">
        <v>1163</v>
      </c>
      <c r="D2642" s="85">
        <v>839</v>
      </c>
      <c r="E2642" s="86" t="s">
        <v>1277</v>
      </c>
      <c r="F2642" s="85">
        <v>3</v>
      </c>
      <c r="G2642" s="85">
        <v>39</v>
      </c>
      <c r="H2642" s="82">
        <f>IF(ISBLANK($D2642),"",SUMIFS('8. 514 Details Included'!$I:$I,'8. 514 Details Included'!$A:$A,'7. 511_CAR_Student_Counts_Sec'!$A2642,'8. 514 Details Included'!$E:$E,'7. 511_CAR_Student_Counts_Sec'!$D2642,'8. 514 Details Included'!$D:$D,'7. 511_CAR_Student_Counts_Sec'!H$1,'8. 514 Details Included'!$G:$G,'7. 511_CAR_Student_Counts_Sec'!$F2642))</f>
        <v>0</v>
      </c>
      <c r="I2642" s="82">
        <f>IF(ISBLANK($D2642),"",SUMIFS('8. 514 Details Included'!$I:$I,'8. 514 Details Included'!$A:$A,'7. 511_CAR_Student_Counts_Sec'!$A2642,'8. 514 Details Included'!$E:$E,'7. 511_CAR_Student_Counts_Sec'!$D2642,'8. 514 Details Included'!$D:$D,'7. 511_CAR_Student_Counts_Sec'!I$1,'8. 514 Details Included'!$G:$G,'7. 511_CAR_Student_Counts_Sec'!$F2642))</f>
        <v>0</v>
      </c>
      <c r="J2642" s="82">
        <f>IF(ISBLANK($D2642),"",SUMIFS('8. 514 Details Included'!$I:$I,'8. 514 Details Included'!$A:$A,'7. 511_CAR_Student_Counts_Sec'!$A2642,'8. 514 Details Included'!$E:$E,'7. 511_CAR_Student_Counts_Sec'!$D2642,'8. 514 Details Included'!$D:$D,'7. 511_CAR_Student_Counts_Sec'!J$1,'8. 514 Details Included'!$G:$G,'7. 511_CAR_Student_Counts_Sec'!$F2642))</f>
        <v>0</v>
      </c>
      <c r="K2642" s="82">
        <f>IF(ISBLANK($D2642),"",SUMIFS('8. 514 Details Included'!$I:$I,'8. 514 Details Included'!$A:$A,'7. 511_CAR_Student_Counts_Sec'!$A2642,'8. 514 Details Included'!$E:$E,'7. 511_CAR_Student_Counts_Sec'!$D2642,'8. 514 Details Included'!$D:$D,'7. 511_CAR_Student_Counts_Sec'!K$1,'8. 514 Details Included'!$G:$G,'7. 511_CAR_Student_Counts_Sec'!$F2642))</f>
        <v>0</v>
      </c>
      <c r="L2642" s="82">
        <f>IF(ISBLANK($D2642),"",SUMIFS('8. 514 Details Included'!$I:$I,'8. 514 Details Included'!$A:$A,'7. 511_CAR_Student_Counts_Sec'!$A2642,'8. 514 Details Included'!$E:$E,'7. 511_CAR_Student_Counts_Sec'!$D2642,'8. 514 Details Included'!$D:$D,'7. 511_CAR_Student_Counts_Sec'!L$1,'8. 514 Details Included'!$G:$G,'7. 511_CAR_Student_Counts_Sec'!$F2642))</f>
        <v>0</v>
      </c>
      <c r="M2642" s="82">
        <f>IF(ISBLANK($D2642),"",SUMIFS('8. 514 Details Included'!$I:$I,'8. 514 Details Included'!$A:$A,'7. 511_CAR_Student_Counts_Sec'!$A2642,'8. 514 Details Included'!$E:$E,'7. 511_CAR_Student_Counts_Sec'!$D2642,'8. 514 Details Included'!$D:$D,'7. 511_CAR_Student_Counts_Sec'!M$1,'8. 514 Details Included'!$G:$G,'7. 511_CAR_Student_Counts_Sec'!$F2642))</f>
        <v>0</v>
      </c>
      <c r="N2642" s="82">
        <f>IF(ISBLANK($D2642),"",SUMIFS('8. 514 Details Included'!$I:$I,'8. 514 Details Included'!$A:$A,'7. 511_CAR_Student_Counts_Sec'!$A2642,'8. 514 Details Included'!$E:$E,'7. 511_CAR_Student_Counts_Sec'!$D2642,'8. 514 Details Included'!$D:$D,'7. 511_CAR_Student_Counts_Sec'!N$1,'8. 514 Details Included'!$G:$G,'7. 511_CAR_Student_Counts_Sec'!$F2642))</f>
        <v>39</v>
      </c>
      <c r="O2642" s="81">
        <f t="shared" si="123"/>
        <v>0</v>
      </c>
      <c r="P2642" s="81">
        <f t="shared" si="124"/>
        <v>39</v>
      </c>
      <c r="Q2642" s="81" t="str">
        <f t="shared" si="125"/>
        <v>9-12</v>
      </c>
    </row>
    <row r="2643" spans="1:17" ht="15" outlineLevel="4" x14ac:dyDescent="0.2">
      <c r="A2643" s="85">
        <v>306</v>
      </c>
      <c r="B2643" s="86" t="s">
        <v>1099</v>
      </c>
      <c r="C2643" s="86" t="s">
        <v>1163</v>
      </c>
      <c r="D2643" s="85">
        <v>839</v>
      </c>
      <c r="E2643" s="86" t="s">
        <v>1277</v>
      </c>
      <c r="F2643" s="85">
        <v>5</v>
      </c>
      <c r="G2643" s="85">
        <v>30</v>
      </c>
      <c r="H2643" s="82">
        <f>IF(ISBLANK($D2643),"",SUMIFS('8. 514 Details Included'!$I:$I,'8. 514 Details Included'!$A:$A,'7. 511_CAR_Student_Counts_Sec'!$A2643,'8. 514 Details Included'!$E:$E,'7. 511_CAR_Student_Counts_Sec'!$D2643,'8. 514 Details Included'!$D:$D,'7. 511_CAR_Student_Counts_Sec'!H$1,'8. 514 Details Included'!$G:$G,'7. 511_CAR_Student_Counts_Sec'!$F2643))</f>
        <v>0</v>
      </c>
      <c r="I2643" s="82">
        <f>IF(ISBLANK($D2643),"",SUMIFS('8. 514 Details Included'!$I:$I,'8. 514 Details Included'!$A:$A,'7. 511_CAR_Student_Counts_Sec'!$A2643,'8. 514 Details Included'!$E:$E,'7. 511_CAR_Student_Counts_Sec'!$D2643,'8. 514 Details Included'!$D:$D,'7. 511_CAR_Student_Counts_Sec'!I$1,'8. 514 Details Included'!$G:$G,'7. 511_CAR_Student_Counts_Sec'!$F2643))</f>
        <v>0</v>
      </c>
      <c r="J2643" s="82">
        <f>IF(ISBLANK($D2643),"",SUMIFS('8. 514 Details Included'!$I:$I,'8. 514 Details Included'!$A:$A,'7. 511_CAR_Student_Counts_Sec'!$A2643,'8. 514 Details Included'!$E:$E,'7. 511_CAR_Student_Counts_Sec'!$D2643,'8. 514 Details Included'!$D:$D,'7. 511_CAR_Student_Counts_Sec'!J$1,'8. 514 Details Included'!$G:$G,'7. 511_CAR_Student_Counts_Sec'!$F2643))</f>
        <v>0</v>
      </c>
      <c r="K2643" s="82">
        <f>IF(ISBLANK($D2643),"",SUMIFS('8. 514 Details Included'!$I:$I,'8. 514 Details Included'!$A:$A,'7. 511_CAR_Student_Counts_Sec'!$A2643,'8. 514 Details Included'!$E:$E,'7. 511_CAR_Student_Counts_Sec'!$D2643,'8. 514 Details Included'!$D:$D,'7. 511_CAR_Student_Counts_Sec'!K$1,'8. 514 Details Included'!$G:$G,'7. 511_CAR_Student_Counts_Sec'!$F2643))</f>
        <v>0</v>
      </c>
      <c r="L2643" s="82">
        <f>IF(ISBLANK($D2643),"",SUMIFS('8. 514 Details Included'!$I:$I,'8. 514 Details Included'!$A:$A,'7. 511_CAR_Student_Counts_Sec'!$A2643,'8. 514 Details Included'!$E:$E,'7. 511_CAR_Student_Counts_Sec'!$D2643,'8. 514 Details Included'!$D:$D,'7. 511_CAR_Student_Counts_Sec'!L$1,'8. 514 Details Included'!$G:$G,'7. 511_CAR_Student_Counts_Sec'!$F2643))</f>
        <v>0</v>
      </c>
      <c r="M2643" s="82">
        <f>IF(ISBLANK($D2643),"",SUMIFS('8. 514 Details Included'!$I:$I,'8. 514 Details Included'!$A:$A,'7. 511_CAR_Student_Counts_Sec'!$A2643,'8. 514 Details Included'!$E:$E,'7. 511_CAR_Student_Counts_Sec'!$D2643,'8. 514 Details Included'!$D:$D,'7. 511_CAR_Student_Counts_Sec'!M$1,'8. 514 Details Included'!$G:$G,'7. 511_CAR_Student_Counts_Sec'!$F2643))</f>
        <v>28</v>
      </c>
      <c r="N2643" s="82">
        <f>IF(ISBLANK($D2643),"",SUMIFS('8. 514 Details Included'!$I:$I,'8. 514 Details Included'!$A:$A,'7. 511_CAR_Student_Counts_Sec'!$A2643,'8. 514 Details Included'!$E:$E,'7. 511_CAR_Student_Counts_Sec'!$D2643,'8. 514 Details Included'!$D:$D,'7. 511_CAR_Student_Counts_Sec'!N$1,'8. 514 Details Included'!$G:$G,'7. 511_CAR_Student_Counts_Sec'!$F2643))</f>
        <v>2</v>
      </c>
      <c r="O2643" s="81">
        <f t="shared" si="123"/>
        <v>0</v>
      </c>
      <c r="P2643" s="81">
        <f t="shared" si="124"/>
        <v>30</v>
      </c>
      <c r="Q2643" s="81" t="str">
        <f t="shared" si="125"/>
        <v>9-12</v>
      </c>
    </row>
    <row r="2644" spans="1:17" ht="15" outlineLevel="4" x14ac:dyDescent="0.2">
      <c r="A2644" s="85">
        <v>306</v>
      </c>
      <c r="B2644" s="86" t="s">
        <v>1099</v>
      </c>
      <c r="C2644" s="86" t="s">
        <v>1163</v>
      </c>
      <c r="D2644" s="85">
        <v>839</v>
      </c>
      <c r="E2644" s="86" t="s">
        <v>1277</v>
      </c>
      <c r="F2644" s="85">
        <v>7</v>
      </c>
      <c r="G2644" s="85">
        <v>20</v>
      </c>
      <c r="H2644" s="82">
        <f>IF(ISBLANK($D2644),"",SUMIFS('8. 514 Details Included'!$I:$I,'8. 514 Details Included'!$A:$A,'7. 511_CAR_Student_Counts_Sec'!$A2644,'8. 514 Details Included'!$E:$E,'7. 511_CAR_Student_Counts_Sec'!$D2644,'8. 514 Details Included'!$D:$D,'7. 511_CAR_Student_Counts_Sec'!H$1,'8. 514 Details Included'!$G:$G,'7. 511_CAR_Student_Counts_Sec'!$F2644))</f>
        <v>0</v>
      </c>
      <c r="I2644" s="82">
        <f>IF(ISBLANK($D2644),"",SUMIFS('8. 514 Details Included'!$I:$I,'8. 514 Details Included'!$A:$A,'7. 511_CAR_Student_Counts_Sec'!$A2644,'8. 514 Details Included'!$E:$E,'7. 511_CAR_Student_Counts_Sec'!$D2644,'8. 514 Details Included'!$D:$D,'7. 511_CAR_Student_Counts_Sec'!I$1,'8. 514 Details Included'!$G:$G,'7. 511_CAR_Student_Counts_Sec'!$F2644))</f>
        <v>0</v>
      </c>
      <c r="J2644" s="82">
        <f>IF(ISBLANK($D2644),"",SUMIFS('8. 514 Details Included'!$I:$I,'8. 514 Details Included'!$A:$A,'7. 511_CAR_Student_Counts_Sec'!$A2644,'8. 514 Details Included'!$E:$E,'7. 511_CAR_Student_Counts_Sec'!$D2644,'8. 514 Details Included'!$D:$D,'7. 511_CAR_Student_Counts_Sec'!J$1,'8. 514 Details Included'!$G:$G,'7. 511_CAR_Student_Counts_Sec'!$F2644))</f>
        <v>0</v>
      </c>
      <c r="K2644" s="82">
        <f>IF(ISBLANK($D2644),"",SUMIFS('8. 514 Details Included'!$I:$I,'8. 514 Details Included'!$A:$A,'7. 511_CAR_Student_Counts_Sec'!$A2644,'8. 514 Details Included'!$E:$E,'7. 511_CAR_Student_Counts_Sec'!$D2644,'8. 514 Details Included'!$D:$D,'7. 511_CAR_Student_Counts_Sec'!K$1,'8. 514 Details Included'!$G:$G,'7. 511_CAR_Student_Counts_Sec'!$F2644))</f>
        <v>0</v>
      </c>
      <c r="L2644" s="82">
        <f>IF(ISBLANK($D2644),"",SUMIFS('8. 514 Details Included'!$I:$I,'8. 514 Details Included'!$A:$A,'7. 511_CAR_Student_Counts_Sec'!$A2644,'8. 514 Details Included'!$E:$E,'7. 511_CAR_Student_Counts_Sec'!$D2644,'8. 514 Details Included'!$D:$D,'7. 511_CAR_Student_Counts_Sec'!L$1,'8. 514 Details Included'!$G:$G,'7. 511_CAR_Student_Counts_Sec'!$F2644))</f>
        <v>0</v>
      </c>
      <c r="M2644" s="82">
        <f>IF(ISBLANK($D2644),"",SUMIFS('8. 514 Details Included'!$I:$I,'8. 514 Details Included'!$A:$A,'7. 511_CAR_Student_Counts_Sec'!$A2644,'8. 514 Details Included'!$E:$E,'7. 511_CAR_Student_Counts_Sec'!$D2644,'8. 514 Details Included'!$D:$D,'7. 511_CAR_Student_Counts_Sec'!M$1,'8. 514 Details Included'!$G:$G,'7. 511_CAR_Student_Counts_Sec'!$F2644))</f>
        <v>20</v>
      </c>
      <c r="N2644" s="82">
        <f>IF(ISBLANK($D2644),"",SUMIFS('8. 514 Details Included'!$I:$I,'8. 514 Details Included'!$A:$A,'7. 511_CAR_Student_Counts_Sec'!$A2644,'8. 514 Details Included'!$E:$E,'7. 511_CAR_Student_Counts_Sec'!$D2644,'8. 514 Details Included'!$D:$D,'7. 511_CAR_Student_Counts_Sec'!N$1,'8. 514 Details Included'!$G:$G,'7. 511_CAR_Student_Counts_Sec'!$F2644))</f>
        <v>0</v>
      </c>
      <c r="O2644" s="81">
        <f t="shared" si="123"/>
        <v>0</v>
      </c>
      <c r="P2644" s="81">
        <f t="shared" si="124"/>
        <v>20</v>
      </c>
      <c r="Q2644" s="81" t="str">
        <f t="shared" si="125"/>
        <v>9-12</v>
      </c>
    </row>
    <row r="2645" spans="1:17" ht="15" outlineLevel="4" x14ac:dyDescent="0.2">
      <c r="A2645" s="85">
        <v>306</v>
      </c>
      <c r="B2645" s="86" t="s">
        <v>1099</v>
      </c>
      <c r="C2645" s="86" t="s">
        <v>1163</v>
      </c>
      <c r="D2645" s="85">
        <v>768</v>
      </c>
      <c r="E2645" s="86" t="s">
        <v>1276</v>
      </c>
      <c r="F2645" s="85">
        <v>1</v>
      </c>
      <c r="G2645" s="85">
        <v>29</v>
      </c>
      <c r="H2645" s="82">
        <f>IF(ISBLANK($D2645),"",SUMIFS('8. 514 Details Included'!$I:$I,'8. 514 Details Included'!$A:$A,'7. 511_CAR_Student_Counts_Sec'!$A2645,'8. 514 Details Included'!$E:$E,'7. 511_CAR_Student_Counts_Sec'!$D2645,'8. 514 Details Included'!$D:$D,'7. 511_CAR_Student_Counts_Sec'!H$1,'8. 514 Details Included'!$G:$G,'7. 511_CAR_Student_Counts_Sec'!$F2645))</f>
        <v>0</v>
      </c>
      <c r="I2645" s="82">
        <f>IF(ISBLANK($D2645),"",SUMIFS('8. 514 Details Included'!$I:$I,'8. 514 Details Included'!$A:$A,'7. 511_CAR_Student_Counts_Sec'!$A2645,'8. 514 Details Included'!$E:$E,'7. 511_CAR_Student_Counts_Sec'!$D2645,'8. 514 Details Included'!$D:$D,'7. 511_CAR_Student_Counts_Sec'!I$1,'8. 514 Details Included'!$G:$G,'7. 511_CAR_Student_Counts_Sec'!$F2645))</f>
        <v>0</v>
      </c>
      <c r="J2645" s="82">
        <f>IF(ISBLANK($D2645),"",SUMIFS('8. 514 Details Included'!$I:$I,'8. 514 Details Included'!$A:$A,'7. 511_CAR_Student_Counts_Sec'!$A2645,'8. 514 Details Included'!$E:$E,'7. 511_CAR_Student_Counts_Sec'!$D2645,'8. 514 Details Included'!$D:$D,'7. 511_CAR_Student_Counts_Sec'!J$1,'8. 514 Details Included'!$G:$G,'7. 511_CAR_Student_Counts_Sec'!$F2645))</f>
        <v>0</v>
      </c>
      <c r="K2645" s="82">
        <f>IF(ISBLANK($D2645),"",SUMIFS('8. 514 Details Included'!$I:$I,'8. 514 Details Included'!$A:$A,'7. 511_CAR_Student_Counts_Sec'!$A2645,'8. 514 Details Included'!$E:$E,'7. 511_CAR_Student_Counts_Sec'!$D2645,'8. 514 Details Included'!$D:$D,'7. 511_CAR_Student_Counts_Sec'!K$1,'8. 514 Details Included'!$G:$G,'7. 511_CAR_Student_Counts_Sec'!$F2645))</f>
        <v>29</v>
      </c>
      <c r="L2645" s="82">
        <f>IF(ISBLANK($D2645),"",SUMIFS('8. 514 Details Included'!$I:$I,'8. 514 Details Included'!$A:$A,'7. 511_CAR_Student_Counts_Sec'!$A2645,'8. 514 Details Included'!$E:$E,'7. 511_CAR_Student_Counts_Sec'!$D2645,'8. 514 Details Included'!$D:$D,'7. 511_CAR_Student_Counts_Sec'!L$1,'8. 514 Details Included'!$G:$G,'7. 511_CAR_Student_Counts_Sec'!$F2645))</f>
        <v>0</v>
      </c>
      <c r="M2645" s="82">
        <f>IF(ISBLANK($D2645),"",SUMIFS('8. 514 Details Included'!$I:$I,'8. 514 Details Included'!$A:$A,'7. 511_CAR_Student_Counts_Sec'!$A2645,'8. 514 Details Included'!$E:$E,'7. 511_CAR_Student_Counts_Sec'!$D2645,'8. 514 Details Included'!$D:$D,'7. 511_CAR_Student_Counts_Sec'!M$1,'8. 514 Details Included'!$G:$G,'7. 511_CAR_Student_Counts_Sec'!$F2645))</f>
        <v>0</v>
      </c>
      <c r="N2645" s="82">
        <f>IF(ISBLANK($D2645),"",SUMIFS('8. 514 Details Included'!$I:$I,'8. 514 Details Included'!$A:$A,'7. 511_CAR_Student_Counts_Sec'!$A2645,'8. 514 Details Included'!$E:$E,'7. 511_CAR_Student_Counts_Sec'!$D2645,'8. 514 Details Included'!$D:$D,'7. 511_CAR_Student_Counts_Sec'!N$1,'8. 514 Details Included'!$G:$G,'7. 511_CAR_Student_Counts_Sec'!$F2645))</f>
        <v>0</v>
      </c>
      <c r="O2645" s="81">
        <f t="shared" si="123"/>
        <v>0</v>
      </c>
      <c r="P2645" s="81">
        <f t="shared" si="124"/>
        <v>29</v>
      </c>
      <c r="Q2645" s="81" t="str">
        <f t="shared" si="125"/>
        <v>9-12</v>
      </c>
    </row>
    <row r="2646" spans="1:17" ht="15" outlineLevel="4" x14ac:dyDescent="0.2">
      <c r="A2646" s="85">
        <v>306</v>
      </c>
      <c r="B2646" s="86" t="s">
        <v>1099</v>
      </c>
      <c r="C2646" s="86" t="s">
        <v>1163</v>
      </c>
      <c r="D2646" s="85">
        <v>768</v>
      </c>
      <c r="E2646" s="86" t="s">
        <v>1276</v>
      </c>
      <c r="F2646" s="85">
        <v>2</v>
      </c>
      <c r="G2646" s="85">
        <v>31</v>
      </c>
      <c r="H2646" s="82">
        <f>IF(ISBLANK($D2646),"",SUMIFS('8. 514 Details Included'!$I:$I,'8. 514 Details Included'!$A:$A,'7. 511_CAR_Student_Counts_Sec'!$A2646,'8. 514 Details Included'!$E:$E,'7. 511_CAR_Student_Counts_Sec'!$D2646,'8. 514 Details Included'!$D:$D,'7. 511_CAR_Student_Counts_Sec'!H$1,'8. 514 Details Included'!$G:$G,'7. 511_CAR_Student_Counts_Sec'!$F2646))</f>
        <v>0</v>
      </c>
      <c r="I2646" s="82">
        <f>IF(ISBLANK($D2646),"",SUMIFS('8. 514 Details Included'!$I:$I,'8. 514 Details Included'!$A:$A,'7. 511_CAR_Student_Counts_Sec'!$A2646,'8. 514 Details Included'!$E:$E,'7. 511_CAR_Student_Counts_Sec'!$D2646,'8. 514 Details Included'!$D:$D,'7. 511_CAR_Student_Counts_Sec'!I$1,'8. 514 Details Included'!$G:$G,'7. 511_CAR_Student_Counts_Sec'!$F2646))</f>
        <v>0</v>
      </c>
      <c r="J2646" s="82">
        <f>IF(ISBLANK($D2646),"",SUMIFS('8. 514 Details Included'!$I:$I,'8. 514 Details Included'!$A:$A,'7. 511_CAR_Student_Counts_Sec'!$A2646,'8. 514 Details Included'!$E:$E,'7. 511_CAR_Student_Counts_Sec'!$D2646,'8. 514 Details Included'!$D:$D,'7. 511_CAR_Student_Counts_Sec'!J$1,'8. 514 Details Included'!$G:$G,'7. 511_CAR_Student_Counts_Sec'!$F2646))</f>
        <v>0</v>
      </c>
      <c r="K2646" s="82">
        <f>IF(ISBLANK($D2646),"",SUMIFS('8. 514 Details Included'!$I:$I,'8. 514 Details Included'!$A:$A,'7. 511_CAR_Student_Counts_Sec'!$A2646,'8. 514 Details Included'!$E:$E,'7. 511_CAR_Student_Counts_Sec'!$D2646,'8. 514 Details Included'!$D:$D,'7. 511_CAR_Student_Counts_Sec'!K$1,'8. 514 Details Included'!$G:$G,'7. 511_CAR_Student_Counts_Sec'!$F2646))</f>
        <v>30</v>
      </c>
      <c r="L2646" s="82">
        <f>IF(ISBLANK($D2646),"",SUMIFS('8. 514 Details Included'!$I:$I,'8. 514 Details Included'!$A:$A,'7. 511_CAR_Student_Counts_Sec'!$A2646,'8. 514 Details Included'!$E:$E,'7. 511_CAR_Student_Counts_Sec'!$D2646,'8. 514 Details Included'!$D:$D,'7. 511_CAR_Student_Counts_Sec'!L$1,'8. 514 Details Included'!$G:$G,'7. 511_CAR_Student_Counts_Sec'!$F2646))</f>
        <v>0</v>
      </c>
      <c r="M2646" s="82">
        <f>IF(ISBLANK($D2646),"",SUMIFS('8. 514 Details Included'!$I:$I,'8. 514 Details Included'!$A:$A,'7. 511_CAR_Student_Counts_Sec'!$A2646,'8. 514 Details Included'!$E:$E,'7. 511_CAR_Student_Counts_Sec'!$D2646,'8. 514 Details Included'!$D:$D,'7. 511_CAR_Student_Counts_Sec'!M$1,'8. 514 Details Included'!$G:$G,'7. 511_CAR_Student_Counts_Sec'!$F2646))</f>
        <v>1</v>
      </c>
      <c r="N2646" s="82">
        <f>IF(ISBLANK($D2646),"",SUMIFS('8. 514 Details Included'!$I:$I,'8. 514 Details Included'!$A:$A,'7. 511_CAR_Student_Counts_Sec'!$A2646,'8. 514 Details Included'!$E:$E,'7. 511_CAR_Student_Counts_Sec'!$D2646,'8. 514 Details Included'!$D:$D,'7. 511_CAR_Student_Counts_Sec'!N$1,'8. 514 Details Included'!$G:$G,'7. 511_CAR_Student_Counts_Sec'!$F2646))</f>
        <v>0</v>
      </c>
      <c r="O2646" s="81">
        <f t="shared" si="123"/>
        <v>0</v>
      </c>
      <c r="P2646" s="81">
        <f t="shared" si="124"/>
        <v>31</v>
      </c>
      <c r="Q2646" s="81" t="str">
        <f t="shared" si="125"/>
        <v>9-12</v>
      </c>
    </row>
    <row r="2647" spans="1:17" ht="15" outlineLevel="4" x14ac:dyDescent="0.2">
      <c r="A2647" s="85">
        <v>306</v>
      </c>
      <c r="B2647" s="86" t="s">
        <v>1099</v>
      </c>
      <c r="C2647" s="86" t="s">
        <v>1163</v>
      </c>
      <c r="D2647" s="85">
        <v>768</v>
      </c>
      <c r="E2647" s="86" t="s">
        <v>1276</v>
      </c>
      <c r="F2647" s="85">
        <v>4</v>
      </c>
      <c r="G2647" s="85">
        <v>32</v>
      </c>
      <c r="H2647" s="82">
        <f>IF(ISBLANK($D2647),"",SUMIFS('8. 514 Details Included'!$I:$I,'8. 514 Details Included'!$A:$A,'7. 511_CAR_Student_Counts_Sec'!$A2647,'8. 514 Details Included'!$E:$E,'7. 511_CAR_Student_Counts_Sec'!$D2647,'8. 514 Details Included'!$D:$D,'7. 511_CAR_Student_Counts_Sec'!H$1,'8. 514 Details Included'!$G:$G,'7. 511_CAR_Student_Counts_Sec'!$F2647))</f>
        <v>0</v>
      </c>
      <c r="I2647" s="82">
        <f>IF(ISBLANK($D2647),"",SUMIFS('8. 514 Details Included'!$I:$I,'8. 514 Details Included'!$A:$A,'7. 511_CAR_Student_Counts_Sec'!$A2647,'8. 514 Details Included'!$E:$E,'7. 511_CAR_Student_Counts_Sec'!$D2647,'8. 514 Details Included'!$D:$D,'7. 511_CAR_Student_Counts_Sec'!I$1,'8. 514 Details Included'!$G:$G,'7. 511_CAR_Student_Counts_Sec'!$F2647))</f>
        <v>0</v>
      </c>
      <c r="J2647" s="82">
        <f>IF(ISBLANK($D2647),"",SUMIFS('8. 514 Details Included'!$I:$I,'8. 514 Details Included'!$A:$A,'7. 511_CAR_Student_Counts_Sec'!$A2647,'8. 514 Details Included'!$E:$E,'7. 511_CAR_Student_Counts_Sec'!$D2647,'8. 514 Details Included'!$D:$D,'7. 511_CAR_Student_Counts_Sec'!J$1,'8. 514 Details Included'!$G:$G,'7. 511_CAR_Student_Counts_Sec'!$F2647))</f>
        <v>0</v>
      </c>
      <c r="K2647" s="82">
        <f>IF(ISBLANK($D2647),"",SUMIFS('8. 514 Details Included'!$I:$I,'8. 514 Details Included'!$A:$A,'7. 511_CAR_Student_Counts_Sec'!$A2647,'8. 514 Details Included'!$E:$E,'7. 511_CAR_Student_Counts_Sec'!$D2647,'8. 514 Details Included'!$D:$D,'7. 511_CAR_Student_Counts_Sec'!K$1,'8. 514 Details Included'!$G:$G,'7. 511_CAR_Student_Counts_Sec'!$F2647))</f>
        <v>32</v>
      </c>
      <c r="L2647" s="82">
        <f>IF(ISBLANK($D2647),"",SUMIFS('8. 514 Details Included'!$I:$I,'8. 514 Details Included'!$A:$A,'7. 511_CAR_Student_Counts_Sec'!$A2647,'8. 514 Details Included'!$E:$E,'7. 511_CAR_Student_Counts_Sec'!$D2647,'8. 514 Details Included'!$D:$D,'7. 511_CAR_Student_Counts_Sec'!L$1,'8. 514 Details Included'!$G:$G,'7. 511_CAR_Student_Counts_Sec'!$F2647))</f>
        <v>0</v>
      </c>
      <c r="M2647" s="82">
        <f>IF(ISBLANK($D2647),"",SUMIFS('8. 514 Details Included'!$I:$I,'8. 514 Details Included'!$A:$A,'7. 511_CAR_Student_Counts_Sec'!$A2647,'8. 514 Details Included'!$E:$E,'7. 511_CAR_Student_Counts_Sec'!$D2647,'8. 514 Details Included'!$D:$D,'7. 511_CAR_Student_Counts_Sec'!M$1,'8. 514 Details Included'!$G:$G,'7. 511_CAR_Student_Counts_Sec'!$F2647))</f>
        <v>0</v>
      </c>
      <c r="N2647" s="82">
        <f>IF(ISBLANK($D2647),"",SUMIFS('8. 514 Details Included'!$I:$I,'8. 514 Details Included'!$A:$A,'7. 511_CAR_Student_Counts_Sec'!$A2647,'8. 514 Details Included'!$E:$E,'7. 511_CAR_Student_Counts_Sec'!$D2647,'8. 514 Details Included'!$D:$D,'7. 511_CAR_Student_Counts_Sec'!N$1,'8. 514 Details Included'!$G:$G,'7. 511_CAR_Student_Counts_Sec'!$F2647))</f>
        <v>0</v>
      </c>
      <c r="O2647" s="81">
        <f t="shared" si="123"/>
        <v>0</v>
      </c>
      <c r="P2647" s="81">
        <f t="shared" si="124"/>
        <v>32</v>
      </c>
      <c r="Q2647" s="81" t="str">
        <f t="shared" si="125"/>
        <v>9-12</v>
      </c>
    </row>
    <row r="2648" spans="1:17" ht="15" outlineLevel="4" x14ac:dyDescent="0.2">
      <c r="A2648" s="85">
        <v>306</v>
      </c>
      <c r="B2648" s="86" t="s">
        <v>1099</v>
      </c>
      <c r="C2648" s="86" t="s">
        <v>1163</v>
      </c>
      <c r="D2648" s="85">
        <v>29</v>
      </c>
      <c r="E2648" s="86" t="s">
        <v>1275</v>
      </c>
      <c r="F2648" s="85">
        <v>1</v>
      </c>
      <c r="G2648" s="85">
        <v>31</v>
      </c>
      <c r="H2648" s="82">
        <f>IF(ISBLANK($D2648),"",SUMIFS('8. 514 Details Included'!$I:$I,'8. 514 Details Included'!$A:$A,'7. 511_CAR_Student_Counts_Sec'!$A2648,'8. 514 Details Included'!$E:$E,'7. 511_CAR_Student_Counts_Sec'!$D2648,'8. 514 Details Included'!$D:$D,'7. 511_CAR_Student_Counts_Sec'!H$1,'8. 514 Details Included'!$G:$G,'7. 511_CAR_Student_Counts_Sec'!$F2648))</f>
        <v>0</v>
      </c>
      <c r="I2648" s="82">
        <f>IF(ISBLANK($D2648),"",SUMIFS('8. 514 Details Included'!$I:$I,'8. 514 Details Included'!$A:$A,'7. 511_CAR_Student_Counts_Sec'!$A2648,'8. 514 Details Included'!$E:$E,'7. 511_CAR_Student_Counts_Sec'!$D2648,'8. 514 Details Included'!$D:$D,'7. 511_CAR_Student_Counts_Sec'!I$1,'8. 514 Details Included'!$G:$G,'7. 511_CAR_Student_Counts_Sec'!$F2648))</f>
        <v>0</v>
      </c>
      <c r="J2648" s="82">
        <f>IF(ISBLANK($D2648),"",SUMIFS('8. 514 Details Included'!$I:$I,'8. 514 Details Included'!$A:$A,'7. 511_CAR_Student_Counts_Sec'!$A2648,'8. 514 Details Included'!$E:$E,'7. 511_CAR_Student_Counts_Sec'!$D2648,'8. 514 Details Included'!$D:$D,'7. 511_CAR_Student_Counts_Sec'!J$1,'8. 514 Details Included'!$G:$G,'7. 511_CAR_Student_Counts_Sec'!$F2648))</f>
        <v>0</v>
      </c>
      <c r="K2648" s="82">
        <f>IF(ISBLANK($D2648),"",SUMIFS('8. 514 Details Included'!$I:$I,'8. 514 Details Included'!$A:$A,'7. 511_CAR_Student_Counts_Sec'!$A2648,'8. 514 Details Included'!$E:$E,'7. 511_CAR_Student_Counts_Sec'!$D2648,'8. 514 Details Included'!$D:$D,'7. 511_CAR_Student_Counts_Sec'!K$1,'8. 514 Details Included'!$G:$G,'7. 511_CAR_Student_Counts_Sec'!$F2648))</f>
        <v>31</v>
      </c>
      <c r="L2648" s="82">
        <f>IF(ISBLANK($D2648),"",SUMIFS('8. 514 Details Included'!$I:$I,'8. 514 Details Included'!$A:$A,'7. 511_CAR_Student_Counts_Sec'!$A2648,'8. 514 Details Included'!$E:$E,'7. 511_CAR_Student_Counts_Sec'!$D2648,'8. 514 Details Included'!$D:$D,'7. 511_CAR_Student_Counts_Sec'!L$1,'8. 514 Details Included'!$G:$G,'7. 511_CAR_Student_Counts_Sec'!$F2648))</f>
        <v>0</v>
      </c>
      <c r="M2648" s="82">
        <f>IF(ISBLANK($D2648),"",SUMIFS('8. 514 Details Included'!$I:$I,'8. 514 Details Included'!$A:$A,'7. 511_CAR_Student_Counts_Sec'!$A2648,'8. 514 Details Included'!$E:$E,'7. 511_CAR_Student_Counts_Sec'!$D2648,'8. 514 Details Included'!$D:$D,'7. 511_CAR_Student_Counts_Sec'!M$1,'8. 514 Details Included'!$G:$G,'7. 511_CAR_Student_Counts_Sec'!$F2648))</f>
        <v>0</v>
      </c>
      <c r="N2648" s="82">
        <f>IF(ISBLANK($D2648),"",SUMIFS('8. 514 Details Included'!$I:$I,'8. 514 Details Included'!$A:$A,'7. 511_CAR_Student_Counts_Sec'!$A2648,'8. 514 Details Included'!$E:$E,'7. 511_CAR_Student_Counts_Sec'!$D2648,'8. 514 Details Included'!$D:$D,'7. 511_CAR_Student_Counts_Sec'!N$1,'8. 514 Details Included'!$G:$G,'7. 511_CAR_Student_Counts_Sec'!$F2648))</f>
        <v>0</v>
      </c>
      <c r="O2648" s="81">
        <f t="shared" si="123"/>
        <v>0</v>
      </c>
      <c r="P2648" s="81">
        <f t="shared" si="124"/>
        <v>31</v>
      </c>
      <c r="Q2648" s="81" t="str">
        <f t="shared" si="125"/>
        <v>9-12</v>
      </c>
    </row>
    <row r="2649" spans="1:17" ht="15" outlineLevel="4" x14ac:dyDescent="0.2">
      <c r="A2649" s="85">
        <v>306</v>
      </c>
      <c r="B2649" s="86" t="s">
        <v>1099</v>
      </c>
      <c r="C2649" s="86" t="s">
        <v>1163</v>
      </c>
      <c r="D2649" s="85">
        <v>29</v>
      </c>
      <c r="E2649" s="86" t="s">
        <v>1275</v>
      </c>
      <c r="F2649" s="85">
        <v>2</v>
      </c>
      <c r="G2649" s="85">
        <v>19</v>
      </c>
      <c r="H2649" s="82">
        <f>IF(ISBLANK($D2649),"",SUMIFS('8. 514 Details Included'!$I:$I,'8. 514 Details Included'!$A:$A,'7. 511_CAR_Student_Counts_Sec'!$A2649,'8. 514 Details Included'!$E:$E,'7. 511_CAR_Student_Counts_Sec'!$D2649,'8. 514 Details Included'!$D:$D,'7. 511_CAR_Student_Counts_Sec'!H$1,'8. 514 Details Included'!$G:$G,'7. 511_CAR_Student_Counts_Sec'!$F2649))</f>
        <v>0</v>
      </c>
      <c r="I2649" s="82">
        <f>IF(ISBLANK($D2649),"",SUMIFS('8. 514 Details Included'!$I:$I,'8. 514 Details Included'!$A:$A,'7. 511_CAR_Student_Counts_Sec'!$A2649,'8. 514 Details Included'!$E:$E,'7. 511_CAR_Student_Counts_Sec'!$D2649,'8. 514 Details Included'!$D:$D,'7. 511_CAR_Student_Counts_Sec'!I$1,'8. 514 Details Included'!$G:$G,'7. 511_CAR_Student_Counts_Sec'!$F2649))</f>
        <v>0</v>
      </c>
      <c r="J2649" s="82">
        <f>IF(ISBLANK($D2649),"",SUMIFS('8. 514 Details Included'!$I:$I,'8. 514 Details Included'!$A:$A,'7. 511_CAR_Student_Counts_Sec'!$A2649,'8. 514 Details Included'!$E:$E,'7. 511_CAR_Student_Counts_Sec'!$D2649,'8. 514 Details Included'!$D:$D,'7. 511_CAR_Student_Counts_Sec'!J$1,'8. 514 Details Included'!$G:$G,'7. 511_CAR_Student_Counts_Sec'!$F2649))</f>
        <v>0</v>
      </c>
      <c r="K2649" s="82">
        <f>IF(ISBLANK($D2649),"",SUMIFS('8. 514 Details Included'!$I:$I,'8. 514 Details Included'!$A:$A,'7. 511_CAR_Student_Counts_Sec'!$A2649,'8. 514 Details Included'!$E:$E,'7. 511_CAR_Student_Counts_Sec'!$D2649,'8. 514 Details Included'!$D:$D,'7. 511_CAR_Student_Counts_Sec'!K$1,'8. 514 Details Included'!$G:$G,'7. 511_CAR_Student_Counts_Sec'!$F2649))</f>
        <v>19</v>
      </c>
      <c r="L2649" s="82">
        <f>IF(ISBLANK($D2649),"",SUMIFS('8. 514 Details Included'!$I:$I,'8. 514 Details Included'!$A:$A,'7. 511_CAR_Student_Counts_Sec'!$A2649,'8. 514 Details Included'!$E:$E,'7. 511_CAR_Student_Counts_Sec'!$D2649,'8. 514 Details Included'!$D:$D,'7. 511_CAR_Student_Counts_Sec'!L$1,'8. 514 Details Included'!$G:$G,'7. 511_CAR_Student_Counts_Sec'!$F2649))</f>
        <v>0</v>
      </c>
      <c r="M2649" s="82">
        <f>IF(ISBLANK($D2649),"",SUMIFS('8. 514 Details Included'!$I:$I,'8. 514 Details Included'!$A:$A,'7. 511_CAR_Student_Counts_Sec'!$A2649,'8. 514 Details Included'!$E:$E,'7. 511_CAR_Student_Counts_Sec'!$D2649,'8. 514 Details Included'!$D:$D,'7. 511_CAR_Student_Counts_Sec'!M$1,'8. 514 Details Included'!$G:$G,'7. 511_CAR_Student_Counts_Sec'!$F2649))</f>
        <v>0</v>
      </c>
      <c r="N2649" s="82">
        <f>IF(ISBLANK($D2649),"",SUMIFS('8. 514 Details Included'!$I:$I,'8. 514 Details Included'!$A:$A,'7. 511_CAR_Student_Counts_Sec'!$A2649,'8. 514 Details Included'!$E:$E,'7. 511_CAR_Student_Counts_Sec'!$D2649,'8. 514 Details Included'!$D:$D,'7. 511_CAR_Student_Counts_Sec'!N$1,'8. 514 Details Included'!$G:$G,'7. 511_CAR_Student_Counts_Sec'!$F2649))</f>
        <v>0</v>
      </c>
      <c r="O2649" s="81">
        <f t="shared" si="123"/>
        <v>0</v>
      </c>
      <c r="P2649" s="81">
        <f t="shared" si="124"/>
        <v>19</v>
      </c>
      <c r="Q2649" s="81" t="str">
        <f t="shared" si="125"/>
        <v>9-12</v>
      </c>
    </row>
    <row r="2650" spans="1:17" ht="15" outlineLevel="4" x14ac:dyDescent="0.2">
      <c r="A2650" s="85">
        <v>306</v>
      </c>
      <c r="B2650" s="86" t="s">
        <v>1099</v>
      </c>
      <c r="C2650" s="86" t="s">
        <v>1163</v>
      </c>
      <c r="D2650" s="85">
        <v>29</v>
      </c>
      <c r="E2650" s="86" t="s">
        <v>1275</v>
      </c>
      <c r="F2650" s="85">
        <v>3</v>
      </c>
      <c r="G2650" s="85">
        <v>33</v>
      </c>
      <c r="H2650" s="82">
        <f>IF(ISBLANK($D2650),"",SUMIFS('8. 514 Details Included'!$I:$I,'8. 514 Details Included'!$A:$A,'7. 511_CAR_Student_Counts_Sec'!$A2650,'8. 514 Details Included'!$E:$E,'7. 511_CAR_Student_Counts_Sec'!$D2650,'8. 514 Details Included'!$D:$D,'7. 511_CAR_Student_Counts_Sec'!H$1,'8. 514 Details Included'!$G:$G,'7. 511_CAR_Student_Counts_Sec'!$F2650))</f>
        <v>0</v>
      </c>
      <c r="I2650" s="82">
        <f>IF(ISBLANK($D2650),"",SUMIFS('8. 514 Details Included'!$I:$I,'8. 514 Details Included'!$A:$A,'7. 511_CAR_Student_Counts_Sec'!$A2650,'8. 514 Details Included'!$E:$E,'7. 511_CAR_Student_Counts_Sec'!$D2650,'8. 514 Details Included'!$D:$D,'7. 511_CAR_Student_Counts_Sec'!I$1,'8. 514 Details Included'!$G:$G,'7. 511_CAR_Student_Counts_Sec'!$F2650))</f>
        <v>0</v>
      </c>
      <c r="J2650" s="82">
        <f>IF(ISBLANK($D2650),"",SUMIFS('8. 514 Details Included'!$I:$I,'8. 514 Details Included'!$A:$A,'7. 511_CAR_Student_Counts_Sec'!$A2650,'8. 514 Details Included'!$E:$E,'7. 511_CAR_Student_Counts_Sec'!$D2650,'8. 514 Details Included'!$D:$D,'7. 511_CAR_Student_Counts_Sec'!J$1,'8. 514 Details Included'!$G:$G,'7. 511_CAR_Student_Counts_Sec'!$F2650))</f>
        <v>0</v>
      </c>
      <c r="K2650" s="82">
        <f>IF(ISBLANK($D2650),"",SUMIFS('8. 514 Details Included'!$I:$I,'8. 514 Details Included'!$A:$A,'7. 511_CAR_Student_Counts_Sec'!$A2650,'8. 514 Details Included'!$E:$E,'7. 511_CAR_Student_Counts_Sec'!$D2650,'8. 514 Details Included'!$D:$D,'7. 511_CAR_Student_Counts_Sec'!K$1,'8. 514 Details Included'!$G:$G,'7. 511_CAR_Student_Counts_Sec'!$F2650))</f>
        <v>33</v>
      </c>
      <c r="L2650" s="82">
        <f>IF(ISBLANK($D2650),"",SUMIFS('8. 514 Details Included'!$I:$I,'8. 514 Details Included'!$A:$A,'7. 511_CAR_Student_Counts_Sec'!$A2650,'8. 514 Details Included'!$E:$E,'7. 511_CAR_Student_Counts_Sec'!$D2650,'8. 514 Details Included'!$D:$D,'7. 511_CAR_Student_Counts_Sec'!L$1,'8. 514 Details Included'!$G:$G,'7. 511_CAR_Student_Counts_Sec'!$F2650))</f>
        <v>0</v>
      </c>
      <c r="M2650" s="82">
        <f>IF(ISBLANK($D2650),"",SUMIFS('8. 514 Details Included'!$I:$I,'8. 514 Details Included'!$A:$A,'7. 511_CAR_Student_Counts_Sec'!$A2650,'8. 514 Details Included'!$E:$E,'7. 511_CAR_Student_Counts_Sec'!$D2650,'8. 514 Details Included'!$D:$D,'7. 511_CAR_Student_Counts_Sec'!M$1,'8. 514 Details Included'!$G:$G,'7. 511_CAR_Student_Counts_Sec'!$F2650))</f>
        <v>0</v>
      </c>
      <c r="N2650" s="82">
        <f>IF(ISBLANK($D2650),"",SUMIFS('8. 514 Details Included'!$I:$I,'8. 514 Details Included'!$A:$A,'7. 511_CAR_Student_Counts_Sec'!$A2650,'8. 514 Details Included'!$E:$E,'7. 511_CAR_Student_Counts_Sec'!$D2650,'8. 514 Details Included'!$D:$D,'7. 511_CAR_Student_Counts_Sec'!N$1,'8. 514 Details Included'!$G:$G,'7. 511_CAR_Student_Counts_Sec'!$F2650))</f>
        <v>0</v>
      </c>
      <c r="O2650" s="81">
        <f t="shared" si="123"/>
        <v>0</v>
      </c>
      <c r="P2650" s="81">
        <f t="shared" si="124"/>
        <v>33</v>
      </c>
      <c r="Q2650" s="81" t="str">
        <f t="shared" si="125"/>
        <v>9-12</v>
      </c>
    </row>
    <row r="2651" spans="1:17" ht="15" outlineLevel="4" x14ac:dyDescent="0.2">
      <c r="A2651" s="85">
        <v>306</v>
      </c>
      <c r="B2651" s="86" t="s">
        <v>1099</v>
      </c>
      <c r="C2651" s="86" t="s">
        <v>1163</v>
      </c>
      <c r="D2651" s="85">
        <v>29</v>
      </c>
      <c r="E2651" s="86" t="s">
        <v>1275</v>
      </c>
      <c r="F2651" s="85">
        <v>5</v>
      </c>
      <c r="G2651" s="85">
        <v>25</v>
      </c>
      <c r="H2651" s="82">
        <f>IF(ISBLANK($D2651),"",SUMIFS('8. 514 Details Included'!$I:$I,'8. 514 Details Included'!$A:$A,'7. 511_CAR_Student_Counts_Sec'!$A2651,'8. 514 Details Included'!$E:$E,'7. 511_CAR_Student_Counts_Sec'!$D2651,'8. 514 Details Included'!$D:$D,'7. 511_CAR_Student_Counts_Sec'!H$1,'8. 514 Details Included'!$G:$G,'7. 511_CAR_Student_Counts_Sec'!$F2651))</f>
        <v>0</v>
      </c>
      <c r="I2651" s="82">
        <f>IF(ISBLANK($D2651),"",SUMIFS('8. 514 Details Included'!$I:$I,'8. 514 Details Included'!$A:$A,'7. 511_CAR_Student_Counts_Sec'!$A2651,'8. 514 Details Included'!$E:$E,'7. 511_CAR_Student_Counts_Sec'!$D2651,'8. 514 Details Included'!$D:$D,'7. 511_CAR_Student_Counts_Sec'!I$1,'8. 514 Details Included'!$G:$G,'7. 511_CAR_Student_Counts_Sec'!$F2651))</f>
        <v>0</v>
      </c>
      <c r="J2651" s="82">
        <f>IF(ISBLANK($D2651),"",SUMIFS('8. 514 Details Included'!$I:$I,'8. 514 Details Included'!$A:$A,'7. 511_CAR_Student_Counts_Sec'!$A2651,'8. 514 Details Included'!$E:$E,'7. 511_CAR_Student_Counts_Sec'!$D2651,'8. 514 Details Included'!$D:$D,'7. 511_CAR_Student_Counts_Sec'!J$1,'8. 514 Details Included'!$G:$G,'7. 511_CAR_Student_Counts_Sec'!$F2651))</f>
        <v>0</v>
      </c>
      <c r="K2651" s="82">
        <f>IF(ISBLANK($D2651),"",SUMIFS('8. 514 Details Included'!$I:$I,'8. 514 Details Included'!$A:$A,'7. 511_CAR_Student_Counts_Sec'!$A2651,'8. 514 Details Included'!$E:$E,'7. 511_CAR_Student_Counts_Sec'!$D2651,'8. 514 Details Included'!$D:$D,'7. 511_CAR_Student_Counts_Sec'!K$1,'8. 514 Details Included'!$G:$G,'7. 511_CAR_Student_Counts_Sec'!$F2651))</f>
        <v>25</v>
      </c>
      <c r="L2651" s="82">
        <f>IF(ISBLANK($D2651),"",SUMIFS('8. 514 Details Included'!$I:$I,'8. 514 Details Included'!$A:$A,'7. 511_CAR_Student_Counts_Sec'!$A2651,'8. 514 Details Included'!$E:$E,'7. 511_CAR_Student_Counts_Sec'!$D2651,'8. 514 Details Included'!$D:$D,'7. 511_CAR_Student_Counts_Sec'!L$1,'8. 514 Details Included'!$G:$G,'7. 511_CAR_Student_Counts_Sec'!$F2651))</f>
        <v>0</v>
      </c>
      <c r="M2651" s="82">
        <f>IF(ISBLANK($D2651),"",SUMIFS('8. 514 Details Included'!$I:$I,'8. 514 Details Included'!$A:$A,'7. 511_CAR_Student_Counts_Sec'!$A2651,'8. 514 Details Included'!$E:$E,'7. 511_CAR_Student_Counts_Sec'!$D2651,'8. 514 Details Included'!$D:$D,'7. 511_CAR_Student_Counts_Sec'!M$1,'8. 514 Details Included'!$G:$G,'7. 511_CAR_Student_Counts_Sec'!$F2651))</f>
        <v>0</v>
      </c>
      <c r="N2651" s="82">
        <f>IF(ISBLANK($D2651),"",SUMIFS('8. 514 Details Included'!$I:$I,'8. 514 Details Included'!$A:$A,'7. 511_CAR_Student_Counts_Sec'!$A2651,'8. 514 Details Included'!$E:$E,'7. 511_CAR_Student_Counts_Sec'!$D2651,'8. 514 Details Included'!$D:$D,'7. 511_CAR_Student_Counts_Sec'!N$1,'8. 514 Details Included'!$G:$G,'7. 511_CAR_Student_Counts_Sec'!$F2651))</f>
        <v>0</v>
      </c>
      <c r="O2651" s="81">
        <f t="shared" si="123"/>
        <v>0</v>
      </c>
      <c r="P2651" s="81">
        <f t="shared" si="124"/>
        <v>25</v>
      </c>
      <c r="Q2651" s="81" t="str">
        <f t="shared" si="125"/>
        <v>9-12</v>
      </c>
    </row>
    <row r="2652" spans="1:17" ht="15" outlineLevel="4" x14ac:dyDescent="0.2">
      <c r="A2652" s="85">
        <v>306</v>
      </c>
      <c r="B2652" s="86" t="s">
        <v>1099</v>
      </c>
      <c r="C2652" s="86" t="s">
        <v>1163</v>
      </c>
      <c r="D2652" s="85">
        <v>29</v>
      </c>
      <c r="E2652" s="86" t="s">
        <v>1275</v>
      </c>
      <c r="F2652" s="85">
        <v>6</v>
      </c>
      <c r="G2652" s="85">
        <v>32</v>
      </c>
      <c r="H2652" s="82">
        <f>IF(ISBLANK($D2652),"",SUMIFS('8. 514 Details Included'!$I:$I,'8. 514 Details Included'!$A:$A,'7. 511_CAR_Student_Counts_Sec'!$A2652,'8. 514 Details Included'!$E:$E,'7. 511_CAR_Student_Counts_Sec'!$D2652,'8. 514 Details Included'!$D:$D,'7. 511_CAR_Student_Counts_Sec'!H$1,'8. 514 Details Included'!$G:$G,'7. 511_CAR_Student_Counts_Sec'!$F2652))</f>
        <v>0</v>
      </c>
      <c r="I2652" s="82">
        <f>IF(ISBLANK($D2652),"",SUMIFS('8. 514 Details Included'!$I:$I,'8. 514 Details Included'!$A:$A,'7. 511_CAR_Student_Counts_Sec'!$A2652,'8. 514 Details Included'!$E:$E,'7. 511_CAR_Student_Counts_Sec'!$D2652,'8. 514 Details Included'!$D:$D,'7. 511_CAR_Student_Counts_Sec'!I$1,'8. 514 Details Included'!$G:$G,'7. 511_CAR_Student_Counts_Sec'!$F2652))</f>
        <v>0</v>
      </c>
      <c r="J2652" s="82">
        <f>IF(ISBLANK($D2652),"",SUMIFS('8. 514 Details Included'!$I:$I,'8. 514 Details Included'!$A:$A,'7. 511_CAR_Student_Counts_Sec'!$A2652,'8. 514 Details Included'!$E:$E,'7. 511_CAR_Student_Counts_Sec'!$D2652,'8. 514 Details Included'!$D:$D,'7. 511_CAR_Student_Counts_Sec'!J$1,'8. 514 Details Included'!$G:$G,'7. 511_CAR_Student_Counts_Sec'!$F2652))</f>
        <v>0</v>
      </c>
      <c r="K2652" s="82">
        <f>IF(ISBLANK($D2652),"",SUMIFS('8. 514 Details Included'!$I:$I,'8. 514 Details Included'!$A:$A,'7. 511_CAR_Student_Counts_Sec'!$A2652,'8. 514 Details Included'!$E:$E,'7. 511_CAR_Student_Counts_Sec'!$D2652,'8. 514 Details Included'!$D:$D,'7. 511_CAR_Student_Counts_Sec'!K$1,'8. 514 Details Included'!$G:$G,'7. 511_CAR_Student_Counts_Sec'!$F2652))</f>
        <v>32</v>
      </c>
      <c r="L2652" s="82">
        <f>IF(ISBLANK($D2652),"",SUMIFS('8. 514 Details Included'!$I:$I,'8. 514 Details Included'!$A:$A,'7. 511_CAR_Student_Counts_Sec'!$A2652,'8. 514 Details Included'!$E:$E,'7. 511_CAR_Student_Counts_Sec'!$D2652,'8. 514 Details Included'!$D:$D,'7. 511_CAR_Student_Counts_Sec'!L$1,'8. 514 Details Included'!$G:$G,'7. 511_CAR_Student_Counts_Sec'!$F2652))</f>
        <v>0</v>
      </c>
      <c r="M2652" s="82">
        <f>IF(ISBLANK($D2652),"",SUMIFS('8. 514 Details Included'!$I:$I,'8. 514 Details Included'!$A:$A,'7. 511_CAR_Student_Counts_Sec'!$A2652,'8. 514 Details Included'!$E:$E,'7. 511_CAR_Student_Counts_Sec'!$D2652,'8. 514 Details Included'!$D:$D,'7. 511_CAR_Student_Counts_Sec'!M$1,'8. 514 Details Included'!$G:$G,'7. 511_CAR_Student_Counts_Sec'!$F2652))</f>
        <v>0</v>
      </c>
      <c r="N2652" s="82">
        <f>IF(ISBLANK($D2652),"",SUMIFS('8. 514 Details Included'!$I:$I,'8. 514 Details Included'!$A:$A,'7. 511_CAR_Student_Counts_Sec'!$A2652,'8. 514 Details Included'!$E:$E,'7. 511_CAR_Student_Counts_Sec'!$D2652,'8. 514 Details Included'!$D:$D,'7. 511_CAR_Student_Counts_Sec'!N$1,'8. 514 Details Included'!$G:$G,'7. 511_CAR_Student_Counts_Sec'!$F2652))</f>
        <v>0</v>
      </c>
      <c r="O2652" s="81">
        <f t="shared" si="123"/>
        <v>0</v>
      </c>
      <c r="P2652" s="81">
        <f t="shared" si="124"/>
        <v>32</v>
      </c>
      <c r="Q2652" s="81" t="str">
        <f t="shared" si="125"/>
        <v>9-12</v>
      </c>
    </row>
    <row r="2653" spans="1:17" ht="15" outlineLevel="4" x14ac:dyDescent="0.2">
      <c r="A2653" s="85">
        <v>306</v>
      </c>
      <c r="B2653" s="86" t="s">
        <v>1099</v>
      </c>
      <c r="C2653" s="86" t="s">
        <v>1163</v>
      </c>
      <c r="D2653" s="85">
        <v>30</v>
      </c>
      <c r="E2653" s="86" t="s">
        <v>1274</v>
      </c>
      <c r="F2653" s="85">
        <v>1</v>
      </c>
      <c r="G2653" s="85">
        <v>28</v>
      </c>
      <c r="H2653" s="82">
        <f>IF(ISBLANK($D2653),"",SUMIFS('8. 514 Details Included'!$I:$I,'8. 514 Details Included'!$A:$A,'7. 511_CAR_Student_Counts_Sec'!$A2653,'8. 514 Details Included'!$E:$E,'7. 511_CAR_Student_Counts_Sec'!$D2653,'8. 514 Details Included'!$D:$D,'7. 511_CAR_Student_Counts_Sec'!H$1,'8. 514 Details Included'!$G:$G,'7. 511_CAR_Student_Counts_Sec'!$F2653))</f>
        <v>0</v>
      </c>
      <c r="I2653" s="82">
        <f>IF(ISBLANK($D2653),"",SUMIFS('8. 514 Details Included'!$I:$I,'8. 514 Details Included'!$A:$A,'7. 511_CAR_Student_Counts_Sec'!$A2653,'8. 514 Details Included'!$E:$E,'7. 511_CAR_Student_Counts_Sec'!$D2653,'8. 514 Details Included'!$D:$D,'7. 511_CAR_Student_Counts_Sec'!I$1,'8. 514 Details Included'!$G:$G,'7. 511_CAR_Student_Counts_Sec'!$F2653))</f>
        <v>0</v>
      </c>
      <c r="J2653" s="82">
        <f>IF(ISBLANK($D2653),"",SUMIFS('8. 514 Details Included'!$I:$I,'8. 514 Details Included'!$A:$A,'7. 511_CAR_Student_Counts_Sec'!$A2653,'8. 514 Details Included'!$E:$E,'7. 511_CAR_Student_Counts_Sec'!$D2653,'8. 514 Details Included'!$D:$D,'7. 511_CAR_Student_Counts_Sec'!J$1,'8. 514 Details Included'!$G:$G,'7. 511_CAR_Student_Counts_Sec'!$F2653))</f>
        <v>0</v>
      </c>
      <c r="K2653" s="82">
        <f>IF(ISBLANK($D2653),"",SUMIFS('8. 514 Details Included'!$I:$I,'8. 514 Details Included'!$A:$A,'7. 511_CAR_Student_Counts_Sec'!$A2653,'8. 514 Details Included'!$E:$E,'7. 511_CAR_Student_Counts_Sec'!$D2653,'8. 514 Details Included'!$D:$D,'7. 511_CAR_Student_Counts_Sec'!K$1,'8. 514 Details Included'!$G:$G,'7. 511_CAR_Student_Counts_Sec'!$F2653))</f>
        <v>28</v>
      </c>
      <c r="L2653" s="82">
        <f>IF(ISBLANK($D2653),"",SUMIFS('8. 514 Details Included'!$I:$I,'8. 514 Details Included'!$A:$A,'7. 511_CAR_Student_Counts_Sec'!$A2653,'8. 514 Details Included'!$E:$E,'7. 511_CAR_Student_Counts_Sec'!$D2653,'8. 514 Details Included'!$D:$D,'7. 511_CAR_Student_Counts_Sec'!L$1,'8. 514 Details Included'!$G:$G,'7. 511_CAR_Student_Counts_Sec'!$F2653))</f>
        <v>0</v>
      </c>
      <c r="M2653" s="82">
        <f>IF(ISBLANK($D2653),"",SUMIFS('8. 514 Details Included'!$I:$I,'8. 514 Details Included'!$A:$A,'7. 511_CAR_Student_Counts_Sec'!$A2653,'8. 514 Details Included'!$E:$E,'7. 511_CAR_Student_Counts_Sec'!$D2653,'8. 514 Details Included'!$D:$D,'7. 511_CAR_Student_Counts_Sec'!M$1,'8. 514 Details Included'!$G:$G,'7. 511_CAR_Student_Counts_Sec'!$F2653))</f>
        <v>0</v>
      </c>
      <c r="N2653" s="82">
        <f>IF(ISBLANK($D2653),"",SUMIFS('8. 514 Details Included'!$I:$I,'8. 514 Details Included'!$A:$A,'7. 511_CAR_Student_Counts_Sec'!$A2653,'8. 514 Details Included'!$E:$E,'7. 511_CAR_Student_Counts_Sec'!$D2653,'8. 514 Details Included'!$D:$D,'7. 511_CAR_Student_Counts_Sec'!N$1,'8. 514 Details Included'!$G:$G,'7. 511_CAR_Student_Counts_Sec'!$F2653))</f>
        <v>0</v>
      </c>
      <c r="O2653" s="81">
        <f t="shared" si="123"/>
        <v>0</v>
      </c>
      <c r="P2653" s="81">
        <f t="shared" si="124"/>
        <v>28</v>
      </c>
      <c r="Q2653" s="81" t="str">
        <f t="shared" si="125"/>
        <v>9-12</v>
      </c>
    </row>
    <row r="2654" spans="1:17" ht="15" outlineLevel="4" x14ac:dyDescent="0.2">
      <c r="A2654" s="85">
        <v>306</v>
      </c>
      <c r="B2654" s="86" t="s">
        <v>1099</v>
      </c>
      <c r="C2654" s="86" t="s">
        <v>1163</v>
      </c>
      <c r="D2654" s="85">
        <v>30</v>
      </c>
      <c r="E2654" s="86" t="s">
        <v>1274</v>
      </c>
      <c r="F2654" s="85">
        <v>2</v>
      </c>
      <c r="G2654" s="85">
        <v>28</v>
      </c>
      <c r="H2654" s="82">
        <f>IF(ISBLANK($D2654),"",SUMIFS('8. 514 Details Included'!$I:$I,'8. 514 Details Included'!$A:$A,'7. 511_CAR_Student_Counts_Sec'!$A2654,'8. 514 Details Included'!$E:$E,'7. 511_CAR_Student_Counts_Sec'!$D2654,'8. 514 Details Included'!$D:$D,'7. 511_CAR_Student_Counts_Sec'!H$1,'8. 514 Details Included'!$G:$G,'7. 511_CAR_Student_Counts_Sec'!$F2654))</f>
        <v>0</v>
      </c>
      <c r="I2654" s="82">
        <f>IF(ISBLANK($D2654),"",SUMIFS('8. 514 Details Included'!$I:$I,'8. 514 Details Included'!$A:$A,'7. 511_CAR_Student_Counts_Sec'!$A2654,'8. 514 Details Included'!$E:$E,'7. 511_CAR_Student_Counts_Sec'!$D2654,'8. 514 Details Included'!$D:$D,'7. 511_CAR_Student_Counts_Sec'!I$1,'8. 514 Details Included'!$G:$G,'7. 511_CAR_Student_Counts_Sec'!$F2654))</f>
        <v>0</v>
      </c>
      <c r="J2654" s="82">
        <f>IF(ISBLANK($D2654),"",SUMIFS('8. 514 Details Included'!$I:$I,'8. 514 Details Included'!$A:$A,'7. 511_CAR_Student_Counts_Sec'!$A2654,'8. 514 Details Included'!$E:$E,'7. 511_CAR_Student_Counts_Sec'!$D2654,'8. 514 Details Included'!$D:$D,'7. 511_CAR_Student_Counts_Sec'!J$1,'8. 514 Details Included'!$G:$G,'7. 511_CAR_Student_Counts_Sec'!$F2654))</f>
        <v>0</v>
      </c>
      <c r="K2654" s="82">
        <f>IF(ISBLANK($D2654),"",SUMIFS('8. 514 Details Included'!$I:$I,'8. 514 Details Included'!$A:$A,'7. 511_CAR_Student_Counts_Sec'!$A2654,'8. 514 Details Included'!$E:$E,'7. 511_CAR_Student_Counts_Sec'!$D2654,'8. 514 Details Included'!$D:$D,'7. 511_CAR_Student_Counts_Sec'!K$1,'8. 514 Details Included'!$G:$G,'7. 511_CAR_Student_Counts_Sec'!$F2654))</f>
        <v>28</v>
      </c>
      <c r="L2654" s="82">
        <f>IF(ISBLANK($D2654),"",SUMIFS('8. 514 Details Included'!$I:$I,'8. 514 Details Included'!$A:$A,'7. 511_CAR_Student_Counts_Sec'!$A2654,'8. 514 Details Included'!$E:$E,'7. 511_CAR_Student_Counts_Sec'!$D2654,'8. 514 Details Included'!$D:$D,'7. 511_CAR_Student_Counts_Sec'!L$1,'8. 514 Details Included'!$G:$G,'7. 511_CAR_Student_Counts_Sec'!$F2654))</f>
        <v>0</v>
      </c>
      <c r="M2654" s="82">
        <f>IF(ISBLANK($D2654),"",SUMIFS('8. 514 Details Included'!$I:$I,'8. 514 Details Included'!$A:$A,'7. 511_CAR_Student_Counts_Sec'!$A2654,'8. 514 Details Included'!$E:$E,'7. 511_CAR_Student_Counts_Sec'!$D2654,'8. 514 Details Included'!$D:$D,'7. 511_CAR_Student_Counts_Sec'!M$1,'8. 514 Details Included'!$G:$G,'7. 511_CAR_Student_Counts_Sec'!$F2654))</f>
        <v>0</v>
      </c>
      <c r="N2654" s="82">
        <f>IF(ISBLANK($D2654),"",SUMIFS('8. 514 Details Included'!$I:$I,'8. 514 Details Included'!$A:$A,'7. 511_CAR_Student_Counts_Sec'!$A2654,'8. 514 Details Included'!$E:$E,'7. 511_CAR_Student_Counts_Sec'!$D2654,'8. 514 Details Included'!$D:$D,'7. 511_CAR_Student_Counts_Sec'!N$1,'8. 514 Details Included'!$G:$G,'7. 511_CAR_Student_Counts_Sec'!$F2654))</f>
        <v>0</v>
      </c>
      <c r="O2654" s="81">
        <f t="shared" si="123"/>
        <v>0</v>
      </c>
      <c r="P2654" s="81">
        <f t="shared" si="124"/>
        <v>28</v>
      </c>
      <c r="Q2654" s="81" t="str">
        <f t="shared" si="125"/>
        <v>9-12</v>
      </c>
    </row>
    <row r="2655" spans="1:17" ht="15" outlineLevel="4" x14ac:dyDescent="0.2">
      <c r="A2655" s="85">
        <v>306</v>
      </c>
      <c r="B2655" s="86" t="s">
        <v>1099</v>
      </c>
      <c r="C2655" s="86" t="s">
        <v>1163</v>
      </c>
      <c r="D2655" s="85">
        <v>30</v>
      </c>
      <c r="E2655" s="86" t="s">
        <v>1274</v>
      </c>
      <c r="F2655" s="85">
        <v>4</v>
      </c>
      <c r="G2655" s="85">
        <v>29</v>
      </c>
      <c r="H2655" s="82">
        <f>IF(ISBLANK($D2655),"",SUMIFS('8. 514 Details Included'!$I:$I,'8. 514 Details Included'!$A:$A,'7. 511_CAR_Student_Counts_Sec'!$A2655,'8. 514 Details Included'!$E:$E,'7. 511_CAR_Student_Counts_Sec'!$D2655,'8. 514 Details Included'!$D:$D,'7. 511_CAR_Student_Counts_Sec'!H$1,'8. 514 Details Included'!$G:$G,'7. 511_CAR_Student_Counts_Sec'!$F2655))</f>
        <v>0</v>
      </c>
      <c r="I2655" s="82">
        <f>IF(ISBLANK($D2655),"",SUMIFS('8. 514 Details Included'!$I:$I,'8. 514 Details Included'!$A:$A,'7. 511_CAR_Student_Counts_Sec'!$A2655,'8. 514 Details Included'!$E:$E,'7. 511_CAR_Student_Counts_Sec'!$D2655,'8. 514 Details Included'!$D:$D,'7. 511_CAR_Student_Counts_Sec'!I$1,'8. 514 Details Included'!$G:$G,'7. 511_CAR_Student_Counts_Sec'!$F2655))</f>
        <v>0</v>
      </c>
      <c r="J2655" s="82">
        <f>IF(ISBLANK($D2655),"",SUMIFS('8. 514 Details Included'!$I:$I,'8. 514 Details Included'!$A:$A,'7. 511_CAR_Student_Counts_Sec'!$A2655,'8. 514 Details Included'!$E:$E,'7. 511_CAR_Student_Counts_Sec'!$D2655,'8. 514 Details Included'!$D:$D,'7. 511_CAR_Student_Counts_Sec'!J$1,'8. 514 Details Included'!$G:$G,'7. 511_CAR_Student_Counts_Sec'!$F2655))</f>
        <v>0</v>
      </c>
      <c r="K2655" s="82">
        <f>IF(ISBLANK($D2655),"",SUMIFS('8. 514 Details Included'!$I:$I,'8. 514 Details Included'!$A:$A,'7. 511_CAR_Student_Counts_Sec'!$A2655,'8. 514 Details Included'!$E:$E,'7. 511_CAR_Student_Counts_Sec'!$D2655,'8. 514 Details Included'!$D:$D,'7. 511_CAR_Student_Counts_Sec'!K$1,'8. 514 Details Included'!$G:$G,'7. 511_CAR_Student_Counts_Sec'!$F2655))</f>
        <v>29</v>
      </c>
      <c r="L2655" s="82">
        <f>IF(ISBLANK($D2655),"",SUMIFS('8. 514 Details Included'!$I:$I,'8. 514 Details Included'!$A:$A,'7. 511_CAR_Student_Counts_Sec'!$A2655,'8. 514 Details Included'!$E:$E,'7. 511_CAR_Student_Counts_Sec'!$D2655,'8. 514 Details Included'!$D:$D,'7. 511_CAR_Student_Counts_Sec'!L$1,'8. 514 Details Included'!$G:$G,'7. 511_CAR_Student_Counts_Sec'!$F2655))</f>
        <v>0</v>
      </c>
      <c r="M2655" s="82">
        <f>IF(ISBLANK($D2655),"",SUMIFS('8. 514 Details Included'!$I:$I,'8. 514 Details Included'!$A:$A,'7. 511_CAR_Student_Counts_Sec'!$A2655,'8. 514 Details Included'!$E:$E,'7. 511_CAR_Student_Counts_Sec'!$D2655,'8. 514 Details Included'!$D:$D,'7. 511_CAR_Student_Counts_Sec'!M$1,'8. 514 Details Included'!$G:$G,'7. 511_CAR_Student_Counts_Sec'!$F2655))</f>
        <v>0</v>
      </c>
      <c r="N2655" s="82">
        <f>IF(ISBLANK($D2655),"",SUMIFS('8. 514 Details Included'!$I:$I,'8. 514 Details Included'!$A:$A,'7. 511_CAR_Student_Counts_Sec'!$A2655,'8. 514 Details Included'!$E:$E,'7. 511_CAR_Student_Counts_Sec'!$D2655,'8. 514 Details Included'!$D:$D,'7. 511_CAR_Student_Counts_Sec'!N$1,'8. 514 Details Included'!$G:$G,'7. 511_CAR_Student_Counts_Sec'!$F2655))</f>
        <v>0</v>
      </c>
      <c r="O2655" s="81">
        <f t="shared" si="123"/>
        <v>0</v>
      </c>
      <c r="P2655" s="81">
        <f t="shared" si="124"/>
        <v>29</v>
      </c>
      <c r="Q2655" s="81" t="str">
        <f t="shared" si="125"/>
        <v>9-12</v>
      </c>
    </row>
    <row r="2656" spans="1:17" ht="15" outlineLevel="4" x14ac:dyDescent="0.2">
      <c r="A2656" s="85">
        <v>306</v>
      </c>
      <c r="B2656" s="86" t="s">
        <v>1099</v>
      </c>
      <c r="C2656" s="86" t="s">
        <v>1163</v>
      </c>
      <c r="D2656" s="85">
        <v>30</v>
      </c>
      <c r="E2656" s="86" t="s">
        <v>1274</v>
      </c>
      <c r="F2656" s="85">
        <v>5</v>
      </c>
      <c r="G2656" s="85">
        <v>33</v>
      </c>
      <c r="H2656" s="82">
        <f>IF(ISBLANK($D2656),"",SUMIFS('8. 514 Details Included'!$I:$I,'8. 514 Details Included'!$A:$A,'7. 511_CAR_Student_Counts_Sec'!$A2656,'8. 514 Details Included'!$E:$E,'7. 511_CAR_Student_Counts_Sec'!$D2656,'8. 514 Details Included'!$D:$D,'7. 511_CAR_Student_Counts_Sec'!H$1,'8. 514 Details Included'!$G:$G,'7. 511_CAR_Student_Counts_Sec'!$F2656))</f>
        <v>0</v>
      </c>
      <c r="I2656" s="82">
        <f>IF(ISBLANK($D2656),"",SUMIFS('8. 514 Details Included'!$I:$I,'8. 514 Details Included'!$A:$A,'7. 511_CAR_Student_Counts_Sec'!$A2656,'8. 514 Details Included'!$E:$E,'7. 511_CAR_Student_Counts_Sec'!$D2656,'8. 514 Details Included'!$D:$D,'7. 511_CAR_Student_Counts_Sec'!I$1,'8. 514 Details Included'!$G:$G,'7. 511_CAR_Student_Counts_Sec'!$F2656))</f>
        <v>0</v>
      </c>
      <c r="J2656" s="82">
        <f>IF(ISBLANK($D2656),"",SUMIFS('8. 514 Details Included'!$I:$I,'8. 514 Details Included'!$A:$A,'7. 511_CAR_Student_Counts_Sec'!$A2656,'8. 514 Details Included'!$E:$E,'7. 511_CAR_Student_Counts_Sec'!$D2656,'8. 514 Details Included'!$D:$D,'7. 511_CAR_Student_Counts_Sec'!J$1,'8. 514 Details Included'!$G:$G,'7. 511_CAR_Student_Counts_Sec'!$F2656))</f>
        <v>0</v>
      </c>
      <c r="K2656" s="82">
        <f>IF(ISBLANK($D2656),"",SUMIFS('8. 514 Details Included'!$I:$I,'8. 514 Details Included'!$A:$A,'7. 511_CAR_Student_Counts_Sec'!$A2656,'8. 514 Details Included'!$E:$E,'7. 511_CAR_Student_Counts_Sec'!$D2656,'8. 514 Details Included'!$D:$D,'7. 511_CAR_Student_Counts_Sec'!K$1,'8. 514 Details Included'!$G:$G,'7. 511_CAR_Student_Counts_Sec'!$F2656))</f>
        <v>33</v>
      </c>
      <c r="L2656" s="82">
        <f>IF(ISBLANK($D2656),"",SUMIFS('8. 514 Details Included'!$I:$I,'8. 514 Details Included'!$A:$A,'7. 511_CAR_Student_Counts_Sec'!$A2656,'8. 514 Details Included'!$E:$E,'7. 511_CAR_Student_Counts_Sec'!$D2656,'8. 514 Details Included'!$D:$D,'7. 511_CAR_Student_Counts_Sec'!L$1,'8. 514 Details Included'!$G:$G,'7. 511_CAR_Student_Counts_Sec'!$F2656))</f>
        <v>0</v>
      </c>
      <c r="M2656" s="82">
        <f>IF(ISBLANK($D2656),"",SUMIFS('8. 514 Details Included'!$I:$I,'8. 514 Details Included'!$A:$A,'7. 511_CAR_Student_Counts_Sec'!$A2656,'8. 514 Details Included'!$E:$E,'7. 511_CAR_Student_Counts_Sec'!$D2656,'8. 514 Details Included'!$D:$D,'7. 511_CAR_Student_Counts_Sec'!M$1,'8. 514 Details Included'!$G:$G,'7. 511_CAR_Student_Counts_Sec'!$F2656))</f>
        <v>0</v>
      </c>
      <c r="N2656" s="82">
        <f>IF(ISBLANK($D2656),"",SUMIFS('8. 514 Details Included'!$I:$I,'8. 514 Details Included'!$A:$A,'7. 511_CAR_Student_Counts_Sec'!$A2656,'8. 514 Details Included'!$E:$E,'7. 511_CAR_Student_Counts_Sec'!$D2656,'8. 514 Details Included'!$D:$D,'7. 511_CAR_Student_Counts_Sec'!N$1,'8. 514 Details Included'!$G:$G,'7. 511_CAR_Student_Counts_Sec'!$F2656))</f>
        <v>0</v>
      </c>
      <c r="O2656" s="81">
        <f t="shared" si="123"/>
        <v>0</v>
      </c>
      <c r="P2656" s="81">
        <f t="shared" si="124"/>
        <v>33</v>
      </c>
      <c r="Q2656" s="81" t="str">
        <f t="shared" si="125"/>
        <v>9-12</v>
      </c>
    </row>
    <row r="2657" spans="1:17" ht="15" outlineLevel="4" x14ac:dyDescent="0.2">
      <c r="A2657" s="85">
        <v>306</v>
      </c>
      <c r="B2657" s="86" t="s">
        <v>1099</v>
      </c>
      <c r="C2657" s="86" t="s">
        <v>1163</v>
      </c>
      <c r="D2657" s="85">
        <v>30</v>
      </c>
      <c r="E2657" s="86" t="s">
        <v>1274</v>
      </c>
      <c r="F2657" s="85">
        <v>6</v>
      </c>
      <c r="G2657" s="85">
        <v>34</v>
      </c>
      <c r="H2657" s="82">
        <f>IF(ISBLANK($D2657),"",SUMIFS('8. 514 Details Included'!$I:$I,'8. 514 Details Included'!$A:$A,'7. 511_CAR_Student_Counts_Sec'!$A2657,'8. 514 Details Included'!$E:$E,'7. 511_CAR_Student_Counts_Sec'!$D2657,'8. 514 Details Included'!$D:$D,'7. 511_CAR_Student_Counts_Sec'!H$1,'8. 514 Details Included'!$G:$G,'7. 511_CAR_Student_Counts_Sec'!$F2657))</f>
        <v>0</v>
      </c>
      <c r="I2657" s="82">
        <f>IF(ISBLANK($D2657),"",SUMIFS('8. 514 Details Included'!$I:$I,'8. 514 Details Included'!$A:$A,'7. 511_CAR_Student_Counts_Sec'!$A2657,'8. 514 Details Included'!$E:$E,'7. 511_CAR_Student_Counts_Sec'!$D2657,'8. 514 Details Included'!$D:$D,'7. 511_CAR_Student_Counts_Sec'!I$1,'8. 514 Details Included'!$G:$G,'7. 511_CAR_Student_Counts_Sec'!$F2657))</f>
        <v>0</v>
      </c>
      <c r="J2657" s="82">
        <f>IF(ISBLANK($D2657),"",SUMIFS('8. 514 Details Included'!$I:$I,'8. 514 Details Included'!$A:$A,'7. 511_CAR_Student_Counts_Sec'!$A2657,'8. 514 Details Included'!$E:$E,'7. 511_CAR_Student_Counts_Sec'!$D2657,'8. 514 Details Included'!$D:$D,'7. 511_CAR_Student_Counts_Sec'!J$1,'8. 514 Details Included'!$G:$G,'7. 511_CAR_Student_Counts_Sec'!$F2657))</f>
        <v>0</v>
      </c>
      <c r="K2657" s="82">
        <f>IF(ISBLANK($D2657),"",SUMIFS('8. 514 Details Included'!$I:$I,'8. 514 Details Included'!$A:$A,'7. 511_CAR_Student_Counts_Sec'!$A2657,'8. 514 Details Included'!$E:$E,'7. 511_CAR_Student_Counts_Sec'!$D2657,'8. 514 Details Included'!$D:$D,'7. 511_CAR_Student_Counts_Sec'!K$1,'8. 514 Details Included'!$G:$G,'7. 511_CAR_Student_Counts_Sec'!$F2657))</f>
        <v>30</v>
      </c>
      <c r="L2657" s="82">
        <f>IF(ISBLANK($D2657),"",SUMIFS('8. 514 Details Included'!$I:$I,'8. 514 Details Included'!$A:$A,'7. 511_CAR_Student_Counts_Sec'!$A2657,'8. 514 Details Included'!$E:$E,'7. 511_CAR_Student_Counts_Sec'!$D2657,'8. 514 Details Included'!$D:$D,'7. 511_CAR_Student_Counts_Sec'!L$1,'8. 514 Details Included'!$G:$G,'7. 511_CAR_Student_Counts_Sec'!$F2657))</f>
        <v>1</v>
      </c>
      <c r="M2657" s="82">
        <f>IF(ISBLANK($D2657),"",SUMIFS('8. 514 Details Included'!$I:$I,'8. 514 Details Included'!$A:$A,'7. 511_CAR_Student_Counts_Sec'!$A2657,'8. 514 Details Included'!$E:$E,'7. 511_CAR_Student_Counts_Sec'!$D2657,'8. 514 Details Included'!$D:$D,'7. 511_CAR_Student_Counts_Sec'!M$1,'8. 514 Details Included'!$G:$G,'7. 511_CAR_Student_Counts_Sec'!$F2657))</f>
        <v>1</v>
      </c>
      <c r="N2657" s="82">
        <f>IF(ISBLANK($D2657),"",SUMIFS('8. 514 Details Included'!$I:$I,'8. 514 Details Included'!$A:$A,'7. 511_CAR_Student_Counts_Sec'!$A2657,'8. 514 Details Included'!$E:$E,'7. 511_CAR_Student_Counts_Sec'!$D2657,'8. 514 Details Included'!$D:$D,'7. 511_CAR_Student_Counts_Sec'!N$1,'8. 514 Details Included'!$G:$G,'7. 511_CAR_Student_Counts_Sec'!$F2657))</f>
        <v>2</v>
      </c>
      <c r="O2657" s="81">
        <f t="shared" si="123"/>
        <v>0</v>
      </c>
      <c r="P2657" s="81">
        <f t="shared" si="124"/>
        <v>34</v>
      </c>
      <c r="Q2657" s="81" t="str">
        <f t="shared" si="125"/>
        <v>9-12</v>
      </c>
    </row>
    <row r="2658" spans="1:17" ht="15" outlineLevel="3" x14ac:dyDescent="0.2">
      <c r="A2658" s="85"/>
      <c r="B2658" s="86"/>
      <c r="C2658" s="88" t="s">
        <v>1161</v>
      </c>
      <c r="D2658" s="85"/>
      <c r="E2658" s="86"/>
      <c r="F2658" s="85"/>
      <c r="G2658" s="85">
        <f>SUBTOTAL(1,G2577:G2657)</f>
        <v>26.469135802469136</v>
      </c>
      <c r="H2658" s="82" t="str">
        <f>IF(ISBLANK($D2658),"",SUMIFS('8. 514 Details Included'!$I:$I,'8. 514 Details Included'!$A:$A,'7. 511_CAR_Student_Counts_Sec'!$A2658,'8. 514 Details Included'!$E:$E,'7. 511_CAR_Student_Counts_Sec'!$D2658,'8. 514 Details Included'!$D:$D,'7. 511_CAR_Student_Counts_Sec'!H$1,'8. 514 Details Included'!$G:$G,'7. 511_CAR_Student_Counts_Sec'!$F2658))</f>
        <v/>
      </c>
      <c r="I2658" s="82" t="str">
        <f>IF(ISBLANK($D2658),"",SUMIFS('8. 514 Details Included'!$I:$I,'8. 514 Details Included'!$A:$A,'7. 511_CAR_Student_Counts_Sec'!$A2658,'8. 514 Details Included'!$E:$E,'7. 511_CAR_Student_Counts_Sec'!$D2658,'8. 514 Details Included'!$D:$D,'7. 511_CAR_Student_Counts_Sec'!I$1,'8. 514 Details Included'!$G:$G,'7. 511_CAR_Student_Counts_Sec'!$F2658))</f>
        <v/>
      </c>
      <c r="J2658" s="82" t="str">
        <f>IF(ISBLANK($D2658),"",SUMIFS('8. 514 Details Included'!$I:$I,'8. 514 Details Included'!$A:$A,'7. 511_CAR_Student_Counts_Sec'!$A2658,'8. 514 Details Included'!$E:$E,'7. 511_CAR_Student_Counts_Sec'!$D2658,'8. 514 Details Included'!$D:$D,'7. 511_CAR_Student_Counts_Sec'!J$1,'8. 514 Details Included'!$G:$G,'7. 511_CAR_Student_Counts_Sec'!$F2658))</f>
        <v/>
      </c>
      <c r="K2658" s="82" t="str">
        <f>IF(ISBLANK($D2658),"",SUMIFS('8. 514 Details Included'!$I:$I,'8. 514 Details Included'!$A:$A,'7. 511_CAR_Student_Counts_Sec'!$A2658,'8. 514 Details Included'!$E:$E,'7. 511_CAR_Student_Counts_Sec'!$D2658,'8. 514 Details Included'!$D:$D,'7. 511_CAR_Student_Counts_Sec'!K$1,'8. 514 Details Included'!$G:$G,'7. 511_CAR_Student_Counts_Sec'!$F2658))</f>
        <v/>
      </c>
      <c r="L2658" s="82" t="str">
        <f>IF(ISBLANK($D2658),"",SUMIFS('8. 514 Details Included'!$I:$I,'8. 514 Details Included'!$A:$A,'7. 511_CAR_Student_Counts_Sec'!$A2658,'8. 514 Details Included'!$E:$E,'7. 511_CAR_Student_Counts_Sec'!$D2658,'8. 514 Details Included'!$D:$D,'7. 511_CAR_Student_Counts_Sec'!L$1,'8. 514 Details Included'!$G:$G,'7. 511_CAR_Student_Counts_Sec'!$F2658))</f>
        <v/>
      </c>
      <c r="M2658" s="82" t="str">
        <f>IF(ISBLANK($D2658),"",SUMIFS('8. 514 Details Included'!$I:$I,'8. 514 Details Included'!$A:$A,'7. 511_CAR_Student_Counts_Sec'!$A2658,'8. 514 Details Included'!$E:$E,'7. 511_CAR_Student_Counts_Sec'!$D2658,'8. 514 Details Included'!$D:$D,'7. 511_CAR_Student_Counts_Sec'!M$1,'8. 514 Details Included'!$G:$G,'7. 511_CAR_Student_Counts_Sec'!$F2658))</f>
        <v/>
      </c>
      <c r="N2658" s="82" t="str">
        <f>IF(ISBLANK($D2658),"",SUMIFS('8. 514 Details Included'!$I:$I,'8. 514 Details Included'!$A:$A,'7. 511_CAR_Student_Counts_Sec'!$A2658,'8. 514 Details Included'!$E:$E,'7. 511_CAR_Student_Counts_Sec'!$D2658,'8. 514 Details Included'!$D:$D,'7. 511_CAR_Student_Counts_Sec'!N$1,'8. 514 Details Included'!$G:$G,'7. 511_CAR_Student_Counts_Sec'!$F2658))</f>
        <v/>
      </c>
      <c r="O2658" s="81" t="str">
        <f t="shared" si="123"/>
        <v/>
      </c>
      <c r="P2658" s="81" t="str">
        <f t="shared" si="124"/>
        <v/>
      </c>
      <c r="Q2658" s="81" t="str">
        <f t="shared" si="125"/>
        <v/>
      </c>
    </row>
    <row r="2659" spans="1:17" ht="15" outlineLevel="4" x14ac:dyDescent="0.2">
      <c r="A2659" s="85">
        <v>306</v>
      </c>
      <c r="B2659" s="86" t="s">
        <v>1099</v>
      </c>
      <c r="C2659" s="86" t="s">
        <v>1273</v>
      </c>
      <c r="D2659" s="85">
        <v>807</v>
      </c>
      <c r="E2659" s="86" t="s">
        <v>1272</v>
      </c>
      <c r="F2659" s="85">
        <v>2</v>
      </c>
      <c r="G2659" s="85">
        <v>17</v>
      </c>
      <c r="H2659" s="82">
        <f>IF(ISBLANK($D2659),"",SUMIFS('8. 514 Details Included'!$I:$I,'8. 514 Details Included'!$A:$A,'7. 511_CAR_Student_Counts_Sec'!$A2659,'8. 514 Details Included'!$E:$E,'7. 511_CAR_Student_Counts_Sec'!$D2659,'8. 514 Details Included'!$D:$D,'7. 511_CAR_Student_Counts_Sec'!H$1,'8. 514 Details Included'!$G:$G,'7. 511_CAR_Student_Counts_Sec'!$F2659))</f>
        <v>0</v>
      </c>
      <c r="I2659" s="82">
        <f>IF(ISBLANK($D2659),"",SUMIFS('8. 514 Details Included'!$I:$I,'8. 514 Details Included'!$A:$A,'7. 511_CAR_Student_Counts_Sec'!$A2659,'8. 514 Details Included'!$E:$E,'7. 511_CAR_Student_Counts_Sec'!$D2659,'8. 514 Details Included'!$D:$D,'7. 511_CAR_Student_Counts_Sec'!I$1,'8. 514 Details Included'!$G:$G,'7. 511_CAR_Student_Counts_Sec'!$F2659))</f>
        <v>0</v>
      </c>
      <c r="J2659" s="82">
        <f>IF(ISBLANK($D2659),"",SUMIFS('8. 514 Details Included'!$I:$I,'8. 514 Details Included'!$A:$A,'7. 511_CAR_Student_Counts_Sec'!$A2659,'8. 514 Details Included'!$E:$E,'7. 511_CAR_Student_Counts_Sec'!$D2659,'8. 514 Details Included'!$D:$D,'7. 511_CAR_Student_Counts_Sec'!J$1,'8. 514 Details Included'!$G:$G,'7. 511_CAR_Student_Counts_Sec'!$F2659))</f>
        <v>0</v>
      </c>
      <c r="K2659" s="82">
        <f>IF(ISBLANK($D2659),"",SUMIFS('8. 514 Details Included'!$I:$I,'8. 514 Details Included'!$A:$A,'7. 511_CAR_Student_Counts_Sec'!$A2659,'8. 514 Details Included'!$E:$E,'7. 511_CAR_Student_Counts_Sec'!$D2659,'8. 514 Details Included'!$D:$D,'7. 511_CAR_Student_Counts_Sec'!K$1,'8. 514 Details Included'!$G:$G,'7. 511_CAR_Student_Counts_Sec'!$F2659))</f>
        <v>17</v>
      </c>
      <c r="L2659" s="82">
        <f>IF(ISBLANK($D2659),"",SUMIFS('8. 514 Details Included'!$I:$I,'8. 514 Details Included'!$A:$A,'7. 511_CAR_Student_Counts_Sec'!$A2659,'8. 514 Details Included'!$E:$E,'7. 511_CAR_Student_Counts_Sec'!$D2659,'8. 514 Details Included'!$D:$D,'7. 511_CAR_Student_Counts_Sec'!L$1,'8. 514 Details Included'!$G:$G,'7. 511_CAR_Student_Counts_Sec'!$F2659))</f>
        <v>0</v>
      </c>
      <c r="M2659" s="82">
        <f>IF(ISBLANK($D2659),"",SUMIFS('8. 514 Details Included'!$I:$I,'8. 514 Details Included'!$A:$A,'7. 511_CAR_Student_Counts_Sec'!$A2659,'8. 514 Details Included'!$E:$E,'7. 511_CAR_Student_Counts_Sec'!$D2659,'8. 514 Details Included'!$D:$D,'7. 511_CAR_Student_Counts_Sec'!M$1,'8. 514 Details Included'!$G:$G,'7. 511_CAR_Student_Counts_Sec'!$F2659))</f>
        <v>0</v>
      </c>
      <c r="N2659" s="82">
        <f>IF(ISBLANK($D2659),"",SUMIFS('8. 514 Details Included'!$I:$I,'8. 514 Details Included'!$A:$A,'7. 511_CAR_Student_Counts_Sec'!$A2659,'8. 514 Details Included'!$E:$E,'7. 511_CAR_Student_Counts_Sec'!$D2659,'8. 514 Details Included'!$D:$D,'7. 511_CAR_Student_Counts_Sec'!N$1,'8. 514 Details Included'!$G:$G,'7. 511_CAR_Student_Counts_Sec'!$F2659))</f>
        <v>0</v>
      </c>
      <c r="O2659" s="81">
        <f t="shared" si="123"/>
        <v>0</v>
      </c>
      <c r="P2659" s="81">
        <f t="shared" si="124"/>
        <v>17</v>
      </c>
      <c r="Q2659" s="81" t="str">
        <f t="shared" si="125"/>
        <v>9-12</v>
      </c>
    </row>
    <row r="2660" spans="1:17" ht="15" outlineLevel="4" x14ac:dyDescent="0.2">
      <c r="A2660" s="85">
        <v>306</v>
      </c>
      <c r="B2660" s="86" t="s">
        <v>1099</v>
      </c>
      <c r="C2660" s="86" t="s">
        <v>1273</v>
      </c>
      <c r="D2660" s="85">
        <v>807</v>
      </c>
      <c r="E2660" s="86" t="s">
        <v>1272</v>
      </c>
      <c r="F2660" s="85">
        <v>4</v>
      </c>
      <c r="G2660" s="85">
        <v>19</v>
      </c>
      <c r="H2660" s="82">
        <f>IF(ISBLANK($D2660),"",SUMIFS('8. 514 Details Included'!$I:$I,'8. 514 Details Included'!$A:$A,'7. 511_CAR_Student_Counts_Sec'!$A2660,'8. 514 Details Included'!$E:$E,'7. 511_CAR_Student_Counts_Sec'!$D2660,'8. 514 Details Included'!$D:$D,'7. 511_CAR_Student_Counts_Sec'!H$1,'8. 514 Details Included'!$G:$G,'7. 511_CAR_Student_Counts_Sec'!$F2660))</f>
        <v>0</v>
      </c>
      <c r="I2660" s="82">
        <f>IF(ISBLANK($D2660),"",SUMIFS('8. 514 Details Included'!$I:$I,'8. 514 Details Included'!$A:$A,'7. 511_CAR_Student_Counts_Sec'!$A2660,'8. 514 Details Included'!$E:$E,'7. 511_CAR_Student_Counts_Sec'!$D2660,'8. 514 Details Included'!$D:$D,'7. 511_CAR_Student_Counts_Sec'!I$1,'8. 514 Details Included'!$G:$G,'7. 511_CAR_Student_Counts_Sec'!$F2660))</f>
        <v>0</v>
      </c>
      <c r="J2660" s="82">
        <f>IF(ISBLANK($D2660),"",SUMIFS('8. 514 Details Included'!$I:$I,'8. 514 Details Included'!$A:$A,'7. 511_CAR_Student_Counts_Sec'!$A2660,'8. 514 Details Included'!$E:$E,'7. 511_CAR_Student_Counts_Sec'!$D2660,'8. 514 Details Included'!$D:$D,'7. 511_CAR_Student_Counts_Sec'!J$1,'8. 514 Details Included'!$G:$G,'7. 511_CAR_Student_Counts_Sec'!$F2660))</f>
        <v>0</v>
      </c>
      <c r="K2660" s="82">
        <f>IF(ISBLANK($D2660),"",SUMIFS('8. 514 Details Included'!$I:$I,'8. 514 Details Included'!$A:$A,'7. 511_CAR_Student_Counts_Sec'!$A2660,'8. 514 Details Included'!$E:$E,'7. 511_CAR_Student_Counts_Sec'!$D2660,'8. 514 Details Included'!$D:$D,'7. 511_CAR_Student_Counts_Sec'!K$1,'8. 514 Details Included'!$G:$G,'7. 511_CAR_Student_Counts_Sec'!$F2660))</f>
        <v>2</v>
      </c>
      <c r="L2660" s="82">
        <f>IF(ISBLANK($D2660),"",SUMIFS('8. 514 Details Included'!$I:$I,'8. 514 Details Included'!$A:$A,'7. 511_CAR_Student_Counts_Sec'!$A2660,'8. 514 Details Included'!$E:$E,'7. 511_CAR_Student_Counts_Sec'!$D2660,'8. 514 Details Included'!$D:$D,'7. 511_CAR_Student_Counts_Sec'!L$1,'8. 514 Details Included'!$G:$G,'7. 511_CAR_Student_Counts_Sec'!$F2660))</f>
        <v>6</v>
      </c>
      <c r="M2660" s="82">
        <f>IF(ISBLANK($D2660),"",SUMIFS('8. 514 Details Included'!$I:$I,'8. 514 Details Included'!$A:$A,'7. 511_CAR_Student_Counts_Sec'!$A2660,'8. 514 Details Included'!$E:$E,'7. 511_CAR_Student_Counts_Sec'!$D2660,'8. 514 Details Included'!$D:$D,'7. 511_CAR_Student_Counts_Sec'!M$1,'8. 514 Details Included'!$G:$G,'7. 511_CAR_Student_Counts_Sec'!$F2660))</f>
        <v>7</v>
      </c>
      <c r="N2660" s="82">
        <f>IF(ISBLANK($D2660),"",SUMIFS('8. 514 Details Included'!$I:$I,'8. 514 Details Included'!$A:$A,'7. 511_CAR_Student_Counts_Sec'!$A2660,'8. 514 Details Included'!$E:$E,'7. 511_CAR_Student_Counts_Sec'!$D2660,'8. 514 Details Included'!$D:$D,'7. 511_CAR_Student_Counts_Sec'!N$1,'8. 514 Details Included'!$G:$G,'7. 511_CAR_Student_Counts_Sec'!$F2660))</f>
        <v>4</v>
      </c>
      <c r="O2660" s="81">
        <f t="shared" si="123"/>
        <v>0</v>
      </c>
      <c r="P2660" s="81">
        <f t="shared" si="124"/>
        <v>19</v>
      </c>
      <c r="Q2660" s="81" t="str">
        <f t="shared" si="125"/>
        <v>9-12</v>
      </c>
    </row>
    <row r="2661" spans="1:17" ht="15" outlineLevel="4" x14ac:dyDescent="0.2">
      <c r="A2661" s="85">
        <v>306</v>
      </c>
      <c r="B2661" s="86" t="s">
        <v>1099</v>
      </c>
      <c r="C2661" s="86" t="s">
        <v>1273</v>
      </c>
      <c r="D2661" s="85">
        <v>807</v>
      </c>
      <c r="E2661" s="86" t="s">
        <v>1272</v>
      </c>
      <c r="F2661" s="85">
        <v>5</v>
      </c>
      <c r="G2661" s="85">
        <v>8</v>
      </c>
      <c r="H2661" s="82">
        <f>IF(ISBLANK($D2661),"",SUMIFS('8. 514 Details Included'!$I:$I,'8. 514 Details Included'!$A:$A,'7. 511_CAR_Student_Counts_Sec'!$A2661,'8. 514 Details Included'!$E:$E,'7. 511_CAR_Student_Counts_Sec'!$D2661,'8. 514 Details Included'!$D:$D,'7. 511_CAR_Student_Counts_Sec'!H$1,'8. 514 Details Included'!$G:$G,'7. 511_CAR_Student_Counts_Sec'!$F2661))</f>
        <v>0</v>
      </c>
      <c r="I2661" s="82">
        <f>IF(ISBLANK($D2661),"",SUMIFS('8. 514 Details Included'!$I:$I,'8. 514 Details Included'!$A:$A,'7. 511_CAR_Student_Counts_Sec'!$A2661,'8. 514 Details Included'!$E:$E,'7. 511_CAR_Student_Counts_Sec'!$D2661,'8. 514 Details Included'!$D:$D,'7. 511_CAR_Student_Counts_Sec'!I$1,'8. 514 Details Included'!$G:$G,'7. 511_CAR_Student_Counts_Sec'!$F2661))</f>
        <v>0</v>
      </c>
      <c r="J2661" s="82">
        <f>IF(ISBLANK($D2661),"",SUMIFS('8. 514 Details Included'!$I:$I,'8. 514 Details Included'!$A:$A,'7. 511_CAR_Student_Counts_Sec'!$A2661,'8. 514 Details Included'!$E:$E,'7. 511_CAR_Student_Counts_Sec'!$D2661,'8. 514 Details Included'!$D:$D,'7. 511_CAR_Student_Counts_Sec'!J$1,'8. 514 Details Included'!$G:$G,'7. 511_CAR_Student_Counts_Sec'!$F2661))</f>
        <v>0</v>
      </c>
      <c r="K2661" s="82">
        <f>IF(ISBLANK($D2661),"",SUMIFS('8. 514 Details Included'!$I:$I,'8. 514 Details Included'!$A:$A,'7. 511_CAR_Student_Counts_Sec'!$A2661,'8. 514 Details Included'!$E:$E,'7. 511_CAR_Student_Counts_Sec'!$D2661,'8. 514 Details Included'!$D:$D,'7. 511_CAR_Student_Counts_Sec'!K$1,'8. 514 Details Included'!$G:$G,'7. 511_CAR_Student_Counts_Sec'!$F2661))</f>
        <v>0</v>
      </c>
      <c r="L2661" s="82">
        <f>IF(ISBLANK($D2661),"",SUMIFS('8. 514 Details Included'!$I:$I,'8. 514 Details Included'!$A:$A,'7. 511_CAR_Student_Counts_Sec'!$A2661,'8. 514 Details Included'!$E:$E,'7. 511_CAR_Student_Counts_Sec'!$D2661,'8. 514 Details Included'!$D:$D,'7. 511_CAR_Student_Counts_Sec'!L$1,'8. 514 Details Included'!$G:$G,'7. 511_CAR_Student_Counts_Sec'!$F2661))</f>
        <v>5</v>
      </c>
      <c r="M2661" s="82">
        <f>IF(ISBLANK($D2661),"",SUMIFS('8. 514 Details Included'!$I:$I,'8. 514 Details Included'!$A:$A,'7. 511_CAR_Student_Counts_Sec'!$A2661,'8. 514 Details Included'!$E:$E,'7. 511_CAR_Student_Counts_Sec'!$D2661,'8. 514 Details Included'!$D:$D,'7. 511_CAR_Student_Counts_Sec'!M$1,'8. 514 Details Included'!$G:$G,'7. 511_CAR_Student_Counts_Sec'!$F2661))</f>
        <v>2</v>
      </c>
      <c r="N2661" s="82">
        <f>IF(ISBLANK($D2661),"",SUMIFS('8. 514 Details Included'!$I:$I,'8. 514 Details Included'!$A:$A,'7. 511_CAR_Student_Counts_Sec'!$A2661,'8. 514 Details Included'!$E:$E,'7. 511_CAR_Student_Counts_Sec'!$D2661,'8. 514 Details Included'!$D:$D,'7. 511_CAR_Student_Counts_Sec'!N$1,'8. 514 Details Included'!$G:$G,'7. 511_CAR_Student_Counts_Sec'!$F2661))</f>
        <v>1</v>
      </c>
      <c r="O2661" s="81">
        <f t="shared" si="123"/>
        <v>0</v>
      </c>
      <c r="P2661" s="81">
        <f t="shared" si="124"/>
        <v>8</v>
      </c>
      <c r="Q2661" s="81" t="str">
        <f t="shared" si="125"/>
        <v>9-12</v>
      </c>
    </row>
    <row r="2662" spans="1:17" ht="15" outlineLevel="4" x14ac:dyDescent="0.2">
      <c r="A2662" s="85">
        <v>306</v>
      </c>
      <c r="B2662" s="86" t="s">
        <v>1099</v>
      </c>
      <c r="C2662" s="86" t="s">
        <v>1273</v>
      </c>
      <c r="D2662" s="85">
        <v>807</v>
      </c>
      <c r="E2662" s="86" t="s">
        <v>1272</v>
      </c>
      <c r="F2662" s="85">
        <v>7</v>
      </c>
      <c r="G2662" s="85">
        <v>11</v>
      </c>
      <c r="H2662" s="82">
        <f>IF(ISBLANK($D2662),"",SUMIFS('8. 514 Details Included'!$I:$I,'8. 514 Details Included'!$A:$A,'7. 511_CAR_Student_Counts_Sec'!$A2662,'8. 514 Details Included'!$E:$E,'7. 511_CAR_Student_Counts_Sec'!$D2662,'8. 514 Details Included'!$D:$D,'7. 511_CAR_Student_Counts_Sec'!H$1,'8. 514 Details Included'!$G:$G,'7. 511_CAR_Student_Counts_Sec'!$F2662))</f>
        <v>0</v>
      </c>
      <c r="I2662" s="82">
        <f>IF(ISBLANK($D2662),"",SUMIFS('8. 514 Details Included'!$I:$I,'8. 514 Details Included'!$A:$A,'7. 511_CAR_Student_Counts_Sec'!$A2662,'8. 514 Details Included'!$E:$E,'7. 511_CAR_Student_Counts_Sec'!$D2662,'8. 514 Details Included'!$D:$D,'7. 511_CAR_Student_Counts_Sec'!I$1,'8. 514 Details Included'!$G:$G,'7. 511_CAR_Student_Counts_Sec'!$F2662))</f>
        <v>0</v>
      </c>
      <c r="J2662" s="82">
        <f>IF(ISBLANK($D2662),"",SUMIFS('8. 514 Details Included'!$I:$I,'8. 514 Details Included'!$A:$A,'7. 511_CAR_Student_Counts_Sec'!$A2662,'8. 514 Details Included'!$E:$E,'7. 511_CAR_Student_Counts_Sec'!$D2662,'8. 514 Details Included'!$D:$D,'7. 511_CAR_Student_Counts_Sec'!J$1,'8. 514 Details Included'!$G:$G,'7. 511_CAR_Student_Counts_Sec'!$F2662))</f>
        <v>0</v>
      </c>
      <c r="K2662" s="82">
        <f>IF(ISBLANK($D2662),"",SUMIFS('8. 514 Details Included'!$I:$I,'8. 514 Details Included'!$A:$A,'7. 511_CAR_Student_Counts_Sec'!$A2662,'8. 514 Details Included'!$E:$E,'7. 511_CAR_Student_Counts_Sec'!$D2662,'8. 514 Details Included'!$D:$D,'7. 511_CAR_Student_Counts_Sec'!K$1,'8. 514 Details Included'!$G:$G,'7. 511_CAR_Student_Counts_Sec'!$F2662))</f>
        <v>1</v>
      </c>
      <c r="L2662" s="82">
        <f>IF(ISBLANK($D2662),"",SUMIFS('8. 514 Details Included'!$I:$I,'8. 514 Details Included'!$A:$A,'7. 511_CAR_Student_Counts_Sec'!$A2662,'8. 514 Details Included'!$E:$E,'7. 511_CAR_Student_Counts_Sec'!$D2662,'8. 514 Details Included'!$D:$D,'7. 511_CAR_Student_Counts_Sec'!L$1,'8. 514 Details Included'!$G:$G,'7. 511_CAR_Student_Counts_Sec'!$F2662))</f>
        <v>4</v>
      </c>
      <c r="M2662" s="82">
        <f>IF(ISBLANK($D2662),"",SUMIFS('8. 514 Details Included'!$I:$I,'8. 514 Details Included'!$A:$A,'7. 511_CAR_Student_Counts_Sec'!$A2662,'8. 514 Details Included'!$E:$E,'7. 511_CAR_Student_Counts_Sec'!$D2662,'8. 514 Details Included'!$D:$D,'7. 511_CAR_Student_Counts_Sec'!M$1,'8. 514 Details Included'!$G:$G,'7. 511_CAR_Student_Counts_Sec'!$F2662))</f>
        <v>3</v>
      </c>
      <c r="N2662" s="82">
        <f>IF(ISBLANK($D2662),"",SUMIFS('8. 514 Details Included'!$I:$I,'8. 514 Details Included'!$A:$A,'7. 511_CAR_Student_Counts_Sec'!$A2662,'8. 514 Details Included'!$E:$E,'7. 511_CAR_Student_Counts_Sec'!$D2662,'8. 514 Details Included'!$D:$D,'7. 511_CAR_Student_Counts_Sec'!N$1,'8. 514 Details Included'!$G:$G,'7. 511_CAR_Student_Counts_Sec'!$F2662))</f>
        <v>3</v>
      </c>
      <c r="O2662" s="81">
        <f t="shared" si="123"/>
        <v>0</v>
      </c>
      <c r="P2662" s="81">
        <f t="shared" si="124"/>
        <v>11</v>
      </c>
      <c r="Q2662" s="81" t="str">
        <f t="shared" si="125"/>
        <v>9-12</v>
      </c>
    </row>
    <row r="2663" spans="1:17" ht="15" outlineLevel="3" x14ac:dyDescent="0.2">
      <c r="A2663" s="85"/>
      <c r="B2663" s="86"/>
      <c r="C2663" s="88" t="s">
        <v>1271</v>
      </c>
      <c r="D2663" s="85"/>
      <c r="E2663" s="86"/>
      <c r="F2663" s="85"/>
      <c r="G2663" s="85">
        <f>SUBTOTAL(1,G2659:G2662)</f>
        <v>13.75</v>
      </c>
      <c r="H2663" s="82" t="str">
        <f>IF(ISBLANK($D2663),"",SUMIFS('8. 514 Details Included'!$I:$I,'8. 514 Details Included'!$A:$A,'7. 511_CAR_Student_Counts_Sec'!$A2663,'8. 514 Details Included'!$E:$E,'7. 511_CAR_Student_Counts_Sec'!$D2663,'8. 514 Details Included'!$D:$D,'7. 511_CAR_Student_Counts_Sec'!H$1,'8. 514 Details Included'!$G:$G,'7. 511_CAR_Student_Counts_Sec'!$F2663))</f>
        <v/>
      </c>
      <c r="I2663" s="82" t="str">
        <f>IF(ISBLANK($D2663),"",SUMIFS('8. 514 Details Included'!$I:$I,'8. 514 Details Included'!$A:$A,'7. 511_CAR_Student_Counts_Sec'!$A2663,'8. 514 Details Included'!$E:$E,'7. 511_CAR_Student_Counts_Sec'!$D2663,'8. 514 Details Included'!$D:$D,'7. 511_CAR_Student_Counts_Sec'!I$1,'8. 514 Details Included'!$G:$G,'7. 511_CAR_Student_Counts_Sec'!$F2663))</f>
        <v/>
      </c>
      <c r="J2663" s="82" t="str">
        <f>IF(ISBLANK($D2663),"",SUMIFS('8. 514 Details Included'!$I:$I,'8. 514 Details Included'!$A:$A,'7. 511_CAR_Student_Counts_Sec'!$A2663,'8. 514 Details Included'!$E:$E,'7. 511_CAR_Student_Counts_Sec'!$D2663,'8. 514 Details Included'!$D:$D,'7. 511_CAR_Student_Counts_Sec'!J$1,'8. 514 Details Included'!$G:$G,'7. 511_CAR_Student_Counts_Sec'!$F2663))</f>
        <v/>
      </c>
      <c r="K2663" s="82" t="str">
        <f>IF(ISBLANK($D2663),"",SUMIFS('8. 514 Details Included'!$I:$I,'8. 514 Details Included'!$A:$A,'7. 511_CAR_Student_Counts_Sec'!$A2663,'8. 514 Details Included'!$E:$E,'7. 511_CAR_Student_Counts_Sec'!$D2663,'8. 514 Details Included'!$D:$D,'7. 511_CAR_Student_Counts_Sec'!K$1,'8. 514 Details Included'!$G:$G,'7. 511_CAR_Student_Counts_Sec'!$F2663))</f>
        <v/>
      </c>
      <c r="L2663" s="82" t="str">
        <f>IF(ISBLANK($D2663),"",SUMIFS('8. 514 Details Included'!$I:$I,'8. 514 Details Included'!$A:$A,'7. 511_CAR_Student_Counts_Sec'!$A2663,'8. 514 Details Included'!$E:$E,'7. 511_CAR_Student_Counts_Sec'!$D2663,'8. 514 Details Included'!$D:$D,'7. 511_CAR_Student_Counts_Sec'!L$1,'8. 514 Details Included'!$G:$G,'7. 511_CAR_Student_Counts_Sec'!$F2663))</f>
        <v/>
      </c>
      <c r="M2663" s="82" t="str">
        <f>IF(ISBLANK($D2663),"",SUMIFS('8. 514 Details Included'!$I:$I,'8. 514 Details Included'!$A:$A,'7. 511_CAR_Student_Counts_Sec'!$A2663,'8. 514 Details Included'!$E:$E,'7. 511_CAR_Student_Counts_Sec'!$D2663,'8. 514 Details Included'!$D:$D,'7. 511_CAR_Student_Counts_Sec'!M$1,'8. 514 Details Included'!$G:$G,'7. 511_CAR_Student_Counts_Sec'!$F2663))</f>
        <v/>
      </c>
      <c r="N2663" s="82" t="str">
        <f>IF(ISBLANK($D2663),"",SUMIFS('8. 514 Details Included'!$I:$I,'8. 514 Details Included'!$A:$A,'7. 511_CAR_Student_Counts_Sec'!$A2663,'8. 514 Details Included'!$E:$E,'7. 511_CAR_Student_Counts_Sec'!$D2663,'8. 514 Details Included'!$D:$D,'7. 511_CAR_Student_Counts_Sec'!N$1,'8. 514 Details Included'!$G:$G,'7. 511_CAR_Student_Counts_Sec'!$F2663))</f>
        <v/>
      </c>
      <c r="O2663" s="81" t="str">
        <f t="shared" si="123"/>
        <v/>
      </c>
      <c r="P2663" s="81" t="str">
        <f t="shared" si="124"/>
        <v/>
      </c>
      <c r="Q2663" s="81" t="str">
        <f t="shared" si="125"/>
        <v/>
      </c>
    </row>
    <row r="2664" spans="1:17" ht="15" outlineLevel="2" x14ac:dyDescent="0.2">
      <c r="A2664" s="87" t="s">
        <v>1270</v>
      </c>
      <c r="B2664" s="86"/>
      <c r="C2664" s="86"/>
      <c r="D2664" s="85"/>
      <c r="E2664" s="86"/>
      <c r="F2664" s="85"/>
      <c r="G2664" s="85">
        <f>SUBTOTAL(1,G2378:G2662)</f>
        <v>26.202846975088967</v>
      </c>
      <c r="H2664" s="82" t="str">
        <f>IF(ISBLANK($D2664),"",SUMIFS('8. 514 Details Included'!$I:$I,'8. 514 Details Included'!$A:$A,'7. 511_CAR_Student_Counts_Sec'!$A2664,'8. 514 Details Included'!$E:$E,'7. 511_CAR_Student_Counts_Sec'!$D2664,'8. 514 Details Included'!$D:$D,'7. 511_CAR_Student_Counts_Sec'!H$1,'8. 514 Details Included'!$G:$G,'7. 511_CAR_Student_Counts_Sec'!$F2664))</f>
        <v/>
      </c>
      <c r="I2664" s="82" t="str">
        <f>IF(ISBLANK($D2664),"",SUMIFS('8. 514 Details Included'!$I:$I,'8. 514 Details Included'!$A:$A,'7. 511_CAR_Student_Counts_Sec'!$A2664,'8. 514 Details Included'!$E:$E,'7. 511_CAR_Student_Counts_Sec'!$D2664,'8. 514 Details Included'!$D:$D,'7. 511_CAR_Student_Counts_Sec'!I$1,'8. 514 Details Included'!$G:$G,'7. 511_CAR_Student_Counts_Sec'!$F2664))</f>
        <v/>
      </c>
      <c r="J2664" s="82" t="str">
        <f>IF(ISBLANK($D2664),"",SUMIFS('8. 514 Details Included'!$I:$I,'8. 514 Details Included'!$A:$A,'7. 511_CAR_Student_Counts_Sec'!$A2664,'8. 514 Details Included'!$E:$E,'7. 511_CAR_Student_Counts_Sec'!$D2664,'8. 514 Details Included'!$D:$D,'7. 511_CAR_Student_Counts_Sec'!J$1,'8. 514 Details Included'!$G:$G,'7. 511_CAR_Student_Counts_Sec'!$F2664))</f>
        <v/>
      </c>
      <c r="K2664" s="82" t="str">
        <f>IF(ISBLANK($D2664),"",SUMIFS('8. 514 Details Included'!$I:$I,'8. 514 Details Included'!$A:$A,'7. 511_CAR_Student_Counts_Sec'!$A2664,'8. 514 Details Included'!$E:$E,'7. 511_CAR_Student_Counts_Sec'!$D2664,'8. 514 Details Included'!$D:$D,'7. 511_CAR_Student_Counts_Sec'!K$1,'8. 514 Details Included'!$G:$G,'7. 511_CAR_Student_Counts_Sec'!$F2664))</f>
        <v/>
      </c>
      <c r="L2664" s="82" t="str">
        <f>IF(ISBLANK($D2664),"",SUMIFS('8. 514 Details Included'!$I:$I,'8. 514 Details Included'!$A:$A,'7. 511_CAR_Student_Counts_Sec'!$A2664,'8. 514 Details Included'!$E:$E,'7. 511_CAR_Student_Counts_Sec'!$D2664,'8. 514 Details Included'!$D:$D,'7. 511_CAR_Student_Counts_Sec'!L$1,'8. 514 Details Included'!$G:$G,'7. 511_CAR_Student_Counts_Sec'!$F2664))</f>
        <v/>
      </c>
      <c r="M2664" s="82" t="str">
        <f>IF(ISBLANK($D2664),"",SUMIFS('8. 514 Details Included'!$I:$I,'8. 514 Details Included'!$A:$A,'7. 511_CAR_Student_Counts_Sec'!$A2664,'8. 514 Details Included'!$E:$E,'7. 511_CAR_Student_Counts_Sec'!$D2664,'8. 514 Details Included'!$D:$D,'7. 511_CAR_Student_Counts_Sec'!M$1,'8. 514 Details Included'!$G:$G,'7. 511_CAR_Student_Counts_Sec'!$F2664))</f>
        <v/>
      </c>
      <c r="N2664" s="82" t="str">
        <f>IF(ISBLANK($D2664),"",SUMIFS('8. 514 Details Included'!$I:$I,'8. 514 Details Included'!$A:$A,'7. 511_CAR_Student_Counts_Sec'!$A2664,'8. 514 Details Included'!$E:$E,'7. 511_CAR_Student_Counts_Sec'!$D2664,'8. 514 Details Included'!$D:$D,'7. 511_CAR_Student_Counts_Sec'!N$1,'8. 514 Details Included'!$G:$G,'7. 511_CAR_Student_Counts_Sec'!$F2664))</f>
        <v/>
      </c>
      <c r="O2664" s="81" t="str">
        <f t="shared" si="123"/>
        <v/>
      </c>
      <c r="P2664" s="81" t="str">
        <f t="shared" si="124"/>
        <v/>
      </c>
      <c r="Q2664" s="81" t="str">
        <f t="shared" si="125"/>
        <v/>
      </c>
    </row>
    <row r="2665" spans="1:17" ht="15" outlineLevel="4" x14ac:dyDescent="0.2">
      <c r="A2665" s="85">
        <v>309</v>
      </c>
      <c r="B2665" s="86" t="s">
        <v>1089</v>
      </c>
      <c r="C2665" s="86" t="s">
        <v>1172</v>
      </c>
      <c r="D2665" s="85">
        <v>302</v>
      </c>
      <c r="E2665" s="86" t="s">
        <v>1269</v>
      </c>
      <c r="F2665" s="85">
        <v>3</v>
      </c>
      <c r="G2665" s="85">
        <v>19</v>
      </c>
      <c r="H2665" s="82">
        <f>IF(ISBLANK($D2665),"",SUMIFS('8. 514 Details Included'!$I:$I,'8. 514 Details Included'!$A:$A,'7. 511_CAR_Student_Counts_Sec'!$A2665,'8. 514 Details Included'!$E:$E,'7. 511_CAR_Student_Counts_Sec'!$D2665,'8. 514 Details Included'!$D:$D,'7. 511_CAR_Student_Counts_Sec'!H$1,'8. 514 Details Included'!$G:$G,'7. 511_CAR_Student_Counts_Sec'!$F2665))</f>
        <v>0</v>
      </c>
      <c r="I2665" s="82">
        <f>IF(ISBLANK($D2665),"",SUMIFS('8. 514 Details Included'!$I:$I,'8. 514 Details Included'!$A:$A,'7. 511_CAR_Student_Counts_Sec'!$A2665,'8. 514 Details Included'!$E:$E,'7. 511_CAR_Student_Counts_Sec'!$D2665,'8. 514 Details Included'!$D:$D,'7. 511_CAR_Student_Counts_Sec'!I$1,'8. 514 Details Included'!$G:$G,'7. 511_CAR_Student_Counts_Sec'!$F2665))</f>
        <v>0</v>
      </c>
      <c r="J2665" s="82">
        <f>IF(ISBLANK($D2665),"",SUMIFS('8. 514 Details Included'!$I:$I,'8. 514 Details Included'!$A:$A,'7. 511_CAR_Student_Counts_Sec'!$A2665,'8. 514 Details Included'!$E:$E,'7. 511_CAR_Student_Counts_Sec'!$D2665,'8. 514 Details Included'!$D:$D,'7. 511_CAR_Student_Counts_Sec'!J$1,'8. 514 Details Included'!$G:$G,'7. 511_CAR_Student_Counts_Sec'!$F2665))</f>
        <v>0</v>
      </c>
      <c r="K2665" s="82">
        <f>IF(ISBLANK($D2665),"",SUMIFS('8. 514 Details Included'!$I:$I,'8. 514 Details Included'!$A:$A,'7. 511_CAR_Student_Counts_Sec'!$A2665,'8. 514 Details Included'!$E:$E,'7. 511_CAR_Student_Counts_Sec'!$D2665,'8. 514 Details Included'!$D:$D,'7. 511_CAR_Student_Counts_Sec'!K$1,'8. 514 Details Included'!$G:$G,'7. 511_CAR_Student_Counts_Sec'!$F2665))</f>
        <v>0</v>
      </c>
      <c r="L2665" s="82">
        <f>IF(ISBLANK($D2665),"",SUMIFS('8. 514 Details Included'!$I:$I,'8. 514 Details Included'!$A:$A,'7. 511_CAR_Student_Counts_Sec'!$A2665,'8. 514 Details Included'!$E:$E,'7. 511_CAR_Student_Counts_Sec'!$D2665,'8. 514 Details Included'!$D:$D,'7. 511_CAR_Student_Counts_Sec'!L$1,'8. 514 Details Included'!$G:$G,'7. 511_CAR_Student_Counts_Sec'!$F2665))</f>
        <v>0</v>
      </c>
      <c r="M2665" s="82">
        <f>IF(ISBLANK($D2665),"",SUMIFS('8. 514 Details Included'!$I:$I,'8. 514 Details Included'!$A:$A,'7. 511_CAR_Student_Counts_Sec'!$A2665,'8. 514 Details Included'!$E:$E,'7. 511_CAR_Student_Counts_Sec'!$D2665,'8. 514 Details Included'!$D:$D,'7. 511_CAR_Student_Counts_Sec'!M$1,'8. 514 Details Included'!$G:$G,'7. 511_CAR_Student_Counts_Sec'!$F2665))</f>
        <v>5</v>
      </c>
      <c r="N2665" s="82">
        <f>IF(ISBLANK($D2665),"",SUMIFS('8. 514 Details Included'!$I:$I,'8. 514 Details Included'!$A:$A,'7. 511_CAR_Student_Counts_Sec'!$A2665,'8. 514 Details Included'!$E:$E,'7. 511_CAR_Student_Counts_Sec'!$D2665,'8. 514 Details Included'!$D:$D,'7. 511_CAR_Student_Counts_Sec'!N$1,'8. 514 Details Included'!$G:$G,'7. 511_CAR_Student_Counts_Sec'!$F2665))</f>
        <v>13</v>
      </c>
      <c r="O2665" s="81">
        <f t="shared" si="123"/>
        <v>0</v>
      </c>
      <c r="P2665" s="81">
        <f t="shared" si="124"/>
        <v>18</v>
      </c>
      <c r="Q2665" s="81" t="str">
        <f t="shared" si="125"/>
        <v>9-12</v>
      </c>
    </row>
    <row r="2666" spans="1:17" ht="15" outlineLevel="4" x14ac:dyDescent="0.2">
      <c r="A2666" s="85">
        <v>309</v>
      </c>
      <c r="B2666" s="86" t="s">
        <v>1089</v>
      </c>
      <c r="C2666" s="86" t="s">
        <v>1172</v>
      </c>
      <c r="D2666" s="85">
        <v>302</v>
      </c>
      <c r="E2666" s="86" t="s">
        <v>1269</v>
      </c>
      <c r="F2666" s="85">
        <v>5</v>
      </c>
      <c r="G2666" s="85">
        <v>16</v>
      </c>
      <c r="H2666" s="82">
        <f>IF(ISBLANK($D2666),"",SUMIFS('8. 514 Details Included'!$I:$I,'8. 514 Details Included'!$A:$A,'7. 511_CAR_Student_Counts_Sec'!$A2666,'8. 514 Details Included'!$E:$E,'7. 511_CAR_Student_Counts_Sec'!$D2666,'8. 514 Details Included'!$D:$D,'7. 511_CAR_Student_Counts_Sec'!H$1,'8. 514 Details Included'!$G:$G,'7. 511_CAR_Student_Counts_Sec'!$F2666))</f>
        <v>0</v>
      </c>
      <c r="I2666" s="82">
        <f>IF(ISBLANK($D2666),"",SUMIFS('8. 514 Details Included'!$I:$I,'8. 514 Details Included'!$A:$A,'7. 511_CAR_Student_Counts_Sec'!$A2666,'8. 514 Details Included'!$E:$E,'7. 511_CAR_Student_Counts_Sec'!$D2666,'8. 514 Details Included'!$D:$D,'7. 511_CAR_Student_Counts_Sec'!I$1,'8. 514 Details Included'!$G:$G,'7. 511_CAR_Student_Counts_Sec'!$F2666))</f>
        <v>0</v>
      </c>
      <c r="J2666" s="82">
        <f>IF(ISBLANK($D2666),"",SUMIFS('8. 514 Details Included'!$I:$I,'8. 514 Details Included'!$A:$A,'7. 511_CAR_Student_Counts_Sec'!$A2666,'8. 514 Details Included'!$E:$E,'7. 511_CAR_Student_Counts_Sec'!$D2666,'8. 514 Details Included'!$D:$D,'7. 511_CAR_Student_Counts_Sec'!J$1,'8. 514 Details Included'!$G:$G,'7. 511_CAR_Student_Counts_Sec'!$F2666))</f>
        <v>0</v>
      </c>
      <c r="K2666" s="82">
        <f>IF(ISBLANK($D2666),"",SUMIFS('8. 514 Details Included'!$I:$I,'8. 514 Details Included'!$A:$A,'7. 511_CAR_Student_Counts_Sec'!$A2666,'8. 514 Details Included'!$E:$E,'7. 511_CAR_Student_Counts_Sec'!$D2666,'8. 514 Details Included'!$D:$D,'7. 511_CAR_Student_Counts_Sec'!K$1,'8. 514 Details Included'!$G:$G,'7. 511_CAR_Student_Counts_Sec'!$F2666))</f>
        <v>0</v>
      </c>
      <c r="L2666" s="82">
        <f>IF(ISBLANK($D2666),"",SUMIFS('8. 514 Details Included'!$I:$I,'8. 514 Details Included'!$A:$A,'7. 511_CAR_Student_Counts_Sec'!$A2666,'8. 514 Details Included'!$E:$E,'7. 511_CAR_Student_Counts_Sec'!$D2666,'8. 514 Details Included'!$D:$D,'7. 511_CAR_Student_Counts_Sec'!L$1,'8. 514 Details Included'!$G:$G,'7. 511_CAR_Student_Counts_Sec'!$F2666))</f>
        <v>1</v>
      </c>
      <c r="M2666" s="82">
        <f>IF(ISBLANK($D2666),"",SUMIFS('8. 514 Details Included'!$I:$I,'8. 514 Details Included'!$A:$A,'7. 511_CAR_Student_Counts_Sec'!$A2666,'8. 514 Details Included'!$E:$E,'7. 511_CAR_Student_Counts_Sec'!$D2666,'8. 514 Details Included'!$D:$D,'7. 511_CAR_Student_Counts_Sec'!M$1,'8. 514 Details Included'!$G:$G,'7. 511_CAR_Student_Counts_Sec'!$F2666))</f>
        <v>9</v>
      </c>
      <c r="N2666" s="82">
        <f>IF(ISBLANK($D2666),"",SUMIFS('8. 514 Details Included'!$I:$I,'8. 514 Details Included'!$A:$A,'7. 511_CAR_Student_Counts_Sec'!$A2666,'8. 514 Details Included'!$E:$E,'7. 511_CAR_Student_Counts_Sec'!$D2666,'8. 514 Details Included'!$D:$D,'7. 511_CAR_Student_Counts_Sec'!N$1,'8. 514 Details Included'!$G:$G,'7. 511_CAR_Student_Counts_Sec'!$F2666))</f>
        <v>6</v>
      </c>
      <c r="O2666" s="81">
        <f t="shared" si="123"/>
        <v>0</v>
      </c>
      <c r="P2666" s="81">
        <f t="shared" si="124"/>
        <v>16</v>
      </c>
      <c r="Q2666" s="81" t="str">
        <f t="shared" si="125"/>
        <v>9-12</v>
      </c>
    </row>
    <row r="2667" spans="1:17" ht="15" outlineLevel="4" x14ac:dyDescent="0.2">
      <c r="A2667" s="85">
        <v>309</v>
      </c>
      <c r="B2667" s="86" t="s">
        <v>1089</v>
      </c>
      <c r="C2667" s="86" t="s">
        <v>1172</v>
      </c>
      <c r="D2667" s="85">
        <v>302</v>
      </c>
      <c r="E2667" s="86" t="s">
        <v>1269</v>
      </c>
      <c r="F2667" s="85">
        <v>7</v>
      </c>
      <c r="G2667" s="85">
        <v>13</v>
      </c>
      <c r="H2667" s="82">
        <f>IF(ISBLANK($D2667),"",SUMIFS('8. 514 Details Included'!$I:$I,'8. 514 Details Included'!$A:$A,'7. 511_CAR_Student_Counts_Sec'!$A2667,'8. 514 Details Included'!$E:$E,'7. 511_CAR_Student_Counts_Sec'!$D2667,'8. 514 Details Included'!$D:$D,'7. 511_CAR_Student_Counts_Sec'!H$1,'8. 514 Details Included'!$G:$G,'7. 511_CAR_Student_Counts_Sec'!$F2667))</f>
        <v>0</v>
      </c>
      <c r="I2667" s="82">
        <f>IF(ISBLANK($D2667),"",SUMIFS('8. 514 Details Included'!$I:$I,'8. 514 Details Included'!$A:$A,'7. 511_CAR_Student_Counts_Sec'!$A2667,'8. 514 Details Included'!$E:$E,'7. 511_CAR_Student_Counts_Sec'!$D2667,'8. 514 Details Included'!$D:$D,'7. 511_CAR_Student_Counts_Sec'!I$1,'8. 514 Details Included'!$G:$G,'7. 511_CAR_Student_Counts_Sec'!$F2667))</f>
        <v>0</v>
      </c>
      <c r="J2667" s="82">
        <f>IF(ISBLANK($D2667),"",SUMIFS('8. 514 Details Included'!$I:$I,'8. 514 Details Included'!$A:$A,'7. 511_CAR_Student_Counts_Sec'!$A2667,'8. 514 Details Included'!$E:$E,'7. 511_CAR_Student_Counts_Sec'!$D2667,'8. 514 Details Included'!$D:$D,'7. 511_CAR_Student_Counts_Sec'!J$1,'8. 514 Details Included'!$G:$G,'7. 511_CAR_Student_Counts_Sec'!$F2667))</f>
        <v>0</v>
      </c>
      <c r="K2667" s="82">
        <f>IF(ISBLANK($D2667),"",SUMIFS('8. 514 Details Included'!$I:$I,'8. 514 Details Included'!$A:$A,'7. 511_CAR_Student_Counts_Sec'!$A2667,'8. 514 Details Included'!$E:$E,'7. 511_CAR_Student_Counts_Sec'!$D2667,'8. 514 Details Included'!$D:$D,'7. 511_CAR_Student_Counts_Sec'!K$1,'8. 514 Details Included'!$G:$G,'7. 511_CAR_Student_Counts_Sec'!$F2667))</f>
        <v>0</v>
      </c>
      <c r="L2667" s="82">
        <f>IF(ISBLANK($D2667),"",SUMIFS('8. 514 Details Included'!$I:$I,'8. 514 Details Included'!$A:$A,'7. 511_CAR_Student_Counts_Sec'!$A2667,'8. 514 Details Included'!$E:$E,'7. 511_CAR_Student_Counts_Sec'!$D2667,'8. 514 Details Included'!$D:$D,'7. 511_CAR_Student_Counts_Sec'!L$1,'8. 514 Details Included'!$G:$G,'7. 511_CAR_Student_Counts_Sec'!$F2667))</f>
        <v>0</v>
      </c>
      <c r="M2667" s="82">
        <f>IF(ISBLANK($D2667),"",SUMIFS('8. 514 Details Included'!$I:$I,'8. 514 Details Included'!$A:$A,'7. 511_CAR_Student_Counts_Sec'!$A2667,'8. 514 Details Included'!$E:$E,'7. 511_CAR_Student_Counts_Sec'!$D2667,'8. 514 Details Included'!$D:$D,'7. 511_CAR_Student_Counts_Sec'!M$1,'8. 514 Details Included'!$G:$G,'7. 511_CAR_Student_Counts_Sec'!$F2667))</f>
        <v>9</v>
      </c>
      <c r="N2667" s="82">
        <f>IF(ISBLANK($D2667),"",SUMIFS('8. 514 Details Included'!$I:$I,'8. 514 Details Included'!$A:$A,'7. 511_CAR_Student_Counts_Sec'!$A2667,'8. 514 Details Included'!$E:$E,'7. 511_CAR_Student_Counts_Sec'!$D2667,'8. 514 Details Included'!$D:$D,'7. 511_CAR_Student_Counts_Sec'!N$1,'8. 514 Details Included'!$G:$G,'7. 511_CAR_Student_Counts_Sec'!$F2667))</f>
        <v>4</v>
      </c>
      <c r="O2667" s="81">
        <f t="shared" si="123"/>
        <v>0</v>
      </c>
      <c r="P2667" s="81">
        <f t="shared" si="124"/>
        <v>13</v>
      </c>
      <c r="Q2667" s="81" t="str">
        <f t="shared" si="125"/>
        <v>9-12</v>
      </c>
    </row>
    <row r="2668" spans="1:17" ht="15" outlineLevel="4" x14ac:dyDescent="0.2">
      <c r="A2668" s="85">
        <v>309</v>
      </c>
      <c r="B2668" s="86" t="s">
        <v>1089</v>
      </c>
      <c r="C2668" s="86" t="s">
        <v>1172</v>
      </c>
      <c r="D2668" s="85">
        <v>330</v>
      </c>
      <c r="E2668" s="86" t="s">
        <v>1268</v>
      </c>
      <c r="F2668" s="85">
        <v>3</v>
      </c>
      <c r="G2668" s="85">
        <v>7</v>
      </c>
      <c r="H2668" s="82">
        <f>IF(ISBLANK($D2668),"",SUMIFS('8. 514 Details Included'!$I:$I,'8. 514 Details Included'!$A:$A,'7. 511_CAR_Student_Counts_Sec'!$A2668,'8. 514 Details Included'!$E:$E,'7. 511_CAR_Student_Counts_Sec'!$D2668,'8. 514 Details Included'!$D:$D,'7. 511_CAR_Student_Counts_Sec'!H$1,'8. 514 Details Included'!$G:$G,'7. 511_CAR_Student_Counts_Sec'!$F2668))</f>
        <v>0</v>
      </c>
      <c r="I2668" s="82">
        <f>IF(ISBLANK($D2668),"",SUMIFS('8. 514 Details Included'!$I:$I,'8. 514 Details Included'!$A:$A,'7. 511_CAR_Student_Counts_Sec'!$A2668,'8. 514 Details Included'!$E:$E,'7. 511_CAR_Student_Counts_Sec'!$D2668,'8. 514 Details Included'!$D:$D,'7. 511_CAR_Student_Counts_Sec'!I$1,'8. 514 Details Included'!$G:$G,'7. 511_CAR_Student_Counts_Sec'!$F2668))</f>
        <v>0</v>
      </c>
      <c r="J2668" s="82">
        <f>IF(ISBLANK($D2668),"",SUMIFS('8. 514 Details Included'!$I:$I,'8. 514 Details Included'!$A:$A,'7. 511_CAR_Student_Counts_Sec'!$A2668,'8. 514 Details Included'!$E:$E,'7. 511_CAR_Student_Counts_Sec'!$D2668,'8. 514 Details Included'!$D:$D,'7. 511_CAR_Student_Counts_Sec'!J$1,'8. 514 Details Included'!$G:$G,'7. 511_CAR_Student_Counts_Sec'!$F2668))</f>
        <v>0</v>
      </c>
      <c r="K2668" s="82">
        <f>IF(ISBLANK($D2668),"",SUMIFS('8. 514 Details Included'!$I:$I,'8. 514 Details Included'!$A:$A,'7. 511_CAR_Student_Counts_Sec'!$A2668,'8. 514 Details Included'!$E:$E,'7. 511_CAR_Student_Counts_Sec'!$D2668,'8. 514 Details Included'!$D:$D,'7. 511_CAR_Student_Counts_Sec'!K$1,'8. 514 Details Included'!$G:$G,'7. 511_CAR_Student_Counts_Sec'!$F2668))</f>
        <v>0</v>
      </c>
      <c r="L2668" s="82">
        <f>IF(ISBLANK($D2668),"",SUMIFS('8. 514 Details Included'!$I:$I,'8. 514 Details Included'!$A:$A,'7. 511_CAR_Student_Counts_Sec'!$A2668,'8. 514 Details Included'!$E:$E,'7. 511_CAR_Student_Counts_Sec'!$D2668,'8. 514 Details Included'!$D:$D,'7. 511_CAR_Student_Counts_Sec'!L$1,'8. 514 Details Included'!$G:$G,'7. 511_CAR_Student_Counts_Sec'!$F2668))</f>
        <v>0</v>
      </c>
      <c r="M2668" s="82">
        <f>IF(ISBLANK($D2668),"",SUMIFS('8. 514 Details Included'!$I:$I,'8. 514 Details Included'!$A:$A,'7. 511_CAR_Student_Counts_Sec'!$A2668,'8. 514 Details Included'!$E:$E,'7. 511_CAR_Student_Counts_Sec'!$D2668,'8. 514 Details Included'!$D:$D,'7. 511_CAR_Student_Counts_Sec'!M$1,'8. 514 Details Included'!$G:$G,'7. 511_CAR_Student_Counts_Sec'!$F2668))</f>
        <v>0</v>
      </c>
      <c r="N2668" s="82">
        <f>IF(ISBLANK($D2668),"",SUMIFS('8. 514 Details Included'!$I:$I,'8. 514 Details Included'!$A:$A,'7. 511_CAR_Student_Counts_Sec'!$A2668,'8. 514 Details Included'!$E:$E,'7. 511_CAR_Student_Counts_Sec'!$D2668,'8. 514 Details Included'!$D:$D,'7. 511_CAR_Student_Counts_Sec'!N$1,'8. 514 Details Included'!$G:$G,'7. 511_CAR_Student_Counts_Sec'!$F2668))</f>
        <v>7</v>
      </c>
      <c r="O2668" s="81">
        <f t="shared" si="123"/>
        <v>0</v>
      </c>
      <c r="P2668" s="81">
        <f t="shared" si="124"/>
        <v>7</v>
      </c>
      <c r="Q2668" s="81" t="str">
        <f t="shared" si="125"/>
        <v>9-12</v>
      </c>
    </row>
    <row r="2669" spans="1:17" ht="15" outlineLevel="4" x14ac:dyDescent="0.2">
      <c r="A2669" s="85">
        <v>309</v>
      </c>
      <c r="B2669" s="86" t="s">
        <v>1089</v>
      </c>
      <c r="C2669" s="86" t="s">
        <v>1172</v>
      </c>
      <c r="D2669" s="85">
        <v>330</v>
      </c>
      <c r="E2669" s="86" t="s">
        <v>1268</v>
      </c>
      <c r="F2669" s="85">
        <v>5</v>
      </c>
      <c r="G2669" s="85">
        <v>7</v>
      </c>
      <c r="H2669" s="82">
        <f>IF(ISBLANK($D2669),"",SUMIFS('8. 514 Details Included'!$I:$I,'8. 514 Details Included'!$A:$A,'7. 511_CAR_Student_Counts_Sec'!$A2669,'8. 514 Details Included'!$E:$E,'7. 511_CAR_Student_Counts_Sec'!$D2669,'8. 514 Details Included'!$D:$D,'7. 511_CAR_Student_Counts_Sec'!H$1,'8. 514 Details Included'!$G:$G,'7. 511_CAR_Student_Counts_Sec'!$F2669))</f>
        <v>0</v>
      </c>
      <c r="I2669" s="82">
        <f>IF(ISBLANK($D2669),"",SUMIFS('8. 514 Details Included'!$I:$I,'8. 514 Details Included'!$A:$A,'7. 511_CAR_Student_Counts_Sec'!$A2669,'8. 514 Details Included'!$E:$E,'7. 511_CAR_Student_Counts_Sec'!$D2669,'8. 514 Details Included'!$D:$D,'7. 511_CAR_Student_Counts_Sec'!I$1,'8. 514 Details Included'!$G:$G,'7. 511_CAR_Student_Counts_Sec'!$F2669))</f>
        <v>0</v>
      </c>
      <c r="J2669" s="82">
        <f>IF(ISBLANK($D2669),"",SUMIFS('8. 514 Details Included'!$I:$I,'8. 514 Details Included'!$A:$A,'7. 511_CAR_Student_Counts_Sec'!$A2669,'8. 514 Details Included'!$E:$E,'7. 511_CAR_Student_Counts_Sec'!$D2669,'8. 514 Details Included'!$D:$D,'7. 511_CAR_Student_Counts_Sec'!J$1,'8. 514 Details Included'!$G:$G,'7. 511_CAR_Student_Counts_Sec'!$F2669))</f>
        <v>0</v>
      </c>
      <c r="K2669" s="82">
        <f>IF(ISBLANK($D2669),"",SUMIFS('8. 514 Details Included'!$I:$I,'8. 514 Details Included'!$A:$A,'7. 511_CAR_Student_Counts_Sec'!$A2669,'8. 514 Details Included'!$E:$E,'7. 511_CAR_Student_Counts_Sec'!$D2669,'8. 514 Details Included'!$D:$D,'7. 511_CAR_Student_Counts_Sec'!K$1,'8. 514 Details Included'!$G:$G,'7. 511_CAR_Student_Counts_Sec'!$F2669))</f>
        <v>0</v>
      </c>
      <c r="L2669" s="82">
        <f>IF(ISBLANK($D2669),"",SUMIFS('8. 514 Details Included'!$I:$I,'8. 514 Details Included'!$A:$A,'7. 511_CAR_Student_Counts_Sec'!$A2669,'8. 514 Details Included'!$E:$E,'7. 511_CAR_Student_Counts_Sec'!$D2669,'8. 514 Details Included'!$D:$D,'7. 511_CAR_Student_Counts_Sec'!L$1,'8. 514 Details Included'!$G:$G,'7. 511_CAR_Student_Counts_Sec'!$F2669))</f>
        <v>0</v>
      </c>
      <c r="M2669" s="82">
        <f>IF(ISBLANK($D2669),"",SUMIFS('8. 514 Details Included'!$I:$I,'8. 514 Details Included'!$A:$A,'7. 511_CAR_Student_Counts_Sec'!$A2669,'8. 514 Details Included'!$E:$E,'7. 511_CAR_Student_Counts_Sec'!$D2669,'8. 514 Details Included'!$D:$D,'7. 511_CAR_Student_Counts_Sec'!M$1,'8. 514 Details Included'!$G:$G,'7. 511_CAR_Student_Counts_Sec'!$F2669))</f>
        <v>0</v>
      </c>
      <c r="N2669" s="82">
        <f>IF(ISBLANK($D2669),"",SUMIFS('8. 514 Details Included'!$I:$I,'8. 514 Details Included'!$A:$A,'7. 511_CAR_Student_Counts_Sec'!$A2669,'8. 514 Details Included'!$E:$E,'7. 511_CAR_Student_Counts_Sec'!$D2669,'8. 514 Details Included'!$D:$D,'7. 511_CAR_Student_Counts_Sec'!N$1,'8. 514 Details Included'!$G:$G,'7. 511_CAR_Student_Counts_Sec'!$F2669))</f>
        <v>7</v>
      </c>
      <c r="O2669" s="81">
        <f t="shared" si="123"/>
        <v>0</v>
      </c>
      <c r="P2669" s="81">
        <f t="shared" si="124"/>
        <v>7</v>
      </c>
      <c r="Q2669" s="81" t="str">
        <f t="shared" si="125"/>
        <v>9-12</v>
      </c>
    </row>
    <row r="2670" spans="1:17" ht="15" outlineLevel="4" x14ac:dyDescent="0.2">
      <c r="A2670" s="85">
        <v>309</v>
      </c>
      <c r="B2670" s="86" t="s">
        <v>1089</v>
      </c>
      <c r="C2670" s="86" t="s">
        <v>1172</v>
      </c>
      <c r="D2670" s="85">
        <v>330</v>
      </c>
      <c r="E2670" s="86" t="s">
        <v>1268</v>
      </c>
      <c r="F2670" s="85">
        <v>7</v>
      </c>
      <c r="G2670" s="85">
        <v>14</v>
      </c>
      <c r="H2670" s="82">
        <f>IF(ISBLANK($D2670),"",SUMIFS('8. 514 Details Included'!$I:$I,'8. 514 Details Included'!$A:$A,'7. 511_CAR_Student_Counts_Sec'!$A2670,'8. 514 Details Included'!$E:$E,'7. 511_CAR_Student_Counts_Sec'!$D2670,'8. 514 Details Included'!$D:$D,'7. 511_CAR_Student_Counts_Sec'!H$1,'8. 514 Details Included'!$G:$G,'7. 511_CAR_Student_Counts_Sec'!$F2670))</f>
        <v>0</v>
      </c>
      <c r="I2670" s="82">
        <f>IF(ISBLANK($D2670),"",SUMIFS('8. 514 Details Included'!$I:$I,'8. 514 Details Included'!$A:$A,'7. 511_CAR_Student_Counts_Sec'!$A2670,'8. 514 Details Included'!$E:$E,'7. 511_CAR_Student_Counts_Sec'!$D2670,'8. 514 Details Included'!$D:$D,'7. 511_CAR_Student_Counts_Sec'!I$1,'8. 514 Details Included'!$G:$G,'7. 511_CAR_Student_Counts_Sec'!$F2670))</f>
        <v>0</v>
      </c>
      <c r="J2670" s="82">
        <f>IF(ISBLANK($D2670),"",SUMIFS('8. 514 Details Included'!$I:$I,'8. 514 Details Included'!$A:$A,'7. 511_CAR_Student_Counts_Sec'!$A2670,'8. 514 Details Included'!$E:$E,'7. 511_CAR_Student_Counts_Sec'!$D2670,'8. 514 Details Included'!$D:$D,'7. 511_CAR_Student_Counts_Sec'!J$1,'8. 514 Details Included'!$G:$G,'7. 511_CAR_Student_Counts_Sec'!$F2670))</f>
        <v>0</v>
      </c>
      <c r="K2670" s="82">
        <f>IF(ISBLANK($D2670),"",SUMIFS('8. 514 Details Included'!$I:$I,'8. 514 Details Included'!$A:$A,'7. 511_CAR_Student_Counts_Sec'!$A2670,'8. 514 Details Included'!$E:$E,'7. 511_CAR_Student_Counts_Sec'!$D2670,'8. 514 Details Included'!$D:$D,'7. 511_CAR_Student_Counts_Sec'!K$1,'8. 514 Details Included'!$G:$G,'7. 511_CAR_Student_Counts_Sec'!$F2670))</f>
        <v>0</v>
      </c>
      <c r="L2670" s="82">
        <f>IF(ISBLANK($D2670),"",SUMIFS('8. 514 Details Included'!$I:$I,'8. 514 Details Included'!$A:$A,'7. 511_CAR_Student_Counts_Sec'!$A2670,'8. 514 Details Included'!$E:$E,'7. 511_CAR_Student_Counts_Sec'!$D2670,'8. 514 Details Included'!$D:$D,'7. 511_CAR_Student_Counts_Sec'!L$1,'8. 514 Details Included'!$G:$G,'7. 511_CAR_Student_Counts_Sec'!$F2670))</f>
        <v>0</v>
      </c>
      <c r="M2670" s="82">
        <f>IF(ISBLANK($D2670),"",SUMIFS('8. 514 Details Included'!$I:$I,'8. 514 Details Included'!$A:$A,'7. 511_CAR_Student_Counts_Sec'!$A2670,'8. 514 Details Included'!$E:$E,'7. 511_CAR_Student_Counts_Sec'!$D2670,'8. 514 Details Included'!$D:$D,'7. 511_CAR_Student_Counts_Sec'!M$1,'8. 514 Details Included'!$G:$G,'7. 511_CAR_Student_Counts_Sec'!$F2670))</f>
        <v>0</v>
      </c>
      <c r="N2670" s="82">
        <f>IF(ISBLANK($D2670),"",SUMIFS('8. 514 Details Included'!$I:$I,'8. 514 Details Included'!$A:$A,'7. 511_CAR_Student_Counts_Sec'!$A2670,'8. 514 Details Included'!$E:$E,'7. 511_CAR_Student_Counts_Sec'!$D2670,'8. 514 Details Included'!$D:$D,'7. 511_CAR_Student_Counts_Sec'!N$1,'8. 514 Details Included'!$G:$G,'7. 511_CAR_Student_Counts_Sec'!$F2670))</f>
        <v>14</v>
      </c>
      <c r="O2670" s="81">
        <f t="shared" si="123"/>
        <v>0</v>
      </c>
      <c r="P2670" s="81">
        <f t="shared" si="124"/>
        <v>14</v>
      </c>
      <c r="Q2670" s="81" t="str">
        <f t="shared" si="125"/>
        <v>9-12</v>
      </c>
    </row>
    <row r="2671" spans="1:17" ht="15" outlineLevel="4" x14ac:dyDescent="0.2">
      <c r="A2671" s="85">
        <v>309</v>
      </c>
      <c r="B2671" s="86" t="s">
        <v>1089</v>
      </c>
      <c r="C2671" s="86" t="s">
        <v>1172</v>
      </c>
      <c r="D2671" s="85">
        <v>315</v>
      </c>
      <c r="E2671" s="86" t="s">
        <v>1267</v>
      </c>
      <c r="F2671" s="85">
        <v>3</v>
      </c>
      <c r="G2671" s="85">
        <v>22</v>
      </c>
      <c r="H2671" s="82">
        <f>IF(ISBLANK($D2671),"",SUMIFS('8. 514 Details Included'!$I:$I,'8. 514 Details Included'!$A:$A,'7. 511_CAR_Student_Counts_Sec'!$A2671,'8. 514 Details Included'!$E:$E,'7. 511_CAR_Student_Counts_Sec'!$D2671,'8. 514 Details Included'!$D:$D,'7. 511_CAR_Student_Counts_Sec'!H$1,'8. 514 Details Included'!$G:$G,'7. 511_CAR_Student_Counts_Sec'!$F2671))</f>
        <v>0</v>
      </c>
      <c r="I2671" s="82">
        <f>IF(ISBLANK($D2671),"",SUMIFS('8. 514 Details Included'!$I:$I,'8. 514 Details Included'!$A:$A,'7. 511_CAR_Student_Counts_Sec'!$A2671,'8. 514 Details Included'!$E:$E,'7. 511_CAR_Student_Counts_Sec'!$D2671,'8. 514 Details Included'!$D:$D,'7. 511_CAR_Student_Counts_Sec'!I$1,'8. 514 Details Included'!$G:$G,'7. 511_CAR_Student_Counts_Sec'!$F2671))</f>
        <v>0</v>
      </c>
      <c r="J2671" s="82">
        <f>IF(ISBLANK($D2671),"",SUMIFS('8. 514 Details Included'!$I:$I,'8. 514 Details Included'!$A:$A,'7. 511_CAR_Student_Counts_Sec'!$A2671,'8. 514 Details Included'!$E:$E,'7. 511_CAR_Student_Counts_Sec'!$D2671,'8. 514 Details Included'!$D:$D,'7. 511_CAR_Student_Counts_Sec'!J$1,'8. 514 Details Included'!$G:$G,'7. 511_CAR_Student_Counts_Sec'!$F2671))</f>
        <v>0</v>
      </c>
      <c r="K2671" s="82">
        <f>IF(ISBLANK($D2671),"",SUMIFS('8. 514 Details Included'!$I:$I,'8. 514 Details Included'!$A:$A,'7. 511_CAR_Student_Counts_Sec'!$A2671,'8. 514 Details Included'!$E:$E,'7. 511_CAR_Student_Counts_Sec'!$D2671,'8. 514 Details Included'!$D:$D,'7. 511_CAR_Student_Counts_Sec'!K$1,'8. 514 Details Included'!$G:$G,'7. 511_CAR_Student_Counts_Sec'!$F2671))</f>
        <v>0</v>
      </c>
      <c r="L2671" s="82">
        <f>IF(ISBLANK($D2671),"",SUMIFS('8. 514 Details Included'!$I:$I,'8. 514 Details Included'!$A:$A,'7. 511_CAR_Student_Counts_Sec'!$A2671,'8. 514 Details Included'!$E:$E,'7. 511_CAR_Student_Counts_Sec'!$D2671,'8. 514 Details Included'!$D:$D,'7. 511_CAR_Student_Counts_Sec'!L$1,'8. 514 Details Included'!$G:$G,'7. 511_CAR_Student_Counts_Sec'!$F2671))</f>
        <v>0</v>
      </c>
      <c r="M2671" s="82">
        <f>IF(ISBLANK($D2671),"",SUMIFS('8. 514 Details Included'!$I:$I,'8. 514 Details Included'!$A:$A,'7. 511_CAR_Student_Counts_Sec'!$A2671,'8. 514 Details Included'!$E:$E,'7. 511_CAR_Student_Counts_Sec'!$D2671,'8. 514 Details Included'!$D:$D,'7. 511_CAR_Student_Counts_Sec'!M$1,'8. 514 Details Included'!$G:$G,'7. 511_CAR_Student_Counts_Sec'!$F2671))</f>
        <v>11</v>
      </c>
      <c r="N2671" s="82">
        <f>IF(ISBLANK($D2671),"",SUMIFS('8. 514 Details Included'!$I:$I,'8. 514 Details Included'!$A:$A,'7. 511_CAR_Student_Counts_Sec'!$A2671,'8. 514 Details Included'!$E:$E,'7. 511_CAR_Student_Counts_Sec'!$D2671,'8. 514 Details Included'!$D:$D,'7. 511_CAR_Student_Counts_Sec'!N$1,'8. 514 Details Included'!$G:$G,'7. 511_CAR_Student_Counts_Sec'!$F2671))</f>
        <v>11</v>
      </c>
      <c r="O2671" s="81">
        <f t="shared" si="123"/>
        <v>0</v>
      </c>
      <c r="P2671" s="81">
        <f t="shared" si="124"/>
        <v>22</v>
      </c>
      <c r="Q2671" s="81" t="str">
        <f t="shared" si="125"/>
        <v>9-12</v>
      </c>
    </row>
    <row r="2672" spans="1:17" ht="15" outlineLevel="4" x14ac:dyDescent="0.2">
      <c r="A2672" s="85">
        <v>309</v>
      </c>
      <c r="B2672" s="86" t="s">
        <v>1089</v>
      </c>
      <c r="C2672" s="86" t="s">
        <v>1172</v>
      </c>
      <c r="D2672" s="85">
        <v>315</v>
      </c>
      <c r="E2672" s="86" t="s">
        <v>1267</v>
      </c>
      <c r="F2672" s="85">
        <v>5</v>
      </c>
      <c r="G2672" s="85">
        <v>17</v>
      </c>
      <c r="H2672" s="82">
        <f>IF(ISBLANK($D2672),"",SUMIFS('8. 514 Details Included'!$I:$I,'8. 514 Details Included'!$A:$A,'7. 511_CAR_Student_Counts_Sec'!$A2672,'8. 514 Details Included'!$E:$E,'7. 511_CAR_Student_Counts_Sec'!$D2672,'8. 514 Details Included'!$D:$D,'7. 511_CAR_Student_Counts_Sec'!H$1,'8. 514 Details Included'!$G:$G,'7. 511_CAR_Student_Counts_Sec'!$F2672))</f>
        <v>0</v>
      </c>
      <c r="I2672" s="82">
        <f>IF(ISBLANK($D2672),"",SUMIFS('8. 514 Details Included'!$I:$I,'8. 514 Details Included'!$A:$A,'7. 511_CAR_Student_Counts_Sec'!$A2672,'8. 514 Details Included'!$E:$E,'7. 511_CAR_Student_Counts_Sec'!$D2672,'8. 514 Details Included'!$D:$D,'7. 511_CAR_Student_Counts_Sec'!I$1,'8. 514 Details Included'!$G:$G,'7. 511_CAR_Student_Counts_Sec'!$F2672))</f>
        <v>0</v>
      </c>
      <c r="J2672" s="82">
        <f>IF(ISBLANK($D2672),"",SUMIFS('8. 514 Details Included'!$I:$I,'8. 514 Details Included'!$A:$A,'7. 511_CAR_Student_Counts_Sec'!$A2672,'8. 514 Details Included'!$E:$E,'7. 511_CAR_Student_Counts_Sec'!$D2672,'8. 514 Details Included'!$D:$D,'7. 511_CAR_Student_Counts_Sec'!J$1,'8. 514 Details Included'!$G:$G,'7. 511_CAR_Student_Counts_Sec'!$F2672))</f>
        <v>0</v>
      </c>
      <c r="K2672" s="82">
        <f>IF(ISBLANK($D2672),"",SUMIFS('8. 514 Details Included'!$I:$I,'8. 514 Details Included'!$A:$A,'7. 511_CAR_Student_Counts_Sec'!$A2672,'8. 514 Details Included'!$E:$E,'7. 511_CAR_Student_Counts_Sec'!$D2672,'8. 514 Details Included'!$D:$D,'7. 511_CAR_Student_Counts_Sec'!K$1,'8. 514 Details Included'!$G:$G,'7. 511_CAR_Student_Counts_Sec'!$F2672))</f>
        <v>1</v>
      </c>
      <c r="L2672" s="82">
        <f>IF(ISBLANK($D2672),"",SUMIFS('8. 514 Details Included'!$I:$I,'8. 514 Details Included'!$A:$A,'7. 511_CAR_Student_Counts_Sec'!$A2672,'8. 514 Details Included'!$E:$E,'7. 511_CAR_Student_Counts_Sec'!$D2672,'8. 514 Details Included'!$D:$D,'7. 511_CAR_Student_Counts_Sec'!L$1,'8. 514 Details Included'!$G:$G,'7. 511_CAR_Student_Counts_Sec'!$F2672))</f>
        <v>5</v>
      </c>
      <c r="M2672" s="82">
        <f>IF(ISBLANK($D2672),"",SUMIFS('8. 514 Details Included'!$I:$I,'8. 514 Details Included'!$A:$A,'7. 511_CAR_Student_Counts_Sec'!$A2672,'8. 514 Details Included'!$E:$E,'7. 511_CAR_Student_Counts_Sec'!$D2672,'8. 514 Details Included'!$D:$D,'7. 511_CAR_Student_Counts_Sec'!M$1,'8. 514 Details Included'!$G:$G,'7. 511_CAR_Student_Counts_Sec'!$F2672))</f>
        <v>7</v>
      </c>
      <c r="N2672" s="82">
        <f>IF(ISBLANK($D2672),"",SUMIFS('8. 514 Details Included'!$I:$I,'8. 514 Details Included'!$A:$A,'7. 511_CAR_Student_Counts_Sec'!$A2672,'8. 514 Details Included'!$E:$E,'7. 511_CAR_Student_Counts_Sec'!$D2672,'8. 514 Details Included'!$D:$D,'7. 511_CAR_Student_Counts_Sec'!N$1,'8. 514 Details Included'!$G:$G,'7. 511_CAR_Student_Counts_Sec'!$F2672))</f>
        <v>4</v>
      </c>
      <c r="O2672" s="81">
        <f t="shared" si="123"/>
        <v>0</v>
      </c>
      <c r="P2672" s="81">
        <f t="shared" si="124"/>
        <v>17</v>
      </c>
      <c r="Q2672" s="81" t="str">
        <f t="shared" si="125"/>
        <v>9-12</v>
      </c>
    </row>
    <row r="2673" spans="1:17" ht="15" outlineLevel="4" x14ac:dyDescent="0.2">
      <c r="A2673" s="85">
        <v>309</v>
      </c>
      <c r="B2673" s="86" t="s">
        <v>1089</v>
      </c>
      <c r="C2673" s="86" t="s">
        <v>1172</v>
      </c>
      <c r="D2673" s="85">
        <v>315</v>
      </c>
      <c r="E2673" s="86" t="s">
        <v>1267</v>
      </c>
      <c r="F2673" s="85">
        <v>7</v>
      </c>
      <c r="G2673" s="85">
        <v>14</v>
      </c>
      <c r="H2673" s="82">
        <f>IF(ISBLANK($D2673),"",SUMIFS('8. 514 Details Included'!$I:$I,'8. 514 Details Included'!$A:$A,'7. 511_CAR_Student_Counts_Sec'!$A2673,'8. 514 Details Included'!$E:$E,'7. 511_CAR_Student_Counts_Sec'!$D2673,'8. 514 Details Included'!$D:$D,'7. 511_CAR_Student_Counts_Sec'!H$1,'8. 514 Details Included'!$G:$G,'7. 511_CAR_Student_Counts_Sec'!$F2673))</f>
        <v>0</v>
      </c>
      <c r="I2673" s="82">
        <f>IF(ISBLANK($D2673),"",SUMIFS('8. 514 Details Included'!$I:$I,'8. 514 Details Included'!$A:$A,'7. 511_CAR_Student_Counts_Sec'!$A2673,'8. 514 Details Included'!$E:$E,'7. 511_CAR_Student_Counts_Sec'!$D2673,'8. 514 Details Included'!$D:$D,'7. 511_CAR_Student_Counts_Sec'!I$1,'8. 514 Details Included'!$G:$G,'7. 511_CAR_Student_Counts_Sec'!$F2673))</f>
        <v>0</v>
      </c>
      <c r="J2673" s="82">
        <f>IF(ISBLANK($D2673),"",SUMIFS('8. 514 Details Included'!$I:$I,'8. 514 Details Included'!$A:$A,'7. 511_CAR_Student_Counts_Sec'!$A2673,'8. 514 Details Included'!$E:$E,'7. 511_CAR_Student_Counts_Sec'!$D2673,'8. 514 Details Included'!$D:$D,'7. 511_CAR_Student_Counts_Sec'!J$1,'8. 514 Details Included'!$G:$G,'7. 511_CAR_Student_Counts_Sec'!$F2673))</f>
        <v>0</v>
      </c>
      <c r="K2673" s="82">
        <f>IF(ISBLANK($D2673),"",SUMIFS('8. 514 Details Included'!$I:$I,'8. 514 Details Included'!$A:$A,'7. 511_CAR_Student_Counts_Sec'!$A2673,'8. 514 Details Included'!$E:$E,'7. 511_CAR_Student_Counts_Sec'!$D2673,'8. 514 Details Included'!$D:$D,'7. 511_CAR_Student_Counts_Sec'!K$1,'8. 514 Details Included'!$G:$G,'7. 511_CAR_Student_Counts_Sec'!$F2673))</f>
        <v>1</v>
      </c>
      <c r="L2673" s="82">
        <f>IF(ISBLANK($D2673),"",SUMIFS('8. 514 Details Included'!$I:$I,'8. 514 Details Included'!$A:$A,'7. 511_CAR_Student_Counts_Sec'!$A2673,'8. 514 Details Included'!$E:$E,'7. 511_CAR_Student_Counts_Sec'!$D2673,'8. 514 Details Included'!$D:$D,'7. 511_CAR_Student_Counts_Sec'!L$1,'8. 514 Details Included'!$G:$G,'7. 511_CAR_Student_Counts_Sec'!$F2673))</f>
        <v>0</v>
      </c>
      <c r="M2673" s="82">
        <f>IF(ISBLANK($D2673),"",SUMIFS('8. 514 Details Included'!$I:$I,'8. 514 Details Included'!$A:$A,'7. 511_CAR_Student_Counts_Sec'!$A2673,'8. 514 Details Included'!$E:$E,'7. 511_CAR_Student_Counts_Sec'!$D2673,'8. 514 Details Included'!$D:$D,'7. 511_CAR_Student_Counts_Sec'!M$1,'8. 514 Details Included'!$G:$G,'7. 511_CAR_Student_Counts_Sec'!$F2673))</f>
        <v>5</v>
      </c>
      <c r="N2673" s="82">
        <f>IF(ISBLANK($D2673),"",SUMIFS('8. 514 Details Included'!$I:$I,'8. 514 Details Included'!$A:$A,'7. 511_CAR_Student_Counts_Sec'!$A2673,'8. 514 Details Included'!$E:$E,'7. 511_CAR_Student_Counts_Sec'!$D2673,'8. 514 Details Included'!$D:$D,'7. 511_CAR_Student_Counts_Sec'!N$1,'8. 514 Details Included'!$G:$G,'7. 511_CAR_Student_Counts_Sec'!$F2673))</f>
        <v>7</v>
      </c>
      <c r="O2673" s="81">
        <f t="shared" si="123"/>
        <v>0</v>
      </c>
      <c r="P2673" s="81">
        <f t="shared" si="124"/>
        <v>13</v>
      </c>
      <c r="Q2673" s="81" t="str">
        <f t="shared" si="125"/>
        <v>9-12</v>
      </c>
    </row>
    <row r="2674" spans="1:17" ht="15" outlineLevel="3" x14ac:dyDescent="0.2">
      <c r="A2674" s="85"/>
      <c r="B2674" s="86"/>
      <c r="C2674" s="88" t="s">
        <v>1170</v>
      </c>
      <c r="D2674" s="85"/>
      <c r="E2674" s="86"/>
      <c r="F2674" s="85"/>
      <c r="G2674" s="85">
        <f>SUBTOTAL(1,G2665:G2673)</f>
        <v>14.333333333333334</v>
      </c>
      <c r="H2674" s="82" t="str">
        <f>IF(ISBLANK($D2674),"",SUMIFS('8. 514 Details Included'!$I:$I,'8. 514 Details Included'!$A:$A,'7. 511_CAR_Student_Counts_Sec'!$A2674,'8. 514 Details Included'!$E:$E,'7. 511_CAR_Student_Counts_Sec'!$D2674,'8. 514 Details Included'!$D:$D,'7. 511_CAR_Student_Counts_Sec'!H$1,'8. 514 Details Included'!$G:$G,'7. 511_CAR_Student_Counts_Sec'!$F2674))</f>
        <v/>
      </c>
      <c r="I2674" s="82" t="str">
        <f>IF(ISBLANK($D2674),"",SUMIFS('8. 514 Details Included'!$I:$I,'8. 514 Details Included'!$A:$A,'7. 511_CAR_Student_Counts_Sec'!$A2674,'8. 514 Details Included'!$E:$E,'7. 511_CAR_Student_Counts_Sec'!$D2674,'8. 514 Details Included'!$D:$D,'7. 511_CAR_Student_Counts_Sec'!I$1,'8. 514 Details Included'!$G:$G,'7. 511_CAR_Student_Counts_Sec'!$F2674))</f>
        <v/>
      </c>
      <c r="J2674" s="82" t="str">
        <f>IF(ISBLANK($D2674),"",SUMIFS('8. 514 Details Included'!$I:$I,'8. 514 Details Included'!$A:$A,'7. 511_CAR_Student_Counts_Sec'!$A2674,'8. 514 Details Included'!$E:$E,'7. 511_CAR_Student_Counts_Sec'!$D2674,'8. 514 Details Included'!$D:$D,'7. 511_CAR_Student_Counts_Sec'!J$1,'8. 514 Details Included'!$G:$G,'7. 511_CAR_Student_Counts_Sec'!$F2674))</f>
        <v/>
      </c>
      <c r="K2674" s="82" t="str">
        <f>IF(ISBLANK($D2674),"",SUMIFS('8. 514 Details Included'!$I:$I,'8. 514 Details Included'!$A:$A,'7. 511_CAR_Student_Counts_Sec'!$A2674,'8. 514 Details Included'!$E:$E,'7. 511_CAR_Student_Counts_Sec'!$D2674,'8. 514 Details Included'!$D:$D,'7. 511_CAR_Student_Counts_Sec'!K$1,'8. 514 Details Included'!$G:$G,'7. 511_CAR_Student_Counts_Sec'!$F2674))</f>
        <v/>
      </c>
      <c r="L2674" s="82" t="str">
        <f>IF(ISBLANK($D2674),"",SUMIFS('8. 514 Details Included'!$I:$I,'8. 514 Details Included'!$A:$A,'7. 511_CAR_Student_Counts_Sec'!$A2674,'8. 514 Details Included'!$E:$E,'7. 511_CAR_Student_Counts_Sec'!$D2674,'8. 514 Details Included'!$D:$D,'7. 511_CAR_Student_Counts_Sec'!L$1,'8. 514 Details Included'!$G:$G,'7. 511_CAR_Student_Counts_Sec'!$F2674))</f>
        <v/>
      </c>
      <c r="M2674" s="82" t="str">
        <f>IF(ISBLANK($D2674),"",SUMIFS('8. 514 Details Included'!$I:$I,'8. 514 Details Included'!$A:$A,'7. 511_CAR_Student_Counts_Sec'!$A2674,'8. 514 Details Included'!$E:$E,'7. 511_CAR_Student_Counts_Sec'!$D2674,'8. 514 Details Included'!$D:$D,'7. 511_CAR_Student_Counts_Sec'!M$1,'8. 514 Details Included'!$G:$G,'7. 511_CAR_Student_Counts_Sec'!$F2674))</f>
        <v/>
      </c>
      <c r="N2674" s="82" t="str">
        <f>IF(ISBLANK($D2674),"",SUMIFS('8. 514 Details Included'!$I:$I,'8. 514 Details Included'!$A:$A,'7. 511_CAR_Student_Counts_Sec'!$A2674,'8. 514 Details Included'!$E:$E,'7. 511_CAR_Student_Counts_Sec'!$D2674,'8. 514 Details Included'!$D:$D,'7. 511_CAR_Student_Counts_Sec'!N$1,'8. 514 Details Included'!$G:$G,'7. 511_CAR_Student_Counts_Sec'!$F2674))</f>
        <v/>
      </c>
      <c r="O2674" s="81" t="str">
        <f t="shared" si="123"/>
        <v/>
      </c>
      <c r="P2674" s="81" t="str">
        <f t="shared" si="124"/>
        <v/>
      </c>
      <c r="Q2674" s="81" t="str">
        <f t="shared" si="125"/>
        <v/>
      </c>
    </row>
    <row r="2675" spans="1:17" ht="15" outlineLevel="4" x14ac:dyDescent="0.2">
      <c r="A2675" s="85">
        <v>309</v>
      </c>
      <c r="B2675" s="86" t="s">
        <v>1089</v>
      </c>
      <c r="C2675" s="86" t="s">
        <v>1169</v>
      </c>
      <c r="D2675" s="85">
        <v>306</v>
      </c>
      <c r="E2675" s="86" t="s">
        <v>1266</v>
      </c>
      <c r="F2675" s="85">
        <v>1</v>
      </c>
      <c r="G2675" s="85">
        <v>20</v>
      </c>
      <c r="H2675" s="82">
        <f>IF(ISBLANK($D2675),"",SUMIFS('8. 514 Details Included'!$I:$I,'8. 514 Details Included'!$A:$A,'7. 511_CAR_Student_Counts_Sec'!$A2675,'8. 514 Details Included'!$E:$E,'7. 511_CAR_Student_Counts_Sec'!$D2675,'8. 514 Details Included'!$D:$D,'7. 511_CAR_Student_Counts_Sec'!H$1,'8. 514 Details Included'!$G:$G,'7. 511_CAR_Student_Counts_Sec'!$F2675))</f>
        <v>0</v>
      </c>
      <c r="I2675" s="82">
        <f>IF(ISBLANK($D2675),"",SUMIFS('8. 514 Details Included'!$I:$I,'8. 514 Details Included'!$A:$A,'7. 511_CAR_Student_Counts_Sec'!$A2675,'8. 514 Details Included'!$E:$E,'7. 511_CAR_Student_Counts_Sec'!$D2675,'8. 514 Details Included'!$D:$D,'7. 511_CAR_Student_Counts_Sec'!I$1,'8. 514 Details Included'!$G:$G,'7. 511_CAR_Student_Counts_Sec'!$F2675))</f>
        <v>0</v>
      </c>
      <c r="J2675" s="82">
        <f>IF(ISBLANK($D2675),"",SUMIFS('8. 514 Details Included'!$I:$I,'8. 514 Details Included'!$A:$A,'7. 511_CAR_Student_Counts_Sec'!$A2675,'8. 514 Details Included'!$E:$E,'7. 511_CAR_Student_Counts_Sec'!$D2675,'8. 514 Details Included'!$D:$D,'7. 511_CAR_Student_Counts_Sec'!J$1,'8. 514 Details Included'!$G:$G,'7. 511_CAR_Student_Counts_Sec'!$F2675))</f>
        <v>0</v>
      </c>
      <c r="K2675" s="82">
        <f>IF(ISBLANK($D2675),"",SUMIFS('8. 514 Details Included'!$I:$I,'8. 514 Details Included'!$A:$A,'7. 511_CAR_Student_Counts_Sec'!$A2675,'8. 514 Details Included'!$E:$E,'7. 511_CAR_Student_Counts_Sec'!$D2675,'8. 514 Details Included'!$D:$D,'7. 511_CAR_Student_Counts_Sec'!K$1,'8. 514 Details Included'!$G:$G,'7. 511_CAR_Student_Counts_Sec'!$F2675))</f>
        <v>0</v>
      </c>
      <c r="L2675" s="82">
        <f>IF(ISBLANK($D2675),"",SUMIFS('8. 514 Details Included'!$I:$I,'8. 514 Details Included'!$A:$A,'7. 511_CAR_Student_Counts_Sec'!$A2675,'8. 514 Details Included'!$E:$E,'7. 511_CAR_Student_Counts_Sec'!$D2675,'8. 514 Details Included'!$D:$D,'7. 511_CAR_Student_Counts_Sec'!L$1,'8. 514 Details Included'!$G:$G,'7. 511_CAR_Student_Counts_Sec'!$F2675))</f>
        <v>0</v>
      </c>
      <c r="M2675" s="82">
        <f>IF(ISBLANK($D2675),"",SUMIFS('8. 514 Details Included'!$I:$I,'8. 514 Details Included'!$A:$A,'7. 511_CAR_Student_Counts_Sec'!$A2675,'8. 514 Details Included'!$E:$E,'7. 511_CAR_Student_Counts_Sec'!$D2675,'8. 514 Details Included'!$D:$D,'7. 511_CAR_Student_Counts_Sec'!M$1,'8. 514 Details Included'!$G:$G,'7. 511_CAR_Student_Counts_Sec'!$F2675))</f>
        <v>8</v>
      </c>
      <c r="N2675" s="82">
        <f>IF(ISBLANK($D2675),"",SUMIFS('8. 514 Details Included'!$I:$I,'8. 514 Details Included'!$A:$A,'7. 511_CAR_Student_Counts_Sec'!$A2675,'8. 514 Details Included'!$E:$E,'7. 511_CAR_Student_Counts_Sec'!$D2675,'8. 514 Details Included'!$D:$D,'7. 511_CAR_Student_Counts_Sec'!N$1,'8. 514 Details Included'!$G:$G,'7. 511_CAR_Student_Counts_Sec'!$F2675))</f>
        <v>11</v>
      </c>
      <c r="O2675" s="81">
        <f t="shared" si="123"/>
        <v>0</v>
      </c>
      <c r="P2675" s="81">
        <f t="shared" si="124"/>
        <v>19</v>
      </c>
      <c r="Q2675" s="81" t="str">
        <f t="shared" si="125"/>
        <v>9-12</v>
      </c>
    </row>
    <row r="2676" spans="1:17" ht="15" outlineLevel="4" x14ac:dyDescent="0.2">
      <c r="A2676" s="85">
        <v>309</v>
      </c>
      <c r="B2676" s="86" t="s">
        <v>1089</v>
      </c>
      <c r="C2676" s="86" t="s">
        <v>1169</v>
      </c>
      <c r="D2676" s="85">
        <v>306</v>
      </c>
      <c r="E2676" s="86" t="s">
        <v>1266</v>
      </c>
      <c r="F2676" s="85">
        <v>3</v>
      </c>
      <c r="G2676" s="85">
        <v>17</v>
      </c>
      <c r="H2676" s="82">
        <f>IF(ISBLANK($D2676),"",SUMIFS('8. 514 Details Included'!$I:$I,'8. 514 Details Included'!$A:$A,'7. 511_CAR_Student_Counts_Sec'!$A2676,'8. 514 Details Included'!$E:$E,'7. 511_CAR_Student_Counts_Sec'!$D2676,'8. 514 Details Included'!$D:$D,'7. 511_CAR_Student_Counts_Sec'!H$1,'8. 514 Details Included'!$G:$G,'7. 511_CAR_Student_Counts_Sec'!$F2676))</f>
        <v>0</v>
      </c>
      <c r="I2676" s="82">
        <f>IF(ISBLANK($D2676),"",SUMIFS('8. 514 Details Included'!$I:$I,'8. 514 Details Included'!$A:$A,'7. 511_CAR_Student_Counts_Sec'!$A2676,'8. 514 Details Included'!$E:$E,'7. 511_CAR_Student_Counts_Sec'!$D2676,'8. 514 Details Included'!$D:$D,'7. 511_CAR_Student_Counts_Sec'!I$1,'8. 514 Details Included'!$G:$G,'7. 511_CAR_Student_Counts_Sec'!$F2676))</f>
        <v>0</v>
      </c>
      <c r="J2676" s="82">
        <f>IF(ISBLANK($D2676),"",SUMIFS('8. 514 Details Included'!$I:$I,'8. 514 Details Included'!$A:$A,'7. 511_CAR_Student_Counts_Sec'!$A2676,'8. 514 Details Included'!$E:$E,'7. 511_CAR_Student_Counts_Sec'!$D2676,'8. 514 Details Included'!$D:$D,'7. 511_CAR_Student_Counts_Sec'!J$1,'8. 514 Details Included'!$G:$G,'7. 511_CAR_Student_Counts_Sec'!$F2676))</f>
        <v>0</v>
      </c>
      <c r="K2676" s="82">
        <f>IF(ISBLANK($D2676),"",SUMIFS('8. 514 Details Included'!$I:$I,'8. 514 Details Included'!$A:$A,'7. 511_CAR_Student_Counts_Sec'!$A2676,'8. 514 Details Included'!$E:$E,'7. 511_CAR_Student_Counts_Sec'!$D2676,'8. 514 Details Included'!$D:$D,'7. 511_CAR_Student_Counts_Sec'!K$1,'8. 514 Details Included'!$G:$G,'7. 511_CAR_Student_Counts_Sec'!$F2676))</f>
        <v>2</v>
      </c>
      <c r="L2676" s="82">
        <f>IF(ISBLANK($D2676),"",SUMIFS('8. 514 Details Included'!$I:$I,'8. 514 Details Included'!$A:$A,'7. 511_CAR_Student_Counts_Sec'!$A2676,'8. 514 Details Included'!$E:$E,'7. 511_CAR_Student_Counts_Sec'!$D2676,'8. 514 Details Included'!$D:$D,'7. 511_CAR_Student_Counts_Sec'!L$1,'8. 514 Details Included'!$G:$G,'7. 511_CAR_Student_Counts_Sec'!$F2676))</f>
        <v>4</v>
      </c>
      <c r="M2676" s="82">
        <f>IF(ISBLANK($D2676),"",SUMIFS('8. 514 Details Included'!$I:$I,'8. 514 Details Included'!$A:$A,'7. 511_CAR_Student_Counts_Sec'!$A2676,'8. 514 Details Included'!$E:$E,'7. 511_CAR_Student_Counts_Sec'!$D2676,'8. 514 Details Included'!$D:$D,'7. 511_CAR_Student_Counts_Sec'!M$1,'8. 514 Details Included'!$G:$G,'7. 511_CAR_Student_Counts_Sec'!$F2676))</f>
        <v>9</v>
      </c>
      <c r="N2676" s="82">
        <f>IF(ISBLANK($D2676),"",SUMIFS('8. 514 Details Included'!$I:$I,'8. 514 Details Included'!$A:$A,'7. 511_CAR_Student_Counts_Sec'!$A2676,'8. 514 Details Included'!$E:$E,'7. 511_CAR_Student_Counts_Sec'!$D2676,'8. 514 Details Included'!$D:$D,'7. 511_CAR_Student_Counts_Sec'!N$1,'8. 514 Details Included'!$G:$G,'7. 511_CAR_Student_Counts_Sec'!$F2676))</f>
        <v>2</v>
      </c>
      <c r="O2676" s="81">
        <f t="shared" si="123"/>
        <v>0</v>
      </c>
      <c r="P2676" s="81">
        <f t="shared" si="124"/>
        <v>17</v>
      </c>
      <c r="Q2676" s="81" t="str">
        <f t="shared" si="125"/>
        <v>9-12</v>
      </c>
    </row>
    <row r="2677" spans="1:17" ht="15" outlineLevel="4" x14ac:dyDescent="0.2">
      <c r="A2677" s="85">
        <v>309</v>
      </c>
      <c r="B2677" s="86" t="s">
        <v>1089</v>
      </c>
      <c r="C2677" s="86" t="s">
        <v>1169</v>
      </c>
      <c r="D2677" s="85">
        <v>306</v>
      </c>
      <c r="E2677" s="86" t="s">
        <v>1266</v>
      </c>
      <c r="F2677" s="85">
        <v>5</v>
      </c>
      <c r="G2677" s="85">
        <v>13</v>
      </c>
      <c r="H2677" s="82">
        <f>IF(ISBLANK($D2677),"",SUMIFS('8. 514 Details Included'!$I:$I,'8. 514 Details Included'!$A:$A,'7. 511_CAR_Student_Counts_Sec'!$A2677,'8. 514 Details Included'!$E:$E,'7. 511_CAR_Student_Counts_Sec'!$D2677,'8. 514 Details Included'!$D:$D,'7. 511_CAR_Student_Counts_Sec'!H$1,'8. 514 Details Included'!$G:$G,'7. 511_CAR_Student_Counts_Sec'!$F2677))</f>
        <v>0</v>
      </c>
      <c r="I2677" s="82">
        <f>IF(ISBLANK($D2677),"",SUMIFS('8. 514 Details Included'!$I:$I,'8. 514 Details Included'!$A:$A,'7. 511_CAR_Student_Counts_Sec'!$A2677,'8. 514 Details Included'!$E:$E,'7. 511_CAR_Student_Counts_Sec'!$D2677,'8. 514 Details Included'!$D:$D,'7. 511_CAR_Student_Counts_Sec'!I$1,'8. 514 Details Included'!$G:$G,'7. 511_CAR_Student_Counts_Sec'!$F2677))</f>
        <v>0</v>
      </c>
      <c r="J2677" s="82">
        <f>IF(ISBLANK($D2677),"",SUMIFS('8. 514 Details Included'!$I:$I,'8. 514 Details Included'!$A:$A,'7. 511_CAR_Student_Counts_Sec'!$A2677,'8. 514 Details Included'!$E:$E,'7. 511_CAR_Student_Counts_Sec'!$D2677,'8. 514 Details Included'!$D:$D,'7. 511_CAR_Student_Counts_Sec'!J$1,'8. 514 Details Included'!$G:$G,'7. 511_CAR_Student_Counts_Sec'!$F2677))</f>
        <v>0</v>
      </c>
      <c r="K2677" s="82">
        <f>IF(ISBLANK($D2677),"",SUMIFS('8. 514 Details Included'!$I:$I,'8. 514 Details Included'!$A:$A,'7. 511_CAR_Student_Counts_Sec'!$A2677,'8. 514 Details Included'!$E:$E,'7. 511_CAR_Student_Counts_Sec'!$D2677,'8. 514 Details Included'!$D:$D,'7. 511_CAR_Student_Counts_Sec'!K$1,'8. 514 Details Included'!$G:$G,'7. 511_CAR_Student_Counts_Sec'!$F2677))</f>
        <v>0</v>
      </c>
      <c r="L2677" s="82">
        <f>IF(ISBLANK($D2677),"",SUMIFS('8. 514 Details Included'!$I:$I,'8. 514 Details Included'!$A:$A,'7. 511_CAR_Student_Counts_Sec'!$A2677,'8. 514 Details Included'!$E:$E,'7. 511_CAR_Student_Counts_Sec'!$D2677,'8. 514 Details Included'!$D:$D,'7. 511_CAR_Student_Counts_Sec'!L$1,'8. 514 Details Included'!$G:$G,'7. 511_CAR_Student_Counts_Sec'!$F2677))</f>
        <v>1</v>
      </c>
      <c r="M2677" s="82">
        <f>IF(ISBLANK($D2677),"",SUMIFS('8. 514 Details Included'!$I:$I,'8. 514 Details Included'!$A:$A,'7. 511_CAR_Student_Counts_Sec'!$A2677,'8. 514 Details Included'!$E:$E,'7. 511_CAR_Student_Counts_Sec'!$D2677,'8. 514 Details Included'!$D:$D,'7. 511_CAR_Student_Counts_Sec'!M$1,'8. 514 Details Included'!$G:$G,'7. 511_CAR_Student_Counts_Sec'!$F2677))</f>
        <v>7</v>
      </c>
      <c r="N2677" s="82">
        <f>IF(ISBLANK($D2677),"",SUMIFS('8. 514 Details Included'!$I:$I,'8. 514 Details Included'!$A:$A,'7. 511_CAR_Student_Counts_Sec'!$A2677,'8. 514 Details Included'!$E:$E,'7. 511_CAR_Student_Counts_Sec'!$D2677,'8. 514 Details Included'!$D:$D,'7. 511_CAR_Student_Counts_Sec'!N$1,'8. 514 Details Included'!$G:$G,'7. 511_CAR_Student_Counts_Sec'!$F2677))</f>
        <v>4</v>
      </c>
      <c r="O2677" s="81">
        <f t="shared" si="123"/>
        <v>0</v>
      </c>
      <c r="P2677" s="81">
        <f t="shared" si="124"/>
        <v>12</v>
      </c>
      <c r="Q2677" s="81" t="str">
        <f t="shared" si="125"/>
        <v>9-12</v>
      </c>
    </row>
    <row r="2678" spans="1:17" ht="15" outlineLevel="4" x14ac:dyDescent="0.2">
      <c r="A2678" s="85">
        <v>309</v>
      </c>
      <c r="B2678" s="86" t="s">
        <v>1089</v>
      </c>
      <c r="C2678" s="86" t="s">
        <v>1169</v>
      </c>
      <c r="D2678" s="85">
        <v>306</v>
      </c>
      <c r="E2678" s="86" t="s">
        <v>1266</v>
      </c>
      <c r="F2678" s="85">
        <v>7</v>
      </c>
      <c r="G2678" s="85">
        <v>14</v>
      </c>
      <c r="H2678" s="82">
        <f>IF(ISBLANK($D2678),"",SUMIFS('8. 514 Details Included'!$I:$I,'8. 514 Details Included'!$A:$A,'7. 511_CAR_Student_Counts_Sec'!$A2678,'8. 514 Details Included'!$E:$E,'7. 511_CAR_Student_Counts_Sec'!$D2678,'8. 514 Details Included'!$D:$D,'7. 511_CAR_Student_Counts_Sec'!H$1,'8. 514 Details Included'!$G:$G,'7. 511_CAR_Student_Counts_Sec'!$F2678))</f>
        <v>0</v>
      </c>
      <c r="I2678" s="82">
        <f>IF(ISBLANK($D2678),"",SUMIFS('8. 514 Details Included'!$I:$I,'8. 514 Details Included'!$A:$A,'7. 511_CAR_Student_Counts_Sec'!$A2678,'8. 514 Details Included'!$E:$E,'7. 511_CAR_Student_Counts_Sec'!$D2678,'8. 514 Details Included'!$D:$D,'7. 511_CAR_Student_Counts_Sec'!I$1,'8. 514 Details Included'!$G:$G,'7. 511_CAR_Student_Counts_Sec'!$F2678))</f>
        <v>0</v>
      </c>
      <c r="J2678" s="82">
        <f>IF(ISBLANK($D2678),"",SUMIFS('8. 514 Details Included'!$I:$I,'8. 514 Details Included'!$A:$A,'7. 511_CAR_Student_Counts_Sec'!$A2678,'8. 514 Details Included'!$E:$E,'7. 511_CAR_Student_Counts_Sec'!$D2678,'8. 514 Details Included'!$D:$D,'7. 511_CAR_Student_Counts_Sec'!J$1,'8. 514 Details Included'!$G:$G,'7. 511_CAR_Student_Counts_Sec'!$F2678))</f>
        <v>0</v>
      </c>
      <c r="K2678" s="82">
        <f>IF(ISBLANK($D2678),"",SUMIFS('8. 514 Details Included'!$I:$I,'8. 514 Details Included'!$A:$A,'7. 511_CAR_Student_Counts_Sec'!$A2678,'8. 514 Details Included'!$E:$E,'7. 511_CAR_Student_Counts_Sec'!$D2678,'8. 514 Details Included'!$D:$D,'7. 511_CAR_Student_Counts_Sec'!K$1,'8. 514 Details Included'!$G:$G,'7. 511_CAR_Student_Counts_Sec'!$F2678))</f>
        <v>0</v>
      </c>
      <c r="L2678" s="82">
        <f>IF(ISBLANK($D2678),"",SUMIFS('8. 514 Details Included'!$I:$I,'8. 514 Details Included'!$A:$A,'7. 511_CAR_Student_Counts_Sec'!$A2678,'8. 514 Details Included'!$E:$E,'7. 511_CAR_Student_Counts_Sec'!$D2678,'8. 514 Details Included'!$D:$D,'7. 511_CAR_Student_Counts_Sec'!L$1,'8. 514 Details Included'!$G:$G,'7. 511_CAR_Student_Counts_Sec'!$F2678))</f>
        <v>1</v>
      </c>
      <c r="M2678" s="82">
        <f>IF(ISBLANK($D2678),"",SUMIFS('8. 514 Details Included'!$I:$I,'8. 514 Details Included'!$A:$A,'7. 511_CAR_Student_Counts_Sec'!$A2678,'8. 514 Details Included'!$E:$E,'7. 511_CAR_Student_Counts_Sec'!$D2678,'8. 514 Details Included'!$D:$D,'7. 511_CAR_Student_Counts_Sec'!M$1,'8. 514 Details Included'!$G:$G,'7. 511_CAR_Student_Counts_Sec'!$F2678))</f>
        <v>10</v>
      </c>
      <c r="N2678" s="82">
        <f>IF(ISBLANK($D2678),"",SUMIFS('8. 514 Details Included'!$I:$I,'8. 514 Details Included'!$A:$A,'7. 511_CAR_Student_Counts_Sec'!$A2678,'8. 514 Details Included'!$E:$E,'7. 511_CAR_Student_Counts_Sec'!$D2678,'8. 514 Details Included'!$D:$D,'7. 511_CAR_Student_Counts_Sec'!N$1,'8. 514 Details Included'!$G:$G,'7. 511_CAR_Student_Counts_Sec'!$F2678))</f>
        <v>3</v>
      </c>
      <c r="O2678" s="81">
        <f t="shared" si="123"/>
        <v>0</v>
      </c>
      <c r="P2678" s="81">
        <f t="shared" si="124"/>
        <v>14</v>
      </c>
      <c r="Q2678" s="81" t="str">
        <f t="shared" si="125"/>
        <v>9-12</v>
      </c>
    </row>
    <row r="2679" spans="1:17" ht="15" outlineLevel="3" x14ac:dyDescent="0.2">
      <c r="A2679" s="85"/>
      <c r="B2679" s="86"/>
      <c r="C2679" s="88" t="s">
        <v>1167</v>
      </c>
      <c r="D2679" s="85"/>
      <c r="E2679" s="86"/>
      <c r="F2679" s="85"/>
      <c r="G2679" s="85">
        <f>SUBTOTAL(1,G2675:G2678)</f>
        <v>16</v>
      </c>
      <c r="H2679" s="82" t="str">
        <f>IF(ISBLANK($D2679),"",SUMIFS('8. 514 Details Included'!$I:$I,'8. 514 Details Included'!$A:$A,'7. 511_CAR_Student_Counts_Sec'!$A2679,'8. 514 Details Included'!$E:$E,'7. 511_CAR_Student_Counts_Sec'!$D2679,'8. 514 Details Included'!$D:$D,'7. 511_CAR_Student_Counts_Sec'!H$1,'8. 514 Details Included'!$G:$G,'7. 511_CAR_Student_Counts_Sec'!$F2679))</f>
        <v/>
      </c>
      <c r="I2679" s="82" t="str">
        <f>IF(ISBLANK($D2679),"",SUMIFS('8. 514 Details Included'!$I:$I,'8. 514 Details Included'!$A:$A,'7. 511_CAR_Student_Counts_Sec'!$A2679,'8. 514 Details Included'!$E:$E,'7. 511_CAR_Student_Counts_Sec'!$D2679,'8. 514 Details Included'!$D:$D,'7. 511_CAR_Student_Counts_Sec'!I$1,'8. 514 Details Included'!$G:$G,'7. 511_CAR_Student_Counts_Sec'!$F2679))</f>
        <v/>
      </c>
      <c r="J2679" s="82" t="str">
        <f>IF(ISBLANK($D2679),"",SUMIFS('8. 514 Details Included'!$I:$I,'8. 514 Details Included'!$A:$A,'7. 511_CAR_Student_Counts_Sec'!$A2679,'8. 514 Details Included'!$E:$E,'7. 511_CAR_Student_Counts_Sec'!$D2679,'8. 514 Details Included'!$D:$D,'7. 511_CAR_Student_Counts_Sec'!J$1,'8. 514 Details Included'!$G:$G,'7. 511_CAR_Student_Counts_Sec'!$F2679))</f>
        <v/>
      </c>
      <c r="K2679" s="82" t="str">
        <f>IF(ISBLANK($D2679),"",SUMIFS('8. 514 Details Included'!$I:$I,'8. 514 Details Included'!$A:$A,'7. 511_CAR_Student_Counts_Sec'!$A2679,'8. 514 Details Included'!$E:$E,'7. 511_CAR_Student_Counts_Sec'!$D2679,'8. 514 Details Included'!$D:$D,'7. 511_CAR_Student_Counts_Sec'!K$1,'8. 514 Details Included'!$G:$G,'7. 511_CAR_Student_Counts_Sec'!$F2679))</f>
        <v/>
      </c>
      <c r="L2679" s="82" t="str">
        <f>IF(ISBLANK($D2679),"",SUMIFS('8. 514 Details Included'!$I:$I,'8. 514 Details Included'!$A:$A,'7. 511_CAR_Student_Counts_Sec'!$A2679,'8. 514 Details Included'!$E:$E,'7. 511_CAR_Student_Counts_Sec'!$D2679,'8. 514 Details Included'!$D:$D,'7. 511_CAR_Student_Counts_Sec'!L$1,'8. 514 Details Included'!$G:$G,'7. 511_CAR_Student_Counts_Sec'!$F2679))</f>
        <v/>
      </c>
      <c r="M2679" s="82" t="str">
        <f>IF(ISBLANK($D2679),"",SUMIFS('8. 514 Details Included'!$I:$I,'8. 514 Details Included'!$A:$A,'7. 511_CAR_Student_Counts_Sec'!$A2679,'8. 514 Details Included'!$E:$E,'7. 511_CAR_Student_Counts_Sec'!$D2679,'8. 514 Details Included'!$D:$D,'7. 511_CAR_Student_Counts_Sec'!M$1,'8. 514 Details Included'!$G:$G,'7. 511_CAR_Student_Counts_Sec'!$F2679))</f>
        <v/>
      </c>
      <c r="N2679" s="82" t="str">
        <f>IF(ISBLANK($D2679),"",SUMIFS('8. 514 Details Included'!$I:$I,'8. 514 Details Included'!$A:$A,'7. 511_CAR_Student_Counts_Sec'!$A2679,'8. 514 Details Included'!$E:$E,'7. 511_CAR_Student_Counts_Sec'!$D2679,'8. 514 Details Included'!$D:$D,'7. 511_CAR_Student_Counts_Sec'!N$1,'8. 514 Details Included'!$G:$G,'7. 511_CAR_Student_Counts_Sec'!$F2679))</f>
        <v/>
      </c>
      <c r="O2679" s="81" t="str">
        <f t="shared" si="123"/>
        <v/>
      </c>
      <c r="P2679" s="81" t="str">
        <f t="shared" si="124"/>
        <v/>
      </c>
      <c r="Q2679" s="81" t="str">
        <f t="shared" si="125"/>
        <v/>
      </c>
    </row>
    <row r="2680" spans="1:17" ht="15" outlineLevel="4" x14ac:dyDescent="0.2">
      <c r="A2680" s="85">
        <v>309</v>
      </c>
      <c r="B2680" s="86" t="s">
        <v>1089</v>
      </c>
      <c r="C2680" s="86" t="s">
        <v>1166</v>
      </c>
      <c r="D2680" s="85">
        <v>316</v>
      </c>
      <c r="E2680" s="86" t="s">
        <v>1265</v>
      </c>
      <c r="F2680" s="85">
        <v>1</v>
      </c>
      <c r="G2680" s="85">
        <v>14</v>
      </c>
      <c r="H2680" s="82">
        <f>IF(ISBLANK($D2680),"",SUMIFS('8. 514 Details Included'!$I:$I,'8. 514 Details Included'!$A:$A,'7. 511_CAR_Student_Counts_Sec'!$A2680,'8. 514 Details Included'!$E:$E,'7. 511_CAR_Student_Counts_Sec'!$D2680,'8. 514 Details Included'!$D:$D,'7. 511_CAR_Student_Counts_Sec'!H$1,'8. 514 Details Included'!$G:$G,'7. 511_CAR_Student_Counts_Sec'!$F2680))</f>
        <v>0</v>
      </c>
      <c r="I2680" s="82">
        <f>IF(ISBLANK($D2680),"",SUMIFS('8. 514 Details Included'!$I:$I,'8. 514 Details Included'!$A:$A,'7. 511_CAR_Student_Counts_Sec'!$A2680,'8. 514 Details Included'!$E:$E,'7. 511_CAR_Student_Counts_Sec'!$D2680,'8. 514 Details Included'!$D:$D,'7. 511_CAR_Student_Counts_Sec'!I$1,'8. 514 Details Included'!$G:$G,'7. 511_CAR_Student_Counts_Sec'!$F2680))</f>
        <v>0</v>
      </c>
      <c r="J2680" s="82">
        <f>IF(ISBLANK($D2680),"",SUMIFS('8. 514 Details Included'!$I:$I,'8. 514 Details Included'!$A:$A,'7. 511_CAR_Student_Counts_Sec'!$A2680,'8. 514 Details Included'!$E:$E,'7. 511_CAR_Student_Counts_Sec'!$D2680,'8. 514 Details Included'!$D:$D,'7. 511_CAR_Student_Counts_Sec'!J$1,'8. 514 Details Included'!$G:$G,'7. 511_CAR_Student_Counts_Sec'!$F2680))</f>
        <v>0</v>
      </c>
      <c r="K2680" s="82">
        <f>IF(ISBLANK($D2680),"",SUMIFS('8. 514 Details Included'!$I:$I,'8. 514 Details Included'!$A:$A,'7. 511_CAR_Student_Counts_Sec'!$A2680,'8. 514 Details Included'!$E:$E,'7. 511_CAR_Student_Counts_Sec'!$D2680,'8. 514 Details Included'!$D:$D,'7. 511_CAR_Student_Counts_Sec'!K$1,'8. 514 Details Included'!$G:$G,'7. 511_CAR_Student_Counts_Sec'!$F2680))</f>
        <v>1</v>
      </c>
      <c r="L2680" s="82">
        <f>IF(ISBLANK($D2680),"",SUMIFS('8. 514 Details Included'!$I:$I,'8. 514 Details Included'!$A:$A,'7. 511_CAR_Student_Counts_Sec'!$A2680,'8. 514 Details Included'!$E:$E,'7. 511_CAR_Student_Counts_Sec'!$D2680,'8. 514 Details Included'!$D:$D,'7. 511_CAR_Student_Counts_Sec'!L$1,'8. 514 Details Included'!$G:$G,'7. 511_CAR_Student_Counts_Sec'!$F2680))</f>
        <v>2</v>
      </c>
      <c r="M2680" s="82">
        <f>IF(ISBLANK($D2680),"",SUMIFS('8. 514 Details Included'!$I:$I,'8. 514 Details Included'!$A:$A,'7. 511_CAR_Student_Counts_Sec'!$A2680,'8. 514 Details Included'!$E:$E,'7. 511_CAR_Student_Counts_Sec'!$D2680,'8. 514 Details Included'!$D:$D,'7. 511_CAR_Student_Counts_Sec'!M$1,'8. 514 Details Included'!$G:$G,'7. 511_CAR_Student_Counts_Sec'!$F2680))</f>
        <v>6</v>
      </c>
      <c r="N2680" s="82">
        <f>IF(ISBLANK($D2680),"",SUMIFS('8. 514 Details Included'!$I:$I,'8. 514 Details Included'!$A:$A,'7. 511_CAR_Student_Counts_Sec'!$A2680,'8. 514 Details Included'!$E:$E,'7. 511_CAR_Student_Counts_Sec'!$D2680,'8. 514 Details Included'!$D:$D,'7. 511_CAR_Student_Counts_Sec'!N$1,'8. 514 Details Included'!$G:$G,'7. 511_CAR_Student_Counts_Sec'!$F2680))</f>
        <v>5</v>
      </c>
      <c r="O2680" s="81">
        <f t="shared" si="123"/>
        <v>0</v>
      </c>
      <c r="P2680" s="81">
        <f t="shared" si="124"/>
        <v>14</v>
      </c>
      <c r="Q2680" s="81" t="str">
        <f t="shared" si="125"/>
        <v>9-12</v>
      </c>
    </row>
    <row r="2681" spans="1:17" ht="15" outlineLevel="4" x14ac:dyDescent="0.2">
      <c r="A2681" s="85">
        <v>309</v>
      </c>
      <c r="B2681" s="86" t="s">
        <v>1089</v>
      </c>
      <c r="C2681" s="86" t="s">
        <v>1166</v>
      </c>
      <c r="D2681" s="85">
        <v>316</v>
      </c>
      <c r="E2681" s="86" t="s">
        <v>1265</v>
      </c>
      <c r="F2681" s="85">
        <v>3</v>
      </c>
      <c r="G2681" s="85">
        <v>6</v>
      </c>
      <c r="H2681" s="82">
        <f>IF(ISBLANK($D2681),"",SUMIFS('8. 514 Details Included'!$I:$I,'8. 514 Details Included'!$A:$A,'7. 511_CAR_Student_Counts_Sec'!$A2681,'8. 514 Details Included'!$E:$E,'7. 511_CAR_Student_Counts_Sec'!$D2681,'8. 514 Details Included'!$D:$D,'7. 511_CAR_Student_Counts_Sec'!H$1,'8. 514 Details Included'!$G:$G,'7. 511_CAR_Student_Counts_Sec'!$F2681))</f>
        <v>0</v>
      </c>
      <c r="I2681" s="82">
        <f>IF(ISBLANK($D2681),"",SUMIFS('8. 514 Details Included'!$I:$I,'8. 514 Details Included'!$A:$A,'7. 511_CAR_Student_Counts_Sec'!$A2681,'8. 514 Details Included'!$E:$E,'7. 511_CAR_Student_Counts_Sec'!$D2681,'8. 514 Details Included'!$D:$D,'7. 511_CAR_Student_Counts_Sec'!I$1,'8. 514 Details Included'!$G:$G,'7. 511_CAR_Student_Counts_Sec'!$F2681))</f>
        <v>0</v>
      </c>
      <c r="J2681" s="82">
        <f>IF(ISBLANK($D2681),"",SUMIFS('8. 514 Details Included'!$I:$I,'8. 514 Details Included'!$A:$A,'7. 511_CAR_Student_Counts_Sec'!$A2681,'8. 514 Details Included'!$E:$E,'7. 511_CAR_Student_Counts_Sec'!$D2681,'8. 514 Details Included'!$D:$D,'7. 511_CAR_Student_Counts_Sec'!J$1,'8. 514 Details Included'!$G:$G,'7. 511_CAR_Student_Counts_Sec'!$F2681))</f>
        <v>0</v>
      </c>
      <c r="K2681" s="82">
        <f>IF(ISBLANK($D2681),"",SUMIFS('8. 514 Details Included'!$I:$I,'8. 514 Details Included'!$A:$A,'7. 511_CAR_Student_Counts_Sec'!$A2681,'8. 514 Details Included'!$E:$E,'7. 511_CAR_Student_Counts_Sec'!$D2681,'8. 514 Details Included'!$D:$D,'7. 511_CAR_Student_Counts_Sec'!K$1,'8. 514 Details Included'!$G:$G,'7. 511_CAR_Student_Counts_Sec'!$F2681))</f>
        <v>0</v>
      </c>
      <c r="L2681" s="82">
        <f>IF(ISBLANK($D2681),"",SUMIFS('8. 514 Details Included'!$I:$I,'8. 514 Details Included'!$A:$A,'7. 511_CAR_Student_Counts_Sec'!$A2681,'8. 514 Details Included'!$E:$E,'7. 511_CAR_Student_Counts_Sec'!$D2681,'8. 514 Details Included'!$D:$D,'7. 511_CAR_Student_Counts_Sec'!L$1,'8. 514 Details Included'!$G:$G,'7. 511_CAR_Student_Counts_Sec'!$F2681))</f>
        <v>1</v>
      </c>
      <c r="M2681" s="82">
        <f>IF(ISBLANK($D2681),"",SUMIFS('8. 514 Details Included'!$I:$I,'8. 514 Details Included'!$A:$A,'7. 511_CAR_Student_Counts_Sec'!$A2681,'8. 514 Details Included'!$E:$E,'7. 511_CAR_Student_Counts_Sec'!$D2681,'8. 514 Details Included'!$D:$D,'7. 511_CAR_Student_Counts_Sec'!M$1,'8. 514 Details Included'!$G:$G,'7. 511_CAR_Student_Counts_Sec'!$F2681))</f>
        <v>3</v>
      </c>
      <c r="N2681" s="82">
        <f>IF(ISBLANK($D2681),"",SUMIFS('8. 514 Details Included'!$I:$I,'8. 514 Details Included'!$A:$A,'7. 511_CAR_Student_Counts_Sec'!$A2681,'8. 514 Details Included'!$E:$E,'7. 511_CAR_Student_Counts_Sec'!$D2681,'8. 514 Details Included'!$D:$D,'7. 511_CAR_Student_Counts_Sec'!N$1,'8. 514 Details Included'!$G:$G,'7. 511_CAR_Student_Counts_Sec'!$F2681))</f>
        <v>2</v>
      </c>
      <c r="O2681" s="81">
        <f t="shared" si="123"/>
        <v>0</v>
      </c>
      <c r="P2681" s="81">
        <f t="shared" si="124"/>
        <v>6</v>
      </c>
      <c r="Q2681" s="81" t="str">
        <f t="shared" si="125"/>
        <v>9-12</v>
      </c>
    </row>
    <row r="2682" spans="1:17" ht="15" outlineLevel="4" x14ac:dyDescent="0.2">
      <c r="A2682" s="85">
        <v>309</v>
      </c>
      <c r="B2682" s="86" t="s">
        <v>1089</v>
      </c>
      <c r="C2682" s="86" t="s">
        <v>1166</v>
      </c>
      <c r="D2682" s="85">
        <v>316</v>
      </c>
      <c r="E2682" s="86" t="s">
        <v>1265</v>
      </c>
      <c r="F2682" s="85">
        <v>5</v>
      </c>
      <c r="G2682" s="85">
        <v>17</v>
      </c>
      <c r="H2682" s="82">
        <f>IF(ISBLANK($D2682),"",SUMIFS('8. 514 Details Included'!$I:$I,'8. 514 Details Included'!$A:$A,'7. 511_CAR_Student_Counts_Sec'!$A2682,'8. 514 Details Included'!$E:$E,'7. 511_CAR_Student_Counts_Sec'!$D2682,'8. 514 Details Included'!$D:$D,'7. 511_CAR_Student_Counts_Sec'!H$1,'8. 514 Details Included'!$G:$G,'7. 511_CAR_Student_Counts_Sec'!$F2682))</f>
        <v>0</v>
      </c>
      <c r="I2682" s="82">
        <f>IF(ISBLANK($D2682),"",SUMIFS('8. 514 Details Included'!$I:$I,'8. 514 Details Included'!$A:$A,'7. 511_CAR_Student_Counts_Sec'!$A2682,'8. 514 Details Included'!$E:$E,'7. 511_CAR_Student_Counts_Sec'!$D2682,'8. 514 Details Included'!$D:$D,'7. 511_CAR_Student_Counts_Sec'!I$1,'8. 514 Details Included'!$G:$G,'7. 511_CAR_Student_Counts_Sec'!$F2682))</f>
        <v>0</v>
      </c>
      <c r="J2682" s="82">
        <f>IF(ISBLANK($D2682),"",SUMIFS('8. 514 Details Included'!$I:$I,'8. 514 Details Included'!$A:$A,'7. 511_CAR_Student_Counts_Sec'!$A2682,'8. 514 Details Included'!$E:$E,'7. 511_CAR_Student_Counts_Sec'!$D2682,'8. 514 Details Included'!$D:$D,'7. 511_CAR_Student_Counts_Sec'!J$1,'8. 514 Details Included'!$G:$G,'7. 511_CAR_Student_Counts_Sec'!$F2682))</f>
        <v>0</v>
      </c>
      <c r="K2682" s="82">
        <f>IF(ISBLANK($D2682),"",SUMIFS('8. 514 Details Included'!$I:$I,'8. 514 Details Included'!$A:$A,'7. 511_CAR_Student_Counts_Sec'!$A2682,'8. 514 Details Included'!$E:$E,'7. 511_CAR_Student_Counts_Sec'!$D2682,'8. 514 Details Included'!$D:$D,'7. 511_CAR_Student_Counts_Sec'!K$1,'8. 514 Details Included'!$G:$G,'7. 511_CAR_Student_Counts_Sec'!$F2682))</f>
        <v>0</v>
      </c>
      <c r="L2682" s="82">
        <f>IF(ISBLANK($D2682),"",SUMIFS('8. 514 Details Included'!$I:$I,'8. 514 Details Included'!$A:$A,'7. 511_CAR_Student_Counts_Sec'!$A2682,'8. 514 Details Included'!$E:$E,'7. 511_CAR_Student_Counts_Sec'!$D2682,'8. 514 Details Included'!$D:$D,'7. 511_CAR_Student_Counts_Sec'!L$1,'8. 514 Details Included'!$G:$G,'7. 511_CAR_Student_Counts_Sec'!$F2682))</f>
        <v>0</v>
      </c>
      <c r="M2682" s="82">
        <f>IF(ISBLANK($D2682),"",SUMIFS('8. 514 Details Included'!$I:$I,'8. 514 Details Included'!$A:$A,'7. 511_CAR_Student_Counts_Sec'!$A2682,'8. 514 Details Included'!$E:$E,'7. 511_CAR_Student_Counts_Sec'!$D2682,'8. 514 Details Included'!$D:$D,'7. 511_CAR_Student_Counts_Sec'!M$1,'8. 514 Details Included'!$G:$G,'7. 511_CAR_Student_Counts_Sec'!$F2682))</f>
        <v>4</v>
      </c>
      <c r="N2682" s="82">
        <f>IF(ISBLANK($D2682),"",SUMIFS('8. 514 Details Included'!$I:$I,'8. 514 Details Included'!$A:$A,'7. 511_CAR_Student_Counts_Sec'!$A2682,'8. 514 Details Included'!$E:$E,'7. 511_CAR_Student_Counts_Sec'!$D2682,'8. 514 Details Included'!$D:$D,'7. 511_CAR_Student_Counts_Sec'!N$1,'8. 514 Details Included'!$G:$G,'7. 511_CAR_Student_Counts_Sec'!$F2682))</f>
        <v>13</v>
      </c>
      <c r="O2682" s="81">
        <f t="shared" si="123"/>
        <v>0</v>
      </c>
      <c r="P2682" s="81">
        <f t="shared" si="124"/>
        <v>17</v>
      </c>
      <c r="Q2682" s="81" t="str">
        <f t="shared" si="125"/>
        <v>9-12</v>
      </c>
    </row>
    <row r="2683" spans="1:17" ht="15" outlineLevel="4" x14ac:dyDescent="0.2">
      <c r="A2683" s="85">
        <v>309</v>
      </c>
      <c r="B2683" s="86" t="s">
        <v>1089</v>
      </c>
      <c r="C2683" s="86" t="s">
        <v>1166</v>
      </c>
      <c r="D2683" s="85">
        <v>316</v>
      </c>
      <c r="E2683" s="86" t="s">
        <v>1265</v>
      </c>
      <c r="F2683" s="85">
        <v>7</v>
      </c>
      <c r="G2683" s="85">
        <v>14</v>
      </c>
      <c r="H2683" s="82">
        <f>IF(ISBLANK($D2683),"",SUMIFS('8. 514 Details Included'!$I:$I,'8. 514 Details Included'!$A:$A,'7. 511_CAR_Student_Counts_Sec'!$A2683,'8. 514 Details Included'!$E:$E,'7. 511_CAR_Student_Counts_Sec'!$D2683,'8. 514 Details Included'!$D:$D,'7. 511_CAR_Student_Counts_Sec'!H$1,'8. 514 Details Included'!$G:$G,'7. 511_CAR_Student_Counts_Sec'!$F2683))</f>
        <v>0</v>
      </c>
      <c r="I2683" s="82">
        <f>IF(ISBLANK($D2683),"",SUMIFS('8. 514 Details Included'!$I:$I,'8. 514 Details Included'!$A:$A,'7. 511_CAR_Student_Counts_Sec'!$A2683,'8. 514 Details Included'!$E:$E,'7. 511_CAR_Student_Counts_Sec'!$D2683,'8. 514 Details Included'!$D:$D,'7. 511_CAR_Student_Counts_Sec'!I$1,'8. 514 Details Included'!$G:$G,'7. 511_CAR_Student_Counts_Sec'!$F2683))</f>
        <v>0</v>
      </c>
      <c r="J2683" s="82">
        <f>IF(ISBLANK($D2683),"",SUMIFS('8. 514 Details Included'!$I:$I,'8. 514 Details Included'!$A:$A,'7. 511_CAR_Student_Counts_Sec'!$A2683,'8. 514 Details Included'!$E:$E,'7. 511_CAR_Student_Counts_Sec'!$D2683,'8. 514 Details Included'!$D:$D,'7. 511_CAR_Student_Counts_Sec'!J$1,'8. 514 Details Included'!$G:$G,'7. 511_CAR_Student_Counts_Sec'!$F2683))</f>
        <v>0</v>
      </c>
      <c r="K2683" s="82">
        <f>IF(ISBLANK($D2683),"",SUMIFS('8. 514 Details Included'!$I:$I,'8. 514 Details Included'!$A:$A,'7. 511_CAR_Student_Counts_Sec'!$A2683,'8. 514 Details Included'!$E:$E,'7. 511_CAR_Student_Counts_Sec'!$D2683,'8. 514 Details Included'!$D:$D,'7. 511_CAR_Student_Counts_Sec'!K$1,'8. 514 Details Included'!$G:$G,'7. 511_CAR_Student_Counts_Sec'!$F2683))</f>
        <v>1</v>
      </c>
      <c r="L2683" s="82">
        <f>IF(ISBLANK($D2683),"",SUMIFS('8. 514 Details Included'!$I:$I,'8. 514 Details Included'!$A:$A,'7. 511_CAR_Student_Counts_Sec'!$A2683,'8. 514 Details Included'!$E:$E,'7. 511_CAR_Student_Counts_Sec'!$D2683,'8. 514 Details Included'!$D:$D,'7. 511_CAR_Student_Counts_Sec'!L$1,'8. 514 Details Included'!$G:$G,'7. 511_CAR_Student_Counts_Sec'!$F2683))</f>
        <v>5</v>
      </c>
      <c r="M2683" s="82">
        <f>IF(ISBLANK($D2683),"",SUMIFS('8. 514 Details Included'!$I:$I,'8. 514 Details Included'!$A:$A,'7. 511_CAR_Student_Counts_Sec'!$A2683,'8. 514 Details Included'!$E:$E,'7. 511_CAR_Student_Counts_Sec'!$D2683,'8. 514 Details Included'!$D:$D,'7. 511_CAR_Student_Counts_Sec'!M$1,'8. 514 Details Included'!$G:$G,'7. 511_CAR_Student_Counts_Sec'!$F2683))</f>
        <v>6</v>
      </c>
      <c r="N2683" s="82">
        <f>IF(ISBLANK($D2683),"",SUMIFS('8. 514 Details Included'!$I:$I,'8. 514 Details Included'!$A:$A,'7. 511_CAR_Student_Counts_Sec'!$A2683,'8. 514 Details Included'!$E:$E,'7. 511_CAR_Student_Counts_Sec'!$D2683,'8. 514 Details Included'!$D:$D,'7. 511_CAR_Student_Counts_Sec'!N$1,'8. 514 Details Included'!$G:$G,'7. 511_CAR_Student_Counts_Sec'!$F2683))</f>
        <v>2</v>
      </c>
      <c r="O2683" s="81">
        <f t="shared" si="123"/>
        <v>0</v>
      </c>
      <c r="P2683" s="81">
        <f t="shared" si="124"/>
        <v>14</v>
      </c>
      <c r="Q2683" s="81" t="str">
        <f t="shared" si="125"/>
        <v>9-12</v>
      </c>
    </row>
    <row r="2684" spans="1:17" ht="15" outlineLevel="3" x14ac:dyDescent="0.2">
      <c r="A2684" s="85"/>
      <c r="B2684" s="86"/>
      <c r="C2684" s="88" t="s">
        <v>1164</v>
      </c>
      <c r="D2684" s="85"/>
      <c r="E2684" s="86"/>
      <c r="F2684" s="85"/>
      <c r="G2684" s="85">
        <f>SUBTOTAL(1,G2680:G2683)</f>
        <v>12.75</v>
      </c>
      <c r="H2684" s="82" t="str">
        <f>IF(ISBLANK($D2684),"",SUMIFS('8. 514 Details Included'!$I:$I,'8. 514 Details Included'!$A:$A,'7. 511_CAR_Student_Counts_Sec'!$A2684,'8. 514 Details Included'!$E:$E,'7. 511_CAR_Student_Counts_Sec'!$D2684,'8. 514 Details Included'!$D:$D,'7. 511_CAR_Student_Counts_Sec'!H$1,'8. 514 Details Included'!$G:$G,'7. 511_CAR_Student_Counts_Sec'!$F2684))</f>
        <v/>
      </c>
      <c r="I2684" s="82" t="str">
        <f>IF(ISBLANK($D2684),"",SUMIFS('8. 514 Details Included'!$I:$I,'8. 514 Details Included'!$A:$A,'7. 511_CAR_Student_Counts_Sec'!$A2684,'8. 514 Details Included'!$E:$E,'7. 511_CAR_Student_Counts_Sec'!$D2684,'8. 514 Details Included'!$D:$D,'7. 511_CAR_Student_Counts_Sec'!I$1,'8. 514 Details Included'!$G:$G,'7. 511_CAR_Student_Counts_Sec'!$F2684))</f>
        <v/>
      </c>
      <c r="J2684" s="82" t="str">
        <f>IF(ISBLANK($D2684),"",SUMIFS('8. 514 Details Included'!$I:$I,'8. 514 Details Included'!$A:$A,'7. 511_CAR_Student_Counts_Sec'!$A2684,'8. 514 Details Included'!$E:$E,'7. 511_CAR_Student_Counts_Sec'!$D2684,'8. 514 Details Included'!$D:$D,'7. 511_CAR_Student_Counts_Sec'!J$1,'8. 514 Details Included'!$G:$G,'7. 511_CAR_Student_Counts_Sec'!$F2684))</f>
        <v/>
      </c>
      <c r="K2684" s="82" t="str">
        <f>IF(ISBLANK($D2684),"",SUMIFS('8. 514 Details Included'!$I:$I,'8. 514 Details Included'!$A:$A,'7. 511_CAR_Student_Counts_Sec'!$A2684,'8. 514 Details Included'!$E:$E,'7. 511_CAR_Student_Counts_Sec'!$D2684,'8. 514 Details Included'!$D:$D,'7. 511_CAR_Student_Counts_Sec'!K$1,'8. 514 Details Included'!$G:$G,'7. 511_CAR_Student_Counts_Sec'!$F2684))</f>
        <v/>
      </c>
      <c r="L2684" s="82" t="str">
        <f>IF(ISBLANK($D2684),"",SUMIFS('8. 514 Details Included'!$I:$I,'8. 514 Details Included'!$A:$A,'7. 511_CAR_Student_Counts_Sec'!$A2684,'8. 514 Details Included'!$E:$E,'7. 511_CAR_Student_Counts_Sec'!$D2684,'8. 514 Details Included'!$D:$D,'7. 511_CAR_Student_Counts_Sec'!L$1,'8. 514 Details Included'!$G:$G,'7. 511_CAR_Student_Counts_Sec'!$F2684))</f>
        <v/>
      </c>
      <c r="M2684" s="82" t="str">
        <f>IF(ISBLANK($D2684),"",SUMIFS('8. 514 Details Included'!$I:$I,'8. 514 Details Included'!$A:$A,'7. 511_CAR_Student_Counts_Sec'!$A2684,'8. 514 Details Included'!$E:$E,'7. 511_CAR_Student_Counts_Sec'!$D2684,'8. 514 Details Included'!$D:$D,'7. 511_CAR_Student_Counts_Sec'!M$1,'8. 514 Details Included'!$G:$G,'7. 511_CAR_Student_Counts_Sec'!$F2684))</f>
        <v/>
      </c>
      <c r="N2684" s="82" t="str">
        <f>IF(ISBLANK($D2684),"",SUMIFS('8. 514 Details Included'!$I:$I,'8. 514 Details Included'!$A:$A,'7. 511_CAR_Student_Counts_Sec'!$A2684,'8. 514 Details Included'!$E:$E,'7. 511_CAR_Student_Counts_Sec'!$D2684,'8. 514 Details Included'!$D:$D,'7. 511_CAR_Student_Counts_Sec'!N$1,'8. 514 Details Included'!$G:$G,'7. 511_CAR_Student_Counts_Sec'!$F2684))</f>
        <v/>
      </c>
      <c r="O2684" s="81" t="str">
        <f t="shared" si="123"/>
        <v/>
      </c>
      <c r="P2684" s="81" t="str">
        <f t="shared" si="124"/>
        <v/>
      </c>
      <c r="Q2684" s="81" t="str">
        <f t="shared" si="125"/>
        <v/>
      </c>
    </row>
    <row r="2685" spans="1:17" ht="15" outlineLevel="4" x14ac:dyDescent="0.2">
      <c r="A2685" s="85">
        <v>309</v>
      </c>
      <c r="B2685" s="86" t="s">
        <v>1089</v>
      </c>
      <c r="C2685" s="86" t="s">
        <v>1163</v>
      </c>
      <c r="D2685" s="85">
        <v>130</v>
      </c>
      <c r="E2685" s="86" t="s">
        <v>1264</v>
      </c>
      <c r="F2685" s="85">
        <v>1</v>
      </c>
      <c r="G2685" s="85">
        <v>15</v>
      </c>
      <c r="H2685" s="82">
        <f>IF(ISBLANK($D2685),"",SUMIFS('8. 514 Details Included'!$I:$I,'8. 514 Details Included'!$A:$A,'7. 511_CAR_Student_Counts_Sec'!$A2685,'8. 514 Details Included'!$E:$E,'7. 511_CAR_Student_Counts_Sec'!$D2685,'8. 514 Details Included'!$D:$D,'7. 511_CAR_Student_Counts_Sec'!H$1,'8. 514 Details Included'!$G:$G,'7. 511_CAR_Student_Counts_Sec'!$F2685))</f>
        <v>0</v>
      </c>
      <c r="I2685" s="82">
        <f>IF(ISBLANK($D2685),"",SUMIFS('8. 514 Details Included'!$I:$I,'8. 514 Details Included'!$A:$A,'7. 511_CAR_Student_Counts_Sec'!$A2685,'8. 514 Details Included'!$E:$E,'7. 511_CAR_Student_Counts_Sec'!$D2685,'8. 514 Details Included'!$D:$D,'7. 511_CAR_Student_Counts_Sec'!I$1,'8. 514 Details Included'!$G:$G,'7. 511_CAR_Student_Counts_Sec'!$F2685))</f>
        <v>0</v>
      </c>
      <c r="J2685" s="82">
        <f>IF(ISBLANK($D2685),"",SUMIFS('8. 514 Details Included'!$I:$I,'8. 514 Details Included'!$A:$A,'7. 511_CAR_Student_Counts_Sec'!$A2685,'8. 514 Details Included'!$E:$E,'7. 511_CAR_Student_Counts_Sec'!$D2685,'8. 514 Details Included'!$D:$D,'7. 511_CAR_Student_Counts_Sec'!J$1,'8. 514 Details Included'!$G:$G,'7. 511_CAR_Student_Counts_Sec'!$F2685))</f>
        <v>0</v>
      </c>
      <c r="K2685" s="82">
        <f>IF(ISBLANK($D2685),"",SUMIFS('8. 514 Details Included'!$I:$I,'8. 514 Details Included'!$A:$A,'7. 511_CAR_Student_Counts_Sec'!$A2685,'8. 514 Details Included'!$E:$E,'7. 511_CAR_Student_Counts_Sec'!$D2685,'8. 514 Details Included'!$D:$D,'7. 511_CAR_Student_Counts_Sec'!K$1,'8. 514 Details Included'!$G:$G,'7. 511_CAR_Student_Counts_Sec'!$F2685))</f>
        <v>0</v>
      </c>
      <c r="L2685" s="82">
        <f>IF(ISBLANK($D2685),"",SUMIFS('8. 514 Details Included'!$I:$I,'8. 514 Details Included'!$A:$A,'7. 511_CAR_Student_Counts_Sec'!$A2685,'8. 514 Details Included'!$E:$E,'7. 511_CAR_Student_Counts_Sec'!$D2685,'8. 514 Details Included'!$D:$D,'7. 511_CAR_Student_Counts_Sec'!L$1,'8. 514 Details Included'!$G:$G,'7. 511_CAR_Student_Counts_Sec'!$F2685))</f>
        <v>0</v>
      </c>
      <c r="M2685" s="82">
        <f>IF(ISBLANK($D2685),"",SUMIFS('8. 514 Details Included'!$I:$I,'8. 514 Details Included'!$A:$A,'7. 511_CAR_Student_Counts_Sec'!$A2685,'8. 514 Details Included'!$E:$E,'7. 511_CAR_Student_Counts_Sec'!$D2685,'8. 514 Details Included'!$D:$D,'7. 511_CAR_Student_Counts_Sec'!M$1,'8. 514 Details Included'!$G:$G,'7. 511_CAR_Student_Counts_Sec'!$F2685))</f>
        <v>2</v>
      </c>
      <c r="N2685" s="82">
        <f>IF(ISBLANK($D2685),"",SUMIFS('8. 514 Details Included'!$I:$I,'8. 514 Details Included'!$A:$A,'7. 511_CAR_Student_Counts_Sec'!$A2685,'8. 514 Details Included'!$E:$E,'7. 511_CAR_Student_Counts_Sec'!$D2685,'8. 514 Details Included'!$D:$D,'7. 511_CAR_Student_Counts_Sec'!N$1,'8. 514 Details Included'!$G:$G,'7. 511_CAR_Student_Counts_Sec'!$F2685))</f>
        <v>13</v>
      </c>
      <c r="O2685" s="81">
        <f t="shared" si="123"/>
        <v>0</v>
      </c>
      <c r="P2685" s="81">
        <f t="shared" si="124"/>
        <v>15</v>
      </c>
      <c r="Q2685" s="81" t="str">
        <f t="shared" si="125"/>
        <v>9-12</v>
      </c>
    </row>
    <row r="2686" spans="1:17" ht="15" outlineLevel="4" x14ac:dyDescent="0.2">
      <c r="A2686" s="85">
        <v>309</v>
      </c>
      <c r="B2686" s="86" t="s">
        <v>1089</v>
      </c>
      <c r="C2686" s="86" t="s">
        <v>1163</v>
      </c>
      <c r="D2686" s="85">
        <v>130</v>
      </c>
      <c r="E2686" s="86" t="s">
        <v>1264</v>
      </c>
      <c r="F2686" s="85">
        <v>3</v>
      </c>
      <c r="G2686" s="85">
        <v>9</v>
      </c>
      <c r="H2686" s="82">
        <f>IF(ISBLANK($D2686),"",SUMIFS('8. 514 Details Included'!$I:$I,'8. 514 Details Included'!$A:$A,'7. 511_CAR_Student_Counts_Sec'!$A2686,'8. 514 Details Included'!$E:$E,'7. 511_CAR_Student_Counts_Sec'!$D2686,'8. 514 Details Included'!$D:$D,'7. 511_CAR_Student_Counts_Sec'!H$1,'8. 514 Details Included'!$G:$G,'7. 511_CAR_Student_Counts_Sec'!$F2686))</f>
        <v>0</v>
      </c>
      <c r="I2686" s="82">
        <f>IF(ISBLANK($D2686),"",SUMIFS('8. 514 Details Included'!$I:$I,'8. 514 Details Included'!$A:$A,'7. 511_CAR_Student_Counts_Sec'!$A2686,'8. 514 Details Included'!$E:$E,'7. 511_CAR_Student_Counts_Sec'!$D2686,'8. 514 Details Included'!$D:$D,'7. 511_CAR_Student_Counts_Sec'!I$1,'8. 514 Details Included'!$G:$G,'7. 511_CAR_Student_Counts_Sec'!$F2686))</f>
        <v>0</v>
      </c>
      <c r="J2686" s="82">
        <f>IF(ISBLANK($D2686),"",SUMIFS('8. 514 Details Included'!$I:$I,'8. 514 Details Included'!$A:$A,'7. 511_CAR_Student_Counts_Sec'!$A2686,'8. 514 Details Included'!$E:$E,'7. 511_CAR_Student_Counts_Sec'!$D2686,'8. 514 Details Included'!$D:$D,'7. 511_CAR_Student_Counts_Sec'!J$1,'8. 514 Details Included'!$G:$G,'7. 511_CAR_Student_Counts_Sec'!$F2686))</f>
        <v>0</v>
      </c>
      <c r="K2686" s="82">
        <f>IF(ISBLANK($D2686),"",SUMIFS('8. 514 Details Included'!$I:$I,'8. 514 Details Included'!$A:$A,'7. 511_CAR_Student_Counts_Sec'!$A2686,'8. 514 Details Included'!$E:$E,'7. 511_CAR_Student_Counts_Sec'!$D2686,'8. 514 Details Included'!$D:$D,'7. 511_CAR_Student_Counts_Sec'!K$1,'8. 514 Details Included'!$G:$G,'7. 511_CAR_Student_Counts_Sec'!$F2686))</f>
        <v>0</v>
      </c>
      <c r="L2686" s="82">
        <f>IF(ISBLANK($D2686),"",SUMIFS('8. 514 Details Included'!$I:$I,'8. 514 Details Included'!$A:$A,'7. 511_CAR_Student_Counts_Sec'!$A2686,'8. 514 Details Included'!$E:$E,'7. 511_CAR_Student_Counts_Sec'!$D2686,'8. 514 Details Included'!$D:$D,'7. 511_CAR_Student_Counts_Sec'!L$1,'8. 514 Details Included'!$G:$G,'7. 511_CAR_Student_Counts_Sec'!$F2686))</f>
        <v>0</v>
      </c>
      <c r="M2686" s="82">
        <f>IF(ISBLANK($D2686),"",SUMIFS('8. 514 Details Included'!$I:$I,'8. 514 Details Included'!$A:$A,'7. 511_CAR_Student_Counts_Sec'!$A2686,'8. 514 Details Included'!$E:$E,'7. 511_CAR_Student_Counts_Sec'!$D2686,'8. 514 Details Included'!$D:$D,'7. 511_CAR_Student_Counts_Sec'!M$1,'8. 514 Details Included'!$G:$G,'7. 511_CAR_Student_Counts_Sec'!$F2686))</f>
        <v>4</v>
      </c>
      <c r="N2686" s="82">
        <f>IF(ISBLANK($D2686),"",SUMIFS('8. 514 Details Included'!$I:$I,'8. 514 Details Included'!$A:$A,'7. 511_CAR_Student_Counts_Sec'!$A2686,'8. 514 Details Included'!$E:$E,'7. 511_CAR_Student_Counts_Sec'!$D2686,'8. 514 Details Included'!$D:$D,'7. 511_CAR_Student_Counts_Sec'!N$1,'8. 514 Details Included'!$G:$G,'7. 511_CAR_Student_Counts_Sec'!$F2686))</f>
        <v>5</v>
      </c>
      <c r="O2686" s="81">
        <f t="shared" si="123"/>
        <v>0</v>
      </c>
      <c r="P2686" s="81">
        <f t="shared" si="124"/>
        <v>9</v>
      </c>
      <c r="Q2686" s="81" t="str">
        <f t="shared" si="125"/>
        <v>9-12</v>
      </c>
    </row>
    <row r="2687" spans="1:17" ht="15" outlineLevel="4" x14ac:dyDescent="0.2">
      <c r="A2687" s="85">
        <v>309</v>
      </c>
      <c r="B2687" s="86" t="s">
        <v>1089</v>
      </c>
      <c r="C2687" s="86" t="s">
        <v>1163</v>
      </c>
      <c r="D2687" s="85">
        <v>130</v>
      </c>
      <c r="E2687" s="86" t="s">
        <v>1264</v>
      </c>
      <c r="F2687" s="85">
        <v>5</v>
      </c>
      <c r="G2687" s="85">
        <v>6</v>
      </c>
      <c r="H2687" s="82">
        <f>IF(ISBLANK($D2687),"",SUMIFS('8. 514 Details Included'!$I:$I,'8. 514 Details Included'!$A:$A,'7. 511_CAR_Student_Counts_Sec'!$A2687,'8. 514 Details Included'!$E:$E,'7. 511_CAR_Student_Counts_Sec'!$D2687,'8. 514 Details Included'!$D:$D,'7. 511_CAR_Student_Counts_Sec'!H$1,'8. 514 Details Included'!$G:$G,'7. 511_CAR_Student_Counts_Sec'!$F2687))</f>
        <v>0</v>
      </c>
      <c r="I2687" s="82">
        <f>IF(ISBLANK($D2687),"",SUMIFS('8. 514 Details Included'!$I:$I,'8. 514 Details Included'!$A:$A,'7. 511_CAR_Student_Counts_Sec'!$A2687,'8. 514 Details Included'!$E:$E,'7. 511_CAR_Student_Counts_Sec'!$D2687,'8. 514 Details Included'!$D:$D,'7. 511_CAR_Student_Counts_Sec'!I$1,'8. 514 Details Included'!$G:$G,'7. 511_CAR_Student_Counts_Sec'!$F2687))</f>
        <v>0</v>
      </c>
      <c r="J2687" s="82">
        <f>IF(ISBLANK($D2687),"",SUMIFS('8. 514 Details Included'!$I:$I,'8. 514 Details Included'!$A:$A,'7. 511_CAR_Student_Counts_Sec'!$A2687,'8. 514 Details Included'!$E:$E,'7. 511_CAR_Student_Counts_Sec'!$D2687,'8. 514 Details Included'!$D:$D,'7. 511_CAR_Student_Counts_Sec'!J$1,'8. 514 Details Included'!$G:$G,'7. 511_CAR_Student_Counts_Sec'!$F2687))</f>
        <v>0</v>
      </c>
      <c r="K2687" s="82">
        <f>IF(ISBLANK($D2687),"",SUMIFS('8. 514 Details Included'!$I:$I,'8. 514 Details Included'!$A:$A,'7. 511_CAR_Student_Counts_Sec'!$A2687,'8. 514 Details Included'!$E:$E,'7. 511_CAR_Student_Counts_Sec'!$D2687,'8. 514 Details Included'!$D:$D,'7. 511_CAR_Student_Counts_Sec'!K$1,'8. 514 Details Included'!$G:$G,'7. 511_CAR_Student_Counts_Sec'!$F2687))</f>
        <v>0</v>
      </c>
      <c r="L2687" s="82">
        <f>IF(ISBLANK($D2687),"",SUMIFS('8. 514 Details Included'!$I:$I,'8. 514 Details Included'!$A:$A,'7. 511_CAR_Student_Counts_Sec'!$A2687,'8. 514 Details Included'!$E:$E,'7. 511_CAR_Student_Counts_Sec'!$D2687,'8. 514 Details Included'!$D:$D,'7. 511_CAR_Student_Counts_Sec'!L$1,'8. 514 Details Included'!$G:$G,'7. 511_CAR_Student_Counts_Sec'!$F2687))</f>
        <v>0</v>
      </c>
      <c r="M2687" s="82">
        <f>IF(ISBLANK($D2687),"",SUMIFS('8. 514 Details Included'!$I:$I,'8. 514 Details Included'!$A:$A,'7. 511_CAR_Student_Counts_Sec'!$A2687,'8. 514 Details Included'!$E:$E,'7. 511_CAR_Student_Counts_Sec'!$D2687,'8. 514 Details Included'!$D:$D,'7. 511_CAR_Student_Counts_Sec'!M$1,'8. 514 Details Included'!$G:$G,'7. 511_CAR_Student_Counts_Sec'!$F2687))</f>
        <v>1</v>
      </c>
      <c r="N2687" s="82">
        <f>IF(ISBLANK($D2687),"",SUMIFS('8. 514 Details Included'!$I:$I,'8. 514 Details Included'!$A:$A,'7. 511_CAR_Student_Counts_Sec'!$A2687,'8. 514 Details Included'!$E:$E,'7. 511_CAR_Student_Counts_Sec'!$D2687,'8. 514 Details Included'!$D:$D,'7. 511_CAR_Student_Counts_Sec'!N$1,'8. 514 Details Included'!$G:$G,'7. 511_CAR_Student_Counts_Sec'!$F2687))</f>
        <v>5</v>
      </c>
      <c r="O2687" s="81">
        <f t="shared" si="123"/>
        <v>0</v>
      </c>
      <c r="P2687" s="81">
        <f t="shared" si="124"/>
        <v>6</v>
      </c>
      <c r="Q2687" s="81" t="str">
        <f t="shared" si="125"/>
        <v>9-12</v>
      </c>
    </row>
    <row r="2688" spans="1:17" ht="15" outlineLevel="4" x14ac:dyDescent="0.2">
      <c r="A2688" s="85">
        <v>309</v>
      </c>
      <c r="B2688" s="86" t="s">
        <v>1089</v>
      </c>
      <c r="C2688" s="86" t="s">
        <v>1163</v>
      </c>
      <c r="D2688" s="85">
        <v>130</v>
      </c>
      <c r="E2688" s="86" t="s">
        <v>1264</v>
      </c>
      <c r="F2688" s="85">
        <v>7</v>
      </c>
      <c r="G2688" s="85">
        <v>6</v>
      </c>
      <c r="H2688" s="82">
        <f>IF(ISBLANK($D2688),"",SUMIFS('8. 514 Details Included'!$I:$I,'8. 514 Details Included'!$A:$A,'7. 511_CAR_Student_Counts_Sec'!$A2688,'8. 514 Details Included'!$E:$E,'7. 511_CAR_Student_Counts_Sec'!$D2688,'8. 514 Details Included'!$D:$D,'7. 511_CAR_Student_Counts_Sec'!H$1,'8. 514 Details Included'!$G:$G,'7. 511_CAR_Student_Counts_Sec'!$F2688))</f>
        <v>0</v>
      </c>
      <c r="I2688" s="82">
        <f>IF(ISBLANK($D2688),"",SUMIFS('8. 514 Details Included'!$I:$I,'8. 514 Details Included'!$A:$A,'7. 511_CAR_Student_Counts_Sec'!$A2688,'8. 514 Details Included'!$E:$E,'7. 511_CAR_Student_Counts_Sec'!$D2688,'8. 514 Details Included'!$D:$D,'7. 511_CAR_Student_Counts_Sec'!I$1,'8. 514 Details Included'!$G:$G,'7. 511_CAR_Student_Counts_Sec'!$F2688))</f>
        <v>0</v>
      </c>
      <c r="J2688" s="82">
        <f>IF(ISBLANK($D2688),"",SUMIFS('8. 514 Details Included'!$I:$I,'8. 514 Details Included'!$A:$A,'7. 511_CAR_Student_Counts_Sec'!$A2688,'8. 514 Details Included'!$E:$E,'7. 511_CAR_Student_Counts_Sec'!$D2688,'8. 514 Details Included'!$D:$D,'7. 511_CAR_Student_Counts_Sec'!J$1,'8. 514 Details Included'!$G:$G,'7. 511_CAR_Student_Counts_Sec'!$F2688))</f>
        <v>0</v>
      </c>
      <c r="K2688" s="82">
        <f>IF(ISBLANK($D2688),"",SUMIFS('8. 514 Details Included'!$I:$I,'8. 514 Details Included'!$A:$A,'7. 511_CAR_Student_Counts_Sec'!$A2688,'8. 514 Details Included'!$E:$E,'7. 511_CAR_Student_Counts_Sec'!$D2688,'8. 514 Details Included'!$D:$D,'7. 511_CAR_Student_Counts_Sec'!K$1,'8. 514 Details Included'!$G:$G,'7. 511_CAR_Student_Counts_Sec'!$F2688))</f>
        <v>0</v>
      </c>
      <c r="L2688" s="82">
        <f>IF(ISBLANK($D2688),"",SUMIFS('8. 514 Details Included'!$I:$I,'8. 514 Details Included'!$A:$A,'7. 511_CAR_Student_Counts_Sec'!$A2688,'8. 514 Details Included'!$E:$E,'7. 511_CAR_Student_Counts_Sec'!$D2688,'8. 514 Details Included'!$D:$D,'7. 511_CAR_Student_Counts_Sec'!L$1,'8. 514 Details Included'!$G:$G,'7. 511_CAR_Student_Counts_Sec'!$F2688))</f>
        <v>0</v>
      </c>
      <c r="M2688" s="82">
        <f>IF(ISBLANK($D2688),"",SUMIFS('8. 514 Details Included'!$I:$I,'8. 514 Details Included'!$A:$A,'7. 511_CAR_Student_Counts_Sec'!$A2688,'8. 514 Details Included'!$E:$E,'7. 511_CAR_Student_Counts_Sec'!$D2688,'8. 514 Details Included'!$D:$D,'7. 511_CAR_Student_Counts_Sec'!M$1,'8. 514 Details Included'!$G:$G,'7. 511_CAR_Student_Counts_Sec'!$F2688))</f>
        <v>1</v>
      </c>
      <c r="N2688" s="82">
        <f>IF(ISBLANK($D2688),"",SUMIFS('8. 514 Details Included'!$I:$I,'8. 514 Details Included'!$A:$A,'7. 511_CAR_Student_Counts_Sec'!$A2688,'8. 514 Details Included'!$E:$E,'7. 511_CAR_Student_Counts_Sec'!$D2688,'8. 514 Details Included'!$D:$D,'7. 511_CAR_Student_Counts_Sec'!N$1,'8. 514 Details Included'!$G:$G,'7. 511_CAR_Student_Counts_Sec'!$F2688))</f>
        <v>5</v>
      </c>
      <c r="O2688" s="81">
        <f t="shared" si="123"/>
        <v>0</v>
      </c>
      <c r="P2688" s="81">
        <f t="shared" si="124"/>
        <v>6</v>
      </c>
      <c r="Q2688" s="81" t="str">
        <f t="shared" si="125"/>
        <v>9-12</v>
      </c>
    </row>
    <row r="2689" spans="1:17" ht="15" outlineLevel="4" x14ac:dyDescent="0.2">
      <c r="A2689" s="85">
        <v>309</v>
      </c>
      <c r="B2689" s="86" t="s">
        <v>1089</v>
      </c>
      <c r="C2689" s="86" t="s">
        <v>1163</v>
      </c>
      <c r="D2689" s="85">
        <v>313</v>
      </c>
      <c r="E2689" s="86" t="s">
        <v>1263</v>
      </c>
      <c r="F2689" s="85">
        <v>3</v>
      </c>
      <c r="G2689" s="85">
        <v>16</v>
      </c>
      <c r="H2689" s="82">
        <f>IF(ISBLANK($D2689),"",SUMIFS('8. 514 Details Included'!$I:$I,'8. 514 Details Included'!$A:$A,'7. 511_CAR_Student_Counts_Sec'!$A2689,'8. 514 Details Included'!$E:$E,'7. 511_CAR_Student_Counts_Sec'!$D2689,'8. 514 Details Included'!$D:$D,'7. 511_CAR_Student_Counts_Sec'!H$1,'8. 514 Details Included'!$G:$G,'7. 511_CAR_Student_Counts_Sec'!$F2689))</f>
        <v>0</v>
      </c>
      <c r="I2689" s="82">
        <f>IF(ISBLANK($D2689),"",SUMIFS('8. 514 Details Included'!$I:$I,'8. 514 Details Included'!$A:$A,'7. 511_CAR_Student_Counts_Sec'!$A2689,'8. 514 Details Included'!$E:$E,'7. 511_CAR_Student_Counts_Sec'!$D2689,'8. 514 Details Included'!$D:$D,'7. 511_CAR_Student_Counts_Sec'!I$1,'8. 514 Details Included'!$G:$G,'7. 511_CAR_Student_Counts_Sec'!$F2689))</f>
        <v>0</v>
      </c>
      <c r="J2689" s="82">
        <f>IF(ISBLANK($D2689),"",SUMIFS('8. 514 Details Included'!$I:$I,'8. 514 Details Included'!$A:$A,'7. 511_CAR_Student_Counts_Sec'!$A2689,'8. 514 Details Included'!$E:$E,'7. 511_CAR_Student_Counts_Sec'!$D2689,'8. 514 Details Included'!$D:$D,'7. 511_CAR_Student_Counts_Sec'!J$1,'8. 514 Details Included'!$G:$G,'7. 511_CAR_Student_Counts_Sec'!$F2689))</f>
        <v>0</v>
      </c>
      <c r="K2689" s="82">
        <f>IF(ISBLANK($D2689),"",SUMIFS('8. 514 Details Included'!$I:$I,'8. 514 Details Included'!$A:$A,'7. 511_CAR_Student_Counts_Sec'!$A2689,'8. 514 Details Included'!$E:$E,'7. 511_CAR_Student_Counts_Sec'!$D2689,'8. 514 Details Included'!$D:$D,'7. 511_CAR_Student_Counts_Sec'!K$1,'8. 514 Details Included'!$G:$G,'7. 511_CAR_Student_Counts_Sec'!$F2689))</f>
        <v>0</v>
      </c>
      <c r="L2689" s="82">
        <f>IF(ISBLANK($D2689),"",SUMIFS('8. 514 Details Included'!$I:$I,'8. 514 Details Included'!$A:$A,'7. 511_CAR_Student_Counts_Sec'!$A2689,'8. 514 Details Included'!$E:$E,'7. 511_CAR_Student_Counts_Sec'!$D2689,'8. 514 Details Included'!$D:$D,'7. 511_CAR_Student_Counts_Sec'!L$1,'8. 514 Details Included'!$G:$G,'7. 511_CAR_Student_Counts_Sec'!$F2689))</f>
        <v>2</v>
      </c>
      <c r="M2689" s="82">
        <f>IF(ISBLANK($D2689),"",SUMIFS('8. 514 Details Included'!$I:$I,'8. 514 Details Included'!$A:$A,'7. 511_CAR_Student_Counts_Sec'!$A2689,'8. 514 Details Included'!$E:$E,'7. 511_CAR_Student_Counts_Sec'!$D2689,'8. 514 Details Included'!$D:$D,'7. 511_CAR_Student_Counts_Sec'!M$1,'8. 514 Details Included'!$G:$G,'7. 511_CAR_Student_Counts_Sec'!$F2689))</f>
        <v>7</v>
      </c>
      <c r="N2689" s="82">
        <f>IF(ISBLANK($D2689),"",SUMIFS('8. 514 Details Included'!$I:$I,'8. 514 Details Included'!$A:$A,'7. 511_CAR_Student_Counts_Sec'!$A2689,'8. 514 Details Included'!$E:$E,'7. 511_CAR_Student_Counts_Sec'!$D2689,'8. 514 Details Included'!$D:$D,'7. 511_CAR_Student_Counts_Sec'!N$1,'8. 514 Details Included'!$G:$G,'7. 511_CAR_Student_Counts_Sec'!$F2689))</f>
        <v>7</v>
      </c>
      <c r="O2689" s="81">
        <f t="shared" si="123"/>
        <v>0</v>
      </c>
      <c r="P2689" s="81">
        <f t="shared" si="124"/>
        <v>16</v>
      </c>
      <c r="Q2689" s="81" t="str">
        <f t="shared" si="125"/>
        <v>9-12</v>
      </c>
    </row>
    <row r="2690" spans="1:17" ht="15" outlineLevel="4" x14ac:dyDescent="0.2">
      <c r="A2690" s="85">
        <v>309</v>
      </c>
      <c r="B2690" s="86" t="s">
        <v>1089</v>
      </c>
      <c r="C2690" s="86" t="s">
        <v>1163</v>
      </c>
      <c r="D2690" s="85">
        <v>322</v>
      </c>
      <c r="E2690" s="86" t="s">
        <v>1262</v>
      </c>
      <c r="F2690" s="85">
        <v>9</v>
      </c>
      <c r="G2690" s="85">
        <v>22</v>
      </c>
      <c r="H2690" s="82">
        <f>IF(ISBLANK($D2690),"",SUMIFS('8. 514 Details Included'!$I:$I,'8. 514 Details Included'!$A:$A,'7. 511_CAR_Student_Counts_Sec'!$A2690,'8. 514 Details Included'!$E:$E,'7. 511_CAR_Student_Counts_Sec'!$D2690,'8. 514 Details Included'!$D:$D,'7. 511_CAR_Student_Counts_Sec'!H$1,'8. 514 Details Included'!$G:$G,'7. 511_CAR_Student_Counts_Sec'!$F2690))</f>
        <v>0</v>
      </c>
      <c r="I2690" s="82">
        <f>IF(ISBLANK($D2690),"",SUMIFS('8. 514 Details Included'!$I:$I,'8. 514 Details Included'!$A:$A,'7. 511_CAR_Student_Counts_Sec'!$A2690,'8. 514 Details Included'!$E:$E,'7. 511_CAR_Student_Counts_Sec'!$D2690,'8. 514 Details Included'!$D:$D,'7. 511_CAR_Student_Counts_Sec'!I$1,'8. 514 Details Included'!$G:$G,'7. 511_CAR_Student_Counts_Sec'!$F2690))</f>
        <v>0</v>
      </c>
      <c r="J2690" s="82">
        <f>IF(ISBLANK($D2690),"",SUMIFS('8. 514 Details Included'!$I:$I,'8. 514 Details Included'!$A:$A,'7. 511_CAR_Student_Counts_Sec'!$A2690,'8. 514 Details Included'!$E:$E,'7. 511_CAR_Student_Counts_Sec'!$D2690,'8. 514 Details Included'!$D:$D,'7. 511_CAR_Student_Counts_Sec'!J$1,'8. 514 Details Included'!$G:$G,'7. 511_CAR_Student_Counts_Sec'!$F2690))</f>
        <v>0</v>
      </c>
      <c r="K2690" s="82">
        <f>IF(ISBLANK($D2690),"",SUMIFS('8. 514 Details Included'!$I:$I,'8. 514 Details Included'!$A:$A,'7. 511_CAR_Student_Counts_Sec'!$A2690,'8. 514 Details Included'!$E:$E,'7. 511_CAR_Student_Counts_Sec'!$D2690,'8. 514 Details Included'!$D:$D,'7. 511_CAR_Student_Counts_Sec'!K$1,'8. 514 Details Included'!$G:$G,'7. 511_CAR_Student_Counts_Sec'!$F2690))</f>
        <v>0</v>
      </c>
      <c r="L2690" s="82">
        <f>IF(ISBLANK($D2690),"",SUMIFS('8. 514 Details Included'!$I:$I,'8. 514 Details Included'!$A:$A,'7. 511_CAR_Student_Counts_Sec'!$A2690,'8. 514 Details Included'!$E:$E,'7. 511_CAR_Student_Counts_Sec'!$D2690,'8. 514 Details Included'!$D:$D,'7. 511_CAR_Student_Counts_Sec'!L$1,'8. 514 Details Included'!$G:$G,'7. 511_CAR_Student_Counts_Sec'!$F2690))</f>
        <v>1</v>
      </c>
      <c r="M2690" s="82">
        <f>IF(ISBLANK($D2690),"",SUMIFS('8. 514 Details Included'!$I:$I,'8. 514 Details Included'!$A:$A,'7. 511_CAR_Student_Counts_Sec'!$A2690,'8. 514 Details Included'!$E:$E,'7. 511_CAR_Student_Counts_Sec'!$D2690,'8. 514 Details Included'!$D:$D,'7. 511_CAR_Student_Counts_Sec'!M$1,'8. 514 Details Included'!$G:$G,'7. 511_CAR_Student_Counts_Sec'!$F2690))</f>
        <v>9</v>
      </c>
      <c r="N2690" s="82">
        <f>IF(ISBLANK($D2690),"",SUMIFS('8. 514 Details Included'!$I:$I,'8. 514 Details Included'!$A:$A,'7. 511_CAR_Student_Counts_Sec'!$A2690,'8. 514 Details Included'!$E:$E,'7. 511_CAR_Student_Counts_Sec'!$D2690,'8. 514 Details Included'!$D:$D,'7. 511_CAR_Student_Counts_Sec'!N$1,'8. 514 Details Included'!$G:$G,'7. 511_CAR_Student_Counts_Sec'!$F2690))</f>
        <v>12</v>
      </c>
      <c r="O2690" s="81">
        <f t="shared" ref="O2690:O2753" si="126">IF(ISBLANK($D2690),"",SUM(H2690:J2690))</f>
        <v>0</v>
      </c>
      <c r="P2690" s="81">
        <f t="shared" ref="P2690:P2753" si="127">IF(ISBLANK($D2690),"",SUM(K2690:N2690))</f>
        <v>22</v>
      </c>
      <c r="Q2690" s="81" t="str">
        <f t="shared" ref="Q2690:Q2753" si="128">IF(SUM(O2690:P2690)=0,"",IF(O2690&gt;0,"6-8",IF(P2690&gt;0,"9-12","Both 6-8 and 9-12")))</f>
        <v>9-12</v>
      </c>
    </row>
    <row r="2691" spans="1:17" ht="15" outlineLevel="4" x14ac:dyDescent="0.2">
      <c r="A2691" s="85">
        <v>309</v>
      </c>
      <c r="B2691" s="86" t="s">
        <v>1089</v>
      </c>
      <c r="C2691" s="86" t="s">
        <v>1163</v>
      </c>
      <c r="D2691" s="85">
        <v>329</v>
      </c>
      <c r="E2691" s="86" t="s">
        <v>1261</v>
      </c>
      <c r="F2691" s="85">
        <v>9</v>
      </c>
      <c r="G2691" s="85">
        <v>9</v>
      </c>
      <c r="H2691" s="82">
        <f>IF(ISBLANK($D2691),"",SUMIFS('8. 514 Details Included'!$I:$I,'8. 514 Details Included'!$A:$A,'7. 511_CAR_Student_Counts_Sec'!$A2691,'8. 514 Details Included'!$E:$E,'7. 511_CAR_Student_Counts_Sec'!$D2691,'8. 514 Details Included'!$D:$D,'7. 511_CAR_Student_Counts_Sec'!H$1,'8. 514 Details Included'!$G:$G,'7. 511_CAR_Student_Counts_Sec'!$F2691))</f>
        <v>0</v>
      </c>
      <c r="I2691" s="82">
        <f>IF(ISBLANK($D2691),"",SUMIFS('8. 514 Details Included'!$I:$I,'8. 514 Details Included'!$A:$A,'7. 511_CAR_Student_Counts_Sec'!$A2691,'8. 514 Details Included'!$E:$E,'7. 511_CAR_Student_Counts_Sec'!$D2691,'8. 514 Details Included'!$D:$D,'7. 511_CAR_Student_Counts_Sec'!I$1,'8. 514 Details Included'!$G:$G,'7. 511_CAR_Student_Counts_Sec'!$F2691))</f>
        <v>0</v>
      </c>
      <c r="J2691" s="82">
        <f>IF(ISBLANK($D2691),"",SUMIFS('8. 514 Details Included'!$I:$I,'8. 514 Details Included'!$A:$A,'7. 511_CAR_Student_Counts_Sec'!$A2691,'8. 514 Details Included'!$E:$E,'7. 511_CAR_Student_Counts_Sec'!$D2691,'8. 514 Details Included'!$D:$D,'7. 511_CAR_Student_Counts_Sec'!J$1,'8. 514 Details Included'!$G:$G,'7. 511_CAR_Student_Counts_Sec'!$F2691))</f>
        <v>0</v>
      </c>
      <c r="K2691" s="82">
        <f>IF(ISBLANK($D2691),"",SUMIFS('8. 514 Details Included'!$I:$I,'8. 514 Details Included'!$A:$A,'7. 511_CAR_Student_Counts_Sec'!$A2691,'8. 514 Details Included'!$E:$E,'7. 511_CAR_Student_Counts_Sec'!$D2691,'8. 514 Details Included'!$D:$D,'7. 511_CAR_Student_Counts_Sec'!K$1,'8. 514 Details Included'!$G:$G,'7. 511_CAR_Student_Counts_Sec'!$F2691))</f>
        <v>1</v>
      </c>
      <c r="L2691" s="82">
        <f>IF(ISBLANK($D2691),"",SUMIFS('8. 514 Details Included'!$I:$I,'8. 514 Details Included'!$A:$A,'7. 511_CAR_Student_Counts_Sec'!$A2691,'8. 514 Details Included'!$E:$E,'7. 511_CAR_Student_Counts_Sec'!$D2691,'8. 514 Details Included'!$D:$D,'7. 511_CAR_Student_Counts_Sec'!L$1,'8. 514 Details Included'!$G:$G,'7. 511_CAR_Student_Counts_Sec'!$F2691))</f>
        <v>0</v>
      </c>
      <c r="M2691" s="82">
        <f>IF(ISBLANK($D2691),"",SUMIFS('8. 514 Details Included'!$I:$I,'8. 514 Details Included'!$A:$A,'7. 511_CAR_Student_Counts_Sec'!$A2691,'8. 514 Details Included'!$E:$E,'7. 511_CAR_Student_Counts_Sec'!$D2691,'8. 514 Details Included'!$D:$D,'7. 511_CAR_Student_Counts_Sec'!M$1,'8. 514 Details Included'!$G:$G,'7. 511_CAR_Student_Counts_Sec'!$F2691))</f>
        <v>4</v>
      </c>
      <c r="N2691" s="82">
        <f>IF(ISBLANK($D2691),"",SUMIFS('8. 514 Details Included'!$I:$I,'8. 514 Details Included'!$A:$A,'7. 511_CAR_Student_Counts_Sec'!$A2691,'8. 514 Details Included'!$E:$E,'7. 511_CAR_Student_Counts_Sec'!$D2691,'8. 514 Details Included'!$D:$D,'7. 511_CAR_Student_Counts_Sec'!N$1,'8. 514 Details Included'!$G:$G,'7. 511_CAR_Student_Counts_Sec'!$F2691))</f>
        <v>3</v>
      </c>
      <c r="O2691" s="81">
        <f t="shared" si="126"/>
        <v>0</v>
      </c>
      <c r="P2691" s="81">
        <f t="shared" si="127"/>
        <v>8</v>
      </c>
      <c r="Q2691" s="81" t="str">
        <f t="shared" si="128"/>
        <v>9-12</v>
      </c>
    </row>
    <row r="2692" spans="1:17" ht="15" outlineLevel="4" x14ac:dyDescent="0.2">
      <c r="A2692" s="85">
        <v>309</v>
      </c>
      <c r="B2692" s="86" t="s">
        <v>1089</v>
      </c>
      <c r="C2692" s="86" t="s">
        <v>1163</v>
      </c>
      <c r="D2692" s="85">
        <v>324</v>
      </c>
      <c r="E2692" s="86" t="s">
        <v>1260</v>
      </c>
      <c r="F2692" s="85">
        <v>9</v>
      </c>
      <c r="G2692" s="85">
        <v>9</v>
      </c>
      <c r="H2692" s="82">
        <f>IF(ISBLANK($D2692),"",SUMIFS('8. 514 Details Included'!$I:$I,'8. 514 Details Included'!$A:$A,'7. 511_CAR_Student_Counts_Sec'!$A2692,'8. 514 Details Included'!$E:$E,'7. 511_CAR_Student_Counts_Sec'!$D2692,'8. 514 Details Included'!$D:$D,'7. 511_CAR_Student_Counts_Sec'!H$1,'8. 514 Details Included'!$G:$G,'7. 511_CAR_Student_Counts_Sec'!$F2692))</f>
        <v>0</v>
      </c>
      <c r="I2692" s="82">
        <f>IF(ISBLANK($D2692),"",SUMIFS('8. 514 Details Included'!$I:$I,'8. 514 Details Included'!$A:$A,'7. 511_CAR_Student_Counts_Sec'!$A2692,'8. 514 Details Included'!$E:$E,'7. 511_CAR_Student_Counts_Sec'!$D2692,'8. 514 Details Included'!$D:$D,'7. 511_CAR_Student_Counts_Sec'!I$1,'8. 514 Details Included'!$G:$G,'7. 511_CAR_Student_Counts_Sec'!$F2692))</f>
        <v>0</v>
      </c>
      <c r="J2692" s="82">
        <f>IF(ISBLANK($D2692),"",SUMIFS('8. 514 Details Included'!$I:$I,'8. 514 Details Included'!$A:$A,'7. 511_CAR_Student_Counts_Sec'!$A2692,'8. 514 Details Included'!$E:$E,'7. 511_CAR_Student_Counts_Sec'!$D2692,'8. 514 Details Included'!$D:$D,'7. 511_CAR_Student_Counts_Sec'!J$1,'8. 514 Details Included'!$G:$G,'7. 511_CAR_Student_Counts_Sec'!$F2692))</f>
        <v>0</v>
      </c>
      <c r="K2692" s="82">
        <f>IF(ISBLANK($D2692),"",SUMIFS('8. 514 Details Included'!$I:$I,'8. 514 Details Included'!$A:$A,'7. 511_CAR_Student_Counts_Sec'!$A2692,'8. 514 Details Included'!$E:$E,'7. 511_CAR_Student_Counts_Sec'!$D2692,'8. 514 Details Included'!$D:$D,'7. 511_CAR_Student_Counts_Sec'!K$1,'8. 514 Details Included'!$G:$G,'7. 511_CAR_Student_Counts_Sec'!$F2692))</f>
        <v>0</v>
      </c>
      <c r="L2692" s="82">
        <f>IF(ISBLANK($D2692),"",SUMIFS('8. 514 Details Included'!$I:$I,'8. 514 Details Included'!$A:$A,'7. 511_CAR_Student_Counts_Sec'!$A2692,'8. 514 Details Included'!$E:$E,'7. 511_CAR_Student_Counts_Sec'!$D2692,'8. 514 Details Included'!$D:$D,'7. 511_CAR_Student_Counts_Sec'!L$1,'8. 514 Details Included'!$G:$G,'7. 511_CAR_Student_Counts_Sec'!$F2692))</f>
        <v>0</v>
      </c>
      <c r="M2692" s="82">
        <f>IF(ISBLANK($D2692),"",SUMIFS('8. 514 Details Included'!$I:$I,'8. 514 Details Included'!$A:$A,'7. 511_CAR_Student_Counts_Sec'!$A2692,'8. 514 Details Included'!$E:$E,'7. 511_CAR_Student_Counts_Sec'!$D2692,'8. 514 Details Included'!$D:$D,'7. 511_CAR_Student_Counts_Sec'!M$1,'8. 514 Details Included'!$G:$G,'7. 511_CAR_Student_Counts_Sec'!$F2692))</f>
        <v>4</v>
      </c>
      <c r="N2692" s="82">
        <f>IF(ISBLANK($D2692),"",SUMIFS('8. 514 Details Included'!$I:$I,'8. 514 Details Included'!$A:$A,'7. 511_CAR_Student_Counts_Sec'!$A2692,'8. 514 Details Included'!$E:$E,'7. 511_CAR_Student_Counts_Sec'!$D2692,'8. 514 Details Included'!$D:$D,'7. 511_CAR_Student_Counts_Sec'!N$1,'8. 514 Details Included'!$G:$G,'7. 511_CAR_Student_Counts_Sec'!$F2692))</f>
        <v>5</v>
      </c>
      <c r="O2692" s="81">
        <f t="shared" si="126"/>
        <v>0</v>
      </c>
      <c r="P2692" s="81">
        <f t="shared" si="127"/>
        <v>9</v>
      </c>
      <c r="Q2692" s="81" t="str">
        <f t="shared" si="128"/>
        <v>9-12</v>
      </c>
    </row>
    <row r="2693" spans="1:17" ht="15" outlineLevel="3" x14ac:dyDescent="0.2">
      <c r="A2693" s="85"/>
      <c r="B2693" s="86"/>
      <c r="C2693" s="88" t="s">
        <v>1161</v>
      </c>
      <c r="D2693" s="85"/>
      <c r="E2693" s="86"/>
      <c r="F2693" s="85"/>
      <c r="G2693" s="85">
        <f>SUBTOTAL(1,G2685:G2692)</f>
        <v>11.5</v>
      </c>
      <c r="H2693" s="82" t="str">
        <f>IF(ISBLANK($D2693),"",SUMIFS('8. 514 Details Included'!$I:$I,'8. 514 Details Included'!$A:$A,'7. 511_CAR_Student_Counts_Sec'!$A2693,'8. 514 Details Included'!$E:$E,'7. 511_CAR_Student_Counts_Sec'!$D2693,'8. 514 Details Included'!$D:$D,'7. 511_CAR_Student_Counts_Sec'!H$1,'8. 514 Details Included'!$G:$G,'7. 511_CAR_Student_Counts_Sec'!$F2693))</f>
        <v/>
      </c>
      <c r="I2693" s="82" t="str">
        <f>IF(ISBLANK($D2693),"",SUMIFS('8. 514 Details Included'!$I:$I,'8. 514 Details Included'!$A:$A,'7. 511_CAR_Student_Counts_Sec'!$A2693,'8. 514 Details Included'!$E:$E,'7. 511_CAR_Student_Counts_Sec'!$D2693,'8. 514 Details Included'!$D:$D,'7. 511_CAR_Student_Counts_Sec'!I$1,'8. 514 Details Included'!$G:$G,'7. 511_CAR_Student_Counts_Sec'!$F2693))</f>
        <v/>
      </c>
      <c r="J2693" s="82" t="str">
        <f>IF(ISBLANK($D2693),"",SUMIFS('8. 514 Details Included'!$I:$I,'8. 514 Details Included'!$A:$A,'7. 511_CAR_Student_Counts_Sec'!$A2693,'8. 514 Details Included'!$E:$E,'7. 511_CAR_Student_Counts_Sec'!$D2693,'8. 514 Details Included'!$D:$D,'7. 511_CAR_Student_Counts_Sec'!J$1,'8. 514 Details Included'!$G:$G,'7. 511_CAR_Student_Counts_Sec'!$F2693))</f>
        <v/>
      </c>
      <c r="K2693" s="82" t="str">
        <f>IF(ISBLANK($D2693),"",SUMIFS('8. 514 Details Included'!$I:$I,'8. 514 Details Included'!$A:$A,'7. 511_CAR_Student_Counts_Sec'!$A2693,'8. 514 Details Included'!$E:$E,'7. 511_CAR_Student_Counts_Sec'!$D2693,'8. 514 Details Included'!$D:$D,'7. 511_CAR_Student_Counts_Sec'!K$1,'8. 514 Details Included'!$G:$G,'7. 511_CAR_Student_Counts_Sec'!$F2693))</f>
        <v/>
      </c>
      <c r="L2693" s="82" t="str">
        <f>IF(ISBLANK($D2693),"",SUMIFS('8. 514 Details Included'!$I:$I,'8. 514 Details Included'!$A:$A,'7. 511_CAR_Student_Counts_Sec'!$A2693,'8. 514 Details Included'!$E:$E,'7. 511_CAR_Student_Counts_Sec'!$D2693,'8. 514 Details Included'!$D:$D,'7. 511_CAR_Student_Counts_Sec'!L$1,'8. 514 Details Included'!$G:$G,'7. 511_CAR_Student_Counts_Sec'!$F2693))</f>
        <v/>
      </c>
      <c r="M2693" s="82" t="str">
        <f>IF(ISBLANK($D2693),"",SUMIFS('8. 514 Details Included'!$I:$I,'8. 514 Details Included'!$A:$A,'7. 511_CAR_Student_Counts_Sec'!$A2693,'8. 514 Details Included'!$E:$E,'7. 511_CAR_Student_Counts_Sec'!$D2693,'8. 514 Details Included'!$D:$D,'7. 511_CAR_Student_Counts_Sec'!M$1,'8. 514 Details Included'!$G:$G,'7. 511_CAR_Student_Counts_Sec'!$F2693))</f>
        <v/>
      </c>
      <c r="N2693" s="82" t="str">
        <f>IF(ISBLANK($D2693),"",SUMIFS('8. 514 Details Included'!$I:$I,'8. 514 Details Included'!$A:$A,'7. 511_CAR_Student_Counts_Sec'!$A2693,'8. 514 Details Included'!$E:$E,'7. 511_CAR_Student_Counts_Sec'!$D2693,'8. 514 Details Included'!$D:$D,'7. 511_CAR_Student_Counts_Sec'!N$1,'8. 514 Details Included'!$G:$G,'7. 511_CAR_Student_Counts_Sec'!$F2693))</f>
        <v/>
      </c>
      <c r="O2693" s="81" t="str">
        <f t="shared" si="126"/>
        <v/>
      </c>
      <c r="P2693" s="81" t="str">
        <f t="shared" si="127"/>
        <v/>
      </c>
      <c r="Q2693" s="81" t="str">
        <f t="shared" si="128"/>
        <v/>
      </c>
    </row>
    <row r="2694" spans="1:17" ht="15" outlineLevel="2" x14ac:dyDescent="0.2">
      <c r="A2694" s="87" t="s">
        <v>1259</v>
      </c>
      <c r="B2694" s="86"/>
      <c r="C2694" s="86"/>
      <c r="D2694" s="85"/>
      <c r="E2694" s="86"/>
      <c r="F2694" s="85"/>
      <c r="G2694" s="85">
        <f>SUBTOTAL(1,G2665:G2692)</f>
        <v>13.44</v>
      </c>
      <c r="H2694" s="82" t="str">
        <f>IF(ISBLANK($D2694),"",SUMIFS('8. 514 Details Included'!$I:$I,'8. 514 Details Included'!$A:$A,'7. 511_CAR_Student_Counts_Sec'!$A2694,'8. 514 Details Included'!$E:$E,'7. 511_CAR_Student_Counts_Sec'!$D2694,'8. 514 Details Included'!$D:$D,'7. 511_CAR_Student_Counts_Sec'!H$1,'8. 514 Details Included'!$G:$G,'7. 511_CAR_Student_Counts_Sec'!$F2694))</f>
        <v/>
      </c>
      <c r="I2694" s="82" t="str">
        <f>IF(ISBLANK($D2694),"",SUMIFS('8. 514 Details Included'!$I:$I,'8. 514 Details Included'!$A:$A,'7. 511_CAR_Student_Counts_Sec'!$A2694,'8. 514 Details Included'!$E:$E,'7. 511_CAR_Student_Counts_Sec'!$D2694,'8. 514 Details Included'!$D:$D,'7. 511_CAR_Student_Counts_Sec'!I$1,'8. 514 Details Included'!$G:$G,'7. 511_CAR_Student_Counts_Sec'!$F2694))</f>
        <v/>
      </c>
      <c r="J2694" s="82" t="str">
        <f>IF(ISBLANK($D2694),"",SUMIFS('8. 514 Details Included'!$I:$I,'8. 514 Details Included'!$A:$A,'7. 511_CAR_Student_Counts_Sec'!$A2694,'8. 514 Details Included'!$E:$E,'7. 511_CAR_Student_Counts_Sec'!$D2694,'8. 514 Details Included'!$D:$D,'7. 511_CAR_Student_Counts_Sec'!J$1,'8. 514 Details Included'!$G:$G,'7. 511_CAR_Student_Counts_Sec'!$F2694))</f>
        <v/>
      </c>
      <c r="K2694" s="82" t="str">
        <f>IF(ISBLANK($D2694),"",SUMIFS('8. 514 Details Included'!$I:$I,'8. 514 Details Included'!$A:$A,'7. 511_CAR_Student_Counts_Sec'!$A2694,'8. 514 Details Included'!$E:$E,'7. 511_CAR_Student_Counts_Sec'!$D2694,'8. 514 Details Included'!$D:$D,'7. 511_CAR_Student_Counts_Sec'!K$1,'8. 514 Details Included'!$G:$G,'7. 511_CAR_Student_Counts_Sec'!$F2694))</f>
        <v/>
      </c>
      <c r="L2694" s="82" t="str">
        <f>IF(ISBLANK($D2694),"",SUMIFS('8. 514 Details Included'!$I:$I,'8. 514 Details Included'!$A:$A,'7. 511_CAR_Student_Counts_Sec'!$A2694,'8. 514 Details Included'!$E:$E,'7. 511_CAR_Student_Counts_Sec'!$D2694,'8. 514 Details Included'!$D:$D,'7. 511_CAR_Student_Counts_Sec'!L$1,'8. 514 Details Included'!$G:$G,'7. 511_CAR_Student_Counts_Sec'!$F2694))</f>
        <v/>
      </c>
      <c r="M2694" s="82" t="str">
        <f>IF(ISBLANK($D2694),"",SUMIFS('8. 514 Details Included'!$I:$I,'8. 514 Details Included'!$A:$A,'7. 511_CAR_Student_Counts_Sec'!$A2694,'8. 514 Details Included'!$E:$E,'7. 511_CAR_Student_Counts_Sec'!$D2694,'8. 514 Details Included'!$D:$D,'7. 511_CAR_Student_Counts_Sec'!M$1,'8. 514 Details Included'!$G:$G,'7. 511_CAR_Student_Counts_Sec'!$F2694))</f>
        <v/>
      </c>
      <c r="N2694" s="82" t="str">
        <f>IF(ISBLANK($D2694),"",SUMIFS('8. 514 Details Included'!$I:$I,'8. 514 Details Included'!$A:$A,'7. 511_CAR_Student_Counts_Sec'!$A2694,'8. 514 Details Included'!$E:$E,'7. 511_CAR_Student_Counts_Sec'!$D2694,'8. 514 Details Included'!$D:$D,'7. 511_CAR_Student_Counts_Sec'!N$1,'8. 514 Details Included'!$G:$G,'7. 511_CAR_Student_Counts_Sec'!$F2694))</f>
        <v/>
      </c>
      <c r="O2694" s="81" t="str">
        <f t="shared" si="126"/>
        <v/>
      </c>
      <c r="P2694" s="81" t="str">
        <f t="shared" si="127"/>
        <v/>
      </c>
      <c r="Q2694" s="81" t="str">
        <f t="shared" si="128"/>
        <v/>
      </c>
    </row>
    <row r="2695" spans="1:17" ht="15" outlineLevel="4" x14ac:dyDescent="0.2">
      <c r="A2695" s="85">
        <v>310</v>
      </c>
      <c r="B2695" s="86" t="s">
        <v>1092</v>
      </c>
      <c r="C2695" s="86" t="s">
        <v>1172</v>
      </c>
      <c r="D2695" s="85">
        <v>626</v>
      </c>
      <c r="E2695" s="86" t="s">
        <v>1258</v>
      </c>
      <c r="F2695" s="85">
        <v>2</v>
      </c>
      <c r="G2695" s="85">
        <v>28</v>
      </c>
      <c r="H2695" s="82">
        <f>IF(ISBLANK($D2695),"",SUMIFS('8. 514 Details Included'!$I:$I,'8. 514 Details Included'!$A:$A,'7. 511_CAR_Student_Counts_Sec'!$A2695,'8. 514 Details Included'!$E:$E,'7. 511_CAR_Student_Counts_Sec'!$D2695,'8. 514 Details Included'!$D:$D,'7. 511_CAR_Student_Counts_Sec'!H$1,'8. 514 Details Included'!$G:$G,'7. 511_CAR_Student_Counts_Sec'!$F2695))</f>
        <v>0</v>
      </c>
      <c r="I2695" s="82">
        <f>IF(ISBLANK($D2695),"",SUMIFS('8. 514 Details Included'!$I:$I,'8. 514 Details Included'!$A:$A,'7. 511_CAR_Student_Counts_Sec'!$A2695,'8. 514 Details Included'!$E:$E,'7. 511_CAR_Student_Counts_Sec'!$D2695,'8. 514 Details Included'!$D:$D,'7. 511_CAR_Student_Counts_Sec'!I$1,'8. 514 Details Included'!$G:$G,'7. 511_CAR_Student_Counts_Sec'!$F2695))</f>
        <v>0</v>
      </c>
      <c r="J2695" s="82">
        <f>IF(ISBLANK($D2695),"",SUMIFS('8. 514 Details Included'!$I:$I,'8. 514 Details Included'!$A:$A,'7. 511_CAR_Student_Counts_Sec'!$A2695,'8. 514 Details Included'!$E:$E,'7. 511_CAR_Student_Counts_Sec'!$D2695,'8. 514 Details Included'!$D:$D,'7. 511_CAR_Student_Counts_Sec'!J$1,'8. 514 Details Included'!$G:$G,'7. 511_CAR_Student_Counts_Sec'!$F2695))</f>
        <v>0</v>
      </c>
      <c r="K2695" s="82">
        <f>IF(ISBLANK($D2695),"",SUMIFS('8. 514 Details Included'!$I:$I,'8. 514 Details Included'!$A:$A,'7. 511_CAR_Student_Counts_Sec'!$A2695,'8. 514 Details Included'!$E:$E,'7. 511_CAR_Student_Counts_Sec'!$D2695,'8. 514 Details Included'!$D:$D,'7. 511_CAR_Student_Counts_Sec'!K$1,'8. 514 Details Included'!$G:$G,'7. 511_CAR_Student_Counts_Sec'!$F2695))</f>
        <v>0</v>
      </c>
      <c r="L2695" s="82">
        <f>IF(ISBLANK($D2695),"",SUMIFS('8. 514 Details Included'!$I:$I,'8. 514 Details Included'!$A:$A,'7. 511_CAR_Student_Counts_Sec'!$A2695,'8. 514 Details Included'!$E:$E,'7. 511_CAR_Student_Counts_Sec'!$D2695,'8. 514 Details Included'!$D:$D,'7. 511_CAR_Student_Counts_Sec'!L$1,'8. 514 Details Included'!$G:$G,'7. 511_CAR_Student_Counts_Sec'!$F2695))</f>
        <v>1</v>
      </c>
      <c r="M2695" s="82">
        <f>IF(ISBLANK($D2695),"",SUMIFS('8. 514 Details Included'!$I:$I,'8. 514 Details Included'!$A:$A,'7. 511_CAR_Student_Counts_Sec'!$A2695,'8. 514 Details Included'!$E:$E,'7. 511_CAR_Student_Counts_Sec'!$D2695,'8. 514 Details Included'!$D:$D,'7. 511_CAR_Student_Counts_Sec'!M$1,'8. 514 Details Included'!$G:$G,'7. 511_CAR_Student_Counts_Sec'!$F2695))</f>
        <v>2</v>
      </c>
      <c r="N2695" s="82">
        <f>IF(ISBLANK($D2695),"",SUMIFS('8. 514 Details Included'!$I:$I,'8. 514 Details Included'!$A:$A,'7. 511_CAR_Student_Counts_Sec'!$A2695,'8. 514 Details Included'!$E:$E,'7. 511_CAR_Student_Counts_Sec'!$D2695,'8. 514 Details Included'!$D:$D,'7. 511_CAR_Student_Counts_Sec'!N$1,'8. 514 Details Included'!$G:$G,'7. 511_CAR_Student_Counts_Sec'!$F2695))</f>
        <v>25</v>
      </c>
      <c r="O2695" s="81">
        <f t="shared" si="126"/>
        <v>0</v>
      </c>
      <c r="P2695" s="81">
        <f t="shared" si="127"/>
        <v>28</v>
      </c>
      <c r="Q2695" s="81" t="str">
        <f t="shared" si="128"/>
        <v>9-12</v>
      </c>
    </row>
    <row r="2696" spans="1:17" ht="15" outlineLevel="4" x14ac:dyDescent="0.2">
      <c r="A2696" s="85">
        <v>310</v>
      </c>
      <c r="B2696" s="86" t="s">
        <v>1092</v>
      </c>
      <c r="C2696" s="86" t="s">
        <v>1172</v>
      </c>
      <c r="D2696" s="85">
        <v>626</v>
      </c>
      <c r="E2696" s="86" t="s">
        <v>1258</v>
      </c>
      <c r="F2696" s="85">
        <v>4</v>
      </c>
      <c r="G2696" s="85">
        <v>30</v>
      </c>
      <c r="H2696" s="82">
        <f>IF(ISBLANK($D2696),"",SUMIFS('8. 514 Details Included'!$I:$I,'8. 514 Details Included'!$A:$A,'7. 511_CAR_Student_Counts_Sec'!$A2696,'8. 514 Details Included'!$E:$E,'7. 511_CAR_Student_Counts_Sec'!$D2696,'8. 514 Details Included'!$D:$D,'7. 511_CAR_Student_Counts_Sec'!H$1,'8. 514 Details Included'!$G:$G,'7. 511_CAR_Student_Counts_Sec'!$F2696))</f>
        <v>0</v>
      </c>
      <c r="I2696" s="82">
        <f>IF(ISBLANK($D2696),"",SUMIFS('8. 514 Details Included'!$I:$I,'8. 514 Details Included'!$A:$A,'7. 511_CAR_Student_Counts_Sec'!$A2696,'8. 514 Details Included'!$E:$E,'7. 511_CAR_Student_Counts_Sec'!$D2696,'8. 514 Details Included'!$D:$D,'7. 511_CAR_Student_Counts_Sec'!I$1,'8. 514 Details Included'!$G:$G,'7. 511_CAR_Student_Counts_Sec'!$F2696))</f>
        <v>0</v>
      </c>
      <c r="J2696" s="82">
        <f>IF(ISBLANK($D2696),"",SUMIFS('8. 514 Details Included'!$I:$I,'8. 514 Details Included'!$A:$A,'7. 511_CAR_Student_Counts_Sec'!$A2696,'8. 514 Details Included'!$E:$E,'7. 511_CAR_Student_Counts_Sec'!$D2696,'8. 514 Details Included'!$D:$D,'7. 511_CAR_Student_Counts_Sec'!J$1,'8. 514 Details Included'!$G:$G,'7. 511_CAR_Student_Counts_Sec'!$F2696))</f>
        <v>0</v>
      </c>
      <c r="K2696" s="82">
        <f>IF(ISBLANK($D2696),"",SUMIFS('8. 514 Details Included'!$I:$I,'8. 514 Details Included'!$A:$A,'7. 511_CAR_Student_Counts_Sec'!$A2696,'8. 514 Details Included'!$E:$E,'7. 511_CAR_Student_Counts_Sec'!$D2696,'8. 514 Details Included'!$D:$D,'7. 511_CAR_Student_Counts_Sec'!K$1,'8. 514 Details Included'!$G:$G,'7. 511_CAR_Student_Counts_Sec'!$F2696))</f>
        <v>0</v>
      </c>
      <c r="L2696" s="82">
        <f>IF(ISBLANK($D2696),"",SUMIFS('8. 514 Details Included'!$I:$I,'8. 514 Details Included'!$A:$A,'7. 511_CAR_Student_Counts_Sec'!$A2696,'8. 514 Details Included'!$E:$E,'7. 511_CAR_Student_Counts_Sec'!$D2696,'8. 514 Details Included'!$D:$D,'7. 511_CAR_Student_Counts_Sec'!L$1,'8. 514 Details Included'!$G:$G,'7. 511_CAR_Student_Counts_Sec'!$F2696))</f>
        <v>0</v>
      </c>
      <c r="M2696" s="82">
        <f>IF(ISBLANK($D2696),"",SUMIFS('8. 514 Details Included'!$I:$I,'8. 514 Details Included'!$A:$A,'7. 511_CAR_Student_Counts_Sec'!$A2696,'8. 514 Details Included'!$E:$E,'7. 511_CAR_Student_Counts_Sec'!$D2696,'8. 514 Details Included'!$D:$D,'7. 511_CAR_Student_Counts_Sec'!M$1,'8. 514 Details Included'!$G:$G,'7. 511_CAR_Student_Counts_Sec'!$F2696))</f>
        <v>3</v>
      </c>
      <c r="N2696" s="82">
        <f>IF(ISBLANK($D2696),"",SUMIFS('8. 514 Details Included'!$I:$I,'8. 514 Details Included'!$A:$A,'7. 511_CAR_Student_Counts_Sec'!$A2696,'8. 514 Details Included'!$E:$E,'7. 511_CAR_Student_Counts_Sec'!$D2696,'8. 514 Details Included'!$D:$D,'7. 511_CAR_Student_Counts_Sec'!N$1,'8. 514 Details Included'!$G:$G,'7. 511_CAR_Student_Counts_Sec'!$F2696))</f>
        <v>27</v>
      </c>
      <c r="O2696" s="81">
        <f t="shared" si="126"/>
        <v>0</v>
      </c>
      <c r="P2696" s="81">
        <f t="shared" si="127"/>
        <v>30</v>
      </c>
      <c r="Q2696" s="81" t="str">
        <f t="shared" si="128"/>
        <v>9-12</v>
      </c>
    </row>
    <row r="2697" spans="1:17" ht="15" outlineLevel="4" x14ac:dyDescent="0.2">
      <c r="A2697" s="85">
        <v>310</v>
      </c>
      <c r="B2697" s="86" t="s">
        <v>1092</v>
      </c>
      <c r="C2697" s="86" t="s">
        <v>1172</v>
      </c>
      <c r="D2697" s="85">
        <v>626</v>
      </c>
      <c r="E2697" s="86" t="s">
        <v>1258</v>
      </c>
      <c r="F2697" s="85">
        <v>5</v>
      </c>
      <c r="G2697" s="85">
        <v>27</v>
      </c>
      <c r="H2697" s="82">
        <f>IF(ISBLANK($D2697),"",SUMIFS('8. 514 Details Included'!$I:$I,'8. 514 Details Included'!$A:$A,'7. 511_CAR_Student_Counts_Sec'!$A2697,'8. 514 Details Included'!$E:$E,'7. 511_CAR_Student_Counts_Sec'!$D2697,'8. 514 Details Included'!$D:$D,'7. 511_CAR_Student_Counts_Sec'!H$1,'8. 514 Details Included'!$G:$G,'7. 511_CAR_Student_Counts_Sec'!$F2697))</f>
        <v>0</v>
      </c>
      <c r="I2697" s="82">
        <f>IF(ISBLANK($D2697),"",SUMIFS('8. 514 Details Included'!$I:$I,'8. 514 Details Included'!$A:$A,'7. 511_CAR_Student_Counts_Sec'!$A2697,'8. 514 Details Included'!$E:$E,'7. 511_CAR_Student_Counts_Sec'!$D2697,'8. 514 Details Included'!$D:$D,'7. 511_CAR_Student_Counts_Sec'!I$1,'8. 514 Details Included'!$G:$G,'7. 511_CAR_Student_Counts_Sec'!$F2697))</f>
        <v>0</v>
      </c>
      <c r="J2697" s="82">
        <f>IF(ISBLANK($D2697),"",SUMIFS('8. 514 Details Included'!$I:$I,'8. 514 Details Included'!$A:$A,'7. 511_CAR_Student_Counts_Sec'!$A2697,'8. 514 Details Included'!$E:$E,'7. 511_CAR_Student_Counts_Sec'!$D2697,'8. 514 Details Included'!$D:$D,'7. 511_CAR_Student_Counts_Sec'!J$1,'8. 514 Details Included'!$G:$G,'7. 511_CAR_Student_Counts_Sec'!$F2697))</f>
        <v>0</v>
      </c>
      <c r="K2697" s="82">
        <f>IF(ISBLANK($D2697),"",SUMIFS('8. 514 Details Included'!$I:$I,'8. 514 Details Included'!$A:$A,'7. 511_CAR_Student_Counts_Sec'!$A2697,'8. 514 Details Included'!$E:$E,'7. 511_CAR_Student_Counts_Sec'!$D2697,'8. 514 Details Included'!$D:$D,'7. 511_CAR_Student_Counts_Sec'!K$1,'8. 514 Details Included'!$G:$G,'7. 511_CAR_Student_Counts_Sec'!$F2697))</f>
        <v>0</v>
      </c>
      <c r="L2697" s="82">
        <f>IF(ISBLANK($D2697),"",SUMIFS('8. 514 Details Included'!$I:$I,'8. 514 Details Included'!$A:$A,'7. 511_CAR_Student_Counts_Sec'!$A2697,'8. 514 Details Included'!$E:$E,'7. 511_CAR_Student_Counts_Sec'!$D2697,'8. 514 Details Included'!$D:$D,'7. 511_CAR_Student_Counts_Sec'!L$1,'8. 514 Details Included'!$G:$G,'7. 511_CAR_Student_Counts_Sec'!$F2697))</f>
        <v>0</v>
      </c>
      <c r="M2697" s="82">
        <f>IF(ISBLANK($D2697),"",SUMIFS('8. 514 Details Included'!$I:$I,'8. 514 Details Included'!$A:$A,'7. 511_CAR_Student_Counts_Sec'!$A2697,'8. 514 Details Included'!$E:$E,'7. 511_CAR_Student_Counts_Sec'!$D2697,'8. 514 Details Included'!$D:$D,'7. 511_CAR_Student_Counts_Sec'!M$1,'8. 514 Details Included'!$G:$G,'7. 511_CAR_Student_Counts_Sec'!$F2697))</f>
        <v>4</v>
      </c>
      <c r="N2697" s="82">
        <f>IF(ISBLANK($D2697),"",SUMIFS('8. 514 Details Included'!$I:$I,'8. 514 Details Included'!$A:$A,'7. 511_CAR_Student_Counts_Sec'!$A2697,'8. 514 Details Included'!$E:$E,'7. 511_CAR_Student_Counts_Sec'!$D2697,'8. 514 Details Included'!$D:$D,'7. 511_CAR_Student_Counts_Sec'!N$1,'8. 514 Details Included'!$G:$G,'7. 511_CAR_Student_Counts_Sec'!$F2697))</f>
        <v>23</v>
      </c>
      <c r="O2697" s="81">
        <f t="shared" si="126"/>
        <v>0</v>
      </c>
      <c r="P2697" s="81">
        <f t="shared" si="127"/>
        <v>27</v>
      </c>
      <c r="Q2697" s="81" t="str">
        <f t="shared" si="128"/>
        <v>9-12</v>
      </c>
    </row>
    <row r="2698" spans="1:17" ht="15" outlineLevel="4" x14ac:dyDescent="0.2">
      <c r="A2698" s="85">
        <v>310</v>
      </c>
      <c r="B2698" s="86" t="s">
        <v>1092</v>
      </c>
      <c r="C2698" s="86" t="s">
        <v>1172</v>
      </c>
      <c r="D2698" s="85">
        <v>626</v>
      </c>
      <c r="E2698" s="86" t="s">
        <v>1258</v>
      </c>
      <c r="F2698" s="85">
        <v>6</v>
      </c>
      <c r="G2698" s="85">
        <v>29</v>
      </c>
      <c r="H2698" s="82">
        <f>IF(ISBLANK($D2698),"",SUMIFS('8. 514 Details Included'!$I:$I,'8. 514 Details Included'!$A:$A,'7. 511_CAR_Student_Counts_Sec'!$A2698,'8. 514 Details Included'!$E:$E,'7. 511_CAR_Student_Counts_Sec'!$D2698,'8. 514 Details Included'!$D:$D,'7. 511_CAR_Student_Counts_Sec'!H$1,'8. 514 Details Included'!$G:$G,'7. 511_CAR_Student_Counts_Sec'!$F2698))</f>
        <v>0</v>
      </c>
      <c r="I2698" s="82">
        <f>IF(ISBLANK($D2698),"",SUMIFS('8. 514 Details Included'!$I:$I,'8. 514 Details Included'!$A:$A,'7. 511_CAR_Student_Counts_Sec'!$A2698,'8. 514 Details Included'!$E:$E,'7. 511_CAR_Student_Counts_Sec'!$D2698,'8. 514 Details Included'!$D:$D,'7. 511_CAR_Student_Counts_Sec'!I$1,'8. 514 Details Included'!$G:$G,'7. 511_CAR_Student_Counts_Sec'!$F2698))</f>
        <v>0</v>
      </c>
      <c r="J2698" s="82">
        <f>IF(ISBLANK($D2698),"",SUMIFS('8. 514 Details Included'!$I:$I,'8. 514 Details Included'!$A:$A,'7. 511_CAR_Student_Counts_Sec'!$A2698,'8. 514 Details Included'!$E:$E,'7. 511_CAR_Student_Counts_Sec'!$D2698,'8. 514 Details Included'!$D:$D,'7. 511_CAR_Student_Counts_Sec'!J$1,'8. 514 Details Included'!$G:$G,'7. 511_CAR_Student_Counts_Sec'!$F2698))</f>
        <v>0</v>
      </c>
      <c r="K2698" s="82">
        <f>IF(ISBLANK($D2698),"",SUMIFS('8. 514 Details Included'!$I:$I,'8. 514 Details Included'!$A:$A,'7. 511_CAR_Student_Counts_Sec'!$A2698,'8. 514 Details Included'!$E:$E,'7. 511_CAR_Student_Counts_Sec'!$D2698,'8. 514 Details Included'!$D:$D,'7. 511_CAR_Student_Counts_Sec'!K$1,'8. 514 Details Included'!$G:$G,'7. 511_CAR_Student_Counts_Sec'!$F2698))</f>
        <v>0</v>
      </c>
      <c r="L2698" s="82">
        <f>IF(ISBLANK($D2698),"",SUMIFS('8. 514 Details Included'!$I:$I,'8. 514 Details Included'!$A:$A,'7. 511_CAR_Student_Counts_Sec'!$A2698,'8. 514 Details Included'!$E:$E,'7. 511_CAR_Student_Counts_Sec'!$D2698,'8. 514 Details Included'!$D:$D,'7. 511_CAR_Student_Counts_Sec'!L$1,'8. 514 Details Included'!$G:$G,'7. 511_CAR_Student_Counts_Sec'!$F2698))</f>
        <v>0</v>
      </c>
      <c r="M2698" s="82">
        <f>IF(ISBLANK($D2698),"",SUMIFS('8. 514 Details Included'!$I:$I,'8. 514 Details Included'!$A:$A,'7. 511_CAR_Student_Counts_Sec'!$A2698,'8. 514 Details Included'!$E:$E,'7. 511_CAR_Student_Counts_Sec'!$D2698,'8. 514 Details Included'!$D:$D,'7. 511_CAR_Student_Counts_Sec'!M$1,'8. 514 Details Included'!$G:$G,'7. 511_CAR_Student_Counts_Sec'!$F2698))</f>
        <v>4</v>
      </c>
      <c r="N2698" s="82">
        <f>IF(ISBLANK($D2698),"",SUMIFS('8. 514 Details Included'!$I:$I,'8. 514 Details Included'!$A:$A,'7. 511_CAR_Student_Counts_Sec'!$A2698,'8. 514 Details Included'!$E:$E,'7. 511_CAR_Student_Counts_Sec'!$D2698,'8. 514 Details Included'!$D:$D,'7. 511_CAR_Student_Counts_Sec'!N$1,'8. 514 Details Included'!$G:$G,'7. 511_CAR_Student_Counts_Sec'!$F2698))</f>
        <v>25</v>
      </c>
      <c r="O2698" s="81">
        <f t="shared" si="126"/>
        <v>0</v>
      </c>
      <c r="P2698" s="81">
        <f t="shared" si="127"/>
        <v>29</v>
      </c>
      <c r="Q2698" s="81" t="str">
        <f t="shared" si="128"/>
        <v>9-12</v>
      </c>
    </row>
    <row r="2699" spans="1:17" ht="15" outlineLevel="4" x14ac:dyDescent="0.2">
      <c r="A2699" s="85">
        <v>310</v>
      </c>
      <c r="B2699" s="86" t="s">
        <v>1092</v>
      </c>
      <c r="C2699" s="86" t="s">
        <v>1172</v>
      </c>
      <c r="D2699" s="85">
        <v>642</v>
      </c>
      <c r="E2699" s="86" t="s">
        <v>1257</v>
      </c>
      <c r="F2699" s="85">
        <v>2</v>
      </c>
      <c r="G2699" s="85">
        <v>18</v>
      </c>
      <c r="H2699" s="82">
        <f>IF(ISBLANK($D2699),"",SUMIFS('8. 514 Details Included'!$I:$I,'8. 514 Details Included'!$A:$A,'7. 511_CAR_Student_Counts_Sec'!$A2699,'8. 514 Details Included'!$E:$E,'7. 511_CAR_Student_Counts_Sec'!$D2699,'8. 514 Details Included'!$D:$D,'7. 511_CAR_Student_Counts_Sec'!H$1,'8. 514 Details Included'!$G:$G,'7. 511_CAR_Student_Counts_Sec'!$F2699))</f>
        <v>0</v>
      </c>
      <c r="I2699" s="82">
        <f>IF(ISBLANK($D2699),"",SUMIFS('8. 514 Details Included'!$I:$I,'8. 514 Details Included'!$A:$A,'7. 511_CAR_Student_Counts_Sec'!$A2699,'8. 514 Details Included'!$E:$E,'7. 511_CAR_Student_Counts_Sec'!$D2699,'8. 514 Details Included'!$D:$D,'7. 511_CAR_Student_Counts_Sec'!I$1,'8. 514 Details Included'!$G:$G,'7. 511_CAR_Student_Counts_Sec'!$F2699))</f>
        <v>0</v>
      </c>
      <c r="J2699" s="82">
        <f>IF(ISBLANK($D2699),"",SUMIFS('8. 514 Details Included'!$I:$I,'8. 514 Details Included'!$A:$A,'7. 511_CAR_Student_Counts_Sec'!$A2699,'8. 514 Details Included'!$E:$E,'7. 511_CAR_Student_Counts_Sec'!$D2699,'8. 514 Details Included'!$D:$D,'7. 511_CAR_Student_Counts_Sec'!J$1,'8. 514 Details Included'!$G:$G,'7. 511_CAR_Student_Counts_Sec'!$F2699))</f>
        <v>0</v>
      </c>
      <c r="K2699" s="82">
        <f>IF(ISBLANK($D2699),"",SUMIFS('8. 514 Details Included'!$I:$I,'8. 514 Details Included'!$A:$A,'7. 511_CAR_Student_Counts_Sec'!$A2699,'8. 514 Details Included'!$E:$E,'7. 511_CAR_Student_Counts_Sec'!$D2699,'8. 514 Details Included'!$D:$D,'7. 511_CAR_Student_Counts_Sec'!K$1,'8. 514 Details Included'!$G:$G,'7. 511_CAR_Student_Counts_Sec'!$F2699))</f>
        <v>0</v>
      </c>
      <c r="L2699" s="82">
        <f>IF(ISBLANK($D2699),"",SUMIFS('8. 514 Details Included'!$I:$I,'8. 514 Details Included'!$A:$A,'7. 511_CAR_Student_Counts_Sec'!$A2699,'8. 514 Details Included'!$E:$E,'7. 511_CAR_Student_Counts_Sec'!$D2699,'8. 514 Details Included'!$D:$D,'7. 511_CAR_Student_Counts_Sec'!L$1,'8. 514 Details Included'!$G:$G,'7. 511_CAR_Student_Counts_Sec'!$F2699))</f>
        <v>3</v>
      </c>
      <c r="M2699" s="82">
        <f>IF(ISBLANK($D2699),"",SUMIFS('8. 514 Details Included'!$I:$I,'8. 514 Details Included'!$A:$A,'7. 511_CAR_Student_Counts_Sec'!$A2699,'8. 514 Details Included'!$E:$E,'7. 511_CAR_Student_Counts_Sec'!$D2699,'8. 514 Details Included'!$D:$D,'7. 511_CAR_Student_Counts_Sec'!M$1,'8. 514 Details Included'!$G:$G,'7. 511_CAR_Student_Counts_Sec'!$F2699))</f>
        <v>5</v>
      </c>
      <c r="N2699" s="82">
        <f>IF(ISBLANK($D2699),"",SUMIFS('8. 514 Details Included'!$I:$I,'8. 514 Details Included'!$A:$A,'7. 511_CAR_Student_Counts_Sec'!$A2699,'8. 514 Details Included'!$E:$E,'7. 511_CAR_Student_Counts_Sec'!$D2699,'8. 514 Details Included'!$D:$D,'7. 511_CAR_Student_Counts_Sec'!N$1,'8. 514 Details Included'!$G:$G,'7. 511_CAR_Student_Counts_Sec'!$F2699))</f>
        <v>10</v>
      </c>
      <c r="O2699" s="81">
        <f t="shared" si="126"/>
        <v>0</v>
      </c>
      <c r="P2699" s="81">
        <f t="shared" si="127"/>
        <v>18</v>
      </c>
      <c r="Q2699" s="81" t="str">
        <f t="shared" si="128"/>
        <v>9-12</v>
      </c>
    </row>
    <row r="2700" spans="1:17" ht="15" outlineLevel="4" x14ac:dyDescent="0.2">
      <c r="A2700" s="85">
        <v>310</v>
      </c>
      <c r="B2700" s="86" t="s">
        <v>1092</v>
      </c>
      <c r="C2700" s="86" t="s">
        <v>1172</v>
      </c>
      <c r="D2700" s="85">
        <v>629</v>
      </c>
      <c r="E2700" s="86" t="s">
        <v>1256</v>
      </c>
      <c r="F2700" s="85">
        <v>2</v>
      </c>
      <c r="G2700" s="85">
        <v>29</v>
      </c>
      <c r="H2700" s="82">
        <f>IF(ISBLANK($D2700),"",SUMIFS('8. 514 Details Included'!$I:$I,'8. 514 Details Included'!$A:$A,'7. 511_CAR_Student_Counts_Sec'!$A2700,'8. 514 Details Included'!$E:$E,'7. 511_CAR_Student_Counts_Sec'!$D2700,'8. 514 Details Included'!$D:$D,'7. 511_CAR_Student_Counts_Sec'!H$1,'8. 514 Details Included'!$G:$G,'7. 511_CAR_Student_Counts_Sec'!$F2700))</f>
        <v>0</v>
      </c>
      <c r="I2700" s="82">
        <f>IF(ISBLANK($D2700),"",SUMIFS('8. 514 Details Included'!$I:$I,'8. 514 Details Included'!$A:$A,'7. 511_CAR_Student_Counts_Sec'!$A2700,'8. 514 Details Included'!$E:$E,'7. 511_CAR_Student_Counts_Sec'!$D2700,'8. 514 Details Included'!$D:$D,'7. 511_CAR_Student_Counts_Sec'!I$1,'8. 514 Details Included'!$G:$G,'7. 511_CAR_Student_Counts_Sec'!$F2700))</f>
        <v>0</v>
      </c>
      <c r="J2700" s="82">
        <f>IF(ISBLANK($D2700),"",SUMIFS('8. 514 Details Included'!$I:$I,'8. 514 Details Included'!$A:$A,'7. 511_CAR_Student_Counts_Sec'!$A2700,'8. 514 Details Included'!$E:$E,'7. 511_CAR_Student_Counts_Sec'!$D2700,'8. 514 Details Included'!$D:$D,'7. 511_CAR_Student_Counts_Sec'!J$1,'8. 514 Details Included'!$G:$G,'7. 511_CAR_Student_Counts_Sec'!$F2700))</f>
        <v>0</v>
      </c>
      <c r="K2700" s="82">
        <f>IF(ISBLANK($D2700),"",SUMIFS('8. 514 Details Included'!$I:$I,'8. 514 Details Included'!$A:$A,'7. 511_CAR_Student_Counts_Sec'!$A2700,'8. 514 Details Included'!$E:$E,'7. 511_CAR_Student_Counts_Sec'!$D2700,'8. 514 Details Included'!$D:$D,'7. 511_CAR_Student_Counts_Sec'!K$1,'8. 514 Details Included'!$G:$G,'7. 511_CAR_Student_Counts_Sec'!$F2700))</f>
        <v>0</v>
      </c>
      <c r="L2700" s="82">
        <f>IF(ISBLANK($D2700),"",SUMIFS('8. 514 Details Included'!$I:$I,'8. 514 Details Included'!$A:$A,'7. 511_CAR_Student_Counts_Sec'!$A2700,'8. 514 Details Included'!$E:$E,'7. 511_CAR_Student_Counts_Sec'!$D2700,'8. 514 Details Included'!$D:$D,'7. 511_CAR_Student_Counts_Sec'!L$1,'8. 514 Details Included'!$G:$G,'7. 511_CAR_Student_Counts_Sec'!$F2700))</f>
        <v>0</v>
      </c>
      <c r="M2700" s="82">
        <f>IF(ISBLANK($D2700),"",SUMIFS('8. 514 Details Included'!$I:$I,'8. 514 Details Included'!$A:$A,'7. 511_CAR_Student_Counts_Sec'!$A2700,'8. 514 Details Included'!$E:$E,'7. 511_CAR_Student_Counts_Sec'!$D2700,'8. 514 Details Included'!$D:$D,'7. 511_CAR_Student_Counts_Sec'!M$1,'8. 514 Details Included'!$G:$G,'7. 511_CAR_Student_Counts_Sec'!$F2700))</f>
        <v>1</v>
      </c>
      <c r="N2700" s="82">
        <f>IF(ISBLANK($D2700),"",SUMIFS('8. 514 Details Included'!$I:$I,'8. 514 Details Included'!$A:$A,'7. 511_CAR_Student_Counts_Sec'!$A2700,'8. 514 Details Included'!$E:$E,'7. 511_CAR_Student_Counts_Sec'!$D2700,'8. 514 Details Included'!$D:$D,'7. 511_CAR_Student_Counts_Sec'!N$1,'8. 514 Details Included'!$G:$G,'7. 511_CAR_Student_Counts_Sec'!$F2700))</f>
        <v>28</v>
      </c>
      <c r="O2700" s="81">
        <f t="shared" si="126"/>
        <v>0</v>
      </c>
      <c r="P2700" s="81">
        <f t="shared" si="127"/>
        <v>29</v>
      </c>
      <c r="Q2700" s="81" t="str">
        <f t="shared" si="128"/>
        <v>9-12</v>
      </c>
    </row>
    <row r="2701" spans="1:17" ht="15" outlineLevel="4" x14ac:dyDescent="0.2">
      <c r="A2701" s="85">
        <v>310</v>
      </c>
      <c r="B2701" s="86" t="s">
        <v>1092</v>
      </c>
      <c r="C2701" s="86" t="s">
        <v>1172</v>
      </c>
      <c r="D2701" s="85">
        <v>629</v>
      </c>
      <c r="E2701" s="86" t="s">
        <v>1256</v>
      </c>
      <c r="F2701" s="85">
        <v>4</v>
      </c>
      <c r="G2701" s="85">
        <v>29</v>
      </c>
      <c r="H2701" s="82">
        <f>IF(ISBLANK($D2701),"",SUMIFS('8. 514 Details Included'!$I:$I,'8. 514 Details Included'!$A:$A,'7. 511_CAR_Student_Counts_Sec'!$A2701,'8. 514 Details Included'!$E:$E,'7. 511_CAR_Student_Counts_Sec'!$D2701,'8. 514 Details Included'!$D:$D,'7. 511_CAR_Student_Counts_Sec'!H$1,'8. 514 Details Included'!$G:$G,'7. 511_CAR_Student_Counts_Sec'!$F2701))</f>
        <v>0</v>
      </c>
      <c r="I2701" s="82">
        <f>IF(ISBLANK($D2701),"",SUMIFS('8. 514 Details Included'!$I:$I,'8. 514 Details Included'!$A:$A,'7. 511_CAR_Student_Counts_Sec'!$A2701,'8. 514 Details Included'!$E:$E,'7. 511_CAR_Student_Counts_Sec'!$D2701,'8. 514 Details Included'!$D:$D,'7. 511_CAR_Student_Counts_Sec'!I$1,'8. 514 Details Included'!$G:$G,'7. 511_CAR_Student_Counts_Sec'!$F2701))</f>
        <v>0</v>
      </c>
      <c r="J2701" s="82">
        <f>IF(ISBLANK($D2701),"",SUMIFS('8. 514 Details Included'!$I:$I,'8. 514 Details Included'!$A:$A,'7. 511_CAR_Student_Counts_Sec'!$A2701,'8. 514 Details Included'!$E:$E,'7. 511_CAR_Student_Counts_Sec'!$D2701,'8. 514 Details Included'!$D:$D,'7. 511_CAR_Student_Counts_Sec'!J$1,'8. 514 Details Included'!$G:$G,'7. 511_CAR_Student_Counts_Sec'!$F2701))</f>
        <v>0</v>
      </c>
      <c r="K2701" s="82">
        <f>IF(ISBLANK($D2701),"",SUMIFS('8. 514 Details Included'!$I:$I,'8. 514 Details Included'!$A:$A,'7. 511_CAR_Student_Counts_Sec'!$A2701,'8. 514 Details Included'!$E:$E,'7. 511_CAR_Student_Counts_Sec'!$D2701,'8. 514 Details Included'!$D:$D,'7. 511_CAR_Student_Counts_Sec'!K$1,'8. 514 Details Included'!$G:$G,'7. 511_CAR_Student_Counts_Sec'!$F2701))</f>
        <v>0</v>
      </c>
      <c r="L2701" s="82">
        <f>IF(ISBLANK($D2701),"",SUMIFS('8. 514 Details Included'!$I:$I,'8. 514 Details Included'!$A:$A,'7. 511_CAR_Student_Counts_Sec'!$A2701,'8. 514 Details Included'!$E:$E,'7. 511_CAR_Student_Counts_Sec'!$D2701,'8. 514 Details Included'!$D:$D,'7. 511_CAR_Student_Counts_Sec'!L$1,'8. 514 Details Included'!$G:$G,'7. 511_CAR_Student_Counts_Sec'!$F2701))</f>
        <v>0</v>
      </c>
      <c r="M2701" s="82">
        <f>IF(ISBLANK($D2701),"",SUMIFS('8. 514 Details Included'!$I:$I,'8. 514 Details Included'!$A:$A,'7. 511_CAR_Student_Counts_Sec'!$A2701,'8. 514 Details Included'!$E:$E,'7. 511_CAR_Student_Counts_Sec'!$D2701,'8. 514 Details Included'!$D:$D,'7. 511_CAR_Student_Counts_Sec'!M$1,'8. 514 Details Included'!$G:$G,'7. 511_CAR_Student_Counts_Sec'!$F2701))</f>
        <v>4</v>
      </c>
      <c r="N2701" s="82">
        <f>IF(ISBLANK($D2701),"",SUMIFS('8. 514 Details Included'!$I:$I,'8. 514 Details Included'!$A:$A,'7. 511_CAR_Student_Counts_Sec'!$A2701,'8. 514 Details Included'!$E:$E,'7. 511_CAR_Student_Counts_Sec'!$D2701,'8. 514 Details Included'!$D:$D,'7. 511_CAR_Student_Counts_Sec'!N$1,'8. 514 Details Included'!$G:$G,'7. 511_CAR_Student_Counts_Sec'!$F2701))</f>
        <v>25</v>
      </c>
      <c r="O2701" s="81">
        <f t="shared" si="126"/>
        <v>0</v>
      </c>
      <c r="P2701" s="81">
        <f t="shared" si="127"/>
        <v>29</v>
      </c>
      <c r="Q2701" s="81" t="str">
        <f t="shared" si="128"/>
        <v>9-12</v>
      </c>
    </row>
    <row r="2702" spans="1:17" ht="15" outlineLevel="4" x14ac:dyDescent="0.2">
      <c r="A2702" s="85">
        <v>310</v>
      </c>
      <c r="B2702" s="86" t="s">
        <v>1092</v>
      </c>
      <c r="C2702" s="86" t="s">
        <v>1172</v>
      </c>
      <c r="D2702" s="85">
        <v>629</v>
      </c>
      <c r="E2702" s="86" t="s">
        <v>1256</v>
      </c>
      <c r="F2702" s="85">
        <v>5</v>
      </c>
      <c r="G2702" s="85">
        <v>31</v>
      </c>
      <c r="H2702" s="82">
        <f>IF(ISBLANK($D2702),"",SUMIFS('8. 514 Details Included'!$I:$I,'8. 514 Details Included'!$A:$A,'7. 511_CAR_Student_Counts_Sec'!$A2702,'8. 514 Details Included'!$E:$E,'7. 511_CAR_Student_Counts_Sec'!$D2702,'8. 514 Details Included'!$D:$D,'7. 511_CAR_Student_Counts_Sec'!H$1,'8. 514 Details Included'!$G:$G,'7. 511_CAR_Student_Counts_Sec'!$F2702))</f>
        <v>0</v>
      </c>
      <c r="I2702" s="82">
        <f>IF(ISBLANK($D2702),"",SUMIFS('8. 514 Details Included'!$I:$I,'8. 514 Details Included'!$A:$A,'7. 511_CAR_Student_Counts_Sec'!$A2702,'8. 514 Details Included'!$E:$E,'7. 511_CAR_Student_Counts_Sec'!$D2702,'8. 514 Details Included'!$D:$D,'7. 511_CAR_Student_Counts_Sec'!I$1,'8. 514 Details Included'!$G:$G,'7. 511_CAR_Student_Counts_Sec'!$F2702))</f>
        <v>0</v>
      </c>
      <c r="J2702" s="82">
        <f>IF(ISBLANK($D2702),"",SUMIFS('8. 514 Details Included'!$I:$I,'8. 514 Details Included'!$A:$A,'7. 511_CAR_Student_Counts_Sec'!$A2702,'8. 514 Details Included'!$E:$E,'7. 511_CAR_Student_Counts_Sec'!$D2702,'8. 514 Details Included'!$D:$D,'7. 511_CAR_Student_Counts_Sec'!J$1,'8. 514 Details Included'!$G:$G,'7. 511_CAR_Student_Counts_Sec'!$F2702))</f>
        <v>0</v>
      </c>
      <c r="K2702" s="82">
        <f>IF(ISBLANK($D2702),"",SUMIFS('8. 514 Details Included'!$I:$I,'8. 514 Details Included'!$A:$A,'7. 511_CAR_Student_Counts_Sec'!$A2702,'8. 514 Details Included'!$E:$E,'7. 511_CAR_Student_Counts_Sec'!$D2702,'8. 514 Details Included'!$D:$D,'7. 511_CAR_Student_Counts_Sec'!K$1,'8. 514 Details Included'!$G:$G,'7. 511_CAR_Student_Counts_Sec'!$F2702))</f>
        <v>0</v>
      </c>
      <c r="L2702" s="82">
        <f>IF(ISBLANK($D2702),"",SUMIFS('8. 514 Details Included'!$I:$I,'8. 514 Details Included'!$A:$A,'7. 511_CAR_Student_Counts_Sec'!$A2702,'8. 514 Details Included'!$E:$E,'7. 511_CAR_Student_Counts_Sec'!$D2702,'8. 514 Details Included'!$D:$D,'7. 511_CAR_Student_Counts_Sec'!L$1,'8. 514 Details Included'!$G:$G,'7. 511_CAR_Student_Counts_Sec'!$F2702))</f>
        <v>0</v>
      </c>
      <c r="M2702" s="82">
        <f>IF(ISBLANK($D2702),"",SUMIFS('8. 514 Details Included'!$I:$I,'8. 514 Details Included'!$A:$A,'7. 511_CAR_Student_Counts_Sec'!$A2702,'8. 514 Details Included'!$E:$E,'7. 511_CAR_Student_Counts_Sec'!$D2702,'8. 514 Details Included'!$D:$D,'7. 511_CAR_Student_Counts_Sec'!M$1,'8. 514 Details Included'!$G:$G,'7. 511_CAR_Student_Counts_Sec'!$F2702))</f>
        <v>2</v>
      </c>
      <c r="N2702" s="82">
        <f>IF(ISBLANK($D2702),"",SUMIFS('8. 514 Details Included'!$I:$I,'8. 514 Details Included'!$A:$A,'7. 511_CAR_Student_Counts_Sec'!$A2702,'8. 514 Details Included'!$E:$E,'7. 511_CAR_Student_Counts_Sec'!$D2702,'8. 514 Details Included'!$D:$D,'7. 511_CAR_Student_Counts_Sec'!N$1,'8. 514 Details Included'!$G:$G,'7. 511_CAR_Student_Counts_Sec'!$F2702))</f>
        <v>29</v>
      </c>
      <c r="O2702" s="81">
        <f t="shared" si="126"/>
        <v>0</v>
      </c>
      <c r="P2702" s="81">
        <f t="shared" si="127"/>
        <v>31</v>
      </c>
      <c r="Q2702" s="81" t="str">
        <f t="shared" si="128"/>
        <v>9-12</v>
      </c>
    </row>
    <row r="2703" spans="1:17" ht="15" outlineLevel="4" x14ac:dyDescent="0.2">
      <c r="A2703" s="85">
        <v>310</v>
      </c>
      <c r="B2703" s="86" t="s">
        <v>1092</v>
      </c>
      <c r="C2703" s="86" t="s">
        <v>1172</v>
      </c>
      <c r="D2703" s="85">
        <v>629</v>
      </c>
      <c r="E2703" s="86" t="s">
        <v>1256</v>
      </c>
      <c r="F2703" s="85">
        <v>6</v>
      </c>
      <c r="G2703" s="85">
        <v>28</v>
      </c>
      <c r="H2703" s="82">
        <f>IF(ISBLANK($D2703),"",SUMIFS('8. 514 Details Included'!$I:$I,'8. 514 Details Included'!$A:$A,'7. 511_CAR_Student_Counts_Sec'!$A2703,'8. 514 Details Included'!$E:$E,'7. 511_CAR_Student_Counts_Sec'!$D2703,'8. 514 Details Included'!$D:$D,'7. 511_CAR_Student_Counts_Sec'!H$1,'8. 514 Details Included'!$G:$G,'7. 511_CAR_Student_Counts_Sec'!$F2703))</f>
        <v>0</v>
      </c>
      <c r="I2703" s="82">
        <f>IF(ISBLANK($D2703),"",SUMIFS('8. 514 Details Included'!$I:$I,'8. 514 Details Included'!$A:$A,'7. 511_CAR_Student_Counts_Sec'!$A2703,'8. 514 Details Included'!$E:$E,'7. 511_CAR_Student_Counts_Sec'!$D2703,'8. 514 Details Included'!$D:$D,'7. 511_CAR_Student_Counts_Sec'!I$1,'8. 514 Details Included'!$G:$G,'7. 511_CAR_Student_Counts_Sec'!$F2703))</f>
        <v>0</v>
      </c>
      <c r="J2703" s="82">
        <f>IF(ISBLANK($D2703),"",SUMIFS('8. 514 Details Included'!$I:$I,'8. 514 Details Included'!$A:$A,'7. 511_CAR_Student_Counts_Sec'!$A2703,'8. 514 Details Included'!$E:$E,'7. 511_CAR_Student_Counts_Sec'!$D2703,'8. 514 Details Included'!$D:$D,'7. 511_CAR_Student_Counts_Sec'!J$1,'8. 514 Details Included'!$G:$G,'7. 511_CAR_Student_Counts_Sec'!$F2703))</f>
        <v>0</v>
      </c>
      <c r="K2703" s="82">
        <f>IF(ISBLANK($D2703),"",SUMIFS('8. 514 Details Included'!$I:$I,'8. 514 Details Included'!$A:$A,'7. 511_CAR_Student_Counts_Sec'!$A2703,'8. 514 Details Included'!$E:$E,'7. 511_CAR_Student_Counts_Sec'!$D2703,'8. 514 Details Included'!$D:$D,'7. 511_CAR_Student_Counts_Sec'!K$1,'8. 514 Details Included'!$G:$G,'7. 511_CAR_Student_Counts_Sec'!$F2703))</f>
        <v>0</v>
      </c>
      <c r="L2703" s="82">
        <f>IF(ISBLANK($D2703),"",SUMIFS('8. 514 Details Included'!$I:$I,'8. 514 Details Included'!$A:$A,'7. 511_CAR_Student_Counts_Sec'!$A2703,'8. 514 Details Included'!$E:$E,'7. 511_CAR_Student_Counts_Sec'!$D2703,'8. 514 Details Included'!$D:$D,'7. 511_CAR_Student_Counts_Sec'!L$1,'8. 514 Details Included'!$G:$G,'7. 511_CAR_Student_Counts_Sec'!$F2703))</f>
        <v>0</v>
      </c>
      <c r="M2703" s="82">
        <f>IF(ISBLANK($D2703),"",SUMIFS('8. 514 Details Included'!$I:$I,'8. 514 Details Included'!$A:$A,'7. 511_CAR_Student_Counts_Sec'!$A2703,'8. 514 Details Included'!$E:$E,'7. 511_CAR_Student_Counts_Sec'!$D2703,'8. 514 Details Included'!$D:$D,'7. 511_CAR_Student_Counts_Sec'!M$1,'8. 514 Details Included'!$G:$G,'7. 511_CAR_Student_Counts_Sec'!$F2703))</f>
        <v>11</v>
      </c>
      <c r="N2703" s="82">
        <f>IF(ISBLANK($D2703),"",SUMIFS('8. 514 Details Included'!$I:$I,'8. 514 Details Included'!$A:$A,'7. 511_CAR_Student_Counts_Sec'!$A2703,'8. 514 Details Included'!$E:$E,'7. 511_CAR_Student_Counts_Sec'!$D2703,'8. 514 Details Included'!$D:$D,'7. 511_CAR_Student_Counts_Sec'!N$1,'8. 514 Details Included'!$G:$G,'7. 511_CAR_Student_Counts_Sec'!$F2703))</f>
        <v>17</v>
      </c>
      <c r="O2703" s="81">
        <f t="shared" si="126"/>
        <v>0</v>
      </c>
      <c r="P2703" s="81">
        <f t="shared" si="127"/>
        <v>28</v>
      </c>
      <c r="Q2703" s="81" t="str">
        <f t="shared" si="128"/>
        <v>9-12</v>
      </c>
    </row>
    <row r="2704" spans="1:17" ht="15" outlineLevel="4" x14ac:dyDescent="0.2">
      <c r="A2704" s="85">
        <v>310</v>
      </c>
      <c r="B2704" s="86" t="s">
        <v>1092</v>
      </c>
      <c r="C2704" s="86" t="s">
        <v>1172</v>
      </c>
      <c r="D2704" s="85">
        <v>611</v>
      </c>
      <c r="E2704" s="86" t="s">
        <v>1251</v>
      </c>
      <c r="F2704" s="85">
        <v>1</v>
      </c>
      <c r="G2704" s="85">
        <v>29</v>
      </c>
      <c r="H2704" s="82">
        <f>IF(ISBLANK($D2704),"",SUMIFS('8. 514 Details Included'!$I:$I,'8. 514 Details Included'!$A:$A,'7. 511_CAR_Student_Counts_Sec'!$A2704,'8. 514 Details Included'!$E:$E,'7. 511_CAR_Student_Counts_Sec'!$D2704,'8. 514 Details Included'!$D:$D,'7. 511_CAR_Student_Counts_Sec'!H$1,'8. 514 Details Included'!$G:$G,'7. 511_CAR_Student_Counts_Sec'!$F2704))</f>
        <v>0</v>
      </c>
      <c r="I2704" s="82">
        <f>IF(ISBLANK($D2704),"",SUMIFS('8. 514 Details Included'!$I:$I,'8. 514 Details Included'!$A:$A,'7. 511_CAR_Student_Counts_Sec'!$A2704,'8. 514 Details Included'!$E:$E,'7. 511_CAR_Student_Counts_Sec'!$D2704,'8. 514 Details Included'!$D:$D,'7. 511_CAR_Student_Counts_Sec'!I$1,'8. 514 Details Included'!$G:$G,'7. 511_CAR_Student_Counts_Sec'!$F2704))</f>
        <v>0</v>
      </c>
      <c r="J2704" s="82">
        <f>IF(ISBLANK($D2704),"",SUMIFS('8. 514 Details Included'!$I:$I,'8. 514 Details Included'!$A:$A,'7. 511_CAR_Student_Counts_Sec'!$A2704,'8. 514 Details Included'!$E:$E,'7. 511_CAR_Student_Counts_Sec'!$D2704,'8. 514 Details Included'!$D:$D,'7. 511_CAR_Student_Counts_Sec'!J$1,'8. 514 Details Included'!$G:$G,'7. 511_CAR_Student_Counts_Sec'!$F2704))</f>
        <v>0</v>
      </c>
      <c r="K2704" s="82">
        <f>IF(ISBLANK($D2704),"",SUMIFS('8. 514 Details Included'!$I:$I,'8. 514 Details Included'!$A:$A,'7. 511_CAR_Student_Counts_Sec'!$A2704,'8. 514 Details Included'!$E:$E,'7. 511_CAR_Student_Counts_Sec'!$D2704,'8. 514 Details Included'!$D:$D,'7. 511_CAR_Student_Counts_Sec'!K$1,'8. 514 Details Included'!$G:$G,'7. 511_CAR_Student_Counts_Sec'!$F2704))</f>
        <v>0</v>
      </c>
      <c r="L2704" s="82">
        <f>IF(ISBLANK($D2704),"",SUMIFS('8. 514 Details Included'!$I:$I,'8. 514 Details Included'!$A:$A,'7. 511_CAR_Student_Counts_Sec'!$A2704,'8. 514 Details Included'!$E:$E,'7. 511_CAR_Student_Counts_Sec'!$D2704,'8. 514 Details Included'!$D:$D,'7. 511_CAR_Student_Counts_Sec'!L$1,'8. 514 Details Included'!$G:$G,'7. 511_CAR_Student_Counts_Sec'!$F2704))</f>
        <v>0</v>
      </c>
      <c r="M2704" s="82">
        <f>IF(ISBLANK($D2704),"",SUMIFS('8. 514 Details Included'!$I:$I,'8. 514 Details Included'!$A:$A,'7. 511_CAR_Student_Counts_Sec'!$A2704,'8. 514 Details Included'!$E:$E,'7. 511_CAR_Student_Counts_Sec'!$D2704,'8. 514 Details Included'!$D:$D,'7. 511_CAR_Student_Counts_Sec'!M$1,'8. 514 Details Included'!$G:$G,'7. 511_CAR_Student_Counts_Sec'!$F2704))</f>
        <v>4</v>
      </c>
      <c r="N2704" s="82">
        <f>IF(ISBLANK($D2704),"",SUMIFS('8. 514 Details Included'!$I:$I,'8. 514 Details Included'!$A:$A,'7. 511_CAR_Student_Counts_Sec'!$A2704,'8. 514 Details Included'!$E:$E,'7. 511_CAR_Student_Counts_Sec'!$D2704,'8. 514 Details Included'!$D:$D,'7. 511_CAR_Student_Counts_Sec'!N$1,'8. 514 Details Included'!$G:$G,'7. 511_CAR_Student_Counts_Sec'!$F2704))</f>
        <v>25</v>
      </c>
      <c r="O2704" s="81">
        <f t="shared" si="126"/>
        <v>0</v>
      </c>
      <c r="P2704" s="81">
        <f t="shared" si="127"/>
        <v>29</v>
      </c>
      <c r="Q2704" s="81" t="str">
        <f t="shared" si="128"/>
        <v>9-12</v>
      </c>
    </row>
    <row r="2705" spans="1:17" ht="15" outlineLevel="4" x14ac:dyDescent="0.2">
      <c r="A2705" s="85">
        <v>310</v>
      </c>
      <c r="B2705" s="86" t="s">
        <v>1092</v>
      </c>
      <c r="C2705" s="86" t="s">
        <v>1172</v>
      </c>
      <c r="D2705" s="85">
        <v>611</v>
      </c>
      <c r="E2705" s="86" t="s">
        <v>1251</v>
      </c>
      <c r="F2705" s="85">
        <v>2</v>
      </c>
      <c r="G2705" s="85">
        <v>3</v>
      </c>
      <c r="H2705" s="82">
        <f>IF(ISBLANK($D2705),"",SUMIFS('8. 514 Details Included'!$I:$I,'8. 514 Details Included'!$A:$A,'7. 511_CAR_Student_Counts_Sec'!$A2705,'8. 514 Details Included'!$E:$E,'7. 511_CAR_Student_Counts_Sec'!$D2705,'8. 514 Details Included'!$D:$D,'7. 511_CAR_Student_Counts_Sec'!H$1,'8. 514 Details Included'!$G:$G,'7. 511_CAR_Student_Counts_Sec'!$F2705))</f>
        <v>0</v>
      </c>
      <c r="I2705" s="82">
        <f>IF(ISBLANK($D2705),"",SUMIFS('8. 514 Details Included'!$I:$I,'8. 514 Details Included'!$A:$A,'7. 511_CAR_Student_Counts_Sec'!$A2705,'8. 514 Details Included'!$E:$E,'7. 511_CAR_Student_Counts_Sec'!$D2705,'8. 514 Details Included'!$D:$D,'7. 511_CAR_Student_Counts_Sec'!I$1,'8. 514 Details Included'!$G:$G,'7. 511_CAR_Student_Counts_Sec'!$F2705))</f>
        <v>0</v>
      </c>
      <c r="J2705" s="82">
        <f>IF(ISBLANK($D2705),"",SUMIFS('8. 514 Details Included'!$I:$I,'8. 514 Details Included'!$A:$A,'7. 511_CAR_Student_Counts_Sec'!$A2705,'8. 514 Details Included'!$E:$E,'7. 511_CAR_Student_Counts_Sec'!$D2705,'8. 514 Details Included'!$D:$D,'7. 511_CAR_Student_Counts_Sec'!J$1,'8. 514 Details Included'!$G:$G,'7. 511_CAR_Student_Counts_Sec'!$F2705))</f>
        <v>0</v>
      </c>
      <c r="K2705" s="82">
        <f>IF(ISBLANK($D2705),"",SUMIFS('8. 514 Details Included'!$I:$I,'8. 514 Details Included'!$A:$A,'7. 511_CAR_Student_Counts_Sec'!$A2705,'8. 514 Details Included'!$E:$E,'7. 511_CAR_Student_Counts_Sec'!$D2705,'8. 514 Details Included'!$D:$D,'7. 511_CAR_Student_Counts_Sec'!K$1,'8. 514 Details Included'!$G:$G,'7. 511_CAR_Student_Counts_Sec'!$F2705))</f>
        <v>0</v>
      </c>
      <c r="L2705" s="82">
        <f>IF(ISBLANK($D2705),"",SUMIFS('8. 514 Details Included'!$I:$I,'8. 514 Details Included'!$A:$A,'7. 511_CAR_Student_Counts_Sec'!$A2705,'8. 514 Details Included'!$E:$E,'7. 511_CAR_Student_Counts_Sec'!$D2705,'8. 514 Details Included'!$D:$D,'7. 511_CAR_Student_Counts_Sec'!L$1,'8. 514 Details Included'!$G:$G,'7. 511_CAR_Student_Counts_Sec'!$F2705))</f>
        <v>0</v>
      </c>
      <c r="M2705" s="82">
        <f>IF(ISBLANK($D2705),"",SUMIFS('8. 514 Details Included'!$I:$I,'8. 514 Details Included'!$A:$A,'7. 511_CAR_Student_Counts_Sec'!$A2705,'8. 514 Details Included'!$E:$E,'7. 511_CAR_Student_Counts_Sec'!$D2705,'8. 514 Details Included'!$D:$D,'7. 511_CAR_Student_Counts_Sec'!M$1,'8. 514 Details Included'!$G:$G,'7. 511_CAR_Student_Counts_Sec'!$F2705))</f>
        <v>2</v>
      </c>
      <c r="N2705" s="82">
        <f>IF(ISBLANK($D2705),"",SUMIFS('8. 514 Details Included'!$I:$I,'8. 514 Details Included'!$A:$A,'7. 511_CAR_Student_Counts_Sec'!$A2705,'8. 514 Details Included'!$E:$E,'7. 511_CAR_Student_Counts_Sec'!$D2705,'8. 514 Details Included'!$D:$D,'7. 511_CAR_Student_Counts_Sec'!N$1,'8. 514 Details Included'!$G:$G,'7. 511_CAR_Student_Counts_Sec'!$F2705))</f>
        <v>25</v>
      </c>
      <c r="O2705" s="81">
        <f t="shared" si="126"/>
        <v>0</v>
      </c>
      <c r="P2705" s="81">
        <f t="shared" si="127"/>
        <v>27</v>
      </c>
      <c r="Q2705" s="81" t="str">
        <f t="shared" si="128"/>
        <v>9-12</v>
      </c>
    </row>
    <row r="2706" spans="1:17" ht="15" outlineLevel="4" x14ac:dyDescent="0.2">
      <c r="A2706" s="85">
        <v>310</v>
      </c>
      <c r="B2706" s="86" t="s">
        <v>1092</v>
      </c>
      <c r="C2706" s="86" t="s">
        <v>1172</v>
      </c>
      <c r="D2706" s="85">
        <v>611</v>
      </c>
      <c r="E2706" s="86" t="s">
        <v>1251</v>
      </c>
      <c r="F2706" s="85">
        <v>4</v>
      </c>
      <c r="G2706" s="85">
        <v>4</v>
      </c>
      <c r="H2706" s="82">
        <f>IF(ISBLANK($D2706),"",SUMIFS('8. 514 Details Included'!$I:$I,'8. 514 Details Included'!$A:$A,'7. 511_CAR_Student_Counts_Sec'!$A2706,'8. 514 Details Included'!$E:$E,'7. 511_CAR_Student_Counts_Sec'!$D2706,'8. 514 Details Included'!$D:$D,'7. 511_CAR_Student_Counts_Sec'!H$1,'8. 514 Details Included'!$G:$G,'7. 511_CAR_Student_Counts_Sec'!$F2706))</f>
        <v>0</v>
      </c>
      <c r="I2706" s="82">
        <f>IF(ISBLANK($D2706),"",SUMIFS('8. 514 Details Included'!$I:$I,'8. 514 Details Included'!$A:$A,'7. 511_CAR_Student_Counts_Sec'!$A2706,'8. 514 Details Included'!$E:$E,'7. 511_CAR_Student_Counts_Sec'!$D2706,'8. 514 Details Included'!$D:$D,'7. 511_CAR_Student_Counts_Sec'!I$1,'8. 514 Details Included'!$G:$G,'7. 511_CAR_Student_Counts_Sec'!$F2706))</f>
        <v>0</v>
      </c>
      <c r="J2706" s="82">
        <f>IF(ISBLANK($D2706),"",SUMIFS('8. 514 Details Included'!$I:$I,'8. 514 Details Included'!$A:$A,'7. 511_CAR_Student_Counts_Sec'!$A2706,'8. 514 Details Included'!$E:$E,'7. 511_CAR_Student_Counts_Sec'!$D2706,'8. 514 Details Included'!$D:$D,'7. 511_CAR_Student_Counts_Sec'!J$1,'8. 514 Details Included'!$G:$G,'7. 511_CAR_Student_Counts_Sec'!$F2706))</f>
        <v>0</v>
      </c>
      <c r="K2706" s="82">
        <f>IF(ISBLANK($D2706),"",SUMIFS('8. 514 Details Included'!$I:$I,'8. 514 Details Included'!$A:$A,'7. 511_CAR_Student_Counts_Sec'!$A2706,'8. 514 Details Included'!$E:$E,'7. 511_CAR_Student_Counts_Sec'!$D2706,'8. 514 Details Included'!$D:$D,'7. 511_CAR_Student_Counts_Sec'!K$1,'8. 514 Details Included'!$G:$G,'7. 511_CAR_Student_Counts_Sec'!$F2706))</f>
        <v>0</v>
      </c>
      <c r="L2706" s="82">
        <f>IF(ISBLANK($D2706),"",SUMIFS('8. 514 Details Included'!$I:$I,'8. 514 Details Included'!$A:$A,'7. 511_CAR_Student_Counts_Sec'!$A2706,'8. 514 Details Included'!$E:$E,'7. 511_CAR_Student_Counts_Sec'!$D2706,'8. 514 Details Included'!$D:$D,'7. 511_CAR_Student_Counts_Sec'!L$1,'8. 514 Details Included'!$G:$G,'7. 511_CAR_Student_Counts_Sec'!$F2706))</f>
        <v>0</v>
      </c>
      <c r="M2706" s="82">
        <f>IF(ISBLANK($D2706),"",SUMIFS('8. 514 Details Included'!$I:$I,'8. 514 Details Included'!$A:$A,'7. 511_CAR_Student_Counts_Sec'!$A2706,'8. 514 Details Included'!$E:$E,'7. 511_CAR_Student_Counts_Sec'!$D2706,'8. 514 Details Included'!$D:$D,'7. 511_CAR_Student_Counts_Sec'!M$1,'8. 514 Details Included'!$G:$G,'7. 511_CAR_Student_Counts_Sec'!$F2706))</f>
        <v>1</v>
      </c>
      <c r="N2706" s="82">
        <f>IF(ISBLANK($D2706),"",SUMIFS('8. 514 Details Included'!$I:$I,'8. 514 Details Included'!$A:$A,'7. 511_CAR_Student_Counts_Sec'!$A2706,'8. 514 Details Included'!$E:$E,'7. 511_CAR_Student_Counts_Sec'!$D2706,'8. 514 Details Included'!$D:$D,'7. 511_CAR_Student_Counts_Sec'!N$1,'8. 514 Details Included'!$G:$G,'7. 511_CAR_Student_Counts_Sec'!$F2706))</f>
        <v>28</v>
      </c>
      <c r="O2706" s="81">
        <f t="shared" si="126"/>
        <v>0</v>
      </c>
      <c r="P2706" s="81">
        <f t="shared" si="127"/>
        <v>29</v>
      </c>
      <c r="Q2706" s="81" t="str">
        <f t="shared" si="128"/>
        <v>9-12</v>
      </c>
    </row>
    <row r="2707" spans="1:17" ht="15" outlineLevel="4" x14ac:dyDescent="0.2">
      <c r="A2707" s="85">
        <v>310</v>
      </c>
      <c r="B2707" s="86" t="s">
        <v>1092</v>
      </c>
      <c r="C2707" s="86" t="s">
        <v>1172</v>
      </c>
      <c r="D2707" s="85">
        <v>611</v>
      </c>
      <c r="E2707" s="86" t="s">
        <v>1251</v>
      </c>
      <c r="F2707" s="85">
        <v>5</v>
      </c>
      <c r="G2707" s="85">
        <v>3</v>
      </c>
      <c r="H2707" s="82">
        <f>IF(ISBLANK($D2707),"",SUMIFS('8. 514 Details Included'!$I:$I,'8. 514 Details Included'!$A:$A,'7. 511_CAR_Student_Counts_Sec'!$A2707,'8. 514 Details Included'!$E:$E,'7. 511_CAR_Student_Counts_Sec'!$D2707,'8. 514 Details Included'!$D:$D,'7. 511_CAR_Student_Counts_Sec'!H$1,'8. 514 Details Included'!$G:$G,'7. 511_CAR_Student_Counts_Sec'!$F2707))</f>
        <v>0</v>
      </c>
      <c r="I2707" s="82">
        <f>IF(ISBLANK($D2707),"",SUMIFS('8. 514 Details Included'!$I:$I,'8. 514 Details Included'!$A:$A,'7. 511_CAR_Student_Counts_Sec'!$A2707,'8. 514 Details Included'!$E:$E,'7. 511_CAR_Student_Counts_Sec'!$D2707,'8. 514 Details Included'!$D:$D,'7. 511_CAR_Student_Counts_Sec'!I$1,'8. 514 Details Included'!$G:$G,'7. 511_CAR_Student_Counts_Sec'!$F2707))</f>
        <v>0</v>
      </c>
      <c r="J2707" s="82">
        <f>IF(ISBLANK($D2707),"",SUMIFS('8. 514 Details Included'!$I:$I,'8. 514 Details Included'!$A:$A,'7. 511_CAR_Student_Counts_Sec'!$A2707,'8. 514 Details Included'!$E:$E,'7. 511_CAR_Student_Counts_Sec'!$D2707,'8. 514 Details Included'!$D:$D,'7. 511_CAR_Student_Counts_Sec'!J$1,'8. 514 Details Included'!$G:$G,'7. 511_CAR_Student_Counts_Sec'!$F2707))</f>
        <v>0</v>
      </c>
      <c r="K2707" s="82">
        <f>IF(ISBLANK($D2707),"",SUMIFS('8. 514 Details Included'!$I:$I,'8. 514 Details Included'!$A:$A,'7. 511_CAR_Student_Counts_Sec'!$A2707,'8. 514 Details Included'!$E:$E,'7. 511_CAR_Student_Counts_Sec'!$D2707,'8. 514 Details Included'!$D:$D,'7. 511_CAR_Student_Counts_Sec'!K$1,'8. 514 Details Included'!$G:$G,'7. 511_CAR_Student_Counts_Sec'!$F2707))</f>
        <v>0</v>
      </c>
      <c r="L2707" s="82">
        <f>IF(ISBLANK($D2707),"",SUMIFS('8. 514 Details Included'!$I:$I,'8. 514 Details Included'!$A:$A,'7. 511_CAR_Student_Counts_Sec'!$A2707,'8. 514 Details Included'!$E:$E,'7. 511_CAR_Student_Counts_Sec'!$D2707,'8. 514 Details Included'!$D:$D,'7. 511_CAR_Student_Counts_Sec'!L$1,'8. 514 Details Included'!$G:$G,'7. 511_CAR_Student_Counts_Sec'!$F2707))</f>
        <v>0</v>
      </c>
      <c r="M2707" s="82">
        <f>IF(ISBLANK($D2707),"",SUMIFS('8. 514 Details Included'!$I:$I,'8. 514 Details Included'!$A:$A,'7. 511_CAR_Student_Counts_Sec'!$A2707,'8. 514 Details Included'!$E:$E,'7. 511_CAR_Student_Counts_Sec'!$D2707,'8. 514 Details Included'!$D:$D,'7. 511_CAR_Student_Counts_Sec'!M$1,'8. 514 Details Included'!$G:$G,'7. 511_CAR_Student_Counts_Sec'!$F2707))</f>
        <v>1</v>
      </c>
      <c r="N2707" s="82">
        <f>IF(ISBLANK($D2707),"",SUMIFS('8. 514 Details Included'!$I:$I,'8. 514 Details Included'!$A:$A,'7. 511_CAR_Student_Counts_Sec'!$A2707,'8. 514 Details Included'!$E:$E,'7. 511_CAR_Student_Counts_Sec'!$D2707,'8. 514 Details Included'!$D:$D,'7. 511_CAR_Student_Counts_Sec'!N$1,'8. 514 Details Included'!$G:$G,'7. 511_CAR_Student_Counts_Sec'!$F2707))</f>
        <v>26</v>
      </c>
      <c r="O2707" s="81">
        <f t="shared" si="126"/>
        <v>0</v>
      </c>
      <c r="P2707" s="81">
        <f t="shared" si="127"/>
        <v>27</v>
      </c>
      <c r="Q2707" s="81" t="str">
        <f t="shared" si="128"/>
        <v>9-12</v>
      </c>
    </row>
    <row r="2708" spans="1:17" ht="15" outlineLevel="4" x14ac:dyDescent="0.2">
      <c r="A2708" s="85">
        <v>310</v>
      </c>
      <c r="B2708" s="86" t="s">
        <v>1092</v>
      </c>
      <c r="C2708" s="86" t="s">
        <v>1172</v>
      </c>
      <c r="D2708" s="85">
        <v>611</v>
      </c>
      <c r="E2708" s="86" t="s">
        <v>1251</v>
      </c>
      <c r="F2708" s="85">
        <v>6</v>
      </c>
      <c r="G2708" s="85">
        <v>4</v>
      </c>
      <c r="H2708" s="82">
        <f>IF(ISBLANK($D2708),"",SUMIFS('8. 514 Details Included'!$I:$I,'8. 514 Details Included'!$A:$A,'7. 511_CAR_Student_Counts_Sec'!$A2708,'8. 514 Details Included'!$E:$E,'7. 511_CAR_Student_Counts_Sec'!$D2708,'8. 514 Details Included'!$D:$D,'7. 511_CAR_Student_Counts_Sec'!H$1,'8. 514 Details Included'!$G:$G,'7. 511_CAR_Student_Counts_Sec'!$F2708))</f>
        <v>0</v>
      </c>
      <c r="I2708" s="82">
        <f>IF(ISBLANK($D2708),"",SUMIFS('8. 514 Details Included'!$I:$I,'8. 514 Details Included'!$A:$A,'7. 511_CAR_Student_Counts_Sec'!$A2708,'8. 514 Details Included'!$E:$E,'7. 511_CAR_Student_Counts_Sec'!$D2708,'8. 514 Details Included'!$D:$D,'7. 511_CAR_Student_Counts_Sec'!I$1,'8. 514 Details Included'!$G:$G,'7. 511_CAR_Student_Counts_Sec'!$F2708))</f>
        <v>0</v>
      </c>
      <c r="J2708" s="82">
        <f>IF(ISBLANK($D2708),"",SUMIFS('8. 514 Details Included'!$I:$I,'8. 514 Details Included'!$A:$A,'7. 511_CAR_Student_Counts_Sec'!$A2708,'8. 514 Details Included'!$E:$E,'7. 511_CAR_Student_Counts_Sec'!$D2708,'8. 514 Details Included'!$D:$D,'7. 511_CAR_Student_Counts_Sec'!J$1,'8. 514 Details Included'!$G:$G,'7. 511_CAR_Student_Counts_Sec'!$F2708))</f>
        <v>0</v>
      </c>
      <c r="K2708" s="82">
        <f>IF(ISBLANK($D2708),"",SUMIFS('8. 514 Details Included'!$I:$I,'8. 514 Details Included'!$A:$A,'7. 511_CAR_Student_Counts_Sec'!$A2708,'8. 514 Details Included'!$E:$E,'7. 511_CAR_Student_Counts_Sec'!$D2708,'8. 514 Details Included'!$D:$D,'7. 511_CAR_Student_Counts_Sec'!K$1,'8. 514 Details Included'!$G:$G,'7. 511_CAR_Student_Counts_Sec'!$F2708))</f>
        <v>0</v>
      </c>
      <c r="L2708" s="82">
        <f>IF(ISBLANK($D2708),"",SUMIFS('8. 514 Details Included'!$I:$I,'8. 514 Details Included'!$A:$A,'7. 511_CAR_Student_Counts_Sec'!$A2708,'8. 514 Details Included'!$E:$E,'7. 511_CAR_Student_Counts_Sec'!$D2708,'8. 514 Details Included'!$D:$D,'7. 511_CAR_Student_Counts_Sec'!L$1,'8. 514 Details Included'!$G:$G,'7. 511_CAR_Student_Counts_Sec'!$F2708))</f>
        <v>0</v>
      </c>
      <c r="M2708" s="82">
        <f>IF(ISBLANK($D2708),"",SUMIFS('8. 514 Details Included'!$I:$I,'8. 514 Details Included'!$A:$A,'7. 511_CAR_Student_Counts_Sec'!$A2708,'8. 514 Details Included'!$E:$E,'7. 511_CAR_Student_Counts_Sec'!$D2708,'8. 514 Details Included'!$D:$D,'7. 511_CAR_Student_Counts_Sec'!M$1,'8. 514 Details Included'!$G:$G,'7. 511_CAR_Student_Counts_Sec'!$F2708))</f>
        <v>1</v>
      </c>
      <c r="N2708" s="82">
        <f>IF(ISBLANK($D2708),"",SUMIFS('8. 514 Details Included'!$I:$I,'8. 514 Details Included'!$A:$A,'7. 511_CAR_Student_Counts_Sec'!$A2708,'8. 514 Details Included'!$E:$E,'7. 511_CAR_Student_Counts_Sec'!$D2708,'8. 514 Details Included'!$D:$D,'7. 511_CAR_Student_Counts_Sec'!N$1,'8. 514 Details Included'!$G:$G,'7. 511_CAR_Student_Counts_Sec'!$F2708))</f>
        <v>29</v>
      </c>
      <c r="O2708" s="81">
        <f t="shared" si="126"/>
        <v>0</v>
      </c>
      <c r="P2708" s="81">
        <f t="shared" si="127"/>
        <v>30</v>
      </c>
      <c r="Q2708" s="81" t="str">
        <f t="shared" si="128"/>
        <v>9-12</v>
      </c>
    </row>
    <row r="2709" spans="1:17" ht="15" outlineLevel="3" x14ac:dyDescent="0.2">
      <c r="A2709" s="85"/>
      <c r="B2709" s="86"/>
      <c r="C2709" s="88" t="s">
        <v>1170</v>
      </c>
      <c r="D2709" s="85"/>
      <c r="E2709" s="86"/>
      <c r="F2709" s="85"/>
      <c r="G2709" s="85">
        <f>SUBTOTAL(1,G2695:G2708)</f>
        <v>20.857142857142858</v>
      </c>
      <c r="H2709" s="82" t="str">
        <f>IF(ISBLANK($D2709),"",SUMIFS('8. 514 Details Included'!$I:$I,'8. 514 Details Included'!$A:$A,'7. 511_CAR_Student_Counts_Sec'!$A2709,'8. 514 Details Included'!$E:$E,'7. 511_CAR_Student_Counts_Sec'!$D2709,'8. 514 Details Included'!$D:$D,'7. 511_CAR_Student_Counts_Sec'!H$1,'8. 514 Details Included'!$G:$G,'7. 511_CAR_Student_Counts_Sec'!$F2709))</f>
        <v/>
      </c>
      <c r="I2709" s="82" t="str">
        <f>IF(ISBLANK($D2709),"",SUMIFS('8. 514 Details Included'!$I:$I,'8. 514 Details Included'!$A:$A,'7. 511_CAR_Student_Counts_Sec'!$A2709,'8. 514 Details Included'!$E:$E,'7. 511_CAR_Student_Counts_Sec'!$D2709,'8. 514 Details Included'!$D:$D,'7. 511_CAR_Student_Counts_Sec'!I$1,'8. 514 Details Included'!$G:$G,'7. 511_CAR_Student_Counts_Sec'!$F2709))</f>
        <v/>
      </c>
      <c r="J2709" s="82" t="str">
        <f>IF(ISBLANK($D2709),"",SUMIFS('8. 514 Details Included'!$I:$I,'8. 514 Details Included'!$A:$A,'7. 511_CAR_Student_Counts_Sec'!$A2709,'8. 514 Details Included'!$E:$E,'7. 511_CAR_Student_Counts_Sec'!$D2709,'8. 514 Details Included'!$D:$D,'7. 511_CAR_Student_Counts_Sec'!J$1,'8. 514 Details Included'!$G:$G,'7. 511_CAR_Student_Counts_Sec'!$F2709))</f>
        <v/>
      </c>
      <c r="K2709" s="82" t="str">
        <f>IF(ISBLANK($D2709),"",SUMIFS('8. 514 Details Included'!$I:$I,'8. 514 Details Included'!$A:$A,'7. 511_CAR_Student_Counts_Sec'!$A2709,'8. 514 Details Included'!$E:$E,'7. 511_CAR_Student_Counts_Sec'!$D2709,'8. 514 Details Included'!$D:$D,'7. 511_CAR_Student_Counts_Sec'!K$1,'8. 514 Details Included'!$G:$G,'7. 511_CAR_Student_Counts_Sec'!$F2709))</f>
        <v/>
      </c>
      <c r="L2709" s="82" t="str">
        <f>IF(ISBLANK($D2709),"",SUMIFS('8. 514 Details Included'!$I:$I,'8. 514 Details Included'!$A:$A,'7. 511_CAR_Student_Counts_Sec'!$A2709,'8. 514 Details Included'!$E:$E,'7. 511_CAR_Student_Counts_Sec'!$D2709,'8. 514 Details Included'!$D:$D,'7. 511_CAR_Student_Counts_Sec'!L$1,'8. 514 Details Included'!$G:$G,'7. 511_CAR_Student_Counts_Sec'!$F2709))</f>
        <v/>
      </c>
      <c r="M2709" s="82" t="str">
        <f>IF(ISBLANK($D2709),"",SUMIFS('8. 514 Details Included'!$I:$I,'8. 514 Details Included'!$A:$A,'7. 511_CAR_Student_Counts_Sec'!$A2709,'8. 514 Details Included'!$E:$E,'7. 511_CAR_Student_Counts_Sec'!$D2709,'8. 514 Details Included'!$D:$D,'7. 511_CAR_Student_Counts_Sec'!M$1,'8. 514 Details Included'!$G:$G,'7. 511_CAR_Student_Counts_Sec'!$F2709))</f>
        <v/>
      </c>
      <c r="N2709" s="82" t="str">
        <f>IF(ISBLANK($D2709),"",SUMIFS('8. 514 Details Included'!$I:$I,'8. 514 Details Included'!$A:$A,'7. 511_CAR_Student_Counts_Sec'!$A2709,'8. 514 Details Included'!$E:$E,'7. 511_CAR_Student_Counts_Sec'!$D2709,'8. 514 Details Included'!$D:$D,'7. 511_CAR_Student_Counts_Sec'!N$1,'8. 514 Details Included'!$G:$G,'7. 511_CAR_Student_Counts_Sec'!$F2709))</f>
        <v/>
      </c>
      <c r="O2709" s="81" t="str">
        <f t="shared" si="126"/>
        <v/>
      </c>
      <c r="P2709" s="81" t="str">
        <f t="shared" si="127"/>
        <v/>
      </c>
      <c r="Q2709" s="81" t="str">
        <f t="shared" si="128"/>
        <v/>
      </c>
    </row>
    <row r="2710" spans="1:17" ht="15" outlineLevel="4" x14ac:dyDescent="0.2">
      <c r="A2710" s="85">
        <v>310</v>
      </c>
      <c r="B2710" s="86" t="s">
        <v>1092</v>
      </c>
      <c r="C2710" s="86" t="s">
        <v>1169</v>
      </c>
      <c r="D2710" s="85">
        <v>612</v>
      </c>
      <c r="E2710" s="86" t="s">
        <v>1255</v>
      </c>
      <c r="F2710" s="85">
        <v>1</v>
      </c>
      <c r="G2710" s="85">
        <v>34</v>
      </c>
      <c r="H2710" s="82">
        <f>IF(ISBLANK($D2710),"",SUMIFS('8. 514 Details Included'!$I:$I,'8. 514 Details Included'!$A:$A,'7. 511_CAR_Student_Counts_Sec'!$A2710,'8. 514 Details Included'!$E:$E,'7. 511_CAR_Student_Counts_Sec'!$D2710,'8. 514 Details Included'!$D:$D,'7. 511_CAR_Student_Counts_Sec'!H$1,'8. 514 Details Included'!$G:$G,'7. 511_CAR_Student_Counts_Sec'!$F2710))</f>
        <v>0</v>
      </c>
      <c r="I2710" s="82">
        <f>IF(ISBLANK($D2710),"",SUMIFS('8. 514 Details Included'!$I:$I,'8. 514 Details Included'!$A:$A,'7. 511_CAR_Student_Counts_Sec'!$A2710,'8. 514 Details Included'!$E:$E,'7. 511_CAR_Student_Counts_Sec'!$D2710,'8. 514 Details Included'!$D:$D,'7. 511_CAR_Student_Counts_Sec'!I$1,'8. 514 Details Included'!$G:$G,'7. 511_CAR_Student_Counts_Sec'!$F2710))</f>
        <v>0</v>
      </c>
      <c r="J2710" s="82">
        <f>IF(ISBLANK($D2710),"",SUMIFS('8. 514 Details Included'!$I:$I,'8. 514 Details Included'!$A:$A,'7. 511_CAR_Student_Counts_Sec'!$A2710,'8. 514 Details Included'!$E:$E,'7. 511_CAR_Student_Counts_Sec'!$D2710,'8. 514 Details Included'!$D:$D,'7. 511_CAR_Student_Counts_Sec'!J$1,'8. 514 Details Included'!$G:$G,'7. 511_CAR_Student_Counts_Sec'!$F2710))</f>
        <v>0</v>
      </c>
      <c r="K2710" s="82">
        <f>IF(ISBLANK($D2710),"",SUMIFS('8. 514 Details Included'!$I:$I,'8. 514 Details Included'!$A:$A,'7. 511_CAR_Student_Counts_Sec'!$A2710,'8. 514 Details Included'!$E:$E,'7. 511_CAR_Student_Counts_Sec'!$D2710,'8. 514 Details Included'!$D:$D,'7. 511_CAR_Student_Counts_Sec'!K$1,'8. 514 Details Included'!$G:$G,'7. 511_CAR_Student_Counts_Sec'!$F2710))</f>
        <v>0</v>
      </c>
      <c r="L2710" s="82">
        <f>IF(ISBLANK($D2710),"",SUMIFS('8. 514 Details Included'!$I:$I,'8. 514 Details Included'!$A:$A,'7. 511_CAR_Student_Counts_Sec'!$A2710,'8. 514 Details Included'!$E:$E,'7. 511_CAR_Student_Counts_Sec'!$D2710,'8. 514 Details Included'!$D:$D,'7. 511_CAR_Student_Counts_Sec'!L$1,'8. 514 Details Included'!$G:$G,'7. 511_CAR_Student_Counts_Sec'!$F2710))</f>
        <v>0</v>
      </c>
      <c r="M2710" s="82">
        <f>IF(ISBLANK($D2710),"",SUMIFS('8. 514 Details Included'!$I:$I,'8. 514 Details Included'!$A:$A,'7. 511_CAR_Student_Counts_Sec'!$A2710,'8. 514 Details Included'!$E:$E,'7. 511_CAR_Student_Counts_Sec'!$D2710,'8. 514 Details Included'!$D:$D,'7. 511_CAR_Student_Counts_Sec'!M$1,'8. 514 Details Included'!$G:$G,'7. 511_CAR_Student_Counts_Sec'!$F2710))</f>
        <v>1</v>
      </c>
      <c r="N2710" s="82">
        <f>IF(ISBLANK($D2710),"",SUMIFS('8. 514 Details Included'!$I:$I,'8. 514 Details Included'!$A:$A,'7. 511_CAR_Student_Counts_Sec'!$A2710,'8. 514 Details Included'!$E:$E,'7. 511_CAR_Student_Counts_Sec'!$D2710,'8. 514 Details Included'!$D:$D,'7. 511_CAR_Student_Counts_Sec'!N$1,'8. 514 Details Included'!$G:$G,'7. 511_CAR_Student_Counts_Sec'!$F2710))</f>
        <v>33</v>
      </c>
      <c r="O2710" s="81">
        <f t="shared" si="126"/>
        <v>0</v>
      </c>
      <c r="P2710" s="81">
        <f t="shared" si="127"/>
        <v>34</v>
      </c>
      <c r="Q2710" s="81" t="str">
        <f t="shared" si="128"/>
        <v>9-12</v>
      </c>
    </row>
    <row r="2711" spans="1:17" ht="15" outlineLevel="4" x14ac:dyDescent="0.2">
      <c r="A2711" s="85">
        <v>310</v>
      </c>
      <c r="B2711" s="86" t="s">
        <v>1092</v>
      </c>
      <c r="C2711" s="86" t="s">
        <v>1169</v>
      </c>
      <c r="D2711" s="85">
        <v>612</v>
      </c>
      <c r="E2711" s="86" t="s">
        <v>1255</v>
      </c>
      <c r="F2711" s="85">
        <v>2</v>
      </c>
      <c r="G2711" s="85">
        <v>28</v>
      </c>
      <c r="H2711" s="82">
        <f>IF(ISBLANK($D2711),"",SUMIFS('8. 514 Details Included'!$I:$I,'8. 514 Details Included'!$A:$A,'7. 511_CAR_Student_Counts_Sec'!$A2711,'8. 514 Details Included'!$E:$E,'7. 511_CAR_Student_Counts_Sec'!$D2711,'8. 514 Details Included'!$D:$D,'7. 511_CAR_Student_Counts_Sec'!H$1,'8. 514 Details Included'!$G:$G,'7. 511_CAR_Student_Counts_Sec'!$F2711))</f>
        <v>0</v>
      </c>
      <c r="I2711" s="82">
        <f>IF(ISBLANK($D2711),"",SUMIFS('8. 514 Details Included'!$I:$I,'8. 514 Details Included'!$A:$A,'7. 511_CAR_Student_Counts_Sec'!$A2711,'8. 514 Details Included'!$E:$E,'7. 511_CAR_Student_Counts_Sec'!$D2711,'8. 514 Details Included'!$D:$D,'7. 511_CAR_Student_Counts_Sec'!I$1,'8. 514 Details Included'!$G:$G,'7. 511_CAR_Student_Counts_Sec'!$F2711))</f>
        <v>0</v>
      </c>
      <c r="J2711" s="82">
        <f>IF(ISBLANK($D2711),"",SUMIFS('8. 514 Details Included'!$I:$I,'8. 514 Details Included'!$A:$A,'7. 511_CAR_Student_Counts_Sec'!$A2711,'8. 514 Details Included'!$E:$E,'7. 511_CAR_Student_Counts_Sec'!$D2711,'8. 514 Details Included'!$D:$D,'7. 511_CAR_Student_Counts_Sec'!J$1,'8. 514 Details Included'!$G:$G,'7. 511_CAR_Student_Counts_Sec'!$F2711))</f>
        <v>0</v>
      </c>
      <c r="K2711" s="82">
        <f>IF(ISBLANK($D2711),"",SUMIFS('8. 514 Details Included'!$I:$I,'8. 514 Details Included'!$A:$A,'7. 511_CAR_Student_Counts_Sec'!$A2711,'8. 514 Details Included'!$E:$E,'7. 511_CAR_Student_Counts_Sec'!$D2711,'8. 514 Details Included'!$D:$D,'7. 511_CAR_Student_Counts_Sec'!K$1,'8. 514 Details Included'!$G:$G,'7. 511_CAR_Student_Counts_Sec'!$F2711))</f>
        <v>0</v>
      </c>
      <c r="L2711" s="82">
        <f>IF(ISBLANK($D2711),"",SUMIFS('8. 514 Details Included'!$I:$I,'8. 514 Details Included'!$A:$A,'7. 511_CAR_Student_Counts_Sec'!$A2711,'8. 514 Details Included'!$E:$E,'7. 511_CAR_Student_Counts_Sec'!$D2711,'8. 514 Details Included'!$D:$D,'7. 511_CAR_Student_Counts_Sec'!L$1,'8. 514 Details Included'!$G:$G,'7. 511_CAR_Student_Counts_Sec'!$F2711))</f>
        <v>0</v>
      </c>
      <c r="M2711" s="82">
        <f>IF(ISBLANK($D2711),"",SUMIFS('8. 514 Details Included'!$I:$I,'8. 514 Details Included'!$A:$A,'7. 511_CAR_Student_Counts_Sec'!$A2711,'8. 514 Details Included'!$E:$E,'7. 511_CAR_Student_Counts_Sec'!$D2711,'8. 514 Details Included'!$D:$D,'7. 511_CAR_Student_Counts_Sec'!M$1,'8. 514 Details Included'!$G:$G,'7. 511_CAR_Student_Counts_Sec'!$F2711))</f>
        <v>3</v>
      </c>
      <c r="N2711" s="82">
        <f>IF(ISBLANK($D2711),"",SUMIFS('8. 514 Details Included'!$I:$I,'8. 514 Details Included'!$A:$A,'7. 511_CAR_Student_Counts_Sec'!$A2711,'8. 514 Details Included'!$E:$E,'7. 511_CAR_Student_Counts_Sec'!$D2711,'8. 514 Details Included'!$D:$D,'7. 511_CAR_Student_Counts_Sec'!N$1,'8. 514 Details Included'!$G:$G,'7. 511_CAR_Student_Counts_Sec'!$F2711))</f>
        <v>25</v>
      </c>
      <c r="O2711" s="81">
        <f t="shared" si="126"/>
        <v>0</v>
      </c>
      <c r="P2711" s="81">
        <f t="shared" si="127"/>
        <v>28</v>
      </c>
      <c r="Q2711" s="81" t="str">
        <f t="shared" si="128"/>
        <v>9-12</v>
      </c>
    </row>
    <row r="2712" spans="1:17" ht="15" outlineLevel="4" x14ac:dyDescent="0.2">
      <c r="A2712" s="85">
        <v>310</v>
      </c>
      <c r="B2712" s="86" t="s">
        <v>1092</v>
      </c>
      <c r="C2712" s="86" t="s">
        <v>1169</v>
      </c>
      <c r="D2712" s="85">
        <v>612</v>
      </c>
      <c r="E2712" s="86" t="s">
        <v>1255</v>
      </c>
      <c r="F2712" s="85">
        <v>4</v>
      </c>
      <c r="G2712" s="85">
        <v>20</v>
      </c>
      <c r="H2712" s="82">
        <f>IF(ISBLANK($D2712),"",SUMIFS('8. 514 Details Included'!$I:$I,'8. 514 Details Included'!$A:$A,'7. 511_CAR_Student_Counts_Sec'!$A2712,'8. 514 Details Included'!$E:$E,'7. 511_CAR_Student_Counts_Sec'!$D2712,'8. 514 Details Included'!$D:$D,'7. 511_CAR_Student_Counts_Sec'!H$1,'8. 514 Details Included'!$G:$G,'7. 511_CAR_Student_Counts_Sec'!$F2712))</f>
        <v>0</v>
      </c>
      <c r="I2712" s="82">
        <f>IF(ISBLANK($D2712),"",SUMIFS('8. 514 Details Included'!$I:$I,'8. 514 Details Included'!$A:$A,'7. 511_CAR_Student_Counts_Sec'!$A2712,'8. 514 Details Included'!$E:$E,'7. 511_CAR_Student_Counts_Sec'!$D2712,'8. 514 Details Included'!$D:$D,'7. 511_CAR_Student_Counts_Sec'!I$1,'8. 514 Details Included'!$G:$G,'7. 511_CAR_Student_Counts_Sec'!$F2712))</f>
        <v>0</v>
      </c>
      <c r="J2712" s="82">
        <f>IF(ISBLANK($D2712),"",SUMIFS('8. 514 Details Included'!$I:$I,'8. 514 Details Included'!$A:$A,'7. 511_CAR_Student_Counts_Sec'!$A2712,'8. 514 Details Included'!$E:$E,'7. 511_CAR_Student_Counts_Sec'!$D2712,'8. 514 Details Included'!$D:$D,'7. 511_CAR_Student_Counts_Sec'!J$1,'8. 514 Details Included'!$G:$G,'7. 511_CAR_Student_Counts_Sec'!$F2712))</f>
        <v>0</v>
      </c>
      <c r="K2712" s="82">
        <f>IF(ISBLANK($D2712),"",SUMIFS('8. 514 Details Included'!$I:$I,'8. 514 Details Included'!$A:$A,'7. 511_CAR_Student_Counts_Sec'!$A2712,'8. 514 Details Included'!$E:$E,'7. 511_CAR_Student_Counts_Sec'!$D2712,'8. 514 Details Included'!$D:$D,'7. 511_CAR_Student_Counts_Sec'!K$1,'8. 514 Details Included'!$G:$G,'7. 511_CAR_Student_Counts_Sec'!$F2712))</f>
        <v>0</v>
      </c>
      <c r="L2712" s="82">
        <f>IF(ISBLANK($D2712),"",SUMIFS('8. 514 Details Included'!$I:$I,'8. 514 Details Included'!$A:$A,'7. 511_CAR_Student_Counts_Sec'!$A2712,'8. 514 Details Included'!$E:$E,'7. 511_CAR_Student_Counts_Sec'!$D2712,'8. 514 Details Included'!$D:$D,'7. 511_CAR_Student_Counts_Sec'!L$1,'8. 514 Details Included'!$G:$G,'7. 511_CAR_Student_Counts_Sec'!$F2712))</f>
        <v>0</v>
      </c>
      <c r="M2712" s="82">
        <f>IF(ISBLANK($D2712),"",SUMIFS('8. 514 Details Included'!$I:$I,'8. 514 Details Included'!$A:$A,'7. 511_CAR_Student_Counts_Sec'!$A2712,'8. 514 Details Included'!$E:$E,'7. 511_CAR_Student_Counts_Sec'!$D2712,'8. 514 Details Included'!$D:$D,'7. 511_CAR_Student_Counts_Sec'!M$1,'8. 514 Details Included'!$G:$G,'7. 511_CAR_Student_Counts_Sec'!$F2712))</f>
        <v>2</v>
      </c>
      <c r="N2712" s="82">
        <f>IF(ISBLANK($D2712),"",SUMIFS('8. 514 Details Included'!$I:$I,'8. 514 Details Included'!$A:$A,'7. 511_CAR_Student_Counts_Sec'!$A2712,'8. 514 Details Included'!$E:$E,'7. 511_CAR_Student_Counts_Sec'!$D2712,'8. 514 Details Included'!$D:$D,'7. 511_CAR_Student_Counts_Sec'!N$1,'8. 514 Details Included'!$G:$G,'7. 511_CAR_Student_Counts_Sec'!$F2712))</f>
        <v>18</v>
      </c>
      <c r="O2712" s="81">
        <f t="shared" si="126"/>
        <v>0</v>
      </c>
      <c r="P2712" s="81">
        <f t="shared" si="127"/>
        <v>20</v>
      </c>
      <c r="Q2712" s="81" t="str">
        <f t="shared" si="128"/>
        <v>9-12</v>
      </c>
    </row>
    <row r="2713" spans="1:17" ht="15" outlineLevel="4" x14ac:dyDescent="0.2">
      <c r="A2713" s="85">
        <v>310</v>
      </c>
      <c r="B2713" s="86" t="s">
        <v>1092</v>
      </c>
      <c r="C2713" s="86" t="s">
        <v>1169</v>
      </c>
      <c r="D2713" s="85">
        <v>612</v>
      </c>
      <c r="E2713" s="86" t="s">
        <v>1255</v>
      </c>
      <c r="F2713" s="85">
        <v>5</v>
      </c>
      <c r="G2713" s="85">
        <v>18</v>
      </c>
      <c r="H2713" s="82">
        <f>IF(ISBLANK($D2713),"",SUMIFS('8. 514 Details Included'!$I:$I,'8. 514 Details Included'!$A:$A,'7. 511_CAR_Student_Counts_Sec'!$A2713,'8. 514 Details Included'!$E:$E,'7. 511_CAR_Student_Counts_Sec'!$D2713,'8. 514 Details Included'!$D:$D,'7. 511_CAR_Student_Counts_Sec'!H$1,'8. 514 Details Included'!$G:$G,'7. 511_CAR_Student_Counts_Sec'!$F2713))</f>
        <v>0</v>
      </c>
      <c r="I2713" s="82">
        <f>IF(ISBLANK($D2713),"",SUMIFS('8. 514 Details Included'!$I:$I,'8. 514 Details Included'!$A:$A,'7. 511_CAR_Student_Counts_Sec'!$A2713,'8. 514 Details Included'!$E:$E,'7. 511_CAR_Student_Counts_Sec'!$D2713,'8. 514 Details Included'!$D:$D,'7. 511_CAR_Student_Counts_Sec'!I$1,'8. 514 Details Included'!$G:$G,'7. 511_CAR_Student_Counts_Sec'!$F2713))</f>
        <v>0</v>
      </c>
      <c r="J2713" s="82">
        <f>IF(ISBLANK($D2713),"",SUMIFS('8. 514 Details Included'!$I:$I,'8. 514 Details Included'!$A:$A,'7. 511_CAR_Student_Counts_Sec'!$A2713,'8. 514 Details Included'!$E:$E,'7. 511_CAR_Student_Counts_Sec'!$D2713,'8. 514 Details Included'!$D:$D,'7. 511_CAR_Student_Counts_Sec'!J$1,'8. 514 Details Included'!$G:$G,'7. 511_CAR_Student_Counts_Sec'!$F2713))</f>
        <v>0</v>
      </c>
      <c r="K2713" s="82">
        <f>IF(ISBLANK($D2713),"",SUMIFS('8. 514 Details Included'!$I:$I,'8. 514 Details Included'!$A:$A,'7. 511_CAR_Student_Counts_Sec'!$A2713,'8. 514 Details Included'!$E:$E,'7. 511_CAR_Student_Counts_Sec'!$D2713,'8. 514 Details Included'!$D:$D,'7. 511_CAR_Student_Counts_Sec'!K$1,'8. 514 Details Included'!$G:$G,'7. 511_CAR_Student_Counts_Sec'!$F2713))</f>
        <v>0</v>
      </c>
      <c r="L2713" s="82">
        <f>IF(ISBLANK($D2713),"",SUMIFS('8. 514 Details Included'!$I:$I,'8. 514 Details Included'!$A:$A,'7. 511_CAR_Student_Counts_Sec'!$A2713,'8. 514 Details Included'!$E:$E,'7. 511_CAR_Student_Counts_Sec'!$D2713,'8. 514 Details Included'!$D:$D,'7. 511_CAR_Student_Counts_Sec'!L$1,'8. 514 Details Included'!$G:$G,'7. 511_CAR_Student_Counts_Sec'!$F2713))</f>
        <v>0</v>
      </c>
      <c r="M2713" s="82">
        <f>IF(ISBLANK($D2713),"",SUMIFS('8. 514 Details Included'!$I:$I,'8. 514 Details Included'!$A:$A,'7. 511_CAR_Student_Counts_Sec'!$A2713,'8. 514 Details Included'!$E:$E,'7. 511_CAR_Student_Counts_Sec'!$D2713,'8. 514 Details Included'!$D:$D,'7. 511_CAR_Student_Counts_Sec'!M$1,'8. 514 Details Included'!$G:$G,'7. 511_CAR_Student_Counts_Sec'!$F2713))</f>
        <v>0</v>
      </c>
      <c r="N2713" s="82">
        <f>IF(ISBLANK($D2713),"",SUMIFS('8. 514 Details Included'!$I:$I,'8. 514 Details Included'!$A:$A,'7. 511_CAR_Student_Counts_Sec'!$A2713,'8. 514 Details Included'!$E:$E,'7. 511_CAR_Student_Counts_Sec'!$D2713,'8. 514 Details Included'!$D:$D,'7. 511_CAR_Student_Counts_Sec'!N$1,'8. 514 Details Included'!$G:$G,'7. 511_CAR_Student_Counts_Sec'!$F2713))</f>
        <v>18</v>
      </c>
      <c r="O2713" s="81">
        <f t="shared" si="126"/>
        <v>0</v>
      </c>
      <c r="P2713" s="81">
        <f t="shared" si="127"/>
        <v>18</v>
      </c>
      <c r="Q2713" s="81" t="str">
        <f t="shared" si="128"/>
        <v>9-12</v>
      </c>
    </row>
    <row r="2714" spans="1:17" ht="15" outlineLevel="4" x14ac:dyDescent="0.2">
      <c r="A2714" s="85">
        <v>310</v>
      </c>
      <c r="B2714" s="86" t="s">
        <v>1092</v>
      </c>
      <c r="C2714" s="86" t="s">
        <v>1169</v>
      </c>
      <c r="D2714" s="85">
        <v>612</v>
      </c>
      <c r="E2714" s="86" t="s">
        <v>1255</v>
      </c>
      <c r="F2714" s="85">
        <v>6</v>
      </c>
      <c r="G2714" s="85">
        <v>12</v>
      </c>
      <c r="H2714" s="82">
        <f>IF(ISBLANK($D2714),"",SUMIFS('8. 514 Details Included'!$I:$I,'8. 514 Details Included'!$A:$A,'7. 511_CAR_Student_Counts_Sec'!$A2714,'8. 514 Details Included'!$E:$E,'7. 511_CAR_Student_Counts_Sec'!$D2714,'8. 514 Details Included'!$D:$D,'7. 511_CAR_Student_Counts_Sec'!H$1,'8. 514 Details Included'!$G:$G,'7. 511_CAR_Student_Counts_Sec'!$F2714))</f>
        <v>0</v>
      </c>
      <c r="I2714" s="82">
        <f>IF(ISBLANK($D2714),"",SUMIFS('8. 514 Details Included'!$I:$I,'8. 514 Details Included'!$A:$A,'7. 511_CAR_Student_Counts_Sec'!$A2714,'8. 514 Details Included'!$E:$E,'7. 511_CAR_Student_Counts_Sec'!$D2714,'8. 514 Details Included'!$D:$D,'7. 511_CAR_Student_Counts_Sec'!I$1,'8. 514 Details Included'!$G:$G,'7. 511_CAR_Student_Counts_Sec'!$F2714))</f>
        <v>0</v>
      </c>
      <c r="J2714" s="82">
        <f>IF(ISBLANK($D2714),"",SUMIFS('8. 514 Details Included'!$I:$I,'8. 514 Details Included'!$A:$A,'7. 511_CAR_Student_Counts_Sec'!$A2714,'8. 514 Details Included'!$E:$E,'7. 511_CAR_Student_Counts_Sec'!$D2714,'8. 514 Details Included'!$D:$D,'7. 511_CAR_Student_Counts_Sec'!J$1,'8. 514 Details Included'!$G:$G,'7. 511_CAR_Student_Counts_Sec'!$F2714))</f>
        <v>0</v>
      </c>
      <c r="K2714" s="82">
        <f>IF(ISBLANK($D2714),"",SUMIFS('8. 514 Details Included'!$I:$I,'8. 514 Details Included'!$A:$A,'7. 511_CAR_Student_Counts_Sec'!$A2714,'8. 514 Details Included'!$E:$E,'7. 511_CAR_Student_Counts_Sec'!$D2714,'8. 514 Details Included'!$D:$D,'7. 511_CAR_Student_Counts_Sec'!K$1,'8. 514 Details Included'!$G:$G,'7. 511_CAR_Student_Counts_Sec'!$F2714))</f>
        <v>0</v>
      </c>
      <c r="L2714" s="82">
        <f>IF(ISBLANK($D2714),"",SUMIFS('8. 514 Details Included'!$I:$I,'8. 514 Details Included'!$A:$A,'7. 511_CAR_Student_Counts_Sec'!$A2714,'8. 514 Details Included'!$E:$E,'7. 511_CAR_Student_Counts_Sec'!$D2714,'8. 514 Details Included'!$D:$D,'7. 511_CAR_Student_Counts_Sec'!L$1,'8. 514 Details Included'!$G:$G,'7. 511_CAR_Student_Counts_Sec'!$F2714))</f>
        <v>0</v>
      </c>
      <c r="M2714" s="82">
        <f>IF(ISBLANK($D2714),"",SUMIFS('8. 514 Details Included'!$I:$I,'8. 514 Details Included'!$A:$A,'7. 511_CAR_Student_Counts_Sec'!$A2714,'8. 514 Details Included'!$E:$E,'7. 511_CAR_Student_Counts_Sec'!$D2714,'8. 514 Details Included'!$D:$D,'7. 511_CAR_Student_Counts_Sec'!M$1,'8. 514 Details Included'!$G:$G,'7. 511_CAR_Student_Counts_Sec'!$F2714))</f>
        <v>0</v>
      </c>
      <c r="N2714" s="82">
        <f>IF(ISBLANK($D2714),"",SUMIFS('8. 514 Details Included'!$I:$I,'8. 514 Details Included'!$A:$A,'7. 511_CAR_Student_Counts_Sec'!$A2714,'8. 514 Details Included'!$E:$E,'7. 511_CAR_Student_Counts_Sec'!$D2714,'8. 514 Details Included'!$D:$D,'7. 511_CAR_Student_Counts_Sec'!N$1,'8. 514 Details Included'!$G:$G,'7. 511_CAR_Student_Counts_Sec'!$F2714))</f>
        <v>12</v>
      </c>
      <c r="O2714" s="81">
        <f t="shared" si="126"/>
        <v>0</v>
      </c>
      <c r="P2714" s="81">
        <f t="shared" si="127"/>
        <v>12</v>
      </c>
      <c r="Q2714" s="81" t="str">
        <f t="shared" si="128"/>
        <v>9-12</v>
      </c>
    </row>
    <row r="2715" spans="1:17" ht="15" outlineLevel="4" x14ac:dyDescent="0.2">
      <c r="A2715" s="85">
        <v>310</v>
      </c>
      <c r="B2715" s="86" t="s">
        <v>1092</v>
      </c>
      <c r="C2715" s="86" t="s">
        <v>1169</v>
      </c>
      <c r="D2715" s="85">
        <v>632</v>
      </c>
      <c r="E2715" s="86" t="s">
        <v>1254</v>
      </c>
      <c r="F2715" s="85">
        <v>1</v>
      </c>
      <c r="G2715" s="85">
        <v>32</v>
      </c>
      <c r="H2715" s="82">
        <f>IF(ISBLANK($D2715),"",SUMIFS('8. 514 Details Included'!$I:$I,'8. 514 Details Included'!$A:$A,'7. 511_CAR_Student_Counts_Sec'!$A2715,'8. 514 Details Included'!$E:$E,'7. 511_CAR_Student_Counts_Sec'!$D2715,'8. 514 Details Included'!$D:$D,'7. 511_CAR_Student_Counts_Sec'!H$1,'8. 514 Details Included'!$G:$G,'7. 511_CAR_Student_Counts_Sec'!$F2715))</f>
        <v>0</v>
      </c>
      <c r="I2715" s="82">
        <f>IF(ISBLANK($D2715),"",SUMIFS('8. 514 Details Included'!$I:$I,'8. 514 Details Included'!$A:$A,'7. 511_CAR_Student_Counts_Sec'!$A2715,'8. 514 Details Included'!$E:$E,'7. 511_CAR_Student_Counts_Sec'!$D2715,'8. 514 Details Included'!$D:$D,'7. 511_CAR_Student_Counts_Sec'!I$1,'8. 514 Details Included'!$G:$G,'7. 511_CAR_Student_Counts_Sec'!$F2715))</f>
        <v>0</v>
      </c>
      <c r="J2715" s="82">
        <f>IF(ISBLANK($D2715),"",SUMIFS('8. 514 Details Included'!$I:$I,'8. 514 Details Included'!$A:$A,'7. 511_CAR_Student_Counts_Sec'!$A2715,'8. 514 Details Included'!$E:$E,'7. 511_CAR_Student_Counts_Sec'!$D2715,'8. 514 Details Included'!$D:$D,'7. 511_CAR_Student_Counts_Sec'!J$1,'8. 514 Details Included'!$G:$G,'7. 511_CAR_Student_Counts_Sec'!$F2715))</f>
        <v>0</v>
      </c>
      <c r="K2715" s="82">
        <f>IF(ISBLANK($D2715),"",SUMIFS('8. 514 Details Included'!$I:$I,'8. 514 Details Included'!$A:$A,'7. 511_CAR_Student_Counts_Sec'!$A2715,'8. 514 Details Included'!$E:$E,'7. 511_CAR_Student_Counts_Sec'!$D2715,'8. 514 Details Included'!$D:$D,'7. 511_CAR_Student_Counts_Sec'!K$1,'8. 514 Details Included'!$G:$G,'7. 511_CAR_Student_Counts_Sec'!$F2715))</f>
        <v>0</v>
      </c>
      <c r="L2715" s="82">
        <f>IF(ISBLANK($D2715),"",SUMIFS('8. 514 Details Included'!$I:$I,'8. 514 Details Included'!$A:$A,'7. 511_CAR_Student_Counts_Sec'!$A2715,'8. 514 Details Included'!$E:$E,'7. 511_CAR_Student_Counts_Sec'!$D2715,'8. 514 Details Included'!$D:$D,'7. 511_CAR_Student_Counts_Sec'!L$1,'8. 514 Details Included'!$G:$G,'7. 511_CAR_Student_Counts_Sec'!$F2715))</f>
        <v>0</v>
      </c>
      <c r="M2715" s="82">
        <f>IF(ISBLANK($D2715),"",SUMIFS('8. 514 Details Included'!$I:$I,'8. 514 Details Included'!$A:$A,'7. 511_CAR_Student_Counts_Sec'!$A2715,'8. 514 Details Included'!$E:$E,'7. 511_CAR_Student_Counts_Sec'!$D2715,'8. 514 Details Included'!$D:$D,'7. 511_CAR_Student_Counts_Sec'!M$1,'8. 514 Details Included'!$G:$G,'7. 511_CAR_Student_Counts_Sec'!$F2715))</f>
        <v>5</v>
      </c>
      <c r="N2715" s="82">
        <f>IF(ISBLANK($D2715),"",SUMIFS('8. 514 Details Included'!$I:$I,'8. 514 Details Included'!$A:$A,'7. 511_CAR_Student_Counts_Sec'!$A2715,'8. 514 Details Included'!$E:$E,'7. 511_CAR_Student_Counts_Sec'!$D2715,'8. 514 Details Included'!$D:$D,'7. 511_CAR_Student_Counts_Sec'!N$1,'8. 514 Details Included'!$G:$G,'7. 511_CAR_Student_Counts_Sec'!$F2715))</f>
        <v>27</v>
      </c>
      <c r="O2715" s="81">
        <f t="shared" si="126"/>
        <v>0</v>
      </c>
      <c r="P2715" s="81">
        <f t="shared" si="127"/>
        <v>32</v>
      </c>
      <c r="Q2715" s="81" t="str">
        <f t="shared" si="128"/>
        <v>9-12</v>
      </c>
    </row>
    <row r="2716" spans="1:17" ht="15" outlineLevel="4" x14ac:dyDescent="0.2">
      <c r="A2716" s="85">
        <v>310</v>
      </c>
      <c r="B2716" s="86" t="s">
        <v>1092</v>
      </c>
      <c r="C2716" s="86" t="s">
        <v>1169</v>
      </c>
      <c r="D2716" s="85">
        <v>632</v>
      </c>
      <c r="E2716" s="86" t="s">
        <v>1254</v>
      </c>
      <c r="F2716" s="85">
        <v>2</v>
      </c>
      <c r="G2716" s="85">
        <v>19</v>
      </c>
      <c r="H2716" s="82">
        <f>IF(ISBLANK($D2716),"",SUMIFS('8. 514 Details Included'!$I:$I,'8. 514 Details Included'!$A:$A,'7. 511_CAR_Student_Counts_Sec'!$A2716,'8. 514 Details Included'!$E:$E,'7. 511_CAR_Student_Counts_Sec'!$D2716,'8. 514 Details Included'!$D:$D,'7. 511_CAR_Student_Counts_Sec'!H$1,'8. 514 Details Included'!$G:$G,'7. 511_CAR_Student_Counts_Sec'!$F2716))</f>
        <v>0</v>
      </c>
      <c r="I2716" s="82">
        <f>IF(ISBLANK($D2716),"",SUMIFS('8. 514 Details Included'!$I:$I,'8. 514 Details Included'!$A:$A,'7. 511_CAR_Student_Counts_Sec'!$A2716,'8. 514 Details Included'!$E:$E,'7. 511_CAR_Student_Counts_Sec'!$D2716,'8. 514 Details Included'!$D:$D,'7. 511_CAR_Student_Counts_Sec'!I$1,'8. 514 Details Included'!$G:$G,'7. 511_CAR_Student_Counts_Sec'!$F2716))</f>
        <v>0</v>
      </c>
      <c r="J2716" s="82">
        <f>IF(ISBLANK($D2716),"",SUMIFS('8. 514 Details Included'!$I:$I,'8. 514 Details Included'!$A:$A,'7. 511_CAR_Student_Counts_Sec'!$A2716,'8. 514 Details Included'!$E:$E,'7. 511_CAR_Student_Counts_Sec'!$D2716,'8. 514 Details Included'!$D:$D,'7. 511_CAR_Student_Counts_Sec'!J$1,'8. 514 Details Included'!$G:$G,'7. 511_CAR_Student_Counts_Sec'!$F2716))</f>
        <v>0</v>
      </c>
      <c r="K2716" s="82">
        <f>IF(ISBLANK($D2716),"",SUMIFS('8. 514 Details Included'!$I:$I,'8. 514 Details Included'!$A:$A,'7. 511_CAR_Student_Counts_Sec'!$A2716,'8. 514 Details Included'!$E:$E,'7. 511_CAR_Student_Counts_Sec'!$D2716,'8. 514 Details Included'!$D:$D,'7. 511_CAR_Student_Counts_Sec'!K$1,'8. 514 Details Included'!$G:$G,'7. 511_CAR_Student_Counts_Sec'!$F2716))</f>
        <v>0</v>
      </c>
      <c r="L2716" s="82">
        <f>IF(ISBLANK($D2716),"",SUMIFS('8. 514 Details Included'!$I:$I,'8. 514 Details Included'!$A:$A,'7. 511_CAR_Student_Counts_Sec'!$A2716,'8. 514 Details Included'!$E:$E,'7. 511_CAR_Student_Counts_Sec'!$D2716,'8. 514 Details Included'!$D:$D,'7. 511_CAR_Student_Counts_Sec'!L$1,'8. 514 Details Included'!$G:$G,'7. 511_CAR_Student_Counts_Sec'!$F2716))</f>
        <v>0</v>
      </c>
      <c r="M2716" s="82">
        <f>IF(ISBLANK($D2716),"",SUMIFS('8. 514 Details Included'!$I:$I,'8. 514 Details Included'!$A:$A,'7. 511_CAR_Student_Counts_Sec'!$A2716,'8. 514 Details Included'!$E:$E,'7. 511_CAR_Student_Counts_Sec'!$D2716,'8. 514 Details Included'!$D:$D,'7. 511_CAR_Student_Counts_Sec'!M$1,'8. 514 Details Included'!$G:$G,'7. 511_CAR_Student_Counts_Sec'!$F2716))</f>
        <v>5</v>
      </c>
      <c r="N2716" s="82">
        <f>IF(ISBLANK($D2716),"",SUMIFS('8. 514 Details Included'!$I:$I,'8. 514 Details Included'!$A:$A,'7. 511_CAR_Student_Counts_Sec'!$A2716,'8. 514 Details Included'!$E:$E,'7. 511_CAR_Student_Counts_Sec'!$D2716,'8. 514 Details Included'!$D:$D,'7. 511_CAR_Student_Counts_Sec'!N$1,'8. 514 Details Included'!$G:$G,'7. 511_CAR_Student_Counts_Sec'!$F2716))</f>
        <v>14</v>
      </c>
      <c r="O2716" s="81">
        <f t="shared" si="126"/>
        <v>0</v>
      </c>
      <c r="P2716" s="81">
        <f t="shared" si="127"/>
        <v>19</v>
      </c>
      <c r="Q2716" s="81" t="str">
        <f t="shared" si="128"/>
        <v>9-12</v>
      </c>
    </row>
    <row r="2717" spans="1:17" ht="15" outlineLevel="4" x14ac:dyDescent="0.2">
      <c r="A2717" s="85">
        <v>310</v>
      </c>
      <c r="B2717" s="86" t="s">
        <v>1092</v>
      </c>
      <c r="C2717" s="86" t="s">
        <v>1169</v>
      </c>
      <c r="D2717" s="85">
        <v>632</v>
      </c>
      <c r="E2717" s="86" t="s">
        <v>1254</v>
      </c>
      <c r="F2717" s="85">
        <v>4</v>
      </c>
      <c r="G2717" s="85">
        <v>28</v>
      </c>
      <c r="H2717" s="82">
        <f>IF(ISBLANK($D2717),"",SUMIFS('8. 514 Details Included'!$I:$I,'8. 514 Details Included'!$A:$A,'7. 511_CAR_Student_Counts_Sec'!$A2717,'8. 514 Details Included'!$E:$E,'7. 511_CAR_Student_Counts_Sec'!$D2717,'8. 514 Details Included'!$D:$D,'7. 511_CAR_Student_Counts_Sec'!H$1,'8. 514 Details Included'!$G:$G,'7. 511_CAR_Student_Counts_Sec'!$F2717))</f>
        <v>0</v>
      </c>
      <c r="I2717" s="82">
        <f>IF(ISBLANK($D2717),"",SUMIFS('8. 514 Details Included'!$I:$I,'8. 514 Details Included'!$A:$A,'7. 511_CAR_Student_Counts_Sec'!$A2717,'8. 514 Details Included'!$E:$E,'7. 511_CAR_Student_Counts_Sec'!$D2717,'8. 514 Details Included'!$D:$D,'7. 511_CAR_Student_Counts_Sec'!I$1,'8. 514 Details Included'!$G:$G,'7. 511_CAR_Student_Counts_Sec'!$F2717))</f>
        <v>0</v>
      </c>
      <c r="J2717" s="82">
        <f>IF(ISBLANK($D2717),"",SUMIFS('8. 514 Details Included'!$I:$I,'8. 514 Details Included'!$A:$A,'7. 511_CAR_Student_Counts_Sec'!$A2717,'8. 514 Details Included'!$E:$E,'7. 511_CAR_Student_Counts_Sec'!$D2717,'8. 514 Details Included'!$D:$D,'7. 511_CAR_Student_Counts_Sec'!J$1,'8. 514 Details Included'!$G:$G,'7. 511_CAR_Student_Counts_Sec'!$F2717))</f>
        <v>0</v>
      </c>
      <c r="K2717" s="82">
        <f>IF(ISBLANK($D2717),"",SUMIFS('8. 514 Details Included'!$I:$I,'8. 514 Details Included'!$A:$A,'7. 511_CAR_Student_Counts_Sec'!$A2717,'8. 514 Details Included'!$E:$E,'7. 511_CAR_Student_Counts_Sec'!$D2717,'8. 514 Details Included'!$D:$D,'7. 511_CAR_Student_Counts_Sec'!K$1,'8. 514 Details Included'!$G:$G,'7. 511_CAR_Student_Counts_Sec'!$F2717))</f>
        <v>0</v>
      </c>
      <c r="L2717" s="82">
        <f>IF(ISBLANK($D2717),"",SUMIFS('8. 514 Details Included'!$I:$I,'8. 514 Details Included'!$A:$A,'7. 511_CAR_Student_Counts_Sec'!$A2717,'8. 514 Details Included'!$E:$E,'7. 511_CAR_Student_Counts_Sec'!$D2717,'8. 514 Details Included'!$D:$D,'7. 511_CAR_Student_Counts_Sec'!L$1,'8. 514 Details Included'!$G:$G,'7. 511_CAR_Student_Counts_Sec'!$F2717))</f>
        <v>1</v>
      </c>
      <c r="M2717" s="82">
        <f>IF(ISBLANK($D2717),"",SUMIFS('8. 514 Details Included'!$I:$I,'8. 514 Details Included'!$A:$A,'7. 511_CAR_Student_Counts_Sec'!$A2717,'8. 514 Details Included'!$E:$E,'7. 511_CAR_Student_Counts_Sec'!$D2717,'8. 514 Details Included'!$D:$D,'7. 511_CAR_Student_Counts_Sec'!M$1,'8. 514 Details Included'!$G:$G,'7. 511_CAR_Student_Counts_Sec'!$F2717))</f>
        <v>4</v>
      </c>
      <c r="N2717" s="82">
        <f>IF(ISBLANK($D2717),"",SUMIFS('8. 514 Details Included'!$I:$I,'8. 514 Details Included'!$A:$A,'7. 511_CAR_Student_Counts_Sec'!$A2717,'8. 514 Details Included'!$E:$E,'7. 511_CAR_Student_Counts_Sec'!$D2717,'8. 514 Details Included'!$D:$D,'7. 511_CAR_Student_Counts_Sec'!N$1,'8. 514 Details Included'!$G:$G,'7. 511_CAR_Student_Counts_Sec'!$F2717))</f>
        <v>23</v>
      </c>
      <c r="O2717" s="81">
        <f t="shared" si="126"/>
        <v>0</v>
      </c>
      <c r="P2717" s="81">
        <f t="shared" si="127"/>
        <v>28</v>
      </c>
      <c r="Q2717" s="81" t="str">
        <f t="shared" si="128"/>
        <v>9-12</v>
      </c>
    </row>
    <row r="2718" spans="1:17" ht="15" outlineLevel="4" x14ac:dyDescent="0.2">
      <c r="A2718" s="85">
        <v>310</v>
      </c>
      <c r="B2718" s="86" t="s">
        <v>1092</v>
      </c>
      <c r="C2718" s="86" t="s">
        <v>1169</v>
      </c>
      <c r="D2718" s="85">
        <v>632</v>
      </c>
      <c r="E2718" s="86" t="s">
        <v>1254</v>
      </c>
      <c r="F2718" s="85">
        <v>5</v>
      </c>
      <c r="G2718" s="85">
        <v>26</v>
      </c>
      <c r="H2718" s="82">
        <f>IF(ISBLANK($D2718),"",SUMIFS('8. 514 Details Included'!$I:$I,'8. 514 Details Included'!$A:$A,'7. 511_CAR_Student_Counts_Sec'!$A2718,'8. 514 Details Included'!$E:$E,'7. 511_CAR_Student_Counts_Sec'!$D2718,'8. 514 Details Included'!$D:$D,'7. 511_CAR_Student_Counts_Sec'!H$1,'8. 514 Details Included'!$G:$G,'7. 511_CAR_Student_Counts_Sec'!$F2718))</f>
        <v>0</v>
      </c>
      <c r="I2718" s="82">
        <f>IF(ISBLANK($D2718),"",SUMIFS('8. 514 Details Included'!$I:$I,'8. 514 Details Included'!$A:$A,'7. 511_CAR_Student_Counts_Sec'!$A2718,'8. 514 Details Included'!$E:$E,'7. 511_CAR_Student_Counts_Sec'!$D2718,'8. 514 Details Included'!$D:$D,'7. 511_CAR_Student_Counts_Sec'!I$1,'8. 514 Details Included'!$G:$G,'7. 511_CAR_Student_Counts_Sec'!$F2718))</f>
        <v>0</v>
      </c>
      <c r="J2718" s="82">
        <f>IF(ISBLANK($D2718),"",SUMIFS('8. 514 Details Included'!$I:$I,'8. 514 Details Included'!$A:$A,'7. 511_CAR_Student_Counts_Sec'!$A2718,'8. 514 Details Included'!$E:$E,'7. 511_CAR_Student_Counts_Sec'!$D2718,'8. 514 Details Included'!$D:$D,'7. 511_CAR_Student_Counts_Sec'!J$1,'8. 514 Details Included'!$G:$G,'7. 511_CAR_Student_Counts_Sec'!$F2718))</f>
        <v>0</v>
      </c>
      <c r="K2718" s="82">
        <f>IF(ISBLANK($D2718),"",SUMIFS('8. 514 Details Included'!$I:$I,'8. 514 Details Included'!$A:$A,'7. 511_CAR_Student_Counts_Sec'!$A2718,'8. 514 Details Included'!$E:$E,'7. 511_CAR_Student_Counts_Sec'!$D2718,'8. 514 Details Included'!$D:$D,'7. 511_CAR_Student_Counts_Sec'!K$1,'8. 514 Details Included'!$G:$G,'7. 511_CAR_Student_Counts_Sec'!$F2718))</f>
        <v>0</v>
      </c>
      <c r="L2718" s="82">
        <f>IF(ISBLANK($D2718),"",SUMIFS('8. 514 Details Included'!$I:$I,'8. 514 Details Included'!$A:$A,'7. 511_CAR_Student_Counts_Sec'!$A2718,'8. 514 Details Included'!$E:$E,'7. 511_CAR_Student_Counts_Sec'!$D2718,'8. 514 Details Included'!$D:$D,'7. 511_CAR_Student_Counts_Sec'!L$1,'8. 514 Details Included'!$G:$G,'7. 511_CAR_Student_Counts_Sec'!$F2718))</f>
        <v>1</v>
      </c>
      <c r="M2718" s="82">
        <f>IF(ISBLANK($D2718),"",SUMIFS('8. 514 Details Included'!$I:$I,'8. 514 Details Included'!$A:$A,'7. 511_CAR_Student_Counts_Sec'!$A2718,'8. 514 Details Included'!$E:$E,'7. 511_CAR_Student_Counts_Sec'!$D2718,'8. 514 Details Included'!$D:$D,'7. 511_CAR_Student_Counts_Sec'!M$1,'8. 514 Details Included'!$G:$G,'7. 511_CAR_Student_Counts_Sec'!$F2718))</f>
        <v>10</v>
      </c>
      <c r="N2718" s="82">
        <f>IF(ISBLANK($D2718),"",SUMIFS('8. 514 Details Included'!$I:$I,'8. 514 Details Included'!$A:$A,'7. 511_CAR_Student_Counts_Sec'!$A2718,'8. 514 Details Included'!$E:$E,'7. 511_CAR_Student_Counts_Sec'!$D2718,'8. 514 Details Included'!$D:$D,'7. 511_CAR_Student_Counts_Sec'!N$1,'8. 514 Details Included'!$G:$G,'7. 511_CAR_Student_Counts_Sec'!$F2718))</f>
        <v>15</v>
      </c>
      <c r="O2718" s="81">
        <f t="shared" si="126"/>
        <v>0</v>
      </c>
      <c r="P2718" s="81">
        <f t="shared" si="127"/>
        <v>26</v>
      </c>
      <c r="Q2718" s="81" t="str">
        <f t="shared" si="128"/>
        <v>9-12</v>
      </c>
    </row>
    <row r="2719" spans="1:17" ht="15" outlineLevel="4" x14ac:dyDescent="0.2">
      <c r="A2719" s="85">
        <v>310</v>
      </c>
      <c r="B2719" s="86" t="s">
        <v>1092</v>
      </c>
      <c r="C2719" s="86" t="s">
        <v>1169</v>
      </c>
      <c r="D2719" s="85">
        <v>632</v>
      </c>
      <c r="E2719" s="86" t="s">
        <v>1254</v>
      </c>
      <c r="F2719" s="85">
        <v>6</v>
      </c>
      <c r="G2719" s="85">
        <v>23</v>
      </c>
      <c r="H2719" s="82">
        <f>IF(ISBLANK($D2719),"",SUMIFS('8. 514 Details Included'!$I:$I,'8. 514 Details Included'!$A:$A,'7. 511_CAR_Student_Counts_Sec'!$A2719,'8. 514 Details Included'!$E:$E,'7. 511_CAR_Student_Counts_Sec'!$D2719,'8. 514 Details Included'!$D:$D,'7. 511_CAR_Student_Counts_Sec'!H$1,'8. 514 Details Included'!$G:$G,'7. 511_CAR_Student_Counts_Sec'!$F2719))</f>
        <v>0</v>
      </c>
      <c r="I2719" s="82">
        <f>IF(ISBLANK($D2719),"",SUMIFS('8. 514 Details Included'!$I:$I,'8. 514 Details Included'!$A:$A,'7. 511_CAR_Student_Counts_Sec'!$A2719,'8. 514 Details Included'!$E:$E,'7. 511_CAR_Student_Counts_Sec'!$D2719,'8. 514 Details Included'!$D:$D,'7. 511_CAR_Student_Counts_Sec'!I$1,'8. 514 Details Included'!$G:$G,'7. 511_CAR_Student_Counts_Sec'!$F2719))</f>
        <v>0</v>
      </c>
      <c r="J2719" s="82">
        <f>IF(ISBLANK($D2719),"",SUMIFS('8. 514 Details Included'!$I:$I,'8. 514 Details Included'!$A:$A,'7. 511_CAR_Student_Counts_Sec'!$A2719,'8. 514 Details Included'!$E:$E,'7. 511_CAR_Student_Counts_Sec'!$D2719,'8. 514 Details Included'!$D:$D,'7. 511_CAR_Student_Counts_Sec'!J$1,'8. 514 Details Included'!$G:$G,'7. 511_CAR_Student_Counts_Sec'!$F2719))</f>
        <v>0</v>
      </c>
      <c r="K2719" s="82">
        <f>IF(ISBLANK($D2719),"",SUMIFS('8. 514 Details Included'!$I:$I,'8. 514 Details Included'!$A:$A,'7. 511_CAR_Student_Counts_Sec'!$A2719,'8. 514 Details Included'!$E:$E,'7. 511_CAR_Student_Counts_Sec'!$D2719,'8. 514 Details Included'!$D:$D,'7. 511_CAR_Student_Counts_Sec'!K$1,'8. 514 Details Included'!$G:$G,'7. 511_CAR_Student_Counts_Sec'!$F2719))</f>
        <v>0</v>
      </c>
      <c r="L2719" s="82">
        <f>IF(ISBLANK($D2719),"",SUMIFS('8. 514 Details Included'!$I:$I,'8. 514 Details Included'!$A:$A,'7. 511_CAR_Student_Counts_Sec'!$A2719,'8. 514 Details Included'!$E:$E,'7. 511_CAR_Student_Counts_Sec'!$D2719,'8. 514 Details Included'!$D:$D,'7. 511_CAR_Student_Counts_Sec'!L$1,'8. 514 Details Included'!$G:$G,'7. 511_CAR_Student_Counts_Sec'!$F2719))</f>
        <v>3</v>
      </c>
      <c r="M2719" s="82">
        <f>IF(ISBLANK($D2719),"",SUMIFS('8. 514 Details Included'!$I:$I,'8. 514 Details Included'!$A:$A,'7. 511_CAR_Student_Counts_Sec'!$A2719,'8. 514 Details Included'!$E:$E,'7. 511_CAR_Student_Counts_Sec'!$D2719,'8. 514 Details Included'!$D:$D,'7. 511_CAR_Student_Counts_Sec'!M$1,'8. 514 Details Included'!$G:$G,'7. 511_CAR_Student_Counts_Sec'!$F2719))</f>
        <v>7</v>
      </c>
      <c r="N2719" s="82">
        <f>IF(ISBLANK($D2719),"",SUMIFS('8. 514 Details Included'!$I:$I,'8. 514 Details Included'!$A:$A,'7. 511_CAR_Student_Counts_Sec'!$A2719,'8. 514 Details Included'!$E:$E,'7. 511_CAR_Student_Counts_Sec'!$D2719,'8. 514 Details Included'!$D:$D,'7. 511_CAR_Student_Counts_Sec'!N$1,'8. 514 Details Included'!$G:$G,'7. 511_CAR_Student_Counts_Sec'!$F2719))</f>
        <v>13</v>
      </c>
      <c r="O2719" s="81">
        <f t="shared" si="126"/>
        <v>0</v>
      </c>
      <c r="P2719" s="81">
        <f t="shared" si="127"/>
        <v>23</v>
      </c>
      <c r="Q2719" s="81" t="str">
        <f t="shared" si="128"/>
        <v>9-12</v>
      </c>
    </row>
    <row r="2720" spans="1:17" ht="15" outlineLevel="3" x14ac:dyDescent="0.2">
      <c r="A2720" s="85"/>
      <c r="B2720" s="86"/>
      <c r="C2720" s="88" t="s">
        <v>1167</v>
      </c>
      <c r="D2720" s="85"/>
      <c r="E2720" s="86"/>
      <c r="F2720" s="85"/>
      <c r="G2720" s="85">
        <f>SUBTOTAL(1,G2710:G2719)</f>
        <v>24</v>
      </c>
      <c r="H2720" s="82" t="str">
        <f>IF(ISBLANK($D2720),"",SUMIFS('8. 514 Details Included'!$I:$I,'8. 514 Details Included'!$A:$A,'7. 511_CAR_Student_Counts_Sec'!$A2720,'8. 514 Details Included'!$E:$E,'7. 511_CAR_Student_Counts_Sec'!$D2720,'8. 514 Details Included'!$D:$D,'7. 511_CAR_Student_Counts_Sec'!H$1,'8. 514 Details Included'!$G:$G,'7. 511_CAR_Student_Counts_Sec'!$F2720))</f>
        <v/>
      </c>
      <c r="I2720" s="82" t="str">
        <f>IF(ISBLANK($D2720),"",SUMIFS('8. 514 Details Included'!$I:$I,'8. 514 Details Included'!$A:$A,'7. 511_CAR_Student_Counts_Sec'!$A2720,'8. 514 Details Included'!$E:$E,'7. 511_CAR_Student_Counts_Sec'!$D2720,'8. 514 Details Included'!$D:$D,'7. 511_CAR_Student_Counts_Sec'!I$1,'8. 514 Details Included'!$G:$G,'7. 511_CAR_Student_Counts_Sec'!$F2720))</f>
        <v/>
      </c>
      <c r="J2720" s="82" t="str">
        <f>IF(ISBLANK($D2720),"",SUMIFS('8. 514 Details Included'!$I:$I,'8. 514 Details Included'!$A:$A,'7. 511_CAR_Student_Counts_Sec'!$A2720,'8. 514 Details Included'!$E:$E,'7. 511_CAR_Student_Counts_Sec'!$D2720,'8. 514 Details Included'!$D:$D,'7. 511_CAR_Student_Counts_Sec'!J$1,'8. 514 Details Included'!$G:$G,'7. 511_CAR_Student_Counts_Sec'!$F2720))</f>
        <v/>
      </c>
      <c r="K2720" s="82" t="str">
        <f>IF(ISBLANK($D2720),"",SUMIFS('8. 514 Details Included'!$I:$I,'8. 514 Details Included'!$A:$A,'7. 511_CAR_Student_Counts_Sec'!$A2720,'8. 514 Details Included'!$E:$E,'7. 511_CAR_Student_Counts_Sec'!$D2720,'8. 514 Details Included'!$D:$D,'7. 511_CAR_Student_Counts_Sec'!K$1,'8. 514 Details Included'!$G:$G,'7. 511_CAR_Student_Counts_Sec'!$F2720))</f>
        <v/>
      </c>
      <c r="L2720" s="82" t="str">
        <f>IF(ISBLANK($D2720),"",SUMIFS('8. 514 Details Included'!$I:$I,'8. 514 Details Included'!$A:$A,'7. 511_CAR_Student_Counts_Sec'!$A2720,'8. 514 Details Included'!$E:$E,'7. 511_CAR_Student_Counts_Sec'!$D2720,'8. 514 Details Included'!$D:$D,'7. 511_CAR_Student_Counts_Sec'!L$1,'8. 514 Details Included'!$G:$G,'7. 511_CAR_Student_Counts_Sec'!$F2720))</f>
        <v/>
      </c>
      <c r="M2720" s="82" t="str">
        <f>IF(ISBLANK($D2720),"",SUMIFS('8. 514 Details Included'!$I:$I,'8. 514 Details Included'!$A:$A,'7. 511_CAR_Student_Counts_Sec'!$A2720,'8. 514 Details Included'!$E:$E,'7. 511_CAR_Student_Counts_Sec'!$D2720,'8. 514 Details Included'!$D:$D,'7. 511_CAR_Student_Counts_Sec'!M$1,'8. 514 Details Included'!$G:$G,'7. 511_CAR_Student_Counts_Sec'!$F2720))</f>
        <v/>
      </c>
      <c r="N2720" s="82" t="str">
        <f>IF(ISBLANK($D2720),"",SUMIFS('8. 514 Details Included'!$I:$I,'8. 514 Details Included'!$A:$A,'7. 511_CAR_Student_Counts_Sec'!$A2720,'8. 514 Details Included'!$E:$E,'7. 511_CAR_Student_Counts_Sec'!$D2720,'8. 514 Details Included'!$D:$D,'7. 511_CAR_Student_Counts_Sec'!N$1,'8. 514 Details Included'!$G:$G,'7. 511_CAR_Student_Counts_Sec'!$F2720))</f>
        <v/>
      </c>
      <c r="O2720" s="81" t="str">
        <f t="shared" si="126"/>
        <v/>
      </c>
      <c r="P2720" s="81" t="str">
        <f t="shared" si="127"/>
        <v/>
      </c>
      <c r="Q2720" s="81" t="str">
        <f t="shared" si="128"/>
        <v/>
      </c>
    </row>
    <row r="2721" spans="1:17" ht="15" outlineLevel="4" x14ac:dyDescent="0.2">
      <c r="A2721" s="85">
        <v>310</v>
      </c>
      <c r="B2721" s="86" t="s">
        <v>1092</v>
      </c>
      <c r="C2721" s="86" t="s">
        <v>1166</v>
      </c>
      <c r="D2721" s="85">
        <v>634</v>
      </c>
      <c r="E2721" s="86" t="s">
        <v>1253</v>
      </c>
      <c r="F2721" s="85">
        <v>1</v>
      </c>
      <c r="G2721" s="85">
        <v>34</v>
      </c>
      <c r="H2721" s="82">
        <f>IF(ISBLANK($D2721),"",SUMIFS('8. 514 Details Included'!$I:$I,'8. 514 Details Included'!$A:$A,'7. 511_CAR_Student_Counts_Sec'!$A2721,'8. 514 Details Included'!$E:$E,'7. 511_CAR_Student_Counts_Sec'!$D2721,'8. 514 Details Included'!$D:$D,'7. 511_CAR_Student_Counts_Sec'!H$1,'8. 514 Details Included'!$G:$G,'7. 511_CAR_Student_Counts_Sec'!$F2721))</f>
        <v>0</v>
      </c>
      <c r="I2721" s="82">
        <f>IF(ISBLANK($D2721),"",SUMIFS('8. 514 Details Included'!$I:$I,'8. 514 Details Included'!$A:$A,'7. 511_CAR_Student_Counts_Sec'!$A2721,'8. 514 Details Included'!$E:$E,'7. 511_CAR_Student_Counts_Sec'!$D2721,'8. 514 Details Included'!$D:$D,'7. 511_CAR_Student_Counts_Sec'!I$1,'8. 514 Details Included'!$G:$G,'7. 511_CAR_Student_Counts_Sec'!$F2721))</f>
        <v>0</v>
      </c>
      <c r="J2721" s="82">
        <f>IF(ISBLANK($D2721),"",SUMIFS('8. 514 Details Included'!$I:$I,'8. 514 Details Included'!$A:$A,'7. 511_CAR_Student_Counts_Sec'!$A2721,'8. 514 Details Included'!$E:$E,'7. 511_CAR_Student_Counts_Sec'!$D2721,'8. 514 Details Included'!$D:$D,'7. 511_CAR_Student_Counts_Sec'!J$1,'8. 514 Details Included'!$G:$G,'7. 511_CAR_Student_Counts_Sec'!$F2721))</f>
        <v>0</v>
      </c>
      <c r="K2721" s="82">
        <f>IF(ISBLANK($D2721),"",SUMIFS('8. 514 Details Included'!$I:$I,'8. 514 Details Included'!$A:$A,'7. 511_CAR_Student_Counts_Sec'!$A2721,'8. 514 Details Included'!$E:$E,'7. 511_CAR_Student_Counts_Sec'!$D2721,'8. 514 Details Included'!$D:$D,'7. 511_CAR_Student_Counts_Sec'!K$1,'8. 514 Details Included'!$G:$G,'7. 511_CAR_Student_Counts_Sec'!$F2721))</f>
        <v>0</v>
      </c>
      <c r="L2721" s="82">
        <f>IF(ISBLANK($D2721),"",SUMIFS('8. 514 Details Included'!$I:$I,'8. 514 Details Included'!$A:$A,'7. 511_CAR_Student_Counts_Sec'!$A2721,'8. 514 Details Included'!$E:$E,'7. 511_CAR_Student_Counts_Sec'!$D2721,'8. 514 Details Included'!$D:$D,'7. 511_CAR_Student_Counts_Sec'!L$1,'8. 514 Details Included'!$G:$G,'7. 511_CAR_Student_Counts_Sec'!$F2721))</f>
        <v>1</v>
      </c>
      <c r="M2721" s="82">
        <f>IF(ISBLANK($D2721),"",SUMIFS('8. 514 Details Included'!$I:$I,'8. 514 Details Included'!$A:$A,'7. 511_CAR_Student_Counts_Sec'!$A2721,'8. 514 Details Included'!$E:$E,'7. 511_CAR_Student_Counts_Sec'!$D2721,'8. 514 Details Included'!$D:$D,'7. 511_CAR_Student_Counts_Sec'!M$1,'8. 514 Details Included'!$G:$G,'7. 511_CAR_Student_Counts_Sec'!$F2721))</f>
        <v>4</v>
      </c>
      <c r="N2721" s="82">
        <f>IF(ISBLANK($D2721),"",SUMIFS('8. 514 Details Included'!$I:$I,'8. 514 Details Included'!$A:$A,'7. 511_CAR_Student_Counts_Sec'!$A2721,'8. 514 Details Included'!$E:$E,'7. 511_CAR_Student_Counts_Sec'!$D2721,'8. 514 Details Included'!$D:$D,'7. 511_CAR_Student_Counts_Sec'!N$1,'8. 514 Details Included'!$G:$G,'7. 511_CAR_Student_Counts_Sec'!$F2721))</f>
        <v>29</v>
      </c>
      <c r="O2721" s="81">
        <f t="shared" si="126"/>
        <v>0</v>
      </c>
      <c r="P2721" s="81">
        <f t="shared" si="127"/>
        <v>34</v>
      </c>
      <c r="Q2721" s="81" t="str">
        <f t="shared" si="128"/>
        <v>9-12</v>
      </c>
    </row>
    <row r="2722" spans="1:17" ht="15" outlineLevel="4" x14ac:dyDescent="0.2">
      <c r="A2722" s="85">
        <v>310</v>
      </c>
      <c r="B2722" s="86" t="s">
        <v>1092</v>
      </c>
      <c r="C2722" s="86" t="s">
        <v>1166</v>
      </c>
      <c r="D2722" s="85">
        <v>634</v>
      </c>
      <c r="E2722" s="86" t="s">
        <v>1253</v>
      </c>
      <c r="F2722" s="85">
        <v>2</v>
      </c>
      <c r="G2722" s="85">
        <v>26</v>
      </c>
      <c r="H2722" s="82">
        <f>IF(ISBLANK($D2722),"",SUMIFS('8. 514 Details Included'!$I:$I,'8. 514 Details Included'!$A:$A,'7. 511_CAR_Student_Counts_Sec'!$A2722,'8. 514 Details Included'!$E:$E,'7. 511_CAR_Student_Counts_Sec'!$D2722,'8. 514 Details Included'!$D:$D,'7. 511_CAR_Student_Counts_Sec'!H$1,'8. 514 Details Included'!$G:$G,'7. 511_CAR_Student_Counts_Sec'!$F2722))</f>
        <v>0</v>
      </c>
      <c r="I2722" s="82">
        <f>IF(ISBLANK($D2722),"",SUMIFS('8. 514 Details Included'!$I:$I,'8. 514 Details Included'!$A:$A,'7. 511_CAR_Student_Counts_Sec'!$A2722,'8. 514 Details Included'!$E:$E,'7. 511_CAR_Student_Counts_Sec'!$D2722,'8. 514 Details Included'!$D:$D,'7. 511_CAR_Student_Counts_Sec'!I$1,'8. 514 Details Included'!$G:$G,'7. 511_CAR_Student_Counts_Sec'!$F2722))</f>
        <v>0</v>
      </c>
      <c r="J2722" s="82">
        <f>IF(ISBLANK($D2722),"",SUMIFS('8. 514 Details Included'!$I:$I,'8. 514 Details Included'!$A:$A,'7. 511_CAR_Student_Counts_Sec'!$A2722,'8. 514 Details Included'!$E:$E,'7. 511_CAR_Student_Counts_Sec'!$D2722,'8. 514 Details Included'!$D:$D,'7. 511_CAR_Student_Counts_Sec'!J$1,'8. 514 Details Included'!$G:$G,'7. 511_CAR_Student_Counts_Sec'!$F2722))</f>
        <v>0</v>
      </c>
      <c r="K2722" s="82">
        <f>IF(ISBLANK($D2722),"",SUMIFS('8. 514 Details Included'!$I:$I,'8. 514 Details Included'!$A:$A,'7. 511_CAR_Student_Counts_Sec'!$A2722,'8. 514 Details Included'!$E:$E,'7. 511_CAR_Student_Counts_Sec'!$D2722,'8. 514 Details Included'!$D:$D,'7. 511_CAR_Student_Counts_Sec'!K$1,'8. 514 Details Included'!$G:$G,'7. 511_CAR_Student_Counts_Sec'!$F2722))</f>
        <v>0</v>
      </c>
      <c r="L2722" s="82">
        <f>IF(ISBLANK($D2722),"",SUMIFS('8. 514 Details Included'!$I:$I,'8. 514 Details Included'!$A:$A,'7. 511_CAR_Student_Counts_Sec'!$A2722,'8. 514 Details Included'!$E:$E,'7. 511_CAR_Student_Counts_Sec'!$D2722,'8. 514 Details Included'!$D:$D,'7. 511_CAR_Student_Counts_Sec'!L$1,'8. 514 Details Included'!$G:$G,'7. 511_CAR_Student_Counts_Sec'!$F2722))</f>
        <v>0</v>
      </c>
      <c r="M2722" s="82">
        <f>IF(ISBLANK($D2722),"",SUMIFS('8. 514 Details Included'!$I:$I,'8. 514 Details Included'!$A:$A,'7. 511_CAR_Student_Counts_Sec'!$A2722,'8. 514 Details Included'!$E:$E,'7. 511_CAR_Student_Counts_Sec'!$D2722,'8. 514 Details Included'!$D:$D,'7. 511_CAR_Student_Counts_Sec'!M$1,'8. 514 Details Included'!$G:$G,'7. 511_CAR_Student_Counts_Sec'!$F2722))</f>
        <v>6</v>
      </c>
      <c r="N2722" s="82">
        <f>IF(ISBLANK($D2722),"",SUMIFS('8. 514 Details Included'!$I:$I,'8. 514 Details Included'!$A:$A,'7. 511_CAR_Student_Counts_Sec'!$A2722,'8. 514 Details Included'!$E:$E,'7. 511_CAR_Student_Counts_Sec'!$D2722,'8. 514 Details Included'!$D:$D,'7. 511_CAR_Student_Counts_Sec'!N$1,'8. 514 Details Included'!$G:$G,'7. 511_CAR_Student_Counts_Sec'!$F2722))</f>
        <v>20</v>
      </c>
      <c r="O2722" s="81">
        <f t="shared" si="126"/>
        <v>0</v>
      </c>
      <c r="P2722" s="81">
        <f t="shared" si="127"/>
        <v>26</v>
      </c>
      <c r="Q2722" s="81" t="str">
        <f t="shared" si="128"/>
        <v>9-12</v>
      </c>
    </row>
    <row r="2723" spans="1:17" ht="15" outlineLevel="4" x14ac:dyDescent="0.2">
      <c r="A2723" s="85">
        <v>310</v>
      </c>
      <c r="B2723" s="86" t="s">
        <v>1092</v>
      </c>
      <c r="C2723" s="86" t="s">
        <v>1166</v>
      </c>
      <c r="D2723" s="85">
        <v>634</v>
      </c>
      <c r="E2723" s="86" t="s">
        <v>1253</v>
      </c>
      <c r="F2723" s="85">
        <v>4</v>
      </c>
      <c r="G2723" s="85">
        <v>28</v>
      </c>
      <c r="H2723" s="82">
        <f>IF(ISBLANK($D2723),"",SUMIFS('8. 514 Details Included'!$I:$I,'8. 514 Details Included'!$A:$A,'7. 511_CAR_Student_Counts_Sec'!$A2723,'8. 514 Details Included'!$E:$E,'7. 511_CAR_Student_Counts_Sec'!$D2723,'8. 514 Details Included'!$D:$D,'7. 511_CAR_Student_Counts_Sec'!H$1,'8. 514 Details Included'!$G:$G,'7. 511_CAR_Student_Counts_Sec'!$F2723))</f>
        <v>0</v>
      </c>
      <c r="I2723" s="82">
        <f>IF(ISBLANK($D2723),"",SUMIFS('8. 514 Details Included'!$I:$I,'8. 514 Details Included'!$A:$A,'7. 511_CAR_Student_Counts_Sec'!$A2723,'8. 514 Details Included'!$E:$E,'7. 511_CAR_Student_Counts_Sec'!$D2723,'8. 514 Details Included'!$D:$D,'7. 511_CAR_Student_Counts_Sec'!I$1,'8. 514 Details Included'!$G:$G,'7. 511_CAR_Student_Counts_Sec'!$F2723))</f>
        <v>0</v>
      </c>
      <c r="J2723" s="82">
        <f>IF(ISBLANK($D2723),"",SUMIFS('8. 514 Details Included'!$I:$I,'8. 514 Details Included'!$A:$A,'7. 511_CAR_Student_Counts_Sec'!$A2723,'8. 514 Details Included'!$E:$E,'7. 511_CAR_Student_Counts_Sec'!$D2723,'8. 514 Details Included'!$D:$D,'7. 511_CAR_Student_Counts_Sec'!J$1,'8. 514 Details Included'!$G:$G,'7. 511_CAR_Student_Counts_Sec'!$F2723))</f>
        <v>0</v>
      </c>
      <c r="K2723" s="82">
        <f>IF(ISBLANK($D2723),"",SUMIFS('8. 514 Details Included'!$I:$I,'8. 514 Details Included'!$A:$A,'7. 511_CAR_Student_Counts_Sec'!$A2723,'8. 514 Details Included'!$E:$E,'7. 511_CAR_Student_Counts_Sec'!$D2723,'8. 514 Details Included'!$D:$D,'7. 511_CAR_Student_Counts_Sec'!K$1,'8. 514 Details Included'!$G:$G,'7. 511_CAR_Student_Counts_Sec'!$F2723))</f>
        <v>0</v>
      </c>
      <c r="L2723" s="82">
        <f>IF(ISBLANK($D2723),"",SUMIFS('8. 514 Details Included'!$I:$I,'8. 514 Details Included'!$A:$A,'7. 511_CAR_Student_Counts_Sec'!$A2723,'8. 514 Details Included'!$E:$E,'7. 511_CAR_Student_Counts_Sec'!$D2723,'8. 514 Details Included'!$D:$D,'7. 511_CAR_Student_Counts_Sec'!L$1,'8. 514 Details Included'!$G:$G,'7. 511_CAR_Student_Counts_Sec'!$F2723))</f>
        <v>0</v>
      </c>
      <c r="M2723" s="82">
        <f>IF(ISBLANK($D2723),"",SUMIFS('8. 514 Details Included'!$I:$I,'8. 514 Details Included'!$A:$A,'7. 511_CAR_Student_Counts_Sec'!$A2723,'8. 514 Details Included'!$E:$E,'7. 511_CAR_Student_Counts_Sec'!$D2723,'8. 514 Details Included'!$D:$D,'7. 511_CAR_Student_Counts_Sec'!M$1,'8. 514 Details Included'!$G:$G,'7. 511_CAR_Student_Counts_Sec'!$F2723))</f>
        <v>13</v>
      </c>
      <c r="N2723" s="82">
        <f>IF(ISBLANK($D2723),"",SUMIFS('8. 514 Details Included'!$I:$I,'8. 514 Details Included'!$A:$A,'7. 511_CAR_Student_Counts_Sec'!$A2723,'8. 514 Details Included'!$E:$E,'7. 511_CAR_Student_Counts_Sec'!$D2723,'8. 514 Details Included'!$D:$D,'7. 511_CAR_Student_Counts_Sec'!N$1,'8. 514 Details Included'!$G:$G,'7. 511_CAR_Student_Counts_Sec'!$F2723))</f>
        <v>15</v>
      </c>
      <c r="O2723" s="81">
        <f t="shared" si="126"/>
        <v>0</v>
      </c>
      <c r="P2723" s="81">
        <f t="shared" si="127"/>
        <v>28</v>
      </c>
      <c r="Q2723" s="81" t="str">
        <f t="shared" si="128"/>
        <v>9-12</v>
      </c>
    </row>
    <row r="2724" spans="1:17" ht="15" outlineLevel="4" x14ac:dyDescent="0.2">
      <c r="A2724" s="85">
        <v>310</v>
      </c>
      <c r="B2724" s="86" t="s">
        <v>1092</v>
      </c>
      <c r="C2724" s="86" t="s">
        <v>1166</v>
      </c>
      <c r="D2724" s="85">
        <v>634</v>
      </c>
      <c r="E2724" s="86" t="s">
        <v>1253</v>
      </c>
      <c r="F2724" s="85">
        <v>5</v>
      </c>
      <c r="G2724" s="85">
        <v>27</v>
      </c>
      <c r="H2724" s="82">
        <f>IF(ISBLANK($D2724),"",SUMIFS('8. 514 Details Included'!$I:$I,'8. 514 Details Included'!$A:$A,'7. 511_CAR_Student_Counts_Sec'!$A2724,'8. 514 Details Included'!$E:$E,'7. 511_CAR_Student_Counts_Sec'!$D2724,'8. 514 Details Included'!$D:$D,'7. 511_CAR_Student_Counts_Sec'!H$1,'8. 514 Details Included'!$G:$G,'7. 511_CAR_Student_Counts_Sec'!$F2724))</f>
        <v>0</v>
      </c>
      <c r="I2724" s="82">
        <f>IF(ISBLANK($D2724),"",SUMIFS('8. 514 Details Included'!$I:$I,'8. 514 Details Included'!$A:$A,'7. 511_CAR_Student_Counts_Sec'!$A2724,'8. 514 Details Included'!$E:$E,'7. 511_CAR_Student_Counts_Sec'!$D2724,'8. 514 Details Included'!$D:$D,'7. 511_CAR_Student_Counts_Sec'!I$1,'8. 514 Details Included'!$G:$G,'7. 511_CAR_Student_Counts_Sec'!$F2724))</f>
        <v>0</v>
      </c>
      <c r="J2724" s="82">
        <f>IF(ISBLANK($D2724),"",SUMIFS('8. 514 Details Included'!$I:$I,'8. 514 Details Included'!$A:$A,'7. 511_CAR_Student_Counts_Sec'!$A2724,'8. 514 Details Included'!$E:$E,'7. 511_CAR_Student_Counts_Sec'!$D2724,'8. 514 Details Included'!$D:$D,'7. 511_CAR_Student_Counts_Sec'!J$1,'8. 514 Details Included'!$G:$G,'7. 511_CAR_Student_Counts_Sec'!$F2724))</f>
        <v>0</v>
      </c>
      <c r="K2724" s="82">
        <f>IF(ISBLANK($D2724),"",SUMIFS('8. 514 Details Included'!$I:$I,'8. 514 Details Included'!$A:$A,'7. 511_CAR_Student_Counts_Sec'!$A2724,'8. 514 Details Included'!$E:$E,'7. 511_CAR_Student_Counts_Sec'!$D2724,'8. 514 Details Included'!$D:$D,'7. 511_CAR_Student_Counts_Sec'!K$1,'8. 514 Details Included'!$G:$G,'7. 511_CAR_Student_Counts_Sec'!$F2724))</f>
        <v>0</v>
      </c>
      <c r="L2724" s="82">
        <f>IF(ISBLANK($D2724),"",SUMIFS('8. 514 Details Included'!$I:$I,'8. 514 Details Included'!$A:$A,'7. 511_CAR_Student_Counts_Sec'!$A2724,'8. 514 Details Included'!$E:$E,'7. 511_CAR_Student_Counts_Sec'!$D2724,'8. 514 Details Included'!$D:$D,'7. 511_CAR_Student_Counts_Sec'!L$1,'8. 514 Details Included'!$G:$G,'7. 511_CAR_Student_Counts_Sec'!$F2724))</f>
        <v>2</v>
      </c>
      <c r="M2724" s="82">
        <f>IF(ISBLANK($D2724),"",SUMIFS('8. 514 Details Included'!$I:$I,'8. 514 Details Included'!$A:$A,'7. 511_CAR_Student_Counts_Sec'!$A2724,'8. 514 Details Included'!$E:$E,'7. 511_CAR_Student_Counts_Sec'!$D2724,'8. 514 Details Included'!$D:$D,'7. 511_CAR_Student_Counts_Sec'!M$1,'8. 514 Details Included'!$G:$G,'7. 511_CAR_Student_Counts_Sec'!$F2724))</f>
        <v>8</v>
      </c>
      <c r="N2724" s="82">
        <f>IF(ISBLANK($D2724),"",SUMIFS('8. 514 Details Included'!$I:$I,'8. 514 Details Included'!$A:$A,'7. 511_CAR_Student_Counts_Sec'!$A2724,'8. 514 Details Included'!$E:$E,'7. 511_CAR_Student_Counts_Sec'!$D2724,'8. 514 Details Included'!$D:$D,'7. 511_CAR_Student_Counts_Sec'!N$1,'8. 514 Details Included'!$G:$G,'7. 511_CAR_Student_Counts_Sec'!$F2724))</f>
        <v>17</v>
      </c>
      <c r="O2724" s="81">
        <f t="shared" si="126"/>
        <v>0</v>
      </c>
      <c r="P2724" s="81">
        <f t="shared" si="127"/>
        <v>27</v>
      </c>
      <c r="Q2724" s="81" t="str">
        <f t="shared" si="128"/>
        <v>9-12</v>
      </c>
    </row>
    <row r="2725" spans="1:17" ht="15" outlineLevel="4" x14ac:dyDescent="0.2">
      <c r="A2725" s="85">
        <v>310</v>
      </c>
      <c r="B2725" s="86" t="s">
        <v>1092</v>
      </c>
      <c r="C2725" s="86" t="s">
        <v>1166</v>
      </c>
      <c r="D2725" s="85">
        <v>634</v>
      </c>
      <c r="E2725" s="86" t="s">
        <v>1253</v>
      </c>
      <c r="F2725" s="85">
        <v>6</v>
      </c>
      <c r="G2725" s="85">
        <v>28</v>
      </c>
      <c r="H2725" s="82">
        <f>IF(ISBLANK($D2725),"",SUMIFS('8. 514 Details Included'!$I:$I,'8. 514 Details Included'!$A:$A,'7. 511_CAR_Student_Counts_Sec'!$A2725,'8. 514 Details Included'!$E:$E,'7. 511_CAR_Student_Counts_Sec'!$D2725,'8. 514 Details Included'!$D:$D,'7. 511_CAR_Student_Counts_Sec'!H$1,'8. 514 Details Included'!$G:$G,'7. 511_CAR_Student_Counts_Sec'!$F2725))</f>
        <v>0</v>
      </c>
      <c r="I2725" s="82">
        <f>IF(ISBLANK($D2725),"",SUMIFS('8. 514 Details Included'!$I:$I,'8. 514 Details Included'!$A:$A,'7. 511_CAR_Student_Counts_Sec'!$A2725,'8. 514 Details Included'!$E:$E,'7. 511_CAR_Student_Counts_Sec'!$D2725,'8. 514 Details Included'!$D:$D,'7. 511_CAR_Student_Counts_Sec'!I$1,'8. 514 Details Included'!$G:$G,'7. 511_CAR_Student_Counts_Sec'!$F2725))</f>
        <v>0</v>
      </c>
      <c r="J2725" s="82">
        <f>IF(ISBLANK($D2725),"",SUMIFS('8. 514 Details Included'!$I:$I,'8. 514 Details Included'!$A:$A,'7. 511_CAR_Student_Counts_Sec'!$A2725,'8. 514 Details Included'!$E:$E,'7. 511_CAR_Student_Counts_Sec'!$D2725,'8. 514 Details Included'!$D:$D,'7. 511_CAR_Student_Counts_Sec'!J$1,'8. 514 Details Included'!$G:$G,'7. 511_CAR_Student_Counts_Sec'!$F2725))</f>
        <v>0</v>
      </c>
      <c r="K2725" s="82">
        <f>IF(ISBLANK($D2725),"",SUMIFS('8. 514 Details Included'!$I:$I,'8. 514 Details Included'!$A:$A,'7. 511_CAR_Student_Counts_Sec'!$A2725,'8. 514 Details Included'!$E:$E,'7. 511_CAR_Student_Counts_Sec'!$D2725,'8. 514 Details Included'!$D:$D,'7. 511_CAR_Student_Counts_Sec'!K$1,'8. 514 Details Included'!$G:$G,'7. 511_CAR_Student_Counts_Sec'!$F2725))</f>
        <v>0</v>
      </c>
      <c r="L2725" s="82">
        <f>IF(ISBLANK($D2725),"",SUMIFS('8. 514 Details Included'!$I:$I,'8. 514 Details Included'!$A:$A,'7. 511_CAR_Student_Counts_Sec'!$A2725,'8. 514 Details Included'!$E:$E,'7. 511_CAR_Student_Counts_Sec'!$D2725,'8. 514 Details Included'!$D:$D,'7. 511_CAR_Student_Counts_Sec'!L$1,'8. 514 Details Included'!$G:$G,'7. 511_CAR_Student_Counts_Sec'!$F2725))</f>
        <v>0</v>
      </c>
      <c r="M2725" s="82">
        <f>IF(ISBLANK($D2725),"",SUMIFS('8. 514 Details Included'!$I:$I,'8. 514 Details Included'!$A:$A,'7. 511_CAR_Student_Counts_Sec'!$A2725,'8. 514 Details Included'!$E:$E,'7. 511_CAR_Student_Counts_Sec'!$D2725,'8. 514 Details Included'!$D:$D,'7. 511_CAR_Student_Counts_Sec'!M$1,'8. 514 Details Included'!$G:$G,'7. 511_CAR_Student_Counts_Sec'!$F2725))</f>
        <v>2</v>
      </c>
      <c r="N2725" s="82">
        <f>IF(ISBLANK($D2725),"",SUMIFS('8. 514 Details Included'!$I:$I,'8. 514 Details Included'!$A:$A,'7. 511_CAR_Student_Counts_Sec'!$A2725,'8. 514 Details Included'!$E:$E,'7. 511_CAR_Student_Counts_Sec'!$D2725,'8. 514 Details Included'!$D:$D,'7. 511_CAR_Student_Counts_Sec'!N$1,'8. 514 Details Included'!$G:$G,'7. 511_CAR_Student_Counts_Sec'!$F2725))</f>
        <v>26</v>
      </c>
      <c r="O2725" s="81">
        <f t="shared" si="126"/>
        <v>0</v>
      </c>
      <c r="P2725" s="81">
        <f t="shared" si="127"/>
        <v>28</v>
      </c>
      <c r="Q2725" s="81" t="str">
        <f t="shared" si="128"/>
        <v>9-12</v>
      </c>
    </row>
    <row r="2726" spans="1:17" ht="15" outlineLevel="3" x14ac:dyDescent="0.2">
      <c r="A2726" s="85"/>
      <c r="B2726" s="86"/>
      <c r="C2726" s="88" t="s">
        <v>1164</v>
      </c>
      <c r="D2726" s="85"/>
      <c r="E2726" s="86"/>
      <c r="F2726" s="85"/>
      <c r="G2726" s="85">
        <f>SUBTOTAL(1,G2721:G2725)</f>
        <v>28.6</v>
      </c>
      <c r="H2726" s="82" t="str">
        <f>IF(ISBLANK($D2726),"",SUMIFS('8. 514 Details Included'!$I:$I,'8. 514 Details Included'!$A:$A,'7. 511_CAR_Student_Counts_Sec'!$A2726,'8. 514 Details Included'!$E:$E,'7. 511_CAR_Student_Counts_Sec'!$D2726,'8. 514 Details Included'!$D:$D,'7. 511_CAR_Student_Counts_Sec'!H$1,'8. 514 Details Included'!$G:$G,'7. 511_CAR_Student_Counts_Sec'!$F2726))</f>
        <v/>
      </c>
      <c r="I2726" s="82" t="str">
        <f>IF(ISBLANK($D2726),"",SUMIFS('8. 514 Details Included'!$I:$I,'8. 514 Details Included'!$A:$A,'7. 511_CAR_Student_Counts_Sec'!$A2726,'8. 514 Details Included'!$E:$E,'7. 511_CAR_Student_Counts_Sec'!$D2726,'8. 514 Details Included'!$D:$D,'7. 511_CAR_Student_Counts_Sec'!I$1,'8. 514 Details Included'!$G:$G,'7. 511_CAR_Student_Counts_Sec'!$F2726))</f>
        <v/>
      </c>
      <c r="J2726" s="82" t="str">
        <f>IF(ISBLANK($D2726),"",SUMIFS('8. 514 Details Included'!$I:$I,'8. 514 Details Included'!$A:$A,'7. 511_CAR_Student_Counts_Sec'!$A2726,'8. 514 Details Included'!$E:$E,'7. 511_CAR_Student_Counts_Sec'!$D2726,'8. 514 Details Included'!$D:$D,'7. 511_CAR_Student_Counts_Sec'!J$1,'8. 514 Details Included'!$G:$G,'7. 511_CAR_Student_Counts_Sec'!$F2726))</f>
        <v/>
      </c>
      <c r="K2726" s="82" t="str">
        <f>IF(ISBLANK($D2726),"",SUMIFS('8. 514 Details Included'!$I:$I,'8. 514 Details Included'!$A:$A,'7. 511_CAR_Student_Counts_Sec'!$A2726,'8. 514 Details Included'!$E:$E,'7. 511_CAR_Student_Counts_Sec'!$D2726,'8. 514 Details Included'!$D:$D,'7. 511_CAR_Student_Counts_Sec'!K$1,'8. 514 Details Included'!$G:$G,'7. 511_CAR_Student_Counts_Sec'!$F2726))</f>
        <v/>
      </c>
      <c r="L2726" s="82" t="str">
        <f>IF(ISBLANK($D2726),"",SUMIFS('8. 514 Details Included'!$I:$I,'8. 514 Details Included'!$A:$A,'7. 511_CAR_Student_Counts_Sec'!$A2726,'8. 514 Details Included'!$E:$E,'7. 511_CAR_Student_Counts_Sec'!$D2726,'8. 514 Details Included'!$D:$D,'7. 511_CAR_Student_Counts_Sec'!L$1,'8. 514 Details Included'!$G:$G,'7. 511_CAR_Student_Counts_Sec'!$F2726))</f>
        <v/>
      </c>
      <c r="M2726" s="82" t="str">
        <f>IF(ISBLANK($D2726),"",SUMIFS('8. 514 Details Included'!$I:$I,'8. 514 Details Included'!$A:$A,'7. 511_CAR_Student_Counts_Sec'!$A2726,'8. 514 Details Included'!$E:$E,'7. 511_CAR_Student_Counts_Sec'!$D2726,'8. 514 Details Included'!$D:$D,'7. 511_CAR_Student_Counts_Sec'!M$1,'8. 514 Details Included'!$G:$G,'7. 511_CAR_Student_Counts_Sec'!$F2726))</f>
        <v/>
      </c>
      <c r="N2726" s="82" t="str">
        <f>IF(ISBLANK($D2726),"",SUMIFS('8. 514 Details Included'!$I:$I,'8. 514 Details Included'!$A:$A,'7. 511_CAR_Student_Counts_Sec'!$A2726,'8. 514 Details Included'!$E:$E,'7. 511_CAR_Student_Counts_Sec'!$D2726,'8. 514 Details Included'!$D:$D,'7. 511_CAR_Student_Counts_Sec'!N$1,'8. 514 Details Included'!$G:$G,'7. 511_CAR_Student_Counts_Sec'!$F2726))</f>
        <v/>
      </c>
      <c r="O2726" s="81" t="str">
        <f t="shared" si="126"/>
        <v/>
      </c>
      <c r="P2726" s="81" t="str">
        <f t="shared" si="127"/>
        <v/>
      </c>
      <c r="Q2726" s="81" t="str">
        <f t="shared" si="128"/>
        <v/>
      </c>
    </row>
    <row r="2727" spans="1:17" ht="15" outlineLevel="4" x14ac:dyDescent="0.2">
      <c r="A2727" s="85">
        <v>310</v>
      </c>
      <c r="B2727" s="86" t="s">
        <v>1092</v>
      </c>
      <c r="C2727" s="86" t="s">
        <v>1163</v>
      </c>
      <c r="D2727" s="85">
        <v>641</v>
      </c>
      <c r="E2727" s="86" t="s">
        <v>1252</v>
      </c>
      <c r="F2727" s="85">
        <v>1</v>
      </c>
      <c r="G2727" s="85">
        <v>34</v>
      </c>
      <c r="H2727" s="82">
        <f>IF(ISBLANK($D2727),"",SUMIFS('8. 514 Details Included'!$I:$I,'8. 514 Details Included'!$A:$A,'7. 511_CAR_Student_Counts_Sec'!$A2727,'8. 514 Details Included'!$E:$E,'7. 511_CAR_Student_Counts_Sec'!$D2727,'8. 514 Details Included'!$D:$D,'7. 511_CAR_Student_Counts_Sec'!H$1,'8. 514 Details Included'!$G:$G,'7. 511_CAR_Student_Counts_Sec'!$F2727))</f>
        <v>0</v>
      </c>
      <c r="I2727" s="82">
        <f>IF(ISBLANK($D2727),"",SUMIFS('8. 514 Details Included'!$I:$I,'8. 514 Details Included'!$A:$A,'7. 511_CAR_Student_Counts_Sec'!$A2727,'8. 514 Details Included'!$E:$E,'7. 511_CAR_Student_Counts_Sec'!$D2727,'8. 514 Details Included'!$D:$D,'7. 511_CAR_Student_Counts_Sec'!I$1,'8. 514 Details Included'!$G:$G,'7. 511_CAR_Student_Counts_Sec'!$F2727))</f>
        <v>0</v>
      </c>
      <c r="J2727" s="82">
        <f>IF(ISBLANK($D2727),"",SUMIFS('8. 514 Details Included'!$I:$I,'8. 514 Details Included'!$A:$A,'7. 511_CAR_Student_Counts_Sec'!$A2727,'8. 514 Details Included'!$E:$E,'7. 511_CAR_Student_Counts_Sec'!$D2727,'8. 514 Details Included'!$D:$D,'7. 511_CAR_Student_Counts_Sec'!J$1,'8. 514 Details Included'!$G:$G,'7. 511_CAR_Student_Counts_Sec'!$F2727))</f>
        <v>0</v>
      </c>
      <c r="K2727" s="82">
        <f>IF(ISBLANK($D2727),"",SUMIFS('8. 514 Details Included'!$I:$I,'8. 514 Details Included'!$A:$A,'7. 511_CAR_Student_Counts_Sec'!$A2727,'8. 514 Details Included'!$E:$E,'7. 511_CAR_Student_Counts_Sec'!$D2727,'8. 514 Details Included'!$D:$D,'7. 511_CAR_Student_Counts_Sec'!K$1,'8. 514 Details Included'!$G:$G,'7. 511_CAR_Student_Counts_Sec'!$F2727))</f>
        <v>0</v>
      </c>
      <c r="L2727" s="82">
        <f>IF(ISBLANK($D2727),"",SUMIFS('8. 514 Details Included'!$I:$I,'8. 514 Details Included'!$A:$A,'7. 511_CAR_Student_Counts_Sec'!$A2727,'8. 514 Details Included'!$E:$E,'7. 511_CAR_Student_Counts_Sec'!$D2727,'8. 514 Details Included'!$D:$D,'7. 511_CAR_Student_Counts_Sec'!L$1,'8. 514 Details Included'!$G:$G,'7. 511_CAR_Student_Counts_Sec'!$F2727))</f>
        <v>0</v>
      </c>
      <c r="M2727" s="82">
        <f>IF(ISBLANK($D2727),"",SUMIFS('8. 514 Details Included'!$I:$I,'8. 514 Details Included'!$A:$A,'7. 511_CAR_Student_Counts_Sec'!$A2727,'8. 514 Details Included'!$E:$E,'7. 511_CAR_Student_Counts_Sec'!$D2727,'8. 514 Details Included'!$D:$D,'7. 511_CAR_Student_Counts_Sec'!M$1,'8. 514 Details Included'!$G:$G,'7. 511_CAR_Student_Counts_Sec'!$F2727))</f>
        <v>6</v>
      </c>
      <c r="N2727" s="82">
        <f>IF(ISBLANK($D2727),"",SUMIFS('8. 514 Details Included'!$I:$I,'8. 514 Details Included'!$A:$A,'7. 511_CAR_Student_Counts_Sec'!$A2727,'8. 514 Details Included'!$E:$E,'7. 511_CAR_Student_Counts_Sec'!$D2727,'8. 514 Details Included'!$D:$D,'7. 511_CAR_Student_Counts_Sec'!N$1,'8. 514 Details Included'!$G:$G,'7. 511_CAR_Student_Counts_Sec'!$F2727))</f>
        <v>28</v>
      </c>
      <c r="O2727" s="81">
        <f t="shared" si="126"/>
        <v>0</v>
      </c>
      <c r="P2727" s="81">
        <f t="shared" si="127"/>
        <v>34</v>
      </c>
      <c r="Q2727" s="81" t="str">
        <f t="shared" si="128"/>
        <v>9-12</v>
      </c>
    </row>
    <row r="2728" spans="1:17" ht="15" outlineLevel="4" x14ac:dyDescent="0.2">
      <c r="A2728" s="85">
        <v>310</v>
      </c>
      <c r="B2728" s="86" t="s">
        <v>1092</v>
      </c>
      <c r="C2728" s="86" t="s">
        <v>1163</v>
      </c>
      <c r="D2728" s="85">
        <v>641</v>
      </c>
      <c r="E2728" s="86" t="s">
        <v>1252</v>
      </c>
      <c r="F2728" s="85">
        <v>2</v>
      </c>
      <c r="G2728" s="85">
        <v>29</v>
      </c>
      <c r="H2728" s="82">
        <f>IF(ISBLANK($D2728),"",SUMIFS('8. 514 Details Included'!$I:$I,'8. 514 Details Included'!$A:$A,'7. 511_CAR_Student_Counts_Sec'!$A2728,'8. 514 Details Included'!$E:$E,'7. 511_CAR_Student_Counts_Sec'!$D2728,'8. 514 Details Included'!$D:$D,'7. 511_CAR_Student_Counts_Sec'!H$1,'8. 514 Details Included'!$G:$G,'7. 511_CAR_Student_Counts_Sec'!$F2728))</f>
        <v>0</v>
      </c>
      <c r="I2728" s="82">
        <f>IF(ISBLANK($D2728),"",SUMIFS('8. 514 Details Included'!$I:$I,'8. 514 Details Included'!$A:$A,'7. 511_CAR_Student_Counts_Sec'!$A2728,'8. 514 Details Included'!$E:$E,'7. 511_CAR_Student_Counts_Sec'!$D2728,'8. 514 Details Included'!$D:$D,'7. 511_CAR_Student_Counts_Sec'!I$1,'8. 514 Details Included'!$G:$G,'7. 511_CAR_Student_Counts_Sec'!$F2728))</f>
        <v>0</v>
      </c>
      <c r="J2728" s="82">
        <f>IF(ISBLANK($D2728),"",SUMIFS('8. 514 Details Included'!$I:$I,'8. 514 Details Included'!$A:$A,'7. 511_CAR_Student_Counts_Sec'!$A2728,'8. 514 Details Included'!$E:$E,'7. 511_CAR_Student_Counts_Sec'!$D2728,'8. 514 Details Included'!$D:$D,'7. 511_CAR_Student_Counts_Sec'!J$1,'8. 514 Details Included'!$G:$G,'7. 511_CAR_Student_Counts_Sec'!$F2728))</f>
        <v>0</v>
      </c>
      <c r="K2728" s="82">
        <f>IF(ISBLANK($D2728),"",SUMIFS('8. 514 Details Included'!$I:$I,'8. 514 Details Included'!$A:$A,'7. 511_CAR_Student_Counts_Sec'!$A2728,'8. 514 Details Included'!$E:$E,'7. 511_CAR_Student_Counts_Sec'!$D2728,'8. 514 Details Included'!$D:$D,'7. 511_CAR_Student_Counts_Sec'!K$1,'8. 514 Details Included'!$G:$G,'7. 511_CAR_Student_Counts_Sec'!$F2728))</f>
        <v>0</v>
      </c>
      <c r="L2728" s="82">
        <f>IF(ISBLANK($D2728),"",SUMIFS('8. 514 Details Included'!$I:$I,'8. 514 Details Included'!$A:$A,'7. 511_CAR_Student_Counts_Sec'!$A2728,'8. 514 Details Included'!$E:$E,'7. 511_CAR_Student_Counts_Sec'!$D2728,'8. 514 Details Included'!$D:$D,'7. 511_CAR_Student_Counts_Sec'!L$1,'8. 514 Details Included'!$G:$G,'7. 511_CAR_Student_Counts_Sec'!$F2728))</f>
        <v>0</v>
      </c>
      <c r="M2728" s="82">
        <f>IF(ISBLANK($D2728),"",SUMIFS('8. 514 Details Included'!$I:$I,'8. 514 Details Included'!$A:$A,'7. 511_CAR_Student_Counts_Sec'!$A2728,'8. 514 Details Included'!$E:$E,'7. 511_CAR_Student_Counts_Sec'!$D2728,'8. 514 Details Included'!$D:$D,'7. 511_CAR_Student_Counts_Sec'!M$1,'8. 514 Details Included'!$G:$G,'7. 511_CAR_Student_Counts_Sec'!$F2728))</f>
        <v>7</v>
      </c>
      <c r="N2728" s="82">
        <f>IF(ISBLANK($D2728),"",SUMIFS('8. 514 Details Included'!$I:$I,'8. 514 Details Included'!$A:$A,'7. 511_CAR_Student_Counts_Sec'!$A2728,'8. 514 Details Included'!$E:$E,'7. 511_CAR_Student_Counts_Sec'!$D2728,'8. 514 Details Included'!$D:$D,'7. 511_CAR_Student_Counts_Sec'!N$1,'8. 514 Details Included'!$G:$G,'7. 511_CAR_Student_Counts_Sec'!$F2728))</f>
        <v>22</v>
      </c>
      <c r="O2728" s="81">
        <f t="shared" si="126"/>
        <v>0</v>
      </c>
      <c r="P2728" s="81">
        <f t="shared" si="127"/>
        <v>29</v>
      </c>
      <c r="Q2728" s="81" t="str">
        <f t="shared" si="128"/>
        <v>9-12</v>
      </c>
    </row>
    <row r="2729" spans="1:17" ht="15" outlineLevel="4" x14ac:dyDescent="0.2">
      <c r="A2729" s="85">
        <v>310</v>
      </c>
      <c r="B2729" s="86" t="s">
        <v>1092</v>
      </c>
      <c r="C2729" s="86" t="s">
        <v>1163</v>
      </c>
      <c r="D2729" s="85">
        <v>641</v>
      </c>
      <c r="E2729" s="86" t="s">
        <v>1252</v>
      </c>
      <c r="F2729" s="85">
        <v>4</v>
      </c>
      <c r="G2729" s="85">
        <v>28</v>
      </c>
      <c r="H2729" s="82">
        <f>IF(ISBLANK($D2729),"",SUMIFS('8. 514 Details Included'!$I:$I,'8. 514 Details Included'!$A:$A,'7. 511_CAR_Student_Counts_Sec'!$A2729,'8. 514 Details Included'!$E:$E,'7. 511_CAR_Student_Counts_Sec'!$D2729,'8. 514 Details Included'!$D:$D,'7. 511_CAR_Student_Counts_Sec'!H$1,'8. 514 Details Included'!$G:$G,'7. 511_CAR_Student_Counts_Sec'!$F2729))</f>
        <v>0</v>
      </c>
      <c r="I2729" s="82">
        <f>IF(ISBLANK($D2729),"",SUMIFS('8. 514 Details Included'!$I:$I,'8. 514 Details Included'!$A:$A,'7. 511_CAR_Student_Counts_Sec'!$A2729,'8. 514 Details Included'!$E:$E,'7. 511_CAR_Student_Counts_Sec'!$D2729,'8. 514 Details Included'!$D:$D,'7. 511_CAR_Student_Counts_Sec'!I$1,'8. 514 Details Included'!$G:$G,'7. 511_CAR_Student_Counts_Sec'!$F2729))</f>
        <v>0</v>
      </c>
      <c r="J2729" s="82">
        <f>IF(ISBLANK($D2729),"",SUMIFS('8. 514 Details Included'!$I:$I,'8. 514 Details Included'!$A:$A,'7. 511_CAR_Student_Counts_Sec'!$A2729,'8. 514 Details Included'!$E:$E,'7. 511_CAR_Student_Counts_Sec'!$D2729,'8. 514 Details Included'!$D:$D,'7. 511_CAR_Student_Counts_Sec'!J$1,'8. 514 Details Included'!$G:$G,'7. 511_CAR_Student_Counts_Sec'!$F2729))</f>
        <v>0</v>
      </c>
      <c r="K2729" s="82">
        <f>IF(ISBLANK($D2729),"",SUMIFS('8. 514 Details Included'!$I:$I,'8. 514 Details Included'!$A:$A,'7. 511_CAR_Student_Counts_Sec'!$A2729,'8. 514 Details Included'!$E:$E,'7. 511_CAR_Student_Counts_Sec'!$D2729,'8. 514 Details Included'!$D:$D,'7. 511_CAR_Student_Counts_Sec'!K$1,'8. 514 Details Included'!$G:$G,'7. 511_CAR_Student_Counts_Sec'!$F2729))</f>
        <v>0</v>
      </c>
      <c r="L2729" s="82">
        <f>IF(ISBLANK($D2729),"",SUMIFS('8. 514 Details Included'!$I:$I,'8. 514 Details Included'!$A:$A,'7. 511_CAR_Student_Counts_Sec'!$A2729,'8. 514 Details Included'!$E:$E,'7. 511_CAR_Student_Counts_Sec'!$D2729,'8. 514 Details Included'!$D:$D,'7. 511_CAR_Student_Counts_Sec'!L$1,'8. 514 Details Included'!$G:$G,'7. 511_CAR_Student_Counts_Sec'!$F2729))</f>
        <v>1</v>
      </c>
      <c r="M2729" s="82">
        <f>IF(ISBLANK($D2729),"",SUMIFS('8. 514 Details Included'!$I:$I,'8. 514 Details Included'!$A:$A,'7. 511_CAR_Student_Counts_Sec'!$A2729,'8. 514 Details Included'!$E:$E,'7. 511_CAR_Student_Counts_Sec'!$D2729,'8. 514 Details Included'!$D:$D,'7. 511_CAR_Student_Counts_Sec'!M$1,'8. 514 Details Included'!$G:$G,'7. 511_CAR_Student_Counts_Sec'!$F2729))</f>
        <v>6</v>
      </c>
      <c r="N2729" s="82">
        <f>IF(ISBLANK($D2729),"",SUMIFS('8. 514 Details Included'!$I:$I,'8. 514 Details Included'!$A:$A,'7. 511_CAR_Student_Counts_Sec'!$A2729,'8. 514 Details Included'!$E:$E,'7. 511_CAR_Student_Counts_Sec'!$D2729,'8. 514 Details Included'!$D:$D,'7. 511_CAR_Student_Counts_Sec'!N$1,'8. 514 Details Included'!$G:$G,'7. 511_CAR_Student_Counts_Sec'!$F2729))</f>
        <v>21</v>
      </c>
      <c r="O2729" s="81">
        <f t="shared" si="126"/>
        <v>0</v>
      </c>
      <c r="P2729" s="81">
        <f t="shared" si="127"/>
        <v>28</v>
      </c>
      <c r="Q2729" s="81" t="str">
        <f t="shared" si="128"/>
        <v>9-12</v>
      </c>
    </row>
    <row r="2730" spans="1:17" ht="15" outlineLevel="4" x14ac:dyDescent="0.2">
      <c r="A2730" s="85">
        <v>310</v>
      </c>
      <c r="B2730" s="86" t="s">
        <v>1092</v>
      </c>
      <c r="C2730" s="86" t="s">
        <v>1163</v>
      </c>
      <c r="D2730" s="85">
        <v>641</v>
      </c>
      <c r="E2730" s="86" t="s">
        <v>1252</v>
      </c>
      <c r="F2730" s="85">
        <v>5</v>
      </c>
      <c r="G2730" s="85">
        <v>28</v>
      </c>
      <c r="H2730" s="82">
        <f>IF(ISBLANK($D2730),"",SUMIFS('8. 514 Details Included'!$I:$I,'8. 514 Details Included'!$A:$A,'7. 511_CAR_Student_Counts_Sec'!$A2730,'8. 514 Details Included'!$E:$E,'7. 511_CAR_Student_Counts_Sec'!$D2730,'8. 514 Details Included'!$D:$D,'7. 511_CAR_Student_Counts_Sec'!H$1,'8. 514 Details Included'!$G:$G,'7. 511_CAR_Student_Counts_Sec'!$F2730))</f>
        <v>0</v>
      </c>
      <c r="I2730" s="82">
        <f>IF(ISBLANK($D2730),"",SUMIFS('8. 514 Details Included'!$I:$I,'8. 514 Details Included'!$A:$A,'7. 511_CAR_Student_Counts_Sec'!$A2730,'8. 514 Details Included'!$E:$E,'7. 511_CAR_Student_Counts_Sec'!$D2730,'8. 514 Details Included'!$D:$D,'7. 511_CAR_Student_Counts_Sec'!I$1,'8. 514 Details Included'!$G:$G,'7. 511_CAR_Student_Counts_Sec'!$F2730))</f>
        <v>0</v>
      </c>
      <c r="J2730" s="82">
        <f>IF(ISBLANK($D2730),"",SUMIFS('8. 514 Details Included'!$I:$I,'8. 514 Details Included'!$A:$A,'7. 511_CAR_Student_Counts_Sec'!$A2730,'8. 514 Details Included'!$E:$E,'7. 511_CAR_Student_Counts_Sec'!$D2730,'8. 514 Details Included'!$D:$D,'7. 511_CAR_Student_Counts_Sec'!J$1,'8. 514 Details Included'!$G:$G,'7. 511_CAR_Student_Counts_Sec'!$F2730))</f>
        <v>0</v>
      </c>
      <c r="K2730" s="82">
        <f>IF(ISBLANK($D2730),"",SUMIFS('8. 514 Details Included'!$I:$I,'8. 514 Details Included'!$A:$A,'7. 511_CAR_Student_Counts_Sec'!$A2730,'8. 514 Details Included'!$E:$E,'7. 511_CAR_Student_Counts_Sec'!$D2730,'8. 514 Details Included'!$D:$D,'7. 511_CAR_Student_Counts_Sec'!K$1,'8. 514 Details Included'!$G:$G,'7. 511_CAR_Student_Counts_Sec'!$F2730))</f>
        <v>0</v>
      </c>
      <c r="L2730" s="82">
        <f>IF(ISBLANK($D2730),"",SUMIFS('8. 514 Details Included'!$I:$I,'8. 514 Details Included'!$A:$A,'7. 511_CAR_Student_Counts_Sec'!$A2730,'8. 514 Details Included'!$E:$E,'7. 511_CAR_Student_Counts_Sec'!$D2730,'8. 514 Details Included'!$D:$D,'7. 511_CAR_Student_Counts_Sec'!L$1,'8. 514 Details Included'!$G:$G,'7. 511_CAR_Student_Counts_Sec'!$F2730))</f>
        <v>1</v>
      </c>
      <c r="M2730" s="82">
        <f>IF(ISBLANK($D2730),"",SUMIFS('8. 514 Details Included'!$I:$I,'8. 514 Details Included'!$A:$A,'7. 511_CAR_Student_Counts_Sec'!$A2730,'8. 514 Details Included'!$E:$E,'7. 511_CAR_Student_Counts_Sec'!$D2730,'8. 514 Details Included'!$D:$D,'7. 511_CAR_Student_Counts_Sec'!M$1,'8. 514 Details Included'!$G:$G,'7. 511_CAR_Student_Counts_Sec'!$F2730))</f>
        <v>8</v>
      </c>
      <c r="N2730" s="82">
        <f>IF(ISBLANK($D2730),"",SUMIFS('8. 514 Details Included'!$I:$I,'8. 514 Details Included'!$A:$A,'7. 511_CAR_Student_Counts_Sec'!$A2730,'8. 514 Details Included'!$E:$E,'7. 511_CAR_Student_Counts_Sec'!$D2730,'8. 514 Details Included'!$D:$D,'7. 511_CAR_Student_Counts_Sec'!N$1,'8. 514 Details Included'!$G:$G,'7. 511_CAR_Student_Counts_Sec'!$F2730))</f>
        <v>19</v>
      </c>
      <c r="O2730" s="81">
        <f t="shared" si="126"/>
        <v>0</v>
      </c>
      <c r="P2730" s="81">
        <f t="shared" si="127"/>
        <v>28</v>
      </c>
      <c r="Q2730" s="81" t="str">
        <f t="shared" si="128"/>
        <v>9-12</v>
      </c>
    </row>
    <row r="2731" spans="1:17" ht="15" outlineLevel="4" x14ac:dyDescent="0.2">
      <c r="A2731" s="85">
        <v>310</v>
      </c>
      <c r="B2731" s="86" t="s">
        <v>1092</v>
      </c>
      <c r="C2731" s="86" t="s">
        <v>1163</v>
      </c>
      <c r="D2731" s="85">
        <v>641</v>
      </c>
      <c r="E2731" s="86" t="s">
        <v>1252</v>
      </c>
      <c r="F2731" s="85">
        <v>6</v>
      </c>
      <c r="G2731" s="85">
        <v>31</v>
      </c>
      <c r="H2731" s="82">
        <f>IF(ISBLANK($D2731),"",SUMIFS('8. 514 Details Included'!$I:$I,'8. 514 Details Included'!$A:$A,'7. 511_CAR_Student_Counts_Sec'!$A2731,'8. 514 Details Included'!$E:$E,'7. 511_CAR_Student_Counts_Sec'!$D2731,'8. 514 Details Included'!$D:$D,'7. 511_CAR_Student_Counts_Sec'!H$1,'8. 514 Details Included'!$G:$G,'7. 511_CAR_Student_Counts_Sec'!$F2731))</f>
        <v>0</v>
      </c>
      <c r="I2731" s="82">
        <f>IF(ISBLANK($D2731),"",SUMIFS('8. 514 Details Included'!$I:$I,'8. 514 Details Included'!$A:$A,'7. 511_CAR_Student_Counts_Sec'!$A2731,'8. 514 Details Included'!$E:$E,'7. 511_CAR_Student_Counts_Sec'!$D2731,'8. 514 Details Included'!$D:$D,'7. 511_CAR_Student_Counts_Sec'!I$1,'8. 514 Details Included'!$G:$G,'7. 511_CAR_Student_Counts_Sec'!$F2731))</f>
        <v>0</v>
      </c>
      <c r="J2731" s="82">
        <f>IF(ISBLANK($D2731),"",SUMIFS('8. 514 Details Included'!$I:$I,'8. 514 Details Included'!$A:$A,'7. 511_CAR_Student_Counts_Sec'!$A2731,'8. 514 Details Included'!$E:$E,'7. 511_CAR_Student_Counts_Sec'!$D2731,'8. 514 Details Included'!$D:$D,'7. 511_CAR_Student_Counts_Sec'!J$1,'8. 514 Details Included'!$G:$G,'7. 511_CAR_Student_Counts_Sec'!$F2731))</f>
        <v>0</v>
      </c>
      <c r="K2731" s="82">
        <f>IF(ISBLANK($D2731),"",SUMIFS('8. 514 Details Included'!$I:$I,'8. 514 Details Included'!$A:$A,'7. 511_CAR_Student_Counts_Sec'!$A2731,'8. 514 Details Included'!$E:$E,'7. 511_CAR_Student_Counts_Sec'!$D2731,'8. 514 Details Included'!$D:$D,'7. 511_CAR_Student_Counts_Sec'!K$1,'8. 514 Details Included'!$G:$G,'7. 511_CAR_Student_Counts_Sec'!$F2731))</f>
        <v>0</v>
      </c>
      <c r="L2731" s="82">
        <f>IF(ISBLANK($D2731),"",SUMIFS('8. 514 Details Included'!$I:$I,'8. 514 Details Included'!$A:$A,'7. 511_CAR_Student_Counts_Sec'!$A2731,'8. 514 Details Included'!$E:$E,'7. 511_CAR_Student_Counts_Sec'!$D2731,'8. 514 Details Included'!$D:$D,'7. 511_CAR_Student_Counts_Sec'!L$1,'8. 514 Details Included'!$G:$G,'7. 511_CAR_Student_Counts_Sec'!$F2731))</f>
        <v>1</v>
      </c>
      <c r="M2731" s="82">
        <f>IF(ISBLANK($D2731),"",SUMIFS('8. 514 Details Included'!$I:$I,'8. 514 Details Included'!$A:$A,'7. 511_CAR_Student_Counts_Sec'!$A2731,'8. 514 Details Included'!$E:$E,'7. 511_CAR_Student_Counts_Sec'!$D2731,'8. 514 Details Included'!$D:$D,'7. 511_CAR_Student_Counts_Sec'!M$1,'8. 514 Details Included'!$G:$G,'7. 511_CAR_Student_Counts_Sec'!$F2731))</f>
        <v>4</v>
      </c>
      <c r="N2731" s="82">
        <f>IF(ISBLANK($D2731),"",SUMIFS('8. 514 Details Included'!$I:$I,'8. 514 Details Included'!$A:$A,'7. 511_CAR_Student_Counts_Sec'!$A2731,'8. 514 Details Included'!$E:$E,'7. 511_CAR_Student_Counts_Sec'!$D2731,'8. 514 Details Included'!$D:$D,'7. 511_CAR_Student_Counts_Sec'!N$1,'8. 514 Details Included'!$G:$G,'7. 511_CAR_Student_Counts_Sec'!$F2731))</f>
        <v>26</v>
      </c>
      <c r="O2731" s="81">
        <f t="shared" si="126"/>
        <v>0</v>
      </c>
      <c r="P2731" s="81">
        <f t="shared" si="127"/>
        <v>31</v>
      </c>
      <c r="Q2731" s="81" t="str">
        <f t="shared" si="128"/>
        <v>9-12</v>
      </c>
    </row>
    <row r="2732" spans="1:17" ht="15" outlineLevel="4" x14ac:dyDescent="0.2">
      <c r="A2732" s="85">
        <v>310</v>
      </c>
      <c r="B2732" s="86" t="s">
        <v>1092</v>
      </c>
      <c r="C2732" s="86" t="s">
        <v>1163</v>
      </c>
      <c r="D2732" s="85">
        <v>611</v>
      </c>
      <c r="E2732" s="86" t="s">
        <v>1251</v>
      </c>
      <c r="F2732" s="85">
        <v>2</v>
      </c>
      <c r="G2732" s="85">
        <v>24</v>
      </c>
      <c r="H2732" s="82">
        <f>IF(ISBLANK($D2732),"",SUMIFS('8. 514 Details Included'!$I:$I,'8. 514 Details Included'!$A:$A,'7. 511_CAR_Student_Counts_Sec'!$A2732,'8. 514 Details Included'!$E:$E,'7. 511_CAR_Student_Counts_Sec'!$D2732,'8. 514 Details Included'!$D:$D,'7. 511_CAR_Student_Counts_Sec'!H$1,'8. 514 Details Included'!$G:$G,'7. 511_CAR_Student_Counts_Sec'!$F2732))</f>
        <v>0</v>
      </c>
      <c r="I2732" s="82">
        <f>IF(ISBLANK($D2732),"",SUMIFS('8. 514 Details Included'!$I:$I,'8. 514 Details Included'!$A:$A,'7. 511_CAR_Student_Counts_Sec'!$A2732,'8. 514 Details Included'!$E:$E,'7. 511_CAR_Student_Counts_Sec'!$D2732,'8. 514 Details Included'!$D:$D,'7. 511_CAR_Student_Counts_Sec'!I$1,'8. 514 Details Included'!$G:$G,'7. 511_CAR_Student_Counts_Sec'!$F2732))</f>
        <v>0</v>
      </c>
      <c r="J2732" s="82">
        <f>IF(ISBLANK($D2732),"",SUMIFS('8. 514 Details Included'!$I:$I,'8. 514 Details Included'!$A:$A,'7. 511_CAR_Student_Counts_Sec'!$A2732,'8. 514 Details Included'!$E:$E,'7. 511_CAR_Student_Counts_Sec'!$D2732,'8. 514 Details Included'!$D:$D,'7. 511_CAR_Student_Counts_Sec'!J$1,'8. 514 Details Included'!$G:$G,'7. 511_CAR_Student_Counts_Sec'!$F2732))</f>
        <v>0</v>
      </c>
      <c r="K2732" s="82">
        <f>IF(ISBLANK($D2732),"",SUMIFS('8. 514 Details Included'!$I:$I,'8. 514 Details Included'!$A:$A,'7. 511_CAR_Student_Counts_Sec'!$A2732,'8. 514 Details Included'!$E:$E,'7. 511_CAR_Student_Counts_Sec'!$D2732,'8. 514 Details Included'!$D:$D,'7. 511_CAR_Student_Counts_Sec'!K$1,'8. 514 Details Included'!$G:$G,'7. 511_CAR_Student_Counts_Sec'!$F2732))</f>
        <v>0</v>
      </c>
      <c r="L2732" s="82">
        <f>IF(ISBLANK($D2732),"",SUMIFS('8. 514 Details Included'!$I:$I,'8. 514 Details Included'!$A:$A,'7. 511_CAR_Student_Counts_Sec'!$A2732,'8. 514 Details Included'!$E:$E,'7. 511_CAR_Student_Counts_Sec'!$D2732,'8. 514 Details Included'!$D:$D,'7. 511_CAR_Student_Counts_Sec'!L$1,'8. 514 Details Included'!$G:$G,'7. 511_CAR_Student_Counts_Sec'!$F2732))</f>
        <v>0</v>
      </c>
      <c r="M2732" s="82">
        <f>IF(ISBLANK($D2732),"",SUMIFS('8. 514 Details Included'!$I:$I,'8. 514 Details Included'!$A:$A,'7. 511_CAR_Student_Counts_Sec'!$A2732,'8. 514 Details Included'!$E:$E,'7. 511_CAR_Student_Counts_Sec'!$D2732,'8. 514 Details Included'!$D:$D,'7. 511_CAR_Student_Counts_Sec'!M$1,'8. 514 Details Included'!$G:$G,'7. 511_CAR_Student_Counts_Sec'!$F2732))</f>
        <v>2</v>
      </c>
      <c r="N2732" s="82">
        <f>IF(ISBLANK($D2732),"",SUMIFS('8. 514 Details Included'!$I:$I,'8. 514 Details Included'!$A:$A,'7. 511_CAR_Student_Counts_Sec'!$A2732,'8. 514 Details Included'!$E:$E,'7. 511_CAR_Student_Counts_Sec'!$D2732,'8. 514 Details Included'!$D:$D,'7. 511_CAR_Student_Counts_Sec'!N$1,'8. 514 Details Included'!$G:$G,'7. 511_CAR_Student_Counts_Sec'!$F2732))</f>
        <v>25</v>
      </c>
      <c r="O2732" s="81">
        <f t="shared" si="126"/>
        <v>0</v>
      </c>
      <c r="P2732" s="81">
        <f t="shared" si="127"/>
        <v>27</v>
      </c>
      <c r="Q2732" s="81" t="str">
        <f t="shared" si="128"/>
        <v>9-12</v>
      </c>
    </row>
    <row r="2733" spans="1:17" ht="15" outlineLevel="4" x14ac:dyDescent="0.2">
      <c r="A2733" s="85">
        <v>310</v>
      </c>
      <c r="B2733" s="86" t="s">
        <v>1092</v>
      </c>
      <c r="C2733" s="86" t="s">
        <v>1163</v>
      </c>
      <c r="D2733" s="85">
        <v>611</v>
      </c>
      <c r="E2733" s="86" t="s">
        <v>1251</v>
      </c>
      <c r="F2733" s="85">
        <v>4</v>
      </c>
      <c r="G2733" s="85">
        <v>25</v>
      </c>
      <c r="H2733" s="82">
        <f>IF(ISBLANK($D2733),"",SUMIFS('8. 514 Details Included'!$I:$I,'8. 514 Details Included'!$A:$A,'7. 511_CAR_Student_Counts_Sec'!$A2733,'8. 514 Details Included'!$E:$E,'7. 511_CAR_Student_Counts_Sec'!$D2733,'8. 514 Details Included'!$D:$D,'7. 511_CAR_Student_Counts_Sec'!H$1,'8. 514 Details Included'!$G:$G,'7. 511_CAR_Student_Counts_Sec'!$F2733))</f>
        <v>0</v>
      </c>
      <c r="I2733" s="82">
        <f>IF(ISBLANK($D2733),"",SUMIFS('8. 514 Details Included'!$I:$I,'8. 514 Details Included'!$A:$A,'7. 511_CAR_Student_Counts_Sec'!$A2733,'8. 514 Details Included'!$E:$E,'7. 511_CAR_Student_Counts_Sec'!$D2733,'8. 514 Details Included'!$D:$D,'7. 511_CAR_Student_Counts_Sec'!I$1,'8. 514 Details Included'!$G:$G,'7. 511_CAR_Student_Counts_Sec'!$F2733))</f>
        <v>0</v>
      </c>
      <c r="J2733" s="82">
        <f>IF(ISBLANK($D2733),"",SUMIFS('8. 514 Details Included'!$I:$I,'8. 514 Details Included'!$A:$A,'7. 511_CAR_Student_Counts_Sec'!$A2733,'8. 514 Details Included'!$E:$E,'7. 511_CAR_Student_Counts_Sec'!$D2733,'8. 514 Details Included'!$D:$D,'7. 511_CAR_Student_Counts_Sec'!J$1,'8. 514 Details Included'!$G:$G,'7. 511_CAR_Student_Counts_Sec'!$F2733))</f>
        <v>0</v>
      </c>
      <c r="K2733" s="82">
        <f>IF(ISBLANK($D2733),"",SUMIFS('8. 514 Details Included'!$I:$I,'8. 514 Details Included'!$A:$A,'7. 511_CAR_Student_Counts_Sec'!$A2733,'8. 514 Details Included'!$E:$E,'7. 511_CAR_Student_Counts_Sec'!$D2733,'8. 514 Details Included'!$D:$D,'7. 511_CAR_Student_Counts_Sec'!K$1,'8. 514 Details Included'!$G:$G,'7. 511_CAR_Student_Counts_Sec'!$F2733))</f>
        <v>0</v>
      </c>
      <c r="L2733" s="82">
        <f>IF(ISBLANK($D2733),"",SUMIFS('8. 514 Details Included'!$I:$I,'8. 514 Details Included'!$A:$A,'7. 511_CAR_Student_Counts_Sec'!$A2733,'8. 514 Details Included'!$E:$E,'7. 511_CAR_Student_Counts_Sec'!$D2733,'8. 514 Details Included'!$D:$D,'7. 511_CAR_Student_Counts_Sec'!L$1,'8. 514 Details Included'!$G:$G,'7. 511_CAR_Student_Counts_Sec'!$F2733))</f>
        <v>0</v>
      </c>
      <c r="M2733" s="82">
        <f>IF(ISBLANK($D2733),"",SUMIFS('8. 514 Details Included'!$I:$I,'8. 514 Details Included'!$A:$A,'7. 511_CAR_Student_Counts_Sec'!$A2733,'8. 514 Details Included'!$E:$E,'7. 511_CAR_Student_Counts_Sec'!$D2733,'8. 514 Details Included'!$D:$D,'7. 511_CAR_Student_Counts_Sec'!M$1,'8. 514 Details Included'!$G:$G,'7. 511_CAR_Student_Counts_Sec'!$F2733))</f>
        <v>1</v>
      </c>
      <c r="N2733" s="82">
        <f>IF(ISBLANK($D2733),"",SUMIFS('8. 514 Details Included'!$I:$I,'8. 514 Details Included'!$A:$A,'7. 511_CAR_Student_Counts_Sec'!$A2733,'8. 514 Details Included'!$E:$E,'7. 511_CAR_Student_Counts_Sec'!$D2733,'8. 514 Details Included'!$D:$D,'7. 511_CAR_Student_Counts_Sec'!N$1,'8. 514 Details Included'!$G:$G,'7. 511_CAR_Student_Counts_Sec'!$F2733))</f>
        <v>28</v>
      </c>
      <c r="O2733" s="81">
        <f t="shared" si="126"/>
        <v>0</v>
      </c>
      <c r="P2733" s="81">
        <f t="shared" si="127"/>
        <v>29</v>
      </c>
      <c r="Q2733" s="81" t="str">
        <f t="shared" si="128"/>
        <v>9-12</v>
      </c>
    </row>
    <row r="2734" spans="1:17" ht="15" outlineLevel="4" x14ac:dyDescent="0.2">
      <c r="A2734" s="85">
        <v>310</v>
      </c>
      <c r="B2734" s="86" t="s">
        <v>1092</v>
      </c>
      <c r="C2734" s="86" t="s">
        <v>1163</v>
      </c>
      <c r="D2734" s="85">
        <v>611</v>
      </c>
      <c r="E2734" s="86" t="s">
        <v>1251</v>
      </c>
      <c r="F2734" s="85">
        <v>5</v>
      </c>
      <c r="G2734" s="85">
        <v>24</v>
      </c>
      <c r="H2734" s="82">
        <f>IF(ISBLANK($D2734),"",SUMIFS('8. 514 Details Included'!$I:$I,'8. 514 Details Included'!$A:$A,'7. 511_CAR_Student_Counts_Sec'!$A2734,'8. 514 Details Included'!$E:$E,'7. 511_CAR_Student_Counts_Sec'!$D2734,'8. 514 Details Included'!$D:$D,'7. 511_CAR_Student_Counts_Sec'!H$1,'8. 514 Details Included'!$G:$G,'7. 511_CAR_Student_Counts_Sec'!$F2734))</f>
        <v>0</v>
      </c>
      <c r="I2734" s="82">
        <f>IF(ISBLANK($D2734),"",SUMIFS('8. 514 Details Included'!$I:$I,'8. 514 Details Included'!$A:$A,'7. 511_CAR_Student_Counts_Sec'!$A2734,'8. 514 Details Included'!$E:$E,'7. 511_CAR_Student_Counts_Sec'!$D2734,'8. 514 Details Included'!$D:$D,'7. 511_CAR_Student_Counts_Sec'!I$1,'8. 514 Details Included'!$G:$G,'7. 511_CAR_Student_Counts_Sec'!$F2734))</f>
        <v>0</v>
      </c>
      <c r="J2734" s="82">
        <f>IF(ISBLANK($D2734),"",SUMIFS('8. 514 Details Included'!$I:$I,'8. 514 Details Included'!$A:$A,'7. 511_CAR_Student_Counts_Sec'!$A2734,'8. 514 Details Included'!$E:$E,'7. 511_CAR_Student_Counts_Sec'!$D2734,'8. 514 Details Included'!$D:$D,'7. 511_CAR_Student_Counts_Sec'!J$1,'8. 514 Details Included'!$G:$G,'7. 511_CAR_Student_Counts_Sec'!$F2734))</f>
        <v>0</v>
      </c>
      <c r="K2734" s="82">
        <f>IF(ISBLANK($D2734),"",SUMIFS('8. 514 Details Included'!$I:$I,'8. 514 Details Included'!$A:$A,'7. 511_CAR_Student_Counts_Sec'!$A2734,'8. 514 Details Included'!$E:$E,'7. 511_CAR_Student_Counts_Sec'!$D2734,'8. 514 Details Included'!$D:$D,'7. 511_CAR_Student_Counts_Sec'!K$1,'8. 514 Details Included'!$G:$G,'7. 511_CAR_Student_Counts_Sec'!$F2734))</f>
        <v>0</v>
      </c>
      <c r="L2734" s="82">
        <f>IF(ISBLANK($D2734),"",SUMIFS('8. 514 Details Included'!$I:$I,'8. 514 Details Included'!$A:$A,'7. 511_CAR_Student_Counts_Sec'!$A2734,'8. 514 Details Included'!$E:$E,'7. 511_CAR_Student_Counts_Sec'!$D2734,'8. 514 Details Included'!$D:$D,'7. 511_CAR_Student_Counts_Sec'!L$1,'8. 514 Details Included'!$G:$G,'7. 511_CAR_Student_Counts_Sec'!$F2734))</f>
        <v>0</v>
      </c>
      <c r="M2734" s="82">
        <f>IF(ISBLANK($D2734),"",SUMIFS('8. 514 Details Included'!$I:$I,'8. 514 Details Included'!$A:$A,'7. 511_CAR_Student_Counts_Sec'!$A2734,'8. 514 Details Included'!$E:$E,'7. 511_CAR_Student_Counts_Sec'!$D2734,'8. 514 Details Included'!$D:$D,'7. 511_CAR_Student_Counts_Sec'!M$1,'8. 514 Details Included'!$G:$G,'7. 511_CAR_Student_Counts_Sec'!$F2734))</f>
        <v>1</v>
      </c>
      <c r="N2734" s="82">
        <f>IF(ISBLANK($D2734),"",SUMIFS('8. 514 Details Included'!$I:$I,'8. 514 Details Included'!$A:$A,'7. 511_CAR_Student_Counts_Sec'!$A2734,'8. 514 Details Included'!$E:$E,'7. 511_CAR_Student_Counts_Sec'!$D2734,'8. 514 Details Included'!$D:$D,'7. 511_CAR_Student_Counts_Sec'!N$1,'8. 514 Details Included'!$G:$G,'7. 511_CAR_Student_Counts_Sec'!$F2734))</f>
        <v>26</v>
      </c>
      <c r="O2734" s="81">
        <f t="shared" si="126"/>
        <v>0</v>
      </c>
      <c r="P2734" s="81">
        <f t="shared" si="127"/>
        <v>27</v>
      </c>
      <c r="Q2734" s="81" t="str">
        <f t="shared" si="128"/>
        <v>9-12</v>
      </c>
    </row>
    <row r="2735" spans="1:17" ht="15" outlineLevel="4" x14ac:dyDescent="0.2">
      <c r="A2735" s="85">
        <v>310</v>
      </c>
      <c r="B2735" s="86" t="s">
        <v>1092</v>
      </c>
      <c r="C2735" s="86" t="s">
        <v>1163</v>
      </c>
      <c r="D2735" s="85">
        <v>611</v>
      </c>
      <c r="E2735" s="86" t="s">
        <v>1251</v>
      </c>
      <c r="F2735" s="85">
        <v>6</v>
      </c>
      <c r="G2735" s="85">
        <v>26</v>
      </c>
      <c r="H2735" s="82">
        <f>IF(ISBLANK($D2735),"",SUMIFS('8. 514 Details Included'!$I:$I,'8. 514 Details Included'!$A:$A,'7. 511_CAR_Student_Counts_Sec'!$A2735,'8. 514 Details Included'!$E:$E,'7. 511_CAR_Student_Counts_Sec'!$D2735,'8. 514 Details Included'!$D:$D,'7. 511_CAR_Student_Counts_Sec'!H$1,'8. 514 Details Included'!$G:$G,'7. 511_CAR_Student_Counts_Sec'!$F2735))</f>
        <v>0</v>
      </c>
      <c r="I2735" s="82">
        <f>IF(ISBLANK($D2735),"",SUMIFS('8. 514 Details Included'!$I:$I,'8. 514 Details Included'!$A:$A,'7. 511_CAR_Student_Counts_Sec'!$A2735,'8. 514 Details Included'!$E:$E,'7. 511_CAR_Student_Counts_Sec'!$D2735,'8. 514 Details Included'!$D:$D,'7. 511_CAR_Student_Counts_Sec'!I$1,'8. 514 Details Included'!$G:$G,'7. 511_CAR_Student_Counts_Sec'!$F2735))</f>
        <v>0</v>
      </c>
      <c r="J2735" s="82">
        <f>IF(ISBLANK($D2735),"",SUMIFS('8. 514 Details Included'!$I:$I,'8. 514 Details Included'!$A:$A,'7. 511_CAR_Student_Counts_Sec'!$A2735,'8. 514 Details Included'!$E:$E,'7. 511_CAR_Student_Counts_Sec'!$D2735,'8. 514 Details Included'!$D:$D,'7. 511_CAR_Student_Counts_Sec'!J$1,'8. 514 Details Included'!$G:$G,'7. 511_CAR_Student_Counts_Sec'!$F2735))</f>
        <v>0</v>
      </c>
      <c r="K2735" s="82">
        <f>IF(ISBLANK($D2735),"",SUMIFS('8. 514 Details Included'!$I:$I,'8. 514 Details Included'!$A:$A,'7. 511_CAR_Student_Counts_Sec'!$A2735,'8. 514 Details Included'!$E:$E,'7. 511_CAR_Student_Counts_Sec'!$D2735,'8. 514 Details Included'!$D:$D,'7. 511_CAR_Student_Counts_Sec'!K$1,'8. 514 Details Included'!$G:$G,'7. 511_CAR_Student_Counts_Sec'!$F2735))</f>
        <v>0</v>
      </c>
      <c r="L2735" s="82">
        <f>IF(ISBLANK($D2735),"",SUMIFS('8. 514 Details Included'!$I:$I,'8. 514 Details Included'!$A:$A,'7. 511_CAR_Student_Counts_Sec'!$A2735,'8. 514 Details Included'!$E:$E,'7. 511_CAR_Student_Counts_Sec'!$D2735,'8. 514 Details Included'!$D:$D,'7. 511_CAR_Student_Counts_Sec'!L$1,'8. 514 Details Included'!$G:$G,'7. 511_CAR_Student_Counts_Sec'!$F2735))</f>
        <v>0</v>
      </c>
      <c r="M2735" s="82">
        <f>IF(ISBLANK($D2735),"",SUMIFS('8. 514 Details Included'!$I:$I,'8. 514 Details Included'!$A:$A,'7. 511_CAR_Student_Counts_Sec'!$A2735,'8. 514 Details Included'!$E:$E,'7. 511_CAR_Student_Counts_Sec'!$D2735,'8. 514 Details Included'!$D:$D,'7. 511_CAR_Student_Counts_Sec'!M$1,'8. 514 Details Included'!$G:$G,'7. 511_CAR_Student_Counts_Sec'!$F2735))</f>
        <v>1</v>
      </c>
      <c r="N2735" s="82">
        <f>IF(ISBLANK($D2735),"",SUMIFS('8. 514 Details Included'!$I:$I,'8. 514 Details Included'!$A:$A,'7. 511_CAR_Student_Counts_Sec'!$A2735,'8. 514 Details Included'!$E:$E,'7. 511_CAR_Student_Counts_Sec'!$D2735,'8. 514 Details Included'!$D:$D,'7. 511_CAR_Student_Counts_Sec'!N$1,'8. 514 Details Included'!$G:$G,'7. 511_CAR_Student_Counts_Sec'!$F2735))</f>
        <v>29</v>
      </c>
      <c r="O2735" s="81">
        <f t="shared" si="126"/>
        <v>0</v>
      </c>
      <c r="P2735" s="81">
        <f t="shared" si="127"/>
        <v>30</v>
      </c>
      <c r="Q2735" s="81" t="str">
        <f t="shared" si="128"/>
        <v>9-12</v>
      </c>
    </row>
    <row r="2736" spans="1:17" ht="15" outlineLevel="3" x14ac:dyDescent="0.2">
      <c r="A2736" s="85"/>
      <c r="B2736" s="86"/>
      <c r="C2736" s="88" t="s">
        <v>1161</v>
      </c>
      <c r="D2736" s="85"/>
      <c r="E2736" s="86"/>
      <c r="F2736" s="85"/>
      <c r="G2736" s="85">
        <f>SUBTOTAL(1,G2727:G2735)</f>
        <v>27.666666666666668</v>
      </c>
      <c r="H2736" s="82" t="str">
        <f>IF(ISBLANK($D2736),"",SUMIFS('8. 514 Details Included'!$I:$I,'8. 514 Details Included'!$A:$A,'7. 511_CAR_Student_Counts_Sec'!$A2736,'8. 514 Details Included'!$E:$E,'7. 511_CAR_Student_Counts_Sec'!$D2736,'8. 514 Details Included'!$D:$D,'7. 511_CAR_Student_Counts_Sec'!H$1,'8. 514 Details Included'!$G:$G,'7. 511_CAR_Student_Counts_Sec'!$F2736))</f>
        <v/>
      </c>
      <c r="I2736" s="82" t="str">
        <f>IF(ISBLANK($D2736),"",SUMIFS('8. 514 Details Included'!$I:$I,'8. 514 Details Included'!$A:$A,'7. 511_CAR_Student_Counts_Sec'!$A2736,'8. 514 Details Included'!$E:$E,'7. 511_CAR_Student_Counts_Sec'!$D2736,'8. 514 Details Included'!$D:$D,'7. 511_CAR_Student_Counts_Sec'!I$1,'8. 514 Details Included'!$G:$G,'7. 511_CAR_Student_Counts_Sec'!$F2736))</f>
        <v/>
      </c>
      <c r="J2736" s="82" t="str">
        <f>IF(ISBLANK($D2736),"",SUMIFS('8. 514 Details Included'!$I:$I,'8. 514 Details Included'!$A:$A,'7. 511_CAR_Student_Counts_Sec'!$A2736,'8. 514 Details Included'!$E:$E,'7. 511_CAR_Student_Counts_Sec'!$D2736,'8. 514 Details Included'!$D:$D,'7. 511_CAR_Student_Counts_Sec'!J$1,'8. 514 Details Included'!$G:$G,'7. 511_CAR_Student_Counts_Sec'!$F2736))</f>
        <v/>
      </c>
      <c r="K2736" s="82" t="str">
        <f>IF(ISBLANK($D2736),"",SUMIFS('8. 514 Details Included'!$I:$I,'8. 514 Details Included'!$A:$A,'7. 511_CAR_Student_Counts_Sec'!$A2736,'8. 514 Details Included'!$E:$E,'7. 511_CAR_Student_Counts_Sec'!$D2736,'8. 514 Details Included'!$D:$D,'7. 511_CAR_Student_Counts_Sec'!K$1,'8. 514 Details Included'!$G:$G,'7. 511_CAR_Student_Counts_Sec'!$F2736))</f>
        <v/>
      </c>
      <c r="L2736" s="82" t="str">
        <f>IF(ISBLANK($D2736),"",SUMIFS('8. 514 Details Included'!$I:$I,'8. 514 Details Included'!$A:$A,'7. 511_CAR_Student_Counts_Sec'!$A2736,'8. 514 Details Included'!$E:$E,'7. 511_CAR_Student_Counts_Sec'!$D2736,'8. 514 Details Included'!$D:$D,'7. 511_CAR_Student_Counts_Sec'!L$1,'8. 514 Details Included'!$G:$G,'7. 511_CAR_Student_Counts_Sec'!$F2736))</f>
        <v/>
      </c>
      <c r="M2736" s="82" t="str">
        <f>IF(ISBLANK($D2736),"",SUMIFS('8. 514 Details Included'!$I:$I,'8. 514 Details Included'!$A:$A,'7. 511_CAR_Student_Counts_Sec'!$A2736,'8. 514 Details Included'!$E:$E,'7. 511_CAR_Student_Counts_Sec'!$D2736,'8. 514 Details Included'!$D:$D,'7. 511_CAR_Student_Counts_Sec'!M$1,'8. 514 Details Included'!$G:$G,'7. 511_CAR_Student_Counts_Sec'!$F2736))</f>
        <v/>
      </c>
      <c r="N2736" s="82" t="str">
        <f>IF(ISBLANK($D2736),"",SUMIFS('8. 514 Details Included'!$I:$I,'8. 514 Details Included'!$A:$A,'7. 511_CAR_Student_Counts_Sec'!$A2736,'8. 514 Details Included'!$E:$E,'7. 511_CAR_Student_Counts_Sec'!$D2736,'8. 514 Details Included'!$D:$D,'7. 511_CAR_Student_Counts_Sec'!N$1,'8. 514 Details Included'!$G:$G,'7. 511_CAR_Student_Counts_Sec'!$F2736))</f>
        <v/>
      </c>
      <c r="O2736" s="81" t="str">
        <f t="shared" si="126"/>
        <v/>
      </c>
      <c r="P2736" s="81" t="str">
        <f t="shared" si="127"/>
        <v/>
      </c>
      <c r="Q2736" s="81" t="str">
        <f t="shared" si="128"/>
        <v/>
      </c>
    </row>
    <row r="2737" spans="1:17" ht="15" outlineLevel="2" x14ac:dyDescent="0.2">
      <c r="A2737" s="87" t="s">
        <v>1250</v>
      </c>
      <c r="B2737" s="86"/>
      <c r="C2737" s="86"/>
      <c r="D2737" s="85"/>
      <c r="E2737" s="86"/>
      <c r="F2737" s="85"/>
      <c r="G2737" s="85">
        <f>SUBTOTAL(1,G2695:G2735)</f>
        <v>24.315789473684209</v>
      </c>
      <c r="H2737" s="82" t="str">
        <f>IF(ISBLANK($D2737),"",SUMIFS('8. 514 Details Included'!$I:$I,'8. 514 Details Included'!$A:$A,'7. 511_CAR_Student_Counts_Sec'!$A2737,'8. 514 Details Included'!$E:$E,'7. 511_CAR_Student_Counts_Sec'!$D2737,'8. 514 Details Included'!$D:$D,'7. 511_CAR_Student_Counts_Sec'!H$1,'8. 514 Details Included'!$G:$G,'7. 511_CAR_Student_Counts_Sec'!$F2737))</f>
        <v/>
      </c>
      <c r="I2737" s="82" t="str">
        <f>IF(ISBLANK($D2737),"",SUMIFS('8. 514 Details Included'!$I:$I,'8. 514 Details Included'!$A:$A,'7. 511_CAR_Student_Counts_Sec'!$A2737,'8. 514 Details Included'!$E:$E,'7. 511_CAR_Student_Counts_Sec'!$D2737,'8. 514 Details Included'!$D:$D,'7. 511_CAR_Student_Counts_Sec'!I$1,'8. 514 Details Included'!$G:$G,'7. 511_CAR_Student_Counts_Sec'!$F2737))</f>
        <v/>
      </c>
      <c r="J2737" s="82" t="str">
        <f>IF(ISBLANK($D2737),"",SUMIFS('8. 514 Details Included'!$I:$I,'8. 514 Details Included'!$A:$A,'7. 511_CAR_Student_Counts_Sec'!$A2737,'8. 514 Details Included'!$E:$E,'7. 511_CAR_Student_Counts_Sec'!$D2737,'8. 514 Details Included'!$D:$D,'7. 511_CAR_Student_Counts_Sec'!J$1,'8. 514 Details Included'!$G:$G,'7. 511_CAR_Student_Counts_Sec'!$F2737))</f>
        <v/>
      </c>
      <c r="K2737" s="82" t="str">
        <f>IF(ISBLANK($D2737),"",SUMIFS('8. 514 Details Included'!$I:$I,'8. 514 Details Included'!$A:$A,'7. 511_CAR_Student_Counts_Sec'!$A2737,'8. 514 Details Included'!$E:$E,'7. 511_CAR_Student_Counts_Sec'!$D2737,'8. 514 Details Included'!$D:$D,'7. 511_CAR_Student_Counts_Sec'!K$1,'8. 514 Details Included'!$G:$G,'7. 511_CAR_Student_Counts_Sec'!$F2737))</f>
        <v/>
      </c>
      <c r="L2737" s="82" t="str">
        <f>IF(ISBLANK($D2737),"",SUMIFS('8. 514 Details Included'!$I:$I,'8. 514 Details Included'!$A:$A,'7. 511_CAR_Student_Counts_Sec'!$A2737,'8. 514 Details Included'!$E:$E,'7. 511_CAR_Student_Counts_Sec'!$D2737,'8. 514 Details Included'!$D:$D,'7. 511_CAR_Student_Counts_Sec'!L$1,'8. 514 Details Included'!$G:$G,'7. 511_CAR_Student_Counts_Sec'!$F2737))</f>
        <v/>
      </c>
      <c r="M2737" s="82" t="str">
        <f>IF(ISBLANK($D2737),"",SUMIFS('8. 514 Details Included'!$I:$I,'8. 514 Details Included'!$A:$A,'7. 511_CAR_Student_Counts_Sec'!$A2737,'8. 514 Details Included'!$E:$E,'7. 511_CAR_Student_Counts_Sec'!$D2737,'8. 514 Details Included'!$D:$D,'7. 511_CAR_Student_Counts_Sec'!M$1,'8. 514 Details Included'!$G:$G,'7. 511_CAR_Student_Counts_Sec'!$F2737))</f>
        <v/>
      </c>
      <c r="N2737" s="82" t="str">
        <f>IF(ISBLANK($D2737),"",SUMIFS('8. 514 Details Included'!$I:$I,'8. 514 Details Included'!$A:$A,'7. 511_CAR_Student_Counts_Sec'!$A2737,'8. 514 Details Included'!$E:$E,'7. 511_CAR_Student_Counts_Sec'!$D2737,'8. 514 Details Included'!$D:$D,'7. 511_CAR_Student_Counts_Sec'!N$1,'8. 514 Details Included'!$G:$G,'7. 511_CAR_Student_Counts_Sec'!$F2737))</f>
        <v/>
      </c>
      <c r="O2737" s="81" t="str">
        <f t="shared" si="126"/>
        <v/>
      </c>
      <c r="P2737" s="81" t="str">
        <f t="shared" si="127"/>
        <v/>
      </c>
      <c r="Q2737" s="81" t="str">
        <f t="shared" si="128"/>
        <v/>
      </c>
    </row>
    <row r="2738" spans="1:17" ht="15" outlineLevel="4" x14ac:dyDescent="0.2">
      <c r="A2738" s="85">
        <v>313</v>
      </c>
      <c r="B2738" s="86" t="s">
        <v>1086</v>
      </c>
      <c r="C2738" s="86" t="s">
        <v>1172</v>
      </c>
      <c r="D2738" s="85">
        <v>819</v>
      </c>
      <c r="E2738" s="86" t="s">
        <v>1249</v>
      </c>
      <c r="F2738" s="85">
        <v>1</v>
      </c>
      <c r="G2738" s="85">
        <v>21</v>
      </c>
      <c r="H2738" s="82">
        <f>IF(ISBLANK($D2738),"",SUMIFS('8. 514 Details Included'!$I:$I,'8. 514 Details Included'!$A:$A,'7. 511_CAR_Student_Counts_Sec'!$A2738,'8. 514 Details Included'!$E:$E,'7. 511_CAR_Student_Counts_Sec'!$D2738,'8. 514 Details Included'!$D:$D,'7. 511_CAR_Student_Counts_Sec'!H$1,'8. 514 Details Included'!$G:$G,'7. 511_CAR_Student_Counts_Sec'!$F2738))</f>
        <v>0</v>
      </c>
      <c r="I2738" s="82">
        <f>IF(ISBLANK($D2738),"",SUMIFS('8. 514 Details Included'!$I:$I,'8. 514 Details Included'!$A:$A,'7. 511_CAR_Student_Counts_Sec'!$A2738,'8. 514 Details Included'!$E:$E,'7. 511_CAR_Student_Counts_Sec'!$D2738,'8. 514 Details Included'!$D:$D,'7. 511_CAR_Student_Counts_Sec'!I$1,'8. 514 Details Included'!$G:$G,'7. 511_CAR_Student_Counts_Sec'!$F2738))</f>
        <v>0</v>
      </c>
      <c r="J2738" s="82">
        <f>IF(ISBLANK($D2738),"",SUMIFS('8. 514 Details Included'!$I:$I,'8. 514 Details Included'!$A:$A,'7. 511_CAR_Student_Counts_Sec'!$A2738,'8. 514 Details Included'!$E:$E,'7. 511_CAR_Student_Counts_Sec'!$D2738,'8. 514 Details Included'!$D:$D,'7. 511_CAR_Student_Counts_Sec'!J$1,'8. 514 Details Included'!$G:$G,'7. 511_CAR_Student_Counts_Sec'!$F2738))</f>
        <v>0</v>
      </c>
      <c r="K2738" s="82">
        <f>IF(ISBLANK($D2738),"",SUMIFS('8. 514 Details Included'!$I:$I,'8. 514 Details Included'!$A:$A,'7. 511_CAR_Student_Counts_Sec'!$A2738,'8. 514 Details Included'!$E:$E,'7. 511_CAR_Student_Counts_Sec'!$D2738,'8. 514 Details Included'!$D:$D,'7. 511_CAR_Student_Counts_Sec'!K$1,'8. 514 Details Included'!$G:$G,'7. 511_CAR_Student_Counts_Sec'!$F2738))</f>
        <v>0</v>
      </c>
      <c r="L2738" s="82">
        <f>IF(ISBLANK($D2738),"",SUMIFS('8. 514 Details Included'!$I:$I,'8. 514 Details Included'!$A:$A,'7. 511_CAR_Student_Counts_Sec'!$A2738,'8. 514 Details Included'!$E:$E,'7. 511_CAR_Student_Counts_Sec'!$D2738,'8. 514 Details Included'!$D:$D,'7. 511_CAR_Student_Counts_Sec'!L$1,'8. 514 Details Included'!$G:$G,'7. 511_CAR_Student_Counts_Sec'!$F2738))</f>
        <v>0</v>
      </c>
      <c r="M2738" s="82">
        <f>IF(ISBLANK($D2738),"",SUMIFS('8. 514 Details Included'!$I:$I,'8. 514 Details Included'!$A:$A,'7. 511_CAR_Student_Counts_Sec'!$A2738,'8. 514 Details Included'!$E:$E,'7. 511_CAR_Student_Counts_Sec'!$D2738,'8. 514 Details Included'!$D:$D,'7. 511_CAR_Student_Counts_Sec'!M$1,'8. 514 Details Included'!$G:$G,'7. 511_CAR_Student_Counts_Sec'!$F2738))</f>
        <v>19</v>
      </c>
      <c r="N2738" s="82">
        <f>IF(ISBLANK($D2738),"",SUMIFS('8. 514 Details Included'!$I:$I,'8. 514 Details Included'!$A:$A,'7. 511_CAR_Student_Counts_Sec'!$A2738,'8. 514 Details Included'!$E:$E,'7. 511_CAR_Student_Counts_Sec'!$D2738,'8. 514 Details Included'!$D:$D,'7. 511_CAR_Student_Counts_Sec'!N$1,'8. 514 Details Included'!$G:$G,'7. 511_CAR_Student_Counts_Sec'!$F2738))</f>
        <v>2</v>
      </c>
      <c r="O2738" s="81">
        <f t="shared" si="126"/>
        <v>0</v>
      </c>
      <c r="P2738" s="81">
        <f t="shared" si="127"/>
        <v>21</v>
      </c>
      <c r="Q2738" s="81" t="str">
        <f t="shared" si="128"/>
        <v>9-12</v>
      </c>
    </row>
    <row r="2739" spans="1:17" ht="15" outlineLevel="4" x14ac:dyDescent="0.2">
      <c r="A2739" s="85">
        <v>313</v>
      </c>
      <c r="B2739" s="86" t="s">
        <v>1086</v>
      </c>
      <c r="C2739" s="86" t="s">
        <v>1172</v>
      </c>
      <c r="D2739" s="85">
        <v>819</v>
      </c>
      <c r="E2739" s="86" t="s">
        <v>1249</v>
      </c>
      <c r="F2739" s="85">
        <v>2</v>
      </c>
      <c r="G2739" s="85">
        <v>26</v>
      </c>
      <c r="H2739" s="82">
        <f>IF(ISBLANK($D2739),"",SUMIFS('8. 514 Details Included'!$I:$I,'8. 514 Details Included'!$A:$A,'7. 511_CAR_Student_Counts_Sec'!$A2739,'8. 514 Details Included'!$E:$E,'7. 511_CAR_Student_Counts_Sec'!$D2739,'8. 514 Details Included'!$D:$D,'7. 511_CAR_Student_Counts_Sec'!H$1,'8. 514 Details Included'!$G:$G,'7. 511_CAR_Student_Counts_Sec'!$F2739))</f>
        <v>0</v>
      </c>
      <c r="I2739" s="82">
        <f>IF(ISBLANK($D2739),"",SUMIFS('8. 514 Details Included'!$I:$I,'8. 514 Details Included'!$A:$A,'7. 511_CAR_Student_Counts_Sec'!$A2739,'8. 514 Details Included'!$E:$E,'7. 511_CAR_Student_Counts_Sec'!$D2739,'8. 514 Details Included'!$D:$D,'7. 511_CAR_Student_Counts_Sec'!I$1,'8. 514 Details Included'!$G:$G,'7. 511_CAR_Student_Counts_Sec'!$F2739))</f>
        <v>0</v>
      </c>
      <c r="J2739" s="82">
        <f>IF(ISBLANK($D2739),"",SUMIFS('8. 514 Details Included'!$I:$I,'8. 514 Details Included'!$A:$A,'7. 511_CAR_Student_Counts_Sec'!$A2739,'8. 514 Details Included'!$E:$E,'7. 511_CAR_Student_Counts_Sec'!$D2739,'8. 514 Details Included'!$D:$D,'7. 511_CAR_Student_Counts_Sec'!J$1,'8. 514 Details Included'!$G:$G,'7. 511_CAR_Student_Counts_Sec'!$F2739))</f>
        <v>0</v>
      </c>
      <c r="K2739" s="82">
        <f>IF(ISBLANK($D2739),"",SUMIFS('8. 514 Details Included'!$I:$I,'8. 514 Details Included'!$A:$A,'7. 511_CAR_Student_Counts_Sec'!$A2739,'8. 514 Details Included'!$E:$E,'7. 511_CAR_Student_Counts_Sec'!$D2739,'8. 514 Details Included'!$D:$D,'7. 511_CAR_Student_Counts_Sec'!K$1,'8. 514 Details Included'!$G:$G,'7. 511_CAR_Student_Counts_Sec'!$F2739))</f>
        <v>0</v>
      </c>
      <c r="L2739" s="82">
        <f>IF(ISBLANK($D2739),"",SUMIFS('8. 514 Details Included'!$I:$I,'8. 514 Details Included'!$A:$A,'7. 511_CAR_Student_Counts_Sec'!$A2739,'8. 514 Details Included'!$E:$E,'7. 511_CAR_Student_Counts_Sec'!$D2739,'8. 514 Details Included'!$D:$D,'7. 511_CAR_Student_Counts_Sec'!L$1,'8. 514 Details Included'!$G:$G,'7. 511_CAR_Student_Counts_Sec'!$F2739))</f>
        <v>0</v>
      </c>
      <c r="M2739" s="82">
        <f>IF(ISBLANK($D2739),"",SUMIFS('8. 514 Details Included'!$I:$I,'8. 514 Details Included'!$A:$A,'7. 511_CAR_Student_Counts_Sec'!$A2739,'8. 514 Details Included'!$E:$E,'7. 511_CAR_Student_Counts_Sec'!$D2739,'8. 514 Details Included'!$D:$D,'7. 511_CAR_Student_Counts_Sec'!M$1,'8. 514 Details Included'!$G:$G,'7. 511_CAR_Student_Counts_Sec'!$F2739))</f>
        <v>3</v>
      </c>
      <c r="N2739" s="82">
        <f>IF(ISBLANK($D2739),"",SUMIFS('8. 514 Details Included'!$I:$I,'8. 514 Details Included'!$A:$A,'7. 511_CAR_Student_Counts_Sec'!$A2739,'8. 514 Details Included'!$E:$E,'7. 511_CAR_Student_Counts_Sec'!$D2739,'8. 514 Details Included'!$D:$D,'7. 511_CAR_Student_Counts_Sec'!N$1,'8. 514 Details Included'!$G:$G,'7. 511_CAR_Student_Counts_Sec'!$F2739))</f>
        <v>23</v>
      </c>
      <c r="O2739" s="81">
        <f t="shared" si="126"/>
        <v>0</v>
      </c>
      <c r="P2739" s="81">
        <f t="shared" si="127"/>
        <v>26</v>
      </c>
      <c r="Q2739" s="81" t="str">
        <f t="shared" si="128"/>
        <v>9-12</v>
      </c>
    </row>
    <row r="2740" spans="1:17" ht="15" outlineLevel="4" x14ac:dyDescent="0.2">
      <c r="A2740" s="85">
        <v>313</v>
      </c>
      <c r="B2740" s="86" t="s">
        <v>1086</v>
      </c>
      <c r="C2740" s="86" t="s">
        <v>1172</v>
      </c>
      <c r="D2740" s="85">
        <v>819</v>
      </c>
      <c r="E2740" s="86" t="s">
        <v>1249</v>
      </c>
      <c r="F2740" s="85">
        <v>3</v>
      </c>
      <c r="G2740" s="85">
        <v>15</v>
      </c>
      <c r="H2740" s="82">
        <f>IF(ISBLANK($D2740),"",SUMIFS('8. 514 Details Included'!$I:$I,'8. 514 Details Included'!$A:$A,'7. 511_CAR_Student_Counts_Sec'!$A2740,'8. 514 Details Included'!$E:$E,'7. 511_CAR_Student_Counts_Sec'!$D2740,'8. 514 Details Included'!$D:$D,'7. 511_CAR_Student_Counts_Sec'!H$1,'8. 514 Details Included'!$G:$G,'7. 511_CAR_Student_Counts_Sec'!$F2740))</f>
        <v>0</v>
      </c>
      <c r="I2740" s="82">
        <f>IF(ISBLANK($D2740),"",SUMIFS('8. 514 Details Included'!$I:$I,'8. 514 Details Included'!$A:$A,'7. 511_CAR_Student_Counts_Sec'!$A2740,'8. 514 Details Included'!$E:$E,'7. 511_CAR_Student_Counts_Sec'!$D2740,'8. 514 Details Included'!$D:$D,'7. 511_CAR_Student_Counts_Sec'!I$1,'8. 514 Details Included'!$G:$G,'7. 511_CAR_Student_Counts_Sec'!$F2740))</f>
        <v>0</v>
      </c>
      <c r="J2740" s="82">
        <f>IF(ISBLANK($D2740),"",SUMIFS('8. 514 Details Included'!$I:$I,'8. 514 Details Included'!$A:$A,'7. 511_CAR_Student_Counts_Sec'!$A2740,'8. 514 Details Included'!$E:$E,'7. 511_CAR_Student_Counts_Sec'!$D2740,'8. 514 Details Included'!$D:$D,'7. 511_CAR_Student_Counts_Sec'!J$1,'8. 514 Details Included'!$G:$G,'7. 511_CAR_Student_Counts_Sec'!$F2740))</f>
        <v>0</v>
      </c>
      <c r="K2740" s="82">
        <f>IF(ISBLANK($D2740),"",SUMIFS('8. 514 Details Included'!$I:$I,'8. 514 Details Included'!$A:$A,'7. 511_CAR_Student_Counts_Sec'!$A2740,'8. 514 Details Included'!$E:$E,'7. 511_CAR_Student_Counts_Sec'!$D2740,'8. 514 Details Included'!$D:$D,'7. 511_CAR_Student_Counts_Sec'!K$1,'8. 514 Details Included'!$G:$G,'7. 511_CAR_Student_Counts_Sec'!$F2740))</f>
        <v>1</v>
      </c>
      <c r="L2740" s="82">
        <f>IF(ISBLANK($D2740),"",SUMIFS('8. 514 Details Included'!$I:$I,'8. 514 Details Included'!$A:$A,'7. 511_CAR_Student_Counts_Sec'!$A2740,'8. 514 Details Included'!$E:$E,'7. 511_CAR_Student_Counts_Sec'!$D2740,'8. 514 Details Included'!$D:$D,'7. 511_CAR_Student_Counts_Sec'!L$1,'8. 514 Details Included'!$G:$G,'7. 511_CAR_Student_Counts_Sec'!$F2740))</f>
        <v>1</v>
      </c>
      <c r="M2740" s="82">
        <f>IF(ISBLANK($D2740),"",SUMIFS('8. 514 Details Included'!$I:$I,'8. 514 Details Included'!$A:$A,'7. 511_CAR_Student_Counts_Sec'!$A2740,'8. 514 Details Included'!$E:$E,'7. 511_CAR_Student_Counts_Sec'!$D2740,'8. 514 Details Included'!$D:$D,'7. 511_CAR_Student_Counts_Sec'!M$1,'8. 514 Details Included'!$G:$G,'7. 511_CAR_Student_Counts_Sec'!$F2740))</f>
        <v>6</v>
      </c>
      <c r="N2740" s="82">
        <f>IF(ISBLANK($D2740),"",SUMIFS('8. 514 Details Included'!$I:$I,'8. 514 Details Included'!$A:$A,'7. 511_CAR_Student_Counts_Sec'!$A2740,'8. 514 Details Included'!$E:$E,'7. 511_CAR_Student_Counts_Sec'!$D2740,'8. 514 Details Included'!$D:$D,'7. 511_CAR_Student_Counts_Sec'!N$1,'8. 514 Details Included'!$G:$G,'7. 511_CAR_Student_Counts_Sec'!$F2740))</f>
        <v>7</v>
      </c>
      <c r="O2740" s="81">
        <f t="shared" si="126"/>
        <v>0</v>
      </c>
      <c r="P2740" s="81">
        <f t="shared" si="127"/>
        <v>15</v>
      </c>
      <c r="Q2740" s="81" t="str">
        <f t="shared" si="128"/>
        <v>9-12</v>
      </c>
    </row>
    <row r="2741" spans="1:17" ht="15" outlineLevel="4" x14ac:dyDescent="0.2">
      <c r="A2741" s="85">
        <v>313</v>
      </c>
      <c r="B2741" s="86" t="s">
        <v>1086</v>
      </c>
      <c r="C2741" s="86" t="s">
        <v>1172</v>
      </c>
      <c r="D2741" s="85">
        <v>821</v>
      </c>
      <c r="E2741" s="86" t="s">
        <v>1248</v>
      </c>
      <c r="F2741" s="85">
        <v>2</v>
      </c>
      <c r="G2741" s="85">
        <v>12</v>
      </c>
      <c r="H2741" s="82">
        <f>IF(ISBLANK($D2741),"",SUMIFS('8. 514 Details Included'!$I:$I,'8. 514 Details Included'!$A:$A,'7. 511_CAR_Student_Counts_Sec'!$A2741,'8. 514 Details Included'!$E:$E,'7. 511_CAR_Student_Counts_Sec'!$D2741,'8. 514 Details Included'!$D:$D,'7. 511_CAR_Student_Counts_Sec'!H$1,'8. 514 Details Included'!$G:$G,'7. 511_CAR_Student_Counts_Sec'!$F2741))</f>
        <v>0</v>
      </c>
      <c r="I2741" s="82">
        <f>IF(ISBLANK($D2741),"",SUMIFS('8. 514 Details Included'!$I:$I,'8. 514 Details Included'!$A:$A,'7. 511_CAR_Student_Counts_Sec'!$A2741,'8. 514 Details Included'!$E:$E,'7. 511_CAR_Student_Counts_Sec'!$D2741,'8. 514 Details Included'!$D:$D,'7. 511_CAR_Student_Counts_Sec'!I$1,'8. 514 Details Included'!$G:$G,'7. 511_CAR_Student_Counts_Sec'!$F2741))</f>
        <v>0</v>
      </c>
      <c r="J2741" s="82">
        <f>IF(ISBLANK($D2741),"",SUMIFS('8. 514 Details Included'!$I:$I,'8. 514 Details Included'!$A:$A,'7. 511_CAR_Student_Counts_Sec'!$A2741,'8. 514 Details Included'!$E:$E,'7. 511_CAR_Student_Counts_Sec'!$D2741,'8. 514 Details Included'!$D:$D,'7. 511_CAR_Student_Counts_Sec'!J$1,'8. 514 Details Included'!$G:$G,'7. 511_CAR_Student_Counts_Sec'!$F2741))</f>
        <v>0</v>
      </c>
      <c r="K2741" s="82">
        <f>IF(ISBLANK($D2741),"",SUMIFS('8. 514 Details Included'!$I:$I,'8. 514 Details Included'!$A:$A,'7. 511_CAR_Student_Counts_Sec'!$A2741,'8. 514 Details Included'!$E:$E,'7. 511_CAR_Student_Counts_Sec'!$D2741,'8. 514 Details Included'!$D:$D,'7. 511_CAR_Student_Counts_Sec'!K$1,'8. 514 Details Included'!$G:$G,'7. 511_CAR_Student_Counts_Sec'!$F2741))</f>
        <v>10</v>
      </c>
      <c r="L2741" s="82">
        <f>IF(ISBLANK($D2741),"",SUMIFS('8. 514 Details Included'!$I:$I,'8. 514 Details Included'!$A:$A,'7. 511_CAR_Student_Counts_Sec'!$A2741,'8. 514 Details Included'!$E:$E,'7. 511_CAR_Student_Counts_Sec'!$D2741,'8. 514 Details Included'!$D:$D,'7. 511_CAR_Student_Counts_Sec'!L$1,'8. 514 Details Included'!$G:$G,'7. 511_CAR_Student_Counts_Sec'!$F2741))</f>
        <v>1</v>
      </c>
      <c r="M2741" s="82">
        <f>IF(ISBLANK($D2741),"",SUMIFS('8. 514 Details Included'!$I:$I,'8. 514 Details Included'!$A:$A,'7. 511_CAR_Student_Counts_Sec'!$A2741,'8. 514 Details Included'!$E:$E,'7. 511_CAR_Student_Counts_Sec'!$D2741,'8. 514 Details Included'!$D:$D,'7. 511_CAR_Student_Counts_Sec'!M$1,'8. 514 Details Included'!$G:$G,'7. 511_CAR_Student_Counts_Sec'!$F2741))</f>
        <v>1</v>
      </c>
      <c r="N2741" s="82">
        <f>IF(ISBLANK($D2741),"",SUMIFS('8. 514 Details Included'!$I:$I,'8. 514 Details Included'!$A:$A,'7. 511_CAR_Student_Counts_Sec'!$A2741,'8. 514 Details Included'!$E:$E,'7. 511_CAR_Student_Counts_Sec'!$D2741,'8. 514 Details Included'!$D:$D,'7. 511_CAR_Student_Counts_Sec'!N$1,'8. 514 Details Included'!$G:$G,'7. 511_CAR_Student_Counts_Sec'!$F2741))</f>
        <v>0</v>
      </c>
      <c r="O2741" s="81">
        <f t="shared" si="126"/>
        <v>0</v>
      </c>
      <c r="P2741" s="81">
        <f t="shared" si="127"/>
        <v>12</v>
      </c>
      <c r="Q2741" s="81" t="str">
        <f t="shared" si="128"/>
        <v>9-12</v>
      </c>
    </row>
    <row r="2742" spans="1:17" ht="15" outlineLevel="4" x14ac:dyDescent="0.2">
      <c r="A2742" s="85">
        <v>313</v>
      </c>
      <c r="B2742" s="86" t="s">
        <v>1086</v>
      </c>
      <c r="C2742" s="86" t="s">
        <v>1172</v>
      </c>
      <c r="D2742" s="85">
        <v>821</v>
      </c>
      <c r="E2742" s="86" t="s">
        <v>1248</v>
      </c>
      <c r="F2742" s="85">
        <v>3</v>
      </c>
      <c r="G2742" s="85">
        <v>13</v>
      </c>
      <c r="H2742" s="82">
        <f>IF(ISBLANK($D2742),"",SUMIFS('8. 514 Details Included'!$I:$I,'8. 514 Details Included'!$A:$A,'7. 511_CAR_Student_Counts_Sec'!$A2742,'8. 514 Details Included'!$E:$E,'7. 511_CAR_Student_Counts_Sec'!$D2742,'8. 514 Details Included'!$D:$D,'7. 511_CAR_Student_Counts_Sec'!H$1,'8. 514 Details Included'!$G:$G,'7. 511_CAR_Student_Counts_Sec'!$F2742))</f>
        <v>0</v>
      </c>
      <c r="I2742" s="82">
        <f>IF(ISBLANK($D2742),"",SUMIFS('8. 514 Details Included'!$I:$I,'8. 514 Details Included'!$A:$A,'7. 511_CAR_Student_Counts_Sec'!$A2742,'8. 514 Details Included'!$E:$E,'7. 511_CAR_Student_Counts_Sec'!$D2742,'8. 514 Details Included'!$D:$D,'7. 511_CAR_Student_Counts_Sec'!I$1,'8. 514 Details Included'!$G:$G,'7. 511_CAR_Student_Counts_Sec'!$F2742))</f>
        <v>0</v>
      </c>
      <c r="J2742" s="82">
        <f>IF(ISBLANK($D2742),"",SUMIFS('8. 514 Details Included'!$I:$I,'8. 514 Details Included'!$A:$A,'7. 511_CAR_Student_Counts_Sec'!$A2742,'8. 514 Details Included'!$E:$E,'7. 511_CAR_Student_Counts_Sec'!$D2742,'8. 514 Details Included'!$D:$D,'7. 511_CAR_Student_Counts_Sec'!J$1,'8. 514 Details Included'!$G:$G,'7. 511_CAR_Student_Counts_Sec'!$F2742))</f>
        <v>0</v>
      </c>
      <c r="K2742" s="82">
        <f>IF(ISBLANK($D2742),"",SUMIFS('8. 514 Details Included'!$I:$I,'8. 514 Details Included'!$A:$A,'7. 511_CAR_Student_Counts_Sec'!$A2742,'8. 514 Details Included'!$E:$E,'7. 511_CAR_Student_Counts_Sec'!$D2742,'8. 514 Details Included'!$D:$D,'7. 511_CAR_Student_Counts_Sec'!K$1,'8. 514 Details Included'!$G:$G,'7. 511_CAR_Student_Counts_Sec'!$F2742))</f>
        <v>8</v>
      </c>
      <c r="L2742" s="82">
        <f>IF(ISBLANK($D2742),"",SUMIFS('8. 514 Details Included'!$I:$I,'8. 514 Details Included'!$A:$A,'7. 511_CAR_Student_Counts_Sec'!$A2742,'8. 514 Details Included'!$E:$E,'7. 511_CAR_Student_Counts_Sec'!$D2742,'8. 514 Details Included'!$D:$D,'7. 511_CAR_Student_Counts_Sec'!L$1,'8. 514 Details Included'!$G:$G,'7. 511_CAR_Student_Counts_Sec'!$F2742))</f>
        <v>4</v>
      </c>
      <c r="M2742" s="82">
        <f>IF(ISBLANK($D2742),"",SUMIFS('8. 514 Details Included'!$I:$I,'8. 514 Details Included'!$A:$A,'7. 511_CAR_Student_Counts_Sec'!$A2742,'8. 514 Details Included'!$E:$E,'7. 511_CAR_Student_Counts_Sec'!$D2742,'8. 514 Details Included'!$D:$D,'7. 511_CAR_Student_Counts_Sec'!M$1,'8. 514 Details Included'!$G:$G,'7. 511_CAR_Student_Counts_Sec'!$F2742))</f>
        <v>0</v>
      </c>
      <c r="N2742" s="82">
        <f>IF(ISBLANK($D2742),"",SUMIFS('8. 514 Details Included'!$I:$I,'8. 514 Details Included'!$A:$A,'7. 511_CAR_Student_Counts_Sec'!$A2742,'8. 514 Details Included'!$E:$E,'7. 511_CAR_Student_Counts_Sec'!$D2742,'8. 514 Details Included'!$D:$D,'7. 511_CAR_Student_Counts_Sec'!N$1,'8. 514 Details Included'!$G:$G,'7. 511_CAR_Student_Counts_Sec'!$F2742))</f>
        <v>1</v>
      </c>
      <c r="O2742" s="81">
        <f t="shared" si="126"/>
        <v>0</v>
      </c>
      <c r="P2742" s="81">
        <f t="shared" si="127"/>
        <v>13</v>
      </c>
      <c r="Q2742" s="81" t="str">
        <f t="shared" si="128"/>
        <v>9-12</v>
      </c>
    </row>
    <row r="2743" spans="1:17" ht="15" outlineLevel="3" x14ac:dyDescent="0.2">
      <c r="A2743" s="85"/>
      <c r="B2743" s="86"/>
      <c r="C2743" s="88" t="s">
        <v>1170</v>
      </c>
      <c r="D2743" s="85"/>
      <c r="E2743" s="86"/>
      <c r="F2743" s="85"/>
      <c r="G2743" s="85">
        <f>SUBTOTAL(1,G2738:G2742)</f>
        <v>17.399999999999999</v>
      </c>
      <c r="H2743" s="82" t="str">
        <f>IF(ISBLANK($D2743),"",SUMIFS('8. 514 Details Included'!$I:$I,'8. 514 Details Included'!$A:$A,'7. 511_CAR_Student_Counts_Sec'!$A2743,'8. 514 Details Included'!$E:$E,'7. 511_CAR_Student_Counts_Sec'!$D2743,'8. 514 Details Included'!$D:$D,'7. 511_CAR_Student_Counts_Sec'!H$1,'8. 514 Details Included'!$G:$G,'7. 511_CAR_Student_Counts_Sec'!$F2743))</f>
        <v/>
      </c>
      <c r="I2743" s="82" t="str">
        <f>IF(ISBLANK($D2743),"",SUMIFS('8. 514 Details Included'!$I:$I,'8. 514 Details Included'!$A:$A,'7. 511_CAR_Student_Counts_Sec'!$A2743,'8. 514 Details Included'!$E:$E,'7. 511_CAR_Student_Counts_Sec'!$D2743,'8. 514 Details Included'!$D:$D,'7. 511_CAR_Student_Counts_Sec'!I$1,'8. 514 Details Included'!$G:$G,'7. 511_CAR_Student_Counts_Sec'!$F2743))</f>
        <v/>
      </c>
      <c r="J2743" s="82" t="str">
        <f>IF(ISBLANK($D2743),"",SUMIFS('8. 514 Details Included'!$I:$I,'8. 514 Details Included'!$A:$A,'7. 511_CAR_Student_Counts_Sec'!$A2743,'8. 514 Details Included'!$E:$E,'7. 511_CAR_Student_Counts_Sec'!$D2743,'8. 514 Details Included'!$D:$D,'7. 511_CAR_Student_Counts_Sec'!J$1,'8. 514 Details Included'!$G:$G,'7. 511_CAR_Student_Counts_Sec'!$F2743))</f>
        <v/>
      </c>
      <c r="K2743" s="82" t="str">
        <f>IF(ISBLANK($D2743),"",SUMIFS('8. 514 Details Included'!$I:$I,'8. 514 Details Included'!$A:$A,'7. 511_CAR_Student_Counts_Sec'!$A2743,'8. 514 Details Included'!$E:$E,'7. 511_CAR_Student_Counts_Sec'!$D2743,'8. 514 Details Included'!$D:$D,'7. 511_CAR_Student_Counts_Sec'!K$1,'8. 514 Details Included'!$G:$G,'7. 511_CAR_Student_Counts_Sec'!$F2743))</f>
        <v/>
      </c>
      <c r="L2743" s="82" t="str">
        <f>IF(ISBLANK($D2743),"",SUMIFS('8. 514 Details Included'!$I:$I,'8. 514 Details Included'!$A:$A,'7. 511_CAR_Student_Counts_Sec'!$A2743,'8. 514 Details Included'!$E:$E,'7. 511_CAR_Student_Counts_Sec'!$D2743,'8. 514 Details Included'!$D:$D,'7. 511_CAR_Student_Counts_Sec'!L$1,'8. 514 Details Included'!$G:$G,'7. 511_CAR_Student_Counts_Sec'!$F2743))</f>
        <v/>
      </c>
      <c r="M2743" s="82" t="str">
        <f>IF(ISBLANK($D2743),"",SUMIFS('8. 514 Details Included'!$I:$I,'8. 514 Details Included'!$A:$A,'7. 511_CAR_Student_Counts_Sec'!$A2743,'8. 514 Details Included'!$E:$E,'7. 511_CAR_Student_Counts_Sec'!$D2743,'8. 514 Details Included'!$D:$D,'7. 511_CAR_Student_Counts_Sec'!M$1,'8. 514 Details Included'!$G:$G,'7. 511_CAR_Student_Counts_Sec'!$F2743))</f>
        <v/>
      </c>
      <c r="N2743" s="82" t="str">
        <f>IF(ISBLANK($D2743),"",SUMIFS('8. 514 Details Included'!$I:$I,'8. 514 Details Included'!$A:$A,'7. 511_CAR_Student_Counts_Sec'!$A2743,'8. 514 Details Included'!$E:$E,'7. 511_CAR_Student_Counts_Sec'!$D2743,'8. 514 Details Included'!$D:$D,'7. 511_CAR_Student_Counts_Sec'!N$1,'8. 514 Details Included'!$G:$G,'7. 511_CAR_Student_Counts_Sec'!$F2743))</f>
        <v/>
      </c>
      <c r="O2743" s="81" t="str">
        <f t="shared" si="126"/>
        <v/>
      </c>
      <c r="P2743" s="81" t="str">
        <f t="shared" si="127"/>
        <v/>
      </c>
      <c r="Q2743" s="81" t="str">
        <f t="shared" si="128"/>
        <v/>
      </c>
    </row>
    <row r="2744" spans="1:17" ht="15" outlineLevel="4" x14ac:dyDescent="0.2">
      <c r="A2744" s="85">
        <v>313</v>
      </c>
      <c r="B2744" s="86" t="s">
        <v>1086</v>
      </c>
      <c r="C2744" s="86" t="s">
        <v>1169</v>
      </c>
      <c r="D2744" s="85">
        <v>823</v>
      </c>
      <c r="E2744" s="86" t="s">
        <v>1247</v>
      </c>
      <c r="F2744" s="85">
        <v>1</v>
      </c>
      <c r="G2744" s="85">
        <v>19</v>
      </c>
      <c r="H2744" s="82">
        <f>IF(ISBLANK($D2744),"",SUMIFS('8. 514 Details Included'!$I:$I,'8. 514 Details Included'!$A:$A,'7. 511_CAR_Student_Counts_Sec'!$A2744,'8. 514 Details Included'!$E:$E,'7. 511_CAR_Student_Counts_Sec'!$D2744,'8. 514 Details Included'!$D:$D,'7. 511_CAR_Student_Counts_Sec'!H$1,'8. 514 Details Included'!$G:$G,'7. 511_CAR_Student_Counts_Sec'!$F2744))</f>
        <v>0</v>
      </c>
      <c r="I2744" s="82">
        <f>IF(ISBLANK($D2744),"",SUMIFS('8. 514 Details Included'!$I:$I,'8. 514 Details Included'!$A:$A,'7. 511_CAR_Student_Counts_Sec'!$A2744,'8. 514 Details Included'!$E:$E,'7. 511_CAR_Student_Counts_Sec'!$D2744,'8. 514 Details Included'!$D:$D,'7. 511_CAR_Student_Counts_Sec'!I$1,'8. 514 Details Included'!$G:$G,'7. 511_CAR_Student_Counts_Sec'!$F2744))</f>
        <v>0</v>
      </c>
      <c r="J2744" s="82">
        <f>IF(ISBLANK($D2744),"",SUMIFS('8. 514 Details Included'!$I:$I,'8. 514 Details Included'!$A:$A,'7. 511_CAR_Student_Counts_Sec'!$A2744,'8. 514 Details Included'!$E:$E,'7. 511_CAR_Student_Counts_Sec'!$D2744,'8. 514 Details Included'!$D:$D,'7. 511_CAR_Student_Counts_Sec'!J$1,'8. 514 Details Included'!$G:$G,'7. 511_CAR_Student_Counts_Sec'!$F2744))</f>
        <v>0</v>
      </c>
      <c r="K2744" s="82">
        <f>IF(ISBLANK($D2744),"",SUMIFS('8. 514 Details Included'!$I:$I,'8. 514 Details Included'!$A:$A,'7. 511_CAR_Student_Counts_Sec'!$A2744,'8. 514 Details Included'!$E:$E,'7. 511_CAR_Student_Counts_Sec'!$D2744,'8. 514 Details Included'!$D:$D,'7. 511_CAR_Student_Counts_Sec'!K$1,'8. 514 Details Included'!$G:$G,'7. 511_CAR_Student_Counts_Sec'!$F2744))</f>
        <v>2</v>
      </c>
      <c r="L2744" s="82">
        <f>IF(ISBLANK($D2744),"",SUMIFS('8. 514 Details Included'!$I:$I,'8. 514 Details Included'!$A:$A,'7. 511_CAR_Student_Counts_Sec'!$A2744,'8. 514 Details Included'!$E:$E,'7. 511_CAR_Student_Counts_Sec'!$D2744,'8. 514 Details Included'!$D:$D,'7. 511_CAR_Student_Counts_Sec'!L$1,'8. 514 Details Included'!$G:$G,'7. 511_CAR_Student_Counts_Sec'!$F2744))</f>
        <v>14</v>
      </c>
      <c r="M2744" s="82">
        <f>IF(ISBLANK($D2744),"",SUMIFS('8. 514 Details Included'!$I:$I,'8. 514 Details Included'!$A:$A,'7. 511_CAR_Student_Counts_Sec'!$A2744,'8. 514 Details Included'!$E:$E,'7. 511_CAR_Student_Counts_Sec'!$D2744,'8. 514 Details Included'!$D:$D,'7. 511_CAR_Student_Counts_Sec'!M$1,'8. 514 Details Included'!$G:$G,'7. 511_CAR_Student_Counts_Sec'!$F2744))</f>
        <v>2</v>
      </c>
      <c r="N2744" s="82">
        <f>IF(ISBLANK($D2744),"",SUMIFS('8. 514 Details Included'!$I:$I,'8. 514 Details Included'!$A:$A,'7. 511_CAR_Student_Counts_Sec'!$A2744,'8. 514 Details Included'!$E:$E,'7. 511_CAR_Student_Counts_Sec'!$D2744,'8. 514 Details Included'!$D:$D,'7. 511_CAR_Student_Counts_Sec'!N$1,'8. 514 Details Included'!$G:$G,'7. 511_CAR_Student_Counts_Sec'!$F2744))</f>
        <v>1</v>
      </c>
      <c r="O2744" s="81">
        <f t="shared" si="126"/>
        <v>0</v>
      </c>
      <c r="P2744" s="81">
        <f t="shared" si="127"/>
        <v>19</v>
      </c>
      <c r="Q2744" s="81" t="str">
        <f t="shared" si="128"/>
        <v>9-12</v>
      </c>
    </row>
    <row r="2745" spans="1:17" ht="15" outlineLevel="4" x14ac:dyDescent="0.2">
      <c r="A2745" s="85">
        <v>313</v>
      </c>
      <c r="B2745" s="86" t="s">
        <v>1086</v>
      </c>
      <c r="C2745" s="86" t="s">
        <v>1169</v>
      </c>
      <c r="D2745" s="85">
        <v>823</v>
      </c>
      <c r="E2745" s="86" t="s">
        <v>1247</v>
      </c>
      <c r="F2745" s="85">
        <v>2</v>
      </c>
      <c r="G2745" s="85">
        <v>22</v>
      </c>
      <c r="H2745" s="82">
        <f>IF(ISBLANK($D2745),"",SUMIFS('8. 514 Details Included'!$I:$I,'8. 514 Details Included'!$A:$A,'7. 511_CAR_Student_Counts_Sec'!$A2745,'8. 514 Details Included'!$E:$E,'7. 511_CAR_Student_Counts_Sec'!$D2745,'8. 514 Details Included'!$D:$D,'7. 511_CAR_Student_Counts_Sec'!H$1,'8. 514 Details Included'!$G:$G,'7. 511_CAR_Student_Counts_Sec'!$F2745))</f>
        <v>0</v>
      </c>
      <c r="I2745" s="82">
        <f>IF(ISBLANK($D2745),"",SUMIFS('8. 514 Details Included'!$I:$I,'8. 514 Details Included'!$A:$A,'7. 511_CAR_Student_Counts_Sec'!$A2745,'8. 514 Details Included'!$E:$E,'7. 511_CAR_Student_Counts_Sec'!$D2745,'8. 514 Details Included'!$D:$D,'7. 511_CAR_Student_Counts_Sec'!I$1,'8. 514 Details Included'!$G:$G,'7. 511_CAR_Student_Counts_Sec'!$F2745))</f>
        <v>0</v>
      </c>
      <c r="J2745" s="82">
        <f>IF(ISBLANK($D2745),"",SUMIFS('8. 514 Details Included'!$I:$I,'8. 514 Details Included'!$A:$A,'7. 511_CAR_Student_Counts_Sec'!$A2745,'8. 514 Details Included'!$E:$E,'7. 511_CAR_Student_Counts_Sec'!$D2745,'8. 514 Details Included'!$D:$D,'7. 511_CAR_Student_Counts_Sec'!J$1,'8. 514 Details Included'!$G:$G,'7. 511_CAR_Student_Counts_Sec'!$F2745))</f>
        <v>0</v>
      </c>
      <c r="K2745" s="82">
        <f>IF(ISBLANK($D2745),"",SUMIFS('8. 514 Details Included'!$I:$I,'8. 514 Details Included'!$A:$A,'7. 511_CAR_Student_Counts_Sec'!$A2745,'8. 514 Details Included'!$E:$E,'7. 511_CAR_Student_Counts_Sec'!$D2745,'8. 514 Details Included'!$D:$D,'7. 511_CAR_Student_Counts_Sec'!K$1,'8. 514 Details Included'!$G:$G,'7. 511_CAR_Student_Counts_Sec'!$F2745))</f>
        <v>0</v>
      </c>
      <c r="L2745" s="82">
        <f>IF(ISBLANK($D2745),"",SUMIFS('8. 514 Details Included'!$I:$I,'8. 514 Details Included'!$A:$A,'7. 511_CAR_Student_Counts_Sec'!$A2745,'8. 514 Details Included'!$E:$E,'7. 511_CAR_Student_Counts_Sec'!$D2745,'8. 514 Details Included'!$D:$D,'7. 511_CAR_Student_Counts_Sec'!L$1,'8. 514 Details Included'!$G:$G,'7. 511_CAR_Student_Counts_Sec'!$F2745))</f>
        <v>11</v>
      </c>
      <c r="M2745" s="82">
        <f>IF(ISBLANK($D2745),"",SUMIFS('8. 514 Details Included'!$I:$I,'8. 514 Details Included'!$A:$A,'7. 511_CAR_Student_Counts_Sec'!$A2745,'8. 514 Details Included'!$E:$E,'7. 511_CAR_Student_Counts_Sec'!$D2745,'8. 514 Details Included'!$D:$D,'7. 511_CAR_Student_Counts_Sec'!M$1,'8. 514 Details Included'!$G:$G,'7. 511_CAR_Student_Counts_Sec'!$F2745))</f>
        <v>10</v>
      </c>
      <c r="N2745" s="82">
        <f>IF(ISBLANK($D2745),"",SUMIFS('8. 514 Details Included'!$I:$I,'8. 514 Details Included'!$A:$A,'7. 511_CAR_Student_Counts_Sec'!$A2745,'8. 514 Details Included'!$E:$E,'7. 511_CAR_Student_Counts_Sec'!$D2745,'8. 514 Details Included'!$D:$D,'7. 511_CAR_Student_Counts_Sec'!N$1,'8. 514 Details Included'!$G:$G,'7. 511_CAR_Student_Counts_Sec'!$F2745))</f>
        <v>1</v>
      </c>
      <c r="O2745" s="81">
        <f t="shared" si="126"/>
        <v>0</v>
      </c>
      <c r="P2745" s="81">
        <f t="shared" si="127"/>
        <v>22</v>
      </c>
      <c r="Q2745" s="81" t="str">
        <f t="shared" si="128"/>
        <v>9-12</v>
      </c>
    </row>
    <row r="2746" spans="1:17" ht="15" outlineLevel="4" x14ac:dyDescent="0.2">
      <c r="A2746" s="85">
        <v>313</v>
      </c>
      <c r="B2746" s="86" t="s">
        <v>1086</v>
      </c>
      <c r="C2746" s="86" t="s">
        <v>1169</v>
      </c>
      <c r="D2746" s="85">
        <v>801</v>
      </c>
      <c r="E2746" s="86" t="s">
        <v>1246</v>
      </c>
      <c r="F2746" s="85">
        <v>2</v>
      </c>
      <c r="G2746" s="85">
        <v>19</v>
      </c>
      <c r="H2746" s="82">
        <f>IF(ISBLANK($D2746),"",SUMIFS('8. 514 Details Included'!$I:$I,'8. 514 Details Included'!$A:$A,'7. 511_CAR_Student_Counts_Sec'!$A2746,'8. 514 Details Included'!$E:$E,'7. 511_CAR_Student_Counts_Sec'!$D2746,'8. 514 Details Included'!$D:$D,'7. 511_CAR_Student_Counts_Sec'!H$1,'8. 514 Details Included'!$G:$G,'7. 511_CAR_Student_Counts_Sec'!$F2746))</f>
        <v>0</v>
      </c>
      <c r="I2746" s="82">
        <f>IF(ISBLANK($D2746),"",SUMIFS('8. 514 Details Included'!$I:$I,'8. 514 Details Included'!$A:$A,'7. 511_CAR_Student_Counts_Sec'!$A2746,'8. 514 Details Included'!$E:$E,'7. 511_CAR_Student_Counts_Sec'!$D2746,'8. 514 Details Included'!$D:$D,'7. 511_CAR_Student_Counts_Sec'!I$1,'8. 514 Details Included'!$G:$G,'7. 511_CAR_Student_Counts_Sec'!$F2746))</f>
        <v>0</v>
      </c>
      <c r="J2746" s="82">
        <f>IF(ISBLANK($D2746),"",SUMIFS('8. 514 Details Included'!$I:$I,'8. 514 Details Included'!$A:$A,'7. 511_CAR_Student_Counts_Sec'!$A2746,'8. 514 Details Included'!$E:$E,'7. 511_CAR_Student_Counts_Sec'!$D2746,'8. 514 Details Included'!$D:$D,'7. 511_CAR_Student_Counts_Sec'!J$1,'8. 514 Details Included'!$G:$G,'7. 511_CAR_Student_Counts_Sec'!$F2746))</f>
        <v>0</v>
      </c>
      <c r="K2746" s="82">
        <f>IF(ISBLANK($D2746),"",SUMIFS('8. 514 Details Included'!$I:$I,'8. 514 Details Included'!$A:$A,'7. 511_CAR_Student_Counts_Sec'!$A2746,'8. 514 Details Included'!$E:$E,'7. 511_CAR_Student_Counts_Sec'!$D2746,'8. 514 Details Included'!$D:$D,'7. 511_CAR_Student_Counts_Sec'!K$1,'8. 514 Details Included'!$G:$G,'7. 511_CAR_Student_Counts_Sec'!$F2746))</f>
        <v>0</v>
      </c>
      <c r="L2746" s="82">
        <f>IF(ISBLANK($D2746),"",SUMIFS('8. 514 Details Included'!$I:$I,'8. 514 Details Included'!$A:$A,'7. 511_CAR_Student_Counts_Sec'!$A2746,'8. 514 Details Included'!$E:$E,'7. 511_CAR_Student_Counts_Sec'!$D2746,'8. 514 Details Included'!$D:$D,'7. 511_CAR_Student_Counts_Sec'!L$1,'8. 514 Details Included'!$G:$G,'7. 511_CAR_Student_Counts_Sec'!$F2746))</f>
        <v>0</v>
      </c>
      <c r="M2746" s="82">
        <f>IF(ISBLANK($D2746),"",SUMIFS('8. 514 Details Included'!$I:$I,'8. 514 Details Included'!$A:$A,'7. 511_CAR_Student_Counts_Sec'!$A2746,'8. 514 Details Included'!$E:$E,'7. 511_CAR_Student_Counts_Sec'!$D2746,'8. 514 Details Included'!$D:$D,'7. 511_CAR_Student_Counts_Sec'!M$1,'8. 514 Details Included'!$G:$G,'7. 511_CAR_Student_Counts_Sec'!$F2746))</f>
        <v>17</v>
      </c>
      <c r="N2746" s="82">
        <f>IF(ISBLANK($D2746),"",SUMIFS('8. 514 Details Included'!$I:$I,'8. 514 Details Included'!$A:$A,'7. 511_CAR_Student_Counts_Sec'!$A2746,'8. 514 Details Included'!$E:$E,'7. 511_CAR_Student_Counts_Sec'!$D2746,'8. 514 Details Included'!$D:$D,'7. 511_CAR_Student_Counts_Sec'!N$1,'8. 514 Details Included'!$G:$G,'7. 511_CAR_Student_Counts_Sec'!$F2746))</f>
        <v>2</v>
      </c>
      <c r="O2746" s="81">
        <f t="shared" si="126"/>
        <v>0</v>
      </c>
      <c r="P2746" s="81">
        <f t="shared" si="127"/>
        <v>19</v>
      </c>
      <c r="Q2746" s="81" t="str">
        <f t="shared" si="128"/>
        <v>9-12</v>
      </c>
    </row>
    <row r="2747" spans="1:17" ht="15" outlineLevel="3" x14ac:dyDescent="0.2">
      <c r="A2747" s="85"/>
      <c r="B2747" s="86"/>
      <c r="C2747" s="88" t="s">
        <v>1167</v>
      </c>
      <c r="D2747" s="85"/>
      <c r="E2747" s="86"/>
      <c r="F2747" s="85"/>
      <c r="G2747" s="85">
        <f>SUBTOTAL(1,G2744:G2746)</f>
        <v>20</v>
      </c>
      <c r="H2747" s="82" t="str">
        <f>IF(ISBLANK($D2747),"",SUMIFS('8. 514 Details Included'!$I:$I,'8. 514 Details Included'!$A:$A,'7. 511_CAR_Student_Counts_Sec'!$A2747,'8. 514 Details Included'!$E:$E,'7. 511_CAR_Student_Counts_Sec'!$D2747,'8. 514 Details Included'!$D:$D,'7. 511_CAR_Student_Counts_Sec'!H$1,'8. 514 Details Included'!$G:$G,'7. 511_CAR_Student_Counts_Sec'!$F2747))</f>
        <v/>
      </c>
      <c r="I2747" s="82" t="str">
        <f>IF(ISBLANK($D2747),"",SUMIFS('8. 514 Details Included'!$I:$I,'8. 514 Details Included'!$A:$A,'7. 511_CAR_Student_Counts_Sec'!$A2747,'8. 514 Details Included'!$E:$E,'7. 511_CAR_Student_Counts_Sec'!$D2747,'8. 514 Details Included'!$D:$D,'7. 511_CAR_Student_Counts_Sec'!I$1,'8. 514 Details Included'!$G:$G,'7. 511_CAR_Student_Counts_Sec'!$F2747))</f>
        <v/>
      </c>
      <c r="J2747" s="82" t="str">
        <f>IF(ISBLANK($D2747),"",SUMIFS('8. 514 Details Included'!$I:$I,'8. 514 Details Included'!$A:$A,'7. 511_CAR_Student_Counts_Sec'!$A2747,'8. 514 Details Included'!$E:$E,'7. 511_CAR_Student_Counts_Sec'!$D2747,'8. 514 Details Included'!$D:$D,'7. 511_CAR_Student_Counts_Sec'!J$1,'8. 514 Details Included'!$G:$G,'7. 511_CAR_Student_Counts_Sec'!$F2747))</f>
        <v/>
      </c>
      <c r="K2747" s="82" t="str">
        <f>IF(ISBLANK($D2747),"",SUMIFS('8. 514 Details Included'!$I:$I,'8. 514 Details Included'!$A:$A,'7. 511_CAR_Student_Counts_Sec'!$A2747,'8. 514 Details Included'!$E:$E,'7. 511_CAR_Student_Counts_Sec'!$D2747,'8. 514 Details Included'!$D:$D,'7. 511_CAR_Student_Counts_Sec'!K$1,'8. 514 Details Included'!$G:$G,'7. 511_CAR_Student_Counts_Sec'!$F2747))</f>
        <v/>
      </c>
      <c r="L2747" s="82" t="str">
        <f>IF(ISBLANK($D2747),"",SUMIFS('8. 514 Details Included'!$I:$I,'8. 514 Details Included'!$A:$A,'7. 511_CAR_Student_Counts_Sec'!$A2747,'8. 514 Details Included'!$E:$E,'7. 511_CAR_Student_Counts_Sec'!$D2747,'8. 514 Details Included'!$D:$D,'7. 511_CAR_Student_Counts_Sec'!L$1,'8. 514 Details Included'!$G:$G,'7. 511_CAR_Student_Counts_Sec'!$F2747))</f>
        <v/>
      </c>
      <c r="M2747" s="82" t="str">
        <f>IF(ISBLANK($D2747),"",SUMIFS('8. 514 Details Included'!$I:$I,'8. 514 Details Included'!$A:$A,'7. 511_CAR_Student_Counts_Sec'!$A2747,'8. 514 Details Included'!$E:$E,'7. 511_CAR_Student_Counts_Sec'!$D2747,'8. 514 Details Included'!$D:$D,'7. 511_CAR_Student_Counts_Sec'!M$1,'8. 514 Details Included'!$G:$G,'7. 511_CAR_Student_Counts_Sec'!$F2747))</f>
        <v/>
      </c>
      <c r="N2747" s="82" t="str">
        <f>IF(ISBLANK($D2747),"",SUMIFS('8. 514 Details Included'!$I:$I,'8. 514 Details Included'!$A:$A,'7. 511_CAR_Student_Counts_Sec'!$A2747,'8. 514 Details Included'!$E:$E,'7. 511_CAR_Student_Counts_Sec'!$D2747,'8. 514 Details Included'!$D:$D,'7. 511_CAR_Student_Counts_Sec'!N$1,'8. 514 Details Included'!$G:$G,'7. 511_CAR_Student_Counts_Sec'!$F2747))</f>
        <v/>
      </c>
      <c r="O2747" s="81" t="str">
        <f t="shared" si="126"/>
        <v/>
      </c>
      <c r="P2747" s="81" t="str">
        <f t="shared" si="127"/>
        <v/>
      </c>
      <c r="Q2747" s="81" t="str">
        <f t="shared" si="128"/>
        <v/>
      </c>
    </row>
    <row r="2748" spans="1:17" ht="15" outlineLevel="4" x14ac:dyDescent="0.2">
      <c r="A2748" s="85">
        <v>313</v>
      </c>
      <c r="B2748" s="86" t="s">
        <v>1086</v>
      </c>
      <c r="C2748" s="86" t="s">
        <v>1166</v>
      </c>
      <c r="D2748" s="85">
        <v>824</v>
      </c>
      <c r="E2748" s="86" t="s">
        <v>1245</v>
      </c>
      <c r="F2748" s="85">
        <v>1</v>
      </c>
      <c r="G2748" s="85">
        <v>12</v>
      </c>
      <c r="H2748" s="82">
        <f>IF(ISBLANK($D2748),"",SUMIFS('8. 514 Details Included'!$I:$I,'8. 514 Details Included'!$A:$A,'7. 511_CAR_Student_Counts_Sec'!$A2748,'8. 514 Details Included'!$E:$E,'7. 511_CAR_Student_Counts_Sec'!$D2748,'8. 514 Details Included'!$D:$D,'7. 511_CAR_Student_Counts_Sec'!H$1,'8. 514 Details Included'!$G:$G,'7. 511_CAR_Student_Counts_Sec'!$F2748))</f>
        <v>0</v>
      </c>
      <c r="I2748" s="82">
        <f>IF(ISBLANK($D2748),"",SUMIFS('8. 514 Details Included'!$I:$I,'8. 514 Details Included'!$A:$A,'7. 511_CAR_Student_Counts_Sec'!$A2748,'8. 514 Details Included'!$E:$E,'7. 511_CAR_Student_Counts_Sec'!$D2748,'8. 514 Details Included'!$D:$D,'7. 511_CAR_Student_Counts_Sec'!I$1,'8. 514 Details Included'!$G:$G,'7. 511_CAR_Student_Counts_Sec'!$F2748))</f>
        <v>0</v>
      </c>
      <c r="J2748" s="82">
        <f>IF(ISBLANK($D2748),"",SUMIFS('8. 514 Details Included'!$I:$I,'8. 514 Details Included'!$A:$A,'7. 511_CAR_Student_Counts_Sec'!$A2748,'8. 514 Details Included'!$E:$E,'7. 511_CAR_Student_Counts_Sec'!$D2748,'8. 514 Details Included'!$D:$D,'7. 511_CAR_Student_Counts_Sec'!J$1,'8. 514 Details Included'!$G:$G,'7. 511_CAR_Student_Counts_Sec'!$F2748))</f>
        <v>0</v>
      </c>
      <c r="K2748" s="82">
        <f>IF(ISBLANK($D2748),"",SUMIFS('8. 514 Details Included'!$I:$I,'8. 514 Details Included'!$A:$A,'7. 511_CAR_Student_Counts_Sec'!$A2748,'8. 514 Details Included'!$E:$E,'7. 511_CAR_Student_Counts_Sec'!$D2748,'8. 514 Details Included'!$D:$D,'7. 511_CAR_Student_Counts_Sec'!K$1,'8. 514 Details Included'!$G:$G,'7. 511_CAR_Student_Counts_Sec'!$F2748))</f>
        <v>10</v>
      </c>
      <c r="L2748" s="82">
        <f>IF(ISBLANK($D2748),"",SUMIFS('8. 514 Details Included'!$I:$I,'8. 514 Details Included'!$A:$A,'7. 511_CAR_Student_Counts_Sec'!$A2748,'8. 514 Details Included'!$E:$E,'7. 511_CAR_Student_Counts_Sec'!$D2748,'8. 514 Details Included'!$D:$D,'7. 511_CAR_Student_Counts_Sec'!L$1,'8. 514 Details Included'!$G:$G,'7. 511_CAR_Student_Counts_Sec'!$F2748))</f>
        <v>2</v>
      </c>
      <c r="M2748" s="82">
        <f>IF(ISBLANK($D2748),"",SUMIFS('8. 514 Details Included'!$I:$I,'8. 514 Details Included'!$A:$A,'7. 511_CAR_Student_Counts_Sec'!$A2748,'8. 514 Details Included'!$E:$E,'7. 511_CAR_Student_Counts_Sec'!$D2748,'8. 514 Details Included'!$D:$D,'7. 511_CAR_Student_Counts_Sec'!M$1,'8. 514 Details Included'!$G:$G,'7. 511_CAR_Student_Counts_Sec'!$F2748))</f>
        <v>0</v>
      </c>
      <c r="N2748" s="82">
        <f>IF(ISBLANK($D2748),"",SUMIFS('8. 514 Details Included'!$I:$I,'8. 514 Details Included'!$A:$A,'7. 511_CAR_Student_Counts_Sec'!$A2748,'8. 514 Details Included'!$E:$E,'7. 511_CAR_Student_Counts_Sec'!$D2748,'8. 514 Details Included'!$D:$D,'7. 511_CAR_Student_Counts_Sec'!N$1,'8. 514 Details Included'!$G:$G,'7. 511_CAR_Student_Counts_Sec'!$F2748))</f>
        <v>0</v>
      </c>
      <c r="O2748" s="81">
        <f t="shared" si="126"/>
        <v>0</v>
      </c>
      <c r="P2748" s="81">
        <f t="shared" si="127"/>
        <v>12</v>
      </c>
      <c r="Q2748" s="81" t="str">
        <f t="shared" si="128"/>
        <v>9-12</v>
      </c>
    </row>
    <row r="2749" spans="1:17" ht="15" outlineLevel="4" x14ac:dyDescent="0.2">
      <c r="A2749" s="85">
        <v>313</v>
      </c>
      <c r="B2749" s="86" t="s">
        <v>1086</v>
      </c>
      <c r="C2749" s="86" t="s">
        <v>1166</v>
      </c>
      <c r="D2749" s="85">
        <v>824</v>
      </c>
      <c r="E2749" s="86" t="s">
        <v>1245</v>
      </c>
      <c r="F2749" s="85">
        <v>2</v>
      </c>
      <c r="G2749" s="85">
        <v>12</v>
      </c>
      <c r="H2749" s="82">
        <f>IF(ISBLANK($D2749),"",SUMIFS('8. 514 Details Included'!$I:$I,'8. 514 Details Included'!$A:$A,'7. 511_CAR_Student_Counts_Sec'!$A2749,'8. 514 Details Included'!$E:$E,'7. 511_CAR_Student_Counts_Sec'!$D2749,'8. 514 Details Included'!$D:$D,'7. 511_CAR_Student_Counts_Sec'!H$1,'8. 514 Details Included'!$G:$G,'7. 511_CAR_Student_Counts_Sec'!$F2749))</f>
        <v>0</v>
      </c>
      <c r="I2749" s="82">
        <f>IF(ISBLANK($D2749),"",SUMIFS('8. 514 Details Included'!$I:$I,'8. 514 Details Included'!$A:$A,'7. 511_CAR_Student_Counts_Sec'!$A2749,'8. 514 Details Included'!$E:$E,'7. 511_CAR_Student_Counts_Sec'!$D2749,'8. 514 Details Included'!$D:$D,'7. 511_CAR_Student_Counts_Sec'!I$1,'8. 514 Details Included'!$G:$G,'7. 511_CAR_Student_Counts_Sec'!$F2749))</f>
        <v>0</v>
      </c>
      <c r="J2749" s="82">
        <f>IF(ISBLANK($D2749),"",SUMIFS('8. 514 Details Included'!$I:$I,'8. 514 Details Included'!$A:$A,'7. 511_CAR_Student_Counts_Sec'!$A2749,'8. 514 Details Included'!$E:$E,'7. 511_CAR_Student_Counts_Sec'!$D2749,'8. 514 Details Included'!$D:$D,'7. 511_CAR_Student_Counts_Sec'!J$1,'8. 514 Details Included'!$G:$G,'7. 511_CAR_Student_Counts_Sec'!$F2749))</f>
        <v>0</v>
      </c>
      <c r="K2749" s="82">
        <f>IF(ISBLANK($D2749),"",SUMIFS('8. 514 Details Included'!$I:$I,'8. 514 Details Included'!$A:$A,'7. 511_CAR_Student_Counts_Sec'!$A2749,'8. 514 Details Included'!$E:$E,'7. 511_CAR_Student_Counts_Sec'!$D2749,'8. 514 Details Included'!$D:$D,'7. 511_CAR_Student_Counts_Sec'!K$1,'8. 514 Details Included'!$G:$G,'7. 511_CAR_Student_Counts_Sec'!$F2749))</f>
        <v>9</v>
      </c>
      <c r="L2749" s="82">
        <f>IF(ISBLANK($D2749),"",SUMIFS('8. 514 Details Included'!$I:$I,'8. 514 Details Included'!$A:$A,'7. 511_CAR_Student_Counts_Sec'!$A2749,'8. 514 Details Included'!$E:$E,'7. 511_CAR_Student_Counts_Sec'!$D2749,'8. 514 Details Included'!$D:$D,'7. 511_CAR_Student_Counts_Sec'!L$1,'8. 514 Details Included'!$G:$G,'7. 511_CAR_Student_Counts_Sec'!$F2749))</f>
        <v>1</v>
      </c>
      <c r="M2749" s="82">
        <f>IF(ISBLANK($D2749),"",SUMIFS('8. 514 Details Included'!$I:$I,'8. 514 Details Included'!$A:$A,'7. 511_CAR_Student_Counts_Sec'!$A2749,'8. 514 Details Included'!$E:$E,'7. 511_CAR_Student_Counts_Sec'!$D2749,'8. 514 Details Included'!$D:$D,'7. 511_CAR_Student_Counts_Sec'!M$1,'8. 514 Details Included'!$G:$G,'7. 511_CAR_Student_Counts_Sec'!$F2749))</f>
        <v>1</v>
      </c>
      <c r="N2749" s="82">
        <f>IF(ISBLANK($D2749),"",SUMIFS('8. 514 Details Included'!$I:$I,'8. 514 Details Included'!$A:$A,'7. 511_CAR_Student_Counts_Sec'!$A2749,'8. 514 Details Included'!$E:$E,'7. 511_CAR_Student_Counts_Sec'!$D2749,'8. 514 Details Included'!$D:$D,'7. 511_CAR_Student_Counts_Sec'!N$1,'8. 514 Details Included'!$G:$G,'7. 511_CAR_Student_Counts_Sec'!$F2749))</f>
        <v>1</v>
      </c>
      <c r="O2749" s="81">
        <f t="shared" si="126"/>
        <v>0</v>
      </c>
      <c r="P2749" s="81">
        <f t="shared" si="127"/>
        <v>12</v>
      </c>
      <c r="Q2749" s="81" t="str">
        <f t="shared" si="128"/>
        <v>9-12</v>
      </c>
    </row>
    <row r="2750" spans="1:17" ht="15" outlineLevel="4" x14ac:dyDescent="0.2">
      <c r="A2750" s="85">
        <v>313</v>
      </c>
      <c r="B2750" s="86" t="s">
        <v>1086</v>
      </c>
      <c r="C2750" s="86" t="s">
        <v>1166</v>
      </c>
      <c r="D2750" s="85">
        <v>824</v>
      </c>
      <c r="E2750" s="86" t="s">
        <v>1245</v>
      </c>
      <c r="F2750" s="85">
        <v>3</v>
      </c>
      <c r="G2750" s="85">
        <v>19</v>
      </c>
      <c r="H2750" s="82">
        <f>IF(ISBLANK($D2750),"",SUMIFS('8. 514 Details Included'!$I:$I,'8. 514 Details Included'!$A:$A,'7. 511_CAR_Student_Counts_Sec'!$A2750,'8. 514 Details Included'!$E:$E,'7. 511_CAR_Student_Counts_Sec'!$D2750,'8. 514 Details Included'!$D:$D,'7. 511_CAR_Student_Counts_Sec'!H$1,'8. 514 Details Included'!$G:$G,'7. 511_CAR_Student_Counts_Sec'!$F2750))</f>
        <v>0</v>
      </c>
      <c r="I2750" s="82">
        <f>IF(ISBLANK($D2750),"",SUMIFS('8. 514 Details Included'!$I:$I,'8. 514 Details Included'!$A:$A,'7. 511_CAR_Student_Counts_Sec'!$A2750,'8. 514 Details Included'!$E:$E,'7. 511_CAR_Student_Counts_Sec'!$D2750,'8. 514 Details Included'!$D:$D,'7. 511_CAR_Student_Counts_Sec'!I$1,'8. 514 Details Included'!$G:$G,'7. 511_CAR_Student_Counts_Sec'!$F2750))</f>
        <v>0</v>
      </c>
      <c r="J2750" s="82">
        <f>IF(ISBLANK($D2750),"",SUMIFS('8. 514 Details Included'!$I:$I,'8. 514 Details Included'!$A:$A,'7. 511_CAR_Student_Counts_Sec'!$A2750,'8. 514 Details Included'!$E:$E,'7. 511_CAR_Student_Counts_Sec'!$D2750,'8. 514 Details Included'!$D:$D,'7. 511_CAR_Student_Counts_Sec'!J$1,'8. 514 Details Included'!$G:$G,'7. 511_CAR_Student_Counts_Sec'!$F2750))</f>
        <v>0</v>
      </c>
      <c r="K2750" s="82">
        <f>IF(ISBLANK($D2750),"",SUMIFS('8. 514 Details Included'!$I:$I,'8. 514 Details Included'!$A:$A,'7. 511_CAR_Student_Counts_Sec'!$A2750,'8. 514 Details Included'!$E:$E,'7. 511_CAR_Student_Counts_Sec'!$D2750,'8. 514 Details Included'!$D:$D,'7. 511_CAR_Student_Counts_Sec'!K$1,'8. 514 Details Included'!$G:$G,'7. 511_CAR_Student_Counts_Sec'!$F2750))</f>
        <v>0</v>
      </c>
      <c r="L2750" s="82">
        <f>IF(ISBLANK($D2750),"",SUMIFS('8. 514 Details Included'!$I:$I,'8. 514 Details Included'!$A:$A,'7. 511_CAR_Student_Counts_Sec'!$A2750,'8. 514 Details Included'!$E:$E,'7. 511_CAR_Student_Counts_Sec'!$D2750,'8. 514 Details Included'!$D:$D,'7. 511_CAR_Student_Counts_Sec'!L$1,'8. 514 Details Included'!$G:$G,'7. 511_CAR_Student_Counts_Sec'!$F2750))</f>
        <v>1</v>
      </c>
      <c r="M2750" s="82">
        <f>IF(ISBLANK($D2750),"",SUMIFS('8. 514 Details Included'!$I:$I,'8. 514 Details Included'!$A:$A,'7. 511_CAR_Student_Counts_Sec'!$A2750,'8. 514 Details Included'!$E:$E,'7. 511_CAR_Student_Counts_Sec'!$D2750,'8. 514 Details Included'!$D:$D,'7. 511_CAR_Student_Counts_Sec'!M$1,'8. 514 Details Included'!$G:$G,'7. 511_CAR_Student_Counts_Sec'!$F2750))</f>
        <v>8</v>
      </c>
      <c r="N2750" s="82">
        <f>IF(ISBLANK($D2750),"",SUMIFS('8. 514 Details Included'!$I:$I,'8. 514 Details Included'!$A:$A,'7. 511_CAR_Student_Counts_Sec'!$A2750,'8. 514 Details Included'!$E:$E,'7. 511_CAR_Student_Counts_Sec'!$D2750,'8. 514 Details Included'!$D:$D,'7. 511_CAR_Student_Counts_Sec'!N$1,'8. 514 Details Included'!$G:$G,'7. 511_CAR_Student_Counts_Sec'!$F2750))</f>
        <v>10</v>
      </c>
      <c r="O2750" s="81">
        <f t="shared" si="126"/>
        <v>0</v>
      </c>
      <c r="P2750" s="81">
        <f t="shared" si="127"/>
        <v>19</v>
      </c>
      <c r="Q2750" s="81" t="str">
        <f t="shared" si="128"/>
        <v>9-12</v>
      </c>
    </row>
    <row r="2751" spans="1:17" ht="15" outlineLevel="4" x14ac:dyDescent="0.2">
      <c r="A2751" s="85">
        <v>313</v>
      </c>
      <c r="B2751" s="86" t="s">
        <v>1086</v>
      </c>
      <c r="C2751" s="86" t="s">
        <v>1166</v>
      </c>
      <c r="D2751" s="85">
        <v>827</v>
      </c>
      <c r="E2751" s="86" t="s">
        <v>1244</v>
      </c>
      <c r="F2751" s="85">
        <v>2</v>
      </c>
      <c r="G2751" s="85">
        <v>18</v>
      </c>
      <c r="H2751" s="82">
        <f>IF(ISBLANK($D2751),"",SUMIFS('8. 514 Details Included'!$I:$I,'8. 514 Details Included'!$A:$A,'7. 511_CAR_Student_Counts_Sec'!$A2751,'8. 514 Details Included'!$E:$E,'7. 511_CAR_Student_Counts_Sec'!$D2751,'8. 514 Details Included'!$D:$D,'7. 511_CAR_Student_Counts_Sec'!H$1,'8. 514 Details Included'!$G:$G,'7. 511_CAR_Student_Counts_Sec'!$F2751))</f>
        <v>0</v>
      </c>
      <c r="I2751" s="82">
        <f>IF(ISBLANK($D2751),"",SUMIFS('8. 514 Details Included'!$I:$I,'8. 514 Details Included'!$A:$A,'7. 511_CAR_Student_Counts_Sec'!$A2751,'8. 514 Details Included'!$E:$E,'7. 511_CAR_Student_Counts_Sec'!$D2751,'8. 514 Details Included'!$D:$D,'7. 511_CAR_Student_Counts_Sec'!I$1,'8. 514 Details Included'!$G:$G,'7. 511_CAR_Student_Counts_Sec'!$F2751))</f>
        <v>0</v>
      </c>
      <c r="J2751" s="82">
        <f>IF(ISBLANK($D2751),"",SUMIFS('8. 514 Details Included'!$I:$I,'8. 514 Details Included'!$A:$A,'7. 511_CAR_Student_Counts_Sec'!$A2751,'8. 514 Details Included'!$E:$E,'7. 511_CAR_Student_Counts_Sec'!$D2751,'8. 514 Details Included'!$D:$D,'7. 511_CAR_Student_Counts_Sec'!J$1,'8. 514 Details Included'!$G:$G,'7. 511_CAR_Student_Counts_Sec'!$F2751))</f>
        <v>0</v>
      </c>
      <c r="K2751" s="82">
        <f>IF(ISBLANK($D2751),"",SUMIFS('8. 514 Details Included'!$I:$I,'8. 514 Details Included'!$A:$A,'7. 511_CAR_Student_Counts_Sec'!$A2751,'8. 514 Details Included'!$E:$E,'7. 511_CAR_Student_Counts_Sec'!$D2751,'8. 514 Details Included'!$D:$D,'7. 511_CAR_Student_Counts_Sec'!K$1,'8. 514 Details Included'!$G:$G,'7. 511_CAR_Student_Counts_Sec'!$F2751))</f>
        <v>1</v>
      </c>
      <c r="L2751" s="82">
        <f>IF(ISBLANK($D2751),"",SUMIFS('8. 514 Details Included'!$I:$I,'8. 514 Details Included'!$A:$A,'7. 511_CAR_Student_Counts_Sec'!$A2751,'8. 514 Details Included'!$E:$E,'7. 511_CAR_Student_Counts_Sec'!$D2751,'8. 514 Details Included'!$D:$D,'7. 511_CAR_Student_Counts_Sec'!L$1,'8. 514 Details Included'!$G:$G,'7. 511_CAR_Student_Counts_Sec'!$F2751))</f>
        <v>13</v>
      </c>
      <c r="M2751" s="82">
        <f>IF(ISBLANK($D2751),"",SUMIFS('8. 514 Details Included'!$I:$I,'8. 514 Details Included'!$A:$A,'7. 511_CAR_Student_Counts_Sec'!$A2751,'8. 514 Details Included'!$E:$E,'7. 511_CAR_Student_Counts_Sec'!$D2751,'8. 514 Details Included'!$D:$D,'7. 511_CAR_Student_Counts_Sec'!M$1,'8. 514 Details Included'!$G:$G,'7. 511_CAR_Student_Counts_Sec'!$F2751))</f>
        <v>3</v>
      </c>
      <c r="N2751" s="82">
        <f>IF(ISBLANK($D2751),"",SUMIFS('8. 514 Details Included'!$I:$I,'8. 514 Details Included'!$A:$A,'7. 511_CAR_Student_Counts_Sec'!$A2751,'8. 514 Details Included'!$E:$E,'7. 511_CAR_Student_Counts_Sec'!$D2751,'8. 514 Details Included'!$D:$D,'7. 511_CAR_Student_Counts_Sec'!N$1,'8. 514 Details Included'!$G:$G,'7. 511_CAR_Student_Counts_Sec'!$F2751))</f>
        <v>1</v>
      </c>
      <c r="O2751" s="81">
        <f t="shared" si="126"/>
        <v>0</v>
      </c>
      <c r="P2751" s="81">
        <f t="shared" si="127"/>
        <v>18</v>
      </c>
      <c r="Q2751" s="81" t="str">
        <f t="shared" si="128"/>
        <v>9-12</v>
      </c>
    </row>
    <row r="2752" spans="1:17" ht="15" outlineLevel="4" x14ac:dyDescent="0.2">
      <c r="A2752" s="85">
        <v>313</v>
      </c>
      <c r="B2752" s="86" t="s">
        <v>1086</v>
      </c>
      <c r="C2752" s="86" t="s">
        <v>1166</v>
      </c>
      <c r="D2752" s="85">
        <v>827</v>
      </c>
      <c r="E2752" s="86" t="s">
        <v>1244</v>
      </c>
      <c r="F2752" s="85">
        <v>3</v>
      </c>
      <c r="G2752" s="85">
        <v>10</v>
      </c>
      <c r="H2752" s="82">
        <f>IF(ISBLANK($D2752),"",SUMIFS('8. 514 Details Included'!$I:$I,'8. 514 Details Included'!$A:$A,'7. 511_CAR_Student_Counts_Sec'!$A2752,'8. 514 Details Included'!$E:$E,'7. 511_CAR_Student_Counts_Sec'!$D2752,'8. 514 Details Included'!$D:$D,'7. 511_CAR_Student_Counts_Sec'!H$1,'8. 514 Details Included'!$G:$G,'7. 511_CAR_Student_Counts_Sec'!$F2752))</f>
        <v>0</v>
      </c>
      <c r="I2752" s="82">
        <f>IF(ISBLANK($D2752),"",SUMIFS('8. 514 Details Included'!$I:$I,'8. 514 Details Included'!$A:$A,'7. 511_CAR_Student_Counts_Sec'!$A2752,'8. 514 Details Included'!$E:$E,'7. 511_CAR_Student_Counts_Sec'!$D2752,'8. 514 Details Included'!$D:$D,'7. 511_CAR_Student_Counts_Sec'!I$1,'8. 514 Details Included'!$G:$G,'7. 511_CAR_Student_Counts_Sec'!$F2752))</f>
        <v>0</v>
      </c>
      <c r="J2752" s="82">
        <f>IF(ISBLANK($D2752),"",SUMIFS('8. 514 Details Included'!$I:$I,'8. 514 Details Included'!$A:$A,'7. 511_CAR_Student_Counts_Sec'!$A2752,'8. 514 Details Included'!$E:$E,'7. 511_CAR_Student_Counts_Sec'!$D2752,'8. 514 Details Included'!$D:$D,'7. 511_CAR_Student_Counts_Sec'!J$1,'8. 514 Details Included'!$G:$G,'7. 511_CAR_Student_Counts_Sec'!$F2752))</f>
        <v>0</v>
      </c>
      <c r="K2752" s="82">
        <f>IF(ISBLANK($D2752),"",SUMIFS('8. 514 Details Included'!$I:$I,'8. 514 Details Included'!$A:$A,'7. 511_CAR_Student_Counts_Sec'!$A2752,'8. 514 Details Included'!$E:$E,'7. 511_CAR_Student_Counts_Sec'!$D2752,'8. 514 Details Included'!$D:$D,'7. 511_CAR_Student_Counts_Sec'!K$1,'8. 514 Details Included'!$G:$G,'7. 511_CAR_Student_Counts_Sec'!$F2752))</f>
        <v>0</v>
      </c>
      <c r="L2752" s="82">
        <f>IF(ISBLANK($D2752),"",SUMIFS('8. 514 Details Included'!$I:$I,'8. 514 Details Included'!$A:$A,'7. 511_CAR_Student_Counts_Sec'!$A2752,'8. 514 Details Included'!$E:$E,'7. 511_CAR_Student_Counts_Sec'!$D2752,'8. 514 Details Included'!$D:$D,'7. 511_CAR_Student_Counts_Sec'!L$1,'8. 514 Details Included'!$G:$G,'7. 511_CAR_Student_Counts_Sec'!$F2752))</f>
        <v>6</v>
      </c>
      <c r="M2752" s="82">
        <f>IF(ISBLANK($D2752),"",SUMIFS('8. 514 Details Included'!$I:$I,'8. 514 Details Included'!$A:$A,'7. 511_CAR_Student_Counts_Sec'!$A2752,'8. 514 Details Included'!$E:$E,'7. 511_CAR_Student_Counts_Sec'!$D2752,'8. 514 Details Included'!$D:$D,'7. 511_CAR_Student_Counts_Sec'!M$1,'8. 514 Details Included'!$G:$G,'7. 511_CAR_Student_Counts_Sec'!$F2752))</f>
        <v>1</v>
      </c>
      <c r="N2752" s="82">
        <f>IF(ISBLANK($D2752),"",SUMIFS('8. 514 Details Included'!$I:$I,'8. 514 Details Included'!$A:$A,'7. 511_CAR_Student_Counts_Sec'!$A2752,'8. 514 Details Included'!$E:$E,'7. 511_CAR_Student_Counts_Sec'!$D2752,'8. 514 Details Included'!$D:$D,'7. 511_CAR_Student_Counts_Sec'!N$1,'8. 514 Details Included'!$G:$G,'7. 511_CAR_Student_Counts_Sec'!$F2752))</f>
        <v>3</v>
      </c>
      <c r="O2752" s="81">
        <f t="shared" si="126"/>
        <v>0</v>
      </c>
      <c r="P2752" s="81">
        <f t="shared" si="127"/>
        <v>10</v>
      </c>
      <c r="Q2752" s="81" t="str">
        <f t="shared" si="128"/>
        <v>9-12</v>
      </c>
    </row>
    <row r="2753" spans="1:17" ht="15" outlineLevel="3" x14ac:dyDescent="0.2">
      <c r="A2753" s="85"/>
      <c r="B2753" s="86"/>
      <c r="C2753" s="88" t="s">
        <v>1164</v>
      </c>
      <c r="D2753" s="85"/>
      <c r="E2753" s="86"/>
      <c r="F2753" s="85"/>
      <c r="G2753" s="85">
        <f>SUBTOTAL(1,G2748:G2752)</f>
        <v>14.2</v>
      </c>
      <c r="H2753" s="82" t="str">
        <f>IF(ISBLANK($D2753),"",SUMIFS('8. 514 Details Included'!$I:$I,'8. 514 Details Included'!$A:$A,'7. 511_CAR_Student_Counts_Sec'!$A2753,'8. 514 Details Included'!$E:$E,'7. 511_CAR_Student_Counts_Sec'!$D2753,'8. 514 Details Included'!$D:$D,'7. 511_CAR_Student_Counts_Sec'!H$1,'8. 514 Details Included'!$G:$G,'7. 511_CAR_Student_Counts_Sec'!$F2753))</f>
        <v/>
      </c>
      <c r="I2753" s="82" t="str">
        <f>IF(ISBLANK($D2753),"",SUMIFS('8. 514 Details Included'!$I:$I,'8. 514 Details Included'!$A:$A,'7. 511_CAR_Student_Counts_Sec'!$A2753,'8. 514 Details Included'!$E:$E,'7. 511_CAR_Student_Counts_Sec'!$D2753,'8. 514 Details Included'!$D:$D,'7. 511_CAR_Student_Counts_Sec'!I$1,'8. 514 Details Included'!$G:$G,'7. 511_CAR_Student_Counts_Sec'!$F2753))</f>
        <v/>
      </c>
      <c r="J2753" s="82" t="str">
        <f>IF(ISBLANK($D2753),"",SUMIFS('8. 514 Details Included'!$I:$I,'8. 514 Details Included'!$A:$A,'7. 511_CAR_Student_Counts_Sec'!$A2753,'8. 514 Details Included'!$E:$E,'7. 511_CAR_Student_Counts_Sec'!$D2753,'8. 514 Details Included'!$D:$D,'7. 511_CAR_Student_Counts_Sec'!J$1,'8. 514 Details Included'!$G:$G,'7. 511_CAR_Student_Counts_Sec'!$F2753))</f>
        <v/>
      </c>
      <c r="K2753" s="82" t="str">
        <f>IF(ISBLANK($D2753),"",SUMIFS('8. 514 Details Included'!$I:$I,'8. 514 Details Included'!$A:$A,'7. 511_CAR_Student_Counts_Sec'!$A2753,'8. 514 Details Included'!$E:$E,'7. 511_CAR_Student_Counts_Sec'!$D2753,'8. 514 Details Included'!$D:$D,'7. 511_CAR_Student_Counts_Sec'!K$1,'8. 514 Details Included'!$G:$G,'7. 511_CAR_Student_Counts_Sec'!$F2753))</f>
        <v/>
      </c>
      <c r="L2753" s="82" t="str">
        <f>IF(ISBLANK($D2753),"",SUMIFS('8. 514 Details Included'!$I:$I,'8. 514 Details Included'!$A:$A,'7. 511_CAR_Student_Counts_Sec'!$A2753,'8. 514 Details Included'!$E:$E,'7. 511_CAR_Student_Counts_Sec'!$D2753,'8. 514 Details Included'!$D:$D,'7. 511_CAR_Student_Counts_Sec'!L$1,'8. 514 Details Included'!$G:$G,'7. 511_CAR_Student_Counts_Sec'!$F2753))</f>
        <v/>
      </c>
      <c r="M2753" s="82" t="str">
        <f>IF(ISBLANK($D2753),"",SUMIFS('8. 514 Details Included'!$I:$I,'8. 514 Details Included'!$A:$A,'7. 511_CAR_Student_Counts_Sec'!$A2753,'8. 514 Details Included'!$E:$E,'7. 511_CAR_Student_Counts_Sec'!$D2753,'8. 514 Details Included'!$D:$D,'7. 511_CAR_Student_Counts_Sec'!M$1,'8. 514 Details Included'!$G:$G,'7. 511_CAR_Student_Counts_Sec'!$F2753))</f>
        <v/>
      </c>
      <c r="N2753" s="82" t="str">
        <f>IF(ISBLANK($D2753),"",SUMIFS('8. 514 Details Included'!$I:$I,'8. 514 Details Included'!$A:$A,'7. 511_CAR_Student_Counts_Sec'!$A2753,'8. 514 Details Included'!$E:$E,'7. 511_CAR_Student_Counts_Sec'!$D2753,'8. 514 Details Included'!$D:$D,'7. 511_CAR_Student_Counts_Sec'!N$1,'8. 514 Details Included'!$G:$G,'7. 511_CAR_Student_Counts_Sec'!$F2753))</f>
        <v/>
      </c>
      <c r="O2753" s="81" t="str">
        <f t="shared" si="126"/>
        <v/>
      </c>
      <c r="P2753" s="81" t="str">
        <f t="shared" si="127"/>
        <v/>
      </c>
      <c r="Q2753" s="81" t="str">
        <f t="shared" si="128"/>
        <v/>
      </c>
    </row>
    <row r="2754" spans="1:17" ht="15" outlineLevel="4" x14ac:dyDescent="0.2">
      <c r="A2754" s="85">
        <v>313</v>
      </c>
      <c r="B2754" s="86" t="s">
        <v>1086</v>
      </c>
      <c r="C2754" s="86" t="s">
        <v>1163</v>
      </c>
      <c r="D2754" s="85">
        <v>826</v>
      </c>
      <c r="E2754" s="86" t="s">
        <v>1243</v>
      </c>
      <c r="F2754" s="85">
        <v>1</v>
      </c>
      <c r="G2754" s="85">
        <v>22</v>
      </c>
      <c r="H2754" s="82">
        <f>IF(ISBLANK($D2754),"",SUMIFS('8. 514 Details Included'!$I:$I,'8. 514 Details Included'!$A:$A,'7. 511_CAR_Student_Counts_Sec'!$A2754,'8. 514 Details Included'!$E:$E,'7. 511_CAR_Student_Counts_Sec'!$D2754,'8. 514 Details Included'!$D:$D,'7. 511_CAR_Student_Counts_Sec'!H$1,'8. 514 Details Included'!$G:$G,'7. 511_CAR_Student_Counts_Sec'!$F2754))</f>
        <v>0</v>
      </c>
      <c r="I2754" s="82">
        <f>IF(ISBLANK($D2754),"",SUMIFS('8. 514 Details Included'!$I:$I,'8. 514 Details Included'!$A:$A,'7. 511_CAR_Student_Counts_Sec'!$A2754,'8. 514 Details Included'!$E:$E,'7. 511_CAR_Student_Counts_Sec'!$D2754,'8. 514 Details Included'!$D:$D,'7. 511_CAR_Student_Counts_Sec'!I$1,'8. 514 Details Included'!$G:$G,'7. 511_CAR_Student_Counts_Sec'!$F2754))</f>
        <v>0</v>
      </c>
      <c r="J2754" s="82">
        <f>IF(ISBLANK($D2754),"",SUMIFS('8. 514 Details Included'!$I:$I,'8. 514 Details Included'!$A:$A,'7. 511_CAR_Student_Counts_Sec'!$A2754,'8. 514 Details Included'!$E:$E,'7. 511_CAR_Student_Counts_Sec'!$D2754,'8. 514 Details Included'!$D:$D,'7. 511_CAR_Student_Counts_Sec'!J$1,'8. 514 Details Included'!$G:$G,'7. 511_CAR_Student_Counts_Sec'!$F2754))</f>
        <v>0</v>
      </c>
      <c r="K2754" s="82">
        <f>IF(ISBLANK($D2754),"",SUMIFS('8. 514 Details Included'!$I:$I,'8. 514 Details Included'!$A:$A,'7. 511_CAR_Student_Counts_Sec'!$A2754,'8. 514 Details Included'!$E:$E,'7. 511_CAR_Student_Counts_Sec'!$D2754,'8. 514 Details Included'!$D:$D,'7. 511_CAR_Student_Counts_Sec'!K$1,'8. 514 Details Included'!$G:$G,'7. 511_CAR_Student_Counts_Sec'!$F2754))</f>
        <v>0</v>
      </c>
      <c r="L2754" s="82">
        <f>IF(ISBLANK($D2754),"",SUMIFS('8. 514 Details Included'!$I:$I,'8. 514 Details Included'!$A:$A,'7. 511_CAR_Student_Counts_Sec'!$A2754,'8. 514 Details Included'!$E:$E,'7. 511_CAR_Student_Counts_Sec'!$D2754,'8. 514 Details Included'!$D:$D,'7. 511_CAR_Student_Counts_Sec'!L$1,'8. 514 Details Included'!$G:$G,'7. 511_CAR_Student_Counts_Sec'!$F2754))</f>
        <v>10</v>
      </c>
      <c r="M2754" s="82">
        <f>IF(ISBLANK($D2754),"",SUMIFS('8. 514 Details Included'!$I:$I,'8. 514 Details Included'!$A:$A,'7. 511_CAR_Student_Counts_Sec'!$A2754,'8. 514 Details Included'!$E:$E,'7. 511_CAR_Student_Counts_Sec'!$D2754,'8. 514 Details Included'!$D:$D,'7. 511_CAR_Student_Counts_Sec'!M$1,'8. 514 Details Included'!$G:$G,'7. 511_CAR_Student_Counts_Sec'!$F2754))</f>
        <v>11</v>
      </c>
      <c r="N2754" s="82">
        <f>IF(ISBLANK($D2754),"",SUMIFS('8. 514 Details Included'!$I:$I,'8. 514 Details Included'!$A:$A,'7. 511_CAR_Student_Counts_Sec'!$A2754,'8. 514 Details Included'!$E:$E,'7. 511_CAR_Student_Counts_Sec'!$D2754,'8. 514 Details Included'!$D:$D,'7. 511_CAR_Student_Counts_Sec'!N$1,'8. 514 Details Included'!$G:$G,'7. 511_CAR_Student_Counts_Sec'!$F2754))</f>
        <v>1</v>
      </c>
      <c r="O2754" s="81">
        <f t="shared" ref="O2754:O2817" si="129">IF(ISBLANK($D2754),"",SUM(H2754:J2754))</f>
        <v>0</v>
      </c>
      <c r="P2754" s="81">
        <f t="shared" ref="P2754:P2817" si="130">IF(ISBLANK($D2754),"",SUM(K2754:N2754))</f>
        <v>22</v>
      </c>
      <c r="Q2754" s="81" t="str">
        <f t="shared" ref="Q2754:Q2817" si="131">IF(SUM(O2754:P2754)=0,"",IF(O2754&gt;0,"6-8",IF(P2754&gt;0,"9-12","Both 6-8 and 9-12")))</f>
        <v>9-12</v>
      </c>
    </row>
    <row r="2755" spans="1:17" ht="15" outlineLevel="4" x14ac:dyDescent="0.2">
      <c r="A2755" s="85">
        <v>313</v>
      </c>
      <c r="B2755" s="86" t="s">
        <v>1086</v>
      </c>
      <c r="C2755" s="86" t="s">
        <v>1163</v>
      </c>
      <c r="D2755" s="85">
        <v>826</v>
      </c>
      <c r="E2755" s="86" t="s">
        <v>1243</v>
      </c>
      <c r="F2755" s="85">
        <v>3</v>
      </c>
      <c r="G2755" s="85">
        <v>21</v>
      </c>
      <c r="H2755" s="82">
        <f>IF(ISBLANK($D2755),"",SUMIFS('8. 514 Details Included'!$I:$I,'8. 514 Details Included'!$A:$A,'7. 511_CAR_Student_Counts_Sec'!$A2755,'8. 514 Details Included'!$E:$E,'7. 511_CAR_Student_Counts_Sec'!$D2755,'8. 514 Details Included'!$D:$D,'7. 511_CAR_Student_Counts_Sec'!H$1,'8. 514 Details Included'!$G:$G,'7. 511_CAR_Student_Counts_Sec'!$F2755))</f>
        <v>0</v>
      </c>
      <c r="I2755" s="82">
        <f>IF(ISBLANK($D2755),"",SUMIFS('8. 514 Details Included'!$I:$I,'8. 514 Details Included'!$A:$A,'7. 511_CAR_Student_Counts_Sec'!$A2755,'8. 514 Details Included'!$E:$E,'7. 511_CAR_Student_Counts_Sec'!$D2755,'8. 514 Details Included'!$D:$D,'7. 511_CAR_Student_Counts_Sec'!I$1,'8. 514 Details Included'!$G:$G,'7. 511_CAR_Student_Counts_Sec'!$F2755))</f>
        <v>0</v>
      </c>
      <c r="J2755" s="82">
        <f>IF(ISBLANK($D2755),"",SUMIFS('8. 514 Details Included'!$I:$I,'8. 514 Details Included'!$A:$A,'7. 511_CAR_Student_Counts_Sec'!$A2755,'8. 514 Details Included'!$E:$E,'7. 511_CAR_Student_Counts_Sec'!$D2755,'8. 514 Details Included'!$D:$D,'7. 511_CAR_Student_Counts_Sec'!J$1,'8. 514 Details Included'!$G:$G,'7. 511_CAR_Student_Counts_Sec'!$F2755))</f>
        <v>0</v>
      </c>
      <c r="K2755" s="82">
        <f>IF(ISBLANK($D2755),"",SUMIFS('8. 514 Details Included'!$I:$I,'8. 514 Details Included'!$A:$A,'7. 511_CAR_Student_Counts_Sec'!$A2755,'8. 514 Details Included'!$E:$E,'7. 511_CAR_Student_Counts_Sec'!$D2755,'8. 514 Details Included'!$D:$D,'7. 511_CAR_Student_Counts_Sec'!K$1,'8. 514 Details Included'!$G:$G,'7. 511_CAR_Student_Counts_Sec'!$F2755))</f>
        <v>1</v>
      </c>
      <c r="L2755" s="82">
        <f>IF(ISBLANK($D2755),"",SUMIFS('8. 514 Details Included'!$I:$I,'8. 514 Details Included'!$A:$A,'7. 511_CAR_Student_Counts_Sec'!$A2755,'8. 514 Details Included'!$E:$E,'7. 511_CAR_Student_Counts_Sec'!$D2755,'8. 514 Details Included'!$D:$D,'7. 511_CAR_Student_Counts_Sec'!L$1,'8. 514 Details Included'!$G:$G,'7. 511_CAR_Student_Counts_Sec'!$F2755))</f>
        <v>12</v>
      </c>
      <c r="M2755" s="82">
        <f>IF(ISBLANK($D2755),"",SUMIFS('8. 514 Details Included'!$I:$I,'8. 514 Details Included'!$A:$A,'7. 511_CAR_Student_Counts_Sec'!$A2755,'8. 514 Details Included'!$E:$E,'7. 511_CAR_Student_Counts_Sec'!$D2755,'8. 514 Details Included'!$D:$D,'7. 511_CAR_Student_Counts_Sec'!M$1,'8. 514 Details Included'!$G:$G,'7. 511_CAR_Student_Counts_Sec'!$F2755))</f>
        <v>5</v>
      </c>
      <c r="N2755" s="82">
        <f>IF(ISBLANK($D2755),"",SUMIFS('8. 514 Details Included'!$I:$I,'8. 514 Details Included'!$A:$A,'7. 511_CAR_Student_Counts_Sec'!$A2755,'8. 514 Details Included'!$E:$E,'7. 511_CAR_Student_Counts_Sec'!$D2755,'8. 514 Details Included'!$D:$D,'7. 511_CAR_Student_Counts_Sec'!N$1,'8. 514 Details Included'!$G:$G,'7. 511_CAR_Student_Counts_Sec'!$F2755))</f>
        <v>3</v>
      </c>
      <c r="O2755" s="81">
        <f t="shared" si="129"/>
        <v>0</v>
      </c>
      <c r="P2755" s="81">
        <f t="shared" si="130"/>
        <v>21</v>
      </c>
      <c r="Q2755" s="81" t="str">
        <f t="shared" si="131"/>
        <v>9-12</v>
      </c>
    </row>
    <row r="2756" spans="1:17" ht="15" outlineLevel="4" x14ac:dyDescent="0.2">
      <c r="A2756" s="85">
        <v>313</v>
      </c>
      <c r="B2756" s="86" t="s">
        <v>1086</v>
      </c>
      <c r="C2756" s="86" t="s">
        <v>1163</v>
      </c>
      <c r="D2756" s="85">
        <v>815</v>
      </c>
      <c r="E2756" s="86" t="s">
        <v>1242</v>
      </c>
      <c r="F2756" s="85">
        <v>1</v>
      </c>
      <c r="G2756" s="85">
        <v>26</v>
      </c>
      <c r="H2756" s="82">
        <f>IF(ISBLANK($D2756),"",SUMIFS('8. 514 Details Included'!$I:$I,'8. 514 Details Included'!$A:$A,'7. 511_CAR_Student_Counts_Sec'!$A2756,'8. 514 Details Included'!$E:$E,'7. 511_CAR_Student_Counts_Sec'!$D2756,'8. 514 Details Included'!$D:$D,'7. 511_CAR_Student_Counts_Sec'!H$1,'8. 514 Details Included'!$G:$G,'7. 511_CAR_Student_Counts_Sec'!$F2756))</f>
        <v>0</v>
      </c>
      <c r="I2756" s="82">
        <f>IF(ISBLANK($D2756),"",SUMIFS('8. 514 Details Included'!$I:$I,'8. 514 Details Included'!$A:$A,'7. 511_CAR_Student_Counts_Sec'!$A2756,'8. 514 Details Included'!$E:$E,'7. 511_CAR_Student_Counts_Sec'!$D2756,'8. 514 Details Included'!$D:$D,'7. 511_CAR_Student_Counts_Sec'!I$1,'8. 514 Details Included'!$G:$G,'7. 511_CAR_Student_Counts_Sec'!$F2756))</f>
        <v>0</v>
      </c>
      <c r="J2756" s="82">
        <f>IF(ISBLANK($D2756),"",SUMIFS('8. 514 Details Included'!$I:$I,'8. 514 Details Included'!$A:$A,'7. 511_CAR_Student_Counts_Sec'!$A2756,'8. 514 Details Included'!$E:$E,'7. 511_CAR_Student_Counts_Sec'!$D2756,'8. 514 Details Included'!$D:$D,'7. 511_CAR_Student_Counts_Sec'!J$1,'8. 514 Details Included'!$G:$G,'7. 511_CAR_Student_Counts_Sec'!$F2756))</f>
        <v>0</v>
      </c>
      <c r="K2756" s="82">
        <f>IF(ISBLANK($D2756),"",SUMIFS('8. 514 Details Included'!$I:$I,'8. 514 Details Included'!$A:$A,'7. 511_CAR_Student_Counts_Sec'!$A2756,'8. 514 Details Included'!$E:$E,'7. 511_CAR_Student_Counts_Sec'!$D2756,'8. 514 Details Included'!$D:$D,'7. 511_CAR_Student_Counts_Sec'!K$1,'8. 514 Details Included'!$G:$G,'7. 511_CAR_Student_Counts_Sec'!$F2756))</f>
        <v>0</v>
      </c>
      <c r="L2756" s="82">
        <f>IF(ISBLANK($D2756),"",SUMIFS('8. 514 Details Included'!$I:$I,'8. 514 Details Included'!$A:$A,'7. 511_CAR_Student_Counts_Sec'!$A2756,'8. 514 Details Included'!$E:$E,'7. 511_CAR_Student_Counts_Sec'!$D2756,'8. 514 Details Included'!$D:$D,'7. 511_CAR_Student_Counts_Sec'!L$1,'8. 514 Details Included'!$G:$G,'7. 511_CAR_Student_Counts_Sec'!$F2756))</f>
        <v>0</v>
      </c>
      <c r="M2756" s="82">
        <f>IF(ISBLANK($D2756),"",SUMIFS('8. 514 Details Included'!$I:$I,'8. 514 Details Included'!$A:$A,'7. 511_CAR_Student_Counts_Sec'!$A2756,'8. 514 Details Included'!$E:$E,'7. 511_CAR_Student_Counts_Sec'!$D2756,'8. 514 Details Included'!$D:$D,'7. 511_CAR_Student_Counts_Sec'!M$1,'8. 514 Details Included'!$G:$G,'7. 511_CAR_Student_Counts_Sec'!$F2756))</f>
        <v>3</v>
      </c>
      <c r="N2756" s="82">
        <f>IF(ISBLANK($D2756),"",SUMIFS('8. 514 Details Included'!$I:$I,'8. 514 Details Included'!$A:$A,'7. 511_CAR_Student_Counts_Sec'!$A2756,'8. 514 Details Included'!$E:$E,'7. 511_CAR_Student_Counts_Sec'!$D2756,'8. 514 Details Included'!$D:$D,'7. 511_CAR_Student_Counts_Sec'!N$1,'8. 514 Details Included'!$G:$G,'7. 511_CAR_Student_Counts_Sec'!$F2756))</f>
        <v>23</v>
      </c>
      <c r="O2756" s="81">
        <f t="shared" si="129"/>
        <v>0</v>
      </c>
      <c r="P2756" s="81">
        <f t="shared" si="130"/>
        <v>26</v>
      </c>
      <c r="Q2756" s="81" t="str">
        <f t="shared" si="131"/>
        <v>9-12</v>
      </c>
    </row>
    <row r="2757" spans="1:17" ht="15" outlineLevel="3" x14ac:dyDescent="0.2">
      <c r="A2757" s="85"/>
      <c r="B2757" s="86"/>
      <c r="C2757" s="88" t="s">
        <v>1161</v>
      </c>
      <c r="D2757" s="85"/>
      <c r="E2757" s="86"/>
      <c r="F2757" s="85"/>
      <c r="G2757" s="85">
        <f>SUBTOTAL(1,G2754:G2756)</f>
        <v>23</v>
      </c>
      <c r="H2757" s="82" t="str">
        <f>IF(ISBLANK($D2757),"",SUMIFS('8. 514 Details Included'!$I:$I,'8. 514 Details Included'!$A:$A,'7. 511_CAR_Student_Counts_Sec'!$A2757,'8. 514 Details Included'!$E:$E,'7. 511_CAR_Student_Counts_Sec'!$D2757,'8. 514 Details Included'!$D:$D,'7. 511_CAR_Student_Counts_Sec'!H$1,'8. 514 Details Included'!$G:$G,'7. 511_CAR_Student_Counts_Sec'!$F2757))</f>
        <v/>
      </c>
      <c r="I2757" s="82" t="str">
        <f>IF(ISBLANK($D2757),"",SUMIFS('8. 514 Details Included'!$I:$I,'8. 514 Details Included'!$A:$A,'7. 511_CAR_Student_Counts_Sec'!$A2757,'8. 514 Details Included'!$E:$E,'7. 511_CAR_Student_Counts_Sec'!$D2757,'8. 514 Details Included'!$D:$D,'7. 511_CAR_Student_Counts_Sec'!I$1,'8. 514 Details Included'!$G:$G,'7. 511_CAR_Student_Counts_Sec'!$F2757))</f>
        <v/>
      </c>
      <c r="J2757" s="82" t="str">
        <f>IF(ISBLANK($D2757),"",SUMIFS('8. 514 Details Included'!$I:$I,'8. 514 Details Included'!$A:$A,'7. 511_CAR_Student_Counts_Sec'!$A2757,'8. 514 Details Included'!$E:$E,'7. 511_CAR_Student_Counts_Sec'!$D2757,'8. 514 Details Included'!$D:$D,'7. 511_CAR_Student_Counts_Sec'!J$1,'8. 514 Details Included'!$G:$G,'7. 511_CAR_Student_Counts_Sec'!$F2757))</f>
        <v/>
      </c>
      <c r="K2757" s="82" t="str">
        <f>IF(ISBLANK($D2757),"",SUMIFS('8. 514 Details Included'!$I:$I,'8. 514 Details Included'!$A:$A,'7. 511_CAR_Student_Counts_Sec'!$A2757,'8. 514 Details Included'!$E:$E,'7. 511_CAR_Student_Counts_Sec'!$D2757,'8. 514 Details Included'!$D:$D,'7. 511_CAR_Student_Counts_Sec'!K$1,'8. 514 Details Included'!$G:$G,'7. 511_CAR_Student_Counts_Sec'!$F2757))</f>
        <v/>
      </c>
      <c r="L2757" s="82" t="str">
        <f>IF(ISBLANK($D2757),"",SUMIFS('8. 514 Details Included'!$I:$I,'8. 514 Details Included'!$A:$A,'7. 511_CAR_Student_Counts_Sec'!$A2757,'8. 514 Details Included'!$E:$E,'7. 511_CAR_Student_Counts_Sec'!$D2757,'8. 514 Details Included'!$D:$D,'7. 511_CAR_Student_Counts_Sec'!L$1,'8. 514 Details Included'!$G:$G,'7. 511_CAR_Student_Counts_Sec'!$F2757))</f>
        <v/>
      </c>
      <c r="M2757" s="82" t="str">
        <f>IF(ISBLANK($D2757),"",SUMIFS('8. 514 Details Included'!$I:$I,'8. 514 Details Included'!$A:$A,'7. 511_CAR_Student_Counts_Sec'!$A2757,'8. 514 Details Included'!$E:$E,'7. 511_CAR_Student_Counts_Sec'!$D2757,'8. 514 Details Included'!$D:$D,'7. 511_CAR_Student_Counts_Sec'!M$1,'8. 514 Details Included'!$G:$G,'7. 511_CAR_Student_Counts_Sec'!$F2757))</f>
        <v/>
      </c>
      <c r="N2757" s="82" t="str">
        <f>IF(ISBLANK($D2757),"",SUMIFS('8. 514 Details Included'!$I:$I,'8. 514 Details Included'!$A:$A,'7. 511_CAR_Student_Counts_Sec'!$A2757,'8. 514 Details Included'!$E:$E,'7. 511_CAR_Student_Counts_Sec'!$D2757,'8. 514 Details Included'!$D:$D,'7. 511_CAR_Student_Counts_Sec'!N$1,'8. 514 Details Included'!$G:$G,'7. 511_CAR_Student_Counts_Sec'!$F2757))</f>
        <v/>
      </c>
      <c r="O2757" s="81" t="str">
        <f t="shared" si="129"/>
        <v/>
      </c>
      <c r="P2757" s="81" t="str">
        <f t="shared" si="130"/>
        <v/>
      </c>
      <c r="Q2757" s="81" t="str">
        <f t="shared" si="131"/>
        <v/>
      </c>
    </row>
    <row r="2758" spans="1:17" ht="15" outlineLevel="2" x14ac:dyDescent="0.2">
      <c r="A2758" s="87" t="s">
        <v>1241</v>
      </c>
      <c r="B2758" s="86"/>
      <c r="C2758" s="86"/>
      <c r="D2758" s="85"/>
      <c r="E2758" s="86"/>
      <c r="F2758" s="85"/>
      <c r="G2758" s="85">
        <f>SUBTOTAL(1,G2738:G2756)</f>
        <v>17.9375</v>
      </c>
      <c r="H2758" s="82" t="str">
        <f>IF(ISBLANK($D2758),"",SUMIFS('8. 514 Details Included'!$I:$I,'8. 514 Details Included'!$A:$A,'7. 511_CAR_Student_Counts_Sec'!$A2758,'8. 514 Details Included'!$E:$E,'7. 511_CAR_Student_Counts_Sec'!$D2758,'8. 514 Details Included'!$D:$D,'7. 511_CAR_Student_Counts_Sec'!H$1,'8. 514 Details Included'!$G:$G,'7. 511_CAR_Student_Counts_Sec'!$F2758))</f>
        <v/>
      </c>
      <c r="I2758" s="82" t="str">
        <f>IF(ISBLANK($D2758),"",SUMIFS('8. 514 Details Included'!$I:$I,'8. 514 Details Included'!$A:$A,'7. 511_CAR_Student_Counts_Sec'!$A2758,'8. 514 Details Included'!$E:$E,'7. 511_CAR_Student_Counts_Sec'!$D2758,'8. 514 Details Included'!$D:$D,'7. 511_CAR_Student_Counts_Sec'!I$1,'8. 514 Details Included'!$G:$G,'7. 511_CAR_Student_Counts_Sec'!$F2758))</f>
        <v/>
      </c>
      <c r="J2758" s="82" t="str">
        <f>IF(ISBLANK($D2758),"",SUMIFS('8. 514 Details Included'!$I:$I,'8. 514 Details Included'!$A:$A,'7. 511_CAR_Student_Counts_Sec'!$A2758,'8. 514 Details Included'!$E:$E,'7. 511_CAR_Student_Counts_Sec'!$D2758,'8. 514 Details Included'!$D:$D,'7. 511_CAR_Student_Counts_Sec'!J$1,'8. 514 Details Included'!$G:$G,'7. 511_CAR_Student_Counts_Sec'!$F2758))</f>
        <v/>
      </c>
      <c r="K2758" s="82" t="str">
        <f>IF(ISBLANK($D2758),"",SUMIFS('8. 514 Details Included'!$I:$I,'8. 514 Details Included'!$A:$A,'7. 511_CAR_Student_Counts_Sec'!$A2758,'8. 514 Details Included'!$E:$E,'7. 511_CAR_Student_Counts_Sec'!$D2758,'8. 514 Details Included'!$D:$D,'7. 511_CAR_Student_Counts_Sec'!K$1,'8. 514 Details Included'!$G:$G,'7. 511_CAR_Student_Counts_Sec'!$F2758))</f>
        <v/>
      </c>
      <c r="L2758" s="82" t="str">
        <f>IF(ISBLANK($D2758),"",SUMIFS('8. 514 Details Included'!$I:$I,'8. 514 Details Included'!$A:$A,'7. 511_CAR_Student_Counts_Sec'!$A2758,'8. 514 Details Included'!$E:$E,'7. 511_CAR_Student_Counts_Sec'!$D2758,'8. 514 Details Included'!$D:$D,'7. 511_CAR_Student_Counts_Sec'!L$1,'8. 514 Details Included'!$G:$G,'7. 511_CAR_Student_Counts_Sec'!$F2758))</f>
        <v/>
      </c>
      <c r="M2758" s="82" t="str">
        <f>IF(ISBLANK($D2758),"",SUMIFS('8. 514 Details Included'!$I:$I,'8. 514 Details Included'!$A:$A,'7. 511_CAR_Student_Counts_Sec'!$A2758,'8. 514 Details Included'!$E:$E,'7. 511_CAR_Student_Counts_Sec'!$D2758,'8. 514 Details Included'!$D:$D,'7. 511_CAR_Student_Counts_Sec'!M$1,'8. 514 Details Included'!$G:$G,'7. 511_CAR_Student_Counts_Sec'!$F2758))</f>
        <v/>
      </c>
      <c r="N2758" s="82" t="str">
        <f>IF(ISBLANK($D2758),"",SUMIFS('8. 514 Details Included'!$I:$I,'8. 514 Details Included'!$A:$A,'7. 511_CAR_Student_Counts_Sec'!$A2758,'8. 514 Details Included'!$E:$E,'7. 511_CAR_Student_Counts_Sec'!$D2758,'8. 514 Details Included'!$D:$D,'7. 511_CAR_Student_Counts_Sec'!N$1,'8. 514 Details Included'!$G:$G,'7. 511_CAR_Student_Counts_Sec'!$F2758))</f>
        <v/>
      </c>
      <c r="O2758" s="81" t="str">
        <f t="shared" si="129"/>
        <v/>
      </c>
      <c r="P2758" s="81" t="str">
        <f t="shared" si="130"/>
        <v/>
      </c>
      <c r="Q2758" s="81" t="str">
        <f t="shared" si="131"/>
        <v/>
      </c>
    </row>
    <row r="2759" spans="1:17" ht="15" outlineLevel="4" x14ac:dyDescent="0.2">
      <c r="A2759" s="85">
        <v>330</v>
      </c>
      <c r="B2759" s="86" t="s">
        <v>1084</v>
      </c>
      <c r="C2759" s="86" t="s">
        <v>1169</v>
      </c>
      <c r="D2759" s="85">
        <v>5</v>
      </c>
      <c r="E2759" s="86" t="s">
        <v>1240</v>
      </c>
      <c r="F2759" s="85">
        <v>1</v>
      </c>
      <c r="G2759" s="85">
        <v>10</v>
      </c>
      <c r="H2759" s="82">
        <f>IF(ISBLANK($D2759),"",SUMIFS('8. 514 Details Included'!$I:$I,'8. 514 Details Included'!$A:$A,'7. 511_CAR_Student_Counts_Sec'!$A2759,'8. 514 Details Included'!$E:$E,'7. 511_CAR_Student_Counts_Sec'!$D2759,'8. 514 Details Included'!$D:$D,'7. 511_CAR_Student_Counts_Sec'!H$1,'8. 514 Details Included'!$G:$G,'7. 511_CAR_Student_Counts_Sec'!$F2759))</f>
        <v>0</v>
      </c>
      <c r="I2759" s="82">
        <f>IF(ISBLANK($D2759),"",SUMIFS('8. 514 Details Included'!$I:$I,'8. 514 Details Included'!$A:$A,'7. 511_CAR_Student_Counts_Sec'!$A2759,'8. 514 Details Included'!$E:$E,'7. 511_CAR_Student_Counts_Sec'!$D2759,'8. 514 Details Included'!$D:$D,'7. 511_CAR_Student_Counts_Sec'!I$1,'8. 514 Details Included'!$G:$G,'7. 511_CAR_Student_Counts_Sec'!$F2759))</f>
        <v>0</v>
      </c>
      <c r="J2759" s="82">
        <f>IF(ISBLANK($D2759),"",SUMIFS('8. 514 Details Included'!$I:$I,'8. 514 Details Included'!$A:$A,'7. 511_CAR_Student_Counts_Sec'!$A2759,'8. 514 Details Included'!$E:$E,'7. 511_CAR_Student_Counts_Sec'!$D2759,'8. 514 Details Included'!$D:$D,'7. 511_CAR_Student_Counts_Sec'!J$1,'8. 514 Details Included'!$G:$G,'7. 511_CAR_Student_Counts_Sec'!$F2759))</f>
        <v>0</v>
      </c>
      <c r="K2759" s="82">
        <f>IF(ISBLANK($D2759),"",SUMIFS('8. 514 Details Included'!$I:$I,'8. 514 Details Included'!$A:$A,'7. 511_CAR_Student_Counts_Sec'!$A2759,'8. 514 Details Included'!$E:$E,'7. 511_CAR_Student_Counts_Sec'!$D2759,'8. 514 Details Included'!$D:$D,'7. 511_CAR_Student_Counts_Sec'!K$1,'8. 514 Details Included'!$G:$G,'7. 511_CAR_Student_Counts_Sec'!$F2759))</f>
        <v>1</v>
      </c>
      <c r="L2759" s="82">
        <f>IF(ISBLANK($D2759),"",SUMIFS('8. 514 Details Included'!$I:$I,'8. 514 Details Included'!$A:$A,'7. 511_CAR_Student_Counts_Sec'!$A2759,'8. 514 Details Included'!$E:$E,'7. 511_CAR_Student_Counts_Sec'!$D2759,'8. 514 Details Included'!$D:$D,'7. 511_CAR_Student_Counts_Sec'!L$1,'8. 514 Details Included'!$G:$G,'7. 511_CAR_Student_Counts_Sec'!$F2759))</f>
        <v>1</v>
      </c>
      <c r="M2759" s="82">
        <f>IF(ISBLANK($D2759),"",SUMIFS('8. 514 Details Included'!$I:$I,'8. 514 Details Included'!$A:$A,'7. 511_CAR_Student_Counts_Sec'!$A2759,'8. 514 Details Included'!$E:$E,'7. 511_CAR_Student_Counts_Sec'!$D2759,'8. 514 Details Included'!$D:$D,'7. 511_CAR_Student_Counts_Sec'!M$1,'8. 514 Details Included'!$G:$G,'7. 511_CAR_Student_Counts_Sec'!$F2759))</f>
        <v>8</v>
      </c>
      <c r="N2759" s="82">
        <f>IF(ISBLANK($D2759),"",SUMIFS('8. 514 Details Included'!$I:$I,'8. 514 Details Included'!$A:$A,'7. 511_CAR_Student_Counts_Sec'!$A2759,'8. 514 Details Included'!$E:$E,'7. 511_CAR_Student_Counts_Sec'!$D2759,'8. 514 Details Included'!$D:$D,'7. 511_CAR_Student_Counts_Sec'!N$1,'8. 514 Details Included'!$G:$G,'7. 511_CAR_Student_Counts_Sec'!$F2759))</f>
        <v>0</v>
      </c>
      <c r="O2759" s="81">
        <f t="shared" si="129"/>
        <v>0</v>
      </c>
      <c r="P2759" s="81">
        <f t="shared" si="130"/>
        <v>10</v>
      </c>
      <c r="Q2759" s="81" t="str">
        <f t="shared" si="131"/>
        <v>9-12</v>
      </c>
    </row>
    <row r="2760" spans="1:17" ht="15" outlineLevel="4" x14ac:dyDescent="0.2">
      <c r="A2760" s="85">
        <v>330</v>
      </c>
      <c r="B2760" s="86" t="s">
        <v>1084</v>
      </c>
      <c r="C2760" s="86" t="s">
        <v>1169</v>
      </c>
      <c r="D2760" s="85">
        <v>5</v>
      </c>
      <c r="E2760" s="86" t="s">
        <v>1240</v>
      </c>
      <c r="F2760" s="85">
        <v>2</v>
      </c>
      <c r="G2760" s="85">
        <v>6</v>
      </c>
      <c r="H2760" s="82">
        <f>IF(ISBLANK($D2760),"",SUMIFS('8. 514 Details Included'!$I:$I,'8. 514 Details Included'!$A:$A,'7. 511_CAR_Student_Counts_Sec'!$A2760,'8. 514 Details Included'!$E:$E,'7. 511_CAR_Student_Counts_Sec'!$D2760,'8. 514 Details Included'!$D:$D,'7. 511_CAR_Student_Counts_Sec'!H$1,'8. 514 Details Included'!$G:$G,'7. 511_CAR_Student_Counts_Sec'!$F2760))</f>
        <v>0</v>
      </c>
      <c r="I2760" s="82">
        <f>IF(ISBLANK($D2760),"",SUMIFS('8. 514 Details Included'!$I:$I,'8. 514 Details Included'!$A:$A,'7. 511_CAR_Student_Counts_Sec'!$A2760,'8. 514 Details Included'!$E:$E,'7. 511_CAR_Student_Counts_Sec'!$D2760,'8. 514 Details Included'!$D:$D,'7. 511_CAR_Student_Counts_Sec'!I$1,'8. 514 Details Included'!$G:$G,'7. 511_CAR_Student_Counts_Sec'!$F2760))</f>
        <v>0</v>
      </c>
      <c r="J2760" s="82">
        <f>IF(ISBLANK($D2760),"",SUMIFS('8. 514 Details Included'!$I:$I,'8. 514 Details Included'!$A:$A,'7. 511_CAR_Student_Counts_Sec'!$A2760,'8. 514 Details Included'!$E:$E,'7. 511_CAR_Student_Counts_Sec'!$D2760,'8. 514 Details Included'!$D:$D,'7. 511_CAR_Student_Counts_Sec'!J$1,'8. 514 Details Included'!$G:$G,'7. 511_CAR_Student_Counts_Sec'!$F2760))</f>
        <v>0</v>
      </c>
      <c r="K2760" s="82">
        <f>IF(ISBLANK($D2760),"",SUMIFS('8. 514 Details Included'!$I:$I,'8. 514 Details Included'!$A:$A,'7. 511_CAR_Student_Counts_Sec'!$A2760,'8. 514 Details Included'!$E:$E,'7. 511_CAR_Student_Counts_Sec'!$D2760,'8. 514 Details Included'!$D:$D,'7. 511_CAR_Student_Counts_Sec'!K$1,'8. 514 Details Included'!$G:$G,'7. 511_CAR_Student_Counts_Sec'!$F2760))</f>
        <v>1</v>
      </c>
      <c r="L2760" s="82">
        <f>IF(ISBLANK($D2760),"",SUMIFS('8. 514 Details Included'!$I:$I,'8. 514 Details Included'!$A:$A,'7. 511_CAR_Student_Counts_Sec'!$A2760,'8. 514 Details Included'!$E:$E,'7. 511_CAR_Student_Counts_Sec'!$D2760,'8. 514 Details Included'!$D:$D,'7. 511_CAR_Student_Counts_Sec'!L$1,'8. 514 Details Included'!$G:$G,'7. 511_CAR_Student_Counts_Sec'!$F2760))</f>
        <v>4</v>
      </c>
      <c r="M2760" s="82">
        <f>IF(ISBLANK($D2760),"",SUMIFS('8. 514 Details Included'!$I:$I,'8. 514 Details Included'!$A:$A,'7. 511_CAR_Student_Counts_Sec'!$A2760,'8. 514 Details Included'!$E:$E,'7. 511_CAR_Student_Counts_Sec'!$D2760,'8. 514 Details Included'!$D:$D,'7. 511_CAR_Student_Counts_Sec'!M$1,'8. 514 Details Included'!$G:$G,'7. 511_CAR_Student_Counts_Sec'!$F2760))</f>
        <v>1</v>
      </c>
      <c r="N2760" s="82">
        <f>IF(ISBLANK($D2760),"",SUMIFS('8. 514 Details Included'!$I:$I,'8. 514 Details Included'!$A:$A,'7. 511_CAR_Student_Counts_Sec'!$A2760,'8. 514 Details Included'!$E:$E,'7. 511_CAR_Student_Counts_Sec'!$D2760,'8. 514 Details Included'!$D:$D,'7. 511_CAR_Student_Counts_Sec'!N$1,'8. 514 Details Included'!$G:$G,'7. 511_CAR_Student_Counts_Sec'!$F2760))</f>
        <v>0</v>
      </c>
      <c r="O2760" s="81">
        <f t="shared" si="129"/>
        <v>0</v>
      </c>
      <c r="P2760" s="81">
        <f t="shared" si="130"/>
        <v>6</v>
      </c>
      <c r="Q2760" s="81" t="str">
        <f t="shared" si="131"/>
        <v>9-12</v>
      </c>
    </row>
    <row r="2761" spans="1:17" ht="15" outlineLevel="4" x14ac:dyDescent="0.2">
      <c r="A2761" s="85">
        <v>330</v>
      </c>
      <c r="B2761" s="86" t="s">
        <v>1084</v>
      </c>
      <c r="C2761" s="86" t="s">
        <v>1169</v>
      </c>
      <c r="D2761" s="85">
        <v>5</v>
      </c>
      <c r="E2761" s="86" t="s">
        <v>1240</v>
      </c>
      <c r="F2761" s="85">
        <v>3</v>
      </c>
      <c r="G2761" s="85">
        <v>11</v>
      </c>
      <c r="H2761" s="82">
        <f>IF(ISBLANK($D2761),"",SUMIFS('8. 514 Details Included'!$I:$I,'8. 514 Details Included'!$A:$A,'7. 511_CAR_Student_Counts_Sec'!$A2761,'8. 514 Details Included'!$E:$E,'7. 511_CAR_Student_Counts_Sec'!$D2761,'8. 514 Details Included'!$D:$D,'7. 511_CAR_Student_Counts_Sec'!H$1,'8. 514 Details Included'!$G:$G,'7. 511_CAR_Student_Counts_Sec'!$F2761))</f>
        <v>0</v>
      </c>
      <c r="I2761" s="82">
        <f>IF(ISBLANK($D2761),"",SUMIFS('8. 514 Details Included'!$I:$I,'8. 514 Details Included'!$A:$A,'7. 511_CAR_Student_Counts_Sec'!$A2761,'8. 514 Details Included'!$E:$E,'7. 511_CAR_Student_Counts_Sec'!$D2761,'8. 514 Details Included'!$D:$D,'7. 511_CAR_Student_Counts_Sec'!I$1,'8. 514 Details Included'!$G:$G,'7. 511_CAR_Student_Counts_Sec'!$F2761))</f>
        <v>0</v>
      </c>
      <c r="J2761" s="82">
        <f>IF(ISBLANK($D2761),"",SUMIFS('8. 514 Details Included'!$I:$I,'8. 514 Details Included'!$A:$A,'7. 511_CAR_Student_Counts_Sec'!$A2761,'8. 514 Details Included'!$E:$E,'7. 511_CAR_Student_Counts_Sec'!$D2761,'8. 514 Details Included'!$D:$D,'7. 511_CAR_Student_Counts_Sec'!J$1,'8. 514 Details Included'!$G:$G,'7. 511_CAR_Student_Counts_Sec'!$F2761))</f>
        <v>0</v>
      </c>
      <c r="K2761" s="82">
        <f>IF(ISBLANK($D2761),"",SUMIFS('8. 514 Details Included'!$I:$I,'8. 514 Details Included'!$A:$A,'7. 511_CAR_Student_Counts_Sec'!$A2761,'8. 514 Details Included'!$E:$E,'7. 511_CAR_Student_Counts_Sec'!$D2761,'8. 514 Details Included'!$D:$D,'7. 511_CAR_Student_Counts_Sec'!K$1,'8. 514 Details Included'!$G:$G,'7. 511_CAR_Student_Counts_Sec'!$F2761))</f>
        <v>10</v>
      </c>
      <c r="L2761" s="82">
        <f>IF(ISBLANK($D2761),"",SUMIFS('8. 514 Details Included'!$I:$I,'8. 514 Details Included'!$A:$A,'7. 511_CAR_Student_Counts_Sec'!$A2761,'8. 514 Details Included'!$E:$E,'7. 511_CAR_Student_Counts_Sec'!$D2761,'8. 514 Details Included'!$D:$D,'7. 511_CAR_Student_Counts_Sec'!L$1,'8. 514 Details Included'!$G:$G,'7. 511_CAR_Student_Counts_Sec'!$F2761))</f>
        <v>1</v>
      </c>
      <c r="M2761" s="82">
        <f>IF(ISBLANK($D2761),"",SUMIFS('8. 514 Details Included'!$I:$I,'8. 514 Details Included'!$A:$A,'7. 511_CAR_Student_Counts_Sec'!$A2761,'8. 514 Details Included'!$E:$E,'7. 511_CAR_Student_Counts_Sec'!$D2761,'8. 514 Details Included'!$D:$D,'7. 511_CAR_Student_Counts_Sec'!M$1,'8. 514 Details Included'!$G:$G,'7. 511_CAR_Student_Counts_Sec'!$F2761))</f>
        <v>0</v>
      </c>
      <c r="N2761" s="82">
        <f>IF(ISBLANK($D2761),"",SUMIFS('8. 514 Details Included'!$I:$I,'8. 514 Details Included'!$A:$A,'7. 511_CAR_Student_Counts_Sec'!$A2761,'8. 514 Details Included'!$E:$E,'7. 511_CAR_Student_Counts_Sec'!$D2761,'8. 514 Details Included'!$D:$D,'7. 511_CAR_Student_Counts_Sec'!N$1,'8. 514 Details Included'!$G:$G,'7. 511_CAR_Student_Counts_Sec'!$F2761))</f>
        <v>0</v>
      </c>
      <c r="O2761" s="81">
        <f t="shared" si="129"/>
        <v>0</v>
      </c>
      <c r="P2761" s="81">
        <f t="shared" si="130"/>
        <v>11</v>
      </c>
      <c r="Q2761" s="81" t="str">
        <f t="shared" si="131"/>
        <v>9-12</v>
      </c>
    </row>
    <row r="2762" spans="1:17" ht="15" outlineLevel="3" x14ac:dyDescent="0.2">
      <c r="A2762" s="85"/>
      <c r="B2762" s="86"/>
      <c r="C2762" s="88" t="s">
        <v>1167</v>
      </c>
      <c r="D2762" s="85"/>
      <c r="E2762" s="86"/>
      <c r="F2762" s="85"/>
      <c r="G2762" s="85">
        <f>SUBTOTAL(1,G2759:G2761)</f>
        <v>9</v>
      </c>
      <c r="H2762" s="82" t="str">
        <f>IF(ISBLANK($D2762),"",SUMIFS('8. 514 Details Included'!$I:$I,'8. 514 Details Included'!$A:$A,'7. 511_CAR_Student_Counts_Sec'!$A2762,'8. 514 Details Included'!$E:$E,'7. 511_CAR_Student_Counts_Sec'!$D2762,'8. 514 Details Included'!$D:$D,'7. 511_CAR_Student_Counts_Sec'!H$1,'8. 514 Details Included'!$G:$G,'7. 511_CAR_Student_Counts_Sec'!$F2762))</f>
        <v/>
      </c>
      <c r="I2762" s="82" t="str">
        <f>IF(ISBLANK($D2762),"",SUMIFS('8. 514 Details Included'!$I:$I,'8. 514 Details Included'!$A:$A,'7. 511_CAR_Student_Counts_Sec'!$A2762,'8. 514 Details Included'!$E:$E,'7. 511_CAR_Student_Counts_Sec'!$D2762,'8. 514 Details Included'!$D:$D,'7. 511_CAR_Student_Counts_Sec'!I$1,'8. 514 Details Included'!$G:$G,'7. 511_CAR_Student_Counts_Sec'!$F2762))</f>
        <v/>
      </c>
      <c r="J2762" s="82" t="str">
        <f>IF(ISBLANK($D2762),"",SUMIFS('8. 514 Details Included'!$I:$I,'8. 514 Details Included'!$A:$A,'7. 511_CAR_Student_Counts_Sec'!$A2762,'8. 514 Details Included'!$E:$E,'7. 511_CAR_Student_Counts_Sec'!$D2762,'8. 514 Details Included'!$D:$D,'7. 511_CAR_Student_Counts_Sec'!J$1,'8. 514 Details Included'!$G:$G,'7. 511_CAR_Student_Counts_Sec'!$F2762))</f>
        <v/>
      </c>
      <c r="K2762" s="82" t="str">
        <f>IF(ISBLANK($D2762),"",SUMIFS('8. 514 Details Included'!$I:$I,'8. 514 Details Included'!$A:$A,'7. 511_CAR_Student_Counts_Sec'!$A2762,'8. 514 Details Included'!$E:$E,'7. 511_CAR_Student_Counts_Sec'!$D2762,'8. 514 Details Included'!$D:$D,'7. 511_CAR_Student_Counts_Sec'!K$1,'8. 514 Details Included'!$G:$G,'7. 511_CAR_Student_Counts_Sec'!$F2762))</f>
        <v/>
      </c>
      <c r="L2762" s="82" t="str">
        <f>IF(ISBLANK($D2762),"",SUMIFS('8. 514 Details Included'!$I:$I,'8. 514 Details Included'!$A:$A,'7. 511_CAR_Student_Counts_Sec'!$A2762,'8. 514 Details Included'!$E:$E,'7. 511_CAR_Student_Counts_Sec'!$D2762,'8. 514 Details Included'!$D:$D,'7. 511_CAR_Student_Counts_Sec'!L$1,'8. 514 Details Included'!$G:$G,'7. 511_CAR_Student_Counts_Sec'!$F2762))</f>
        <v/>
      </c>
      <c r="M2762" s="82" t="str">
        <f>IF(ISBLANK($D2762),"",SUMIFS('8. 514 Details Included'!$I:$I,'8. 514 Details Included'!$A:$A,'7. 511_CAR_Student_Counts_Sec'!$A2762,'8. 514 Details Included'!$E:$E,'7. 511_CAR_Student_Counts_Sec'!$D2762,'8. 514 Details Included'!$D:$D,'7. 511_CAR_Student_Counts_Sec'!M$1,'8. 514 Details Included'!$G:$G,'7. 511_CAR_Student_Counts_Sec'!$F2762))</f>
        <v/>
      </c>
      <c r="N2762" s="82" t="str">
        <f>IF(ISBLANK($D2762),"",SUMIFS('8. 514 Details Included'!$I:$I,'8. 514 Details Included'!$A:$A,'7. 511_CAR_Student_Counts_Sec'!$A2762,'8. 514 Details Included'!$E:$E,'7. 511_CAR_Student_Counts_Sec'!$D2762,'8. 514 Details Included'!$D:$D,'7. 511_CAR_Student_Counts_Sec'!N$1,'8. 514 Details Included'!$G:$G,'7. 511_CAR_Student_Counts_Sec'!$F2762))</f>
        <v/>
      </c>
      <c r="O2762" s="81" t="str">
        <f t="shared" si="129"/>
        <v/>
      </c>
      <c r="P2762" s="81" t="str">
        <f t="shared" si="130"/>
        <v/>
      </c>
      <c r="Q2762" s="81" t="str">
        <f t="shared" si="131"/>
        <v/>
      </c>
    </row>
    <row r="2763" spans="1:17" ht="15" outlineLevel="2" x14ac:dyDescent="0.2">
      <c r="A2763" s="87" t="s">
        <v>1239</v>
      </c>
      <c r="B2763" s="86"/>
      <c r="C2763" s="86"/>
      <c r="D2763" s="85"/>
      <c r="E2763" s="86"/>
      <c r="F2763" s="85"/>
      <c r="G2763" s="85">
        <f>SUBTOTAL(1,G2759:G2761)</f>
        <v>9</v>
      </c>
      <c r="H2763" s="82" t="str">
        <f>IF(ISBLANK($D2763),"",SUMIFS('8. 514 Details Included'!$I:$I,'8. 514 Details Included'!$A:$A,'7. 511_CAR_Student_Counts_Sec'!$A2763,'8. 514 Details Included'!$E:$E,'7. 511_CAR_Student_Counts_Sec'!$D2763,'8. 514 Details Included'!$D:$D,'7. 511_CAR_Student_Counts_Sec'!H$1,'8. 514 Details Included'!$G:$G,'7. 511_CAR_Student_Counts_Sec'!$F2763))</f>
        <v/>
      </c>
      <c r="I2763" s="82" t="str">
        <f>IF(ISBLANK($D2763),"",SUMIFS('8. 514 Details Included'!$I:$I,'8. 514 Details Included'!$A:$A,'7. 511_CAR_Student_Counts_Sec'!$A2763,'8. 514 Details Included'!$E:$E,'7. 511_CAR_Student_Counts_Sec'!$D2763,'8. 514 Details Included'!$D:$D,'7. 511_CAR_Student_Counts_Sec'!I$1,'8. 514 Details Included'!$G:$G,'7. 511_CAR_Student_Counts_Sec'!$F2763))</f>
        <v/>
      </c>
      <c r="J2763" s="82" t="str">
        <f>IF(ISBLANK($D2763),"",SUMIFS('8. 514 Details Included'!$I:$I,'8. 514 Details Included'!$A:$A,'7. 511_CAR_Student_Counts_Sec'!$A2763,'8. 514 Details Included'!$E:$E,'7. 511_CAR_Student_Counts_Sec'!$D2763,'8. 514 Details Included'!$D:$D,'7. 511_CAR_Student_Counts_Sec'!J$1,'8. 514 Details Included'!$G:$G,'7. 511_CAR_Student_Counts_Sec'!$F2763))</f>
        <v/>
      </c>
      <c r="K2763" s="82" t="str">
        <f>IF(ISBLANK($D2763),"",SUMIFS('8. 514 Details Included'!$I:$I,'8. 514 Details Included'!$A:$A,'7. 511_CAR_Student_Counts_Sec'!$A2763,'8. 514 Details Included'!$E:$E,'7. 511_CAR_Student_Counts_Sec'!$D2763,'8. 514 Details Included'!$D:$D,'7. 511_CAR_Student_Counts_Sec'!K$1,'8. 514 Details Included'!$G:$G,'7. 511_CAR_Student_Counts_Sec'!$F2763))</f>
        <v/>
      </c>
      <c r="L2763" s="82" t="str">
        <f>IF(ISBLANK($D2763),"",SUMIFS('8. 514 Details Included'!$I:$I,'8. 514 Details Included'!$A:$A,'7. 511_CAR_Student_Counts_Sec'!$A2763,'8. 514 Details Included'!$E:$E,'7. 511_CAR_Student_Counts_Sec'!$D2763,'8. 514 Details Included'!$D:$D,'7. 511_CAR_Student_Counts_Sec'!L$1,'8. 514 Details Included'!$G:$G,'7. 511_CAR_Student_Counts_Sec'!$F2763))</f>
        <v/>
      </c>
      <c r="M2763" s="82" t="str">
        <f>IF(ISBLANK($D2763),"",SUMIFS('8. 514 Details Included'!$I:$I,'8. 514 Details Included'!$A:$A,'7. 511_CAR_Student_Counts_Sec'!$A2763,'8. 514 Details Included'!$E:$E,'7. 511_CAR_Student_Counts_Sec'!$D2763,'8. 514 Details Included'!$D:$D,'7. 511_CAR_Student_Counts_Sec'!M$1,'8. 514 Details Included'!$G:$G,'7. 511_CAR_Student_Counts_Sec'!$F2763))</f>
        <v/>
      </c>
      <c r="N2763" s="82" t="str">
        <f>IF(ISBLANK($D2763),"",SUMIFS('8. 514 Details Included'!$I:$I,'8. 514 Details Included'!$A:$A,'7. 511_CAR_Student_Counts_Sec'!$A2763,'8. 514 Details Included'!$E:$E,'7. 511_CAR_Student_Counts_Sec'!$D2763,'8. 514 Details Included'!$D:$D,'7. 511_CAR_Student_Counts_Sec'!N$1,'8. 514 Details Included'!$G:$G,'7. 511_CAR_Student_Counts_Sec'!$F2763))</f>
        <v/>
      </c>
      <c r="O2763" s="81" t="str">
        <f t="shared" si="129"/>
        <v/>
      </c>
      <c r="P2763" s="81" t="str">
        <f t="shared" si="130"/>
        <v/>
      </c>
      <c r="Q2763" s="81" t="str">
        <f t="shared" si="131"/>
        <v/>
      </c>
    </row>
    <row r="2764" spans="1:17" ht="15" outlineLevel="4" x14ac:dyDescent="0.2">
      <c r="A2764" s="85">
        <v>333</v>
      </c>
      <c r="B2764" s="86" t="s">
        <v>1093</v>
      </c>
      <c r="C2764" s="86" t="s">
        <v>1172</v>
      </c>
      <c r="D2764" s="85">
        <v>31</v>
      </c>
      <c r="E2764" s="86" t="s">
        <v>1237</v>
      </c>
      <c r="F2764" s="85">
        <v>1</v>
      </c>
      <c r="G2764" s="85">
        <v>11</v>
      </c>
      <c r="H2764" s="82">
        <f>IF(ISBLANK($D2764),"",SUMIFS('8. 514 Details Included'!$I:$I,'8. 514 Details Included'!$A:$A,'7. 511_CAR_Student_Counts_Sec'!$A2764,'8. 514 Details Included'!$E:$E,'7. 511_CAR_Student_Counts_Sec'!$D2764,'8. 514 Details Included'!$D:$D,'7. 511_CAR_Student_Counts_Sec'!H$1,'8. 514 Details Included'!$G:$G,'7. 511_CAR_Student_Counts_Sec'!$F2764))</f>
        <v>0</v>
      </c>
      <c r="I2764" s="82">
        <f>IF(ISBLANK($D2764),"",SUMIFS('8. 514 Details Included'!$I:$I,'8. 514 Details Included'!$A:$A,'7. 511_CAR_Student_Counts_Sec'!$A2764,'8. 514 Details Included'!$E:$E,'7. 511_CAR_Student_Counts_Sec'!$D2764,'8. 514 Details Included'!$D:$D,'7. 511_CAR_Student_Counts_Sec'!I$1,'8. 514 Details Included'!$G:$G,'7. 511_CAR_Student_Counts_Sec'!$F2764))</f>
        <v>0</v>
      </c>
      <c r="J2764" s="82">
        <f>IF(ISBLANK($D2764),"",SUMIFS('8. 514 Details Included'!$I:$I,'8. 514 Details Included'!$A:$A,'7. 511_CAR_Student_Counts_Sec'!$A2764,'8. 514 Details Included'!$E:$E,'7. 511_CAR_Student_Counts_Sec'!$D2764,'8. 514 Details Included'!$D:$D,'7. 511_CAR_Student_Counts_Sec'!J$1,'8. 514 Details Included'!$G:$G,'7. 511_CAR_Student_Counts_Sec'!$F2764))</f>
        <v>0</v>
      </c>
      <c r="K2764" s="82">
        <f>IF(ISBLANK($D2764),"",SUMIFS('8. 514 Details Included'!$I:$I,'8. 514 Details Included'!$A:$A,'7. 511_CAR_Student_Counts_Sec'!$A2764,'8. 514 Details Included'!$E:$E,'7. 511_CAR_Student_Counts_Sec'!$D2764,'8. 514 Details Included'!$D:$D,'7. 511_CAR_Student_Counts_Sec'!K$1,'8. 514 Details Included'!$G:$G,'7. 511_CAR_Student_Counts_Sec'!$F2764))</f>
        <v>0</v>
      </c>
      <c r="L2764" s="82">
        <f>IF(ISBLANK($D2764),"",SUMIFS('8. 514 Details Included'!$I:$I,'8. 514 Details Included'!$A:$A,'7. 511_CAR_Student_Counts_Sec'!$A2764,'8. 514 Details Included'!$E:$E,'7. 511_CAR_Student_Counts_Sec'!$D2764,'8. 514 Details Included'!$D:$D,'7. 511_CAR_Student_Counts_Sec'!L$1,'8. 514 Details Included'!$G:$G,'7. 511_CAR_Student_Counts_Sec'!$F2764))</f>
        <v>0</v>
      </c>
      <c r="M2764" s="82">
        <f>IF(ISBLANK($D2764),"",SUMIFS('8. 514 Details Included'!$I:$I,'8. 514 Details Included'!$A:$A,'7. 511_CAR_Student_Counts_Sec'!$A2764,'8. 514 Details Included'!$E:$E,'7. 511_CAR_Student_Counts_Sec'!$D2764,'8. 514 Details Included'!$D:$D,'7. 511_CAR_Student_Counts_Sec'!M$1,'8. 514 Details Included'!$G:$G,'7. 511_CAR_Student_Counts_Sec'!$F2764))</f>
        <v>8</v>
      </c>
      <c r="N2764" s="82">
        <f>IF(ISBLANK($D2764),"",SUMIFS('8. 514 Details Included'!$I:$I,'8. 514 Details Included'!$A:$A,'7. 511_CAR_Student_Counts_Sec'!$A2764,'8. 514 Details Included'!$E:$E,'7. 511_CAR_Student_Counts_Sec'!$D2764,'8. 514 Details Included'!$D:$D,'7. 511_CAR_Student_Counts_Sec'!N$1,'8. 514 Details Included'!$G:$G,'7. 511_CAR_Student_Counts_Sec'!$F2764))</f>
        <v>3</v>
      </c>
      <c r="O2764" s="81">
        <f t="shared" si="129"/>
        <v>0</v>
      </c>
      <c r="P2764" s="81">
        <f t="shared" si="130"/>
        <v>11</v>
      </c>
      <c r="Q2764" s="81" t="str">
        <f t="shared" si="131"/>
        <v>9-12</v>
      </c>
    </row>
    <row r="2765" spans="1:17" ht="15" outlineLevel="4" x14ac:dyDescent="0.2">
      <c r="A2765" s="85">
        <v>333</v>
      </c>
      <c r="B2765" s="86" t="s">
        <v>1093</v>
      </c>
      <c r="C2765" s="86" t="s">
        <v>1172</v>
      </c>
      <c r="D2765" s="85">
        <v>31</v>
      </c>
      <c r="E2765" s="86" t="s">
        <v>1237</v>
      </c>
      <c r="F2765" s="85">
        <v>2</v>
      </c>
      <c r="G2765" s="85">
        <v>12</v>
      </c>
      <c r="H2765" s="82">
        <f>IF(ISBLANK($D2765),"",SUMIFS('8. 514 Details Included'!$I:$I,'8. 514 Details Included'!$A:$A,'7. 511_CAR_Student_Counts_Sec'!$A2765,'8. 514 Details Included'!$E:$E,'7. 511_CAR_Student_Counts_Sec'!$D2765,'8. 514 Details Included'!$D:$D,'7. 511_CAR_Student_Counts_Sec'!H$1,'8. 514 Details Included'!$G:$G,'7. 511_CAR_Student_Counts_Sec'!$F2765))</f>
        <v>0</v>
      </c>
      <c r="I2765" s="82">
        <f>IF(ISBLANK($D2765),"",SUMIFS('8. 514 Details Included'!$I:$I,'8. 514 Details Included'!$A:$A,'7. 511_CAR_Student_Counts_Sec'!$A2765,'8. 514 Details Included'!$E:$E,'7. 511_CAR_Student_Counts_Sec'!$D2765,'8. 514 Details Included'!$D:$D,'7. 511_CAR_Student_Counts_Sec'!I$1,'8. 514 Details Included'!$G:$G,'7. 511_CAR_Student_Counts_Sec'!$F2765))</f>
        <v>0</v>
      </c>
      <c r="J2765" s="82">
        <f>IF(ISBLANK($D2765),"",SUMIFS('8. 514 Details Included'!$I:$I,'8. 514 Details Included'!$A:$A,'7. 511_CAR_Student_Counts_Sec'!$A2765,'8. 514 Details Included'!$E:$E,'7. 511_CAR_Student_Counts_Sec'!$D2765,'8. 514 Details Included'!$D:$D,'7. 511_CAR_Student_Counts_Sec'!J$1,'8. 514 Details Included'!$G:$G,'7. 511_CAR_Student_Counts_Sec'!$F2765))</f>
        <v>0</v>
      </c>
      <c r="K2765" s="82">
        <f>IF(ISBLANK($D2765),"",SUMIFS('8. 514 Details Included'!$I:$I,'8. 514 Details Included'!$A:$A,'7. 511_CAR_Student_Counts_Sec'!$A2765,'8. 514 Details Included'!$E:$E,'7. 511_CAR_Student_Counts_Sec'!$D2765,'8. 514 Details Included'!$D:$D,'7. 511_CAR_Student_Counts_Sec'!K$1,'8. 514 Details Included'!$G:$G,'7. 511_CAR_Student_Counts_Sec'!$F2765))</f>
        <v>3</v>
      </c>
      <c r="L2765" s="82">
        <f>IF(ISBLANK($D2765),"",SUMIFS('8. 514 Details Included'!$I:$I,'8. 514 Details Included'!$A:$A,'7. 511_CAR_Student_Counts_Sec'!$A2765,'8. 514 Details Included'!$E:$E,'7. 511_CAR_Student_Counts_Sec'!$D2765,'8. 514 Details Included'!$D:$D,'7. 511_CAR_Student_Counts_Sec'!L$1,'8. 514 Details Included'!$G:$G,'7. 511_CAR_Student_Counts_Sec'!$F2765))</f>
        <v>7</v>
      </c>
      <c r="M2765" s="82">
        <f>IF(ISBLANK($D2765),"",SUMIFS('8. 514 Details Included'!$I:$I,'8. 514 Details Included'!$A:$A,'7. 511_CAR_Student_Counts_Sec'!$A2765,'8. 514 Details Included'!$E:$E,'7. 511_CAR_Student_Counts_Sec'!$D2765,'8. 514 Details Included'!$D:$D,'7. 511_CAR_Student_Counts_Sec'!M$1,'8. 514 Details Included'!$G:$G,'7. 511_CAR_Student_Counts_Sec'!$F2765))</f>
        <v>1</v>
      </c>
      <c r="N2765" s="82">
        <f>IF(ISBLANK($D2765),"",SUMIFS('8. 514 Details Included'!$I:$I,'8. 514 Details Included'!$A:$A,'7. 511_CAR_Student_Counts_Sec'!$A2765,'8. 514 Details Included'!$E:$E,'7. 511_CAR_Student_Counts_Sec'!$D2765,'8. 514 Details Included'!$D:$D,'7. 511_CAR_Student_Counts_Sec'!N$1,'8. 514 Details Included'!$G:$G,'7. 511_CAR_Student_Counts_Sec'!$F2765))</f>
        <v>1</v>
      </c>
      <c r="O2765" s="81">
        <f t="shared" si="129"/>
        <v>0</v>
      </c>
      <c r="P2765" s="81">
        <f t="shared" si="130"/>
        <v>12</v>
      </c>
      <c r="Q2765" s="81" t="str">
        <f t="shared" si="131"/>
        <v>9-12</v>
      </c>
    </row>
    <row r="2766" spans="1:17" ht="15" outlineLevel="4" x14ac:dyDescent="0.2">
      <c r="A2766" s="85">
        <v>333</v>
      </c>
      <c r="B2766" s="86" t="s">
        <v>1093</v>
      </c>
      <c r="C2766" s="86" t="s">
        <v>1172</v>
      </c>
      <c r="D2766" s="85">
        <v>31</v>
      </c>
      <c r="E2766" s="86" t="s">
        <v>1237</v>
      </c>
      <c r="F2766" s="85">
        <v>6</v>
      </c>
      <c r="G2766" s="85">
        <v>4</v>
      </c>
      <c r="H2766" s="82">
        <f>IF(ISBLANK($D2766),"",SUMIFS('8. 514 Details Included'!$I:$I,'8. 514 Details Included'!$A:$A,'7. 511_CAR_Student_Counts_Sec'!$A2766,'8. 514 Details Included'!$E:$E,'7. 511_CAR_Student_Counts_Sec'!$D2766,'8. 514 Details Included'!$D:$D,'7. 511_CAR_Student_Counts_Sec'!H$1,'8. 514 Details Included'!$G:$G,'7. 511_CAR_Student_Counts_Sec'!$F2766))</f>
        <v>0</v>
      </c>
      <c r="I2766" s="82">
        <f>IF(ISBLANK($D2766),"",SUMIFS('8. 514 Details Included'!$I:$I,'8. 514 Details Included'!$A:$A,'7. 511_CAR_Student_Counts_Sec'!$A2766,'8. 514 Details Included'!$E:$E,'7. 511_CAR_Student_Counts_Sec'!$D2766,'8. 514 Details Included'!$D:$D,'7. 511_CAR_Student_Counts_Sec'!I$1,'8. 514 Details Included'!$G:$G,'7. 511_CAR_Student_Counts_Sec'!$F2766))</f>
        <v>0</v>
      </c>
      <c r="J2766" s="82">
        <f>IF(ISBLANK($D2766),"",SUMIFS('8. 514 Details Included'!$I:$I,'8. 514 Details Included'!$A:$A,'7. 511_CAR_Student_Counts_Sec'!$A2766,'8. 514 Details Included'!$E:$E,'7. 511_CAR_Student_Counts_Sec'!$D2766,'8. 514 Details Included'!$D:$D,'7. 511_CAR_Student_Counts_Sec'!J$1,'8. 514 Details Included'!$G:$G,'7. 511_CAR_Student_Counts_Sec'!$F2766))</f>
        <v>0</v>
      </c>
      <c r="K2766" s="82">
        <f>IF(ISBLANK($D2766),"",SUMIFS('8. 514 Details Included'!$I:$I,'8. 514 Details Included'!$A:$A,'7. 511_CAR_Student_Counts_Sec'!$A2766,'8. 514 Details Included'!$E:$E,'7. 511_CAR_Student_Counts_Sec'!$D2766,'8. 514 Details Included'!$D:$D,'7. 511_CAR_Student_Counts_Sec'!K$1,'8. 514 Details Included'!$G:$G,'7. 511_CAR_Student_Counts_Sec'!$F2766))</f>
        <v>0</v>
      </c>
      <c r="L2766" s="82">
        <f>IF(ISBLANK($D2766),"",SUMIFS('8. 514 Details Included'!$I:$I,'8. 514 Details Included'!$A:$A,'7. 511_CAR_Student_Counts_Sec'!$A2766,'8. 514 Details Included'!$E:$E,'7. 511_CAR_Student_Counts_Sec'!$D2766,'8. 514 Details Included'!$D:$D,'7. 511_CAR_Student_Counts_Sec'!L$1,'8. 514 Details Included'!$G:$G,'7. 511_CAR_Student_Counts_Sec'!$F2766))</f>
        <v>0</v>
      </c>
      <c r="M2766" s="82">
        <f>IF(ISBLANK($D2766),"",SUMIFS('8. 514 Details Included'!$I:$I,'8. 514 Details Included'!$A:$A,'7. 511_CAR_Student_Counts_Sec'!$A2766,'8. 514 Details Included'!$E:$E,'7. 511_CAR_Student_Counts_Sec'!$D2766,'8. 514 Details Included'!$D:$D,'7. 511_CAR_Student_Counts_Sec'!M$1,'8. 514 Details Included'!$G:$G,'7. 511_CAR_Student_Counts_Sec'!$F2766))</f>
        <v>8</v>
      </c>
      <c r="N2766" s="82">
        <f>IF(ISBLANK($D2766),"",SUMIFS('8. 514 Details Included'!$I:$I,'8. 514 Details Included'!$A:$A,'7. 511_CAR_Student_Counts_Sec'!$A2766,'8. 514 Details Included'!$E:$E,'7. 511_CAR_Student_Counts_Sec'!$D2766,'8. 514 Details Included'!$D:$D,'7. 511_CAR_Student_Counts_Sec'!N$1,'8. 514 Details Included'!$G:$G,'7. 511_CAR_Student_Counts_Sec'!$F2766))</f>
        <v>3</v>
      </c>
      <c r="O2766" s="81">
        <f t="shared" si="129"/>
        <v>0</v>
      </c>
      <c r="P2766" s="81">
        <f t="shared" si="130"/>
        <v>11</v>
      </c>
      <c r="Q2766" s="81" t="str">
        <f t="shared" si="131"/>
        <v>9-12</v>
      </c>
    </row>
    <row r="2767" spans="1:17" ht="15" outlineLevel="3" x14ac:dyDescent="0.2">
      <c r="A2767" s="85"/>
      <c r="B2767" s="86"/>
      <c r="C2767" s="88" t="s">
        <v>1170</v>
      </c>
      <c r="D2767" s="85"/>
      <c r="E2767" s="86"/>
      <c r="F2767" s="85"/>
      <c r="G2767" s="85">
        <f>SUBTOTAL(1,G2764:G2766)</f>
        <v>9</v>
      </c>
      <c r="H2767" s="82" t="str">
        <f>IF(ISBLANK($D2767),"",SUMIFS('8. 514 Details Included'!$I:$I,'8. 514 Details Included'!$A:$A,'7. 511_CAR_Student_Counts_Sec'!$A2767,'8. 514 Details Included'!$E:$E,'7. 511_CAR_Student_Counts_Sec'!$D2767,'8. 514 Details Included'!$D:$D,'7. 511_CAR_Student_Counts_Sec'!H$1,'8. 514 Details Included'!$G:$G,'7. 511_CAR_Student_Counts_Sec'!$F2767))</f>
        <v/>
      </c>
      <c r="I2767" s="82" t="str">
        <f>IF(ISBLANK($D2767),"",SUMIFS('8. 514 Details Included'!$I:$I,'8. 514 Details Included'!$A:$A,'7. 511_CAR_Student_Counts_Sec'!$A2767,'8. 514 Details Included'!$E:$E,'7. 511_CAR_Student_Counts_Sec'!$D2767,'8. 514 Details Included'!$D:$D,'7. 511_CAR_Student_Counts_Sec'!I$1,'8. 514 Details Included'!$G:$G,'7. 511_CAR_Student_Counts_Sec'!$F2767))</f>
        <v/>
      </c>
      <c r="J2767" s="82" t="str">
        <f>IF(ISBLANK($D2767),"",SUMIFS('8. 514 Details Included'!$I:$I,'8. 514 Details Included'!$A:$A,'7. 511_CAR_Student_Counts_Sec'!$A2767,'8. 514 Details Included'!$E:$E,'7. 511_CAR_Student_Counts_Sec'!$D2767,'8. 514 Details Included'!$D:$D,'7. 511_CAR_Student_Counts_Sec'!J$1,'8. 514 Details Included'!$G:$G,'7. 511_CAR_Student_Counts_Sec'!$F2767))</f>
        <v/>
      </c>
      <c r="K2767" s="82" t="str">
        <f>IF(ISBLANK($D2767),"",SUMIFS('8. 514 Details Included'!$I:$I,'8. 514 Details Included'!$A:$A,'7. 511_CAR_Student_Counts_Sec'!$A2767,'8. 514 Details Included'!$E:$E,'7. 511_CAR_Student_Counts_Sec'!$D2767,'8. 514 Details Included'!$D:$D,'7. 511_CAR_Student_Counts_Sec'!K$1,'8. 514 Details Included'!$G:$G,'7. 511_CAR_Student_Counts_Sec'!$F2767))</f>
        <v/>
      </c>
      <c r="L2767" s="82" t="str">
        <f>IF(ISBLANK($D2767),"",SUMIFS('8. 514 Details Included'!$I:$I,'8. 514 Details Included'!$A:$A,'7. 511_CAR_Student_Counts_Sec'!$A2767,'8. 514 Details Included'!$E:$E,'7. 511_CAR_Student_Counts_Sec'!$D2767,'8. 514 Details Included'!$D:$D,'7. 511_CAR_Student_Counts_Sec'!L$1,'8. 514 Details Included'!$G:$G,'7. 511_CAR_Student_Counts_Sec'!$F2767))</f>
        <v/>
      </c>
      <c r="M2767" s="82" t="str">
        <f>IF(ISBLANK($D2767),"",SUMIFS('8. 514 Details Included'!$I:$I,'8. 514 Details Included'!$A:$A,'7. 511_CAR_Student_Counts_Sec'!$A2767,'8. 514 Details Included'!$E:$E,'7. 511_CAR_Student_Counts_Sec'!$D2767,'8. 514 Details Included'!$D:$D,'7. 511_CAR_Student_Counts_Sec'!M$1,'8. 514 Details Included'!$G:$G,'7. 511_CAR_Student_Counts_Sec'!$F2767))</f>
        <v/>
      </c>
      <c r="N2767" s="82" t="str">
        <f>IF(ISBLANK($D2767),"",SUMIFS('8. 514 Details Included'!$I:$I,'8. 514 Details Included'!$A:$A,'7. 511_CAR_Student_Counts_Sec'!$A2767,'8. 514 Details Included'!$E:$E,'7. 511_CAR_Student_Counts_Sec'!$D2767,'8. 514 Details Included'!$D:$D,'7. 511_CAR_Student_Counts_Sec'!N$1,'8. 514 Details Included'!$G:$G,'7. 511_CAR_Student_Counts_Sec'!$F2767))</f>
        <v/>
      </c>
      <c r="O2767" s="81" t="str">
        <f t="shared" si="129"/>
        <v/>
      </c>
      <c r="P2767" s="81" t="str">
        <f t="shared" si="130"/>
        <v/>
      </c>
      <c r="Q2767" s="81" t="str">
        <f t="shared" si="131"/>
        <v/>
      </c>
    </row>
    <row r="2768" spans="1:17" ht="15" outlineLevel="4" x14ac:dyDescent="0.2">
      <c r="A2768" s="85">
        <v>333</v>
      </c>
      <c r="B2768" s="86" t="s">
        <v>1093</v>
      </c>
      <c r="C2768" s="86" t="s">
        <v>1169</v>
      </c>
      <c r="D2768" s="85">
        <v>34</v>
      </c>
      <c r="E2768" s="86" t="s">
        <v>1238</v>
      </c>
      <c r="F2768" s="85">
        <v>5</v>
      </c>
      <c r="G2768" s="85">
        <v>11</v>
      </c>
      <c r="H2768" s="82">
        <f>IF(ISBLANK($D2768),"",SUMIFS('8. 514 Details Included'!$I:$I,'8. 514 Details Included'!$A:$A,'7. 511_CAR_Student_Counts_Sec'!$A2768,'8. 514 Details Included'!$E:$E,'7. 511_CAR_Student_Counts_Sec'!$D2768,'8. 514 Details Included'!$D:$D,'7. 511_CAR_Student_Counts_Sec'!H$1,'8. 514 Details Included'!$G:$G,'7. 511_CAR_Student_Counts_Sec'!$F2768))</f>
        <v>0</v>
      </c>
      <c r="I2768" s="82">
        <f>IF(ISBLANK($D2768),"",SUMIFS('8. 514 Details Included'!$I:$I,'8. 514 Details Included'!$A:$A,'7. 511_CAR_Student_Counts_Sec'!$A2768,'8. 514 Details Included'!$E:$E,'7. 511_CAR_Student_Counts_Sec'!$D2768,'8. 514 Details Included'!$D:$D,'7. 511_CAR_Student_Counts_Sec'!I$1,'8. 514 Details Included'!$G:$G,'7. 511_CAR_Student_Counts_Sec'!$F2768))</f>
        <v>0</v>
      </c>
      <c r="J2768" s="82">
        <f>IF(ISBLANK($D2768),"",SUMIFS('8. 514 Details Included'!$I:$I,'8. 514 Details Included'!$A:$A,'7. 511_CAR_Student_Counts_Sec'!$A2768,'8. 514 Details Included'!$E:$E,'7. 511_CAR_Student_Counts_Sec'!$D2768,'8. 514 Details Included'!$D:$D,'7. 511_CAR_Student_Counts_Sec'!J$1,'8. 514 Details Included'!$G:$G,'7. 511_CAR_Student_Counts_Sec'!$F2768))</f>
        <v>0</v>
      </c>
      <c r="K2768" s="82">
        <f>IF(ISBLANK($D2768),"",SUMIFS('8. 514 Details Included'!$I:$I,'8. 514 Details Included'!$A:$A,'7. 511_CAR_Student_Counts_Sec'!$A2768,'8. 514 Details Included'!$E:$E,'7. 511_CAR_Student_Counts_Sec'!$D2768,'8. 514 Details Included'!$D:$D,'7. 511_CAR_Student_Counts_Sec'!K$1,'8. 514 Details Included'!$G:$G,'7. 511_CAR_Student_Counts_Sec'!$F2768))</f>
        <v>0</v>
      </c>
      <c r="L2768" s="82">
        <f>IF(ISBLANK($D2768),"",SUMIFS('8. 514 Details Included'!$I:$I,'8. 514 Details Included'!$A:$A,'7. 511_CAR_Student_Counts_Sec'!$A2768,'8. 514 Details Included'!$E:$E,'7. 511_CAR_Student_Counts_Sec'!$D2768,'8. 514 Details Included'!$D:$D,'7. 511_CAR_Student_Counts_Sec'!L$1,'8. 514 Details Included'!$G:$G,'7. 511_CAR_Student_Counts_Sec'!$F2768))</f>
        <v>0</v>
      </c>
      <c r="M2768" s="82">
        <f>IF(ISBLANK($D2768),"",SUMIFS('8. 514 Details Included'!$I:$I,'8. 514 Details Included'!$A:$A,'7. 511_CAR_Student_Counts_Sec'!$A2768,'8. 514 Details Included'!$E:$E,'7. 511_CAR_Student_Counts_Sec'!$D2768,'8. 514 Details Included'!$D:$D,'7. 511_CAR_Student_Counts_Sec'!M$1,'8. 514 Details Included'!$G:$G,'7. 511_CAR_Student_Counts_Sec'!$F2768))</f>
        <v>8</v>
      </c>
      <c r="N2768" s="82">
        <f>IF(ISBLANK($D2768),"",SUMIFS('8. 514 Details Included'!$I:$I,'8. 514 Details Included'!$A:$A,'7. 511_CAR_Student_Counts_Sec'!$A2768,'8. 514 Details Included'!$E:$E,'7. 511_CAR_Student_Counts_Sec'!$D2768,'8. 514 Details Included'!$D:$D,'7. 511_CAR_Student_Counts_Sec'!N$1,'8. 514 Details Included'!$G:$G,'7. 511_CAR_Student_Counts_Sec'!$F2768))</f>
        <v>3</v>
      </c>
      <c r="O2768" s="81">
        <f t="shared" si="129"/>
        <v>0</v>
      </c>
      <c r="P2768" s="81">
        <f t="shared" si="130"/>
        <v>11</v>
      </c>
      <c r="Q2768" s="81" t="str">
        <f t="shared" si="131"/>
        <v>9-12</v>
      </c>
    </row>
    <row r="2769" spans="1:17" ht="15" outlineLevel="4" x14ac:dyDescent="0.2">
      <c r="A2769" s="85">
        <v>333</v>
      </c>
      <c r="B2769" s="86" t="s">
        <v>1093</v>
      </c>
      <c r="C2769" s="86" t="s">
        <v>1169</v>
      </c>
      <c r="D2769" s="85">
        <v>34</v>
      </c>
      <c r="E2769" s="86" t="s">
        <v>1238</v>
      </c>
      <c r="F2769" s="85">
        <v>6</v>
      </c>
      <c r="G2769" s="85">
        <v>10</v>
      </c>
      <c r="H2769" s="82">
        <f>IF(ISBLANK($D2769),"",SUMIFS('8. 514 Details Included'!$I:$I,'8. 514 Details Included'!$A:$A,'7. 511_CAR_Student_Counts_Sec'!$A2769,'8. 514 Details Included'!$E:$E,'7. 511_CAR_Student_Counts_Sec'!$D2769,'8. 514 Details Included'!$D:$D,'7. 511_CAR_Student_Counts_Sec'!H$1,'8. 514 Details Included'!$G:$G,'7. 511_CAR_Student_Counts_Sec'!$F2769))</f>
        <v>0</v>
      </c>
      <c r="I2769" s="82">
        <f>IF(ISBLANK($D2769),"",SUMIFS('8. 514 Details Included'!$I:$I,'8. 514 Details Included'!$A:$A,'7. 511_CAR_Student_Counts_Sec'!$A2769,'8. 514 Details Included'!$E:$E,'7. 511_CAR_Student_Counts_Sec'!$D2769,'8. 514 Details Included'!$D:$D,'7. 511_CAR_Student_Counts_Sec'!I$1,'8. 514 Details Included'!$G:$G,'7. 511_CAR_Student_Counts_Sec'!$F2769))</f>
        <v>0</v>
      </c>
      <c r="J2769" s="82">
        <f>IF(ISBLANK($D2769),"",SUMIFS('8. 514 Details Included'!$I:$I,'8. 514 Details Included'!$A:$A,'7. 511_CAR_Student_Counts_Sec'!$A2769,'8. 514 Details Included'!$E:$E,'7. 511_CAR_Student_Counts_Sec'!$D2769,'8. 514 Details Included'!$D:$D,'7. 511_CAR_Student_Counts_Sec'!J$1,'8. 514 Details Included'!$G:$G,'7. 511_CAR_Student_Counts_Sec'!$F2769))</f>
        <v>0</v>
      </c>
      <c r="K2769" s="82">
        <f>IF(ISBLANK($D2769),"",SUMIFS('8. 514 Details Included'!$I:$I,'8. 514 Details Included'!$A:$A,'7. 511_CAR_Student_Counts_Sec'!$A2769,'8. 514 Details Included'!$E:$E,'7. 511_CAR_Student_Counts_Sec'!$D2769,'8. 514 Details Included'!$D:$D,'7. 511_CAR_Student_Counts_Sec'!K$1,'8. 514 Details Included'!$G:$G,'7. 511_CAR_Student_Counts_Sec'!$F2769))</f>
        <v>3</v>
      </c>
      <c r="L2769" s="82">
        <f>IF(ISBLANK($D2769),"",SUMIFS('8. 514 Details Included'!$I:$I,'8. 514 Details Included'!$A:$A,'7. 511_CAR_Student_Counts_Sec'!$A2769,'8. 514 Details Included'!$E:$E,'7. 511_CAR_Student_Counts_Sec'!$D2769,'8. 514 Details Included'!$D:$D,'7. 511_CAR_Student_Counts_Sec'!L$1,'8. 514 Details Included'!$G:$G,'7. 511_CAR_Student_Counts_Sec'!$F2769))</f>
        <v>7</v>
      </c>
      <c r="M2769" s="82">
        <f>IF(ISBLANK($D2769),"",SUMIFS('8. 514 Details Included'!$I:$I,'8. 514 Details Included'!$A:$A,'7. 511_CAR_Student_Counts_Sec'!$A2769,'8. 514 Details Included'!$E:$E,'7. 511_CAR_Student_Counts_Sec'!$D2769,'8. 514 Details Included'!$D:$D,'7. 511_CAR_Student_Counts_Sec'!M$1,'8. 514 Details Included'!$G:$G,'7. 511_CAR_Student_Counts_Sec'!$F2769))</f>
        <v>0</v>
      </c>
      <c r="N2769" s="82">
        <f>IF(ISBLANK($D2769),"",SUMIFS('8. 514 Details Included'!$I:$I,'8. 514 Details Included'!$A:$A,'7. 511_CAR_Student_Counts_Sec'!$A2769,'8. 514 Details Included'!$E:$E,'7. 511_CAR_Student_Counts_Sec'!$D2769,'8. 514 Details Included'!$D:$D,'7. 511_CAR_Student_Counts_Sec'!N$1,'8. 514 Details Included'!$G:$G,'7. 511_CAR_Student_Counts_Sec'!$F2769))</f>
        <v>0</v>
      </c>
      <c r="O2769" s="81">
        <f t="shared" si="129"/>
        <v>0</v>
      </c>
      <c r="P2769" s="81">
        <f t="shared" si="130"/>
        <v>10</v>
      </c>
      <c r="Q2769" s="81" t="str">
        <f t="shared" si="131"/>
        <v>9-12</v>
      </c>
    </row>
    <row r="2770" spans="1:17" ht="15" outlineLevel="3" x14ac:dyDescent="0.2">
      <c r="A2770" s="85"/>
      <c r="B2770" s="86"/>
      <c r="C2770" s="88" t="s">
        <v>1167</v>
      </c>
      <c r="D2770" s="85"/>
      <c r="E2770" s="86"/>
      <c r="F2770" s="85"/>
      <c r="G2770" s="85">
        <f>SUBTOTAL(1,G2768:G2769)</f>
        <v>10.5</v>
      </c>
      <c r="H2770" s="82" t="str">
        <f>IF(ISBLANK($D2770),"",SUMIFS('8. 514 Details Included'!$I:$I,'8. 514 Details Included'!$A:$A,'7. 511_CAR_Student_Counts_Sec'!$A2770,'8. 514 Details Included'!$E:$E,'7. 511_CAR_Student_Counts_Sec'!$D2770,'8. 514 Details Included'!$D:$D,'7. 511_CAR_Student_Counts_Sec'!H$1,'8. 514 Details Included'!$G:$G,'7. 511_CAR_Student_Counts_Sec'!$F2770))</f>
        <v/>
      </c>
      <c r="I2770" s="82" t="str">
        <f>IF(ISBLANK($D2770),"",SUMIFS('8. 514 Details Included'!$I:$I,'8. 514 Details Included'!$A:$A,'7. 511_CAR_Student_Counts_Sec'!$A2770,'8. 514 Details Included'!$E:$E,'7. 511_CAR_Student_Counts_Sec'!$D2770,'8. 514 Details Included'!$D:$D,'7. 511_CAR_Student_Counts_Sec'!I$1,'8. 514 Details Included'!$G:$G,'7. 511_CAR_Student_Counts_Sec'!$F2770))</f>
        <v/>
      </c>
      <c r="J2770" s="82" t="str">
        <f>IF(ISBLANK($D2770),"",SUMIFS('8. 514 Details Included'!$I:$I,'8. 514 Details Included'!$A:$A,'7. 511_CAR_Student_Counts_Sec'!$A2770,'8. 514 Details Included'!$E:$E,'7. 511_CAR_Student_Counts_Sec'!$D2770,'8. 514 Details Included'!$D:$D,'7. 511_CAR_Student_Counts_Sec'!J$1,'8. 514 Details Included'!$G:$G,'7. 511_CAR_Student_Counts_Sec'!$F2770))</f>
        <v/>
      </c>
      <c r="K2770" s="82" t="str">
        <f>IF(ISBLANK($D2770),"",SUMIFS('8. 514 Details Included'!$I:$I,'8. 514 Details Included'!$A:$A,'7. 511_CAR_Student_Counts_Sec'!$A2770,'8. 514 Details Included'!$E:$E,'7. 511_CAR_Student_Counts_Sec'!$D2770,'8. 514 Details Included'!$D:$D,'7. 511_CAR_Student_Counts_Sec'!K$1,'8. 514 Details Included'!$G:$G,'7. 511_CAR_Student_Counts_Sec'!$F2770))</f>
        <v/>
      </c>
      <c r="L2770" s="82" t="str">
        <f>IF(ISBLANK($D2770),"",SUMIFS('8. 514 Details Included'!$I:$I,'8. 514 Details Included'!$A:$A,'7. 511_CAR_Student_Counts_Sec'!$A2770,'8. 514 Details Included'!$E:$E,'7. 511_CAR_Student_Counts_Sec'!$D2770,'8. 514 Details Included'!$D:$D,'7. 511_CAR_Student_Counts_Sec'!L$1,'8. 514 Details Included'!$G:$G,'7. 511_CAR_Student_Counts_Sec'!$F2770))</f>
        <v/>
      </c>
      <c r="M2770" s="82" t="str">
        <f>IF(ISBLANK($D2770),"",SUMIFS('8. 514 Details Included'!$I:$I,'8. 514 Details Included'!$A:$A,'7. 511_CAR_Student_Counts_Sec'!$A2770,'8. 514 Details Included'!$E:$E,'7. 511_CAR_Student_Counts_Sec'!$D2770,'8. 514 Details Included'!$D:$D,'7. 511_CAR_Student_Counts_Sec'!M$1,'8. 514 Details Included'!$G:$G,'7. 511_CAR_Student_Counts_Sec'!$F2770))</f>
        <v/>
      </c>
      <c r="N2770" s="82" t="str">
        <f>IF(ISBLANK($D2770),"",SUMIFS('8. 514 Details Included'!$I:$I,'8. 514 Details Included'!$A:$A,'7. 511_CAR_Student_Counts_Sec'!$A2770,'8. 514 Details Included'!$E:$E,'7. 511_CAR_Student_Counts_Sec'!$D2770,'8. 514 Details Included'!$D:$D,'7. 511_CAR_Student_Counts_Sec'!N$1,'8. 514 Details Included'!$G:$G,'7. 511_CAR_Student_Counts_Sec'!$F2770))</f>
        <v/>
      </c>
      <c r="O2770" s="81" t="str">
        <f t="shared" si="129"/>
        <v/>
      </c>
      <c r="P2770" s="81" t="str">
        <f t="shared" si="130"/>
        <v/>
      </c>
      <c r="Q2770" s="81" t="str">
        <f t="shared" si="131"/>
        <v/>
      </c>
    </row>
    <row r="2771" spans="1:17" ht="15" outlineLevel="4" x14ac:dyDescent="0.2">
      <c r="A2771" s="85">
        <v>333</v>
      </c>
      <c r="B2771" s="86" t="s">
        <v>1093</v>
      </c>
      <c r="C2771" s="86" t="s">
        <v>1166</v>
      </c>
      <c r="D2771" s="85">
        <v>34</v>
      </c>
      <c r="E2771" s="86" t="s">
        <v>1238</v>
      </c>
      <c r="F2771" s="85">
        <v>1</v>
      </c>
      <c r="G2771" s="85">
        <v>10</v>
      </c>
      <c r="H2771" s="82">
        <f>IF(ISBLANK($D2771),"",SUMIFS('8. 514 Details Included'!$I:$I,'8. 514 Details Included'!$A:$A,'7. 511_CAR_Student_Counts_Sec'!$A2771,'8. 514 Details Included'!$E:$E,'7. 511_CAR_Student_Counts_Sec'!$D2771,'8. 514 Details Included'!$D:$D,'7. 511_CAR_Student_Counts_Sec'!H$1,'8. 514 Details Included'!$G:$G,'7. 511_CAR_Student_Counts_Sec'!$F2771))</f>
        <v>0</v>
      </c>
      <c r="I2771" s="82">
        <f>IF(ISBLANK($D2771),"",SUMIFS('8. 514 Details Included'!$I:$I,'8. 514 Details Included'!$A:$A,'7. 511_CAR_Student_Counts_Sec'!$A2771,'8. 514 Details Included'!$E:$E,'7. 511_CAR_Student_Counts_Sec'!$D2771,'8. 514 Details Included'!$D:$D,'7. 511_CAR_Student_Counts_Sec'!I$1,'8. 514 Details Included'!$G:$G,'7. 511_CAR_Student_Counts_Sec'!$F2771))</f>
        <v>0</v>
      </c>
      <c r="J2771" s="82">
        <f>IF(ISBLANK($D2771),"",SUMIFS('8. 514 Details Included'!$I:$I,'8. 514 Details Included'!$A:$A,'7. 511_CAR_Student_Counts_Sec'!$A2771,'8. 514 Details Included'!$E:$E,'7. 511_CAR_Student_Counts_Sec'!$D2771,'8. 514 Details Included'!$D:$D,'7. 511_CAR_Student_Counts_Sec'!J$1,'8. 514 Details Included'!$G:$G,'7. 511_CAR_Student_Counts_Sec'!$F2771))</f>
        <v>0</v>
      </c>
      <c r="K2771" s="82">
        <f>IF(ISBLANK($D2771),"",SUMIFS('8. 514 Details Included'!$I:$I,'8. 514 Details Included'!$A:$A,'7. 511_CAR_Student_Counts_Sec'!$A2771,'8. 514 Details Included'!$E:$E,'7. 511_CAR_Student_Counts_Sec'!$D2771,'8. 514 Details Included'!$D:$D,'7. 511_CAR_Student_Counts_Sec'!K$1,'8. 514 Details Included'!$G:$G,'7. 511_CAR_Student_Counts_Sec'!$F2771))</f>
        <v>3</v>
      </c>
      <c r="L2771" s="82">
        <f>IF(ISBLANK($D2771),"",SUMIFS('8. 514 Details Included'!$I:$I,'8. 514 Details Included'!$A:$A,'7. 511_CAR_Student_Counts_Sec'!$A2771,'8. 514 Details Included'!$E:$E,'7. 511_CAR_Student_Counts_Sec'!$D2771,'8. 514 Details Included'!$D:$D,'7. 511_CAR_Student_Counts_Sec'!L$1,'8. 514 Details Included'!$G:$G,'7. 511_CAR_Student_Counts_Sec'!$F2771))</f>
        <v>7</v>
      </c>
      <c r="M2771" s="82">
        <f>IF(ISBLANK($D2771),"",SUMIFS('8. 514 Details Included'!$I:$I,'8. 514 Details Included'!$A:$A,'7. 511_CAR_Student_Counts_Sec'!$A2771,'8. 514 Details Included'!$E:$E,'7. 511_CAR_Student_Counts_Sec'!$D2771,'8. 514 Details Included'!$D:$D,'7. 511_CAR_Student_Counts_Sec'!M$1,'8. 514 Details Included'!$G:$G,'7. 511_CAR_Student_Counts_Sec'!$F2771))</f>
        <v>0</v>
      </c>
      <c r="N2771" s="82">
        <f>IF(ISBLANK($D2771),"",SUMIFS('8. 514 Details Included'!$I:$I,'8. 514 Details Included'!$A:$A,'7. 511_CAR_Student_Counts_Sec'!$A2771,'8. 514 Details Included'!$E:$E,'7. 511_CAR_Student_Counts_Sec'!$D2771,'8. 514 Details Included'!$D:$D,'7. 511_CAR_Student_Counts_Sec'!N$1,'8. 514 Details Included'!$G:$G,'7. 511_CAR_Student_Counts_Sec'!$F2771))</f>
        <v>0</v>
      </c>
      <c r="O2771" s="81">
        <f t="shared" si="129"/>
        <v>0</v>
      </c>
      <c r="P2771" s="81">
        <f t="shared" si="130"/>
        <v>10</v>
      </c>
      <c r="Q2771" s="81" t="str">
        <f t="shared" si="131"/>
        <v>9-12</v>
      </c>
    </row>
    <row r="2772" spans="1:17" ht="15" outlineLevel="4" x14ac:dyDescent="0.2">
      <c r="A2772" s="85">
        <v>333</v>
      </c>
      <c r="B2772" s="86" t="s">
        <v>1093</v>
      </c>
      <c r="C2772" s="86" t="s">
        <v>1166</v>
      </c>
      <c r="D2772" s="85">
        <v>34</v>
      </c>
      <c r="E2772" s="86" t="s">
        <v>1238</v>
      </c>
      <c r="F2772" s="85">
        <v>2</v>
      </c>
      <c r="G2772" s="85">
        <v>9</v>
      </c>
      <c r="H2772" s="82">
        <f>IF(ISBLANK($D2772),"",SUMIFS('8. 514 Details Included'!$I:$I,'8. 514 Details Included'!$A:$A,'7. 511_CAR_Student_Counts_Sec'!$A2772,'8. 514 Details Included'!$E:$E,'7. 511_CAR_Student_Counts_Sec'!$D2772,'8. 514 Details Included'!$D:$D,'7. 511_CAR_Student_Counts_Sec'!H$1,'8. 514 Details Included'!$G:$G,'7. 511_CAR_Student_Counts_Sec'!$F2772))</f>
        <v>0</v>
      </c>
      <c r="I2772" s="82">
        <f>IF(ISBLANK($D2772),"",SUMIFS('8. 514 Details Included'!$I:$I,'8. 514 Details Included'!$A:$A,'7. 511_CAR_Student_Counts_Sec'!$A2772,'8. 514 Details Included'!$E:$E,'7. 511_CAR_Student_Counts_Sec'!$D2772,'8. 514 Details Included'!$D:$D,'7. 511_CAR_Student_Counts_Sec'!I$1,'8. 514 Details Included'!$G:$G,'7. 511_CAR_Student_Counts_Sec'!$F2772))</f>
        <v>0</v>
      </c>
      <c r="J2772" s="82">
        <f>IF(ISBLANK($D2772),"",SUMIFS('8. 514 Details Included'!$I:$I,'8. 514 Details Included'!$A:$A,'7. 511_CAR_Student_Counts_Sec'!$A2772,'8. 514 Details Included'!$E:$E,'7. 511_CAR_Student_Counts_Sec'!$D2772,'8. 514 Details Included'!$D:$D,'7. 511_CAR_Student_Counts_Sec'!J$1,'8. 514 Details Included'!$G:$G,'7. 511_CAR_Student_Counts_Sec'!$F2772))</f>
        <v>0</v>
      </c>
      <c r="K2772" s="82">
        <f>IF(ISBLANK($D2772),"",SUMIFS('8. 514 Details Included'!$I:$I,'8. 514 Details Included'!$A:$A,'7. 511_CAR_Student_Counts_Sec'!$A2772,'8. 514 Details Included'!$E:$E,'7. 511_CAR_Student_Counts_Sec'!$D2772,'8. 514 Details Included'!$D:$D,'7. 511_CAR_Student_Counts_Sec'!K$1,'8. 514 Details Included'!$G:$G,'7. 511_CAR_Student_Counts_Sec'!$F2772))</f>
        <v>0</v>
      </c>
      <c r="L2772" s="82">
        <f>IF(ISBLANK($D2772),"",SUMIFS('8. 514 Details Included'!$I:$I,'8. 514 Details Included'!$A:$A,'7. 511_CAR_Student_Counts_Sec'!$A2772,'8. 514 Details Included'!$E:$E,'7. 511_CAR_Student_Counts_Sec'!$D2772,'8. 514 Details Included'!$D:$D,'7. 511_CAR_Student_Counts_Sec'!L$1,'8. 514 Details Included'!$G:$G,'7. 511_CAR_Student_Counts_Sec'!$F2772))</f>
        <v>0</v>
      </c>
      <c r="M2772" s="82">
        <f>IF(ISBLANK($D2772),"",SUMIFS('8. 514 Details Included'!$I:$I,'8. 514 Details Included'!$A:$A,'7. 511_CAR_Student_Counts_Sec'!$A2772,'8. 514 Details Included'!$E:$E,'7. 511_CAR_Student_Counts_Sec'!$D2772,'8. 514 Details Included'!$D:$D,'7. 511_CAR_Student_Counts_Sec'!M$1,'8. 514 Details Included'!$G:$G,'7. 511_CAR_Student_Counts_Sec'!$F2772))</f>
        <v>7</v>
      </c>
      <c r="N2772" s="82">
        <f>IF(ISBLANK($D2772),"",SUMIFS('8. 514 Details Included'!$I:$I,'8. 514 Details Included'!$A:$A,'7. 511_CAR_Student_Counts_Sec'!$A2772,'8. 514 Details Included'!$E:$E,'7. 511_CAR_Student_Counts_Sec'!$D2772,'8. 514 Details Included'!$D:$D,'7. 511_CAR_Student_Counts_Sec'!N$1,'8. 514 Details Included'!$G:$G,'7. 511_CAR_Student_Counts_Sec'!$F2772))</f>
        <v>2</v>
      </c>
      <c r="O2772" s="81">
        <f t="shared" si="129"/>
        <v>0</v>
      </c>
      <c r="P2772" s="81">
        <f t="shared" si="130"/>
        <v>9</v>
      </c>
      <c r="Q2772" s="81" t="str">
        <f t="shared" si="131"/>
        <v>9-12</v>
      </c>
    </row>
    <row r="2773" spans="1:17" ht="15" outlineLevel="3" x14ac:dyDescent="0.2">
      <c r="A2773" s="85"/>
      <c r="B2773" s="86"/>
      <c r="C2773" s="88" t="s">
        <v>1164</v>
      </c>
      <c r="D2773" s="85"/>
      <c r="E2773" s="86"/>
      <c r="F2773" s="85"/>
      <c r="G2773" s="85">
        <f>SUBTOTAL(1,G2771:G2772)</f>
        <v>9.5</v>
      </c>
      <c r="H2773" s="82" t="str">
        <f>IF(ISBLANK($D2773),"",SUMIFS('8. 514 Details Included'!$I:$I,'8. 514 Details Included'!$A:$A,'7. 511_CAR_Student_Counts_Sec'!$A2773,'8. 514 Details Included'!$E:$E,'7. 511_CAR_Student_Counts_Sec'!$D2773,'8. 514 Details Included'!$D:$D,'7. 511_CAR_Student_Counts_Sec'!H$1,'8. 514 Details Included'!$G:$G,'7. 511_CAR_Student_Counts_Sec'!$F2773))</f>
        <v/>
      </c>
      <c r="I2773" s="82" t="str">
        <f>IF(ISBLANK($D2773),"",SUMIFS('8. 514 Details Included'!$I:$I,'8. 514 Details Included'!$A:$A,'7. 511_CAR_Student_Counts_Sec'!$A2773,'8. 514 Details Included'!$E:$E,'7. 511_CAR_Student_Counts_Sec'!$D2773,'8. 514 Details Included'!$D:$D,'7. 511_CAR_Student_Counts_Sec'!I$1,'8. 514 Details Included'!$G:$G,'7. 511_CAR_Student_Counts_Sec'!$F2773))</f>
        <v/>
      </c>
      <c r="J2773" s="82" t="str">
        <f>IF(ISBLANK($D2773),"",SUMIFS('8. 514 Details Included'!$I:$I,'8. 514 Details Included'!$A:$A,'7. 511_CAR_Student_Counts_Sec'!$A2773,'8. 514 Details Included'!$E:$E,'7. 511_CAR_Student_Counts_Sec'!$D2773,'8. 514 Details Included'!$D:$D,'7. 511_CAR_Student_Counts_Sec'!J$1,'8. 514 Details Included'!$G:$G,'7. 511_CAR_Student_Counts_Sec'!$F2773))</f>
        <v/>
      </c>
      <c r="K2773" s="82" t="str">
        <f>IF(ISBLANK($D2773),"",SUMIFS('8. 514 Details Included'!$I:$I,'8. 514 Details Included'!$A:$A,'7. 511_CAR_Student_Counts_Sec'!$A2773,'8. 514 Details Included'!$E:$E,'7. 511_CAR_Student_Counts_Sec'!$D2773,'8. 514 Details Included'!$D:$D,'7. 511_CAR_Student_Counts_Sec'!K$1,'8. 514 Details Included'!$G:$G,'7. 511_CAR_Student_Counts_Sec'!$F2773))</f>
        <v/>
      </c>
      <c r="L2773" s="82" t="str">
        <f>IF(ISBLANK($D2773),"",SUMIFS('8. 514 Details Included'!$I:$I,'8. 514 Details Included'!$A:$A,'7. 511_CAR_Student_Counts_Sec'!$A2773,'8. 514 Details Included'!$E:$E,'7. 511_CAR_Student_Counts_Sec'!$D2773,'8. 514 Details Included'!$D:$D,'7. 511_CAR_Student_Counts_Sec'!L$1,'8. 514 Details Included'!$G:$G,'7. 511_CAR_Student_Counts_Sec'!$F2773))</f>
        <v/>
      </c>
      <c r="M2773" s="82" t="str">
        <f>IF(ISBLANK($D2773),"",SUMIFS('8. 514 Details Included'!$I:$I,'8. 514 Details Included'!$A:$A,'7. 511_CAR_Student_Counts_Sec'!$A2773,'8. 514 Details Included'!$E:$E,'7. 511_CAR_Student_Counts_Sec'!$D2773,'8. 514 Details Included'!$D:$D,'7. 511_CAR_Student_Counts_Sec'!M$1,'8. 514 Details Included'!$G:$G,'7. 511_CAR_Student_Counts_Sec'!$F2773))</f>
        <v/>
      </c>
      <c r="N2773" s="82" t="str">
        <f>IF(ISBLANK($D2773),"",SUMIFS('8. 514 Details Included'!$I:$I,'8. 514 Details Included'!$A:$A,'7. 511_CAR_Student_Counts_Sec'!$A2773,'8. 514 Details Included'!$E:$E,'7. 511_CAR_Student_Counts_Sec'!$D2773,'8. 514 Details Included'!$D:$D,'7. 511_CAR_Student_Counts_Sec'!N$1,'8. 514 Details Included'!$G:$G,'7. 511_CAR_Student_Counts_Sec'!$F2773))</f>
        <v/>
      </c>
      <c r="O2773" s="81" t="str">
        <f t="shared" si="129"/>
        <v/>
      </c>
      <c r="P2773" s="81" t="str">
        <f t="shared" si="130"/>
        <v/>
      </c>
      <c r="Q2773" s="81" t="str">
        <f t="shared" si="131"/>
        <v/>
      </c>
    </row>
    <row r="2774" spans="1:17" ht="15" outlineLevel="4" x14ac:dyDescent="0.2">
      <c r="A2774" s="85">
        <v>333</v>
      </c>
      <c r="B2774" s="86" t="s">
        <v>1093</v>
      </c>
      <c r="C2774" s="86" t="s">
        <v>1163</v>
      </c>
      <c r="D2774" s="85">
        <v>31</v>
      </c>
      <c r="E2774" s="86" t="s">
        <v>1237</v>
      </c>
      <c r="F2774" s="85">
        <v>5</v>
      </c>
      <c r="G2774" s="85">
        <v>10</v>
      </c>
      <c r="H2774" s="82">
        <f>IF(ISBLANK($D2774),"",SUMIFS('8. 514 Details Included'!$I:$I,'8. 514 Details Included'!$A:$A,'7. 511_CAR_Student_Counts_Sec'!$A2774,'8. 514 Details Included'!$E:$E,'7. 511_CAR_Student_Counts_Sec'!$D2774,'8. 514 Details Included'!$D:$D,'7. 511_CAR_Student_Counts_Sec'!H$1,'8. 514 Details Included'!$G:$G,'7. 511_CAR_Student_Counts_Sec'!$F2774))</f>
        <v>0</v>
      </c>
      <c r="I2774" s="82">
        <f>IF(ISBLANK($D2774),"",SUMIFS('8. 514 Details Included'!$I:$I,'8. 514 Details Included'!$A:$A,'7. 511_CAR_Student_Counts_Sec'!$A2774,'8. 514 Details Included'!$E:$E,'7. 511_CAR_Student_Counts_Sec'!$D2774,'8. 514 Details Included'!$D:$D,'7. 511_CAR_Student_Counts_Sec'!I$1,'8. 514 Details Included'!$G:$G,'7. 511_CAR_Student_Counts_Sec'!$F2774))</f>
        <v>0</v>
      </c>
      <c r="J2774" s="82">
        <f>IF(ISBLANK($D2774),"",SUMIFS('8. 514 Details Included'!$I:$I,'8. 514 Details Included'!$A:$A,'7. 511_CAR_Student_Counts_Sec'!$A2774,'8. 514 Details Included'!$E:$E,'7. 511_CAR_Student_Counts_Sec'!$D2774,'8. 514 Details Included'!$D:$D,'7. 511_CAR_Student_Counts_Sec'!J$1,'8. 514 Details Included'!$G:$G,'7. 511_CAR_Student_Counts_Sec'!$F2774))</f>
        <v>0</v>
      </c>
      <c r="K2774" s="82">
        <f>IF(ISBLANK($D2774),"",SUMIFS('8. 514 Details Included'!$I:$I,'8. 514 Details Included'!$A:$A,'7. 511_CAR_Student_Counts_Sec'!$A2774,'8. 514 Details Included'!$E:$E,'7. 511_CAR_Student_Counts_Sec'!$D2774,'8. 514 Details Included'!$D:$D,'7. 511_CAR_Student_Counts_Sec'!K$1,'8. 514 Details Included'!$G:$G,'7. 511_CAR_Student_Counts_Sec'!$F2774))</f>
        <v>3</v>
      </c>
      <c r="L2774" s="82">
        <f>IF(ISBLANK($D2774),"",SUMIFS('8. 514 Details Included'!$I:$I,'8. 514 Details Included'!$A:$A,'7. 511_CAR_Student_Counts_Sec'!$A2774,'8. 514 Details Included'!$E:$E,'7. 511_CAR_Student_Counts_Sec'!$D2774,'8. 514 Details Included'!$D:$D,'7. 511_CAR_Student_Counts_Sec'!L$1,'8. 514 Details Included'!$G:$G,'7. 511_CAR_Student_Counts_Sec'!$F2774))</f>
        <v>7</v>
      </c>
      <c r="M2774" s="82">
        <f>IF(ISBLANK($D2774),"",SUMIFS('8. 514 Details Included'!$I:$I,'8. 514 Details Included'!$A:$A,'7. 511_CAR_Student_Counts_Sec'!$A2774,'8. 514 Details Included'!$E:$E,'7. 511_CAR_Student_Counts_Sec'!$D2774,'8. 514 Details Included'!$D:$D,'7. 511_CAR_Student_Counts_Sec'!M$1,'8. 514 Details Included'!$G:$G,'7. 511_CAR_Student_Counts_Sec'!$F2774))</f>
        <v>0</v>
      </c>
      <c r="N2774" s="82">
        <f>IF(ISBLANK($D2774),"",SUMIFS('8. 514 Details Included'!$I:$I,'8. 514 Details Included'!$A:$A,'7. 511_CAR_Student_Counts_Sec'!$A2774,'8. 514 Details Included'!$E:$E,'7. 511_CAR_Student_Counts_Sec'!$D2774,'8. 514 Details Included'!$D:$D,'7. 511_CAR_Student_Counts_Sec'!N$1,'8. 514 Details Included'!$G:$G,'7. 511_CAR_Student_Counts_Sec'!$F2774))</f>
        <v>0</v>
      </c>
      <c r="O2774" s="81">
        <f t="shared" si="129"/>
        <v>0</v>
      </c>
      <c r="P2774" s="81">
        <f t="shared" si="130"/>
        <v>10</v>
      </c>
      <c r="Q2774" s="81" t="str">
        <f t="shared" si="131"/>
        <v>9-12</v>
      </c>
    </row>
    <row r="2775" spans="1:17" ht="15" outlineLevel="4" x14ac:dyDescent="0.2">
      <c r="A2775" s="85">
        <v>333</v>
      </c>
      <c r="B2775" s="86" t="s">
        <v>1093</v>
      </c>
      <c r="C2775" s="86" t="s">
        <v>1163</v>
      </c>
      <c r="D2775" s="85">
        <v>31</v>
      </c>
      <c r="E2775" s="86" t="s">
        <v>1237</v>
      </c>
      <c r="F2775" s="85">
        <v>6</v>
      </c>
      <c r="G2775" s="85">
        <v>7</v>
      </c>
      <c r="H2775" s="82">
        <f>IF(ISBLANK($D2775),"",SUMIFS('8. 514 Details Included'!$I:$I,'8. 514 Details Included'!$A:$A,'7. 511_CAR_Student_Counts_Sec'!$A2775,'8. 514 Details Included'!$E:$E,'7. 511_CAR_Student_Counts_Sec'!$D2775,'8. 514 Details Included'!$D:$D,'7. 511_CAR_Student_Counts_Sec'!H$1,'8. 514 Details Included'!$G:$G,'7. 511_CAR_Student_Counts_Sec'!$F2775))</f>
        <v>0</v>
      </c>
      <c r="I2775" s="82">
        <f>IF(ISBLANK($D2775),"",SUMIFS('8. 514 Details Included'!$I:$I,'8. 514 Details Included'!$A:$A,'7. 511_CAR_Student_Counts_Sec'!$A2775,'8. 514 Details Included'!$E:$E,'7. 511_CAR_Student_Counts_Sec'!$D2775,'8. 514 Details Included'!$D:$D,'7. 511_CAR_Student_Counts_Sec'!I$1,'8. 514 Details Included'!$G:$G,'7. 511_CAR_Student_Counts_Sec'!$F2775))</f>
        <v>0</v>
      </c>
      <c r="J2775" s="82">
        <f>IF(ISBLANK($D2775),"",SUMIFS('8. 514 Details Included'!$I:$I,'8. 514 Details Included'!$A:$A,'7. 511_CAR_Student_Counts_Sec'!$A2775,'8. 514 Details Included'!$E:$E,'7. 511_CAR_Student_Counts_Sec'!$D2775,'8. 514 Details Included'!$D:$D,'7. 511_CAR_Student_Counts_Sec'!J$1,'8. 514 Details Included'!$G:$G,'7. 511_CAR_Student_Counts_Sec'!$F2775))</f>
        <v>0</v>
      </c>
      <c r="K2775" s="82">
        <f>IF(ISBLANK($D2775),"",SUMIFS('8. 514 Details Included'!$I:$I,'8. 514 Details Included'!$A:$A,'7. 511_CAR_Student_Counts_Sec'!$A2775,'8. 514 Details Included'!$E:$E,'7. 511_CAR_Student_Counts_Sec'!$D2775,'8. 514 Details Included'!$D:$D,'7. 511_CAR_Student_Counts_Sec'!K$1,'8. 514 Details Included'!$G:$G,'7. 511_CAR_Student_Counts_Sec'!$F2775))</f>
        <v>0</v>
      </c>
      <c r="L2775" s="82">
        <f>IF(ISBLANK($D2775),"",SUMIFS('8. 514 Details Included'!$I:$I,'8. 514 Details Included'!$A:$A,'7. 511_CAR_Student_Counts_Sec'!$A2775,'8. 514 Details Included'!$E:$E,'7. 511_CAR_Student_Counts_Sec'!$D2775,'8. 514 Details Included'!$D:$D,'7. 511_CAR_Student_Counts_Sec'!L$1,'8. 514 Details Included'!$G:$G,'7. 511_CAR_Student_Counts_Sec'!$F2775))</f>
        <v>0</v>
      </c>
      <c r="M2775" s="82">
        <f>IF(ISBLANK($D2775),"",SUMIFS('8. 514 Details Included'!$I:$I,'8. 514 Details Included'!$A:$A,'7. 511_CAR_Student_Counts_Sec'!$A2775,'8. 514 Details Included'!$E:$E,'7. 511_CAR_Student_Counts_Sec'!$D2775,'8. 514 Details Included'!$D:$D,'7. 511_CAR_Student_Counts_Sec'!M$1,'8. 514 Details Included'!$G:$G,'7. 511_CAR_Student_Counts_Sec'!$F2775))</f>
        <v>8</v>
      </c>
      <c r="N2775" s="82">
        <f>IF(ISBLANK($D2775),"",SUMIFS('8. 514 Details Included'!$I:$I,'8. 514 Details Included'!$A:$A,'7. 511_CAR_Student_Counts_Sec'!$A2775,'8. 514 Details Included'!$E:$E,'7. 511_CAR_Student_Counts_Sec'!$D2775,'8. 514 Details Included'!$D:$D,'7. 511_CAR_Student_Counts_Sec'!N$1,'8. 514 Details Included'!$G:$G,'7. 511_CAR_Student_Counts_Sec'!$F2775))</f>
        <v>3</v>
      </c>
      <c r="O2775" s="81">
        <f t="shared" si="129"/>
        <v>0</v>
      </c>
      <c r="P2775" s="81">
        <f t="shared" si="130"/>
        <v>11</v>
      </c>
      <c r="Q2775" s="81" t="str">
        <f t="shared" si="131"/>
        <v>9-12</v>
      </c>
    </row>
    <row r="2776" spans="1:17" ht="15" outlineLevel="3" x14ac:dyDescent="0.2">
      <c r="A2776" s="85"/>
      <c r="B2776" s="86"/>
      <c r="C2776" s="88" t="s">
        <v>1161</v>
      </c>
      <c r="D2776" s="85"/>
      <c r="E2776" s="86"/>
      <c r="F2776" s="85"/>
      <c r="G2776" s="85">
        <f>SUBTOTAL(1,G2774:G2775)</f>
        <v>8.5</v>
      </c>
      <c r="H2776" s="82" t="str">
        <f>IF(ISBLANK($D2776),"",SUMIFS('8. 514 Details Included'!$I:$I,'8. 514 Details Included'!$A:$A,'7. 511_CAR_Student_Counts_Sec'!$A2776,'8. 514 Details Included'!$E:$E,'7. 511_CAR_Student_Counts_Sec'!$D2776,'8. 514 Details Included'!$D:$D,'7. 511_CAR_Student_Counts_Sec'!H$1,'8. 514 Details Included'!$G:$G,'7. 511_CAR_Student_Counts_Sec'!$F2776))</f>
        <v/>
      </c>
      <c r="I2776" s="82" t="str">
        <f>IF(ISBLANK($D2776),"",SUMIFS('8. 514 Details Included'!$I:$I,'8. 514 Details Included'!$A:$A,'7. 511_CAR_Student_Counts_Sec'!$A2776,'8. 514 Details Included'!$E:$E,'7. 511_CAR_Student_Counts_Sec'!$D2776,'8. 514 Details Included'!$D:$D,'7. 511_CAR_Student_Counts_Sec'!I$1,'8. 514 Details Included'!$G:$G,'7. 511_CAR_Student_Counts_Sec'!$F2776))</f>
        <v/>
      </c>
      <c r="J2776" s="82" t="str">
        <f>IF(ISBLANK($D2776),"",SUMIFS('8. 514 Details Included'!$I:$I,'8. 514 Details Included'!$A:$A,'7. 511_CAR_Student_Counts_Sec'!$A2776,'8. 514 Details Included'!$E:$E,'7. 511_CAR_Student_Counts_Sec'!$D2776,'8. 514 Details Included'!$D:$D,'7. 511_CAR_Student_Counts_Sec'!J$1,'8. 514 Details Included'!$G:$G,'7. 511_CAR_Student_Counts_Sec'!$F2776))</f>
        <v/>
      </c>
      <c r="K2776" s="82" t="str">
        <f>IF(ISBLANK($D2776),"",SUMIFS('8. 514 Details Included'!$I:$I,'8. 514 Details Included'!$A:$A,'7. 511_CAR_Student_Counts_Sec'!$A2776,'8. 514 Details Included'!$E:$E,'7. 511_CAR_Student_Counts_Sec'!$D2776,'8. 514 Details Included'!$D:$D,'7. 511_CAR_Student_Counts_Sec'!K$1,'8. 514 Details Included'!$G:$G,'7. 511_CAR_Student_Counts_Sec'!$F2776))</f>
        <v/>
      </c>
      <c r="L2776" s="82" t="str">
        <f>IF(ISBLANK($D2776),"",SUMIFS('8. 514 Details Included'!$I:$I,'8. 514 Details Included'!$A:$A,'7. 511_CAR_Student_Counts_Sec'!$A2776,'8. 514 Details Included'!$E:$E,'7. 511_CAR_Student_Counts_Sec'!$D2776,'8. 514 Details Included'!$D:$D,'7. 511_CAR_Student_Counts_Sec'!L$1,'8. 514 Details Included'!$G:$G,'7. 511_CAR_Student_Counts_Sec'!$F2776))</f>
        <v/>
      </c>
      <c r="M2776" s="82" t="str">
        <f>IF(ISBLANK($D2776),"",SUMIFS('8. 514 Details Included'!$I:$I,'8. 514 Details Included'!$A:$A,'7. 511_CAR_Student_Counts_Sec'!$A2776,'8. 514 Details Included'!$E:$E,'7. 511_CAR_Student_Counts_Sec'!$D2776,'8. 514 Details Included'!$D:$D,'7. 511_CAR_Student_Counts_Sec'!M$1,'8. 514 Details Included'!$G:$G,'7. 511_CAR_Student_Counts_Sec'!$F2776))</f>
        <v/>
      </c>
      <c r="N2776" s="82" t="str">
        <f>IF(ISBLANK($D2776),"",SUMIFS('8. 514 Details Included'!$I:$I,'8. 514 Details Included'!$A:$A,'7. 511_CAR_Student_Counts_Sec'!$A2776,'8. 514 Details Included'!$E:$E,'7. 511_CAR_Student_Counts_Sec'!$D2776,'8. 514 Details Included'!$D:$D,'7. 511_CAR_Student_Counts_Sec'!N$1,'8. 514 Details Included'!$G:$G,'7. 511_CAR_Student_Counts_Sec'!$F2776))</f>
        <v/>
      </c>
      <c r="O2776" s="81" t="str">
        <f t="shared" si="129"/>
        <v/>
      </c>
      <c r="P2776" s="81" t="str">
        <f t="shared" si="130"/>
        <v/>
      </c>
      <c r="Q2776" s="81" t="str">
        <f t="shared" si="131"/>
        <v/>
      </c>
    </row>
    <row r="2777" spans="1:17" ht="15" outlineLevel="2" x14ac:dyDescent="0.2">
      <c r="A2777" s="87" t="s">
        <v>1236</v>
      </c>
      <c r="B2777" s="86"/>
      <c r="C2777" s="86"/>
      <c r="D2777" s="85"/>
      <c r="E2777" s="86"/>
      <c r="F2777" s="85"/>
      <c r="G2777" s="85">
        <f>SUBTOTAL(1,G2764:G2775)</f>
        <v>9.3333333333333339</v>
      </c>
      <c r="H2777" s="82" t="str">
        <f>IF(ISBLANK($D2777),"",SUMIFS('8. 514 Details Included'!$I:$I,'8. 514 Details Included'!$A:$A,'7. 511_CAR_Student_Counts_Sec'!$A2777,'8. 514 Details Included'!$E:$E,'7. 511_CAR_Student_Counts_Sec'!$D2777,'8. 514 Details Included'!$D:$D,'7. 511_CAR_Student_Counts_Sec'!H$1,'8. 514 Details Included'!$G:$G,'7. 511_CAR_Student_Counts_Sec'!$F2777))</f>
        <v/>
      </c>
      <c r="I2777" s="82" t="str">
        <f>IF(ISBLANK($D2777),"",SUMIFS('8. 514 Details Included'!$I:$I,'8. 514 Details Included'!$A:$A,'7. 511_CAR_Student_Counts_Sec'!$A2777,'8. 514 Details Included'!$E:$E,'7. 511_CAR_Student_Counts_Sec'!$D2777,'8. 514 Details Included'!$D:$D,'7. 511_CAR_Student_Counts_Sec'!I$1,'8. 514 Details Included'!$G:$G,'7. 511_CAR_Student_Counts_Sec'!$F2777))</f>
        <v/>
      </c>
      <c r="J2777" s="82" t="str">
        <f>IF(ISBLANK($D2777),"",SUMIFS('8. 514 Details Included'!$I:$I,'8. 514 Details Included'!$A:$A,'7. 511_CAR_Student_Counts_Sec'!$A2777,'8. 514 Details Included'!$E:$E,'7. 511_CAR_Student_Counts_Sec'!$D2777,'8. 514 Details Included'!$D:$D,'7. 511_CAR_Student_Counts_Sec'!J$1,'8. 514 Details Included'!$G:$G,'7. 511_CAR_Student_Counts_Sec'!$F2777))</f>
        <v/>
      </c>
      <c r="K2777" s="82" t="str">
        <f>IF(ISBLANK($D2777),"",SUMIFS('8. 514 Details Included'!$I:$I,'8. 514 Details Included'!$A:$A,'7. 511_CAR_Student_Counts_Sec'!$A2777,'8. 514 Details Included'!$E:$E,'7. 511_CAR_Student_Counts_Sec'!$D2777,'8. 514 Details Included'!$D:$D,'7. 511_CAR_Student_Counts_Sec'!K$1,'8. 514 Details Included'!$G:$G,'7. 511_CAR_Student_Counts_Sec'!$F2777))</f>
        <v/>
      </c>
      <c r="L2777" s="82" t="str">
        <f>IF(ISBLANK($D2777),"",SUMIFS('8. 514 Details Included'!$I:$I,'8. 514 Details Included'!$A:$A,'7. 511_CAR_Student_Counts_Sec'!$A2777,'8. 514 Details Included'!$E:$E,'7. 511_CAR_Student_Counts_Sec'!$D2777,'8. 514 Details Included'!$D:$D,'7. 511_CAR_Student_Counts_Sec'!L$1,'8. 514 Details Included'!$G:$G,'7. 511_CAR_Student_Counts_Sec'!$F2777))</f>
        <v/>
      </c>
      <c r="M2777" s="82" t="str">
        <f>IF(ISBLANK($D2777),"",SUMIFS('8. 514 Details Included'!$I:$I,'8. 514 Details Included'!$A:$A,'7. 511_CAR_Student_Counts_Sec'!$A2777,'8. 514 Details Included'!$E:$E,'7. 511_CAR_Student_Counts_Sec'!$D2777,'8. 514 Details Included'!$D:$D,'7. 511_CAR_Student_Counts_Sec'!M$1,'8. 514 Details Included'!$G:$G,'7. 511_CAR_Student_Counts_Sec'!$F2777))</f>
        <v/>
      </c>
      <c r="N2777" s="82" t="str">
        <f>IF(ISBLANK($D2777),"",SUMIFS('8. 514 Details Included'!$I:$I,'8. 514 Details Included'!$A:$A,'7. 511_CAR_Student_Counts_Sec'!$A2777,'8. 514 Details Included'!$E:$E,'7. 511_CAR_Student_Counts_Sec'!$D2777,'8. 514 Details Included'!$D:$D,'7. 511_CAR_Student_Counts_Sec'!N$1,'8. 514 Details Included'!$G:$G,'7. 511_CAR_Student_Counts_Sec'!$F2777))</f>
        <v/>
      </c>
      <c r="O2777" s="81" t="str">
        <f t="shared" si="129"/>
        <v/>
      </c>
      <c r="P2777" s="81" t="str">
        <f t="shared" si="130"/>
        <v/>
      </c>
      <c r="Q2777" s="81" t="str">
        <f t="shared" si="131"/>
        <v/>
      </c>
    </row>
    <row r="2778" spans="1:17" ht="15" outlineLevel="4" x14ac:dyDescent="0.2">
      <c r="A2778" s="85">
        <v>335</v>
      </c>
      <c r="B2778" s="86" t="s">
        <v>1108</v>
      </c>
      <c r="C2778" s="86" t="s">
        <v>1172</v>
      </c>
      <c r="D2778" s="85">
        <v>939</v>
      </c>
      <c r="E2778" s="86" t="s">
        <v>1235</v>
      </c>
      <c r="F2778" s="85">
        <v>6</v>
      </c>
      <c r="G2778" s="85">
        <v>6</v>
      </c>
      <c r="H2778" s="82">
        <f>IF(ISBLANK($D2778),"",SUMIFS('8. 514 Details Included'!$I:$I,'8. 514 Details Included'!$A:$A,'7. 511_CAR_Student_Counts_Sec'!$A2778,'8. 514 Details Included'!$E:$E,'7. 511_CAR_Student_Counts_Sec'!$D2778,'8. 514 Details Included'!$D:$D,'7. 511_CAR_Student_Counts_Sec'!H$1,'8. 514 Details Included'!$G:$G,'7. 511_CAR_Student_Counts_Sec'!$F2778))</f>
        <v>0</v>
      </c>
      <c r="I2778" s="82">
        <f>IF(ISBLANK($D2778),"",SUMIFS('8. 514 Details Included'!$I:$I,'8. 514 Details Included'!$A:$A,'7. 511_CAR_Student_Counts_Sec'!$A2778,'8. 514 Details Included'!$E:$E,'7. 511_CAR_Student_Counts_Sec'!$D2778,'8. 514 Details Included'!$D:$D,'7. 511_CAR_Student_Counts_Sec'!I$1,'8. 514 Details Included'!$G:$G,'7. 511_CAR_Student_Counts_Sec'!$F2778))</f>
        <v>0</v>
      </c>
      <c r="J2778" s="82">
        <f>IF(ISBLANK($D2778),"",SUMIFS('8. 514 Details Included'!$I:$I,'8. 514 Details Included'!$A:$A,'7. 511_CAR_Student_Counts_Sec'!$A2778,'8. 514 Details Included'!$E:$E,'7. 511_CAR_Student_Counts_Sec'!$D2778,'8. 514 Details Included'!$D:$D,'7. 511_CAR_Student_Counts_Sec'!J$1,'8. 514 Details Included'!$G:$G,'7. 511_CAR_Student_Counts_Sec'!$F2778))</f>
        <v>0</v>
      </c>
      <c r="K2778" s="82">
        <f>IF(ISBLANK($D2778),"",SUMIFS('8. 514 Details Included'!$I:$I,'8. 514 Details Included'!$A:$A,'7. 511_CAR_Student_Counts_Sec'!$A2778,'8. 514 Details Included'!$E:$E,'7. 511_CAR_Student_Counts_Sec'!$D2778,'8. 514 Details Included'!$D:$D,'7. 511_CAR_Student_Counts_Sec'!K$1,'8. 514 Details Included'!$G:$G,'7. 511_CAR_Student_Counts_Sec'!$F2778))</f>
        <v>1</v>
      </c>
      <c r="L2778" s="82">
        <f>IF(ISBLANK($D2778),"",SUMIFS('8. 514 Details Included'!$I:$I,'8. 514 Details Included'!$A:$A,'7. 511_CAR_Student_Counts_Sec'!$A2778,'8. 514 Details Included'!$E:$E,'7. 511_CAR_Student_Counts_Sec'!$D2778,'8. 514 Details Included'!$D:$D,'7. 511_CAR_Student_Counts_Sec'!L$1,'8. 514 Details Included'!$G:$G,'7. 511_CAR_Student_Counts_Sec'!$F2778))</f>
        <v>5</v>
      </c>
      <c r="M2778" s="82">
        <f>IF(ISBLANK($D2778),"",SUMIFS('8. 514 Details Included'!$I:$I,'8. 514 Details Included'!$A:$A,'7. 511_CAR_Student_Counts_Sec'!$A2778,'8. 514 Details Included'!$E:$E,'7. 511_CAR_Student_Counts_Sec'!$D2778,'8. 514 Details Included'!$D:$D,'7. 511_CAR_Student_Counts_Sec'!M$1,'8. 514 Details Included'!$G:$G,'7. 511_CAR_Student_Counts_Sec'!$F2778))</f>
        <v>0</v>
      </c>
      <c r="N2778" s="82">
        <f>IF(ISBLANK($D2778),"",SUMIFS('8. 514 Details Included'!$I:$I,'8. 514 Details Included'!$A:$A,'7. 511_CAR_Student_Counts_Sec'!$A2778,'8. 514 Details Included'!$E:$E,'7. 511_CAR_Student_Counts_Sec'!$D2778,'8. 514 Details Included'!$D:$D,'7. 511_CAR_Student_Counts_Sec'!N$1,'8. 514 Details Included'!$G:$G,'7. 511_CAR_Student_Counts_Sec'!$F2778))</f>
        <v>0</v>
      </c>
      <c r="O2778" s="81">
        <f t="shared" si="129"/>
        <v>0</v>
      </c>
      <c r="P2778" s="81">
        <f t="shared" si="130"/>
        <v>6</v>
      </c>
      <c r="Q2778" s="81" t="str">
        <f t="shared" si="131"/>
        <v>9-12</v>
      </c>
    </row>
    <row r="2779" spans="1:17" ht="15" outlineLevel="4" x14ac:dyDescent="0.2">
      <c r="A2779" s="85">
        <v>335</v>
      </c>
      <c r="B2779" s="86" t="s">
        <v>1108</v>
      </c>
      <c r="C2779" s="86" t="s">
        <v>1172</v>
      </c>
      <c r="D2779" s="85">
        <v>931</v>
      </c>
      <c r="E2779" s="86" t="s">
        <v>1234</v>
      </c>
      <c r="F2779" s="85">
        <v>1</v>
      </c>
      <c r="G2779" s="85">
        <v>4</v>
      </c>
      <c r="H2779" s="82">
        <f>IF(ISBLANK($D2779),"",SUMIFS('8. 514 Details Included'!$I:$I,'8. 514 Details Included'!$A:$A,'7. 511_CAR_Student_Counts_Sec'!$A2779,'8. 514 Details Included'!$E:$E,'7. 511_CAR_Student_Counts_Sec'!$D2779,'8. 514 Details Included'!$D:$D,'7. 511_CAR_Student_Counts_Sec'!H$1,'8. 514 Details Included'!$G:$G,'7. 511_CAR_Student_Counts_Sec'!$F2779))</f>
        <v>0</v>
      </c>
      <c r="I2779" s="82">
        <f>IF(ISBLANK($D2779),"",SUMIFS('8. 514 Details Included'!$I:$I,'8. 514 Details Included'!$A:$A,'7. 511_CAR_Student_Counts_Sec'!$A2779,'8. 514 Details Included'!$E:$E,'7. 511_CAR_Student_Counts_Sec'!$D2779,'8. 514 Details Included'!$D:$D,'7. 511_CAR_Student_Counts_Sec'!I$1,'8. 514 Details Included'!$G:$G,'7. 511_CAR_Student_Counts_Sec'!$F2779))</f>
        <v>0</v>
      </c>
      <c r="J2779" s="82">
        <f>IF(ISBLANK($D2779),"",SUMIFS('8. 514 Details Included'!$I:$I,'8. 514 Details Included'!$A:$A,'7. 511_CAR_Student_Counts_Sec'!$A2779,'8. 514 Details Included'!$E:$E,'7. 511_CAR_Student_Counts_Sec'!$D2779,'8. 514 Details Included'!$D:$D,'7. 511_CAR_Student_Counts_Sec'!J$1,'8. 514 Details Included'!$G:$G,'7. 511_CAR_Student_Counts_Sec'!$F2779))</f>
        <v>4</v>
      </c>
      <c r="K2779" s="82">
        <f>IF(ISBLANK($D2779),"",SUMIFS('8. 514 Details Included'!$I:$I,'8. 514 Details Included'!$A:$A,'7. 511_CAR_Student_Counts_Sec'!$A2779,'8. 514 Details Included'!$E:$E,'7. 511_CAR_Student_Counts_Sec'!$D2779,'8. 514 Details Included'!$D:$D,'7. 511_CAR_Student_Counts_Sec'!K$1,'8. 514 Details Included'!$G:$G,'7. 511_CAR_Student_Counts_Sec'!$F2779))</f>
        <v>0</v>
      </c>
      <c r="L2779" s="82">
        <f>IF(ISBLANK($D2779),"",SUMIFS('8. 514 Details Included'!$I:$I,'8. 514 Details Included'!$A:$A,'7. 511_CAR_Student_Counts_Sec'!$A2779,'8. 514 Details Included'!$E:$E,'7. 511_CAR_Student_Counts_Sec'!$D2779,'8. 514 Details Included'!$D:$D,'7. 511_CAR_Student_Counts_Sec'!L$1,'8. 514 Details Included'!$G:$G,'7. 511_CAR_Student_Counts_Sec'!$F2779))</f>
        <v>0</v>
      </c>
      <c r="M2779" s="82">
        <f>IF(ISBLANK($D2779),"",SUMIFS('8. 514 Details Included'!$I:$I,'8. 514 Details Included'!$A:$A,'7. 511_CAR_Student_Counts_Sec'!$A2779,'8. 514 Details Included'!$E:$E,'7. 511_CAR_Student_Counts_Sec'!$D2779,'8. 514 Details Included'!$D:$D,'7. 511_CAR_Student_Counts_Sec'!M$1,'8. 514 Details Included'!$G:$G,'7. 511_CAR_Student_Counts_Sec'!$F2779))</f>
        <v>0</v>
      </c>
      <c r="N2779" s="82">
        <f>IF(ISBLANK($D2779),"",SUMIFS('8. 514 Details Included'!$I:$I,'8. 514 Details Included'!$A:$A,'7. 511_CAR_Student_Counts_Sec'!$A2779,'8. 514 Details Included'!$E:$E,'7. 511_CAR_Student_Counts_Sec'!$D2779,'8. 514 Details Included'!$D:$D,'7. 511_CAR_Student_Counts_Sec'!N$1,'8. 514 Details Included'!$G:$G,'7. 511_CAR_Student_Counts_Sec'!$F2779))</f>
        <v>0</v>
      </c>
      <c r="O2779" s="81">
        <f t="shared" si="129"/>
        <v>4</v>
      </c>
      <c r="P2779" s="81">
        <f t="shared" si="130"/>
        <v>0</v>
      </c>
      <c r="Q2779" s="81" t="str">
        <f t="shared" si="131"/>
        <v>6-8</v>
      </c>
    </row>
    <row r="2780" spans="1:17" ht="15" outlineLevel="4" x14ac:dyDescent="0.2">
      <c r="A2780" s="85">
        <v>335</v>
      </c>
      <c r="B2780" s="86" t="s">
        <v>1108</v>
      </c>
      <c r="C2780" s="86" t="s">
        <v>1172</v>
      </c>
      <c r="D2780" s="85">
        <v>931</v>
      </c>
      <c r="E2780" s="86" t="s">
        <v>1234</v>
      </c>
      <c r="F2780" s="85">
        <v>2</v>
      </c>
      <c r="G2780" s="85">
        <v>6</v>
      </c>
      <c r="H2780" s="82">
        <f>IF(ISBLANK($D2780),"",SUMIFS('8. 514 Details Included'!$I:$I,'8. 514 Details Included'!$A:$A,'7. 511_CAR_Student_Counts_Sec'!$A2780,'8. 514 Details Included'!$E:$E,'7. 511_CAR_Student_Counts_Sec'!$D2780,'8. 514 Details Included'!$D:$D,'7. 511_CAR_Student_Counts_Sec'!H$1,'8. 514 Details Included'!$G:$G,'7. 511_CAR_Student_Counts_Sec'!$F2780))</f>
        <v>0</v>
      </c>
      <c r="I2780" s="82">
        <f>IF(ISBLANK($D2780),"",SUMIFS('8. 514 Details Included'!$I:$I,'8. 514 Details Included'!$A:$A,'7. 511_CAR_Student_Counts_Sec'!$A2780,'8. 514 Details Included'!$E:$E,'7. 511_CAR_Student_Counts_Sec'!$D2780,'8. 514 Details Included'!$D:$D,'7. 511_CAR_Student_Counts_Sec'!I$1,'8. 514 Details Included'!$G:$G,'7. 511_CAR_Student_Counts_Sec'!$F2780))</f>
        <v>0</v>
      </c>
      <c r="J2780" s="82">
        <f>IF(ISBLANK($D2780),"",SUMIFS('8. 514 Details Included'!$I:$I,'8. 514 Details Included'!$A:$A,'7. 511_CAR_Student_Counts_Sec'!$A2780,'8. 514 Details Included'!$E:$E,'7. 511_CAR_Student_Counts_Sec'!$D2780,'8. 514 Details Included'!$D:$D,'7. 511_CAR_Student_Counts_Sec'!J$1,'8. 514 Details Included'!$G:$G,'7. 511_CAR_Student_Counts_Sec'!$F2780))</f>
        <v>6</v>
      </c>
      <c r="K2780" s="82">
        <f>IF(ISBLANK($D2780),"",SUMIFS('8. 514 Details Included'!$I:$I,'8. 514 Details Included'!$A:$A,'7. 511_CAR_Student_Counts_Sec'!$A2780,'8. 514 Details Included'!$E:$E,'7. 511_CAR_Student_Counts_Sec'!$D2780,'8. 514 Details Included'!$D:$D,'7. 511_CAR_Student_Counts_Sec'!K$1,'8. 514 Details Included'!$G:$G,'7. 511_CAR_Student_Counts_Sec'!$F2780))</f>
        <v>0</v>
      </c>
      <c r="L2780" s="82">
        <f>IF(ISBLANK($D2780),"",SUMIFS('8. 514 Details Included'!$I:$I,'8. 514 Details Included'!$A:$A,'7. 511_CAR_Student_Counts_Sec'!$A2780,'8. 514 Details Included'!$E:$E,'7. 511_CAR_Student_Counts_Sec'!$D2780,'8. 514 Details Included'!$D:$D,'7. 511_CAR_Student_Counts_Sec'!L$1,'8. 514 Details Included'!$G:$G,'7. 511_CAR_Student_Counts_Sec'!$F2780))</f>
        <v>0</v>
      </c>
      <c r="M2780" s="82">
        <f>IF(ISBLANK($D2780),"",SUMIFS('8. 514 Details Included'!$I:$I,'8. 514 Details Included'!$A:$A,'7. 511_CAR_Student_Counts_Sec'!$A2780,'8. 514 Details Included'!$E:$E,'7. 511_CAR_Student_Counts_Sec'!$D2780,'8. 514 Details Included'!$D:$D,'7. 511_CAR_Student_Counts_Sec'!M$1,'8. 514 Details Included'!$G:$G,'7. 511_CAR_Student_Counts_Sec'!$F2780))</f>
        <v>0</v>
      </c>
      <c r="N2780" s="82">
        <f>IF(ISBLANK($D2780),"",SUMIFS('8. 514 Details Included'!$I:$I,'8. 514 Details Included'!$A:$A,'7. 511_CAR_Student_Counts_Sec'!$A2780,'8. 514 Details Included'!$E:$E,'7. 511_CAR_Student_Counts_Sec'!$D2780,'8. 514 Details Included'!$D:$D,'7. 511_CAR_Student_Counts_Sec'!N$1,'8. 514 Details Included'!$G:$G,'7. 511_CAR_Student_Counts_Sec'!$F2780))</f>
        <v>0</v>
      </c>
      <c r="O2780" s="81">
        <f t="shared" si="129"/>
        <v>6</v>
      </c>
      <c r="P2780" s="81">
        <f t="shared" si="130"/>
        <v>0</v>
      </c>
      <c r="Q2780" s="81" t="str">
        <f t="shared" si="131"/>
        <v>6-8</v>
      </c>
    </row>
    <row r="2781" spans="1:17" ht="15" outlineLevel="4" x14ac:dyDescent="0.2">
      <c r="A2781" s="85">
        <v>335</v>
      </c>
      <c r="B2781" s="86" t="s">
        <v>1108</v>
      </c>
      <c r="C2781" s="86" t="s">
        <v>1172</v>
      </c>
      <c r="D2781" s="85">
        <v>931</v>
      </c>
      <c r="E2781" s="86" t="s">
        <v>1234</v>
      </c>
      <c r="F2781" s="85">
        <v>3</v>
      </c>
      <c r="G2781" s="85">
        <v>5</v>
      </c>
      <c r="H2781" s="82">
        <f>IF(ISBLANK($D2781),"",SUMIFS('8. 514 Details Included'!$I:$I,'8. 514 Details Included'!$A:$A,'7. 511_CAR_Student_Counts_Sec'!$A2781,'8. 514 Details Included'!$E:$E,'7. 511_CAR_Student_Counts_Sec'!$D2781,'8. 514 Details Included'!$D:$D,'7. 511_CAR_Student_Counts_Sec'!H$1,'8. 514 Details Included'!$G:$G,'7. 511_CAR_Student_Counts_Sec'!$F2781))</f>
        <v>0</v>
      </c>
      <c r="I2781" s="82">
        <f>IF(ISBLANK($D2781),"",SUMIFS('8. 514 Details Included'!$I:$I,'8. 514 Details Included'!$A:$A,'7. 511_CAR_Student_Counts_Sec'!$A2781,'8. 514 Details Included'!$E:$E,'7. 511_CAR_Student_Counts_Sec'!$D2781,'8. 514 Details Included'!$D:$D,'7. 511_CAR_Student_Counts_Sec'!I$1,'8. 514 Details Included'!$G:$G,'7. 511_CAR_Student_Counts_Sec'!$F2781))</f>
        <v>5</v>
      </c>
      <c r="J2781" s="82">
        <f>IF(ISBLANK($D2781),"",SUMIFS('8. 514 Details Included'!$I:$I,'8. 514 Details Included'!$A:$A,'7. 511_CAR_Student_Counts_Sec'!$A2781,'8. 514 Details Included'!$E:$E,'7. 511_CAR_Student_Counts_Sec'!$D2781,'8. 514 Details Included'!$D:$D,'7. 511_CAR_Student_Counts_Sec'!J$1,'8. 514 Details Included'!$G:$G,'7. 511_CAR_Student_Counts_Sec'!$F2781))</f>
        <v>0</v>
      </c>
      <c r="K2781" s="82">
        <f>IF(ISBLANK($D2781),"",SUMIFS('8. 514 Details Included'!$I:$I,'8. 514 Details Included'!$A:$A,'7. 511_CAR_Student_Counts_Sec'!$A2781,'8. 514 Details Included'!$E:$E,'7. 511_CAR_Student_Counts_Sec'!$D2781,'8. 514 Details Included'!$D:$D,'7. 511_CAR_Student_Counts_Sec'!K$1,'8. 514 Details Included'!$G:$G,'7. 511_CAR_Student_Counts_Sec'!$F2781))</f>
        <v>0</v>
      </c>
      <c r="L2781" s="82">
        <f>IF(ISBLANK($D2781),"",SUMIFS('8. 514 Details Included'!$I:$I,'8. 514 Details Included'!$A:$A,'7. 511_CAR_Student_Counts_Sec'!$A2781,'8. 514 Details Included'!$E:$E,'7. 511_CAR_Student_Counts_Sec'!$D2781,'8. 514 Details Included'!$D:$D,'7. 511_CAR_Student_Counts_Sec'!L$1,'8. 514 Details Included'!$G:$G,'7. 511_CAR_Student_Counts_Sec'!$F2781))</f>
        <v>0</v>
      </c>
      <c r="M2781" s="82">
        <f>IF(ISBLANK($D2781),"",SUMIFS('8. 514 Details Included'!$I:$I,'8. 514 Details Included'!$A:$A,'7. 511_CAR_Student_Counts_Sec'!$A2781,'8. 514 Details Included'!$E:$E,'7. 511_CAR_Student_Counts_Sec'!$D2781,'8. 514 Details Included'!$D:$D,'7. 511_CAR_Student_Counts_Sec'!M$1,'8. 514 Details Included'!$G:$G,'7. 511_CAR_Student_Counts_Sec'!$F2781))</f>
        <v>0</v>
      </c>
      <c r="N2781" s="82">
        <f>IF(ISBLANK($D2781),"",SUMIFS('8. 514 Details Included'!$I:$I,'8. 514 Details Included'!$A:$A,'7. 511_CAR_Student_Counts_Sec'!$A2781,'8. 514 Details Included'!$E:$E,'7. 511_CAR_Student_Counts_Sec'!$D2781,'8. 514 Details Included'!$D:$D,'7. 511_CAR_Student_Counts_Sec'!N$1,'8. 514 Details Included'!$G:$G,'7. 511_CAR_Student_Counts_Sec'!$F2781))</f>
        <v>0</v>
      </c>
      <c r="O2781" s="81">
        <f t="shared" si="129"/>
        <v>5</v>
      </c>
      <c r="P2781" s="81">
        <f t="shared" si="130"/>
        <v>0</v>
      </c>
      <c r="Q2781" s="81" t="str">
        <f t="shared" si="131"/>
        <v>6-8</v>
      </c>
    </row>
    <row r="2782" spans="1:17" ht="15" outlineLevel="4" x14ac:dyDescent="0.2">
      <c r="A2782" s="85">
        <v>335</v>
      </c>
      <c r="B2782" s="86" t="s">
        <v>1108</v>
      </c>
      <c r="C2782" s="86" t="s">
        <v>1172</v>
      </c>
      <c r="D2782" s="85">
        <v>931</v>
      </c>
      <c r="E2782" s="86" t="s">
        <v>1234</v>
      </c>
      <c r="F2782" s="85">
        <v>4</v>
      </c>
      <c r="G2782" s="85">
        <v>6</v>
      </c>
      <c r="H2782" s="82">
        <f>IF(ISBLANK($D2782),"",SUMIFS('8. 514 Details Included'!$I:$I,'8. 514 Details Included'!$A:$A,'7. 511_CAR_Student_Counts_Sec'!$A2782,'8. 514 Details Included'!$E:$E,'7. 511_CAR_Student_Counts_Sec'!$D2782,'8. 514 Details Included'!$D:$D,'7. 511_CAR_Student_Counts_Sec'!H$1,'8. 514 Details Included'!$G:$G,'7. 511_CAR_Student_Counts_Sec'!$F2782))</f>
        <v>0</v>
      </c>
      <c r="I2782" s="82">
        <f>IF(ISBLANK($D2782),"",SUMIFS('8. 514 Details Included'!$I:$I,'8. 514 Details Included'!$A:$A,'7. 511_CAR_Student_Counts_Sec'!$A2782,'8. 514 Details Included'!$E:$E,'7. 511_CAR_Student_Counts_Sec'!$D2782,'8. 514 Details Included'!$D:$D,'7. 511_CAR_Student_Counts_Sec'!I$1,'8. 514 Details Included'!$G:$G,'7. 511_CAR_Student_Counts_Sec'!$F2782))</f>
        <v>6</v>
      </c>
      <c r="J2782" s="82">
        <f>IF(ISBLANK($D2782),"",SUMIFS('8. 514 Details Included'!$I:$I,'8. 514 Details Included'!$A:$A,'7. 511_CAR_Student_Counts_Sec'!$A2782,'8. 514 Details Included'!$E:$E,'7. 511_CAR_Student_Counts_Sec'!$D2782,'8. 514 Details Included'!$D:$D,'7. 511_CAR_Student_Counts_Sec'!J$1,'8. 514 Details Included'!$G:$G,'7. 511_CAR_Student_Counts_Sec'!$F2782))</f>
        <v>0</v>
      </c>
      <c r="K2782" s="82">
        <f>IF(ISBLANK($D2782),"",SUMIFS('8. 514 Details Included'!$I:$I,'8. 514 Details Included'!$A:$A,'7. 511_CAR_Student_Counts_Sec'!$A2782,'8. 514 Details Included'!$E:$E,'7. 511_CAR_Student_Counts_Sec'!$D2782,'8. 514 Details Included'!$D:$D,'7. 511_CAR_Student_Counts_Sec'!K$1,'8. 514 Details Included'!$G:$G,'7. 511_CAR_Student_Counts_Sec'!$F2782))</f>
        <v>0</v>
      </c>
      <c r="L2782" s="82">
        <f>IF(ISBLANK($D2782),"",SUMIFS('8. 514 Details Included'!$I:$I,'8. 514 Details Included'!$A:$A,'7. 511_CAR_Student_Counts_Sec'!$A2782,'8. 514 Details Included'!$E:$E,'7. 511_CAR_Student_Counts_Sec'!$D2782,'8. 514 Details Included'!$D:$D,'7. 511_CAR_Student_Counts_Sec'!L$1,'8. 514 Details Included'!$G:$G,'7. 511_CAR_Student_Counts_Sec'!$F2782))</f>
        <v>0</v>
      </c>
      <c r="M2782" s="82">
        <f>IF(ISBLANK($D2782),"",SUMIFS('8. 514 Details Included'!$I:$I,'8. 514 Details Included'!$A:$A,'7. 511_CAR_Student_Counts_Sec'!$A2782,'8. 514 Details Included'!$E:$E,'7. 511_CAR_Student_Counts_Sec'!$D2782,'8. 514 Details Included'!$D:$D,'7. 511_CAR_Student_Counts_Sec'!M$1,'8. 514 Details Included'!$G:$G,'7. 511_CAR_Student_Counts_Sec'!$F2782))</f>
        <v>0</v>
      </c>
      <c r="N2782" s="82">
        <f>IF(ISBLANK($D2782),"",SUMIFS('8. 514 Details Included'!$I:$I,'8. 514 Details Included'!$A:$A,'7. 511_CAR_Student_Counts_Sec'!$A2782,'8. 514 Details Included'!$E:$E,'7. 511_CAR_Student_Counts_Sec'!$D2782,'8. 514 Details Included'!$D:$D,'7. 511_CAR_Student_Counts_Sec'!N$1,'8. 514 Details Included'!$G:$G,'7. 511_CAR_Student_Counts_Sec'!$F2782))</f>
        <v>0</v>
      </c>
      <c r="O2782" s="81">
        <f t="shared" si="129"/>
        <v>6</v>
      </c>
      <c r="P2782" s="81">
        <f t="shared" si="130"/>
        <v>0</v>
      </c>
      <c r="Q2782" s="81" t="str">
        <f t="shared" si="131"/>
        <v>6-8</v>
      </c>
    </row>
    <row r="2783" spans="1:17" ht="15" outlineLevel="4" x14ac:dyDescent="0.2">
      <c r="A2783" s="85">
        <v>335</v>
      </c>
      <c r="B2783" s="86" t="s">
        <v>1108</v>
      </c>
      <c r="C2783" s="86" t="s">
        <v>1172</v>
      </c>
      <c r="D2783" s="85">
        <v>931</v>
      </c>
      <c r="E2783" s="86" t="s">
        <v>1234</v>
      </c>
      <c r="F2783" s="85">
        <v>5</v>
      </c>
      <c r="G2783" s="85">
        <v>5</v>
      </c>
      <c r="H2783" s="82">
        <f>IF(ISBLANK($D2783),"",SUMIFS('8. 514 Details Included'!$I:$I,'8. 514 Details Included'!$A:$A,'7. 511_CAR_Student_Counts_Sec'!$A2783,'8. 514 Details Included'!$E:$E,'7. 511_CAR_Student_Counts_Sec'!$D2783,'8. 514 Details Included'!$D:$D,'7. 511_CAR_Student_Counts_Sec'!H$1,'8. 514 Details Included'!$G:$G,'7. 511_CAR_Student_Counts_Sec'!$F2783))</f>
        <v>5</v>
      </c>
      <c r="I2783" s="82">
        <f>IF(ISBLANK($D2783),"",SUMIFS('8. 514 Details Included'!$I:$I,'8. 514 Details Included'!$A:$A,'7. 511_CAR_Student_Counts_Sec'!$A2783,'8. 514 Details Included'!$E:$E,'7. 511_CAR_Student_Counts_Sec'!$D2783,'8. 514 Details Included'!$D:$D,'7. 511_CAR_Student_Counts_Sec'!I$1,'8. 514 Details Included'!$G:$G,'7. 511_CAR_Student_Counts_Sec'!$F2783))</f>
        <v>0</v>
      </c>
      <c r="J2783" s="82">
        <f>IF(ISBLANK($D2783),"",SUMIFS('8. 514 Details Included'!$I:$I,'8. 514 Details Included'!$A:$A,'7. 511_CAR_Student_Counts_Sec'!$A2783,'8. 514 Details Included'!$E:$E,'7. 511_CAR_Student_Counts_Sec'!$D2783,'8. 514 Details Included'!$D:$D,'7. 511_CAR_Student_Counts_Sec'!J$1,'8. 514 Details Included'!$G:$G,'7. 511_CAR_Student_Counts_Sec'!$F2783))</f>
        <v>0</v>
      </c>
      <c r="K2783" s="82">
        <f>IF(ISBLANK($D2783),"",SUMIFS('8. 514 Details Included'!$I:$I,'8. 514 Details Included'!$A:$A,'7. 511_CAR_Student_Counts_Sec'!$A2783,'8. 514 Details Included'!$E:$E,'7. 511_CAR_Student_Counts_Sec'!$D2783,'8. 514 Details Included'!$D:$D,'7. 511_CAR_Student_Counts_Sec'!K$1,'8. 514 Details Included'!$G:$G,'7. 511_CAR_Student_Counts_Sec'!$F2783))</f>
        <v>0</v>
      </c>
      <c r="L2783" s="82">
        <f>IF(ISBLANK($D2783),"",SUMIFS('8. 514 Details Included'!$I:$I,'8. 514 Details Included'!$A:$A,'7. 511_CAR_Student_Counts_Sec'!$A2783,'8. 514 Details Included'!$E:$E,'7. 511_CAR_Student_Counts_Sec'!$D2783,'8. 514 Details Included'!$D:$D,'7. 511_CAR_Student_Counts_Sec'!L$1,'8. 514 Details Included'!$G:$G,'7. 511_CAR_Student_Counts_Sec'!$F2783))</f>
        <v>0</v>
      </c>
      <c r="M2783" s="82">
        <f>IF(ISBLANK($D2783),"",SUMIFS('8. 514 Details Included'!$I:$I,'8. 514 Details Included'!$A:$A,'7. 511_CAR_Student_Counts_Sec'!$A2783,'8. 514 Details Included'!$E:$E,'7. 511_CAR_Student_Counts_Sec'!$D2783,'8. 514 Details Included'!$D:$D,'7. 511_CAR_Student_Counts_Sec'!M$1,'8. 514 Details Included'!$G:$G,'7. 511_CAR_Student_Counts_Sec'!$F2783))</f>
        <v>0</v>
      </c>
      <c r="N2783" s="82">
        <f>IF(ISBLANK($D2783),"",SUMIFS('8. 514 Details Included'!$I:$I,'8. 514 Details Included'!$A:$A,'7. 511_CAR_Student_Counts_Sec'!$A2783,'8. 514 Details Included'!$E:$E,'7. 511_CAR_Student_Counts_Sec'!$D2783,'8. 514 Details Included'!$D:$D,'7. 511_CAR_Student_Counts_Sec'!N$1,'8. 514 Details Included'!$G:$G,'7. 511_CAR_Student_Counts_Sec'!$F2783))</f>
        <v>0</v>
      </c>
      <c r="O2783" s="81">
        <f t="shared" si="129"/>
        <v>5</v>
      </c>
      <c r="P2783" s="81">
        <f t="shared" si="130"/>
        <v>0</v>
      </c>
      <c r="Q2783" s="81" t="str">
        <f t="shared" si="131"/>
        <v>6-8</v>
      </c>
    </row>
    <row r="2784" spans="1:17" ht="15" outlineLevel="4" x14ac:dyDescent="0.2">
      <c r="A2784" s="85">
        <v>335</v>
      </c>
      <c r="B2784" s="86" t="s">
        <v>1108</v>
      </c>
      <c r="C2784" s="86" t="s">
        <v>1172</v>
      </c>
      <c r="D2784" s="85">
        <v>215</v>
      </c>
      <c r="E2784" s="86" t="s">
        <v>1219</v>
      </c>
      <c r="F2784" s="85">
        <v>1</v>
      </c>
      <c r="G2784" s="85">
        <v>28</v>
      </c>
      <c r="H2784" s="82">
        <f>IF(ISBLANK($D2784),"",SUMIFS('8. 514 Details Included'!$I:$I,'8. 514 Details Included'!$A:$A,'7. 511_CAR_Student_Counts_Sec'!$A2784,'8. 514 Details Included'!$E:$E,'7. 511_CAR_Student_Counts_Sec'!$D2784,'8. 514 Details Included'!$D:$D,'7. 511_CAR_Student_Counts_Sec'!H$1,'8. 514 Details Included'!$G:$G,'7. 511_CAR_Student_Counts_Sec'!$F2784))</f>
        <v>0</v>
      </c>
      <c r="I2784" s="82">
        <f>IF(ISBLANK($D2784),"",SUMIFS('8. 514 Details Included'!$I:$I,'8. 514 Details Included'!$A:$A,'7. 511_CAR_Student_Counts_Sec'!$A2784,'8. 514 Details Included'!$E:$E,'7. 511_CAR_Student_Counts_Sec'!$D2784,'8. 514 Details Included'!$D:$D,'7. 511_CAR_Student_Counts_Sec'!I$1,'8. 514 Details Included'!$G:$G,'7. 511_CAR_Student_Counts_Sec'!$F2784))</f>
        <v>28</v>
      </c>
      <c r="J2784" s="82">
        <f>IF(ISBLANK($D2784),"",SUMIFS('8. 514 Details Included'!$I:$I,'8. 514 Details Included'!$A:$A,'7. 511_CAR_Student_Counts_Sec'!$A2784,'8. 514 Details Included'!$E:$E,'7. 511_CAR_Student_Counts_Sec'!$D2784,'8. 514 Details Included'!$D:$D,'7. 511_CAR_Student_Counts_Sec'!J$1,'8. 514 Details Included'!$G:$G,'7. 511_CAR_Student_Counts_Sec'!$F2784))</f>
        <v>0</v>
      </c>
      <c r="K2784" s="82">
        <f>IF(ISBLANK($D2784),"",SUMIFS('8. 514 Details Included'!$I:$I,'8. 514 Details Included'!$A:$A,'7. 511_CAR_Student_Counts_Sec'!$A2784,'8. 514 Details Included'!$E:$E,'7. 511_CAR_Student_Counts_Sec'!$D2784,'8. 514 Details Included'!$D:$D,'7. 511_CAR_Student_Counts_Sec'!K$1,'8. 514 Details Included'!$G:$G,'7. 511_CAR_Student_Counts_Sec'!$F2784))</f>
        <v>0</v>
      </c>
      <c r="L2784" s="82">
        <f>IF(ISBLANK($D2784),"",SUMIFS('8. 514 Details Included'!$I:$I,'8. 514 Details Included'!$A:$A,'7. 511_CAR_Student_Counts_Sec'!$A2784,'8. 514 Details Included'!$E:$E,'7. 511_CAR_Student_Counts_Sec'!$D2784,'8. 514 Details Included'!$D:$D,'7. 511_CAR_Student_Counts_Sec'!L$1,'8. 514 Details Included'!$G:$G,'7. 511_CAR_Student_Counts_Sec'!$F2784))</f>
        <v>0</v>
      </c>
      <c r="M2784" s="82">
        <f>IF(ISBLANK($D2784),"",SUMIFS('8. 514 Details Included'!$I:$I,'8. 514 Details Included'!$A:$A,'7. 511_CAR_Student_Counts_Sec'!$A2784,'8. 514 Details Included'!$E:$E,'7. 511_CAR_Student_Counts_Sec'!$D2784,'8. 514 Details Included'!$D:$D,'7. 511_CAR_Student_Counts_Sec'!M$1,'8. 514 Details Included'!$G:$G,'7. 511_CAR_Student_Counts_Sec'!$F2784))</f>
        <v>0</v>
      </c>
      <c r="N2784" s="82">
        <f>IF(ISBLANK($D2784),"",SUMIFS('8. 514 Details Included'!$I:$I,'8. 514 Details Included'!$A:$A,'7. 511_CAR_Student_Counts_Sec'!$A2784,'8. 514 Details Included'!$E:$E,'7. 511_CAR_Student_Counts_Sec'!$D2784,'8. 514 Details Included'!$D:$D,'7. 511_CAR_Student_Counts_Sec'!N$1,'8. 514 Details Included'!$G:$G,'7. 511_CAR_Student_Counts_Sec'!$F2784))</f>
        <v>0</v>
      </c>
      <c r="O2784" s="81">
        <f t="shared" si="129"/>
        <v>28</v>
      </c>
      <c r="P2784" s="81">
        <f t="shared" si="130"/>
        <v>0</v>
      </c>
      <c r="Q2784" s="81" t="str">
        <f t="shared" si="131"/>
        <v>6-8</v>
      </c>
    </row>
    <row r="2785" spans="1:17" ht="15" outlineLevel="4" x14ac:dyDescent="0.2">
      <c r="A2785" s="85">
        <v>335</v>
      </c>
      <c r="B2785" s="86" t="s">
        <v>1108</v>
      </c>
      <c r="C2785" s="86" t="s">
        <v>1172</v>
      </c>
      <c r="D2785" s="85">
        <v>215</v>
      </c>
      <c r="E2785" s="86" t="s">
        <v>1219</v>
      </c>
      <c r="F2785" s="85">
        <v>2</v>
      </c>
      <c r="G2785" s="85">
        <v>32</v>
      </c>
      <c r="H2785" s="82">
        <f>IF(ISBLANK($D2785),"",SUMIFS('8. 514 Details Included'!$I:$I,'8. 514 Details Included'!$A:$A,'7. 511_CAR_Student_Counts_Sec'!$A2785,'8. 514 Details Included'!$E:$E,'7. 511_CAR_Student_Counts_Sec'!$D2785,'8. 514 Details Included'!$D:$D,'7. 511_CAR_Student_Counts_Sec'!H$1,'8. 514 Details Included'!$G:$G,'7. 511_CAR_Student_Counts_Sec'!$F2785))</f>
        <v>0</v>
      </c>
      <c r="I2785" s="82">
        <f>IF(ISBLANK($D2785),"",SUMIFS('8. 514 Details Included'!$I:$I,'8. 514 Details Included'!$A:$A,'7. 511_CAR_Student_Counts_Sec'!$A2785,'8. 514 Details Included'!$E:$E,'7. 511_CAR_Student_Counts_Sec'!$D2785,'8. 514 Details Included'!$D:$D,'7. 511_CAR_Student_Counts_Sec'!I$1,'8. 514 Details Included'!$G:$G,'7. 511_CAR_Student_Counts_Sec'!$F2785))</f>
        <v>32</v>
      </c>
      <c r="J2785" s="82">
        <f>IF(ISBLANK($D2785),"",SUMIFS('8. 514 Details Included'!$I:$I,'8. 514 Details Included'!$A:$A,'7. 511_CAR_Student_Counts_Sec'!$A2785,'8. 514 Details Included'!$E:$E,'7. 511_CAR_Student_Counts_Sec'!$D2785,'8. 514 Details Included'!$D:$D,'7. 511_CAR_Student_Counts_Sec'!J$1,'8. 514 Details Included'!$G:$G,'7. 511_CAR_Student_Counts_Sec'!$F2785))</f>
        <v>0</v>
      </c>
      <c r="K2785" s="82">
        <f>IF(ISBLANK($D2785),"",SUMIFS('8. 514 Details Included'!$I:$I,'8. 514 Details Included'!$A:$A,'7. 511_CAR_Student_Counts_Sec'!$A2785,'8. 514 Details Included'!$E:$E,'7. 511_CAR_Student_Counts_Sec'!$D2785,'8. 514 Details Included'!$D:$D,'7. 511_CAR_Student_Counts_Sec'!K$1,'8. 514 Details Included'!$G:$G,'7. 511_CAR_Student_Counts_Sec'!$F2785))</f>
        <v>0</v>
      </c>
      <c r="L2785" s="82">
        <f>IF(ISBLANK($D2785),"",SUMIFS('8. 514 Details Included'!$I:$I,'8. 514 Details Included'!$A:$A,'7. 511_CAR_Student_Counts_Sec'!$A2785,'8. 514 Details Included'!$E:$E,'7. 511_CAR_Student_Counts_Sec'!$D2785,'8. 514 Details Included'!$D:$D,'7. 511_CAR_Student_Counts_Sec'!L$1,'8. 514 Details Included'!$G:$G,'7. 511_CAR_Student_Counts_Sec'!$F2785))</f>
        <v>0</v>
      </c>
      <c r="M2785" s="82">
        <f>IF(ISBLANK($D2785),"",SUMIFS('8. 514 Details Included'!$I:$I,'8. 514 Details Included'!$A:$A,'7. 511_CAR_Student_Counts_Sec'!$A2785,'8. 514 Details Included'!$E:$E,'7. 511_CAR_Student_Counts_Sec'!$D2785,'8. 514 Details Included'!$D:$D,'7. 511_CAR_Student_Counts_Sec'!M$1,'8. 514 Details Included'!$G:$G,'7. 511_CAR_Student_Counts_Sec'!$F2785))</f>
        <v>0</v>
      </c>
      <c r="N2785" s="82">
        <f>IF(ISBLANK($D2785),"",SUMIFS('8. 514 Details Included'!$I:$I,'8. 514 Details Included'!$A:$A,'7. 511_CAR_Student_Counts_Sec'!$A2785,'8. 514 Details Included'!$E:$E,'7. 511_CAR_Student_Counts_Sec'!$D2785,'8. 514 Details Included'!$D:$D,'7. 511_CAR_Student_Counts_Sec'!N$1,'8. 514 Details Included'!$G:$G,'7. 511_CAR_Student_Counts_Sec'!$F2785))</f>
        <v>0</v>
      </c>
      <c r="O2785" s="81">
        <f t="shared" si="129"/>
        <v>32</v>
      </c>
      <c r="P2785" s="81">
        <f t="shared" si="130"/>
        <v>0</v>
      </c>
      <c r="Q2785" s="81" t="str">
        <f t="shared" si="131"/>
        <v>6-8</v>
      </c>
    </row>
    <row r="2786" spans="1:17" ht="15" outlineLevel="4" x14ac:dyDescent="0.2">
      <c r="A2786" s="85">
        <v>335</v>
      </c>
      <c r="B2786" s="86" t="s">
        <v>1108</v>
      </c>
      <c r="C2786" s="86" t="s">
        <v>1172</v>
      </c>
      <c r="D2786" s="85">
        <v>215</v>
      </c>
      <c r="E2786" s="86" t="s">
        <v>1219</v>
      </c>
      <c r="F2786" s="85">
        <v>5</v>
      </c>
      <c r="G2786" s="85">
        <v>32</v>
      </c>
      <c r="H2786" s="82">
        <f>IF(ISBLANK($D2786),"",SUMIFS('8. 514 Details Included'!$I:$I,'8. 514 Details Included'!$A:$A,'7. 511_CAR_Student_Counts_Sec'!$A2786,'8. 514 Details Included'!$E:$E,'7. 511_CAR_Student_Counts_Sec'!$D2786,'8. 514 Details Included'!$D:$D,'7. 511_CAR_Student_Counts_Sec'!H$1,'8. 514 Details Included'!$G:$G,'7. 511_CAR_Student_Counts_Sec'!$F2786))</f>
        <v>0</v>
      </c>
      <c r="I2786" s="82">
        <f>IF(ISBLANK($D2786),"",SUMIFS('8. 514 Details Included'!$I:$I,'8. 514 Details Included'!$A:$A,'7. 511_CAR_Student_Counts_Sec'!$A2786,'8. 514 Details Included'!$E:$E,'7. 511_CAR_Student_Counts_Sec'!$D2786,'8. 514 Details Included'!$D:$D,'7. 511_CAR_Student_Counts_Sec'!I$1,'8. 514 Details Included'!$G:$G,'7. 511_CAR_Student_Counts_Sec'!$F2786))</f>
        <v>0</v>
      </c>
      <c r="J2786" s="82">
        <f>IF(ISBLANK($D2786),"",SUMIFS('8. 514 Details Included'!$I:$I,'8. 514 Details Included'!$A:$A,'7. 511_CAR_Student_Counts_Sec'!$A2786,'8. 514 Details Included'!$E:$E,'7. 511_CAR_Student_Counts_Sec'!$D2786,'8. 514 Details Included'!$D:$D,'7. 511_CAR_Student_Counts_Sec'!J$1,'8. 514 Details Included'!$G:$G,'7. 511_CAR_Student_Counts_Sec'!$F2786))</f>
        <v>32</v>
      </c>
      <c r="K2786" s="82">
        <f>IF(ISBLANK($D2786),"",SUMIFS('8. 514 Details Included'!$I:$I,'8. 514 Details Included'!$A:$A,'7. 511_CAR_Student_Counts_Sec'!$A2786,'8. 514 Details Included'!$E:$E,'7. 511_CAR_Student_Counts_Sec'!$D2786,'8. 514 Details Included'!$D:$D,'7. 511_CAR_Student_Counts_Sec'!K$1,'8. 514 Details Included'!$G:$G,'7. 511_CAR_Student_Counts_Sec'!$F2786))</f>
        <v>0</v>
      </c>
      <c r="L2786" s="82">
        <f>IF(ISBLANK($D2786),"",SUMIFS('8. 514 Details Included'!$I:$I,'8. 514 Details Included'!$A:$A,'7. 511_CAR_Student_Counts_Sec'!$A2786,'8. 514 Details Included'!$E:$E,'7. 511_CAR_Student_Counts_Sec'!$D2786,'8. 514 Details Included'!$D:$D,'7. 511_CAR_Student_Counts_Sec'!L$1,'8. 514 Details Included'!$G:$G,'7. 511_CAR_Student_Counts_Sec'!$F2786))</f>
        <v>0</v>
      </c>
      <c r="M2786" s="82">
        <f>IF(ISBLANK($D2786),"",SUMIFS('8. 514 Details Included'!$I:$I,'8. 514 Details Included'!$A:$A,'7. 511_CAR_Student_Counts_Sec'!$A2786,'8. 514 Details Included'!$E:$E,'7. 511_CAR_Student_Counts_Sec'!$D2786,'8. 514 Details Included'!$D:$D,'7. 511_CAR_Student_Counts_Sec'!M$1,'8. 514 Details Included'!$G:$G,'7. 511_CAR_Student_Counts_Sec'!$F2786))</f>
        <v>0</v>
      </c>
      <c r="N2786" s="82">
        <f>IF(ISBLANK($D2786),"",SUMIFS('8. 514 Details Included'!$I:$I,'8. 514 Details Included'!$A:$A,'7. 511_CAR_Student_Counts_Sec'!$A2786,'8. 514 Details Included'!$E:$E,'7. 511_CAR_Student_Counts_Sec'!$D2786,'8. 514 Details Included'!$D:$D,'7. 511_CAR_Student_Counts_Sec'!N$1,'8. 514 Details Included'!$G:$G,'7. 511_CAR_Student_Counts_Sec'!$F2786))</f>
        <v>0</v>
      </c>
      <c r="O2786" s="81">
        <f t="shared" si="129"/>
        <v>32</v>
      </c>
      <c r="P2786" s="81">
        <f t="shared" si="130"/>
        <v>0</v>
      </c>
      <c r="Q2786" s="81" t="str">
        <f t="shared" si="131"/>
        <v>6-8</v>
      </c>
    </row>
    <row r="2787" spans="1:17" ht="15" outlineLevel="4" x14ac:dyDescent="0.2">
      <c r="A2787" s="85">
        <v>335</v>
      </c>
      <c r="B2787" s="86" t="s">
        <v>1108</v>
      </c>
      <c r="C2787" s="86" t="s">
        <v>1172</v>
      </c>
      <c r="D2787" s="85">
        <v>963</v>
      </c>
      <c r="E2787" s="86" t="s">
        <v>1233</v>
      </c>
      <c r="F2787" s="85">
        <v>1</v>
      </c>
      <c r="G2787" s="85">
        <v>25</v>
      </c>
      <c r="H2787" s="82">
        <f>IF(ISBLANK($D2787),"",SUMIFS('8. 514 Details Included'!$I:$I,'8. 514 Details Included'!$A:$A,'7. 511_CAR_Student_Counts_Sec'!$A2787,'8. 514 Details Included'!$E:$E,'7. 511_CAR_Student_Counts_Sec'!$D2787,'8. 514 Details Included'!$D:$D,'7. 511_CAR_Student_Counts_Sec'!H$1,'8. 514 Details Included'!$G:$G,'7. 511_CAR_Student_Counts_Sec'!$F2787))</f>
        <v>25</v>
      </c>
      <c r="I2787" s="82">
        <f>IF(ISBLANK($D2787),"",SUMIFS('8. 514 Details Included'!$I:$I,'8. 514 Details Included'!$A:$A,'7. 511_CAR_Student_Counts_Sec'!$A2787,'8. 514 Details Included'!$E:$E,'7. 511_CAR_Student_Counts_Sec'!$D2787,'8. 514 Details Included'!$D:$D,'7. 511_CAR_Student_Counts_Sec'!I$1,'8. 514 Details Included'!$G:$G,'7. 511_CAR_Student_Counts_Sec'!$F2787))</f>
        <v>0</v>
      </c>
      <c r="J2787" s="82">
        <f>IF(ISBLANK($D2787),"",SUMIFS('8. 514 Details Included'!$I:$I,'8. 514 Details Included'!$A:$A,'7. 511_CAR_Student_Counts_Sec'!$A2787,'8. 514 Details Included'!$E:$E,'7. 511_CAR_Student_Counts_Sec'!$D2787,'8. 514 Details Included'!$D:$D,'7. 511_CAR_Student_Counts_Sec'!J$1,'8. 514 Details Included'!$G:$G,'7. 511_CAR_Student_Counts_Sec'!$F2787))</f>
        <v>0</v>
      </c>
      <c r="K2787" s="82">
        <f>IF(ISBLANK($D2787),"",SUMIFS('8. 514 Details Included'!$I:$I,'8. 514 Details Included'!$A:$A,'7. 511_CAR_Student_Counts_Sec'!$A2787,'8. 514 Details Included'!$E:$E,'7. 511_CAR_Student_Counts_Sec'!$D2787,'8. 514 Details Included'!$D:$D,'7. 511_CAR_Student_Counts_Sec'!K$1,'8. 514 Details Included'!$G:$G,'7. 511_CAR_Student_Counts_Sec'!$F2787))</f>
        <v>0</v>
      </c>
      <c r="L2787" s="82">
        <f>IF(ISBLANK($D2787),"",SUMIFS('8. 514 Details Included'!$I:$I,'8. 514 Details Included'!$A:$A,'7. 511_CAR_Student_Counts_Sec'!$A2787,'8. 514 Details Included'!$E:$E,'7. 511_CAR_Student_Counts_Sec'!$D2787,'8. 514 Details Included'!$D:$D,'7. 511_CAR_Student_Counts_Sec'!L$1,'8. 514 Details Included'!$G:$G,'7. 511_CAR_Student_Counts_Sec'!$F2787))</f>
        <v>0</v>
      </c>
      <c r="M2787" s="82">
        <f>IF(ISBLANK($D2787),"",SUMIFS('8. 514 Details Included'!$I:$I,'8. 514 Details Included'!$A:$A,'7. 511_CAR_Student_Counts_Sec'!$A2787,'8. 514 Details Included'!$E:$E,'7. 511_CAR_Student_Counts_Sec'!$D2787,'8. 514 Details Included'!$D:$D,'7. 511_CAR_Student_Counts_Sec'!M$1,'8. 514 Details Included'!$G:$G,'7. 511_CAR_Student_Counts_Sec'!$F2787))</f>
        <v>0</v>
      </c>
      <c r="N2787" s="82">
        <f>IF(ISBLANK($D2787),"",SUMIFS('8. 514 Details Included'!$I:$I,'8. 514 Details Included'!$A:$A,'7. 511_CAR_Student_Counts_Sec'!$A2787,'8. 514 Details Included'!$E:$E,'7. 511_CAR_Student_Counts_Sec'!$D2787,'8. 514 Details Included'!$D:$D,'7. 511_CAR_Student_Counts_Sec'!N$1,'8. 514 Details Included'!$G:$G,'7. 511_CAR_Student_Counts_Sec'!$F2787))</f>
        <v>0</v>
      </c>
      <c r="O2787" s="81">
        <f t="shared" si="129"/>
        <v>25</v>
      </c>
      <c r="P2787" s="81">
        <f t="shared" si="130"/>
        <v>0</v>
      </c>
      <c r="Q2787" s="81" t="str">
        <f t="shared" si="131"/>
        <v>6-8</v>
      </c>
    </row>
    <row r="2788" spans="1:17" ht="15" outlineLevel="4" x14ac:dyDescent="0.2">
      <c r="A2788" s="85">
        <v>335</v>
      </c>
      <c r="B2788" s="86" t="s">
        <v>1108</v>
      </c>
      <c r="C2788" s="86" t="s">
        <v>1172</v>
      </c>
      <c r="D2788" s="85">
        <v>963</v>
      </c>
      <c r="E2788" s="86" t="s">
        <v>1233</v>
      </c>
      <c r="F2788" s="85">
        <v>2</v>
      </c>
      <c r="G2788" s="85">
        <v>24</v>
      </c>
      <c r="H2788" s="82">
        <f>IF(ISBLANK($D2788),"",SUMIFS('8. 514 Details Included'!$I:$I,'8. 514 Details Included'!$A:$A,'7. 511_CAR_Student_Counts_Sec'!$A2788,'8. 514 Details Included'!$E:$E,'7. 511_CAR_Student_Counts_Sec'!$D2788,'8. 514 Details Included'!$D:$D,'7. 511_CAR_Student_Counts_Sec'!H$1,'8. 514 Details Included'!$G:$G,'7. 511_CAR_Student_Counts_Sec'!$F2788))</f>
        <v>24</v>
      </c>
      <c r="I2788" s="82">
        <f>IF(ISBLANK($D2788),"",SUMIFS('8. 514 Details Included'!$I:$I,'8. 514 Details Included'!$A:$A,'7. 511_CAR_Student_Counts_Sec'!$A2788,'8. 514 Details Included'!$E:$E,'7. 511_CAR_Student_Counts_Sec'!$D2788,'8. 514 Details Included'!$D:$D,'7. 511_CAR_Student_Counts_Sec'!I$1,'8. 514 Details Included'!$G:$G,'7. 511_CAR_Student_Counts_Sec'!$F2788))</f>
        <v>0</v>
      </c>
      <c r="J2788" s="82">
        <f>IF(ISBLANK($D2788),"",SUMIFS('8. 514 Details Included'!$I:$I,'8. 514 Details Included'!$A:$A,'7. 511_CAR_Student_Counts_Sec'!$A2788,'8. 514 Details Included'!$E:$E,'7. 511_CAR_Student_Counts_Sec'!$D2788,'8. 514 Details Included'!$D:$D,'7. 511_CAR_Student_Counts_Sec'!J$1,'8. 514 Details Included'!$G:$G,'7. 511_CAR_Student_Counts_Sec'!$F2788))</f>
        <v>0</v>
      </c>
      <c r="K2788" s="82">
        <f>IF(ISBLANK($D2788),"",SUMIFS('8. 514 Details Included'!$I:$I,'8. 514 Details Included'!$A:$A,'7. 511_CAR_Student_Counts_Sec'!$A2788,'8. 514 Details Included'!$E:$E,'7. 511_CAR_Student_Counts_Sec'!$D2788,'8. 514 Details Included'!$D:$D,'7. 511_CAR_Student_Counts_Sec'!K$1,'8. 514 Details Included'!$G:$G,'7. 511_CAR_Student_Counts_Sec'!$F2788))</f>
        <v>0</v>
      </c>
      <c r="L2788" s="82">
        <f>IF(ISBLANK($D2788),"",SUMIFS('8. 514 Details Included'!$I:$I,'8. 514 Details Included'!$A:$A,'7. 511_CAR_Student_Counts_Sec'!$A2788,'8. 514 Details Included'!$E:$E,'7. 511_CAR_Student_Counts_Sec'!$D2788,'8. 514 Details Included'!$D:$D,'7. 511_CAR_Student_Counts_Sec'!L$1,'8. 514 Details Included'!$G:$G,'7. 511_CAR_Student_Counts_Sec'!$F2788))</f>
        <v>0</v>
      </c>
      <c r="M2788" s="82">
        <f>IF(ISBLANK($D2788),"",SUMIFS('8. 514 Details Included'!$I:$I,'8. 514 Details Included'!$A:$A,'7. 511_CAR_Student_Counts_Sec'!$A2788,'8. 514 Details Included'!$E:$E,'7. 511_CAR_Student_Counts_Sec'!$D2788,'8. 514 Details Included'!$D:$D,'7. 511_CAR_Student_Counts_Sec'!M$1,'8. 514 Details Included'!$G:$G,'7. 511_CAR_Student_Counts_Sec'!$F2788))</f>
        <v>0</v>
      </c>
      <c r="N2788" s="82">
        <f>IF(ISBLANK($D2788),"",SUMIFS('8. 514 Details Included'!$I:$I,'8. 514 Details Included'!$A:$A,'7. 511_CAR_Student_Counts_Sec'!$A2788,'8. 514 Details Included'!$E:$E,'7. 511_CAR_Student_Counts_Sec'!$D2788,'8. 514 Details Included'!$D:$D,'7. 511_CAR_Student_Counts_Sec'!N$1,'8. 514 Details Included'!$G:$G,'7. 511_CAR_Student_Counts_Sec'!$F2788))</f>
        <v>0</v>
      </c>
      <c r="O2788" s="81">
        <f t="shared" si="129"/>
        <v>24</v>
      </c>
      <c r="P2788" s="81">
        <f t="shared" si="130"/>
        <v>0</v>
      </c>
      <c r="Q2788" s="81" t="str">
        <f t="shared" si="131"/>
        <v>6-8</v>
      </c>
    </row>
    <row r="2789" spans="1:17" ht="15" outlineLevel="4" x14ac:dyDescent="0.2">
      <c r="A2789" s="85">
        <v>335</v>
      </c>
      <c r="B2789" s="86" t="s">
        <v>1108</v>
      </c>
      <c r="C2789" s="86" t="s">
        <v>1172</v>
      </c>
      <c r="D2789" s="85">
        <v>963</v>
      </c>
      <c r="E2789" s="86" t="s">
        <v>1233</v>
      </c>
      <c r="F2789" s="85">
        <v>3</v>
      </c>
      <c r="G2789" s="85">
        <v>21</v>
      </c>
      <c r="H2789" s="82">
        <f>IF(ISBLANK($D2789),"",SUMIFS('8. 514 Details Included'!$I:$I,'8. 514 Details Included'!$A:$A,'7. 511_CAR_Student_Counts_Sec'!$A2789,'8. 514 Details Included'!$E:$E,'7. 511_CAR_Student_Counts_Sec'!$D2789,'8. 514 Details Included'!$D:$D,'7. 511_CAR_Student_Counts_Sec'!H$1,'8. 514 Details Included'!$G:$G,'7. 511_CAR_Student_Counts_Sec'!$F2789))</f>
        <v>21</v>
      </c>
      <c r="I2789" s="82">
        <f>IF(ISBLANK($D2789),"",SUMIFS('8. 514 Details Included'!$I:$I,'8. 514 Details Included'!$A:$A,'7. 511_CAR_Student_Counts_Sec'!$A2789,'8. 514 Details Included'!$E:$E,'7. 511_CAR_Student_Counts_Sec'!$D2789,'8. 514 Details Included'!$D:$D,'7. 511_CAR_Student_Counts_Sec'!I$1,'8. 514 Details Included'!$G:$G,'7. 511_CAR_Student_Counts_Sec'!$F2789))</f>
        <v>0</v>
      </c>
      <c r="J2789" s="82">
        <f>IF(ISBLANK($D2789),"",SUMIFS('8. 514 Details Included'!$I:$I,'8. 514 Details Included'!$A:$A,'7. 511_CAR_Student_Counts_Sec'!$A2789,'8. 514 Details Included'!$E:$E,'7. 511_CAR_Student_Counts_Sec'!$D2789,'8. 514 Details Included'!$D:$D,'7. 511_CAR_Student_Counts_Sec'!J$1,'8. 514 Details Included'!$G:$G,'7. 511_CAR_Student_Counts_Sec'!$F2789))</f>
        <v>0</v>
      </c>
      <c r="K2789" s="82">
        <f>IF(ISBLANK($D2789),"",SUMIFS('8. 514 Details Included'!$I:$I,'8. 514 Details Included'!$A:$A,'7. 511_CAR_Student_Counts_Sec'!$A2789,'8. 514 Details Included'!$E:$E,'7. 511_CAR_Student_Counts_Sec'!$D2789,'8. 514 Details Included'!$D:$D,'7. 511_CAR_Student_Counts_Sec'!K$1,'8. 514 Details Included'!$G:$G,'7. 511_CAR_Student_Counts_Sec'!$F2789))</f>
        <v>0</v>
      </c>
      <c r="L2789" s="82">
        <f>IF(ISBLANK($D2789),"",SUMIFS('8. 514 Details Included'!$I:$I,'8. 514 Details Included'!$A:$A,'7. 511_CAR_Student_Counts_Sec'!$A2789,'8. 514 Details Included'!$E:$E,'7. 511_CAR_Student_Counts_Sec'!$D2789,'8. 514 Details Included'!$D:$D,'7. 511_CAR_Student_Counts_Sec'!L$1,'8. 514 Details Included'!$G:$G,'7. 511_CAR_Student_Counts_Sec'!$F2789))</f>
        <v>0</v>
      </c>
      <c r="M2789" s="82">
        <f>IF(ISBLANK($D2789),"",SUMIFS('8. 514 Details Included'!$I:$I,'8. 514 Details Included'!$A:$A,'7. 511_CAR_Student_Counts_Sec'!$A2789,'8. 514 Details Included'!$E:$E,'7. 511_CAR_Student_Counts_Sec'!$D2789,'8. 514 Details Included'!$D:$D,'7. 511_CAR_Student_Counts_Sec'!M$1,'8. 514 Details Included'!$G:$G,'7. 511_CAR_Student_Counts_Sec'!$F2789))</f>
        <v>0</v>
      </c>
      <c r="N2789" s="82">
        <f>IF(ISBLANK($D2789),"",SUMIFS('8. 514 Details Included'!$I:$I,'8. 514 Details Included'!$A:$A,'7. 511_CAR_Student_Counts_Sec'!$A2789,'8. 514 Details Included'!$E:$E,'7. 511_CAR_Student_Counts_Sec'!$D2789,'8. 514 Details Included'!$D:$D,'7. 511_CAR_Student_Counts_Sec'!N$1,'8. 514 Details Included'!$G:$G,'7. 511_CAR_Student_Counts_Sec'!$F2789))</f>
        <v>0</v>
      </c>
      <c r="O2789" s="81">
        <f t="shared" si="129"/>
        <v>21</v>
      </c>
      <c r="P2789" s="81">
        <f t="shared" si="130"/>
        <v>0</v>
      </c>
      <c r="Q2789" s="81" t="str">
        <f t="shared" si="131"/>
        <v>6-8</v>
      </c>
    </row>
    <row r="2790" spans="1:17" ht="15" outlineLevel="4" x14ac:dyDescent="0.2">
      <c r="A2790" s="85">
        <v>335</v>
      </c>
      <c r="B2790" s="86" t="s">
        <v>1108</v>
      </c>
      <c r="C2790" s="86" t="s">
        <v>1172</v>
      </c>
      <c r="D2790" s="85">
        <v>963</v>
      </c>
      <c r="E2790" s="86" t="s">
        <v>1233</v>
      </c>
      <c r="F2790" s="85">
        <v>6</v>
      </c>
      <c r="G2790" s="85">
        <v>6</v>
      </c>
      <c r="H2790" s="82">
        <f>IF(ISBLANK($D2790),"",SUMIFS('8. 514 Details Included'!$I:$I,'8. 514 Details Included'!$A:$A,'7. 511_CAR_Student_Counts_Sec'!$A2790,'8. 514 Details Included'!$E:$E,'7. 511_CAR_Student_Counts_Sec'!$D2790,'8. 514 Details Included'!$D:$D,'7. 511_CAR_Student_Counts_Sec'!H$1,'8. 514 Details Included'!$G:$G,'7. 511_CAR_Student_Counts_Sec'!$F2790))</f>
        <v>6</v>
      </c>
      <c r="I2790" s="82">
        <f>IF(ISBLANK($D2790),"",SUMIFS('8. 514 Details Included'!$I:$I,'8. 514 Details Included'!$A:$A,'7. 511_CAR_Student_Counts_Sec'!$A2790,'8. 514 Details Included'!$E:$E,'7. 511_CAR_Student_Counts_Sec'!$D2790,'8. 514 Details Included'!$D:$D,'7. 511_CAR_Student_Counts_Sec'!I$1,'8. 514 Details Included'!$G:$G,'7. 511_CAR_Student_Counts_Sec'!$F2790))</f>
        <v>0</v>
      </c>
      <c r="J2790" s="82">
        <f>IF(ISBLANK($D2790),"",SUMIFS('8. 514 Details Included'!$I:$I,'8. 514 Details Included'!$A:$A,'7. 511_CAR_Student_Counts_Sec'!$A2790,'8. 514 Details Included'!$E:$E,'7. 511_CAR_Student_Counts_Sec'!$D2790,'8. 514 Details Included'!$D:$D,'7. 511_CAR_Student_Counts_Sec'!J$1,'8. 514 Details Included'!$G:$G,'7. 511_CAR_Student_Counts_Sec'!$F2790))</f>
        <v>0</v>
      </c>
      <c r="K2790" s="82">
        <f>IF(ISBLANK($D2790),"",SUMIFS('8. 514 Details Included'!$I:$I,'8. 514 Details Included'!$A:$A,'7. 511_CAR_Student_Counts_Sec'!$A2790,'8. 514 Details Included'!$E:$E,'7. 511_CAR_Student_Counts_Sec'!$D2790,'8. 514 Details Included'!$D:$D,'7. 511_CAR_Student_Counts_Sec'!K$1,'8. 514 Details Included'!$G:$G,'7. 511_CAR_Student_Counts_Sec'!$F2790))</f>
        <v>0</v>
      </c>
      <c r="L2790" s="82">
        <f>IF(ISBLANK($D2790),"",SUMIFS('8. 514 Details Included'!$I:$I,'8. 514 Details Included'!$A:$A,'7. 511_CAR_Student_Counts_Sec'!$A2790,'8. 514 Details Included'!$E:$E,'7. 511_CAR_Student_Counts_Sec'!$D2790,'8. 514 Details Included'!$D:$D,'7. 511_CAR_Student_Counts_Sec'!L$1,'8. 514 Details Included'!$G:$G,'7. 511_CAR_Student_Counts_Sec'!$F2790))</f>
        <v>0</v>
      </c>
      <c r="M2790" s="82">
        <f>IF(ISBLANK($D2790),"",SUMIFS('8. 514 Details Included'!$I:$I,'8. 514 Details Included'!$A:$A,'7. 511_CAR_Student_Counts_Sec'!$A2790,'8. 514 Details Included'!$E:$E,'7. 511_CAR_Student_Counts_Sec'!$D2790,'8. 514 Details Included'!$D:$D,'7. 511_CAR_Student_Counts_Sec'!M$1,'8. 514 Details Included'!$G:$G,'7. 511_CAR_Student_Counts_Sec'!$F2790))</f>
        <v>0</v>
      </c>
      <c r="N2790" s="82">
        <f>IF(ISBLANK($D2790),"",SUMIFS('8. 514 Details Included'!$I:$I,'8. 514 Details Included'!$A:$A,'7. 511_CAR_Student_Counts_Sec'!$A2790,'8. 514 Details Included'!$E:$E,'7. 511_CAR_Student_Counts_Sec'!$D2790,'8. 514 Details Included'!$D:$D,'7. 511_CAR_Student_Counts_Sec'!N$1,'8. 514 Details Included'!$G:$G,'7. 511_CAR_Student_Counts_Sec'!$F2790))</f>
        <v>0</v>
      </c>
      <c r="O2790" s="81">
        <f t="shared" si="129"/>
        <v>6</v>
      </c>
      <c r="P2790" s="81">
        <f t="shared" si="130"/>
        <v>0</v>
      </c>
      <c r="Q2790" s="81" t="str">
        <f t="shared" si="131"/>
        <v>6-8</v>
      </c>
    </row>
    <row r="2791" spans="1:17" ht="15" outlineLevel="4" x14ac:dyDescent="0.2">
      <c r="A2791" s="85">
        <v>335</v>
      </c>
      <c r="B2791" s="86" t="s">
        <v>1108</v>
      </c>
      <c r="C2791" s="86" t="s">
        <v>1172</v>
      </c>
      <c r="D2791" s="85">
        <v>959</v>
      </c>
      <c r="E2791" s="86" t="s">
        <v>1218</v>
      </c>
      <c r="F2791" s="85">
        <v>2</v>
      </c>
      <c r="G2791" s="85">
        <v>30</v>
      </c>
      <c r="H2791" s="82">
        <f>IF(ISBLANK($D2791),"",SUMIFS('8. 514 Details Included'!$I:$I,'8. 514 Details Included'!$A:$A,'7. 511_CAR_Student_Counts_Sec'!$A2791,'8. 514 Details Included'!$E:$E,'7. 511_CAR_Student_Counts_Sec'!$D2791,'8. 514 Details Included'!$D:$D,'7. 511_CAR_Student_Counts_Sec'!H$1,'8. 514 Details Included'!$G:$G,'7. 511_CAR_Student_Counts_Sec'!$F2791))</f>
        <v>0</v>
      </c>
      <c r="I2791" s="82">
        <f>IF(ISBLANK($D2791),"",SUMIFS('8. 514 Details Included'!$I:$I,'8. 514 Details Included'!$A:$A,'7. 511_CAR_Student_Counts_Sec'!$A2791,'8. 514 Details Included'!$E:$E,'7. 511_CAR_Student_Counts_Sec'!$D2791,'8. 514 Details Included'!$D:$D,'7. 511_CAR_Student_Counts_Sec'!I$1,'8. 514 Details Included'!$G:$G,'7. 511_CAR_Student_Counts_Sec'!$F2791))</f>
        <v>0</v>
      </c>
      <c r="J2791" s="82">
        <f>IF(ISBLANK($D2791),"",SUMIFS('8. 514 Details Included'!$I:$I,'8. 514 Details Included'!$A:$A,'7. 511_CAR_Student_Counts_Sec'!$A2791,'8. 514 Details Included'!$E:$E,'7. 511_CAR_Student_Counts_Sec'!$D2791,'8. 514 Details Included'!$D:$D,'7. 511_CAR_Student_Counts_Sec'!J$1,'8. 514 Details Included'!$G:$G,'7. 511_CAR_Student_Counts_Sec'!$F2791))</f>
        <v>0</v>
      </c>
      <c r="K2791" s="82">
        <f>IF(ISBLANK($D2791),"",SUMIFS('8. 514 Details Included'!$I:$I,'8. 514 Details Included'!$A:$A,'7. 511_CAR_Student_Counts_Sec'!$A2791,'8. 514 Details Included'!$E:$E,'7. 511_CAR_Student_Counts_Sec'!$D2791,'8. 514 Details Included'!$D:$D,'7. 511_CAR_Student_Counts_Sec'!K$1,'8. 514 Details Included'!$G:$G,'7. 511_CAR_Student_Counts_Sec'!$F2791))</f>
        <v>0</v>
      </c>
      <c r="L2791" s="82">
        <f>IF(ISBLANK($D2791),"",SUMIFS('8. 514 Details Included'!$I:$I,'8. 514 Details Included'!$A:$A,'7. 511_CAR_Student_Counts_Sec'!$A2791,'8. 514 Details Included'!$E:$E,'7. 511_CAR_Student_Counts_Sec'!$D2791,'8. 514 Details Included'!$D:$D,'7. 511_CAR_Student_Counts_Sec'!L$1,'8. 514 Details Included'!$G:$G,'7. 511_CAR_Student_Counts_Sec'!$F2791))</f>
        <v>0</v>
      </c>
      <c r="M2791" s="82">
        <f>IF(ISBLANK($D2791),"",SUMIFS('8. 514 Details Included'!$I:$I,'8. 514 Details Included'!$A:$A,'7. 511_CAR_Student_Counts_Sec'!$A2791,'8. 514 Details Included'!$E:$E,'7. 511_CAR_Student_Counts_Sec'!$D2791,'8. 514 Details Included'!$D:$D,'7. 511_CAR_Student_Counts_Sec'!M$1,'8. 514 Details Included'!$G:$G,'7. 511_CAR_Student_Counts_Sec'!$F2791))</f>
        <v>30</v>
      </c>
      <c r="N2791" s="82">
        <f>IF(ISBLANK($D2791),"",SUMIFS('8. 514 Details Included'!$I:$I,'8. 514 Details Included'!$A:$A,'7. 511_CAR_Student_Counts_Sec'!$A2791,'8. 514 Details Included'!$E:$E,'7. 511_CAR_Student_Counts_Sec'!$D2791,'8. 514 Details Included'!$D:$D,'7. 511_CAR_Student_Counts_Sec'!N$1,'8. 514 Details Included'!$G:$G,'7. 511_CAR_Student_Counts_Sec'!$F2791))</f>
        <v>0</v>
      </c>
      <c r="O2791" s="81">
        <f t="shared" si="129"/>
        <v>0</v>
      </c>
      <c r="P2791" s="81">
        <f t="shared" si="130"/>
        <v>30</v>
      </c>
      <c r="Q2791" s="81" t="str">
        <f t="shared" si="131"/>
        <v>9-12</v>
      </c>
    </row>
    <row r="2792" spans="1:17" ht="15" outlineLevel="4" x14ac:dyDescent="0.2">
      <c r="A2792" s="85">
        <v>335</v>
      </c>
      <c r="B2792" s="86" t="s">
        <v>1108</v>
      </c>
      <c r="C2792" s="86" t="s">
        <v>1172</v>
      </c>
      <c r="D2792" s="85">
        <v>175</v>
      </c>
      <c r="E2792" s="86" t="s">
        <v>1217</v>
      </c>
      <c r="F2792" s="85">
        <v>2</v>
      </c>
      <c r="G2792" s="85">
        <v>31</v>
      </c>
      <c r="H2792" s="82">
        <f>IF(ISBLANK($D2792),"",SUMIFS('8. 514 Details Included'!$I:$I,'8. 514 Details Included'!$A:$A,'7. 511_CAR_Student_Counts_Sec'!$A2792,'8. 514 Details Included'!$E:$E,'7. 511_CAR_Student_Counts_Sec'!$D2792,'8. 514 Details Included'!$D:$D,'7. 511_CAR_Student_Counts_Sec'!H$1,'8. 514 Details Included'!$G:$G,'7. 511_CAR_Student_Counts_Sec'!$F2792))</f>
        <v>0</v>
      </c>
      <c r="I2792" s="82">
        <f>IF(ISBLANK($D2792),"",SUMIFS('8. 514 Details Included'!$I:$I,'8. 514 Details Included'!$A:$A,'7. 511_CAR_Student_Counts_Sec'!$A2792,'8. 514 Details Included'!$E:$E,'7. 511_CAR_Student_Counts_Sec'!$D2792,'8. 514 Details Included'!$D:$D,'7. 511_CAR_Student_Counts_Sec'!I$1,'8. 514 Details Included'!$G:$G,'7. 511_CAR_Student_Counts_Sec'!$F2792))</f>
        <v>0</v>
      </c>
      <c r="J2792" s="82">
        <f>IF(ISBLANK($D2792),"",SUMIFS('8. 514 Details Included'!$I:$I,'8. 514 Details Included'!$A:$A,'7. 511_CAR_Student_Counts_Sec'!$A2792,'8. 514 Details Included'!$E:$E,'7. 511_CAR_Student_Counts_Sec'!$D2792,'8. 514 Details Included'!$D:$D,'7. 511_CAR_Student_Counts_Sec'!J$1,'8. 514 Details Included'!$G:$G,'7. 511_CAR_Student_Counts_Sec'!$F2792))</f>
        <v>0</v>
      </c>
      <c r="K2792" s="82">
        <f>IF(ISBLANK($D2792),"",SUMIFS('8. 514 Details Included'!$I:$I,'8. 514 Details Included'!$A:$A,'7. 511_CAR_Student_Counts_Sec'!$A2792,'8. 514 Details Included'!$E:$E,'7. 511_CAR_Student_Counts_Sec'!$D2792,'8. 514 Details Included'!$D:$D,'7. 511_CAR_Student_Counts_Sec'!K$1,'8. 514 Details Included'!$G:$G,'7. 511_CAR_Student_Counts_Sec'!$F2792))</f>
        <v>0</v>
      </c>
      <c r="L2792" s="82">
        <f>IF(ISBLANK($D2792),"",SUMIFS('8. 514 Details Included'!$I:$I,'8. 514 Details Included'!$A:$A,'7. 511_CAR_Student_Counts_Sec'!$A2792,'8. 514 Details Included'!$E:$E,'7. 511_CAR_Student_Counts_Sec'!$D2792,'8. 514 Details Included'!$D:$D,'7. 511_CAR_Student_Counts_Sec'!L$1,'8. 514 Details Included'!$G:$G,'7. 511_CAR_Student_Counts_Sec'!$F2792))</f>
        <v>0</v>
      </c>
      <c r="M2792" s="82">
        <f>IF(ISBLANK($D2792),"",SUMIFS('8. 514 Details Included'!$I:$I,'8. 514 Details Included'!$A:$A,'7. 511_CAR_Student_Counts_Sec'!$A2792,'8. 514 Details Included'!$E:$E,'7. 511_CAR_Student_Counts_Sec'!$D2792,'8. 514 Details Included'!$D:$D,'7. 511_CAR_Student_Counts_Sec'!M$1,'8. 514 Details Included'!$G:$G,'7. 511_CAR_Student_Counts_Sec'!$F2792))</f>
        <v>31</v>
      </c>
      <c r="N2792" s="82">
        <f>IF(ISBLANK($D2792),"",SUMIFS('8. 514 Details Included'!$I:$I,'8. 514 Details Included'!$A:$A,'7. 511_CAR_Student_Counts_Sec'!$A2792,'8. 514 Details Included'!$E:$E,'7. 511_CAR_Student_Counts_Sec'!$D2792,'8. 514 Details Included'!$D:$D,'7. 511_CAR_Student_Counts_Sec'!N$1,'8. 514 Details Included'!$G:$G,'7. 511_CAR_Student_Counts_Sec'!$F2792))</f>
        <v>0</v>
      </c>
      <c r="O2792" s="81">
        <f t="shared" si="129"/>
        <v>0</v>
      </c>
      <c r="P2792" s="81">
        <f t="shared" si="130"/>
        <v>31</v>
      </c>
      <c r="Q2792" s="81" t="str">
        <f t="shared" si="131"/>
        <v>9-12</v>
      </c>
    </row>
    <row r="2793" spans="1:17" ht="15" outlineLevel="4" x14ac:dyDescent="0.2">
      <c r="A2793" s="85">
        <v>335</v>
      </c>
      <c r="B2793" s="86" t="s">
        <v>1108</v>
      </c>
      <c r="C2793" s="86" t="s">
        <v>1172</v>
      </c>
      <c r="D2793" s="85">
        <v>175</v>
      </c>
      <c r="E2793" s="86" t="s">
        <v>1217</v>
      </c>
      <c r="F2793" s="85">
        <v>6</v>
      </c>
      <c r="G2793" s="85">
        <v>28</v>
      </c>
      <c r="H2793" s="82">
        <f>IF(ISBLANK($D2793),"",SUMIFS('8. 514 Details Included'!$I:$I,'8. 514 Details Included'!$A:$A,'7. 511_CAR_Student_Counts_Sec'!$A2793,'8. 514 Details Included'!$E:$E,'7. 511_CAR_Student_Counts_Sec'!$D2793,'8. 514 Details Included'!$D:$D,'7. 511_CAR_Student_Counts_Sec'!H$1,'8. 514 Details Included'!$G:$G,'7. 511_CAR_Student_Counts_Sec'!$F2793))</f>
        <v>0</v>
      </c>
      <c r="I2793" s="82">
        <f>IF(ISBLANK($D2793),"",SUMIFS('8. 514 Details Included'!$I:$I,'8. 514 Details Included'!$A:$A,'7. 511_CAR_Student_Counts_Sec'!$A2793,'8. 514 Details Included'!$E:$E,'7. 511_CAR_Student_Counts_Sec'!$D2793,'8. 514 Details Included'!$D:$D,'7. 511_CAR_Student_Counts_Sec'!I$1,'8. 514 Details Included'!$G:$G,'7. 511_CAR_Student_Counts_Sec'!$F2793))</f>
        <v>0</v>
      </c>
      <c r="J2793" s="82">
        <f>IF(ISBLANK($D2793),"",SUMIFS('8. 514 Details Included'!$I:$I,'8. 514 Details Included'!$A:$A,'7. 511_CAR_Student_Counts_Sec'!$A2793,'8. 514 Details Included'!$E:$E,'7. 511_CAR_Student_Counts_Sec'!$D2793,'8. 514 Details Included'!$D:$D,'7. 511_CAR_Student_Counts_Sec'!J$1,'8. 514 Details Included'!$G:$G,'7. 511_CAR_Student_Counts_Sec'!$F2793))</f>
        <v>0</v>
      </c>
      <c r="K2793" s="82">
        <f>IF(ISBLANK($D2793),"",SUMIFS('8. 514 Details Included'!$I:$I,'8. 514 Details Included'!$A:$A,'7. 511_CAR_Student_Counts_Sec'!$A2793,'8. 514 Details Included'!$E:$E,'7. 511_CAR_Student_Counts_Sec'!$D2793,'8. 514 Details Included'!$D:$D,'7. 511_CAR_Student_Counts_Sec'!K$1,'8. 514 Details Included'!$G:$G,'7. 511_CAR_Student_Counts_Sec'!$F2793))</f>
        <v>0</v>
      </c>
      <c r="L2793" s="82">
        <f>IF(ISBLANK($D2793),"",SUMIFS('8. 514 Details Included'!$I:$I,'8. 514 Details Included'!$A:$A,'7. 511_CAR_Student_Counts_Sec'!$A2793,'8. 514 Details Included'!$E:$E,'7. 511_CAR_Student_Counts_Sec'!$D2793,'8. 514 Details Included'!$D:$D,'7. 511_CAR_Student_Counts_Sec'!L$1,'8. 514 Details Included'!$G:$G,'7. 511_CAR_Student_Counts_Sec'!$F2793))</f>
        <v>17</v>
      </c>
      <c r="M2793" s="82">
        <f>IF(ISBLANK($D2793),"",SUMIFS('8. 514 Details Included'!$I:$I,'8. 514 Details Included'!$A:$A,'7. 511_CAR_Student_Counts_Sec'!$A2793,'8. 514 Details Included'!$E:$E,'7. 511_CAR_Student_Counts_Sec'!$D2793,'8. 514 Details Included'!$D:$D,'7. 511_CAR_Student_Counts_Sec'!M$1,'8. 514 Details Included'!$G:$G,'7. 511_CAR_Student_Counts_Sec'!$F2793))</f>
        <v>8</v>
      </c>
      <c r="N2793" s="82">
        <f>IF(ISBLANK($D2793),"",SUMIFS('8. 514 Details Included'!$I:$I,'8. 514 Details Included'!$A:$A,'7. 511_CAR_Student_Counts_Sec'!$A2793,'8. 514 Details Included'!$E:$E,'7. 511_CAR_Student_Counts_Sec'!$D2793,'8. 514 Details Included'!$D:$D,'7. 511_CAR_Student_Counts_Sec'!N$1,'8. 514 Details Included'!$G:$G,'7. 511_CAR_Student_Counts_Sec'!$F2793))</f>
        <v>3</v>
      </c>
      <c r="O2793" s="81">
        <f t="shared" si="129"/>
        <v>0</v>
      </c>
      <c r="P2793" s="81">
        <f t="shared" si="130"/>
        <v>28</v>
      </c>
      <c r="Q2793" s="81" t="str">
        <f t="shared" si="131"/>
        <v>9-12</v>
      </c>
    </row>
    <row r="2794" spans="1:17" ht="15" outlineLevel="4" x14ac:dyDescent="0.2">
      <c r="A2794" s="85">
        <v>335</v>
      </c>
      <c r="B2794" s="86" t="s">
        <v>1108</v>
      </c>
      <c r="C2794" s="86" t="s">
        <v>1172</v>
      </c>
      <c r="D2794" s="85">
        <v>210</v>
      </c>
      <c r="E2794" s="86" t="s">
        <v>1216</v>
      </c>
      <c r="F2794" s="85">
        <v>3</v>
      </c>
      <c r="G2794" s="85">
        <v>32</v>
      </c>
      <c r="H2794" s="82">
        <f>IF(ISBLANK($D2794),"",SUMIFS('8. 514 Details Included'!$I:$I,'8. 514 Details Included'!$A:$A,'7. 511_CAR_Student_Counts_Sec'!$A2794,'8. 514 Details Included'!$E:$E,'7. 511_CAR_Student_Counts_Sec'!$D2794,'8. 514 Details Included'!$D:$D,'7. 511_CAR_Student_Counts_Sec'!H$1,'8. 514 Details Included'!$G:$G,'7. 511_CAR_Student_Counts_Sec'!$F2794))</f>
        <v>0</v>
      </c>
      <c r="I2794" s="82">
        <f>IF(ISBLANK($D2794),"",SUMIFS('8. 514 Details Included'!$I:$I,'8. 514 Details Included'!$A:$A,'7. 511_CAR_Student_Counts_Sec'!$A2794,'8. 514 Details Included'!$E:$E,'7. 511_CAR_Student_Counts_Sec'!$D2794,'8. 514 Details Included'!$D:$D,'7. 511_CAR_Student_Counts_Sec'!I$1,'8. 514 Details Included'!$G:$G,'7. 511_CAR_Student_Counts_Sec'!$F2794))</f>
        <v>0</v>
      </c>
      <c r="J2794" s="82">
        <f>IF(ISBLANK($D2794),"",SUMIFS('8. 514 Details Included'!$I:$I,'8. 514 Details Included'!$A:$A,'7. 511_CAR_Student_Counts_Sec'!$A2794,'8. 514 Details Included'!$E:$E,'7. 511_CAR_Student_Counts_Sec'!$D2794,'8. 514 Details Included'!$D:$D,'7. 511_CAR_Student_Counts_Sec'!J$1,'8. 514 Details Included'!$G:$G,'7. 511_CAR_Student_Counts_Sec'!$F2794))</f>
        <v>0</v>
      </c>
      <c r="K2794" s="82">
        <f>IF(ISBLANK($D2794),"",SUMIFS('8. 514 Details Included'!$I:$I,'8. 514 Details Included'!$A:$A,'7. 511_CAR_Student_Counts_Sec'!$A2794,'8. 514 Details Included'!$E:$E,'7. 511_CAR_Student_Counts_Sec'!$D2794,'8. 514 Details Included'!$D:$D,'7. 511_CAR_Student_Counts_Sec'!K$1,'8. 514 Details Included'!$G:$G,'7. 511_CAR_Student_Counts_Sec'!$F2794))</f>
        <v>0</v>
      </c>
      <c r="L2794" s="82">
        <f>IF(ISBLANK($D2794),"",SUMIFS('8. 514 Details Included'!$I:$I,'8. 514 Details Included'!$A:$A,'7. 511_CAR_Student_Counts_Sec'!$A2794,'8. 514 Details Included'!$E:$E,'7. 511_CAR_Student_Counts_Sec'!$D2794,'8. 514 Details Included'!$D:$D,'7. 511_CAR_Student_Counts_Sec'!L$1,'8. 514 Details Included'!$G:$G,'7. 511_CAR_Student_Counts_Sec'!$F2794))</f>
        <v>0</v>
      </c>
      <c r="M2794" s="82">
        <f>IF(ISBLANK($D2794),"",SUMIFS('8. 514 Details Included'!$I:$I,'8. 514 Details Included'!$A:$A,'7. 511_CAR_Student_Counts_Sec'!$A2794,'8. 514 Details Included'!$E:$E,'7. 511_CAR_Student_Counts_Sec'!$D2794,'8. 514 Details Included'!$D:$D,'7. 511_CAR_Student_Counts_Sec'!M$1,'8. 514 Details Included'!$G:$G,'7. 511_CAR_Student_Counts_Sec'!$F2794))</f>
        <v>0</v>
      </c>
      <c r="N2794" s="82">
        <f>IF(ISBLANK($D2794),"",SUMIFS('8. 514 Details Included'!$I:$I,'8. 514 Details Included'!$A:$A,'7. 511_CAR_Student_Counts_Sec'!$A2794,'8. 514 Details Included'!$E:$E,'7. 511_CAR_Student_Counts_Sec'!$D2794,'8. 514 Details Included'!$D:$D,'7. 511_CAR_Student_Counts_Sec'!N$1,'8. 514 Details Included'!$G:$G,'7. 511_CAR_Student_Counts_Sec'!$F2794))</f>
        <v>32</v>
      </c>
      <c r="O2794" s="81">
        <f t="shared" si="129"/>
        <v>0</v>
      </c>
      <c r="P2794" s="81">
        <f t="shared" si="130"/>
        <v>32</v>
      </c>
      <c r="Q2794" s="81" t="str">
        <f t="shared" si="131"/>
        <v>9-12</v>
      </c>
    </row>
    <row r="2795" spans="1:17" ht="15" outlineLevel="4" x14ac:dyDescent="0.2">
      <c r="A2795" s="85">
        <v>335</v>
      </c>
      <c r="B2795" s="86" t="s">
        <v>1108</v>
      </c>
      <c r="C2795" s="86" t="s">
        <v>1172</v>
      </c>
      <c r="D2795" s="85">
        <v>210</v>
      </c>
      <c r="E2795" s="86" t="s">
        <v>1216</v>
      </c>
      <c r="F2795" s="85">
        <v>4</v>
      </c>
      <c r="G2795" s="85">
        <v>33</v>
      </c>
      <c r="H2795" s="82">
        <f>IF(ISBLANK($D2795),"",SUMIFS('8. 514 Details Included'!$I:$I,'8. 514 Details Included'!$A:$A,'7. 511_CAR_Student_Counts_Sec'!$A2795,'8. 514 Details Included'!$E:$E,'7. 511_CAR_Student_Counts_Sec'!$D2795,'8. 514 Details Included'!$D:$D,'7. 511_CAR_Student_Counts_Sec'!H$1,'8. 514 Details Included'!$G:$G,'7. 511_CAR_Student_Counts_Sec'!$F2795))</f>
        <v>0</v>
      </c>
      <c r="I2795" s="82">
        <f>IF(ISBLANK($D2795),"",SUMIFS('8. 514 Details Included'!$I:$I,'8. 514 Details Included'!$A:$A,'7. 511_CAR_Student_Counts_Sec'!$A2795,'8. 514 Details Included'!$E:$E,'7. 511_CAR_Student_Counts_Sec'!$D2795,'8. 514 Details Included'!$D:$D,'7. 511_CAR_Student_Counts_Sec'!I$1,'8. 514 Details Included'!$G:$G,'7. 511_CAR_Student_Counts_Sec'!$F2795))</f>
        <v>0</v>
      </c>
      <c r="J2795" s="82">
        <f>IF(ISBLANK($D2795),"",SUMIFS('8. 514 Details Included'!$I:$I,'8. 514 Details Included'!$A:$A,'7. 511_CAR_Student_Counts_Sec'!$A2795,'8. 514 Details Included'!$E:$E,'7. 511_CAR_Student_Counts_Sec'!$D2795,'8. 514 Details Included'!$D:$D,'7. 511_CAR_Student_Counts_Sec'!J$1,'8. 514 Details Included'!$G:$G,'7. 511_CAR_Student_Counts_Sec'!$F2795))</f>
        <v>0</v>
      </c>
      <c r="K2795" s="82">
        <f>IF(ISBLANK($D2795),"",SUMIFS('8. 514 Details Included'!$I:$I,'8. 514 Details Included'!$A:$A,'7. 511_CAR_Student_Counts_Sec'!$A2795,'8. 514 Details Included'!$E:$E,'7. 511_CAR_Student_Counts_Sec'!$D2795,'8. 514 Details Included'!$D:$D,'7. 511_CAR_Student_Counts_Sec'!K$1,'8. 514 Details Included'!$G:$G,'7. 511_CAR_Student_Counts_Sec'!$F2795))</f>
        <v>0</v>
      </c>
      <c r="L2795" s="82">
        <f>IF(ISBLANK($D2795),"",SUMIFS('8. 514 Details Included'!$I:$I,'8. 514 Details Included'!$A:$A,'7. 511_CAR_Student_Counts_Sec'!$A2795,'8. 514 Details Included'!$E:$E,'7. 511_CAR_Student_Counts_Sec'!$D2795,'8. 514 Details Included'!$D:$D,'7. 511_CAR_Student_Counts_Sec'!L$1,'8. 514 Details Included'!$G:$G,'7. 511_CAR_Student_Counts_Sec'!$F2795))</f>
        <v>0</v>
      </c>
      <c r="M2795" s="82">
        <f>IF(ISBLANK($D2795),"",SUMIFS('8. 514 Details Included'!$I:$I,'8. 514 Details Included'!$A:$A,'7. 511_CAR_Student_Counts_Sec'!$A2795,'8. 514 Details Included'!$E:$E,'7. 511_CAR_Student_Counts_Sec'!$D2795,'8. 514 Details Included'!$D:$D,'7. 511_CAR_Student_Counts_Sec'!M$1,'8. 514 Details Included'!$G:$G,'7. 511_CAR_Student_Counts_Sec'!$F2795))</f>
        <v>0</v>
      </c>
      <c r="N2795" s="82">
        <f>IF(ISBLANK($D2795),"",SUMIFS('8. 514 Details Included'!$I:$I,'8. 514 Details Included'!$A:$A,'7. 511_CAR_Student_Counts_Sec'!$A2795,'8. 514 Details Included'!$E:$E,'7. 511_CAR_Student_Counts_Sec'!$D2795,'8. 514 Details Included'!$D:$D,'7. 511_CAR_Student_Counts_Sec'!N$1,'8. 514 Details Included'!$G:$G,'7. 511_CAR_Student_Counts_Sec'!$F2795))</f>
        <v>33</v>
      </c>
      <c r="O2795" s="81">
        <f t="shared" si="129"/>
        <v>0</v>
      </c>
      <c r="P2795" s="81">
        <f t="shared" si="130"/>
        <v>33</v>
      </c>
      <c r="Q2795" s="81" t="str">
        <f t="shared" si="131"/>
        <v>9-12</v>
      </c>
    </row>
    <row r="2796" spans="1:17" ht="15" outlineLevel="4" x14ac:dyDescent="0.2">
      <c r="A2796" s="85">
        <v>335</v>
      </c>
      <c r="B2796" s="86" t="s">
        <v>1108</v>
      </c>
      <c r="C2796" s="86" t="s">
        <v>1172</v>
      </c>
      <c r="D2796" s="85">
        <v>210</v>
      </c>
      <c r="E2796" s="86" t="s">
        <v>1216</v>
      </c>
      <c r="F2796" s="85">
        <v>5</v>
      </c>
      <c r="G2796" s="85">
        <v>33</v>
      </c>
      <c r="H2796" s="82">
        <f>IF(ISBLANK($D2796),"",SUMIFS('8. 514 Details Included'!$I:$I,'8. 514 Details Included'!$A:$A,'7. 511_CAR_Student_Counts_Sec'!$A2796,'8. 514 Details Included'!$E:$E,'7. 511_CAR_Student_Counts_Sec'!$D2796,'8. 514 Details Included'!$D:$D,'7. 511_CAR_Student_Counts_Sec'!H$1,'8. 514 Details Included'!$G:$G,'7. 511_CAR_Student_Counts_Sec'!$F2796))</f>
        <v>0</v>
      </c>
      <c r="I2796" s="82">
        <f>IF(ISBLANK($D2796),"",SUMIFS('8. 514 Details Included'!$I:$I,'8. 514 Details Included'!$A:$A,'7. 511_CAR_Student_Counts_Sec'!$A2796,'8. 514 Details Included'!$E:$E,'7. 511_CAR_Student_Counts_Sec'!$D2796,'8. 514 Details Included'!$D:$D,'7. 511_CAR_Student_Counts_Sec'!I$1,'8. 514 Details Included'!$G:$G,'7. 511_CAR_Student_Counts_Sec'!$F2796))</f>
        <v>0</v>
      </c>
      <c r="J2796" s="82">
        <f>IF(ISBLANK($D2796),"",SUMIFS('8. 514 Details Included'!$I:$I,'8. 514 Details Included'!$A:$A,'7. 511_CAR_Student_Counts_Sec'!$A2796,'8. 514 Details Included'!$E:$E,'7. 511_CAR_Student_Counts_Sec'!$D2796,'8. 514 Details Included'!$D:$D,'7. 511_CAR_Student_Counts_Sec'!J$1,'8. 514 Details Included'!$G:$G,'7. 511_CAR_Student_Counts_Sec'!$F2796))</f>
        <v>33</v>
      </c>
      <c r="K2796" s="82">
        <f>IF(ISBLANK($D2796),"",SUMIFS('8. 514 Details Included'!$I:$I,'8. 514 Details Included'!$A:$A,'7. 511_CAR_Student_Counts_Sec'!$A2796,'8. 514 Details Included'!$E:$E,'7. 511_CAR_Student_Counts_Sec'!$D2796,'8. 514 Details Included'!$D:$D,'7. 511_CAR_Student_Counts_Sec'!K$1,'8. 514 Details Included'!$G:$G,'7. 511_CAR_Student_Counts_Sec'!$F2796))</f>
        <v>0</v>
      </c>
      <c r="L2796" s="82">
        <f>IF(ISBLANK($D2796),"",SUMIFS('8. 514 Details Included'!$I:$I,'8. 514 Details Included'!$A:$A,'7. 511_CAR_Student_Counts_Sec'!$A2796,'8. 514 Details Included'!$E:$E,'7. 511_CAR_Student_Counts_Sec'!$D2796,'8. 514 Details Included'!$D:$D,'7. 511_CAR_Student_Counts_Sec'!L$1,'8. 514 Details Included'!$G:$G,'7. 511_CAR_Student_Counts_Sec'!$F2796))</f>
        <v>0</v>
      </c>
      <c r="M2796" s="82">
        <f>IF(ISBLANK($D2796),"",SUMIFS('8. 514 Details Included'!$I:$I,'8. 514 Details Included'!$A:$A,'7. 511_CAR_Student_Counts_Sec'!$A2796,'8. 514 Details Included'!$E:$E,'7. 511_CAR_Student_Counts_Sec'!$D2796,'8. 514 Details Included'!$D:$D,'7. 511_CAR_Student_Counts_Sec'!M$1,'8. 514 Details Included'!$G:$G,'7. 511_CAR_Student_Counts_Sec'!$F2796))</f>
        <v>0</v>
      </c>
      <c r="N2796" s="82">
        <f>IF(ISBLANK($D2796),"",SUMIFS('8. 514 Details Included'!$I:$I,'8. 514 Details Included'!$A:$A,'7. 511_CAR_Student_Counts_Sec'!$A2796,'8. 514 Details Included'!$E:$E,'7. 511_CAR_Student_Counts_Sec'!$D2796,'8. 514 Details Included'!$D:$D,'7. 511_CAR_Student_Counts_Sec'!N$1,'8. 514 Details Included'!$G:$G,'7. 511_CAR_Student_Counts_Sec'!$F2796))</f>
        <v>0</v>
      </c>
      <c r="O2796" s="81">
        <f t="shared" si="129"/>
        <v>33</v>
      </c>
      <c r="P2796" s="81">
        <f t="shared" si="130"/>
        <v>0</v>
      </c>
      <c r="Q2796" s="81" t="str">
        <f t="shared" si="131"/>
        <v>6-8</v>
      </c>
    </row>
    <row r="2797" spans="1:17" ht="15" outlineLevel="4" x14ac:dyDescent="0.2">
      <c r="A2797" s="85">
        <v>335</v>
      </c>
      <c r="B2797" s="86" t="s">
        <v>1108</v>
      </c>
      <c r="C2797" s="86" t="s">
        <v>1172</v>
      </c>
      <c r="D2797" s="85">
        <v>944</v>
      </c>
      <c r="E2797" s="86" t="s">
        <v>1232</v>
      </c>
      <c r="F2797" s="85">
        <v>3</v>
      </c>
      <c r="G2797" s="85">
        <v>4</v>
      </c>
      <c r="H2797" s="82">
        <f>IF(ISBLANK($D2797),"",SUMIFS('8. 514 Details Included'!$I:$I,'8. 514 Details Included'!$A:$A,'7. 511_CAR_Student_Counts_Sec'!$A2797,'8. 514 Details Included'!$E:$E,'7. 511_CAR_Student_Counts_Sec'!$D2797,'8. 514 Details Included'!$D:$D,'7. 511_CAR_Student_Counts_Sec'!H$1,'8. 514 Details Included'!$G:$G,'7. 511_CAR_Student_Counts_Sec'!$F2797))</f>
        <v>0</v>
      </c>
      <c r="I2797" s="82">
        <f>IF(ISBLANK($D2797),"",SUMIFS('8. 514 Details Included'!$I:$I,'8. 514 Details Included'!$A:$A,'7. 511_CAR_Student_Counts_Sec'!$A2797,'8. 514 Details Included'!$E:$E,'7. 511_CAR_Student_Counts_Sec'!$D2797,'8. 514 Details Included'!$D:$D,'7. 511_CAR_Student_Counts_Sec'!I$1,'8. 514 Details Included'!$G:$G,'7. 511_CAR_Student_Counts_Sec'!$F2797))</f>
        <v>4</v>
      </c>
      <c r="J2797" s="82">
        <f>IF(ISBLANK($D2797),"",SUMIFS('8. 514 Details Included'!$I:$I,'8. 514 Details Included'!$A:$A,'7. 511_CAR_Student_Counts_Sec'!$A2797,'8. 514 Details Included'!$E:$E,'7. 511_CAR_Student_Counts_Sec'!$D2797,'8. 514 Details Included'!$D:$D,'7. 511_CAR_Student_Counts_Sec'!J$1,'8. 514 Details Included'!$G:$G,'7. 511_CAR_Student_Counts_Sec'!$F2797))</f>
        <v>0</v>
      </c>
      <c r="K2797" s="82">
        <f>IF(ISBLANK($D2797),"",SUMIFS('8. 514 Details Included'!$I:$I,'8. 514 Details Included'!$A:$A,'7. 511_CAR_Student_Counts_Sec'!$A2797,'8. 514 Details Included'!$E:$E,'7. 511_CAR_Student_Counts_Sec'!$D2797,'8. 514 Details Included'!$D:$D,'7. 511_CAR_Student_Counts_Sec'!K$1,'8. 514 Details Included'!$G:$G,'7. 511_CAR_Student_Counts_Sec'!$F2797))</f>
        <v>0</v>
      </c>
      <c r="L2797" s="82">
        <f>IF(ISBLANK($D2797),"",SUMIFS('8. 514 Details Included'!$I:$I,'8. 514 Details Included'!$A:$A,'7. 511_CAR_Student_Counts_Sec'!$A2797,'8. 514 Details Included'!$E:$E,'7. 511_CAR_Student_Counts_Sec'!$D2797,'8. 514 Details Included'!$D:$D,'7. 511_CAR_Student_Counts_Sec'!L$1,'8. 514 Details Included'!$G:$G,'7. 511_CAR_Student_Counts_Sec'!$F2797))</f>
        <v>0</v>
      </c>
      <c r="M2797" s="82">
        <f>IF(ISBLANK($D2797),"",SUMIFS('8. 514 Details Included'!$I:$I,'8. 514 Details Included'!$A:$A,'7. 511_CAR_Student_Counts_Sec'!$A2797,'8. 514 Details Included'!$E:$E,'7. 511_CAR_Student_Counts_Sec'!$D2797,'8. 514 Details Included'!$D:$D,'7. 511_CAR_Student_Counts_Sec'!M$1,'8. 514 Details Included'!$G:$G,'7. 511_CAR_Student_Counts_Sec'!$F2797))</f>
        <v>0</v>
      </c>
      <c r="N2797" s="82">
        <f>IF(ISBLANK($D2797),"",SUMIFS('8. 514 Details Included'!$I:$I,'8. 514 Details Included'!$A:$A,'7. 511_CAR_Student_Counts_Sec'!$A2797,'8. 514 Details Included'!$E:$E,'7. 511_CAR_Student_Counts_Sec'!$D2797,'8. 514 Details Included'!$D:$D,'7. 511_CAR_Student_Counts_Sec'!N$1,'8. 514 Details Included'!$G:$G,'7. 511_CAR_Student_Counts_Sec'!$F2797))</f>
        <v>0</v>
      </c>
      <c r="O2797" s="81">
        <f t="shared" si="129"/>
        <v>4</v>
      </c>
      <c r="P2797" s="81">
        <f t="shared" si="130"/>
        <v>0</v>
      </c>
      <c r="Q2797" s="81" t="str">
        <f t="shared" si="131"/>
        <v>6-8</v>
      </c>
    </row>
    <row r="2798" spans="1:17" ht="15" outlineLevel="4" x14ac:dyDescent="0.2">
      <c r="A2798" s="85">
        <v>335</v>
      </c>
      <c r="B2798" s="86" t="s">
        <v>1108</v>
      </c>
      <c r="C2798" s="86" t="s">
        <v>1172</v>
      </c>
      <c r="D2798" s="85">
        <v>953</v>
      </c>
      <c r="E2798" s="86" t="s">
        <v>1220</v>
      </c>
      <c r="F2798" s="85">
        <v>1</v>
      </c>
      <c r="G2798" s="85">
        <v>6</v>
      </c>
      <c r="H2798" s="82">
        <f>IF(ISBLANK($D2798),"",SUMIFS('8. 514 Details Included'!$I:$I,'8. 514 Details Included'!$A:$A,'7. 511_CAR_Student_Counts_Sec'!$A2798,'8. 514 Details Included'!$E:$E,'7. 511_CAR_Student_Counts_Sec'!$D2798,'8. 514 Details Included'!$D:$D,'7. 511_CAR_Student_Counts_Sec'!H$1,'8. 514 Details Included'!$G:$G,'7. 511_CAR_Student_Counts_Sec'!$F2798))</f>
        <v>0</v>
      </c>
      <c r="I2798" s="82">
        <f>IF(ISBLANK($D2798),"",SUMIFS('8. 514 Details Included'!$I:$I,'8. 514 Details Included'!$A:$A,'7. 511_CAR_Student_Counts_Sec'!$A2798,'8. 514 Details Included'!$E:$E,'7. 511_CAR_Student_Counts_Sec'!$D2798,'8. 514 Details Included'!$D:$D,'7. 511_CAR_Student_Counts_Sec'!I$1,'8. 514 Details Included'!$G:$G,'7. 511_CAR_Student_Counts_Sec'!$F2798))</f>
        <v>0</v>
      </c>
      <c r="J2798" s="82">
        <f>IF(ISBLANK($D2798),"",SUMIFS('8. 514 Details Included'!$I:$I,'8. 514 Details Included'!$A:$A,'7. 511_CAR_Student_Counts_Sec'!$A2798,'8. 514 Details Included'!$E:$E,'7. 511_CAR_Student_Counts_Sec'!$D2798,'8. 514 Details Included'!$D:$D,'7. 511_CAR_Student_Counts_Sec'!J$1,'8. 514 Details Included'!$G:$G,'7. 511_CAR_Student_Counts_Sec'!$F2798))</f>
        <v>6</v>
      </c>
      <c r="K2798" s="82">
        <f>IF(ISBLANK($D2798),"",SUMIFS('8. 514 Details Included'!$I:$I,'8. 514 Details Included'!$A:$A,'7. 511_CAR_Student_Counts_Sec'!$A2798,'8. 514 Details Included'!$E:$E,'7. 511_CAR_Student_Counts_Sec'!$D2798,'8. 514 Details Included'!$D:$D,'7. 511_CAR_Student_Counts_Sec'!K$1,'8. 514 Details Included'!$G:$G,'7. 511_CAR_Student_Counts_Sec'!$F2798))</f>
        <v>0</v>
      </c>
      <c r="L2798" s="82">
        <f>IF(ISBLANK($D2798),"",SUMIFS('8. 514 Details Included'!$I:$I,'8. 514 Details Included'!$A:$A,'7. 511_CAR_Student_Counts_Sec'!$A2798,'8. 514 Details Included'!$E:$E,'7. 511_CAR_Student_Counts_Sec'!$D2798,'8. 514 Details Included'!$D:$D,'7. 511_CAR_Student_Counts_Sec'!L$1,'8. 514 Details Included'!$G:$G,'7. 511_CAR_Student_Counts_Sec'!$F2798))</f>
        <v>0</v>
      </c>
      <c r="M2798" s="82">
        <f>IF(ISBLANK($D2798),"",SUMIFS('8. 514 Details Included'!$I:$I,'8. 514 Details Included'!$A:$A,'7. 511_CAR_Student_Counts_Sec'!$A2798,'8. 514 Details Included'!$E:$E,'7. 511_CAR_Student_Counts_Sec'!$D2798,'8. 514 Details Included'!$D:$D,'7. 511_CAR_Student_Counts_Sec'!M$1,'8. 514 Details Included'!$G:$G,'7. 511_CAR_Student_Counts_Sec'!$F2798))</f>
        <v>0</v>
      </c>
      <c r="N2798" s="82">
        <f>IF(ISBLANK($D2798),"",SUMIFS('8. 514 Details Included'!$I:$I,'8. 514 Details Included'!$A:$A,'7. 511_CAR_Student_Counts_Sec'!$A2798,'8. 514 Details Included'!$E:$E,'7. 511_CAR_Student_Counts_Sec'!$D2798,'8. 514 Details Included'!$D:$D,'7. 511_CAR_Student_Counts_Sec'!N$1,'8. 514 Details Included'!$G:$G,'7. 511_CAR_Student_Counts_Sec'!$F2798))</f>
        <v>0</v>
      </c>
      <c r="O2798" s="81">
        <f t="shared" si="129"/>
        <v>6</v>
      </c>
      <c r="P2798" s="81">
        <f t="shared" si="130"/>
        <v>0</v>
      </c>
      <c r="Q2798" s="81" t="str">
        <f t="shared" si="131"/>
        <v>6-8</v>
      </c>
    </row>
    <row r="2799" spans="1:17" ht="15" outlineLevel="4" x14ac:dyDescent="0.2">
      <c r="A2799" s="85">
        <v>335</v>
      </c>
      <c r="B2799" s="86" t="s">
        <v>1108</v>
      </c>
      <c r="C2799" s="86" t="s">
        <v>1172</v>
      </c>
      <c r="D2799" s="85">
        <v>938</v>
      </c>
      <c r="E2799" s="86" t="s">
        <v>1215</v>
      </c>
      <c r="F2799" s="85">
        <v>2</v>
      </c>
      <c r="G2799" s="85">
        <v>23</v>
      </c>
      <c r="H2799" s="82">
        <f>IF(ISBLANK($D2799),"",SUMIFS('8. 514 Details Included'!$I:$I,'8. 514 Details Included'!$A:$A,'7. 511_CAR_Student_Counts_Sec'!$A2799,'8. 514 Details Included'!$E:$E,'7. 511_CAR_Student_Counts_Sec'!$D2799,'8. 514 Details Included'!$D:$D,'7. 511_CAR_Student_Counts_Sec'!H$1,'8. 514 Details Included'!$G:$G,'7. 511_CAR_Student_Counts_Sec'!$F2799))</f>
        <v>0</v>
      </c>
      <c r="I2799" s="82">
        <f>IF(ISBLANK($D2799),"",SUMIFS('8. 514 Details Included'!$I:$I,'8. 514 Details Included'!$A:$A,'7. 511_CAR_Student_Counts_Sec'!$A2799,'8. 514 Details Included'!$E:$E,'7. 511_CAR_Student_Counts_Sec'!$D2799,'8. 514 Details Included'!$D:$D,'7. 511_CAR_Student_Counts_Sec'!I$1,'8. 514 Details Included'!$G:$G,'7. 511_CAR_Student_Counts_Sec'!$F2799))</f>
        <v>0</v>
      </c>
      <c r="J2799" s="82">
        <f>IF(ISBLANK($D2799),"",SUMIFS('8. 514 Details Included'!$I:$I,'8. 514 Details Included'!$A:$A,'7. 511_CAR_Student_Counts_Sec'!$A2799,'8. 514 Details Included'!$E:$E,'7. 511_CAR_Student_Counts_Sec'!$D2799,'8. 514 Details Included'!$D:$D,'7. 511_CAR_Student_Counts_Sec'!J$1,'8. 514 Details Included'!$G:$G,'7. 511_CAR_Student_Counts_Sec'!$F2799))</f>
        <v>0</v>
      </c>
      <c r="K2799" s="82">
        <f>IF(ISBLANK($D2799),"",SUMIFS('8. 514 Details Included'!$I:$I,'8. 514 Details Included'!$A:$A,'7. 511_CAR_Student_Counts_Sec'!$A2799,'8. 514 Details Included'!$E:$E,'7. 511_CAR_Student_Counts_Sec'!$D2799,'8. 514 Details Included'!$D:$D,'7. 511_CAR_Student_Counts_Sec'!K$1,'8. 514 Details Included'!$G:$G,'7. 511_CAR_Student_Counts_Sec'!$F2799))</f>
        <v>23</v>
      </c>
      <c r="L2799" s="82">
        <f>IF(ISBLANK($D2799),"",SUMIFS('8. 514 Details Included'!$I:$I,'8. 514 Details Included'!$A:$A,'7. 511_CAR_Student_Counts_Sec'!$A2799,'8. 514 Details Included'!$E:$E,'7. 511_CAR_Student_Counts_Sec'!$D2799,'8. 514 Details Included'!$D:$D,'7. 511_CAR_Student_Counts_Sec'!L$1,'8. 514 Details Included'!$G:$G,'7. 511_CAR_Student_Counts_Sec'!$F2799))</f>
        <v>0</v>
      </c>
      <c r="M2799" s="82">
        <f>IF(ISBLANK($D2799),"",SUMIFS('8. 514 Details Included'!$I:$I,'8. 514 Details Included'!$A:$A,'7. 511_CAR_Student_Counts_Sec'!$A2799,'8. 514 Details Included'!$E:$E,'7. 511_CAR_Student_Counts_Sec'!$D2799,'8. 514 Details Included'!$D:$D,'7. 511_CAR_Student_Counts_Sec'!M$1,'8. 514 Details Included'!$G:$G,'7. 511_CAR_Student_Counts_Sec'!$F2799))</f>
        <v>0</v>
      </c>
      <c r="N2799" s="82">
        <f>IF(ISBLANK($D2799),"",SUMIFS('8. 514 Details Included'!$I:$I,'8. 514 Details Included'!$A:$A,'7. 511_CAR_Student_Counts_Sec'!$A2799,'8. 514 Details Included'!$E:$E,'7. 511_CAR_Student_Counts_Sec'!$D2799,'8. 514 Details Included'!$D:$D,'7. 511_CAR_Student_Counts_Sec'!N$1,'8. 514 Details Included'!$G:$G,'7. 511_CAR_Student_Counts_Sec'!$F2799))</f>
        <v>0</v>
      </c>
      <c r="O2799" s="81">
        <f t="shared" si="129"/>
        <v>0</v>
      </c>
      <c r="P2799" s="81">
        <f t="shared" si="130"/>
        <v>23</v>
      </c>
      <c r="Q2799" s="81" t="str">
        <f t="shared" si="131"/>
        <v>9-12</v>
      </c>
    </row>
    <row r="2800" spans="1:17" ht="15" outlineLevel="4" x14ac:dyDescent="0.2">
      <c r="A2800" s="85">
        <v>335</v>
      </c>
      <c r="B2800" s="86" t="s">
        <v>1108</v>
      </c>
      <c r="C2800" s="86" t="s">
        <v>1172</v>
      </c>
      <c r="D2800" s="85">
        <v>938</v>
      </c>
      <c r="E2800" s="86" t="s">
        <v>1215</v>
      </c>
      <c r="F2800" s="85">
        <v>4</v>
      </c>
      <c r="G2800" s="85">
        <v>24</v>
      </c>
      <c r="H2800" s="82">
        <f>IF(ISBLANK($D2800),"",SUMIFS('8. 514 Details Included'!$I:$I,'8. 514 Details Included'!$A:$A,'7. 511_CAR_Student_Counts_Sec'!$A2800,'8. 514 Details Included'!$E:$E,'7. 511_CAR_Student_Counts_Sec'!$D2800,'8. 514 Details Included'!$D:$D,'7. 511_CAR_Student_Counts_Sec'!H$1,'8. 514 Details Included'!$G:$G,'7. 511_CAR_Student_Counts_Sec'!$F2800))</f>
        <v>0</v>
      </c>
      <c r="I2800" s="82">
        <f>IF(ISBLANK($D2800),"",SUMIFS('8. 514 Details Included'!$I:$I,'8. 514 Details Included'!$A:$A,'7. 511_CAR_Student_Counts_Sec'!$A2800,'8. 514 Details Included'!$E:$E,'7. 511_CAR_Student_Counts_Sec'!$D2800,'8. 514 Details Included'!$D:$D,'7. 511_CAR_Student_Counts_Sec'!I$1,'8. 514 Details Included'!$G:$G,'7. 511_CAR_Student_Counts_Sec'!$F2800))</f>
        <v>0</v>
      </c>
      <c r="J2800" s="82">
        <f>IF(ISBLANK($D2800),"",SUMIFS('8. 514 Details Included'!$I:$I,'8. 514 Details Included'!$A:$A,'7. 511_CAR_Student_Counts_Sec'!$A2800,'8. 514 Details Included'!$E:$E,'7. 511_CAR_Student_Counts_Sec'!$D2800,'8. 514 Details Included'!$D:$D,'7. 511_CAR_Student_Counts_Sec'!J$1,'8. 514 Details Included'!$G:$G,'7. 511_CAR_Student_Counts_Sec'!$F2800))</f>
        <v>0</v>
      </c>
      <c r="K2800" s="82">
        <f>IF(ISBLANK($D2800),"",SUMIFS('8. 514 Details Included'!$I:$I,'8. 514 Details Included'!$A:$A,'7. 511_CAR_Student_Counts_Sec'!$A2800,'8. 514 Details Included'!$E:$E,'7. 511_CAR_Student_Counts_Sec'!$D2800,'8. 514 Details Included'!$D:$D,'7. 511_CAR_Student_Counts_Sec'!K$1,'8. 514 Details Included'!$G:$G,'7. 511_CAR_Student_Counts_Sec'!$F2800))</f>
        <v>24</v>
      </c>
      <c r="L2800" s="82">
        <f>IF(ISBLANK($D2800),"",SUMIFS('8. 514 Details Included'!$I:$I,'8. 514 Details Included'!$A:$A,'7. 511_CAR_Student_Counts_Sec'!$A2800,'8. 514 Details Included'!$E:$E,'7. 511_CAR_Student_Counts_Sec'!$D2800,'8. 514 Details Included'!$D:$D,'7. 511_CAR_Student_Counts_Sec'!L$1,'8. 514 Details Included'!$G:$G,'7. 511_CAR_Student_Counts_Sec'!$F2800))</f>
        <v>0</v>
      </c>
      <c r="M2800" s="82">
        <f>IF(ISBLANK($D2800),"",SUMIFS('8. 514 Details Included'!$I:$I,'8. 514 Details Included'!$A:$A,'7. 511_CAR_Student_Counts_Sec'!$A2800,'8. 514 Details Included'!$E:$E,'7. 511_CAR_Student_Counts_Sec'!$D2800,'8. 514 Details Included'!$D:$D,'7. 511_CAR_Student_Counts_Sec'!M$1,'8. 514 Details Included'!$G:$G,'7. 511_CAR_Student_Counts_Sec'!$F2800))</f>
        <v>0</v>
      </c>
      <c r="N2800" s="82">
        <f>IF(ISBLANK($D2800),"",SUMIFS('8. 514 Details Included'!$I:$I,'8. 514 Details Included'!$A:$A,'7. 511_CAR_Student_Counts_Sec'!$A2800,'8. 514 Details Included'!$E:$E,'7. 511_CAR_Student_Counts_Sec'!$D2800,'8. 514 Details Included'!$D:$D,'7. 511_CAR_Student_Counts_Sec'!N$1,'8. 514 Details Included'!$G:$G,'7. 511_CAR_Student_Counts_Sec'!$F2800))</f>
        <v>0</v>
      </c>
      <c r="O2800" s="81">
        <f t="shared" si="129"/>
        <v>0</v>
      </c>
      <c r="P2800" s="81">
        <f t="shared" si="130"/>
        <v>24</v>
      </c>
      <c r="Q2800" s="81" t="str">
        <f t="shared" si="131"/>
        <v>9-12</v>
      </c>
    </row>
    <row r="2801" spans="1:17" ht="15" outlineLevel="4" x14ac:dyDescent="0.2">
      <c r="A2801" s="85">
        <v>335</v>
      </c>
      <c r="B2801" s="86" t="s">
        <v>1108</v>
      </c>
      <c r="C2801" s="86" t="s">
        <v>1172</v>
      </c>
      <c r="D2801" s="85">
        <v>938</v>
      </c>
      <c r="E2801" s="86" t="s">
        <v>1215</v>
      </c>
      <c r="F2801" s="85">
        <v>6</v>
      </c>
      <c r="G2801" s="85">
        <v>24</v>
      </c>
      <c r="H2801" s="82">
        <f>IF(ISBLANK($D2801),"",SUMIFS('8. 514 Details Included'!$I:$I,'8. 514 Details Included'!$A:$A,'7. 511_CAR_Student_Counts_Sec'!$A2801,'8. 514 Details Included'!$E:$E,'7. 511_CAR_Student_Counts_Sec'!$D2801,'8. 514 Details Included'!$D:$D,'7. 511_CAR_Student_Counts_Sec'!H$1,'8. 514 Details Included'!$G:$G,'7. 511_CAR_Student_Counts_Sec'!$F2801))</f>
        <v>0</v>
      </c>
      <c r="I2801" s="82">
        <f>IF(ISBLANK($D2801),"",SUMIFS('8. 514 Details Included'!$I:$I,'8. 514 Details Included'!$A:$A,'7. 511_CAR_Student_Counts_Sec'!$A2801,'8. 514 Details Included'!$E:$E,'7. 511_CAR_Student_Counts_Sec'!$D2801,'8. 514 Details Included'!$D:$D,'7. 511_CAR_Student_Counts_Sec'!I$1,'8. 514 Details Included'!$G:$G,'7. 511_CAR_Student_Counts_Sec'!$F2801))</f>
        <v>0</v>
      </c>
      <c r="J2801" s="82">
        <f>IF(ISBLANK($D2801),"",SUMIFS('8. 514 Details Included'!$I:$I,'8. 514 Details Included'!$A:$A,'7. 511_CAR_Student_Counts_Sec'!$A2801,'8. 514 Details Included'!$E:$E,'7. 511_CAR_Student_Counts_Sec'!$D2801,'8. 514 Details Included'!$D:$D,'7. 511_CAR_Student_Counts_Sec'!J$1,'8. 514 Details Included'!$G:$G,'7. 511_CAR_Student_Counts_Sec'!$F2801))</f>
        <v>0</v>
      </c>
      <c r="K2801" s="82">
        <f>IF(ISBLANK($D2801),"",SUMIFS('8. 514 Details Included'!$I:$I,'8. 514 Details Included'!$A:$A,'7. 511_CAR_Student_Counts_Sec'!$A2801,'8. 514 Details Included'!$E:$E,'7. 511_CAR_Student_Counts_Sec'!$D2801,'8. 514 Details Included'!$D:$D,'7. 511_CAR_Student_Counts_Sec'!K$1,'8. 514 Details Included'!$G:$G,'7. 511_CAR_Student_Counts_Sec'!$F2801))</f>
        <v>24</v>
      </c>
      <c r="L2801" s="82">
        <f>IF(ISBLANK($D2801),"",SUMIFS('8. 514 Details Included'!$I:$I,'8. 514 Details Included'!$A:$A,'7. 511_CAR_Student_Counts_Sec'!$A2801,'8. 514 Details Included'!$E:$E,'7. 511_CAR_Student_Counts_Sec'!$D2801,'8. 514 Details Included'!$D:$D,'7. 511_CAR_Student_Counts_Sec'!L$1,'8. 514 Details Included'!$G:$G,'7. 511_CAR_Student_Counts_Sec'!$F2801))</f>
        <v>0</v>
      </c>
      <c r="M2801" s="82">
        <f>IF(ISBLANK($D2801),"",SUMIFS('8. 514 Details Included'!$I:$I,'8. 514 Details Included'!$A:$A,'7. 511_CAR_Student_Counts_Sec'!$A2801,'8. 514 Details Included'!$E:$E,'7. 511_CAR_Student_Counts_Sec'!$D2801,'8. 514 Details Included'!$D:$D,'7. 511_CAR_Student_Counts_Sec'!M$1,'8. 514 Details Included'!$G:$G,'7. 511_CAR_Student_Counts_Sec'!$F2801))</f>
        <v>0</v>
      </c>
      <c r="N2801" s="82">
        <f>IF(ISBLANK($D2801),"",SUMIFS('8. 514 Details Included'!$I:$I,'8. 514 Details Included'!$A:$A,'7. 511_CAR_Student_Counts_Sec'!$A2801,'8. 514 Details Included'!$E:$E,'7. 511_CAR_Student_Counts_Sec'!$D2801,'8. 514 Details Included'!$D:$D,'7. 511_CAR_Student_Counts_Sec'!N$1,'8. 514 Details Included'!$G:$G,'7. 511_CAR_Student_Counts_Sec'!$F2801))</f>
        <v>0</v>
      </c>
      <c r="O2801" s="81">
        <f t="shared" si="129"/>
        <v>0</v>
      </c>
      <c r="P2801" s="81">
        <f t="shared" si="130"/>
        <v>24</v>
      </c>
      <c r="Q2801" s="81" t="str">
        <f t="shared" si="131"/>
        <v>9-12</v>
      </c>
    </row>
    <row r="2802" spans="1:17" ht="15" outlineLevel="4" x14ac:dyDescent="0.2">
      <c r="A2802" s="85">
        <v>335</v>
      </c>
      <c r="B2802" s="86" t="s">
        <v>1108</v>
      </c>
      <c r="C2802" s="86" t="s">
        <v>1172</v>
      </c>
      <c r="D2802" s="85">
        <v>935</v>
      </c>
      <c r="E2802" s="86" t="s">
        <v>1214</v>
      </c>
      <c r="F2802" s="85">
        <v>2</v>
      </c>
      <c r="G2802" s="85">
        <v>32</v>
      </c>
      <c r="H2802" s="82">
        <f>IF(ISBLANK($D2802),"",SUMIFS('8. 514 Details Included'!$I:$I,'8. 514 Details Included'!$A:$A,'7. 511_CAR_Student_Counts_Sec'!$A2802,'8. 514 Details Included'!$E:$E,'7. 511_CAR_Student_Counts_Sec'!$D2802,'8. 514 Details Included'!$D:$D,'7. 511_CAR_Student_Counts_Sec'!H$1,'8. 514 Details Included'!$G:$G,'7. 511_CAR_Student_Counts_Sec'!$F2802))</f>
        <v>0</v>
      </c>
      <c r="I2802" s="82">
        <f>IF(ISBLANK($D2802),"",SUMIFS('8. 514 Details Included'!$I:$I,'8. 514 Details Included'!$A:$A,'7. 511_CAR_Student_Counts_Sec'!$A2802,'8. 514 Details Included'!$E:$E,'7. 511_CAR_Student_Counts_Sec'!$D2802,'8. 514 Details Included'!$D:$D,'7. 511_CAR_Student_Counts_Sec'!I$1,'8. 514 Details Included'!$G:$G,'7. 511_CAR_Student_Counts_Sec'!$F2802))</f>
        <v>0</v>
      </c>
      <c r="J2802" s="82">
        <f>IF(ISBLANK($D2802),"",SUMIFS('8. 514 Details Included'!$I:$I,'8. 514 Details Included'!$A:$A,'7. 511_CAR_Student_Counts_Sec'!$A2802,'8. 514 Details Included'!$E:$E,'7. 511_CAR_Student_Counts_Sec'!$D2802,'8. 514 Details Included'!$D:$D,'7. 511_CAR_Student_Counts_Sec'!J$1,'8. 514 Details Included'!$G:$G,'7. 511_CAR_Student_Counts_Sec'!$F2802))</f>
        <v>0</v>
      </c>
      <c r="K2802" s="82">
        <f>IF(ISBLANK($D2802),"",SUMIFS('8. 514 Details Included'!$I:$I,'8. 514 Details Included'!$A:$A,'7. 511_CAR_Student_Counts_Sec'!$A2802,'8. 514 Details Included'!$E:$E,'7. 511_CAR_Student_Counts_Sec'!$D2802,'8. 514 Details Included'!$D:$D,'7. 511_CAR_Student_Counts_Sec'!K$1,'8. 514 Details Included'!$G:$G,'7. 511_CAR_Student_Counts_Sec'!$F2802))</f>
        <v>0</v>
      </c>
      <c r="L2802" s="82">
        <f>IF(ISBLANK($D2802),"",SUMIFS('8. 514 Details Included'!$I:$I,'8. 514 Details Included'!$A:$A,'7. 511_CAR_Student_Counts_Sec'!$A2802,'8. 514 Details Included'!$E:$E,'7. 511_CAR_Student_Counts_Sec'!$D2802,'8. 514 Details Included'!$D:$D,'7. 511_CAR_Student_Counts_Sec'!L$1,'8. 514 Details Included'!$G:$G,'7. 511_CAR_Student_Counts_Sec'!$F2802))</f>
        <v>32</v>
      </c>
      <c r="M2802" s="82">
        <f>IF(ISBLANK($D2802),"",SUMIFS('8. 514 Details Included'!$I:$I,'8. 514 Details Included'!$A:$A,'7. 511_CAR_Student_Counts_Sec'!$A2802,'8. 514 Details Included'!$E:$E,'7. 511_CAR_Student_Counts_Sec'!$D2802,'8. 514 Details Included'!$D:$D,'7. 511_CAR_Student_Counts_Sec'!M$1,'8. 514 Details Included'!$G:$G,'7. 511_CAR_Student_Counts_Sec'!$F2802))</f>
        <v>0</v>
      </c>
      <c r="N2802" s="82">
        <f>IF(ISBLANK($D2802),"",SUMIFS('8. 514 Details Included'!$I:$I,'8. 514 Details Included'!$A:$A,'7. 511_CAR_Student_Counts_Sec'!$A2802,'8. 514 Details Included'!$E:$E,'7. 511_CAR_Student_Counts_Sec'!$D2802,'8. 514 Details Included'!$D:$D,'7. 511_CAR_Student_Counts_Sec'!N$1,'8. 514 Details Included'!$G:$G,'7. 511_CAR_Student_Counts_Sec'!$F2802))</f>
        <v>0</v>
      </c>
      <c r="O2802" s="81">
        <f t="shared" si="129"/>
        <v>0</v>
      </c>
      <c r="P2802" s="81">
        <f t="shared" si="130"/>
        <v>32</v>
      </c>
      <c r="Q2802" s="81" t="str">
        <f t="shared" si="131"/>
        <v>9-12</v>
      </c>
    </row>
    <row r="2803" spans="1:17" ht="15" outlineLevel="4" x14ac:dyDescent="0.2">
      <c r="A2803" s="85">
        <v>335</v>
      </c>
      <c r="B2803" s="86" t="s">
        <v>1108</v>
      </c>
      <c r="C2803" s="86" t="s">
        <v>1172</v>
      </c>
      <c r="D2803" s="85">
        <v>935</v>
      </c>
      <c r="E2803" s="86" t="s">
        <v>1214</v>
      </c>
      <c r="F2803" s="85">
        <v>4</v>
      </c>
      <c r="G2803" s="85">
        <v>27</v>
      </c>
      <c r="H2803" s="82">
        <f>IF(ISBLANK($D2803),"",SUMIFS('8. 514 Details Included'!$I:$I,'8. 514 Details Included'!$A:$A,'7. 511_CAR_Student_Counts_Sec'!$A2803,'8. 514 Details Included'!$E:$E,'7. 511_CAR_Student_Counts_Sec'!$D2803,'8. 514 Details Included'!$D:$D,'7. 511_CAR_Student_Counts_Sec'!H$1,'8. 514 Details Included'!$G:$G,'7. 511_CAR_Student_Counts_Sec'!$F2803))</f>
        <v>0</v>
      </c>
      <c r="I2803" s="82">
        <f>IF(ISBLANK($D2803),"",SUMIFS('8. 514 Details Included'!$I:$I,'8. 514 Details Included'!$A:$A,'7. 511_CAR_Student_Counts_Sec'!$A2803,'8. 514 Details Included'!$E:$E,'7. 511_CAR_Student_Counts_Sec'!$D2803,'8. 514 Details Included'!$D:$D,'7. 511_CAR_Student_Counts_Sec'!I$1,'8. 514 Details Included'!$G:$G,'7. 511_CAR_Student_Counts_Sec'!$F2803))</f>
        <v>0</v>
      </c>
      <c r="J2803" s="82">
        <f>IF(ISBLANK($D2803),"",SUMIFS('8. 514 Details Included'!$I:$I,'8. 514 Details Included'!$A:$A,'7. 511_CAR_Student_Counts_Sec'!$A2803,'8. 514 Details Included'!$E:$E,'7. 511_CAR_Student_Counts_Sec'!$D2803,'8. 514 Details Included'!$D:$D,'7. 511_CAR_Student_Counts_Sec'!J$1,'8. 514 Details Included'!$G:$G,'7. 511_CAR_Student_Counts_Sec'!$F2803))</f>
        <v>0</v>
      </c>
      <c r="K2803" s="82">
        <f>IF(ISBLANK($D2803),"",SUMIFS('8. 514 Details Included'!$I:$I,'8. 514 Details Included'!$A:$A,'7. 511_CAR_Student_Counts_Sec'!$A2803,'8. 514 Details Included'!$E:$E,'7. 511_CAR_Student_Counts_Sec'!$D2803,'8. 514 Details Included'!$D:$D,'7. 511_CAR_Student_Counts_Sec'!K$1,'8. 514 Details Included'!$G:$G,'7. 511_CAR_Student_Counts_Sec'!$F2803))</f>
        <v>0</v>
      </c>
      <c r="L2803" s="82">
        <f>IF(ISBLANK($D2803),"",SUMIFS('8. 514 Details Included'!$I:$I,'8. 514 Details Included'!$A:$A,'7. 511_CAR_Student_Counts_Sec'!$A2803,'8. 514 Details Included'!$E:$E,'7. 511_CAR_Student_Counts_Sec'!$D2803,'8. 514 Details Included'!$D:$D,'7. 511_CAR_Student_Counts_Sec'!L$1,'8. 514 Details Included'!$G:$G,'7. 511_CAR_Student_Counts_Sec'!$F2803))</f>
        <v>27</v>
      </c>
      <c r="M2803" s="82">
        <f>IF(ISBLANK($D2803),"",SUMIFS('8. 514 Details Included'!$I:$I,'8. 514 Details Included'!$A:$A,'7. 511_CAR_Student_Counts_Sec'!$A2803,'8. 514 Details Included'!$E:$E,'7. 511_CAR_Student_Counts_Sec'!$D2803,'8. 514 Details Included'!$D:$D,'7. 511_CAR_Student_Counts_Sec'!M$1,'8. 514 Details Included'!$G:$G,'7. 511_CAR_Student_Counts_Sec'!$F2803))</f>
        <v>0</v>
      </c>
      <c r="N2803" s="82">
        <f>IF(ISBLANK($D2803),"",SUMIFS('8. 514 Details Included'!$I:$I,'8. 514 Details Included'!$A:$A,'7. 511_CAR_Student_Counts_Sec'!$A2803,'8. 514 Details Included'!$E:$E,'7. 511_CAR_Student_Counts_Sec'!$D2803,'8. 514 Details Included'!$D:$D,'7. 511_CAR_Student_Counts_Sec'!N$1,'8. 514 Details Included'!$G:$G,'7. 511_CAR_Student_Counts_Sec'!$F2803))</f>
        <v>0</v>
      </c>
      <c r="O2803" s="81">
        <f t="shared" si="129"/>
        <v>0</v>
      </c>
      <c r="P2803" s="81">
        <f t="shared" si="130"/>
        <v>27</v>
      </c>
      <c r="Q2803" s="81" t="str">
        <f t="shared" si="131"/>
        <v>9-12</v>
      </c>
    </row>
    <row r="2804" spans="1:17" ht="15" outlineLevel="4" x14ac:dyDescent="0.2">
      <c r="A2804" s="85">
        <v>335</v>
      </c>
      <c r="B2804" s="86" t="s">
        <v>1108</v>
      </c>
      <c r="C2804" s="86" t="s">
        <v>1172</v>
      </c>
      <c r="D2804" s="85">
        <v>964</v>
      </c>
      <c r="E2804" s="86" t="s">
        <v>1226</v>
      </c>
      <c r="F2804" s="85">
        <v>6</v>
      </c>
      <c r="G2804" s="85">
        <v>6</v>
      </c>
      <c r="H2804" s="82">
        <f>IF(ISBLANK($D2804),"",SUMIFS('8. 514 Details Included'!$I:$I,'8. 514 Details Included'!$A:$A,'7. 511_CAR_Student_Counts_Sec'!$A2804,'8. 514 Details Included'!$E:$E,'7. 511_CAR_Student_Counts_Sec'!$D2804,'8. 514 Details Included'!$D:$D,'7. 511_CAR_Student_Counts_Sec'!H$1,'8. 514 Details Included'!$G:$G,'7. 511_CAR_Student_Counts_Sec'!$F2804))</f>
        <v>6</v>
      </c>
      <c r="I2804" s="82">
        <f>IF(ISBLANK($D2804),"",SUMIFS('8. 514 Details Included'!$I:$I,'8. 514 Details Included'!$A:$A,'7. 511_CAR_Student_Counts_Sec'!$A2804,'8. 514 Details Included'!$E:$E,'7. 511_CAR_Student_Counts_Sec'!$D2804,'8. 514 Details Included'!$D:$D,'7. 511_CAR_Student_Counts_Sec'!I$1,'8. 514 Details Included'!$G:$G,'7. 511_CAR_Student_Counts_Sec'!$F2804))</f>
        <v>0</v>
      </c>
      <c r="J2804" s="82">
        <f>IF(ISBLANK($D2804),"",SUMIFS('8. 514 Details Included'!$I:$I,'8. 514 Details Included'!$A:$A,'7. 511_CAR_Student_Counts_Sec'!$A2804,'8. 514 Details Included'!$E:$E,'7. 511_CAR_Student_Counts_Sec'!$D2804,'8. 514 Details Included'!$D:$D,'7. 511_CAR_Student_Counts_Sec'!J$1,'8. 514 Details Included'!$G:$G,'7. 511_CAR_Student_Counts_Sec'!$F2804))</f>
        <v>0</v>
      </c>
      <c r="K2804" s="82">
        <f>IF(ISBLANK($D2804),"",SUMIFS('8. 514 Details Included'!$I:$I,'8. 514 Details Included'!$A:$A,'7. 511_CAR_Student_Counts_Sec'!$A2804,'8. 514 Details Included'!$E:$E,'7. 511_CAR_Student_Counts_Sec'!$D2804,'8. 514 Details Included'!$D:$D,'7. 511_CAR_Student_Counts_Sec'!K$1,'8. 514 Details Included'!$G:$G,'7. 511_CAR_Student_Counts_Sec'!$F2804))</f>
        <v>0</v>
      </c>
      <c r="L2804" s="82">
        <f>IF(ISBLANK($D2804),"",SUMIFS('8. 514 Details Included'!$I:$I,'8. 514 Details Included'!$A:$A,'7. 511_CAR_Student_Counts_Sec'!$A2804,'8. 514 Details Included'!$E:$E,'7. 511_CAR_Student_Counts_Sec'!$D2804,'8. 514 Details Included'!$D:$D,'7. 511_CAR_Student_Counts_Sec'!L$1,'8. 514 Details Included'!$G:$G,'7. 511_CAR_Student_Counts_Sec'!$F2804))</f>
        <v>0</v>
      </c>
      <c r="M2804" s="82">
        <f>IF(ISBLANK($D2804),"",SUMIFS('8. 514 Details Included'!$I:$I,'8. 514 Details Included'!$A:$A,'7. 511_CAR_Student_Counts_Sec'!$A2804,'8. 514 Details Included'!$E:$E,'7. 511_CAR_Student_Counts_Sec'!$D2804,'8. 514 Details Included'!$D:$D,'7. 511_CAR_Student_Counts_Sec'!M$1,'8. 514 Details Included'!$G:$G,'7. 511_CAR_Student_Counts_Sec'!$F2804))</f>
        <v>0</v>
      </c>
      <c r="N2804" s="82">
        <f>IF(ISBLANK($D2804),"",SUMIFS('8. 514 Details Included'!$I:$I,'8. 514 Details Included'!$A:$A,'7. 511_CAR_Student_Counts_Sec'!$A2804,'8. 514 Details Included'!$E:$E,'7. 511_CAR_Student_Counts_Sec'!$D2804,'8. 514 Details Included'!$D:$D,'7. 511_CAR_Student_Counts_Sec'!N$1,'8. 514 Details Included'!$G:$G,'7. 511_CAR_Student_Counts_Sec'!$F2804))</f>
        <v>0</v>
      </c>
      <c r="O2804" s="81">
        <f t="shared" si="129"/>
        <v>6</v>
      </c>
      <c r="P2804" s="81">
        <f t="shared" si="130"/>
        <v>0</v>
      </c>
      <c r="Q2804" s="81" t="str">
        <f t="shared" si="131"/>
        <v>6-8</v>
      </c>
    </row>
    <row r="2805" spans="1:17" ht="15" outlineLevel="4" x14ac:dyDescent="0.2">
      <c r="A2805" s="85">
        <v>335</v>
      </c>
      <c r="B2805" s="86" t="s">
        <v>1108</v>
      </c>
      <c r="C2805" s="86" t="s">
        <v>1172</v>
      </c>
      <c r="D2805" s="85">
        <v>962</v>
      </c>
      <c r="E2805" s="86" t="s">
        <v>1213</v>
      </c>
      <c r="F2805" s="85">
        <v>5</v>
      </c>
      <c r="G2805" s="85">
        <v>35</v>
      </c>
      <c r="H2805" s="82">
        <f>IF(ISBLANK($D2805),"",SUMIFS('8. 514 Details Included'!$I:$I,'8. 514 Details Included'!$A:$A,'7. 511_CAR_Student_Counts_Sec'!$A2805,'8. 514 Details Included'!$E:$E,'7. 511_CAR_Student_Counts_Sec'!$D2805,'8. 514 Details Included'!$D:$D,'7. 511_CAR_Student_Counts_Sec'!H$1,'8. 514 Details Included'!$G:$G,'7. 511_CAR_Student_Counts_Sec'!$F2805))</f>
        <v>0</v>
      </c>
      <c r="I2805" s="82">
        <f>IF(ISBLANK($D2805),"",SUMIFS('8. 514 Details Included'!$I:$I,'8. 514 Details Included'!$A:$A,'7. 511_CAR_Student_Counts_Sec'!$A2805,'8. 514 Details Included'!$E:$E,'7. 511_CAR_Student_Counts_Sec'!$D2805,'8. 514 Details Included'!$D:$D,'7. 511_CAR_Student_Counts_Sec'!I$1,'8. 514 Details Included'!$G:$G,'7. 511_CAR_Student_Counts_Sec'!$F2805))</f>
        <v>0</v>
      </c>
      <c r="J2805" s="82">
        <f>IF(ISBLANK($D2805),"",SUMIFS('8. 514 Details Included'!$I:$I,'8. 514 Details Included'!$A:$A,'7. 511_CAR_Student_Counts_Sec'!$A2805,'8. 514 Details Included'!$E:$E,'7. 511_CAR_Student_Counts_Sec'!$D2805,'8. 514 Details Included'!$D:$D,'7. 511_CAR_Student_Counts_Sec'!J$1,'8. 514 Details Included'!$G:$G,'7. 511_CAR_Student_Counts_Sec'!$F2805))</f>
        <v>0</v>
      </c>
      <c r="K2805" s="82">
        <f>IF(ISBLANK($D2805),"",SUMIFS('8. 514 Details Included'!$I:$I,'8. 514 Details Included'!$A:$A,'7. 511_CAR_Student_Counts_Sec'!$A2805,'8. 514 Details Included'!$E:$E,'7. 511_CAR_Student_Counts_Sec'!$D2805,'8. 514 Details Included'!$D:$D,'7. 511_CAR_Student_Counts_Sec'!K$1,'8. 514 Details Included'!$G:$G,'7. 511_CAR_Student_Counts_Sec'!$F2805))</f>
        <v>0</v>
      </c>
      <c r="L2805" s="82">
        <f>IF(ISBLANK($D2805),"",SUMIFS('8. 514 Details Included'!$I:$I,'8. 514 Details Included'!$A:$A,'7. 511_CAR_Student_Counts_Sec'!$A2805,'8. 514 Details Included'!$E:$E,'7. 511_CAR_Student_Counts_Sec'!$D2805,'8. 514 Details Included'!$D:$D,'7. 511_CAR_Student_Counts_Sec'!L$1,'8. 514 Details Included'!$G:$G,'7. 511_CAR_Student_Counts_Sec'!$F2805))</f>
        <v>0</v>
      </c>
      <c r="M2805" s="82">
        <f>IF(ISBLANK($D2805),"",SUMIFS('8. 514 Details Included'!$I:$I,'8. 514 Details Included'!$A:$A,'7. 511_CAR_Student_Counts_Sec'!$A2805,'8. 514 Details Included'!$E:$E,'7. 511_CAR_Student_Counts_Sec'!$D2805,'8. 514 Details Included'!$D:$D,'7. 511_CAR_Student_Counts_Sec'!M$1,'8. 514 Details Included'!$G:$G,'7. 511_CAR_Student_Counts_Sec'!$F2805))</f>
        <v>0</v>
      </c>
      <c r="N2805" s="82">
        <f>IF(ISBLANK($D2805),"",SUMIFS('8. 514 Details Included'!$I:$I,'8. 514 Details Included'!$A:$A,'7. 511_CAR_Student_Counts_Sec'!$A2805,'8. 514 Details Included'!$E:$E,'7. 511_CAR_Student_Counts_Sec'!$D2805,'8. 514 Details Included'!$D:$D,'7. 511_CAR_Student_Counts_Sec'!N$1,'8. 514 Details Included'!$G:$G,'7. 511_CAR_Student_Counts_Sec'!$F2805))</f>
        <v>35</v>
      </c>
      <c r="O2805" s="81">
        <f t="shared" si="129"/>
        <v>0</v>
      </c>
      <c r="P2805" s="81">
        <f t="shared" si="130"/>
        <v>35</v>
      </c>
      <c r="Q2805" s="81" t="str">
        <f t="shared" si="131"/>
        <v>9-12</v>
      </c>
    </row>
    <row r="2806" spans="1:17" ht="15" outlineLevel="4" x14ac:dyDescent="0.2">
      <c r="A2806" s="85">
        <v>335</v>
      </c>
      <c r="B2806" s="86" t="s">
        <v>1108</v>
      </c>
      <c r="C2806" s="86" t="s">
        <v>1172</v>
      </c>
      <c r="D2806" s="85">
        <v>962</v>
      </c>
      <c r="E2806" s="86" t="s">
        <v>1213</v>
      </c>
      <c r="F2806" s="85">
        <v>6</v>
      </c>
      <c r="G2806" s="85">
        <v>31</v>
      </c>
      <c r="H2806" s="82">
        <f>IF(ISBLANK($D2806),"",SUMIFS('8. 514 Details Included'!$I:$I,'8. 514 Details Included'!$A:$A,'7. 511_CAR_Student_Counts_Sec'!$A2806,'8. 514 Details Included'!$E:$E,'7. 511_CAR_Student_Counts_Sec'!$D2806,'8. 514 Details Included'!$D:$D,'7. 511_CAR_Student_Counts_Sec'!H$1,'8. 514 Details Included'!$G:$G,'7. 511_CAR_Student_Counts_Sec'!$F2806))</f>
        <v>0</v>
      </c>
      <c r="I2806" s="82">
        <f>IF(ISBLANK($D2806),"",SUMIFS('8. 514 Details Included'!$I:$I,'8. 514 Details Included'!$A:$A,'7. 511_CAR_Student_Counts_Sec'!$A2806,'8. 514 Details Included'!$E:$E,'7. 511_CAR_Student_Counts_Sec'!$D2806,'8. 514 Details Included'!$D:$D,'7. 511_CAR_Student_Counts_Sec'!I$1,'8. 514 Details Included'!$G:$G,'7. 511_CAR_Student_Counts_Sec'!$F2806))</f>
        <v>0</v>
      </c>
      <c r="J2806" s="82">
        <f>IF(ISBLANK($D2806),"",SUMIFS('8. 514 Details Included'!$I:$I,'8. 514 Details Included'!$A:$A,'7. 511_CAR_Student_Counts_Sec'!$A2806,'8. 514 Details Included'!$E:$E,'7. 511_CAR_Student_Counts_Sec'!$D2806,'8. 514 Details Included'!$D:$D,'7. 511_CAR_Student_Counts_Sec'!J$1,'8. 514 Details Included'!$G:$G,'7. 511_CAR_Student_Counts_Sec'!$F2806))</f>
        <v>0</v>
      </c>
      <c r="K2806" s="82">
        <f>IF(ISBLANK($D2806),"",SUMIFS('8. 514 Details Included'!$I:$I,'8. 514 Details Included'!$A:$A,'7. 511_CAR_Student_Counts_Sec'!$A2806,'8. 514 Details Included'!$E:$E,'7. 511_CAR_Student_Counts_Sec'!$D2806,'8. 514 Details Included'!$D:$D,'7. 511_CAR_Student_Counts_Sec'!K$1,'8. 514 Details Included'!$G:$G,'7. 511_CAR_Student_Counts_Sec'!$F2806))</f>
        <v>0</v>
      </c>
      <c r="L2806" s="82">
        <f>IF(ISBLANK($D2806),"",SUMIFS('8. 514 Details Included'!$I:$I,'8. 514 Details Included'!$A:$A,'7. 511_CAR_Student_Counts_Sec'!$A2806,'8. 514 Details Included'!$E:$E,'7. 511_CAR_Student_Counts_Sec'!$D2806,'8. 514 Details Included'!$D:$D,'7. 511_CAR_Student_Counts_Sec'!L$1,'8. 514 Details Included'!$G:$G,'7. 511_CAR_Student_Counts_Sec'!$F2806))</f>
        <v>0</v>
      </c>
      <c r="M2806" s="82">
        <f>IF(ISBLANK($D2806),"",SUMIFS('8. 514 Details Included'!$I:$I,'8. 514 Details Included'!$A:$A,'7. 511_CAR_Student_Counts_Sec'!$A2806,'8. 514 Details Included'!$E:$E,'7. 511_CAR_Student_Counts_Sec'!$D2806,'8. 514 Details Included'!$D:$D,'7. 511_CAR_Student_Counts_Sec'!M$1,'8. 514 Details Included'!$G:$G,'7. 511_CAR_Student_Counts_Sec'!$F2806))</f>
        <v>0</v>
      </c>
      <c r="N2806" s="82">
        <f>IF(ISBLANK($D2806),"",SUMIFS('8. 514 Details Included'!$I:$I,'8. 514 Details Included'!$A:$A,'7. 511_CAR_Student_Counts_Sec'!$A2806,'8. 514 Details Included'!$E:$E,'7. 511_CAR_Student_Counts_Sec'!$D2806,'8. 514 Details Included'!$D:$D,'7. 511_CAR_Student_Counts_Sec'!N$1,'8. 514 Details Included'!$G:$G,'7. 511_CAR_Student_Counts_Sec'!$F2806))</f>
        <v>31</v>
      </c>
      <c r="O2806" s="81">
        <f t="shared" si="129"/>
        <v>0</v>
      </c>
      <c r="P2806" s="81">
        <f t="shared" si="130"/>
        <v>31</v>
      </c>
      <c r="Q2806" s="81" t="str">
        <f t="shared" si="131"/>
        <v>9-12</v>
      </c>
    </row>
    <row r="2807" spans="1:17" ht="15" outlineLevel="3" x14ac:dyDescent="0.2">
      <c r="A2807" s="85"/>
      <c r="B2807" s="86"/>
      <c r="C2807" s="88" t="s">
        <v>1170</v>
      </c>
      <c r="D2807" s="85"/>
      <c r="E2807" s="86"/>
      <c r="F2807" s="85"/>
      <c r="G2807" s="85">
        <f>SUBTOTAL(1,G2778:G2806)</f>
        <v>20.655172413793103</v>
      </c>
      <c r="H2807" s="82" t="str">
        <f>IF(ISBLANK($D2807),"",SUMIFS('8. 514 Details Included'!$I:$I,'8. 514 Details Included'!$A:$A,'7. 511_CAR_Student_Counts_Sec'!$A2807,'8. 514 Details Included'!$E:$E,'7. 511_CAR_Student_Counts_Sec'!$D2807,'8. 514 Details Included'!$D:$D,'7. 511_CAR_Student_Counts_Sec'!H$1,'8. 514 Details Included'!$G:$G,'7. 511_CAR_Student_Counts_Sec'!$F2807))</f>
        <v/>
      </c>
      <c r="I2807" s="82" t="str">
        <f>IF(ISBLANK($D2807),"",SUMIFS('8. 514 Details Included'!$I:$I,'8. 514 Details Included'!$A:$A,'7. 511_CAR_Student_Counts_Sec'!$A2807,'8. 514 Details Included'!$E:$E,'7. 511_CAR_Student_Counts_Sec'!$D2807,'8. 514 Details Included'!$D:$D,'7. 511_CAR_Student_Counts_Sec'!I$1,'8. 514 Details Included'!$G:$G,'7. 511_CAR_Student_Counts_Sec'!$F2807))</f>
        <v/>
      </c>
      <c r="J2807" s="82" t="str">
        <f>IF(ISBLANK($D2807),"",SUMIFS('8. 514 Details Included'!$I:$I,'8. 514 Details Included'!$A:$A,'7. 511_CAR_Student_Counts_Sec'!$A2807,'8. 514 Details Included'!$E:$E,'7. 511_CAR_Student_Counts_Sec'!$D2807,'8. 514 Details Included'!$D:$D,'7. 511_CAR_Student_Counts_Sec'!J$1,'8. 514 Details Included'!$G:$G,'7. 511_CAR_Student_Counts_Sec'!$F2807))</f>
        <v/>
      </c>
      <c r="K2807" s="82" t="str">
        <f>IF(ISBLANK($D2807),"",SUMIFS('8. 514 Details Included'!$I:$I,'8. 514 Details Included'!$A:$A,'7. 511_CAR_Student_Counts_Sec'!$A2807,'8. 514 Details Included'!$E:$E,'7. 511_CAR_Student_Counts_Sec'!$D2807,'8. 514 Details Included'!$D:$D,'7. 511_CAR_Student_Counts_Sec'!K$1,'8. 514 Details Included'!$G:$G,'7. 511_CAR_Student_Counts_Sec'!$F2807))</f>
        <v/>
      </c>
      <c r="L2807" s="82" t="str">
        <f>IF(ISBLANK($D2807),"",SUMIFS('8. 514 Details Included'!$I:$I,'8. 514 Details Included'!$A:$A,'7. 511_CAR_Student_Counts_Sec'!$A2807,'8. 514 Details Included'!$E:$E,'7. 511_CAR_Student_Counts_Sec'!$D2807,'8. 514 Details Included'!$D:$D,'7. 511_CAR_Student_Counts_Sec'!L$1,'8. 514 Details Included'!$G:$G,'7. 511_CAR_Student_Counts_Sec'!$F2807))</f>
        <v/>
      </c>
      <c r="M2807" s="82" t="str">
        <f>IF(ISBLANK($D2807),"",SUMIFS('8. 514 Details Included'!$I:$I,'8. 514 Details Included'!$A:$A,'7. 511_CAR_Student_Counts_Sec'!$A2807,'8. 514 Details Included'!$E:$E,'7. 511_CAR_Student_Counts_Sec'!$D2807,'8. 514 Details Included'!$D:$D,'7. 511_CAR_Student_Counts_Sec'!M$1,'8. 514 Details Included'!$G:$G,'7. 511_CAR_Student_Counts_Sec'!$F2807))</f>
        <v/>
      </c>
      <c r="N2807" s="82" t="str">
        <f>IF(ISBLANK($D2807),"",SUMIFS('8. 514 Details Included'!$I:$I,'8. 514 Details Included'!$A:$A,'7. 511_CAR_Student_Counts_Sec'!$A2807,'8. 514 Details Included'!$E:$E,'7. 511_CAR_Student_Counts_Sec'!$D2807,'8. 514 Details Included'!$D:$D,'7. 511_CAR_Student_Counts_Sec'!N$1,'8. 514 Details Included'!$G:$G,'7. 511_CAR_Student_Counts_Sec'!$F2807))</f>
        <v/>
      </c>
      <c r="O2807" s="81" t="str">
        <f t="shared" si="129"/>
        <v/>
      </c>
      <c r="P2807" s="81" t="str">
        <f t="shared" si="130"/>
        <v/>
      </c>
      <c r="Q2807" s="81" t="str">
        <f t="shared" si="131"/>
        <v/>
      </c>
    </row>
    <row r="2808" spans="1:17" ht="15" outlineLevel="4" x14ac:dyDescent="0.2">
      <c r="A2808" s="85">
        <v>335</v>
      </c>
      <c r="B2808" s="86" t="s">
        <v>1108</v>
      </c>
      <c r="C2808" s="86" t="s">
        <v>1169</v>
      </c>
      <c r="D2808" s="85">
        <v>100</v>
      </c>
      <c r="E2808" s="86" t="s">
        <v>1231</v>
      </c>
      <c r="F2808" s="85">
        <v>1</v>
      </c>
      <c r="G2808" s="85">
        <v>32</v>
      </c>
      <c r="H2808" s="82">
        <f>IF(ISBLANK($D2808),"",SUMIFS('8. 514 Details Included'!$I:$I,'8. 514 Details Included'!$A:$A,'7. 511_CAR_Student_Counts_Sec'!$A2808,'8. 514 Details Included'!$E:$E,'7. 511_CAR_Student_Counts_Sec'!$D2808,'8. 514 Details Included'!$D:$D,'7. 511_CAR_Student_Counts_Sec'!H$1,'8. 514 Details Included'!$G:$G,'7. 511_CAR_Student_Counts_Sec'!$F2808))</f>
        <v>0</v>
      </c>
      <c r="I2808" s="82">
        <f>IF(ISBLANK($D2808),"",SUMIFS('8. 514 Details Included'!$I:$I,'8. 514 Details Included'!$A:$A,'7. 511_CAR_Student_Counts_Sec'!$A2808,'8. 514 Details Included'!$E:$E,'7. 511_CAR_Student_Counts_Sec'!$D2808,'8. 514 Details Included'!$D:$D,'7. 511_CAR_Student_Counts_Sec'!I$1,'8. 514 Details Included'!$G:$G,'7. 511_CAR_Student_Counts_Sec'!$F2808))</f>
        <v>0</v>
      </c>
      <c r="J2808" s="82">
        <f>IF(ISBLANK($D2808),"",SUMIFS('8. 514 Details Included'!$I:$I,'8. 514 Details Included'!$A:$A,'7. 511_CAR_Student_Counts_Sec'!$A2808,'8. 514 Details Included'!$E:$E,'7. 511_CAR_Student_Counts_Sec'!$D2808,'8. 514 Details Included'!$D:$D,'7. 511_CAR_Student_Counts_Sec'!J$1,'8. 514 Details Included'!$G:$G,'7. 511_CAR_Student_Counts_Sec'!$F2808))</f>
        <v>0</v>
      </c>
      <c r="K2808" s="82">
        <f>IF(ISBLANK($D2808),"",SUMIFS('8. 514 Details Included'!$I:$I,'8. 514 Details Included'!$A:$A,'7. 511_CAR_Student_Counts_Sec'!$A2808,'8. 514 Details Included'!$E:$E,'7. 511_CAR_Student_Counts_Sec'!$D2808,'8. 514 Details Included'!$D:$D,'7. 511_CAR_Student_Counts_Sec'!K$1,'8. 514 Details Included'!$G:$G,'7. 511_CAR_Student_Counts_Sec'!$F2808))</f>
        <v>0</v>
      </c>
      <c r="L2808" s="82">
        <f>IF(ISBLANK($D2808),"",SUMIFS('8. 514 Details Included'!$I:$I,'8. 514 Details Included'!$A:$A,'7. 511_CAR_Student_Counts_Sec'!$A2808,'8. 514 Details Included'!$E:$E,'7. 511_CAR_Student_Counts_Sec'!$D2808,'8. 514 Details Included'!$D:$D,'7. 511_CAR_Student_Counts_Sec'!L$1,'8. 514 Details Included'!$G:$G,'7. 511_CAR_Student_Counts_Sec'!$F2808))</f>
        <v>0</v>
      </c>
      <c r="M2808" s="82">
        <f>IF(ISBLANK($D2808),"",SUMIFS('8. 514 Details Included'!$I:$I,'8. 514 Details Included'!$A:$A,'7. 511_CAR_Student_Counts_Sec'!$A2808,'8. 514 Details Included'!$E:$E,'7. 511_CAR_Student_Counts_Sec'!$D2808,'8. 514 Details Included'!$D:$D,'7. 511_CAR_Student_Counts_Sec'!M$1,'8. 514 Details Included'!$G:$G,'7. 511_CAR_Student_Counts_Sec'!$F2808))</f>
        <v>0</v>
      </c>
      <c r="N2808" s="82">
        <f>IF(ISBLANK($D2808),"",SUMIFS('8. 514 Details Included'!$I:$I,'8. 514 Details Included'!$A:$A,'7. 511_CAR_Student_Counts_Sec'!$A2808,'8. 514 Details Included'!$E:$E,'7. 511_CAR_Student_Counts_Sec'!$D2808,'8. 514 Details Included'!$D:$D,'7. 511_CAR_Student_Counts_Sec'!N$1,'8. 514 Details Included'!$G:$G,'7. 511_CAR_Student_Counts_Sec'!$F2808))</f>
        <v>32</v>
      </c>
      <c r="O2808" s="81">
        <f t="shared" si="129"/>
        <v>0</v>
      </c>
      <c r="P2808" s="81">
        <f t="shared" si="130"/>
        <v>32</v>
      </c>
      <c r="Q2808" s="81" t="str">
        <f t="shared" si="131"/>
        <v>9-12</v>
      </c>
    </row>
    <row r="2809" spans="1:17" ht="15" outlineLevel="4" x14ac:dyDescent="0.2">
      <c r="A2809" s="85">
        <v>335</v>
      </c>
      <c r="B2809" s="86" t="s">
        <v>1108</v>
      </c>
      <c r="C2809" s="86" t="s">
        <v>1169</v>
      </c>
      <c r="D2809" s="85">
        <v>100</v>
      </c>
      <c r="E2809" s="86" t="s">
        <v>1231</v>
      </c>
      <c r="F2809" s="85">
        <v>2</v>
      </c>
      <c r="G2809" s="85">
        <v>32</v>
      </c>
      <c r="H2809" s="82">
        <f>IF(ISBLANK($D2809),"",SUMIFS('8. 514 Details Included'!$I:$I,'8. 514 Details Included'!$A:$A,'7. 511_CAR_Student_Counts_Sec'!$A2809,'8. 514 Details Included'!$E:$E,'7. 511_CAR_Student_Counts_Sec'!$D2809,'8. 514 Details Included'!$D:$D,'7. 511_CAR_Student_Counts_Sec'!H$1,'8. 514 Details Included'!$G:$G,'7. 511_CAR_Student_Counts_Sec'!$F2809))</f>
        <v>0</v>
      </c>
      <c r="I2809" s="82">
        <f>IF(ISBLANK($D2809),"",SUMIFS('8. 514 Details Included'!$I:$I,'8. 514 Details Included'!$A:$A,'7. 511_CAR_Student_Counts_Sec'!$A2809,'8. 514 Details Included'!$E:$E,'7. 511_CAR_Student_Counts_Sec'!$D2809,'8. 514 Details Included'!$D:$D,'7. 511_CAR_Student_Counts_Sec'!I$1,'8. 514 Details Included'!$G:$G,'7. 511_CAR_Student_Counts_Sec'!$F2809))</f>
        <v>0</v>
      </c>
      <c r="J2809" s="82">
        <f>IF(ISBLANK($D2809),"",SUMIFS('8. 514 Details Included'!$I:$I,'8. 514 Details Included'!$A:$A,'7. 511_CAR_Student_Counts_Sec'!$A2809,'8. 514 Details Included'!$E:$E,'7. 511_CAR_Student_Counts_Sec'!$D2809,'8. 514 Details Included'!$D:$D,'7. 511_CAR_Student_Counts_Sec'!J$1,'8. 514 Details Included'!$G:$G,'7. 511_CAR_Student_Counts_Sec'!$F2809))</f>
        <v>0</v>
      </c>
      <c r="K2809" s="82">
        <f>IF(ISBLANK($D2809),"",SUMIFS('8. 514 Details Included'!$I:$I,'8. 514 Details Included'!$A:$A,'7. 511_CAR_Student_Counts_Sec'!$A2809,'8. 514 Details Included'!$E:$E,'7. 511_CAR_Student_Counts_Sec'!$D2809,'8. 514 Details Included'!$D:$D,'7. 511_CAR_Student_Counts_Sec'!K$1,'8. 514 Details Included'!$G:$G,'7. 511_CAR_Student_Counts_Sec'!$F2809))</f>
        <v>0</v>
      </c>
      <c r="L2809" s="82">
        <f>IF(ISBLANK($D2809),"",SUMIFS('8. 514 Details Included'!$I:$I,'8. 514 Details Included'!$A:$A,'7. 511_CAR_Student_Counts_Sec'!$A2809,'8. 514 Details Included'!$E:$E,'7. 511_CAR_Student_Counts_Sec'!$D2809,'8. 514 Details Included'!$D:$D,'7. 511_CAR_Student_Counts_Sec'!L$1,'8. 514 Details Included'!$G:$G,'7. 511_CAR_Student_Counts_Sec'!$F2809))</f>
        <v>0</v>
      </c>
      <c r="M2809" s="82">
        <f>IF(ISBLANK($D2809),"",SUMIFS('8. 514 Details Included'!$I:$I,'8. 514 Details Included'!$A:$A,'7. 511_CAR_Student_Counts_Sec'!$A2809,'8. 514 Details Included'!$E:$E,'7. 511_CAR_Student_Counts_Sec'!$D2809,'8. 514 Details Included'!$D:$D,'7. 511_CAR_Student_Counts_Sec'!M$1,'8. 514 Details Included'!$G:$G,'7. 511_CAR_Student_Counts_Sec'!$F2809))</f>
        <v>0</v>
      </c>
      <c r="N2809" s="82">
        <f>IF(ISBLANK($D2809),"",SUMIFS('8. 514 Details Included'!$I:$I,'8. 514 Details Included'!$A:$A,'7. 511_CAR_Student_Counts_Sec'!$A2809,'8. 514 Details Included'!$E:$E,'7. 511_CAR_Student_Counts_Sec'!$D2809,'8. 514 Details Included'!$D:$D,'7. 511_CAR_Student_Counts_Sec'!N$1,'8. 514 Details Included'!$G:$G,'7. 511_CAR_Student_Counts_Sec'!$F2809))</f>
        <v>32</v>
      </c>
      <c r="O2809" s="81">
        <f t="shared" si="129"/>
        <v>0</v>
      </c>
      <c r="P2809" s="81">
        <f t="shared" si="130"/>
        <v>32</v>
      </c>
      <c r="Q2809" s="81" t="str">
        <f t="shared" si="131"/>
        <v>9-12</v>
      </c>
    </row>
    <row r="2810" spans="1:17" ht="15" outlineLevel="4" x14ac:dyDescent="0.2">
      <c r="A2810" s="85">
        <v>335</v>
      </c>
      <c r="B2810" s="86" t="s">
        <v>1108</v>
      </c>
      <c r="C2810" s="86" t="s">
        <v>1169</v>
      </c>
      <c r="D2810" s="85">
        <v>100</v>
      </c>
      <c r="E2810" s="86" t="s">
        <v>1231</v>
      </c>
      <c r="F2810" s="85">
        <v>3</v>
      </c>
      <c r="G2810" s="85">
        <v>18</v>
      </c>
      <c r="H2810" s="82">
        <f>IF(ISBLANK($D2810),"",SUMIFS('8. 514 Details Included'!$I:$I,'8. 514 Details Included'!$A:$A,'7. 511_CAR_Student_Counts_Sec'!$A2810,'8. 514 Details Included'!$E:$E,'7. 511_CAR_Student_Counts_Sec'!$D2810,'8. 514 Details Included'!$D:$D,'7. 511_CAR_Student_Counts_Sec'!H$1,'8. 514 Details Included'!$G:$G,'7. 511_CAR_Student_Counts_Sec'!$F2810))</f>
        <v>0</v>
      </c>
      <c r="I2810" s="82">
        <f>IF(ISBLANK($D2810),"",SUMIFS('8. 514 Details Included'!$I:$I,'8. 514 Details Included'!$A:$A,'7. 511_CAR_Student_Counts_Sec'!$A2810,'8. 514 Details Included'!$E:$E,'7. 511_CAR_Student_Counts_Sec'!$D2810,'8. 514 Details Included'!$D:$D,'7. 511_CAR_Student_Counts_Sec'!I$1,'8. 514 Details Included'!$G:$G,'7. 511_CAR_Student_Counts_Sec'!$F2810))</f>
        <v>0</v>
      </c>
      <c r="J2810" s="82">
        <f>IF(ISBLANK($D2810),"",SUMIFS('8. 514 Details Included'!$I:$I,'8. 514 Details Included'!$A:$A,'7. 511_CAR_Student_Counts_Sec'!$A2810,'8. 514 Details Included'!$E:$E,'7. 511_CAR_Student_Counts_Sec'!$D2810,'8. 514 Details Included'!$D:$D,'7. 511_CAR_Student_Counts_Sec'!J$1,'8. 514 Details Included'!$G:$G,'7. 511_CAR_Student_Counts_Sec'!$F2810))</f>
        <v>0</v>
      </c>
      <c r="K2810" s="82">
        <f>IF(ISBLANK($D2810),"",SUMIFS('8. 514 Details Included'!$I:$I,'8. 514 Details Included'!$A:$A,'7. 511_CAR_Student_Counts_Sec'!$A2810,'8. 514 Details Included'!$E:$E,'7. 511_CAR_Student_Counts_Sec'!$D2810,'8. 514 Details Included'!$D:$D,'7. 511_CAR_Student_Counts_Sec'!K$1,'8. 514 Details Included'!$G:$G,'7. 511_CAR_Student_Counts_Sec'!$F2810))</f>
        <v>0</v>
      </c>
      <c r="L2810" s="82">
        <f>IF(ISBLANK($D2810),"",SUMIFS('8. 514 Details Included'!$I:$I,'8. 514 Details Included'!$A:$A,'7. 511_CAR_Student_Counts_Sec'!$A2810,'8. 514 Details Included'!$E:$E,'7. 511_CAR_Student_Counts_Sec'!$D2810,'8. 514 Details Included'!$D:$D,'7. 511_CAR_Student_Counts_Sec'!L$1,'8. 514 Details Included'!$G:$G,'7. 511_CAR_Student_Counts_Sec'!$F2810))</f>
        <v>0</v>
      </c>
      <c r="M2810" s="82">
        <f>IF(ISBLANK($D2810),"",SUMIFS('8. 514 Details Included'!$I:$I,'8. 514 Details Included'!$A:$A,'7. 511_CAR_Student_Counts_Sec'!$A2810,'8. 514 Details Included'!$E:$E,'7. 511_CAR_Student_Counts_Sec'!$D2810,'8. 514 Details Included'!$D:$D,'7. 511_CAR_Student_Counts_Sec'!M$1,'8. 514 Details Included'!$G:$G,'7. 511_CAR_Student_Counts_Sec'!$F2810))</f>
        <v>18</v>
      </c>
      <c r="N2810" s="82">
        <f>IF(ISBLANK($D2810),"",SUMIFS('8. 514 Details Included'!$I:$I,'8. 514 Details Included'!$A:$A,'7. 511_CAR_Student_Counts_Sec'!$A2810,'8. 514 Details Included'!$E:$E,'7. 511_CAR_Student_Counts_Sec'!$D2810,'8. 514 Details Included'!$D:$D,'7. 511_CAR_Student_Counts_Sec'!N$1,'8. 514 Details Included'!$G:$G,'7. 511_CAR_Student_Counts_Sec'!$F2810))</f>
        <v>0</v>
      </c>
      <c r="O2810" s="81">
        <f t="shared" si="129"/>
        <v>0</v>
      </c>
      <c r="P2810" s="81">
        <f t="shared" si="130"/>
        <v>18</v>
      </c>
      <c r="Q2810" s="81" t="str">
        <f t="shared" si="131"/>
        <v>9-12</v>
      </c>
    </row>
    <row r="2811" spans="1:17" ht="15" outlineLevel="4" x14ac:dyDescent="0.2">
      <c r="A2811" s="85">
        <v>335</v>
      </c>
      <c r="B2811" s="86" t="s">
        <v>1108</v>
      </c>
      <c r="C2811" s="86" t="s">
        <v>1169</v>
      </c>
      <c r="D2811" s="85">
        <v>100</v>
      </c>
      <c r="E2811" s="86" t="s">
        <v>1231</v>
      </c>
      <c r="F2811" s="85">
        <v>4</v>
      </c>
      <c r="G2811" s="85">
        <v>18</v>
      </c>
      <c r="H2811" s="82">
        <f>IF(ISBLANK($D2811),"",SUMIFS('8. 514 Details Included'!$I:$I,'8. 514 Details Included'!$A:$A,'7. 511_CAR_Student_Counts_Sec'!$A2811,'8. 514 Details Included'!$E:$E,'7. 511_CAR_Student_Counts_Sec'!$D2811,'8. 514 Details Included'!$D:$D,'7. 511_CAR_Student_Counts_Sec'!H$1,'8. 514 Details Included'!$G:$G,'7. 511_CAR_Student_Counts_Sec'!$F2811))</f>
        <v>0</v>
      </c>
      <c r="I2811" s="82">
        <f>IF(ISBLANK($D2811),"",SUMIFS('8. 514 Details Included'!$I:$I,'8. 514 Details Included'!$A:$A,'7. 511_CAR_Student_Counts_Sec'!$A2811,'8. 514 Details Included'!$E:$E,'7. 511_CAR_Student_Counts_Sec'!$D2811,'8. 514 Details Included'!$D:$D,'7. 511_CAR_Student_Counts_Sec'!I$1,'8. 514 Details Included'!$G:$G,'7. 511_CAR_Student_Counts_Sec'!$F2811))</f>
        <v>0</v>
      </c>
      <c r="J2811" s="82">
        <f>IF(ISBLANK($D2811),"",SUMIFS('8. 514 Details Included'!$I:$I,'8. 514 Details Included'!$A:$A,'7. 511_CAR_Student_Counts_Sec'!$A2811,'8. 514 Details Included'!$E:$E,'7. 511_CAR_Student_Counts_Sec'!$D2811,'8. 514 Details Included'!$D:$D,'7. 511_CAR_Student_Counts_Sec'!J$1,'8. 514 Details Included'!$G:$G,'7. 511_CAR_Student_Counts_Sec'!$F2811))</f>
        <v>0</v>
      </c>
      <c r="K2811" s="82">
        <f>IF(ISBLANK($D2811),"",SUMIFS('8. 514 Details Included'!$I:$I,'8. 514 Details Included'!$A:$A,'7. 511_CAR_Student_Counts_Sec'!$A2811,'8. 514 Details Included'!$E:$E,'7. 511_CAR_Student_Counts_Sec'!$D2811,'8. 514 Details Included'!$D:$D,'7. 511_CAR_Student_Counts_Sec'!K$1,'8. 514 Details Included'!$G:$G,'7. 511_CAR_Student_Counts_Sec'!$F2811))</f>
        <v>0</v>
      </c>
      <c r="L2811" s="82">
        <f>IF(ISBLANK($D2811),"",SUMIFS('8. 514 Details Included'!$I:$I,'8. 514 Details Included'!$A:$A,'7. 511_CAR_Student_Counts_Sec'!$A2811,'8. 514 Details Included'!$E:$E,'7. 511_CAR_Student_Counts_Sec'!$D2811,'8. 514 Details Included'!$D:$D,'7. 511_CAR_Student_Counts_Sec'!L$1,'8. 514 Details Included'!$G:$G,'7. 511_CAR_Student_Counts_Sec'!$F2811))</f>
        <v>0</v>
      </c>
      <c r="M2811" s="82">
        <f>IF(ISBLANK($D2811),"",SUMIFS('8. 514 Details Included'!$I:$I,'8. 514 Details Included'!$A:$A,'7. 511_CAR_Student_Counts_Sec'!$A2811,'8. 514 Details Included'!$E:$E,'7. 511_CAR_Student_Counts_Sec'!$D2811,'8. 514 Details Included'!$D:$D,'7. 511_CAR_Student_Counts_Sec'!M$1,'8. 514 Details Included'!$G:$G,'7. 511_CAR_Student_Counts_Sec'!$F2811))</f>
        <v>18</v>
      </c>
      <c r="N2811" s="82">
        <f>IF(ISBLANK($D2811),"",SUMIFS('8. 514 Details Included'!$I:$I,'8. 514 Details Included'!$A:$A,'7. 511_CAR_Student_Counts_Sec'!$A2811,'8. 514 Details Included'!$E:$E,'7. 511_CAR_Student_Counts_Sec'!$D2811,'8. 514 Details Included'!$D:$D,'7. 511_CAR_Student_Counts_Sec'!N$1,'8. 514 Details Included'!$G:$G,'7. 511_CAR_Student_Counts_Sec'!$F2811))</f>
        <v>0</v>
      </c>
      <c r="O2811" s="81">
        <f t="shared" si="129"/>
        <v>0</v>
      </c>
      <c r="P2811" s="81">
        <f t="shared" si="130"/>
        <v>18</v>
      </c>
      <c r="Q2811" s="81" t="str">
        <f t="shared" si="131"/>
        <v>9-12</v>
      </c>
    </row>
    <row r="2812" spans="1:17" ht="15" outlineLevel="4" x14ac:dyDescent="0.2">
      <c r="A2812" s="85">
        <v>335</v>
      </c>
      <c r="B2812" s="86" t="s">
        <v>1108</v>
      </c>
      <c r="C2812" s="86" t="s">
        <v>1169</v>
      </c>
      <c r="D2812" s="85">
        <v>100</v>
      </c>
      <c r="E2812" s="86" t="s">
        <v>1231</v>
      </c>
      <c r="F2812" s="85">
        <v>5</v>
      </c>
      <c r="G2812" s="85">
        <v>29</v>
      </c>
      <c r="H2812" s="82">
        <f>IF(ISBLANK($D2812),"",SUMIFS('8. 514 Details Included'!$I:$I,'8. 514 Details Included'!$A:$A,'7. 511_CAR_Student_Counts_Sec'!$A2812,'8. 514 Details Included'!$E:$E,'7. 511_CAR_Student_Counts_Sec'!$D2812,'8. 514 Details Included'!$D:$D,'7. 511_CAR_Student_Counts_Sec'!H$1,'8. 514 Details Included'!$G:$G,'7. 511_CAR_Student_Counts_Sec'!$F2812))</f>
        <v>0</v>
      </c>
      <c r="I2812" s="82">
        <f>IF(ISBLANK($D2812),"",SUMIFS('8. 514 Details Included'!$I:$I,'8. 514 Details Included'!$A:$A,'7. 511_CAR_Student_Counts_Sec'!$A2812,'8. 514 Details Included'!$E:$E,'7. 511_CAR_Student_Counts_Sec'!$D2812,'8. 514 Details Included'!$D:$D,'7. 511_CAR_Student_Counts_Sec'!I$1,'8. 514 Details Included'!$G:$G,'7. 511_CAR_Student_Counts_Sec'!$F2812))</f>
        <v>0</v>
      </c>
      <c r="J2812" s="82">
        <f>IF(ISBLANK($D2812),"",SUMIFS('8. 514 Details Included'!$I:$I,'8. 514 Details Included'!$A:$A,'7. 511_CAR_Student_Counts_Sec'!$A2812,'8. 514 Details Included'!$E:$E,'7. 511_CAR_Student_Counts_Sec'!$D2812,'8. 514 Details Included'!$D:$D,'7. 511_CAR_Student_Counts_Sec'!J$1,'8. 514 Details Included'!$G:$G,'7. 511_CAR_Student_Counts_Sec'!$F2812))</f>
        <v>0</v>
      </c>
      <c r="K2812" s="82">
        <f>IF(ISBLANK($D2812),"",SUMIFS('8. 514 Details Included'!$I:$I,'8. 514 Details Included'!$A:$A,'7. 511_CAR_Student_Counts_Sec'!$A2812,'8. 514 Details Included'!$E:$E,'7. 511_CAR_Student_Counts_Sec'!$D2812,'8. 514 Details Included'!$D:$D,'7. 511_CAR_Student_Counts_Sec'!K$1,'8. 514 Details Included'!$G:$G,'7. 511_CAR_Student_Counts_Sec'!$F2812))</f>
        <v>0</v>
      </c>
      <c r="L2812" s="82">
        <f>IF(ISBLANK($D2812),"",SUMIFS('8. 514 Details Included'!$I:$I,'8. 514 Details Included'!$A:$A,'7. 511_CAR_Student_Counts_Sec'!$A2812,'8. 514 Details Included'!$E:$E,'7. 511_CAR_Student_Counts_Sec'!$D2812,'8. 514 Details Included'!$D:$D,'7. 511_CAR_Student_Counts_Sec'!L$1,'8. 514 Details Included'!$G:$G,'7. 511_CAR_Student_Counts_Sec'!$F2812))</f>
        <v>0</v>
      </c>
      <c r="M2812" s="82">
        <f>IF(ISBLANK($D2812),"",SUMIFS('8. 514 Details Included'!$I:$I,'8. 514 Details Included'!$A:$A,'7. 511_CAR_Student_Counts_Sec'!$A2812,'8. 514 Details Included'!$E:$E,'7. 511_CAR_Student_Counts_Sec'!$D2812,'8. 514 Details Included'!$D:$D,'7. 511_CAR_Student_Counts_Sec'!M$1,'8. 514 Details Included'!$G:$G,'7. 511_CAR_Student_Counts_Sec'!$F2812))</f>
        <v>29</v>
      </c>
      <c r="N2812" s="82">
        <f>IF(ISBLANK($D2812),"",SUMIFS('8. 514 Details Included'!$I:$I,'8. 514 Details Included'!$A:$A,'7. 511_CAR_Student_Counts_Sec'!$A2812,'8. 514 Details Included'!$E:$E,'7. 511_CAR_Student_Counts_Sec'!$D2812,'8. 514 Details Included'!$D:$D,'7. 511_CAR_Student_Counts_Sec'!N$1,'8. 514 Details Included'!$G:$G,'7. 511_CAR_Student_Counts_Sec'!$F2812))</f>
        <v>0</v>
      </c>
      <c r="O2812" s="81">
        <f t="shared" si="129"/>
        <v>0</v>
      </c>
      <c r="P2812" s="81">
        <f t="shared" si="130"/>
        <v>29</v>
      </c>
      <c r="Q2812" s="81" t="str">
        <f t="shared" si="131"/>
        <v>9-12</v>
      </c>
    </row>
    <row r="2813" spans="1:17" ht="15" outlineLevel="4" x14ac:dyDescent="0.2">
      <c r="A2813" s="85">
        <v>335</v>
      </c>
      <c r="B2813" s="86" t="s">
        <v>1108</v>
      </c>
      <c r="C2813" s="86" t="s">
        <v>1169</v>
      </c>
      <c r="D2813" s="85">
        <v>100</v>
      </c>
      <c r="E2813" s="86" t="s">
        <v>1231</v>
      </c>
      <c r="F2813" s="85">
        <v>6</v>
      </c>
      <c r="G2813" s="85">
        <v>29</v>
      </c>
      <c r="H2813" s="82">
        <f>IF(ISBLANK($D2813),"",SUMIFS('8. 514 Details Included'!$I:$I,'8. 514 Details Included'!$A:$A,'7. 511_CAR_Student_Counts_Sec'!$A2813,'8. 514 Details Included'!$E:$E,'7. 511_CAR_Student_Counts_Sec'!$D2813,'8. 514 Details Included'!$D:$D,'7. 511_CAR_Student_Counts_Sec'!H$1,'8. 514 Details Included'!$G:$G,'7. 511_CAR_Student_Counts_Sec'!$F2813))</f>
        <v>0</v>
      </c>
      <c r="I2813" s="82">
        <f>IF(ISBLANK($D2813),"",SUMIFS('8. 514 Details Included'!$I:$I,'8. 514 Details Included'!$A:$A,'7. 511_CAR_Student_Counts_Sec'!$A2813,'8. 514 Details Included'!$E:$E,'7. 511_CAR_Student_Counts_Sec'!$D2813,'8. 514 Details Included'!$D:$D,'7. 511_CAR_Student_Counts_Sec'!I$1,'8. 514 Details Included'!$G:$G,'7. 511_CAR_Student_Counts_Sec'!$F2813))</f>
        <v>0</v>
      </c>
      <c r="J2813" s="82">
        <f>IF(ISBLANK($D2813),"",SUMIFS('8. 514 Details Included'!$I:$I,'8. 514 Details Included'!$A:$A,'7. 511_CAR_Student_Counts_Sec'!$A2813,'8. 514 Details Included'!$E:$E,'7. 511_CAR_Student_Counts_Sec'!$D2813,'8. 514 Details Included'!$D:$D,'7. 511_CAR_Student_Counts_Sec'!J$1,'8. 514 Details Included'!$G:$G,'7. 511_CAR_Student_Counts_Sec'!$F2813))</f>
        <v>0</v>
      </c>
      <c r="K2813" s="82">
        <f>IF(ISBLANK($D2813),"",SUMIFS('8. 514 Details Included'!$I:$I,'8. 514 Details Included'!$A:$A,'7. 511_CAR_Student_Counts_Sec'!$A2813,'8. 514 Details Included'!$E:$E,'7. 511_CAR_Student_Counts_Sec'!$D2813,'8. 514 Details Included'!$D:$D,'7. 511_CAR_Student_Counts_Sec'!K$1,'8. 514 Details Included'!$G:$G,'7. 511_CAR_Student_Counts_Sec'!$F2813))</f>
        <v>0</v>
      </c>
      <c r="L2813" s="82">
        <f>IF(ISBLANK($D2813),"",SUMIFS('8. 514 Details Included'!$I:$I,'8. 514 Details Included'!$A:$A,'7. 511_CAR_Student_Counts_Sec'!$A2813,'8. 514 Details Included'!$E:$E,'7. 511_CAR_Student_Counts_Sec'!$D2813,'8. 514 Details Included'!$D:$D,'7. 511_CAR_Student_Counts_Sec'!L$1,'8. 514 Details Included'!$G:$G,'7. 511_CAR_Student_Counts_Sec'!$F2813))</f>
        <v>0</v>
      </c>
      <c r="M2813" s="82">
        <f>IF(ISBLANK($D2813),"",SUMIFS('8. 514 Details Included'!$I:$I,'8. 514 Details Included'!$A:$A,'7. 511_CAR_Student_Counts_Sec'!$A2813,'8. 514 Details Included'!$E:$E,'7. 511_CAR_Student_Counts_Sec'!$D2813,'8. 514 Details Included'!$D:$D,'7. 511_CAR_Student_Counts_Sec'!M$1,'8. 514 Details Included'!$G:$G,'7. 511_CAR_Student_Counts_Sec'!$F2813))</f>
        <v>29</v>
      </c>
      <c r="N2813" s="82">
        <f>IF(ISBLANK($D2813),"",SUMIFS('8. 514 Details Included'!$I:$I,'8. 514 Details Included'!$A:$A,'7. 511_CAR_Student_Counts_Sec'!$A2813,'8. 514 Details Included'!$E:$E,'7. 511_CAR_Student_Counts_Sec'!$D2813,'8. 514 Details Included'!$D:$D,'7. 511_CAR_Student_Counts_Sec'!N$1,'8. 514 Details Included'!$G:$G,'7. 511_CAR_Student_Counts_Sec'!$F2813))</f>
        <v>0</v>
      </c>
      <c r="O2813" s="81">
        <f t="shared" si="129"/>
        <v>0</v>
      </c>
      <c r="P2813" s="81">
        <f t="shared" si="130"/>
        <v>29</v>
      </c>
      <c r="Q2813" s="81" t="str">
        <f t="shared" si="131"/>
        <v>9-12</v>
      </c>
    </row>
    <row r="2814" spans="1:17" ht="15" outlineLevel="4" x14ac:dyDescent="0.2">
      <c r="A2814" s="85">
        <v>335</v>
      </c>
      <c r="B2814" s="86" t="s">
        <v>1108</v>
      </c>
      <c r="C2814" s="86" t="s">
        <v>1169</v>
      </c>
      <c r="D2814" s="85">
        <v>205</v>
      </c>
      <c r="E2814" s="86" t="s">
        <v>1230</v>
      </c>
      <c r="F2814" s="85">
        <v>3</v>
      </c>
      <c r="G2814" s="85">
        <v>33</v>
      </c>
      <c r="H2814" s="82">
        <f>IF(ISBLANK($D2814),"",SUMIFS('8. 514 Details Included'!$I:$I,'8. 514 Details Included'!$A:$A,'7. 511_CAR_Student_Counts_Sec'!$A2814,'8. 514 Details Included'!$E:$E,'7. 511_CAR_Student_Counts_Sec'!$D2814,'8. 514 Details Included'!$D:$D,'7. 511_CAR_Student_Counts_Sec'!H$1,'8. 514 Details Included'!$G:$G,'7. 511_CAR_Student_Counts_Sec'!$F2814))</f>
        <v>0</v>
      </c>
      <c r="I2814" s="82">
        <f>IF(ISBLANK($D2814),"",SUMIFS('8. 514 Details Included'!$I:$I,'8. 514 Details Included'!$A:$A,'7. 511_CAR_Student_Counts_Sec'!$A2814,'8. 514 Details Included'!$E:$E,'7. 511_CAR_Student_Counts_Sec'!$D2814,'8. 514 Details Included'!$D:$D,'7. 511_CAR_Student_Counts_Sec'!I$1,'8. 514 Details Included'!$G:$G,'7. 511_CAR_Student_Counts_Sec'!$F2814))</f>
        <v>0</v>
      </c>
      <c r="J2814" s="82">
        <f>IF(ISBLANK($D2814),"",SUMIFS('8. 514 Details Included'!$I:$I,'8. 514 Details Included'!$A:$A,'7. 511_CAR_Student_Counts_Sec'!$A2814,'8. 514 Details Included'!$E:$E,'7. 511_CAR_Student_Counts_Sec'!$D2814,'8. 514 Details Included'!$D:$D,'7. 511_CAR_Student_Counts_Sec'!J$1,'8. 514 Details Included'!$G:$G,'7. 511_CAR_Student_Counts_Sec'!$F2814))</f>
        <v>33</v>
      </c>
      <c r="K2814" s="82">
        <f>IF(ISBLANK($D2814),"",SUMIFS('8. 514 Details Included'!$I:$I,'8. 514 Details Included'!$A:$A,'7. 511_CAR_Student_Counts_Sec'!$A2814,'8. 514 Details Included'!$E:$E,'7. 511_CAR_Student_Counts_Sec'!$D2814,'8. 514 Details Included'!$D:$D,'7. 511_CAR_Student_Counts_Sec'!K$1,'8. 514 Details Included'!$G:$G,'7. 511_CAR_Student_Counts_Sec'!$F2814))</f>
        <v>0</v>
      </c>
      <c r="L2814" s="82">
        <f>IF(ISBLANK($D2814),"",SUMIFS('8. 514 Details Included'!$I:$I,'8. 514 Details Included'!$A:$A,'7. 511_CAR_Student_Counts_Sec'!$A2814,'8. 514 Details Included'!$E:$E,'7. 511_CAR_Student_Counts_Sec'!$D2814,'8. 514 Details Included'!$D:$D,'7. 511_CAR_Student_Counts_Sec'!L$1,'8. 514 Details Included'!$G:$G,'7. 511_CAR_Student_Counts_Sec'!$F2814))</f>
        <v>0</v>
      </c>
      <c r="M2814" s="82">
        <f>IF(ISBLANK($D2814),"",SUMIFS('8. 514 Details Included'!$I:$I,'8. 514 Details Included'!$A:$A,'7. 511_CAR_Student_Counts_Sec'!$A2814,'8. 514 Details Included'!$E:$E,'7. 511_CAR_Student_Counts_Sec'!$D2814,'8. 514 Details Included'!$D:$D,'7. 511_CAR_Student_Counts_Sec'!M$1,'8. 514 Details Included'!$G:$G,'7. 511_CAR_Student_Counts_Sec'!$F2814))</f>
        <v>0</v>
      </c>
      <c r="N2814" s="82">
        <f>IF(ISBLANK($D2814),"",SUMIFS('8. 514 Details Included'!$I:$I,'8. 514 Details Included'!$A:$A,'7. 511_CAR_Student_Counts_Sec'!$A2814,'8. 514 Details Included'!$E:$E,'7. 511_CAR_Student_Counts_Sec'!$D2814,'8. 514 Details Included'!$D:$D,'7. 511_CAR_Student_Counts_Sec'!N$1,'8. 514 Details Included'!$G:$G,'7. 511_CAR_Student_Counts_Sec'!$F2814))</f>
        <v>0</v>
      </c>
      <c r="O2814" s="81">
        <f t="shared" si="129"/>
        <v>33</v>
      </c>
      <c r="P2814" s="81">
        <f t="shared" si="130"/>
        <v>0</v>
      </c>
      <c r="Q2814" s="81" t="str">
        <f t="shared" si="131"/>
        <v>6-8</v>
      </c>
    </row>
    <row r="2815" spans="1:17" ht="15" outlineLevel="4" x14ac:dyDescent="0.2">
      <c r="A2815" s="85">
        <v>335</v>
      </c>
      <c r="B2815" s="86" t="s">
        <v>1108</v>
      </c>
      <c r="C2815" s="86" t="s">
        <v>1169</v>
      </c>
      <c r="D2815" s="85">
        <v>205</v>
      </c>
      <c r="E2815" s="86" t="s">
        <v>1230</v>
      </c>
      <c r="F2815" s="85">
        <v>4</v>
      </c>
      <c r="G2815" s="85">
        <v>33</v>
      </c>
      <c r="H2815" s="82">
        <f>IF(ISBLANK($D2815),"",SUMIFS('8. 514 Details Included'!$I:$I,'8. 514 Details Included'!$A:$A,'7. 511_CAR_Student_Counts_Sec'!$A2815,'8. 514 Details Included'!$E:$E,'7. 511_CAR_Student_Counts_Sec'!$D2815,'8. 514 Details Included'!$D:$D,'7. 511_CAR_Student_Counts_Sec'!H$1,'8. 514 Details Included'!$G:$G,'7. 511_CAR_Student_Counts_Sec'!$F2815))</f>
        <v>0</v>
      </c>
      <c r="I2815" s="82">
        <f>IF(ISBLANK($D2815),"",SUMIFS('8. 514 Details Included'!$I:$I,'8. 514 Details Included'!$A:$A,'7. 511_CAR_Student_Counts_Sec'!$A2815,'8. 514 Details Included'!$E:$E,'7. 511_CAR_Student_Counts_Sec'!$D2815,'8. 514 Details Included'!$D:$D,'7. 511_CAR_Student_Counts_Sec'!I$1,'8. 514 Details Included'!$G:$G,'7. 511_CAR_Student_Counts_Sec'!$F2815))</f>
        <v>0</v>
      </c>
      <c r="J2815" s="82">
        <f>IF(ISBLANK($D2815),"",SUMIFS('8. 514 Details Included'!$I:$I,'8. 514 Details Included'!$A:$A,'7. 511_CAR_Student_Counts_Sec'!$A2815,'8. 514 Details Included'!$E:$E,'7. 511_CAR_Student_Counts_Sec'!$D2815,'8. 514 Details Included'!$D:$D,'7. 511_CAR_Student_Counts_Sec'!J$1,'8. 514 Details Included'!$G:$G,'7. 511_CAR_Student_Counts_Sec'!$F2815))</f>
        <v>33</v>
      </c>
      <c r="K2815" s="82">
        <f>IF(ISBLANK($D2815),"",SUMIFS('8. 514 Details Included'!$I:$I,'8. 514 Details Included'!$A:$A,'7. 511_CAR_Student_Counts_Sec'!$A2815,'8. 514 Details Included'!$E:$E,'7. 511_CAR_Student_Counts_Sec'!$D2815,'8. 514 Details Included'!$D:$D,'7. 511_CAR_Student_Counts_Sec'!K$1,'8. 514 Details Included'!$G:$G,'7. 511_CAR_Student_Counts_Sec'!$F2815))</f>
        <v>0</v>
      </c>
      <c r="L2815" s="82">
        <f>IF(ISBLANK($D2815),"",SUMIFS('8. 514 Details Included'!$I:$I,'8. 514 Details Included'!$A:$A,'7. 511_CAR_Student_Counts_Sec'!$A2815,'8. 514 Details Included'!$E:$E,'7. 511_CAR_Student_Counts_Sec'!$D2815,'8. 514 Details Included'!$D:$D,'7. 511_CAR_Student_Counts_Sec'!L$1,'8. 514 Details Included'!$G:$G,'7. 511_CAR_Student_Counts_Sec'!$F2815))</f>
        <v>0</v>
      </c>
      <c r="M2815" s="82">
        <f>IF(ISBLANK($D2815),"",SUMIFS('8. 514 Details Included'!$I:$I,'8. 514 Details Included'!$A:$A,'7. 511_CAR_Student_Counts_Sec'!$A2815,'8. 514 Details Included'!$E:$E,'7. 511_CAR_Student_Counts_Sec'!$D2815,'8. 514 Details Included'!$D:$D,'7. 511_CAR_Student_Counts_Sec'!M$1,'8. 514 Details Included'!$G:$G,'7. 511_CAR_Student_Counts_Sec'!$F2815))</f>
        <v>0</v>
      </c>
      <c r="N2815" s="82">
        <f>IF(ISBLANK($D2815),"",SUMIFS('8. 514 Details Included'!$I:$I,'8. 514 Details Included'!$A:$A,'7. 511_CAR_Student_Counts_Sec'!$A2815,'8. 514 Details Included'!$E:$E,'7. 511_CAR_Student_Counts_Sec'!$D2815,'8. 514 Details Included'!$D:$D,'7. 511_CAR_Student_Counts_Sec'!N$1,'8. 514 Details Included'!$G:$G,'7. 511_CAR_Student_Counts_Sec'!$F2815))</f>
        <v>0</v>
      </c>
      <c r="O2815" s="81">
        <f t="shared" si="129"/>
        <v>33</v>
      </c>
      <c r="P2815" s="81">
        <f t="shared" si="130"/>
        <v>0</v>
      </c>
      <c r="Q2815" s="81" t="str">
        <f t="shared" si="131"/>
        <v>6-8</v>
      </c>
    </row>
    <row r="2816" spans="1:17" ht="15" outlineLevel="4" x14ac:dyDescent="0.2">
      <c r="A2816" s="85">
        <v>335</v>
      </c>
      <c r="B2816" s="86" t="s">
        <v>1108</v>
      </c>
      <c r="C2816" s="86" t="s">
        <v>1169</v>
      </c>
      <c r="D2816" s="85">
        <v>205</v>
      </c>
      <c r="E2816" s="86" t="s">
        <v>1230</v>
      </c>
      <c r="F2816" s="85">
        <v>5</v>
      </c>
      <c r="G2816" s="85">
        <v>31</v>
      </c>
      <c r="H2816" s="82">
        <f>IF(ISBLANK($D2816),"",SUMIFS('8. 514 Details Included'!$I:$I,'8. 514 Details Included'!$A:$A,'7. 511_CAR_Student_Counts_Sec'!$A2816,'8. 514 Details Included'!$E:$E,'7. 511_CAR_Student_Counts_Sec'!$D2816,'8. 514 Details Included'!$D:$D,'7. 511_CAR_Student_Counts_Sec'!H$1,'8. 514 Details Included'!$G:$G,'7. 511_CAR_Student_Counts_Sec'!$F2816))</f>
        <v>0</v>
      </c>
      <c r="I2816" s="82">
        <f>IF(ISBLANK($D2816),"",SUMIFS('8. 514 Details Included'!$I:$I,'8. 514 Details Included'!$A:$A,'7. 511_CAR_Student_Counts_Sec'!$A2816,'8. 514 Details Included'!$E:$E,'7. 511_CAR_Student_Counts_Sec'!$D2816,'8. 514 Details Included'!$D:$D,'7. 511_CAR_Student_Counts_Sec'!I$1,'8. 514 Details Included'!$G:$G,'7. 511_CAR_Student_Counts_Sec'!$F2816))</f>
        <v>31</v>
      </c>
      <c r="J2816" s="82">
        <f>IF(ISBLANK($D2816),"",SUMIFS('8. 514 Details Included'!$I:$I,'8. 514 Details Included'!$A:$A,'7. 511_CAR_Student_Counts_Sec'!$A2816,'8. 514 Details Included'!$E:$E,'7. 511_CAR_Student_Counts_Sec'!$D2816,'8. 514 Details Included'!$D:$D,'7. 511_CAR_Student_Counts_Sec'!J$1,'8. 514 Details Included'!$G:$G,'7. 511_CAR_Student_Counts_Sec'!$F2816))</f>
        <v>0</v>
      </c>
      <c r="K2816" s="82">
        <f>IF(ISBLANK($D2816),"",SUMIFS('8. 514 Details Included'!$I:$I,'8. 514 Details Included'!$A:$A,'7. 511_CAR_Student_Counts_Sec'!$A2816,'8. 514 Details Included'!$E:$E,'7. 511_CAR_Student_Counts_Sec'!$D2816,'8. 514 Details Included'!$D:$D,'7. 511_CAR_Student_Counts_Sec'!K$1,'8. 514 Details Included'!$G:$G,'7. 511_CAR_Student_Counts_Sec'!$F2816))</f>
        <v>0</v>
      </c>
      <c r="L2816" s="82">
        <f>IF(ISBLANK($D2816),"",SUMIFS('8. 514 Details Included'!$I:$I,'8. 514 Details Included'!$A:$A,'7. 511_CAR_Student_Counts_Sec'!$A2816,'8. 514 Details Included'!$E:$E,'7. 511_CAR_Student_Counts_Sec'!$D2816,'8. 514 Details Included'!$D:$D,'7. 511_CAR_Student_Counts_Sec'!L$1,'8. 514 Details Included'!$G:$G,'7. 511_CAR_Student_Counts_Sec'!$F2816))</f>
        <v>0</v>
      </c>
      <c r="M2816" s="82">
        <f>IF(ISBLANK($D2816),"",SUMIFS('8. 514 Details Included'!$I:$I,'8. 514 Details Included'!$A:$A,'7. 511_CAR_Student_Counts_Sec'!$A2816,'8. 514 Details Included'!$E:$E,'7. 511_CAR_Student_Counts_Sec'!$D2816,'8. 514 Details Included'!$D:$D,'7. 511_CAR_Student_Counts_Sec'!M$1,'8. 514 Details Included'!$G:$G,'7. 511_CAR_Student_Counts_Sec'!$F2816))</f>
        <v>0</v>
      </c>
      <c r="N2816" s="82">
        <f>IF(ISBLANK($D2816),"",SUMIFS('8. 514 Details Included'!$I:$I,'8. 514 Details Included'!$A:$A,'7. 511_CAR_Student_Counts_Sec'!$A2816,'8. 514 Details Included'!$E:$E,'7. 511_CAR_Student_Counts_Sec'!$D2816,'8. 514 Details Included'!$D:$D,'7. 511_CAR_Student_Counts_Sec'!N$1,'8. 514 Details Included'!$G:$G,'7. 511_CAR_Student_Counts_Sec'!$F2816))</f>
        <v>0</v>
      </c>
      <c r="O2816" s="81">
        <f t="shared" si="129"/>
        <v>31</v>
      </c>
      <c r="P2816" s="81">
        <f t="shared" si="130"/>
        <v>0</v>
      </c>
      <c r="Q2816" s="81" t="str">
        <f t="shared" si="131"/>
        <v>6-8</v>
      </c>
    </row>
    <row r="2817" spans="1:17" ht="15" outlineLevel="4" x14ac:dyDescent="0.2">
      <c r="A2817" s="85">
        <v>335</v>
      </c>
      <c r="B2817" s="86" t="s">
        <v>1108</v>
      </c>
      <c r="C2817" s="86" t="s">
        <v>1169</v>
      </c>
      <c r="D2817" s="85">
        <v>205</v>
      </c>
      <c r="E2817" s="86" t="s">
        <v>1230</v>
      </c>
      <c r="F2817" s="85">
        <v>6</v>
      </c>
      <c r="G2817" s="85">
        <v>29</v>
      </c>
      <c r="H2817" s="82">
        <f>IF(ISBLANK($D2817),"",SUMIFS('8. 514 Details Included'!$I:$I,'8. 514 Details Included'!$A:$A,'7. 511_CAR_Student_Counts_Sec'!$A2817,'8. 514 Details Included'!$E:$E,'7. 511_CAR_Student_Counts_Sec'!$D2817,'8. 514 Details Included'!$D:$D,'7. 511_CAR_Student_Counts_Sec'!H$1,'8. 514 Details Included'!$G:$G,'7. 511_CAR_Student_Counts_Sec'!$F2817))</f>
        <v>0</v>
      </c>
      <c r="I2817" s="82">
        <f>IF(ISBLANK($D2817),"",SUMIFS('8. 514 Details Included'!$I:$I,'8. 514 Details Included'!$A:$A,'7. 511_CAR_Student_Counts_Sec'!$A2817,'8. 514 Details Included'!$E:$E,'7. 511_CAR_Student_Counts_Sec'!$D2817,'8. 514 Details Included'!$D:$D,'7. 511_CAR_Student_Counts_Sec'!I$1,'8. 514 Details Included'!$G:$G,'7. 511_CAR_Student_Counts_Sec'!$F2817))</f>
        <v>29</v>
      </c>
      <c r="J2817" s="82">
        <f>IF(ISBLANK($D2817),"",SUMIFS('8. 514 Details Included'!$I:$I,'8. 514 Details Included'!$A:$A,'7. 511_CAR_Student_Counts_Sec'!$A2817,'8. 514 Details Included'!$E:$E,'7. 511_CAR_Student_Counts_Sec'!$D2817,'8. 514 Details Included'!$D:$D,'7. 511_CAR_Student_Counts_Sec'!J$1,'8. 514 Details Included'!$G:$G,'7. 511_CAR_Student_Counts_Sec'!$F2817))</f>
        <v>0</v>
      </c>
      <c r="K2817" s="82">
        <f>IF(ISBLANK($D2817),"",SUMIFS('8. 514 Details Included'!$I:$I,'8. 514 Details Included'!$A:$A,'7. 511_CAR_Student_Counts_Sec'!$A2817,'8. 514 Details Included'!$E:$E,'7. 511_CAR_Student_Counts_Sec'!$D2817,'8. 514 Details Included'!$D:$D,'7. 511_CAR_Student_Counts_Sec'!K$1,'8. 514 Details Included'!$G:$G,'7. 511_CAR_Student_Counts_Sec'!$F2817))</f>
        <v>0</v>
      </c>
      <c r="L2817" s="82">
        <f>IF(ISBLANK($D2817),"",SUMIFS('8. 514 Details Included'!$I:$I,'8. 514 Details Included'!$A:$A,'7. 511_CAR_Student_Counts_Sec'!$A2817,'8. 514 Details Included'!$E:$E,'7. 511_CAR_Student_Counts_Sec'!$D2817,'8. 514 Details Included'!$D:$D,'7. 511_CAR_Student_Counts_Sec'!L$1,'8. 514 Details Included'!$G:$G,'7. 511_CAR_Student_Counts_Sec'!$F2817))</f>
        <v>0</v>
      </c>
      <c r="M2817" s="82">
        <f>IF(ISBLANK($D2817),"",SUMIFS('8. 514 Details Included'!$I:$I,'8. 514 Details Included'!$A:$A,'7. 511_CAR_Student_Counts_Sec'!$A2817,'8. 514 Details Included'!$E:$E,'7. 511_CAR_Student_Counts_Sec'!$D2817,'8. 514 Details Included'!$D:$D,'7. 511_CAR_Student_Counts_Sec'!M$1,'8. 514 Details Included'!$G:$G,'7. 511_CAR_Student_Counts_Sec'!$F2817))</f>
        <v>0</v>
      </c>
      <c r="N2817" s="82">
        <f>IF(ISBLANK($D2817),"",SUMIFS('8. 514 Details Included'!$I:$I,'8. 514 Details Included'!$A:$A,'7. 511_CAR_Student_Counts_Sec'!$A2817,'8. 514 Details Included'!$E:$E,'7. 511_CAR_Student_Counts_Sec'!$D2817,'8. 514 Details Included'!$D:$D,'7. 511_CAR_Student_Counts_Sec'!N$1,'8. 514 Details Included'!$G:$G,'7. 511_CAR_Student_Counts_Sec'!$F2817))</f>
        <v>0</v>
      </c>
      <c r="O2817" s="81">
        <f t="shared" si="129"/>
        <v>29</v>
      </c>
      <c r="P2817" s="81">
        <f t="shared" si="130"/>
        <v>0</v>
      </c>
      <c r="Q2817" s="81" t="str">
        <f t="shared" si="131"/>
        <v>6-8</v>
      </c>
    </row>
    <row r="2818" spans="1:17" ht="15" outlineLevel="4" x14ac:dyDescent="0.2">
      <c r="A2818" s="85">
        <v>335</v>
      </c>
      <c r="B2818" s="86" t="s">
        <v>1108</v>
      </c>
      <c r="C2818" s="86" t="s">
        <v>1169</v>
      </c>
      <c r="D2818" s="85">
        <v>957</v>
      </c>
      <c r="E2818" s="86" t="s">
        <v>1229</v>
      </c>
      <c r="F2818" s="85">
        <v>1</v>
      </c>
      <c r="G2818" s="85">
        <v>24</v>
      </c>
      <c r="H2818" s="82">
        <f>IF(ISBLANK($D2818),"",SUMIFS('8. 514 Details Included'!$I:$I,'8. 514 Details Included'!$A:$A,'7. 511_CAR_Student_Counts_Sec'!$A2818,'8. 514 Details Included'!$E:$E,'7. 511_CAR_Student_Counts_Sec'!$D2818,'8. 514 Details Included'!$D:$D,'7. 511_CAR_Student_Counts_Sec'!H$1,'8. 514 Details Included'!$G:$G,'7. 511_CAR_Student_Counts_Sec'!$F2818))</f>
        <v>0</v>
      </c>
      <c r="I2818" s="82">
        <f>IF(ISBLANK($D2818),"",SUMIFS('8. 514 Details Included'!$I:$I,'8. 514 Details Included'!$A:$A,'7. 511_CAR_Student_Counts_Sec'!$A2818,'8. 514 Details Included'!$E:$E,'7. 511_CAR_Student_Counts_Sec'!$D2818,'8. 514 Details Included'!$D:$D,'7. 511_CAR_Student_Counts_Sec'!I$1,'8. 514 Details Included'!$G:$G,'7. 511_CAR_Student_Counts_Sec'!$F2818))</f>
        <v>0</v>
      </c>
      <c r="J2818" s="82">
        <f>IF(ISBLANK($D2818),"",SUMIFS('8. 514 Details Included'!$I:$I,'8. 514 Details Included'!$A:$A,'7. 511_CAR_Student_Counts_Sec'!$A2818,'8. 514 Details Included'!$E:$E,'7. 511_CAR_Student_Counts_Sec'!$D2818,'8. 514 Details Included'!$D:$D,'7. 511_CAR_Student_Counts_Sec'!J$1,'8. 514 Details Included'!$G:$G,'7. 511_CAR_Student_Counts_Sec'!$F2818))</f>
        <v>0</v>
      </c>
      <c r="K2818" s="82">
        <f>IF(ISBLANK($D2818),"",SUMIFS('8. 514 Details Included'!$I:$I,'8. 514 Details Included'!$A:$A,'7. 511_CAR_Student_Counts_Sec'!$A2818,'8. 514 Details Included'!$E:$E,'7. 511_CAR_Student_Counts_Sec'!$D2818,'8. 514 Details Included'!$D:$D,'7. 511_CAR_Student_Counts_Sec'!K$1,'8. 514 Details Included'!$G:$G,'7. 511_CAR_Student_Counts_Sec'!$F2818))</f>
        <v>24</v>
      </c>
      <c r="L2818" s="82">
        <f>IF(ISBLANK($D2818),"",SUMIFS('8. 514 Details Included'!$I:$I,'8. 514 Details Included'!$A:$A,'7. 511_CAR_Student_Counts_Sec'!$A2818,'8. 514 Details Included'!$E:$E,'7. 511_CAR_Student_Counts_Sec'!$D2818,'8. 514 Details Included'!$D:$D,'7. 511_CAR_Student_Counts_Sec'!L$1,'8. 514 Details Included'!$G:$G,'7. 511_CAR_Student_Counts_Sec'!$F2818))</f>
        <v>0</v>
      </c>
      <c r="M2818" s="82">
        <f>IF(ISBLANK($D2818),"",SUMIFS('8. 514 Details Included'!$I:$I,'8. 514 Details Included'!$A:$A,'7. 511_CAR_Student_Counts_Sec'!$A2818,'8. 514 Details Included'!$E:$E,'7. 511_CAR_Student_Counts_Sec'!$D2818,'8. 514 Details Included'!$D:$D,'7. 511_CAR_Student_Counts_Sec'!M$1,'8. 514 Details Included'!$G:$G,'7. 511_CAR_Student_Counts_Sec'!$F2818))</f>
        <v>0</v>
      </c>
      <c r="N2818" s="82">
        <f>IF(ISBLANK($D2818),"",SUMIFS('8. 514 Details Included'!$I:$I,'8. 514 Details Included'!$A:$A,'7. 511_CAR_Student_Counts_Sec'!$A2818,'8. 514 Details Included'!$E:$E,'7. 511_CAR_Student_Counts_Sec'!$D2818,'8. 514 Details Included'!$D:$D,'7. 511_CAR_Student_Counts_Sec'!N$1,'8. 514 Details Included'!$G:$G,'7. 511_CAR_Student_Counts_Sec'!$F2818))</f>
        <v>0</v>
      </c>
      <c r="O2818" s="81">
        <f t="shared" ref="O2818:O2881" si="132">IF(ISBLANK($D2818),"",SUM(H2818:J2818))</f>
        <v>0</v>
      </c>
      <c r="P2818" s="81">
        <f t="shared" ref="P2818:P2881" si="133">IF(ISBLANK($D2818),"",SUM(K2818:N2818))</f>
        <v>24</v>
      </c>
      <c r="Q2818" s="81" t="str">
        <f t="shared" ref="Q2818:Q2881" si="134">IF(SUM(O2818:P2818)=0,"",IF(O2818&gt;0,"6-8",IF(P2818&gt;0,"9-12","Both 6-8 and 9-12")))</f>
        <v>9-12</v>
      </c>
    </row>
    <row r="2819" spans="1:17" ht="15" outlineLevel="4" x14ac:dyDescent="0.2">
      <c r="A2819" s="85">
        <v>335</v>
      </c>
      <c r="B2819" s="86" t="s">
        <v>1108</v>
      </c>
      <c r="C2819" s="86" t="s">
        <v>1169</v>
      </c>
      <c r="D2819" s="85">
        <v>957</v>
      </c>
      <c r="E2819" s="86" t="s">
        <v>1229</v>
      </c>
      <c r="F2819" s="85">
        <v>2</v>
      </c>
      <c r="G2819" s="85">
        <v>24</v>
      </c>
      <c r="H2819" s="82">
        <f>IF(ISBLANK($D2819),"",SUMIFS('8. 514 Details Included'!$I:$I,'8. 514 Details Included'!$A:$A,'7. 511_CAR_Student_Counts_Sec'!$A2819,'8. 514 Details Included'!$E:$E,'7. 511_CAR_Student_Counts_Sec'!$D2819,'8. 514 Details Included'!$D:$D,'7. 511_CAR_Student_Counts_Sec'!H$1,'8. 514 Details Included'!$G:$G,'7. 511_CAR_Student_Counts_Sec'!$F2819))</f>
        <v>0</v>
      </c>
      <c r="I2819" s="82">
        <f>IF(ISBLANK($D2819),"",SUMIFS('8. 514 Details Included'!$I:$I,'8. 514 Details Included'!$A:$A,'7. 511_CAR_Student_Counts_Sec'!$A2819,'8. 514 Details Included'!$E:$E,'7. 511_CAR_Student_Counts_Sec'!$D2819,'8. 514 Details Included'!$D:$D,'7. 511_CAR_Student_Counts_Sec'!I$1,'8. 514 Details Included'!$G:$G,'7. 511_CAR_Student_Counts_Sec'!$F2819))</f>
        <v>0</v>
      </c>
      <c r="J2819" s="82">
        <f>IF(ISBLANK($D2819),"",SUMIFS('8. 514 Details Included'!$I:$I,'8. 514 Details Included'!$A:$A,'7. 511_CAR_Student_Counts_Sec'!$A2819,'8. 514 Details Included'!$E:$E,'7. 511_CAR_Student_Counts_Sec'!$D2819,'8. 514 Details Included'!$D:$D,'7. 511_CAR_Student_Counts_Sec'!J$1,'8. 514 Details Included'!$G:$G,'7. 511_CAR_Student_Counts_Sec'!$F2819))</f>
        <v>0</v>
      </c>
      <c r="K2819" s="82">
        <f>IF(ISBLANK($D2819),"",SUMIFS('8. 514 Details Included'!$I:$I,'8. 514 Details Included'!$A:$A,'7. 511_CAR_Student_Counts_Sec'!$A2819,'8. 514 Details Included'!$E:$E,'7. 511_CAR_Student_Counts_Sec'!$D2819,'8. 514 Details Included'!$D:$D,'7. 511_CAR_Student_Counts_Sec'!K$1,'8. 514 Details Included'!$G:$G,'7. 511_CAR_Student_Counts_Sec'!$F2819))</f>
        <v>24</v>
      </c>
      <c r="L2819" s="82">
        <f>IF(ISBLANK($D2819),"",SUMIFS('8. 514 Details Included'!$I:$I,'8. 514 Details Included'!$A:$A,'7. 511_CAR_Student_Counts_Sec'!$A2819,'8. 514 Details Included'!$E:$E,'7. 511_CAR_Student_Counts_Sec'!$D2819,'8. 514 Details Included'!$D:$D,'7. 511_CAR_Student_Counts_Sec'!L$1,'8. 514 Details Included'!$G:$G,'7. 511_CAR_Student_Counts_Sec'!$F2819))</f>
        <v>0</v>
      </c>
      <c r="M2819" s="82">
        <f>IF(ISBLANK($D2819),"",SUMIFS('8. 514 Details Included'!$I:$I,'8. 514 Details Included'!$A:$A,'7. 511_CAR_Student_Counts_Sec'!$A2819,'8. 514 Details Included'!$E:$E,'7. 511_CAR_Student_Counts_Sec'!$D2819,'8. 514 Details Included'!$D:$D,'7. 511_CAR_Student_Counts_Sec'!M$1,'8. 514 Details Included'!$G:$G,'7. 511_CAR_Student_Counts_Sec'!$F2819))</f>
        <v>0</v>
      </c>
      <c r="N2819" s="82">
        <f>IF(ISBLANK($D2819),"",SUMIFS('8. 514 Details Included'!$I:$I,'8. 514 Details Included'!$A:$A,'7. 511_CAR_Student_Counts_Sec'!$A2819,'8. 514 Details Included'!$E:$E,'7. 511_CAR_Student_Counts_Sec'!$D2819,'8. 514 Details Included'!$D:$D,'7. 511_CAR_Student_Counts_Sec'!N$1,'8. 514 Details Included'!$G:$G,'7. 511_CAR_Student_Counts_Sec'!$F2819))</f>
        <v>0</v>
      </c>
      <c r="O2819" s="81">
        <f t="shared" si="132"/>
        <v>0</v>
      </c>
      <c r="P2819" s="81">
        <f t="shared" si="133"/>
        <v>24</v>
      </c>
      <c r="Q2819" s="81" t="str">
        <f t="shared" si="134"/>
        <v>9-12</v>
      </c>
    </row>
    <row r="2820" spans="1:17" ht="15" outlineLevel="4" x14ac:dyDescent="0.2">
      <c r="A2820" s="85">
        <v>335</v>
      </c>
      <c r="B2820" s="86" t="s">
        <v>1108</v>
      </c>
      <c r="C2820" s="86" t="s">
        <v>1169</v>
      </c>
      <c r="D2820" s="85">
        <v>957</v>
      </c>
      <c r="E2820" s="86" t="s">
        <v>1229</v>
      </c>
      <c r="F2820" s="85">
        <v>3</v>
      </c>
      <c r="G2820" s="85">
        <v>24</v>
      </c>
      <c r="H2820" s="82">
        <f>IF(ISBLANK($D2820),"",SUMIFS('8. 514 Details Included'!$I:$I,'8. 514 Details Included'!$A:$A,'7. 511_CAR_Student_Counts_Sec'!$A2820,'8. 514 Details Included'!$E:$E,'7. 511_CAR_Student_Counts_Sec'!$D2820,'8. 514 Details Included'!$D:$D,'7. 511_CAR_Student_Counts_Sec'!H$1,'8. 514 Details Included'!$G:$G,'7. 511_CAR_Student_Counts_Sec'!$F2820))</f>
        <v>0</v>
      </c>
      <c r="I2820" s="82">
        <f>IF(ISBLANK($D2820),"",SUMIFS('8. 514 Details Included'!$I:$I,'8. 514 Details Included'!$A:$A,'7. 511_CAR_Student_Counts_Sec'!$A2820,'8. 514 Details Included'!$E:$E,'7. 511_CAR_Student_Counts_Sec'!$D2820,'8. 514 Details Included'!$D:$D,'7. 511_CAR_Student_Counts_Sec'!I$1,'8. 514 Details Included'!$G:$G,'7. 511_CAR_Student_Counts_Sec'!$F2820))</f>
        <v>0</v>
      </c>
      <c r="J2820" s="82">
        <f>IF(ISBLANK($D2820),"",SUMIFS('8. 514 Details Included'!$I:$I,'8. 514 Details Included'!$A:$A,'7. 511_CAR_Student_Counts_Sec'!$A2820,'8. 514 Details Included'!$E:$E,'7. 511_CAR_Student_Counts_Sec'!$D2820,'8. 514 Details Included'!$D:$D,'7. 511_CAR_Student_Counts_Sec'!J$1,'8. 514 Details Included'!$G:$G,'7. 511_CAR_Student_Counts_Sec'!$F2820))</f>
        <v>0</v>
      </c>
      <c r="K2820" s="82">
        <f>IF(ISBLANK($D2820),"",SUMIFS('8. 514 Details Included'!$I:$I,'8. 514 Details Included'!$A:$A,'7. 511_CAR_Student_Counts_Sec'!$A2820,'8. 514 Details Included'!$E:$E,'7. 511_CAR_Student_Counts_Sec'!$D2820,'8. 514 Details Included'!$D:$D,'7. 511_CAR_Student_Counts_Sec'!K$1,'8. 514 Details Included'!$G:$G,'7. 511_CAR_Student_Counts_Sec'!$F2820))</f>
        <v>24</v>
      </c>
      <c r="L2820" s="82">
        <f>IF(ISBLANK($D2820),"",SUMIFS('8. 514 Details Included'!$I:$I,'8. 514 Details Included'!$A:$A,'7. 511_CAR_Student_Counts_Sec'!$A2820,'8. 514 Details Included'!$E:$E,'7. 511_CAR_Student_Counts_Sec'!$D2820,'8. 514 Details Included'!$D:$D,'7. 511_CAR_Student_Counts_Sec'!L$1,'8. 514 Details Included'!$G:$G,'7. 511_CAR_Student_Counts_Sec'!$F2820))</f>
        <v>0</v>
      </c>
      <c r="M2820" s="82">
        <f>IF(ISBLANK($D2820),"",SUMIFS('8. 514 Details Included'!$I:$I,'8. 514 Details Included'!$A:$A,'7. 511_CAR_Student_Counts_Sec'!$A2820,'8. 514 Details Included'!$E:$E,'7. 511_CAR_Student_Counts_Sec'!$D2820,'8. 514 Details Included'!$D:$D,'7. 511_CAR_Student_Counts_Sec'!M$1,'8. 514 Details Included'!$G:$G,'7. 511_CAR_Student_Counts_Sec'!$F2820))</f>
        <v>0</v>
      </c>
      <c r="N2820" s="82">
        <f>IF(ISBLANK($D2820),"",SUMIFS('8. 514 Details Included'!$I:$I,'8. 514 Details Included'!$A:$A,'7. 511_CAR_Student_Counts_Sec'!$A2820,'8. 514 Details Included'!$E:$E,'7. 511_CAR_Student_Counts_Sec'!$D2820,'8. 514 Details Included'!$D:$D,'7. 511_CAR_Student_Counts_Sec'!N$1,'8. 514 Details Included'!$G:$G,'7. 511_CAR_Student_Counts_Sec'!$F2820))</f>
        <v>0</v>
      </c>
      <c r="O2820" s="81">
        <f t="shared" si="132"/>
        <v>0</v>
      </c>
      <c r="P2820" s="81">
        <f t="shared" si="133"/>
        <v>24</v>
      </c>
      <c r="Q2820" s="81" t="str">
        <f t="shared" si="134"/>
        <v>9-12</v>
      </c>
    </row>
    <row r="2821" spans="1:17" ht="15" outlineLevel="4" x14ac:dyDescent="0.2">
      <c r="A2821" s="85">
        <v>335</v>
      </c>
      <c r="B2821" s="86" t="s">
        <v>1108</v>
      </c>
      <c r="C2821" s="86" t="s">
        <v>1169</v>
      </c>
      <c r="D2821" s="85">
        <v>957</v>
      </c>
      <c r="E2821" s="86" t="s">
        <v>1229</v>
      </c>
      <c r="F2821" s="85">
        <v>4</v>
      </c>
      <c r="G2821" s="85">
        <v>24</v>
      </c>
      <c r="H2821" s="82">
        <f>IF(ISBLANK($D2821),"",SUMIFS('8. 514 Details Included'!$I:$I,'8. 514 Details Included'!$A:$A,'7. 511_CAR_Student_Counts_Sec'!$A2821,'8. 514 Details Included'!$E:$E,'7. 511_CAR_Student_Counts_Sec'!$D2821,'8. 514 Details Included'!$D:$D,'7. 511_CAR_Student_Counts_Sec'!H$1,'8. 514 Details Included'!$G:$G,'7. 511_CAR_Student_Counts_Sec'!$F2821))</f>
        <v>0</v>
      </c>
      <c r="I2821" s="82">
        <f>IF(ISBLANK($D2821),"",SUMIFS('8. 514 Details Included'!$I:$I,'8. 514 Details Included'!$A:$A,'7. 511_CAR_Student_Counts_Sec'!$A2821,'8. 514 Details Included'!$E:$E,'7. 511_CAR_Student_Counts_Sec'!$D2821,'8. 514 Details Included'!$D:$D,'7. 511_CAR_Student_Counts_Sec'!I$1,'8. 514 Details Included'!$G:$G,'7. 511_CAR_Student_Counts_Sec'!$F2821))</f>
        <v>0</v>
      </c>
      <c r="J2821" s="82">
        <f>IF(ISBLANK($D2821),"",SUMIFS('8. 514 Details Included'!$I:$I,'8. 514 Details Included'!$A:$A,'7. 511_CAR_Student_Counts_Sec'!$A2821,'8. 514 Details Included'!$E:$E,'7. 511_CAR_Student_Counts_Sec'!$D2821,'8. 514 Details Included'!$D:$D,'7. 511_CAR_Student_Counts_Sec'!J$1,'8. 514 Details Included'!$G:$G,'7. 511_CAR_Student_Counts_Sec'!$F2821))</f>
        <v>0</v>
      </c>
      <c r="K2821" s="82">
        <f>IF(ISBLANK($D2821),"",SUMIFS('8. 514 Details Included'!$I:$I,'8. 514 Details Included'!$A:$A,'7. 511_CAR_Student_Counts_Sec'!$A2821,'8. 514 Details Included'!$E:$E,'7. 511_CAR_Student_Counts_Sec'!$D2821,'8. 514 Details Included'!$D:$D,'7. 511_CAR_Student_Counts_Sec'!K$1,'8. 514 Details Included'!$G:$G,'7. 511_CAR_Student_Counts_Sec'!$F2821))</f>
        <v>24</v>
      </c>
      <c r="L2821" s="82">
        <f>IF(ISBLANK($D2821),"",SUMIFS('8. 514 Details Included'!$I:$I,'8. 514 Details Included'!$A:$A,'7. 511_CAR_Student_Counts_Sec'!$A2821,'8. 514 Details Included'!$E:$E,'7. 511_CAR_Student_Counts_Sec'!$D2821,'8. 514 Details Included'!$D:$D,'7. 511_CAR_Student_Counts_Sec'!L$1,'8. 514 Details Included'!$G:$G,'7. 511_CAR_Student_Counts_Sec'!$F2821))</f>
        <v>0</v>
      </c>
      <c r="M2821" s="82">
        <f>IF(ISBLANK($D2821),"",SUMIFS('8. 514 Details Included'!$I:$I,'8. 514 Details Included'!$A:$A,'7. 511_CAR_Student_Counts_Sec'!$A2821,'8. 514 Details Included'!$E:$E,'7. 511_CAR_Student_Counts_Sec'!$D2821,'8. 514 Details Included'!$D:$D,'7. 511_CAR_Student_Counts_Sec'!M$1,'8. 514 Details Included'!$G:$G,'7. 511_CAR_Student_Counts_Sec'!$F2821))</f>
        <v>0</v>
      </c>
      <c r="N2821" s="82">
        <f>IF(ISBLANK($D2821),"",SUMIFS('8. 514 Details Included'!$I:$I,'8. 514 Details Included'!$A:$A,'7. 511_CAR_Student_Counts_Sec'!$A2821,'8. 514 Details Included'!$E:$E,'7. 511_CAR_Student_Counts_Sec'!$D2821,'8. 514 Details Included'!$D:$D,'7. 511_CAR_Student_Counts_Sec'!N$1,'8. 514 Details Included'!$G:$G,'7. 511_CAR_Student_Counts_Sec'!$F2821))</f>
        <v>0</v>
      </c>
      <c r="O2821" s="81">
        <f t="shared" si="132"/>
        <v>0</v>
      </c>
      <c r="P2821" s="81">
        <f t="shared" si="133"/>
        <v>24</v>
      </c>
      <c r="Q2821" s="81" t="str">
        <f t="shared" si="134"/>
        <v>9-12</v>
      </c>
    </row>
    <row r="2822" spans="1:17" ht="15" outlineLevel="4" x14ac:dyDescent="0.2">
      <c r="A2822" s="85">
        <v>335</v>
      </c>
      <c r="B2822" s="86" t="s">
        <v>1108</v>
      </c>
      <c r="C2822" s="86" t="s">
        <v>1169</v>
      </c>
      <c r="D2822" s="85">
        <v>957</v>
      </c>
      <c r="E2822" s="86" t="s">
        <v>1229</v>
      </c>
      <c r="F2822" s="85">
        <v>5</v>
      </c>
      <c r="G2822" s="85">
        <v>21</v>
      </c>
      <c r="H2822" s="82">
        <f>IF(ISBLANK($D2822),"",SUMIFS('8. 514 Details Included'!$I:$I,'8. 514 Details Included'!$A:$A,'7. 511_CAR_Student_Counts_Sec'!$A2822,'8. 514 Details Included'!$E:$E,'7. 511_CAR_Student_Counts_Sec'!$D2822,'8. 514 Details Included'!$D:$D,'7. 511_CAR_Student_Counts_Sec'!H$1,'8. 514 Details Included'!$G:$G,'7. 511_CAR_Student_Counts_Sec'!$F2822))</f>
        <v>0</v>
      </c>
      <c r="I2822" s="82">
        <f>IF(ISBLANK($D2822),"",SUMIFS('8. 514 Details Included'!$I:$I,'8. 514 Details Included'!$A:$A,'7. 511_CAR_Student_Counts_Sec'!$A2822,'8. 514 Details Included'!$E:$E,'7. 511_CAR_Student_Counts_Sec'!$D2822,'8. 514 Details Included'!$D:$D,'7. 511_CAR_Student_Counts_Sec'!I$1,'8. 514 Details Included'!$G:$G,'7. 511_CAR_Student_Counts_Sec'!$F2822))</f>
        <v>0</v>
      </c>
      <c r="J2822" s="82">
        <f>IF(ISBLANK($D2822),"",SUMIFS('8. 514 Details Included'!$I:$I,'8. 514 Details Included'!$A:$A,'7. 511_CAR_Student_Counts_Sec'!$A2822,'8. 514 Details Included'!$E:$E,'7. 511_CAR_Student_Counts_Sec'!$D2822,'8. 514 Details Included'!$D:$D,'7. 511_CAR_Student_Counts_Sec'!J$1,'8. 514 Details Included'!$G:$G,'7. 511_CAR_Student_Counts_Sec'!$F2822))</f>
        <v>0</v>
      </c>
      <c r="K2822" s="82">
        <f>IF(ISBLANK($D2822),"",SUMIFS('8. 514 Details Included'!$I:$I,'8. 514 Details Included'!$A:$A,'7. 511_CAR_Student_Counts_Sec'!$A2822,'8. 514 Details Included'!$E:$E,'7. 511_CAR_Student_Counts_Sec'!$D2822,'8. 514 Details Included'!$D:$D,'7. 511_CAR_Student_Counts_Sec'!K$1,'8. 514 Details Included'!$G:$G,'7. 511_CAR_Student_Counts_Sec'!$F2822))</f>
        <v>21</v>
      </c>
      <c r="L2822" s="82">
        <f>IF(ISBLANK($D2822),"",SUMIFS('8. 514 Details Included'!$I:$I,'8. 514 Details Included'!$A:$A,'7. 511_CAR_Student_Counts_Sec'!$A2822,'8. 514 Details Included'!$E:$E,'7. 511_CAR_Student_Counts_Sec'!$D2822,'8. 514 Details Included'!$D:$D,'7. 511_CAR_Student_Counts_Sec'!L$1,'8. 514 Details Included'!$G:$G,'7. 511_CAR_Student_Counts_Sec'!$F2822))</f>
        <v>0</v>
      </c>
      <c r="M2822" s="82">
        <f>IF(ISBLANK($D2822),"",SUMIFS('8. 514 Details Included'!$I:$I,'8. 514 Details Included'!$A:$A,'7. 511_CAR_Student_Counts_Sec'!$A2822,'8. 514 Details Included'!$E:$E,'7. 511_CAR_Student_Counts_Sec'!$D2822,'8. 514 Details Included'!$D:$D,'7. 511_CAR_Student_Counts_Sec'!M$1,'8. 514 Details Included'!$G:$G,'7. 511_CAR_Student_Counts_Sec'!$F2822))</f>
        <v>0</v>
      </c>
      <c r="N2822" s="82">
        <f>IF(ISBLANK($D2822),"",SUMIFS('8. 514 Details Included'!$I:$I,'8. 514 Details Included'!$A:$A,'7. 511_CAR_Student_Counts_Sec'!$A2822,'8. 514 Details Included'!$E:$E,'7. 511_CAR_Student_Counts_Sec'!$D2822,'8. 514 Details Included'!$D:$D,'7. 511_CAR_Student_Counts_Sec'!N$1,'8. 514 Details Included'!$G:$G,'7. 511_CAR_Student_Counts_Sec'!$F2822))</f>
        <v>0</v>
      </c>
      <c r="O2822" s="81">
        <f t="shared" si="132"/>
        <v>0</v>
      </c>
      <c r="P2822" s="81">
        <f t="shared" si="133"/>
        <v>21</v>
      </c>
      <c r="Q2822" s="81" t="str">
        <f t="shared" si="134"/>
        <v>9-12</v>
      </c>
    </row>
    <row r="2823" spans="1:17" ht="15" outlineLevel="4" x14ac:dyDescent="0.2">
      <c r="A2823" s="85">
        <v>335</v>
      </c>
      <c r="B2823" s="86" t="s">
        <v>1108</v>
      </c>
      <c r="C2823" s="86" t="s">
        <v>1169</v>
      </c>
      <c r="D2823" s="85">
        <v>957</v>
      </c>
      <c r="E2823" s="86" t="s">
        <v>1229</v>
      </c>
      <c r="F2823" s="85">
        <v>6</v>
      </c>
      <c r="G2823" s="85">
        <v>21</v>
      </c>
      <c r="H2823" s="82">
        <f>IF(ISBLANK($D2823),"",SUMIFS('8. 514 Details Included'!$I:$I,'8. 514 Details Included'!$A:$A,'7. 511_CAR_Student_Counts_Sec'!$A2823,'8. 514 Details Included'!$E:$E,'7. 511_CAR_Student_Counts_Sec'!$D2823,'8. 514 Details Included'!$D:$D,'7. 511_CAR_Student_Counts_Sec'!H$1,'8. 514 Details Included'!$G:$G,'7. 511_CAR_Student_Counts_Sec'!$F2823))</f>
        <v>0</v>
      </c>
      <c r="I2823" s="82">
        <f>IF(ISBLANK($D2823),"",SUMIFS('8. 514 Details Included'!$I:$I,'8. 514 Details Included'!$A:$A,'7. 511_CAR_Student_Counts_Sec'!$A2823,'8. 514 Details Included'!$E:$E,'7. 511_CAR_Student_Counts_Sec'!$D2823,'8. 514 Details Included'!$D:$D,'7. 511_CAR_Student_Counts_Sec'!I$1,'8. 514 Details Included'!$G:$G,'7. 511_CAR_Student_Counts_Sec'!$F2823))</f>
        <v>0</v>
      </c>
      <c r="J2823" s="82">
        <f>IF(ISBLANK($D2823),"",SUMIFS('8. 514 Details Included'!$I:$I,'8. 514 Details Included'!$A:$A,'7. 511_CAR_Student_Counts_Sec'!$A2823,'8. 514 Details Included'!$E:$E,'7. 511_CAR_Student_Counts_Sec'!$D2823,'8. 514 Details Included'!$D:$D,'7. 511_CAR_Student_Counts_Sec'!J$1,'8. 514 Details Included'!$G:$G,'7. 511_CAR_Student_Counts_Sec'!$F2823))</f>
        <v>0</v>
      </c>
      <c r="K2823" s="82">
        <f>IF(ISBLANK($D2823),"",SUMIFS('8. 514 Details Included'!$I:$I,'8. 514 Details Included'!$A:$A,'7. 511_CAR_Student_Counts_Sec'!$A2823,'8. 514 Details Included'!$E:$E,'7. 511_CAR_Student_Counts_Sec'!$D2823,'8. 514 Details Included'!$D:$D,'7. 511_CAR_Student_Counts_Sec'!K$1,'8. 514 Details Included'!$G:$G,'7. 511_CAR_Student_Counts_Sec'!$F2823))</f>
        <v>21</v>
      </c>
      <c r="L2823" s="82">
        <f>IF(ISBLANK($D2823),"",SUMIFS('8. 514 Details Included'!$I:$I,'8. 514 Details Included'!$A:$A,'7. 511_CAR_Student_Counts_Sec'!$A2823,'8. 514 Details Included'!$E:$E,'7. 511_CAR_Student_Counts_Sec'!$D2823,'8. 514 Details Included'!$D:$D,'7. 511_CAR_Student_Counts_Sec'!L$1,'8. 514 Details Included'!$G:$G,'7. 511_CAR_Student_Counts_Sec'!$F2823))</f>
        <v>0</v>
      </c>
      <c r="M2823" s="82">
        <f>IF(ISBLANK($D2823),"",SUMIFS('8. 514 Details Included'!$I:$I,'8. 514 Details Included'!$A:$A,'7. 511_CAR_Student_Counts_Sec'!$A2823,'8. 514 Details Included'!$E:$E,'7. 511_CAR_Student_Counts_Sec'!$D2823,'8. 514 Details Included'!$D:$D,'7. 511_CAR_Student_Counts_Sec'!M$1,'8. 514 Details Included'!$G:$G,'7. 511_CAR_Student_Counts_Sec'!$F2823))</f>
        <v>0</v>
      </c>
      <c r="N2823" s="82">
        <f>IF(ISBLANK($D2823),"",SUMIFS('8. 514 Details Included'!$I:$I,'8. 514 Details Included'!$A:$A,'7. 511_CAR_Student_Counts_Sec'!$A2823,'8. 514 Details Included'!$E:$E,'7. 511_CAR_Student_Counts_Sec'!$D2823,'8. 514 Details Included'!$D:$D,'7. 511_CAR_Student_Counts_Sec'!N$1,'8. 514 Details Included'!$G:$G,'7. 511_CAR_Student_Counts_Sec'!$F2823))</f>
        <v>0</v>
      </c>
      <c r="O2823" s="81">
        <f t="shared" si="132"/>
        <v>0</v>
      </c>
      <c r="P2823" s="81">
        <f t="shared" si="133"/>
        <v>21</v>
      </c>
      <c r="Q2823" s="81" t="str">
        <f t="shared" si="134"/>
        <v>9-12</v>
      </c>
    </row>
    <row r="2824" spans="1:17" ht="15" outlineLevel="4" x14ac:dyDescent="0.2">
      <c r="A2824" s="85">
        <v>335</v>
      </c>
      <c r="B2824" s="86" t="s">
        <v>1108</v>
      </c>
      <c r="C2824" s="86" t="s">
        <v>1169</v>
      </c>
      <c r="D2824" s="85">
        <v>125</v>
      </c>
      <c r="E2824" s="86" t="s">
        <v>1228</v>
      </c>
      <c r="F2824" s="85">
        <v>2</v>
      </c>
      <c r="G2824" s="85">
        <v>26</v>
      </c>
      <c r="H2824" s="82">
        <f>IF(ISBLANK($D2824),"",SUMIFS('8. 514 Details Included'!$I:$I,'8. 514 Details Included'!$A:$A,'7. 511_CAR_Student_Counts_Sec'!$A2824,'8. 514 Details Included'!$E:$E,'7. 511_CAR_Student_Counts_Sec'!$D2824,'8. 514 Details Included'!$D:$D,'7. 511_CAR_Student_Counts_Sec'!H$1,'8. 514 Details Included'!$G:$G,'7. 511_CAR_Student_Counts_Sec'!$F2824))</f>
        <v>0</v>
      </c>
      <c r="I2824" s="82">
        <f>IF(ISBLANK($D2824),"",SUMIFS('8. 514 Details Included'!$I:$I,'8. 514 Details Included'!$A:$A,'7. 511_CAR_Student_Counts_Sec'!$A2824,'8. 514 Details Included'!$E:$E,'7. 511_CAR_Student_Counts_Sec'!$D2824,'8. 514 Details Included'!$D:$D,'7. 511_CAR_Student_Counts_Sec'!I$1,'8. 514 Details Included'!$G:$G,'7. 511_CAR_Student_Counts_Sec'!$F2824))</f>
        <v>0</v>
      </c>
      <c r="J2824" s="82">
        <f>IF(ISBLANK($D2824),"",SUMIFS('8. 514 Details Included'!$I:$I,'8. 514 Details Included'!$A:$A,'7. 511_CAR_Student_Counts_Sec'!$A2824,'8. 514 Details Included'!$E:$E,'7. 511_CAR_Student_Counts_Sec'!$D2824,'8. 514 Details Included'!$D:$D,'7. 511_CAR_Student_Counts_Sec'!J$1,'8. 514 Details Included'!$G:$G,'7. 511_CAR_Student_Counts_Sec'!$F2824))</f>
        <v>0</v>
      </c>
      <c r="K2824" s="82">
        <f>IF(ISBLANK($D2824),"",SUMIFS('8. 514 Details Included'!$I:$I,'8. 514 Details Included'!$A:$A,'7. 511_CAR_Student_Counts_Sec'!$A2824,'8. 514 Details Included'!$E:$E,'7. 511_CAR_Student_Counts_Sec'!$D2824,'8. 514 Details Included'!$D:$D,'7. 511_CAR_Student_Counts_Sec'!K$1,'8. 514 Details Included'!$G:$G,'7. 511_CAR_Student_Counts_Sec'!$F2824))</f>
        <v>0</v>
      </c>
      <c r="L2824" s="82">
        <f>IF(ISBLANK($D2824),"",SUMIFS('8. 514 Details Included'!$I:$I,'8. 514 Details Included'!$A:$A,'7. 511_CAR_Student_Counts_Sec'!$A2824,'8. 514 Details Included'!$E:$E,'7. 511_CAR_Student_Counts_Sec'!$D2824,'8. 514 Details Included'!$D:$D,'7. 511_CAR_Student_Counts_Sec'!L$1,'8. 514 Details Included'!$G:$G,'7. 511_CAR_Student_Counts_Sec'!$F2824))</f>
        <v>0</v>
      </c>
      <c r="M2824" s="82">
        <f>IF(ISBLANK($D2824),"",SUMIFS('8. 514 Details Included'!$I:$I,'8. 514 Details Included'!$A:$A,'7. 511_CAR_Student_Counts_Sec'!$A2824,'8. 514 Details Included'!$E:$E,'7. 511_CAR_Student_Counts_Sec'!$D2824,'8. 514 Details Included'!$D:$D,'7. 511_CAR_Student_Counts_Sec'!M$1,'8. 514 Details Included'!$G:$G,'7. 511_CAR_Student_Counts_Sec'!$F2824))</f>
        <v>0</v>
      </c>
      <c r="N2824" s="82">
        <f>IF(ISBLANK($D2824),"",SUMIFS('8. 514 Details Included'!$I:$I,'8. 514 Details Included'!$A:$A,'7. 511_CAR_Student_Counts_Sec'!$A2824,'8. 514 Details Included'!$E:$E,'7. 511_CAR_Student_Counts_Sec'!$D2824,'8. 514 Details Included'!$D:$D,'7. 511_CAR_Student_Counts_Sec'!N$1,'8. 514 Details Included'!$G:$G,'7. 511_CAR_Student_Counts_Sec'!$F2824))</f>
        <v>26</v>
      </c>
      <c r="O2824" s="81">
        <f t="shared" si="132"/>
        <v>0</v>
      </c>
      <c r="P2824" s="81">
        <f t="shared" si="133"/>
        <v>26</v>
      </c>
      <c r="Q2824" s="81" t="str">
        <f t="shared" si="134"/>
        <v>9-12</v>
      </c>
    </row>
    <row r="2825" spans="1:17" ht="15" outlineLevel="4" x14ac:dyDescent="0.2">
      <c r="A2825" s="85">
        <v>335</v>
      </c>
      <c r="B2825" s="86" t="s">
        <v>1108</v>
      </c>
      <c r="C2825" s="86" t="s">
        <v>1169</v>
      </c>
      <c r="D2825" s="85">
        <v>125</v>
      </c>
      <c r="E2825" s="86" t="s">
        <v>1228</v>
      </c>
      <c r="F2825" s="85">
        <v>5</v>
      </c>
      <c r="G2825" s="85">
        <v>28</v>
      </c>
      <c r="H2825" s="82">
        <f>IF(ISBLANK($D2825),"",SUMIFS('8. 514 Details Included'!$I:$I,'8. 514 Details Included'!$A:$A,'7. 511_CAR_Student_Counts_Sec'!$A2825,'8. 514 Details Included'!$E:$E,'7. 511_CAR_Student_Counts_Sec'!$D2825,'8. 514 Details Included'!$D:$D,'7. 511_CAR_Student_Counts_Sec'!H$1,'8. 514 Details Included'!$G:$G,'7. 511_CAR_Student_Counts_Sec'!$F2825))</f>
        <v>0</v>
      </c>
      <c r="I2825" s="82">
        <f>IF(ISBLANK($D2825),"",SUMIFS('8. 514 Details Included'!$I:$I,'8. 514 Details Included'!$A:$A,'7. 511_CAR_Student_Counts_Sec'!$A2825,'8. 514 Details Included'!$E:$E,'7. 511_CAR_Student_Counts_Sec'!$D2825,'8. 514 Details Included'!$D:$D,'7. 511_CAR_Student_Counts_Sec'!I$1,'8. 514 Details Included'!$G:$G,'7. 511_CAR_Student_Counts_Sec'!$F2825))</f>
        <v>0</v>
      </c>
      <c r="J2825" s="82">
        <f>IF(ISBLANK($D2825),"",SUMIFS('8. 514 Details Included'!$I:$I,'8. 514 Details Included'!$A:$A,'7. 511_CAR_Student_Counts_Sec'!$A2825,'8. 514 Details Included'!$E:$E,'7. 511_CAR_Student_Counts_Sec'!$D2825,'8. 514 Details Included'!$D:$D,'7. 511_CAR_Student_Counts_Sec'!J$1,'8. 514 Details Included'!$G:$G,'7. 511_CAR_Student_Counts_Sec'!$F2825))</f>
        <v>0</v>
      </c>
      <c r="K2825" s="82">
        <f>IF(ISBLANK($D2825),"",SUMIFS('8. 514 Details Included'!$I:$I,'8. 514 Details Included'!$A:$A,'7. 511_CAR_Student_Counts_Sec'!$A2825,'8. 514 Details Included'!$E:$E,'7. 511_CAR_Student_Counts_Sec'!$D2825,'8. 514 Details Included'!$D:$D,'7. 511_CAR_Student_Counts_Sec'!K$1,'8. 514 Details Included'!$G:$G,'7. 511_CAR_Student_Counts_Sec'!$F2825))</f>
        <v>0</v>
      </c>
      <c r="L2825" s="82">
        <f>IF(ISBLANK($D2825),"",SUMIFS('8. 514 Details Included'!$I:$I,'8. 514 Details Included'!$A:$A,'7. 511_CAR_Student_Counts_Sec'!$A2825,'8. 514 Details Included'!$E:$E,'7. 511_CAR_Student_Counts_Sec'!$D2825,'8. 514 Details Included'!$D:$D,'7. 511_CAR_Student_Counts_Sec'!L$1,'8. 514 Details Included'!$G:$G,'7. 511_CAR_Student_Counts_Sec'!$F2825))</f>
        <v>28</v>
      </c>
      <c r="M2825" s="82">
        <f>IF(ISBLANK($D2825),"",SUMIFS('8. 514 Details Included'!$I:$I,'8. 514 Details Included'!$A:$A,'7. 511_CAR_Student_Counts_Sec'!$A2825,'8. 514 Details Included'!$E:$E,'7. 511_CAR_Student_Counts_Sec'!$D2825,'8. 514 Details Included'!$D:$D,'7. 511_CAR_Student_Counts_Sec'!M$1,'8. 514 Details Included'!$G:$G,'7. 511_CAR_Student_Counts_Sec'!$F2825))</f>
        <v>0</v>
      </c>
      <c r="N2825" s="82">
        <f>IF(ISBLANK($D2825),"",SUMIFS('8. 514 Details Included'!$I:$I,'8. 514 Details Included'!$A:$A,'7. 511_CAR_Student_Counts_Sec'!$A2825,'8. 514 Details Included'!$E:$E,'7. 511_CAR_Student_Counts_Sec'!$D2825,'8. 514 Details Included'!$D:$D,'7. 511_CAR_Student_Counts_Sec'!N$1,'8. 514 Details Included'!$G:$G,'7. 511_CAR_Student_Counts_Sec'!$F2825))</f>
        <v>0</v>
      </c>
      <c r="O2825" s="81">
        <f t="shared" si="132"/>
        <v>0</v>
      </c>
      <c r="P2825" s="81">
        <f t="shared" si="133"/>
        <v>28</v>
      </c>
      <c r="Q2825" s="81" t="str">
        <f t="shared" si="134"/>
        <v>9-12</v>
      </c>
    </row>
    <row r="2826" spans="1:17" ht="15" outlineLevel="4" x14ac:dyDescent="0.2">
      <c r="A2826" s="85">
        <v>335</v>
      </c>
      <c r="B2826" s="86" t="s">
        <v>1108</v>
      </c>
      <c r="C2826" s="86" t="s">
        <v>1169</v>
      </c>
      <c r="D2826" s="85">
        <v>125</v>
      </c>
      <c r="E2826" s="86" t="s">
        <v>1228</v>
      </c>
      <c r="F2826" s="85">
        <v>6</v>
      </c>
      <c r="G2826" s="85">
        <v>13</v>
      </c>
      <c r="H2826" s="82">
        <f>IF(ISBLANK($D2826),"",SUMIFS('8. 514 Details Included'!$I:$I,'8. 514 Details Included'!$A:$A,'7. 511_CAR_Student_Counts_Sec'!$A2826,'8. 514 Details Included'!$E:$E,'7. 511_CAR_Student_Counts_Sec'!$D2826,'8. 514 Details Included'!$D:$D,'7. 511_CAR_Student_Counts_Sec'!H$1,'8. 514 Details Included'!$G:$G,'7. 511_CAR_Student_Counts_Sec'!$F2826))</f>
        <v>0</v>
      </c>
      <c r="I2826" s="82">
        <f>IF(ISBLANK($D2826),"",SUMIFS('8. 514 Details Included'!$I:$I,'8. 514 Details Included'!$A:$A,'7. 511_CAR_Student_Counts_Sec'!$A2826,'8. 514 Details Included'!$E:$E,'7. 511_CAR_Student_Counts_Sec'!$D2826,'8. 514 Details Included'!$D:$D,'7. 511_CAR_Student_Counts_Sec'!I$1,'8. 514 Details Included'!$G:$G,'7. 511_CAR_Student_Counts_Sec'!$F2826))</f>
        <v>0</v>
      </c>
      <c r="J2826" s="82">
        <f>IF(ISBLANK($D2826),"",SUMIFS('8. 514 Details Included'!$I:$I,'8. 514 Details Included'!$A:$A,'7. 511_CAR_Student_Counts_Sec'!$A2826,'8. 514 Details Included'!$E:$E,'7. 511_CAR_Student_Counts_Sec'!$D2826,'8. 514 Details Included'!$D:$D,'7. 511_CAR_Student_Counts_Sec'!J$1,'8. 514 Details Included'!$G:$G,'7. 511_CAR_Student_Counts_Sec'!$F2826))</f>
        <v>0</v>
      </c>
      <c r="K2826" s="82">
        <f>IF(ISBLANK($D2826),"",SUMIFS('8. 514 Details Included'!$I:$I,'8. 514 Details Included'!$A:$A,'7. 511_CAR_Student_Counts_Sec'!$A2826,'8. 514 Details Included'!$E:$E,'7. 511_CAR_Student_Counts_Sec'!$D2826,'8. 514 Details Included'!$D:$D,'7. 511_CAR_Student_Counts_Sec'!K$1,'8. 514 Details Included'!$G:$G,'7. 511_CAR_Student_Counts_Sec'!$F2826))</f>
        <v>0</v>
      </c>
      <c r="L2826" s="82">
        <f>IF(ISBLANK($D2826),"",SUMIFS('8. 514 Details Included'!$I:$I,'8. 514 Details Included'!$A:$A,'7. 511_CAR_Student_Counts_Sec'!$A2826,'8. 514 Details Included'!$E:$E,'7. 511_CAR_Student_Counts_Sec'!$D2826,'8. 514 Details Included'!$D:$D,'7. 511_CAR_Student_Counts_Sec'!L$1,'8. 514 Details Included'!$G:$G,'7. 511_CAR_Student_Counts_Sec'!$F2826))</f>
        <v>13</v>
      </c>
      <c r="M2826" s="82">
        <f>IF(ISBLANK($D2826),"",SUMIFS('8. 514 Details Included'!$I:$I,'8. 514 Details Included'!$A:$A,'7. 511_CAR_Student_Counts_Sec'!$A2826,'8. 514 Details Included'!$E:$E,'7. 511_CAR_Student_Counts_Sec'!$D2826,'8. 514 Details Included'!$D:$D,'7. 511_CAR_Student_Counts_Sec'!M$1,'8. 514 Details Included'!$G:$G,'7. 511_CAR_Student_Counts_Sec'!$F2826))</f>
        <v>0</v>
      </c>
      <c r="N2826" s="82">
        <f>IF(ISBLANK($D2826),"",SUMIFS('8. 514 Details Included'!$I:$I,'8. 514 Details Included'!$A:$A,'7. 511_CAR_Student_Counts_Sec'!$A2826,'8. 514 Details Included'!$E:$E,'7. 511_CAR_Student_Counts_Sec'!$D2826,'8. 514 Details Included'!$D:$D,'7. 511_CAR_Student_Counts_Sec'!N$1,'8. 514 Details Included'!$G:$G,'7. 511_CAR_Student_Counts_Sec'!$F2826))</f>
        <v>0</v>
      </c>
      <c r="O2826" s="81">
        <f t="shared" si="132"/>
        <v>0</v>
      </c>
      <c r="P2826" s="81">
        <f t="shared" si="133"/>
        <v>13</v>
      </c>
      <c r="Q2826" s="81" t="str">
        <f t="shared" si="134"/>
        <v>9-12</v>
      </c>
    </row>
    <row r="2827" spans="1:17" ht="15" outlineLevel="4" x14ac:dyDescent="0.2">
      <c r="A2827" s="85">
        <v>335</v>
      </c>
      <c r="B2827" s="86" t="s">
        <v>1108</v>
      </c>
      <c r="C2827" s="86" t="s">
        <v>1169</v>
      </c>
      <c r="D2827" s="85">
        <v>125</v>
      </c>
      <c r="E2827" s="86" t="s">
        <v>1228</v>
      </c>
      <c r="F2827" s="85">
        <v>7</v>
      </c>
      <c r="G2827" s="85">
        <v>9</v>
      </c>
      <c r="H2827" s="82">
        <f>IF(ISBLANK($D2827),"",SUMIFS('8. 514 Details Included'!$I:$I,'8. 514 Details Included'!$A:$A,'7. 511_CAR_Student_Counts_Sec'!$A2827,'8. 514 Details Included'!$E:$E,'7. 511_CAR_Student_Counts_Sec'!$D2827,'8. 514 Details Included'!$D:$D,'7. 511_CAR_Student_Counts_Sec'!H$1,'8. 514 Details Included'!$G:$G,'7. 511_CAR_Student_Counts_Sec'!$F2827))</f>
        <v>0</v>
      </c>
      <c r="I2827" s="82">
        <f>IF(ISBLANK($D2827),"",SUMIFS('8. 514 Details Included'!$I:$I,'8. 514 Details Included'!$A:$A,'7. 511_CAR_Student_Counts_Sec'!$A2827,'8. 514 Details Included'!$E:$E,'7. 511_CAR_Student_Counts_Sec'!$D2827,'8. 514 Details Included'!$D:$D,'7. 511_CAR_Student_Counts_Sec'!I$1,'8. 514 Details Included'!$G:$G,'7. 511_CAR_Student_Counts_Sec'!$F2827))</f>
        <v>0</v>
      </c>
      <c r="J2827" s="82">
        <f>IF(ISBLANK($D2827),"",SUMIFS('8. 514 Details Included'!$I:$I,'8. 514 Details Included'!$A:$A,'7. 511_CAR_Student_Counts_Sec'!$A2827,'8. 514 Details Included'!$E:$E,'7. 511_CAR_Student_Counts_Sec'!$D2827,'8. 514 Details Included'!$D:$D,'7. 511_CAR_Student_Counts_Sec'!J$1,'8. 514 Details Included'!$G:$G,'7. 511_CAR_Student_Counts_Sec'!$F2827))</f>
        <v>0</v>
      </c>
      <c r="K2827" s="82">
        <f>IF(ISBLANK($D2827),"",SUMIFS('8. 514 Details Included'!$I:$I,'8. 514 Details Included'!$A:$A,'7. 511_CAR_Student_Counts_Sec'!$A2827,'8. 514 Details Included'!$E:$E,'7. 511_CAR_Student_Counts_Sec'!$D2827,'8. 514 Details Included'!$D:$D,'7. 511_CAR_Student_Counts_Sec'!K$1,'8. 514 Details Included'!$G:$G,'7. 511_CAR_Student_Counts_Sec'!$F2827))</f>
        <v>0</v>
      </c>
      <c r="L2827" s="82">
        <f>IF(ISBLANK($D2827),"",SUMIFS('8. 514 Details Included'!$I:$I,'8. 514 Details Included'!$A:$A,'7. 511_CAR_Student_Counts_Sec'!$A2827,'8. 514 Details Included'!$E:$E,'7. 511_CAR_Student_Counts_Sec'!$D2827,'8. 514 Details Included'!$D:$D,'7. 511_CAR_Student_Counts_Sec'!L$1,'8. 514 Details Included'!$G:$G,'7. 511_CAR_Student_Counts_Sec'!$F2827))</f>
        <v>8</v>
      </c>
      <c r="M2827" s="82">
        <f>IF(ISBLANK($D2827),"",SUMIFS('8. 514 Details Included'!$I:$I,'8. 514 Details Included'!$A:$A,'7. 511_CAR_Student_Counts_Sec'!$A2827,'8. 514 Details Included'!$E:$E,'7. 511_CAR_Student_Counts_Sec'!$D2827,'8. 514 Details Included'!$D:$D,'7. 511_CAR_Student_Counts_Sec'!M$1,'8. 514 Details Included'!$G:$G,'7. 511_CAR_Student_Counts_Sec'!$F2827))</f>
        <v>1</v>
      </c>
      <c r="N2827" s="82">
        <f>IF(ISBLANK($D2827),"",SUMIFS('8. 514 Details Included'!$I:$I,'8. 514 Details Included'!$A:$A,'7. 511_CAR_Student_Counts_Sec'!$A2827,'8. 514 Details Included'!$E:$E,'7. 511_CAR_Student_Counts_Sec'!$D2827,'8. 514 Details Included'!$D:$D,'7. 511_CAR_Student_Counts_Sec'!N$1,'8. 514 Details Included'!$G:$G,'7. 511_CAR_Student_Counts_Sec'!$F2827))</f>
        <v>0</v>
      </c>
      <c r="O2827" s="81">
        <f t="shared" si="132"/>
        <v>0</v>
      </c>
      <c r="P2827" s="81">
        <f t="shared" si="133"/>
        <v>9</v>
      </c>
      <c r="Q2827" s="81" t="str">
        <f t="shared" si="134"/>
        <v>9-12</v>
      </c>
    </row>
    <row r="2828" spans="1:17" ht="15" outlineLevel="4" x14ac:dyDescent="0.2">
      <c r="A2828" s="85">
        <v>335</v>
      </c>
      <c r="B2828" s="86" t="s">
        <v>1108</v>
      </c>
      <c r="C2828" s="86" t="s">
        <v>1169</v>
      </c>
      <c r="D2828" s="85">
        <v>125</v>
      </c>
      <c r="E2828" s="86" t="s">
        <v>1228</v>
      </c>
      <c r="F2828" s="85">
        <v>8</v>
      </c>
      <c r="G2828" s="85">
        <v>9</v>
      </c>
      <c r="H2828" s="82">
        <f>IF(ISBLANK($D2828),"",SUMIFS('8. 514 Details Included'!$I:$I,'8. 514 Details Included'!$A:$A,'7. 511_CAR_Student_Counts_Sec'!$A2828,'8. 514 Details Included'!$E:$E,'7. 511_CAR_Student_Counts_Sec'!$D2828,'8. 514 Details Included'!$D:$D,'7. 511_CAR_Student_Counts_Sec'!H$1,'8. 514 Details Included'!$G:$G,'7. 511_CAR_Student_Counts_Sec'!$F2828))</f>
        <v>0</v>
      </c>
      <c r="I2828" s="82">
        <f>IF(ISBLANK($D2828),"",SUMIFS('8. 514 Details Included'!$I:$I,'8. 514 Details Included'!$A:$A,'7. 511_CAR_Student_Counts_Sec'!$A2828,'8. 514 Details Included'!$E:$E,'7. 511_CAR_Student_Counts_Sec'!$D2828,'8. 514 Details Included'!$D:$D,'7. 511_CAR_Student_Counts_Sec'!I$1,'8. 514 Details Included'!$G:$G,'7. 511_CAR_Student_Counts_Sec'!$F2828))</f>
        <v>0</v>
      </c>
      <c r="J2828" s="82">
        <f>IF(ISBLANK($D2828),"",SUMIFS('8. 514 Details Included'!$I:$I,'8. 514 Details Included'!$A:$A,'7. 511_CAR_Student_Counts_Sec'!$A2828,'8. 514 Details Included'!$E:$E,'7. 511_CAR_Student_Counts_Sec'!$D2828,'8. 514 Details Included'!$D:$D,'7. 511_CAR_Student_Counts_Sec'!J$1,'8. 514 Details Included'!$G:$G,'7. 511_CAR_Student_Counts_Sec'!$F2828))</f>
        <v>0</v>
      </c>
      <c r="K2828" s="82">
        <f>IF(ISBLANK($D2828),"",SUMIFS('8. 514 Details Included'!$I:$I,'8. 514 Details Included'!$A:$A,'7. 511_CAR_Student_Counts_Sec'!$A2828,'8. 514 Details Included'!$E:$E,'7. 511_CAR_Student_Counts_Sec'!$D2828,'8. 514 Details Included'!$D:$D,'7. 511_CAR_Student_Counts_Sec'!K$1,'8. 514 Details Included'!$G:$G,'7. 511_CAR_Student_Counts_Sec'!$F2828))</f>
        <v>0</v>
      </c>
      <c r="L2828" s="82">
        <f>IF(ISBLANK($D2828),"",SUMIFS('8. 514 Details Included'!$I:$I,'8. 514 Details Included'!$A:$A,'7. 511_CAR_Student_Counts_Sec'!$A2828,'8. 514 Details Included'!$E:$E,'7. 511_CAR_Student_Counts_Sec'!$D2828,'8. 514 Details Included'!$D:$D,'7. 511_CAR_Student_Counts_Sec'!L$1,'8. 514 Details Included'!$G:$G,'7. 511_CAR_Student_Counts_Sec'!$F2828))</f>
        <v>8</v>
      </c>
      <c r="M2828" s="82">
        <f>IF(ISBLANK($D2828),"",SUMIFS('8. 514 Details Included'!$I:$I,'8. 514 Details Included'!$A:$A,'7. 511_CAR_Student_Counts_Sec'!$A2828,'8. 514 Details Included'!$E:$E,'7. 511_CAR_Student_Counts_Sec'!$D2828,'8. 514 Details Included'!$D:$D,'7. 511_CAR_Student_Counts_Sec'!M$1,'8. 514 Details Included'!$G:$G,'7. 511_CAR_Student_Counts_Sec'!$F2828))</f>
        <v>1</v>
      </c>
      <c r="N2828" s="82">
        <f>IF(ISBLANK($D2828),"",SUMIFS('8. 514 Details Included'!$I:$I,'8. 514 Details Included'!$A:$A,'7. 511_CAR_Student_Counts_Sec'!$A2828,'8. 514 Details Included'!$E:$E,'7. 511_CAR_Student_Counts_Sec'!$D2828,'8. 514 Details Included'!$D:$D,'7. 511_CAR_Student_Counts_Sec'!N$1,'8. 514 Details Included'!$G:$G,'7. 511_CAR_Student_Counts_Sec'!$F2828))</f>
        <v>0</v>
      </c>
      <c r="O2828" s="81">
        <f t="shared" si="132"/>
        <v>0</v>
      </c>
      <c r="P2828" s="81">
        <f t="shared" si="133"/>
        <v>9</v>
      </c>
      <c r="Q2828" s="81" t="str">
        <f t="shared" si="134"/>
        <v>9-12</v>
      </c>
    </row>
    <row r="2829" spans="1:17" ht="15" outlineLevel="4" x14ac:dyDescent="0.2">
      <c r="A2829" s="85">
        <v>335</v>
      </c>
      <c r="B2829" s="86" t="s">
        <v>1108</v>
      </c>
      <c r="C2829" s="86" t="s">
        <v>1169</v>
      </c>
      <c r="D2829" s="85">
        <v>932</v>
      </c>
      <c r="E2829" s="86" t="s">
        <v>1227</v>
      </c>
      <c r="F2829" s="85">
        <v>3</v>
      </c>
      <c r="G2829" s="85">
        <v>13</v>
      </c>
      <c r="H2829" s="82">
        <f>IF(ISBLANK($D2829),"",SUMIFS('8. 514 Details Included'!$I:$I,'8. 514 Details Included'!$A:$A,'7. 511_CAR_Student_Counts_Sec'!$A2829,'8. 514 Details Included'!$E:$E,'7. 511_CAR_Student_Counts_Sec'!$D2829,'8. 514 Details Included'!$D:$D,'7. 511_CAR_Student_Counts_Sec'!H$1,'8. 514 Details Included'!$G:$G,'7. 511_CAR_Student_Counts_Sec'!$F2829))</f>
        <v>0</v>
      </c>
      <c r="I2829" s="82">
        <f>IF(ISBLANK($D2829),"",SUMIFS('8. 514 Details Included'!$I:$I,'8. 514 Details Included'!$A:$A,'7. 511_CAR_Student_Counts_Sec'!$A2829,'8. 514 Details Included'!$E:$E,'7. 511_CAR_Student_Counts_Sec'!$D2829,'8. 514 Details Included'!$D:$D,'7. 511_CAR_Student_Counts_Sec'!I$1,'8. 514 Details Included'!$G:$G,'7. 511_CAR_Student_Counts_Sec'!$F2829))</f>
        <v>0</v>
      </c>
      <c r="J2829" s="82">
        <f>IF(ISBLANK($D2829),"",SUMIFS('8. 514 Details Included'!$I:$I,'8. 514 Details Included'!$A:$A,'7. 511_CAR_Student_Counts_Sec'!$A2829,'8. 514 Details Included'!$E:$E,'7. 511_CAR_Student_Counts_Sec'!$D2829,'8. 514 Details Included'!$D:$D,'7. 511_CAR_Student_Counts_Sec'!J$1,'8. 514 Details Included'!$G:$G,'7. 511_CAR_Student_Counts_Sec'!$F2829))</f>
        <v>0</v>
      </c>
      <c r="K2829" s="82">
        <f>IF(ISBLANK($D2829),"",SUMIFS('8. 514 Details Included'!$I:$I,'8. 514 Details Included'!$A:$A,'7. 511_CAR_Student_Counts_Sec'!$A2829,'8. 514 Details Included'!$E:$E,'7. 511_CAR_Student_Counts_Sec'!$D2829,'8. 514 Details Included'!$D:$D,'7. 511_CAR_Student_Counts_Sec'!K$1,'8. 514 Details Included'!$G:$G,'7. 511_CAR_Student_Counts_Sec'!$F2829))</f>
        <v>0</v>
      </c>
      <c r="L2829" s="82">
        <f>IF(ISBLANK($D2829),"",SUMIFS('8. 514 Details Included'!$I:$I,'8. 514 Details Included'!$A:$A,'7. 511_CAR_Student_Counts_Sec'!$A2829,'8. 514 Details Included'!$E:$E,'7. 511_CAR_Student_Counts_Sec'!$D2829,'8. 514 Details Included'!$D:$D,'7. 511_CAR_Student_Counts_Sec'!L$1,'8. 514 Details Included'!$G:$G,'7. 511_CAR_Student_Counts_Sec'!$F2829))</f>
        <v>0</v>
      </c>
      <c r="M2829" s="82">
        <f>IF(ISBLANK($D2829),"",SUMIFS('8. 514 Details Included'!$I:$I,'8. 514 Details Included'!$A:$A,'7. 511_CAR_Student_Counts_Sec'!$A2829,'8. 514 Details Included'!$E:$E,'7. 511_CAR_Student_Counts_Sec'!$D2829,'8. 514 Details Included'!$D:$D,'7. 511_CAR_Student_Counts_Sec'!M$1,'8. 514 Details Included'!$G:$G,'7. 511_CAR_Student_Counts_Sec'!$F2829))</f>
        <v>13</v>
      </c>
      <c r="N2829" s="82">
        <f>IF(ISBLANK($D2829),"",SUMIFS('8. 514 Details Included'!$I:$I,'8. 514 Details Included'!$A:$A,'7. 511_CAR_Student_Counts_Sec'!$A2829,'8. 514 Details Included'!$E:$E,'7. 511_CAR_Student_Counts_Sec'!$D2829,'8. 514 Details Included'!$D:$D,'7. 511_CAR_Student_Counts_Sec'!N$1,'8. 514 Details Included'!$G:$G,'7. 511_CAR_Student_Counts_Sec'!$F2829))</f>
        <v>0</v>
      </c>
      <c r="O2829" s="81">
        <f t="shared" si="132"/>
        <v>0</v>
      </c>
      <c r="P2829" s="81">
        <f t="shared" si="133"/>
        <v>13</v>
      </c>
      <c r="Q2829" s="81" t="str">
        <f t="shared" si="134"/>
        <v>9-12</v>
      </c>
    </row>
    <row r="2830" spans="1:17" ht="15" outlineLevel="4" x14ac:dyDescent="0.2">
      <c r="A2830" s="85">
        <v>335</v>
      </c>
      <c r="B2830" s="86" t="s">
        <v>1108</v>
      </c>
      <c r="C2830" s="86" t="s">
        <v>1169</v>
      </c>
      <c r="D2830" s="85">
        <v>932</v>
      </c>
      <c r="E2830" s="86" t="s">
        <v>1227</v>
      </c>
      <c r="F2830" s="85">
        <v>4</v>
      </c>
      <c r="G2830" s="85">
        <v>13</v>
      </c>
      <c r="H2830" s="82">
        <f>IF(ISBLANK($D2830),"",SUMIFS('8. 514 Details Included'!$I:$I,'8. 514 Details Included'!$A:$A,'7. 511_CAR_Student_Counts_Sec'!$A2830,'8. 514 Details Included'!$E:$E,'7. 511_CAR_Student_Counts_Sec'!$D2830,'8. 514 Details Included'!$D:$D,'7. 511_CAR_Student_Counts_Sec'!H$1,'8. 514 Details Included'!$G:$G,'7. 511_CAR_Student_Counts_Sec'!$F2830))</f>
        <v>0</v>
      </c>
      <c r="I2830" s="82">
        <f>IF(ISBLANK($D2830),"",SUMIFS('8. 514 Details Included'!$I:$I,'8. 514 Details Included'!$A:$A,'7. 511_CAR_Student_Counts_Sec'!$A2830,'8. 514 Details Included'!$E:$E,'7. 511_CAR_Student_Counts_Sec'!$D2830,'8. 514 Details Included'!$D:$D,'7. 511_CAR_Student_Counts_Sec'!I$1,'8. 514 Details Included'!$G:$G,'7. 511_CAR_Student_Counts_Sec'!$F2830))</f>
        <v>0</v>
      </c>
      <c r="J2830" s="82">
        <f>IF(ISBLANK($D2830),"",SUMIFS('8. 514 Details Included'!$I:$I,'8. 514 Details Included'!$A:$A,'7. 511_CAR_Student_Counts_Sec'!$A2830,'8. 514 Details Included'!$E:$E,'7. 511_CAR_Student_Counts_Sec'!$D2830,'8. 514 Details Included'!$D:$D,'7. 511_CAR_Student_Counts_Sec'!J$1,'8. 514 Details Included'!$G:$G,'7. 511_CAR_Student_Counts_Sec'!$F2830))</f>
        <v>0</v>
      </c>
      <c r="K2830" s="82">
        <f>IF(ISBLANK($D2830),"",SUMIFS('8. 514 Details Included'!$I:$I,'8. 514 Details Included'!$A:$A,'7. 511_CAR_Student_Counts_Sec'!$A2830,'8. 514 Details Included'!$E:$E,'7. 511_CAR_Student_Counts_Sec'!$D2830,'8. 514 Details Included'!$D:$D,'7. 511_CAR_Student_Counts_Sec'!K$1,'8. 514 Details Included'!$G:$G,'7. 511_CAR_Student_Counts_Sec'!$F2830))</f>
        <v>0</v>
      </c>
      <c r="L2830" s="82">
        <f>IF(ISBLANK($D2830),"",SUMIFS('8. 514 Details Included'!$I:$I,'8. 514 Details Included'!$A:$A,'7. 511_CAR_Student_Counts_Sec'!$A2830,'8. 514 Details Included'!$E:$E,'7. 511_CAR_Student_Counts_Sec'!$D2830,'8. 514 Details Included'!$D:$D,'7. 511_CAR_Student_Counts_Sec'!L$1,'8. 514 Details Included'!$G:$G,'7. 511_CAR_Student_Counts_Sec'!$F2830))</f>
        <v>0</v>
      </c>
      <c r="M2830" s="82">
        <f>IF(ISBLANK($D2830),"",SUMIFS('8. 514 Details Included'!$I:$I,'8. 514 Details Included'!$A:$A,'7. 511_CAR_Student_Counts_Sec'!$A2830,'8. 514 Details Included'!$E:$E,'7. 511_CAR_Student_Counts_Sec'!$D2830,'8. 514 Details Included'!$D:$D,'7. 511_CAR_Student_Counts_Sec'!M$1,'8. 514 Details Included'!$G:$G,'7. 511_CAR_Student_Counts_Sec'!$F2830))</f>
        <v>13</v>
      </c>
      <c r="N2830" s="82">
        <f>IF(ISBLANK($D2830),"",SUMIFS('8. 514 Details Included'!$I:$I,'8. 514 Details Included'!$A:$A,'7. 511_CAR_Student_Counts_Sec'!$A2830,'8. 514 Details Included'!$E:$E,'7. 511_CAR_Student_Counts_Sec'!$D2830,'8. 514 Details Included'!$D:$D,'7. 511_CAR_Student_Counts_Sec'!N$1,'8. 514 Details Included'!$G:$G,'7. 511_CAR_Student_Counts_Sec'!$F2830))</f>
        <v>0</v>
      </c>
      <c r="O2830" s="81">
        <f t="shared" si="132"/>
        <v>0</v>
      </c>
      <c r="P2830" s="81">
        <f t="shared" si="133"/>
        <v>13</v>
      </c>
      <c r="Q2830" s="81" t="str">
        <f t="shared" si="134"/>
        <v>9-12</v>
      </c>
    </row>
    <row r="2831" spans="1:17" ht="15" outlineLevel="4" x14ac:dyDescent="0.2">
      <c r="A2831" s="85">
        <v>335</v>
      </c>
      <c r="B2831" s="86" t="s">
        <v>1108</v>
      </c>
      <c r="C2831" s="86" t="s">
        <v>1169</v>
      </c>
      <c r="D2831" s="85">
        <v>932</v>
      </c>
      <c r="E2831" s="86" t="s">
        <v>1227</v>
      </c>
      <c r="F2831" s="85">
        <v>5</v>
      </c>
      <c r="G2831" s="85">
        <v>8</v>
      </c>
      <c r="H2831" s="82">
        <f>IF(ISBLANK($D2831),"",SUMIFS('8. 514 Details Included'!$I:$I,'8. 514 Details Included'!$A:$A,'7. 511_CAR_Student_Counts_Sec'!$A2831,'8. 514 Details Included'!$E:$E,'7. 511_CAR_Student_Counts_Sec'!$D2831,'8. 514 Details Included'!$D:$D,'7. 511_CAR_Student_Counts_Sec'!H$1,'8. 514 Details Included'!$G:$G,'7. 511_CAR_Student_Counts_Sec'!$F2831))</f>
        <v>0</v>
      </c>
      <c r="I2831" s="82">
        <f>IF(ISBLANK($D2831),"",SUMIFS('8. 514 Details Included'!$I:$I,'8. 514 Details Included'!$A:$A,'7. 511_CAR_Student_Counts_Sec'!$A2831,'8. 514 Details Included'!$E:$E,'7. 511_CAR_Student_Counts_Sec'!$D2831,'8. 514 Details Included'!$D:$D,'7. 511_CAR_Student_Counts_Sec'!I$1,'8. 514 Details Included'!$G:$G,'7. 511_CAR_Student_Counts_Sec'!$F2831))</f>
        <v>0</v>
      </c>
      <c r="J2831" s="82">
        <f>IF(ISBLANK($D2831),"",SUMIFS('8. 514 Details Included'!$I:$I,'8. 514 Details Included'!$A:$A,'7. 511_CAR_Student_Counts_Sec'!$A2831,'8. 514 Details Included'!$E:$E,'7. 511_CAR_Student_Counts_Sec'!$D2831,'8. 514 Details Included'!$D:$D,'7. 511_CAR_Student_Counts_Sec'!J$1,'8. 514 Details Included'!$G:$G,'7. 511_CAR_Student_Counts_Sec'!$F2831))</f>
        <v>0</v>
      </c>
      <c r="K2831" s="82">
        <f>IF(ISBLANK($D2831),"",SUMIFS('8. 514 Details Included'!$I:$I,'8. 514 Details Included'!$A:$A,'7. 511_CAR_Student_Counts_Sec'!$A2831,'8. 514 Details Included'!$E:$E,'7. 511_CAR_Student_Counts_Sec'!$D2831,'8. 514 Details Included'!$D:$D,'7. 511_CAR_Student_Counts_Sec'!K$1,'8. 514 Details Included'!$G:$G,'7. 511_CAR_Student_Counts_Sec'!$F2831))</f>
        <v>0</v>
      </c>
      <c r="L2831" s="82">
        <f>IF(ISBLANK($D2831),"",SUMIFS('8. 514 Details Included'!$I:$I,'8. 514 Details Included'!$A:$A,'7. 511_CAR_Student_Counts_Sec'!$A2831,'8. 514 Details Included'!$E:$E,'7. 511_CAR_Student_Counts_Sec'!$D2831,'8. 514 Details Included'!$D:$D,'7. 511_CAR_Student_Counts_Sec'!L$1,'8. 514 Details Included'!$G:$G,'7. 511_CAR_Student_Counts_Sec'!$F2831))</f>
        <v>8</v>
      </c>
      <c r="M2831" s="82">
        <f>IF(ISBLANK($D2831),"",SUMIFS('8. 514 Details Included'!$I:$I,'8. 514 Details Included'!$A:$A,'7. 511_CAR_Student_Counts_Sec'!$A2831,'8. 514 Details Included'!$E:$E,'7. 511_CAR_Student_Counts_Sec'!$D2831,'8. 514 Details Included'!$D:$D,'7. 511_CAR_Student_Counts_Sec'!M$1,'8. 514 Details Included'!$G:$G,'7. 511_CAR_Student_Counts_Sec'!$F2831))</f>
        <v>0</v>
      </c>
      <c r="N2831" s="82">
        <f>IF(ISBLANK($D2831),"",SUMIFS('8. 514 Details Included'!$I:$I,'8. 514 Details Included'!$A:$A,'7. 511_CAR_Student_Counts_Sec'!$A2831,'8. 514 Details Included'!$E:$E,'7. 511_CAR_Student_Counts_Sec'!$D2831,'8. 514 Details Included'!$D:$D,'7. 511_CAR_Student_Counts_Sec'!N$1,'8. 514 Details Included'!$G:$G,'7. 511_CAR_Student_Counts_Sec'!$F2831))</f>
        <v>0</v>
      </c>
      <c r="O2831" s="81">
        <f t="shared" si="132"/>
        <v>0</v>
      </c>
      <c r="P2831" s="81">
        <f t="shared" si="133"/>
        <v>8</v>
      </c>
      <c r="Q2831" s="81" t="str">
        <f t="shared" si="134"/>
        <v>9-12</v>
      </c>
    </row>
    <row r="2832" spans="1:17" ht="15" outlineLevel="4" x14ac:dyDescent="0.2">
      <c r="A2832" s="85">
        <v>335</v>
      </c>
      <c r="B2832" s="86" t="s">
        <v>1108</v>
      </c>
      <c r="C2832" s="86" t="s">
        <v>1169</v>
      </c>
      <c r="D2832" s="85">
        <v>932</v>
      </c>
      <c r="E2832" s="86" t="s">
        <v>1227</v>
      </c>
      <c r="F2832" s="85">
        <v>6</v>
      </c>
      <c r="G2832" s="85">
        <v>8</v>
      </c>
      <c r="H2832" s="82">
        <f>IF(ISBLANK($D2832),"",SUMIFS('8. 514 Details Included'!$I:$I,'8. 514 Details Included'!$A:$A,'7. 511_CAR_Student_Counts_Sec'!$A2832,'8. 514 Details Included'!$E:$E,'7. 511_CAR_Student_Counts_Sec'!$D2832,'8. 514 Details Included'!$D:$D,'7. 511_CAR_Student_Counts_Sec'!H$1,'8. 514 Details Included'!$G:$G,'7. 511_CAR_Student_Counts_Sec'!$F2832))</f>
        <v>0</v>
      </c>
      <c r="I2832" s="82">
        <f>IF(ISBLANK($D2832),"",SUMIFS('8. 514 Details Included'!$I:$I,'8. 514 Details Included'!$A:$A,'7. 511_CAR_Student_Counts_Sec'!$A2832,'8. 514 Details Included'!$E:$E,'7. 511_CAR_Student_Counts_Sec'!$D2832,'8. 514 Details Included'!$D:$D,'7. 511_CAR_Student_Counts_Sec'!I$1,'8. 514 Details Included'!$G:$G,'7. 511_CAR_Student_Counts_Sec'!$F2832))</f>
        <v>0</v>
      </c>
      <c r="J2832" s="82">
        <f>IF(ISBLANK($D2832),"",SUMIFS('8. 514 Details Included'!$I:$I,'8. 514 Details Included'!$A:$A,'7. 511_CAR_Student_Counts_Sec'!$A2832,'8. 514 Details Included'!$E:$E,'7. 511_CAR_Student_Counts_Sec'!$D2832,'8. 514 Details Included'!$D:$D,'7. 511_CAR_Student_Counts_Sec'!J$1,'8. 514 Details Included'!$G:$G,'7. 511_CAR_Student_Counts_Sec'!$F2832))</f>
        <v>0</v>
      </c>
      <c r="K2832" s="82">
        <f>IF(ISBLANK($D2832),"",SUMIFS('8. 514 Details Included'!$I:$I,'8. 514 Details Included'!$A:$A,'7. 511_CAR_Student_Counts_Sec'!$A2832,'8. 514 Details Included'!$E:$E,'7. 511_CAR_Student_Counts_Sec'!$D2832,'8. 514 Details Included'!$D:$D,'7. 511_CAR_Student_Counts_Sec'!K$1,'8. 514 Details Included'!$G:$G,'7. 511_CAR_Student_Counts_Sec'!$F2832))</f>
        <v>0</v>
      </c>
      <c r="L2832" s="82">
        <f>IF(ISBLANK($D2832),"",SUMIFS('8. 514 Details Included'!$I:$I,'8. 514 Details Included'!$A:$A,'7. 511_CAR_Student_Counts_Sec'!$A2832,'8. 514 Details Included'!$E:$E,'7. 511_CAR_Student_Counts_Sec'!$D2832,'8. 514 Details Included'!$D:$D,'7. 511_CAR_Student_Counts_Sec'!L$1,'8. 514 Details Included'!$G:$G,'7. 511_CAR_Student_Counts_Sec'!$F2832))</f>
        <v>8</v>
      </c>
      <c r="M2832" s="82">
        <f>IF(ISBLANK($D2832),"",SUMIFS('8. 514 Details Included'!$I:$I,'8. 514 Details Included'!$A:$A,'7. 511_CAR_Student_Counts_Sec'!$A2832,'8. 514 Details Included'!$E:$E,'7. 511_CAR_Student_Counts_Sec'!$D2832,'8. 514 Details Included'!$D:$D,'7. 511_CAR_Student_Counts_Sec'!M$1,'8. 514 Details Included'!$G:$G,'7. 511_CAR_Student_Counts_Sec'!$F2832))</f>
        <v>0</v>
      </c>
      <c r="N2832" s="82">
        <f>IF(ISBLANK($D2832),"",SUMIFS('8. 514 Details Included'!$I:$I,'8. 514 Details Included'!$A:$A,'7. 511_CAR_Student_Counts_Sec'!$A2832,'8. 514 Details Included'!$E:$E,'7. 511_CAR_Student_Counts_Sec'!$D2832,'8. 514 Details Included'!$D:$D,'7. 511_CAR_Student_Counts_Sec'!N$1,'8. 514 Details Included'!$G:$G,'7. 511_CAR_Student_Counts_Sec'!$F2832))</f>
        <v>0</v>
      </c>
      <c r="O2832" s="81">
        <f t="shared" si="132"/>
        <v>0</v>
      </c>
      <c r="P2832" s="81">
        <f t="shared" si="133"/>
        <v>8</v>
      </c>
      <c r="Q2832" s="81" t="str">
        <f t="shared" si="134"/>
        <v>9-12</v>
      </c>
    </row>
    <row r="2833" spans="1:17" ht="15" outlineLevel="4" x14ac:dyDescent="0.2">
      <c r="A2833" s="85">
        <v>335</v>
      </c>
      <c r="B2833" s="86" t="s">
        <v>1108</v>
      </c>
      <c r="C2833" s="86" t="s">
        <v>1169</v>
      </c>
      <c r="D2833" s="85">
        <v>964</v>
      </c>
      <c r="E2833" s="86" t="s">
        <v>1226</v>
      </c>
      <c r="F2833" s="85">
        <v>1</v>
      </c>
      <c r="G2833" s="85">
        <v>24</v>
      </c>
      <c r="H2833" s="82">
        <f>IF(ISBLANK($D2833),"",SUMIFS('8. 514 Details Included'!$I:$I,'8. 514 Details Included'!$A:$A,'7. 511_CAR_Student_Counts_Sec'!$A2833,'8. 514 Details Included'!$E:$E,'7. 511_CAR_Student_Counts_Sec'!$D2833,'8. 514 Details Included'!$D:$D,'7. 511_CAR_Student_Counts_Sec'!H$1,'8. 514 Details Included'!$G:$G,'7. 511_CAR_Student_Counts_Sec'!$F2833))</f>
        <v>24</v>
      </c>
      <c r="I2833" s="82">
        <f>IF(ISBLANK($D2833),"",SUMIFS('8. 514 Details Included'!$I:$I,'8. 514 Details Included'!$A:$A,'7. 511_CAR_Student_Counts_Sec'!$A2833,'8. 514 Details Included'!$E:$E,'7. 511_CAR_Student_Counts_Sec'!$D2833,'8. 514 Details Included'!$D:$D,'7. 511_CAR_Student_Counts_Sec'!I$1,'8. 514 Details Included'!$G:$G,'7. 511_CAR_Student_Counts_Sec'!$F2833))</f>
        <v>0</v>
      </c>
      <c r="J2833" s="82">
        <f>IF(ISBLANK($D2833),"",SUMIFS('8. 514 Details Included'!$I:$I,'8. 514 Details Included'!$A:$A,'7. 511_CAR_Student_Counts_Sec'!$A2833,'8. 514 Details Included'!$E:$E,'7. 511_CAR_Student_Counts_Sec'!$D2833,'8. 514 Details Included'!$D:$D,'7. 511_CAR_Student_Counts_Sec'!J$1,'8. 514 Details Included'!$G:$G,'7. 511_CAR_Student_Counts_Sec'!$F2833))</f>
        <v>0</v>
      </c>
      <c r="K2833" s="82">
        <f>IF(ISBLANK($D2833),"",SUMIFS('8. 514 Details Included'!$I:$I,'8. 514 Details Included'!$A:$A,'7. 511_CAR_Student_Counts_Sec'!$A2833,'8. 514 Details Included'!$E:$E,'7. 511_CAR_Student_Counts_Sec'!$D2833,'8. 514 Details Included'!$D:$D,'7. 511_CAR_Student_Counts_Sec'!K$1,'8. 514 Details Included'!$G:$G,'7. 511_CAR_Student_Counts_Sec'!$F2833))</f>
        <v>0</v>
      </c>
      <c r="L2833" s="82">
        <f>IF(ISBLANK($D2833),"",SUMIFS('8. 514 Details Included'!$I:$I,'8. 514 Details Included'!$A:$A,'7. 511_CAR_Student_Counts_Sec'!$A2833,'8. 514 Details Included'!$E:$E,'7. 511_CAR_Student_Counts_Sec'!$D2833,'8. 514 Details Included'!$D:$D,'7. 511_CAR_Student_Counts_Sec'!L$1,'8. 514 Details Included'!$G:$G,'7. 511_CAR_Student_Counts_Sec'!$F2833))</f>
        <v>0</v>
      </c>
      <c r="M2833" s="82">
        <f>IF(ISBLANK($D2833),"",SUMIFS('8. 514 Details Included'!$I:$I,'8. 514 Details Included'!$A:$A,'7. 511_CAR_Student_Counts_Sec'!$A2833,'8. 514 Details Included'!$E:$E,'7. 511_CAR_Student_Counts_Sec'!$D2833,'8. 514 Details Included'!$D:$D,'7. 511_CAR_Student_Counts_Sec'!M$1,'8. 514 Details Included'!$G:$G,'7. 511_CAR_Student_Counts_Sec'!$F2833))</f>
        <v>0</v>
      </c>
      <c r="N2833" s="82">
        <f>IF(ISBLANK($D2833),"",SUMIFS('8. 514 Details Included'!$I:$I,'8. 514 Details Included'!$A:$A,'7. 511_CAR_Student_Counts_Sec'!$A2833,'8. 514 Details Included'!$E:$E,'7. 511_CAR_Student_Counts_Sec'!$D2833,'8. 514 Details Included'!$D:$D,'7. 511_CAR_Student_Counts_Sec'!N$1,'8. 514 Details Included'!$G:$G,'7. 511_CAR_Student_Counts_Sec'!$F2833))</f>
        <v>0</v>
      </c>
      <c r="O2833" s="81">
        <f t="shared" si="132"/>
        <v>24</v>
      </c>
      <c r="P2833" s="81">
        <f t="shared" si="133"/>
        <v>0</v>
      </c>
      <c r="Q2833" s="81" t="str">
        <f t="shared" si="134"/>
        <v>6-8</v>
      </c>
    </row>
    <row r="2834" spans="1:17" ht="15" outlineLevel="4" x14ac:dyDescent="0.2">
      <c r="A2834" s="85">
        <v>335</v>
      </c>
      <c r="B2834" s="86" t="s">
        <v>1108</v>
      </c>
      <c r="C2834" s="86" t="s">
        <v>1169</v>
      </c>
      <c r="D2834" s="85">
        <v>964</v>
      </c>
      <c r="E2834" s="86" t="s">
        <v>1226</v>
      </c>
      <c r="F2834" s="85">
        <v>2</v>
      </c>
      <c r="G2834" s="85">
        <v>25</v>
      </c>
      <c r="H2834" s="82">
        <f>IF(ISBLANK($D2834),"",SUMIFS('8. 514 Details Included'!$I:$I,'8. 514 Details Included'!$A:$A,'7. 511_CAR_Student_Counts_Sec'!$A2834,'8. 514 Details Included'!$E:$E,'7. 511_CAR_Student_Counts_Sec'!$D2834,'8. 514 Details Included'!$D:$D,'7. 511_CAR_Student_Counts_Sec'!H$1,'8. 514 Details Included'!$G:$G,'7. 511_CAR_Student_Counts_Sec'!$F2834))</f>
        <v>25</v>
      </c>
      <c r="I2834" s="82">
        <f>IF(ISBLANK($D2834),"",SUMIFS('8. 514 Details Included'!$I:$I,'8. 514 Details Included'!$A:$A,'7. 511_CAR_Student_Counts_Sec'!$A2834,'8. 514 Details Included'!$E:$E,'7. 511_CAR_Student_Counts_Sec'!$D2834,'8. 514 Details Included'!$D:$D,'7. 511_CAR_Student_Counts_Sec'!I$1,'8. 514 Details Included'!$G:$G,'7. 511_CAR_Student_Counts_Sec'!$F2834))</f>
        <v>0</v>
      </c>
      <c r="J2834" s="82">
        <f>IF(ISBLANK($D2834),"",SUMIFS('8. 514 Details Included'!$I:$I,'8. 514 Details Included'!$A:$A,'7. 511_CAR_Student_Counts_Sec'!$A2834,'8. 514 Details Included'!$E:$E,'7. 511_CAR_Student_Counts_Sec'!$D2834,'8. 514 Details Included'!$D:$D,'7. 511_CAR_Student_Counts_Sec'!J$1,'8. 514 Details Included'!$G:$G,'7. 511_CAR_Student_Counts_Sec'!$F2834))</f>
        <v>0</v>
      </c>
      <c r="K2834" s="82">
        <f>IF(ISBLANK($D2834),"",SUMIFS('8. 514 Details Included'!$I:$I,'8. 514 Details Included'!$A:$A,'7. 511_CAR_Student_Counts_Sec'!$A2834,'8. 514 Details Included'!$E:$E,'7. 511_CAR_Student_Counts_Sec'!$D2834,'8. 514 Details Included'!$D:$D,'7. 511_CAR_Student_Counts_Sec'!K$1,'8. 514 Details Included'!$G:$G,'7. 511_CAR_Student_Counts_Sec'!$F2834))</f>
        <v>0</v>
      </c>
      <c r="L2834" s="82">
        <f>IF(ISBLANK($D2834),"",SUMIFS('8. 514 Details Included'!$I:$I,'8. 514 Details Included'!$A:$A,'7. 511_CAR_Student_Counts_Sec'!$A2834,'8. 514 Details Included'!$E:$E,'7. 511_CAR_Student_Counts_Sec'!$D2834,'8. 514 Details Included'!$D:$D,'7. 511_CAR_Student_Counts_Sec'!L$1,'8. 514 Details Included'!$G:$G,'7. 511_CAR_Student_Counts_Sec'!$F2834))</f>
        <v>0</v>
      </c>
      <c r="M2834" s="82">
        <f>IF(ISBLANK($D2834),"",SUMIFS('8. 514 Details Included'!$I:$I,'8. 514 Details Included'!$A:$A,'7. 511_CAR_Student_Counts_Sec'!$A2834,'8. 514 Details Included'!$E:$E,'7. 511_CAR_Student_Counts_Sec'!$D2834,'8. 514 Details Included'!$D:$D,'7. 511_CAR_Student_Counts_Sec'!M$1,'8. 514 Details Included'!$G:$G,'7. 511_CAR_Student_Counts_Sec'!$F2834))</f>
        <v>0</v>
      </c>
      <c r="N2834" s="82">
        <f>IF(ISBLANK($D2834),"",SUMIFS('8. 514 Details Included'!$I:$I,'8. 514 Details Included'!$A:$A,'7. 511_CAR_Student_Counts_Sec'!$A2834,'8. 514 Details Included'!$E:$E,'7. 511_CAR_Student_Counts_Sec'!$D2834,'8. 514 Details Included'!$D:$D,'7. 511_CAR_Student_Counts_Sec'!N$1,'8. 514 Details Included'!$G:$G,'7. 511_CAR_Student_Counts_Sec'!$F2834))</f>
        <v>0</v>
      </c>
      <c r="O2834" s="81">
        <f t="shared" si="132"/>
        <v>25</v>
      </c>
      <c r="P2834" s="81">
        <f t="shared" si="133"/>
        <v>0</v>
      </c>
      <c r="Q2834" s="81" t="str">
        <f t="shared" si="134"/>
        <v>6-8</v>
      </c>
    </row>
    <row r="2835" spans="1:17" ht="15" outlineLevel="4" x14ac:dyDescent="0.2">
      <c r="A2835" s="85">
        <v>335</v>
      </c>
      <c r="B2835" s="86" t="s">
        <v>1108</v>
      </c>
      <c r="C2835" s="86" t="s">
        <v>1169</v>
      </c>
      <c r="D2835" s="85">
        <v>964</v>
      </c>
      <c r="E2835" s="86" t="s">
        <v>1226</v>
      </c>
      <c r="F2835" s="85">
        <v>3</v>
      </c>
      <c r="G2835" s="85">
        <v>24</v>
      </c>
      <c r="H2835" s="82">
        <f>IF(ISBLANK($D2835),"",SUMIFS('8. 514 Details Included'!$I:$I,'8. 514 Details Included'!$A:$A,'7. 511_CAR_Student_Counts_Sec'!$A2835,'8. 514 Details Included'!$E:$E,'7. 511_CAR_Student_Counts_Sec'!$D2835,'8. 514 Details Included'!$D:$D,'7. 511_CAR_Student_Counts_Sec'!H$1,'8. 514 Details Included'!$G:$G,'7. 511_CAR_Student_Counts_Sec'!$F2835))</f>
        <v>24</v>
      </c>
      <c r="I2835" s="82">
        <f>IF(ISBLANK($D2835),"",SUMIFS('8. 514 Details Included'!$I:$I,'8. 514 Details Included'!$A:$A,'7. 511_CAR_Student_Counts_Sec'!$A2835,'8. 514 Details Included'!$E:$E,'7. 511_CAR_Student_Counts_Sec'!$D2835,'8. 514 Details Included'!$D:$D,'7. 511_CAR_Student_Counts_Sec'!I$1,'8. 514 Details Included'!$G:$G,'7. 511_CAR_Student_Counts_Sec'!$F2835))</f>
        <v>0</v>
      </c>
      <c r="J2835" s="82">
        <f>IF(ISBLANK($D2835),"",SUMIFS('8. 514 Details Included'!$I:$I,'8. 514 Details Included'!$A:$A,'7. 511_CAR_Student_Counts_Sec'!$A2835,'8. 514 Details Included'!$E:$E,'7. 511_CAR_Student_Counts_Sec'!$D2835,'8. 514 Details Included'!$D:$D,'7. 511_CAR_Student_Counts_Sec'!J$1,'8. 514 Details Included'!$G:$G,'7. 511_CAR_Student_Counts_Sec'!$F2835))</f>
        <v>0</v>
      </c>
      <c r="K2835" s="82">
        <f>IF(ISBLANK($D2835),"",SUMIFS('8. 514 Details Included'!$I:$I,'8. 514 Details Included'!$A:$A,'7. 511_CAR_Student_Counts_Sec'!$A2835,'8. 514 Details Included'!$E:$E,'7. 511_CAR_Student_Counts_Sec'!$D2835,'8. 514 Details Included'!$D:$D,'7. 511_CAR_Student_Counts_Sec'!K$1,'8. 514 Details Included'!$G:$G,'7. 511_CAR_Student_Counts_Sec'!$F2835))</f>
        <v>0</v>
      </c>
      <c r="L2835" s="82">
        <f>IF(ISBLANK($D2835),"",SUMIFS('8. 514 Details Included'!$I:$I,'8. 514 Details Included'!$A:$A,'7. 511_CAR_Student_Counts_Sec'!$A2835,'8. 514 Details Included'!$E:$E,'7. 511_CAR_Student_Counts_Sec'!$D2835,'8. 514 Details Included'!$D:$D,'7. 511_CAR_Student_Counts_Sec'!L$1,'8. 514 Details Included'!$G:$G,'7. 511_CAR_Student_Counts_Sec'!$F2835))</f>
        <v>0</v>
      </c>
      <c r="M2835" s="82">
        <f>IF(ISBLANK($D2835),"",SUMIFS('8. 514 Details Included'!$I:$I,'8. 514 Details Included'!$A:$A,'7. 511_CAR_Student_Counts_Sec'!$A2835,'8. 514 Details Included'!$E:$E,'7. 511_CAR_Student_Counts_Sec'!$D2835,'8. 514 Details Included'!$D:$D,'7. 511_CAR_Student_Counts_Sec'!M$1,'8. 514 Details Included'!$G:$G,'7. 511_CAR_Student_Counts_Sec'!$F2835))</f>
        <v>0</v>
      </c>
      <c r="N2835" s="82">
        <f>IF(ISBLANK($D2835),"",SUMIFS('8. 514 Details Included'!$I:$I,'8. 514 Details Included'!$A:$A,'7. 511_CAR_Student_Counts_Sec'!$A2835,'8. 514 Details Included'!$E:$E,'7. 511_CAR_Student_Counts_Sec'!$D2835,'8. 514 Details Included'!$D:$D,'7. 511_CAR_Student_Counts_Sec'!N$1,'8. 514 Details Included'!$G:$G,'7. 511_CAR_Student_Counts_Sec'!$F2835))</f>
        <v>0</v>
      </c>
      <c r="O2835" s="81">
        <f t="shared" si="132"/>
        <v>24</v>
      </c>
      <c r="P2835" s="81">
        <f t="shared" si="133"/>
        <v>0</v>
      </c>
      <c r="Q2835" s="81" t="str">
        <f t="shared" si="134"/>
        <v>6-8</v>
      </c>
    </row>
    <row r="2836" spans="1:17" ht="15" outlineLevel="3" x14ac:dyDescent="0.2">
      <c r="A2836" s="85"/>
      <c r="B2836" s="86"/>
      <c r="C2836" s="88" t="s">
        <v>1167</v>
      </c>
      <c r="D2836" s="85"/>
      <c r="E2836" s="86"/>
      <c r="F2836" s="85"/>
      <c r="G2836" s="85">
        <f>SUBTOTAL(1,G2808:G2835)</f>
        <v>22.214285714285715</v>
      </c>
      <c r="H2836" s="82" t="str">
        <f>IF(ISBLANK($D2836),"",SUMIFS('8. 514 Details Included'!$I:$I,'8. 514 Details Included'!$A:$A,'7. 511_CAR_Student_Counts_Sec'!$A2836,'8. 514 Details Included'!$E:$E,'7. 511_CAR_Student_Counts_Sec'!$D2836,'8. 514 Details Included'!$D:$D,'7. 511_CAR_Student_Counts_Sec'!H$1,'8. 514 Details Included'!$G:$G,'7. 511_CAR_Student_Counts_Sec'!$F2836))</f>
        <v/>
      </c>
      <c r="I2836" s="82" t="str">
        <f>IF(ISBLANK($D2836),"",SUMIFS('8. 514 Details Included'!$I:$I,'8. 514 Details Included'!$A:$A,'7. 511_CAR_Student_Counts_Sec'!$A2836,'8. 514 Details Included'!$E:$E,'7. 511_CAR_Student_Counts_Sec'!$D2836,'8. 514 Details Included'!$D:$D,'7. 511_CAR_Student_Counts_Sec'!I$1,'8. 514 Details Included'!$G:$G,'7. 511_CAR_Student_Counts_Sec'!$F2836))</f>
        <v/>
      </c>
      <c r="J2836" s="82" t="str">
        <f>IF(ISBLANK($D2836),"",SUMIFS('8. 514 Details Included'!$I:$I,'8. 514 Details Included'!$A:$A,'7. 511_CAR_Student_Counts_Sec'!$A2836,'8. 514 Details Included'!$E:$E,'7. 511_CAR_Student_Counts_Sec'!$D2836,'8. 514 Details Included'!$D:$D,'7. 511_CAR_Student_Counts_Sec'!J$1,'8. 514 Details Included'!$G:$G,'7. 511_CAR_Student_Counts_Sec'!$F2836))</f>
        <v/>
      </c>
      <c r="K2836" s="82" t="str">
        <f>IF(ISBLANK($D2836),"",SUMIFS('8. 514 Details Included'!$I:$I,'8. 514 Details Included'!$A:$A,'7. 511_CAR_Student_Counts_Sec'!$A2836,'8. 514 Details Included'!$E:$E,'7. 511_CAR_Student_Counts_Sec'!$D2836,'8. 514 Details Included'!$D:$D,'7. 511_CAR_Student_Counts_Sec'!K$1,'8. 514 Details Included'!$G:$G,'7. 511_CAR_Student_Counts_Sec'!$F2836))</f>
        <v/>
      </c>
      <c r="L2836" s="82" t="str">
        <f>IF(ISBLANK($D2836),"",SUMIFS('8. 514 Details Included'!$I:$I,'8. 514 Details Included'!$A:$A,'7. 511_CAR_Student_Counts_Sec'!$A2836,'8. 514 Details Included'!$E:$E,'7. 511_CAR_Student_Counts_Sec'!$D2836,'8. 514 Details Included'!$D:$D,'7. 511_CAR_Student_Counts_Sec'!L$1,'8. 514 Details Included'!$G:$G,'7. 511_CAR_Student_Counts_Sec'!$F2836))</f>
        <v/>
      </c>
      <c r="M2836" s="82" t="str">
        <f>IF(ISBLANK($D2836),"",SUMIFS('8. 514 Details Included'!$I:$I,'8. 514 Details Included'!$A:$A,'7. 511_CAR_Student_Counts_Sec'!$A2836,'8. 514 Details Included'!$E:$E,'7. 511_CAR_Student_Counts_Sec'!$D2836,'8. 514 Details Included'!$D:$D,'7. 511_CAR_Student_Counts_Sec'!M$1,'8. 514 Details Included'!$G:$G,'7. 511_CAR_Student_Counts_Sec'!$F2836))</f>
        <v/>
      </c>
      <c r="N2836" s="82" t="str">
        <f>IF(ISBLANK($D2836),"",SUMIFS('8. 514 Details Included'!$I:$I,'8. 514 Details Included'!$A:$A,'7. 511_CAR_Student_Counts_Sec'!$A2836,'8. 514 Details Included'!$E:$E,'7. 511_CAR_Student_Counts_Sec'!$D2836,'8. 514 Details Included'!$D:$D,'7. 511_CAR_Student_Counts_Sec'!N$1,'8. 514 Details Included'!$G:$G,'7. 511_CAR_Student_Counts_Sec'!$F2836))</f>
        <v/>
      </c>
      <c r="O2836" s="81" t="str">
        <f t="shared" si="132"/>
        <v/>
      </c>
      <c r="P2836" s="81" t="str">
        <f t="shared" si="133"/>
        <v/>
      </c>
      <c r="Q2836" s="81" t="str">
        <f t="shared" si="134"/>
        <v/>
      </c>
    </row>
    <row r="2837" spans="1:17" ht="15" outlineLevel="4" x14ac:dyDescent="0.2">
      <c r="A2837" s="85">
        <v>335</v>
      </c>
      <c r="B2837" s="86" t="s">
        <v>1108</v>
      </c>
      <c r="C2837" s="86" t="s">
        <v>1166</v>
      </c>
      <c r="D2837" s="85">
        <v>195</v>
      </c>
      <c r="E2837" s="86" t="s">
        <v>1225</v>
      </c>
      <c r="F2837" s="85">
        <v>1</v>
      </c>
      <c r="G2837" s="85">
        <v>27</v>
      </c>
      <c r="H2837" s="82">
        <f>IF(ISBLANK($D2837),"",SUMIFS('8. 514 Details Included'!$I:$I,'8. 514 Details Included'!$A:$A,'7. 511_CAR_Student_Counts_Sec'!$A2837,'8. 514 Details Included'!$E:$E,'7. 511_CAR_Student_Counts_Sec'!$D2837,'8. 514 Details Included'!$D:$D,'7. 511_CAR_Student_Counts_Sec'!H$1,'8. 514 Details Included'!$G:$G,'7. 511_CAR_Student_Counts_Sec'!$F2837))</f>
        <v>0</v>
      </c>
      <c r="I2837" s="82">
        <f>IF(ISBLANK($D2837),"",SUMIFS('8. 514 Details Included'!$I:$I,'8. 514 Details Included'!$A:$A,'7. 511_CAR_Student_Counts_Sec'!$A2837,'8. 514 Details Included'!$E:$E,'7. 511_CAR_Student_Counts_Sec'!$D2837,'8. 514 Details Included'!$D:$D,'7. 511_CAR_Student_Counts_Sec'!I$1,'8. 514 Details Included'!$G:$G,'7. 511_CAR_Student_Counts_Sec'!$F2837))</f>
        <v>0</v>
      </c>
      <c r="J2837" s="82">
        <f>IF(ISBLANK($D2837),"",SUMIFS('8. 514 Details Included'!$I:$I,'8. 514 Details Included'!$A:$A,'7. 511_CAR_Student_Counts_Sec'!$A2837,'8. 514 Details Included'!$E:$E,'7. 511_CAR_Student_Counts_Sec'!$D2837,'8. 514 Details Included'!$D:$D,'7. 511_CAR_Student_Counts_Sec'!J$1,'8. 514 Details Included'!$G:$G,'7. 511_CAR_Student_Counts_Sec'!$F2837))</f>
        <v>0</v>
      </c>
      <c r="K2837" s="82">
        <f>IF(ISBLANK($D2837),"",SUMIFS('8. 514 Details Included'!$I:$I,'8. 514 Details Included'!$A:$A,'7. 511_CAR_Student_Counts_Sec'!$A2837,'8. 514 Details Included'!$E:$E,'7. 511_CAR_Student_Counts_Sec'!$D2837,'8. 514 Details Included'!$D:$D,'7. 511_CAR_Student_Counts_Sec'!K$1,'8. 514 Details Included'!$G:$G,'7. 511_CAR_Student_Counts_Sec'!$F2837))</f>
        <v>0</v>
      </c>
      <c r="L2837" s="82">
        <f>IF(ISBLANK($D2837),"",SUMIFS('8. 514 Details Included'!$I:$I,'8. 514 Details Included'!$A:$A,'7. 511_CAR_Student_Counts_Sec'!$A2837,'8. 514 Details Included'!$E:$E,'7. 511_CAR_Student_Counts_Sec'!$D2837,'8. 514 Details Included'!$D:$D,'7. 511_CAR_Student_Counts_Sec'!L$1,'8. 514 Details Included'!$G:$G,'7. 511_CAR_Student_Counts_Sec'!$F2837))</f>
        <v>27</v>
      </c>
      <c r="M2837" s="82">
        <f>IF(ISBLANK($D2837),"",SUMIFS('8. 514 Details Included'!$I:$I,'8. 514 Details Included'!$A:$A,'7. 511_CAR_Student_Counts_Sec'!$A2837,'8. 514 Details Included'!$E:$E,'7. 511_CAR_Student_Counts_Sec'!$D2837,'8. 514 Details Included'!$D:$D,'7. 511_CAR_Student_Counts_Sec'!M$1,'8. 514 Details Included'!$G:$G,'7. 511_CAR_Student_Counts_Sec'!$F2837))</f>
        <v>0</v>
      </c>
      <c r="N2837" s="82">
        <f>IF(ISBLANK($D2837),"",SUMIFS('8. 514 Details Included'!$I:$I,'8. 514 Details Included'!$A:$A,'7. 511_CAR_Student_Counts_Sec'!$A2837,'8. 514 Details Included'!$E:$E,'7. 511_CAR_Student_Counts_Sec'!$D2837,'8. 514 Details Included'!$D:$D,'7. 511_CAR_Student_Counts_Sec'!N$1,'8. 514 Details Included'!$G:$G,'7. 511_CAR_Student_Counts_Sec'!$F2837))</f>
        <v>0</v>
      </c>
      <c r="O2837" s="81">
        <f t="shared" si="132"/>
        <v>0</v>
      </c>
      <c r="P2837" s="81">
        <f t="shared" si="133"/>
        <v>27</v>
      </c>
      <c r="Q2837" s="81" t="str">
        <f t="shared" si="134"/>
        <v>9-12</v>
      </c>
    </row>
    <row r="2838" spans="1:17" ht="15" outlineLevel="4" x14ac:dyDescent="0.2">
      <c r="A2838" s="85">
        <v>335</v>
      </c>
      <c r="B2838" s="86" t="s">
        <v>1108</v>
      </c>
      <c r="C2838" s="86" t="s">
        <v>1166</v>
      </c>
      <c r="D2838" s="85">
        <v>195</v>
      </c>
      <c r="E2838" s="86" t="s">
        <v>1225</v>
      </c>
      <c r="F2838" s="85">
        <v>3</v>
      </c>
      <c r="G2838" s="85">
        <v>35</v>
      </c>
      <c r="H2838" s="82">
        <f>IF(ISBLANK($D2838),"",SUMIFS('8. 514 Details Included'!$I:$I,'8. 514 Details Included'!$A:$A,'7. 511_CAR_Student_Counts_Sec'!$A2838,'8. 514 Details Included'!$E:$E,'7. 511_CAR_Student_Counts_Sec'!$D2838,'8. 514 Details Included'!$D:$D,'7. 511_CAR_Student_Counts_Sec'!H$1,'8. 514 Details Included'!$G:$G,'7. 511_CAR_Student_Counts_Sec'!$F2838))</f>
        <v>0</v>
      </c>
      <c r="I2838" s="82">
        <f>IF(ISBLANK($D2838),"",SUMIFS('8. 514 Details Included'!$I:$I,'8. 514 Details Included'!$A:$A,'7. 511_CAR_Student_Counts_Sec'!$A2838,'8. 514 Details Included'!$E:$E,'7. 511_CAR_Student_Counts_Sec'!$D2838,'8. 514 Details Included'!$D:$D,'7. 511_CAR_Student_Counts_Sec'!I$1,'8. 514 Details Included'!$G:$G,'7. 511_CAR_Student_Counts_Sec'!$F2838))</f>
        <v>0</v>
      </c>
      <c r="J2838" s="82">
        <f>IF(ISBLANK($D2838),"",SUMIFS('8. 514 Details Included'!$I:$I,'8. 514 Details Included'!$A:$A,'7. 511_CAR_Student_Counts_Sec'!$A2838,'8. 514 Details Included'!$E:$E,'7. 511_CAR_Student_Counts_Sec'!$D2838,'8. 514 Details Included'!$D:$D,'7. 511_CAR_Student_Counts_Sec'!J$1,'8. 514 Details Included'!$G:$G,'7. 511_CAR_Student_Counts_Sec'!$F2838))</f>
        <v>0</v>
      </c>
      <c r="K2838" s="82">
        <f>IF(ISBLANK($D2838),"",SUMIFS('8. 514 Details Included'!$I:$I,'8. 514 Details Included'!$A:$A,'7. 511_CAR_Student_Counts_Sec'!$A2838,'8. 514 Details Included'!$E:$E,'7. 511_CAR_Student_Counts_Sec'!$D2838,'8. 514 Details Included'!$D:$D,'7. 511_CAR_Student_Counts_Sec'!K$1,'8. 514 Details Included'!$G:$G,'7. 511_CAR_Student_Counts_Sec'!$F2838))</f>
        <v>0</v>
      </c>
      <c r="L2838" s="82">
        <f>IF(ISBLANK($D2838),"",SUMIFS('8. 514 Details Included'!$I:$I,'8. 514 Details Included'!$A:$A,'7. 511_CAR_Student_Counts_Sec'!$A2838,'8. 514 Details Included'!$E:$E,'7. 511_CAR_Student_Counts_Sec'!$D2838,'8. 514 Details Included'!$D:$D,'7. 511_CAR_Student_Counts_Sec'!L$1,'8. 514 Details Included'!$G:$G,'7. 511_CAR_Student_Counts_Sec'!$F2838))</f>
        <v>34</v>
      </c>
      <c r="M2838" s="82">
        <f>IF(ISBLANK($D2838),"",SUMIFS('8. 514 Details Included'!$I:$I,'8. 514 Details Included'!$A:$A,'7. 511_CAR_Student_Counts_Sec'!$A2838,'8. 514 Details Included'!$E:$E,'7. 511_CAR_Student_Counts_Sec'!$D2838,'8. 514 Details Included'!$D:$D,'7. 511_CAR_Student_Counts_Sec'!M$1,'8. 514 Details Included'!$G:$G,'7. 511_CAR_Student_Counts_Sec'!$F2838))</f>
        <v>0</v>
      </c>
      <c r="N2838" s="82">
        <f>IF(ISBLANK($D2838),"",SUMIFS('8. 514 Details Included'!$I:$I,'8. 514 Details Included'!$A:$A,'7. 511_CAR_Student_Counts_Sec'!$A2838,'8. 514 Details Included'!$E:$E,'7. 511_CAR_Student_Counts_Sec'!$D2838,'8. 514 Details Included'!$D:$D,'7. 511_CAR_Student_Counts_Sec'!N$1,'8. 514 Details Included'!$G:$G,'7. 511_CAR_Student_Counts_Sec'!$F2838))</f>
        <v>1</v>
      </c>
      <c r="O2838" s="81">
        <f t="shared" si="132"/>
        <v>0</v>
      </c>
      <c r="P2838" s="81">
        <f t="shared" si="133"/>
        <v>35</v>
      </c>
      <c r="Q2838" s="81" t="str">
        <f t="shared" si="134"/>
        <v>9-12</v>
      </c>
    </row>
    <row r="2839" spans="1:17" ht="15" outlineLevel="4" x14ac:dyDescent="0.2">
      <c r="A2839" s="85">
        <v>335</v>
      </c>
      <c r="B2839" s="86" t="s">
        <v>1108</v>
      </c>
      <c r="C2839" s="86" t="s">
        <v>1166</v>
      </c>
      <c r="D2839" s="85">
        <v>195</v>
      </c>
      <c r="E2839" s="86" t="s">
        <v>1225</v>
      </c>
      <c r="F2839" s="85">
        <v>5</v>
      </c>
      <c r="G2839" s="85">
        <v>24</v>
      </c>
      <c r="H2839" s="82">
        <f>IF(ISBLANK($D2839),"",SUMIFS('8. 514 Details Included'!$I:$I,'8. 514 Details Included'!$A:$A,'7. 511_CAR_Student_Counts_Sec'!$A2839,'8. 514 Details Included'!$E:$E,'7. 511_CAR_Student_Counts_Sec'!$D2839,'8. 514 Details Included'!$D:$D,'7. 511_CAR_Student_Counts_Sec'!H$1,'8. 514 Details Included'!$G:$G,'7. 511_CAR_Student_Counts_Sec'!$F2839))</f>
        <v>0</v>
      </c>
      <c r="I2839" s="82">
        <f>IF(ISBLANK($D2839),"",SUMIFS('8. 514 Details Included'!$I:$I,'8. 514 Details Included'!$A:$A,'7. 511_CAR_Student_Counts_Sec'!$A2839,'8. 514 Details Included'!$E:$E,'7. 511_CAR_Student_Counts_Sec'!$D2839,'8. 514 Details Included'!$D:$D,'7. 511_CAR_Student_Counts_Sec'!I$1,'8. 514 Details Included'!$G:$G,'7. 511_CAR_Student_Counts_Sec'!$F2839))</f>
        <v>0</v>
      </c>
      <c r="J2839" s="82">
        <f>IF(ISBLANK($D2839),"",SUMIFS('8. 514 Details Included'!$I:$I,'8. 514 Details Included'!$A:$A,'7. 511_CAR_Student_Counts_Sec'!$A2839,'8. 514 Details Included'!$E:$E,'7. 511_CAR_Student_Counts_Sec'!$D2839,'8. 514 Details Included'!$D:$D,'7. 511_CAR_Student_Counts_Sec'!J$1,'8. 514 Details Included'!$G:$G,'7. 511_CAR_Student_Counts_Sec'!$F2839))</f>
        <v>0</v>
      </c>
      <c r="K2839" s="82">
        <f>IF(ISBLANK($D2839),"",SUMIFS('8. 514 Details Included'!$I:$I,'8. 514 Details Included'!$A:$A,'7. 511_CAR_Student_Counts_Sec'!$A2839,'8. 514 Details Included'!$E:$E,'7. 511_CAR_Student_Counts_Sec'!$D2839,'8. 514 Details Included'!$D:$D,'7. 511_CAR_Student_Counts_Sec'!K$1,'8. 514 Details Included'!$G:$G,'7. 511_CAR_Student_Counts_Sec'!$F2839))</f>
        <v>0</v>
      </c>
      <c r="L2839" s="82">
        <f>IF(ISBLANK($D2839),"",SUMIFS('8. 514 Details Included'!$I:$I,'8. 514 Details Included'!$A:$A,'7. 511_CAR_Student_Counts_Sec'!$A2839,'8. 514 Details Included'!$E:$E,'7. 511_CAR_Student_Counts_Sec'!$D2839,'8. 514 Details Included'!$D:$D,'7. 511_CAR_Student_Counts_Sec'!L$1,'8. 514 Details Included'!$G:$G,'7. 511_CAR_Student_Counts_Sec'!$F2839))</f>
        <v>0</v>
      </c>
      <c r="M2839" s="82">
        <f>IF(ISBLANK($D2839),"",SUMIFS('8. 514 Details Included'!$I:$I,'8. 514 Details Included'!$A:$A,'7. 511_CAR_Student_Counts_Sec'!$A2839,'8. 514 Details Included'!$E:$E,'7. 511_CAR_Student_Counts_Sec'!$D2839,'8. 514 Details Included'!$D:$D,'7. 511_CAR_Student_Counts_Sec'!M$1,'8. 514 Details Included'!$G:$G,'7. 511_CAR_Student_Counts_Sec'!$F2839))</f>
        <v>0</v>
      </c>
      <c r="N2839" s="82">
        <f>IF(ISBLANK($D2839),"",SUMIFS('8. 514 Details Included'!$I:$I,'8. 514 Details Included'!$A:$A,'7. 511_CAR_Student_Counts_Sec'!$A2839,'8. 514 Details Included'!$E:$E,'7. 511_CAR_Student_Counts_Sec'!$D2839,'8. 514 Details Included'!$D:$D,'7. 511_CAR_Student_Counts_Sec'!N$1,'8. 514 Details Included'!$G:$G,'7. 511_CAR_Student_Counts_Sec'!$F2839))</f>
        <v>24</v>
      </c>
      <c r="O2839" s="81">
        <f t="shared" si="132"/>
        <v>0</v>
      </c>
      <c r="P2839" s="81">
        <f t="shared" si="133"/>
        <v>24</v>
      </c>
      <c r="Q2839" s="81" t="str">
        <f t="shared" si="134"/>
        <v>9-12</v>
      </c>
    </row>
    <row r="2840" spans="1:17" ht="15" outlineLevel="4" x14ac:dyDescent="0.2">
      <c r="A2840" s="85">
        <v>335</v>
      </c>
      <c r="B2840" s="86" t="s">
        <v>1108</v>
      </c>
      <c r="C2840" s="86" t="s">
        <v>1166</v>
      </c>
      <c r="D2840" s="85">
        <v>956</v>
      </c>
      <c r="E2840" s="86" t="s">
        <v>1224</v>
      </c>
      <c r="F2840" s="85">
        <v>1</v>
      </c>
      <c r="G2840" s="85">
        <v>24</v>
      </c>
      <c r="H2840" s="82">
        <f>IF(ISBLANK($D2840),"",SUMIFS('8. 514 Details Included'!$I:$I,'8. 514 Details Included'!$A:$A,'7. 511_CAR_Student_Counts_Sec'!$A2840,'8. 514 Details Included'!$E:$E,'7. 511_CAR_Student_Counts_Sec'!$D2840,'8. 514 Details Included'!$D:$D,'7. 511_CAR_Student_Counts_Sec'!H$1,'8. 514 Details Included'!$G:$G,'7. 511_CAR_Student_Counts_Sec'!$F2840))</f>
        <v>24</v>
      </c>
      <c r="I2840" s="82">
        <f>IF(ISBLANK($D2840),"",SUMIFS('8. 514 Details Included'!$I:$I,'8. 514 Details Included'!$A:$A,'7. 511_CAR_Student_Counts_Sec'!$A2840,'8. 514 Details Included'!$E:$E,'7. 511_CAR_Student_Counts_Sec'!$D2840,'8. 514 Details Included'!$D:$D,'7. 511_CAR_Student_Counts_Sec'!I$1,'8. 514 Details Included'!$G:$G,'7. 511_CAR_Student_Counts_Sec'!$F2840))</f>
        <v>0</v>
      </c>
      <c r="J2840" s="82">
        <f>IF(ISBLANK($D2840),"",SUMIFS('8. 514 Details Included'!$I:$I,'8. 514 Details Included'!$A:$A,'7. 511_CAR_Student_Counts_Sec'!$A2840,'8. 514 Details Included'!$E:$E,'7. 511_CAR_Student_Counts_Sec'!$D2840,'8. 514 Details Included'!$D:$D,'7. 511_CAR_Student_Counts_Sec'!J$1,'8. 514 Details Included'!$G:$G,'7. 511_CAR_Student_Counts_Sec'!$F2840))</f>
        <v>0</v>
      </c>
      <c r="K2840" s="82">
        <f>IF(ISBLANK($D2840),"",SUMIFS('8. 514 Details Included'!$I:$I,'8. 514 Details Included'!$A:$A,'7. 511_CAR_Student_Counts_Sec'!$A2840,'8. 514 Details Included'!$E:$E,'7. 511_CAR_Student_Counts_Sec'!$D2840,'8. 514 Details Included'!$D:$D,'7. 511_CAR_Student_Counts_Sec'!K$1,'8. 514 Details Included'!$G:$G,'7. 511_CAR_Student_Counts_Sec'!$F2840))</f>
        <v>0</v>
      </c>
      <c r="L2840" s="82">
        <f>IF(ISBLANK($D2840),"",SUMIFS('8. 514 Details Included'!$I:$I,'8. 514 Details Included'!$A:$A,'7. 511_CAR_Student_Counts_Sec'!$A2840,'8. 514 Details Included'!$E:$E,'7. 511_CAR_Student_Counts_Sec'!$D2840,'8. 514 Details Included'!$D:$D,'7. 511_CAR_Student_Counts_Sec'!L$1,'8. 514 Details Included'!$G:$G,'7. 511_CAR_Student_Counts_Sec'!$F2840))</f>
        <v>0</v>
      </c>
      <c r="M2840" s="82">
        <f>IF(ISBLANK($D2840),"",SUMIFS('8. 514 Details Included'!$I:$I,'8. 514 Details Included'!$A:$A,'7. 511_CAR_Student_Counts_Sec'!$A2840,'8. 514 Details Included'!$E:$E,'7. 511_CAR_Student_Counts_Sec'!$D2840,'8. 514 Details Included'!$D:$D,'7. 511_CAR_Student_Counts_Sec'!M$1,'8. 514 Details Included'!$G:$G,'7. 511_CAR_Student_Counts_Sec'!$F2840))</f>
        <v>0</v>
      </c>
      <c r="N2840" s="82">
        <f>IF(ISBLANK($D2840),"",SUMIFS('8. 514 Details Included'!$I:$I,'8. 514 Details Included'!$A:$A,'7. 511_CAR_Student_Counts_Sec'!$A2840,'8. 514 Details Included'!$E:$E,'7. 511_CAR_Student_Counts_Sec'!$D2840,'8. 514 Details Included'!$D:$D,'7. 511_CAR_Student_Counts_Sec'!N$1,'8. 514 Details Included'!$G:$G,'7. 511_CAR_Student_Counts_Sec'!$F2840))</f>
        <v>0</v>
      </c>
      <c r="O2840" s="81">
        <f t="shared" si="132"/>
        <v>24</v>
      </c>
      <c r="P2840" s="81">
        <f t="shared" si="133"/>
        <v>0</v>
      </c>
      <c r="Q2840" s="81" t="str">
        <f t="shared" si="134"/>
        <v>6-8</v>
      </c>
    </row>
    <row r="2841" spans="1:17" ht="15" outlineLevel="4" x14ac:dyDescent="0.2">
      <c r="A2841" s="85">
        <v>335</v>
      </c>
      <c r="B2841" s="86" t="s">
        <v>1108</v>
      </c>
      <c r="C2841" s="86" t="s">
        <v>1166</v>
      </c>
      <c r="D2841" s="85">
        <v>956</v>
      </c>
      <c r="E2841" s="86" t="s">
        <v>1224</v>
      </c>
      <c r="F2841" s="85">
        <v>2</v>
      </c>
      <c r="G2841" s="85">
        <v>24</v>
      </c>
      <c r="H2841" s="82">
        <f>IF(ISBLANK($D2841),"",SUMIFS('8. 514 Details Included'!$I:$I,'8. 514 Details Included'!$A:$A,'7. 511_CAR_Student_Counts_Sec'!$A2841,'8. 514 Details Included'!$E:$E,'7. 511_CAR_Student_Counts_Sec'!$D2841,'8. 514 Details Included'!$D:$D,'7. 511_CAR_Student_Counts_Sec'!H$1,'8. 514 Details Included'!$G:$G,'7. 511_CAR_Student_Counts_Sec'!$F2841))</f>
        <v>24</v>
      </c>
      <c r="I2841" s="82">
        <f>IF(ISBLANK($D2841),"",SUMIFS('8. 514 Details Included'!$I:$I,'8. 514 Details Included'!$A:$A,'7. 511_CAR_Student_Counts_Sec'!$A2841,'8. 514 Details Included'!$E:$E,'7. 511_CAR_Student_Counts_Sec'!$D2841,'8. 514 Details Included'!$D:$D,'7. 511_CAR_Student_Counts_Sec'!I$1,'8. 514 Details Included'!$G:$G,'7. 511_CAR_Student_Counts_Sec'!$F2841))</f>
        <v>0</v>
      </c>
      <c r="J2841" s="82">
        <f>IF(ISBLANK($D2841),"",SUMIFS('8. 514 Details Included'!$I:$I,'8. 514 Details Included'!$A:$A,'7. 511_CAR_Student_Counts_Sec'!$A2841,'8. 514 Details Included'!$E:$E,'7. 511_CAR_Student_Counts_Sec'!$D2841,'8. 514 Details Included'!$D:$D,'7. 511_CAR_Student_Counts_Sec'!J$1,'8. 514 Details Included'!$G:$G,'7. 511_CAR_Student_Counts_Sec'!$F2841))</f>
        <v>0</v>
      </c>
      <c r="K2841" s="82">
        <f>IF(ISBLANK($D2841),"",SUMIFS('8. 514 Details Included'!$I:$I,'8. 514 Details Included'!$A:$A,'7. 511_CAR_Student_Counts_Sec'!$A2841,'8. 514 Details Included'!$E:$E,'7. 511_CAR_Student_Counts_Sec'!$D2841,'8. 514 Details Included'!$D:$D,'7. 511_CAR_Student_Counts_Sec'!K$1,'8. 514 Details Included'!$G:$G,'7. 511_CAR_Student_Counts_Sec'!$F2841))</f>
        <v>0</v>
      </c>
      <c r="L2841" s="82">
        <f>IF(ISBLANK($D2841),"",SUMIFS('8. 514 Details Included'!$I:$I,'8. 514 Details Included'!$A:$A,'7. 511_CAR_Student_Counts_Sec'!$A2841,'8. 514 Details Included'!$E:$E,'7. 511_CAR_Student_Counts_Sec'!$D2841,'8. 514 Details Included'!$D:$D,'7. 511_CAR_Student_Counts_Sec'!L$1,'8. 514 Details Included'!$G:$G,'7. 511_CAR_Student_Counts_Sec'!$F2841))</f>
        <v>0</v>
      </c>
      <c r="M2841" s="82">
        <f>IF(ISBLANK($D2841),"",SUMIFS('8. 514 Details Included'!$I:$I,'8. 514 Details Included'!$A:$A,'7. 511_CAR_Student_Counts_Sec'!$A2841,'8. 514 Details Included'!$E:$E,'7. 511_CAR_Student_Counts_Sec'!$D2841,'8. 514 Details Included'!$D:$D,'7. 511_CAR_Student_Counts_Sec'!M$1,'8. 514 Details Included'!$G:$G,'7. 511_CAR_Student_Counts_Sec'!$F2841))</f>
        <v>0</v>
      </c>
      <c r="N2841" s="82">
        <f>IF(ISBLANK($D2841),"",SUMIFS('8. 514 Details Included'!$I:$I,'8. 514 Details Included'!$A:$A,'7. 511_CAR_Student_Counts_Sec'!$A2841,'8. 514 Details Included'!$E:$E,'7. 511_CAR_Student_Counts_Sec'!$D2841,'8. 514 Details Included'!$D:$D,'7. 511_CAR_Student_Counts_Sec'!N$1,'8. 514 Details Included'!$G:$G,'7. 511_CAR_Student_Counts_Sec'!$F2841))</f>
        <v>0</v>
      </c>
      <c r="O2841" s="81">
        <f t="shared" si="132"/>
        <v>24</v>
      </c>
      <c r="P2841" s="81">
        <f t="shared" si="133"/>
        <v>0</v>
      </c>
      <c r="Q2841" s="81" t="str">
        <f t="shared" si="134"/>
        <v>6-8</v>
      </c>
    </row>
    <row r="2842" spans="1:17" ht="15" outlineLevel="4" x14ac:dyDescent="0.2">
      <c r="A2842" s="85">
        <v>335</v>
      </c>
      <c r="B2842" s="86" t="s">
        <v>1108</v>
      </c>
      <c r="C2842" s="86" t="s">
        <v>1166</v>
      </c>
      <c r="D2842" s="85">
        <v>956</v>
      </c>
      <c r="E2842" s="86" t="s">
        <v>1224</v>
      </c>
      <c r="F2842" s="85">
        <v>3</v>
      </c>
      <c r="G2842" s="85">
        <v>25</v>
      </c>
      <c r="H2842" s="82">
        <f>IF(ISBLANK($D2842),"",SUMIFS('8. 514 Details Included'!$I:$I,'8. 514 Details Included'!$A:$A,'7. 511_CAR_Student_Counts_Sec'!$A2842,'8. 514 Details Included'!$E:$E,'7. 511_CAR_Student_Counts_Sec'!$D2842,'8. 514 Details Included'!$D:$D,'7. 511_CAR_Student_Counts_Sec'!H$1,'8. 514 Details Included'!$G:$G,'7. 511_CAR_Student_Counts_Sec'!$F2842))</f>
        <v>25</v>
      </c>
      <c r="I2842" s="82">
        <f>IF(ISBLANK($D2842),"",SUMIFS('8. 514 Details Included'!$I:$I,'8. 514 Details Included'!$A:$A,'7. 511_CAR_Student_Counts_Sec'!$A2842,'8. 514 Details Included'!$E:$E,'7. 511_CAR_Student_Counts_Sec'!$D2842,'8. 514 Details Included'!$D:$D,'7. 511_CAR_Student_Counts_Sec'!I$1,'8. 514 Details Included'!$G:$G,'7. 511_CAR_Student_Counts_Sec'!$F2842))</f>
        <v>0</v>
      </c>
      <c r="J2842" s="82">
        <f>IF(ISBLANK($D2842),"",SUMIFS('8. 514 Details Included'!$I:$I,'8. 514 Details Included'!$A:$A,'7. 511_CAR_Student_Counts_Sec'!$A2842,'8. 514 Details Included'!$E:$E,'7. 511_CAR_Student_Counts_Sec'!$D2842,'8. 514 Details Included'!$D:$D,'7. 511_CAR_Student_Counts_Sec'!J$1,'8. 514 Details Included'!$G:$G,'7. 511_CAR_Student_Counts_Sec'!$F2842))</f>
        <v>0</v>
      </c>
      <c r="K2842" s="82">
        <f>IF(ISBLANK($D2842),"",SUMIFS('8. 514 Details Included'!$I:$I,'8. 514 Details Included'!$A:$A,'7. 511_CAR_Student_Counts_Sec'!$A2842,'8. 514 Details Included'!$E:$E,'7. 511_CAR_Student_Counts_Sec'!$D2842,'8. 514 Details Included'!$D:$D,'7. 511_CAR_Student_Counts_Sec'!K$1,'8. 514 Details Included'!$G:$G,'7. 511_CAR_Student_Counts_Sec'!$F2842))</f>
        <v>0</v>
      </c>
      <c r="L2842" s="82">
        <f>IF(ISBLANK($D2842),"",SUMIFS('8. 514 Details Included'!$I:$I,'8. 514 Details Included'!$A:$A,'7. 511_CAR_Student_Counts_Sec'!$A2842,'8. 514 Details Included'!$E:$E,'7. 511_CAR_Student_Counts_Sec'!$D2842,'8. 514 Details Included'!$D:$D,'7. 511_CAR_Student_Counts_Sec'!L$1,'8. 514 Details Included'!$G:$G,'7. 511_CAR_Student_Counts_Sec'!$F2842))</f>
        <v>0</v>
      </c>
      <c r="M2842" s="82">
        <f>IF(ISBLANK($D2842),"",SUMIFS('8. 514 Details Included'!$I:$I,'8. 514 Details Included'!$A:$A,'7. 511_CAR_Student_Counts_Sec'!$A2842,'8. 514 Details Included'!$E:$E,'7. 511_CAR_Student_Counts_Sec'!$D2842,'8. 514 Details Included'!$D:$D,'7. 511_CAR_Student_Counts_Sec'!M$1,'8. 514 Details Included'!$G:$G,'7. 511_CAR_Student_Counts_Sec'!$F2842))</f>
        <v>0</v>
      </c>
      <c r="N2842" s="82">
        <f>IF(ISBLANK($D2842),"",SUMIFS('8. 514 Details Included'!$I:$I,'8. 514 Details Included'!$A:$A,'7. 511_CAR_Student_Counts_Sec'!$A2842,'8. 514 Details Included'!$E:$E,'7. 511_CAR_Student_Counts_Sec'!$D2842,'8. 514 Details Included'!$D:$D,'7. 511_CAR_Student_Counts_Sec'!N$1,'8. 514 Details Included'!$G:$G,'7. 511_CAR_Student_Counts_Sec'!$F2842))</f>
        <v>0</v>
      </c>
      <c r="O2842" s="81">
        <f t="shared" si="132"/>
        <v>25</v>
      </c>
      <c r="P2842" s="81">
        <f t="shared" si="133"/>
        <v>0</v>
      </c>
      <c r="Q2842" s="81" t="str">
        <f t="shared" si="134"/>
        <v>6-8</v>
      </c>
    </row>
    <row r="2843" spans="1:17" ht="15" outlineLevel="4" x14ac:dyDescent="0.2">
      <c r="A2843" s="85">
        <v>335</v>
      </c>
      <c r="B2843" s="86" t="s">
        <v>1108</v>
      </c>
      <c r="C2843" s="86" t="s">
        <v>1166</v>
      </c>
      <c r="D2843" s="85">
        <v>220</v>
      </c>
      <c r="E2843" s="86" t="s">
        <v>1223</v>
      </c>
      <c r="F2843" s="85">
        <v>1</v>
      </c>
      <c r="G2843" s="85">
        <v>24</v>
      </c>
      <c r="H2843" s="82">
        <f>IF(ISBLANK($D2843),"",SUMIFS('8. 514 Details Included'!$I:$I,'8. 514 Details Included'!$A:$A,'7. 511_CAR_Student_Counts_Sec'!$A2843,'8. 514 Details Included'!$E:$E,'7. 511_CAR_Student_Counts_Sec'!$D2843,'8. 514 Details Included'!$D:$D,'7. 511_CAR_Student_Counts_Sec'!H$1,'8. 514 Details Included'!$G:$G,'7. 511_CAR_Student_Counts_Sec'!$F2843))</f>
        <v>0</v>
      </c>
      <c r="I2843" s="82">
        <f>IF(ISBLANK($D2843),"",SUMIFS('8. 514 Details Included'!$I:$I,'8. 514 Details Included'!$A:$A,'7. 511_CAR_Student_Counts_Sec'!$A2843,'8. 514 Details Included'!$E:$E,'7. 511_CAR_Student_Counts_Sec'!$D2843,'8. 514 Details Included'!$D:$D,'7. 511_CAR_Student_Counts_Sec'!I$1,'8. 514 Details Included'!$G:$G,'7. 511_CAR_Student_Counts_Sec'!$F2843))</f>
        <v>0</v>
      </c>
      <c r="J2843" s="82">
        <f>IF(ISBLANK($D2843),"",SUMIFS('8. 514 Details Included'!$I:$I,'8. 514 Details Included'!$A:$A,'7. 511_CAR_Student_Counts_Sec'!$A2843,'8. 514 Details Included'!$E:$E,'7. 511_CAR_Student_Counts_Sec'!$D2843,'8. 514 Details Included'!$D:$D,'7. 511_CAR_Student_Counts_Sec'!J$1,'8. 514 Details Included'!$G:$G,'7. 511_CAR_Student_Counts_Sec'!$F2843))</f>
        <v>0</v>
      </c>
      <c r="K2843" s="82">
        <f>IF(ISBLANK($D2843),"",SUMIFS('8. 514 Details Included'!$I:$I,'8. 514 Details Included'!$A:$A,'7. 511_CAR_Student_Counts_Sec'!$A2843,'8. 514 Details Included'!$E:$E,'7. 511_CAR_Student_Counts_Sec'!$D2843,'8. 514 Details Included'!$D:$D,'7. 511_CAR_Student_Counts_Sec'!K$1,'8. 514 Details Included'!$G:$G,'7. 511_CAR_Student_Counts_Sec'!$F2843))</f>
        <v>24</v>
      </c>
      <c r="L2843" s="82">
        <f>IF(ISBLANK($D2843),"",SUMIFS('8. 514 Details Included'!$I:$I,'8. 514 Details Included'!$A:$A,'7. 511_CAR_Student_Counts_Sec'!$A2843,'8. 514 Details Included'!$E:$E,'7. 511_CAR_Student_Counts_Sec'!$D2843,'8. 514 Details Included'!$D:$D,'7. 511_CAR_Student_Counts_Sec'!L$1,'8. 514 Details Included'!$G:$G,'7. 511_CAR_Student_Counts_Sec'!$F2843))</f>
        <v>0</v>
      </c>
      <c r="M2843" s="82">
        <f>IF(ISBLANK($D2843),"",SUMIFS('8. 514 Details Included'!$I:$I,'8. 514 Details Included'!$A:$A,'7. 511_CAR_Student_Counts_Sec'!$A2843,'8. 514 Details Included'!$E:$E,'7. 511_CAR_Student_Counts_Sec'!$D2843,'8. 514 Details Included'!$D:$D,'7. 511_CAR_Student_Counts_Sec'!M$1,'8. 514 Details Included'!$G:$G,'7. 511_CAR_Student_Counts_Sec'!$F2843))</f>
        <v>0</v>
      </c>
      <c r="N2843" s="82">
        <f>IF(ISBLANK($D2843),"",SUMIFS('8. 514 Details Included'!$I:$I,'8. 514 Details Included'!$A:$A,'7. 511_CAR_Student_Counts_Sec'!$A2843,'8. 514 Details Included'!$E:$E,'7. 511_CAR_Student_Counts_Sec'!$D2843,'8. 514 Details Included'!$D:$D,'7. 511_CAR_Student_Counts_Sec'!N$1,'8. 514 Details Included'!$G:$G,'7. 511_CAR_Student_Counts_Sec'!$F2843))</f>
        <v>0</v>
      </c>
      <c r="O2843" s="81">
        <f t="shared" si="132"/>
        <v>0</v>
      </c>
      <c r="P2843" s="81">
        <f t="shared" si="133"/>
        <v>24</v>
      </c>
      <c r="Q2843" s="81" t="str">
        <f t="shared" si="134"/>
        <v>9-12</v>
      </c>
    </row>
    <row r="2844" spans="1:17" ht="15" outlineLevel="4" x14ac:dyDescent="0.2">
      <c r="A2844" s="85">
        <v>335</v>
      </c>
      <c r="B2844" s="86" t="s">
        <v>1108</v>
      </c>
      <c r="C2844" s="86" t="s">
        <v>1166</v>
      </c>
      <c r="D2844" s="85">
        <v>220</v>
      </c>
      <c r="E2844" s="86" t="s">
        <v>1223</v>
      </c>
      <c r="F2844" s="85">
        <v>3</v>
      </c>
      <c r="G2844" s="85">
        <v>21</v>
      </c>
      <c r="H2844" s="82">
        <f>IF(ISBLANK($D2844),"",SUMIFS('8. 514 Details Included'!$I:$I,'8. 514 Details Included'!$A:$A,'7. 511_CAR_Student_Counts_Sec'!$A2844,'8. 514 Details Included'!$E:$E,'7. 511_CAR_Student_Counts_Sec'!$D2844,'8. 514 Details Included'!$D:$D,'7. 511_CAR_Student_Counts_Sec'!H$1,'8. 514 Details Included'!$G:$G,'7. 511_CAR_Student_Counts_Sec'!$F2844))</f>
        <v>0</v>
      </c>
      <c r="I2844" s="82">
        <f>IF(ISBLANK($D2844),"",SUMIFS('8. 514 Details Included'!$I:$I,'8. 514 Details Included'!$A:$A,'7. 511_CAR_Student_Counts_Sec'!$A2844,'8. 514 Details Included'!$E:$E,'7. 511_CAR_Student_Counts_Sec'!$D2844,'8. 514 Details Included'!$D:$D,'7. 511_CAR_Student_Counts_Sec'!I$1,'8. 514 Details Included'!$G:$G,'7. 511_CAR_Student_Counts_Sec'!$F2844))</f>
        <v>0</v>
      </c>
      <c r="J2844" s="82">
        <f>IF(ISBLANK($D2844),"",SUMIFS('8. 514 Details Included'!$I:$I,'8. 514 Details Included'!$A:$A,'7. 511_CAR_Student_Counts_Sec'!$A2844,'8. 514 Details Included'!$E:$E,'7. 511_CAR_Student_Counts_Sec'!$D2844,'8. 514 Details Included'!$D:$D,'7. 511_CAR_Student_Counts_Sec'!J$1,'8. 514 Details Included'!$G:$G,'7. 511_CAR_Student_Counts_Sec'!$F2844))</f>
        <v>0</v>
      </c>
      <c r="K2844" s="82">
        <f>IF(ISBLANK($D2844),"",SUMIFS('8. 514 Details Included'!$I:$I,'8. 514 Details Included'!$A:$A,'7. 511_CAR_Student_Counts_Sec'!$A2844,'8. 514 Details Included'!$E:$E,'7. 511_CAR_Student_Counts_Sec'!$D2844,'8. 514 Details Included'!$D:$D,'7. 511_CAR_Student_Counts_Sec'!K$1,'8. 514 Details Included'!$G:$G,'7. 511_CAR_Student_Counts_Sec'!$F2844))</f>
        <v>21</v>
      </c>
      <c r="L2844" s="82">
        <f>IF(ISBLANK($D2844),"",SUMIFS('8. 514 Details Included'!$I:$I,'8. 514 Details Included'!$A:$A,'7. 511_CAR_Student_Counts_Sec'!$A2844,'8. 514 Details Included'!$E:$E,'7. 511_CAR_Student_Counts_Sec'!$D2844,'8. 514 Details Included'!$D:$D,'7. 511_CAR_Student_Counts_Sec'!L$1,'8. 514 Details Included'!$G:$G,'7. 511_CAR_Student_Counts_Sec'!$F2844))</f>
        <v>0</v>
      </c>
      <c r="M2844" s="82">
        <f>IF(ISBLANK($D2844),"",SUMIFS('8. 514 Details Included'!$I:$I,'8. 514 Details Included'!$A:$A,'7. 511_CAR_Student_Counts_Sec'!$A2844,'8. 514 Details Included'!$E:$E,'7. 511_CAR_Student_Counts_Sec'!$D2844,'8. 514 Details Included'!$D:$D,'7. 511_CAR_Student_Counts_Sec'!M$1,'8. 514 Details Included'!$G:$G,'7. 511_CAR_Student_Counts_Sec'!$F2844))</f>
        <v>0</v>
      </c>
      <c r="N2844" s="82">
        <f>IF(ISBLANK($D2844),"",SUMIFS('8. 514 Details Included'!$I:$I,'8. 514 Details Included'!$A:$A,'7. 511_CAR_Student_Counts_Sec'!$A2844,'8. 514 Details Included'!$E:$E,'7. 511_CAR_Student_Counts_Sec'!$D2844,'8. 514 Details Included'!$D:$D,'7. 511_CAR_Student_Counts_Sec'!N$1,'8. 514 Details Included'!$G:$G,'7. 511_CAR_Student_Counts_Sec'!$F2844))</f>
        <v>0</v>
      </c>
      <c r="O2844" s="81">
        <f t="shared" si="132"/>
        <v>0</v>
      </c>
      <c r="P2844" s="81">
        <f t="shared" si="133"/>
        <v>21</v>
      </c>
      <c r="Q2844" s="81" t="str">
        <f t="shared" si="134"/>
        <v>9-12</v>
      </c>
    </row>
    <row r="2845" spans="1:17" ht="15" outlineLevel="4" x14ac:dyDescent="0.2">
      <c r="A2845" s="85">
        <v>335</v>
      </c>
      <c r="B2845" s="86" t="s">
        <v>1108</v>
      </c>
      <c r="C2845" s="86" t="s">
        <v>1166</v>
      </c>
      <c r="D2845" s="85">
        <v>220</v>
      </c>
      <c r="E2845" s="86" t="s">
        <v>1223</v>
      </c>
      <c r="F2845" s="85">
        <v>5</v>
      </c>
      <c r="G2845" s="85">
        <v>25</v>
      </c>
      <c r="H2845" s="82">
        <f>IF(ISBLANK($D2845),"",SUMIFS('8. 514 Details Included'!$I:$I,'8. 514 Details Included'!$A:$A,'7. 511_CAR_Student_Counts_Sec'!$A2845,'8. 514 Details Included'!$E:$E,'7. 511_CAR_Student_Counts_Sec'!$D2845,'8. 514 Details Included'!$D:$D,'7. 511_CAR_Student_Counts_Sec'!H$1,'8. 514 Details Included'!$G:$G,'7. 511_CAR_Student_Counts_Sec'!$F2845))</f>
        <v>0</v>
      </c>
      <c r="I2845" s="82">
        <f>IF(ISBLANK($D2845),"",SUMIFS('8. 514 Details Included'!$I:$I,'8. 514 Details Included'!$A:$A,'7. 511_CAR_Student_Counts_Sec'!$A2845,'8. 514 Details Included'!$E:$E,'7. 511_CAR_Student_Counts_Sec'!$D2845,'8. 514 Details Included'!$D:$D,'7. 511_CAR_Student_Counts_Sec'!I$1,'8. 514 Details Included'!$G:$G,'7. 511_CAR_Student_Counts_Sec'!$F2845))</f>
        <v>0</v>
      </c>
      <c r="J2845" s="82">
        <f>IF(ISBLANK($D2845),"",SUMIFS('8. 514 Details Included'!$I:$I,'8. 514 Details Included'!$A:$A,'7. 511_CAR_Student_Counts_Sec'!$A2845,'8. 514 Details Included'!$E:$E,'7. 511_CAR_Student_Counts_Sec'!$D2845,'8. 514 Details Included'!$D:$D,'7. 511_CAR_Student_Counts_Sec'!J$1,'8. 514 Details Included'!$G:$G,'7. 511_CAR_Student_Counts_Sec'!$F2845))</f>
        <v>0</v>
      </c>
      <c r="K2845" s="82">
        <f>IF(ISBLANK($D2845),"",SUMIFS('8. 514 Details Included'!$I:$I,'8. 514 Details Included'!$A:$A,'7. 511_CAR_Student_Counts_Sec'!$A2845,'8. 514 Details Included'!$E:$E,'7. 511_CAR_Student_Counts_Sec'!$D2845,'8. 514 Details Included'!$D:$D,'7. 511_CAR_Student_Counts_Sec'!K$1,'8. 514 Details Included'!$G:$G,'7. 511_CAR_Student_Counts_Sec'!$F2845))</f>
        <v>24</v>
      </c>
      <c r="L2845" s="82">
        <f>IF(ISBLANK($D2845),"",SUMIFS('8. 514 Details Included'!$I:$I,'8. 514 Details Included'!$A:$A,'7. 511_CAR_Student_Counts_Sec'!$A2845,'8. 514 Details Included'!$E:$E,'7. 511_CAR_Student_Counts_Sec'!$D2845,'8. 514 Details Included'!$D:$D,'7. 511_CAR_Student_Counts_Sec'!L$1,'8. 514 Details Included'!$G:$G,'7. 511_CAR_Student_Counts_Sec'!$F2845))</f>
        <v>0</v>
      </c>
      <c r="M2845" s="82">
        <f>IF(ISBLANK($D2845),"",SUMIFS('8. 514 Details Included'!$I:$I,'8. 514 Details Included'!$A:$A,'7. 511_CAR_Student_Counts_Sec'!$A2845,'8. 514 Details Included'!$E:$E,'7. 511_CAR_Student_Counts_Sec'!$D2845,'8. 514 Details Included'!$D:$D,'7. 511_CAR_Student_Counts_Sec'!M$1,'8. 514 Details Included'!$G:$G,'7. 511_CAR_Student_Counts_Sec'!$F2845))</f>
        <v>1</v>
      </c>
      <c r="N2845" s="82">
        <f>IF(ISBLANK($D2845),"",SUMIFS('8. 514 Details Included'!$I:$I,'8. 514 Details Included'!$A:$A,'7. 511_CAR_Student_Counts_Sec'!$A2845,'8. 514 Details Included'!$E:$E,'7. 511_CAR_Student_Counts_Sec'!$D2845,'8. 514 Details Included'!$D:$D,'7. 511_CAR_Student_Counts_Sec'!N$1,'8. 514 Details Included'!$G:$G,'7. 511_CAR_Student_Counts_Sec'!$F2845))</f>
        <v>0</v>
      </c>
      <c r="O2845" s="81">
        <f t="shared" si="132"/>
        <v>0</v>
      </c>
      <c r="P2845" s="81">
        <f t="shared" si="133"/>
        <v>25</v>
      </c>
      <c r="Q2845" s="81" t="str">
        <f t="shared" si="134"/>
        <v>9-12</v>
      </c>
    </row>
    <row r="2846" spans="1:17" ht="15" outlineLevel="4" x14ac:dyDescent="0.2">
      <c r="A2846" s="85">
        <v>335</v>
      </c>
      <c r="B2846" s="86" t="s">
        <v>1108</v>
      </c>
      <c r="C2846" s="86" t="s">
        <v>1166</v>
      </c>
      <c r="D2846" s="85">
        <v>185</v>
      </c>
      <c r="E2846" s="86" t="s">
        <v>1222</v>
      </c>
      <c r="F2846" s="85">
        <v>1</v>
      </c>
      <c r="G2846" s="85">
        <v>22</v>
      </c>
      <c r="H2846" s="82">
        <f>IF(ISBLANK($D2846),"",SUMIFS('8. 514 Details Included'!$I:$I,'8. 514 Details Included'!$A:$A,'7. 511_CAR_Student_Counts_Sec'!$A2846,'8. 514 Details Included'!$E:$E,'7. 511_CAR_Student_Counts_Sec'!$D2846,'8. 514 Details Included'!$D:$D,'7. 511_CAR_Student_Counts_Sec'!H$1,'8. 514 Details Included'!$G:$G,'7. 511_CAR_Student_Counts_Sec'!$F2846))</f>
        <v>0</v>
      </c>
      <c r="I2846" s="82">
        <f>IF(ISBLANK($D2846),"",SUMIFS('8. 514 Details Included'!$I:$I,'8. 514 Details Included'!$A:$A,'7. 511_CAR_Student_Counts_Sec'!$A2846,'8. 514 Details Included'!$E:$E,'7. 511_CAR_Student_Counts_Sec'!$D2846,'8. 514 Details Included'!$D:$D,'7. 511_CAR_Student_Counts_Sec'!I$1,'8. 514 Details Included'!$G:$G,'7. 511_CAR_Student_Counts_Sec'!$F2846))</f>
        <v>0</v>
      </c>
      <c r="J2846" s="82">
        <f>IF(ISBLANK($D2846),"",SUMIFS('8. 514 Details Included'!$I:$I,'8. 514 Details Included'!$A:$A,'7. 511_CAR_Student_Counts_Sec'!$A2846,'8. 514 Details Included'!$E:$E,'7. 511_CAR_Student_Counts_Sec'!$D2846,'8. 514 Details Included'!$D:$D,'7. 511_CAR_Student_Counts_Sec'!J$1,'8. 514 Details Included'!$G:$G,'7. 511_CAR_Student_Counts_Sec'!$F2846))</f>
        <v>0</v>
      </c>
      <c r="K2846" s="82">
        <f>IF(ISBLANK($D2846),"",SUMIFS('8. 514 Details Included'!$I:$I,'8. 514 Details Included'!$A:$A,'7. 511_CAR_Student_Counts_Sec'!$A2846,'8. 514 Details Included'!$E:$E,'7. 511_CAR_Student_Counts_Sec'!$D2846,'8. 514 Details Included'!$D:$D,'7. 511_CAR_Student_Counts_Sec'!K$1,'8. 514 Details Included'!$G:$G,'7. 511_CAR_Student_Counts_Sec'!$F2846))</f>
        <v>0</v>
      </c>
      <c r="L2846" s="82">
        <f>IF(ISBLANK($D2846),"",SUMIFS('8. 514 Details Included'!$I:$I,'8. 514 Details Included'!$A:$A,'7. 511_CAR_Student_Counts_Sec'!$A2846,'8. 514 Details Included'!$E:$E,'7. 511_CAR_Student_Counts_Sec'!$D2846,'8. 514 Details Included'!$D:$D,'7. 511_CAR_Student_Counts_Sec'!L$1,'8. 514 Details Included'!$G:$G,'7. 511_CAR_Student_Counts_Sec'!$F2846))</f>
        <v>0</v>
      </c>
      <c r="M2846" s="82">
        <f>IF(ISBLANK($D2846),"",SUMIFS('8. 514 Details Included'!$I:$I,'8. 514 Details Included'!$A:$A,'7. 511_CAR_Student_Counts_Sec'!$A2846,'8. 514 Details Included'!$E:$E,'7. 511_CAR_Student_Counts_Sec'!$D2846,'8. 514 Details Included'!$D:$D,'7. 511_CAR_Student_Counts_Sec'!M$1,'8. 514 Details Included'!$G:$G,'7. 511_CAR_Student_Counts_Sec'!$F2846))</f>
        <v>0</v>
      </c>
      <c r="N2846" s="82">
        <f>IF(ISBLANK($D2846),"",SUMIFS('8. 514 Details Included'!$I:$I,'8. 514 Details Included'!$A:$A,'7. 511_CAR_Student_Counts_Sec'!$A2846,'8. 514 Details Included'!$E:$E,'7. 511_CAR_Student_Counts_Sec'!$D2846,'8. 514 Details Included'!$D:$D,'7. 511_CAR_Student_Counts_Sec'!N$1,'8. 514 Details Included'!$G:$G,'7. 511_CAR_Student_Counts_Sec'!$F2846))</f>
        <v>22</v>
      </c>
      <c r="O2846" s="81">
        <f t="shared" si="132"/>
        <v>0</v>
      </c>
      <c r="P2846" s="81">
        <f t="shared" si="133"/>
        <v>22</v>
      </c>
      <c r="Q2846" s="81" t="str">
        <f t="shared" si="134"/>
        <v>9-12</v>
      </c>
    </row>
    <row r="2847" spans="1:17" ht="15" outlineLevel="4" x14ac:dyDescent="0.2">
      <c r="A2847" s="85">
        <v>335</v>
      </c>
      <c r="B2847" s="86" t="s">
        <v>1108</v>
      </c>
      <c r="C2847" s="86" t="s">
        <v>1166</v>
      </c>
      <c r="D2847" s="85">
        <v>185</v>
      </c>
      <c r="E2847" s="86" t="s">
        <v>1222</v>
      </c>
      <c r="F2847" s="85">
        <v>2</v>
      </c>
      <c r="G2847" s="85">
        <v>26</v>
      </c>
      <c r="H2847" s="82">
        <f>IF(ISBLANK($D2847),"",SUMIFS('8. 514 Details Included'!$I:$I,'8. 514 Details Included'!$A:$A,'7. 511_CAR_Student_Counts_Sec'!$A2847,'8. 514 Details Included'!$E:$E,'7. 511_CAR_Student_Counts_Sec'!$D2847,'8. 514 Details Included'!$D:$D,'7. 511_CAR_Student_Counts_Sec'!H$1,'8. 514 Details Included'!$G:$G,'7. 511_CAR_Student_Counts_Sec'!$F2847))</f>
        <v>0</v>
      </c>
      <c r="I2847" s="82">
        <f>IF(ISBLANK($D2847),"",SUMIFS('8. 514 Details Included'!$I:$I,'8. 514 Details Included'!$A:$A,'7. 511_CAR_Student_Counts_Sec'!$A2847,'8. 514 Details Included'!$E:$E,'7. 511_CAR_Student_Counts_Sec'!$D2847,'8. 514 Details Included'!$D:$D,'7. 511_CAR_Student_Counts_Sec'!I$1,'8. 514 Details Included'!$G:$G,'7. 511_CAR_Student_Counts_Sec'!$F2847))</f>
        <v>0</v>
      </c>
      <c r="J2847" s="82">
        <f>IF(ISBLANK($D2847),"",SUMIFS('8. 514 Details Included'!$I:$I,'8. 514 Details Included'!$A:$A,'7. 511_CAR_Student_Counts_Sec'!$A2847,'8. 514 Details Included'!$E:$E,'7. 511_CAR_Student_Counts_Sec'!$D2847,'8. 514 Details Included'!$D:$D,'7. 511_CAR_Student_Counts_Sec'!J$1,'8. 514 Details Included'!$G:$G,'7. 511_CAR_Student_Counts_Sec'!$F2847))</f>
        <v>0</v>
      </c>
      <c r="K2847" s="82">
        <f>IF(ISBLANK($D2847),"",SUMIFS('8. 514 Details Included'!$I:$I,'8. 514 Details Included'!$A:$A,'7. 511_CAR_Student_Counts_Sec'!$A2847,'8. 514 Details Included'!$E:$E,'7. 511_CAR_Student_Counts_Sec'!$D2847,'8. 514 Details Included'!$D:$D,'7. 511_CAR_Student_Counts_Sec'!K$1,'8. 514 Details Included'!$G:$G,'7. 511_CAR_Student_Counts_Sec'!$F2847))</f>
        <v>0</v>
      </c>
      <c r="L2847" s="82">
        <f>IF(ISBLANK($D2847),"",SUMIFS('8. 514 Details Included'!$I:$I,'8. 514 Details Included'!$A:$A,'7. 511_CAR_Student_Counts_Sec'!$A2847,'8. 514 Details Included'!$E:$E,'7. 511_CAR_Student_Counts_Sec'!$D2847,'8. 514 Details Included'!$D:$D,'7. 511_CAR_Student_Counts_Sec'!L$1,'8. 514 Details Included'!$G:$G,'7. 511_CAR_Student_Counts_Sec'!$F2847))</f>
        <v>26</v>
      </c>
      <c r="M2847" s="82">
        <f>IF(ISBLANK($D2847),"",SUMIFS('8. 514 Details Included'!$I:$I,'8. 514 Details Included'!$A:$A,'7. 511_CAR_Student_Counts_Sec'!$A2847,'8. 514 Details Included'!$E:$E,'7. 511_CAR_Student_Counts_Sec'!$D2847,'8. 514 Details Included'!$D:$D,'7. 511_CAR_Student_Counts_Sec'!M$1,'8. 514 Details Included'!$G:$G,'7. 511_CAR_Student_Counts_Sec'!$F2847))</f>
        <v>0</v>
      </c>
      <c r="N2847" s="82">
        <f>IF(ISBLANK($D2847),"",SUMIFS('8. 514 Details Included'!$I:$I,'8. 514 Details Included'!$A:$A,'7. 511_CAR_Student_Counts_Sec'!$A2847,'8. 514 Details Included'!$E:$E,'7. 511_CAR_Student_Counts_Sec'!$D2847,'8. 514 Details Included'!$D:$D,'7. 511_CAR_Student_Counts_Sec'!N$1,'8. 514 Details Included'!$G:$G,'7. 511_CAR_Student_Counts_Sec'!$F2847))</f>
        <v>0</v>
      </c>
      <c r="O2847" s="81">
        <f t="shared" si="132"/>
        <v>0</v>
      </c>
      <c r="P2847" s="81">
        <f t="shared" si="133"/>
        <v>26</v>
      </c>
      <c r="Q2847" s="81" t="str">
        <f t="shared" si="134"/>
        <v>9-12</v>
      </c>
    </row>
    <row r="2848" spans="1:17" ht="15" outlineLevel="4" x14ac:dyDescent="0.2">
      <c r="A2848" s="85">
        <v>335</v>
      </c>
      <c r="B2848" s="86" t="s">
        <v>1108</v>
      </c>
      <c r="C2848" s="86" t="s">
        <v>1166</v>
      </c>
      <c r="D2848" s="85">
        <v>185</v>
      </c>
      <c r="E2848" s="86" t="s">
        <v>1222</v>
      </c>
      <c r="F2848" s="85">
        <v>4</v>
      </c>
      <c r="G2848" s="85">
        <v>31</v>
      </c>
      <c r="H2848" s="82">
        <f>IF(ISBLANK($D2848),"",SUMIFS('8. 514 Details Included'!$I:$I,'8. 514 Details Included'!$A:$A,'7. 511_CAR_Student_Counts_Sec'!$A2848,'8. 514 Details Included'!$E:$E,'7. 511_CAR_Student_Counts_Sec'!$D2848,'8. 514 Details Included'!$D:$D,'7. 511_CAR_Student_Counts_Sec'!H$1,'8. 514 Details Included'!$G:$G,'7. 511_CAR_Student_Counts_Sec'!$F2848))</f>
        <v>0</v>
      </c>
      <c r="I2848" s="82">
        <f>IF(ISBLANK($D2848),"",SUMIFS('8. 514 Details Included'!$I:$I,'8. 514 Details Included'!$A:$A,'7. 511_CAR_Student_Counts_Sec'!$A2848,'8. 514 Details Included'!$E:$E,'7. 511_CAR_Student_Counts_Sec'!$D2848,'8. 514 Details Included'!$D:$D,'7. 511_CAR_Student_Counts_Sec'!I$1,'8. 514 Details Included'!$G:$G,'7. 511_CAR_Student_Counts_Sec'!$F2848))</f>
        <v>0</v>
      </c>
      <c r="J2848" s="82">
        <f>IF(ISBLANK($D2848),"",SUMIFS('8. 514 Details Included'!$I:$I,'8. 514 Details Included'!$A:$A,'7. 511_CAR_Student_Counts_Sec'!$A2848,'8. 514 Details Included'!$E:$E,'7. 511_CAR_Student_Counts_Sec'!$D2848,'8. 514 Details Included'!$D:$D,'7. 511_CAR_Student_Counts_Sec'!J$1,'8. 514 Details Included'!$G:$G,'7. 511_CAR_Student_Counts_Sec'!$F2848))</f>
        <v>0</v>
      </c>
      <c r="K2848" s="82">
        <f>IF(ISBLANK($D2848),"",SUMIFS('8. 514 Details Included'!$I:$I,'8. 514 Details Included'!$A:$A,'7. 511_CAR_Student_Counts_Sec'!$A2848,'8. 514 Details Included'!$E:$E,'7. 511_CAR_Student_Counts_Sec'!$D2848,'8. 514 Details Included'!$D:$D,'7. 511_CAR_Student_Counts_Sec'!K$1,'8. 514 Details Included'!$G:$G,'7. 511_CAR_Student_Counts_Sec'!$F2848))</f>
        <v>0</v>
      </c>
      <c r="L2848" s="82">
        <f>IF(ISBLANK($D2848),"",SUMIFS('8. 514 Details Included'!$I:$I,'8. 514 Details Included'!$A:$A,'7. 511_CAR_Student_Counts_Sec'!$A2848,'8. 514 Details Included'!$E:$E,'7. 511_CAR_Student_Counts_Sec'!$D2848,'8. 514 Details Included'!$D:$D,'7. 511_CAR_Student_Counts_Sec'!L$1,'8. 514 Details Included'!$G:$G,'7. 511_CAR_Student_Counts_Sec'!$F2848))</f>
        <v>31</v>
      </c>
      <c r="M2848" s="82">
        <f>IF(ISBLANK($D2848),"",SUMIFS('8. 514 Details Included'!$I:$I,'8. 514 Details Included'!$A:$A,'7. 511_CAR_Student_Counts_Sec'!$A2848,'8. 514 Details Included'!$E:$E,'7. 511_CAR_Student_Counts_Sec'!$D2848,'8. 514 Details Included'!$D:$D,'7. 511_CAR_Student_Counts_Sec'!M$1,'8. 514 Details Included'!$G:$G,'7. 511_CAR_Student_Counts_Sec'!$F2848))</f>
        <v>0</v>
      </c>
      <c r="N2848" s="82">
        <f>IF(ISBLANK($D2848),"",SUMIFS('8. 514 Details Included'!$I:$I,'8. 514 Details Included'!$A:$A,'7. 511_CAR_Student_Counts_Sec'!$A2848,'8. 514 Details Included'!$E:$E,'7. 511_CAR_Student_Counts_Sec'!$D2848,'8. 514 Details Included'!$D:$D,'7. 511_CAR_Student_Counts_Sec'!N$1,'8. 514 Details Included'!$G:$G,'7. 511_CAR_Student_Counts_Sec'!$F2848))</f>
        <v>0</v>
      </c>
      <c r="O2848" s="81">
        <f t="shared" si="132"/>
        <v>0</v>
      </c>
      <c r="P2848" s="81">
        <f t="shared" si="133"/>
        <v>31</v>
      </c>
      <c r="Q2848" s="81" t="str">
        <f t="shared" si="134"/>
        <v>9-12</v>
      </c>
    </row>
    <row r="2849" spans="1:17" ht="15" outlineLevel="4" x14ac:dyDescent="0.2">
      <c r="A2849" s="85">
        <v>335</v>
      </c>
      <c r="B2849" s="86" t="s">
        <v>1108</v>
      </c>
      <c r="C2849" s="86" t="s">
        <v>1166</v>
      </c>
      <c r="D2849" s="85">
        <v>185</v>
      </c>
      <c r="E2849" s="86" t="s">
        <v>1222</v>
      </c>
      <c r="F2849" s="85">
        <v>5</v>
      </c>
      <c r="G2849" s="85">
        <v>30</v>
      </c>
      <c r="H2849" s="82">
        <f>IF(ISBLANK($D2849),"",SUMIFS('8. 514 Details Included'!$I:$I,'8. 514 Details Included'!$A:$A,'7. 511_CAR_Student_Counts_Sec'!$A2849,'8. 514 Details Included'!$E:$E,'7. 511_CAR_Student_Counts_Sec'!$D2849,'8. 514 Details Included'!$D:$D,'7. 511_CAR_Student_Counts_Sec'!H$1,'8. 514 Details Included'!$G:$G,'7. 511_CAR_Student_Counts_Sec'!$F2849))</f>
        <v>0</v>
      </c>
      <c r="I2849" s="82">
        <f>IF(ISBLANK($D2849),"",SUMIFS('8. 514 Details Included'!$I:$I,'8. 514 Details Included'!$A:$A,'7. 511_CAR_Student_Counts_Sec'!$A2849,'8. 514 Details Included'!$E:$E,'7. 511_CAR_Student_Counts_Sec'!$D2849,'8. 514 Details Included'!$D:$D,'7. 511_CAR_Student_Counts_Sec'!I$1,'8. 514 Details Included'!$G:$G,'7. 511_CAR_Student_Counts_Sec'!$F2849))</f>
        <v>29</v>
      </c>
      <c r="J2849" s="82">
        <f>IF(ISBLANK($D2849),"",SUMIFS('8. 514 Details Included'!$I:$I,'8. 514 Details Included'!$A:$A,'7. 511_CAR_Student_Counts_Sec'!$A2849,'8. 514 Details Included'!$E:$E,'7. 511_CAR_Student_Counts_Sec'!$D2849,'8. 514 Details Included'!$D:$D,'7. 511_CAR_Student_Counts_Sec'!J$1,'8. 514 Details Included'!$G:$G,'7. 511_CAR_Student_Counts_Sec'!$F2849))</f>
        <v>1</v>
      </c>
      <c r="K2849" s="82">
        <f>IF(ISBLANK($D2849),"",SUMIFS('8. 514 Details Included'!$I:$I,'8. 514 Details Included'!$A:$A,'7. 511_CAR_Student_Counts_Sec'!$A2849,'8. 514 Details Included'!$E:$E,'7. 511_CAR_Student_Counts_Sec'!$D2849,'8. 514 Details Included'!$D:$D,'7. 511_CAR_Student_Counts_Sec'!K$1,'8. 514 Details Included'!$G:$G,'7. 511_CAR_Student_Counts_Sec'!$F2849))</f>
        <v>0</v>
      </c>
      <c r="L2849" s="82">
        <f>IF(ISBLANK($D2849),"",SUMIFS('8. 514 Details Included'!$I:$I,'8. 514 Details Included'!$A:$A,'7. 511_CAR_Student_Counts_Sec'!$A2849,'8. 514 Details Included'!$E:$E,'7. 511_CAR_Student_Counts_Sec'!$D2849,'8. 514 Details Included'!$D:$D,'7. 511_CAR_Student_Counts_Sec'!L$1,'8. 514 Details Included'!$G:$G,'7. 511_CAR_Student_Counts_Sec'!$F2849))</f>
        <v>0</v>
      </c>
      <c r="M2849" s="82">
        <f>IF(ISBLANK($D2849),"",SUMIFS('8. 514 Details Included'!$I:$I,'8. 514 Details Included'!$A:$A,'7. 511_CAR_Student_Counts_Sec'!$A2849,'8. 514 Details Included'!$E:$E,'7. 511_CAR_Student_Counts_Sec'!$D2849,'8. 514 Details Included'!$D:$D,'7. 511_CAR_Student_Counts_Sec'!M$1,'8. 514 Details Included'!$G:$G,'7. 511_CAR_Student_Counts_Sec'!$F2849))</f>
        <v>0</v>
      </c>
      <c r="N2849" s="82">
        <f>IF(ISBLANK($D2849),"",SUMIFS('8. 514 Details Included'!$I:$I,'8. 514 Details Included'!$A:$A,'7. 511_CAR_Student_Counts_Sec'!$A2849,'8. 514 Details Included'!$E:$E,'7. 511_CAR_Student_Counts_Sec'!$D2849,'8. 514 Details Included'!$D:$D,'7. 511_CAR_Student_Counts_Sec'!N$1,'8. 514 Details Included'!$G:$G,'7. 511_CAR_Student_Counts_Sec'!$F2849))</f>
        <v>0</v>
      </c>
      <c r="O2849" s="81">
        <f t="shared" si="132"/>
        <v>30</v>
      </c>
      <c r="P2849" s="81">
        <f t="shared" si="133"/>
        <v>0</v>
      </c>
      <c r="Q2849" s="81" t="str">
        <f t="shared" si="134"/>
        <v>6-8</v>
      </c>
    </row>
    <row r="2850" spans="1:17" ht="15" outlineLevel="4" x14ac:dyDescent="0.2">
      <c r="A2850" s="85">
        <v>335</v>
      </c>
      <c r="B2850" s="86" t="s">
        <v>1108</v>
      </c>
      <c r="C2850" s="86" t="s">
        <v>1166</v>
      </c>
      <c r="D2850" s="85">
        <v>185</v>
      </c>
      <c r="E2850" s="86" t="s">
        <v>1222</v>
      </c>
      <c r="F2850" s="85">
        <v>6</v>
      </c>
      <c r="G2850" s="85">
        <v>31</v>
      </c>
      <c r="H2850" s="82">
        <f>IF(ISBLANK($D2850),"",SUMIFS('8. 514 Details Included'!$I:$I,'8. 514 Details Included'!$A:$A,'7. 511_CAR_Student_Counts_Sec'!$A2850,'8. 514 Details Included'!$E:$E,'7. 511_CAR_Student_Counts_Sec'!$D2850,'8. 514 Details Included'!$D:$D,'7. 511_CAR_Student_Counts_Sec'!H$1,'8. 514 Details Included'!$G:$G,'7. 511_CAR_Student_Counts_Sec'!$F2850))</f>
        <v>0</v>
      </c>
      <c r="I2850" s="82">
        <f>IF(ISBLANK($D2850),"",SUMIFS('8. 514 Details Included'!$I:$I,'8. 514 Details Included'!$A:$A,'7. 511_CAR_Student_Counts_Sec'!$A2850,'8. 514 Details Included'!$E:$E,'7. 511_CAR_Student_Counts_Sec'!$D2850,'8. 514 Details Included'!$D:$D,'7. 511_CAR_Student_Counts_Sec'!I$1,'8. 514 Details Included'!$G:$G,'7. 511_CAR_Student_Counts_Sec'!$F2850))</f>
        <v>31</v>
      </c>
      <c r="J2850" s="82">
        <f>IF(ISBLANK($D2850),"",SUMIFS('8. 514 Details Included'!$I:$I,'8. 514 Details Included'!$A:$A,'7. 511_CAR_Student_Counts_Sec'!$A2850,'8. 514 Details Included'!$E:$E,'7. 511_CAR_Student_Counts_Sec'!$D2850,'8. 514 Details Included'!$D:$D,'7. 511_CAR_Student_Counts_Sec'!J$1,'8. 514 Details Included'!$G:$G,'7. 511_CAR_Student_Counts_Sec'!$F2850))</f>
        <v>0</v>
      </c>
      <c r="K2850" s="82">
        <f>IF(ISBLANK($D2850),"",SUMIFS('8. 514 Details Included'!$I:$I,'8. 514 Details Included'!$A:$A,'7. 511_CAR_Student_Counts_Sec'!$A2850,'8. 514 Details Included'!$E:$E,'7. 511_CAR_Student_Counts_Sec'!$D2850,'8. 514 Details Included'!$D:$D,'7. 511_CAR_Student_Counts_Sec'!K$1,'8. 514 Details Included'!$G:$G,'7. 511_CAR_Student_Counts_Sec'!$F2850))</f>
        <v>0</v>
      </c>
      <c r="L2850" s="82">
        <f>IF(ISBLANK($D2850),"",SUMIFS('8. 514 Details Included'!$I:$I,'8. 514 Details Included'!$A:$A,'7. 511_CAR_Student_Counts_Sec'!$A2850,'8. 514 Details Included'!$E:$E,'7. 511_CAR_Student_Counts_Sec'!$D2850,'8. 514 Details Included'!$D:$D,'7. 511_CAR_Student_Counts_Sec'!L$1,'8. 514 Details Included'!$G:$G,'7. 511_CAR_Student_Counts_Sec'!$F2850))</f>
        <v>0</v>
      </c>
      <c r="M2850" s="82">
        <f>IF(ISBLANK($D2850),"",SUMIFS('8. 514 Details Included'!$I:$I,'8. 514 Details Included'!$A:$A,'7. 511_CAR_Student_Counts_Sec'!$A2850,'8. 514 Details Included'!$E:$E,'7. 511_CAR_Student_Counts_Sec'!$D2850,'8. 514 Details Included'!$D:$D,'7. 511_CAR_Student_Counts_Sec'!M$1,'8. 514 Details Included'!$G:$G,'7. 511_CAR_Student_Counts_Sec'!$F2850))</f>
        <v>0</v>
      </c>
      <c r="N2850" s="82">
        <f>IF(ISBLANK($D2850),"",SUMIFS('8. 514 Details Included'!$I:$I,'8. 514 Details Included'!$A:$A,'7. 511_CAR_Student_Counts_Sec'!$A2850,'8. 514 Details Included'!$E:$E,'7. 511_CAR_Student_Counts_Sec'!$D2850,'8. 514 Details Included'!$D:$D,'7. 511_CAR_Student_Counts_Sec'!N$1,'8. 514 Details Included'!$G:$G,'7. 511_CAR_Student_Counts_Sec'!$F2850))</f>
        <v>0</v>
      </c>
      <c r="O2850" s="81">
        <f t="shared" si="132"/>
        <v>31</v>
      </c>
      <c r="P2850" s="81">
        <f t="shared" si="133"/>
        <v>0</v>
      </c>
      <c r="Q2850" s="81" t="str">
        <f t="shared" si="134"/>
        <v>6-8</v>
      </c>
    </row>
    <row r="2851" spans="1:17" ht="15" outlineLevel="4" x14ac:dyDescent="0.2">
      <c r="A2851" s="85">
        <v>335</v>
      </c>
      <c r="B2851" s="86" t="s">
        <v>1108</v>
      </c>
      <c r="C2851" s="86" t="s">
        <v>1166</v>
      </c>
      <c r="D2851" s="85">
        <v>160</v>
      </c>
      <c r="E2851" s="86" t="s">
        <v>1221</v>
      </c>
      <c r="F2851" s="85">
        <v>2</v>
      </c>
      <c r="G2851" s="85">
        <v>24</v>
      </c>
      <c r="H2851" s="82">
        <f>IF(ISBLANK($D2851),"",SUMIFS('8. 514 Details Included'!$I:$I,'8. 514 Details Included'!$A:$A,'7. 511_CAR_Student_Counts_Sec'!$A2851,'8. 514 Details Included'!$E:$E,'7. 511_CAR_Student_Counts_Sec'!$D2851,'8. 514 Details Included'!$D:$D,'7. 511_CAR_Student_Counts_Sec'!H$1,'8. 514 Details Included'!$G:$G,'7. 511_CAR_Student_Counts_Sec'!$F2851))</f>
        <v>0</v>
      </c>
      <c r="I2851" s="82">
        <f>IF(ISBLANK($D2851),"",SUMIFS('8. 514 Details Included'!$I:$I,'8. 514 Details Included'!$A:$A,'7. 511_CAR_Student_Counts_Sec'!$A2851,'8. 514 Details Included'!$E:$E,'7. 511_CAR_Student_Counts_Sec'!$D2851,'8. 514 Details Included'!$D:$D,'7. 511_CAR_Student_Counts_Sec'!I$1,'8. 514 Details Included'!$G:$G,'7. 511_CAR_Student_Counts_Sec'!$F2851))</f>
        <v>0</v>
      </c>
      <c r="J2851" s="82">
        <f>IF(ISBLANK($D2851),"",SUMIFS('8. 514 Details Included'!$I:$I,'8. 514 Details Included'!$A:$A,'7. 511_CAR_Student_Counts_Sec'!$A2851,'8. 514 Details Included'!$E:$E,'7. 511_CAR_Student_Counts_Sec'!$D2851,'8. 514 Details Included'!$D:$D,'7. 511_CAR_Student_Counts_Sec'!J$1,'8. 514 Details Included'!$G:$G,'7. 511_CAR_Student_Counts_Sec'!$F2851))</f>
        <v>0</v>
      </c>
      <c r="K2851" s="82">
        <f>IF(ISBLANK($D2851),"",SUMIFS('8. 514 Details Included'!$I:$I,'8. 514 Details Included'!$A:$A,'7. 511_CAR_Student_Counts_Sec'!$A2851,'8. 514 Details Included'!$E:$E,'7. 511_CAR_Student_Counts_Sec'!$D2851,'8. 514 Details Included'!$D:$D,'7. 511_CAR_Student_Counts_Sec'!K$1,'8. 514 Details Included'!$G:$G,'7. 511_CAR_Student_Counts_Sec'!$F2851))</f>
        <v>24</v>
      </c>
      <c r="L2851" s="82">
        <f>IF(ISBLANK($D2851),"",SUMIFS('8. 514 Details Included'!$I:$I,'8. 514 Details Included'!$A:$A,'7. 511_CAR_Student_Counts_Sec'!$A2851,'8. 514 Details Included'!$E:$E,'7. 511_CAR_Student_Counts_Sec'!$D2851,'8. 514 Details Included'!$D:$D,'7. 511_CAR_Student_Counts_Sec'!L$1,'8. 514 Details Included'!$G:$G,'7. 511_CAR_Student_Counts_Sec'!$F2851))</f>
        <v>0</v>
      </c>
      <c r="M2851" s="82">
        <f>IF(ISBLANK($D2851),"",SUMIFS('8. 514 Details Included'!$I:$I,'8. 514 Details Included'!$A:$A,'7. 511_CAR_Student_Counts_Sec'!$A2851,'8. 514 Details Included'!$E:$E,'7. 511_CAR_Student_Counts_Sec'!$D2851,'8. 514 Details Included'!$D:$D,'7. 511_CAR_Student_Counts_Sec'!M$1,'8. 514 Details Included'!$G:$G,'7. 511_CAR_Student_Counts_Sec'!$F2851))</f>
        <v>0</v>
      </c>
      <c r="N2851" s="82">
        <f>IF(ISBLANK($D2851),"",SUMIFS('8. 514 Details Included'!$I:$I,'8. 514 Details Included'!$A:$A,'7. 511_CAR_Student_Counts_Sec'!$A2851,'8. 514 Details Included'!$E:$E,'7. 511_CAR_Student_Counts_Sec'!$D2851,'8. 514 Details Included'!$D:$D,'7. 511_CAR_Student_Counts_Sec'!N$1,'8. 514 Details Included'!$G:$G,'7. 511_CAR_Student_Counts_Sec'!$F2851))</f>
        <v>0</v>
      </c>
      <c r="O2851" s="81">
        <f t="shared" si="132"/>
        <v>0</v>
      </c>
      <c r="P2851" s="81">
        <f t="shared" si="133"/>
        <v>24</v>
      </c>
      <c r="Q2851" s="81" t="str">
        <f t="shared" si="134"/>
        <v>9-12</v>
      </c>
    </row>
    <row r="2852" spans="1:17" ht="15" outlineLevel="4" x14ac:dyDescent="0.2">
      <c r="A2852" s="85">
        <v>335</v>
      </c>
      <c r="B2852" s="86" t="s">
        <v>1108</v>
      </c>
      <c r="C2852" s="86" t="s">
        <v>1166</v>
      </c>
      <c r="D2852" s="85">
        <v>160</v>
      </c>
      <c r="E2852" s="86" t="s">
        <v>1221</v>
      </c>
      <c r="F2852" s="85">
        <v>3</v>
      </c>
      <c r="G2852" s="85">
        <v>31</v>
      </c>
      <c r="H2852" s="82">
        <f>IF(ISBLANK($D2852),"",SUMIFS('8. 514 Details Included'!$I:$I,'8. 514 Details Included'!$A:$A,'7. 511_CAR_Student_Counts_Sec'!$A2852,'8. 514 Details Included'!$E:$E,'7. 511_CAR_Student_Counts_Sec'!$D2852,'8. 514 Details Included'!$D:$D,'7. 511_CAR_Student_Counts_Sec'!H$1,'8. 514 Details Included'!$G:$G,'7. 511_CAR_Student_Counts_Sec'!$F2852))</f>
        <v>0</v>
      </c>
      <c r="I2852" s="82">
        <f>IF(ISBLANK($D2852),"",SUMIFS('8. 514 Details Included'!$I:$I,'8. 514 Details Included'!$A:$A,'7. 511_CAR_Student_Counts_Sec'!$A2852,'8. 514 Details Included'!$E:$E,'7. 511_CAR_Student_Counts_Sec'!$D2852,'8. 514 Details Included'!$D:$D,'7. 511_CAR_Student_Counts_Sec'!I$1,'8. 514 Details Included'!$G:$G,'7. 511_CAR_Student_Counts_Sec'!$F2852))</f>
        <v>0</v>
      </c>
      <c r="J2852" s="82">
        <f>IF(ISBLANK($D2852),"",SUMIFS('8. 514 Details Included'!$I:$I,'8. 514 Details Included'!$A:$A,'7. 511_CAR_Student_Counts_Sec'!$A2852,'8. 514 Details Included'!$E:$E,'7. 511_CAR_Student_Counts_Sec'!$D2852,'8. 514 Details Included'!$D:$D,'7. 511_CAR_Student_Counts_Sec'!J$1,'8. 514 Details Included'!$G:$G,'7. 511_CAR_Student_Counts_Sec'!$F2852))</f>
        <v>0</v>
      </c>
      <c r="K2852" s="82">
        <f>IF(ISBLANK($D2852),"",SUMIFS('8. 514 Details Included'!$I:$I,'8. 514 Details Included'!$A:$A,'7. 511_CAR_Student_Counts_Sec'!$A2852,'8. 514 Details Included'!$E:$E,'7. 511_CAR_Student_Counts_Sec'!$D2852,'8. 514 Details Included'!$D:$D,'7. 511_CAR_Student_Counts_Sec'!K$1,'8. 514 Details Included'!$G:$G,'7. 511_CAR_Student_Counts_Sec'!$F2852))</f>
        <v>0</v>
      </c>
      <c r="L2852" s="82">
        <f>IF(ISBLANK($D2852),"",SUMIFS('8. 514 Details Included'!$I:$I,'8. 514 Details Included'!$A:$A,'7. 511_CAR_Student_Counts_Sec'!$A2852,'8. 514 Details Included'!$E:$E,'7. 511_CAR_Student_Counts_Sec'!$D2852,'8. 514 Details Included'!$D:$D,'7. 511_CAR_Student_Counts_Sec'!L$1,'8. 514 Details Included'!$G:$G,'7. 511_CAR_Student_Counts_Sec'!$F2852))</f>
        <v>0</v>
      </c>
      <c r="M2852" s="82">
        <f>IF(ISBLANK($D2852),"",SUMIFS('8. 514 Details Included'!$I:$I,'8. 514 Details Included'!$A:$A,'7. 511_CAR_Student_Counts_Sec'!$A2852,'8. 514 Details Included'!$E:$E,'7. 511_CAR_Student_Counts_Sec'!$D2852,'8. 514 Details Included'!$D:$D,'7. 511_CAR_Student_Counts_Sec'!M$1,'8. 514 Details Included'!$G:$G,'7. 511_CAR_Student_Counts_Sec'!$F2852))</f>
        <v>31</v>
      </c>
      <c r="N2852" s="82">
        <f>IF(ISBLANK($D2852),"",SUMIFS('8. 514 Details Included'!$I:$I,'8. 514 Details Included'!$A:$A,'7. 511_CAR_Student_Counts_Sec'!$A2852,'8. 514 Details Included'!$E:$E,'7. 511_CAR_Student_Counts_Sec'!$D2852,'8. 514 Details Included'!$D:$D,'7. 511_CAR_Student_Counts_Sec'!N$1,'8. 514 Details Included'!$G:$G,'7. 511_CAR_Student_Counts_Sec'!$F2852))</f>
        <v>0</v>
      </c>
      <c r="O2852" s="81">
        <f t="shared" si="132"/>
        <v>0</v>
      </c>
      <c r="P2852" s="81">
        <f t="shared" si="133"/>
        <v>31</v>
      </c>
      <c r="Q2852" s="81" t="str">
        <f t="shared" si="134"/>
        <v>9-12</v>
      </c>
    </row>
    <row r="2853" spans="1:17" ht="15" outlineLevel="4" x14ac:dyDescent="0.2">
      <c r="A2853" s="85">
        <v>335</v>
      </c>
      <c r="B2853" s="86" t="s">
        <v>1108</v>
      </c>
      <c r="C2853" s="86" t="s">
        <v>1166</v>
      </c>
      <c r="D2853" s="85">
        <v>160</v>
      </c>
      <c r="E2853" s="86" t="s">
        <v>1221</v>
      </c>
      <c r="F2853" s="85">
        <v>4</v>
      </c>
      <c r="G2853" s="85">
        <v>26</v>
      </c>
      <c r="H2853" s="82">
        <f>IF(ISBLANK($D2853),"",SUMIFS('8. 514 Details Included'!$I:$I,'8. 514 Details Included'!$A:$A,'7. 511_CAR_Student_Counts_Sec'!$A2853,'8. 514 Details Included'!$E:$E,'7. 511_CAR_Student_Counts_Sec'!$D2853,'8. 514 Details Included'!$D:$D,'7. 511_CAR_Student_Counts_Sec'!H$1,'8. 514 Details Included'!$G:$G,'7. 511_CAR_Student_Counts_Sec'!$F2853))</f>
        <v>0</v>
      </c>
      <c r="I2853" s="82">
        <f>IF(ISBLANK($D2853),"",SUMIFS('8. 514 Details Included'!$I:$I,'8. 514 Details Included'!$A:$A,'7. 511_CAR_Student_Counts_Sec'!$A2853,'8. 514 Details Included'!$E:$E,'7. 511_CAR_Student_Counts_Sec'!$D2853,'8. 514 Details Included'!$D:$D,'7. 511_CAR_Student_Counts_Sec'!I$1,'8. 514 Details Included'!$G:$G,'7. 511_CAR_Student_Counts_Sec'!$F2853))</f>
        <v>0</v>
      </c>
      <c r="J2853" s="82">
        <f>IF(ISBLANK($D2853),"",SUMIFS('8. 514 Details Included'!$I:$I,'8. 514 Details Included'!$A:$A,'7. 511_CAR_Student_Counts_Sec'!$A2853,'8. 514 Details Included'!$E:$E,'7. 511_CAR_Student_Counts_Sec'!$D2853,'8. 514 Details Included'!$D:$D,'7. 511_CAR_Student_Counts_Sec'!J$1,'8. 514 Details Included'!$G:$G,'7. 511_CAR_Student_Counts_Sec'!$F2853))</f>
        <v>0</v>
      </c>
      <c r="K2853" s="82">
        <f>IF(ISBLANK($D2853),"",SUMIFS('8. 514 Details Included'!$I:$I,'8. 514 Details Included'!$A:$A,'7. 511_CAR_Student_Counts_Sec'!$A2853,'8. 514 Details Included'!$E:$E,'7. 511_CAR_Student_Counts_Sec'!$D2853,'8. 514 Details Included'!$D:$D,'7. 511_CAR_Student_Counts_Sec'!K$1,'8. 514 Details Included'!$G:$G,'7. 511_CAR_Student_Counts_Sec'!$F2853))</f>
        <v>23</v>
      </c>
      <c r="L2853" s="82">
        <f>IF(ISBLANK($D2853),"",SUMIFS('8. 514 Details Included'!$I:$I,'8. 514 Details Included'!$A:$A,'7. 511_CAR_Student_Counts_Sec'!$A2853,'8. 514 Details Included'!$E:$E,'7. 511_CAR_Student_Counts_Sec'!$D2853,'8. 514 Details Included'!$D:$D,'7. 511_CAR_Student_Counts_Sec'!L$1,'8. 514 Details Included'!$G:$G,'7. 511_CAR_Student_Counts_Sec'!$F2853))</f>
        <v>1</v>
      </c>
      <c r="M2853" s="82">
        <f>IF(ISBLANK($D2853),"",SUMIFS('8. 514 Details Included'!$I:$I,'8. 514 Details Included'!$A:$A,'7. 511_CAR_Student_Counts_Sec'!$A2853,'8. 514 Details Included'!$E:$E,'7. 511_CAR_Student_Counts_Sec'!$D2853,'8. 514 Details Included'!$D:$D,'7. 511_CAR_Student_Counts_Sec'!M$1,'8. 514 Details Included'!$G:$G,'7. 511_CAR_Student_Counts_Sec'!$F2853))</f>
        <v>2</v>
      </c>
      <c r="N2853" s="82">
        <f>IF(ISBLANK($D2853),"",SUMIFS('8. 514 Details Included'!$I:$I,'8. 514 Details Included'!$A:$A,'7. 511_CAR_Student_Counts_Sec'!$A2853,'8. 514 Details Included'!$E:$E,'7. 511_CAR_Student_Counts_Sec'!$D2853,'8. 514 Details Included'!$D:$D,'7. 511_CAR_Student_Counts_Sec'!N$1,'8. 514 Details Included'!$G:$G,'7. 511_CAR_Student_Counts_Sec'!$F2853))</f>
        <v>0</v>
      </c>
      <c r="O2853" s="81">
        <f t="shared" si="132"/>
        <v>0</v>
      </c>
      <c r="P2853" s="81">
        <f t="shared" si="133"/>
        <v>26</v>
      </c>
      <c r="Q2853" s="81" t="str">
        <f t="shared" si="134"/>
        <v>9-12</v>
      </c>
    </row>
    <row r="2854" spans="1:17" ht="15" outlineLevel="4" x14ac:dyDescent="0.2">
      <c r="A2854" s="85">
        <v>335</v>
      </c>
      <c r="B2854" s="86" t="s">
        <v>1108</v>
      </c>
      <c r="C2854" s="86" t="s">
        <v>1166</v>
      </c>
      <c r="D2854" s="85">
        <v>160</v>
      </c>
      <c r="E2854" s="86" t="s">
        <v>1221</v>
      </c>
      <c r="F2854" s="85">
        <v>5</v>
      </c>
      <c r="G2854" s="85">
        <v>31</v>
      </c>
      <c r="H2854" s="82">
        <f>IF(ISBLANK($D2854),"",SUMIFS('8. 514 Details Included'!$I:$I,'8. 514 Details Included'!$A:$A,'7. 511_CAR_Student_Counts_Sec'!$A2854,'8. 514 Details Included'!$E:$E,'7. 511_CAR_Student_Counts_Sec'!$D2854,'8. 514 Details Included'!$D:$D,'7. 511_CAR_Student_Counts_Sec'!H$1,'8. 514 Details Included'!$G:$G,'7. 511_CAR_Student_Counts_Sec'!$F2854))</f>
        <v>0</v>
      </c>
      <c r="I2854" s="82">
        <f>IF(ISBLANK($D2854),"",SUMIFS('8. 514 Details Included'!$I:$I,'8. 514 Details Included'!$A:$A,'7. 511_CAR_Student_Counts_Sec'!$A2854,'8. 514 Details Included'!$E:$E,'7. 511_CAR_Student_Counts_Sec'!$D2854,'8. 514 Details Included'!$D:$D,'7. 511_CAR_Student_Counts_Sec'!I$1,'8. 514 Details Included'!$G:$G,'7. 511_CAR_Student_Counts_Sec'!$F2854))</f>
        <v>0</v>
      </c>
      <c r="J2854" s="82">
        <f>IF(ISBLANK($D2854),"",SUMIFS('8. 514 Details Included'!$I:$I,'8. 514 Details Included'!$A:$A,'7. 511_CAR_Student_Counts_Sec'!$A2854,'8. 514 Details Included'!$E:$E,'7. 511_CAR_Student_Counts_Sec'!$D2854,'8. 514 Details Included'!$D:$D,'7. 511_CAR_Student_Counts_Sec'!J$1,'8. 514 Details Included'!$G:$G,'7. 511_CAR_Student_Counts_Sec'!$F2854))</f>
        <v>0</v>
      </c>
      <c r="K2854" s="82">
        <f>IF(ISBLANK($D2854),"",SUMIFS('8. 514 Details Included'!$I:$I,'8. 514 Details Included'!$A:$A,'7. 511_CAR_Student_Counts_Sec'!$A2854,'8. 514 Details Included'!$E:$E,'7. 511_CAR_Student_Counts_Sec'!$D2854,'8. 514 Details Included'!$D:$D,'7. 511_CAR_Student_Counts_Sec'!K$1,'8. 514 Details Included'!$G:$G,'7. 511_CAR_Student_Counts_Sec'!$F2854))</f>
        <v>0</v>
      </c>
      <c r="L2854" s="82">
        <f>IF(ISBLANK($D2854),"",SUMIFS('8. 514 Details Included'!$I:$I,'8. 514 Details Included'!$A:$A,'7. 511_CAR_Student_Counts_Sec'!$A2854,'8. 514 Details Included'!$E:$E,'7. 511_CAR_Student_Counts_Sec'!$D2854,'8. 514 Details Included'!$D:$D,'7. 511_CAR_Student_Counts_Sec'!L$1,'8. 514 Details Included'!$G:$G,'7. 511_CAR_Student_Counts_Sec'!$F2854))</f>
        <v>0</v>
      </c>
      <c r="M2854" s="82">
        <f>IF(ISBLANK($D2854),"",SUMIFS('8. 514 Details Included'!$I:$I,'8. 514 Details Included'!$A:$A,'7. 511_CAR_Student_Counts_Sec'!$A2854,'8. 514 Details Included'!$E:$E,'7. 511_CAR_Student_Counts_Sec'!$D2854,'8. 514 Details Included'!$D:$D,'7. 511_CAR_Student_Counts_Sec'!M$1,'8. 514 Details Included'!$G:$G,'7. 511_CAR_Student_Counts_Sec'!$F2854))</f>
        <v>31</v>
      </c>
      <c r="N2854" s="82">
        <f>IF(ISBLANK($D2854),"",SUMIFS('8. 514 Details Included'!$I:$I,'8. 514 Details Included'!$A:$A,'7. 511_CAR_Student_Counts_Sec'!$A2854,'8. 514 Details Included'!$E:$E,'7. 511_CAR_Student_Counts_Sec'!$D2854,'8. 514 Details Included'!$D:$D,'7. 511_CAR_Student_Counts_Sec'!N$1,'8. 514 Details Included'!$G:$G,'7. 511_CAR_Student_Counts_Sec'!$F2854))</f>
        <v>0</v>
      </c>
      <c r="O2854" s="81">
        <f t="shared" si="132"/>
        <v>0</v>
      </c>
      <c r="P2854" s="81">
        <f t="shared" si="133"/>
        <v>31</v>
      </c>
      <c r="Q2854" s="81" t="str">
        <f t="shared" si="134"/>
        <v>9-12</v>
      </c>
    </row>
    <row r="2855" spans="1:17" ht="15" outlineLevel="4" x14ac:dyDescent="0.2">
      <c r="A2855" s="85">
        <v>335</v>
      </c>
      <c r="B2855" s="86" t="s">
        <v>1108</v>
      </c>
      <c r="C2855" s="86" t="s">
        <v>1166</v>
      </c>
      <c r="D2855" s="85">
        <v>160</v>
      </c>
      <c r="E2855" s="86" t="s">
        <v>1221</v>
      </c>
      <c r="F2855" s="85">
        <v>6</v>
      </c>
      <c r="G2855" s="85">
        <v>24</v>
      </c>
      <c r="H2855" s="82">
        <f>IF(ISBLANK($D2855),"",SUMIFS('8. 514 Details Included'!$I:$I,'8. 514 Details Included'!$A:$A,'7. 511_CAR_Student_Counts_Sec'!$A2855,'8. 514 Details Included'!$E:$E,'7. 511_CAR_Student_Counts_Sec'!$D2855,'8. 514 Details Included'!$D:$D,'7. 511_CAR_Student_Counts_Sec'!H$1,'8. 514 Details Included'!$G:$G,'7. 511_CAR_Student_Counts_Sec'!$F2855))</f>
        <v>0</v>
      </c>
      <c r="I2855" s="82">
        <f>IF(ISBLANK($D2855),"",SUMIFS('8. 514 Details Included'!$I:$I,'8. 514 Details Included'!$A:$A,'7. 511_CAR_Student_Counts_Sec'!$A2855,'8. 514 Details Included'!$E:$E,'7. 511_CAR_Student_Counts_Sec'!$D2855,'8. 514 Details Included'!$D:$D,'7. 511_CAR_Student_Counts_Sec'!I$1,'8. 514 Details Included'!$G:$G,'7. 511_CAR_Student_Counts_Sec'!$F2855))</f>
        <v>0</v>
      </c>
      <c r="J2855" s="82">
        <f>IF(ISBLANK($D2855),"",SUMIFS('8. 514 Details Included'!$I:$I,'8. 514 Details Included'!$A:$A,'7. 511_CAR_Student_Counts_Sec'!$A2855,'8. 514 Details Included'!$E:$E,'7. 511_CAR_Student_Counts_Sec'!$D2855,'8. 514 Details Included'!$D:$D,'7. 511_CAR_Student_Counts_Sec'!J$1,'8. 514 Details Included'!$G:$G,'7. 511_CAR_Student_Counts_Sec'!$F2855))</f>
        <v>0</v>
      </c>
      <c r="K2855" s="82">
        <f>IF(ISBLANK($D2855),"",SUMIFS('8. 514 Details Included'!$I:$I,'8. 514 Details Included'!$A:$A,'7. 511_CAR_Student_Counts_Sec'!$A2855,'8. 514 Details Included'!$E:$E,'7. 511_CAR_Student_Counts_Sec'!$D2855,'8. 514 Details Included'!$D:$D,'7. 511_CAR_Student_Counts_Sec'!K$1,'8. 514 Details Included'!$G:$G,'7. 511_CAR_Student_Counts_Sec'!$F2855))</f>
        <v>24</v>
      </c>
      <c r="L2855" s="82">
        <f>IF(ISBLANK($D2855),"",SUMIFS('8. 514 Details Included'!$I:$I,'8. 514 Details Included'!$A:$A,'7. 511_CAR_Student_Counts_Sec'!$A2855,'8. 514 Details Included'!$E:$E,'7. 511_CAR_Student_Counts_Sec'!$D2855,'8. 514 Details Included'!$D:$D,'7. 511_CAR_Student_Counts_Sec'!L$1,'8. 514 Details Included'!$G:$G,'7. 511_CAR_Student_Counts_Sec'!$F2855))</f>
        <v>0</v>
      </c>
      <c r="M2855" s="82">
        <f>IF(ISBLANK($D2855),"",SUMIFS('8. 514 Details Included'!$I:$I,'8. 514 Details Included'!$A:$A,'7. 511_CAR_Student_Counts_Sec'!$A2855,'8. 514 Details Included'!$E:$E,'7. 511_CAR_Student_Counts_Sec'!$D2855,'8. 514 Details Included'!$D:$D,'7. 511_CAR_Student_Counts_Sec'!M$1,'8. 514 Details Included'!$G:$G,'7. 511_CAR_Student_Counts_Sec'!$F2855))</f>
        <v>0</v>
      </c>
      <c r="N2855" s="82">
        <f>IF(ISBLANK($D2855),"",SUMIFS('8. 514 Details Included'!$I:$I,'8. 514 Details Included'!$A:$A,'7. 511_CAR_Student_Counts_Sec'!$A2855,'8. 514 Details Included'!$E:$E,'7. 511_CAR_Student_Counts_Sec'!$D2855,'8. 514 Details Included'!$D:$D,'7. 511_CAR_Student_Counts_Sec'!N$1,'8. 514 Details Included'!$G:$G,'7. 511_CAR_Student_Counts_Sec'!$F2855))</f>
        <v>0</v>
      </c>
      <c r="O2855" s="81">
        <f t="shared" si="132"/>
        <v>0</v>
      </c>
      <c r="P2855" s="81">
        <f t="shared" si="133"/>
        <v>24</v>
      </c>
      <c r="Q2855" s="81" t="str">
        <f t="shared" si="134"/>
        <v>9-12</v>
      </c>
    </row>
    <row r="2856" spans="1:17" ht="15" outlineLevel="4" x14ac:dyDescent="0.2">
      <c r="A2856" s="85">
        <v>335</v>
      </c>
      <c r="B2856" s="86" t="s">
        <v>1108</v>
      </c>
      <c r="C2856" s="86" t="s">
        <v>1166</v>
      </c>
      <c r="D2856" s="85">
        <v>953</v>
      </c>
      <c r="E2856" s="86" t="s">
        <v>1220</v>
      </c>
      <c r="F2856" s="85">
        <v>3</v>
      </c>
      <c r="G2856" s="85">
        <v>33</v>
      </c>
      <c r="H2856" s="82">
        <f>IF(ISBLANK($D2856),"",SUMIFS('8. 514 Details Included'!$I:$I,'8. 514 Details Included'!$A:$A,'7. 511_CAR_Student_Counts_Sec'!$A2856,'8. 514 Details Included'!$E:$E,'7. 511_CAR_Student_Counts_Sec'!$D2856,'8. 514 Details Included'!$D:$D,'7. 511_CAR_Student_Counts_Sec'!H$1,'8. 514 Details Included'!$G:$G,'7. 511_CAR_Student_Counts_Sec'!$F2856))</f>
        <v>0</v>
      </c>
      <c r="I2856" s="82">
        <f>IF(ISBLANK($D2856),"",SUMIFS('8. 514 Details Included'!$I:$I,'8. 514 Details Included'!$A:$A,'7. 511_CAR_Student_Counts_Sec'!$A2856,'8. 514 Details Included'!$E:$E,'7. 511_CAR_Student_Counts_Sec'!$D2856,'8. 514 Details Included'!$D:$D,'7. 511_CAR_Student_Counts_Sec'!I$1,'8. 514 Details Included'!$G:$G,'7. 511_CAR_Student_Counts_Sec'!$F2856))</f>
        <v>0</v>
      </c>
      <c r="J2856" s="82">
        <f>IF(ISBLANK($D2856),"",SUMIFS('8. 514 Details Included'!$I:$I,'8. 514 Details Included'!$A:$A,'7. 511_CAR_Student_Counts_Sec'!$A2856,'8. 514 Details Included'!$E:$E,'7. 511_CAR_Student_Counts_Sec'!$D2856,'8. 514 Details Included'!$D:$D,'7. 511_CAR_Student_Counts_Sec'!J$1,'8. 514 Details Included'!$G:$G,'7. 511_CAR_Student_Counts_Sec'!$F2856))</f>
        <v>33</v>
      </c>
      <c r="K2856" s="82">
        <f>IF(ISBLANK($D2856),"",SUMIFS('8. 514 Details Included'!$I:$I,'8. 514 Details Included'!$A:$A,'7. 511_CAR_Student_Counts_Sec'!$A2856,'8. 514 Details Included'!$E:$E,'7. 511_CAR_Student_Counts_Sec'!$D2856,'8. 514 Details Included'!$D:$D,'7. 511_CAR_Student_Counts_Sec'!K$1,'8. 514 Details Included'!$G:$G,'7. 511_CAR_Student_Counts_Sec'!$F2856))</f>
        <v>0</v>
      </c>
      <c r="L2856" s="82">
        <f>IF(ISBLANK($D2856),"",SUMIFS('8. 514 Details Included'!$I:$I,'8. 514 Details Included'!$A:$A,'7. 511_CAR_Student_Counts_Sec'!$A2856,'8. 514 Details Included'!$E:$E,'7. 511_CAR_Student_Counts_Sec'!$D2856,'8. 514 Details Included'!$D:$D,'7. 511_CAR_Student_Counts_Sec'!L$1,'8. 514 Details Included'!$G:$G,'7. 511_CAR_Student_Counts_Sec'!$F2856))</f>
        <v>0</v>
      </c>
      <c r="M2856" s="82">
        <f>IF(ISBLANK($D2856),"",SUMIFS('8. 514 Details Included'!$I:$I,'8. 514 Details Included'!$A:$A,'7. 511_CAR_Student_Counts_Sec'!$A2856,'8. 514 Details Included'!$E:$E,'7. 511_CAR_Student_Counts_Sec'!$D2856,'8. 514 Details Included'!$D:$D,'7. 511_CAR_Student_Counts_Sec'!M$1,'8. 514 Details Included'!$G:$G,'7. 511_CAR_Student_Counts_Sec'!$F2856))</f>
        <v>0</v>
      </c>
      <c r="N2856" s="82">
        <f>IF(ISBLANK($D2856),"",SUMIFS('8. 514 Details Included'!$I:$I,'8. 514 Details Included'!$A:$A,'7. 511_CAR_Student_Counts_Sec'!$A2856,'8. 514 Details Included'!$E:$E,'7. 511_CAR_Student_Counts_Sec'!$D2856,'8. 514 Details Included'!$D:$D,'7. 511_CAR_Student_Counts_Sec'!N$1,'8. 514 Details Included'!$G:$G,'7. 511_CAR_Student_Counts_Sec'!$F2856))</f>
        <v>0</v>
      </c>
      <c r="O2856" s="81">
        <f t="shared" si="132"/>
        <v>33</v>
      </c>
      <c r="P2856" s="81">
        <f t="shared" si="133"/>
        <v>0</v>
      </c>
      <c r="Q2856" s="81" t="str">
        <f t="shared" si="134"/>
        <v>6-8</v>
      </c>
    </row>
    <row r="2857" spans="1:17" ht="15" outlineLevel="4" x14ac:dyDescent="0.2">
      <c r="A2857" s="85">
        <v>335</v>
      </c>
      <c r="B2857" s="86" t="s">
        <v>1108</v>
      </c>
      <c r="C2857" s="86" t="s">
        <v>1166</v>
      </c>
      <c r="D2857" s="85">
        <v>953</v>
      </c>
      <c r="E2857" s="86" t="s">
        <v>1220</v>
      </c>
      <c r="F2857" s="85">
        <v>4</v>
      </c>
      <c r="G2857" s="85">
        <v>32</v>
      </c>
      <c r="H2857" s="82">
        <f>IF(ISBLANK($D2857),"",SUMIFS('8. 514 Details Included'!$I:$I,'8. 514 Details Included'!$A:$A,'7. 511_CAR_Student_Counts_Sec'!$A2857,'8. 514 Details Included'!$E:$E,'7. 511_CAR_Student_Counts_Sec'!$D2857,'8. 514 Details Included'!$D:$D,'7. 511_CAR_Student_Counts_Sec'!H$1,'8. 514 Details Included'!$G:$G,'7. 511_CAR_Student_Counts_Sec'!$F2857))</f>
        <v>0</v>
      </c>
      <c r="I2857" s="82">
        <f>IF(ISBLANK($D2857),"",SUMIFS('8. 514 Details Included'!$I:$I,'8. 514 Details Included'!$A:$A,'7. 511_CAR_Student_Counts_Sec'!$A2857,'8. 514 Details Included'!$E:$E,'7. 511_CAR_Student_Counts_Sec'!$D2857,'8. 514 Details Included'!$D:$D,'7. 511_CAR_Student_Counts_Sec'!I$1,'8. 514 Details Included'!$G:$G,'7. 511_CAR_Student_Counts_Sec'!$F2857))</f>
        <v>0</v>
      </c>
      <c r="J2857" s="82">
        <f>IF(ISBLANK($D2857),"",SUMIFS('8. 514 Details Included'!$I:$I,'8. 514 Details Included'!$A:$A,'7. 511_CAR_Student_Counts_Sec'!$A2857,'8. 514 Details Included'!$E:$E,'7. 511_CAR_Student_Counts_Sec'!$D2857,'8. 514 Details Included'!$D:$D,'7. 511_CAR_Student_Counts_Sec'!J$1,'8. 514 Details Included'!$G:$G,'7. 511_CAR_Student_Counts_Sec'!$F2857))</f>
        <v>32</v>
      </c>
      <c r="K2857" s="82">
        <f>IF(ISBLANK($D2857),"",SUMIFS('8. 514 Details Included'!$I:$I,'8. 514 Details Included'!$A:$A,'7. 511_CAR_Student_Counts_Sec'!$A2857,'8. 514 Details Included'!$E:$E,'7. 511_CAR_Student_Counts_Sec'!$D2857,'8. 514 Details Included'!$D:$D,'7. 511_CAR_Student_Counts_Sec'!K$1,'8. 514 Details Included'!$G:$G,'7. 511_CAR_Student_Counts_Sec'!$F2857))</f>
        <v>0</v>
      </c>
      <c r="L2857" s="82">
        <f>IF(ISBLANK($D2857),"",SUMIFS('8. 514 Details Included'!$I:$I,'8. 514 Details Included'!$A:$A,'7. 511_CAR_Student_Counts_Sec'!$A2857,'8. 514 Details Included'!$E:$E,'7. 511_CAR_Student_Counts_Sec'!$D2857,'8. 514 Details Included'!$D:$D,'7. 511_CAR_Student_Counts_Sec'!L$1,'8. 514 Details Included'!$G:$G,'7. 511_CAR_Student_Counts_Sec'!$F2857))</f>
        <v>0</v>
      </c>
      <c r="M2857" s="82">
        <f>IF(ISBLANK($D2857),"",SUMIFS('8. 514 Details Included'!$I:$I,'8. 514 Details Included'!$A:$A,'7. 511_CAR_Student_Counts_Sec'!$A2857,'8. 514 Details Included'!$E:$E,'7. 511_CAR_Student_Counts_Sec'!$D2857,'8. 514 Details Included'!$D:$D,'7. 511_CAR_Student_Counts_Sec'!M$1,'8. 514 Details Included'!$G:$G,'7. 511_CAR_Student_Counts_Sec'!$F2857))</f>
        <v>0</v>
      </c>
      <c r="N2857" s="82">
        <f>IF(ISBLANK($D2857),"",SUMIFS('8. 514 Details Included'!$I:$I,'8. 514 Details Included'!$A:$A,'7. 511_CAR_Student_Counts_Sec'!$A2857,'8. 514 Details Included'!$E:$E,'7. 511_CAR_Student_Counts_Sec'!$D2857,'8. 514 Details Included'!$D:$D,'7. 511_CAR_Student_Counts_Sec'!N$1,'8. 514 Details Included'!$G:$G,'7. 511_CAR_Student_Counts_Sec'!$F2857))</f>
        <v>0</v>
      </c>
      <c r="O2857" s="81">
        <f t="shared" si="132"/>
        <v>32</v>
      </c>
      <c r="P2857" s="81">
        <f t="shared" si="133"/>
        <v>0</v>
      </c>
      <c r="Q2857" s="81" t="str">
        <f t="shared" si="134"/>
        <v>6-8</v>
      </c>
    </row>
    <row r="2858" spans="1:17" ht="15" outlineLevel="3" x14ac:dyDescent="0.2">
      <c r="A2858" s="85"/>
      <c r="B2858" s="86"/>
      <c r="C2858" s="88" t="s">
        <v>1164</v>
      </c>
      <c r="D2858" s="85"/>
      <c r="E2858" s="86"/>
      <c r="F2858" s="85"/>
      <c r="G2858" s="85">
        <f>SUBTOTAL(1,G2837:G2857)</f>
        <v>27.142857142857142</v>
      </c>
      <c r="H2858" s="82" t="str">
        <f>IF(ISBLANK($D2858),"",SUMIFS('8. 514 Details Included'!$I:$I,'8. 514 Details Included'!$A:$A,'7. 511_CAR_Student_Counts_Sec'!$A2858,'8. 514 Details Included'!$E:$E,'7. 511_CAR_Student_Counts_Sec'!$D2858,'8. 514 Details Included'!$D:$D,'7. 511_CAR_Student_Counts_Sec'!H$1,'8. 514 Details Included'!$G:$G,'7. 511_CAR_Student_Counts_Sec'!$F2858))</f>
        <v/>
      </c>
      <c r="I2858" s="82" t="str">
        <f>IF(ISBLANK($D2858),"",SUMIFS('8. 514 Details Included'!$I:$I,'8. 514 Details Included'!$A:$A,'7. 511_CAR_Student_Counts_Sec'!$A2858,'8. 514 Details Included'!$E:$E,'7. 511_CAR_Student_Counts_Sec'!$D2858,'8. 514 Details Included'!$D:$D,'7. 511_CAR_Student_Counts_Sec'!I$1,'8. 514 Details Included'!$G:$G,'7. 511_CAR_Student_Counts_Sec'!$F2858))</f>
        <v/>
      </c>
      <c r="J2858" s="82" t="str">
        <f>IF(ISBLANK($D2858),"",SUMIFS('8. 514 Details Included'!$I:$I,'8. 514 Details Included'!$A:$A,'7. 511_CAR_Student_Counts_Sec'!$A2858,'8. 514 Details Included'!$E:$E,'7. 511_CAR_Student_Counts_Sec'!$D2858,'8. 514 Details Included'!$D:$D,'7. 511_CAR_Student_Counts_Sec'!J$1,'8. 514 Details Included'!$G:$G,'7. 511_CAR_Student_Counts_Sec'!$F2858))</f>
        <v/>
      </c>
      <c r="K2858" s="82" t="str">
        <f>IF(ISBLANK($D2858),"",SUMIFS('8. 514 Details Included'!$I:$I,'8. 514 Details Included'!$A:$A,'7. 511_CAR_Student_Counts_Sec'!$A2858,'8. 514 Details Included'!$E:$E,'7. 511_CAR_Student_Counts_Sec'!$D2858,'8. 514 Details Included'!$D:$D,'7. 511_CAR_Student_Counts_Sec'!K$1,'8. 514 Details Included'!$G:$G,'7. 511_CAR_Student_Counts_Sec'!$F2858))</f>
        <v/>
      </c>
      <c r="L2858" s="82" t="str">
        <f>IF(ISBLANK($D2858),"",SUMIFS('8. 514 Details Included'!$I:$I,'8. 514 Details Included'!$A:$A,'7. 511_CAR_Student_Counts_Sec'!$A2858,'8. 514 Details Included'!$E:$E,'7. 511_CAR_Student_Counts_Sec'!$D2858,'8. 514 Details Included'!$D:$D,'7. 511_CAR_Student_Counts_Sec'!L$1,'8. 514 Details Included'!$G:$G,'7. 511_CAR_Student_Counts_Sec'!$F2858))</f>
        <v/>
      </c>
      <c r="M2858" s="82" t="str">
        <f>IF(ISBLANK($D2858),"",SUMIFS('8. 514 Details Included'!$I:$I,'8. 514 Details Included'!$A:$A,'7. 511_CAR_Student_Counts_Sec'!$A2858,'8. 514 Details Included'!$E:$E,'7. 511_CAR_Student_Counts_Sec'!$D2858,'8. 514 Details Included'!$D:$D,'7. 511_CAR_Student_Counts_Sec'!M$1,'8. 514 Details Included'!$G:$G,'7. 511_CAR_Student_Counts_Sec'!$F2858))</f>
        <v/>
      </c>
      <c r="N2858" s="82" t="str">
        <f>IF(ISBLANK($D2858),"",SUMIFS('8. 514 Details Included'!$I:$I,'8. 514 Details Included'!$A:$A,'7. 511_CAR_Student_Counts_Sec'!$A2858,'8. 514 Details Included'!$E:$E,'7. 511_CAR_Student_Counts_Sec'!$D2858,'8. 514 Details Included'!$D:$D,'7. 511_CAR_Student_Counts_Sec'!N$1,'8. 514 Details Included'!$G:$G,'7. 511_CAR_Student_Counts_Sec'!$F2858))</f>
        <v/>
      </c>
      <c r="O2858" s="81" t="str">
        <f t="shared" si="132"/>
        <v/>
      </c>
      <c r="P2858" s="81" t="str">
        <f t="shared" si="133"/>
        <v/>
      </c>
      <c r="Q2858" s="81" t="str">
        <f t="shared" si="134"/>
        <v/>
      </c>
    </row>
    <row r="2859" spans="1:17" ht="15" outlineLevel="4" x14ac:dyDescent="0.2">
      <c r="A2859" s="85">
        <v>335</v>
      </c>
      <c r="B2859" s="86" t="s">
        <v>1108</v>
      </c>
      <c r="C2859" s="86" t="s">
        <v>1163</v>
      </c>
      <c r="D2859" s="85">
        <v>215</v>
      </c>
      <c r="E2859" s="86" t="s">
        <v>1219</v>
      </c>
      <c r="F2859" s="85">
        <v>6</v>
      </c>
      <c r="G2859" s="85">
        <v>32</v>
      </c>
      <c r="H2859" s="82">
        <f>IF(ISBLANK($D2859),"",SUMIFS('8. 514 Details Included'!$I:$I,'8. 514 Details Included'!$A:$A,'7. 511_CAR_Student_Counts_Sec'!$A2859,'8. 514 Details Included'!$E:$E,'7. 511_CAR_Student_Counts_Sec'!$D2859,'8. 514 Details Included'!$D:$D,'7. 511_CAR_Student_Counts_Sec'!H$1,'8. 514 Details Included'!$G:$G,'7. 511_CAR_Student_Counts_Sec'!$F2859))</f>
        <v>0</v>
      </c>
      <c r="I2859" s="82">
        <f>IF(ISBLANK($D2859),"",SUMIFS('8. 514 Details Included'!$I:$I,'8. 514 Details Included'!$A:$A,'7. 511_CAR_Student_Counts_Sec'!$A2859,'8. 514 Details Included'!$E:$E,'7. 511_CAR_Student_Counts_Sec'!$D2859,'8. 514 Details Included'!$D:$D,'7. 511_CAR_Student_Counts_Sec'!I$1,'8. 514 Details Included'!$G:$G,'7. 511_CAR_Student_Counts_Sec'!$F2859))</f>
        <v>0</v>
      </c>
      <c r="J2859" s="82">
        <f>IF(ISBLANK($D2859),"",SUMIFS('8. 514 Details Included'!$I:$I,'8. 514 Details Included'!$A:$A,'7. 511_CAR_Student_Counts_Sec'!$A2859,'8. 514 Details Included'!$E:$E,'7. 511_CAR_Student_Counts_Sec'!$D2859,'8. 514 Details Included'!$D:$D,'7. 511_CAR_Student_Counts_Sec'!J$1,'8. 514 Details Included'!$G:$G,'7. 511_CAR_Student_Counts_Sec'!$F2859))</f>
        <v>32</v>
      </c>
      <c r="K2859" s="82">
        <f>IF(ISBLANK($D2859),"",SUMIFS('8. 514 Details Included'!$I:$I,'8. 514 Details Included'!$A:$A,'7. 511_CAR_Student_Counts_Sec'!$A2859,'8. 514 Details Included'!$E:$E,'7. 511_CAR_Student_Counts_Sec'!$D2859,'8. 514 Details Included'!$D:$D,'7. 511_CAR_Student_Counts_Sec'!K$1,'8. 514 Details Included'!$G:$G,'7. 511_CAR_Student_Counts_Sec'!$F2859))</f>
        <v>0</v>
      </c>
      <c r="L2859" s="82">
        <f>IF(ISBLANK($D2859),"",SUMIFS('8. 514 Details Included'!$I:$I,'8. 514 Details Included'!$A:$A,'7. 511_CAR_Student_Counts_Sec'!$A2859,'8. 514 Details Included'!$E:$E,'7. 511_CAR_Student_Counts_Sec'!$D2859,'8. 514 Details Included'!$D:$D,'7. 511_CAR_Student_Counts_Sec'!L$1,'8. 514 Details Included'!$G:$G,'7. 511_CAR_Student_Counts_Sec'!$F2859))</f>
        <v>0</v>
      </c>
      <c r="M2859" s="82">
        <f>IF(ISBLANK($D2859),"",SUMIFS('8. 514 Details Included'!$I:$I,'8. 514 Details Included'!$A:$A,'7. 511_CAR_Student_Counts_Sec'!$A2859,'8. 514 Details Included'!$E:$E,'7. 511_CAR_Student_Counts_Sec'!$D2859,'8. 514 Details Included'!$D:$D,'7. 511_CAR_Student_Counts_Sec'!M$1,'8. 514 Details Included'!$G:$G,'7. 511_CAR_Student_Counts_Sec'!$F2859))</f>
        <v>0</v>
      </c>
      <c r="N2859" s="82">
        <f>IF(ISBLANK($D2859),"",SUMIFS('8. 514 Details Included'!$I:$I,'8. 514 Details Included'!$A:$A,'7. 511_CAR_Student_Counts_Sec'!$A2859,'8. 514 Details Included'!$E:$E,'7. 511_CAR_Student_Counts_Sec'!$D2859,'8. 514 Details Included'!$D:$D,'7. 511_CAR_Student_Counts_Sec'!N$1,'8. 514 Details Included'!$G:$G,'7. 511_CAR_Student_Counts_Sec'!$F2859))</f>
        <v>0</v>
      </c>
      <c r="O2859" s="81">
        <f t="shared" si="132"/>
        <v>32</v>
      </c>
      <c r="P2859" s="81">
        <f t="shared" si="133"/>
        <v>0</v>
      </c>
      <c r="Q2859" s="81" t="str">
        <f t="shared" si="134"/>
        <v>6-8</v>
      </c>
    </row>
    <row r="2860" spans="1:17" ht="15" outlineLevel="4" x14ac:dyDescent="0.2">
      <c r="A2860" s="85">
        <v>335</v>
      </c>
      <c r="B2860" s="86" t="s">
        <v>1108</v>
      </c>
      <c r="C2860" s="86" t="s">
        <v>1163</v>
      </c>
      <c r="D2860" s="85">
        <v>959</v>
      </c>
      <c r="E2860" s="86" t="s">
        <v>1218</v>
      </c>
      <c r="F2860" s="85">
        <v>1</v>
      </c>
      <c r="G2860" s="85">
        <v>30</v>
      </c>
      <c r="H2860" s="82">
        <f>IF(ISBLANK($D2860),"",SUMIFS('8. 514 Details Included'!$I:$I,'8. 514 Details Included'!$A:$A,'7. 511_CAR_Student_Counts_Sec'!$A2860,'8. 514 Details Included'!$E:$E,'7. 511_CAR_Student_Counts_Sec'!$D2860,'8. 514 Details Included'!$D:$D,'7. 511_CAR_Student_Counts_Sec'!H$1,'8. 514 Details Included'!$G:$G,'7. 511_CAR_Student_Counts_Sec'!$F2860))</f>
        <v>0</v>
      </c>
      <c r="I2860" s="82">
        <f>IF(ISBLANK($D2860),"",SUMIFS('8. 514 Details Included'!$I:$I,'8. 514 Details Included'!$A:$A,'7. 511_CAR_Student_Counts_Sec'!$A2860,'8. 514 Details Included'!$E:$E,'7. 511_CAR_Student_Counts_Sec'!$D2860,'8. 514 Details Included'!$D:$D,'7. 511_CAR_Student_Counts_Sec'!I$1,'8. 514 Details Included'!$G:$G,'7. 511_CAR_Student_Counts_Sec'!$F2860))</f>
        <v>0</v>
      </c>
      <c r="J2860" s="82">
        <f>IF(ISBLANK($D2860),"",SUMIFS('8. 514 Details Included'!$I:$I,'8. 514 Details Included'!$A:$A,'7. 511_CAR_Student_Counts_Sec'!$A2860,'8. 514 Details Included'!$E:$E,'7. 511_CAR_Student_Counts_Sec'!$D2860,'8. 514 Details Included'!$D:$D,'7. 511_CAR_Student_Counts_Sec'!J$1,'8. 514 Details Included'!$G:$G,'7. 511_CAR_Student_Counts_Sec'!$F2860))</f>
        <v>0</v>
      </c>
      <c r="K2860" s="82">
        <f>IF(ISBLANK($D2860),"",SUMIFS('8. 514 Details Included'!$I:$I,'8. 514 Details Included'!$A:$A,'7. 511_CAR_Student_Counts_Sec'!$A2860,'8. 514 Details Included'!$E:$E,'7. 511_CAR_Student_Counts_Sec'!$D2860,'8. 514 Details Included'!$D:$D,'7. 511_CAR_Student_Counts_Sec'!K$1,'8. 514 Details Included'!$G:$G,'7. 511_CAR_Student_Counts_Sec'!$F2860))</f>
        <v>0</v>
      </c>
      <c r="L2860" s="82">
        <f>IF(ISBLANK($D2860),"",SUMIFS('8. 514 Details Included'!$I:$I,'8. 514 Details Included'!$A:$A,'7. 511_CAR_Student_Counts_Sec'!$A2860,'8. 514 Details Included'!$E:$E,'7. 511_CAR_Student_Counts_Sec'!$D2860,'8. 514 Details Included'!$D:$D,'7. 511_CAR_Student_Counts_Sec'!L$1,'8. 514 Details Included'!$G:$G,'7. 511_CAR_Student_Counts_Sec'!$F2860))</f>
        <v>0</v>
      </c>
      <c r="M2860" s="82">
        <f>IF(ISBLANK($D2860),"",SUMIFS('8. 514 Details Included'!$I:$I,'8. 514 Details Included'!$A:$A,'7. 511_CAR_Student_Counts_Sec'!$A2860,'8. 514 Details Included'!$E:$E,'7. 511_CAR_Student_Counts_Sec'!$D2860,'8. 514 Details Included'!$D:$D,'7. 511_CAR_Student_Counts_Sec'!M$1,'8. 514 Details Included'!$G:$G,'7. 511_CAR_Student_Counts_Sec'!$F2860))</f>
        <v>30</v>
      </c>
      <c r="N2860" s="82">
        <f>IF(ISBLANK($D2860),"",SUMIFS('8. 514 Details Included'!$I:$I,'8. 514 Details Included'!$A:$A,'7. 511_CAR_Student_Counts_Sec'!$A2860,'8. 514 Details Included'!$E:$E,'7. 511_CAR_Student_Counts_Sec'!$D2860,'8. 514 Details Included'!$D:$D,'7. 511_CAR_Student_Counts_Sec'!N$1,'8. 514 Details Included'!$G:$G,'7. 511_CAR_Student_Counts_Sec'!$F2860))</f>
        <v>0</v>
      </c>
      <c r="O2860" s="81">
        <f t="shared" si="132"/>
        <v>0</v>
      </c>
      <c r="P2860" s="81">
        <f t="shared" si="133"/>
        <v>30</v>
      </c>
      <c r="Q2860" s="81" t="str">
        <f t="shared" si="134"/>
        <v>9-12</v>
      </c>
    </row>
    <row r="2861" spans="1:17" ht="15" outlineLevel="4" x14ac:dyDescent="0.2">
      <c r="A2861" s="85">
        <v>335</v>
      </c>
      <c r="B2861" s="86" t="s">
        <v>1108</v>
      </c>
      <c r="C2861" s="86" t="s">
        <v>1163</v>
      </c>
      <c r="D2861" s="85">
        <v>175</v>
      </c>
      <c r="E2861" s="86" t="s">
        <v>1217</v>
      </c>
      <c r="F2861" s="85">
        <v>1</v>
      </c>
      <c r="G2861" s="85">
        <v>31</v>
      </c>
      <c r="H2861" s="82">
        <f>IF(ISBLANK($D2861),"",SUMIFS('8. 514 Details Included'!$I:$I,'8. 514 Details Included'!$A:$A,'7. 511_CAR_Student_Counts_Sec'!$A2861,'8. 514 Details Included'!$E:$E,'7. 511_CAR_Student_Counts_Sec'!$D2861,'8. 514 Details Included'!$D:$D,'7. 511_CAR_Student_Counts_Sec'!H$1,'8. 514 Details Included'!$G:$G,'7. 511_CAR_Student_Counts_Sec'!$F2861))</f>
        <v>0</v>
      </c>
      <c r="I2861" s="82">
        <f>IF(ISBLANK($D2861),"",SUMIFS('8. 514 Details Included'!$I:$I,'8. 514 Details Included'!$A:$A,'7. 511_CAR_Student_Counts_Sec'!$A2861,'8. 514 Details Included'!$E:$E,'7. 511_CAR_Student_Counts_Sec'!$D2861,'8. 514 Details Included'!$D:$D,'7. 511_CAR_Student_Counts_Sec'!I$1,'8. 514 Details Included'!$G:$G,'7. 511_CAR_Student_Counts_Sec'!$F2861))</f>
        <v>0</v>
      </c>
      <c r="J2861" s="82">
        <f>IF(ISBLANK($D2861),"",SUMIFS('8. 514 Details Included'!$I:$I,'8. 514 Details Included'!$A:$A,'7. 511_CAR_Student_Counts_Sec'!$A2861,'8. 514 Details Included'!$E:$E,'7. 511_CAR_Student_Counts_Sec'!$D2861,'8. 514 Details Included'!$D:$D,'7. 511_CAR_Student_Counts_Sec'!J$1,'8. 514 Details Included'!$G:$G,'7. 511_CAR_Student_Counts_Sec'!$F2861))</f>
        <v>0</v>
      </c>
      <c r="K2861" s="82">
        <f>IF(ISBLANK($D2861),"",SUMIFS('8. 514 Details Included'!$I:$I,'8. 514 Details Included'!$A:$A,'7. 511_CAR_Student_Counts_Sec'!$A2861,'8. 514 Details Included'!$E:$E,'7. 511_CAR_Student_Counts_Sec'!$D2861,'8. 514 Details Included'!$D:$D,'7. 511_CAR_Student_Counts_Sec'!K$1,'8. 514 Details Included'!$G:$G,'7. 511_CAR_Student_Counts_Sec'!$F2861))</f>
        <v>0</v>
      </c>
      <c r="L2861" s="82">
        <f>IF(ISBLANK($D2861),"",SUMIFS('8. 514 Details Included'!$I:$I,'8. 514 Details Included'!$A:$A,'7. 511_CAR_Student_Counts_Sec'!$A2861,'8. 514 Details Included'!$E:$E,'7. 511_CAR_Student_Counts_Sec'!$D2861,'8. 514 Details Included'!$D:$D,'7. 511_CAR_Student_Counts_Sec'!L$1,'8. 514 Details Included'!$G:$G,'7. 511_CAR_Student_Counts_Sec'!$F2861))</f>
        <v>0</v>
      </c>
      <c r="M2861" s="82">
        <f>IF(ISBLANK($D2861),"",SUMIFS('8. 514 Details Included'!$I:$I,'8. 514 Details Included'!$A:$A,'7. 511_CAR_Student_Counts_Sec'!$A2861,'8. 514 Details Included'!$E:$E,'7. 511_CAR_Student_Counts_Sec'!$D2861,'8. 514 Details Included'!$D:$D,'7. 511_CAR_Student_Counts_Sec'!M$1,'8. 514 Details Included'!$G:$G,'7. 511_CAR_Student_Counts_Sec'!$F2861))</f>
        <v>31</v>
      </c>
      <c r="N2861" s="82">
        <f>IF(ISBLANK($D2861),"",SUMIFS('8. 514 Details Included'!$I:$I,'8. 514 Details Included'!$A:$A,'7. 511_CAR_Student_Counts_Sec'!$A2861,'8. 514 Details Included'!$E:$E,'7. 511_CAR_Student_Counts_Sec'!$D2861,'8. 514 Details Included'!$D:$D,'7. 511_CAR_Student_Counts_Sec'!N$1,'8. 514 Details Included'!$G:$G,'7. 511_CAR_Student_Counts_Sec'!$F2861))</f>
        <v>0</v>
      </c>
      <c r="O2861" s="81">
        <f t="shared" si="132"/>
        <v>0</v>
      </c>
      <c r="P2861" s="81">
        <f t="shared" si="133"/>
        <v>31</v>
      </c>
      <c r="Q2861" s="81" t="str">
        <f t="shared" si="134"/>
        <v>9-12</v>
      </c>
    </row>
    <row r="2862" spans="1:17" ht="15" outlineLevel="4" x14ac:dyDescent="0.2">
      <c r="A2862" s="85">
        <v>335</v>
      </c>
      <c r="B2862" s="86" t="s">
        <v>1108</v>
      </c>
      <c r="C2862" s="86" t="s">
        <v>1163</v>
      </c>
      <c r="D2862" s="85">
        <v>175</v>
      </c>
      <c r="E2862" s="86" t="s">
        <v>1217</v>
      </c>
      <c r="F2862" s="85">
        <v>3</v>
      </c>
      <c r="G2862" s="85">
        <v>33</v>
      </c>
      <c r="H2862" s="82">
        <f>IF(ISBLANK($D2862),"",SUMIFS('8. 514 Details Included'!$I:$I,'8. 514 Details Included'!$A:$A,'7. 511_CAR_Student_Counts_Sec'!$A2862,'8. 514 Details Included'!$E:$E,'7. 511_CAR_Student_Counts_Sec'!$D2862,'8. 514 Details Included'!$D:$D,'7. 511_CAR_Student_Counts_Sec'!H$1,'8. 514 Details Included'!$G:$G,'7. 511_CAR_Student_Counts_Sec'!$F2862))</f>
        <v>0</v>
      </c>
      <c r="I2862" s="82">
        <f>IF(ISBLANK($D2862),"",SUMIFS('8. 514 Details Included'!$I:$I,'8. 514 Details Included'!$A:$A,'7. 511_CAR_Student_Counts_Sec'!$A2862,'8. 514 Details Included'!$E:$E,'7. 511_CAR_Student_Counts_Sec'!$D2862,'8. 514 Details Included'!$D:$D,'7. 511_CAR_Student_Counts_Sec'!I$1,'8. 514 Details Included'!$G:$G,'7. 511_CAR_Student_Counts_Sec'!$F2862))</f>
        <v>0</v>
      </c>
      <c r="J2862" s="82">
        <f>IF(ISBLANK($D2862),"",SUMIFS('8. 514 Details Included'!$I:$I,'8. 514 Details Included'!$A:$A,'7. 511_CAR_Student_Counts_Sec'!$A2862,'8. 514 Details Included'!$E:$E,'7. 511_CAR_Student_Counts_Sec'!$D2862,'8. 514 Details Included'!$D:$D,'7. 511_CAR_Student_Counts_Sec'!J$1,'8. 514 Details Included'!$G:$G,'7. 511_CAR_Student_Counts_Sec'!$F2862))</f>
        <v>0</v>
      </c>
      <c r="K2862" s="82">
        <f>IF(ISBLANK($D2862),"",SUMIFS('8. 514 Details Included'!$I:$I,'8. 514 Details Included'!$A:$A,'7. 511_CAR_Student_Counts_Sec'!$A2862,'8. 514 Details Included'!$E:$E,'7. 511_CAR_Student_Counts_Sec'!$D2862,'8. 514 Details Included'!$D:$D,'7. 511_CAR_Student_Counts_Sec'!K$1,'8. 514 Details Included'!$G:$G,'7. 511_CAR_Student_Counts_Sec'!$F2862))</f>
        <v>0</v>
      </c>
      <c r="L2862" s="82">
        <f>IF(ISBLANK($D2862),"",SUMIFS('8. 514 Details Included'!$I:$I,'8. 514 Details Included'!$A:$A,'7. 511_CAR_Student_Counts_Sec'!$A2862,'8. 514 Details Included'!$E:$E,'7. 511_CAR_Student_Counts_Sec'!$D2862,'8. 514 Details Included'!$D:$D,'7. 511_CAR_Student_Counts_Sec'!L$1,'8. 514 Details Included'!$G:$G,'7. 511_CAR_Student_Counts_Sec'!$F2862))</f>
        <v>0</v>
      </c>
      <c r="M2862" s="82">
        <f>IF(ISBLANK($D2862),"",SUMIFS('8. 514 Details Included'!$I:$I,'8. 514 Details Included'!$A:$A,'7. 511_CAR_Student_Counts_Sec'!$A2862,'8. 514 Details Included'!$E:$E,'7. 511_CAR_Student_Counts_Sec'!$D2862,'8. 514 Details Included'!$D:$D,'7. 511_CAR_Student_Counts_Sec'!M$1,'8. 514 Details Included'!$G:$G,'7. 511_CAR_Student_Counts_Sec'!$F2862))</f>
        <v>0</v>
      </c>
      <c r="N2862" s="82">
        <f>IF(ISBLANK($D2862),"",SUMIFS('8. 514 Details Included'!$I:$I,'8. 514 Details Included'!$A:$A,'7. 511_CAR_Student_Counts_Sec'!$A2862,'8. 514 Details Included'!$E:$E,'7. 511_CAR_Student_Counts_Sec'!$D2862,'8. 514 Details Included'!$D:$D,'7. 511_CAR_Student_Counts_Sec'!N$1,'8. 514 Details Included'!$G:$G,'7. 511_CAR_Student_Counts_Sec'!$F2862))</f>
        <v>33</v>
      </c>
      <c r="O2862" s="81">
        <f t="shared" si="132"/>
        <v>0</v>
      </c>
      <c r="P2862" s="81">
        <f t="shared" si="133"/>
        <v>33</v>
      </c>
      <c r="Q2862" s="81" t="str">
        <f t="shared" si="134"/>
        <v>9-12</v>
      </c>
    </row>
    <row r="2863" spans="1:17" ht="15" outlineLevel="4" x14ac:dyDescent="0.2">
      <c r="A2863" s="85">
        <v>335</v>
      </c>
      <c r="B2863" s="86" t="s">
        <v>1108</v>
      </c>
      <c r="C2863" s="86" t="s">
        <v>1163</v>
      </c>
      <c r="D2863" s="85">
        <v>175</v>
      </c>
      <c r="E2863" s="86" t="s">
        <v>1217</v>
      </c>
      <c r="F2863" s="85">
        <v>4</v>
      </c>
      <c r="G2863" s="85">
        <v>32</v>
      </c>
      <c r="H2863" s="82">
        <f>IF(ISBLANK($D2863),"",SUMIFS('8. 514 Details Included'!$I:$I,'8. 514 Details Included'!$A:$A,'7. 511_CAR_Student_Counts_Sec'!$A2863,'8. 514 Details Included'!$E:$E,'7. 511_CAR_Student_Counts_Sec'!$D2863,'8. 514 Details Included'!$D:$D,'7. 511_CAR_Student_Counts_Sec'!H$1,'8. 514 Details Included'!$G:$G,'7. 511_CAR_Student_Counts_Sec'!$F2863))</f>
        <v>0</v>
      </c>
      <c r="I2863" s="82">
        <f>IF(ISBLANK($D2863),"",SUMIFS('8. 514 Details Included'!$I:$I,'8. 514 Details Included'!$A:$A,'7. 511_CAR_Student_Counts_Sec'!$A2863,'8. 514 Details Included'!$E:$E,'7. 511_CAR_Student_Counts_Sec'!$D2863,'8. 514 Details Included'!$D:$D,'7. 511_CAR_Student_Counts_Sec'!I$1,'8. 514 Details Included'!$G:$G,'7. 511_CAR_Student_Counts_Sec'!$F2863))</f>
        <v>0</v>
      </c>
      <c r="J2863" s="82">
        <f>IF(ISBLANK($D2863),"",SUMIFS('8. 514 Details Included'!$I:$I,'8. 514 Details Included'!$A:$A,'7. 511_CAR_Student_Counts_Sec'!$A2863,'8. 514 Details Included'!$E:$E,'7. 511_CAR_Student_Counts_Sec'!$D2863,'8. 514 Details Included'!$D:$D,'7. 511_CAR_Student_Counts_Sec'!J$1,'8. 514 Details Included'!$G:$G,'7. 511_CAR_Student_Counts_Sec'!$F2863))</f>
        <v>0</v>
      </c>
      <c r="K2863" s="82">
        <f>IF(ISBLANK($D2863),"",SUMIFS('8. 514 Details Included'!$I:$I,'8. 514 Details Included'!$A:$A,'7. 511_CAR_Student_Counts_Sec'!$A2863,'8. 514 Details Included'!$E:$E,'7. 511_CAR_Student_Counts_Sec'!$D2863,'8. 514 Details Included'!$D:$D,'7. 511_CAR_Student_Counts_Sec'!K$1,'8. 514 Details Included'!$G:$G,'7. 511_CAR_Student_Counts_Sec'!$F2863))</f>
        <v>0</v>
      </c>
      <c r="L2863" s="82">
        <f>IF(ISBLANK($D2863),"",SUMIFS('8. 514 Details Included'!$I:$I,'8. 514 Details Included'!$A:$A,'7. 511_CAR_Student_Counts_Sec'!$A2863,'8. 514 Details Included'!$E:$E,'7. 511_CAR_Student_Counts_Sec'!$D2863,'8. 514 Details Included'!$D:$D,'7. 511_CAR_Student_Counts_Sec'!L$1,'8. 514 Details Included'!$G:$G,'7. 511_CAR_Student_Counts_Sec'!$F2863))</f>
        <v>0</v>
      </c>
      <c r="M2863" s="82">
        <f>IF(ISBLANK($D2863),"",SUMIFS('8. 514 Details Included'!$I:$I,'8. 514 Details Included'!$A:$A,'7. 511_CAR_Student_Counts_Sec'!$A2863,'8. 514 Details Included'!$E:$E,'7. 511_CAR_Student_Counts_Sec'!$D2863,'8. 514 Details Included'!$D:$D,'7. 511_CAR_Student_Counts_Sec'!M$1,'8. 514 Details Included'!$G:$G,'7. 511_CAR_Student_Counts_Sec'!$F2863))</f>
        <v>0</v>
      </c>
      <c r="N2863" s="82">
        <f>IF(ISBLANK($D2863),"",SUMIFS('8. 514 Details Included'!$I:$I,'8. 514 Details Included'!$A:$A,'7. 511_CAR_Student_Counts_Sec'!$A2863,'8. 514 Details Included'!$E:$E,'7. 511_CAR_Student_Counts_Sec'!$D2863,'8. 514 Details Included'!$D:$D,'7. 511_CAR_Student_Counts_Sec'!N$1,'8. 514 Details Included'!$G:$G,'7. 511_CAR_Student_Counts_Sec'!$F2863))</f>
        <v>32</v>
      </c>
      <c r="O2863" s="81">
        <f t="shared" si="132"/>
        <v>0</v>
      </c>
      <c r="P2863" s="81">
        <f t="shared" si="133"/>
        <v>32</v>
      </c>
      <c r="Q2863" s="81" t="str">
        <f t="shared" si="134"/>
        <v>9-12</v>
      </c>
    </row>
    <row r="2864" spans="1:17" ht="15" outlineLevel="4" x14ac:dyDescent="0.2">
      <c r="A2864" s="85">
        <v>335</v>
      </c>
      <c r="B2864" s="86" t="s">
        <v>1108</v>
      </c>
      <c r="C2864" s="86" t="s">
        <v>1163</v>
      </c>
      <c r="D2864" s="85">
        <v>210</v>
      </c>
      <c r="E2864" s="86" t="s">
        <v>1216</v>
      </c>
      <c r="F2864" s="85">
        <v>6</v>
      </c>
      <c r="G2864" s="85">
        <v>33</v>
      </c>
      <c r="H2864" s="82">
        <f>IF(ISBLANK($D2864),"",SUMIFS('8. 514 Details Included'!$I:$I,'8. 514 Details Included'!$A:$A,'7. 511_CAR_Student_Counts_Sec'!$A2864,'8. 514 Details Included'!$E:$E,'7. 511_CAR_Student_Counts_Sec'!$D2864,'8. 514 Details Included'!$D:$D,'7. 511_CAR_Student_Counts_Sec'!H$1,'8. 514 Details Included'!$G:$G,'7. 511_CAR_Student_Counts_Sec'!$F2864))</f>
        <v>0</v>
      </c>
      <c r="I2864" s="82">
        <f>IF(ISBLANK($D2864),"",SUMIFS('8. 514 Details Included'!$I:$I,'8. 514 Details Included'!$A:$A,'7. 511_CAR_Student_Counts_Sec'!$A2864,'8. 514 Details Included'!$E:$E,'7. 511_CAR_Student_Counts_Sec'!$D2864,'8. 514 Details Included'!$D:$D,'7. 511_CAR_Student_Counts_Sec'!I$1,'8. 514 Details Included'!$G:$G,'7. 511_CAR_Student_Counts_Sec'!$F2864))</f>
        <v>0</v>
      </c>
      <c r="J2864" s="82">
        <f>IF(ISBLANK($D2864),"",SUMIFS('8. 514 Details Included'!$I:$I,'8. 514 Details Included'!$A:$A,'7. 511_CAR_Student_Counts_Sec'!$A2864,'8. 514 Details Included'!$E:$E,'7. 511_CAR_Student_Counts_Sec'!$D2864,'8. 514 Details Included'!$D:$D,'7. 511_CAR_Student_Counts_Sec'!J$1,'8. 514 Details Included'!$G:$G,'7. 511_CAR_Student_Counts_Sec'!$F2864))</f>
        <v>33</v>
      </c>
      <c r="K2864" s="82">
        <f>IF(ISBLANK($D2864),"",SUMIFS('8. 514 Details Included'!$I:$I,'8. 514 Details Included'!$A:$A,'7. 511_CAR_Student_Counts_Sec'!$A2864,'8. 514 Details Included'!$E:$E,'7. 511_CAR_Student_Counts_Sec'!$D2864,'8. 514 Details Included'!$D:$D,'7. 511_CAR_Student_Counts_Sec'!K$1,'8. 514 Details Included'!$G:$G,'7. 511_CAR_Student_Counts_Sec'!$F2864))</f>
        <v>0</v>
      </c>
      <c r="L2864" s="82">
        <f>IF(ISBLANK($D2864),"",SUMIFS('8. 514 Details Included'!$I:$I,'8. 514 Details Included'!$A:$A,'7. 511_CAR_Student_Counts_Sec'!$A2864,'8. 514 Details Included'!$E:$E,'7. 511_CAR_Student_Counts_Sec'!$D2864,'8. 514 Details Included'!$D:$D,'7. 511_CAR_Student_Counts_Sec'!L$1,'8. 514 Details Included'!$G:$G,'7. 511_CAR_Student_Counts_Sec'!$F2864))</f>
        <v>0</v>
      </c>
      <c r="M2864" s="82">
        <f>IF(ISBLANK($D2864),"",SUMIFS('8. 514 Details Included'!$I:$I,'8. 514 Details Included'!$A:$A,'7. 511_CAR_Student_Counts_Sec'!$A2864,'8. 514 Details Included'!$E:$E,'7. 511_CAR_Student_Counts_Sec'!$D2864,'8. 514 Details Included'!$D:$D,'7. 511_CAR_Student_Counts_Sec'!M$1,'8. 514 Details Included'!$G:$G,'7. 511_CAR_Student_Counts_Sec'!$F2864))</f>
        <v>0</v>
      </c>
      <c r="N2864" s="82">
        <f>IF(ISBLANK($D2864),"",SUMIFS('8. 514 Details Included'!$I:$I,'8. 514 Details Included'!$A:$A,'7. 511_CAR_Student_Counts_Sec'!$A2864,'8. 514 Details Included'!$E:$E,'7. 511_CAR_Student_Counts_Sec'!$D2864,'8. 514 Details Included'!$D:$D,'7. 511_CAR_Student_Counts_Sec'!N$1,'8. 514 Details Included'!$G:$G,'7. 511_CAR_Student_Counts_Sec'!$F2864))</f>
        <v>0</v>
      </c>
      <c r="O2864" s="81">
        <f t="shared" si="132"/>
        <v>33</v>
      </c>
      <c r="P2864" s="81">
        <f t="shared" si="133"/>
        <v>0</v>
      </c>
      <c r="Q2864" s="81" t="str">
        <f t="shared" si="134"/>
        <v>6-8</v>
      </c>
    </row>
    <row r="2865" spans="1:17" ht="15" outlineLevel="4" x14ac:dyDescent="0.2">
      <c r="A2865" s="85">
        <v>335</v>
      </c>
      <c r="B2865" s="86" t="s">
        <v>1108</v>
      </c>
      <c r="C2865" s="86" t="s">
        <v>1163</v>
      </c>
      <c r="D2865" s="85">
        <v>938</v>
      </c>
      <c r="E2865" s="86" t="s">
        <v>1215</v>
      </c>
      <c r="F2865" s="85">
        <v>1</v>
      </c>
      <c r="G2865" s="85">
        <v>23</v>
      </c>
      <c r="H2865" s="82">
        <f>IF(ISBLANK($D2865),"",SUMIFS('8. 514 Details Included'!$I:$I,'8. 514 Details Included'!$A:$A,'7. 511_CAR_Student_Counts_Sec'!$A2865,'8. 514 Details Included'!$E:$E,'7. 511_CAR_Student_Counts_Sec'!$D2865,'8. 514 Details Included'!$D:$D,'7. 511_CAR_Student_Counts_Sec'!H$1,'8. 514 Details Included'!$G:$G,'7. 511_CAR_Student_Counts_Sec'!$F2865))</f>
        <v>0</v>
      </c>
      <c r="I2865" s="82">
        <f>IF(ISBLANK($D2865),"",SUMIFS('8. 514 Details Included'!$I:$I,'8. 514 Details Included'!$A:$A,'7. 511_CAR_Student_Counts_Sec'!$A2865,'8. 514 Details Included'!$E:$E,'7. 511_CAR_Student_Counts_Sec'!$D2865,'8. 514 Details Included'!$D:$D,'7. 511_CAR_Student_Counts_Sec'!I$1,'8. 514 Details Included'!$G:$G,'7. 511_CAR_Student_Counts_Sec'!$F2865))</f>
        <v>0</v>
      </c>
      <c r="J2865" s="82">
        <f>IF(ISBLANK($D2865),"",SUMIFS('8. 514 Details Included'!$I:$I,'8. 514 Details Included'!$A:$A,'7. 511_CAR_Student_Counts_Sec'!$A2865,'8. 514 Details Included'!$E:$E,'7. 511_CAR_Student_Counts_Sec'!$D2865,'8. 514 Details Included'!$D:$D,'7. 511_CAR_Student_Counts_Sec'!J$1,'8. 514 Details Included'!$G:$G,'7. 511_CAR_Student_Counts_Sec'!$F2865))</f>
        <v>0</v>
      </c>
      <c r="K2865" s="82">
        <f>IF(ISBLANK($D2865),"",SUMIFS('8. 514 Details Included'!$I:$I,'8. 514 Details Included'!$A:$A,'7. 511_CAR_Student_Counts_Sec'!$A2865,'8. 514 Details Included'!$E:$E,'7. 511_CAR_Student_Counts_Sec'!$D2865,'8. 514 Details Included'!$D:$D,'7. 511_CAR_Student_Counts_Sec'!K$1,'8. 514 Details Included'!$G:$G,'7. 511_CAR_Student_Counts_Sec'!$F2865))</f>
        <v>23</v>
      </c>
      <c r="L2865" s="82">
        <f>IF(ISBLANK($D2865),"",SUMIFS('8. 514 Details Included'!$I:$I,'8. 514 Details Included'!$A:$A,'7. 511_CAR_Student_Counts_Sec'!$A2865,'8. 514 Details Included'!$E:$E,'7. 511_CAR_Student_Counts_Sec'!$D2865,'8. 514 Details Included'!$D:$D,'7. 511_CAR_Student_Counts_Sec'!L$1,'8. 514 Details Included'!$G:$G,'7. 511_CAR_Student_Counts_Sec'!$F2865))</f>
        <v>0</v>
      </c>
      <c r="M2865" s="82">
        <f>IF(ISBLANK($D2865),"",SUMIFS('8. 514 Details Included'!$I:$I,'8. 514 Details Included'!$A:$A,'7. 511_CAR_Student_Counts_Sec'!$A2865,'8. 514 Details Included'!$E:$E,'7. 511_CAR_Student_Counts_Sec'!$D2865,'8. 514 Details Included'!$D:$D,'7. 511_CAR_Student_Counts_Sec'!M$1,'8. 514 Details Included'!$G:$G,'7. 511_CAR_Student_Counts_Sec'!$F2865))</f>
        <v>0</v>
      </c>
      <c r="N2865" s="82">
        <f>IF(ISBLANK($D2865),"",SUMIFS('8. 514 Details Included'!$I:$I,'8. 514 Details Included'!$A:$A,'7. 511_CAR_Student_Counts_Sec'!$A2865,'8. 514 Details Included'!$E:$E,'7. 511_CAR_Student_Counts_Sec'!$D2865,'8. 514 Details Included'!$D:$D,'7. 511_CAR_Student_Counts_Sec'!N$1,'8. 514 Details Included'!$G:$G,'7. 511_CAR_Student_Counts_Sec'!$F2865))</f>
        <v>0</v>
      </c>
      <c r="O2865" s="81">
        <f t="shared" si="132"/>
        <v>0</v>
      </c>
      <c r="P2865" s="81">
        <f t="shared" si="133"/>
        <v>23</v>
      </c>
      <c r="Q2865" s="81" t="str">
        <f t="shared" si="134"/>
        <v>9-12</v>
      </c>
    </row>
    <row r="2866" spans="1:17" ht="15" outlineLevel="4" x14ac:dyDescent="0.2">
      <c r="A2866" s="85">
        <v>335</v>
      </c>
      <c r="B2866" s="86" t="s">
        <v>1108</v>
      </c>
      <c r="C2866" s="86" t="s">
        <v>1163</v>
      </c>
      <c r="D2866" s="85">
        <v>938</v>
      </c>
      <c r="E2866" s="86" t="s">
        <v>1215</v>
      </c>
      <c r="F2866" s="85">
        <v>3</v>
      </c>
      <c r="G2866" s="85">
        <v>24</v>
      </c>
      <c r="H2866" s="82">
        <f>IF(ISBLANK($D2866),"",SUMIFS('8. 514 Details Included'!$I:$I,'8. 514 Details Included'!$A:$A,'7. 511_CAR_Student_Counts_Sec'!$A2866,'8. 514 Details Included'!$E:$E,'7. 511_CAR_Student_Counts_Sec'!$D2866,'8. 514 Details Included'!$D:$D,'7. 511_CAR_Student_Counts_Sec'!H$1,'8. 514 Details Included'!$G:$G,'7. 511_CAR_Student_Counts_Sec'!$F2866))</f>
        <v>0</v>
      </c>
      <c r="I2866" s="82">
        <f>IF(ISBLANK($D2866),"",SUMIFS('8. 514 Details Included'!$I:$I,'8. 514 Details Included'!$A:$A,'7. 511_CAR_Student_Counts_Sec'!$A2866,'8. 514 Details Included'!$E:$E,'7. 511_CAR_Student_Counts_Sec'!$D2866,'8. 514 Details Included'!$D:$D,'7. 511_CAR_Student_Counts_Sec'!I$1,'8. 514 Details Included'!$G:$G,'7. 511_CAR_Student_Counts_Sec'!$F2866))</f>
        <v>0</v>
      </c>
      <c r="J2866" s="82">
        <f>IF(ISBLANK($D2866),"",SUMIFS('8. 514 Details Included'!$I:$I,'8. 514 Details Included'!$A:$A,'7. 511_CAR_Student_Counts_Sec'!$A2866,'8. 514 Details Included'!$E:$E,'7. 511_CAR_Student_Counts_Sec'!$D2866,'8. 514 Details Included'!$D:$D,'7. 511_CAR_Student_Counts_Sec'!J$1,'8. 514 Details Included'!$G:$G,'7. 511_CAR_Student_Counts_Sec'!$F2866))</f>
        <v>0</v>
      </c>
      <c r="K2866" s="82">
        <f>IF(ISBLANK($D2866),"",SUMIFS('8. 514 Details Included'!$I:$I,'8. 514 Details Included'!$A:$A,'7. 511_CAR_Student_Counts_Sec'!$A2866,'8. 514 Details Included'!$E:$E,'7. 511_CAR_Student_Counts_Sec'!$D2866,'8. 514 Details Included'!$D:$D,'7. 511_CAR_Student_Counts_Sec'!K$1,'8. 514 Details Included'!$G:$G,'7. 511_CAR_Student_Counts_Sec'!$F2866))</f>
        <v>24</v>
      </c>
      <c r="L2866" s="82">
        <f>IF(ISBLANK($D2866),"",SUMIFS('8. 514 Details Included'!$I:$I,'8. 514 Details Included'!$A:$A,'7. 511_CAR_Student_Counts_Sec'!$A2866,'8. 514 Details Included'!$E:$E,'7. 511_CAR_Student_Counts_Sec'!$D2866,'8. 514 Details Included'!$D:$D,'7. 511_CAR_Student_Counts_Sec'!L$1,'8. 514 Details Included'!$G:$G,'7. 511_CAR_Student_Counts_Sec'!$F2866))</f>
        <v>0</v>
      </c>
      <c r="M2866" s="82">
        <f>IF(ISBLANK($D2866),"",SUMIFS('8. 514 Details Included'!$I:$I,'8. 514 Details Included'!$A:$A,'7. 511_CAR_Student_Counts_Sec'!$A2866,'8. 514 Details Included'!$E:$E,'7. 511_CAR_Student_Counts_Sec'!$D2866,'8. 514 Details Included'!$D:$D,'7. 511_CAR_Student_Counts_Sec'!M$1,'8. 514 Details Included'!$G:$G,'7. 511_CAR_Student_Counts_Sec'!$F2866))</f>
        <v>0</v>
      </c>
      <c r="N2866" s="82">
        <f>IF(ISBLANK($D2866),"",SUMIFS('8. 514 Details Included'!$I:$I,'8. 514 Details Included'!$A:$A,'7. 511_CAR_Student_Counts_Sec'!$A2866,'8. 514 Details Included'!$E:$E,'7. 511_CAR_Student_Counts_Sec'!$D2866,'8. 514 Details Included'!$D:$D,'7. 511_CAR_Student_Counts_Sec'!N$1,'8. 514 Details Included'!$G:$G,'7. 511_CAR_Student_Counts_Sec'!$F2866))</f>
        <v>0</v>
      </c>
      <c r="O2866" s="81">
        <f t="shared" si="132"/>
        <v>0</v>
      </c>
      <c r="P2866" s="81">
        <f t="shared" si="133"/>
        <v>24</v>
      </c>
      <c r="Q2866" s="81" t="str">
        <f t="shared" si="134"/>
        <v>9-12</v>
      </c>
    </row>
    <row r="2867" spans="1:17" ht="15" outlineLevel="4" x14ac:dyDescent="0.2">
      <c r="A2867" s="85">
        <v>335</v>
      </c>
      <c r="B2867" s="86" t="s">
        <v>1108</v>
      </c>
      <c r="C2867" s="86" t="s">
        <v>1163</v>
      </c>
      <c r="D2867" s="85">
        <v>938</v>
      </c>
      <c r="E2867" s="86" t="s">
        <v>1215</v>
      </c>
      <c r="F2867" s="85">
        <v>5</v>
      </c>
      <c r="G2867" s="85">
        <v>24</v>
      </c>
      <c r="H2867" s="82">
        <f>IF(ISBLANK($D2867),"",SUMIFS('8. 514 Details Included'!$I:$I,'8. 514 Details Included'!$A:$A,'7. 511_CAR_Student_Counts_Sec'!$A2867,'8. 514 Details Included'!$E:$E,'7. 511_CAR_Student_Counts_Sec'!$D2867,'8. 514 Details Included'!$D:$D,'7. 511_CAR_Student_Counts_Sec'!H$1,'8. 514 Details Included'!$G:$G,'7. 511_CAR_Student_Counts_Sec'!$F2867))</f>
        <v>0</v>
      </c>
      <c r="I2867" s="82">
        <f>IF(ISBLANK($D2867),"",SUMIFS('8. 514 Details Included'!$I:$I,'8. 514 Details Included'!$A:$A,'7. 511_CAR_Student_Counts_Sec'!$A2867,'8. 514 Details Included'!$E:$E,'7. 511_CAR_Student_Counts_Sec'!$D2867,'8. 514 Details Included'!$D:$D,'7. 511_CAR_Student_Counts_Sec'!I$1,'8. 514 Details Included'!$G:$G,'7. 511_CAR_Student_Counts_Sec'!$F2867))</f>
        <v>0</v>
      </c>
      <c r="J2867" s="82">
        <f>IF(ISBLANK($D2867),"",SUMIFS('8. 514 Details Included'!$I:$I,'8. 514 Details Included'!$A:$A,'7. 511_CAR_Student_Counts_Sec'!$A2867,'8. 514 Details Included'!$E:$E,'7. 511_CAR_Student_Counts_Sec'!$D2867,'8. 514 Details Included'!$D:$D,'7. 511_CAR_Student_Counts_Sec'!J$1,'8. 514 Details Included'!$G:$G,'7. 511_CAR_Student_Counts_Sec'!$F2867))</f>
        <v>0</v>
      </c>
      <c r="K2867" s="82">
        <f>IF(ISBLANK($D2867),"",SUMIFS('8. 514 Details Included'!$I:$I,'8. 514 Details Included'!$A:$A,'7. 511_CAR_Student_Counts_Sec'!$A2867,'8. 514 Details Included'!$E:$E,'7. 511_CAR_Student_Counts_Sec'!$D2867,'8. 514 Details Included'!$D:$D,'7. 511_CAR_Student_Counts_Sec'!K$1,'8. 514 Details Included'!$G:$G,'7. 511_CAR_Student_Counts_Sec'!$F2867))</f>
        <v>24</v>
      </c>
      <c r="L2867" s="82">
        <f>IF(ISBLANK($D2867),"",SUMIFS('8. 514 Details Included'!$I:$I,'8. 514 Details Included'!$A:$A,'7. 511_CAR_Student_Counts_Sec'!$A2867,'8. 514 Details Included'!$E:$E,'7. 511_CAR_Student_Counts_Sec'!$D2867,'8. 514 Details Included'!$D:$D,'7. 511_CAR_Student_Counts_Sec'!L$1,'8. 514 Details Included'!$G:$G,'7. 511_CAR_Student_Counts_Sec'!$F2867))</f>
        <v>0</v>
      </c>
      <c r="M2867" s="82">
        <f>IF(ISBLANK($D2867),"",SUMIFS('8. 514 Details Included'!$I:$I,'8. 514 Details Included'!$A:$A,'7. 511_CAR_Student_Counts_Sec'!$A2867,'8. 514 Details Included'!$E:$E,'7. 511_CAR_Student_Counts_Sec'!$D2867,'8. 514 Details Included'!$D:$D,'7. 511_CAR_Student_Counts_Sec'!M$1,'8. 514 Details Included'!$G:$G,'7. 511_CAR_Student_Counts_Sec'!$F2867))</f>
        <v>0</v>
      </c>
      <c r="N2867" s="82">
        <f>IF(ISBLANK($D2867),"",SUMIFS('8. 514 Details Included'!$I:$I,'8. 514 Details Included'!$A:$A,'7. 511_CAR_Student_Counts_Sec'!$A2867,'8. 514 Details Included'!$E:$E,'7. 511_CAR_Student_Counts_Sec'!$D2867,'8. 514 Details Included'!$D:$D,'7. 511_CAR_Student_Counts_Sec'!N$1,'8. 514 Details Included'!$G:$G,'7. 511_CAR_Student_Counts_Sec'!$F2867))</f>
        <v>0</v>
      </c>
      <c r="O2867" s="81">
        <f t="shared" si="132"/>
        <v>0</v>
      </c>
      <c r="P2867" s="81">
        <f t="shared" si="133"/>
        <v>24</v>
      </c>
      <c r="Q2867" s="81" t="str">
        <f t="shared" si="134"/>
        <v>9-12</v>
      </c>
    </row>
    <row r="2868" spans="1:17" ht="15" outlineLevel="4" x14ac:dyDescent="0.2">
      <c r="A2868" s="85">
        <v>335</v>
      </c>
      <c r="B2868" s="86" t="s">
        <v>1108</v>
      </c>
      <c r="C2868" s="86" t="s">
        <v>1163</v>
      </c>
      <c r="D2868" s="85">
        <v>935</v>
      </c>
      <c r="E2868" s="86" t="s">
        <v>1214</v>
      </c>
      <c r="F2868" s="85">
        <v>1</v>
      </c>
      <c r="G2868" s="85">
        <v>32</v>
      </c>
      <c r="H2868" s="82">
        <f>IF(ISBLANK($D2868),"",SUMIFS('8. 514 Details Included'!$I:$I,'8. 514 Details Included'!$A:$A,'7. 511_CAR_Student_Counts_Sec'!$A2868,'8. 514 Details Included'!$E:$E,'7. 511_CAR_Student_Counts_Sec'!$D2868,'8. 514 Details Included'!$D:$D,'7. 511_CAR_Student_Counts_Sec'!H$1,'8. 514 Details Included'!$G:$G,'7. 511_CAR_Student_Counts_Sec'!$F2868))</f>
        <v>0</v>
      </c>
      <c r="I2868" s="82">
        <f>IF(ISBLANK($D2868),"",SUMIFS('8. 514 Details Included'!$I:$I,'8. 514 Details Included'!$A:$A,'7. 511_CAR_Student_Counts_Sec'!$A2868,'8. 514 Details Included'!$E:$E,'7. 511_CAR_Student_Counts_Sec'!$D2868,'8. 514 Details Included'!$D:$D,'7. 511_CAR_Student_Counts_Sec'!I$1,'8. 514 Details Included'!$G:$G,'7. 511_CAR_Student_Counts_Sec'!$F2868))</f>
        <v>0</v>
      </c>
      <c r="J2868" s="82">
        <f>IF(ISBLANK($D2868),"",SUMIFS('8. 514 Details Included'!$I:$I,'8. 514 Details Included'!$A:$A,'7. 511_CAR_Student_Counts_Sec'!$A2868,'8. 514 Details Included'!$E:$E,'7. 511_CAR_Student_Counts_Sec'!$D2868,'8. 514 Details Included'!$D:$D,'7. 511_CAR_Student_Counts_Sec'!J$1,'8. 514 Details Included'!$G:$G,'7. 511_CAR_Student_Counts_Sec'!$F2868))</f>
        <v>0</v>
      </c>
      <c r="K2868" s="82">
        <f>IF(ISBLANK($D2868),"",SUMIFS('8. 514 Details Included'!$I:$I,'8. 514 Details Included'!$A:$A,'7. 511_CAR_Student_Counts_Sec'!$A2868,'8. 514 Details Included'!$E:$E,'7. 511_CAR_Student_Counts_Sec'!$D2868,'8. 514 Details Included'!$D:$D,'7. 511_CAR_Student_Counts_Sec'!K$1,'8. 514 Details Included'!$G:$G,'7. 511_CAR_Student_Counts_Sec'!$F2868))</f>
        <v>0</v>
      </c>
      <c r="L2868" s="82">
        <f>IF(ISBLANK($D2868),"",SUMIFS('8. 514 Details Included'!$I:$I,'8. 514 Details Included'!$A:$A,'7. 511_CAR_Student_Counts_Sec'!$A2868,'8. 514 Details Included'!$E:$E,'7. 511_CAR_Student_Counts_Sec'!$D2868,'8. 514 Details Included'!$D:$D,'7. 511_CAR_Student_Counts_Sec'!L$1,'8. 514 Details Included'!$G:$G,'7. 511_CAR_Student_Counts_Sec'!$F2868))</f>
        <v>32</v>
      </c>
      <c r="M2868" s="82">
        <f>IF(ISBLANK($D2868),"",SUMIFS('8. 514 Details Included'!$I:$I,'8. 514 Details Included'!$A:$A,'7. 511_CAR_Student_Counts_Sec'!$A2868,'8. 514 Details Included'!$E:$E,'7. 511_CAR_Student_Counts_Sec'!$D2868,'8. 514 Details Included'!$D:$D,'7. 511_CAR_Student_Counts_Sec'!M$1,'8. 514 Details Included'!$G:$G,'7. 511_CAR_Student_Counts_Sec'!$F2868))</f>
        <v>0</v>
      </c>
      <c r="N2868" s="82">
        <f>IF(ISBLANK($D2868),"",SUMIFS('8. 514 Details Included'!$I:$I,'8. 514 Details Included'!$A:$A,'7. 511_CAR_Student_Counts_Sec'!$A2868,'8. 514 Details Included'!$E:$E,'7. 511_CAR_Student_Counts_Sec'!$D2868,'8. 514 Details Included'!$D:$D,'7. 511_CAR_Student_Counts_Sec'!N$1,'8. 514 Details Included'!$G:$G,'7. 511_CAR_Student_Counts_Sec'!$F2868))</f>
        <v>0</v>
      </c>
      <c r="O2868" s="81">
        <f t="shared" si="132"/>
        <v>0</v>
      </c>
      <c r="P2868" s="81">
        <f t="shared" si="133"/>
        <v>32</v>
      </c>
      <c r="Q2868" s="81" t="str">
        <f t="shared" si="134"/>
        <v>9-12</v>
      </c>
    </row>
    <row r="2869" spans="1:17" ht="15" outlineLevel="4" x14ac:dyDescent="0.2">
      <c r="A2869" s="85">
        <v>335</v>
      </c>
      <c r="B2869" s="86" t="s">
        <v>1108</v>
      </c>
      <c r="C2869" s="86" t="s">
        <v>1163</v>
      </c>
      <c r="D2869" s="85">
        <v>935</v>
      </c>
      <c r="E2869" s="86" t="s">
        <v>1214</v>
      </c>
      <c r="F2869" s="85">
        <v>3</v>
      </c>
      <c r="G2869" s="85">
        <v>27</v>
      </c>
      <c r="H2869" s="82">
        <f>IF(ISBLANK($D2869),"",SUMIFS('8. 514 Details Included'!$I:$I,'8. 514 Details Included'!$A:$A,'7. 511_CAR_Student_Counts_Sec'!$A2869,'8. 514 Details Included'!$E:$E,'7. 511_CAR_Student_Counts_Sec'!$D2869,'8. 514 Details Included'!$D:$D,'7. 511_CAR_Student_Counts_Sec'!H$1,'8. 514 Details Included'!$G:$G,'7. 511_CAR_Student_Counts_Sec'!$F2869))</f>
        <v>0</v>
      </c>
      <c r="I2869" s="82">
        <f>IF(ISBLANK($D2869),"",SUMIFS('8. 514 Details Included'!$I:$I,'8. 514 Details Included'!$A:$A,'7. 511_CAR_Student_Counts_Sec'!$A2869,'8. 514 Details Included'!$E:$E,'7. 511_CAR_Student_Counts_Sec'!$D2869,'8. 514 Details Included'!$D:$D,'7. 511_CAR_Student_Counts_Sec'!I$1,'8. 514 Details Included'!$G:$G,'7. 511_CAR_Student_Counts_Sec'!$F2869))</f>
        <v>0</v>
      </c>
      <c r="J2869" s="82">
        <f>IF(ISBLANK($D2869),"",SUMIFS('8. 514 Details Included'!$I:$I,'8. 514 Details Included'!$A:$A,'7. 511_CAR_Student_Counts_Sec'!$A2869,'8. 514 Details Included'!$E:$E,'7. 511_CAR_Student_Counts_Sec'!$D2869,'8. 514 Details Included'!$D:$D,'7. 511_CAR_Student_Counts_Sec'!J$1,'8. 514 Details Included'!$G:$G,'7. 511_CAR_Student_Counts_Sec'!$F2869))</f>
        <v>0</v>
      </c>
      <c r="K2869" s="82">
        <f>IF(ISBLANK($D2869),"",SUMIFS('8. 514 Details Included'!$I:$I,'8. 514 Details Included'!$A:$A,'7. 511_CAR_Student_Counts_Sec'!$A2869,'8. 514 Details Included'!$E:$E,'7. 511_CAR_Student_Counts_Sec'!$D2869,'8. 514 Details Included'!$D:$D,'7. 511_CAR_Student_Counts_Sec'!K$1,'8. 514 Details Included'!$G:$G,'7. 511_CAR_Student_Counts_Sec'!$F2869))</f>
        <v>0</v>
      </c>
      <c r="L2869" s="82">
        <f>IF(ISBLANK($D2869),"",SUMIFS('8. 514 Details Included'!$I:$I,'8. 514 Details Included'!$A:$A,'7. 511_CAR_Student_Counts_Sec'!$A2869,'8. 514 Details Included'!$E:$E,'7. 511_CAR_Student_Counts_Sec'!$D2869,'8. 514 Details Included'!$D:$D,'7. 511_CAR_Student_Counts_Sec'!L$1,'8. 514 Details Included'!$G:$G,'7. 511_CAR_Student_Counts_Sec'!$F2869))</f>
        <v>27</v>
      </c>
      <c r="M2869" s="82">
        <f>IF(ISBLANK($D2869),"",SUMIFS('8. 514 Details Included'!$I:$I,'8. 514 Details Included'!$A:$A,'7. 511_CAR_Student_Counts_Sec'!$A2869,'8. 514 Details Included'!$E:$E,'7. 511_CAR_Student_Counts_Sec'!$D2869,'8. 514 Details Included'!$D:$D,'7. 511_CAR_Student_Counts_Sec'!M$1,'8. 514 Details Included'!$G:$G,'7. 511_CAR_Student_Counts_Sec'!$F2869))</f>
        <v>0</v>
      </c>
      <c r="N2869" s="82">
        <f>IF(ISBLANK($D2869),"",SUMIFS('8. 514 Details Included'!$I:$I,'8. 514 Details Included'!$A:$A,'7. 511_CAR_Student_Counts_Sec'!$A2869,'8. 514 Details Included'!$E:$E,'7. 511_CAR_Student_Counts_Sec'!$D2869,'8. 514 Details Included'!$D:$D,'7. 511_CAR_Student_Counts_Sec'!N$1,'8. 514 Details Included'!$G:$G,'7. 511_CAR_Student_Counts_Sec'!$F2869))</f>
        <v>0</v>
      </c>
      <c r="O2869" s="81">
        <f t="shared" si="132"/>
        <v>0</v>
      </c>
      <c r="P2869" s="81">
        <f t="shared" si="133"/>
        <v>27</v>
      </c>
      <c r="Q2869" s="81" t="str">
        <f t="shared" si="134"/>
        <v>9-12</v>
      </c>
    </row>
    <row r="2870" spans="1:17" ht="15" outlineLevel="4" x14ac:dyDescent="0.2">
      <c r="A2870" s="85">
        <v>335</v>
      </c>
      <c r="B2870" s="86" t="s">
        <v>1108</v>
      </c>
      <c r="C2870" s="86" t="s">
        <v>1163</v>
      </c>
      <c r="D2870" s="85">
        <v>962</v>
      </c>
      <c r="E2870" s="86" t="s">
        <v>1213</v>
      </c>
      <c r="F2870" s="85">
        <v>1</v>
      </c>
      <c r="G2870" s="85">
        <v>31</v>
      </c>
      <c r="H2870" s="82">
        <f>IF(ISBLANK($D2870),"",SUMIFS('8. 514 Details Included'!$I:$I,'8. 514 Details Included'!$A:$A,'7. 511_CAR_Student_Counts_Sec'!$A2870,'8. 514 Details Included'!$E:$E,'7. 511_CAR_Student_Counts_Sec'!$D2870,'8. 514 Details Included'!$D:$D,'7. 511_CAR_Student_Counts_Sec'!H$1,'8. 514 Details Included'!$G:$G,'7. 511_CAR_Student_Counts_Sec'!$F2870))</f>
        <v>0</v>
      </c>
      <c r="I2870" s="82">
        <f>IF(ISBLANK($D2870),"",SUMIFS('8. 514 Details Included'!$I:$I,'8. 514 Details Included'!$A:$A,'7. 511_CAR_Student_Counts_Sec'!$A2870,'8. 514 Details Included'!$E:$E,'7. 511_CAR_Student_Counts_Sec'!$D2870,'8. 514 Details Included'!$D:$D,'7. 511_CAR_Student_Counts_Sec'!I$1,'8. 514 Details Included'!$G:$G,'7. 511_CAR_Student_Counts_Sec'!$F2870))</f>
        <v>31</v>
      </c>
      <c r="J2870" s="82">
        <f>IF(ISBLANK($D2870),"",SUMIFS('8. 514 Details Included'!$I:$I,'8. 514 Details Included'!$A:$A,'7. 511_CAR_Student_Counts_Sec'!$A2870,'8. 514 Details Included'!$E:$E,'7. 511_CAR_Student_Counts_Sec'!$D2870,'8. 514 Details Included'!$D:$D,'7. 511_CAR_Student_Counts_Sec'!J$1,'8. 514 Details Included'!$G:$G,'7. 511_CAR_Student_Counts_Sec'!$F2870))</f>
        <v>0</v>
      </c>
      <c r="K2870" s="82">
        <f>IF(ISBLANK($D2870),"",SUMIFS('8. 514 Details Included'!$I:$I,'8. 514 Details Included'!$A:$A,'7. 511_CAR_Student_Counts_Sec'!$A2870,'8. 514 Details Included'!$E:$E,'7. 511_CAR_Student_Counts_Sec'!$D2870,'8. 514 Details Included'!$D:$D,'7. 511_CAR_Student_Counts_Sec'!K$1,'8. 514 Details Included'!$G:$G,'7. 511_CAR_Student_Counts_Sec'!$F2870))</f>
        <v>0</v>
      </c>
      <c r="L2870" s="82">
        <f>IF(ISBLANK($D2870),"",SUMIFS('8. 514 Details Included'!$I:$I,'8. 514 Details Included'!$A:$A,'7. 511_CAR_Student_Counts_Sec'!$A2870,'8. 514 Details Included'!$E:$E,'7. 511_CAR_Student_Counts_Sec'!$D2870,'8. 514 Details Included'!$D:$D,'7. 511_CAR_Student_Counts_Sec'!L$1,'8. 514 Details Included'!$G:$G,'7. 511_CAR_Student_Counts_Sec'!$F2870))</f>
        <v>0</v>
      </c>
      <c r="M2870" s="82">
        <f>IF(ISBLANK($D2870),"",SUMIFS('8. 514 Details Included'!$I:$I,'8. 514 Details Included'!$A:$A,'7. 511_CAR_Student_Counts_Sec'!$A2870,'8. 514 Details Included'!$E:$E,'7. 511_CAR_Student_Counts_Sec'!$D2870,'8. 514 Details Included'!$D:$D,'7. 511_CAR_Student_Counts_Sec'!M$1,'8. 514 Details Included'!$G:$G,'7. 511_CAR_Student_Counts_Sec'!$F2870))</f>
        <v>0</v>
      </c>
      <c r="N2870" s="82">
        <f>IF(ISBLANK($D2870),"",SUMIFS('8. 514 Details Included'!$I:$I,'8. 514 Details Included'!$A:$A,'7. 511_CAR_Student_Counts_Sec'!$A2870,'8. 514 Details Included'!$E:$E,'7. 511_CAR_Student_Counts_Sec'!$D2870,'8. 514 Details Included'!$D:$D,'7. 511_CAR_Student_Counts_Sec'!N$1,'8. 514 Details Included'!$G:$G,'7. 511_CAR_Student_Counts_Sec'!$F2870))</f>
        <v>0</v>
      </c>
      <c r="O2870" s="81">
        <f t="shared" si="132"/>
        <v>31</v>
      </c>
      <c r="P2870" s="81">
        <f t="shared" si="133"/>
        <v>0</v>
      </c>
      <c r="Q2870" s="81" t="str">
        <f t="shared" si="134"/>
        <v>6-8</v>
      </c>
    </row>
    <row r="2871" spans="1:17" ht="15" outlineLevel="4" x14ac:dyDescent="0.2">
      <c r="A2871" s="85">
        <v>335</v>
      </c>
      <c r="B2871" s="86" t="s">
        <v>1108</v>
      </c>
      <c r="C2871" s="86" t="s">
        <v>1163</v>
      </c>
      <c r="D2871" s="85">
        <v>962</v>
      </c>
      <c r="E2871" s="86" t="s">
        <v>1213</v>
      </c>
      <c r="F2871" s="85">
        <v>2</v>
      </c>
      <c r="G2871" s="85">
        <v>28</v>
      </c>
      <c r="H2871" s="82">
        <f>IF(ISBLANK($D2871),"",SUMIFS('8. 514 Details Included'!$I:$I,'8. 514 Details Included'!$A:$A,'7. 511_CAR_Student_Counts_Sec'!$A2871,'8. 514 Details Included'!$E:$E,'7. 511_CAR_Student_Counts_Sec'!$D2871,'8. 514 Details Included'!$D:$D,'7. 511_CAR_Student_Counts_Sec'!H$1,'8. 514 Details Included'!$G:$G,'7. 511_CAR_Student_Counts_Sec'!$F2871))</f>
        <v>0</v>
      </c>
      <c r="I2871" s="82">
        <f>IF(ISBLANK($D2871),"",SUMIFS('8. 514 Details Included'!$I:$I,'8. 514 Details Included'!$A:$A,'7. 511_CAR_Student_Counts_Sec'!$A2871,'8. 514 Details Included'!$E:$E,'7. 511_CAR_Student_Counts_Sec'!$D2871,'8. 514 Details Included'!$D:$D,'7. 511_CAR_Student_Counts_Sec'!I$1,'8. 514 Details Included'!$G:$G,'7. 511_CAR_Student_Counts_Sec'!$F2871))</f>
        <v>28</v>
      </c>
      <c r="J2871" s="82">
        <f>IF(ISBLANK($D2871),"",SUMIFS('8. 514 Details Included'!$I:$I,'8. 514 Details Included'!$A:$A,'7. 511_CAR_Student_Counts_Sec'!$A2871,'8. 514 Details Included'!$E:$E,'7. 511_CAR_Student_Counts_Sec'!$D2871,'8. 514 Details Included'!$D:$D,'7. 511_CAR_Student_Counts_Sec'!J$1,'8. 514 Details Included'!$G:$G,'7. 511_CAR_Student_Counts_Sec'!$F2871))</f>
        <v>0</v>
      </c>
      <c r="K2871" s="82">
        <f>IF(ISBLANK($D2871),"",SUMIFS('8. 514 Details Included'!$I:$I,'8. 514 Details Included'!$A:$A,'7. 511_CAR_Student_Counts_Sec'!$A2871,'8. 514 Details Included'!$E:$E,'7. 511_CAR_Student_Counts_Sec'!$D2871,'8. 514 Details Included'!$D:$D,'7. 511_CAR_Student_Counts_Sec'!K$1,'8. 514 Details Included'!$G:$G,'7. 511_CAR_Student_Counts_Sec'!$F2871))</f>
        <v>0</v>
      </c>
      <c r="L2871" s="82">
        <f>IF(ISBLANK($D2871),"",SUMIFS('8. 514 Details Included'!$I:$I,'8. 514 Details Included'!$A:$A,'7. 511_CAR_Student_Counts_Sec'!$A2871,'8. 514 Details Included'!$E:$E,'7. 511_CAR_Student_Counts_Sec'!$D2871,'8. 514 Details Included'!$D:$D,'7. 511_CAR_Student_Counts_Sec'!L$1,'8. 514 Details Included'!$G:$G,'7. 511_CAR_Student_Counts_Sec'!$F2871))</f>
        <v>0</v>
      </c>
      <c r="M2871" s="82">
        <f>IF(ISBLANK($D2871),"",SUMIFS('8. 514 Details Included'!$I:$I,'8. 514 Details Included'!$A:$A,'7. 511_CAR_Student_Counts_Sec'!$A2871,'8. 514 Details Included'!$E:$E,'7. 511_CAR_Student_Counts_Sec'!$D2871,'8. 514 Details Included'!$D:$D,'7. 511_CAR_Student_Counts_Sec'!M$1,'8. 514 Details Included'!$G:$G,'7. 511_CAR_Student_Counts_Sec'!$F2871))</f>
        <v>0</v>
      </c>
      <c r="N2871" s="82">
        <f>IF(ISBLANK($D2871),"",SUMIFS('8. 514 Details Included'!$I:$I,'8. 514 Details Included'!$A:$A,'7. 511_CAR_Student_Counts_Sec'!$A2871,'8. 514 Details Included'!$E:$E,'7. 511_CAR_Student_Counts_Sec'!$D2871,'8. 514 Details Included'!$D:$D,'7. 511_CAR_Student_Counts_Sec'!N$1,'8. 514 Details Included'!$G:$G,'7. 511_CAR_Student_Counts_Sec'!$F2871))</f>
        <v>0</v>
      </c>
      <c r="O2871" s="81">
        <f t="shared" si="132"/>
        <v>28</v>
      </c>
      <c r="P2871" s="81">
        <f t="shared" si="133"/>
        <v>0</v>
      </c>
      <c r="Q2871" s="81" t="str">
        <f t="shared" si="134"/>
        <v>6-8</v>
      </c>
    </row>
    <row r="2872" spans="1:17" ht="15" outlineLevel="3" x14ac:dyDescent="0.2">
      <c r="A2872" s="85"/>
      <c r="B2872" s="86"/>
      <c r="C2872" s="88" t="s">
        <v>1161</v>
      </c>
      <c r="D2872" s="85"/>
      <c r="E2872" s="86"/>
      <c r="F2872" s="85"/>
      <c r="G2872" s="85">
        <f>SUBTOTAL(1,G2859:G2871)</f>
        <v>29.23076923076923</v>
      </c>
      <c r="H2872" s="82" t="str">
        <f>IF(ISBLANK($D2872),"",SUMIFS('8. 514 Details Included'!$I:$I,'8. 514 Details Included'!$A:$A,'7. 511_CAR_Student_Counts_Sec'!$A2872,'8. 514 Details Included'!$E:$E,'7. 511_CAR_Student_Counts_Sec'!$D2872,'8. 514 Details Included'!$D:$D,'7. 511_CAR_Student_Counts_Sec'!H$1,'8. 514 Details Included'!$G:$G,'7. 511_CAR_Student_Counts_Sec'!$F2872))</f>
        <v/>
      </c>
      <c r="I2872" s="82" t="str">
        <f>IF(ISBLANK($D2872),"",SUMIFS('8. 514 Details Included'!$I:$I,'8. 514 Details Included'!$A:$A,'7. 511_CAR_Student_Counts_Sec'!$A2872,'8. 514 Details Included'!$E:$E,'7. 511_CAR_Student_Counts_Sec'!$D2872,'8. 514 Details Included'!$D:$D,'7. 511_CAR_Student_Counts_Sec'!I$1,'8. 514 Details Included'!$G:$G,'7. 511_CAR_Student_Counts_Sec'!$F2872))</f>
        <v/>
      </c>
      <c r="J2872" s="82" t="str">
        <f>IF(ISBLANK($D2872),"",SUMIFS('8. 514 Details Included'!$I:$I,'8. 514 Details Included'!$A:$A,'7. 511_CAR_Student_Counts_Sec'!$A2872,'8. 514 Details Included'!$E:$E,'7. 511_CAR_Student_Counts_Sec'!$D2872,'8. 514 Details Included'!$D:$D,'7. 511_CAR_Student_Counts_Sec'!J$1,'8. 514 Details Included'!$G:$G,'7. 511_CAR_Student_Counts_Sec'!$F2872))</f>
        <v/>
      </c>
      <c r="K2872" s="82" t="str">
        <f>IF(ISBLANK($D2872),"",SUMIFS('8. 514 Details Included'!$I:$I,'8. 514 Details Included'!$A:$A,'7. 511_CAR_Student_Counts_Sec'!$A2872,'8. 514 Details Included'!$E:$E,'7. 511_CAR_Student_Counts_Sec'!$D2872,'8. 514 Details Included'!$D:$D,'7. 511_CAR_Student_Counts_Sec'!K$1,'8. 514 Details Included'!$G:$G,'7. 511_CAR_Student_Counts_Sec'!$F2872))</f>
        <v/>
      </c>
      <c r="L2872" s="82" t="str">
        <f>IF(ISBLANK($D2872),"",SUMIFS('8. 514 Details Included'!$I:$I,'8. 514 Details Included'!$A:$A,'7. 511_CAR_Student_Counts_Sec'!$A2872,'8. 514 Details Included'!$E:$E,'7. 511_CAR_Student_Counts_Sec'!$D2872,'8. 514 Details Included'!$D:$D,'7. 511_CAR_Student_Counts_Sec'!L$1,'8. 514 Details Included'!$G:$G,'7. 511_CAR_Student_Counts_Sec'!$F2872))</f>
        <v/>
      </c>
      <c r="M2872" s="82" t="str">
        <f>IF(ISBLANK($D2872),"",SUMIFS('8. 514 Details Included'!$I:$I,'8. 514 Details Included'!$A:$A,'7. 511_CAR_Student_Counts_Sec'!$A2872,'8. 514 Details Included'!$E:$E,'7. 511_CAR_Student_Counts_Sec'!$D2872,'8. 514 Details Included'!$D:$D,'7. 511_CAR_Student_Counts_Sec'!M$1,'8. 514 Details Included'!$G:$G,'7. 511_CAR_Student_Counts_Sec'!$F2872))</f>
        <v/>
      </c>
      <c r="N2872" s="82" t="str">
        <f>IF(ISBLANK($D2872),"",SUMIFS('8. 514 Details Included'!$I:$I,'8. 514 Details Included'!$A:$A,'7. 511_CAR_Student_Counts_Sec'!$A2872,'8. 514 Details Included'!$E:$E,'7. 511_CAR_Student_Counts_Sec'!$D2872,'8. 514 Details Included'!$D:$D,'7. 511_CAR_Student_Counts_Sec'!N$1,'8. 514 Details Included'!$G:$G,'7. 511_CAR_Student_Counts_Sec'!$F2872))</f>
        <v/>
      </c>
      <c r="O2872" s="81" t="str">
        <f t="shared" si="132"/>
        <v/>
      </c>
      <c r="P2872" s="81" t="str">
        <f t="shared" si="133"/>
        <v/>
      </c>
      <c r="Q2872" s="81" t="str">
        <f t="shared" si="134"/>
        <v/>
      </c>
    </row>
    <row r="2873" spans="1:17" ht="15" outlineLevel="2" x14ac:dyDescent="0.2">
      <c r="A2873" s="87" t="s">
        <v>1212</v>
      </c>
      <c r="B2873" s="86"/>
      <c r="C2873" s="86"/>
      <c r="D2873" s="85"/>
      <c r="E2873" s="86"/>
      <c r="F2873" s="85"/>
      <c r="G2873" s="85">
        <f>SUBTOTAL(1,G2778:G2871)</f>
        <v>23.857142857142858</v>
      </c>
      <c r="H2873" s="82" t="str">
        <f>IF(ISBLANK($D2873),"",SUMIFS('8. 514 Details Included'!$I:$I,'8. 514 Details Included'!$A:$A,'7. 511_CAR_Student_Counts_Sec'!$A2873,'8. 514 Details Included'!$E:$E,'7. 511_CAR_Student_Counts_Sec'!$D2873,'8. 514 Details Included'!$D:$D,'7. 511_CAR_Student_Counts_Sec'!H$1,'8. 514 Details Included'!$G:$G,'7. 511_CAR_Student_Counts_Sec'!$F2873))</f>
        <v/>
      </c>
      <c r="I2873" s="82" t="str">
        <f>IF(ISBLANK($D2873),"",SUMIFS('8. 514 Details Included'!$I:$I,'8. 514 Details Included'!$A:$A,'7. 511_CAR_Student_Counts_Sec'!$A2873,'8. 514 Details Included'!$E:$E,'7. 511_CAR_Student_Counts_Sec'!$D2873,'8. 514 Details Included'!$D:$D,'7. 511_CAR_Student_Counts_Sec'!I$1,'8. 514 Details Included'!$G:$G,'7. 511_CAR_Student_Counts_Sec'!$F2873))</f>
        <v/>
      </c>
      <c r="J2873" s="82" t="str">
        <f>IF(ISBLANK($D2873),"",SUMIFS('8. 514 Details Included'!$I:$I,'8. 514 Details Included'!$A:$A,'7. 511_CAR_Student_Counts_Sec'!$A2873,'8. 514 Details Included'!$E:$E,'7. 511_CAR_Student_Counts_Sec'!$D2873,'8. 514 Details Included'!$D:$D,'7. 511_CAR_Student_Counts_Sec'!J$1,'8. 514 Details Included'!$G:$G,'7. 511_CAR_Student_Counts_Sec'!$F2873))</f>
        <v/>
      </c>
      <c r="K2873" s="82" t="str">
        <f>IF(ISBLANK($D2873),"",SUMIFS('8. 514 Details Included'!$I:$I,'8. 514 Details Included'!$A:$A,'7. 511_CAR_Student_Counts_Sec'!$A2873,'8. 514 Details Included'!$E:$E,'7. 511_CAR_Student_Counts_Sec'!$D2873,'8. 514 Details Included'!$D:$D,'7. 511_CAR_Student_Counts_Sec'!K$1,'8. 514 Details Included'!$G:$G,'7. 511_CAR_Student_Counts_Sec'!$F2873))</f>
        <v/>
      </c>
      <c r="L2873" s="82" t="str">
        <f>IF(ISBLANK($D2873),"",SUMIFS('8. 514 Details Included'!$I:$I,'8. 514 Details Included'!$A:$A,'7. 511_CAR_Student_Counts_Sec'!$A2873,'8. 514 Details Included'!$E:$E,'7. 511_CAR_Student_Counts_Sec'!$D2873,'8. 514 Details Included'!$D:$D,'7. 511_CAR_Student_Counts_Sec'!L$1,'8. 514 Details Included'!$G:$G,'7. 511_CAR_Student_Counts_Sec'!$F2873))</f>
        <v/>
      </c>
      <c r="M2873" s="82" t="str">
        <f>IF(ISBLANK($D2873),"",SUMIFS('8. 514 Details Included'!$I:$I,'8. 514 Details Included'!$A:$A,'7. 511_CAR_Student_Counts_Sec'!$A2873,'8. 514 Details Included'!$E:$E,'7. 511_CAR_Student_Counts_Sec'!$D2873,'8. 514 Details Included'!$D:$D,'7. 511_CAR_Student_Counts_Sec'!M$1,'8. 514 Details Included'!$G:$G,'7. 511_CAR_Student_Counts_Sec'!$F2873))</f>
        <v/>
      </c>
      <c r="N2873" s="82" t="str">
        <f>IF(ISBLANK($D2873),"",SUMIFS('8. 514 Details Included'!$I:$I,'8. 514 Details Included'!$A:$A,'7. 511_CAR_Student_Counts_Sec'!$A2873,'8. 514 Details Included'!$E:$E,'7. 511_CAR_Student_Counts_Sec'!$D2873,'8. 514 Details Included'!$D:$D,'7. 511_CAR_Student_Counts_Sec'!N$1,'8. 514 Details Included'!$G:$G,'7. 511_CAR_Student_Counts_Sec'!$F2873))</f>
        <v/>
      </c>
      <c r="O2873" s="81" t="str">
        <f t="shared" si="132"/>
        <v/>
      </c>
      <c r="P2873" s="81" t="str">
        <f t="shared" si="133"/>
        <v/>
      </c>
      <c r="Q2873" s="81" t="str">
        <f t="shared" si="134"/>
        <v/>
      </c>
    </row>
    <row r="2874" spans="1:17" ht="15" outlineLevel="4" x14ac:dyDescent="0.2">
      <c r="A2874" s="85">
        <v>338</v>
      </c>
      <c r="B2874" s="86" t="s">
        <v>1091</v>
      </c>
      <c r="C2874" s="86" t="s">
        <v>1172</v>
      </c>
      <c r="D2874" s="85">
        <v>166</v>
      </c>
      <c r="E2874" s="86" t="s">
        <v>1211</v>
      </c>
      <c r="F2874" s="85">
        <v>7</v>
      </c>
      <c r="G2874" s="85">
        <v>12</v>
      </c>
      <c r="H2874" s="82">
        <f>IF(ISBLANK($D2874),"",SUMIFS('8. 514 Details Included'!$I:$I,'8. 514 Details Included'!$A:$A,'7. 511_CAR_Student_Counts_Sec'!$A2874,'8. 514 Details Included'!$E:$E,'7. 511_CAR_Student_Counts_Sec'!$D2874,'8. 514 Details Included'!$D:$D,'7. 511_CAR_Student_Counts_Sec'!H$1,'8. 514 Details Included'!$G:$G,'7. 511_CAR_Student_Counts_Sec'!$F2874))</f>
        <v>0</v>
      </c>
      <c r="I2874" s="82">
        <f>IF(ISBLANK($D2874),"",SUMIFS('8. 514 Details Included'!$I:$I,'8. 514 Details Included'!$A:$A,'7. 511_CAR_Student_Counts_Sec'!$A2874,'8. 514 Details Included'!$E:$E,'7. 511_CAR_Student_Counts_Sec'!$D2874,'8. 514 Details Included'!$D:$D,'7. 511_CAR_Student_Counts_Sec'!I$1,'8. 514 Details Included'!$G:$G,'7. 511_CAR_Student_Counts_Sec'!$F2874))</f>
        <v>0</v>
      </c>
      <c r="J2874" s="82">
        <f>IF(ISBLANK($D2874),"",SUMIFS('8. 514 Details Included'!$I:$I,'8. 514 Details Included'!$A:$A,'7. 511_CAR_Student_Counts_Sec'!$A2874,'8. 514 Details Included'!$E:$E,'7. 511_CAR_Student_Counts_Sec'!$D2874,'8. 514 Details Included'!$D:$D,'7. 511_CAR_Student_Counts_Sec'!J$1,'8. 514 Details Included'!$G:$G,'7. 511_CAR_Student_Counts_Sec'!$F2874))</f>
        <v>0</v>
      </c>
      <c r="K2874" s="82">
        <f>IF(ISBLANK($D2874),"",SUMIFS('8. 514 Details Included'!$I:$I,'8. 514 Details Included'!$A:$A,'7. 511_CAR_Student_Counts_Sec'!$A2874,'8. 514 Details Included'!$E:$E,'7. 511_CAR_Student_Counts_Sec'!$D2874,'8. 514 Details Included'!$D:$D,'7. 511_CAR_Student_Counts_Sec'!K$1,'8. 514 Details Included'!$G:$G,'7. 511_CAR_Student_Counts_Sec'!$F2874))</f>
        <v>0</v>
      </c>
      <c r="L2874" s="82">
        <f>IF(ISBLANK($D2874),"",SUMIFS('8. 514 Details Included'!$I:$I,'8. 514 Details Included'!$A:$A,'7. 511_CAR_Student_Counts_Sec'!$A2874,'8. 514 Details Included'!$E:$E,'7. 511_CAR_Student_Counts_Sec'!$D2874,'8. 514 Details Included'!$D:$D,'7. 511_CAR_Student_Counts_Sec'!L$1,'8. 514 Details Included'!$G:$G,'7. 511_CAR_Student_Counts_Sec'!$F2874))</f>
        <v>1</v>
      </c>
      <c r="M2874" s="82">
        <f>IF(ISBLANK($D2874),"",SUMIFS('8. 514 Details Included'!$I:$I,'8. 514 Details Included'!$A:$A,'7. 511_CAR_Student_Counts_Sec'!$A2874,'8. 514 Details Included'!$E:$E,'7. 511_CAR_Student_Counts_Sec'!$D2874,'8. 514 Details Included'!$D:$D,'7. 511_CAR_Student_Counts_Sec'!M$1,'8. 514 Details Included'!$G:$G,'7. 511_CAR_Student_Counts_Sec'!$F2874))</f>
        <v>5</v>
      </c>
      <c r="N2874" s="82">
        <f>IF(ISBLANK($D2874),"",SUMIFS('8. 514 Details Included'!$I:$I,'8. 514 Details Included'!$A:$A,'7. 511_CAR_Student_Counts_Sec'!$A2874,'8. 514 Details Included'!$E:$E,'7. 511_CAR_Student_Counts_Sec'!$D2874,'8. 514 Details Included'!$D:$D,'7. 511_CAR_Student_Counts_Sec'!N$1,'8. 514 Details Included'!$G:$G,'7. 511_CAR_Student_Counts_Sec'!$F2874))</f>
        <v>6</v>
      </c>
      <c r="O2874" s="81">
        <f t="shared" si="132"/>
        <v>0</v>
      </c>
      <c r="P2874" s="81">
        <f t="shared" si="133"/>
        <v>12</v>
      </c>
      <c r="Q2874" s="81" t="str">
        <f t="shared" si="134"/>
        <v>9-12</v>
      </c>
    </row>
    <row r="2875" spans="1:17" ht="15" outlineLevel="4" x14ac:dyDescent="0.2">
      <c r="A2875" s="85">
        <v>338</v>
      </c>
      <c r="B2875" s="86" t="s">
        <v>1091</v>
      </c>
      <c r="C2875" s="86" t="s">
        <v>1172</v>
      </c>
      <c r="D2875" s="85">
        <v>162</v>
      </c>
      <c r="E2875" s="86" t="s">
        <v>1210</v>
      </c>
      <c r="F2875" s="85">
        <v>9</v>
      </c>
      <c r="G2875" s="85">
        <v>7</v>
      </c>
      <c r="H2875" s="82">
        <f>IF(ISBLANK($D2875),"",SUMIFS('8. 514 Details Included'!$I:$I,'8. 514 Details Included'!$A:$A,'7. 511_CAR_Student_Counts_Sec'!$A2875,'8. 514 Details Included'!$E:$E,'7. 511_CAR_Student_Counts_Sec'!$D2875,'8. 514 Details Included'!$D:$D,'7. 511_CAR_Student_Counts_Sec'!H$1,'8. 514 Details Included'!$G:$G,'7. 511_CAR_Student_Counts_Sec'!$F2875))</f>
        <v>0</v>
      </c>
      <c r="I2875" s="82">
        <f>IF(ISBLANK($D2875),"",SUMIFS('8. 514 Details Included'!$I:$I,'8. 514 Details Included'!$A:$A,'7. 511_CAR_Student_Counts_Sec'!$A2875,'8. 514 Details Included'!$E:$E,'7. 511_CAR_Student_Counts_Sec'!$D2875,'8. 514 Details Included'!$D:$D,'7. 511_CAR_Student_Counts_Sec'!I$1,'8. 514 Details Included'!$G:$G,'7. 511_CAR_Student_Counts_Sec'!$F2875))</f>
        <v>0</v>
      </c>
      <c r="J2875" s="82">
        <f>IF(ISBLANK($D2875),"",SUMIFS('8. 514 Details Included'!$I:$I,'8. 514 Details Included'!$A:$A,'7. 511_CAR_Student_Counts_Sec'!$A2875,'8. 514 Details Included'!$E:$E,'7. 511_CAR_Student_Counts_Sec'!$D2875,'8. 514 Details Included'!$D:$D,'7. 511_CAR_Student_Counts_Sec'!J$1,'8. 514 Details Included'!$G:$G,'7. 511_CAR_Student_Counts_Sec'!$F2875))</f>
        <v>0</v>
      </c>
      <c r="K2875" s="82">
        <f>IF(ISBLANK($D2875),"",SUMIFS('8. 514 Details Included'!$I:$I,'8. 514 Details Included'!$A:$A,'7. 511_CAR_Student_Counts_Sec'!$A2875,'8. 514 Details Included'!$E:$E,'7. 511_CAR_Student_Counts_Sec'!$D2875,'8. 514 Details Included'!$D:$D,'7. 511_CAR_Student_Counts_Sec'!K$1,'8. 514 Details Included'!$G:$G,'7. 511_CAR_Student_Counts_Sec'!$F2875))</f>
        <v>0</v>
      </c>
      <c r="L2875" s="82">
        <f>IF(ISBLANK($D2875),"",SUMIFS('8. 514 Details Included'!$I:$I,'8. 514 Details Included'!$A:$A,'7. 511_CAR_Student_Counts_Sec'!$A2875,'8. 514 Details Included'!$E:$E,'7. 511_CAR_Student_Counts_Sec'!$D2875,'8. 514 Details Included'!$D:$D,'7. 511_CAR_Student_Counts_Sec'!L$1,'8. 514 Details Included'!$G:$G,'7. 511_CAR_Student_Counts_Sec'!$F2875))</f>
        <v>4</v>
      </c>
      <c r="M2875" s="82">
        <f>IF(ISBLANK($D2875),"",SUMIFS('8. 514 Details Included'!$I:$I,'8. 514 Details Included'!$A:$A,'7. 511_CAR_Student_Counts_Sec'!$A2875,'8. 514 Details Included'!$E:$E,'7. 511_CAR_Student_Counts_Sec'!$D2875,'8. 514 Details Included'!$D:$D,'7. 511_CAR_Student_Counts_Sec'!M$1,'8. 514 Details Included'!$G:$G,'7. 511_CAR_Student_Counts_Sec'!$F2875))</f>
        <v>3</v>
      </c>
      <c r="N2875" s="82">
        <f>IF(ISBLANK($D2875),"",SUMIFS('8. 514 Details Included'!$I:$I,'8. 514 Details Included'!$A:$A,'7. 511_CAR_Student_Counts_Sec'!$A2875,'8. 514 Details Included'!$E:$E,'7. 511_CAR_Student_Counts_Sec'!$D2875,'8. 514 Details Included'!$D:$D,'7. 511_CAR_Student_Counts_Sec'!N$1,'8. 514 Details Included'!$G:$G,'7. 511_CAR_Student_Counts_Sec'!$F2875))</f>
        <v>0</v>
      </c>
      <c r="O2875" s="81">
        <f t="shared" si="132"/>
        <v>0</v>
      </c>
      <c r="P2875" s="81">
        <f t="shared" si="133"/>
        <v>7</v>
      </c>
      <c r="Q2875" s="81" t="str">
        <f t="shared" si="134"/>
        <v>9-12</v>
      </c>
    </row>
    <row r="2876" spans="1:17" ht="15" outlineLevel="4" x14ac:dyDescent="0.2">
      <c r="A2876" s="85">
        <v>338</v>
      </c>
      <c r="B2876" s="86" t="s">
        <v>1091</v>
      </c>
      <c r="C2876" s="86" t="s">
        <v>1172</v>
      </c>
      <c r="D2876" s="85">
        <v>175</v>
      </c>
      <c r="E2876" s="86" t="s">
        <v>1209</v>
      </c>
      <c r="F2876" s="85">
        <v>1</v>
      </c>
      <c r="G2876" s="85">
        <v>161</v>
      </c>
      <c r="H2876" s="82">
        <f>IF(ISBLANK($D2876),"",SUMIFS('8. 514 Details Included'!$I:$I,'8. 514 Details Included'!$A:$A,'7. 511_CAR_Student_Counts_Sec'!$A2876,'8. 514 Details Included'!$E:$E,'7. 511_CAR_Student_Counts_Sec'!$D2876,'8. 514 Details Included'!$D:$D,'7. 511_CAR_Student_Counts_Sec'!H$1,'8. 514 Details Included'!$G:$G,'7. 511_CAR_Student_Counts_Sec'!$F2876))</f>
        <v>0</v>
      </c>
      <c r="I2876" s="82">
        <f>IF(ISBLANK($D2876),"",SUMIFS('8. 514 Details Included'!$I:$I,'8. 514 Details Included'!$A:$A,'7. 511_CAR_Student_Counts_Sec'!$A2876,'8. 514 Details Included'!$E:$E,'7. 511_CAR_Student_Counts_Sec'!$D2876,'8. 514 Details Included'!$D:$D,'7. 511_CAR_Student_Counts_Sec'!I$1,'8. 514 Details Included'!$G:$G,'7. 511_CAR_Student_Counts_Sec'!$F2876))</f>
        <v>0</v>
      </c>
      <c r="J2876" s="82">
        <f>IF(ISBLANK($D2876),"",SUMIFS('8. 514 Details Included'!$I:$I,'8. 514 Details Included'!$A:$A,'7. 511_CAR_Student_Counts_Sec'!$A2876,'8. 514 Details Included'!$E:$E,'7. 511_CAR_Student_Counts_Sec'!$D2876,'8. 514 Details Included'!$D:$D,'7. 511_CAR_Student_Counts_Sec'!J$1,'8. 514 Details Included'!$G:$G,'7. 511_CAR_Student_Counts_Sec'!$F2876))</f>
        <v>0</v>
      </c>
      <c r="K2876" s="82">
        <f>IF(ISBLANK($D2876),"",SUMIFS('8. 514 Details Included'!$I:$I,'8. 514 Details Included'!$A:$A,'7. 511_CAR_Student_Counts_Sec'!$A2876,'8. 514 Details Included'!$E:$E,'7. 511_CAR_Student_Counts_Sec'!$D2876,'8. 514 Details Included'!$D:$D,'7. 511_CAR_Student_Counts_Sec'!K$1,'8. 514 Details Included'!$G:$G,'7. 511_CAR_Student_Counts_Sec'!$F2876))</f>
        <v>41</v>
      </c>
      <c r="L2876" s="82">
        <f>IF(ISBLANK($D2876),"",SUMIFS('8. 514 Details Included'!$I:$I,'8. 514 Details Included'!$A:$A,'7. 511_CAR_Student_Counts_Sec'!$A2876,'8. 514 Details Included'!$E:$E,'7. 511_CAR_Student_Counts_Sec'!$D2876,'8. 514 Details Included'!$D:$D,'7. 511_CAR_Student_Counts_Sec'!L$1,'8. 514 Details Included'!$G:$G,'7. 511_CAR_Student_Counts_Sec'!$F2876))</f>
        <v>39</v>
      </c>
      <c r="M2876" s="82">
        <f>IF(ISBLANK($D2876),"",SUMIFS('8. 514 Details Included'!$I:$I,'8. 514 Details Included'!$A:$A,'7. 511_CAR_Student_Counts_Sec'!$A2876,'8. 514 Details Included'!$E:$E,'7. 511_CAR_Student_Counts_Sec'!$D2876,'8. 514 Details Included'!$D:$D,'7. 511_CAR_Student_Counts_Sec'!M$1,'8. 514 Details Included'!$G:$G,'7. 511_CAR_Student_Counts_Sec'!$F2876))</f>
        <v>37</v>
      </c>
      <c r="N2876" s="82">
        <f>IF(ISBLANK($D2876),"",SUMIFS('8. 514 Details Included'!$I:$I,'8. 514 Details Included'!$A:$A,'7. 511_CAR_Student_Counts_Sec'!$A2876,'8. 514 Details Included'!$E:$E,'7. 511_CAR_Student_Counts_Sec'!$D2876,'8. 514 Details Included'!$D:$D,'7. 511_CAR_Student_Counts_Sec'!N$1,'8. 514 Details Included'!$G:$G,'7. 511_CAR_Student_Counts_Sec'!$F2876))</f>
        <v>44</v>
      </c>
      <c r="O2876" s="81">
        <f t="shared" si="132"/>
        <v>0</v>
      </c>
      <c r="P2876" s="81">
        <f t="shared" si="133"/>
        <v>161</v>
      </c>
      <c r="Q2876" s="81" t="str">
        <f t="shared" si="134"/>
        <v>9-12</v>
      </c>
    </row>
    <row r="2877" spans="1:17" ht="15" outlineLevel="3" x14ac:dyDescent="0.2">
      <c r="A2877" s="85"/>
      <c r="B2877" s="86"/>
      <c r="C2877" s="88" t="s">
        <v>1170</v>
      </c>
      <c r="D2877" s="85"/>
      <c r="E2877" s="86"/>
      <c r="F2877" s="85"/>
      <c r="G2877" s="85">
        <f>SUBTOTAL(1,G2874:G2876)</f>
        <v>60</v>
      </c>
      <c r="H2877" s="82" t="str">
        <f>IF(ISBLANK($D2877),"",SUMIFS('8. 514 Details Included'!$I:$I,'8. 514 Details Included'!$A:$A,'7. 511_CAR_Student_Counts_Sec'!$A2877,'8. 514 Details Included'!$E:$E,'7. 511_CAR_Student_Counts_Sec'!$D2877,'8. 514 Details Included'!$D:$D,'7. 511_CAR_Student_Counts_Sec'!H$1,'8. 514 Details Included'!$G:$G,'7. 511_CAR_Student_Counts_Sec'!$F2877))</f>
        <v/>
      </c>
      <c r="I2877" s="82" t="str">
        <f>IF(ISBLANK($D2877),"",SUMIFS('8. 514 Details Included'!$I:$I,'8. 514 Details Included'!$A:$A,'7. 511_CAR_Student_Counts_Sec'!$A2877,'8. 514 Details Included'!$E:$E,'7. 511_CAR_Student_Counts_Sec'!$D2877,'8. 514 Details Included'!$D:$D,'7. 511_CAR_Student_Counts_Sec'!I$1,'8. 514 Details Included'!$G:$G,'7. 511_CAR_Student_Counts_Sec'!$F2877))</f>
        <v/>
      </c>
      <c r="J2877" s="82" t="str">
        <f>IF(ISBLANK($D2877),"",SUMIFS('8. 514 Details Included'!$I:$I,'8. 514 Details Included'!$A:$A,'7. 511_CAR_Student_Counts_Sec'!$A2877,'8. 514 Details Included'!$E:$E,'7. 511_CAR_Student_Counts_Sec'!$D2877,'8. 514 Details Included'!$D:$D,'7. 511_CAR_Student_Counts_Sec'!J$1,'8. 514 Details Included'!$G:$G,'7. 511_CAR_Student_Counts_Sec'!$F2877))</f>
        <v/>
      </c>
      <c r="K2877" s="82" t="str">
        <f>IF(ISBLANK($D2877),"",SUMIFS('8. 514 Details Included'!$I:$I,'8. 514 Details Included'!$A:$A,'7. 511_CAR_Student_Counts_Sec'!$A2877,'8. 514 Details Included'!$E:$E,'7. 511_CAR_Student_Counts_Sec'!$D2877,'8. 514 Details Included'!$D:$D,'7. 511_CAR_Student_Counts_Sec'!K$1,'8. 514 Details Included'!$G:$G,'7. 511_CAR_Student_Counts_Sec'!$F2877))</f>
        <v/>
      </c>
      <c r="L2877" s="82" t="str">
        <f>IF(ISBLANK($D2877),"",SUMIFS('8. 514 Details Included'!$I:$I,'8. 514 Details Included'!$A:$A,'7. 511_CAR_Student_Counts_Sec'!$A2877,'8. 514 Details Included'!$E:$E,'7. 511_CAR_Student_Counts_Sec'!$D2877,'8. 514 Details Included'!$D:$D,'7. 511_CAR_Student_Counts_Sec'!L$1,'8. 514 Details Included'!$G:$G,'7. 511_CAR_Student_Counts_Sec'!$F2877))</f>
        <v/>
      </c>
      <c r="M2877" s="82" t="str">
        <f>IF(ISBLANK($D2877),"",SUMIFS('8. 514 Details Included'!$I:$I,'8. 514 Details Included'!$A:$A,'7. 511_CAR_Student_Counts_Sec'!$A2877,'8. 514 Details Included'!$E:$E,'7. 511_CAR_Student_Counts_Sec'!$D2877,'8. 514 Details Included'!$D:$D,'7. 511_CAR_Student_Counts_Sec'!M$1,'8. 514 Details Included'!$G:$G,'7. 511_CAR_Student_Counts_Sec'!$F2877))</f>
        <v/>
      </c>
      <c r="N2877" s="82" t="str">
        <f>IF(ISBLANK($D2877),"",SUMIFS('8. 514 Details Included'!$I:$I,'8. 514 Details Included'!$A:$A,'7. 511_CAR_Student_Counts_Sec'!$A2877,'8. 514 Details Included'!$E:$E,'7. 511_CAR_Student_Counts_Sec'!$D2877,'8. 514 Details Included'!$D:$D,'7. 511_CAR_Student_Counts_Sec'!N$1,'8. 514 Details Included'!$G:$G,'7. 511_CAR_Student_Counts_Sec'!$F2877))</f>
        <v/>
      </c>
      <c r="O2877" s="81" t="str">
        <f t="shared" si="132"/>
        <v/>
      </c>
      <c r="P2877" s="81" t="str">
        <f t="shared" si="133"/>
        <v/>
      </c>
      <c r="Q2877" s="81" t="str">
        <f t="shared" si="134"/>
        <v/>
      </c>
    </row>
    <row r="2878" spans="1:17" ht="15" outlineLevel="4" x14ac:dyDescent="0.2">
      <c r="A2878" s="85">
        <v>338</v>
      </c>
      <c r="B2878" s="86" t="s">
        <v>1091</v>
      </c>
      <c r="C2878" s="86" t="s">
        <v>1169</v>
      </c>
      <c r="D2878" s="85">
        <v>169</v>
      </c>
      <c r="E2878" s="86" t="s">
        <v>1208</v>
      </c>
      <c r="F2878" s="85">
        <v>2</v>
      </c>
      <c r="G2878" s="85">
        <v>126</v>
      </c>
      <c r="H2878" s="82">
        <f>IF(ISBLANK($D2878),"",SUMIFS('8. 514 Details Included'!$I:$I,'8. 514 Details Included'!$A:$A,'7. 511_CAR_Student_Counts_Sec'!$A2878,'8. 514 Details Included'!$E:$E,'7. 511_CAR_Student_Counts_Sec'!$D2878,'8. 514 Details Included'!$D:$D,'7. 511_CAR_Student_Counts_Sec'!H$1,'8. 514 Details Included'!$G:$G,'7. 511_CAR_Student_Counts_Sec'!$F2878))</f>
        <v>0</v>
      </c>
      <c r="I2878" s="82">
        <f>IF(ISBLANK($D2878),"",SUMIFS('8. 514 Details Included'!$I:$I,'8. 514 Details Included'!$A:$A,'7. 511_CAR_Student_Counts_Sec'!$A2878,'8. 514 Details Included'!$E:$E,'7. 511_CAR_Student_Counts_Sec'!$D2878,'8. 514 Details Included'!$D:$D,'7. 511_CAR_Student_Counts_Sec'!I$1,'8. 514 Details Included'!$G:$G,'7. 511_CAR_Student_Counts_Sec'!$F2878))</f>
        <v>0</v>
      </c>
      <c r="J2878" s="82">
        <f>IF(ISBLANK($D2878),"",SUMIFS('8. 514 Details Included'!$I:$I,'8. 514 Details Included'!$A:$A,'7. 511_CAR_Student_Counts_Sec'!$A2878,'8. 514 Details Included'!$E:$E,'7. 511_CAR_Student_Counts_Sec'!$D2878,'8. 514 Details Included'!$D:$D,'7. 511_CAR_Student_Counts_Sec'!J$1,'8. 514 Details Included'!$G:$G,'7. 511_CAR_Student_Counts_Sec'!$F2878))</f>
        <v>0</v>
      </c>
      <c r="K2878" s="82">
        <f>IF(ISBLANK($D2878),"",SUMIFS('8. 514 Details Included'!$I:$I,'8. 514 Details Included'!$A:$A,'7. 511_CAR_Student_Counts_Sec'!$A2878,'8. 514 Details Included'!$E:$E,'7. 511_CAR_Student_Counts_Sec'!$D2878,'8. 514 Details Included'!$D:$D,'7. 511_CAR_Student_Counts_Sec'!K$1,'8. 514 Details Included'!$G:$G,'7. 511_CAR_Student_Counts_Sec'!$F2878))</f>
        <v>37</v>
      </c>
      <c r="L2878" s="82">
        <f>IF(ISBLANK($D2878),"",SUMIFS('8. 514 Details Included'!$I:$I,'8. 514 Details Included'!$A:$A,'7. 511_CAR_Student_Counts_Sec'!$A2878,'8. 514 Details Included'!$E:$E,'7. 511_CAR_Student_Counts_Sec'!$D2878,'8. 514 Details Included'!$D:$D,'7. 511_CAR_Student_Counts_Sec'!L$1,'8. 514 Details Included'!$G:$G,'7. 511_CAR_Student_Counts_Sec'!$F2878))</f>
        <v>20</v>
      </c>
      <c r="M2878" s="82">
        <f>IF(ISBLANK($D2878),"",SUMIFS('8. 514 Details Included'!$I:$I,'8. 514 Details Included'!$A:$A,'7. 511_CAR_Student_Counts_Sec'!$A2878,'8. 514 Details Included'!$E:$E,'7. 511_CAR_Student_Counts_Sec'!$D2878,'8. 514 Details Included'!$D:$D,'7. 511_CAR_Student_Counts_Sec'!M$1,'8. 514 Details Included'!$G:$G,'7. 511_CAR_Student_Counts_Sec'!$F2878))</f>
        <v>25</v>
      </c>
      <c r="N2878" s="82">
        <f>IF(ISBLANK($D2878),"",SUMIFS('8. 514 Details Included'!$I:$I,'8. 514 Details Included'!$A:$A,'7. 511_CAR_Student_Counts_Sec'!$A2878,'8. 514 Details Included'!$E:$E,'7. 511_CAR_Student_Counts_Sec'!$D2878,'8. 514 Details Included'!$D:$D,'7. 511_CAR_Student_Counts_Sec'!N$1,'8. 514 Details Included'!$G:$G,'7. 511_CAR_Student_Counts_Sec'!$F2878))</f>
        <v>44</v>
      </c>
      <c r="O2878" s="81">
        <f t="shared" si="132"/>
        <v>0</v>
      </c>
      <c r="P2878" s="81">
        <f t="shared" si="133"/>
        <v>126</v>
      </c>
      <c r="Q2878" s="81" t="str">
        <f t="shared" si="134"/>
        <v>9-12</v>
      </c>
    </row>
    <row r="2879" spans="1:17" ht="15" outlineLevel="3" x14ac:dyDescent="0.2">
      <c r="A2879" s="85"/>
      <c r="B2879" s="86"/>
      <c r="C2879" s="88" t="s">
        <v>1167</v>
      </c>
      <c r="D2879" s="85"/>
      <c r="E2879" s="86"/>
      <c r="F2879" s="85"/>
      <c r="G2879" s="85">
        <f>SUBTOTAL(1,G2878:G2878)</f>
        <v>126</v>
      </c>
      <c r="H2879" s="82" t="str">
        <f>IF(ISBLANK($D2879),"",SUMIFS('8. 514 Details Included'!$I:$I,'8. 514 Details Included'!$A:$A,'7. 511_CAR_Student_Counts_Sec'!$A2879,'8. 514 Details Included'!$E:$E,'7. 511_CAR_Student_Counts_Sec'!$D2879,'8. 514 Details Included'!$D:$D,'7. 511_CAR_Student_Counts_Sec'!H$1,'8. 514 Details Included'!$G:$G,'7. 511_CAR_Student_Counts_Sec'!$F2879))</f>
        <v/>
      </c>
      <c r="I2879" s="82" t="str">
        <f>IF(ISBLANK($D2879),"",SUMIFS('8. 514 Details Included'!$I:$I,'8. 514 Details Included'!$A:$A,'7. 511_CAR_Student_Counts_Sec'!$A2879,'8. 514 Details Included'!$E:$E,'7. 511_CAR_Student_Counts_Sec'!$D2879,'8. 514 Details Included'!$D:$D,'7. 511_CAR_Student_Counts_Sec'!I$1,'8. 514 Details Included'!$G:$G,'7. 511_CAR_Student_Counts_Sec'!$F2879))</f>
        <v/>
      </c>
      <c r="J2879" s="82" t="str">
        <f>IF(ISBLANK($D2879),"",SUMIFS('8. 514 Details Included'!$I:$I,'8. 514 Details Included'!$A:$A,'7. 511_CAR_Student_Counts_Sec'!$A2879,'8. 514 Details Included'!$E:$E,'7. 511_CAR_Student_Counts_Sec'!$D2879,'8. 514 Details Included'!$D:$D,'7. 511_CAR_Student_Counts_Sec'!J$1,'8. 514 Details Included'!$G:$G,'7. 511_CAR_Student_Counts_Sec'!$F2879))</f>
        <v/>
      </c>
      <c r="K2879" s="82" t="str">
        <f>IF(ISBLANK($D2879),"",SUMIFS('8. 514 Details Included'!$I:$I,'8. 514 Details Included'!$A:$A,'7. 511_CAR_Student_Counts_Sec'!$A2879,'8. 514 Details Included'!$E:$E,'7. 511_CAR_Student_Counts_Sec'!$D2879,'8. 514 Details Included'!$D:$D,'7. 511_CAR_Student_Counts_Sec'!K$1,'8. 514 Details Included'!$G:$G,'7. 511_CAR_Student_Counts_Sec'!$F2879))</f>
        <v/>
      </c>
      <c r="L2879" s="82" t="str">
        <f>IF(ISBLANK($D2879),"",SUMIFS('8. 514 Details Included'!$I:$I,'8. 514 Details Included'!$A:$A,'7. 511_CAR_Student_Counts_Sec'!$A2879,'8. 514 Details Included'!$E:$E,'7. 511_CAR_Student_Counts_Sec'!$D2879,'8. 514 Details Included'!$D:$D,'7. 511_CAR_Student_Counts_Sec'!L$1,'8. 514 Details Included'!$G:$G,'7. 511_CAR_Student_Counts_Sec'!$F2879))</f>
        <v/>
      </c>
      <c r="M2879" s="82" t="str">
        <f>IF(ISBLANK($D2879),"",SUMIFS('8. 514 Details Included'!$I:$I,'8. 514 Details Included'!$A:$A,'7. 511_CAR_Student_Counts_Sec'!$A2879,'8. 514 Details Included'!$E:$E,'7. 511_CAR_Student_Counts_Sec'!$D2879,'8. 514 Details Included'!$D:$D,'7. 511_CAR_Student_Counts_Sec'!M$1,'8. 514 Details Included'!$G:$G,'7. 511_CAR_Student_Counts_Sec'!$F2879))</f>
        <v/>
      </c>
      <c r="N2879" s="82" t="str">
        <f>IF(ISBLANK($D2879),"",SUMIFS('8. 514 Details Included'!$I:$I,'8. 514 Details Included'!$A:$A,'7. 511_CAR_Student_Counts_Sec'!$A2879,'8. 514 Details Included'!$E:$E,'7. 511_CAR_Student_Counts_Sec'!$D2879,'8. 514 Details Included'!$D:$D,'7. 511_CAR_Student_Counts_Sec'!N$1,'8. 514 Details Included'!$G:$G,'7. 511_CAR_Student_Counts_Sec'!$F2879))</f>
        <v/>
      </c>
      <c r="O2879" s="81" t="str">
        <f t="shared" si="132"/>
        <v/>
      </c>
      <c r="P2879" s="81" t="str">
        <f t="shared" si="133"/>
        <v/>
      </c>
      <c r="Q2879" s="81" t="str">
        <f t="shared" si="134"/>
        <v/>
      </c>
    </row>
    <row r="2880" spans="1:17" ht="15" outlineLevel="4" x14ac:dyDescent="0.2">
      <c r="A2880" s="85">
        <v>338</v>
      </c>
      <c r="B2880" s="86" t="s">
        <v>1091</v>
      </c>
      <c r="C2880" s="86" t="s">
        <v>1166</v>
      </c>
      <c r="D2880" s="85">
        <v>186</v>
      </c>
      <c r="E2880" s="86" t="s">
        <v>1207</v>
      </c>
      <c r="F2880" s="85">
        <v>3</v>
      </c>
      <c r="G2880" s="85">
        <v>112</v>
      </c>
      <c r="H2880" s="82">
        <f>IF(ISBLANK($D2880),"",SUMIFS('8. 514 Details Included'!$I:$I,'8. 514 Details Included'!$A:$A,'7. 511_CAR_Student_Counts_Sec'!$A2880,'8. 514 Details Included'!$E:$E,'7. 511_CAR_Student_Counts_Sec'!$D2880,'8. 514 Details Included'!$D:$D,'7. 511_CAR_Student_Counts_Sec'!H$1,'8. 514 Details Included'!$G:$G,'7. 511_CAR_Student_Counts_Sec'!$F2880))</f>
        <v>0</v>
      </c>
      <c r="I2880" s="82">
        <f>IF(ISBLANK($D2880),"",SUMIFS('8. 514 Details Included'!$I:$I,'8. 514 Details Included'!$A:$A,'7. 511_CAR_Student_Counts_Sec'!$A2880,'8. 514 Details Included'!$E:$E,'7. 511_CAR_Student_Counts_Sec'!$D2880,'8. 514 Details Included'!$D:$D,'7. 511_CAR_Student_Counts_Sec'!I$1,'8. 514 Details Included'!$G:$G,'7. 511_CAR_Student_Counts_Sec'!$F2880))</f>
        <v>0</v>
      </c>
      <c r="J2880" s="82">
        <f>IF(ISBLANK($D2880),"",SUMIFS('8. 514 Details Included'!$I:$I,'8. 514 Details Included'!$A:$A,'7. 511_CAR_Student_Counts_Sec'!$A2880,'8. 514 Details Included'!$E:$E,'7. 511_CAR_Student_Counts_Sec'!$D2880,'8. 514 Details Included'!$D:$D,'7. 511_CAR_Student_Counts_Sec'!J$1,'8. 514 Details Included'!$G:$G,'7. 511_CAR_Student_Counts_Sec'!$F2880))</f>
        <v>0</v>
      </c>
      <c r="K2880" s="82">
        <f>IF(ISBLANK($D2880),"",SUMIFS('8. 514 Details Included'!$I:$I,'8. 514 Details Included'!$A:$A,'7. 511_CAR_Student_Counts_Sec'!$A2880,'8. 514 Details Included'!$E:$E,'7. 511_CAR_Student_Counts_Sec'!$D2880,'8. 514 Details Included'!$D:$D,'7. 511_CAR_Student_Counts_Sec'!K$1,'8. 514 Details Included'!$G:$G,'7. 511_CAR_Student_Counts_Sec'!$F2880))</f>
        <v>41</v>
      </c>
      <c r="L2880" s="82">
        <f>IF(ISBLANK($D2880),"",SUMIFS('8. 514 Details Included'!$I:$I,'8. 514 Details Included'!$A:$A,'7. 511_CAR_Student_Counts_Sec'!$A2880,'8. 514 Details Included'!$E:$E,'7. 511_CAR_Student_Counts_Sec'!$D2880,'8. 514 Details Included'!$D:$D,'7. 511_CAR_Student_Counts_Sec'!L$1,'8. 514 Details Included'!$G:$G,'7. 511_CAR_Student_Counts_Sec'!$F2880))</f>
        <v>44</v>
      </c>
      <c r="M2880" s="82">
        <f>IF(ISBLANK($D2880),"",SUMIFS('8. 514 Details Included'!$I:$I,'8. 514 Details Included'!$A:$A,'7. 511_CAR_Student_Counts_Sec'!$A2880,'8. 514 Details Included'!$E:$E,'7. 511_CAR_Student_Counts_Sec'!$D2880,'8. 514 Details Included'!$D:$D,'7. 511_CAR_Student_Counts_Sec'!M$1,'8. 514 Details Included'!$G:$G,'7. 511_CAR_Student_Counts_Sec'!$F2880))</f>
        <v>19</v>
      </c>
      <c r="N2880" s="82">
        <f>IF(ISBLANK($D2880),"",SUMIFS('8. 514 Details Included'!$I:$I,'8. 514 Details Included'!$A:$A,'7. 511_CAR_Student_Counts_Sec'!$A2880,'8. 514 Details Included'!$E:$E,'7. 511_CAR_Student_Counts_Sec'!$D2880,'8. 514 Details Included'!$D:$D,'7. 511_CAR_Student_Counts_Sec'!N$1,'8. 514 Details Included'!$G:$G,'7. 511_CAR_Student_Counts_Sec'!$F2880))</f>
        <v>8</v>
      </c>
      <c r="O2880" s="81">
        <f t="shared" si="132"/>
        <v>0</v>
      </c>
      <c r="P2880" s="81">
        <f t="shared" si="133"/>
        <v>112</v>
      </c>
      <c r="Q2880" s="81" t="str">
        <f t="shared" si="134"/>
        <v>9-12</v>
      </c>
    </row>
    <row r="2881" spans="1:17" ht="15" outlineLevel="3" x14ac:dyDescent="0.2">
      <c r="A2881" s="85"/>
      <c r="B2881" s="86"/>
      <c r="C2881" s="88" t="s">
        <v>1164</v>
      </c>
      <c r="D2881" s="85"/>
      <c r="E2881" s="86"/>
      <c r="F2881" s="85"/>
      <c r="G2881" s="85">
        <f>SUBTOTAL(1,G2880:G2880)</f>
        <v>112</v>
      </c>
      <c r="H2881" s="82" t="str">
        <f>IF(ISBLANK($D2881),"",SUMIFS('8. 514 Details Included'!$I:$I,'8. 514 Details Included'!$A:$A,'7. 511_CAR_Student_Counts_Sec'!$A2881,'8. 514 Details Included'!$E:$E,'7. 511_CAR_Student_Counts_Sec'!$D2881,'8. 514 Details Included'!$D:$D,'7. 511_CAR_Student_Counts_Sec'!H$1,'8. 514 Details Included'!$G:$G,'7. 511_CAR_Student_Counts_Sec'!$F2881))</f>
        <v/>
      </c>
      <c r="I2881" s="82" t="str">
        <f>IF(ISBLANK($D2881),"",SUMIFS('8. 514 Details Included'!$I:$I,'8. 514 Details Included'!$A:$A,'7. 511_CAR_Student_Counts_Sec'!$A2881,'8. 514 Details Included'!$E:$E,'7. 511_CAR_Student_Counts_Sec'!$D2881,'8. 514 Details Included'!$D:$D,'7. 511_CAR_Student_Counts_Sec'!I$1,'8. 514 Details Included'!$G:$G,'7. 511_CAR_Student_Counts_Sec'!$F2881))</f>
        <v/>
      </c>
      <c r="J2881" s="82" t="str">
        <f>IF(ISBLANK($D2881),"",SUMIFS('8. 514 Details Included'!$I:$I,'8. 514 Details Included'!$A:$A,'7. 511_CAR_Student_Counts_Sec'!$A2881,'8. 514 Details Included'!$E:$E,'7. 511_CAR_Student_Counts_Sec'!$D2881,'8. 514 Details Included'!$D:$D,'7. 511_CAR_Student_Counts_Sec'!J$1,'8. 514 Details Included'!$G:$G,'7. 511_CAR_Student_Counts_Sec'!$F2881))</f>
        <v/>
      </c>
      <c r="K2881" s="82" t="str">
        <f>IF(ISBLANK($D2881),"",SUMIFS('8. 514 Details Included'!$I:$I,'8. 514 Details Included'!$A:$A,'7. 511_CAR_Student_Counts_Sec'!$A2881,'8. 514 Details Included'!$E:$E,'7. 511_CAR_Student_Counts_Sec'!$D2881,'8. 514 Details Included'!$D:$D,'7. 511_CAR_Student_Counts_Sec'!K$1,'8. 514 Details Included'!$G:$G,'7. 511_CAR_Student_Counts_Sec'!$F2881))</f>
        <v/>
      </c>
      <c r="L2881" s="82" t="str">
        <f>IF(ISBLANK($D2881),"",SUMIFS('8. 514 Details Included'!$I:$I,'8. 514 Details Included'!$A:$A,'7. 511_CAR_Student_Counts_Sec'!$A2881,'8. 514 Details Included'!$E:$E,'7. 511_CAR_Student_Counts_Sec'!$D2881,'8. 514 Details Included'!$D:$D,'7. 511_CAR_Student_Counts_Sec'!L$1,'8. 514 Details Included'!$G:$G,'7. 511_CAR_Student_Counts_Sec'!$F2881))</f>
        <v/>
      </c>
      <c r="M2881" s="82" t="str">
        <f>IF(ISBLANK($D2881),"",SUMIFS('8. 514 Details Included'!$I:$I,'8. 514 Details Included'!$A:$A,'7. 511_CAR_Student_Counts_Sec'!$A2881,'8. 514 Details Included'!$E:$E,'7. 511_CAR_Student_Counts_Sec'!$D2881,'8. 514 Details Included'!$D:$D,'7. 511_CAR_Student_Counts_Sec'!M$1,'8. 514 Details Included'!$G:$G,'7. 511_CAR_Student_Counts_Sec'!$F2881))</f>
        <v/>
      </c>
      <c r="N2881" s="82" t="str">
        <f>IF(ISBLANK($D2881),"",SUMIFS('8. 514 Details Included'!$I:$I,'8. 514 Details Included'!$A:$A,'7. 511_CAR_Student_Counts_Sec'!$A2881,'8. 514 Details Included'!$E:$E,'7. 511_CAR_Student_Counts_Sec'!$D2881,'8. 514 Details Included'!$D:$D,'7. 511_CAR_Student_Counts_Sec'!N$1,'8. 514 Details Included'!$G:$G,'7. 511_CAR_Student_Counts_Sec'!$F2881))</f>
        <v/>
      </c>
      <c r="O2881" s="81" t="str">
        <f t="shared" si="132"/>
        <v/>
      </c>
      <c r="P2881" s="81" t="str">
        <f t="shared" si="133"/>
        <v/>
      </c>
      <c r="Q2881" s="81" t="str">
        <f t="shared" si="134"/>
        <v/>
      </c>
    </row>
    <row r="2882" spans="1:17" ht="15" outlineLevel="4" x14ac:dyDescent="0.2">
      <c r="A2882" s="85">
        <v>338</v>
      </c>
      <c r="B2882" s="86" t="s">
        <v>1091</v>
      </c>
      <c r="C2882" s="86" t="s">
        <v>1163</v>
      </c>
      <c r="D2882" s="85">
        <v>176</v>
      </c>
      <c r="E2882" s="86" t="s">
        <v>1206</v>
      </c>
      <c r="F2882" s="85">
        <v>4</v>
      </c>
      <c r="G2882" s="85">
        <v>84</v>
      </c>
      <c r="H2882" s="82">
        <f>IF(ISBLANK($D2882),"",SUMIFS('8. 514 Details Included'!$I:$I,'8. 514 Details Included'!$A:$A,'7. 511_CAR_Student_Counts_Sec'!$A2882,'8. 514 Details Included'!$E:$E,'7. 511_CAR_Student_Counts_Sec'!$D2882,'8. 514 Details Included'!$D:$D,'7. 511_CAR_Student_Counts_Sec'!H$1,'8. 514 Details Included'!$G:$G,'7. 511_CAR_Student_Counts_Sec'!$F2882))</f>
        <v>0</v>
      </c>
      <c r="I2882" s="82">
        <f>IF(ISBLANK($D2882),"",SUMIFS('8. 514 Details Included'!$I:$I,'8. 514 Details Included'!$A:$A,'7. 511_CAR_Student_Counts_Sec'!$A2882,'8. 514 Details Included'!$E:$E,'7. 511_CAR_Student_Counts_Sec'!$D2882,'8. 514 Details Included'!$D:$D,'7. 511_CAR_Student_Counts_Sec'!I$1,'8. 514 Details Included'!$G:$G,'7. 511_CAR_Student_Counts_Sec'!$F2882))</f>
        <v>0</v>
      </c>
      <c r="J2882" s="82">
        <f>IF(ISBLANK($D2882),"",SUMIFS('8. 514 Details Included'!$I:$I,'8. 514 Details Included'!$A:$A,'7. 511_CAR_Student_Counts_Sec'!$A2882,'8. 514 Details Included'!$E:$E,'7. 511_CAR_Student_Counts_Sec'!$D2882,'8. 514 Details Included'!$D:$D,'7. 511_CAR_Student_Counts_Sec'!J$1,'8. 514 Details Included'!$G:$G,'7. 511_CAR_Student_Counts_Sec'!$F2882))</f>
        <v>0</v>
      </c>
      <c r="K2882" s="82">
        <f>IF(ISBLANK($D2882),"",SUMIFS('8. 514 Details Included'!$I:$I,'8. 514 Details Included'!$A:$A,'7. 511_CAR_Student_Counts_Sec'!$A2882,'8. 514 Details Included'!$E:$E,'7. 511_CAR_Student_Counts_Sec'!$D2882,'8. 514 Details Included'!$D:$D,'7. 511_CAR_Student_Counts_Sec'!K$1,'8. 514 Details Included'!$G:$G,'7. 511_CAR_Student_Counts_Sec'!$F2882))</f>
        <v>41</v>
      </c>
      <c r="L2882" s="82">
        <f>IF(ISBLANK($D2882),"",SUMIFS('8. 514 Details Included'!$I:$I,'8. 514 Details Included'!$A:$A,'7. 511_CAR_Student_Counts_Sec'!$A2882,'8. 514 Details Included'!$E:$E,'7. 511_CAR_Student_Counts_Sec'!$D2882,'8. 514 Details Included'!$D:$D,'7. 511_CAR_Student_Counts_Sec'!L$1,'8. 514 Details Included'!$G:$G,'7. 511_CAR_Student_Counts_Sec'!$F2882))</f>
        <v>0</v>
      </c>
      <c r="M2882" s="82">
        <f>IF(ISBLANK($D2882),"",SUMIFS('8. 514 Details Included'!$I:$I,'8. 514 Details Included'!$A:$A,'7. 511_CAR_Student_Counts_Sec'!$A2882,'8. 514 Details Included'!$E:$E,'7. 511_CAR_Student_Counts_Sec'!$D2882,'8. 514 Details Included'!$D:$D,'7. 511_CAR_Student_Counts_Sec'!M$1,'8. 514 Details Included'!$G:$G,'7. 511_CAR_Student_Counts_Sec'!$F2882))</f>
        <v>0</v>
      </c>
      <c r="N2882" s="82">
        <f>IF(ISBLANK($D2882),"",SUMIFS('8. 514 Details Included'!$I:$I,'8. 514 Details Included'!$A:$A,'7. 511_CAR_Student_Counts_Sec'!$A2882,'8. 514 Details Included'!$E:$E,'7. 511_CAR_Student_Counts_Sec'!$D2882,'8. 514 Details Included'!$D:$D,'7. 511_CAR_Student_Counts_Sec'!N$1,'8. 514 Details Included'!$G:$G,'7. 511_CAR_Student_Counts_Sec'!$F2882))</f>
        <v>43</v>
      </c>
      <c r="O2882" s="81">
        <f t="shared" ref="O2882:O2945" si="135">IF(ISBLANK($D2882),"",SUM(H2882:J2882))</f>
        <v>0</v>
      </c>
      <c r="P2882" s="81">
        <f t="shared" ref="P2882:P2945" si="136">IF(ISBLANK($D2882),"",SUM(K2882:N2882))</f>
        <v>84</v>
      </c>
      <c r="Q2882" s="81" t="str">
        <f t="shared" ref="Q2882:Q2945" si="137">IF(SUM(O2882:P2882)=0,"",IF(O2882&gt;0,"6-8",IF(P2882&gt;0,"9-12","Both 6-8 and 9-12")))</f>
        <v>9-12</v>
      </c>
    </row>
    <row r="2883" spans="1:17" ht="15" outlineLevel="4" x14ac:dyDescent="0.2">
      <c r="A2883" s="85">
        <v>338</v>
      </c>
      <c r="B2883" s="86" t="s">
        <v>1091</v>
      </c>
      <c r="C2883" s="86" t="s">
        <v>1163</v>
      </c>
      <c r="D2883" s="85">
        <v>176</v>
      </c>
      <c r="E2883" s="86" t="s">
        <v>1206</v>
      </c>
      <c r="F2883" s="85">
        <v>8</v>
      </c>
      <c r="G2883" s="85">
        <v>41</v>
      </c>
      <c r="H2883" s="82">
        <f>IF(ISBLANK($D2883),"",SUMIFS('8. 514 Details Included'!$I:$I,'8. 514 Details Included'!$A:$A,'7. 511_CAR_Student_Counts_Sec'!$A2883,'8. 514 Details Included'!$E:$E,'7. 511_CAR_Student_Counts_Sec'!$D2883,'8. 514 Details Included'!$D:$D,'7. 511_CAR_Student_Counts_Sec'!H$1,'8. 514 Details Included'!$G:$G,'7. 511_CAR_Student_Counts_Sec'!$F2883))</f>
        <v>0</v>
      </c>
      <c r="I2883" s="82">
        <f>IF(ISBLANK($D2883),"",SUMIFS('8. 514 Details Included'!$I:$I,'8. 514 Details Included'!$A:$A,'7. 511_CAR_Student_Counts_Sec'!$A2883,'8. 514 Details Included'!$E:$E,'7. 511_CAR_Student_Counts_Sec'!$D2883,'8. 514 Details Included'!$D:$D,'7. 511_CAR_Student_Counts_Sec'!I$1,'8. 514 Details Included'!$G:$G,'7. 511_CAR_Student_Counts_Sec'!$F2883))</f>
        <v>0</v>
      </c>
      <c r="J2883" s="82">
        <f>IF(ISBLANK($D2883),"",SUMIFS('8. 514 Details Included'!$I:$I,'8. 514 Details Included'!$A:$A,'7. 511_CAR_Student_Counts_Sec'!$A2883,'8. 514 Details Included'!$E:$E,'7. 511_CAR_Student_Counts_Sec'!$D2883,'8. 514 Details Included'!$D:$D,'7. 511_CAR_Student_Counts_Sec'!J$1,'8. 514 Details Included'!$G:$G,'7. 511_CAR_Student_Counts_Sec'!$F2883))</f>
        <v>0</v>
      </c>
      <c r="K2883" s="82">
        <f>IF(ISBLANK($D2883),"",SUMIFS('8. 514 Details Included'!$I:$I,'8. 514 Details Included'!$A:$A,'7. 511_CAR_Student_Counts_Sec'!$A2883,'8. 514 Details Included'!$E:$E,'7. 511_CAR_Student_Counts_Sec'!$D2883,'8. 514 Details Included'!$D:$D,'7. 511_CAR_Student_Counts_Sec'!K$1,'8. 514 Details Included'!$G:$G,'7. 511_CAR_Student_Counts_Sec'!$F2883))</f>
        <v>41</v>
      </c>
      <c r="L2883" s="82">
        <f>IF(ISBLANK($D2883),"",SUMIFS('8. 514 Details Included'!$I:$I,'8. 514 Details Included'!$A:$A,'7. 511_CAR_Student_Counts_Sec'!$A2883,'8. 514 Details Included'!$E:$E,'7. 511_CAR_Student_Counts_Sec'!$D2883,'8. 514 Details Included'!$D:$D,'7. 511_CAR_Student_Counts_Sec'!L$1,'8. 514 Details Included'!$G:$G,'7. 511_CAR_Student_Counts_Sec'!$F2883))</f>
        <v>0</v>
      </c>
      <c r="M2883" s="82">
        <f>IF(ISBLANK($D2883),"",SUMIFS('8. 514 Details Included'!$I:$I,'8. 514 Details Included'!$A:$A,'7. 511_CAR_Student_Counts_Sec'!$A2883,'8. 514 Details Included'!$E:$E,'7. 511_CAR_Student_Counts_Sec'!$D2883,'8. 514 Details Included'!$D:$D,'7. 511_CAR_Student_Counts_Sec'!M$1,'8. 514 Details Included'!$G:$G,'7. 511_CAR_Student_Counts_Sec'!$F2883))</f>
        <v>0</v>
      </c>
      <c r="N2883" s="82">
        <f>IF(ISBLANK($D2883),"",SUMIFS('8. 514 Details Included'!$I:$I,'8. 514 Details Included'!$A:$A,'7. 511_CAR_Student_Counts_Sec'!$A2883,'8. 514 Details Included'!$E:$E,'7. 511_CAR_Student_Counts_Sec'!$D2883,'8. 514 Details Included'!$D:$D,'7. 511_CAR_Student_Counts_Sec'!N$1,'8. 514 Details Included'!$G:$G,'7. 511_CAR_Student_Counts_Sec'!$F2883))</f>
        <v>0</v>
      </c>
      <c r="O2883" s="81">
        <f t="shared" si="135"/>
        <v>0</v>
      </c>
      <c r="P2883" s="81">
        <f t="shared" si="136"/>
        <v>41</v>
      </c>
      <c r="Q2883" s="81" t="str">
        <f t="shared" si="137"/>
        <v>9-12</v>
      </c>
    </row>
    <row r="2884" spans="1:17" ht="15" outlineLevel="4" x14ac:dyDescent="0.2">
      <c r="A2884" s="85">
        <v>338</v>
      </c>
      <c r="B2884" s="86" t="s">
        <v>1091</v>
      </c>
      <c r="C2884" s="86" t="s">
        <v>1163</v>
      </c>
      <c r="D2884" s="85">
        <v>179</v>
      </c>
      <c r="E2884" s="86" t="s">
        <v>1205</v>
      </c>
      <c r="F2884" s="85">
        <v>4</v>
      </c>
      <c r="G2884" s="85">
        <v>75</v>
      </c>
      <c r="H2884" s="82">
        <f>IF(ISBLANK($D2884),"",SUMIFS('8. 514 Details Included'!$I:$I,'8. 514 Details Included'!$A:$A,'7. 511_CAR_Student_Counts_Sec'!$A2884,'8. 514 Details Included'!$E:$E,'7. 511_CAR_Student_Counts_Sec'!$D2884,'8. 514 Details Included'!$D:$D,'7. 511_CAR_Student_Counts_Sec'!H$1,'8. 514 Details Included'!$G:$G,'7. 511_CAR_Student_Counts_Sec'!$F2884))</f>
        <v>0</v>
      </c>
      <c r="I2884" s="82">
        <f>IF(ISBLANK($D2884),"",SUMIFS('8. 514 Details Included'!$I:$I,'8. 514 Details Included'!$A:$A,'7. 511_CAR_Student_Counts_Sec'!$A2884,'8. 514 Details Included'!$E:$E,'7. 511_CAR_Student_Counts_Sec'!$D2884,'8. 514 Details Included'!$D:$D,'7. 511_CAR_Student_Counts_Sec'!I$1,'8. 514 Details Included'!$G:$G,'7. 511_CAR_Student_Counts_Sec'!$F2884))</f>
        <v>0</v>
      </c>
      <c r="J2884" s="82">
        <f>IF(ISBLANK($D2884),"",SUMIFS('8. 514 Details Included'!$I:$I,'8. 514 Details Included'!$A:$A,'7. 511_CAR_Student_Counts_Sec'!$A2884,'8. 514 Details Included'!$E:$E,'7. 511_CAR_Student_Counts_Sec'!$D2884,'8. 514 Details Included'!$D:$D,'7. 511_CAR_Student_Counts_Sec'!J$1,'8. 514 Details Included'!$G:$G,'7. 511_CAR_Student_Counts_Sec'!$F2884))</f>
        <v>0</v>
      </c>
      <c r="K2884" s="82">
        <f>IF(ISBLANK($D2884),"",SUMIFS('8. 514 Details Included'!$I:$I,'8. 514 Details Included'!$A:$A,'7. 511_CAR_Student_Counts_Sec'!$A2884,'8. 514 Details Included'!$E:$E,'7. 511_CAR_Student_Counts_Sec'!$D2884,'8. 514 Details Included'!$D:$D,'7. 511_CAR_Student_Counts_Sec'!K$1,'8. 514 Details Included'!$G:$G,'7. 511_CAR_Student_Counts_Sec'!$F2884))</f>
        <v>0</v>
      </c>
      <c r="L2884" s="82">
        <f>IF(ISBLANK($D2884),"",SUMIFS('8. 514 Details Included'!$I:$I,'8. 514 Details Included'!$A:$A,'7. 511_CAR_Student_Counts_Sec'!$A2884,'8. 514 Details Included'!$E:$E,'7. 511_CAR_Student_Counts_Sec'!$D2884,'8. 514 Details Included'!$D:$D,'7. 511_CAR_Student_Counts_Sec'!L$1,'8. 514 Details Included'!$G:$G,'7. 511_CAR_Student_Counts_Sec'!$F2884))</f>
        <v>38</v>
      </c>
      <c r="M2884" s="82">
        <f>IF(ISBLANK($D2884),"",SUMIFS('8. 514 Details Included'!$I:$I,'8. 514 Details Included'!$A:$A,'7. 511_CAR_Student_Counts_Sec'!$A2884,'8. 514 Details Included'!$E:$E,'7. 511_CAR_Student_Counts_Sec'!$D2884,'8. 514 Details Included'!$D:$D,'7. 511_CAR_Student_Counts_Sec'!M$1,'8. 514 Details Included'!$G:$G,'7. 511_CAR_Student_Counts_Sec'!$F2884))</f>
        <v>37</v>
      </c>
      <c r="N2884" s="82">
        <f>IF(ISBLANK($D2884),"",SUMIFS('8. 514 Details Included'!$I:$I,'8. 514 Details Included'!$A:$A,'7. 511_CAR_Student_Counts_Sec'!$A2884,'8. 514 Details Included'!$E:$E,'7. 511_CAR_Student_Counts_Sec'!$D2884,'8. 514 Details Included'!$D:$D,'7. 511_CAR_Student_Counts_Sec'!N$1,'8. 514 Details Included'!$G:$G,'7. 511_CAR_Student_Counts_Sec'!$F2884))</f>
        <v>0</v>
      </c>
      <c r="O2884" s="81">
        <f t="shared" si="135"/>
        <v>0</v>
      </c>
      <c r="P2884" s="81">
        <f t="shared" si="136"/>
        <v>75</v>
      </c>
      <c r="Q2884" s="81" t="str">
        <f t="shared" si="137"/>
        <v>9-12</v>
      </c>
    </row>
    <row r="2885" spans="1:17" ht="15" outlineLevel="3" x14ac:dyDescent="0.2">
      <c r="A2885" s="85"/>
      <c r="B2885" s="86"/>
      <c r="C2885" s="88" t="s">
        <v>1161</v>
      </c>
      <c r="D2885" s="85"/>
      <c r="E2885" s="86"/>
      <c r="F2885" s="85"/>
      <c r="G2885" s="85">
        <f>SUBTOTAL(1,G2882:G2884)</f>
        <v>66.666666666666671</v>
      </c>
      <c r="H2885" s="82" t="str">
        <f>IF(ISBLANK($D2885),"",SUMIFS('8. 514 Details Included'!$I:$I,'8. 514 Details Included'!$A:$A,'7. 511_CAR_Student_Counts_Sec'!$A2885,'8. 514 Details Included'!$E:$E,'7. 511_CAR_Student_Counts_Sec'!$D2885,'8. 514 Details Included'!$D:$D,'7. 511_CAR_Student_Counts_Sec'!H$1,'8. 514 Details Included'!$G:$G,'7. 511_CAR_Student_Counts_Sec'!$F2885))</f>
        <v/>
      </c>
      <c r="I2885" s="82" t="str">
        <f>IF(ISBLANK($D2885),"",SUMIFS('8. 514 Details Included'!$I:$I,'8. 514 Details Included'!$A:$A,'7. 511_CAR_Student_Counts_Sec'!$A2885,'8. 514 Details Included'!$E:$E,'7. 511_CAR_Student_Counts_Sec'!$D2885,'8. 514 Details Included'!$D:$D,'7. 511_CAR_Student_Counts_Sec'!I$1,'8. 514 Details Included'!$G:$G,'7. 511_CAR_Student_Counts_Sec'!$F2885))</f>
        <v/>
      </c>
      <c r="J2885" s="82" t="str">
        <f>IF(ISBLANK($D2885),"",SUMIFS('8. 514 Details Included'!$I:$I,'8. 514 Details Included'!$A:$A,'7. 511_CAR_Student_Counts_Sec'!$A2885,'8. 514 Details Included'!$E:$E,'7. 511_CAR_Student_Counts_Sec'!$D2885,'8. 514 Details Included'!$D:$D,'7. 511_CAR_Student_Counts_Sec'!J$1,'8. 514 Details Included'!$G:$G,'7. 511_CAR_Student_Counts_Sec'!$F2885))</f>
        <v/>
      </c>
      <c r="K2885" s="82" t="str">
        <f>IF(ISBLANK($D2885),"",SUMIFS('8. 514 Details Included'!$I:$I,'8. 514 Details Included'!$A:$A,'7. 511_CAR_Student_Counts_Sec'!$A2885,'8. 514 Details Included'!$E:$E,'7. 511_CAR_Student_Counts_Sec'!$D2885,'8. 514 Details Included'!$D:$D,'7. 511_CAR_Student_Counts_Sec'!K$1,'8. 514 Details Included'!$G:$G,'7. 511_CAR_Student_Counts_Sec'!$F2885))</f>
        <v/>
      </c>
      <c r="L2885" s="82" t="str">
        <f>IF(ISBLANK($D2885),"",SUMIFS('8. 514 Details Included'!$I:$I,'8. 514 Details Included'!$A:$A,'7. 511_CAR_Student_Counts_Sec'!$A2885,'8. 514 Details Included'!$E:$E,'7. 511_CAR_Student_Counts_Sec'!$D2885,'8. 514 Details Included'!$D:$D,'7. 511_CAR_Student_Counts_Sec'!L$1,'8. 514 Details Included'!$G:$G,'7. 511_CAR_Student_Counts_Sec'!$F2885))</f>
        <v/>
      </c>
      <c r="M2885" s="82" t="str">
        <f>IF(ISBLANK($D2885),"",SUMIFS('8. 514 Details Included'!$I:$I,'8. 514 Details Included'!$A:$A,'7. 511_CAR_Student_Counts_Sec'!$A2885,'8. 514 Details Included'!$E:$E,'7. 511_CAR_Student_Counts_Sec'!$D2885,'8. 514 Details Included'!$D:$D,'7. 511_CAR_Student_Counts_Sec'!M$1,'8. 514 Details Included'!$G:$G,'7. 511_CAR_Student_Counts_Sec'!$F2885))</f>
        <v/>
      </c>
      <c r="N2885" s="82" t="str">
        <f>IF(ISBLANK($D2885),"",SUMIFS('8. 514 Details Included'!$I:$I,'8. 514 Details Included'!$A:$A,'7. 511_CAR_Student_Counts_Sec'!$A2885,'8. 514 Details Included'!$E:$E,'7. 511_CAR_Student_Counts_Sec'!$D2885,'8. 514 Details Included'!$D:$D,'7. 511_CAR_Student_Counts_Sec'!N$1,'8. 514 Details Included'!$G:$G,'7. 511_CAR_Student_Counts_Sec'!$F2885))</f>
        <v/>
      </c>
      <c r="O2885" s="81" t="str">
        <f t="shared" si="135"/>
        <v/>
      </c>
      <c r="P2885" s="81" t="str">
        <f t="shared" si="136"/>
        <v/>
      </c>
      <c r="Q2885" s="81" t="str">
        <f t="shared" si="137"/>
        <v/>
      </c>
    </row>
    <row r="2886" spans="1:17" ht="15" outlineLevel="2" x14ac:dyDescent="0.2">
      <c r="A2886" s="87" t="s">
        <v>1204</v>
      </c>
      <c r="B2886" s="86"/>
      <c r="C2886" s="86"/>
      <c r="D2886" s="85"/>
      <c r="E2886" s="86"/>
      <c r="F2886" s="85"/>
      <c r="G2886" s="85">
        <f>SUBTOTAL(1,G2874:G2884)</f>
        <v>77.25</v>
      </c>
      <c r="H2886" s="82" t="str">
        <f>IF(ISBLANK($D2886),"",SUMIFS('8. 514 Details Included'!$I:$I,'8. 514 Details Included'!$A:$A,'7. 511_CAR_Student_Counts_Sec'!$A2886,'8. 514 Details Included'!$E:$E,'7. 511_CAR_Student_Counts_Sec'!$D2886,'8. 514 Details Included'!$D:$D,'7. 511_CAR_Student_Counts_Sec'!H$1,'8. 514 Details Included'!$G:$G,'7. 511_CAR_Student_Counts_Sec'!$F2886))</f>
        <v/>
      </c>
      <c r="I2886" s="82" t="str">
        <f>IF(ISBLANK($D2886),"",SUMIFS('8. 514 Details Included'!$I:$I,'8. 514 Details Included'!$A:$A,'7. 511_CAR_Student_Counts_Sec'!$A2886,'8. 514 Details Included'!$E:$E,'7. 511_CAR_Student_Counts_Sec'!$D2886,'8. 514 Details Included'!$D:$D,'7. 511_CAR_Student_Counts_Sec'!I$1,'8. 514 Details Included'!$G:$G,'7. 511_CAR_Student_Counts_Sec'!$F2886))</f>
        <v/>
      </c>
      <c r="J2886" s="82" t="str">
        <f>IF(ISBLANK($D2886),"",SUMIFS('8. 514 Details Included'!$I:$I,'8. 514 Details Included'!$A:$A,'7. 511_CAR_Student_Counts_Sec'!$A2886,'8. 514 Details Included'!$E:$E,'7. 511_CAR_Student_Counts_Sec'!$D2886,'8. 514 Details Included'!$D:$D,'7. 511_CAR_Student_Counts_Sec'!J$1,'8. 514 Details Included'!$G:$G,'7. 511_CAR_Student_Counts_Sec'!$F2886))</f>
        <v/>
      </c>
      <c r="K2886" s="82" t="str">
        <f>IF(ISBLANK($D2886),"",SUMIFS('8. 514 Details Included'!$I:$I,'8. 514 Details Included'!$A:$A,'7. 511_CAR_Student_Counts_Sec'!$A2886,'8. 514 Details Included'!$E:$E,'7. 511_CAR_Student_Counts_Sec'!$D2886,'8. 514 Details Included'!$D:$D,'7. 511_CAR_Student_Counts_Sec'!K$1,'8. 514 Details Included'!$G:$G,'7. 511_CAR_Student_Counts_Sec'!$F2886))</f>
        <v/>
      </c>
      <c r="L2886" s="82" t="str">
        <f>IF(ISBLANK($D2886),"",SUMIFS('8. 514 Details Included'!$I:$I,'8. 514 Details Included'!$A:$A,'7. 511_CAR_Student_Counts_Sec'!$A2886,'8. 514 Details Included'!$E:$E,'7. 511_CAR_Student_Counts_Sec'!$D2886,'8. 514 Details Included'!$D:$D,'7. 511_CAR_Student_Counts_Sec'!L$1,'8. 514 Details Included'!$G:$G,'7. 511_CAR_Student_Counts_Sec'!$F2886))</f>
        <v/>
      </c>
      <c r="M2886" s="82" t="str">
        <f>IF(ISBLANK($D2886),"",SUMIFS('8. 514 Details Included'!$I:$I,'8. 514 Details Included'!$A:$A,'7. 511_CAR_Student_Counts_Sec'!$A2886,'8. 514 Details Included'!$E:$E,'7. 511_CAR_Student_Counts_Sec'!$D2886,'8. 514 Details Included'!$D:$D,'7. 511_CAR_Student_Counts_Sec'!M$1,'8. 514 Details Included'!$G:$G,'7. 511_CAR_Student_Counts_Sec'!$F2886))</f>
        <v/>
      </c>
      <c r="N2886" s="82" t="str">
        <f>IF(ISBLANK($D2886),"",SUMIFS('8. 514 Details Included'!$I:$I,'8. 514 Details Included'!$A:$A,'7. 511_CAR_Student_Counts_Sec'!$A2886,'8. 514 Details Included'!$E:$E,'7. 511_CAR_Student_Counts_Sec'!$D2886,'8. 514 Details Included'!$D:$D,'7. 511_CAR_Student_Counts_Sec'!N$1,'8. 514 Details Included'!$G:$G,'7. 511_CAR_Student_Counts_Sec'!$F2886))</f>
        <v/>
      </c>
      <c r="O2886" s="81" t="str">
        <f t="shared" si="135"/>
        <v/>
      </c>
      <c r="P2886" s="81" t="str">
        <f t="shared" si="136"/>
        <v/>
      </c>
      <c r="Q2886" s="81" t="str">
        <f t="shared" si="137"/>
        <v/>
      </c>
    </row>
    <row r="2887" spans="1:17" ht="15" outlineLevel="4" x14ac:dyDescent="0.2">
      <c r="A2887" s="85">
        <v>352</v>
      </c>
      <c r="B2887" s="86" t="s">
        <v>1088</v>
      </c>
      <c r="C2887" s="86" t="s">
        <v>1172</v>
      </c>
      <c r="D2887" s="85">
        <v>35</v>
      </c>
      <c r="E2887" s="86" t="s">
        <v>1203</v>
      </c>
      <c r="F2887" s="85">
        <v>1</v>
      </c>
      <c r="G2887" s="85">
        <v>20</v>
      </c>
      <c r="H2887" s="82">
        <f>IF(ISBLANK($D2887),"",SUMIFS('8. 514 Details Included'!$I:$I,'8. 514 Details Included'!$A:$A,'7. 511_CAR_Student_Counts_Sec'!$A2887,'8. 514 Details Included'!$E:$E,'7. 511_CAR_Student_Counts_Sec'!$D2887,'8. 514 Details Included'!$D:$D,'7. 511_CAR_Student_Counts_Sec'!H$1,'8. 514 Details Included'!$G:$G,'7. 511_CAR_Student_Counts_Sec'!$F2887))</f>
        <v>0</v>
      </c>
      <c r="I2887" s="82">
        <f>IF(ISBLANK($D2887),"",SUMIFS('8. 514 Details Included'!$I:$I,'8. 514 Details Included'!$A:$A,'7. 511_CAR_Student_Counts_Sec'!$A2887,'8. 514 Details Included'!$E:$E,'7. 511_CAR_Student_Counts_Sec'!$D2887,'8. 514 Details Included'!$D:$D,'7. 511_CAR_Student_Counts_Sec'!I$1,'8. 514 Details Included'!$G:$G,'7. 511_CAR_Student_Counts_Sec'!$F2887))</f>
        <v>0</v>
      </c>
      <c r="J2887" s="82">
        <f>IF(ISBLANK($D2887),"",SUMIFS('8. 514 Details Included'!$I:$I,'8. 514 Details Included'!$A:$A,'7. 511_CAR_Student_Counts_Sec'!$A2887,'8. 514 Details Included'!$E:$E,'7. 511_CAR_Student_Counts_Sec'!$D2887,'8. 514 Details Included'!$D:$D,'7. 511_CAR_Student_Counts_Sec'!J$1,'8. 514 Details Included'!$G:$G,'7. 511_CAR_Student_Counts_Sec'!$F2887))</f>
        <v>0</v>
      </c>
      <c r="K2887" s="82">
        <f>IF(ISBLANK($D2887),"",SUMIFS('8. 514 Details Included'!$I:$I,'8. 514 Details Included'!$A:$A,'7. 511_CAR_Student_Counts_Sec'!$A2887,'8. 514 Details Included'!$E:$E,'7. 511_CAR_Student_Counts_Sec'!$D2887,'8. 514 Details Included'!$D:$D,'7. 511_CAR_Student_Counts_Sec'!K$1,'8. 514 Details Included'!$G:$G,'7. 511_CAR_Student_Counts_Sec'!$F2887))</f>
        <v>0</v>
      </c>
      <c r="L2887" s="82">
        <f>IF(ISBLANK($D2887),"",SUMIFS('8. 514 Details Included'!$I:$I,'8. 514 Details Included'!$A:$A,'7. 511_CAR_Student_Counts_Sec'!$A2887,'8. 514 Details Included'!$E:$E,'7. 511_CAR_Student_Counts_Sec'!$D2887,'8. 514 Details Included'!$D:$D,'7. 511_CAR_Student_Counts_Sec'!L$1,'8. 514 Details Included'!$G:$G,'7. 511_CAR_Student_Counts_Sec'!$F2887))</f>
        <v>0</v>
      </c>
      <c r="M2887" s="82">
        <f>IF(ISBLANK($D2887),"",SUMIFS('8. 514 Details Included'!$I:$I,'8. 514 Details Included'!$A:$A,'7. 511_CAR_Student_Counts_Sec'!$A2887,'8. 514 Details Included'!$E:$E,'7. 511_CAR_Student_Counts_Sec'!$D2887,'8. 514 Details Included'!$D:$D,'7. 511_CAR_Student_Counts_Sec'!M$1,'8. 514 Details Included'!$G:$G,'7. 511_CAR_Student_Counts_Sec'!$F2887))</f>
        <v>2</v>
      </c>
      <c r="N2887" s="82">
        <f>IF(ISBLANK($D2887),"",SUMIFS('8. 514 Details Included'!$I:$I,'8. 514 Details Included'!$A:$A,'7. 511_CAR_Student_Counts_Sec'!$A2887,'8. 514 Details Included'!$E:$E,'7. 511_CAR_Student_Counts_Sec'!$D2887,'8. 514 Details Included'!$D:$D,'7. 511_CAR_Student_Counts_Sec'!N$1,'8. 514 Details Included'!$G:$G,'7. 511_CAR_Student_Counts_Sec'!$F2887))</f>
        <v>18</v>
      </c>
      <c r="O2887" s="81">
        <f t="shared" si="135"/>
        <v>0</v>
      </c>
      <c r="P2887" s="81">
        <f t="shared" si="136"/>
        <v>20</v>
      </c>
      <c r="Q2887" s="81" t="str">
        <f t="shared" si="137"/>
        <v>9-12</v>
      </c>
    </row>
    <row r="2888" spans="1:17" ht="15" outlineLevel="4" x14ac:dyDescent="0.2">
      <c r="A2888" s="85">
        <v>352</v>
      </c>
      <c r="B2888" s="86" t="s">
        <v>1088</v>
      </c>
      <c r="C2888" s="86" t="s">
        <v>1172</v>
      </c>
      <c r="D2888" s="85">
        <v>35</v>
      </c>
      <c r="E2888" s="86" t="s">
        <v>1203</v>
      </c>
      <c r="F2888" s="85">
        <v>3</v>
      </c>
      <c r="G2888" s="85">
        <v>17</v>
      </c>
      <c r="H2888" s="82">
        <f>IF(ISBLANK($D2888),"",SUMIFS('8. 514 Details Included'!$I:$I,'8. 514 Details Included'!$A:$A,'7. 511_CAR_Student_Counts_Sec'!$A2888,'8. 514 Details Included'!$E:$E,'7. 511_CAR_Student_Counts_Sec'!$D2888,'8. 514 Details Included'!$D:$D,'7. 511_CAR_Student_Counts_Sec'!H$1,'8. 514 Details Included'!$G:$G,'7. 511_CAR_Student_Counts_Sec'!$F2888))</f>
        <v>0</v>
      </c>
      <c r="I2888" s="82">
        <f>IF(ISBLANK($D2888),"",SUMIFS('8. 514 Details Included'!$I:$I,'8. 514 Details Included'!$A:$A,'7. 511_CAR_Student_Counts_Sec'!$A2888,'8. 514 Details Included'!$E:$E,'7. 511_CAR_Student_Counts_Sec'!$D2888,'8. 514 Details Included'!$D:$D,'7. 511_CAR_Student_Counts_Sec'!I$1,'8. 514 Details Included'!$G:$G,'7. 511_CAR_Student_Counts_Sec'!$F2888))</f>
        <v>0</v>
      </c>
      <c r="J2888" s="82">
        <f>IF(ISBLANK($D2888),"",SUMIFS('8. 514 Details Included'!$I:$I,'8. 514 Details Included'!$A:$A,'7. 511_CAR_Student_Counts_Sec'!$A2888,'8. 514 Details Included'!$E:$E,'7. 511_CAR_Student_Counts_Sec'!$D2888,'8. 514 Details Included'!$D:$D,'7. 511_CAR_Student_Counts_Sec'!J$1,'8. 514 Details Included'!$G:$G,'7. 511_CAR_Student_Counts_Sec'!$F2888))</f>
        <v>0</v>
      </c>
      <c r="K2888" s="82">
        <f>IF(ISBLANK($D2888),"",SUMIFS('8. 514 Details Included'!$I:$I,'8. 514 Details Included'!$A:$A,'7. 511_CAR_Student_Counts_Sec'!$A2888,'8. 514 Details Included'!$E:$E,'7. 511_CAR_Student_Counts_Sec'!$D2888,'8. 514 Details Included'!$D:$D,'7. 511_CAR_Student_Counts_Sec'!K$1,'8. 514 Details Included'!$G:$G,'7. 511_CAR_Student_Counts_Sec'!$F2888))</f>
        <v>0</v>
      </c>
      <c r="L2888" s="82">
        <f>IF(ISBLANK($D2888),"",SUMIFS('8. 514 Details Included'!$I:$I,'8. 514 Details Included'!$A:$A,'7. 511_CAR_Student_Counts_Sec'!$A2888,'8. 514 Details Included'!$E:$E,'7. 511_CAR_Student_Counts_Sec'!$D2888,'8. 514 Details Included'!$D:$D,'7. 511_CAR_Student_Counts_Sec'!L$1,'8. 514 Details Included'!$G:$G,'7. 511_CAR_Student_Counts_Sec'!$F2888))</f>
        <v>1</v>
      </c>
      <c r="M2888" s="82">
        <f>IF(ISBLANK($D2888),"",SUMIFS('8. 514 Details Included'!$I:$I,'8. 514 Details Included'!$A:$A,'7. 511_CAR_Student_Counts_Sec'!$A2888,'8. 514 Details Included'!$E:$E,'7. 511_CAR_Student_Counts_Sec'!$D2888,'8. 514 Details Included'!$D:$D,'7. 511_CAR_Student_Counts_Sec'!M$1,'8. 514 Details Included'!$G:$G,'7. 511_CAR_Student_Counts_Sec'!$F2888))</f>
        <v>4</v>
      </c>
      <c r="N2888" s="82">
        <f>IF(ISBLANK($D2888),"",SUMIFS('8. 514 Details Included'!$I:$I,'8. 514 Details Included'!$A:$A,'7. 511_CAR_Student_Counts_Sec'!$A2888,'8. 514 Details Included'!$E:$E,'7. 511_CAR_Student_Counts_Sec'!$D2888,'8. 514 Details Included'!$D:$D,'7. 511_CAR_Student_Counts_Sec'!N$1,'8. 514 Details Included'!$G:$G,'7. 511_CAR_Student_Counts_Sec'!$F2888))</f>
        <v>12</v>
      </c>
      <c r="O2888" s="81">
        <f t="shared" si="135"/>
        <v>0</v>
      </c>
      <c r="P2888" s="81">
        <f t="shared" si="136"/>
        <v>17</v>
      </c>
      <c r="Q2888" s="81" t="str">
        <f t="shared" si="137"/>
        <v>9-12</v>
      </c>
    </row>
    <row r="2889" spans="1:17" ht="15" outlineLevel="4" x14ac:dyDescent="0.2">
      <c r="A2889" s="85">
        <v>352</v>
      </c>
      <c r="B2889" s="86" t="s">
        <v>1088</v>
      </c>
      <c r="C2889" s="86" t="s">
        <v>1172</v>
      </c>
      <c r="D2889" s="85">
        <v>35</v>
      </c>
      <c r="E2889" s="86" t="s">
        <v>1203</v>
      </c>
      <c r="F2889" s="85">
        <v>5</v>
      </c>
      <c r="G2889" s="85">
        <v>21</v>
      </c>
      <c r="H2889" s="82">
        <f>IF(ISBLANK($D2889),"",SUMIFS('8. 514 Details Included'!$I:$I,'8. 514 Details Included'!$A:$A,'7. 511_CAR_Student_Counts_Sec'!$A2889,'8. 514 Details Included'!$E:$E,'7. 511_CAR_Student_Counts_Sec'!$D2889,'8. 514 Details Included'!$D:$D,'7. 511_CAR_Student_Counts_Sec'!H$1,'8. 514 Details Included'!$G:$G,'7. 511_CAR_Student_Counts_Sec'!$F2889))</f>
        <v>0</v>
      </c>
      <c r="I2889" s="82">
        <f>IF(ISBLANK($D2889),"",SUMIFS('8. 514 Details Included'!$I:$I,'8. 514 Details Included'!$A:$A,'7. 511_CAR_Student_Counts_Sec'!$A2889,'8. 514 Details Included'!$E:$E,'7. 511_CAR_Student_Counts_Sec'!$D2889,'8. 514 Details Included'!$D:$D,'7. 511_CAR_Student_Counts_Sec'!I$1,'8. 514 Details Included'!$G:$G,'7. 511_CAR_Student_Counts_Sec'!$F2889))</f>
        <v>0</v>
      </c>
      <c r="J2889" s="82">
        <f>IF(ISBLANK($D2889),"",SUMIFS('8. 514 Details Included'!$I:$I,'8. 514 Details Included'!$A:$A,'7. 511_CAR_Student_Counts_Sec'!$A2889,'8. 514 Details Included'!$E:$E,'7. 511_CAR_Student_Counts_Sec'!$D2889,'8. 514 Details Included'!$D:$D,'7. 511_CAR_Student_Counts_Sec'!J$1,'8. 514 Details Included'!$G:$G,'7. 511_CAR_Student_Counts_Sec'!$F2889))</f>
        <v>0</v>
      </c>
      <c r="K2889" s="82">
        <f>IF(ISBLANK($D2889),"",SUMIFS('8. 514 Details Included'!$I:$I,'8. 514 Details Included'!$A:$A,'7. 511_CAR_Student_Counts_Sec'!$A2889,'8. 514 Details Included'!$E:$E,'7. 511_CAR_Student_Counts_Sec'!$D2889,'8. 514 Details Included'!$D:$D,'7. 511_CAR_Student_Counts_Sec'!K$1,'8. 514 Details Included'!$G:$G,'7. 511_CAR_Student_Counts_Sec'!$F2889))</f>
        <v>0</v>
      </c>
      <c r="L2889" s="82">
        <f>IF(ISBLANK($D2889),"",SUMIFS('8. 514 Details Included'!$I:$I,'8. 514 Details Included'!$A:$A,'7. 511_CAR_Student_Counts_Sec'!$A2889,'8. 514 Details Included'!$E:$E,'7. 511_CAR_Student_Counts_Sec'!$D2889,'8. 514 Details Included'!$D:$D,'7. 511_CAR_Student_Counts_Sec'!L$1,'8. 514 Details Included'!$G:$G,'7. 511_CAR_Student_Counts_Sec'!$F2889))</f>
        <v>0</v>
      </c>
      <c r="M2889" s="82">
        <f>IF(ISBLANK($D2889),"",SUMIFS('8. 514 Details Included'!$I:$I,'8. 514 Details Included'!$A:$A,'7. 511_CAR_Student_Counts_Sec'!$A2889,'8. 514 Details Included'!$E:$E,'7. 511_CAR_Student_Counts_Sec'!$D2889,'8. 514 Details Included'!$D:$D,'7. 511_CAR_Student_Counts_Sec'!M$1,'8. 514 Details Included'!$G:$G,'7. 511_CAR_Student_Counts_Sec'!$F2889))</f>
        <v>6</v>
      </c>
      <c r="N2889" s="82">
        <f>IF(ISBLANK($D2889),"",SUMIFS('8. 514 Details Included'!$I:$I,'8. 514 Details Included'!$A:$A,'7. 511_CAR_Student_Counts_Sec'!$A2889,'8. 514 Details Included'!$E:$E,'7. 511_CAR_Student_Counts_Sec'!$D2889,'8. 514 Details Included'!$D:$D,'7. 511_CAR_Student_Counts_Sec'!N$1,'8. 514 Details Included'!$G:$G,'7. 511_CAR_Student_Counts_Sec'!$F2889))</f>
        <v>15</v>
      </c>
      <c r="O2889" s="81">
        <f t="shared" si="135"/>
        <v>0</v>
      </c>
      <c r="P2889" s="81">
        <f t="shared" si="136"/>
        <v>21</v>
      </c>
      <c r="Q2889" s="81" t="str">
        <f t="shared" si="137"/>
        <v>9-12</v>
      </c>
    </row>
    <row r="2890" spans="1:17" ht="15" outlineLevel="4" x14ac:dyDescent="0.2">
      <c r="A2890" s="85">
        <v>352</v>
      </c>
      <c r="B2890" s="86" t="s">
        <v>1088</v>
      </c>
      <c r="C2890" s="86" t="s">
        <v>1172</v>
      </c>
      <c r="D2890" s="85">
        <v>35</v>
      </c>
      <c r="E2890" s="86" t="s">
        <v>1203</v>
      </c>
      <c r="F2890" s="85">
        <v>7</v>
      </c>
      <c r="G2890" s="85">
        <v>17</v>
      </c>
      <c r="H2890" s="82">
        <f>IF(ISBLANK($D2890),"",SUMIFS('8. 514 Details Included'!$I:$I,'8. 514 Details Included'!$A:$A,'7. 511_CAR_Student_Counts_Sec'!$A2890,'8. 514 Details Included'!$E:$E,'7. 511_CAR_Student_Counts_Sec'!$D2890,'8. 514 Details Included'!$D:$D,'7. 511_CAR_Student_Counts_Sec'!H$1,'8. 514 Details Included'!$G:$G,'7. 511_CAR_Student_Counts_Sec'!$F2890))</f>
        <v>0</v>
      </c>
      <c r="I2890" s="82">
        <f>IF(ISBLANK($D2890),"",SUMIFS('8. 514 Details Included'!$I:$I,'8. 514 Details Included'!$A:$A,'7. 511_CAR_Student_Counts_Sec'!$A2890,'8. 514 Details Included'!$E:$E,'7. 511_CAR_Student_Counts_Sec'!$D2890,'8. 514 Details Included'!$D:$D,'7. 511_CAR_Student_Counts_Sec'!I$1,'8. 514 Details Included'!$G:$G,'7. 511_CAR_Student_Counts_Sec'!$F2890))</f>
        <v>0</v>
      </c>
      <c r="J2890" s="82">
        <f>IF(ISBLANK($D2890),"",SUMIFS('8. 514 Details Included'!$I:$I,'8. 514 Details Included'!$A:$A,'7. 511_CAR_Student_Counts_Sec'!$A2890,'8. 514 Details Included'!$E:$E,'7. 511_CAR_Student_Counts_Sec'!$D2890,'8. 514 Details Included'!$D:$D,'7. 511_CAR_Student_Counts_Sec'!J$1,'8. 514 Details Included'!$G:$G,'7. 511_CAR_Student_Counts_Sec'!$F2890))</f>
        <v>0</v>
      </c>
      <c r="K2890" s="82">
        <f>IF(ISBLANK($D2890),"",SUMIFS('8. 514 Details Included'!$I:$I,'8. 514 Details Included'!$A:$A,'7. 511_CAR_Student_Counts_Sec'!$A2890,'8. 514 Details Included'!$E:$E,'7. 511_CAR_Student_Counts_Sec'!$D2890,'8. 514 Details Included'!$D:$D,'7. 511_CAR_Student_Counts_Sec'!K$1,'8. 514 Details Included'!$G:$G,'7. 511_CAR_Student_Counts_Sec'!$F2890))</f>
        <v>0</v>
      </c>
      <c r="L2890" s="82">
        <f>IF(ISBLANK($D2890),"",SUMIFS('8. 514 Details Included'!$I:$I,'8. 514 Details Included'!$A:$A,'7. 511_CAR_Student_Counts_Sec'!$A2890,'8. 514 Details Included'!$E:$E,'7. 511_CAR_Student_Counts_Sec'!$D2890,'8. 514 Details Included'!$D:$D,'7. 511_CAR_Student_Counts_Sec'!L$1,'8. 514 Details Included'!$G:$G,'7. 511_CAR_Student_Counts_Sec'!$F2890))</f>
        <v>0</v>
      </c>
      <c r="M2890" s="82">
        <f>IF(ISBLANK($D2890),"",SUMIFS('8. 514 Details Included'!$I:$I,'8. 514 Details Included'!$A:$A,'7. 511_CAR_Student_Counts_Sec'!$A2890,'8. 514 Details Included'!$E:$E,'7. 511_CAR_Student_Counts_Sec'!$D2890,'8. 514 Details Included'!$D:$D,'7. 511_CAR_Student_Counts_Sec'!M$1,'8. 514 Details Included'!$G:$G,'7. 511_CAR_Student_Counts_Sec'!$F2890))</f>
        <v>5</v>
      </c>
      <c r="N2890" s="82">
        <f>IF(ISBLANK($D2890),"",SUMIFS('8. 514 Details Included'!$I:$I,'8. 514 Details Included'!$A:$A,'7. 511_CAR_Student_Counts_Sec'!$A2890,'8. 514 Details Included'!$E:$E,'7. 511_CAR_Student_Counts_Sec'!$D2890,'8. 514 Details Included'!$D:$D,'7. 511_CAR_Student_Counts_Sec'!N$1,'8. 514 Details Included'!$G:$G,'7. 511_CAR_Student_Counts_Sec'!$F2890))</f>
        <v>12</v>
      </c>
      <c r="O2890" s="81">
        <f t="shared" si="135"/>
        <v>0</v>
      </c>
      <c r="P2890" s="81">
        <f t="shared" si="136"/>
        <v>17</v>
      </c>
      <c r="Q2890" s="81" t="str">
        <f t="shared" si="137"/>
        <v>9-12</v>
      </c>
    </row>
    <row r="2891" spans="1:17" ht="15" outlineLevel="4" x14ac:dyDescent="0.2">
      <c r="A2891" s="85">
        <v>352</v>
      </c>
      <c r="B2891" s="86" t="s">
        <v>1088</v>
      </c>
      <c r="C2891" s="86" t="s">
        <v>1172</v>
      </c>
      <c r="D2891" s="85">
        <v>29</v>
      </c>
      <c r="E2891" s="86" t="s">
        <v>1202</v>
      </c>
      <c r="F2891" s="85">
        <v>1</v>
      </c>
      <c r="G2891" s="85">
        <v>16</v>
      </c>
      <c r="H2891" s="82">
        <f>IF(ISBLANK($D2891),"",SUMIFS('8. 514 Details Included'!$I:$I,'8. 514 Details Included'!$A:$A,'7. 511_CAR_Student_Counts_Sec'!$A2891,'8. 514 Details Included'!$E:$E,'7. 511_CAR_Student_Counts_Sec'!$D2891,'8. 514 Details Included'!$D:$D,'7. 511_CAR_Student_Counts_Sec'!H$1,'8. 514 Details Included'!$G:$G,'7. 511_CAR_Student_Counts_Sec'!$F2891))</f>
        <v>0</v>
      </c>
      <c r="I2891" s="82">
        <f>IF(ISBLANK($D2891),"",SUMIFS('8. 514 Details Included'!$I:$I,'8. 514 Details Included'!$A:$A,'7. 511_CAR_Student_Counts_Sec'!$A2891,'8. 514 Details Included'!$E:$E,'7. 511_CAR_Student_Counts_Sec'!$D2891,'8. 514 Details Included'!$D:$D,'7. 511_CAR_Student_Counts_Sec'!I$1,'8. 514 Details Included'!$G:$G,'7. 511_CAR_Student_Counts_Sec'!$F2891))</f>
        <v>0</v>
      </c>
      <c r="J2891" s="82">
        <f>IF(ISBLANK($D2891),"",SUMIFS('8. 514 Details Included'!$I:$I,'8. 514 Details Included'!$A:$A,'7. 511_CAR_Student_Counts_Sec'!$A2891,'8. 514 Details Included'!$E:$E,'7. 511_CAR_Student_Counts_Sec'!$D2891,'8. 514 Details Included'!$D:$D,'7. 511_CAR_Student_Counts_Sec'!J$1,'8. 514 Details Included'!$G:$G,'7. 511_CAR_Student_Counts_Sec'!$F2891))</f>
        <v>0</v>
      </c>
      <c r="K2891" s="82">
        <f>IF(ISBLANK($D2891),"",SUMIFS('8. 514 Details Included'!$I:$I,'8. 514 Details Included'!$A:$A,'7. 511_CAR_Student_Counts_Sec'!$A2891,'8. 514 Details Included'!$E:$E,'7. 511_CAR_Student_Counts_Sec'!$D2891,'8. 514 Details Included'!$D:$D,'7. 511_CAR_Student_Counts_Sec'!K$1,'8. 514 Details Included'!$G:$G,'7. 511_CAR_Student_Counts_Sec'!$F2891))</f>
        <v>0</v>
      </c>
      <c r="L2891" s="82">
        <f>IF(ISBLANK($D2891),"",SUMIFS('8. 514 Details Included'!$I:$I,'8. 514 Details Included'!$A:$A,'7. 511_CAR_Student_Counts_Sec'!$A2891,'8. 514 Details Included'!$E:$E,'7. 511_CAR_Student_Counts_Sec'!$D2891,'8. 514 Details Included'!$D:$D,'7. 511_CAR_Student_Counts_Sec'!L$1,'8. 514 Details Included'!$G:$G,'7. 511_CAR_Student_Counts_Sec'!$F2891))</f>
        <v>5</v>
      </c>
      <c r="M2891" s="82">
        <f>IF(ISBLANK($D2891),"",SUMIFS('8. 514 Details Included'!$I:$I,'8. 514 Details Included'!$A:$A,'7. 511_CAR_Student_Counts_Sec'!$A2891,'8. 514 Details Included'!$E:$E,'7. 511_CAR_Student_Counts_Sec'!$D2891,'8. 514 Details Included'!$D:$D,'7. 511_CAR_Student_Counts_Sec'!M$1,'8. 514 Details Included'!$G:$G,'7. 511_CAR_Student_Counts_Sec'!$F2891))</f>
        <v>8</v>
      </c>
      <c r="N2891" s="82">
        <f>IF(ISBLANK($D2891),"",SUMIFS('8. 514 Details Included'!$I:$I,'8. 514 Details Included'!$A:$A,'7. 511_CAR_Student_Counts_Sec'!$A2891,'8. 514 Details Included'!$E:$E,'7. 511_CAR_Student_Counts_Sec'!$D2891,'8. 514 Details Included'!$D:$D,'7. 511_CAR_Student_Counts_Sec'!N$1,'8. 514 Details Included'!$G:$G,'7. 511_CAR_Student_Counts_Sec'!$F2891))</f>
        <v>3</v>
      </c>
      <c r="O2891" s="81">
        <f t="shared" si="135"/>
        <v>0</v>
      </c>
      <c r="P2891" s="81">
        <f t="shared" si="136"/>
        <v>16</v>
      </c>
      <c r="Q2891" s="81" t="str">
        <f t="shared" si="137"/>
        <v>9-12</v>
      </c>
    </row>
    <row r="2892" spans="1:17" ht="15" outlineLevel="4" x14ac:dyDescent="0.2">
      <c r="A2892" s="85">
        <v>352</v>
      </c>
      <c r="B2892" s="86" t="s">
        <v>1088</v>
      </c>
      <c r="C2892" s="86" t="s">
        <v>1172</v>
      </c>
      <c r="D2892" s="85">
        <v>29</v>
      </c>
      <c r="E2892" s="86" t="s">
        <v>1202</v>
      </c>
      <c r="F2892" s="85">
        <v>3</v>
      </c>
      <c r="G2892" s="85">
        <v>16</v>
      </c>
      <c r="H2892" s="82">
        <f>IF(ISBLANK($D2892),"",SUMIFS('8. 514 Details Included'!$I:$I,'8. 514 Details Included'!$A:$A,'7. 511_CAR_Student_Counts_Sec'!$A2892,'8. 514 Details Included'!$E:$E,'7. 511_CAR_Student_Counts_Sec'!$D2892,'8. 514 Details Included'!$D:$D,'7. 511_CAR_Student_Counts_Sec'!H$1,'8. 514 Details Included'!$G:$G,'7. 511_CAR_Student_Counts_Sec'!$F2892))</f>
        <v>0</v>
      </c>
      <c r="I2892" s="82">
        <f>IF(ISBLANK($D2892),"",SUMIFS('8. 514 Details Included'!$I:$I,'8. 514 Details Included'!$A:$A,'7. 511_CAR_Student_Counts_Sec'!$A2892,'8. 514 Details Included'!$E:$E,'7. 511_CAR_Student_Counts_Sec'!$D2892,'8. 514 Details Included'!$D:$D,'7. 511_CAR_Student_Counts_Sec'!I$1,'8. 514 Details Included'!$G:$G,'7. 511_CAR_Student_Counts_Sec'!$F2892))</f>
        <v>0</v>
      </c>
      <c r="J2892" s="82">
        <f>IF(ISBLANK($D2892),"",SUMIFS('8. 514 Details Included'!$I:$I,'8. 514 Details Included'!$A:$A,'7. 511_CAR_Student_Counts_Sec'!$A2892,'8. 514 Details Included'!$E:$E,'7. 511_CAR_Student_Counts_Sec'!$D2892,'8. 514 Details Included'!$D:$D,'7. 511_CAR_Student_Counts_Sec'!J$1,'8. 514 Details Included'!$G:$G,'7. 511_CAR_Student_Counts_Sec'!$F2892))</f>
        <v>0</v>
      </c>
      <c r="K2892" s="82">
        <f>IF(ISBLANK($D2892),"",SUMIFS('8. 514 Details Included'!$I:$I,'8. 514 Details Included'!$A:$A,'7. 511_CAR_Student_Counts_Sec'!$A2892,'8. 514 Details Included'!$E:$E,'7. 511_CAR_Student_Counts_Sec'!$D2892,'8. 514 Details Included'!$D:$D,'7. 511_CAR_Student_Counts_Sec'!K$1,'8. 514 Details Included'!$G:$G,'7. 511_CAR_Student_Counts_Sec'!$F2892))</f>
        <v>0</v>
      </c>
      <c r="L2892" s="82">
        <f>IF(ISBLANK($D2892),"",SUMIFS('8. 514 Details Included'!$I:$I,'8. 514 Details Included'!$A:$A,'7. 511_CAR_Student_Counts_Sec'!$A2892,'8. 514 Details Included'!$E:$E,'7. 511_CAR_Student_Counts_Sec'!$D2892,'8. 514 Details Included'!$D:$D,'7. 511_CAR_Student_Counts_Sec'!L$1,'8. 514 Details Included'!$G:$G,'7. 511_CAR_Student_Counts_Sec'!$F2892))</f>
        <v>5</v>
      </c>
      <c r="M2892" s="82">
        <f>IF(ISBLANK($D2892),"",SUMIFS('8. 514 Details Included'!$I:$I,'8. 514 Details Included'!$A:$A,'7. 511_CAR_Student_Counts_Sec'!$A2892,'8. 514 Details Included'!$E:$E,'7. 511_CAR_Student_Counts_Sec'!$D2892,'8. 514 Details Included'!$D:$D,'7. 511_CAR_Student_Counts_Sec'!M$1,'8. 514 Details Included'!$G:$G,'7. 511_CAR_Student_Counts_Sec'!$F2892))</f>
        <v>8</v>
      </c>
      <c r="N2892" s="82">
        <f>IF(ISBLANK($D2892),"",SUMIFS('8. 514 Details Included'!$I:$I,'8. 514 Details Included'!$A:$A,'7. 511_CAR_Student_Counts_Sec'!$A2892,'8. 514 Details Included'!$E:$E,'7. 511_CAR_Student_Counts_Sec'!$D2892,'8. 514 Details Included'!$D:$D,'7. 511_CAR_Student_Counts_Sec'!N$1,'8. 514 Details Included'!$G:$G,'7. 511_CAR_Student_Counts_Sec'!$F2892))</f>
        <v>3</v>
      </c>
      <c r="O2892" s="81">
        <f t="shared" si="135"/>
        <v>0</v>
      </c>
      <c r="P2892" s="81">
        <f t="shared" si="136"/>
        <v>16</v>
      </c>
      <c r="Q2892" s="81" t="str">
        <f t="shared" si="137"/>
        <v>9-12</v>
      </c>
    </row>
    <row r="2893" spans="1:17" ht="15" outlineLevel="4" x14ac:dyDescent="0.2">
      <c r="A2893" s="85">
        <v>352</v>
      </c>
      <c r="B2893" s="86" t="s">
        <v>1088</v>
      </c>
      <c r="C2893" s="86" t="s">
        <v>1172</v>
      </c>
      <c r="D2893" s="85">
        <v>29</v>
      </c>
      <c r="E2893" s="86" t="s">
        <v>1202</v>
      </c>
      <c r="F2893" s="85">
        <v>5</v>
      </c>
      <c r="G2893" s="85">
        <v>16</v>
      </c>
      <c r="H2893" s="82">
        <f>IF(ISBLANK($D2893),"",SUMIFS('8. 514 Details Included'!$I:$I,'8. 514 Details Included'!$A:$A,'7. 511_CAR_Student_Counts_Sec'!$A2893,'8. 514 Details Included'!$E:$E,'7. 511_CAR_Student_Counts_Sec'!$D2893,'8. 514 Details Included'!$D:$D,'7. 511_CAR_Student_Counts_Sec'!H$1,'8. 514 Details Included'!$G:$G,'7. 511_CAR_Student_Counts_Sec'!$F2893))</f>
        <v>0</v>
      </c>
      <c r="I2893" s="82">
        <f>IF(ISBLANK($D2893),"",SUMIFS('8. 514 Details Included'!$I:$I,'8. 514 Details Included'!$A:$A,'7. 511_CAR_Student_Counts_Sec'!$A2893,'8. 514 Details Included'!$E:$E,'7. 511_CAR_Student_Counts_Sec'!$D2893,'8. 514 Details Included'!$D:$D,'7. 511_CAR_Student_Counts_Sec'!I$1,'8. 514 Details Included'!$G:$G,'7. 511_CAR_Student_Counts_Sec'!$F2893))</f>
        <v>0</v>
      </c>
      <c r="J2893" s="82">
        <f>IF(ISBLANK($D2893),"",SUMIFS('8. 514 Details Included'!$I:$I,'8. 514 Details Included'!$A:$A,'7. 511_CAR_Student_Counts_Sec'!$A2893,'8. 514 Details Included'!$E:$E,'7. 511_CAR_Student_Counts_Sec'!$D2893,'8. 514 Details Included'!$D:$D,'7. 511_CAR_Student_Counts_Sec'!J$1,'8. 514 Details Included'!$G:$G,'7. 511_CAR_Student_Counts_Sec'!$F2893))</f>
        <v>0</v>
      </c>
      <c r="K2893" s="82">
        <f>IF(ISBLANK($D2893),"",SUMIFS('8. 514 Details Included'!$I:$I,'8. 514 Details Included'!$A:$A,'7. 511_CAR_Student_Counts_Sec'!$A2893,'8. 514 Details Included'!$E:$E,'7. 511_CAR_Student_Counts_Sec'!$D2893,'8. 514 Details Included'!$D:$D,'7. 511_CAR_Student_Counts_Sec'!K$1,'8. 514 Details Included'!$G:$G,'7. 511_CAR_Student_Counts_Sec'!$F2893))</f>
        <v>0</v>
      </c>
      <c r="L2893" s="82">
        <f>IF(ISBLANK($D2893),"",SUMIFS('8. 514 Details Included'!$I:$I,'8. 514 Details Included'!$A:$A,'7. 511_CAR_Student_Counts_Sec'!$A2893,'8. 514 Details Included'!$E:$E,'7. 511_CAR_Student_Counts_Sec'!$D2893,'8. 514 Details Included'!$D:$D,'7. 511_CAR_Student_Counts_Sec'!L$1,'8. 514 Details Included'!$G:$G,'7. 511_CAR_Student_Counts_Sec'!$F2893))</f>
        <v>3</v>
      </c>
      <c r="M2893" s="82">
        <f>IF(ISBLANK($D2893),"",SUMIFS('8. 514 Details Included'!$I:$I,'8. 514 Details Included'!$A:$A,'7. 511_CAR_Student_Counts_Sec'!$A2893,'8. 514 Details Included'!$E:$E,'7. 511_CAR_Student_Counts_Sec'!$D2893,'8. 514 Details Included'!$D:$D,'7. 511_CAR_Student_Counts_Sec'!M$1,'8. 514 Details Included'!$G:$G,'7. 511_CAR_Student_Counts_Sec'!$F2893))</f>
        <v>7</v>
      </c>
      <c r="N2893" s="82">
        <f>IF(ISBLANK($D2893),"",SUMIFS('8. 514 Details Included'!$I:$I,'8. 514 Details Included'!$A:$A,'7. 511_CAR_Student_Counts_Sec'!$A2893,'8. 514 Details Included'!$E:$E,'7. 511_CAR_Student_Counts_Sec'!$D2893,'8. 514 Details Included'!$D:$D,'7. 511_CAR_Student_Counts_Sec'!N$1,'8. 514 Details Included'!$G:$G,'7. 511_CAR_Student_Counts_Sec'!$F2893))</f>
        <v>6</v>
      </c>
      <c r="O2893" s="81">
        <f t="shared" si="135"/>
        <v>0</v>
      </c>
      <c r="P2893" s="81">
        <f t="shared" si="136"/>
        <v>16</v>
      </c>
      <c r="Q2893" s="81" t="str">
        <f t="shared" si="137"/>
        <v>9-12</v>
      </c>
    </row>
    <row r="2894" spans="1:17" ht="15" outlineLevel="4" x14ac:dyDescent="0.2">
      <c r="A2894" s="85">
        <v>352</v>
      </c>
      <c r="B2894" s="86" t="s">
        <v>1088</v>
      </c>
      <c r="C2894" s="86" t="s">
        <v>1172</v>
      </c>
      <c r="D2894" s="85">
        <v>29</v>
      </c>
      <c r="E2894" s="86" t="s">
        <v>1202</v>
      </c>
      <c r="F2894" s="85">
        <v>7</v>
      </c>
      <c r="G2894" s="85">
        <v>15</v>
      </c>
      <c r="H2894" s="82">
        <f>IF(ISBLANK($D2894),"",SUMIFS('8. 514 Details Included'!$I:$I,'8. 514 Details Included'!$A:$A,'7. 511_CAR_Student_Counts_Sec'!$A2894,'8. 514 Details Included'!$E:$E,'7. 511_CAR_Student_Counts_Sec'!$D2894,'8. 514 Details Included'!$D:$D,'7. 511_CAR_Student_Counts_Sec'!H$1,'8. 514 Details Included'!$G:$G,'7. 511_CAR_Student_Counts_Sec'!$F2894))</f>
        <v>0</v>
      </c>
      <c r="I2894" s="82">
        <f>IF(ISBLANK($D2894),"",SUMIFS('8. 514 Details Included'!$I:$I,'8. 514 Details Included'!$A:$A,'7. 511_CAR_Student_Counts_Sec'!$A2894,'8. 514 Details Included'!$E:$E,'7. 511_CAR_Student_Counts_Sec'!$D2894,'8. 514 Details Included'!$D:$D,'7. 511_CAR_Student_Counts_Sec'!I$1,'8. 514 Details Included'!$G:$G,'7. 511_CAR_Student_Counts_Sec'!$F2894))</f>
        <v>0</v>
      </c>
      <c r="J2894" s="82">
        <f>IF(ISBLANK($D2894),"",SUMIFS('8. 514 Details Included'!$I:$I,'8. 514 Details Included'!$A:$A,'7. 511_CAR_Student_Counts_Sec'!$A2894,'8. 514 Details Included'!$E:$E,'7. 511_CAR_Student_Counts_Sec'!$D2894,'8. 514 Details Included'!$D:$D,'7. 511_CAR_Student_Counts_Sec'!J$1,'8. 514 Details Included'!$G:$G,'7. 511_CAR_Student_Counts_Sec'!$F2894))</f>
        <v>0</v>
      </c>
      <c r="K2894" s="82">
        <f>IF(ISBLANK($D2894),"",SUMIFS('8. 514 Details Included'!$I:$I,'8. 514 Details Included'!$A:$A,'7. 511_CAR_Student_Counts_Sec'!$A2894,'8. 514 Details Included'!$E:$E,'7. 511_CAR_Student_Counts_Sec'!$D2894,'8. 514 Details Included'!$D:$D,'7. 511_CAR_Student_Counts_Sec'!K$1,'8. 514 Details Included'!$G:$G,'7. 511_CAR_Student_Counts_Sec'!$F2894))</f>
        <v>0</v>
      </c>
      <c r="L2894" s="82">
        <f>IF(ISBLANK($D2894),"",SUMIFS('8. 514 Details Included'!$I:$I,'8. 514 Details Included'!$A:$A,'7. 511_CAR_Student_Counts_Sec'!$A2894,'8. 514 Details Included'!$E:$E,'7. 511_CAR_Student_Counts_Sec'!$D2894,'8. 514 Details Included'!$D:$D,'7. 511_CAR_Student_Counts_Sec'!L$1,'8. 514 Details Included'!$G:$G,'7. 511_CAR_Student_Counts_Sec'!$F2894))</f>
        <v>1</v>
      </c>
      <c r="M2894" s="82">
        <f>IF(ISBLANK($D2894),"",SUMIFS('8. 514 Details Included'!$I:$I,'8. 514 Details Included'!$A:$A,'7. 511_CAR_Student_Counts_Sec'!$A2894,'8. 514 Details Included'!$E:$E,'7. 511_CAR_Student_Counts_Sec'!$D2894,'8. 514 Details Included'!$D:$D,'7. 511_CAR_Student_Counts_Sec'!M$1,'8. 514 Details Included'!$G:$G,'7. 511_CAR_Student_Counts_Sec'!$F2894))</f>
        <v>5</v>
      </c>
      <c r="N2894" s="82">
        <f>IF(ISBLANK($D2894),"",SUMIFS('8. 514 Details Included'!$I:$I,'8. 514 Details Included'!$A:$A,'7. 511_CAR_Student_Counts_Sec'!$A2894,'8. 514 Details Included'!$E:$E,'7. 511_CAR_Student_Counts_Sec'!$D2894,'8. 514 Details Included'!$D:$D,'7. 511_CAR_Student_Counts_Sec'!N$1,'8. 514 Details Included'!$G:$G,'7. 511_CAR_Student_Counts_Sec'!$F2894))</f>
        <v>9</v>
      </c>
      <c r="O2894" s="81">
        <f t="shared" si="135"/>
        <v>0</v>
      </c>
      <c r="P2894" s="81">
        <f t="shared" si="136"/>
        <v>15</v>
      </c>
      <c r="Q2894" s="81" t="str">
        <f t="shared" si="137"/>
        <v>9-12</v>
      </c>
    </row>
    <row r="2895" spans="1:17" ht="15" outlineLevel="4" x14ac:dyDescent="0.2">
      <c r="A2895" s="85">
        <v>352</v>
      </c>
      <c r="B2895" s="86" t="s">
        <v>1088</v>
      </c>
      <c r="C2895" s="86" t="s">
        <v>1172</v>
      </c>
      <c r="D2895" s="85">
        <v>24</v>
      </c>
      <c r="E2895" s="86" t="s">
        <v>1197</v>
      </c>
      <c r="F2895" s="85">
        <v>1</v>
      </c>
      <c r="G2895" s="85">
        <v>27</v>
      </c>
      <c r="H2895" s="82">
        <f>IF(ISBLANK($D2895),"",SUMIFS('8. 514 Details Included'!$I:$I,'8. 514 Details Included'!$A:$A,'7. 511_CAR_Student_Counts_Sec'!$A2895,'8. 514 Details Included'!$E:$E,'7. 511_CAR_Student_Counts_Sec'!$D2895,'8. 514 Details Included'!$D:$D,'7. 511_CAR_Student_Counts_Sec'!H$1,'8. 514 Details Included'!$G:$G,'7. 511_CAR_Student_Counts_Sec'!$F2895))</f>
        <v>0</v>
      </c>
      <c r="I2895" s="82">
        <f>IF(ISBLANK($D2895),"",SUMIFS('8. 514 Details Included'!$I:$I,'8. 514 Details Included'!$A:$A,'7. 511_CAR_Student_Counts_Sec'!$A2895,'8. 514 Details Included'!$E:$E,'7. 511_CAR_Student_Counts_Sec'!$D2895,'8. 514 Details Included'!$D:$D,'7. 511_CAR_Student_Counts_Sec'!I$1,'8. 514 Details Included'!$G:$G,'7. 511_CAR_Student_Counts_Sec'!$F2895))</f>
        <v>0</v>
      </c>
      <c r="J2895" s="82">
        <f>IF(ISBLANK($D2895),"",SUMIFS('8. 514 Details Included'!$I:$I,'8. 514 Details Included'!$A:$A,'7. 511_CAR_Student_Counts_Sec'!$A2895,'8. 514 Details Included'!$E:$E,'7. 511_CAR_Student_Counts_Sec'!$D2895,'8. 514 Details Included'!$D:$D,'7. 511_CAR_Student_Counts_Sec'!J$1,'8. 514 Details Included'!$G:$G,'7. 511_CAR_Student_Counts_Sec'!$F2895))</f>
        <v>0</v>
      </c>
      <c r="K2895" s="82">
        <f>IF(ISBLANK($D2895),"",SUMIFS('8. 514 Details Included'!$I:$I,'8. 514 Details Included'!$A:$A,'7. 511_CAR_Student_Counts_Sec'!$A2895,'8. 514 Details Included'!$E:$E,'7. 511_CAR_Student_Counts_Sec'!$D2895,'8. 514 Details Included'!$D:$D,'7. 511_CAR_Student_Counts_Sec'!K$1,'8. 514 Details Included'!$G:$G,'7. 511_CAR_Student_Counts_Sec'!$F2895))</f>
        <v>0</v>
      </c>
      <c r="L2895" s="82">
        <f>IF(ISBLANK($D2895),"",SUMIFS('8. 514 Details Included'!$I:$I,'8. 514 Details Included'!$A:$A,'7. 511_CAR_Student_Counts_Sec'!$A2895,'8. 514 Details Included'!$E:$E,'7. 511_CAR_Student_Counts_Sec'!$D2895,'8. 514 Details Included'!$D:$D,'7. 511_CAR_Student_Counts_Sec'!L$1,'8. 514 Details Included'!$G:$G,'7. 511_CAR_Student_Counts_Sec'!$F2895))</f>
        <v>2</v>
      </c>
      <c r="M2895" s="82">
        <f>IF(ISBLANK($D2895),"",SUMIFS('8. 514 Details Included'!$I:$I,'8. 514 Details Included'!$A:$A,'7. 511_CAR_Student_Counts_Sec'!$A2895,'8. 514 Details Included'!$E:$E,'7. 511_CAR_Student_Counts_Sec'!$D2895,'8. 514 Details Included'!$D:$D,'7. 511_CAR_Student_Counts_Sec'!M$1,'8. 514 Details Included'!$G:$G,'7. 511_CAR_Student_Counts_Sec'!$F2895))</f>
        <v>14</v>
      </c>
      <c r="N2895" s="82">
        <f>IF(ISBLANK($D2895),"",SUMIFS('8. 514 Details Included'!$I:$I,'8. 514 Details Included'!$A:$A,'7. 511_CAR_Student_Counts_Sec'!$A2895,'8. 514 Details Included'!$E:$E,'7. 511_CAR_Student_Counts_Sec'!$D2895,'8. 514 Details Included'!$D:$D,'7. 511_CAR_Student_Counts_Sec'!N$1,'8. 514 Details Included'!$G:$G,'7. 511_CAR_Student_Counts_Sec'!$F2895))</f>
        <v>11</v>
      </c>
      <c r="O2895" s="81">
        <f t="shared" si="135"/>
        <v>0</v>
      </c>
      <c r="P2895" s="81">
        <f t="shared" si="136"/>
        <v>27</v>
      </c>
      <c r="Q2895" s="81" t="str">
        <f t="shared" si="137"/>
        <v>9-12</v>
      </c>
    </row>
    <row r="2896" spans="1:17" ht="15" outlineLevel="4" x14ac:dyDescent="0.2">
      <c r="A2896" s="85">
        <v>352</v>
      </c>
      <c r="B2896" s="86" t="s">
        <v>1088</v>
      </c>
      <c r="C2896" s="86" t="s">
        <v>1172</v>
      </c>
      <c r="D2896" s="85">
        <v>24</v>
      </c>
      <c r="E2896" s="86" t="s">
        <v>1197</v>
      </c>
      <c r="F2896" s="85">
        <v>7</v>
      </c>
      <c r="G2896" s="85">
        <v>27</v>
      </c>
      <c r="H2896" s="82">
        <f>IF(ISBLANK($D2896),"",SUMIFS('8. 514 Details Included'!$I:$I,'8. 514 Details Included'!$A:$A,'7. 511_CAR_Student_Counts_Sec'!$A2896,'8. 514 Details Included'!$E:$E,'7. 511_CAR_Student_Counts_Sec'!$D2896,'8. 514 Details Included'!$D:$D,'7. 511_CAR_Student_Counts_Sec'!H$1,'8. 514 Details Included'!$G:$G,'7. 511_CAR_Student_Counts_Sec'!$F2896))</f>
        <v>0</v>
      </c>
      <c r="I2896" s="82">
        <f>IF(ISBLANK($D2896),"",SUMIFS('8. 514 Details Included'!$I:$I,'8. 514 Details Included'!$A:$A,'7. 511_CAR_Student_Counts_Sec'!$A2896,'8. 514 Details Included'!$E:$E,'7. 511_CAR_Student_Counts_Sec'!$D2896,'8. 514 Details Included'!$D:$D,'7. 511_CAR_Student_Counts_Sec'!I$1,'8. 514 Details Included'!$G:$G,'7. 511_CAR_Student_Counts_Sec'!$F2896))</f>
        <v>0</v>
      </c>
      <c r="J2896" s="82">
        <f>IF(ISBLANK($D2896),"",SUMIFS('8. 514 Details Included'!$I:$I,'8. 514 Details Included'!$A:$A,'7. 511_CAR_Student_Counts_Sec'!$A2896,'8. 514 Details Included'!$E:$E,'7. 511_CAR_Student_Counts_Sec'!$D2896,'8. 514 Details Included'!$D:$D,'7. 511_CAR_Student_Counts_Sec'!J$1,'8. 514 Details Included'!$G:$G,'7. 511_CAR_Student_Counts_Sec'!$F2896))</f>
        <v>0</v>
      </c>
      <c r="K2896" s="82">
        <f>IF(ISBLANK($D2896),"",SUMIFS('8. 514 Details Included'!$I:$I,'8. 514 Details Included'!$A:$A,'7. 511_CAR_Student_Counts_Sec'!$A2896,'8. 514 Details Included'!$E:$E,'7. 511_CAR_Student_Counts_Sec'!$D2896,'8. 514 Details Included'!$D:$D,'7. 511_CAR_Student_Counts_Sec'!K$1,'8. 514 Details Included'!$G:$G,'7. 511_CAR_Student_Counts_Sec'!$F2896))</f>
        <v>0</v>
      </c>
      <c r="L2896" s="82">
        <f>IF(ISBLANK($D2896),"",SUMIFS('8. 514 Details Included'!$I:$I,'8. 514 Details Included'!$A:$A,'7. 511_CAR_Student_Counts_Sec'!$A2896,'8. 514 Details Included'!$E:$E,'7. 511_CAR_Student_Counts_Sec'!$D2896,'8. 514 Details Included'!$D:$D,'7. 511_CAR_Student_Counts_Sec'!L$1,'8. 514 Details Included'!$G:$G,'7. 511_CAR_Student_Counts_Sec'!$F2896))</f>
        <v>1</v>
      </c>
      <c r="M2896" s="82">
        <f>IF(ISBLANK($D2896),"",SUMIFS('8. 514 Details Included'!$I:$I,'8. 514 Details Included'!$A:$A,'7. 511_CAR_Student_Counts_Sec'!$A2896,'8. 514 Details Included'!$E:$E,'7. 511_CAR_Student_Counts_Sec'!$D2896,'8. 514 Details Included'!$D:$D,'7. 511_CAR_Student_Counts_Sec'!M$1,'8. 514 Details Included'!$G:$G,'7. 511_CAR_Student_Counts_Sec'!$F2896))</f>
        <v>15</v>
      </c>
      <c r="N2896" s="82">
        <f>IF(ISBLANK($D2896),"",SUMIFS('8. 514 Details Included'!$I:$I,'8. 514 Details Included'!$A:$A,'7. 511_CAR_Student_Counts_Sec'!$A2896,'8. 514 Details Included'!$E:$E,'7. 511_CAR_Student_Counts_Sec'!$D2896,'8. 514 Details Included'!$D:$D,'7. 511_CAR_Student_Counts_Sec'!N$1,'8. 514 Details Included'!$G:$G,'7. 511_CAR_Student_Counts_Sec'!$F2896))</f>
        <v>11</v>
      </c>
      <c r="O2896" s="81">
        <f t="shared" si="135"/>
        <v>0</v>
      </c>
      <c r="P2896" s="81">
        <f t="shared" si="136"/>
        <v>27</v>
      </c>
      <c r="Q2896" s="81" t="str">
        <f t="shared" si="137"/>
        <v>9-12</v>
      </c>
    </row>
    <row r="2897" spans="1:17" ht="15" outlineLevel="3" x14ac:dyDescent="0.2">
      <c r="A2897" s="85"/>
      <c r="B2897" s="86"/>
      <c r="C2897" s="88" t="s">
        <v>1170</v>
      </c>
      <c r="D2897" s="85"/>
      <c r="E2897" s="86"/>
      <c r="F2897" s="85"/>
      <c r="G2897" s="85">
        <f>SUBTOTAL(1,G2887:G2896)</f>
        <v>19.2</v>
      </c>
      <c r="H2897" s="82" t="str">
        <f>IF(ISBLANK($D2897),"",SUMIFS('8. 514 Details Included'!$I:$I,'8. 514 Details Included'!$A:$A,'7. 511_CAR_Student_Counts_Sec'!$A2897,'8. 514 Details Included'!$E:$E,'7. 511_CAR_Student_Counts_Sec'!$D2897,'8. 514 Details Included'!$D:$D,'7. 511_CAR_Student_Counts_Sec'!H$1,'8. 514 Details Included'!$G:$G,'7. 511_CAR_Student_Counts_Sec'!$F2897))</f>
        <v/>
      </c>
      <c r="I2897" s="82" t="str">
        <f>IF(ISBLANK($D2897),"",SUMIFS('8. 514 Details Included'!$I:$I,'8. 514 Details Included'!$A:$A,'7. 511_CAR_Student_Counts_Sec'!$A2897,'8. 514 Details Included'!$E:$E,'7. 511_CAR_Student_Counts_Sec'!$D2897,'8. 514 Details Included'!$D:$D,'7. 511_CAR_Student_Counts_Sec'!I$1,'8. 514 Details Included'!$G:$G,'7. 511_CAR_Student_Counts_Sec'!$F2897))</f>
        <v/>
      </c>
      <c r="J2897" s="82" t="str">
        <f>IF(ISBLANK($D2897),"",SUMIFS('8. 514 Details Included'!$I:$I,'8. 514 Details Included'!$A:$A,'7. 511_CAR_Student_Counts_Sec'!$A2897,'8. 514 Details Included'!$E:$E,'7. 511_CAR_Student_Counts_Sec'!$D2897,'8. 514 Details Included'!$D:$D,'7. 511_CAR_Student_Counts_Sec'!J$1,'8. 514 Details Included'!$G:$G,'7. 511_CAR_Student_Counts_Sec'!$F2897))</f>
        <v/>
      </c>
      <c r="K2897" s="82" t="str">
        <f>IF(ISBLANK($D2897),"",SUMIFS('8. 514 Details Included'!$I:$I,'8. 514 Details Included'!$A:$A,'7. 511_CAR_Student_Counts_Sec'!$A2897,'8. 514 Details Included'!$E:$E,'7. 511_CAR_Student_Counts_Sec'!$D2897,'8. 514 Details Included'!$D:$D,'7. 511_CAR_Student_Counts_Sec'!K$1,'8. 514 Details Included'!$G:$G,'7. 511_CAR_Student_Counts_Sec'!$F2897))</f>
        <v/>
      </c>
      <c r="L2897" s="82" t="str">
        <f>IF(ISBLANK($D2897),"",SUMIFS('8. 514 Details Included'!$I:$I,'8. 514 Details Included'!$A:$A,'7. 511_CAR_Student_Counts_Sec'!$A2897,'8. 514 Details Included'!$E:$E,'7. 511_CAR_Student_Counts_Sec'!$D2897,'8. 514 Details Included'!$D:$D,'7. 511_CAR_Student_Counts_Sec'!L$1,'8. 514 Details Included'!$G:$G,'7. 511_CAR_Student_Counts_Sec'!$F2897))</f>
        <v/>
      </c>
      <c r="M2897" s="82" t="str">
        <f>IF(ISBLANK($D2897),"",SUMIFS('8. 514 Details Included'!$I:$I,'8. 514 Details Included'!$A:$A,'7. 511_CAR_Student_Counts_Sec'!$A2897,'8. 514 Details Included'!$E:$E,'7. 511_CAR_Student_Counts_Sec'!$D2897,'8. 514 Details Included'!$D:$D,'7. 511_CAR_Student_Counts_Sec'!M$1,'8. 514 Details Included'!$G:$G,'7. 511_CAR_Student_Counts_Sec'!$F2897))</f>
        <v/>
      </c>
      <c r="N2897" s="82" t="str">
        <f>IF(ISBLANK($D2897),"",SUMIFS('8. 514 Details Included'!$I:$I,'8. 514 Details Included'!$A:$A,'7. 511_CAR_Student_Counts_Sec'!$A2897,'8. 514 Details Included'!$E:$E,'7. 511_CAR_Student_Counts_Sec'!$D2897,'8. 514 Details Included'!$D:$D,'7. 511_CAR_Student_Counts_Sec'!N$1,'8. 514 Details Included'!$G:$G,'7. 511_CAR_Student_Counts_Sec'!$F2897))</f>
        <v/>
      </c>
      <c r="O2897" s="81" t="str">
        <f t="shared" si="135"/>
        <v/>
      </c>
      <c r="P2897" s="81" t="str">
        <f t="shared" si="136"/>
        <v/>
      </c>
      <c r="Q2897" s="81" t="str">
        <f t="shared" si="137"/>
        <v/>
      </c>
    </row>
    <row r="2898" spans="1:17" ht="15" outlineLevel="4" x14ac:dyDescent="0.2">
      <c r="A2898" s="85">
        <v>352</v>
      </c>
      <c r="B2898" s="86" t="s">
        <v>1088</v>
      </c>
      <c r="C2898" s="86" t="s">
        <v>1169</v>
      </c>
      <c r="D2898" s="85">
        <v>2</v>
      </c>
      <c r="E2898" s="86" t="s">
        <v>1201</v>
      </c>
      <c r="F2898" s="85">
        <v>1</v>
      </c>
      <c r="G2898" s="85">
        <v>17</v>
      </c>
      <c r="H2898" s="82">
        <f>IF(ISBLANK($D2898),"",SUMIFS('8. 514 Details Included'!$I:$I,'8. 514 Details Included'!$A:$A,'7. 511_CAR_Student_Counts_Sec'!$A2898,'8. 514 Details Included'!$E:$E,'7. 511_CAR_Student_Counts_Sec'!$D2898,'8. 514 Details Included'!$D:$D,'7. 511_CAR_Student_Counts_Sec'!H$1,'8. 514 Details Included'!$G:$G,'7. 511_CAR_Student_Counts_Sec'!$F2898))</f>
        <v>0</v>
      </c>
      <c r="I2898" s="82">
        <f>IF(ISBLANK($D2898),"",SUMIFS('8. 514 Details Included'!$I:$I,'8. 514 Details Included'!$A:$A,'7. 511_CAR_Student_Counts_Sec'!$A2898,'8. 514 Details Included'!$E:$E,'7. 511_CAR_Student_Counts_Sec'!$D2898,'8. 514 Details Included'!$D:$D,'7. 511_CAR_Student_Counts_Sec'!I$1,'8. 514 Details Included'!$G:$G,'7. 511_CAR_Student_Counts_Sec'!$F2898))</f>
        <v>0</v>
      </c>
      <c r="J2898" s="82">
        <f>IF(ISBLANK($D2898),"",SUMIFS('8. 514 Details Included'!$I:$I,'8. 514 Details Included'!$A:$A,'7. 511_CAR_Student_Counts_Sec'!$A2898,'8. 514 Details Included'!$E:$E,'7. 511_CAR_Student_Counts_Sec'!$D2898,'8. 514 Details Included'!$D:$D,'7. 511_CAR_Student_Counts_Sec'!J$1,'8. 514 Details Included'!$G:$G,'7. 511_CAR_Student_Counts_Sec'!$F2898))</f>
        <v>0</v>
      </c>
      <c r="K2898" s="82">
        <f>IF(ISBLANK($D2898),"",SUMIFS('8. 514 Details Included'!$I:$I,'8. 514 Details Included'!$A:$A,'7. 511_CAR_Student_Counts_Sec'!$A2898,'8. 514 Details Included'!$E:$E,'7. 511_CAR_Student_Counts_Sec'!$D2898,'8. 514 Details Included'!$D:$D,'7. 511_CAR_Student_Counts_Sec'!K$1,'8. 514 Details Included'!$G:$G,'7. 511_CAR_Student_Counts_Sec'!$F2898))</f>
        <v>0</v>
      </c>
      <c r="L2898" s="82">
        <f>IF(ISBLANK($D2898),"",SUMIFS('8. 514 Details Included'!$I:$I,'8. 514 Details Included'!$A:$A,'7. 511_CAR_Student_Counts_Sec'!$A2898,'8. 514 Details Included'!$E:$E,'7. 511_CAR_Student_Counts_Sec'!$D2898,'8. 514 Details Included'!$D:$D,'7. 511_CAR_Student_Counts_Sec'!L$1,'8. 514 Details Included'!$G:$G,'7. 511_CAR_Student_Counts_Sec'!$F2898))</f>
        <v>5</v>
      </c>
      <c r="M2898" s="82">
        <f>IF(ISBLANK($D2898),"",SUMIFS('8. 514 Details Included'!$I:$I,'8. 514 Details Included'!$A:$A,'7. 511_CAR_Student_Counts_Sec'!$A2898,'8. 514 Details Included'!$E:$E,'7. 511_CAR_Student_Counts_Sec'!$D2898,'8. 514 Details Included'!$D:$D,'7. 511_CAR_Student_Counts_Sec'!M$1,'8. 514 Details Included'!$G:$G,'7. 511_CAR_Student_Counts_Sec'!$F2898))</f>
        <v>11</v>
      </c>
      <c r="N2898" s="82">
        <f>IF(ISBLANK($D2898),"",SUMIFS('8. 514 Details Included'!$I:$I,'8. 514 Details Included'!$A:$A,'7. 511_CAR_Student_Counts_Sec'!$A2898,'8. 514 Details Included'!$E:$E,'7. 511_CAR_Student_Counts_Sec'!$D2898,'8. 514 Details Included'!$D:$D,'7. 511_CAR_Student_Counts_Sec'!N$1,'8. 514 Details Included'!$G:$G,'7. 511_CAR_Student_Counts_Sec'!$F2898))</f>
        <v>1</v>
      </c>
      <c r="O2898" s="81">
        <f t="shared" si="135"/>
        <v>0</v>
      </c>
      <c r="P2898" s="81">
        <f t="shared" si="136"/>
        <v>17</v>
      </c>
      <c r="Q2898" s="81" t="str">
        <f t="shared" si="137"/>
        <v>9-12</v>
      </c>
    </row>
    <row r="2899" spans="1:17" ht="15" outlineLevel="4" x14ac:dyDescent="0.2">
      <c r="A2899" s="85">
        <v>352</v>
      </c>
      <c r="B2899" s="86" t="s">
        <v>1088</v>
      </c>
      <c r="C2899" s="86" t="s">
        <v>1169</v>
      </c>
      <c r="D2899" s="85">
        <v>2</v>
      </c>
      <c r="E2899" s="86" t="s">
        <v>1201</v>
      </c>
      <c r="F2899" s="85">
        <v>3</v>
      </c>
      <c r="G2899" s="85">
        <v>21</v>
      </c>
      <c r="H2899" s="82">
        <f>IF(ISBLANK($D2899),"",SUMIFS('8. 514 Details Included'!$I:$I,'8. 514 Details Included'!$A:$A,'7. 511_CAR_Student_Counts_Sec'!$A2899,'8. 514 Details Included'!$E:$E,'7. 511_CAR_Student_Counts_Sec'!$D2899,'8. 514 Details Included'!$D:$D,'7. 511_CAR_Student_Counts_Sec'!H$1,'8. 514 Details Included'!$G:$G,'7. 511_CAR_Student_Counts_Sec'!$F2899))</f>
        <v>0</v>
      </c>
      <c r="I2899" s="82">
        <f>IF(ISBLANK($D2899),"",SUMIFS('8. 514 Details Included'!$I:$I,'8. 514 Details Included'!$A:$A,'7. 511_CAR_Student_Counts_Sec'!$A2899,'8. 514 Details Included'!$E:$E,'7. 511_CAR_Student_Counts_Sec'!$D2899,'8. 514 Details Included'!$D:$D,'7. 511_CAR_Student_Counts_Sec'!I$1,'8. 514 Details Included'!$G:$G,'7. 511_CAR_Student_Counts_Sec'!$F2899))</f>
        <v>0</v>
      </c>
      <c r="J2899" s="82">
        <f>IF(ISBLANK($D2899),"",SUMIFS('8. 514 Details Included'!$I:$I,'8. 514 Details Included'!$A:$A,'7. 511_CAR_Student_Counts_Sec'!$A2899,'8. 514 Details Included'!$E:$E,'7. 511_CAR_Student_Counts_Sec'!$D2899,'8. 514 Details Included'!$D:$D,'7. 511_CAR_Student_Counts_Sec'!J$1,'8. 514 Details Included'!$G:$G,'7. 511_CAR_Student_Counts_Sec'!$F2899))</f>
        <v>0</v>
      </c>
      <c r="K2899" s="82">
        <f>IF(ISBLANK($D2899),"",SUMIFS('8. 514 Details Included'!$I:$I,'8. 514 Details Included'!$A:$A,'7. 511_CAR_Student_Counts_Sec'!$A2899,'8. 514 Details Included'!$E:$E,'7. 511_CAR_Student_Counts_Sec'!$D2899,'8. 514 Details Included'!$D:$D,'7. 511_CAR_Student_Counts_Sec'!K$1,'8. 514 Details Included'!$G:$G,'7. 511_CAR_Student_Counts_Sec'!$F2899))</f>
        <v>0</v>
      </c>
      <c r="L2899" s="82">
        <f>IF(ISBLANK($D2899),"",SUMIFS('8. 514 Details Included'!$I:$I,'8. 514 Details Included'!$A:$A,'7. 511_CAR_Student_Counts_Sec'!$A2899,'8. 514 Details Included'!$E:$E,'7. 511_CAR_Student_Counts_Sec'!$D2899,'8. 514 Details Included'!$D:$D,'7. 511_CAR_Student_Counts_Sec'!L$1,'8. 514 Details Included'!$G:$G,'7. 511_CAR_Student_Counts_Sec'!$F2899))</f>
        <v>1</v>
      </c>
      <c r="M2899" s="82">
        <f>IF(ISBLANK($D2899),"",SUMIFS('8. 514 Details Included'!$I:$I,'8. 514 Details Included'!$A:$A,'7. 511_CAR_Student_Counts_Sec'!$A2899,'8. 514 Details Included'!$E:$E,'7. 511_CAR_Student_Counts_Sec'!$D2899,'8. 514 Details Included'!$D:$D,'7. 511_CAR_Student_Counts_Sec'!M$1,'8. 514 Details Included'!$G:$G,'7. 511_CAR_Student_Counts_Sec'!$F2899))</f>
        <v>13</v>
      </c>
      <c r="N2899" s="82">
        <f>IF(ISBLANK($D2899),"",SUMIFS('8. 514 Details Included'!$I:$I,'8. 514 Details Included'!$A:$A,'7. 511_CAR_Student_Counts_Sec'!$A2899,'8. 514 Details Included'!$E:$E,'7. 511_CAR_Student_Counts_Sec'!$D2899,'8. 514 Details Included'!$D:$D,'7. 511_CAR_Student_Counts_Sec'!N$1,'8. 514 Details Included'!$G:$G,'7. 511_CAR_Student_Counts_Sec'!$F2899))</f>
        <v>7</v>
      </c>
      <c r="O2899" s="81">
        <f t="shared" si="135"/>
        <v>0</v>
      </c>
      <c r="P2899" s="81">
        <f t="shared" si="136"/>
        <v>21</v>
      </c>
      <c r="Q2899" s="81" t="str">
        <f t="shared" si="137"/>
        <v>9-12</v>
      </c>
    </row>
    <row r="2900" spans="1:17" ht="15" outlineLevel="4" x14ac:dyDescent="0.2">
      <c r="A2900" s="85">
        <v>352</v>
      </c>
      <c r="B2900" s="86" t="s">
        <v>1088</v>
      </c>
      <c r="C2900" s="86" t="s">
        <v>1169</v>
      </c>
      <c r="D2900" s="85">
        <v>2</v>
      </c>
      <c r="E2900" s="86" t="s">
        <v>1201</v>
      </c>
      <c r="F2900" s="85">
        <v>5</v>
      </c>
      <c r="G2900" s="85">
        <v>25</v>
      </c>
      <c r="H2900" s="82">
        <f>IF(ISBLANK($D2900),"",SUMIFS('8. 514 Details Included'!$I:$I,'8. 514 Details Included'!$A:$A,'7. 511_CAR_Student_Counts_Sec'!$A2900,'8. 514 Details Included'!$E:$E,'7. 511_CAR_Student_Counts_Sec'!$D2900,'8. 514 Details Included'!$D:$D,'7. 511_CAR_Student_Counts_Sec'!H$1,'8. 514 Details Included'!$G:$G,'7. 511_CAR_Student_Counts_Sec'!$F2900))</f>
        <v>0</v>
      </c>
      <c r="I2900" s="82">
        <f>IF(ISBLANK($D2900),"",SUMIFS('8. 514 Details Included'!$I:$I,'8. 514 Details Included'!$A:$A,'7. 511_CAR_Student_Counts_Sec'!$A2900,'8. 514 Details Included'!$E:$E,'7. 511_CAR_Student_Counts_Sec'!$D2900,'8. 514 Details Included'!$D:$D,'7. 511_CAR_Student_Counts_Sec'!I$1,'8. 514 Details Included'!$G:$G,'7. 511_CAR_Student_Counts_Sec'!$F2900))</f>
        <v>0</v>
      </c>
      <c r="J2900" s="82">
        <f>IF(ISBLANK($D2900),"",SUMIFS('8. 514 Details Included'!$I:$I,'8. 514 Details Included'!$A:$A,'7. 511_CAR_Student_Counts_Sec'!$A2900,'8. 514 Details Included'!$E:$E,'7. 511_CAR_Student_Counts_Sec'!$D2900,'8. 514 Details Included'!$D:$D,'7. 511_CAR_Student_Counts_Sec'!J$1,'8. 514 Details Included'!$G:$G,'7. 511_CAR_Student_Counts_Sec'!$F2900))</f>
        <v>0</v>
      </c>
      <c r="K2900" s="82">
        <f>IF(ISBLANK($D2900),"",SUMIFS('8. 514 Details Included'!$I:$I,'8. 514 Details Included'!$A:$A,'7. 511_CAR_Student_Counts_Sec'!$A2900,'8. 514 Details Included'!$E:$E,'7. 511_CAR_Student_Counts_Sec'!$D2900,'8. 514 Details Included'!$D:$D,'7. 511_CAR_Student_Counts_Sec'!K$1,'8. 514 Details Included'!$G:$G,'7. 511_CAR_Student_Counts_Sec'!$F2900))</f>
        <v>0</v>
      </c>
      <c r="L2900" s="82">
        <f>IF(ISBLANK($D2900),"",SUMIFS('8. 514 Details Included'!$I:$I,'8. 514 Details Included'!$A:$A,'7. 511_CAR_Student_Counts_Sec'!$A2900,'8. 514 Details Included'!$E:$E,'7. 511_CAR_Student_Counts_Sec'!$D2900,'8. 514 Details Included'!$D:$D,'7. 511_CAR_Student_Counts_Sec'!L$1,'8. 514 Details Included'!$G:$G,'7. 511_CAR_Student_Counts_Sec'!$F2900))</f>
        <v>0</v>
      </c>
      <c r="M2900" s="82">
        <f>IF(ISBLANK($D2900),"",SUMIFS('8. 514 Details Included'!$I:$I,'8. 514 Details Included'!$A:$A,'7. 511_CAR_Student_Counts_Sec'!$A2900,'8. 514 Details Included'!$E:$E,'7. 511_CAR_Student_Counts_Sec'!$D2900,'8. 514 Details Included'!$D:$D,'7. 511_CAR_Student_Counts_Sec'!M$1,'8. 514 Details Included'!$G:$G,'7. 511_CAR_Student_Counts_Sec'!$F2900))</f>
        <v>12</v>
      </c>
      <c r="N2900" s="82">
        <f>IF(ISBLANK($D2900),"",SUMIFS('8. 514 Details Included'!$I:$I,'8. 514 Details Included'!$A:$A,'7. 511_CAR_Student_Counts_Sec'!$A2900,'8. 514 Details Included'!$E:$E,'7. 511_CAR_Student_Counts_Sec'!$D2900,'8. 514 Details Included'!$D:$D,'7. 511_CAR_Student_Counts_Sec'!N$1,'8. 514 Details Included'!$G:$G,'7. 511_CAR_Student_Counts_Sec'!$F2900))</f>
        <v>13</v>
      </c>
      <c r="O2900" s="81">
        <f t="shared" si="135"/>
        <v>0</v>
      </c>
      <c r="P2900" s="81">
        <f t="shared" si="136"/>
        <v>25</v>
      </c>
      <c r="Q2900" s="81" t="str">
        <f t="shared" si="137"/>
        <v>9-12</v>
      </c>
    </row>
    <row r="2901" spans="1:17" ht="15" outlineLevel="4" x14ac:dyDescent="0.2">
      <c r="A2901" s="85">
        <v>352</v>
      </c>
      <c r="B2901" s="86" t="s">
        <v>1088</v>
      </c>
      <c r="C2901" s="86" t="s">
        <v>1169</v>
      </c>
      <c r="D2901" s="85">
        <v>2</v>
      </c>
      <c r="E2901" s="86" t="s">
        <v>1201</v>
      </c>
      <c r="F2901" s="85">
        <v>7</v>
      </c>
      <c r="G2901" s="85">
        <v>18</v>
      </c>
      <c r="H2901" s="82">
        <f>IF(ISBLANK($D2901),"",SUMIFS('8. 514 Details Included'!$I:$I,'8. 514 Details Included'!$A:$A,'7. 511_CAR_Student_Counts_Sec'!$A2901,'8. 514 Details Included'!$E:$E,'7. 511_CAR_Student_Counts_Sec'!$D2901,'8. 514 Details Included'!$D:$D,'7. 511_CAR_Student_Counts_Sec'!H$1,'8. 514 Details Included'!$G:$G,'7. 511_CAR_Student_Counts_Sec'!$F2901))</f>
        <v>0</v>
      </c>
      <c r="I2901" s="82">
        <f>IF(ISBLANK($D2901),"",SUMIFS('8. 514 Details Included'!$I:$I,'8. 514 Details Included'!$A:$A,'7. 511_CAR_Student_Counts_Sec'!$A2901,'8. 514 Details Included'!$E:$E,'7. 511_CAR_Student_Counts_Sec'!$D2901,'8. 514 Details Included'!$D:$D,'7. 511_CAR_Student_Counts_Sec'!I$1,'8. 514 Details Included'!$G:$G,'7. 511_CAR_Student_Counts_Sec'!$F2901))</f>
        <v>0</v>
      </c>
      <c r="J2901" s="82">
        <f>IF(ISBLANK($D2901),"",SUMIFS('8. 514 Details Included'!$I:$I,'8. 514 Details Included'!$A:$A,'7. 511_CAR_Student_Counts_Sec'!$A2901,'8. 514 Details Included'!$E:$E,'7. 511_CAR_Student_Counts_Sec'!$D2901,'8. 514 Details Included'!$D:$D,'7. 511_CAR_Student_Counts_Sec'!J$1,'8. 514 Details Included'!$G:$G,'7. 511_CAR_Student_Counts_Sec'!$F2901))</f>
        <v>0</v>
      </c>
      <c r="K2901" s="82">
        <f>IF(ISBLANK($D2901),"",SUMIFS('8. 514 Details Included'!$I:$I,'8. 514 Details Included'!$A:$A,'7. 511_CAR_Student_Counts_Sec'!$A2901,'8. 514 Details Included'!$E:$E,'7. 511_CAR_Student_Counts_Sec'!$D2901,'8. 514 Details Included'!$D:$D,'7. 511_CAR_Student_Counts_Sec'!K$1,'8. 514 Details Included'!$G:$G,'7. 511_CAR_Student_Counts_Sec'!$F2901))</f>
        <v>0</v>
      </c>
      <c r="L2901" s="82">
        <f>IF(ISBLANK($D2901),"",SUMIFS('8. 514 Details Included'!$I:$I,'8. 514 Details Included'!$A:$A,'7. 511_CAR_Student_Counts_Sec'!$A2901,'8. 514 Details Included'!$E:$E,'7. 511_CAR_Student_Counts_Sec'!$D2901,'8. 514 Details Included'!$D:$D,'7. 511_CAR_Student_Counts_Sec'!L$1,'8. 514 Details Included'!$G:$G,'7. 511_CAR_Student_Counts_Sec'!$F2901))</f>
        <v>7</v>
      </c>
      <c r="M2901" s="82">
        <f>IF(ISBLANK($D2901),"",SUMIFS('8. 514 Details Included'!$I:$I,'8. 514 Details Included'!$A:$A,'7. 511_CAR_Student_Counts_Sec'!$A2901,'8. 514 Details Included'!$E:$E,'7. 511_CAR_Student_Counts_Sec'!$D2901,'8. 514 Details Included'!$D:$D,'7. 511_CAR_Student_Counts_Sec'!M$1,'8. 514 Details Included'!$G:$G,'7. 511_CAR_Student_Counts_Sec'!$F2901))</f>
        <v>8</v>
      </c>
      <c r="N2901" s="82">
        <f>IF(ISBLANK($D2901),"",SUMIFS('8. 514 Details Included'!$I:$I,'8. 514 Details Included'!$A:$A,'7. 511_CAR_Student_Counts_Sec'!$A2901,'8. 514 Details Included'!$E:$E,'7. 511_CAR_Student_Counts_Sec'!$D2901,'8. 514 Details Included'!$D:$D,'7. 511_CAR_Student_Counts_Sec'!N$1,'8. 514 Details Included'!$G:$G,'7. 511_CAR_Student_Counts_Sec'!$F2901))</f>
        <v>3</v>
      </c>
      <c r="O2901" s="81">
        <f t="shared" si="135"/>
        <v>0</v>
      </c>
      <c r="P2901" s="81">
        <f t="shared" si="136"/>
        <v>18</v>
      </c>
      <c r="Q2901" s="81" t="str">
        <f t="shared" si="137"/>
        <v>9-12</v>
      </c>
    </row>
    <row r="2902" spans="1:17" ht="15" outlineLevel="4" x14ac:dyDescent="0.2">
      <c r="A2902" s="85">
        <v>352</v>
      </c>
      <c r="B2902" s="86" t="s">
        <v>1088</v>
      </c>
      <c r="C2902" s="86" t="s">
        <v>1169</v>
      </c>
      <c r="D2902" s="85">
        <v>25</v>
      </c>
      <c r="E2902" s="86" t="s">
        <v>1200</v>
      </c>
      <c r="F2902" s="85">
        <v>3</v>
      </c>
      <c r="G2902" s="85">
        <v>17</v>
      </c>
      <c r="H2902" s="82">
        <f>IF(ISBLANK($D2902),"",SUMIFS('8. 514 Details Included'!$I:$I,'8. 514 Details Included'!$A:$A,'7. 511_CAR_Student_Counts_Sec'!$A2902,'8. 514 Details Included'!$E:$E,'7. 511_CAR_Student_Counts_Sec'!$D2902,'8. 514 Details Included'!$D:$D,'7. 511_CAR_Student_Counts_Sec'!H$1,'8. 514 Details Included'!$G:$G,'7. 511_CAR_Student_Counts_Sec'!$F2902))</f>
        <v>0</v>
      </c>
      <c r="I2902" s="82">
        <f>IF(ISBLANK($D2902),"",SUMIFS('8. 514 Details Included'!$I:$I,'8. 514 Details Included'!$A:$A,'7. 511_CAR_Student_Counts_Sec'!$A2902,'8. 514 Details Included'!$E:$E,'7. 511_CAR_Student_Counts_Sec'!$D2902,'8. 514 Details Included'!$D:$D,'7. 511_CAR_Student_Counts_Sec'!I$1,'8. 514 Details Included'!$G:$G,'7. 511_CAR_Student_Counts_Sec'!$F2902))</f>
        <v>0</v>
      </c>
      <c r="J2902" s="82">
        <f>IF(ISBLANK($D2902),"",SUMIFS('8. 514 Details Included'!$I:$I,'8. 514 Details Included'!$A:$A,'7. 511_CAR_Student_Counts_Sec'!$A2902,'8. 514 Details Included'!$E:$E,'7. 511_CAR_Student_Counts_Sec'!$D2902,'8. 514 Details Included'!$D:$D,'7. 511_CAR_Student_Counts_Sec'!J$1,'8. 514 Details Included'!$G:$G,'7. 511_CAR_Student_Counts_Sec'!$F2902))</f>
        <v>0</v>
      </c>
      <c r="K2902" s="82">
        <f>IF(ISBLANK($D2902),"",SUMIFS('8. 514 Details Included'!$I:$I,'8. 514 Details Included'!$A:$A,'7. 511_CAR_Student_Counts_Sec'!$A2902,'8. 514 Details Included'!$E:$E,'7. 511_CAR_Student_Counts_Sec'!$D2902,'8. 514 Details Included'!$D:$D,'7. 511_CAR_Student_Counts_Sec'!K$1,'8. 514 Details Included'!$G:$G,'7. 511_CAR_Student_Counts_Sec'!$F2902))</f>
        <v>0</v>
      </c>
      <c r="L2902" s="82">
        <f>IF(ISBLANK($D2902),"",SUMIFS('8. 514 Details Included'!$I:$I,'8. 514 Details Included'!$A:$A,'7. 511_CAR_Student_Counts_Sec'!$A2902,'8. 514 Details Included'!$E:$E,'7. 511_CAR_Student_Counts_Sec'!$D2902,'8. 514 Details Included'!$D:$D,'7. 511_CAR_Student_Counts_Sec'!L$1,'8. 514 Details Included'!$G:$G,'7. 511_CAR_Student_Counts_Sec'!$F2902))</f>
        <v>5</v>
      </c>
      <c r="M2902" s="82">
        <f>IF(ISBLANK($D2902),"",SUMIFS('8. 514 Details Included'!$I:$I,'8. 514 Details Included'!$A:$A,'7. 511_CAR_Student_Counts_Sec'!$A2902,'8. 514 Details Included'!$E:$E,'7. 511_CAR_Student_Counts_Sec'!$D2902,'8. 514 Details Included'!$D:$D,'7. 511_CAR_Student_Counts_Sec'!M$1,'8. 514 Details Included'!$G:$G,'7. 511_CAR_Student_Counts_Sec'!$F2902))</f>
        <v>5</v>
      </c>
      <c r="N2902" s="82">
        <f>IF(ISBLANK($D2902),"",SUMIFS('8. 514 Details Included'!$I:$I,'8. 514 Details Included'!$A:$A,'7. 511_CAR_Student_Counts_Sec'!$A2902,'8. 514 Details Included'!$E:$E,'7. 511_CAR_Student_Counts_Sec'!$D2902,'8. 514 Details Included'!$D:$D,'7. 511_CAR_Student_Counts_Sec'!N$1,'8. 514 Details Included'!$G:$G,'7. 511_CAR_Student_Counts_Sec'!$F2902))</f>
        <v>7</v>
      </c>
      <c r="O2902" s="81">
        <f t="shared" si="135"/>
        <v>0</v>
      </c>
      <c r="P2902" s="81">
        <f t="shared" si="136"/>
        <v>17</v>
      </c>
      <c r="Q2902" s="81" t="str">
        <f t="shared" si="137"/>
        <v>9-12</v>
      </c>
    </row>
    <row r="2903" spans="1:17" ht="15" outlineLevel="3" x14ac:dyDescent="0.2">
      <c r="A2903" s="85"/>
      <c r="B2903" s="86"/>
      <c r="C2903" s="88" t="s">
        <v>1167</v>
      </c>
      <c r="D2903" s="85"/>
      <c r="E2903" s="86"/>
      <c r="F2903" s="85"/>
      <c r="G2903" s="85">
        <f>SUBTOTAL(1,G2898:G2902)</f>
        <v>19.600000000000001</v>
      </c>
      <c r="H2903" s="82" t="str">
        <f>IF(ISBLANK($D2903),"",SUMIFS('8. 514 Details Included'!$I:$I,'8. 514 Details Included'!$A:$A,'7. 511_CAR_Student_Counts_Sec'!$A2903,'8. 514 Details Included'!$E:$E,'7. 511_CAR_Student_Counts_Sec'!$D2903,'8. 514 Details Included'!$D:$D,'7. 511_CAR_Student_Counts_Sec'!H$1,'8. 514 Details Included'!$G:$G,'7. 511_CAR_Student_Counts_Sec'!$F2903))</f>
        <v/>
      </c>
      <c r="I2903" s="82" t="str">
        <f>IF(ISBLANK($D2903),"",SUMIFS('8. 514 Details Included'!$I:$I,'8. 514 Details Included'!$A:$A,'7. 511_CAR_Student_Counts_Sec'!$A2903,'8. 514 Details Included'!$E:$E,'7. 511_CAR_Student_Counts_Sec'!$D2903,'8. 514 Details Included'!$D:$D,'7. 511_CAR_Student_Counts_Sec'!I$1,'8. 514 Details Included'!$G:$G,'7. 511_CAR_Student_Counts_Sec'!$F2903))</f>
        <v/>
      </c>
      <c r="J2903" s="82" t="str">
        <f>IF(ISBLANK($D2903),"",SUMIFS('8. 514 Details Included'!$I:$I,'8. 514 Details Included'!$A:$A,'7. 511_CAR_Student_Counts_Sec'!$A2903,'8. 514 Details Included'!$E:$E,'7. 511_CAR_Student_Counts_Sec'!$D2903,'8. 514 Details Included'!$D:$D,'7. 511_CAR_Student_Counts_Sec'!J$1,'8. 514 Details Included'!$G:$G,'7. 511_CAR_Student_Counts_Sec'!$F2903))</f>
        <v/>
      </c>
      <c r="K2903" s="82" t="str">
        <f>IF(ISBLANK($D2903),"",SUMIFS('8. 514 Details Included'!$I:$I,'8. 514 Details Included'!$A:$A,'7. 511_CAR_Student_Counts_Sec'!$A2903,'8. 514 Details Included'!$E:$E,'7. 511_CAR_Student_Counts_Sec'!$D2903,'8. 514 Details Included'!$D:$D,'7. 511_CAR_Student_Counts_Sec'!K$1,'8. 514 Details Included'!$G:$G,'7. 511_CAR_Student_Counts_Sec'!$F2903))</f>
        <v/>
      </c>
      <c r="L2903" s="82" t="str">
        <f>IF(ISBLANK($D2903),"",SUMIFS('8. 514 Details Included'!$I:$I,'8. 514 Details Included'!$A:$A,'7. 511_CAR_Student_Counts_Sec'!$A2903,'8. 514 Details Included'!$E:$E,'7. 511_CAR_Student_Counts_Sec'!$D2903,'8. 514 Details Included'!$D:$D,'7. 511_CAR_Student_Counts_Sec'!L$1,'8. 514 Details Included'!$G:$G,'7. 511_CAR_Student_Counts_Sec'!$F2903))</f>
        <v/>
      </c>
      <c r="M2903" s="82" t="str">
        <f>IF(ISBLANK($D2903),"",SUMIFS('8. 514 Details Included'!$I:$I,'8. 514 Details Included'!$A:$A,'7. 511_CAR_Student_Counts_Sec'!$A2903,'8. 514 Details Included'!$E:$E,'7. 511_CAR_Student_Counts_Sec'!$D2903,'8. 514 Details Included'!$D:$D,'7. 511_CAR_Student_Counts_Sec'!M$1,'8. 514 Details Included'!$G:$G,'7. 511_CAR_Student_Counts_Sec'!$F2903))</f>
        <v/>
      </c>
      <c r="N2903" s="82" t="str">
        <f>IF(ISBLANK($D2903),"",SUMIFS('8. 514 Details Included'!$I:$I,'8. 514 Details Included'!$A:$A,'7. 511_CAR_Student_Counts_Sec'!$A2903,'8. 514 Details Included'!$E:$E,'7. 511_CAR_Student_Counts_Sec'!$D2903,'8. 514 Details Included'!$D:$D,'7. 511_CAR_Student_Counts_Sec'!N$1,'8. 514 Details Included'!$G:$G,'7. 511_CAR_Student_Counts_Sec'!$F2903))</f>
        <v/>
      </c>
      <c r="O2903" s="81" t="str">
        <f t="shared" si="135"/>
        <v/>
      </c>
      <c r="P2903" s="81" t="str">
        <f t="shared" si="136"/>
        <v/>
      </c>
      <c r="Q2903" s="81" t="str">
        <f t="shared" si="137"/>
        <v/>
      </c>
    </row>
    <row r="2904" spans="1:17" ht="15" outlineLevel="4" x14ac:dyDescent="0.2">
      <c r="A2904" s="85">
        <v>352</v>
      </c>
      <c r="B2904" s="86" t="s">
        <v>1088</v>
      </c>
      <c r="C2904" s="86" t="s">
        <v>1166</v>
      </c>
      <c r="D2904" s="85">
        <v>44</v>
      </c>
      <c r="E2904" s="86" t="s">
        <v>1199</v>
      </c>
      <c r="F2904" s="85">
        <v>1</v>
      </c>
      <c r="G2904" s="85">
        <v>23</v>
      </c>
      <c r="H2904" s="82">
        <f>IF(ISBLANK($D2904),"",SUMIFS('8. 514 Details Included'!$I:$I,'8. 514 Details Included'!$A:$A,'7. 511_CAR_Student_Counts_Sec'!$A2904,'8. 514 Details Included'!$E:$E,'7. 511_CAR_Student_Counts_Sec'!$D2904,'8. 514 Details Included'!$D:$D,'7. 511_CAR_Student_Counts_Sec'!H$1,'8. 514 Details Included'!$G:$G,'7. 511_CAR_Student_Counts_Sec'!$F2904))</f>
        <v>0</v>
      </c>
      <c r="I2904" s="82">
        <f>IF(ISBLANK($D2904),"",SUMIFS('8. 514 Details Included'!$I:$I,'8. 514 Details Included'!$A:$A,'7. 511_CAR_Student_Counts_Sec'!$A2904,'8. 514 Details Included'!$E:$E,'7. 511_CAR_Student_Counts_Sec'!$D2904,'8. 514 Details Included'!$D:$D,'7. 511_CAR_Student_Counts_Sec'!I$1,'8. 514 Details Included'!$G:$G,'7. 511_CAR_Student_Counts_Sec'!$F2904))</f>
        <v>0</v>
      </c>
      <c r="J2904" s="82">
        <f>IF(ISBLANK($D2904),"",SUMIFS('8. 514 Details Included'!$I:$I,'8. 514 Details Included'!$A:$A,'7. 511_CAR_Student_Counts_Sec'!$A2904,'8. 514 Details Included'!$E:$E,'7. 511_CAR_Student_Counts_Sec'!$D2904,'8. 514 Details Included'!$D:$D,'7. 511_CAR_Student_Counts_Sec'!J$1,'8. 514 Details Included'!$G:$G,'7. 511_CAR_Student_Counts_Sec'!$F2904))</f>
        <v>0</v>
      </c>
      <c r="K2904" s="82">
        <f>IF(ISBLANK($D2904),"",SUMIFS('8. 514 Details Included'!$I:$I,'8. 514 Details Included'!$A:$A,'7. 511_CAR_Student_Counts_Sec'!$A2904,'8. 514 Details Included'!$E:$E,'7. 511_CAR_Student_Counts_Sec'!$D2904,'8. 514 Details Included'!$D:$D,'7. 511_CAR_Student_Counts_Sec'!K$1,'8. 514 Details Included'!$G:$G,'7. 511_CAR_Student_Counts_Sec'!$F2904))</f>
        <v>0</v>
      </c>
      <c r="L2904" s="82">
        <f>IF(ISBLANK($D2904),"",SUMIFS('8. 514 Details Included'!$I:$I,'8. 514 Details Included'!$A:$A,'7. 511_CAR_Student_Counts_Sec'!$A2904,'8. 514 Details Included'!$E:$E,'7. 511_CAR_Student_Counts_Sec'!$D2904,'8. 514 Details Included'!$D:$D,'7. 511_CAR_Student_Counts_Sec'!L$1,'8. 514 Details Included'!$G:$G,'7. 511_CAR_Student_Counts_Sec'!$F2904))</f>
        <v>5</v>
      </c>
      <c r="M2904" s="82">
        <f>IF(ISBLANK($D2904),"",SUMIFS('8. 514 Details Included'!$I:$I,'8. 514 Details Included'!$A:$A,'7. 511_CAR_Student_Counts_Sec'!$A2904,'8. 514 Details Included'!$E:$E,'7. 511_CAR_Student_Counts_Sec'!$D2904,'8. 514 Details Included'!$D:$D,'7. 511_CAR_Student_Counts_Sec'!M$1,'8. 514 Details Included'!$G:$G,'7. 511_CAR_Student_Counts_Sec'!$F2904))</f>
        <v>8</v>
      </c>
      <c r="N2904" s="82">
        <f>IF(ISBLANK($D2904),"",SUMIFS('8. 514 Details Included'!$I:$I,'8. 514 Details Included'!$A:$A,'7. 511_CAR_Student_Counts_Sec'!$A2904,'8. 514 Details Included'!$E:$E,'7. 511_CAR_Student_Counts_Sec'!$D2904,'8. 514 Details Included'!$D:$D,'7. 511_CAR_Student_Counts_Sec'!N$1,'8. 514 Details Included'!$G:$G,'7. 511_CAR_Student_Counts_Sec'!$F2904))</f>
        <v>10</v>
      </c>
      <c r="O2904" s="81">
        <f t="shared" si="135"/>
        <v>0</v>
      </c>
      <c r="P2904" s="81">
        <f t="shared" si="136"/>
        <v>23</v>
      </c>
      <c r="Q2904" s="81" t="str">
        <f t="shared" si="137"/>
        <v>9-12</v>
      </c>
    </row>
    <row r="2905" spans="1:17" ht="15" outlineLevel="4" x14ac:dyDescent="0.2">
      <c r="A2905" s="85">
        <v>352</v>
      </c>
      <c r="B2905" s="86" t="s">
        <v>1088</v>
      </c>
      <c r="C2905" s="86" t="s">
        <v>1166</v>
      </c>
      <c r="D2905" s="85">
        <v>44</v>
      </c>
      <c r="E2905" s="86" t="s">
        <v>1199</v>
      </c>
      <c r="F2905" s="85">
        <v>3</v>
      </c>
      <c r="G2905" s="85">
        <v>22</v>
      </c>
      <c r="H2905" s="82">
        <f>IF(ISBLANK($D2905),"",SUMIFS('8. 514 Details Included'!$I:$I,'8. 514 Details Included'!$A:$A,'7. 511_CAR_Student_Counts_Sec'!$A2905,'8. 514 Details Included'!$E:$E,'7. 511_CAR_Student_Counts_Sec'!$D2905,'8. 514 Details Included'!$D:$D,'7. 511_CAR_Student_Counts_Sec'!H$1,'8. 514 Details Included'!$G:$G,'7. 511_CAR_Student_Counts_Sec'!$F2905))</f>
        <v>0</v>
      </c>
      <c r="I2905" s="82">
        <f>IF(ISBLANK($D2905),"",SUMIFS('8. 514 Details Included'!$I:$I,'8. 514 Details Included'!$A:$A,'7. 511_CAR_Student_Counts_Sec'!$A2905,'8. 514 Details Included'!$E:$E,'7. 511_CAR_Student_Counts_Sec'!$D2905,'8. 514 Details Included'!$D:$D,'7. 511_CAR_Student_Counts_Sec'!I$1,'8. 514 Details Included'!$G:$G,'7. 511_CAR_Student_Counts_Sec'!$F2905))</f>
        <v>0</v>
      </c>
      <c r="J2905" s="82">
        <f>IF(ISBLANK($D2905),"",SUMIFS('8. 514 Details Included'!$I:$I,'8. 514 Details Included'!$A:$A,'7. 511_CAR_Student_Counts_Sec'!$A2905,'8. 514 Details Included'!$E:$E,'7. 511_CAR_Student_Counts_Sec'!$D2905,'8. 514 Details Included'!$D:$D,'7. 511_CAR_Student_Counts_Sec'!J$1,'8. 514 Details Included'!$G:$G,'7. 511_CAR_Student_Counts_Sec'!$F2905))</f>
        <v>0</v>
      </c>
      <c r="K2905" s="82">
        <f>IF(ISBLANK($D2905),"",SUMIFS('8. 514 Details Included'!$I:$I,'8. 514 Details Included'!$A:$A,'7. 511_CAR_Student_Counts_Sec'!$A2905,'8. 514 Details Included'!$E:$E,'7. 511_CAR_Student_Counts_Sec'!$D2905,'8. 514 Details Included'!$D:$D,'7. 511_CAR_Student_Counts_Sec'!K$1,'8. 514 Details Included'!$G:$G,'7. 511_CAR_Student_Counts_Sec'!$F2905))</f>
        <v>0</v>
      </c>
      <c r="L2905" s="82">
        <f>IF(ISBLANK($D2905),"",SUMIFS('8. 514 Details Included'!$I:$I,'8. 514 Details Included'!$A:$A,'7. 511_CAR_Student_Counts_Sec'!$A2905,'8. 514 Details Included'!$E:$E,'7. 511_CAR_Student_Counts_Sec'!$D2905,'8. 514 Details Included'!$D:$D,'7. 511_CAR_Student_Counts_Sec'!L$1,'8. 514 Details Included'!$G:$G,'7. 511_CAR_Student_Counts_Sec'!$F2905))</f>
        <v>5</v>
      </c>
      <c r="M2905" s="82">
        <f>IF(ISBLANK($D2905),"",SUMIFS('8. 514 Details Included'!$I:$I,'8. 514 Details Included'!$A:$A,'7. 511_CAR_Student_Counts_Sec'!$A2905,'8. 514 Details Included'!$E:$E,'7. 511_CAR_Student_Counts_Sec'!$D2905,'8. 514 Details Included'!$D:$D,'7. 511_CAR_Student_Counts_Sec'!M$1,'8. 514 Details Included'!$G:$G,'7. 511_CAR_Student_Counts_Sec'!$F2905))</f>
        <v>12</v>
      </c>
      <c r="N2905" s="82">
        <f>IF(ISBLANK($D2905),"",SUMIFS('8. 514 Details Included'!$I:$I,'8. 514 Details Included'!$A:$A,'7. 511_CAR_Student_Counts_Sec'!$A2905,'8. 514 Details Included'!$E:$E,'7. 511_CAR_Student_Counts_Sec'!$D2905,'8. 514 Details Included'!$D:$D,'7. 511_CAR_Student_Counts_Sec'!N$1,'8. 514 Details Included'!$G:$G,'7. 511_CAR_Student_Counts_Sec'!$F2905))</f>
        <v>5</v>
      </c>
      <c r="O2905" s="81">
        <f t="shared" si="135"/>
        <v>0</v>
      </c>
      <c r="P2905" s="81">
        <f t="shared" si="136"/>
        <v>22</v>
      </c>
      <c r="Q2905" s="81" t="str">
        <f t="shared" si="137"/>
        <v>9-12</v>
      </c>
    </row>
    <row r="2906" spans="1:17" ht="15" outlineLevel="4" x14ac:dyDescent="0.2">
      <c r="A2906" s="85">
        <v>352</v>
      </c>
      <c r="B2906" s="86" t="s">
        <v>1088</v>
      </c>
      <c r="C2906" s="86" t="s">
        <v>1166</v>
      </c>
      <c r="D2906" s="85">
        <v>44</v>
      </c>
      <c r="E2906" s="86" t="s">
        <v>1199</v>
      </c>
      <c r="F2906" s="85">
        <v>7</v>
      </c>
      <c r="G2906" s="85">
        <v>26</v>
      </c>
      <c r="H2906" s="82">
        <f>IF(ISBLANK($D2906),"",SUMIFS('8. 514 Details Included'!$I:$I,'8. 514 Details Included'!$A:$A,'7. 511_CAR_Student_Counts_Sec'!$A2906,'8. 514 Details Included'!$E:$E,'7. 511_CAR_Student_Counts_Sec'!$D2906,'8. 514 Details Included'!$D:$D,'7. 511_CAR_Student_Counts_Sec'!H$1,'8. 514 Details Included'!$G:$G,'7. 511_CAR_Student_Counts_Sec'!$F2906))</f>
        <v>0</v>
      </c>
      <c r="I2906" s="82">
        <f>IF(ISBLANK($D2906),"",SUMIFS('8. 514 Details Included'!$I:$I,'8. 514 Details Included'!$A:$A,'7. 511_CAR_Student_Counts_Sec'!$A2906,'8. 514 Details Included'!$E:$E,'7. 511_CAR_Student_Counts_Sec'!$D2906,'8. 514 Details Included'!$D:$D,'7. 511_CAR_Student_Counts_Sec'!I$1,'8. 514 Details Included'!$G:$G,'7. 511_CAR_Student_Counts_Sec'!$F2906))</f>
        <v>0</v>
      </c>
      <c r="J2906" s="82">
        <f>IF(ISBLANK($D2906),"",SUMIFS('8. 514 Details Included'!$I:$I,'8. 514 Details Included'!$A:$A,'7. 511_CAR_Student_Counts_Sec'!$A2906,'8. 514 Details Included'!$E:$E,'7. 511_CAR_Student_Counts_Sec'!$D2906,'8. 514 Details Included'!$D:$D,'7. 511_CAR_Student_Counts_Sec'!J$1,'8. 514 Details Included'!$G:$G,'7. 511_CAR_Student_Counts_Sec'!$F2906))</f>
        <v>0</v>
      </c>
      <c r="K2906" s="82">
        <f>IF(ISBLANK($D2906),"",SUMIFS('8. 514 Details Included'!$I:$I,'8. 514 Details Included'!$A:$A,'7. 511_CAR_Student_Counts_Sec'!$A2906,'8. 514 Details Included'!$E:$E,'7. 511_CAR_Student_Counts_Sec'!$D2906,'8. 514 Details Included'!$D:$D,'7. 511_CAR_Student_Counts_Sec'!K$1,'8. 514 Details Included'!$G:$G,'7. 511_CAR_Student_Counts_Sec'!$F2906))</f>
        <v>0</v>
      </c>
      <c r="L2906" s="82">
        <f>IF(ISBLANK($D2906),"",SUMIFS('8. 514 Details Included'!$I:$I,'8. 514 Details Included'!$A:$A,'7. 511_CAR_Student_Counts_Sec'!$A2906,'8. 514 Details Included'!$E:$E,'7. 511_CAR_Student_Counts_Sec'!$D2906,'8. 514 Details Included'!$D:$D,'7. 511_CAR_Student_Counts_Sec'!L$1,'8. 514 Details Included'!$G:$G,'7. 511_CAR_Student_Counts_Sec'!$F2906))</f>
        <v>2</v>
      </c>
      <c r="M2906" s="82">
        <f>IF(ISBLANK($D2906),"",SUMIFS('8. 514 Details Included'!$I:$I,'8. 514 Details Included'!$A:$A,'7. 511_CAR_Student_Counts_Sec'!$A2906,'8. 514 Details Included'!$E:$E,'7. 511_CAR_Student_Counts_Sec'!$D2906,'8. 514 Details Included'!$D:$D,'7. 511_CAR_Student_Counts_Sec'!M$1,'8. 514 Details Included'!$G:$G,'7. 511_CAR_Student_Counts_Sec'!$F2906))</f>
        <v>5</v>
      </c>
      <c r="N2906" s="82">
        <f>IF(ISBLANK($D2906),"",SUMIFS('8. 514 Details Included'!$I:$I,'8. 514 Details Included'!$A:$A,'7. 511_CAR_Student_Counts_Sec'!$A2906,'8. 514 Details Included'!$E:$E,'7. 511_CAR_Student_Counts_Sec'!$D2906,'8. 514 Details Included'!$D:$D,'7. 511_CAR_Student_Counts_Sec'!N$1,'8. 514 Details Included'!$G:$G,'7. 511_CAR_Student_Counts_Sec'!$F2906))</f>
        <v>19</v>
      </c>
      <c r="O2906" s="81">
        <f t="shared" si="135"/>
        <v>0</v>
      </c>
      <c r="P2906" s="81">
        <f t="shared" si="136"/>
        <v>26</v>
      </c>
      <c r="Q2906" s="81" t="str">
        <f t="shared" si="137"/>
        <v>9-12</v>
      </c>
    </row>
    <row r="2907" spans="1:17" ht="15" outlineLevel="3" x14ac:dyDescent="0.2">
      <c r="A2907" s="85"/>
      <c r="B2907" s="86"/>
      <c r="C2907" s="88" t="s">
        <v>1164</v>
      </c>
      <c r="D2907" s="85"/>
      <c r="E2907" s="86"/>
      <c r="F2907" s="85"/>
      <c r="G2907" s="85">
        <f>SUBTOTAL(1,G2904:G2906)</f>
        <v>23.666666666666668</v>
      </c>
      <c r="H2907" s="82" t="str">
        <f>IF(ISBLANK($D2907),"",SUMIFS('8. 514 Details Included'!$I:$I,'8. 514 Details Included'!$A:$A,'7. 511_CAR_Student_Counts_Sec'!$A2907,'8. 514 Details Included'!$E:$E,'7. 511_CAR_Student_Counts_Sec'!$D2907,'8. 514 Details Included'!$D:$D,'7. 511_CAR_Student_Counts_Sec'!H$1,'8. 514 Details Included'!$G:$G,'7. 511_CAR_Student_Counts_Sec'!$F2907))</f>
        <v/>
      </c>
      <c r="I2907" s="82" t="str">
        <f>IF(ISBLANK($D2907),"",SUMIFS('8. 514 Details Included'!$I:$I,'8. 514 Details Included'!$A:$A,'7. 511_CAR_Student_Counts_Sec'!$A2907,'8. 514 Details Included'!$E:$E,'7. 511_CAR_Student_Counts_Sec'!$D2907,'8. 514 Details Included'!$D:$D,'7. 511_CAR_Student_Counts_Sec'!I$1,'8. 514 Details Included'!$G:$G,'7. 511_CAR_Student_Counts_Sec'!$F2907))</f>
        <v/>
      </c>
      <c r="J2907" s="82" t="str">
        <f>IF(ISBLANK($D2907),"",SUMIFS('8. 514 Details Included'!$I:$I,'8. 514 Details Included'!$A:$A,'7. 511_CAR_Student_Counts_Sec'!$A2907,'8. 514 Details Included'!$E:$E,'7. 511_CAR_Student_Counts_Sec'!$D2907,'8. 514 Details Included'!$D:$D,'7. 511_CAR_Student_Counts_Sec'!J$1,'8. 514 Details Included'!$G:$G,'7. 511_CAR_Student_Counts_Sec'!$F2907))</f>
        <v/>
      </c>
      <c r="K2907" s="82" t="str">
        <f>IF(ISBLANK($D2907),"",SUMIFS('8. 514 Details Included'!$I:$I,'8. 514 Details Included'!$A:$A,'7. 511_CAR_Student_Counts_Sec'!$A2907,'8. 514 Details Included'!$E:$E,'7. 511_CAR_Student_Counts_Sec'!$D2907,'8. 514 Details Included'!$D:$D,'7. 511_CAR_Student_Counts_Sec'!K$1,'8. 514 Details Included'!$G:$G,'7. 511_CAR_Student_Counts_Sec'!$F2907))</f>
        <v/>
      </c>
      <c r="L2907" s="82" t="str">
        <f>IF(ISBLANK($D2907),"",SUMIFS('8. 514 Details Included'!$I:$I,'8. 514 Details Included'!$A:$A,'7. 511_CAR_Student_Counts_Sec'!$A2907,'8. 514 Details Included'!$E:$E,'7. 511_CAR_Student_Counts_Sec'!$D2907,'8. 514 Details Included'!$D:$D,'7. 511_CAR_Student_Counts_Sec'!L$1,'8. 514 Details Included'!$G:$G,'7. 511_CAR_Student_Counts_Sec'!$F2907))</f>
        <v/>
      </c>
      <c r="M2907" s="82" t="str">
        <f>IF(ISBLANK($D2907),"",SUMIFS('8. 514 Details Included'!$I:$I,'8. 514 Details Included'!$A:$A,'7. 511_CAR_Student_Counts_Sec'!$A2907,'8. 514 Details Included'!$E:$E,'7. 511_CAR_Student_Counts_Sec'!$D2907,'8. 514 Details Included'!$D:$D,'7. 511_CAR_Student_Counts_Sec'!M$1,'8. 514 Details Included'!$G:$G,'7. 511_CAR_Student_Counts_Sec'!$F2907))</f>
        <v/>
      </c>
      <c r="N2907" s="82" t="str">
        <f>IF(ISBLANK($D2907),"",SUMIFS('8. 514 Details Included'!$I:$I,'8. 514 Details Included'!$A:$A,'7. 511_CAR_Student_Counts_Sec'!$A2907,'8. 514 Details Included'!$E:$E,'7. 511_CAR_Student_Counts_Sec'!$D2907,'8. 514 Details Included'!$D:$D,'7. 511_CAR_Student_Counts_Sec'!N$1,'8. 514 Details Included'!$G:$G,'7. 511_CAR_Student_Counts_Sec'!$F2907))</f>
        <v/>
      </c>
      <c r="O2907" s="81" t="str">
        <f t="shared" si="135"/>
        <v/>
      </c>
      <c r="P2907" s="81" t="str">
        <f t="shared" si="136"/>
        <v/>
      </c>
      <c r="Q2907" s="81" t="str">
        <f t="shared" si="137"/>
        <v/>
      </c>
    </row>
    <row r="2908" spans="1:17" ht="15" outlineLevel="4" x14ac:dyDescent="0.2">
      <c r="A2908" s="85">
        <v>352</v>
      </c>
      <c r="B2908" s="86" t="s">
        <v>1088</v>
      </c>
      <c r="C2908" s="86" t="s">
        <v>1163</v>
      </c>
      <c r="D2908" s="85">
        <v>19</v>
      </c>
      <c r="E2908" s="86" t="s">
        <v>1198</v>
      </c>
      <c r="F2908" s="85">
        <v>1</v>
      </c>
      <c r="G2908" s="85">
        <v>22</v>
      </c>
      <c r="H2908" s="82">
        <f>IF(ISBLANK($D2908),"",SUMIFS('8. 514 Details Included'!$I:$I,'8. 514 Details Included'!$A:$A,'7. 511_CAR_Student_Counts_Sec'!$A2908,'8. 514 Details Included'!$E:$E,'7. 511_CAR_Student_Counts_Sec'!$D2908,'8. 514 Details Included'!$D:$D,'7. 511_CAR_Student_Counts_Sec'!H$1,'8. 514 Details Included'!$G:$G,'7. 511_CAR_Student_Counts_Sec'!$F2908))</f>
        <v>0</v>
      </c>
      <c r="I2908" s="82">
        <f>IF(ISBLANK($D2908),"",SUMIFS('8. 514 Details Included'!$I:$I,'8. 514 Details Included'!$A:$A,'7. 511_CAR_Student_Counts_Sec'!$A2908,'8. 514 Details Included'!$E:$E,'7. 511_CAR_Student_Counts_Sec'!$D2908,'8. 514 Details Included'!$D:$D,'7. 511_CAR_Student_Counts_Sec'!I$1,'8. 514 Details Included'!$G:$G,'7. 511_CAR_Student_Counts_Sec'!$F2908))</f>
        <v>0</v>
      </c>
      <c r="J2908" s="82">
        <f>IF(ISBLANK($D2908),"",SUMIFS('8. 514 Details Included'!$I:$I,'8. 514 Details Included'!$A:$A,'7. 511_CAR_Student_Counts_Sec'!$A2908,'8. 514 Details Included'!$E:$E,'7. 511_CAR_Student_Counts_Sec'!$D2908,'8. 514 Details Included'!$D:$D,'7. 511_CAR_Student_Counts_Sec'!J$1,'8. 514 Details Included'!$G:$G,'7. 511_CAR_Student_Counts_Sec'!$F2908))</f>
        <v>0</v>
      </c>
      <c r="K2908" s="82">
        <f>IF(ISBLANK($D2908),"",SUMIFS('8. 514 Details Included'!$I:$I,'8. 514 Details Included'!$A:$A,'7. 511_CAR_Student_Counts_Sec'!$A2908,'8. 514 Details Included'!$E:$E,'7. 511_CAR_Student_Counts_Sec'!$D2908,'8. 514 Details Included'!$D:$D,'7. 511_CAR_Student_Counts_Sec'!K$1,'8. 514 Details Included'!$G:$G,'7. 511_CAR_Student_Counts_Sec'!$F2908))</f>
        <v>0</v>
      </c>
      <c r="L2908" s="82">
        <f>IF(ISBLANK($D2908),"",SUMIFS('8. 514 Details Included'!$I:$I,'8. 514 Details Included'!$A:$A,'7. 511_CAR_Student_Counts_Sec'!$A2908,'8. 514 Details Included'!$E:$E,'7. 511_CAR_Student_Counts_Sec'!$D2908,'8. 514 Details Included'!$D:$D,'7. 511_CAR_Student_Counts_Sec'!L$1,'8. 514 Details Included'!$G:$G,'7. 511_CAR_Student_Counts_Sec'!$F2908))</f>
        <v>1</v>
      </c>
      <c r="M2908" s="82">
        <f>IF(ISBLANK($D2908),"",SUMIFS('8. 514 Details Included'!$I:$I,'8. 514 Details Included'!$A:$A,'7. 511_CAR_Student_Counts_Sec'!$A2908,'8. 514 Details Included'!$E:$E,'7. 511_CAR_Student_Counts_Sec'!$D2908,'8. 514 Details Included'!$D:$D,'7. 511_CAR_Student_Counts_Sec'!M$1,'8. 514 Details Included'!$G:$G,'7. 511_CAR_Student_Counts_Sec'!$F2908))</f>
        <v>6</v>
      </c>
      <c r="N2908" s="82">
        <f>IF(ISBLANK($D2908),"",SUMIFS('8. 514 Details Included'!$I:$I,'8. 514 Details Included'!$A:$A,'7. 511_CAR_Student_Counts_Sec'!$A2908,'8. 514 Details Included'!$E:$E,'7. 511_CAR_Student_Counts_Sec'!$D2908,'8. 514 Details Included'!$D:$D,'7. 511_CAR_Student_Counts_Sec'!N$1,'8. 514 Details Included'!$G:$G,'7. 511_CAR_Student_Counts_Sec'!$F2908))</f>
        <v>15</v>
      </c>
      <c r="O2908" s="81">
        <f t="shared" si="135"/>
        <v>0</v>
      </c>
      <c r="P2908" s="81">
        <f t="shared" si="136"/>
        <v>22</v>
      </c>
      <c r="Q2908" s="81" t="str">
        <f t="shared" si="137"/>
        <v>9-12</v>
      </c>
    </row>
    <row r="2909" spans="1:17" ht="15" outlineLevel="4" x14ac:dyDescent="0.2">
      <c r="A2909" s="85">
        <v>352</v>
      </c>
      <c r="B2909" s="86" t="s">
        <v>1088</v>
      </c>
      <c r="C2909" s="86" t="s">
        <v>1163</v>
      </c>
      <c r="D2909" s="85">
        <v>19</v>
      </c>
      <c r="E2909" s="86" t="s">
        <v>1198</v>
      </c>
      <c r="F2909" s="85">
        <v>3</v>
      </c>
      <c r="G2909" s="85">
        <v>24</v>
      </c>
      <c r="H2909" s="82">
        <f>IF(ISBLANK($D2909),"",SUMIFS('8. 514 Details Included'!$I:$I,'8. 514 Details Included'!$A:$A,'7. 511_CAR_Student_Counts_Sec'!$A2909,'8. 514 Details Included'!$E:$E,'7. 511_CAR_Student_Counts_Sec'!$D2909,'8. 514 Details Included'!$D:$D,'7. 511_CAR_Student_Counts_Sec'!H$1,'8. 514 Details Included'!$G:$G,'7. 511_CAR_Student_Counts_Sec'!$F2909))</f>
        <v>0</v>
      </c>
      <c r="I2909" s="82">
        <f>IF(ISBLANK($D2909),"",SUMIFS('8. 514 Details Included'!$I:$I,'8. 514 Details Included'!$A:$A,'7. 511_CAR_Student_Counts_Sec'!$A2909,'8. 514 Details Included'!$E:$E,'7. 511_CAR_Student_Counts_Sec'!$D2909,'8. 514 Details Included'!$D:$D,'7. 511_CAR_Student_Counts_Sec'!I$1,'8. 514 Details Included'!$G:$G,'7. 511_CAR_Student_Counts_Sec'!$F2909))</f>
        <v>0</v>
      </c>
      <c r="J2909" s="82">
        <f>IF(ISBLANK($D2909),"",SUMIFS('8. 514 Details Included'!$I:$I,'8. 514 Details Included'!$A:$A,'7. 511_CAR_Student_Counts_Sec'!$A2909,'8. 514 Details Included'!$E:$E,'7. 511_CAR_Student_Counts_Sec'!$D2909,'8. 514 Details Included'!$D:$D,'7. 511_CAR_Student_Counts_Sec'!J$1,'8. 514 Details Included'!$G:$G,'7. 511_CAR_Student_Counts_Sec'!$F2909))</f>
        <v>0</v>
      </c>
      <c r="K2909" s="82">
        <f>IF(ISBLANK($D2909),"",SUMIFS('8. 514 Details Included'!$I:$I,'8. 514 Details Included'!$A:$A,'7. 511_CAR_Student_Counts_Sec'!$A2909,'8. 514 Details Included'!$E:$E,'7. 511_CAR_Student_Counts_Sec'!$D2909,'8. 514 Details Included'!$D:$D,'7. 511_CAR_Student_Counts_Sec'!K$1,'8. 514 Details Included'!$G:$G,'7. 511_CAR_Student_Counts_Sec'!$F2909))</f>
        <v>0</v>
      </c>
      <c r="L2909" s="82">
        <f>IF(ISBLANK($D2909),"",SUMIFS('8. 514 Details Included'!$I:$I,'8. 514 Details Included'!$A:$A,'7. 511_CAR_Student_Counts_Sec'!$A2909,'8. 514 Details Included'!$E:$E,'7. 511_CAR_Student_Counts_Sec'!$D2909,'8. 514 Details Included'!$D:$D,'7. 511_CAR_Student_Counts_Sec'!L$1,'8. 514 Details Included'!$G:$G,'7. 511_CAR_Student_Counts_Sec'!$F2909))</f>
        <v>1</v>
      </c>
      <c r="M2909" s="82">
        <f>IF(ISBLANK($D2909),"",SUMIFS('8. 514 Details Included'!$I:$I,'8. 514 Details Included'!$A:$A,'7. 511_CAR_Student_Counts_Sec'!$A2909,'8. 514 Details Included'!$E:$E,'7. 511_CAR_Student_Counts_Sec'!$D2909,'8. 514 Details Included'!$D:$D,'7. 511_CAR_Student_Counts_Sec'!M$1,'8. 514 Details Included'!$G:$G,'7. 511_CAR_Student_Counts_Sec'!$F2909))</f>
        <v>8</v>
      </c>
      <c r="N2909" s="82">
        <f>IF(ISBLANK($D2909),"",SUMIFS('8. 514 Details Included'!$I:$I,'8. 514 Details Included'!$A:$A,'7. 511_CAR_Student_Counts_Sec'!$A2909,'8. 514 Details Included'!$E:$E,'7. 511_CAR_Student_Counts_Sec'!$D2909,'8. 514 Details Included'!$D:$D,'7. 511_CAR_Student_Counts_Sec'!N$1,'8. 514 Details Included'!$G:$G,'7. 511_CAR_Student_Counts_Sec'!$F2909))</f>
        <v>15</v>
      </c>
      <c r="O2909" s="81">
        <f t="shared" si="135"/>
        <v>0</v>
      </c>
      <c r="P2909" s="81">
        <f t="shared" si="136"/>
        <v>24</v>
      </c>
      <c r="Q2909" s="81" t="str">
        <f t="shared" si="137"/>
        <v>9-12</v>
      </c>
    </row>
    <row r="2910" spans="1:17" ht="15" outlineLevel="4" x14ac:dyDescent="0.2">
      <c r="A2910" s="85">
        <v>352</v>
      </c>
      <c r="B2910" s="86" t="s">
        <v>1088</v>
      </c>
      <c r="C2910" s="86" t="s">
        <v>1163</v>
      </c>
      <c r="D2910" s="85">
        <v>19</v>
      </c>
      <c r="E2910" s="86" t="s">
        <v>1198</v>
      </c>
      <c r="F2910" s="85">
        <v>5</v>
      </c>
      <c r="G2910" s="85">
        <v>24</v>
      </c>
      <c r="H2910" s="82">
        <f>IF(ISBLANK($D2910),"",SUMIFS('8. 514 Details Included'!$I:$I,'8. 514 Details Included'!$A:$A,'7. 511_CAR_Student_Counts_Sec'!$A2910,'8. 514 Details Included'!$E:$E,'7. 511_CAR_Student_Counts_Sec'!$D2910,'8. 514 Details Included'!$D:$D,'7. 511_CAR_Student_Counts_Sec'!H$1,'8. 514 Details Included'!$G:$G,'7. 511_CAR_Student_Counts_Sec'!$F2910))</f>
        <v>0</v>
      </c>
      <c r="I2910" s="82">
        <f>IF(ISBLANK($D2910),"",SUMIFS('8. 514 Details Included'!$I:$I,'8. 514 Details Included'!$A:$A,'7. 511_CAR_Student_Counts_Sec'!$A2910,'8. 514 Details Included'!$E:$E,'7. 511_CAR_Student_Counts_Sec'!$D2910,'8. 514 Details Included'!$D:$D,'7. 511_CAR_Student_Counts_Sec'!I$1,'8. 514 Details Included'!$G:$G,'7. 511_CAR_Student_Counts_Sec'!$F2910))</f>
        <v>0</v>
      </c>
      <c r="J2910" s="82">
        <f>IF(ISBLANK($D2910),"",SUMIFS('8. 514 Details Included'!$I:$I,'8. 514 Details Included'!$A:$A,'7. 511_CAR_Student_Counts_Sec'!$A2910,'8. 514 Details Included'!$E:$E,'7. 511_CAR_Student_Counts_Sec'!$D2910,'8. 514 Details Included'!$D:$D,'7. 511_CAR_Student_Counts_Sec'!J$1,'8. 514 Details Included'!$G:$G,'7. 511_CAR_Student_Counts_Sec'!$F2910))</f>
        <v>0</v>
      </c>
      <c r="K2910" s="82">
        <f>IF(ISBLANK($D2910),"",SUMIFS('8. 514 Details Included'!$I:$I,'8. 514 Details Included'!$A:$A,'7. 511_CAR_Student_Counts_Sec'!$A2910,'8. 514 Details Included'!$E:$E,'7. 511_CAR_Student_Counts_Sec'!$D2910,'8. 514 Details Included'!$D:$D,'7. 511_CAR_Student_Counts_Sec'!K$1,'8. 514 Details Included'!$G:$G,'7. 511_CAR_Student_Counts_Sec'!$F2910))</f>
        <v>0</v>
      </c>
      <c r="L2910" s="82">
        <f>IF(ISBLANK($D2910),"",SUMIFS('8. 514 Details Included'!$I:$I,'8. 514 Details Included'!$A:$A,'7. 511_CAR_Student_Counts_Sec'!$A2910,'8. 514 Details Included'!$E:$E,'7. 511_CAR_Student_Counts_Sec'!$D2910,'8. 514 Details Included'!$D:$D,'7. 511_CAR_Student_Counts_Sec'!L$1,'8. 514 Details Included'!$G:$G,'7. 511_CAR_Student_Counts_Sec'!$F2910))</f>
        <v>6</v>
      </c>
      <c r="M2910" s="82">
        <f>IF(ISBLANK($D2910),"",SUMIFS('8. 514 Details Included'!$I:$I,'8. 514 Details Included'!$A:$A,'7. 511_CAR_Student_Counts_Sec'!$A2910,'8. 514 Details Included'!$E:$E,'7. 511_CAR_Student_Counts_Sec'!$D2910,'8. 514 Details Included'!$D:$D,'7. 511_CAR_Student_Counts_Sec'!M$1,'8. 514 Details Included'!$G:$G,'7. 511_CAR_Student_Counts_Sec'!$F2910))</f>
        <v>8</v>
      </c>
      <c r="N2910" s="82">
        <f>IF(ISBLANK($D2910),"",SUMIFS('8. 514 Details Included'!$I:$I,'8. 514 Details Included'!$A:$A,'7. 511_CAR_Student_Counts_Sec'!$A2910,'8. 514 Details Included'!$E:$E,'7. 511_CAR_Student_Counts_Sec'!$D2910,'8. 514 Details Included'!$D:$D,'7. 511_CAR_Student_Counts_Sec'!N$1,'8. 514 Details Included'!$G:$G,'7. 511_CAR_Student_Counts_Sec'!$F2910))</f>
        <v>10</v>
      </c>
      <c r="O2910" s="81">
        <f t="shared" si="135"/>
        <v>0</v>
      </c>
      <c r="P2910" s="81">
        <f t="shared" si="136"/>
        <v>24</v>
      </c>
      <c r="Q2910" s="81" t="str">
        <f t="shared" si="137"/>
        <v>9-12</v>
      </c>
    </row>
    <row r="2911" spans="1:17" ht="15" outlineLevel="4" x14ac:dyDescent="0.2">
      <c r="A2911" s="85">
        <v>352</v>
      </c>
      <c r="B2911" s="86" t="s">
        <v>1088</v>
      </c>
      <c r="C2911" s="86" t="s">
        <v>1163</v>
      </c>
      <c r="D2911" s="85">
        <v>24</v>
      </c>
      <c r="E2911" s="86" t="s">
        <v>1197</v>
      </c>
      <c r="F2911" s="85">
        <v>3</v>
      </c>
      <c r="G2911" s="85">
        <v>13</v>
      </c>
      <c r="H2911" s="82">
        <f>IF(ISBLANK($D2911),"",SUMIFS('8. 514 Details Included'!$I:$I,'8. 514 Details Included'!$A:$A,'7. 511_CAR_Student_Counts_Sec'!$A2911,'8. 514 Details Included'!$E:$E,'7. 511_CAR_Student_Counts_Sec'!$D2911,'8. 514 Details Included'!$D:$D,'7. 511_CAR_Student_Counts_Sec'!H$1,'8. 514 Details Included'!$G:$G,'7. 511_CAR_Student_Counts_Sec'!$F2911))</f>
        <v>0</v>
      </c>
      <c r="I2911" s="82">
        <f>IF(ISBLANK($D2911),"",SUMIFS('8. 514 Details Included'!$I:$I,'8. 514 Details Included'!$A:$A,'7. 511_CAR_Student_Counts_Sec'!$A2911,'8. 514 Details Included'!$E:$E,'7. 511_CAR_Student_Counts_Sec'!$D2911,'8. 514 Details Included'!$D:$D,'7. 511_CAR_Student_Counts_Sec'!I$1,'8. 514 Details Included'!$G:$G,'7. 511_CAR_Student_Counts_Sec'!$F2911))</f>
        <v>0</v>
      </c>
      <c r="J2911" s="82">
        <f>IF(ISBLANK($D2911),"",SUMIFS('8. 514 Details Included'!$I:$I,'8. 514 Details Included'!$A:$A,'7. 511_CAR_Student_Counts_Sec'!$A2911,'8. 514 Details Included'!$E:$E,'7. 511_CAR_Student_Counts_Sec'!$D2911,'8. 514 Details Included'!$D:$D,'7. 511_CAR_Student_Counts_Sec'!J$1,'8. 514 Details Included'!$G:$G,'7. 511_CAR_Student_Counts_Sec'!$F2911))</f>
        <v>0</v>
      </c>
      <c r="K2911" s="82">
        <f>IF(ISBLANK($D2911),"",SUMIFS('8. 514 Details Included'!$I:$I,'8. 514 Details Included'!$A:$A,'7. 511_CAR_Student_Counts_Sec'!$A2911,'8. 514 Details Included'!$E:$E,'7. 511_CAR_Student_Counts_Sec'!$D2911,'8. 514 Details Included'!$D:$D,'7. 511_CAR_Student_Counts_Sec'!K$1,'8. 514 Details Included'!$G:$G,'7. 511_CAR_Student_Counts_Sec'!$F2911))</f>
        <v>0</v>
      </c>
      <c r="L2911" s="82">
        <f>IF(ISBLANK($D2911),"",SUMIFS('8. 514 Details Included'!$I:$I,'8. 514 Details Included'!$A:$A,'7. 511_CAR_Student_Counts_Sec'!$A2911,'8. 514 Details Included'!$E:$E,'7. 511_CAR_Student_Counts_Sec'!$D2911,'8. 514 Details Included'!$D:$D,'7. 511_CAR_Student_Counts_Sec'!L$1,'8. 514 Details Included'!$G:$G,'7. 511_CAR_Student_Counts_Sec'!$F2911))</f>
        <v>0</v>
      </c>
      <c r="M2911" s="82">
        <f>IF(ISBLANK($D2911),"",SUMIFS('8. 514 Details Included'!$I:$I,'8. 514 Details Included'!$A:$A,'7. 511_CAR_Student_Counts_Sec'!$A2911,'8. 514 Details Included'!$E:$E,'7. 511_CAR_Student_Counts_Sec'!$D2911,'8. 514 Details Included'!$D:$D,'7. 511_CAR_Student_Counts_Sec'!M$1,'8. 514 Details Included'!$G:$G,'7. 511_CAR_Student_Counts_Sec'!$F2911))</f>
        <v>0</v>
      </c>
      <c r="N2911" s="82">
        <f>IF(ISBLANK($D2911),"",SUMIFS('8. 514 Details Included'!$I:$I,'8. 514 Details Included'!$A:$A,'7. 511_CAR_Student_Counts_Sec'!$A2911,'8. 514 Details Included'!$E:$E,'7. 511_CAR_Student_Counts_Sec'!$D2911,'8. 514 Details Included'!$D:$D,'7. 511_CAR_Student_Counts_Sec'!N$1,'8. 514 Details Included'!$G:$G,'7. 511_CAR_Student_Counts_Sec'!$F2911))</f>
        <v>13</v>
      </c>
      <c r="O2911" s="81">
        <f t="shared" si="135"/>
        <v>0</v>
      </c>
      <c r="P2911" s="81">
        <f t="shared" si="136"/>
        <v>13</v>
      </c>
      <c r="Q2911" s="81" t="str">
        <f t="shared" si="137"/>
        <v>9-12</v>
      </c>
    </row>
    <row r="2912" spans="1:17" ht="15" outlineLevel="4" x14ac:dyDescent="0.2">
      <c r="A2912" s="85">
        <v>352</v>
      </c>
      <c r="B2912" s="86" t="s">
        <v>1088</v>
      </c>
      <c r="C2912" s="86" t="s">
        <v>1163</v>
      </c>
      <c r="D2912" s="85">
        <v>24</v>
      </c>
      <c r="E2912" s="86" t="s">
        <v>1197</v>
      </c>
      <c r="F2912" s="85">
        <v>5</v>
      </c>
      <c r="G2912" s="85">
        <v>24</v>
      </c>
      <c r="H2912" s="82">
        <f>IF(ISBLANK($D2912),"",SUMIFS('8. 514 Details Included'!$I:$I,'8. 514 Details Included'!$A:$A,'7. 511_CAR_Student_Counts_Sec'!$A2912,'8. 514 Details Included'!$E:$E,'7. 511_CAR_Student_Counts_Sec'!$D2912,'8. 514 Details Included'!$D:$D,'7. 511_CAR_Student_Counts_Sec'!H$1,'8. 514 Details Included'!$G:$G,'7. 511_CAR_Student_Counts_Sec'!$F2912))</f>
        <v>0</v>
      </c>
      <c r="I2912" s="82">
        <f>IF(ISBLANK($D2912),"",SUMIFS('8. 514 Details Included'!$I:$I,'8. 514 Details Included'!$A:$A,'7. 511_CAR_Student_Counts_Sec'!$A2912,'8. 514 Details Included'!$E:$E,'7. 511_CAR_Student_Counts_Sec'!$D2912,'8. 514 Details Included'!$D:$D,'7. 511_CAR_Student_Counts_Sec'!I$1,'8. 514 Details Included'!$G:$G,'7. 511_CAR_Student_Counts_Sec'!$F2912))</f>
        <v>0</v>
      </c>
      <c r="J2912" s="82">
        <f>IF(ISBLANK($D2912),"",SUMIFS('8. 514 Details Included'!$I:$I,'8. 514 Details Included'!$A:$A,'7. 511_CAR_Student_Counts_Sec'!$A2912,'8. 514 Details Included'!$E:$E,'7. 511_CAR_Student_Counts_Sec'!$D2912,'8. 514 Details Included'!$D:$D,'7. 511_CAR_Student_Counts_Sec'!J$1,'8. 514 Details Included'!$G:$G,'7. 511_CAR_Student_Counts_Sec'!$F2912))</f>
        <v>0</v>
      </c>
      <c r="K2912" s="82">
        <f>IF(ISBLANK($D2912),"",SUMIFS('8. 514 Details Included'!$I:$I,'8. 514 Details Included'!$A:$A,'7. 511_CAR_Student_Counts_Sec'!$A2912,'8. 514 Details Included'!$E:$E,'7. 511_CAR_Student_Counts_Sec'!$D2912,'8. 514 Details Included'!$D:$D,'7. 511_CAR_Student_Counts_Sec'!K$1,'8. 514 Details Included'!$G:$G,'7. 511_CAR_Student_Counts_Sec'!$F2912))</f>
        <v>0</v>
      </c>
      <c r="L2912" s="82">
        <f>IF(ISBLANK($D2912),"",SUMIFS('8. 514 Details Included'!$I:$I,'8. 514 Details Included'!$A:$A,'7. 511_CAR_Student_Counts_Sec'!$A2912,'8. 514 Details Included'!$E:$E,'7. 511_CAR_Student_Counts_Sec'!$D2912,'8. 514 Details Included'!$D:$D,'7. 511_CAR_Student_Counts_Sec'!L$1,'8. 514 Details Included'!$G:$G,'7. 511_CAR_Student_Counts_Sec'!$F2912))</f>
        <v>0</v>
      </c>
      <c r="M2912" s="82">
        <f>IF(ISBLANK($D2912),"",SUMIFS('8. 514 Details Included'!$I:$I,'8. 514 Details Included'!$A:$A,'7. 511_CAR_Student_Counts_Sec'!$A2912,'8. 514 Details Included'!$E:$E,'7. 511_CAR_Student_Counts_Sec'!$D2912,'8. 514 Details Included'!$D:$D,'7. 511_CAR_Student_Counts_Sec'!M$1,'8. 514 Details Included'!$G:$G,'7. 511_CAR_Student_Counts_Sec'!$F2912))</f>
        <v>3</v>
      </c>
      <c r="N2912" s="82">
        <f>IF(ISBLANK($D2912),"",SUMIFS('8. 514 Details Included'!$I:$I,'8. 514 Details Included'!$A:$A,'7. 511_CAR_Student_Counts_Sec'!$A2912,'8. 514 Details Included'!$E:$E,'7. 511_CAR_Student_Counts_Sec'!$D2912,'8. 514 Details Included'!$D:$D,'7. 511_CAR_Student_Counts_Sec'!N$1,'8. 514 Details Included'!$G:$G,'7. 511_CAR_Student_Counts_Sec'!$F2912))</f>
        <v>21</v>
      </c>
      <c r="O2912" s="81">
        <f t="shared" si="135"/>
        <v>0</v>
      </c>
      <c r="P2912" s="81">
        <f t="shared" si="136"/>
        <v>24</v>
      </c>
      <c r="Q2912" s="81" t="str">
        <f t="shared" si="137"/>
        <v>9-12</v>
      </c>
    </row>
    <row r="2913" spans="1:17" ht="15" outlineLevel="4" x14ac:dyDescent="0.2">
      <c r="A2913" s="85">
        <v>352</v>
      </c>
      <c r="B2913" s="86" t="s">
        <v>1088</v>
      </c>
      <c r="C2913" s="86" t="s">
        <v>1163</v>
      </c>
      <c r="D2913" s="85">
        <v>40</v>
      </c>
      <c r="E2913" s="86" t="s">
        <v>1196</v>
      </c>
      <c r="F2913" s="85">
        <v>1</v>
      </c>
      <c r="G2913" s="85">
        <v>22</v>
      </c>
      <c r="H2913" s="82">
        <f>IF(ISBLANK($D2913),"",SUMIFS('8. 514 Details Included'!$I:$I,'8. 514 Details Included'!$A:$A,'7. 511_CAR_Student_Counts_Sec'!$A2913,'8. 514 Details Included'!$E:$E,'7. 511_CAR_Student_Counts_Sec'!$D2913,'8. 514 Details Included'!$D:$D,'7. 511_CAR_Student_Counts_Sec'!H$1,'8. 514 Details Included'!$G:$G,'7. 511_CAR_Student_Counts_Sec'!$F2913))</f>
        <v>0</v>
      </c>
      <c r="I2913" s="82">
        <f>IF(ISBLANK($D2913),"",SUMIFS('8. 514 Details Included'!$I:$I,'8. 514 Details Included'!$A:$A,'7. 511_CAR_Student_Counts_Sec'!$A2913,'8. 514 Details Included'!$E:$E,'7. 511_CAR_Student_Counts_Sec'!$D2913,'8. 514 Details Included'!$D:$D,'7. 511_CAR_Student_Counts_Sec'!I$1,'8. 514 Details Included'!$G:$G,'7. 511_CAR_Student_Counts_Sec'!$F2913))</f>
        <v>0</v>
      </c>
      <c r="J2913" s="82">
        <f>IF(ISBLANK($D2913),"",SUMIFS('8. 514 Details Included'!$I:$I,'8. 514 Details Included'!$A:$A,'7. 511_CAR_Student_Counts_Sec'!$A2913,'8. 514 Details Included'!$E:$E,'7. 511_CAR_Student_Counts_Sec'!$D2913,'8. 514 Details Included'!$D:$D,'7. 511_CAR_Student_Counts_Sec'!J$1,'8. 514 Details Included'!$G:$G,'7. 511_CAR_Student_Counts_Sec'!$F2913))</f>
        <v>0</v>
      </c>
      <c r="K2913" s="82">
        <f>IF(ISBLANK($D2913),"",SUMIFS('8. 514 Details Included'!$I:$I,'8. 514 Details Included'!$A:$A,'7. 511_CAR_Student_Counts_Sec'!$A2913,'8. 514 Details Included'!$E:$E,'7. 511_CAR_Student_Counts_Sec'!$D2913,'8. 514 Details Included'!$D:$D,'7. 511_CAR_Student_Counts_Sec'!K$1,'8. 514 Details Included'!$G:$G,'7. 511_CAR_Student_Counts_Sec'!$F2913))</f>
        <v>0</v>
      </c>
      <c r="L2913" s="82">
        <f>IF(ISBLANK($D2913),"",SUMIFS('8. 514 Details Included'!$I:$I,'8. 514 Details Included'!$A:$A,'7. 511_CAR_Student_Counts_Sec'!$A2913,'8. 514 Details Included'!$E:$E,'7. 511_CAR_Student_Counts_Sec'!$D2913,'8. 514 Details Included'!$D:$D,'7. 511_CAR_Student_Counts_Sec'!L$1,'8. 514 Details Included'!$G:$G,'7. 511_CAR_Student_Counts_Sec'!$F2913))</f>
        <v>0</v>
      </c>
      <c r="M2913" s="82">
        <f>IF(ISBLANK($D2913),"",SUMIFS('8. 514 Details Included'!$I:$I,'8. 514 Details Included'!$A:$A,'7. 511_CAR_Student_Counts_Sec'!$A2913,'8. 514 Details Included'!$E:$E,'7. 511_CAR_Student_Counts_Sec'!$D2913,'8. 514 Details Included'!$D:$D,'7. 511_CAR_Student_Counts_Sec'!M$1,'8. 514 Details Included'!$G:$G,'7. 511_CAR_Student_Counts_Sec'!$F2913))</f>
        <v>2</v>
      </c>
      <c r="N2913" s="82">
        <f>IF(ISBLANK($D2913),"",SUMIFS('8. 514 Details Included'!$I:$I,'8. 514 Details Included'!$A:$A,'7. 511_CAR_Student_Counts_Sec'!$A2913,'8. 514 Details Included'!$E:$E,'7. 511_CAR_Student_Counts_Sec'!$D2913,'8. 514 Details Included'!$D:$D,'7. 511_CAR_Student_Counts_Sec'!N$1,'8. 514 Details Included'!$G:$G,'7. 511_CAR_Student_Counts_Sec'!$F2913))</f>
        <v>20</v>
      </c>
      <c r="O2913" s="81">
        <f t="shared" si="135"/>
        <v>0</v>
      </c>
      <c r="P2913" s="81">
        <f t="shared" si="136"/>
        <v>22</v>
      </c>
      <c r="Q2913" s="81" t="str">
        <f t="shared" si="137"/>
        <v>9-12</v>
      </c>
    </row>
    <row r="2914" spans="1:17" ht="15" outlineLevel="4" x14ac:dyDescent="0.2">
      <c r="A2914" s="85">
        <v>352</v>
      </c>
      <c r="B2914" s="86" t="s">
        <v>1088</v>
      </c>
      <c r="C2914" s="86" t="s">
        <v>1163</v>
      </c>
      <c r="D2914" s="85">
        <v>40</v>
      </c>
      <c r="E2914" s="86" t="s">
        <v>1196</v>
      </c>
      <c r="F2914" s="85">
        <v>3</v>
      </c>
      <c r="G2914" s="85">
        <v>19</v>
      </c>
      <c r="H2914" s="82">
        <f>IF(ISBLANK($D2914),"",SUMIFS('8. 514 Details Included'!$I:$I,'8. 514 Details Included'!$A:$A,'7. 511_CAR_Student_Counts_Sec'!$A2914,'8. 514 Details Included'!$E:$E,'7. 511_CAR_Student_Counts_Sec'!$D2914,'8. 514 Details Included'!$D:$D,'7. 511_CAR_Student_Counts_Sec'!H$1,'8. 514 Details Included'!$G:$G,'7. 511_CAR_Student_Counts_Sec'!$F2914))</f>
        <v>0</v>
      </c>
      <c r="I2914" s="82">
        <f>IF(ISBLANK($D2914),"",SUMIFS('8. 514 Details Included'!$I:$I,'8. 514 Details Included'!$A:$A,'7. 511_CAR_Student_Counts_Sec'!$A2914,'8. 514 Details Included'!$E:$E,'7. 511_CAR_Student_Counts_Sec'!$D2914,'8. 514 Details Included'!$D:$D,'7. 511_CAR_Student_Counts_Sec'!I$1,'8. 514 Details Included'!$G:$G,'7. 511_CAR_Student_Counts_Sec'!$F2914))</f>
        <v>0</v>
      </c>
      <c r="J2914" s="82">
        <f>IF(ISBLANK($D2914),"",SUMIFS('8. 514 Details Included'!$I:$I,'8. 514 Details Included'!$A:$A,'7. 511_CAR_Student_Counts_Sec'!$A2914,'8. 514 Details Included'!$E:$E,'7. 511_CAR_Student_Counts_Sec'!$D2914,'8. 514 Details Included'!$D:$D,'7. 511_CAR_Student_Counts_Sec'!J$1,'8. 514 Details Included'!$G:$G,'7. 511_CAR_Student_Counts_Sec'!$F2914))</f>
        <v>0</v>
      </c>
      <c r="K2914" s="82">
        <f>IF(ISBLANK($D2914),"",SUMIFS('8. 514 Details Included'!$I:$I,'8. 514 Details Included'!$A:$A,'7. 511_CAR_Student_Counts_Sec'!$A2914,'8. 514 Details Included'!$E:$E,'7. 511_CAR_Student_Counts_Sec'!$D2914,'8. 514 Details Included'!$D:$D,'7. 511_CAR_Student_Counts_Sec'!K$1,'8. 514 Details Included'!$G:$G,'7. 511_CAR_Student_Counts_Sec'!$F2914))</f>
        <v>0</v>
      </c>
      <c r="L2914" s="82">
        <f>IF(ISBLANK($D2914),"",SUMIFS('8. 514 Details Included'!$I:$I,'8. 514 Details Included'!$A:$A,'7. 511_CAR_Student_Counts_Sec'!$A2914,'8. 514 Details Included'!$E:$E,'7. 511_CAR_Student_Counts_Sec'!$D2914,'8. 514 Details Included'!$D:$D,'7. 511_CAR_Student_Counts_Sec'!L$1,'8. 514 Details Included'!$G:$G,'7. 511_CAR_Student_Counts_Sec'!$F2914))</f>
        <v>0</v>
      </c>
      <c r="M2914" s="82">
        <f>IF(ISBLANK($D2914),"",SUMIFS('8. 514 Details Included'!$I:$I,'8. 514 Details Included'!$A:$A,'7. 511_CAR_Student_Counts_Sec'!$A2914,'8. 514 Details Included'!$E:$E,'7. 511_CAR_Student_Counts_Sec'!$D2914,'8. 514 Details Included'!$D:$D,'7. 511_CAR_Student_Counts_Sec'!M$1,'8. 514 Details Included'!$G:$G,'7. 511_CAR_Student_Counts_Sec'!$F2914))</f>
        <v>1</v>
      </c>
      <c r="N2914" s="82">
        <f>IF(ISBLANK($D2914),"",SUMIFS('8. 514 Details Included'!$I:$I,'8. 514 Details Included'!$A:$A,'7. 511_CAR_Student_Counts_Sec'!$A2914,'8. 514 Details Included'!$E:$E,'7. 511_CAR_Student_Counts_Sec'!$D2914,'8. 514 Details Included'!$D:$D,'7. 511_CAR_Student_Counts_Sec'!N$1,'8. 514 Details Included'!$G:$G,'7. 511_CAR_Student_Counts_Sec'!$F2914))</f>
        <v>18</v>
      </c>
      <c r="O2914" s="81">
        <f t="shared" si="135"/>
        <v>0</v>
      </c>
      <c r="P2914" s="81">
        <f t="shared" si="136"/>
        <v>19</v>
      </c>
      <c r="Q2914" s="81" t="str">
        <f t="shared" si="137"/>
        <v>9-12</v>
      </c>
    </row>
    <row r="2915" spans="1:17" ht="15" outlineLevel="4" x14ac:dyDescent="0.2">
      <c r="A2915" s="85">
        <v>352</v>
      </c>
      <c r="B2915" s="86" t="s">
        <v>1088</v>
      </c>
      <c r="C2915" s="86" t="s">
        <v>1163</v>
      </c>
      <c r="D2915" s="85">
        <v>40</v>
      </c>
      <c r="E2915" s="86" t="s">
        <v>1196</v>
      </c>
      <c r="F2915" s="85">
        <v>5</v>
      </c>
      <c r="G2915" s="85">
        <v>22</v>
      </c>
      <c r="H2915" s="82">
        <f>IF(ISBLANK($D2915),"",SUMIFS('8. 514 Details Included'!$I:$I,'8. 514 Details Included'!$A:$A,'7. 511_CAR_Student_Counts_Sec'!$A2915,'8. 514 Details Included'!$E:$E,'7. 511_CAR_Student_Counts_Sec'!$D2915,'8. 514 Details Included'!$D:$D,'7. 511_CAR_Student_Counts_Sec'!H$1,'8. 514 Details Included'!$G:$G,'7. 511_CAR_Student_Counts_Sec'!$F2915))</f>
        <v>0</v>
      </c>
      <c r="I2915" s="82">
        <f>IF(ISBLANK($D2915),"",SUMIFS('8. 514 Details Included'!$I:$I,'8. 514 Details Included'!$A:$A,'7. 511_CAR_Student_Counts_Sec'!$A2915,'8. 514 Details Included'!$E:$E,'7. 511_CAR_Student_Counts_Sec'!$D2915,'8. 514 Details Included'!$D:$D,'7. 511_CAR_Student_Counts_Sec'!I$1,'8. 514 Details Included'!$G:$G,'7. 511_CAR_Student_Counts_Sec'!$F2915))</f>
        <v>0</v>
      </c>
      <c r="J2915" s="82">
        <f>IF(ISBLANK($D2915),"",SUMIFS('8. 514 Details Included'!$I:$I,'8. 514 Details Included'!$A:$A,'7. 511_CAR_Student_Counts_Sec'!$A2915,'8. 514 Details Included'!$E:$E,'7. 511_CAR_Student_Counts_Sec'!$D2915,'8. 514 Details Included'!$D:$D,'7. 511_CAR_Student_Counts_Sec'!J$1,'8. 514 Details Included'!$G:$G,'7. 511_CAR_Student_Counts_Sec'!$F2915))</f>
        <v>0</v>
      </c>
      <c r="K2915" s="82">
        <f>IF(ISBLANK($D2915),"",SUMIFS('8. 514 Details Included'!$I:$I,'8. 514 Details Included'!$A:$A,'7. 511_CAR_Student_Counts_Sec'!$A2915,'8. 514 Details Included'!$E:$E,'7. 511_CAR_Student_Counts_Sec'!$D2915,'8. 514 Details Included'!$D:$D,'7. 511_CAR_Student_Counts_Sec'!K$1,'8. 514 Details Included'!$G:$G,'7. 511_CAR_Student_Counts_Sec'!$F2915))</f>
        <v>0</v>
      </c>
      <c r="L2915" s="82">
        <f>IF(ISBLANK($D2915),"",SUMIFS('8. 514 Details Included'!$I:$I,'8. 514 Details Included'!$A:$A,'7. 511_CAR_Student_Counts_Sec'!$A2915,'8. 514 Details Included'!$E:$E,'7. 511_CAR_Student_Counts_Sec'!$D2915,'8. 514 Details Included'!$D:$D,'7. 511_CAR_Student_Counts_Sec'!L$1,'8. 514 Details Included'!$G:$G,'7. 511_CAR_Student_Counts_Sec'!$F2915))</f>
        <v>1</v>
      </c>
      <c r="M2915" s="82">
        <f>IF(ISBLANK($D2915),"",SUMIFS('8. 514 Details Included'!$I:$I,'8. 514 Details Included'!$A:$A,'7. 511_CAR_Student_Counts_Sec'!$A2915,'8. 514 Details Included'!$E:$E,'7. 511_CAR_Student_Counts_Sec'!$D2915,'8. 514 Details Included'!$D:$D,'7. 511_CAR_Student_Counts_Sec'!M$1,'8. 514 Details Included'!$G:$G,'7. 511_CAR_Student_Counts_Sec'!$F2915))</f>
        <v>9</v>
      </c>
      <c r="N2915" s="82">
        <f>IF(ISBLANK($D2915),"",SUMIFS('8. 514 Details Included'!$I:$I,'8. 514 Details Included'!$A:$A,'7. 511_CAR_Student_Counts_Sec'!$A2915,'8. 514 Details Included'!$E:$E,'7. 511_CAR_Student_Counts_Sec'!$D2915,'8. 514 Details Included'!$D:$D,'7. 511_CAR_Student_Counts_Sec'!N$1,'8. 514 Details Included'!$G:$G,'7. 511_CAR_Student_Counts_Sec'!$F2915))</f>
        <v>12</v>
      </c>
      <c r="O2915" s="81">
        <f t="shared" si="135"/>
        <v>0</v>
      </c>
      <c r="P2915" s="81">
        <f t="shared" si="136"/>
        <v>22</v>
      </c>
      <c r="Q2915" s="81" t="str">
        <f t="shared" si="137"/>
        <v>9-12</v>
      </c>
    </row>
    <row r="2916" spans="1:17" ht="15" outlineLevel="4" x14ac:dyDescent="0.2">
      <c r="A2916" s="85">
        <v>352</v>
      </c>
      <c r="B2916" s="86" t="s">
        <v>1088</v>
      </c>
      <c r="C2916" s="86" t="s">
        <v>1163</v>
      </c>
      <c r="D2916" s="85">
        <v>40</v>
      </c>
      <c r="E2916" s="86" t="s">
        <v>1196</v>
      </c>
      <c r="F2916" s="85">
        <v>7</v>
      </c>
      <c r="G2916" s="85">
        <v>23</v>
      </c>
      <c r="H2916" s="82">
        <f>IF(ISBLANK($D2916),"",SUMIFS('8. 514 Details Included'!$I:$I,'8. 514 Details Included'!$A:$A,'7. 511_CAR_Student_Counts_Sec'!$A2916,'8. 514 Details Included'!$E:$E,'7. 511_CAR_Student_Counts_Sec'!$D2916,'8. 514 Details Included'!$D:$D,'7. 511_CAR_Student_Counts_Sec'!H$1,'8. 514 Details Included'!$G:$G,'7. 511_CAR_Student_Counts_Sec'!$F2916))</f>
        <v>0</v>
      </c>
      <c r="I2916" s="82">
        <f>IF(ISBLANK($D2916),"",SUMIFS('8. 514 Details Included'!$I:$I,'8. 514 Details Included'!$A:$A,'7. 511_CAR_Student_Counts_Sec'!$A2916,'8. 514 Details Included'!$E:$E,'7. 511_CAR_Student_Counts_Sec'!$D2916,'8. 514 Details Included'!$D:$D,'7. 511_CAR_Student_Counts_Sec'!I$1,'8. 514 Details Included'!$G:$G,'7. 511_CAR_Student_Counts_Sec'!$F2916))</f>
        <v>0</v>
      </c>
      <c r="J2916" s="82">
        <f>IF(ISBLANK($D2916),"",SUMIFS('8. 514 Details Included'!$I:$I,'8. 514 Details Included'!$A:$A,'7. 511_CAR_Student_Counts_Sec'!$A2916,'8. 514 Details Included'!$E:$E,'7. 511_CAR_Student_Counts_Sec'!$D2916,'8. 514 Details Included'!$D:$D,'7. 511_CAR_Student_Counts_Sec'!J$1,'8. 514 Details Included'!$G:$G,'7. 511_CAR_Student_Counts_Sec'!$F2916))</f>
        <v>0</v>
      </c>
      <c r="K2916" s="82">
        <f>IF(ISBLANK($D2916),"",SUMIFS('8. 514 Details Included'!$I:$I,'8. 514 Details Included'!$A:$A,'7. 511_CAR_Student_Counts_Sec'!$A2916,'8. 514 Details Included'!$E:$E,'7. 511_CAR_Student_Counts_Sec'!$D2916,'8. 514 Details Included'!$D:$D,'7. 511_CAR_Student_Counts_Sec'!K$1,'8. 514 Details Included'!$G:$G,'7. 511_CAR_Student_Counts_Sec'!$F2916))</f>
        <v>0</v>
      </c>
      <c r="L2916" s="82">
        <f>IF(ISBLANK($D2916),"",SUMIFS('8. 514 Details Included'!$I:$I,'8. 514 Details Included'!$A:$A,'7. 511_CAR_Student_Counts_Sec'!$A2916,'8. 514 Details Included'!$E:$E,'7. 511_CAR_Student_Counts_Sec'!$D2916,'8. 514 Details Included'!$D:$D,'7. 511_CAR_Student_Counts_Sec'!L$1,'8. 514 Details Included'!$G:$G,'7. 511_CAR_Student_Counts_Sec'!$F2916))</f>
        <v>0</v>
      </c>
      <c r="M2916" s="82">
        <f>IF(ISBLANK($D2916),"",SUMIFS('8. 514 Details Included'!$I:$I,'8. 514 Details Included'!$A:$A,'7. 511_CAR_Student_Counts_Sec'!$A2916,'8. 514 Details Included'!$E:$E,'7. 511_CAR_Student_Counts_Sec'!$D2916,'8. 514 Details Included'!$D:$D,'7. 511_CAR_Student_Counts_Sec'!M$1,'8. 514 Details Included'!$G:$G,'7. 511_CAR_Student_Counts_Sec'!$F2916))</f>
        <v>7</v>
      </c>
      <c r="N2916" s="82">
        <f>IF(ISBLANK($D2916),"",SUMIFS('8. 514 Details Included'!$I:$I,'8. 514 Details Included'!$A:$A,'7. 511_CAR_Student_Counts_Sec'!$A2916,'8. 514 Details Included'!$E:$E,'7. 511_CAR_Student_Counts_Sec'!$D2916,'8. 514 Details Included'!$D:$D,'7. 511_CAR_Student_Counts_Sec'!N$1,'8. 514 Details Included'!$G:$G,'7. 511_CAR_Student_Counts_Sec'!$F2916))</f>
        <v>16</v>
      </c>
      <c r="O2916" s="81">
        <f t="shared" si="135"/>
        <v>0</v>
      </c>
      <c r="P2916" s="81">
        <f t="shared" si="136"/>
        <v>23</v>
      </c>
      <c r="Q2916" s="81" t="str">
        <f t="shared" si="137"/>
        <v>9-12</v>
      </c>
    </row>
    <row r="2917" spans="1:17" ht="15" outlineLevel="3" x14ac:dyDescent="0.2">
      <c r="A2917" s="85"/>
      <c r="B2917" s="86"/>
      <c r="C2917" s="88" t="s">
        <v>1161</v>
      </c>
      <c r="D2917" s="85"/>
      <c r="E2917" s="86"/>
      <c r="F2917" s="85"/>
      <c r="G2917" s="85">
        <f>SUBTOTAL(1,G2908:G2916)</f>
        <v>21.444444444444443</v>
      </c>
      <c r="H2917" s="82" t="str">
        <f>IF(ISBLANK($D2917),"",SUMIFS('8. 514 Details Included'!$I:$I,'8. 514 Details Included'!$A:$A,'7. 511_CAR_Student_Counts_Sec'!$A2917,'8. 514 Details Included'!$E:$E,'7. 511_CAR_Student_Counts_Sec'!$D2917,'8. 514 Details Included'!$D:$D,'7. 511_CAR_Student_Counts_Sec'!H$1,'8. 514 Details Included'!$G:$G,'7. 511_CAR_Student_Counts_Sec'!$F2917))</f>
        <v/>
      </c>
      <c r="I2917" s="82" t="str">
        <f>IF(ISBLANK($D2917),"",SUMIFS('8. 514 Details Included'!$I:$I,'8. 514 Details Included'!$A:$A,'7. 511_CAR_Student_Counts_Sec'!$A2917,'8. 514 Details Included'!$E:$E,'7. 511_CAR_Student_Counts_Sec'!$D2917,'8. 514 Details Included'!$D:$D,'7. 511_CAR_Student_Counts_Sec'!I$1,'8. 514 Details Included'!$G:$G,'7. 511_CAR_Student_Counts_Sec'!$F2917))</f>
        <v/>
      </c>
      <c r="J2917" s="82" t="str">
        <f>IF(ISBLANK($D2917),"",SUMIFS('8. 514 Details Included'!$I:$I,'8. 514 Details Included'!$A:$A,'7. 511_CAR_Student_Counts_Sec'!$A2917,'8. 514 Details Included'!$E:$E,'7. 511_CAR_Student_Counts_Sec'!$D2917,'8. 514 Details Included'!$D:$D,'7. 511_CAR_Student_Counts_Sec'!J$1,'8. 514 Details Included'!$G:$G,'7. 511_CAR_Student_Counts_Sec'!$F2917))</f>
        <v/>
      </c>
      <c r="K2917" s="82" t="str">
        <f>IF(ISBLANK($D2917),"",SUMIFS('8. 514 Details Included'!$I:$I,'8. 514 Details Included'!$A:$A,'7. 511_CAR_Student_Counts_Sec'!$A2917,'8. 514 Details Included'!$E:$E,'7. 511_CAR_Student_Counts_Sec'!$D2917,'8. 514 Details Included'!$D:$D,'7. 511_CAR_Student_Counts_Sec'!K$1,'8. 514 Details Included'!$G:$G,'7. 511_CAR_Student_Counts_Sec'!$F2917))</f>
        <v/>
      </c>
      <c r="L2917" s="82" t="str">
        <f>IF(ISBLANK($D2917),"",SUMIFS('8. 514 Details Included'!$I:$I,'8. 514 Details Included'!$A:$A,'7. 511_CAR_Student_Counts_Sec'!$A2917,'8. 514 Details Included'!$E:$E,'7. 511_CAR_Student_Counts_Sec'!$D2917,'8. 514 Details Included'!$D:$D,'7. 511_CAR_Student_Counts_Sec'!L$1,'8. 514 Details Included'!$G:$G,'7. 511_CAR_Student_Counts_Sec'!$F2917))</f>
        <v/>
      </c>
      <c r="M2917" s="82" t="str">
        <f>IF(ISBLANK($D2917),"",SUMIFS('8. 514 Details Included'!$I:$I,'8. 514 Details Included'!$A:$A,'7. 511_CAR_Student_Counts_Sec'!$A2917,'8. 514 Details Included'!$E:$E,'7. 511_CAR_Student_Counts_Sec'!$D2917,'8. 514 Details Included'!$D:$D,'7. 511_CAR_Student_Counts_Sec'!M$1,'8. 514 Details Included'!$G:$G,'7. 511_CAR_Student_Counts_Sec'!$F2917))</f>
        <v/>
      </c>
      <c r="N2917" s="82" t="str">
        <f>IF(ISBLANK($D2917),"",SUMIFS('8. 514 Details Included'!$I:$I,'8. 514 Details Included'!$A:$A,'7. 511_CAR_Student_Counts_Sec'!$A2917,'8. 514 Details Included'!$E:$E,'7. 511_CAR_Student_Counts_Sec'!$D2917,'8. 514 Details Included'!$D:$D,'7. 511_CAR_Student_Counts_Sec'!N$1,'8. 514 Details Included'!$G:$G,'7. 511_CAR_Student_Counts_Sec'!$F2917))</f>
        <v/>
      </c>
      <c r="O2917" s="81" t="str">
        <f t="shared" si="135"/>
        <v/>
      </c>
      <c r="P2917" s="81" t="str">
        <f t="shared" si="136"/>
        <v/>
      </c>
      <c r="Q2917" s="81" t="str">
        <f t="shared" si="137"/>
        <v/>
      </c>
    </row>
    <row r="2918" spans="1:17" ht="15" outlineLevel="2" x14ac:dyDescent="0.2">
      <c r="A2918" s="87" t="s">
        <v>1195</v>
      </c>
      <c r="B2918" s="86"/>
      <c r="C2918" s="86"/>
      <c r="D2918" s="85"/>
      <c r="E2918" s="86"/>
      <c r="F2918" s="85"/>
      <c r="G2918" s="85">
        <f>SUBTOTAL(1,G2887:G2916)</f>
        <v>20.518518518518519</v>
      </c>
      <c r="H2918" s="82" t="str">
        <f>IF(ISBLANK($D2918),"",SUMIFS('8. 514 Details Included'!$I:$I,'8. 514 Details Included'!$A:$A,'7. 511_CAR_Student_Counts_Sec'!$A2918,'8. 514 Details Included'!$E:$E,'7. 511_CAR_Student_Counts_Sec'!$D2918,'8. 514 Details Included'!$D:$D,'7. 511_CAR_Student_Counts_Sec'!H$1,'8. 514 Details Included'!$G:$G,'7. 511_CAR_Student_Counts_Sec'!$F2918))</f>
        <v/>
      </c>
      <c r="I2918" s="82" t="str">
        <f>IF(ISBLANK($D2918),"",SUMIFS('8. 514 Details Included'!$I:$I,'8. 514 Details Included'!$A:$A,'7. 511_CAR_Student_Counts_Sec'!$A2918,'8. 514 Details Included'!$E:$E,'7. 511_CAR_Student_Counts_Sec'!$D2918,'8. 514 Details Included'!$D:$D,'7. 511_CAR_Student_Counts_Sec'!I$1,'8. 514 Details Included'!$G:$G,'7. 511_CAR_Student_Counts_Sec'!$F2918))</f>
        <v/>
      </c>
      <c r="J2918" s="82" t="str">
        <f>IF(ISBLANK($D2918),"",SUMIFS('8. 514 Details Included'!$I:$I,'8. 514 Details Included'!$A:$A,'7. 511_CAR_Student_Counts_Sec'!$A2918,'8. 514 Details Included'!$E:$E,'7. 511_CAR_Student_Counts_Sec'!$D2918,'8. 514 Details Included'!$D:$D,'7. 511_CAR_Student_Counts_Sec'!J$1,'8. 514 Details Included'!$G:$G,'7. 511_CAR_Student_Counts_Sec'!$F2918))</f>
        <v/>
      </c>
      <c r="K2918" s="82" t="str">
        <f>IF(ISBLANK($D2918),"",SUMIFS('8. 514 Details Included'!$I:$I,'8. 514 Details Included'!$A:$A,'7. 511_CAR_Student_Counts_Sec'!$A2918,'8. 514 Details Included'!$E:$E,'7. 511_CAR_Student_Counts_Sec'!$D2918,'8. 514 Details Included'!$D:$D,'7. 511_CAR_Student_Counts_Sec'!K$1,'8. 514 Details Included'!$G:$G,'7. 511_CAR_Student_Counts_Sec'!$F2918))</f>
        <v/>
      </c>
      <c r="L2918" s="82" t="str">
        <f>IF(ISBLANK($D2918),"",SUMIFS('8. 514 Details Included'!$I:$I,'8. 514 Details Included'!$A:$A,'7. 511_CAR_Student_Counts_Sec'!$A2918,'8. 514 Details Included'!$E:$E,'7. 511_CAR_Student_Counts_Sec'!$D2918,'8. 514 Details Included'!$D:$D,'7. 511_CAR_Student_Counts_Sec'!L$1,'8. 514 Details Included'!$G:$G,'7. 511_CAR_Student_Counts_Sec'!$F2918))</f>
        <v/>
      </c>
      <c r="M2918" s="82" t="str">
        <f>IF(ISBLANK($D2918),"",SUMIFS('8. 514 Details Included'!$I:$I,'8. 514 Details Included'!$A:$A,'7. 511_CAR_Student_Counts_Sec'!$A2918,'8. 514 Details Included'!$E:$E,'7. 511_CAR_Student_Counts_Sec'!$D2918,'8. 514 Details Included'!$D:$D,'7. 511_CAR_Student_Counts_Sec'!M$1,'8. 514 Details Included'!$G:$G,'7. 511_CAR_Student_Counts_Sec'!$F2918))</f>
        <v/>
      </c>
      <c r="N2918" s="82" t="str">
        <f>IF(ISBLANK($D2918),"",SUMIFS('8. 514 Details Included'!$I:$I,'8. 514 Details Included'!$A:$A,'7. 511_CAR_Student_Counts_Sec'!$A2918,'8. 514 Details Included'!$E:$E,'7. 511_CAR_Student_Counts_Sec'!$D2918,'8. 514 Details Included'!$D:$D,'7. 511_CAR_Student_Counts_Sec'!N$1,'8. 514 Details Included'!$G:$G,'7. 511_CAR_Student_Counts_Sec'!$F2918))</f>
        <v/>
      </c>
      <c r="O2918" s="81" t="str">
        <f t="shared" si="135"/>
        <v/>
      </c>
      <c r="P2918" s="81" t="str">
        <f t="shared" si="136"/>
        <v/>
      </c>
      <c r="Q2918" s="81" t="str">
        <f t="shared" si="137"/>
        <v/>
      </c>
    </row>
    <row r="2919" spans="1:17" ht="15" outlineLevel="4" x14ac:dyDescent="0.2">
      <c r="A2919" s="85">
        <v>353</v>
      </c>
      <c r="B2919" s="86" t="s">
        <v>1090</v>
      </c>
      <c r="C2919" s="86" t="s">
        <v>1172</v>
      </c>
      <c r="D2919" s="85">
        <v>948</v>
      </c>
      <c r="E2919" s="86" t="s">
        <v>1194</v>
      </c>
      <c r="F2919" s="85">
        <v>6</v>
      </c>
      <c r="G2919" s="85">
        <v>11</v>
      </c>
      <c r="H2919" s="82">
        <f>IF(ISBLANK($D2919),"",SUMIFS('8. 514 Details Included'!$I:$I,'8. 514 Details Included'!$A:$A,'7. 511_CAR_Student_Counts_Sec'!$A2919,'8. 514 Details Included'!$E:$E,'7. 511_CAR_Student_Counts_Sec'!$D2919,'8. 514 Details Included'!$D:$D,'7. 511_CAR_Student_Counts_Sec'!H$1,'8. 514 Details Included'!$G:$G,'7. 511_CAR_Student_Counts_Sec'!$F2919))</f>
        <v>0</v>
      </c>
      <c r="I2919" s="82">
        <f>IF(ISBLANK($D2919),"",SUMIFS('8. 514 Details Included'!$I:$I,'8. 514 Details Included'!$A:$A,'7. 511_CAR_Student_Counts_Sec'!$A2919,'8. 514 Details Included'!$E:$E,'7. 511_CAR_Student_Counts_Sec'!$D2919,'8. 514 Details Included'!$D:$D,'7. 511_CAR_Student_Counts_Sec'!I$1,'8. 514 Details Included'!$G:$G,'7. 511_CAR_Student_Counts_Sec'!$F2919))</f>
        <v>0</v>
      </c>
      <c r="J2919" s="82">
        <f>IF(ISBLANK($D2919),"",SUMIFS('8. 514 Details Included'!$I:$I,'8. 514 Details Included'!$A:$A,'7. 511_CAR_Student_Counts_Sec'!$A2919,'8. 514 Details Included'!$E:$E,'7. 511_CAR_Student_Counts_Sec'!$D2919,'8. 514 Details Included'!$D:$D,'7. 511_CAR_Student_Counts_Sec'!J$1,'8. 514 Details Included'!$G:$G,'7. 511_CAR_Student_Counts_Sec'!$F2919))</f>
        <v>0</v>
      </c>
      <c r="K2919" s="82">
        <f>IF(ISBLANK($D2919),"",SUMIFS('8. 514 Details Included'!$I:$I,'8. 514 Details Included'!$A:$A,'7. 511_CAR_Student_Counts_Sec'!$A2919,'8. 514 Details Included'!$E:$E,'7. 511_CAR_Student_Counts_Sec'!$D2919,'8. 514 Details Included'!$D:$D,'7. 511_CAR_Student_Counts_Sec'!K$1,'8. 514 Details Included'!$G:$G,'7. 511_CAR_Student_Counts_Sec'!$F2919))</f>
        <v>5</v>
      </c>
      <c r="L2919" s="82">
        <f>IF(ISBLANK($D2919),"",SUMIFS('8. 514 Details Included'!$I:$I,'8. 514 Details Included'!$A:$A,'7. 511_CAR_Student_Counts_Sec'!$A2919,'8. 514 Details Included'!$E:$E,'7. 511_CAR_Student_Counts_Sec'!$D2919,'8. 514 Details Included'!$D:$D,'7. 511_CAR_Student_Counts_Sec'!L$1,'8. 514 Details Included'!$G:$G,'7. 511_CAR_Student_Counts_Sec'!$F2919))</f>
        <v>6</v>
      </c>
      <c r="M2919" s="82">
        <f>IF(ISBLANK($D2919),"",SUMIFS('8. 514 Details Included'!$I:$I,'8. 514 Details Included'!$A:$A,'7. 511_CAR_Student_Counts_Sec'!$A2919,'8. 514 Details Included'!$E:$E,'7. 511_CAR_Student_Counts_Sec'!$D2919,'8. 514 Details Included'!$D:$D,'7. 511_CAR_Student_Counts_Sec'!M$1,'8. 514 Details Included'!$G:$G,'7. 511_CAR_Student_Counts_Sec'!$F2919))</f>
        <v>0</v>
      </c>
      <c r="N2919" s="82">
        <f>IF(ISBLANK($D2919),"",SUMIFS('8. 514 Details Included'!$I:$I,'8. 514 Details Included'!$A:$A,'7. 511_CAR_Student_Counts_Sec'!$A2919,'8. 514 Details Included'!$E:$E,'7. 511_CAR_Student_Counts_Sec'!$D2919,'8. 514 Details Included'!$D:$D,'7. 511_CAR_Student_Counts_Sec'!N$1,'8. 514 Details Included'!$G:$G,'7. 511_CAR_Student_Counts_Sec'!$F2919))</f>
        <v>0</v>
      </c>
      <c r="O2919" s="81">
        <f t="shared" si="135"/>
        <v>0</v>
      </c>
      <c r="P2919" s="81">
        <f t="shared" si="136"/>
        <v>11</v>
      </c>
      <c r="Q2919" s="81" t="str">
        <f t="shared" si="137"/>
        <v>9-12</v>
      </c>
    </row>
    <row r="2920" spans="1:17" ht="15" outlineLevel="4" x14ac:dyDescent="0.2">
      <c r="A2920" s="85">
        <v>353</v>
      </c>
      <c r="B2920" s="86" t="s">
        <v>1090</v>
      </c>
      <c r="C2920" s="86" t="s">
        <v>1172</v>
      </c>
      <c r="D2920" s="85">
        <v>929</v>
      </c>
      <c r="E2920" s="86" t="s">
        <v>1193</v>
      </c>
      <c r="F2920" s="85">
        <v>1</v>
      </c>
      <c r="G2920" s="85">
        <v>20</v>
      </c>
      <c r="H2920" s="82">
        <f>IF(ISBLANK($D2920),"",SUMIFS('8. 514 Details Included'!$I:$I,'8. 514 Details Included'!$A:$A,'7. 511_CAR_Student_Counts_Sec'!$A2920,'8. 514 Details Included'!$E:$E,'7. 511_CAR_Student_Counts_Sec'!$D2920,'8. 514 Details Included'!$D:$D,'7. 511_CAR_Student_Counts_Sec'!H$1,'8. 514 Details Included'!$G:$G,'7. 511_CAR_Student_Counts_Sec'!$F2920))</f>
        <v>0</v>
      </c>
      <c r="I2920" s="82">
        <f>IF(ISBLANK($D2920),"",SUMIFS('8. 514 Details Included'!$I:$I,'8. 514 Details Included'!$A:$A,'7. 511_CAR_Student_Counts_Sec'!$A2920,'8. 514 Details Included'!$E:$E,'7. 511_CAR_Student_Counts_Sec'!$D2920,'8. 514 Details Included'!$D:$D,'7. 511_CAR_Student_Counts_Sec'!I$1,'8. 514 Details Included'!$G:$G,'7. 511_CAR_Student_Counts_Sec'!$F2920))</f>
        <v>0</v>
      </c>
      <c r="J2920" s="82">
        <f>IF(ISBLANK($D2920),"",SUMIFS('8. 514 Details Included'!$I:$I,'8. 514 Details Included'!$A:$A,'7. 511_CAR_Student_Counts_Sec'!$A2920,'8. 514 Details Included'!$E:$E,'7. 511_CAR_Student_Counts_Sec'!$D2920,'8. 514 Details Included'!$D:$D,'7. 511_CAR_Student_Counts_Sec'!J$1,'8. 514 Details Included'!$G:$G,'7. 511_CAR_Student_Counts_Sec'!$F2920))</f>
        <v>0</v>
      </c>
      <c r="K2920" s="82">
        <f>IF(ISBLANK($D2920),"",SUMIFS('8. 514 Details Included'!$I:$I,'8. 514 Details Included'!$A:$A,'7. 511_CAR_Student_Counts_Sec'!$A2920,'8. 514 Details Included'!$E:$E,'7. 511_CAR_Student_Counts_Sec'!$D2920,'8. 514 Details Included'!$D:$D,'7. 511_CAR_Student_Counts_Sec'!K$1,'8. 514 Details Included'!$G:$G,'7. 511_CAR_Student_Counts_Sec'!$F2920))</f>
        <v>9</v>
      </c>
      <c r="L2920" s="82">
        <f>IF(ISBLANK($D2920),"",SUMIFS('8. 514 Details Included'!$I:$I,'8. 514 Details Included'!$A:$A,'7. 511_CAR_Student_Counts_Sec'!$A2920,'8. 514 Details Included'!$E:$E,'7. 511_CAR_Student_Counts_Sec'!$D2920,'8. 514 Details Included'!$D:$D,'7. 511_CAR_Student_Counts_Sec'!L$1,'8. 514 Details Included'!$G:$G,'7. 511_CAR_Student_Counts_Sec'!$F2920))</f>
        <v>11</v>
      </c>
      <c r="M2920" s="82">
        <f>IF(ISBLANK($D2920),"",SUMIFS('8. 514 Details Included'!$I:$I,'8. 514 Details Included'!$A:$A,'7. 511_CAR_Student_Counts_Sec'!$A2920,'8. 514 Details Included'!$E:$E,'7. 511_CAR_Student_Counts_Sec'!$D2920,'8. 514 Details Included'!$D:$D,'7. 511_CAR_Student_Counts_Sec'!M$1,'8. 514 Details Included'!$G:$G,'7. 511_CAR_Student_Counts_Sec'!$F2920))</f>
        <v>0</v>
      </c>
      <c r="N2920" s="82">
        <f>IF(ISBLANK($D2920),"",SUMIFS('8. 514 Details Included'!$I:$I,'8. 514 Details Included'!$A:$A,'7. 511_CAR_Student_Counts_Sec'!$A2920,'8. 514 Details Included'!$E:$E,'7. 511_CAR_Student_Counts_Sec'!$D2920,'8. 514 Details Included'!$D:$D,'7. 511_CAR_Student_Counts_Sec'!N$1,'8. 514 Details Included'!$G:$G,'7. 511_CAR_Student_Counts_Sec'!$F2920))</f>
        <v>0</v>
      </c>
      <c r="O2920" s="81">
        <f t="shared" si="135"/>
        <v>0</v>
      </c>
      <c r="P2920" s="81">
        <f t="shared" si="136"/>
        <v>20</v>
      </c>
      <c r="Q2920" s="81" t="str">
        <f t="shared" si="137"/>
        <v>9-12</v>
      </c>
    </row>
    <row r="2921" spans="1:17" ht="15" outlineLevel="4" x14ac:dyDescent="0.2">
      <c r="A2921" s="85">
        <v>353</v>
      </c>
      <c r="B2921" s="86" t="s">
        <v>1090</v>
      </c>
      <c r="C2921" s="86" t="s">
        <v>1172</v>
      </c>
      <c r="D2921" s="85">
        <v>929</v>
      </c>
      <c r="E2921" s="86" t="s">
        <v>1193</v>
      </c>
      <c r="F2921" s="85">
        <v>2</v>
      </c>
      <c r="G2921" s="85">
        <v>22</v>
      </c>
      <c r="H2921" s="82">
        <f>IF(ISBLANK($D2921),"",SUMIFS('8. 514 Details Included'!$I:$I,'8. 514 Details Included'!$A:$A,'7. 511_CAR_Student_Counts_Sec'!$A2921,'8. 514 Details Included'!$E:$E,'7. 511_CAR_Student_Counts_Sec'!$D2921,'8. 514 Details Included'!$D:$D,'7. 511_CAR_Student_Counts_Sec'!H$1,'8. 514 Details Included'!$G:$G,'7. 511_CAR_Student_Counts_Sec'!$F2921))</f>
        <v>0</v>
      </c>
      <c r="I2921" s="82">
        <f>IF(ISBLANK($D2921),"",SUMIFS('8. 514 Details Included'!$I:$I,'8. 514 Details Included'!$A:$A,'7. 511_CAR_Student_Counts_Sec'!$A2921,'8. 514 Details Included'!$E:$E,'7. 511_CAR_Student_Counts_Sec'!$D2921,'8. 514 Details Included'!$D:$D,'7. 511_CAR_Student_Counts_Sec'!I$1,'8. 514 Details Included'!$G:$G,'7. 511_CAR_Student_Counts_Sec'!$F2921))</f>
        <v>0</v>
      </c>
      <c r="J2921" s="82">
        <f>IF(ISBLANK($D2921),"",SUMIFS('8. 514 Details Included'!$I:$I,'8. 514 Details Included'!$A:$A,'7. 511_CAR_Student_Counts_Sec'!$A2921,'8. 514 Details Included'!$E:$E,'7. 511_CAR_Student_Counts_Sec'!$D2921,'8. 514 Details Included'!$D:$D,'7. 511_CAR_Student_Counts_Sec'!J$1,'8. 514 Details Included'!$G:$G,'7. 511_CAR_Student_Counts_Sec'!$F2921))</f>
        <v>0</v>
      </c>
      <c r="K2921" s="82">
        <f>IF(ISBLANK($D2921),"",SUMIFS('8. 514 Details Included'!$I:$I,'8. 514 Details Included'!$A:$A,'7. 511_CAR_Student_Counts_Sec'!$A2921,'8. 514 Details Included'!$E:$E,'7. 511_CAR_Student_Counts_Sec'!$D2921,'8. 514 Details Included'!$D:$D,'7. 511_CAR_Student_Counts_Sec'!K$1,'8. 514 Details Included'!$G:$G,'7. 511_CAR_Student_Counts_Sec'!$F2921))</f>
        <v>7</v>
      </c>
      <c r="L2921" s="82">
        <f>IF(ISBLANK($D2921),"",SUMIFS('8. 514 Details Included'!$I:$I,'8. 514 Details Included'!$A:$A,'7. 511_CAR_Student_Counts_Sec'!$A2921,'8. 514 Details Included'!$E:$E,'7. 511_CAR_Student_Counts_Sec'!$D2921,'8. 514 Details Included'!$D:$D,'7. 511_CAR_Student_Counts_Sec'!L$1,'8. 514 Details Included'!$G:$G,'7. 511_CAR_Student_Counts_Sec'!$F2921))</f>
        <v>15</v>
      </c>
      <c r="M2921" s="82">
        <f>IF(ISBLANK($D2921),"",SUMIFS('8. 514 Details Included'!$I:$I,'8. 514 Details Included'!$A:$A,'7. 511_CAR_Student_Counts_Sec'!$A2921,'8. 514 Details Included'!$E:$E,'7. 511_CAR_Student_Counts_Sec'!$D2921,'8. 514 Details Included'!$D:$D,'7. 511_CAR_Student_Counts_Sec'!M$1,'8. 514 Details Included'!$G:$G,'7. 511_CAR_Student_Counts_Sec'!$F2921))</f>
        <v>0</v>
      </c>
      <c r="N2921" s="82">
        <f>IF(ISBLANK($D2921),"",SUMIFS('8. 514 Details Included'!$I:$I,'8. 514 Details Included'!$A:$A,'7. 511_CAR_Student_Counts_Sec'!$A2921,'8. 514 Details Included'!$E:$E,'7. 511_CAR_Student_Counts_Sec'!$D2921,'8. 514 Details Included'!$D:$D,'7. 511_CAR_Student_Counts_Sec'!N$1,'8. 514 Details Included'!$G:$G,'7. 511_CAR_Student_Counts_Sec'!$F2921))</f>
        <v>0</v>
      </c>
      <c r="O2921" s="81">
        <f t="shared" si="135"/>
        <v>0</v>
      </c>
      <c r="P2921" s="81">
        <f t="shared" si="136"/>
        <v>22</v>
      </c>
      <c r="Q2921" s="81" t="str">
        <f t="shared" si="137"/>
        <v>9-12</v>
      </c>
    </row>
    <row r="2922" spans="1:17" ht="15" outlineLevel="4" x14ac:dyDescent="0.2">
      <c r="A2922" s="85">
        <v>353</v>
      </c>
      <c r="B2922" s="86" t="s">
        <v>1090</v>
      </c>
      <c r="C2922" s="86" t="s">
        <v>1172</v>
      </c>
      <c r="D2922" s="85">
        <v>929</v>
      </c>
      <c r="E2922" s="86" t="s">
        <v>1193</v>
      </c>
      <c r="F2922" s="85">
        <v>5</v>
      </c>
      <c r="G2922" s="85">
        <v>22</v>
      </c>
      <c r="H2922" s="82">
        <f>IF(ISBLANK($D2922),"",SUMIFS('8. 514 Details Included'!$I:$I,'8. 514 Details Included'!$A:$A,'7. 511_CAR_Student_Counts_Sec'!$A2922,'8. 514 Details Included'!$E:$E,'7. 511_CAR_Student_Counts_Sec'!$D2922,'8. 514 Details Included'!$D:$D,'7. 511_CAR_Student_Counts_Sec'!H$1,'8. 514 Details Included'!$G:$G,'7. 511_CAR_Student_Counts_Sec'!$F2922))</f>
        <v>0</v>
      </c>
      <c r="I2922" s="82">
        <f>IF(ISBLANK($D2922),"",SUMIFS('8. 514 Details Included'!$I:$I,'8. 514 Details Included'!$A:$A,'7. 511_CAR_Student_Counts_Sec'!$A2922,'8. 514 Details Included'!$E:$E,'7. 511_CAR_Student_Counts_Sec'!$D2922,'8. 514 Details Included'!$D:$D,'7. 511_CAR_Student_Counts_Sec'!I$1,'8. 514 Details Included'!$G:$G,'7. 511_CAR_Student_Counts_Sec'!$F2922))</f>
        <v>0</v>
      </c>
      <c r="J2922" s="82">
        <f>IF(ISBLANK($D2922),"",SUMIFS('8. 514 Details Included'!$I:$I,'8. 514 Details Included'!$A:$A,'7. 511_CAR_Student_Counts_Sec'!$A2922,'8. 514 Details Included'!$E:$E,'7. 511_CAR_Student_Counts_Sec'!$D2922,'8. 514 Details Included'!$D:$D,'7. 511_CAR_Student_Counts_Sec'!J$1,'8. 514 Details Included'!$G:$G,'7. 511_CAR_Student_Counts_Sec'!$F2922))</f>
        <v>0</v>
      </c>
      <c r="K2922" s="82">
        <f>IF(ISBLANK($D2922),"",SUMIFS('8. 514 Details Included'!$I:$I,'8. 514 Details Included'!$A:$A,'7. 511_CAR_Student_Counts_Sec'!$A2922,'8. 514 Details Included'!$E:$E,'7. 511_CAR_Student_Counts_Sec'!$D2922,'8. 514 Details Included'!$D:$D,'7. 511_CAR_Student_Counts_Sec'!K$1,'8. 514 Details Included'!$G:$G,'7. 511_CAR_Student_Counts_Sec'!$F2922))</f>
        <v>10</v>
      </c>
      <c r="L2922" s="82">
        <f>IF(ISBLANK($D2922),"",SUMIFS('8. 514 Details Included'!$I:$I,'8. 514 Details Included'!$A:$A,'7. 511_CAR_Student_Counts_Sec'!$A2922,'8. 514 Details Included'!$E:$E,'7. 511_CAR_Student_Counts_Sec'!$D2922,'8. 514 Details Included'!$D:$D,'7. 511_CAR_Student_Counts_Sec'!L$1,'8. 514 Details Included'!$G:$G,'7. 511_CAR_Student_Counts_Sec'!$F2922))</f>
        <v>12</v>
      </c>
      <c r="M2922" s="82">
        <f>IF(ISBLANK($D2922),"",SUMIFS('8. 514 Details Included'!$I:$I,'8. 514 Details Included'!$A:$A,'7. 511_CAR_Student_Counts_Sec'!$A2922,'8. 514 Details Included'!$E:$E,'7. 511_CAR_Student_Counts_Sec'!$D2922,'8. 514 Details Included'!$D:$D,'7. 511_CAR_Student_Counts_Sec'!M$1,'8. 514 Details Included'!$G:$G,'7. 511_CAR_Student_Counts_Sec'!$F2922))</f>
        <v>0</v>
      </c>
      <c r="N2922" s="82">
        <f>IF(ISBLANK($D2922),"",SUMIFS('8. 514 Details Included'!$I:$I,'8. 514 Details Included'!$A:$A,'7. 511_CAR_Student_Counts_Sec'!$A2922,'8. 514 Details Included'!$E:$E,'7. 511_CAR_Student_Counts_Sec'!$D2922,'8. 514 Details Included'!$D:$D,'7. 511_CAR_Student_Counts_Sec'!N$1,'8. 514 Details Included'!$G:$G,'7. 511_CAR_Student_Counts_Sec'!$F2922))</f>
        <v>0</v>
      </c>
      <c r="O2922" s="81">
        <f t="shared" si="135"/>
        <v>0</v>
      </c>
      <c r="P2922" s="81">
        <f t="shared" si="136"/>
        <v>22</v>
      </c>
      <c r="Q2922" s="81" t="str">
        <f t="shared" si="137"/>
        <v>9-12</v>
      </c>
    </row>
    <row r="2923" spans="1:17" ht="15" outlineLevel="4" x14ac:dyDescent="0.2">
      <c r="A2923" s="85">
        <v>353</v>
      </c>
      <c r="B2923" s="86" t="s">
        <v>1090</v>
      </c>
      <c r="C2923" s="86" t="s">
        <v>1172</v>
      </c>
      <c r="D2923" s="85">
        <v>929</v>
      </c>
      <c r="E2923" s="86" t="s">
        <v>1193</v>
      </c>
      <c r="F2923" s="85">
        <v>6</v>
      </c>
      <c r="G2923" s="85">
        <v>22</v>
      </c>
      <c r="H2923" s="82">
        <f>IF(ISBLANK($D2923),"",SUMIFS('8. 514 Details Included'!$I:$I,'8. 514 Details Included'!$A:$A,'7. 511_CAR_Student_Counts_Sec'!$A2923,'8. 514 Details Included'!$E:$E,'7. 511_CAR_Student_Counts_Sec'!$D2923,'8. 514 Details Included'!$D:$D,'7. 511_CAR_Student_Counts_Sec'!H$1,'8. 514 Details Included'!$G:$G,'7. 511_CAR_Student_Counts_Sec'!$F2923))</f>
        <v>0</v>
      </c>
      <c r="I2923" s="82">
        <f>IF(ISBLANK($D2923),"",SUMIFS('8. 514 Details Included'!$I:$I,'8. 514 Details Included'!$A:$A,'7. 511_CAR_Student_Counts_Sec'!$A2923,'8. 514 Details Included'!$E:$E,'7. 511_CAR_Student_Counts_Sec'!$D2923,'8. 514 Details Included'!$D:$D,'7. 511_CAR_Student_Counts_Sec'!I$1,'8. 514 Details Included'!$G:$G,'7. 511_CAR_Student_Counts_Sec'!$F2923))</f>
        <v>0</v>
      </c>
      <c r="J2923" s="82">
        <f>IF(ISBLANK($D2923),"",SUMIFS('8. 514 Details Included'!$I:$I,'8. 514 Details Included'!$A:$A,'7. 511_CAR_Student_Counts_Sec'!$A2923,'8. 514 Details Included'!$E:$E,'7. 511_CAR_Student_Counts_Sec'!$D2923,'8. 514 Details Included'!$D:$D,'7. 511_CAR_Student_Counts_Sec'!J$1,'8. 514 Details Included'!$G:$G,'7. 511_CAR_Student_Counts_Sec'!$F2923))</f>
        <v>0</v>
      </c>
      <c r="K2923" s="82">
        <f>IF(ISBLANK($D2923),"",SUMIFS('8. 514 Details Included'!$I:$I,'8. 514 Details Included'!$A:$A,'7. 511_CAR_Student_Counts_Sec'!$A2923,'8. 514 Details Included'!$E:$E,'7. 511_CAR_Student_Counts_Sec'!$D2923,'8. 514 Details Included'!$D:$D,'7. 511_CAR_Student_Counts_Sec'!K$1,'8. 514 Details Included'!$G:$G,'7. 511_CAR_Student_Counts_Sec'!$F2923))</f>
        <v>11</v>
      </c>
      <c r="L2923" s="82">
        <f>IF(ISBLANK($D2923),"",SUMIFS('8. 514 Details Included'!$I:$I,'8. 514 Details Included'!$A:$A,'7. 511_CAR_Student_Counts_Sec'!$A2923,'8. 514 Details Included'!$E:$E,'7. 511_CAR_Student_Counts_Sec'!$D2923,'8. 514 Details Included'!$D:$D,'7. 511_CAR_Student_Counts_Sec'!L$1,'8. 514 Details Included'!$G:$G,'7. 511_CAR_Student_Counts_Sec'!$F2923))</f>
        <v>11</v>
      </c>
      <c r="M2923" s="82">
        <f>IF(ISBLANK($D2923),"",SUMIFS('8. 514 Details Included'!$I:$I,'8. 514 Details Included'!$A:$A,'7. 511_CAR_Student_Counts_Sec'!$A2923,'8. 514 Details Included'!$E:$E,'7. 511_CAR_Student_Counts_Sec'!$D2923,'8. 514 Details Included'!$D:$D,'7. 511_CAR_Student_Counts_Sec'!M$1,'8. 514 Details Included'!$G:$G,'7. 511_CAR_Student_Counts_Sec'!$F2923))</f>
        <v>0</v>
      </c>
      <c r="N2923" s="82">
        <f>IF(ISBLANK($D2923),"",SUMIFS('8. 514 Details Included'!$I:$I,'8. 514 Details Included'!$A:$A,'7. 511_CAR_Student_Counts_Sec'!$A2923,'8. 514 Details Included'!$E:$E,'7. 511_CAR_Student_Counts_Sec'!$D2923,'8. 514 Details Included'!$D:$D,'7. 511_CAR_Student_Counts_Sec'!N$1,'8. 514 Details Included'!$G:$G,'7. 511_CAR_Student_Counts_Sec'!$F2923))</f>
        <v>0</v>
      </c>
      <c r="O2923" s="81">
        <f t="shared" si="135"/>
        <v>0</v>
      </c>
      <c r="P2923" s="81">
        <f t="shared" si="136"/>
        <v>22</v>
      </c>
      <c r="Q2923" s="81" t="str">
        <f t="shared" si="137"/>
        <v>9-12</v>
      </c>
    </row>
    <row r="2924" spans="1:17" ht="15" outlineLevel="4" x14ac:dyDescent="0.2">
      <c r="A2924" s="85">
        <v>353</v>
      </c>
      <c r="B2924" s="86" t="s">
        <v>1090</v>
      </c>
      <c r="C2924" s="86" t="s">
        <v>1172</v>
      </c>
      <c r="D2924" s="85">
        <v>941</v>
      </c>
      <c r="E2924" s="86" t="s">
        <v>1192</v>
      </c>
      <c r="F2924" s="85">
        <v>2</v>
      </c>
      <c r="G2924" s="85">
        <v>10</v>
      </c>
      <c r="H2924" s="82">
        <f>IF(ISBLANK($D2924),"",SUMIFS('8. 514 Details Included'!$I:$I,'8. 514 Details Included'!$A:$A,'7. 511_CAR_Student_Counts_Sec'!$A2924,'8. 514 Details Included'!$E:$E,'7. 511_CAR_Student_Counts_Sec'!$D2924,'8. 514 Details Included'!$D:$D,'7. 511_CAR_Student_Counts_Sec'!H$1,'8. 514 Details Included'!$G:$G,'7. 511_CAR_Student_Counts_Sec'!$F2924))</f>
        <v>0</v>
      </c>
      <c r="I2924" s="82">
        <f>IF(ISBLANK($D2924),"",SUMIFS('8. 514 Details Included'!$I:$I,'8. 514 Details Included'!$A:$A,'7. 511_CAR_Student_Counts_Sec'!$A2924,'8. 514 Details Included'!$E:$E,'7. 511_CAR_Student_Counts_Sec'!$D2924,'8. 514 Details Included'!$D:$D,'7. 511_CAR_Student_Counts_Sec'!I$1,'8. 514 Details Included'!$G:$G,'7. 511_CAR_Student_Counts_Sec'!$F2924))</f>
        <v>0</v>
      </c>
      <c r="J2924" s="82">
        <f>IF(ISBLANK($D2924),"",SUMIFS('8. 514 Details Included'!$I:$I,'8. 514 Details Included'!$A:$A,'7. 511_CAR_Student_Counts_Sec'!$A2924,'8. 514 Details Included'!$E:$E,'7. 511_CAR_Student_Counts_Sec'!$D2924,'8. 514 Details Included'!$D:$D,'7. 511_CAR_Student_Counts_Sec'!J$1,'8. 514 Details Included'!$G:$G,'7. 511_CAR_Student_Counts_Sec'!$F2924))</f>
        <v>0</v>
      </c>
      <c r="K2924" s="82">
        <f>IF(ISBLANK($D2924),"",SUMIFS('8. 514 Details Included'!$I:$I,'8. 514 Details Included'!$A:$A,'7. 511_CAR_Student_Counts_Sec'!$A2924,'8. 514 Details Included'!$E:$E,'7. 511_CAR_Student_Counts_Sec'!$D2924,'8. 514 Details Included'!$D:$D,'7. 511_CAR_Student_Counts_Sec'!K$1,'8. 514 Details Included'!$G:$G,'7. 511_CAR_Student_Counts_Sec'!$F2924))</f>
        <v>8</v>
      </c>
      <c r="L2924" s="82">
        <f>IF(ISBLANK($D2924),"",SUMIFS('8. 514 Details Included'!$I:$I,'8. 514 Details Included'!$A:$A,'7. 511_CAR_Student_Counts_Sec'!$A2924,'8. 514 Details Included'!$E:$E,'7. 511_CAR_Student_Counts_Sec'!$D2924,'8. 514 Details Included'!$D:$D,'7. 511_CAR_Student_Counts_Sec'!L$1,'8. 514 Details Included'!$G:$G,'7. 511_CAR_Student_Counts_Sec'!$F2924))</f>
        <v>2</v>
      </c>
      <c r="M2924" s="82">
        <f>IF(ISBLANK($D2924),"",SUMIFS('8. 514 Details Included'!$I:$I,'8. 514 Details Included'!$A:$A,'7. 511_CAR_Student_Counts_Sec'!$A2924,'8. 514 Details Included'!$E:$E,'7. 511_CAR_Student_Counts_Sec'!$D2924,'8. 514 Details Included'!$D:$D,'7. 511_CAR_Student_Counts_Sec'!M$1,'8. 514 Details Included'!$G:$G,'7. 511_CAR_Student_Counts_Sec'!$F2924))</f>
        <v>0</v>
      </c>
      <c r="N2924" s="82">
        <f>IF(ISBLANK($D2924),"",SUMIFS('8. 514 Details Included'!$I:$I,'8. 514 Details Included'!$A:$A,'7. 511_CAR_Student_Counts_Sec'!$A2924,'8. 514 Details Included'!$E:$E,'7. 511_CAR_Student_Counts_Sec'!$D2924,'8. 514 Details Included'!$D:$D,'7. 511_CAR_Student_Counts_Sec'!N$1,'8. 514 Details Included'!$G:$G,'7. 511_CAR_Student_Counts_Sec'!$F2924))</f>
        <v>0</v>
      </c>
      <c r="O2924" s="81">
        <f t="shared" si="135"/>
        <v>0</v>
      </c>
      <c r="P2924" s="81">
        <f t="shared" si="136"/>
        <v>10</v>
      </c>
      <c r="Q2924" s="81" t="str">
        <f t="shared" si="137"/>
        <v>9-12</v>
      </c>
    </row>
    <row r="2925" spans="1:17" ht="15" outlineLevel="4" x14ac:dyDescent="0.2">
      <c r="A2925" s="85">
        <v>353</v>
      </c>
      <c r="B2925" s="86" t="s">
        <v>1090</v>
      </c>
      <c r="C2925" s="86" t="s">
        <v>1172</v>
      </c>
      <c r="D2925" s="85">
        <v>941</v>
      </c>
      <c r="E2925" s="86" t="s">
        <v>1192</v>
      </c>
      <c r="F2925" s="85">
        <v>4</v>
      </c>
      <c r="G2925" s="85">
        <v>12</v>
      </c>
      <c r="H2925" s="82">
        <f>IF(ISBLANK($D2925),"",SUMIFS('8. 514 Details Included'!$I:$I,'8. 514 Details Included'!$A:$A,'7. 511_CAR_Student_Counts_Sec'!$A2925,'8. 514 Details Included'!$E:$E,'7. 511_CAR_Student_Counts_Sec'!$D2925,'8. 514 Details Included'!$D:$D,'7. 511_CAR_Student_Counts_Sec'!H$1,'8. 514 Details Included'!$G:$G,'7. 511_CAR_Student_Counts_Sec'!$F2925))</f>
        <v>0</v>
      </c>
      <c r="I2925" s="82">
        <f>IF(ISBLANK($D2925),"",SUMIFS('8. 514 Details Included'!$I:$I,'8. 514 Details Included'!$A:$A,'7. 511_CAR_Student_Counts_Sec'!$A2925,'8. 514 Details Included'!$E:$E,'7. 511_CAR_Student_Counts_Sec'!$D2925,'8. 514 Details Included'!$D:$D,'7. 511_CAR_Student_Counts_Sec'!I$1,'8. 514 Details Included'!$G:$G,'7. 511_CAR_Student_Counts_Sec'!$F2925))</f>
        <v>0</v>
      </c>
      <c r="J2925" s="82">
        <f>IF(ISBLANK($D2925),"",SUMIFS('8. 514 Details Included'!$I:$I,'8. 514 Details Included'!$A:$A,'7. 511_CAR_Student_Counts_Sec'!$A2925,'8. 514 Details Included'!$E:$E,'7. 511_CAR_Student_Counts_Sec'!$D2925,'8. 514 Details Included'!$D:$D,'7. 511_CAR_Student_Counts_Sec'!J$1,'8. 514 Details Included'!$G:$G,'7. 511_CAR_Student_Counts_Sec'!$F2925))</f>
        <v>0</v>
      </c>
      <c r="K2925" s="82">
        <f>IF(ISBLANK($D2925),"",SUMIFS('8. 514 Details Included'!$I:$I,'8. 514 Details Included'!$A:$A,'7. 511_CAR_Student_Counts_Sec'!$A2925,'8. 514 Details Included'!$E:$E,'7. 511_CAR_Student_Counts_Sec'!$D2925,'8. 514 Details Included'!$D:$D,'7. 511_CAR_Student_Counts_Sec'!K$1,'8. 514 Details Included'!$G:$G,'7. 511_CAR_Student_Counts_Sec'!$F2925))</f>
        <v>8</v>
      </c>
      <c r="L2925" s="82">
        <f>IF(ISBLANK($D2925),"",SUMIFS('8. 514 Details Included'!$I:$I,'8. 514 Details Included'!$A:$A,'7. 511_CAR_Student_Counts_Sec'!$A2925,'8. 514 Details Included'!$E:$E,'7. 511_CAR_Student_Counts_Sec'!$D2925,'8. 514 Details Included'!$D:$D,'7. 511_CAR_Student_Counts_Sec'!L$1,'8. 514 Details Included'!$G:$G,'7. 511_CAR_Student_Counts_Sec'!$F2925))</f>
        <v>4</v>
      </c>
      <c r="M2925" s="82">
        <f>IF(ISBLANK($D2925),"",SUMIFS('8. 514 Details Included'!$I:$I,'8. 514 Details Included'!$A:$A,'7. 511_CAR_Student_Counts_Sec'!$A2925,'8. 514 Details Included'!$E:$E,'7. 511_CAR_Student_Counts_Sec'!$D2925,'8. 514 Details Included'!$D:$D,'7. 511_CAR_Student_Counts_Sec'!M$1,'8. 514 Details Included'!$G:$G,'7. 511_CAR_Student_Counts_Sec'!$F2925))</f>
        <v>0</v>
      </c>
      <c r="N2925" s="82">
        <f>IF(ISBLANK($D2925),"",SUMIFS('8. 514 Details Included'!$I:$I,'8. 514 Details Included'!$A:$A,'7. 511_CAR_Student_Counts_Sec'!$A2925,'8. 514 Details Included'!$E:$E,'7. 511_CAR_Student_Counts_Sec'!$D2925,'8. 514 Details Included'!$D:$D,'7. 511_CAR_Student_Counts_Sec'!N$1,'8. 514 Details Included'!$G:$G,'7. 511_CAR_Student_Counts_Sec'!$F2925))</f>
        <v>0</v>
      </c>
      <c r="O2925" s="81">
        <f t="shared" si="135"/>
        <v>0</v>
      </c>
      <c r="P2925" s="81">
        <f t="shared" si="136"/>
        <v>12</v>
      </c>
      <c r="Q2925" s="81" t="str">
        <f t="shared" si="137"/>
        <v>9-12</v>
      </c>
    </row>
    <row r="2926" spans="1:17" ht="15" outlineLevel="4" x14ac:dyDescent="0.2">
      <c r="A2926" s="85">
        <v>353</v>
      </c>
      <c r="B2926" s="86" t="s">
        <v>1090</v>
      </c>
      <c r="C2926" s="86" t="s">
        <v>1172</v>
      </c>
      <c r="D2926" s="85">
        <v>913</v>
      </c>
      <c r="E2926" s="86" t="s">
        <v>1191</v>
      </c>
      <c r="F2926" s="85">
        <v>2</v>
      </c>
      <c r="G2926" s="85">
        <v>5</v>
      </c>
      <c r="H2926" s="82">
        <f>IF(ISBLANK($D2926),"",SUMIFS('8. 514 Details Included'!$I:$I,'8. 514 Details Included'!$A:$A,'7. 511_CAR_Student_Counts_Sec'!$A2926,'8. 514 Details Included'!$E:$E,'7. 511_CAR_Student_Counts_Sec'!$D2926,'8. 514 Details Included'!$D:$D,'7. 511_CAR_Student_Counts_Sec'!H$1,'8. 514 Details Included'!$G:$G,'7. 511_CAR_Student_Counts_Sec'!$F2926))</f>
        <v>0</v>
      </c>
      <c r="I2926" s="82">
        <f>IF(ISBLANK($D2926),"",SUMIFS('8. 514 Details Included'!$I:$I,'8. 514 Details Included'!$A:$A,'7. 511_CAR_Student_Counts_Sec'!$A2926,'8. 514 Details Included'!$E:$E,'7. 511_CAR_Student_Counts_Sec'!$D2926,'8. 514 Details Included'!$D:$D,'7. 511_CAR_Student_Counts_Sec'!I$1,'8. 514 Details Included'!$G:$G,'7. 511_CAR_Student_Counts_Sec'!$F2926))</f>
        <v>0</v>
      </c>
      <c r="J2926" s="82">
        <f>IF(ISBLANK($D2926),"",SUMIFS('8. 514 Details Included'!$I:$I,'8. 514 Details Included'!$A:$A,'7. 511_CAR_Student_Counts_Sec'!$A2926,'8. 514 Details Included'!$E:$E,'7. 511_CAR_Student_Counts_Sec'!$D2926,'8. 514 Details Included'!$D:$D,'7. 511_CAR_Student_Counts_Sec'!J$1,'8. 514 Details Included'!$G:$G,'7. 511_CAR_Student_Counts_Sec'!$F2926))</f>
        <v>0</v>
      </c>
      <c r="K2926" s="82">
        <f>IF(ISBLANK($D2926),"",SUMIFS('8. 514 Details Included'!$I:$I,'8. 514 Details Included'!$A:$A,'7. 511_CAR_Student_Counts_Sec'!$A2926,'8. 514 Details Included'!$E:$E,'7. 511_CAR_Student_Counts_Sec'!$D2926,'8. 514 Details Included'!$D:$D,'7. 511_CAR_Student_Counts_Sec'!K$1,'8. 514 Details Included'!$G:$G,'7. 511_CAR_Student_Counts_Sec'!$F2926))</f>
        <v>0</v>
      </c>
      <c r="L2926" s="82">
        <f>IF(ISBLANK($D2926),"",SUMIFS('8. 514 Details Included'!$I:$I,'8. 514 Details Included'!$A:$A,'7. 511_CAR_Student_Counts_Sec'!$A2926,'8. 514 Details Included'!$E:$E,'7. 511_CAR_Student_Counts_Sec'!$D2926,'8. 514 Details Included'!$D:$D,'7. 511_CAR_Student_Counts_Sec'!L$1,'8. 514 Details Included'!$G:$G,'7. 511_CAR_Student_Counts_Sec'!$F2926))</f>
        <v>0</v>
      </c>
      <c r="M2926" s="82">
        <f>IF(ISBLANK($D2926),"",SUMIFS('8. 514 Details Included'!$I:$I,'8. 514 Details Included'!$A:$A,'7. 511_CAR_Student_Counts_Sec'!$A2926,'8. 514 Details Included'!$E:$E,'7. 511_CAR_Student_Counts_Sec'!$D2926,'8. 514 Details Included'!$D:$D,'7. 511_CAR_Student_Counts_Sec'!M$1,'8. 514 Details Included'!$G:$G,'7. 511_CAR_Student_Counts_Sec'!$F2926))</f>
        <v>0</v>
      </c>
      <c r="N2926" s="82">
        <f>IF(ISBLANK($D2926),"",SUMIFS('8. 514 Details Included'!$I:$I,'8. 514 Details Included'!$A:$A,'7. 511_CAR_Student_Counts_Sec'!$A2926,'8. 514 Details Included'!$E:$E,'7. 511_CAR_Student_Counts_Sec'!$D2926,'8. 514 Details Included'!$D:$D,'7. 511_CAR_Student_Counts_Sec'!N$1,'8. 514 Details Included'!$G:$G,'7. 511_CAR_Student_Counts_Sec'!$F2926))</f>
        <v>5</v>
      </c>
      <c r="O2926" s="81">
        <f t="shared" si="135"/>
        <v>0</v>
      </c>
      <c r="P2926" s="81">
        <f t="shared" si="136"/>
        <v>5</v>
      </c>
      <c r="Q2926" s="81" t="str">
        <f t="shared" si="137"/>
        <v>9-12</v>
      </c>
    </row>
    <row r="2927" spans="1:17" ht="15" outlineLevel="4" x14ac:dyDescent="0.2">
      <c r="A2927" s="85">
        <v>353</v>
      </c>
      <c r="B2927" s="86" t="s">
        <v>1090</v>
      </c>
      <c r="C2927" s="86" t="s">
        <v>1172</v>
      </c>
      <c r="D2927" s="85">
        <v>913</v>
      </c>
      <c r="E2927" s="86" t="s">
        <v>1191</v>
      </c>
      <c r="F2927" s="85">
        <v>4</v>
      </c>
      <c r="G2927" s="85">
        <v>7</v>
      </c>
      <c r="H2927" s="82">
        <f>IF(ISBLANK($D2927),"",SUMIFS('8. 514 Details Included'!$I:$I,'8. 514 Details Included'!$A:$A,'7. 511_CAR_Student_Counts_Sec'!$A2927,'8. 514 Details Included'!$E:$E,'7. 511_CAR_Student_Counts_Sec'!$D2927,'8. 514 Details Included'!$D:$D,'7. 511_CAR_Student_Counts_Sec'!H$1,'8. 514 Details Included'!$G:$G,'7. 511_CAR_Student_Counts_Sec'!$F2927))</f>
        <v>0</v>
      </c>
      <c r="I2927" s="82">
        <f>IF(ISBLANK($D2927),"",SUMIFS('8. 514 Details Included'!$I:$I,'8. 514 Details Included'!$A:$A,'7. 511_CAR_Student_Counts_Sec'!$A2927,'8. 514 Details Included'!$E:$E,'7. 511_CAR_Student_Counts_Sec'!$D2927,'8. 514 Details Included'!$D:$D,'7. 511_CAR_Student_Counts_Sec'!I$1,'8. 514 Details Included'!$G:$G,'7. 511_CAR_Student_Counts_Sec'!$F2927))</f>
        <v>0</v>
      </c>
      <c r="J2927" s="82">
        <f>IF(ISBLANK($D2927),"",SUMIFS('8. 514 Details Included'!$I:$I,'8. 514 Details Included'!$A:$A,'7. 511_CAR_Student_Counts_Sec'!$A2927,'8. 514 Details Included'!$E:$E,'7. 511_CAR_Student_Counts_Sec'!$D2927,'8. 514 Details Included'!$D:$D,'7. 511_CAR_Student_Counts_Sec'!J$1,'8. 514 Details Included'!$G:$G,'7. 511_CAR_Student_Counts_Sec'!$F2927))</f>
        <v>0</v>
      </c>
      <c r="K2927" s="82">
        <f>IF(ISBLANK($D2927),"",SUMIFS('8. 514 Details Included'!$I:$I,'8. 514 Details Included'!$A:$A,'7. 511_CAR_Student_Counts_Sec'!$A2927,'8. 514 Details Included'!$E:$E,'7. 511_CAR_Student_Counts_Sec'!$D2927,'8. 514 Details Included'!$D:$D,'7. 511_CAR_Student_Counts_Sec'!K$1,'8. 514 Details Included'!$G:$G,'7. 511_CAR_Student_Counts_Sec'!$F2927))</f>
        <v>0</v>
      </c>
      <c r="L2927" s="82">
        <f>IF(ISBLANK($D2927),"",SUMIFS('8. 514 Details Included'!$I:$I,'8. 514 Details Included'!$A:$A,'7. 511_CAR_Student_Counts_Sec'!$A2927,'8. 514 Details Included'!$E:$E,'7. 511_CAR_Student_Counts_Sec'!$D2927,'8. 514 Details Included'!$D:$D,'7. 511_CAR_Student_Counts_Sec'!L$1,'8. 514 Details Included'!$G:$G,'7. 511_CAR_Student_Counts_Sec'!$F2927))</f>
        <v>0</v>
      </c>
      <c r="M2927" s="82">
        <f>IF(ISBLANK($D2927),"",SUMIFS('8. 514 Details Included'!$I:$I,'8. 514 Details Included'!$A:$A,'7. 511_CAR_Student_Counts_Sec'!$A2927,'8. 514 Details Included'!$E:$E,'7. 511_CAR_Student_Counts_Sec'!$D2927,'8. 514 Details Included'!$D:$D,'7. 511_CAR_Student_Counts_Sec'!M$1,'8. 514 Details Included'!$G:$G,'7. 511_CAR_Student_Counts_Sec'!$F2927))</f>
        <v>0</v>
      </c>
      <c r="N2927" s="82">
        <f>IF(ISBLANK($D2927),"",SUMIFS('8. 514 Details Included'!$I:$I,'8. 514 Details Included'!$A:$A,'7. 511_CAR_Student_Counts_Sec'!$A2927,'8. 514 Details Included'!$E:$E,'7. 511_CAR_Student_Counts_Sec'!$D2927,'8. 514 Details Included'!$D:$D,'7. 511_CAR_Student_Counts_Sec'!N$1,'8. 514 Details Included'!$G:$G,'7. 511_CAR_Student_Counts_Sec'!$F2927))</f>
        <v>7</v>
      </c>
      <c r="O2927" s="81">
        <f t="shared" si="135"/>
        <v>0</v>
      </c>
      <c r="P2927" s="81">
        <f t="shared" si="136"/>
        <v>7</v>
      </c>
      <c r="Q2927" s="81" t="str">
        <f t="shared" si="137"/>
        <v>9-12</v>
      </c>
    </row>
    <row r="2928" spans="1:17" ht="15" outlineLevel="4" x14ac:dyDescent="0.2">
      <c r="A2928" s="85">
        <v>353</v>
      </c>
      <c r="B2928" s="86" t="s">
        <v>1090</v>
      </c>
      <c r="C2928" s="86" t="s">
        <v>1172</v>
      </c>
      <c r="D2928" s="85">
        <v>913</v>
      </c>
      <c r="E2928" s="86" t="s">
        <v>1191</v>
      </c>
      <c r="F2928" s="85">
        <v>5</v>
      </c>
      <c r="G2928" s="85">
        <v>8</v>
      </c>
      <c r="H2928" s="82">
        <f>IF(ISBLANK($D2928),"",SUMIFS('8. 514 Details Included'!$I:$I,'8. 514 Details Included'!$A:$A,'7. 511_CAR_Student_Counts_Sec'!$A2928,'8. 514 Details Included'!$E:$E,'7. 511_CAR_Student_Counts_Sec'!$D2928,'8. 514 Details Included'!$D:$D,'7. 511_CAR_Student_Counts_Sec'!H$1,'8. 514 Details Included'!$G:$G,'7. 511_CAR_Student_Counts_Sec'!$F2928))</f>
        <v>0</v>
      </c>
      <c r="I2928" s="82">
        <f>IF(ISBLANK($D2928),"",SUMIFS('8. 514 Details Included'!$I:$I,'8. 514 Details Included'!$A:$A,'7. 511_CAR_Student_Counts_Sec'!$A2928,'8. 514 Details Included'!$E:$E,'7. 511_CAR_Student_Counts_Sec'!$D2928,'8. 514 Details Included'!$D:$D,'7. 511_CAR_Student_Counts_Sec'!I$1,'8. 514 Details Included'!$G:$G,'7. 511_CAR_Student_Counts_Sec'!$F2928))</f>
        <v>0</v>
      </c>
      <c r="J2928" s="82">
        <f>IF(ISBLANK($D2928),"",SUMIFS('8. 514 Details Included'!$I:$I,'8. 514 Details Included'!$A:$A,'7. 511_CAR_Student_Counts_Sec'!$A2928,'8. 514 Details Included'!$E:$E,'7. 511_CAR_Student_Counts_Sec'!$D2928,'8. 514 Details Included'!$D:$D,'7. 511_CAR_Student_Counts_Sec'!J$1,'8. 514 Details Included'!$G:$G,'7. 511_CAR_Student_Counts_Sec'!$F2928))</f>
        <v>0</v>
      </c>
      <c r="K2928" s="82">
        <f>IF(ISBLANK($D2928),"",SUMIFS('8. 514 Details Included'!$I:$I,'8. 514 Details Included'!$A:$A,'7. 511_CAR_Student_Counts_Sec'!$A2928,'8. 514 Details Included'!$E:$E,'7. 511_CAR_Student_Counts_Sec'!$D2928,'8. 514 Details Included'!$D:$D,'7. 511_CAR_Student_Counts_Sec'!K$1,'8. 514 Details Included'!$G:$G,'7. 511_CAR_Student_Counts_Sec'!$F2928))</f>
        <v>0</v>
      </c>
      <c r="L2928" s="82">
        <f>IF(ISBLANK($D2928),"",SUMIFS('8. 514 Details Included'!$I:$I,'8. 514 Details Included'!$A:$A,'7. 511_CAR_Student_Counts_Sec'!$A2928,'8. 514 Details Included'!$E:$E,'7. 511_CAR_Student_Counts_Sec'!$D2928,'8. 514 Details Included'!$D:$D,'7. 511_CAR_Student_Counts_Sec'!L$1,'8. 514 Details Included'!$G:$G,'7. 511_CAR_Student_Counts_Sec'!$F2928))</f>
        <v>0</v>
      </c>
      <c r="M2928" s="82">
        <f>IF(ISBLANK($D2928),"",SUMIFS('8. 514 Details Included'!$I:$I,'8. 514 Details Included'!$A:$A,'7. 511_CAR_Student_Counts_Sec'!$A2928,'8. 514 Details Included'!$E:$E,'7. 511_CAR_Student_Counts_Sec'!$D2928,'8. 514 Details Included'!$D:$D,'7. 511_CAR_Student_Counts_Sec'!M$1,'8. 514 Details Included'!$G:$G,'7. 511_CAR_Student_Counts_Sec'!$F2928))</f>
        <v>0</v>
      </c>
      <c r="N2928" s="82">
        <f>IF(ISBLANK($D2928),"",SUMIFS('8. 514 Details Included'!$I:$I,'8. 514 Details Included'!$A:$A,'7. 511_CAR_Student_Counts_Sec'!$A2928,'8. 514 Details Included'!$E:$E,'7. 511_CAR_Student_Counts_Sec'!$D2928,'8. 514 Details Included'!$D:$D,'7. 511_CAR_Student_Counts_Sec'!N$1,'8. 514 Details Included'!$G:$G,'7. 511_CAR_Student_Counts_Sec'!$F2928))</f>
        <v>8</v>
      </c>
      <c r="O2928" s="81">
        <f t="shared" si="135"/>
        <v>0</v>
      </c>
      <c r="P2928" s="81">
        <f t="shared" si="136"/>
        <v>8</v>
      </c>
      <c r="Q2928" s="81" t="str">
        <f t="shared" si="137"/>
        <v>9-12</v>
      </c>
    </row>
    <row r="2929" spans="1:17" ht="15" outlineLevel="4" x14ac:dyDescent="0.2">
      <c r="A2929" s="85">
        <v>353</v>
      </c>
      <c r="B2929" s="86" t="s">
        <v>1090</v>
      </c>
      <c r="C2929" s="86" t="s">
        <v>1172</v>
      </c>
      <c r="D2929" s="85">
        <v>934</v>
      </c>
      <c r="E2929" s="86" t="s">
        <v>1190</v>
      </c>
      <c r="F2929" s="85">
        <v>1</v>
      </c>
      <c r="G2929" s="85">
        <v>27</v>
      </c>
      <c r="H2929" s="82">
        <f>IF(ISBLANK($D2929),"",SUMIFS('8. 514 Details Included'!$I:$I,'8. 514 Details Included'!$A:$A,'7. 511_CAR_Student_Counts_Sec'!$A2929,'8. 514 Details Included'!$E:$E,'7. 511_CAR_Student_Counts_Sec'!$D2929,'8. 514 Details Included'!$D:$D,'7. 511_CAR_Student_Counts_Sec'!H$1,'8. 514 Details Included'!$G:$G,'7. 511_CAR_Student_Counts_Sec'!$F2929))</f>
        <v>0</v>
      </c>
      <c r="I2929" s="82">
        <f>IF(ISBLANK($D2929),"",SUMIFS('8. 514 Details Included'!$I:$I,'8. 514 Details Included'!$A:$A,'7. 511_CAR_Student_Counts_Sec'!$A2929,'8. 514 Details Included'!$E:$E,'7. 511_CAR_Student_Counts_Sec'!$D2929,'8. 514 Details Included'!$D:$D,'7. 511_CAR_Student_Counts_Sec'!I$1,'8. 514 Details Included'!$G:$G,'7. 511_CAR_Student_Counts_Sec'!$F2929))</f>
        <v>0</v>
      </c>
      <c r="J2929" s="82">
        <f>IF(ISBLANK($D2929),"",SUMIFS('8. 514 Details Included'!$I:$I,'8. 514 Details Included'!$A:$A,'7. 511_CAR_Student_Counts_Sec'!$A2929,'8. 514 Details Included'!$E:$E,'7. 511_CAR_Student_Counts_Sec'!$D2929,'8. 514 Details Included'!$D:$D,'7. 511_CAR_Student_Counts_Sec'!J$1,'8. 514 Details Included'!$G:$G,'7. 511_CAR_Student_Counts_Sec'!$F2929))</f>
        <v>0</v>
      </c>
      <c r="K2929" s="82">
        <f>IF(ISBLANK($D2929),"",SUMIFS('8. 514 Details Included'!$I:$I,'8. 514 Details Included'!$A:$A,'7. 511_CAR_Student_Counts_Sec'!$A2929,'8. 514 Details Included'!$E:$E,'7. 511_CAR_Student_Counts_Sec'!$D2929,'8. 514 Details Included'!$D:$D,'7. 511_CAR_Student_Counts_Sec'!K$1,'8. 514 Details Included'!$G:$G,'7. 511_CAR_Student_Counts_Sec'!$F2929))</f>
        <v>0</v>
      </c>
      <c r="L2929" s="82">
        <f>IF(ISBLANK($D2929),"",SUMIFS('8. 514 Details Included'!$I:$I,'8. 514 Details Included'!$A:$A,'7. 511_CAR_Student_Counts_Sec'!$A2929,'8. 514 Details Included'!$E:$E,'7. 511_CAR_Student_Counts_Sec'!$D2929,'8. 514 Details Included'!$D:$D,'7. 511_CAR_Student_Counts_Sec'!L$1,'8. 514 Details Included'!$G:$G,'7. 511_CAR_Student_Counts_Sec'!$F2929))</f>
        <v>0</v>
      </c>
      <c r="M2929" s="82">
        <f>IF(ISBLANK($D2929),"",SUMIFS('8. 514 Details Included'!$I:$I,'8. 514 Details Included'!$A:$A,'7. 511_CAR_Student_Counts_Sec'!$A2929,'8. 514 Details Included'!$E:$E,'7. 511_CAR_Student_Counts_Sec'!$D2929,'8. 514 Details Included'!$D:$D,'7. 511_CAR_Student_Counts_Sec'!M$1,'8. 514 Details Included'!$G:$G,'7. 511_CAR_Student_Counts_Sec'!$F2929))</f>
        <v>27</v>
      </c>
      <c r="N2929" s="82">
        <f>IF(ISBLANK($D2929),"",SUMIFS('8. 514 Details Included'!$I:$I,'8. 514 Details Included'!$A:$A,'7. 511_CAR_Student_Counts_Sec'!$A2929,'8. 514 Details Included'!$E:$E,'7. 511_CAR_Student_Counts_Sec'!$D2929,'8. 514 Details Included'!$D:$D,'7. 511_CAR_Student_Counts_Sec'!N$1,'8. 514 Details Included'!$G:$G,'7. 511_CAR_Student_Counts_Sec'!$F2929))</f>
        <v>0</v>
      </c>
      <c r="O2929" s="81">
        <f t="shared" si="135"/>
        <v>0</v>
      </c>
      <c r="P2929" s="81">
        <f t="shared" si="136"/>
        <v>27</v>
      </c>
      <c r="Q2929" s="81" t="str">
        <f t="shared" si="137"/>
        <v>9-12</v>
      </c>
    </row>
    <row r="2930" spans="1:17" ht="15" outlineLevel="4" x14ac:dyDescent="0.2">
      <c r="A2930" s="85">
        <v>353</v>
      </c>
      <c r="B2930" s="86" t="s">
        <v>1090</v>
      </c>
      <c r="C2930" s="86" t="s">
        <v>1172</v>
      </c>
      <c r="D2930" s="85">
        <v>934</v>
      </c>
      <c r="E2930" s="86" t="s">
        <v>1190</v>
      </c>
      <c r="F2930" s="85">
        <v>2</v>
      </c>
      <c r="G2930" s="85">
        <v>26</v>
      </c>
      <c r="H2930" s="82">
        <f>IF(ISBLANK($D2930),"",SUMIFS('8. 514 Details Included'!$I:$I,'8. 514 Details Included'!$A:$A,'7. 511_CAR_Student_Counts_Sec'!$A2930,'8. 514 Details Included'!$E:$E,'7. 511_CAR_Student_Counts_Sec'!$D2930,'8. 514 Details Included'!$D:$D,'7. 511_CAR_Student_Counts_Sec'!H$1,'8. 514 Details Included'!$G:$G,'7. 511_CAR_Student_Counts_Sec'!$F2930))</f>
        <v>0</v>
      </c>
      <c r="I2930" s="82">
        <f>IF(ISBLANK($D2930),"",SUMIFS('8. 514 Details Included'!$I:$I,'8. 514 Details Included'!$A:$A,'7. 511_CAR_Student_Counts_Sec'!$A2930,'8. 514 Details Included'!$E:$E,'7. 511_CAR_Student_Counts_Sec'!$D2930,'8. 514 Details Included'!$D:$D,'7. 511_CAR_Student_Counts_Sec'!I$1,'8. 514 Details Included'!$G:$G,'7. 511_CAR_Student_Counts_Sec'!$F2930))</f>
        <v>0</v>
      </c>
      <c r="J2930" s="82">
        <f>IF(ISBLANK($D2930),"",SUMIFS('8. 514 Details Included'!$I:$I,'8. 514 Details Included'!$A:$A,'7. 511_CAR_Student_Counts_Sec'!$A2930,'8. 514 Details Included'!$E:$E,'7. 511_CAR_Student_Counts_Sec'!$D2930,'8. 514 Details Included'!$D:$D,'7. 511_CAR_Student_Counts_Sec'!J$1,'8. 514 Details Included'!$G:$G,'7. 511_CAR_Student_Counts_Sec'!$F2930))</f>
        <v>0</v>
      </c>
      <c r="K2930" s="82">
        <f>IF(ISBLANK($D2930),"",SUMIFS('8. 514 Details Included'!$I:$I,'8. 514 Details Included'!$A:$A,'7. 511_CAR_Student_Counts_Sec'!$A2930,'8. 514 Details Included'!$E:$E,'7. 511_CAR_Student_Counts_Sec'!$D2930,'8. 514 Details Included'!$D:$D,'7. 511_CAR_Student_Counts_Sec'!K$1,'8. 514 Details Included'!$G:$G,'7. 511_CAR_Student_Counts_Sec'!$F2930))</f>
        <v>0</v>
      </c>
      <c r="L2930" s="82">
        <f>IF(ISBLANK($D2930),"",SUMIFS('8. 514 Details Included'!$I:$I,'8. 514 Details Included'!$A:$A,'7. 511_CAR_Student_Counts_Sec'!$A2930,'8. 514 Details Included'!$E:$E,'7. 511_CAR_Student_Counts_Sec'!$D2930,'8. 514 Details Included'!$D:$D,'7. 511_CAR_Student_Counts_Sec'!L$1,'8. 514 Details Included'!$G:$G,'7. 511_CAR_Student_Counts_Sec'!$F2930))</f>
        <v>0</v>
      </c>
      <c r="M2930" s="82">
        <f>IF(ISBLANK($D2930),"",SUMIFS('8. 514 Details Included'!$I:$I,'8. 514 Details Included'!$A:$A,'7. 511_CAR_Student_Counts_Sec'!$A2930,'8. 514 Details Included'!$E:$E,'7. 511_CAR_Student_Counts_Sec'!$D2930,'8. 514 Details Included'!$D:$D,'7. 511_CAR_Student_Counts_Sec'!M$1,'8. 514 Details Included'!$G:$G,'7. 511_CAR_Student_Counts_Sec'!$F2930))</f>
        <v>26</v>
      </c>
      <c r="N2930" s="82">
        <f>IF(ISBLANK($D2930),"",SUMIFS('8. 514 Details Included'!$I:$I,'8. 514 Details Included'!$A:$A,'7. 511_CAR_Student_Counts_Sec'!$A2930,'8. 514 Details Included'!$E:$E,'7. 511_CAR_Student_Counts_Sec'!$D2930,'8. 514 Details Included'!$D:$D,'7. 511_CAR_Student_Counts_Sec'!N$1,'8. 514 Details Included'!$G:$G,'7. 511_CAR_Student_Counts_Sec'!$F2930))</f>
        <v>0</v>
      </c>
      <c r="O2930" s="81">
        <f t="shared" si="135"/>
        <v>0</v>
      </c>
      <c r="P2930" s="81">
        <f t="shared" si="136"/>
        <v>26</v>
      </c>
      <c r="Q2930" s="81" t="str">
        <f t="shared" si="137"/>
        <v>9-12</v>
      </c>
    </row>
    <row r="2931" spans="1:17" ht="15" outlineLevel="4" x14ac:dyDescent="0.2">
      <c r="A2931" s="85">
        <v>353</v>
      </c>
      <c r="B2931" s="86" t="s">
        <v>1090</v>
      </c>
      <c r="C2931" s="86" t="s">
        <v>1172</v>
      </c>
      <c r="D2931" s="85">
        <v>934</v>
      </c>
      <c r="E2931" s="86" t="s">
        <v>1190</v>
      </c>
      <c r="F2931" s="85">
        <v>5</v>
      </c>
      <c r="G2931" s="85">
        <v>23</v>
      </c>
      <c r="H2931" s="82">
        <f>IF(ISBLANK($D2931),"",SUMIFS('8. 514 Details Included'!$I:$I,'8. 514 Details Included'!$A:$A,'7. 511_CAR_Student_Counts_Sec'!$A2931,'8. 514 Details Included'!$E:$E,'7. 511_CAR_Student_Counts_Sec'!$D2931,'8. 514 Details Included'!$D:$D,'7. 511_CAR_Student_Counts_Sec'!H$1,'8. 514 Details Included'!$G:$G,'7. 511_CAR_Student_Counts_Sec'!$F2931))</f>
        <v>0</v>
      </c>
      <c r="I2931" s="82">
        <f>IF(ISBLANK($D2931),"",SUMIFS('8. 514 Details Included'!$I:$I,'8. 514 Details Included'!$A:$A,'7. 511_CAR_Student_Counts_Sec'!$A2931,'8. 514 Details Included'!$E:$E,'7. 511_CAR_Student_Counts_Sec'!$D2931,'8. 514 Details Included'!$D:$D,'7. 511_CAR_Student_Counts_Sec'!I$1,'8. 514 Details Included'!$G:$G,'7. 511_CAR_Student_Counts_Sec'!$F2931))</f>
        <v>0</v>
      </c>
      <c r="J2931" s="82">
        <f>IF(ISBLANK($D2931),"",SUMIFS('8. 514 Details Included'!$I:$I,'8. 514 Details Included'!$A:$A,'7. 511_CAR_Student_Counts_Sec'!$A2931,'8. 514 Details Included'!$E:$E,'7. 511_CAR_Student_Counts_Sec'!$D2931,'8. 514 Details Included'!$D:$D,'7. 511_CAR_Student_Counts_Sec'!J$1,'8. 514 Details Included'!$G:$G,'7. 511_CAR_Student_Counts_Sec'!$F2931))</f>
        <v>0</v>
      </c>
      <c r="K2931" s="82">
        <f>IF(ISBLANK($D2931),"",SUMIFS('8. 514 Details Included'!$I:$I,'8. 514 Details Included'!$A:$A,'7. 511_CAR_Student_Counts_Sec'!$A2931,'8. 514 Details Included'!$E:$E,'7. 511_CAR_Student_Counts_Sec'!$D2931,'8. 514 Details Included'!$D:$D,'7. 511_CAR_Student_Counts_Sec'!K$1,'8. 514 Details Included'!$G:$G,'7. 511_CAR_Student_Counts_Sec'!$F2931))</f>
        <v>0</v>
      </c>
      <c r="L2931" s="82">
        <f>IF(ISBLANK($D2931),"",SUMIFS('8. 514 Details Included'!$I:$I,'8. 514 Details Included'!$A:$A,'7. 511_CAR_Student_Counts_Sec'!$A2931,'8. 514 Details Included'!$E:$E,'7. 511_CAR_Student_Counts_Sec'!$D2931,'8. 514 Details Included'!$D:$D,'7. 511_CAR_Student_Counts_Sec'!L$1,'8. 514 Details Included'!$G:$G,'7. 511_CAR_Student_Counts_Sec'!$F2931))</f>
        <v>0</v>
      </c>
      <c r="M2931" s="82">
        <f>IF(ISBLANK($D2931),"",SUMIFS('8. 514 Details Included'!$I:$I,'8. 514 Details Included'!$A:$A,'7. 511_CAR_Student_Counts_Sec'!$A2931,'8. 514 Details Included'!$E:$E,'7. 511_CAR_Student_Counts_Sec'!$D2931,'8. 514 Details Included'!$D:$D,'7. 511_CAR_Student_Counts_Sec'!M$1,'8. 514 Details Included'!$G:$G,'7. 511_CAR_Student_Counts_Sec'!$F2931))</f>
        <v>23</v>
      </c>
      <c r="N2931" s="82">
        <f>IF(ISBLANK($D2931),"",SUMIFS('8. 514 Details Included'!$I:$I,'8. 514 Details Included'!$A:$A,'7. 511_CAR_Student_Counts_Sec'!$A2931,'8. 514 Details Included'!$E:$E,'7. 511_CAR_Student_Counts_Sec'!$D2931,'8. 514 Details Included'!$D:$D,'7. 511_CAR_Student_Counts_Sec'!N$1,'8. 514 Details Included'!$G:$G,'7. 511_CAR_Student_Counts_Sec'!$F2931))</f>
        <v>0</v>
      </c>
      <c r="O2931" s="81">
        <f t="shared" si="135"/>
        <v>0</v>
      </c>
      <c r="P2931" s="81">
        <f t="shared" si="136"/>
        <v>23</v>
      </c>
      <c r="Q2931" s="81" t="str">
        <f t="shared" si="137"/>
        <v>9-12</v>
      </c>
    </row>
    <row r="2932" spans="1:17" ht="15" outlineLevel="4" x14ac:dyDescent="0.2">
      <c r="A2932" s="85">
        <v>353</v>
      </c>
      <c r="B2932" s="86" t="s">
        <v>1090</v>
      </c>
      <c r="C2932" s="86" t="s">
        <v>1172</v>
      </c>
      <c r="D2932" s="85">
        <v>934</v>
      </c>
      <c r="E2932" s="86" t="s">
        <v>1190</v>
      </c>
      <c r="F2932" s="85">
        <v>6</v>
      </c>
      <c r="G2932" s="85">
        <v>29</v>
      </c>
      <c r="H2932" s="82">
        <f>IF(ISBLANK($D2932),"",SUMIFS('8. 514 Details Included'!$I:$I,'8. 514 Details Included'!$A:$A,'7. 511_CAR_Student_Counts_Sec'!$A2932,'8. 514 Details Included'!$E:$E,'7. 511_CAR_Student_Counts_Sec'!$D2932,'8. 514 Details Included'!$D:$D,'7. 511_CAR_Student_Counts_Sec'!H$1,'8. 514 Details Included'!$G:$G,'7. 511_CAR_Student_Counts_Sec'!$F2932))</f>
        <v>0</v>
      </c>
      <c r="I2932" s="82">
        <f>IF(ISBLANK($D2932),"",SUMIFS('8. 514 Details Included'!$I:$I,'8. 514 Details Included'!$A:$A,'7. 511_CAR_Student_Counts_Sec'!$A2932,'8. 514 Details Included'!$E:$E,'7. 511_CAR_Student_Counts_Sec'!$D2932,'8. 514 Details Included'!$D:$D,'7. 511_CAR_Student_Counts_Sec'!I$1,'8. 514 Details Included'!$G:$G,'7. 511_CAR_Student_Counts_Sec'!$F2932))</f>
        <v>0</v>
      </c>
      <c r="J2932" s="82">
        <f>IF(ISBLANK($D2932),"",SUMIFS('8. 514 Details Included'!$I:$I,'8. 514 Details Included'!$A:$A,'7. 511_CAR_Student_Counts_Sec'!$A2932,'8. 514 Details Included'!$E:$E,'7. 511_CAR_Student_Counts_Sec'!$D2932,'8. 514 Details Included'!$D:$D,'7. 511_CAR_Student_Counts_Sec'!J$1,'8. 514 Details Included'!$G:$G,'7. 511_CAR_Student_Counts_Sec'!$F2932))</f>
        <v>0</v>
      </c>
      <c r="K2932" s="82">
        <f>IF(ISBLANK($D2932),"",SUMIFS('8. 514 Details Included'!$I:$I,'8. 514 Details Included'!$A:$A,'7. 511_CAR_Student_Counts_Sec'!$A2932,'8. 514 Details Included'!$E:$E,'7. 511_CAR_Student_Counts_Sec'!$D2932,'8. 514 Details Included'!$D:$D,'7. 511_CAR_Student_Counts_Sec'!K$1,'8. 514 Details Included'!$G:$G,'7. 511_CAR_Student_Counts_Sec'!$F2932))</f>
        <v>0</v>
      </c>
      <c r="L2932" s="82">
        <f>IF(ISBLANK($D2932),"",SUMIFS('8. 514 Details Included'!$I:$I,'8. 514 Details Included'!$A:$A,'7. 511_CAR_Student_Counts_Sec'!$A2932,'8. 514 Details Included'!$E:$E,'7. 511_CAR_Student_Counts_Sec'!$D2932,'8. 514 Details Included'!$D:$D,'7. 511_CAR_Student_Counts_Sec'!L$1,'8. 514 Details Included'!$G:$G,'7. 511_CAR_Student_Counts_Sec'!$F2932))</f>
        <v>0</v>
      </c>
      <c r="M2932" s="82">
        <f>IF(ISBLANK($D2932),"",SUMIFS('8. 514 Details Included'!$I:$I,'8. 514 Details Included'!$A:$A,'7. 511_CAR_Student_Counts_Sec'!$A2932,'8. 514 Details Included'!$E:$E,'7. 511_CAR_Student_Counts_Sec'!$D2932,'8. 514 Details Included'!$D:$D,'7. 511_CAR_Student_Counts_Sec'!M$1,'8. 514 Details Included'!$G:$G,'7. 511_CAR_Student_Counts_Sec'!$F2932))</f>
        <v>29</v>
      </c>
      <c r="N2932" s="82">
        <f>IF(ISBLANK($D2932),"",SUMIFS('8. 514 Details Included'!$I:$I,'8. 514 Details Included'!$A:$A,'7. 511_CAR_Student_Counts_Sec'!$A2932,'8. 514 Details Included'!$E:$E,'7. 511_CAR_Student_Counts_Sec'!$D2932,'8. 514 Details Included'!$D:$D,'7. 511_CAR_Student_Counts_Sec'!N$1,'8. 514 Details Included'!$G:$G,'7. 511_CAR_Student_Counts_Sec'!$F2932))</f>
        <v>0</v>
      </c>
      <c r="O2932" s="81">
        <f t="shared" si="135"/>
        <v>0</v>
      </c>
      <c r="P2932" s="81">
        <f t="shared" si="136"/>
        <v>29</v>
      </c>
      <c r="Q2932" s="81" t="str">
        <f t="shared" si="137"/>
        <v>9-12</v>
      </c>
    </row>
    <row r="2933" spans="1:17" ht="15" outlineLevel="4" x14ac:dyDescent="0.2">
      <c r="A2933" s="85">
        <v>353</v>
      </c>
      <c r="B2933" s="86" t="s">
        <v>1090</v>
      </c>
      <c r="C2933" s="86" t="s">
        <v>1172</v>
      </c>
      <c r="D2933" s="85">
        <v>922</v>
      </c>
      <c r="E2933" s="86" t="s">
        <v>1189</v>
      </c>
      <c r="F2933" s="85">
        <v>7</v>
      </c>
      <c r="G2933" s="85">
        <v>17</v>
      </c>
      <c r="H2933" s="82">
        <f>IF(ISBLANK($D2933),"",SUMIFS('8. 514 Details Included'!$I:$I,'8. 514 Details Included'!$A:$A,'7. 511_CAR_Student_Counts_Sec'!$A2933,'8. 514 Details Included'!$E:$E,'7. 511_CAR_Student_Counts_Sec'!$D2933,'8. 514 Details Included'!$D:$D,'7. 511_CAR_Student_Counts_Sec'!H$1,'8. 514 Details Included'!$G:$G,'7. 511_CAR_Student_Counts_Sec'!$F2933))</f>
        <v>0</v>
      </c>
      <c r="I2933" s="82">
        <f>IF(ISBLANK($D2933),"",SUMIFS('8. 514 Details Included'!$I:$I,'8. 514 Details Included'!$A:$A,'7. 511_CAR_Student_Counts_Sec'!$A2933,'8. 514 Details Included'!$E:$E,'7. 511_CAR_Student_Counts_Sec'!$D2933,'8. 514 Details Included'!$D:$D,'7. 511_CAR_Student_Counts_Sec'!I$1,'8. 514 Details Included'!$G:$G,'7. 511_CAR_Student_Counts_Sec'!$F2933))</f>
        <v>0</v>
      </c>
      <c r="J2933" s="82">
        <f>IF(ISBLANK($D2933),"",SUMIFS('8. 514 Details Included'!$I:$I,'8. 514 Details Included'!$A:$A,'7. 511_CAR_Student_Counts_Sec'!$A2933,'8. 514 Details Included'!$E:$E,'7. 511_CAR_Student_Counts_Sec'!$D2933,'8. 514 Details Included'!$D:$D,'7. 511_CAR_Student_Counts_Sec'!J$1,'8. 514 Details Included'!$G:$G,'7. 511_CAR_Student_Counts_Sec'!$F2933))</f>
        <v>0</v>
      </c>
      <c r="K2933" s="82">
        <f>IF(ISBLANK($D2933),"",SUMIFS('8. 514 Details Included'!$I:$I,'8. 514 Details Included'!$A:$A,'7. 511_CAR_Student_Counts_Sec'!$A2933,'8. 514 Details Included'!$E:$E,'7. 511_CAR_Student_Counts_Sec'!$D2933,'8. 514 Details Included'!$D:$D,'7. 511_CAR_Student_Counts_Sec'!K$1,'8. 514 Details Included'!$G:$G,'7. 511_CAR_Student_Counts_Sec'!$F2933))</f>
        <v>6</v>
      </c>
      <c r="L2933" s="82">
        <f>IF(ISBLANK($D2933),"",SUMIFS('8. 514 Details Included'!$I:$I,'8. 514 Details Included'!$A:$A,'7. 511_CAR_Student_Counts_Sec'!$A2933,'8. 514 Details Included'!$E:$E,'7. 511_CAR_Student_Counts_Sec'!$D2933,'8. 514 Details Included'!$D:$D,'7. 511_CAR_Student_Counts_Sec'!L$1,'8. 514 Details Included'!$G:$G,'7. 511_CAR_Student_Counts_Sec'!$F2933))</f>
        <v>11</v>
      </c>
      <c r="M2933" s="82">
        <f>IF(ISBLANK($D2933),"",SUMIFS('8. 514 Details Included'!$I:$I,'8. 514 Details Included'!$A:$A,'7. 511_CAR_Student_Counts_Sec'!$A2933,'8. 514 Details Included'!$E:$E,'7. 511_CAR_Student_Counts_Sec'!$D2933,'8. 514 Details Included'!$D:$D,'7. 511_CAR_Student_Counts_Sec'!M$1,'8. 514 Details Included'!$G:$G,'7. 511_CAR_Student_Counts_Sec'!$F2933))</f>
        <v>0</v>
      </c>
      <c r="N2933" s="82">
        <f>IF(ISBLANK($D2933),"",SUMIFS('8. 514 Details Included'!$I:$I,'8. 514 Details Included'!$A:$A,'7. 511_CAR_Student_Counts_Sec'!$A2933,'8. 514 Details Included'!$E:$E,'7. 511_CAR_Student_Counts_Sec'!$D2933,'8. 514 Details Included'!$D:$D,'7. 511_CAR_Student_Counts_Sec'!N$1,'8. 514 Details Included'!$G:$G,'7. 511_CAR_Student_Counts_Sec'!$F2933))</f>
        <v>0</v>
      </c>
      <c r="O2933" s="81">
        <f t="shared" si="135"/>
        <v>0</v>
      </c>
      <c r="P2933" s="81">
        <f t="shared" si="136"/>
        <v>17</v>
      </c>
      <c r="Q2933" s="81" t="str">
        <f t="shared" si="137"/>
        <v>9-12</v>
      </c>
    </row>
    <row r="2934" spans="1:17" ht="15" outlineLevel="4" x14ac:dyDescent="0.2">
      <c r="A2934" s="85">
        <v>353</v>
      </c>
      <c r="B2934" s="86" t="s">
        <v>1090</v>
      </c>
      <c r="C2934" s="86" t="s">
        <v>1172</v>
      </c>
      <c r="D2934" s="85">
        <v>952</v>
      </c>
      <c r="E2934" s="86" t="s">
        <v>1188</v>
      </c>
      <c r="F2934" s="85">
        <v>1</v>
      </c>
      <c r="G2934" s="85">
        <v>21</v>
      </c>
      <c r="H2934" s="82">
        <f>IF(ISBLANK($D2934),"",SUMIFS('8. 514 Details Included'!$I:$I,'8. 514 Details Included'!$A:$A,'7. 511_CAR_Student_Counts_Sec'!$A2934,'8. 514 Details Included'!$E:$E,'7. 511_CAR_Student_Counts_Sec'!$D2934,'8. 514 Details Included'!$D:$D,'7. 511_CAR_Student_Counts_Sec'!H$1,'8. 514 Details Included'!$G:$G,'7. 511_CAR_Student_Counts_Sec'!$F2934))</f>
        <v>0</v>
      </c>
      <c r="I2934" s="82">
        <f>IF(ISBLANK($D2934),"",SUMIFS('8. 514 Details Included'!$I:$I,'8. 514 Details Included'!$A:$A,'7. 511_CAR_Student_Counts_Sec'!$A2934,'8. 514 Details Included'!$E:$E,'7. 511_CAR_Student_Counts_Sec'!$D2934,'8. 514 Details Included'!$D:$D,'7. 511_CAR_Student_Counts_Sec'!I$1,'8. 514 Details Included'!$G:$G,'7. 511_CAR_Student_Counts_Sec'!$F2934))</f>
        <v>0</v>
      </c>
      <c r="J2934" s="82">
        <f>IF(ISBLANK($D2934),"",SUMIFS('8. 514 Details Included'!$I:$I,'8. 514 Details Included'!$A:$A,'7. 511_CAR_Student_Counts_Sec'!$A2934,'8. 514 Details Included'!$E:$E,'7. 511_CAR_Student_Counts_Sec'!$D2934,'8. 514 Details Included'!$D:$D,'7. 511_CAR_Student_Counts_Sec'!J$1,'8. 514 Details Included'!$G:$G,'7. 511_CAR_Student_Counts_Sec'!$F2934))</f>
        <v>0</v>
      </c>
      <c r="K2934" s="82">
        <f>IF(ISBLANK($D2934),"",SUMIFS('8. 514 Details Included'!$I:$I,'8. 514 Details Included'!$A:$A,'7. 511_CAR_Student_Counts_Sec'!$A2934,'8. 514 Details Included'!$E:$E,'7. 511_CAR_Student_Counts_Sec'!$D2934,'8. 514 Details Included'!$D:$D,'7. 511_CAR_Student_Counts_Sec'!K$1,'8. 514 Details Included'!$G:$G,'7. 511_CAR_Student_Counts_Sec'!$F2934))</f>
        <v>5</v>
      </c>
      <c r="L2934" s="82">
        <f>IF(ISBLANK($D2934),"",SUMIFS('8. 514 Details Included'!$I:$I,'8. 514 Details Included'!$A:$A,'7. 511_CAR_Student_Counts_Sec'!$A2934,'8. 514 Details Included'!$E:$E,'7. 511_CAR_Student_Counts_Sec'!$D2934,'8. 514 Details Included'!$D:$D,'7. 511_CAR_Student_Counts_Sec'!L$1,'8. 514 Details Included'!$G:$G,'7. 511_CAR_Student_Counts_Sec'!$F2934))</f>
        <v>16</v>
      </c>
      <c r="M2934" s="82">
        <f>IF(ISBLANK($D2934),"",SUMIFS('8. 514 Details Included'!$I:$I,'8. 514 Details Included'!$A:$A,'7. 511_CAR_Student_Counts_Sec'!$A2934,'8. 514 Details Included'!$E:$E,'7. 511_CAR_Student_Counts_Sec'!$D2934,'8. 514 Details Included'!$D:$D,'7. 511_CAR_Student_Counts_Sec'!M$1,'8. 514 Details Included'!$G:$G,'7. 511_CAR_Student_Counts_Sec'!$F2934))</f>
        <v>0</v>
      </c>
      <c r="N2934" s="82">
        <f>IF(ISBLANK($D2934),"",SUMIFS('8. 514 Details Included'!$I:$I,'8. 514 Details Included'!$A:$A,'7. 511_CAR_Student_Counts_Sec'!$A2934,'8. 514 Details Included'!$E:$E,'7. 511_CAR_Student_Counts_Sec'!$D2934,'8. 514 Details Included'!$D:$D,'7. 511_CAR_Student_Counts_Sec'!N$1,'8. 514 Details Included'!$G:$G,'7. 511_CAR_Student_Counts_Sec'!$F2934))</f>
        <v>0</v>
      </c>
      <c r="O2934" s="81">
        <f t="shared" si="135"/>
        <v>0</v>
      </c>
      <c r="P2934" s="81">
        <f t="shared" si="136"/>
        <v>21</v>
      </c>
      <c r="Q2934" s="81" t="str">
        <f t="shared" si="137"/>
        <v>9-12</v>
      </c>
    </row>
    <row r="2935" spans="1:17" ht="15" outlineLevel="4" x14ac:dyDescent="0.2">
      <c r="A2935" s="85">
        <v>353</v>
      </c>
      <c r="B2935" s="86" t="s">
        <v>1090</v>
      </c>
      <c r="C2935" s="86" t="s">
        <v>1172</v>
      </c>
      <c r="D2935" s="85">
        <v>952</v>
      </c>
      <c r="E2935" s="86" t="s">
        <v>1188</v>
      </c>
      <c r="F2935" s="85">
        <v>2</v>
      </c>
      <c r="G2935" s="85">
        <v>21</v>
      </c>
      <c r="H2935" s="82">
        <f>IF(ISBLANK($D2935),"",SUMIFS('8. 514 Details Included'!$I:$I,'8. 514 Details Included'!$A:$A,'7. 511_CAR_Student_Counts_Sec'!$A2935,'8. 514 Details Included'!$E:$E,'7. 511_CAR_Student_Counts_Sec'!$D2935,'8. 514 Details Included'!$D:$D,'7. 511_CAR_Student_Counts_Sec'!H$1,'8. 514 Details Included'!$G:$G,'7. 511_CAR_Student_Counts_Sec'!$F2935))</f>
        <v>0</v>
      </c>
      <c r="I2935" s="82">
        <f>IF(ISBLANK($D2935),"",SUMIFS('8. 514 Details Included'!$I:$I,'8. 514 Details Included'!$A:$A,'7. 511_CAR_Student_Counts_Sec'!$A2935,'8. 514 Details Included'!$E:$E,'7. 511_CAR_Student_Counts_Sec'!$D2935,'8. 514 Details Included'!$D:$D,'7. 511_CAR_Student_Counts_Sec'!I$1,'8. 514 Details Included'!$G:$G,'7. 511_CAR_Student_Counts_Sec'!$F2935))</f>
        <v>0</v>
      </c>
      <c r="J2935" s="82">
        <f>IF(ISBLANK($D2935),"",SUMIFS('8. 514 Details Included'!$I:$I,'8. 514 Details Included'!$A:$A,'7. 511_CAR_Student_Counts_Sec'!$A2935,'8. 514 Details Included'!$E:$E,'7. 511_CAR_Student_Counts_Sec'!$D2935,'8. 514 Details Included'!$D:$D,'7. 511_CAR_Student_Counts_Sec'!J$1,'8. 514 Details Included'!$G:$G,'7. 511_CAR_Student_Counts_Sec'!$F2935))</f>
        <v>0</v>
      </c>
      <c r="K2935" s="82">
        <f>IF(ISBLANK($D2935),"",SUMIFS('8. 514 Details Included'!$I:$I,'8. 514 Details Included'!$A:$A,'7. 511_CAR_Student_Counts_Sec'!$A2935,'8. 514 Details Included'!$E:$E,'7. 511_CAR_Student_Counts_Sec'!$D2935,'8. 514 Details Included'!$D:$D,'7. 511_CAR_Student_Counts_Sec'!K$1,'8. 514 Details Included'!$G:$G,'7. 511_CAR_Student_Counts_Sec'!$F2935))</f>
        <v>3</v>
      </c>
      <c r="L2935" s="82">
        <f>IF(ISBLANK($D2935),"",SUMIFS('8. 514 Details Included'!$I:$I,'8. 514 Details Included'!$A:$A,'7. 511_CAR_Student_Counts_Sec'!$A2935,'8. 514 Details Included'!$E:$E,'7. 511_CAR_Student_Counts_Sec'!$D2935,'8. 514 Details Included'!$D:$D,'7. 511_CAR_Student_Counts_Sec'!L$1,'8. 514 Details Included'!$G:$G,'7. 511_CAR_Student_Counts_Sec'!$F2935))</f>
        <v>18</v>
      </c>
      <c r="M2935" s="82">
        <f>IF(ISBLANK($D2935),"",SUMIFS('8. 514 Details Included'!$I:$I,'8. 514 Details Included'!$A:$A,'7. 511_CAR_Student_Counts_Sec'!$A2935,'8. 514 Details Included'!$E:$E,'7. 511_CAR_Student_Counts_Sec'!$D2935,'8. 514 Details Included'!$D:$D,'7. 511_CAR_Student_Counts_Sec'!M$1,'8. 514 Details Included'!$G:$G,'7. 511_CAR_Student_Counts_Sec'!$F2935))</f>
        <v>0</v>
      </c>
      <c r="N2935" s="82">
        <f>IF(ISBLANK($D2935),"",SUMIFS('8. 514 Details Included'!$I:$I,'8. 514 Details Included'!$A:$A,'7. 511_CAR_Student_Counts_Sec'!$A2935,'8. 514 Details Included'!$E:$E,'7. 511_CAR_Student_Counts_Sec'!$D2935,'8. 514 Details Included'!$D:$D,'7. 511_CAR_Student_Counts_Sec'!N$1,'8. 514 Details Included'!$G:$G,'7. 511_CAR_Student_Counts_Sec'!$F2935))</f>
        <v>0</v>
      </c>
      <c r="O2935" s="81">
        <f t="shared" si="135"/>
        <v>0</v>
      </c>
      <c r="P2935" s="81">
        <f t="shared" si="136"/>
        <v>21</v>
      </c>
      <c r="Q2935" s="81" t="str">
        <f t="shared" si="137"/>
        <v>9-12</v>
      </c>
    </row>
    <row r="2936" spans="1:17" ht="15" outlineLevel="4" x14ac:dyDescent="0.2">
      <c r="A2936" s="85">
        <v>353</v>
      </c>
      <c r="B2936" s="86" t="s">
        <v>1090</v>
      </c>
      <c r="C2936" s="86" t="s">
        <v>1172</v>
      </c>
      <c r="D2936" s="85">
        <v>952</v>
      </c>
      <c r="E2936" s="86" t="s">
        <v>1188</v>
      </c>
      <c r="F2936" s="85">
        <v>5</v>
      </c>
      <c r="G2936" s="85">
        <v>20</v>
      </c>
      <c r="H2936" s="82">
        <f>IF(ISBLANK($D2936),"",SUMIFS('8. 514 Details Included'!$I:$I,'8. 514 Details Included'!$A:$A,'7. 511_CAR_Student_Counts_Sec'!$A2936,'8. 514 Details Included'!$E:$E,'7. 511_CAR_Student_Counts_Sec'!$D2936,'8. 514 Details Included'!$D:$D,'7. 511_CAR_Student_Counts_Sec'!H$1,'8. 514 Details Included'!$G:$G,'7. 511_CAR_Student_Counts_Sec'!$F2936))</f>
        <v>0</v>
      </c>
      <c r="I2936" s="82">
        <f>IF(ISBLANK($D2936),"",SUMIFS('8. 514 Details Included'!$I:$I,'8. 514 Details Included'!$A:$A,'7. 511_CAR_Student_Counts_Sec'!$A2936,'8. 514 Details Included'!$E:$E,'7. 511_CAR_Student_Counts_Sec'!$D2936,'8. 514 Details Included'!$D:$D,'7. 511_CAR_Student_Counts_Sec'!I$1,'8. 514 Details Included'!$G:$G,'7. 511_CAR_Student_Counts_Sec'!$F2936))</f>
        <v>0</v>
      </c>
      <c r="J2936" s="82">
        <f>IF(ISBLANK($D2936),"",SUMIFS('8. 514 Details Included'!$I:$I,'8. 514 Details Included'!$A:$A,'7. 511_CAR_Student_Counts_Sec'!$A2936,'8. 514 Details Included'!$E:$E,'7. 511_CAR_Student_Counts_Sec'!$D2936,'8. 514 Details Included'!$D:$D,'7. 511_CAR_Student_Counts_Sec'!J$1,'8. 514 Details Included'!$G:$G,'7. 511_CAR_Student_Counts_Sec'!$F2936))</f>
        <v>0</v>
      </c>
      <c r="K2936" s="82">
        <f>IF(ISBLANK($D2936),"",SUMIFS('8. 514 Details Included'!$I:$I,'8. 514 Details Included'!$A:$A,'7. 511_CAR_Student_Counts_Sec'!$A2936,'8. 514 Details Included'!$E:$E,'7. 511_CAR_Student_Counts_Sec'!$D2936,'8. 514 Details Included'!$D:$D,'7. 511_CAR_Student_Counts_Sec'!K$1,'8. 514 Details Included'!$G:$G,'7. 511_CAR_Student_Counts_Sec'!$F2936))</f>
        <v>7</v>
      </c>
      <c r="L2936" s="82">
        <f>IF(ISBLANK($D2936),"",SUMIFS('8. 514 Details Included'!$I:$I,'8. 514 Details Included'!$A:$A,'7. 511_CAR_Student_Counts_Sec'!$A2936,'8. 514 Details Included'!$E:$E,'7. 511_CAR_Student_Counts_Sec'!$D2936,'8. 514 Details Included'!$D:$D,'7. 511_CAR_Student_Counts_Sec'!L$1,'8. 514 Details Included'!$G:$G,'7. 511_CAR_Student_Counts_Sec'!$F2936))</f>
        <v>13</v>
      </c>
      <c r="M2936" s="82">
        <f>IF(ISBLANK($D2936),"",SUMIFS('8. 514 Details Included'!$I:$I,'8. 514 Details Included'!$A:$A,'7. 511_CAR_Student_Counts_Sec'!$A2936,'8. 514 Details Included'!$E:$E,'7. 511_CAR_Student_Counts_Sec'!$D2936,'8. 514 Details Included'!$D:$D,'7. 511_CAR_Student_Counts_Sec'!M$1,'8. 514 Details Included'!$G:$G,'7. 511_CAR_Student_Counts_Sec'!$F2936))</f>
        <v>0</v>
      </c>
      <c r="N2936" s="82">
        <f>IF(ISBLANK($D2936),"",SUMIFS('8. 514 Details Included'!$I:$I,'8. 514 Details Included'!$A:$A,'7. 511_CAR_Student_Counts_Sec'!$A2936,'8. 514 Details Included'!$E:$E,'7. 511_CAR_Student_Counts_Sec'!$D2936,'8. 514 Details Included'!$D:$D,'7. 511_CAR_Student_Counts_Sec'!N$1,'8. 514 Details Included'!$G:$G,'7. 511_CAR_Student_Counts_Sec'!$F2936))</f>
        <v>0</v>
      </c>
      <c r="O2936" s="81">
        <f t="shared" si="135"/>
        <v>0</v>
      </c>
      <c r="P2936" s="81">
        <f t="shared" si="136"/>
        <v>20</v>
      </c>
      <c r="Q2936" s="81" t="str">
        <f t="shared" si="137"/>
        <v>9-12</v>
      </c>
    </row>
    <row r="2937" spans="1:17" ht="15" outlineLevel="4" x14ac:dyDescent="0.2">
      <c r="A2937" s="85">
        <v>353</v>
      </c>
      <c r="B2937" s="86" t="s">
        <v>1090</v>
      </c>
      <c r="C2937" s="86" t="s">
        <v>1172</v>
      </c>
      <c r="D2937" s="85">
        <v>952</v>
      </c>
      <c r="E2937" s="86" t="s">
        <v>1188</v>
      </c>
      <c r="F2937" s="85">
        <v>6</v>
      </c>
      <c r="G2937" s="85">
        <v>20</v>
      </c>
      <c r="H2937" s="82">
        <f>IF(ISBLANK($D2937),"",SUMIFS('8. 514 Details Included'!$I:$I,'8. 514 Details Included'!$A:$A,'7. 511_CAR_Student_Counts_Sec'!$A2937,'8. 514 Details Included'!$E:$E,'7. 511_CAR_Student_Counts_Sec'!$D2937,'8. 514 Details Included'!$D:$D,'7. 511_CAR_Student_Counts_Sec'!H$1,'8. 514 Details Included'!$G:$G,'7. 511_CAR_Student_Counts_Sec'!$F2937))</f>
        <v>0</v>
      </c>
      <c r="I2937" s="82">
        <f>IF(ISBLANK($D2937),"",SUMIFS('8. 514 Details Included'!$I:$I,'8. 514 Details Included'!$A:$A,'7. 511_CAR_Student_Counts_Sec'!$A2937,'8. 514 Details Included'!$E:$E,'7. 511_CAR_Student_Counts_Sec'!$D2937,'8. 514 Details Included'!$D:$D,'7. 511_CAR_Student_Counts_Sec'!I$1,'8. 514 Details Included'!$G:$G,'7. 511_CAR_Student_Counts_Sec'!$F2937))</f>
        <v>0</v>
      </c>
      <c r="J2937" s="82">
        <f>IF(ISBLANK($D2937),"",SUMIFS('8. 514 Details Included'!$I:$I,'8. 514 Details Included'!$A:$A,'7. 511_CAR_Student_Counts_Sec'!$A2937,'8. 514 Details Included'!$E:$E,'7. 511_CAR_Student_Counts_Sec'!$D2937,'8. 514 Details Included'!$D:$D,'7. 511_CAR_Student_Counts_Sec'!J$1,'8. 514 Details Included'!$G:$G,'7. 511_CAR_Student_Counts_Sec'!$F2937))</f>
        <v>0</v>
      </c>
      <c r="K2937" s="82">
        <f>IF(ISBLANK($D2937),"",SUMIFS('8. 514 Details Included'!$I:$I,'8. 514 Details Included'!$A:$A,'7. 511_CAR_Student_Counts_Sec'!$A2937,'8. 514 Details Included'!$E:$E,'7. 511_CAR_Student_Counts_Sec'!$D2937,'8. 514 Details Included'!$D:$D,'7. 511_CAR_Student_Counts_Sec'!K$1,'8. 514 Details Included'!$G:$G,'7. 511_CAR_Student_Counts_Sec'!$F2937))</f>
        <v>5</v>
      </c>
      <c r="L2937" s="82">
        <f>IF(ISBLANK($D2937),"",SUMIFS('8. 514 Details Included'!$I:$I,'8. 514 Details Included'!$A:$A,'7. 511_CAR_Student_Counts_Sec'!$A2937,'8. 514 Details Included'!$E:$E,'7. 511_CAR_Student_Counts_Sec'!$D2937,'8. 514 Details Included'!$D:$D,'7. 511_CAR_Student_Counts_Sec'!L$1,'8. 514 Details Included'!$G:$G,'7. 511_CAR_Student_Counts_Sec'!$F2937))</f>
        <v>15</v>
      </c>
      <c r="M2937" s="82">
        <f>IF(ISBLANK($D2937),"",SUMIFS('8. 514 Details Included'!$I:$I,'8. 514 Details Included'!$A:$A,'7. 511_CAR_Student_Counts_Sec'!$A2937,'8. 514 Details Included'!$E:$E,'7. 511_CAR_Student_Counts_Sec'!$D2937,'8. 514 Details Included'!$D:$D,'7. 511_CAR_Student_Counts_Sec'!M$1,'8. 514 Details Included'!$G:$G,'7. 511_CAR_Student_Counts_Sec'!$F2937))</f>
        <v>0</v>
      </c>
      <c r="N2937" s="82">
        <f>IF(ISBLANK($D2937),"",SUMIFS('8. 514 Details Included'!$I:$I,'8. 514 Details Included'!$A:$A,'7. 511_CAR_Student_Counts_Sec'!$A2937,'8. 514 Details Included'!$E:$E,'7. 511_CAR_Student_Counts_Sec'!$D2937,'8. 514 Details Included'!$D:$D,'7. 511_CAR_Student_Counts_Sec'!N$1,'8. 514 Details Included'!$G:$G,'7. 511_CAR_Student_Counts_Sec'!$F2937))</f>
        <v>0</v>
      </c>
      <c r="O2937" s="81">
        <f t="shared" si="135"/>
        <v>0</v>
      </c>
      <c r="P2937" s="81">
        <f t="shared" si="136"/>
        <v>20</v>
      </c>
      <c r="Q2937" s="81" t="str">
        <f t="shared" si="137"/>
        <v>9-12</v>
      </c>
    </row>
    <row r="2938" spans="1:17" ht="15" outlineLevel="4" x14ac:dyDescent="0.2">
      <c r="A2938" s="85">
        <v>353</v>
      </c>
      <c r="B2938" s="86" t="s">
        <v>1090</v>
      </c>
      <c r="C2938" s="86" t="s">
        <v>1172</v>
      </c>
      <c r="D2938" s="85">
        <v>939</v>
      </c>
      <c r="E2938" s="86" t="s">
        <v>1187</v>
      </c>
      <c r="F2938" s="85">
        <v>1</v>
      </c>
      <c r="G2938" s="85">
        <v>18</v>
      </c>
      <c r="H2938" s="82">
        <f>IF(ISBLANK($D2938),"",SUMIFS('8. 514 Details Included'!$I:$I,'8. 514 Details Included'!$A:$A,'7. 511_CAR_Student_Counts_Sec'!$A2938,'8. 514 Details Included'!$E:$E,'7. 511_CAR_Student_Counts_Sec'!$D2938,'8. 514 Details Included'!$D:$D,'7. 511_CAR_Student_Counts_Sec'!H$1,'8. 514 Details Included'!$G:$G,'7. 511_CAR_Student_Counts_Sec'!$F2938))</f>
        <v>0</v>
      </c>
      <c r="I2938" s="82">
        <f>IF(ISBLANK($D2938),"",SUMIFS('8. 514 Details Included'!$I:$I,'8. 514 Details Included'!$A:$A,'7. 511_CAR_Student_Counts_Sec'!$A2938,'8. 514 Details Included'!$E:$E,'7. 511_CAR_Student_Counts_Sec'!$D2938,'8. 514 Details Included'!$D:$D,'7. 511_CAR_Student_Counts_Sec'!I$1,'8. 514 Details Included'!$G:$G,'7. 511_CAR_Student_Counts_Sec'!$F2938))</f>
        <v>0</v>
      </c>
      <c r="J2938" s="82">
        <f>IF(ISBLANK($D2938),"",SUMIFS('8. 514 Details Included'!$I:$I,'8. 514 Details Included'!$A:$A,'7. 511_CAR_Student_Counts_Sec'!$A2938,'8. 514 Details Included'!$E:$E,'7. 511_CAR_Student_Counts_Sec'!$D2938,'8. 514 Details Included'!$D:$D,'7. 511_CAR_Student_Counts_Sec'!J$1,'8. 514 Details Included'!$G:$G,'7. 511_CAR_Student_Counts_Sec'!$F2938))</f>
        <v>0</v>
      </c>
      <c r="K2938" s="82">
        <f>IF(ISBLANK($D2938),"",SUMIFS('8. 514 Details Included'!$I:$I,'8. 514 Details Included'!$A:$A,'7. 511_CAR_Student_Counts_Sec'!$A2938,'8. 514 Details Included'!$E:$E,'7. 511_CAR_Student_Counts_Sec'!$D2938,'8. 514 Details Included'!$D:$D,'7. 511_CAR_Student_Counts_Sec'!K$1,'8. 514 Details Included'!$G:$G,'7. 511_CAR_Student_Counts_Sec'!$F2938))</f>
        <v>0</v>
      </c>
      <c r="L2938" s="82">
        <f>IF(ISBLANK($D2938),"",SUMIFS('8. 514 Details Included'!$I:$I,'8. 514 Details Included'!$A:$A,'7. 511_CAR_Student_Counts_Sec'!$A2938,'8. 514 Details Included'!$E:$E,'7. 511_CAR_Student_Counts_Sec'!$D2938,'8. 514 Details Included'!$D:$D,'7. 511_CAR_Student_Counts_Sec'!L$1,'8. 514 Details Included'!$G:$G,'7. 511_CAR_Student_Counts_Sec'!$F2938))</f>
        <v>0</v>
      </c>
      <c r="M2938" s="82">
        <f>IF(ISBLANK($D2938),"",SUMIFS('8. 514 Details Included'!$I:$I,'8. 514 Details Included'!$A:$A,'7. 511_CAR_Student_Counts_Sec'!$A2938,'8. 514 Details Included'!$E:$E,'7. 511_CAR_Student_Counts_Sec'!$D2938,'8. 514 Details Included'!$D:$D,'7. 511_CAR_Student_Counts_Sec'!M$1,'8. 514 Details Included'!$G:$G,'7. 511_CAR_Student_Counts_Sec'!$F2938))</f>
        <v>0</v>
      </c>
      <c r="N2938" s="82">
        <f>IF(ISBLANK($D2938),"",SUMIFS('8. 514 Details Included'!$I:$I,'8. 514 Details Included'!$A:$A,'7. 511_CAR_Student_Counts_Sec'!$A2938,'8. 514 Details Included'!$E:$E,'7. 511_CAR_Student_Counts_Sec'!$D2938,'8. 514 Details Included'!$D:$D,'7. 511_CAR_Student_Counts_Sec'!N$1,'8. 514 Details Included'!$G:$G,'7. 511_CAR_Student_Counts_Sec'!$F2938))</f>
        <v>18</v>
      </c>
      <c r="O2938" s="81">
        <f t="shared" si="135"/>
        <v>0</v>
      </c>
      <c r="P2938" s="81">
        <f t="shared" si="136"/>
        <v>18</v>
      </c>
      <c r="Q2938" s="81" t="str">
        <f t="shared" si="137"/>
        <v>9-12</v>
      </c>
    </row>
    <row r="2939" spans="1:17" ht="15" outlineLevel="4" x14ac:dyDescent="0.2">
      <c r="A2939" s="85">
        <v>353</v>
      </c>
      <c r="B2939" s="86" t="s">
        <v>1090</v>
      </c>
      <c r="C2939" s="86" t="s">
        <v>1172</v>
      </c>
      <c r="D2939" s="85">
        <v>939</v>
      </c>
      <c r="E2939" s="86" t="s">
        <v>1187</v>
      </c>
      <c r="F2939" s="85">
        <v>2</v>
      </c>
      <c r="G2939" s="85">
        <v>17</v>
      </c>
      <c r="H2939" s="82">
        <f>IF(ISBLANK($D2939),"",SUMIFS('8. 514 Details Included'!$I:$I,'8. 514 Details Included'!$A:$A,'7. 511_CAR_Student_Counts_Sec'!$A2939,'8. 514 Details Included'!$E:$E,'7. 511_CAR_Student_Counts_Sec'!$D2939,'8. 514 Details Included'!$D:$D,'7. 511_CAR_Student_Counts_Sec'!H$1,'8. 514 Details Included'!$G:$G,'7. 511_CAR_Student_Counts_Sec'!$F2939))</f>
        <v>0</v>
      </c>
      <c r="I2939" s="82">
        <f>IF(ISBLANK($D2939),"",SUMIFS('8. 514 Details Included'!$I:$I,'8. 514 Details Included'!$A:$A,'7. 511_CAR_Student_Counts_Sec'!$A2939,'8. 514 Details Included'!$E:$E,'7. 511_CAR_Student_Counts_Sec'!$D2939,'8. 514 Details Included'!$D:$D,'7. 511_CAR_Student_Counts_Sec'!I$1,'8. 514 Details Included'!$G:$G,'7. 511_CAR_Student_Counts_Sec'!$F2939))</f>
        <v>0</v>
      </c>
      <c r="J2939" s="82">
        <f>IF(ISBLANK($D2939),"",SUMIFS('8. 514 Details Included'!$I:$I,'8. 514 Details Included'!$A:$A,'7. 511_CAR_Student_Counts_Sec'!$A2939,'8. 514 Details Included'!$E:$E,'7. 511_CAR_Student_Counts_Sec'!$D2939,'8. 514 Details Included'!$D:$D,'7. 511_CAR_Student_Counts_Sec'!J$1,'8. 514 Details Included'!$G:$G,'7. 511_CAR_Student_Counts_Sec'!$F2939))</f>
        <v>0</v>
      </c>
      <c r="K2939" s="82">
        <f>IF(ISBLANK($D2939),"",SUMIFS('8. 514 Details Included'!$I:$I,'8. 514 Details Included'!$A:$A,'7. 511_CAR_Student_Counts_Sec'!$A2939,'8. 514 Details Included'!$E:$E,'7. 511_CAR_Student_Counts_Sec'!$D2939,'8. 514 Details Included'!$D:$D,'7. 511_CAR_Student_Counts_Sec'!K$1,'8. 514 Details Included'!$G:$G,'7. 511_CAR_Student_Counts_Sec'!$F2939))</f>
        <v>0</v>
      </c>
      <c r="L2939" s="82">
        <f>IF(ISBLANK($D2939),"",SUMIFS('8. 514 Details Included'!$I:$I,'8. 514 Details Included'!$A:$A,'7. 511_CAR_Student_Counts_Sec'!$A2939,'8. 514 Details Included'!$E:$E,'7. 511_CAR_Student_Counts_Sec'!$D2939,'8. 514 Details Included'!$D:$D,'7. 511_CAR_Student_Counts_Sec'!L$1,'8. 514 Details Included'!$G:$G,'7. 511_CAR_Student_Counts_Sec'!$F2939))</f>
        <v>0</v>
      </c>
      <c r="M2939" s="82">
        <f>IF(ISBLANK($D2939),"",SUMIFS('8. 514 Details Included'!$I:$I,'8. 514 Details Included'!$A:$A,'7. 511_CAR_Student_Counts_Sec'!$A2939,'8. 514 Details Included'!$E:$E,'7. 511_CAR_Student_Counts_Sec'!$D2939,'8. 514 Details Included'!$D:$D,'7. 511_CAR_Student_Counts_Sec'!M$1,'8. 514 Details Included'!$G:$G,'7. 511_CAR_Student_Counts_Sec'!$F2939))</f>
        <v>0</v>
      </c>
      <c r="N2939" s="82">
        <f>IF(ISBLANK($D2939),"",SUMIFS('8. 514 Details Included'!$I:$I,'8. 514 Details Included'!$A:$A,'7. 511_CAR_Student_Counts_Sec'!$A2939,'8. 514 Details Included'!$E:$E,'7. 511_CAR_Student_Counts_Sec'!$D2939,'8. 514 Details Included'!$D:$D,'7. 511_CAR_Student_Counts_Sec'!N$1,'8. 514 Details Included'!$G:$G,'7. 511_CAR_Student_Counts_Sec'!$F2939))</f>
        <v>17</v>
      </c>
      <c r="O2939" s="81">
        <f t="shared" si="135"/>
        <v>0</v>
      </c>
      <c r="P2939" s="81">
        <f t="shared" si="136"/>
        <v>17</v>
      </c>
      <c r="Q2939" s="81" t="str">
        <f t="shared" si="137"/>
        <v>9-12</v>
      </c>
    </row>
    <row r="2940" spans="1:17" ht="15" outlineLevel="4" x14ac:dyDescent="0.2">
      <c r="A2940" s="85">
        <v>353</v>
      </c>
      <c r="B2940" s="86" t="s">
        <v>1090</v>
      </c>
      <c r="C2940" s="86" t="s">
        <v>1172</v>
      </c>
      <c r="D2940" s="85">
        <v>939</v>
      </c>
      <c r="E2940" s="86" t="s">
        <v>1187</v>
      </c>
      <c r="F2940" s="85">
        <v>5</v>
      </c>
      <c r="G2940" s="85">
        <v>24</v>
      </c>
      <c r="H2940" s="82">
        <f>IF(ISBLANK($D2940),"",SUMIFS('8. 514 Details Included'!$I:$I,'8. 514 Details Included'!$A:$A,'7. 511_CAR_Student_Counts_Sec'!$A2940,'8. 514 Details Included'!$E:$E,'7. 511_CAR_Student_Counts_Sec'!$D2940,'8. 514 Details Included'!$D:$D,'7. 511_CAR_Student_Counts_Sec'!H$1,'8. 514 Details Included'!$G:$G,'7. 511_CAR_Student_Counts_Sec'!$F2940))</f>
        <v>0</v>
      </c>
      <c r="I2940" s="82">
        <f>IF(ISBLANK($D2940),"",SUMIFS('8. 514 Details Included'!$I:$I,'8. 514 Details Included'!$A:$A,'7. 511_CAR_Student_Counts_Sec'!$A2940,'8. 514 Details Included'!$E:$E,'7. 511_CAR_Student_Counts_Sec'!$D2940,'8. 514 Details Included'!$D:$D,'7. 511_CAR_Student_Counts_Sec'!I$1,'8. 514 Details Included'!$G:$G,'7. 511_CAR_Student_Counts_Sec'!$F2940))</f>
        <v>0</v>
      </c>
      <c r="J2940" s="82">
        <f>IF(ISBLANK($D2940),"",SUMIFS('8. 514 Details Included'!$I:$I,'8. 514 Details Included'!$A:$A,'7. 511_CAR_Student_Counts_Sec'!$A2940,'8. 514 Details Included'!$E:$E,'7. 511_CAR_Student_Counts_Sec'!$D2940,'8. 514 Details Included'!$D:$D,'7. 511_CAR_Student_Counts_Sec'!J$1,'8. 514 Details Included'!$G:$G,'7. 511_CAR_Student_Counts_Sec'!$F2940))</f>
        <v>0</v>
      </c>
      <c r="K2940" s="82">
        <f>IF(ISBLANK($D2940),"",SUMIFS('8. 514 Details Included'!$I:$I,'8. 514 Details Included'!$A:$A,'7. 511_CAR_Student_Counts_Sec'!$A2940,'8. 514 Details Included'!$E:$E,'7. 511_CAR_Student_Counts_Sec'!$D2940,'8. 514 Details Included'!$D:$D,'7. 511_CAR_Student_Counts_Sec'!K$1,'8. 514 Details Included'!$G:$G,'7. 511_CAR_Student_Counts_Sec'!$F2940))</f>
        <v>0</v>
      </c>
      <c r="L2940" s="82">
        <f>IF(ISBLANK($D2940),"",SUMIFS('8. 514 Details Included'!$I:$I,'8. 514 Details Included'!$A:$A,'7. 511_CAR_Student_Counts_Sec'!$A2940,'8. 514 Details Included'!$E:$E,'7. 511_CAR_Student_Counts_Sec'!$D2940,'8. 514 Details Included'!$D:$D,'7. 511_CAR_Student_Counts_Sec'!L$1,'8. 514 Details Included'!$G:$G,'7. 511_CAR_Student_Counts_Sec'!$F2940))</f>
        <v>0</v>
      </c>
      <c r="M2940" s="82">
        <f>IF(ISBLANK($D2940),"",SUMIFS('8. 514 Details Included'!$I:$I,'8. 514 Details Included'!$A:$A,'7. 511_CAR_Student_Counts_Sec'!$A2940,'8. 514 Details Included'!$E:$E,'7. 511_CAR_Student_Counts_Sec'!$D2940,'8. 514 Details Included'!$D:$D,'7. 511_CAR_Student_Counts_Sec'!M$1,'8. 514 Details Included'!$G:$G,'7. 511_CAR_Student_Counts_Sec'!$F2940))</f>
        <v>0</v>
      </c>
      <c r="N2940" s="82">
        <f>IF(ISBLANK($D2940),"",SUMIFS('8. 514 Details Included'!$I:$I,'8. 514 Details Included'!$A:$A,'7. 511_CAR_Student_Counts_Sec'!$A2940,'8. 514 Details Included'!$E:$E,'7. 511_CAR_Student_Counts_Sec'!$D2940,'8. 514 Details Included'!$D:$D,'7. 511_CAR_Student_Counts_Sec'!N$1,'8. 514 Details Included'!$G:$G,'7. 511_CAR_Student_Counts_Sec'!$F2940))</f>
        <v>24</v>
      </c>
      <c r="O2940" s="81">
        <f t="shared" si="135"/>
        <v>0</v>
      </c>
      <c r="P2940" s="81">
        <f t="shared" si="136"/>
        <v>24</v>
      </c>
      <c r="Q2940" s="81" t="str">
        <f t="shared" si="137"/>
        <v>9-12</v>
      </c>
    </row>
    <row r="2941" spans="1:17" ht="15" outlineLevel="4" x14ac:dyDescent="0.2">
      <c r="A2941" s="85">
        <v>353</v>
      </c>
      <c r="B2941" s="86" t="s">
        <v>1090</v>
      </c>
      <c r="C2941" s="86" t="s">
        <v>1172</v>
      </c>
      <c r="D2941" s="85">
        <v>939</v>
      </c>
      <c r="E2941" s="86" t="s">
        <v>1187</v>
      </c>
      <c r="F2941" s="85">
        <v>6</v>
      </c>
      <c r="G2941" s="85">
        <v>18</v>
      </c>
      <c r="H2941" s="82">
        <f>IF(ISBLANK($D2941),"",SUMIFS('8. 514 Details Included'!$I:$I,'8. 514 Details Included'!$A:$A,'7. 511_CAR_Student_Counts_Sec'!$A2941,'8. 514 Details Included'!$E:$E,'7. 511_CAR_Student_Counts_Sec'!$D2941,'8. 514 Details Included'!$D:$D,'7. 511_CAR_Student_Counts_Sec'!H$1,'8. 514 Details Included'!$G:$G,'7. 511_CAR_Student_Counts_Sec'!$F2941))</f>
        <v>0</v>
      </c>
      <c r="I2941" s="82">
        <f>IF(ISBLANK($D2941),"",SUMIFS('8. 514 Details Included'!$I:$I,'8. 514 Details Included'!$A:$A,'7. 511_CAR_Student_Counts_Sec'!$A2941,'8. 514 Details Included'!$E:$E,'7. 511_CAR_Student_Counts_Sec'!$D2941,'8. 514 Details Included'!$D:$D,'7. 511_CAR_Student_Counts_Sec'!I$1,'8. 514 Details Included'!$G:$G,'7. 511_CAR_Student_Counts_Sec'!$F2941))</f>
        <v>0</v>
      </c>
      <c r="J2941" s="82">
        <f>IF(ISBLANK($D2941),"",SUMIFS('8. 514 Details Included'!$I:$I,'8. 514 Details Included'!$A:$A,'7. 511_CAR_Student_Counts_Sec'!$A2941,'8. 514 Details Included'!$E:$E,'7. 511_CAR_Student_Counts_Sec'!$D2941,'8. 514 Details Included'!$D:$D,'7. 511_CAR_Student_Counts_Sec'!J$1,'8. 514 Details Included'!$G:$G,'7. 511_CAR_Student_Counts_Sec'!$F2941))</f>
        <v>0</v>
      </c>
      <c r="K2941" s="82">
        <f>IF(ISBLANK($D2941),"",SUMIFS('8. 514 Details Included'!$I:$I,'8. 514 Details Included'!$A:$A,'7. 511_CAR_Student_Counts_Sec'!$A2941,'8. 514 Details Included'!$E:$E,'7. 511_CAR_Student_Counts_Sec'!$D2941,'8. 514 Details Included'!$D:$D,'7. 511_CAR_Student_Counts_Sec'!K$1,'8. 514 Details Included'!$G:$G,'7. 511_CAR_Student_Counts_Sec'!$F2941))</f>
        <v>0</v>
      </c>
      <c r="L2941" s="82">
        <f>IF(ISBLANK($D2941),"",SUMIFS('8. 514 Details Included'!$I:$I,'8. 514 Details Included'!$A:$A,'7. 511_CAR_Student_Counts_Sec'!$A2941,'8. 514 Details Included'!$E:$E,'7. 511_CAR_Student_Counts_Sec'!$D2941,'8. 514 Details Included'!$D:$D,'7. 511_CAR_Student_Counts_Sec'!L$1,'8. 514 Details Included'!$G:$G,'7. 511_CAR_Student_Counts_Sec'!$F2941))</f>
        <v>0</v>
      </c>
      <c r="M2941" s="82">
        <f>IF(ISBLANK($D2941),"",SUMIFS('8. 514 Details Included'!$I:$I,'8. 514 Details Included'!$A:$A,'7. 511_CAR_Student_Counts_Sec'!$A2941,'8. 514 Details Included'!$E:$E,'7. 511_CAR_Student_Counts_Sec'!$D2941,'8. 514 Details Included'!$D:$D,'7. 511_CAR_Student_Counts_Sec'!M$1,'8. 514 Details Included'!$G:$G,'7. 511_CAR_Student_Counts_Sec'!$F2941))</f>
        <v>0</v>
      </c>
      <c r="N2941" s="82">
        <f>IF(ISBLANK($D2941),"",SUMIFS('8. 514 Details Included'!$I:$I,'8. 514 Details Included'!$A:$A,'7. 511_CAR_Student_Counts_Sec'!$A2941,'8. 514 Details Included'!$E:$E,'7. 511_CAR_Student_Counts_Sec'!$D2941,'8. 514 Details Included'!$D:$D,'7. 511_CAR_Student_Counts_Sec'!N$1,'8. 514 Details Included'!$G:$G,'7. 511_CAR_Student_Counts_Sec'!$F2941))</f>
        <v>18</v>
      </c>
      <c r="O2941" s="81">
        <f t="shared" si="135"/>
        <v>0</v>
      </c>
      <c r="P2941" s="81">
        <f t="shared" si="136"/>
        <v>18</v>
      </c>
      <c r="Q2941" s="81" t="str">
        <f t="shared" si="137"/>
        <v>9-12</v>
      </c>
    </row>
    <row r="2942" spans="1:17" ht="15" outlineLevel="3" x14ac:dyDescent="0.2">
      <c r="A2942" s="85"/>
      <c r="B2942" s="86"/>
      <c r="C2942" s="88" t="s">
        <v>1170</v>
      </c>
      <c r="D2942" s="85"/>
      <c r="E2942" s="86"/>
      <c r="F2942" s="85"/>
      <c r="G2942" s="85">
        <f>SUBTOTAL(1,G2919:G2941)</f>
        <v>18.260869565217391</v>
      </c>
      <c r="H2942" s="82" t="str">
        <f>IF(ISBLANK($D2942),"",SUMIFS('8. 514 Details Included'!$I:$I,'8. 514 Details Included'!$A:$A,'7. 511_CAR_Student_Counts_Sec'!$A2942,'8. 514 Details Included'!$E:$E,'7. 511_CAR_Student_Counts_Sec'!$D2942,'8. 514 Details Included'!$D:$D,'7. 511_CAR_Student_Counts_Sec'!H$1,'8. 514 Details Included'!$G:$G,'7. 511_CAR_Student_Counts_Sec'!$F2942))</f>
        <v/>
      </c>
      <c r="I2942" s="82" t="str">
        <f>IF(ISBLANK($D2942),"",SUMIFS('8. 514 Details Included'!$I:$I,'8. 514 Details Included'!$A:$A,'7. 511_CAR_Student_Counts_Sec'!$A2942,'8. 514 Details Included'!$E:$E,'7. 511_CAR_Student_Counts_Sec'!$D2942,'8. 514 Details Included'!$D:$D,'7. 511_CAR_Student_Counts_Sec'!I$1,'8. 514 Details Included'!$G:$G,'7. 511_CAR_Student_Counts_Sec'!$F2942))</f>
        <v/>
      </c>
      <c r="J2942" s="82" t="str">
        <f>IF(ISBLANK($D2942),"",SUMIFS('8. 514 Details Included'!$I:$I,'8. 514 Details Included'!$A:$A,'7. 511_CAR_Student_Counts_Sec'!$A2942,'8. 514 Details Included'!$E:$E,'7. 511_CAR_Student_Counts_Sec'!$D2942,'8. 514 Details Included'!$D:$D,'7. 511_CAR_Student_Counts_Sec'!J$1,'8. 514 Details Included'!$G:$G,'7. 511_CAR_Student_Counts_Sec'!$F2942))</f>
        <v/>
      </c>
      <c r="K2942" s="82" t="str">
        <f>IF(ISBLANK($D2942),"",SUMIFS('8. 514 Details Included'!$I:$I,'8. 514 Details Included'!$A:$A,'7. 511_CAR_Student_Counts_Sec'!$A2942,'8. 514 Details Included'!$E:$E,'7. 511_CAR_Student_Counts_Sec'!$D2942,'8. 514 Details Included'!$D:$D,'7. 511_CAR_Student_Counts_Sec'!K$1,'8. 514 Details Included'!$G:$G,'7. 511_CAR_Student_Counts_Sec'!$F2942))</f>
        <v/>
      </c>
      <c r="L2942" s="82" t="str">
        <f>IF(ISBLANK($D2942),"",SUMIFS('8. 514 Details Included'!$I:$I,'8. 514 Details Included'!$A:$A,'7. 511_CAR_Student_Counts_Sec'!$A2942,'8. 514 Details Included'!$E:$E,'7. 511_CAR_Student_Counts_Sec'!$D2942,'8. 514 Details Included'!$D:$D,'7. 511_CAR_Student_Counts_Sec'!L$1,'8. 514 Details Included'!$G:$G,'7. 511_CAR_Student_Counts_Sec'!$F2942))</f>
        <v/>
      </c>
      <c r="M2942" s="82" t="str">
        <f>IF(ISBLANK($D2942),"",SUMIFS('8. 514 Details Included'!$I:$I,'8. 514 Details Included'!$A:$A,'7. 511_CAR_Student_Counts_Sec'!$A2942,'8. 514 Details Included'!$E:$E,'7. 511_CAR_Student_Counts_Sec'!$D2942,'8. 514 Details Included'!$D:$D,'7. 511_CAR_Student_Counts_Sec'!M$1,'8. 514 Details Included'!$G:$G,'7. 511_CAR_Student_Counts_Sec'!$F2942))</f>
        <v/>
      </c>
      <c r="N2942" s="82" t="str">
        <f>IF(ISBLANK($D2942),"",SUMIFS('8. 514 Details Included'!$I:$I,'8. 514 Details Included'!$A:$A,'7. 511_CAR_Student_Counts_Sec'!$A2942,'8. 514 Details Included'!$E:$E,'7. 511_CAR_Student_Counts_Sec'!$D2942,'8. 514 Details Included'!$D:$D,'7. 511_CAR_Student_Counts_Sec'!N$1,'8. 514 Details Included'!$G:$G,'7. 511_CAR_Student_Counts_Sec'!$F2942))</f>
        <v/>
      </c>
      <c r="O2942" s="81" t="str">
        <f t="shared" si="135"/>
        <v/>
      </c>
      <c r="P2942" s="81" t="str">
        <f t="shared" si="136"/>
        <v/>
      </c>
      <c r="Q2942" s="81" t="str">
        <f t="shared" si="137"/>
        <v/>
      </c>
    </row>
    <row r="2943" spans="1:17" ht="15" outlineLevel="4" x14ac:dyDescent="0.2">
      <c r="A2943" s="85">
        <v>353</v>
      </c>
      <c r="B2943" s="86" t="s">
        <v>1090</v>
      </c>
      <c r="C2943" s="86" t="s">
        <v>1169</v>
      </c>
      <c r="D2943" s="85">
        <v>961</v>
      </c>
      <c r="E2943" s="86" t="s">
        <v>1186</v>
      </c>
      <c r="F2943" s="85">
        <v>1</v>
      </c>
      <c r="G2943" s="85">
        <v>22</v>
      </c>
      <c r="H2943" s="82">
        <f>IF(ISBLANK($D2943),"",SUMIFS('8. 514 Details Included'!$I:$I,'8. 514 Details Included'!$A:$A,'7. 511_CAR_Student_Counts_Sec'!$A2943,'8. 514 Details Included'!$E:$E,'7. 511_CAR_Student_Counts_Sec'!$D2943,'8. 514 Details Included'!$D:$D,'7. 511_CAR_Student_Counts_Sec'!H$1,'8. 514 Details Included'!$G:$G,'7. 511_CAR_Student_Counts_Sec'!$F2943))</f>
        <v>0</v>
      </c>
      <c r="I2943" s="82">
        <f>IF(ISBLANK($D2943),"",SUMIFS('8. 514 Details Included'!$I:$I,'8. 514 Details Included'!$A:$A,'7. 511_CAR_Student_Counts_Sec'!$A2943,'8. 514 Details Included'!$E:$E,'7. 511_CAR_Student_Counts_Sec'!$D2943,'8. 514 Details Included'!$D:$D,'7. 511_CAR_Student_Counts_Sec'!I$1,'8. 514 Details Included'!$G:$G,'7. 511_CAR_Student_Counts_Sec'!$F2943))</f>
        <v>0</v>
      </c>
      <c r="J2943" s="82">
        <f>IF(ISBLANK($D2943),"",SUMIFS('8. 514 Details Included'!$I:$I,'8. 514 Details Included'!$A:$A,'7. 511_CAR_Student_Counts_Sec'!$A2943,'8. 514 Details Included'!$E:$E,'7. 511_CAR_Student_Counts_Sec'!$D2943,'8. 514 Details Included'!$D:$D,'7. 511_CAR_Student_Counts_Sec'!J$1,'8. 514 Details Included'!$G:$G,'7. 511_CAR_Student_Counts_Sec'!$F2943))</f>
        <v>0</v>
      </c>
      <c r="K2943" s="82">
        <f>IF(ISBLANK($D2943),"",SUMIFS('8. 514 Details Included'!$I:$I,'8. 514 Details Included'!$A:$A,'7. 511_CAR_Student_Counts_Sec'!$A2943,'8. 514 Details Included'!$E:$E,'7. 511_CAR_Student_Counts_Sec'!$D2943,'8. 514 Details Included'!$D:$D,'7. 511_CAR_Student_Counts_Sec'!K$1,'8. 514 Details Included'!$G:$G,'7. 511_CAR_Student_Counts_Sec'!$F2943))</f>
        <v>10</v>
      </c>
      <c r="L2943" s="82">
        <f>IF(ISBLANK($D2943),"",SUMIFS('8. 514 Details Included'!$I:$I,'8. 514 Details Included'!$A:$A,'7. 511_CAR_Student_Counts_Sec'!$A2943,'8. 514 Details Included'!$E:$E,'7. 511_CAR_Student_Counts_Sec'!$D2943,'8. 514 Details Included'!$D:$D,'7. 511_CAR_Student_Counts_Sec'!L$1,'8. 514 Details Included'!$G:$G,'7. 511_CAR_Student_Counts_Sec'!$F2943))</f>
        <v>12</v>
      </c>
      <c r="M2943" s="82">
        <f>IF(ISBLANK($D2943),"",SUMIFS('8. 514 Details Included'!$I:$I,'8. 514 Details Included'!$A:$A,'7. 511_CAR_Student_Counts_Sec'!$A2943,'8. 514 Details Included'!$E:$E,'7. 511_CAR_Student_Counts_Sec'!$D2943,'8. 514 Details Included'!$D:$D,'7. 511_CAR_Student_Counts_Sec'!M$1,'8. 514 Details Included'!$G:$G,'7. 511_CAR_Student_Counts_Sec'!$F2943))</f>
        <v>0</v>
      </c>
      <c r="N2943" s="82">
        <f>IF(ISBLANK($D2943),"",SUMIFS('8. 514 Details Included'!$I:$I,'8. 514 Details Included'!$A:$A,'7. 511_CAR_Student_Counts_Sec'!$A2943,'8. 514 Details Included'!$E:$E,'7. 511_CAR_Student_Counts_Sec'!$D2943,'8. 514 Details Included'!$D:$D,'7. 511_CAR_Student_Counts_Sec'!N$1,'8. 514 Details Included'!$G:$G,'7. 511_CAR_Student_Counts_Sec'!$F2943))</f>
        <v>0</v>
      </c>
      <c r="O2943" s="81">
        <f t="shared" si="135"/>
        <v>0</v>
      </c>
      <c r="P2943" s="81">
        <f t="shared" si="136"/>
        <v>22</v>
      </c>
      <c r="Q2943" s="81" t="str">
        <f t="shared" si="137"/>
        <v>9-12</v>
      </c>
    </row>
    <row r="2944" spans="1:17" ht="15" outlineLevel="4" x14ac:dyDescent="0.2">
      <c r="A2944" s="85">
        <v>353</v>
      </c>
      <c r="B2944" s="86" t="s">
        <v>1090</v>
      </c>
      <c r="C2944" s="86" t="s">
        <v>1169</v>
      </c>
      <c r="D2944" s="85">
        <v>961</v>
      </c>
      <c r="E2944" s="86" t="s">
        <v>1186</v>
      </c>
      <c r="F2944" s="85">
        <v>4</v>
      </c>
      <c r="G2944" s="85">
        <v>22</v>
      </c>
      <c r="H2944" s="82">
        <f>IF(ISBLANK($D2944),"",SUMIFS('8. 514 Details Included'!$I:$I,'8. 514 Details Included'!$A:$A,'7. 511_CAR_Student_Counts_Sec'!$A2944,'8. 514 Details Included'!$E:$E,'7. 511_CAR_Student_Counts_Sec'!$D2944,'8. 514 Details Included'!$D:$D,'7. 511_CAR_Student_Counts_Sec'!H$1,'8. 514 Details Included'!$G:$G,'7. 511_CAR_Student_Counts_Sec'!$F2944))</f>
        <v>0</v>
      </c>
      <c r="I2944" s="82">
        <f>IF(ISBLANK($D2944),"",SUMIFS('8. 514 Details Included'!$I:$I,'8. 514 Details Included'!$A:$A,'7. 511_CAR_Student_Counts_Sec'!$A2944,'8. 514 Details Included'!$E:$E,'7. 511_CAR_Student_Counts_Sec'!$D2944,'8. 514 Details Included'!$D:$D,'7. 511_CAR_Student_Counts_Sec'!I$1,'8. 514 Details Included'!$G:$G,'7. 511_CAR_Student_Counts_Sec'!$F2944))</f>
        <v>0</v>
      </c>
      <c r="J2944" s="82">
        <f>IF(ISBLANK($D2944),"",SUMIFS('8. 514 Details Included'!$I:$I,'8. 514 Details Included'!$A:$A,'7. 511_CAR_Student_Counts_Sec'!$A2944,'8. 514 Details Included'!$E:$E,'7. 511_CAR_Student_Counts_Sec'!$D2944,'8. 514 Details Included'!$D:$D,'7. 511_CAR_Student_Counts_Sec'!J$1,'8. 514 Details Included'!$G:$G,'7. 511_CAR_Student_Counts_Sec'!$F2944))</f>
        <v>0</v>
      </c>
      <c r="K2944" s="82">
        <f>IF(ISBLANK($D2944),"",SUMIFS('8. 514 Details Included'!$I:$I,'8. 514 Details Included'!$A:$A,'7. 511_CAR_Student_Counts_Sec'!$A2944,'8. 514 Details Included'!$E:$E,'7. 511_CAR_Student_Counts_Sec'!$D2944,'8. 514 Details Included'!$D:$D,'7. 511_CAR_Student_Counts_Sec'!K$1,'8. 514 Details Included'!$G:$G,'7. 511_CAR_Student_Counts_Sec'!$F2944))</f>
        <v>7</v>
      </c>
      <c r="L2944" s="82">
        <f>IF(ISBLANK($D2944),"",SUMIFS('8. 514 Details Included'!$I:$I,'8. 514 Details Included'!$A:$A,'7. 511_CAR_Student_Counts_Sec'!$A2944,'8. 514 Details Included'!$E:$E,'7. 511_CAR_Student_Counts_Sec'!$D2944,'8. 514 Details Included'!$D:$D,'7. 511_CAR_Student_Counts_Sec'!L$1,'8. 514 Details Included'!$G:$G,'7. 511_CAR_Student_Counts_Sec'!$F2944))</f>
        <v>15</v>
      </c>
      <c r="M2944" s="82">
        <f>IF(ISBLANK($D2944),"",SUMIFS('8. 514 Details Included'!$I:$I,'8. 514 Details Included'!$A:$A,'7. 511_CAR_Student_Counts_Sec'!$A2944,'8. 514 Details Included'!$E:$E,'7. 511_CAR_Student_Counts_Sec'!$D2944,'8. 514 Details Included'!$D:$D,'7. 511_CAR_Student_Counts_Sec'!M$1,'8. 514 Details Included'!$G:$G,'7. 511_CAR_Student_Counts_Sec'!$F2944))</f>
        <v>0</v>
      </c>
      <c r="N2944" s="82">
        <f>IF(ISBLANK($D2944),"",SUMIFS('8. 514 Details Included'!$I:$I,'8. 514 Details Included'!$A:$A,'7. 511_CAR_Student_Counts_Sec'!$A2944,'8. 514 Details Included'!$E:$E,'7. 511_CAR_Student_Counts_Sec'!$D2944,'8. 514 Details Included'!$D:$D,'7. 511_CAR_Student_Counts_Sec'!N$1,'8. 514 Details Included'!$G:$G,'7. 511_CAR_Student_Counts_Sec'!$F2944))</f>
        <v>0</v>
      </c>
      <c r="O2944" s="81">
        <f t="shared" si="135"/>
        <v>0</v>
      </c>
      <c r="P2944" s="81">
        <f t="shared" si="136"/>
        <v>22</v>
      </c>
      <c r="Q2944" s="81" t="str">
        <f t="shared" si="137"/>
        <v>9-12</v>
      </c>
    </row>
    <row r="2945" spans="1:17" ht="15" outlineLevel="4" x14ac:dyDescent="0.2">
      <c r="A2945" s="85">
        <v>353</v>
      </c>
      <c r="B2945" s="86" t="s">
        <v>1090</v>
      </c>
      <c r="C2945" s="86" t="s">
        <v>1169</v>
      </c>
      <c r="D2945" s="85">
        <v>961</v>
      </c>
      <c r="E2945" s="86" t="s">
        <v>1186</v>
      </c>
      <c r="F2945" s="85">
        <v>5</v>
      </c>
      <c r="G2945" s="85">
        <v>22</v>
      </c>
      <c r="H2945" s="82">
        <f>IF(ISBLANK($D2945),"",SUMIFS('8. 514 Details Included'!$I:$I,'8. 514 Details Included'!$A:$A,'7. 511_CAR_Student_Counts_Sec'!$A2945,'8. 514 Details Included'!$E:$E,'7. 511_CAR_Student_Counts_Sec'!$D2945,'8. 514 Details Included'!$D:$D,'7. 511_CAR_Student_Counts_Sec'!H$1,'8. 514 Details Included'!$G:$G,'7. 511_CAR_Student_Counts_Sec'!$F2945))</f>
        <v>0</v>
      </c>
      <c r="I2945" s="82">
        <f>IF(ISBLANK($D2945),"",SUMIFS('8. 514 Details Included'!$I:$I,'8. 514 Details Included'!$A:$A,'7. 511_CAR_Student_Counts_Sec'!$A2945,'8. 514 Details Included'!$E:$E,'7. 511_CAR_Student_Counts_Sec'!$D2945,'8. 514 Details Included'!$D:$D,'7. 511_CAR_Student_Counts_Sec'!I$1,'8. 514 Details Included'!$G:$G,'7. 511_CAR_Student_Counts_Sec'!$F2945))</f>
        <v>0</v>
      </c>
      <c r="J2945" s="82">
        <f>IF(ISBLANK($D2945),"",SUMIFS('8. 514 Details Included'!$I:$I,'8. 514 Details Included'!$A:$A,'7. 511_CAR_Student_Counts_Sec'!$A2945,'8. 514 Details Included'!$E:$E,'7. 511_CAR_Student_Counts_Sec'!$D2945,'8. 514 Details Included'!$D:$D,'7. 511_CAR_Student_Counts_Sec'!J$1,'8. 514 Details Included'!$G:$G,'7. 511_CAR_Student_Counts_Sec'!$F2945))</f>
        <v>0</v>
      </c>
      <c r="K2945" s="82">
        <f>IF(ISBLANK($D2945),"",SUMIFS('8. 514 Details Included'!$I:$I,'8. 514 Details Included'!$A:$A,'7. 511_CAR_Student_Counts_Sec'!$A2945,'8. 514 Details Included'!$E:$E,'7. 511_CAR_Student_Counts_Sec'!$D2945,'8. 514 Details Included'!$D:$D,'7. 511_CAR_Student_Counts_Sec'!K$1,'8. 514 Details Included'!$G:$G,'7. 511_CAR_Student_Counts_Sec'!$F2945))</f>
        <v>11</v>
      </c>
      <c r="L2945" s="82">
        <f>IF(ISBLANK($D2945),"",SUMIFS('8. 514 Details Included'!$I:$I,'8. 514 Details Included'!$A:$A,'7. 511_CAR_Student_Counts_Sec'!$A2945,'8. 514 Details Included'!$E:$E,'7. 511_CAR_Student_Counts_Sec'!$D2945,'8. 514 Details Included'!$D:$D,'7. 511_CAR_Student_Counts_Sec'!L$1,'8. 514 Details Included'!$G:$G,'7. 511_CAR_Student_Counts_Sec'!$F2945))</f>
        <v>11</v>
      </c>
      <c r="M2945" s="82">
        <f>IF(ISBLANK($D2945),"",SUMIFS('8. 514 Details Included'!$I:$I,'8. 514 Details Included'!$A:$A,'7. 511_CAR_Student_Counts_Sec'!$A2945,'8. 514 Details Included'!$E:$E,'7. 511_CAR_Student_Counts_Sec'!$D2945,'8. 514 Details Included'!$D:$D,'7. 511_CAR_Student_Counts_Sec'!M$1,'8. 514 Details Included'!$G:$G,'7. 511_CAR_Student_Counts_Sec'!$F2945))</f>
        <v>0</v>
      </c>
      <c r="N2945" s="82">
        <f>IF(ISBLANK($D2945),"",SUMIFS('8. 514 Details Included'!$I:$I,'8. 514 Details Included'!$A:$A,'7. 511_CAR_Student_Counts_Sec'!$A2945,'8. 514 Details Included'!$E:$E,'7. 511_CAR_Student_Counts_Sec'!$D2945,'8. 514 Details Included'!$D:$D,'7. 511_CAR_Student_Counts_Sec'!N$1,'8. 514 Details Included'!$G:$G,'7. 511_CAR_Student_Counts_Sec'!$F2945))</f>
        <v>0</v>
      </c>
      <c r="O2945" s="81">
        <f t="shared" si="135"/>
        <v>0</v>
      </c>
      <c r="P2945" s="81">
        <f t="shared" si="136"/>
        <v>22</v>
      </c>
      <c r="Q2945" s="81" t="str">
        <f t="shared" si="137"/>
        <v>9-12</v>
      </c>
    </row>
    <row r="2946" spans="1:17" ht="15" outlineLevel="4" x14ac:dyDescent="0.2">
      <c r="A2946" s="85">
        <v>353</v>
      </c>
      <c r="B2946" s="86" t="s">
        <v>1090</v>
      </c>
      <c r="C2946" s="86" t="s">
        <v>1169</v>
      </c>
      <c r="D2946" s="85">
        <v>961</v>
      </c>
      <c r="E2946" s="86" t="s">
        <v>1186</v>
      </c>
      <c r="F2946" s="85">
        <v>6</v>
      </c>
      <c r="G2946" s="85">
        <v>20</v>
      </c>
      <c r="H2946" s="82">
        <f>IF(ISBLANK($D2946),"",SUMIFS('8. 514 Details Included'!$I:$I,'8. 514 Details Included'!$A:$A,'7. 511_CAR_Student_Counts_Sec'!$A2946,'8. 514 Details Included'!$E:$E,'7. 511_CAR_Student_Counts_Sec'!$D2946,'8. 514 Details Included'!$D:$D,'7. 511_CAR_Student_Counts_Sec'!H$1,'8. 514 Details Included'!$G:$G,'7. 511_CAR_Student_Counts_Sec'!$F2946))</f>
        <v>0</v>
      </c>
      <c r="I2946" s="82">
        <f>IF(ISBLANK($D2946),"",SUMIFS('8. 514 Details Included'!$I:$I,'8. 514 Details Included'!$A:$A,'7. 511_CAR_Student_Counts_Sec'!$A2946,'8. 514 Details Included'!$E:$E,'7. 511_CAR_Student_Counts_Sec'!$D2946,'8. 514 Details Included'!$D:$D,'7. 511_CAR_Student_Counts_Sec'!I$1,'8. 514 Details Included'!$G:$G,'7. 511_CAR_Student_Counts_Sec'!$F2946))</f>
        <v>0</v>
      </c>
      <c r="J2946" s="82">
        <f>IF(ISBLANK($D2946),"",SUMIFS('8. 514 Details Included'!$I:$I,'8. 514 Details Included'!$A:$A,'7. 511_CAR_Student_Counts_Sec'!$A2946,'8. 514 Details Included'!$E:$E,'7. 511_CAR_Student_Counts_Sec'!$D2946,'8. 514 Details Included'!$D:$D,'7. 511_CAR_Student_Counts_Sec'!J$1,'8. 514 Details Included'!$G:$G,'7. 511_CAR_Student_Counts_Sec'!$F2946))</f>
        <v>0</v>
      </c>
      <c r="K2946" s="82">
        <f>IF(ISBLANK($D2946),"",SUMIFS('8. 514 Details Included'!$I:$I,'8. 514 Details Included'!$A:$A,'7. 511_CAR_Student_Counts_Sec'!$A2946,'8. 514 Details Included'!$E:$E,'7. 511_CAR_Student_Counts_Sec'!$D2946,'8. 514 Details Included'!$D:$D,'7. 511_CAR_Student_Counts_Sec'!K$1,'8. 514 Details Included'!$G:$G,'7. 511_CAR_Student_Counts_Sec'!$F2946))</f>
        <v>9</v>
      </c>
      <c r="L2946" s="82">
        <f>IF(ISBLANK($D2946),"",SUMIFS('8. 514 Details Included'!$I:$I,'8. 514 Details Included'!$A:$A,'7. 511_CAR_Student_Counts_Sec'!$A2946,'8. 514 Details Included'!$E:$E,'7. 511_CAR_Student_Counts_Sec'!$D2946,'8. 514 Details Included'!$D:$D,'7. 511_CAR_Student_Counts_Sec'!L$1,'8. 514 Details Included'!$G:$G,'7. 511_CAR_Student_Counts_Sec'!$F2946))</f>
        <v>11</v>
      </c>
      <c r="M2946" s="82">
        <f>IF(ISBLANK($D2946),"",SUMIFS('8. 514 Details Included'!$I:$I,'8. 514 Details Included'!$A:$A,'7. 511_CAR_Student_Counts_Sec'!$A2946,'8. 514 Details Included'!$E:$E,'7. 511_CAR_Student_Counts_Sec'!$D2946,'8. 514 Details Included'!$D:$D,'7. 511_CAR_Student_Counts_Sec'!M$1,'8. 514 Details Included'!$G:$G,'7. 511_CAR_Student_Counts_Sec'!$F2946))</f>
        <v>0</v>
      </c>
      <c r="N2946" s="82">
        <f>IF(ISBLANK($D2946),"",SUMIFS('8. 514 Details Included'!$I:$I,'8. 514 Details Included'!$A:$A,'7. 511_CAR_Student_Counts_Sec'!$A2946,'8. 514 Details Included'!$E:$E,'7. 511_CAR_Student_Counts_Sec'!$D2946,'8. 514 Details Included'!$D:$D,'7. 511_CAR_Student_Counts_Sec'!N$1,'8. 514 Details Included'!$G:$G,'7. 511_CAR_Student_Counts_Sec'!$F2946))</f>
        <v>0</v>
      </c>
      <c r="O2946" s="81">
        <f t="shared" ref="O2946:O3013" si="138">IF(ISBLANK($D2946),"",SUM(H2946:J2946))</f>
        <v>0</v>
      </c>
      <c r="P2946" s="81">
        <f t="shared" ref="P2946:P3013" si="139">IF(ISBLANK($D2946),"",SUM(K2946:N2946))</f>
        <v>20</v>
      </c>
      <c r="Q2946" s="81" t="str">
        <f t="shared" ref="Q2946:Q3009" si="140">IF(SUM(O2946:P2946)=0,"",IF(O2946&gt;0,"6-8",IF(P2946&gt;0,"9-12","Both 6-8 and 9-12")))</f>
        <v>9-12</v>
      </c>
    </row>
    <row r="2947" spans="1:17" ht="15" outlineLevel="4" x14ac:dyDescent="0.2">
      <c r="A2947" s="85">
        <v>353</v>
      </c>
      <c r="B2947" s="86" t="s">
        <v>1090</v>
      </c>
      <c r="C2947" s="86" t="s">
        <v>1169</v>
      </c>
      <c r="D2947" s="85">
        <v>928</v>
      </c>
      <c r="E2947" s="86" t="s">
        <v>1185</v>
      </c>
      <c r="F2947" s="85">
        <v>1</v>
      </c>
      <c r="G2947" s="85">
        <v>20</v>
      </c>
      <c r="H2947" s="82">
        <f>IF(ISBLANK($D2947),"",SUMIFS('8. 514 Details Included'!$I:$I,'8. 514 Details Included'!$A:$A,'7. 511_CAR_Student_Counts_Sec'!$A2947,'8. 514 Details Included'!$E:$E,'7. 511_CAR_Student_Counts_Sec'!$D2947,'8. 514 Details Included'!$D:$D,'7. 511_CAR_Student_Counts_Sec'!H$1,'8. 514 Details Included'!$G:$G,'7. 511_CAR_Student_Counts_Sec'!$F2947))</f>
        <v>0</v>
      </c>
      <c r="I2947" s="82">
        <f>IF(ISBLANK($D2947),"",SUMIFS('8. 514 Details Included'!$I:$I,'8. 514 Details Included'!$A:$A,'7. 511_CAR_Student_Counts_Sec'!$A2947,'8. 514 Details Included'!$E:$E,'7. 511_CAR_Student_Counts_Sec'!$D2947,'8. 514 Details Included'!$D:$D,'7. 511_CAR_Student_Counts_Sec'!I$1,'8. 514 Details Included'!$G:$G,'7. 511_CAR_Student_Counts_Sec'!$F2947))</f>
        <v>0</v>
      </c>
      <c r="J2947" s="82">
        <f>IF(ISBLANK($D2947),"",SUMIFS('8. 514 Details Included'!$I:$I,'8. 514 Details Included'!$A:$A,'7. 511_CAR_Student_Counts_Sec'!$A2947,'8. 514 Details Included'!$E:$E,'7. 511_CAR_Student_Counts_Sec'!$D2947,'8. 514 Details Included'!$D:$D,'7. 511_CAR_Student_Counts_Sec'!J$1,'8. 514 Details Included'!$G:$G,'7. 511_CAR_Student_Counts_Sec'!$F2947))</f>
        <v>0</v>
      </c>
      <c r="K2947" s="82">
        <f>IF(ISBLANK($D2947),"",SUMIFS('8. 514 Details Included'!$I:$I,'8. 514 Details Included'!$A:$A,'7. 511_CAR_Student_Counts_Sec'!$A2947,'8. 514 Details Included'!$E:$E,'7. 511_CAR_Student_Counts_Sec'!$D2947,'8. 514 Details Included'!$D:$D,'7. 511_CAR_Student_Counts_Sec'!K$1,'8. 514 Details Included'!$G:$G,'7. 511_CAR_Student_Counts_Sec'!$F2947))</f>
        <v>7</v>
      </c>
      <c r="L2947" s="82">
        <f>IF(ISBLANK($D2947),"",SUMIFS('8. 514 Details Included'!$I:$I,'8. 514 Details Included'!$A:$A,'7. 511_CAR_Student_Counts_Sec'!$A2947,'8. 514 Details Included'!$E:$E,'7. 511_CAR_Student_Counts_Sec'!$D2947,'8. 514 Details Included'!$D:$D,'7. 511_CAR_Student_Counts_Sec'!L$1,'8. 514 Details Included'!$G:$G,'7. 511_CAR_Student_Counts_Sec'!$F2947))</f>
        <v>13</v>
      </c>
      <c r="M2947" s="82">
        <f>IF(ISBLANK($D2947),"",SUMIFS('8. 514 Details Included'!$I:$I,'8. 514 Details Included'!$A:$A,'7. 511_CAR_Student_Counts_Sec'!$A2947,'8. 514 Details Included'!$E:$E,'7. 511_CAR_Student_Counts_Sec'!$D2947,'8. 514 Details Included'!$D:$D,'7. 511_CAR_Student_Counts_Sec'!M$1,'8. 514 Details Included'!$G:$G,'7. 511_CAR_Student_Counts_Sec'!$F2947))</f>
        <v>0</v>
      </c>
      <c r="N2947" s="82">
        <f>IF(ISBLANK($D2947),"",SUMIFS('8. 514 Details Included'!$I:$I,'8. 514 Details Included'!$A:$A,'7. 511_CAR_Student_Counts_Sec'!$A2947,'8. 514 Details Included'!$E:$E,'7. 511_CAR_Student_Counts_Sec'!$D2947,'8. 514 Details Included'!$D:$D,'7. 511_CAR_Student_Counts_Sec'!N$1,'8. 514 Details Included'!$G:$G,'7. 511_CAR_Student_Counts_Sec'!$F2947))</f>
        <v>0</v>
      </c>
      <c r="O2947" s="81">
        <f t="shared" si="138"/>
        <v>0</v>
      </c>
      <c r="P2947" s="81">
        <f t="shared" si="139"/>
        <v>20</v>
      </c>
      <c r="Q2947" s="81" t="str">
        <f t="shared" si="140"/>
        <v>9-12</v>
      </c>
    </row>
    <row r="2948" spans="1:17" ht="15" outlineLevel="4" x14ac:dyDescent="0.2">
      <c r="A2948" s="85">
        <v>353</v>
      </c>
      <c r="B2948" s="86" t="s">
        <v>1090</v>
      </c>
      <c r="C2948" s="86" t="s">
        <v>1169</v>
      </c>
      <c r="D2948" s="85">
        <v>928</v>
      </c>
      <c r="E2948" s="86" t="s">
        <v>1185</v>
      </c>
      <c r="F2948" s="85">
        <v>4</v>
      </c>
      <c r="G2948" s="85">
        <v>14</v>
      </c>
      <c r="H2948" s="82">
        <f>IF(ISBLANK($D2948),"",SUMIFS('8. 514 Details Included'!$I:$I,'8. 514 Details Included'!$A:$A,'7. 511_CAR_Student_Counts_Sec'!$A2948,'8. 514 Details Included'!$E:$E,'7. 511_CAR_Student_Counts_Sec'!$D2948,'8. 514 Details Included'!$D:$D,'7. 511_CAR_Student_Counts_Sec'!H$1,'8. 514 Details Included'!$G:$G,'7. 511_CAR_Student_Counts_Sec'!$F2948))</f>
        <v>0</v>
      </c>
      <c r="I2948" s="82">
        <f>IF(ISBLANK($D2948),"",SUMIFS('8. 514 Details Included'!$I:$I,'8. 514 Details Included'!$A:$A,'7. 511_CAR_Student_Counts_Sec'!$A2948,'8. 514 Details Included'!$E:$E,'7. 511_CAR_Student_Counts_Sec'!$D2948,'8. 514 Details Included'!$D:$D,'7. 511_CAR_Student_Counts_Sec'!I$1,'8. 514 Details Included'!$G:$G,'7. 511_CAR_Student_Counts_Sec'!$F2948))</f>
        <v>0</v>
      </c>
      <c r="J2948" s="82">
        <f>IF(ISBLANK($D2948),"",SUMIFS('8. 514 Details Included'!$I:$I,'8. 514 Details Included'!$A:$A,'7. 511_CAR_Student_Counts_Sec'!$A2948,'8. 514 Details Included'!$E:$E,'7. 511_CAR_Student_Counts_Sec'!$D2948,'8. 514 Details Included'!$D:$D,'7. 511_CAR_Student_Counts_Sec'!J$1,'8. 514 Details Included'!$G:$G,'7. 511_CAR_Student_Counts_Sec'!$F2948))</f>
        <v>0</v>
      </c>
      <c r="K2948" s="82">
        <f>IF(ISBLANK($D2948),"",SUMIFS('8. 514 Details Included'!$I:$I,'8. 514 Details Included'!$A:$A,'7. 511_CAR_Student_Counts_Sec'!$A2948,'8. 514 Details Included'!$E:$E,'7. 511_CAR_Student_Counts_Sec'!$D2948,'8. 514 Details Included'!$D:$D,'7. 511_CAR_Student_Counts_Sec'!K$1,'8. 514 Details Included'!$G:$G,'7. 511_CAR_Student_Counts_Sec'!$F2948))</f>
        <v>0</v>
      </c>
      <c r="L2948" s="82">
        <f>IF(ISBLANK($D2948),"",SUMIFS('8. 514 Details Included'!$I:$I,'8. 514 Details Included'!$A:$A,'7. 511_CAR_Student_Counts_Sec'!$A2948,'8. 514 Details Included'!$E:$E,'7. 511_CAR_Student_Counts_Sec'!$D2948,'8. 514 Details Included'!$D:$D,'7. 511_CAR_Student_Counts_Sec'!L$1,'8. 514 Details Included'!$G:$G,'7. 511_CAR_Student_Counts_Sec'!$F2948))</f>
        <v>5</v>
      </c>
      <c r="M2948" s="82">
        <f>IF(ISBLANK($D2948),"",SUMIFS('8. 514 Details Included'!$I:$I,'8. 514 Details Included'!$A:$A,'7. 511_CAR_Student_Counts_Sec'!$A2948,'8. 514 Details Included'!$E:$E,'7. 511_CAR_Student_Counts_Sec'!$D2948,'8. 514 Details Included'!$D:$D,'7. 511_CAR_Student_Counts_Sec'!M$1,'8. 514 Details Included'!$G:$G,'7. 511_CAR_Student_Counts_Sec'!$F2948))</f>
        <v>6</v>
      </c>
      <c r="N2948" s="82">
        <f>IF(ISBLANK($D2948),"",SUMIFS('8. 514 Details Included'!$I:$I,'8. 514 Details Included'!$A:$A,'7. 511_CAR_Student_Counts_Sec'!$A2948,'8. 514 Details Included'!$E:$E,'7. 511_CAR_Student_Counts_Sec'!$D2948,'8. 514 Details Included'!$D:$D,'7. 511_CAR_Student_Counts_Sec'!N$1,'8. 514 Details Included'!$G:$G,'7. 511_CAR_Student_Counts_Sec'!$F2948))</f>
        <v>3</v>
      </c>
      <c r="O2948" s="81">
        <f t="shared" si="138"/>
        <v>0</v>
      </c>
      <c r="P2948" s="81">
        <f t="shared" si="139"/>
        <v>14</v>
      </c>
      <c r="Q2948" s="81" t="str">
        <f t="shared" si="140"/>
        <v>9-12</v>
      </c>
    </row>
    <row r="2949" spans="1:17" ht="15" outlineLevel="4" x14ac:dyDescent="0.2">
      <c r="A2949" s="85">
        <v>353</v>
      </c>
      <c r="B2949" s="86" t="s">
        <v>1090</v>
      </c>
      <c r="C2949" s="86" t="s">
        <v>1169</v>
      </c>
      <c r="D2949" s="85">
        <v>928</v>
      </c>
      <c r="E2949" s="86" t="s">
        <v>1185</v>
      </c>
      <c r="F2949" s="85">
        <v>6</v>
      </c>
      <c r="G2949" s="85">
        <v>22</v>
      </c>
      <c r="H2949" s="82">
        <f>IF(ISBLANK($D2949),"",SUMIFS('8. 514 Details Included'!$I:$I,'8. 514 Details Included'!$A:$A,'7. 511_CAR_Student_Counts_Sec'!$A2949,'8. 514 Details Included'!$E:$E,'7. 511_CAR_Student_Counts_Sec'!$D2949,'8. 514 Details Included'!$D:$D,'7. 511_CAR_Student_Counts_Sec'!H$1,'8. 514 Details Included'!$G:$G,'7. 511_CAR_Student_Counts_Sec'!$F2949))</f>
        <v>0</v>
      </c>
      <c r="I2949" s="82">
        <f>IF(ISBLANK($D2949),"",SUMIFS('8. 514 Details Included'!$I:$I,'8. 514 Details Included'!$A:$A,'7. 511_CAR_Student_Counts_Sec'!$A2949,'8. 514 Details Included'!$E:$E,'7. 511_CAR_Student_Counts_Sec'!$D2949,'8. 514 Details Included'!$D:$D,'7. 511_CAR_Student_Counts_Sec'!I$1,'8. 514 Details Included'!$G:$G,'7. 511_CAR_Student_Counts_Sec'!$F2949))</f>
        <v>0</v>
      </c>
      <c r="J2949" s="82">
        <f>IF(ISBLANK($D2949),"",SUMIFS('8. 514 Details Included'!$I:$I,'8. 514 Details Included'!$A:$A,'7. 511_CAR_Student_Counts_Sec'!$A2949,'8. 514 Details Included'!$E:$E,'7. 511_CAR_Student_Counts_Sec'!$D2949,'8. 514 Details Included'!$D:$D,'7. 511_CAR_Student_Counts_Sec'!J$1,'8. 514 Details Included'!$G:$G,'7. 511_CAR_Student_Counts_Sec'!$F2949))</f>
        <v>0</v>
      </c>
      <c r="K2949" s="82">
        <f>IF(ISBLANK($D2949),"",SUMIFS('8. 514 Details Included'!$I:$I,'8. 514 Details Included'!$A:$A,'7. 511_CAR_Student_Counts_Sec'!$A2949,'8. 514 Details Included'!$E:$E,'7. 511_CAR_Student_Counts_Sec'!$D2949,'8. 514 Details Included'!$D:$D,'7. 511_CAR_Student_Counts_Sec'!K$1,'8. 514 Details Included'!$G:$G,'7. 511_CAR_Student_Counts_Sec'!$F2949))</f>
        <v>5</v>
      </c>
      <c r="L2949" s="82">
        <f>IF(ISBLANK($D2949),"",SUMIFS('8. 514 Details Included'!$I:$I,'8. 514 Details Included'!$A:$A,'7. 511_CAR_Student_Counts_Sec'!$A2949,'8. 514 Details Included'!$E:$E,'7. 511_CAR_Student_Counts_Sec'!$D2949,'8. 514 Details Included'!$D:$D,'7. 511_CAR_Student_Counts_Sec'!L$1,'8. 514 Details Included'!$G:$G,'7. 511_CAR_Student_Counts_Sec'!$F2949))</f>
        <v>16</v>
      </c>
      <c r="M2949" s="82">
        <f>IF(ISBLANK($D2949),"",SUMIFS('8. 514 Details Included'!$I:$I,'8. 514 Details Included'!$A:$A,'7. 511_CAR_Student_Counts_Sec'!$A2949,'8. 514 Details Included'!$E:$E,'7. 511_CAR_Student_Counts_Sec'!$D2949,'8. 514 Details Included'!$D:$D,'7. 511_CAR_Student_Counts_Sec'!M$1,'8. 514 Details Included'!$G:$G,'7. 511_CAR_Student_Counts_Sec'!$F2949))</f>
        <v>0</v>
      </c>
      <c r="N2949" s="82">
        <f>IF(ISBLANK($D2949),"",SUMIFS('8. 514 Details Included'!$I:$I,'8. 514 Details Included'!$A:$A,'7. 511_CAR_Student_Counts_Sec'!$A2949,'8. 514 Details Included'!$E:$E,'7. 511_CAR_Student_Counts_Sec'!$D2949,'8. 514 Details Included'!$D:$D,'7. 511_CAR_Student_Counts_Sec'!N$1,'8. 514 Details Included'!$G:$G,'7. 511_CAR_Student_Counts_Sec'!$F2949))</f>
        <v>1</v>
      </c>
      <c r="O2949" s="81">
        <f t="shared" si="138"/>
        <v>0</v>
      </c>
      <c r="P2949" s="81">
        <f t="shared" si="139"/>
        <v>22</v>
      </c>
      <c r="Q2949" s="81" t="str">
        <f t="shared" si="140"/>
        <v>9-12</v>
      </c>
    </row>
    <row r="2950" spans="1:17" ht="15" outlineLevel="4" x14ac:dyDescent="0.2">
      <c r="A2950" s="85">
        <v>353</v>
      </c>
      <c r="B2950" s="86" t="s">
        <v>1090</v>
      </c>
      <c r="C2950" s="86" t="s">
        <v>1169</v>
      </c>
      <c r="D2950" s="85">
        <v>928</v>
      </c>
      <c r="E2950" s="86" t="s">
        <v>1185</v>
      </c>
      <c r="F2950" s="85">
        <v>7</v>
      </c>
      <c r="G2950" s="85">
        <v>20</v>
      </c>
      <c r="H2950" s="82">
        <f>IF(ISBLANK($D2950),"",SUMIFS('8. 514 Details Included'!$I:$I,'8. 514 Details Included'!$A:$A,'7. 511_CAR_Student_Counts_Sec'!$A2950,'8. 514 Details Included'!$E:$E,'7. 511_CAR_Student_Counts_Sec'!$D2950,'8. 514 Details Included'!$D:$D,'7. 511_CAR_Student_Counts_Sec'!H$1,'8. 514 Details Included'!$G:$G,'7. 511_CAR_Student_Counts_Sec'!$F2950))</f>
        <v>0</v>
      </c>
      <c r="I2950" s="82">
        <f>IF(ISBLANK($D2950),"",SUMIFS('8. 514 Details Included'!$I:$I,'8. 514 Details Included'!$A:$A,'7. 511_CAR_Student_Counts_Sec'!$A2950,'8. 514 Details Included'!$E:$E,'7. 511_CAR_Student_Counts_Sec'!$D2950,'8. 514 Details Included'!$D:$D,'7. 511_CAR_Student_Counts_Sec'!I$1,'8. 514 Details Included'!$G:$G,'7. 511_CAR_Student_Counts_Sec'!$F2950))</f>
        <v>0</v>
      </c>
      <c r="J2950" s="82">
        <f>IF(ISBLANK($D2950),"",SUMIFS('8. 514 Details Included'!$I:$I,'8. 514 Details Included'!$A:$A,'7. 511_CAR_Student_Counts_Sec'!$A2950,'8. 514 Details Included'!$E:$E,'7. 511_CAR_Student_Counts_Sec'!$D2950,'8. 514 Details Included'!$D:$D,'7. 511_CAR_Student_Counts_Sec'!J$1,'8. 514 Details Included'!$G:$G,'7. 511_CAR_Student_Counts_Sec'!$F2950))</f>
        <v>0</v>
      </c>
      <c r="K2950" s="82">
        <f>IF(ISBLANK($D2950),"",SUMIFS('8. 514 Details Included'!$I:$I,'8. 514 Details Included'!$A:$A,'7. 511_CAR_Student_Counts_Sec'!$A2950,'8. 514 Details Included'!$E:$E,'7. 511_CAR_Student_Counts_Sec'!$D2950,'8. 514 Details Included'!$D:$D,'7. 511_CAR_Student_Counts_Sec'!K$1,'8. 514 Details Included'!$G:$G,'7. 511_CAR_Student_Counts_Sec'!$F2950))</f>
        <v>1</v>
      </c>
      <c r="L2950" s="82">
        <f>IF(ISBLANK($D2950),"",SUMIFS('8. 514 Details Included'!$I:$I,'8. 514 Details Included'!$A:$A,'7. 511_CAR_Student_Counts_Sec'!$A2950,'8. 514 Details Included'!$E:$E,'7. 511_CAR_Student_Counts_Sec'!$D2950,'8. 514 Details Included'!$D:$D,'7. 511_CAR_Student_Counts_Sec'!L$1,'8. 514 Details Included'!$G:$G,'7. 511_CAR_Student_Counts_Sec'!$F2950))</f>
        <v>1</v>
      </c>
      <c r="M2950" s="82">
        <f>IF(ISBLANK($D2950),"",SUMIFS('8. 514 Details Included'!$I:$I,'8. 514 Details Included'!$A:$A,'7. 511_CAR_Student_Counts_Sec'!$A2950,'8. 514 Details Included'!$E:$E,'7. 511_CAR_Student_Counts_Sec'!$D2950,'8. 514 Details Included'!$D:$D,'7. 511_CAR_Student_Counts_Sec'!M$1,'8. 514 Details Included'!$G:$G,'7. 511_CAR_Student_Counts_Sec'!$F2950))</f>
        <v>15</v>
      </c>
      <c r="N2950" s="82">
        <f>IF(ISBLANK($D2950),"",SUMIFS('8. 514 Details Included'!$I:$I,'8. 514 Details Included'!$A:$A,'7. 511_CAR_Student_Counts_Sec'!$A2950,'8. 514 Details Included'!$E:$E,'7. 511_CAR_Student_Counts_Sec'!$D2950,'8. 514 Details Included'!$D:$D,'7. 511_CAR_Student_Counts_Sec'!N$1,'8. 514 Details Included'!$G:$G,'7. 511_CAR_Student_Counts_Sec'!$F2950))</f>
        <v>3</v>
      </c>
      <c r="O2950" s="81">
        <f t="shared" si="138"/>
        <v>0</v>
      </c>
      <c r="P2950" s="81">
        <f t="shared" si="139"/>
        <v>20</v>
      </c>
      <c r="Q2950" s="81" t="str">
        <f t="shared" si="140"/>
        <v>9-12</v>
      </c>
    </row>
    <row r="2951" spans="1:17" ht="15" outlineLevel="4" x14ac:dyDescent="0.2">
      <c r="A2951" s="85">
        <v>353</v>
      </c>
      <c r="B2951" s="86" t="s">
        <v>1090</v>
      </c>
      <c r="C2951" s="86" t="s">
        <v>1169</v>
      </c>
      <c r="D2951" s="85">
        <v>909</v>
      </c>
      <c r="E2951" s="86" t="s">
        <v>1184</v>
      </c>
      <c r="F2951" s="85">
        <v>1</v>
      </c>
      <c r="G2951" s="85">
        <v>21</v>
      </c>
      <c r="H2951" s="82">
        <f>IF(ISBLANK($D2951),"",SUMIFS('8. 514 Details Included'!$I:$I,'8. 514 Details Included'!$A:$A,'7. 511_CAR_Student_Counts_Sec'!$A2951,'8. 514 Details Included'!$E:$E,'7. 511_CAR_Student_Counts_Sec'!$D2951,'8. 514 Details Included'!$D:$D,'7. 511_CAR_Student_Counts_Sec'!H$1,'8. 514 Details Included'!$G:$G,'7. 511_CAR_Student_Counts_Sec'!$F2951))</f>
        <v>0</v>
      </c>
      <c r="I2951" s="82">
        <f>IF(ISBLANK($D2951),"",SUMIFS('8. 514 Details Included'!$I:$I,'8. 514 Details Included'!$A:$A,'7. 511_CAR_Student_Counts_Sec'!$A2951,'8. 514 Details Included'!$E:$E,'7. 511_CAR_Student_Counts_Sec'!$D2951,'8. 514 Details Included'!$D:$D,'7. 511_CAR_Student_Counts_Sec'!I$1,'8. 514 Details Included'!$G:$G,'7. 511_CAR_Student_Counts_Sec'!$F2951))</f>
        <v>0</v>
      </c>
      <c r="J2951" s="82">
        <f>IF(ISBLANK($D2951),"",SUMIFS('8. 514 Details Included'!$I:$I,'8. 514 Details Included'!$A:$A,'7. 511_CAR_Student_Counts_Sec'!$A2951,'8. 514 Details Included'!$E:$E,'7. 511_CAR_Student_Counts_Sec'!$D2951,'8. 514 Details Included'!$D:$D,'7. 511_CAR_Student_Counts_Sec'!J$1,'8. 514 Details Included'!$G:$G,'7. 511_CAR_Student_Counts_Sec'!$F2951))</f>
        <v>0</v>
      </c>
      <c r="K2951" s="82">
        <f>IF(ISBLANK($D2951),"",SUMIFS('8. 514 Details Included'!$I:$I,'8. 514 Details Included'!$A:$A,'7. 511_CAR_Student_Counts_Sec'!$A2951,'8. 514 Details Included'!$E:$E,'7. 511_CAR_Student_Counts_Sec'!$D2951,'8. 514 Details Included'!$D:$D,'7. 511_CAR_Student_Counts_Sec'!K$1,'8. 514 Details Included'!$G:$G,'7. 511_CAR_Student_Counts_Sec'!$F2951))</f>
        <v>0</v>
      </c>
      <c r="L2951" s="82">
        <f>IF(ISBLANK($D2951),"",SUMIFS('8. 514 Details Included'!$I:$I,'8. 514 Details Included'!$A:$A,'7. 511_CAR_Student_Counts_Sec'!$A2951,'8. 514 Details Included'!$E:$E,'7. 511_CAR_Student_Counts_Sec'!$D2951,'8. 514 Details Included'!$D:$D,'7. 511_CAR_Student_Counts_Sec'!L$1,'8. 514 Details Included'!$G:$G,'7. 511_CAR_Student_Counts_Sec'!$F2951))</f>
        <v>0</v>
      </c>
      <c r="M2951" s="82">
        <f>IF(ISBLANK($D2951),"",SUMIFS('8. 514 Details Included'!$I:$I,'8. 514 Details Included'!$A:$A,'7. 511_CAR_Student_Counts_Sec'!$A2951,'8. 514 Details Included'!$E:$E,'7. 511_CAR_Student_Counts_Sec'!$D2951,'8. 514 Details Included'!$D:$D,'7. 511_CAR_Student_Counts_Sec'!M$1,'8. 514 Details Included'!$G:$G,'7. 511_CAR_Student_Counts_Sec'!$F2951))</f>
        <v>0</v>
      </c>
      <c r="N2951" s="82">
        <f>IF(ISBLANK($D2951),"",SUMIFS('8. 514 Details Included'!$I:$I,'8. 514 Details Included'!$A:$A,'7. 511_CAR_Student_Counts_Sec'!$A2951,'8. 514 Details Included'!$E:$E,'7. 511_CAR_Student_Counts_Sec'!$D2951,'8. 514 Details Included'!$D:$D,'7. 511_CAR_Student_Counts_Sec'!N$1,'8. 514 Details Included'!$G:$G,'7. 511_CAR_Student_Counts_Sec'!$F2951))</f>
        <v>21</v>
      </c>
      <c r="O2951" s="81">
        <f t="shared" si="138"/>
        <v>0</v>
      </c>
      <c r="P2951" s="81">
        <f t="shared" si="139"/>
        <v>21</v>
      </c>
      <c r="Q2951" s="81" t="str">
        <f t="shared" si="140"/>
        <v>9-12</v>
      </c>
    </row>
    <row r="2952" spans="1:17" ht="15" outlineLevel="4" x14ac:dyDescent="0.2">
      <c r="A2952" s="85">
        <v>353</v>
      </c>
      <c r="B2952" s="86" t="s">
        <v>1090</v>
      </c>
      <c r="C2952" s="86" t="s">
        <v>1169</v>
      </c>
      <c r="D2952" s="85">
        <v>909</v>
      </c>
      <c r="E2952" s="86" t="s">
        <v>1184</v>
      </c>
      <c r="F2952" s="85">
        <v>4</v>
      </c>
      <c r="G2952" s="85">
        <v>20</v>
      </c>
      <c r="H2952" s="82">
        <f>IF(ISBLANK($D2952),"",SUMIFS('8. 514 Details Included'!$I:$I,'8. 514 Details Included'!$A:$A,'7. 511_CAR_Student_Counts_Sec'!$A2952,'8. 514 Details Included'!$E:$E,'7. 511_CAR_Student_Counts_Sec'!$D2952,'8. 514 Details Included'!$D:$D,'7. 511_CAR_Student_Counts_Sec'!H$1,'8. 514 Details Included'!$G:$G,'7. 511_CAR_Student_Counts_Sec'!$F2952))</f>
        <v>0</v>
      </c>
      <c r="I2952" s="82">
        <f>IF(ISBLANK($D2952),"",SUMIFS('8. 514 Details Included'!$I:$I,'8. 514 Details Included'!$A:$A,'7. 511_CAR_Student_Counts_Sec'!$A2952,'8. 514 Details Included'!$E:$E,'7. 511_CAR_Student_Counts_Sec'!$D2952,'8. 514 Details Included'!$D:$D,'7. 511_CAR_Student_Counts_Sec'!I$1,'8. 514 Details Included'!$G:$G,'7. 511_CAR_Student_Counts_Sec'!$F2952))</f>
        <v>0</v>
      </c>
      <c r="J2952" s="82">
        <f>IF(ISBLANK($D2952),"",SUMIFS('8. 514 Details Included'!$I:$I,'8. 514 Details Included'!$A:$A,'7. 511_CAR_Student_Counts_Sec'!$A2952,'8. 514 Details Included'!$E:$E,'7. 511_CAR_Student_Counts_Sec'!$D2952,'8. 514 Details Included'!$D:$D,'7. 511_CAR_Student_Counts_Sec'!J$1,'8. 514 Details Included'!$G:$G,'7. 511_CAR_Student_Counts_Sec'!$F2952))</f>
        <v>0</v>
      </c>
      <c r="K2952" s="82">
        <f>IF(ISBLANK($D2952),"",SUMIFS('8. 514 Details Included'!$I:$I,'8. 514 Details Included'!$A:$A,'7. 511_CAR_Student_Counts_Sec'!$A2952,'8. 514 Details Included'!$E:$E,'7. 511_CAR_Student_Counts_Sec'!$D2952,'8. 514 Details Included'!$D:$D,'7. 511_CAR_Student_Counts_Sec'!K$1,'8. 514 Details Included'!$G:$G,'7. 511_CAR_Student_Counts_Sec'!$F2952))</f>
        <v>0</v>
      </c>
      <c r="L2952" s="82">
        <f>IF(ISBLANK($D2952),"",SUMIFS('8. 514 Details Included'!$I:$I,'8. 514 Details Included'!$A:$A,'7. 511_CAR_Student_Counts_Sec'!$A2952,'8. 514 Details Included'!$E:$E,'7. 511_CAR_Student_Counts_Sec'!$D2952,'8. 514 Details Included'!$D:$D,'7. 511_CAR_Student_Counts_Sec'!L$1,'8. 514 Details Included'!$G:$G,'7. 511_CAR_Student_Counts_Sec'!$F2952))</f>
        <v>0</v>
      </c>
      <c r="M2952" s="82">
        <f>IF(ISBLANK($D2952),"",SUMIFS('8. 514 Details Included'!$I:$I,'8. 514 Details Included'!$A:$A,'7. 511_CAR_Student_Counts_Sec'!$A2952,'8. 514 Details Included'!$E:$E,'7. 511_CAR_Student_Counts_Sec'!$D2952,'8. 514 Details Included'!$D:$D,'7. 511_CAR_Student_Counts_Sec'!M$1,'8. 514 Details Included'!$G:$G,'7. 511_CAR_Student_Counts_Sec'!$F2952))</f>
        <v>0</v>
      </c>
      <c r="N2952" s="82">
        <f>IF(ISBLANK($D2952),"",SUMIFS('8. 514 Details Included'!$I:$I,'8. 514 Details Included'!$A:$A,'7. 511_CAR_Student_Counts_Sec'!$A2952,'8. 514 Details Included'!$E:$E,'7. 511_CAR_Student_Counts_Sec'!$D2952,'8. 514 Details Included'!$D:$D,'7. 511_CAR_Student_Counts_Sec'!N$1,'8. 514 Details Included'!$G:$G,'7. 511_CAR_Student_Counts_Sec'!$F2952))</f>
        <v>20</v>
      </c>
      <c r="O2952" s="81">
        <f t="shared" si="138"/>
        <v>0</v>
      </c>
      <c r="P2952" s="81">
        <f t="shared" si="139"/>
        <v>20</v>
      </c>
      <c r="Q2952" s="81" t="str">
        <f t="shared" si="140"/>
        <v>9-12</v>
      </c>
    </row>
    <row r="2953" spans="1:17" ht="15" outlineLevel="4" x14ac:dyDescent="0.2">
      <c r="A2953" s="85">
        <v>353</v>
      </c>
      <c r="B2953" s="86" t="s">
        <v>1090</v>
      </c>
      <c r="C2953" s="86" t="s">
        <v>1169</v>
      </c>
      <c r="D2953" s="85">
        <v>909</v>
      </c>
      <c r="E2953" s="86" t="s">
        <v>1184</v>
      </c>
      <c r="F2953" s="85">
        <v>6</v>
      </c>
      <c r="G2953" s="85">
        <v>24</v>
      </c>
      <c r="H2953" s="82">
        <f>IF(ISBLANK($D2953),"",SUMIFS('8. 514 Details Included'!$I:$I,'8. 514 Details Included'!$A:$A,'7. 511_CAR_Student_Counts_Sec'!$A2953,'8. 514 Details Included'!$E:$E,'7. 511_CAR_Student_Counts_Sec'!$D2953,'8. 514 Details Included'!$D:$D,'7. 511_CAR_Student_Counts_Sec'!H$1,'8. 514 Details Included'!$G:$G,'7. 511_CAR_Student_Counts_Sec'!$F2953))</f>
        <v>0</v>
      </c>
      <c r="I2953" s="82">
        <f>IF(ISBLANK($D2953),"",SUMIFS('8. 514 Details Included'!$I:$I,'8. 514 Details Included'!$A:$A,'7. 511_CAR_Student_Counts_Sec'!$A2953,'8. 514 Details Included'!$E:$E,'7. 511_CAR_Student_Counts_Sec'!$D2953,'8. 514 Details Included'!$D:$D,'7. 511_CAR_Student_Counts_Sec'!I$1,'8. 514 Details Included'!$G:$G,'7. 511_CAR_Student_Counts_Sec'!$F2953))</f>
        <v>0</v>
      </c>
      <c r="J2953" s="82">
        <f>IF(ISBLANK($D2953),"",SUMIFS('8. 514 Details Included'!$I:$I,'8. 514 Details Included'!$A:$A,'7. 511_CAR_Student_Counts_Sec'!$A2953,'8. 514 Details Included'!$E:$E,'7. 511_CAR_Student_Counts_Sec'!$D2953,'8. 514 Details Included'!$D:$D,'7. 511_CAR_Student_Counts_Sec'!J$1,'8. 514 Details Included'!$G:$G,'7. 511_CAR_Student_Counts_Sec'!$F2953))</f>
        <v>0</v>
      </c>
      <c r="K2953" s="82">
        <f>IF(ISBLANK($D2953),"",SUMIFS('8. 514 Details Included'!$I:$I,'8. 514 Details Included'!$A:$A,'7. 511_CAR_Student_Counts_Sec'!$A2953,'8. 514 Details Included'!$E:$E,'7. 511_CAR_Student_Counts_Sec'!$D2953,'8. 514 Details Included'!$D:$D,'7. 511_CAR_Student_Counts_Sec'!K$1,'8. 514 Details Included'!$G:$G,'7. 511_CAR_Student_Counts_Sec'!$F2953))</f>
        <v>0</v>
      </c>
      <c r="L2953" s="82">
        <f>IF(ISBLANK($D2953),"",SUMIFS('8. 514 Details Included'!$I:$I,'8. 514 Details Included'!$A:$A,'7. 511_CAR_Student_Counts_Sec'!$A2953,'8. 514 Details Included'!$E:$E,'7. 511_CAR_Student_Counts_Sec'!$D2953,'8. 514 Details Included'!$D:$D,'7. 511_CAR_Student_Counts_Sec'!L$1,'8. 514 Details Included'!$G:$G,'7. 511_CAR_Student_Counts_Sec'!$F2953))</f>
        <v>0</v>
      </c>
      <c r="M2953" s="82">
        <f>IF(ISBLANK($D2953),"",SUMIFS('8. 514 Details Included'!$I:$I,'8. 514 Details Included'!$A:$A,'7. 511_CAR_Student_Counts_Sec'!$A2953,'8. 514 Details Included'!$E:$E,'7. 511_CAR_Student_Counts_Sec'!$D2953,'8. 514 Details Included'!$D:$D,'7. 511_CAR_Student_Counts_Sec'!M$1,'8. 514 Details Included'!$G:$G,'7. 511_CAR_Student_Counts_Sec'!$F2953))</f>
        <v>0</v>
      </c>
      <c r="N2953" s="82">
        <f>IF(ISBLANK($D2953),"",SUMIFS('8. 514 Details Included'!$I:$I,'8. 514 Details Included'!$A:$A,'7. 511_CAR_Student_Counts_Sec'!$A2953,'8. 514 Details Included'!$E:$E,'7. 511_CAR_Student_Counts_Sec'!$D2953,'8. 514 Details Included'!$D:$D,'7. 511_CAR_Student_Counts_Sec'!N$1,'8. 514 Details Included'!$G:$G,'7. 511_CAR_Student_Counts_Sec'!$F2953))</f>
        <v>24</v>
      </c>
      <c r="O2953" s="81">
        <f t="shared" si="138"/>
        <v>0</v>
      </c>
      <c r="P2953" s="81">
        <f t="shared" si="139"/>
        <v>24</v>
      </c>
      <c r="Q2953" s="81" t="str">
        <f t="shared" si="140"/>
        <v>9-12</v>
      </c>
    </row>
    <row r="2954" spans="1:17" ht="15" outlineLevel="4" x14ac:dyDescent="0.2">
      <c r="A2954" s="85">
        <v>353</v>
      </c>
      <c r="B2954" s="86" t="s">
        <v>1090</v>
      </c>
      <c r="C2954" s="86" t="s">
        <v>1169</v>
      </c>
      <c r="D2954" s="85">
        <v>909</v>
      </c>
      <c r="E2954" s="86" t="s">
        <v>1184</v>
      </c>
      <c r="F2954" s="85">
        <v>7</v>
      </c>
      <c r="G2954" s="85">
        <v>20</v>
      </c>
      <c r="H2954" s="82">
        <f>IF(ISBLANK($D2954),"",SUMIFS('8. 514 Details Included'!$I:$I,'8. 514 Details Included'!$A:$A,'7. 511_CAR_Student_Counts_Sec'!$A2954,'8. 514 Details Included'!$E:$E,'7. 511_CAR_Student_Counts_Sec'!$D2954,'8. 514 Details Included'!$D:$D,'7. 511_CAR_Student_Counts_Sec'!H$1,'8. 514 Details Included'!$G:$G,'7. 511_CAR_Student_Counts_Sec'!$F2954))</f>
        <v>0</v>
      </c>
      <c r="I2954" s="82">
        <f>IF(ISBLANK($D2954),"",SUMIFS('8. 514 Details Included'!$I:$I,'8. 514 Details Included'!$A:$A,'7. 511_CAR_Student_Counts_Sec'!$A2954,'8. 514 Details Included'!$E:$E,'7. 511_CAR_Student_Counts_Sec'!$D2954,'8. 514 Details Included'!$D:$D,'7. 511_CAR_Student_Counts_Sec'!I$1,'8. 514 Details Included'!$G:$G,'7. 511_CAR_Student_Counts_Sec'!$F2954))</f>
        <v>0</v>
      </c>
      <c r="J2954" s="82">
        <f>IF(ISBLANK($D2954),"",SUMIFS('8. 514 Details Included'!$I:$I,'8. 514 Details Included'!$A:$A,'7. 511_CAR_Student_Counts_Sec'!$A2954,'8. 514 Details Included'!$E:$E,'7. 511_CAR_Student_Counts_Sec'!$D2954,'8. 514 Details Included'!$D:$D,'7. 511_CAR_Student_Counts_Sec'!J$1,'8. 514 Details Included'!$G:$G,'7. 511_CAR_Student_Counts_Sec'!$F2954))</f>
        <v>0</v>
      </c>
      <c r="K2954" s="82">
        <f>IF(ISBLANK($D2954),"",SUMIFS('8. 514 Details Included'!$I:$I,'8. 514 Details Included'!$A:$A,'7. 511_CAR_Student_Counts_Sec'!$A2954,'8. 514 Details Included'!$E:$E,'7. 511_CAR_Student_Counts_Sec'!$D2954,'8. 514 Details Included'!$D:$D,'7. 511_CAR_Student_Counts_Sec'!K$1,'8. 514 Details Included'!$G:$G,'7. 511_CAR_Student_Counts_Sec'!$F2954))</f>
        <v>0</v>
      </c>
      <c r="L2954" s="82">
        <f>IF(ISBLANK($D2954),"",SUMIFS('8. 514 Details Included'!$I:$I,'8. 514 Details Included'!$A:$A,'7. 511_CAR_Student_Counts_Sec'!$A2954,'8. 514 Details Included'!$E:$E,'7. 511_CAR_Student_Counts_Sec'!$D2954,'8. 514 Details Included'!$D:$D,'7. 511_CAR_Student_Counts_Sec'!L$1,'8. 514 Details Included'!$G:$G,'7. 511_CAR_Student_Counts_Sec'!$F2954))</f>
        <v>0</v>
      </c>
      <c r="M2954" s="82">
        <f>IF(ISBLANK($D2954),"",SUMIFS('8. 514 Details Included'!$I:$I,'8. 514 Details Included'!$A:$A,'7. 511_CAR_Student_Counts_Sec'!$A2954,'8. 514 Details Included'!$E:$E,'7. 511_CAR_Student_Counts_Sec'!$D2954,'8. 514 Details Included'!$D:$D,'7. 511_CAR_Student_Counts_Sec'!M$1,'8. 514 Details Included'!$G:$G,'7. 511_CAR_Student_Counts_Sec'!$F2954))</f>
        <v>0</v>
      </c>
      <c r="N2954" s="82">
        <f>IF(ISBLANK($D2954),"",SUMIFS('8. 514 Details Included'!$I:$I,'8. 514 Details Included'!$A:$A,'7. 511_CAR_Student_Counts_Sec'!$A2954,'8. 514 Details Included'!$E:$E,'7. 511_CAR_Student_Counts_Sec'!$D2954,'8. 514 Details Included'!$D:$D,'7. 511_CAR_Student_Counts_Sec'!N$1,'8. 514 Details Included'!$G:$G,'7. 511_CAR_Student_Counts_Sec'!$F2954))</f>
        <v>20</v>
      </c>
      <c r="O2954" s="81">
        <f t="shared" si="138"/>
        <v>0</v>
      </c>
      <c r="P2954" s="81">
        <f t="shared" si="139"/>
        <v>20</v>
      </c>
      <c r="Q2954" s="81" t="str">
        <f t="shared" si="140"/>
        <v>9-12</v>
      </c>
    </row>
    <row r="2955" spans="1:17" ht="15" outlineLevel="4" x14ac:dyDescent="0.2">
      <c r="A2955" s="85">
        <v>353</v>
      </c>
      <c r="B2955" s="86" t="s">
        <v>1090</v>
      </c>
      <c r="C2955" s="86" t="s">
        <v>1169</v>
      </c>
      <c r="D2955" s="85">
        <v>915</v>
      </c>
      <c r="E2955" s="86" t="s">
        <v>1183</v>
      </c>
      <c r="F2955" s="85">
        <v>2</v>
      </c>
      <c r="G2955" s="85">
        <v>13</v>
      </c>
      <c r="H2955" s="82">
        <f>IF(ISBLANK($D2955),"",SUMIFS('8. 514 Details Included'!$I:$I,'8. 514 Details Included'!$A:$A,'7. 511_CAR_Student_Counts_Sec'!$A2955,'8. 514 Details Included'!$E:$E,'7. 511_CAR_Student_Counts_Sec'!$D2955,'8. 514 Details Included'!$D:$D,'7. 511_CAR_Student_Counts_Sec'!H$1,'8. 514 Details Included'!$G:$G,'7. 511_CAR_Student_Counts_Sec'!$F2955))</f>
        <v>0</v>
      </c>
      <c r="I2955" s="82">
        <f>IF(ISBLANK($D2955),"",SUMIFS('8. 514 Details Included'!$I:$I,'8. 514 Details Included'!$A:$A,'7. 511_CAR_Student_Counts_Sec'!$A2955,'8. 514 Details Included'!$E:$E,'7. 511_CAR_Student_Counts_Sec'!$D2955,'8. 514 Details Included'!$D:$D,'7. 511_CAR_Student_Counts_Sec'!I$1,'8. 514 Details Included'!$G:$G,'7. 511_CAR_Student_Counts_Sec'!$F2955))</f>
        <v>0</v>
      </c>
      <c r="J2955" s="82">
        <f>IF(ISBLANK($D2955),"",SUMIFS('8. 514 Details Included'!$I:$I,'8. 514 Details Included'!$A:$A,'7. 511_CAR_Student_Counts_Sec'!$A2955,'8. 514 Details Included'!$E:$E,'7. 511_CAR_Student_Counts_Sec'!$D2955,'8. 514 Details Included'!$D:$D,'7. 511_CAR_Student_Counts_Sec'!J$1,'8. 514 Details Included'!$G:$G,'7. 511_CAR_Student_Counts_Sec'!$F2955))</f>
        <v>0</v>
      </c>
      <c r="K2955" s="82">
        <f>IF(ISBLANK($D2955),"",SUMIFS('8. 514 Details Included'!$I:$I,'8. 514 Details Included'!$A:$A,'7. 511_CAR_Student_Counts_Sec'!$A2955,'8. 514 Details Included'!$E:$E,'7. 511_CAR_Student_Counts_Sec'!$D2955,'8. 514 Details Included'!$D:$D,'7. 511_CAR_Student_Counts_Sec'!K$1,'8. 514 Details Included'!$G:$G,'7. 511_CAR_Student_Counts_Sec'!$F2955))</f>
        <v>6</v>
      </c>
      <c r="L2955" s="82">
        <f>IF(ISBLANK($D2955),"",SUMIFS('8. 514 Details Included'!$I:$I,'8. 514 Details Included'!$A:$A,'7. 511_CAR_Student_Counts_Sec'!$A2955,'8. 514 Details Included'!$E:$E,'7. 511_CAR_Student_Counts_Sec'!$D2955,'8. 514 Details Included'!$D:$D,'7. 511_CAR_Student_Counts_Sec'!L$1,'8. 514 Details Included'!$G:$G,'7. 511_CAR_Student_Counts_Sec'!$F2955))</f>
        <v>7</v>
      </c>
      <c r="M2955" s="82">
        <f>IF(ISBLANK($D2955),"",SUMIFS('8. 514 Details Included'!$I:$I,'8. 514 Details Included'!$A:$A,'7. 511_CAR_Student_Counts_Sec'!$A2955,'8. 514 Details Included'!$E:$E,'7. 511_CAR_Student_Counts_Sec'!$D2955,'8. 514 Details Included'!$D:$D,'7. 511_CAR_Student_Counts_Sec'!M$1,'8. 514 Details Included'!$G:$G,'7. 511_CAR_Student_Counts_Sec'!$F2955))</f>
        <v>0</v>
      </c>
      <c r="N2955" s="82">
        <f>IF(ISBLANK($D2955),"",SUMIFS('8. 514 Details Included'!$I:$I,'8. 514 Details Included'!$A:$A,'7. 511_CAR_Student_Counts_Sec'!$A2955,'8. 514 Details Included'!$E:$E,'7. 511_CAR_Student_Counts_Sec'!$D2955,'8. 514 Details Included'!$D:$D,'7. 511_CAR_Student_Counts_Sec'!N$1,'8. 514 Details Included'!$G:$G,'7. 511_CAR_Student_Counts_Sec'!$F2955))</f>
        <v>0</v>
      </c>
      <c r="O2955" s="81">
        <f t="shared" si="138"/>
        <v>0</v>
      </c>
      <c r="P2955" s="81">
        <f t="shared" si="139"/>
        <v>13</v>
      </c>
      <c r="Q2955" s="81" t="str">
        <f t="shared" si="140"/>
        <v>9-12</v>
      </c>
    </row>
    <row r="2956" spans="1:17" ht="15" outlineLevel="4" x14ac:dyDescent="0.2">
      <c r="A2956" s="85">
        <v>353</v>
      </c>
      <c r="B2956" s="86" t="s">
        <v>1090</v>
      </c>
      <c r="C2956" s="86" t="s">
        <v>1169</v>
      </c>
      <c r="D2956" s="85">
        <v>915</v>
      </c>
      <c r="E2956" s="86" t="s">
        <v>1183</v>
      </c>
      <c r="F2956" s="85">
        <v>4</v>
      </c>
      <c r="G2956" s="85">
        <v>20</v>
      </c>
      <c r="H2956" s="82">
        <f>IF(ISBLANK($D2956),"",SUMIFS('8. 514 Details Included'!$I:$I,'8. 514 Details Included'!$A:$A,'7. 511_CAR_Student_Counts_Sec'!$A2956,'8. 514 Details Included'!$E:$E,'7. 511_CAR_Student_Counts_Sec'!$D2956,'8. 514 Details Included'!$D:$D,'7. 511_CAR_Student_Counts_Sec'!H$1,'8. 514 Details Included'!$G:$G,'7. 511_CAR_Student_Counts_Sec'!$F2956))</f>
        <v>0</v>
      </c>
      <c r="I2956" s="82">
        <f>IF(ISBLANK($D2956),"",SUMIFS('8. 514 Details Included'!$I:$I,'8. 514 Details Included'!$A:$A,'7. 511_CAR_Student_Counts_Sec'!$A2956,'8. 514 Details Included'!$E:$E,'7. 511_CAR_Student_Counts_Sec'!$D2956,'8. 514 Details Included'!$D:$D,'7. 511_CAR_Student_Counts_Sec'!I$1,'8. 514 Details Included'!$G:$G,'7. 511_CAR_Student_Counts_Sec'!$F2956))</f>
        <v>0</v>
      </c>
      <c r="J2956" s="82">
        <f>IF(ISBLANK($D2956),"",SUMIFS('8. 514 Details Included'!$I:$I,'8. 514 Details Included'!$A:$A,'7. 511_CAR_Student_Counts_Sec'!$A2956,'8. 514 Details Included'!$E:$E,'7. 511_CAR_Student_Counts_Sec'!$D2956,'8. 514 Details Included'!$D:$D,'7. 511_CAR_Student_Counts_Sec'!J$1,'8. 514 Details Included'!$G:$G,'7. 511_CAR_Student_Counts_Sec'!$F2956))</f>
        <v>0</v>
      </c>
      <c r="K2956" s="82">
        <f>IF(ISBLANK($D2956),"",SUMIFS('8. 514 Details Included'!$I:$I,'8. 514 Details Included'!$A:$A,'7. 511_CAR_Student_Counts_Sec'!$A2956,'8. 514 Details Included'!$E:$E,'7. 511_CAR_Student_Counts_Sec'!$D2956,'8. 514 Details Included'!$D:$D,'7. 511_CAR_Student_Counts_Sec'!K$1,'8. 514 Details Included'!$G:$G,'7. 511_CAR_Student_Counts_Sec'!$F2956))</f>
        <v>3</v>
      </c>
      <c r="L2956" s="82">
        <f>IF(ISBLANK($D2956),"",SUMIFS('8. 514 Details Included'!$I:$I,'8. 514 Details Included'!$A:$A,'7. 511_CAR_Student_Counts_Sec'!$A2956,'8. 514 Details Included'!$E:$E,'7. 511_CAR_Student_Counts_Sec'!$D2956,'8. 514 Details Included'!$D:$D,'7. 511_CAR_Student_Counts_Sec'!L$1,'8. 514 Details Included'!$G:$G,'7. 511_CAR_Student_Counts_Sec'!$F2956))</f>
        <v>17</v>
      </c>
      <c r="M2956" s="82">
        <f>IF(ISBLANK($D2956),"",SUMIFS('8. 514 Details Included'!$I:$I,'8. 514 Details Included'!$A:$A,'7. 511_CAR_Student_Counts_Sec'!$A2956,'8. 514 Details Included'!$E:$E,'7. 511_CAR_Student_Counts_Sec'!$D2956,'8. 514 Details Included'!$D:$D,'7. 511_CAR_Student_Counts_Sec'!M$1,'8. 514 Details Included'!$G:$G,'7. 511_CAR_Student_Counts_Sec'!$F2956))</f>
        <v>0</v>
      </c>
      <c r="N2956" s="82">
        <f>IF(ISBLANK($D2956),"",SUMIFS('8. 514 Details Included'!$I:$I,'8. 514 Details Included'!$A:$A,'7. 511_CAR_Student_Counts_Sec'!$A2956,'8. 514 Details Included'!$E:$E,'7. 511_CAR_Student_Counts_Sec'!$D2956,'8. 514 Details Included'!$D:$D,'7. 511_CAR_Student_Counts_Sec'!N$1,'8. 514 Details Included'!$G:$G,'7. 511_CAR_Student_Counts_Sec'!$F2956))</f>
        <v>0</v>
      </c>
      <c r="O2956" s="81">
        <f t="shared" si="138"/>
        <v>0</v>
      </c>
      <c r="P2956" s="81">
        <f t="shared" si="139"/>
        <v>20</v>
      </c>
      <c r="Q2956" s="81" t="str">
        <f t="shared" si="140"/>
        <v>9-12</v>
      </c>
    </row>
    <row r="2957" spans="1:17" ht="15" outlineLevel="4" x14ac:dyDescent="0.2">
      <c r="A2957" s="85">
        <v>353</v>
      </c>
      <c r="B2957" s="86" t="s">
        <v>1090</v>
      </c>
      <c r="C2957" s="86" t="s">
        <v>1169</v>
      </c>
      <c r="D2957" s="85">
        <v>915</v>
      </c>
      <c r="E2957" s="86" t="s">
        <v>1183</v>
      </c>
      <c r="F2957" s="85">
        <v>5</v>
      </c>
      <c r="G2957" s="85">
        <v>21</v>
      </c>
      <c r="H2957" s="82">
        <f>IF(ISBLANK($D2957),"",SUMIFS('8. 514 Details Included'!$I:$I,'8. 514 Details Included'!$A:$A,'7. 511_CAR_Student_Counts_Sec'!$A2957,'8. 514 Details Included'!$E:$E,'7. 511_CAR_Student_Counts_Sec'!$D2957,'8. 514 Details Included'!$D:$D,'7. 511_CAR_Student_Counts_Sec'!H$1,'8. 514 Details Included'!$G:$G,'7. 511_CAR_Student_Counts_Sec'!$F2957))</f>
        <v>0</v>
      </c>
      <c r="I2957" s="82">
        <f>IF(ISBLANK($D2957),"",SUMIFS('8. 514 Details Included'!$I:$I,'8. 514 Details Included'!$A:$A,'7. 511_CAR_Student_Counts_Sec'!$A2957,'8. 514 Details Included'!$E:$E,'7. 511_CAR_Student_Counts_Sec'!$D2957,'8. 514 Details Included'!$D:$D,'7. 511_CAR_Student_Counts_Sec'!I$1,'8. 514 Details Included'!$G:$G,'7. 511_CAR_Student_Counts_Sec'!$F2957))</f>
        <v>0</v>
      </c>
      <c r="J2957" s="82">
        <f>IF(ISBLANK($D2957),"",SUMIFS('8. 514 Details Included'!$I:$I,'8. 514 Details Included'!$A:$A,'7. 511_CAR_Student_Counts_Sec'!$A2957,'8. 514 Details Included'!$E:$E,'7. 511_CAR_Student_Counts_Sec'!$D2957,'8. 514 Details Included'!$D:$D,'7. 511_CAR_Student_Counts_Sec'!J$1,'8. 514 Details Included'!$G:$G,'7. 511_CAR_Student_Counts_Sec'!$F2957))</f>
        <v>0</v>
      </c>
      <c r="K2957" s="82">
        <f>IF(ISBLANK($D2957),"",SUMIFS('8. 514 Details Included'!$I:$I,'8. 514 Details Included'!$A:$A,'7. 511_CAR_Student_Counts_Sec'!$A2957,'8. 514 Details Included'!$E:$E,'7. 511_CAR_Student_Counts_Sec'!$D2957,'8. 514 Details Included'!$D:$D,'7. 511_CAR_Student_Counts_Sec'!K$1,'8. 514 Details Included'!$G:$G,'7. 511_CAR_Student_Counts_Sec'!$F2957))</f>
        <v>5</v>
      </c>
      <c r="L2957" s="82">
        <f>IF(ISBLANK($D2957),"",SUMIFS('8. 514 Details Included'!$I:$I,'8. 514 Details Included'!$A:$A,'7. 511_CAR_Student_Counts_Sec'!$A2957,'8. 514 Details Included'!$E:$E,'7. 511_CAR_Student_Counts_Sec'!$D2957,'8. 514 Details Included'!$D:$D,'7. 511_CAR_Student_Counts_Sec'!L$1,'8. 514 Details Included'!$G:$G,'7. 511_CAR_Student_Counts_Sec'!$F2957))</f>
        <v>15</v>
      </c>
      <c r="M2957" s="82">
        <f>IF(ISBLANK($D2957),"",SUMIFS('8. 514 Details Included'!$I:$I,'8. 514 Details Included'!$A:$A,'7. 511_CAR_Student_Counts_Sec'!$A2957,'8. 514 Details Included'!$E:$E,'7. 511_CAR_Student_Counts_Sec'!$D2957,'8. 514 Details Included'!$D:$D,'7. 511_CAR_Student_Counts_Sec'!M$1,'8. 514 Details Included'!$G:$G,'7. 511_CAR_Student_Counts_Sec'!$F2957))</f>
        <v>0</v>
      </c>
      <c r="N2957" s="82">
        <f>IF(ISBLANK($D2957),"",SUMIFS('8. 514 Details Included'!$I:$I,'8. 514 Details Included'!$A:$A,'7. 511_CAR_Student_Counts_Sec'!$A2957,'8. 514 Details Included'!$E:$E,'7. 511_CAR_Student_Counts_Sec'!$D2957,'8. 514 Details Included'!$D:$D,'7. 511_CAR_Student_Counts_Sec'!N$1,'8. 514 Details Included'!$G:$G,'7. 511_CAR_Student_Counts_Sec'!$F2957))</f>
        <v>1</v>
      </c>
      <c r="O2957" s="81">
        <f t="shared" si="138"/>
        <v>0</v>
      </c>
      <c r="P2957" s="81">
        <f t="shared" si="139"/>
        <v>21</v>
      </c>
      <c r="Q2957" s="81" t="str">
        <f t="shared" si="140"/>
        <v>9-12</v>
      </c>
    </row>
    <row r="2958" spans="1:17" ht="15" outlineLevel="4" x14ac:dyDescent="0.2">
      <c r="A2958" s="85">
        <v>353</v>
      </c>
      <c r="B2958" s="86" t="s">
        <v>1090</v>
      </c>
      <c r="C2958" s="86" t="s">
        <v>1169</v>
      </c>
      <c r="D2958" s="85">
        <v>915</v>
      </c>
      <c r="E2958" s="86" t="s">
        <v>1183</v>
      </c>
      <c r="F2958" s="85">
        <v>6</v>
      </c>
      <c r="G2958" s="85">
        <v>15</v>
      </c>
      <c r="H2958" s="82">
        <f>IF(ISBLANK($D2958),"",SUMIFS('8. 514 Details Included'!$I:$I,'8. 514 Details Included'!$A:$A,'7. 511_CAR_Student_Counts_Sec'!$A2958,'8. 514 Details Included'!$E:$E,'7. 511_CAR_Student_Counts_Sec'!$D2958,'8. 514 Details Included'!$D:$D,'7. 511_CAR_Student_Counts_Sec'!H$1,'8. 514 Details Included'!$G:$G,'7. 511_CAR_Student_Counts_Sec'!$F2958))</f>
        <v>0</v>
      </c>
      <c r="I2958" s="82">
        <f>IF(ISBLANK($D2958),"",SUMIFS('8. 514 Details Included'!$I:$I,'8. 514 Details Included'!$A:$A,'7. 511_CAR_Student_Counts_Sec'!$A2958,'8. 514 Details Included'!$E:$E,'7. 511_CAR_Student_Counts_Sec'!$D2958,'8. 514 Details Included'!$D:$D,'7. 511_CAR_Student_Counts_Sec'!I$1,'8. 514 Details Included'!$G:$G,'7. 511_CAR_Student_Counts_Sec'!$F2958))</f>
        <v>0</v>
      </c>
      <c r="J2958" s="82">
        <f>IF(ISBLANK($D2958),"",SUMIFS('8. 514 Details Included'!$I:$I,'8. 514 Details Included'!$A:$A,'7. 511_CAR_Student_Counts_Sec'!$A2958,'8. 514 Details Included'!$E:$E,'7. 511_CAR_Student_Counts_Sec'!$D2958,'8. 514 Details Included'!$D:$D,'7. 511_CAR_Student_Counts_Sec'!J$1,'8. 514 Details Included'!$G:$G,'7. 511_CAR_Student_Counts_Sec'!$F2958))</f>
        <v>0</v>
      </c>
      <c r="K2958" s="82">
        <f>IF(ISBLANK($D2958),"",SUMIFS('8. 514 Details Included'!$I:$I,'8. 514 Details Included'!$A:$A,'7. 511_CAR_Student_Counts_Sec'!$A2958,'8. 514 Details Included'!$E:$E,'7. 511_CAR_Student_Counts_Sec'!$D2958,'8. 514 Details Included'!$D:$D,'7. 511_CAR_Student_Counts_Sec'!K$1,'8. 514 Details Included'!$G:$G,'7. 511_CAR_Student_Counts_Sec'!$F2958))</f>
        <v>5</v>
      </c>
      <c r="L2958" s="82">
        <f>IF(ISBLANK($D2958),"",SUMIFS('8. 514 Details Included'!$I:$I,'8. 514 Details Included'!$A:$A,'7. 511_CAR_Student_Counts_Sec'!$A2958,'8. 514 Details Included'!$E:$E,'7. 511_CAR_Student_Counts_Sec'!$D2958,'8. 514 Details Included'!$D:$D,'7. 511_CAR_Student_Counts_Sec'!L$1,'8. 514 Details Included'!$G:$G,'7. 511_CAR_Student_Counts_Sec'!$F2958))</f>
        <v>10</v>
      </c>
      <c r="M2958" s="82">
        <f>IF(ISBLANK($D2958),"",SUMIFS('8. 514 Details Included'!$I:$I,'8. 514 Details Included'!$A:$A,'7. 511_CAR_Student_Counts_Sec'!$A2958,'8. 514 Details Included'!$E:$E,'7. 511_CAR_Student_Counts_Sec'!$D2958,'8. 514 Details Included'!$D:$D,'7. 511_CAR_Student_Counts_Sec'!M$1,'8. 514 Details Included'!$G:$G,'7. 511_CAR_Student_Counts_Sec'!$F2958))</f>
        <v>0</v>
      </c>
      <c r="N2958" s="82">
        <f>IF(ISBLANK($D2958),"",SUMIFS('8. 514 Details Included'!$I:$I,'8. 514 Details Included'!$A:$A,'7. 511_CAR_Student_Counts_Sec'!$A2958,'8. 514 Details Included'!$E:$E,'7. 511_CAR_Student_Counts_Sec'!$D2958,'8. 514 Details Included'!$D:$D,'7. 511_CAR_Student_Counts_Sec'!N$1,'8. 514 Details Included'!$G:$G,'7. 511_CAR_Student_Counts_Sec'!$F2958))</f>
        <v>0</v>
      </c>
      <c r="O2958" s="81">
        <f t="shared" si="138"/>
        <v>0</v>
      </c>
      <c r="P2958" s="81">
        <f t="shared" si="139"/>
        <v>15</v>
      </c>
      <c r="Q2958" s="81" t="str">
        <f t="shared" si="140"/>
        <v>9-12</v>
      </c>
    </row>
    <row r="2959" spans="1:17" ht="15" outlineLevel="4" x14ac:dyDescent="0.2">
      <c r="A2959" s="85">
        <v>353</v>
      </c>
      <c r="B2959" s="86" t="s">
        <v>1090</v>
      </c>
      <c r="C2959" s="86" t="s">
        <v>1169</v>
      </c>
      <c r="D2959" s="85">
        <v>947</v>
      </c>
      <c r="E2959" s="86" t="s">
        <v>1182</v>
      </c>
      <c r="F2959" s="85">
        <v>1</v>
      </c>
      <c r="G2959" s="85">
        <v>23</v>
      </c>
      <c r="H2959" s="82">
        <f>IF(ISBLANK($D2959),"",SUMIFS('8. 514 Details Included'!$I:$I,'8. 514 Details Included'!$A:$A,'7. 511_CAR_Student_Counts_Sec'!$A2959,'8. 514 Details Included'!$E:$E,'7. 511_CAR_Student_Counts_Sec'!$D2959,'8. 514 Details Included'!$D:$D,'7. 511_CAR_Student_Counts_Sec'!H$1,'8. 514 Details Included'!$G:$G,'7. 511_CAR_Student_Counts_Sec'!$F2959))</f>
        <v>0</v>
      </c>
      <c r="I2959" s="82">
        <f>IF(ISBLANK($D2959),"",SUMIFS('8. 514 Details Included'!$I:$I,'8. 514 Details Included'!$A:$A,'7. 511_CAR_Student_Counts_Sec'!$A2959,'8. 514 Details Included'!$E:$E,'7. 511_CAR_Student_Counts_Sec'!$D2959,'8. 514 Details Included'!$D:$D,'7. 511_CAR_Student_Counts_Sec'!I$1,'8. 514 Details Included'!$G:$G,'7. 511_CAR_Student_Counts_Sec'!$F2959))</f>
        <v>0</v>
      </c>
      <c r="J2959" s="82">
        <f>IF(ISBLANK($D2959),"",SUMIFS('8. 514 Details Included'!$I:$I,'8. 514 Details Included'!$A:$A,'7. 511_CAR_Student_Counts_Sec'!$A2959,'8. 514 Details Included'!$E:$E,'7. 511_CAR_Student_Counts_Sec'!$D2959,'8. 514 Details Included'!$D:$D,'7. 511_CAR_Student_Counts_Sec'!J$1,'8. 514 Details Included'!$G:$G,'7. 511_CAR_Student_Counts_Sec'!$F2959))</f>
        <v>0</v>
      </c>
      <c r="K2959" s="82">
        <f>IF(ISBLANK($D2959),"",SUMIFS('8. 514 Details Included'!$I:$I,'8. 514 Details Included'!$A:$A,'7. 511_CAR_Student_Counts_Sec'!$A2959,'8. 514 Details Included'!$E:$E,'7. 511_CAR_Student_Counts_Sec'!$D2959,'8. 514 Details Included'!$D:$D,'7. 511_CAR_Student_Counts_Sec'!K$1,'8. 514 Details Included'!$G:$G,'7. 511_CAR_Student_Counts_Sec'!$F2959))</f>
        <v>0</v>
      </c>
      <c r="L2959" s="82">
        <f>IF(ISBLANK($D2959),"",SUMIFS('8. 514 Details Included'!$I:$I,'8. 514 Details Included'!$A:$A,'7. 511_CAR_Student_Counts_Sec'!$A2959,'8. 514 Details Included'!$E:$E,'7. 511_CAR_Student_Counts_Sec'!$D2959,'8. 514 Details Included'!$D:$D,'7. 511_CAR_Student_Counts_Sec'!L$1,'8. 514 Details Included'!$G:$G,'7. 511_CAR_Student_Counts_Sec'!$F2959))</f>
        <v>0</v>
      </c>
      <c r="M2959" s="82">
        <f>IF(ISBLANK($D2959),"",SUMIFS('8. 514 Details Included'!$I:$I,'8. 514 Details Included'!$A:$A,'7. 511_CAR_Student_Counts_Sec'!$A2959,'8. 514 Details Included'!$E:$E,'7. 511_CAR_Student_Counts_Sec'!$D2959,'8. 514 Details Included'!$D:$D,'7. 511_CAR_Student_Counts_Sec'!M$1,'8. 514 Details Included'!$G:$G,'7. 511_CAR_Student_Counts_Sec'!$F2959))</f>
        <v>23</v>
      </c>
      <c r="N2959" s="82">
        <f>IF(ISBLANK($D2959),"",SUMIFS('8. 514 Details Included'!$I:$I,'8. 514 Details Included'!$A:$A,'7. 511_CAR_Student_Counts_Sec'!$A2959,'8. 514 Details Included'!$E:$E,'7. 511_CAR_Student_Counts_Sec'!$D2959,'8. 514 Details Included'!$D:$D,'7. 511_CAR_Student_Counts_Sec'!N$1,'8. 514 Details Included'!$G:$G,'7. 511_CAR_Student_Counts_Sec'!$F2959))</f>
        <v>0</v>
      </c>
      <c r="O2959" s="81">
        <f t="shared" si="138"/>
        <v>0</v>
      </c>
      <c r="P2959" s="81">
        <f t="shared" si="139"/>
        <v>23</v>
      </c>
      <c r="Q2959" s="81" t="str">
        <f t="shared" si="140"/>
        <v>9-12</v>
      </c>
    </row>
    <row r="2960" spans="1:17" ht="15" outlineLevel="4" x14ac:dyDescent="0.2">
      <c r="A2960" s="85">
        <v>353</v>
      </c>
      <c r="B2960" s="86" t="s">
        <v>1090</v>
      </c>
      <c r="C2960" s="86" t="s">
        <v>1169</v>
      </c>
      <c r="D2960" s="85">
        <v>947</v>
      </c>
      <c r="E2960" s="86" t="s">
        <v>1182</v>
      </c>
      <c r="F2960" s="85">
        <v>4</v>
      </c>
      <c r="G2960" s="85">
        <v>20</v>
      </c>
      <c r="H2960" s="82">
        <f>IF(ISBLANK($D2960),"",SUMIFS('8. 514 Details Included'!$I:$I,'8. 514 Details Included'!$A:$A,'7. 511_CAR_Student_Counts_Sec'!$A2960,'8. 514 Details Included'!$E:$E,'7. 511_CAR_Student_Counts_Sec'!$D2960,'8. 514 Details Included'!$D:$D,'7. 511_CAR_Student_Counts_Sec'!H$1,'8. 514 Details Included'!$G:$G,'7. 511_CAR_Student_Counts_Sec'!$F2960))</f>
        <v>0</v>
      </c>
      <c r="I2960" s="82">
        <f>IF(ISBLANK($D2960),"",SUMIFS('8. 514 Details Included'!$I:$I,'8. 514 Details Included'!$A:$A,'7. 511_CAR_Student_Counts_Sec'!$A2960,'8. 514 Details Included'!$E:$E,'7. 511_CAR_Student_Counts_Sec'!$D2960,'8. 514 Details Included'!$D:$D,'7. 511_CAR_Student_Counts_Sec'!I$1,'8. 514 Details Included'!$G:$G,'7. 511_CAR_Student_Counts_Sec'!$F2960))</f>
        <v>0</v>
      </c>
      <c r="J2960" s="82">
        <f>IF(ISBLANK($D2960),"",SUMIFS('8. 514 Details Included'!$I:$I,'8. 514 Details Included'!$A:$A,'7. 511_CAR_Student_Counts_Sec'!$A2960,'8. 514 Details Included'!$E:$E,'7. 511_CAR_Student_Counts_Sec'!$D2960,'8. 514 Details Included'!$D:$D,'7. 511_CAR_Student_Counts_Sec'!J$1,'8. 514 Details Included'!$G:$G,'7. 511_CAR_Student_Counts_Sec'!$F2960))</f>
        <v>0</v>
      </c>
      <c r="K2960" s="82">
        <f>IF(ISBLANK($D2960),"",SUMIFS('8. 514 Details Included'!$I:$I,'8. 514 Details Included'!$A:$A,'7. 511_CAR_Student_Counts_Sec'!$A2960,'8. 514 Details Included'!$E:$E,'7. 511_CAR_Student_Counts_Sec'!$D2960,'8. 514 Details Included'!$D:$D,'7. 511_CAR_Student_Counts_Sec'!K$1,'8. 514 Details Included'!$G:$G,'7. 511_CAR_Student_Counts_Sec'!$F2960))</f>
        <v>0</v>
      </c>
      <c r="L2960" s="82">
        <f>IF(ISBLANK($D2960),"",SUMIFS('8. 514 Details Included'!$I:$I,'8. 514 Details Included'!$A:$A,'7. 511_CAR_Student_Counts_Sec'!$A2960,'8. 514 Details Included'!$E:$E,'7. 511_CAR_Student_Counts_Sec'!$D2960,'8. 514 Details Included'!$D:$D,'7. 511_CAR_Student_Counts_Sec'!L$1,'8. 514 Details Included'!$G:$G,'7. 511_CAR_Student_Counts_Sec'!$F2960))</f>
        <v>0</v>
      </c>
      <c r="M2960" s="82">
        <f>IF(ISBLANK($D2960),"",SUMIFS('8. 514 Details Included'!$I:$I,'8. 514 Details Included'!$A:$A,'7. 511_CAR_Student_Counts_Sec'!$A2960,'8. 514 Details Included'!$E:$E,'7. 511_CAR_Student_Counts_Sec'!$D2960,'8. 514 Details Included'!$D:$D,'7. 511_CAR_Student_Counts_Sec'!M$1,'8. 514 Details Included'!$G:$G,'7. 511_CAR_Student_Counts_Sec'!$F2960))</f>
        <v>20</v>
      </c>
      <c r="N2960" s="82">
        <f>IF(ISBLANK($D2960),"",SUMIFS('8. 514 Details Included'!$I:$I,'8. 514 Details Included'!$A:$A,'7. 511_CAR_Student_Counts_Sec'!$A2960,'8. 514 Details Included'!$E:$E,'7. 511_CAR_Student_Counts_Sec'!$D2960,'8. 514 Details Included'!$D:$D,'7. 511_CAR_Student_Counts_Sec'!N$1,'8. 514 Details Included'!$G:$G,'7. 511_CAR_Student_Counts_Sec'!$F2960))</f>
        <v>0</v>
      </c>
      <c r="O2960" s="81">
        <f t="shared" si="138"/>
        <v>0</v>
      </c>
      <c r="P2960" s="81">
        <f t="shared" si="139"/>
        <v>20</v>
      </c>
      <c r="Q2960" s="81" t="str">
        <f t="shared" si="140"/>
        <v>9-12</v>
      </c>
    </row>
    <row r="2961" spans="1:17" ht="15" outlineLevel="4" x14ac:dyDescent="0.2">
      <c r="A2961" s="85">
        <v>353</v>
      </c>
      <c r="B2961" s="86" t="s">
        <v>1090</v>
      </c>
      <c r="C2961" s="86" t="s">
        <v>1169</v>
      </c>
      <c r="D2961" s="85">
        <v>947</v>
      </c>
      <c r="E2961" s="86" t="s">
        <v>1182</v>
      </c>
      <c r="F2961" s="85">
        <v>6</v>
      </c>
      <c r="G2961" s="85">
        <v>16</v>
      </c>
      <c r="H2961" s="82">
        <f>IF(ISBLANK($D2961),"",SUMIFS('8. 514 Details Included'!$I:$I,'8. 514 Details Included'!$A:$A,'7. 511_CAR_Student_Counts_Sec'!$A2961,'8. 514 Details Included'!$E:$E,'7. 511_CAR_Student_Counts_Sec'!$D2961,'8. 514 Details Included'!$D:$D,'7. 511_CAR_Student_Counts_Sec'!H$1,'8. 514 Details Included'!$G:$G,'7. 511_CAR_Student_Counts_Sec'!$F2961))</f>
        <v>0</v>
      </c>
      <c r="I2961" s="82">
        <f>IF(ISBLANK($D2961),"",SUMIFS('8. 514 Details Included'!$I:$I,'8. 514 Details Included'!$A:$A,'7. 511_CAR_Student_Counts_Sec'!$A2961,'8. 514 Details Included'!$E:$E,'7. 511_CAR_Student_Counts_Sec'!$D2961,'8. 514 Details Included'!$D:$D,'7. 511_CAR_Student_Counts_Sec'!I$1,'8. 514 Details Included'!$G:$G,'7. 511_CAR_Student_Counts_Sec'!$F2961))</f>
        <v>0</v>
      </c>
      <c r="J2961" s="82">
        <f>IF(ISBLANK($D2961),"",SUMIFS('8. 514 Details Included'!$I:$I,'8. 514 Details Included'!$A:$A,'7. 511_CAR_Student_Counts_Sec'!$A2961,'8. 514 Details Included'!$E:$E,'7. 511_CAR_Student_Counts_Sec'!$D2961,'8. 514 Details Included'!$D:$D,'7. 511_CAR_Student_Counts_Sec'!J$1,'8. 514 Details Included'!$G:$G,'7. 511_CAR_Student_Counts_Sec'!$F2961))</f>
        <v>0</v>
      </c>
      <c r="K2961" s="82">
        <f>IF(ISBLANK($D2961),"",SUMIFS('8. 514 Details Included'!$I:$I,'8. 514 Details Included'!$A:$A,'7. 511_CAR_Student_Counts_Sec'!$A2961,'8. 514 Details Included'!$E:$E,'7. 511_CAR_Student_Counts_Sec'!$D2961,'8. 514 Details Included'!$D:$D,'7. 511_CAR_Student_Counts_Sec'!K$1,'8. 514 Details Included'!$G:$G,'7. 511_CAR_Student_Counts_Sec'!$F2961))</f>
        <v>0</v>
      </c>
      <c r="L2961" s="82">
        <f>IF(ISBLANK($D2961),"",SUMIFS('8. 514 Details Included'!$I:$I,'8. 514 Details Included'!$A:$A,'7. 511_CAR_Student_Counts_Sec'!$A2961,'8. 514 Details Included'!$E:$E,'7. 511_CAR_Student_Counts_Sec'!$D2961,'8. 514 Details Included'!$D:$D,'7. 511_CAR_Student_Counts_Sec'!L$1,'8. 514 Details Included'!$G:$G,'7. 511_CAR_Student_Counts_Sec'!$F2961))</f>
        <v>0</v>
      </c>
      <c r="M2961" s="82">
        <f>IF(ISBLANK($D2961),"",SUMIFS('8. 514 Details Included'!$I:$I,'8. 514 Details Included'!$A:$A,'7. 511_CAR_Student_Counts_Sec'!$A2961,'8. 514 Details Included'!$E:$E,'7. 511_CAR_Student_Counts_Sec'!$D2961,'8. 514 Details Included'!$D:$D,'7. 511_CAR_Student_Counts_Sec'!M$1,'8. 514 Details Included'!$G:$G,'7. 511_CAR_Student_Counts_Sec'!$F2961))</f>
        <v>16</v>
      </c>
      <c r="N2961" s="82">
        <f>IF(ISBLANK($D2961),"",SUMIFS('8. 514 Details Included'!$I:$I,'8. 514 Details Included'!$A:$A,'7. 511_CAR_Student_Counts_Sec'!$A2961,'8. 514 Details Included'!$E:$E,'7. 511_CAR_Student_Counts_Sec'!$D2961,'8. 514 Details Included'!$D:$D,'7. 511_CAR_Student_Counts_Sec'!N$1,'8. 514 Details Included'!$G:$G,'7. 511_CAR_Student_Counts_Sec'!$F2961))</f>
        <v>0</v>
      </c>
      <c r="O2961" s="81">
        <f t="shared" si="138"/>
        <v>0</v>
      </c>
      <c r="P2961" s="81">
        <f t="shared" si="139"/>
        <v>16</v>
      </c>
      <c r="Q2961" s="81" t="str">
        <f t="shared" si="140"/>
        <v>9-12</v>
      </c>
    </row>
    <row r="2962" spans="1:17" ht="15" outlineLevel="4" x14ac:dyDescent="0.2">
      <c r="A2962" s="85">
        <v>353</v>
      </c>
      <c r="B2962" s="86" t="s">
        <v>1090</v>
      </c>
      <c r="C2962" s="86" t="s">
        <v>1169</v>
      </c>
      <c r="D2962" s="85">
        <v>947</v>
      </c>
      <c r="E2962" s="86" t="s">
        <v>1182</v>
      </c>
      <c r="F2962" s="85">
        <v>7</v>
      </c>
      <c r="G2962" s="85">
        <v>21</v>
      </c>
      <c r="H2962" s="82">
        <f>IF(ISBLANK($D2962),"",SUMIFS('8. 514 Details Included'!$I:$I,'8. 514 Details Included'!$A:$A,'7. 511_CAR_Student_Counts_Sec'!$A2962,'8. 514 Details Included'!$E:$E,'7. 511_CAR_Student_Counts_Sec'!$D2962,'8. 514 Details Included'!$D:$D,'7. 511_CAR_Student_Counts_Sec'!H$1,'8. 514 Details Included'!$G:$G,'7. 511_CAR_Student_Counts_Sec'!$F2962))</f>
        <v>0</v>
      </c>
      <c r="I2962" s="82">
        <f>IF(ISBLANK($D2962),"",SUMIFS('8. 514 Details Included'!$I:$I,'8. 514 Details Included'!$A:$A,'7. 511_CAR_Student_Counts_Sec'!$A2962,'8. 514 Details Included'!$E:$E,'7. 511_CAR_Student_Counts_Sec'!$D2962,'8. 514 Details Included'!$D:$D,'7. 511_CAR_Student_Counts_Sec'!I$1,'8. 514 Details Included'!$G:$G,'7. 511_CAR_Student_Counts_Sec'!$F2962))</f>
        <v>0</v>
      </c>
      <c r="J2962" s="82">
        <f>IF(ISBLANK($D2962),"",SUMIFS('8. 514 Details Included'!$I:$I,'8. 514 Details Included'!$A:$A,'7. 511_CAR_Student_Counts_Sec'!$A2962,'8. 514 Details Included'!$E:$E,'7. 511_CAR_Student_Counts_Sec'!$D2962,'8. 514 Details Included'!$D:$D,'7. 511_CAR_Student_Counts_Sec'!J$1,'8. 514 Details Included'!$G:$G,'7. 511_CAR_Student_Counts_Sec'!$F2962))</f>
        <v>0</v>
      </c>
      <c r="K2962" s="82">
        <f>IF(ISBLANK($D2962),"",SUMIFS('8. 514 Details Included'!$I:$I,'8. 514 Details Included'!$A:$A,'7. 511_CAR_Student_Counts_Sec'!$A2962,'8. 514 Details Included'!$E:$E,'7. 511_CAR_Student_Counts_Sec'!$D2962,'8. 514 Details Included'!$D:$D,'7. 511_CAR_Student_Counts_Sec'!K$1,'8. 514 Details Included'!$G:$G,'7. 511_CAR_Student_Counts_Sec'!$F2962))</f>
        <v>0</v>
      </c>
      <c r="L2962" s="82">
        <f>IF(ISBLANK($D2962),"",SUMIFS('8. 514 Details Included'!$I:$I,'8. 514 Details Included'!$A:$A,'7. 511_CAR_Student_Counts_Sec'!$A2962,'8. 514 Details Included'!$E:$E,'7. 511_CAR_Student_Counts_Sec'!$D2962,'8. 514 Details Included'!$D:$D,'7. 511_CAR_Student_Counts_Sec'!L$1,'8. 514 Details Included'!$G:$G,'7. 511_CAR_Student_Counts_Sec'!$F2962))</f>
        <v>0</v>
      </c>
      <c r="M2962" s="82">
        <f>IF(ISBLANK($D2962),"",SUMIFS('8. 514 Details Included'!$I:$I,'8. 514 Details Included'!$A:$A,'7. 511_CAR_Student_Counts_Sec'!$A2962,'8. 514 Details Included'!$E:$E,'7. 511_CAR_Student_Counts_Sec'!$D2962,'8. 514 Details Included'!$D:$D,'7. 511_CAR_Student_Counts_Sec'!M$1,'8. 514 Details Included'!$G:$G,'7. 511_CAR_Student_Counts_Sec'!$F2962))</f>
        <v>21</v>
      </c>
      <c r="N2962" s="82">
        <f>IF(ISBLANK($D2962),"",SUMIFS('8. 514 Details Included'!$I:$I,'8. 514 Details Included'!$A:$A,'7. 511_CAR_Student_Counts_Sec'!$A2962,'8. 514 Details Included'!$E:$E,'7. 511_CAR_Student_Counts_Sec'!$D2962,'8. 514 Details Included'!$D:$D,'7. 511_CAR_Student_Counts_Sec'!N$1,'8. 514 Details Included'!$G:$G,'7. 511_CAR_Student_Counts_Sec'!$F2962))</f>
        <v>0</v>
      </c>
      <c r="O2962" s="81">
        <f t="shared" si="138"/>
        <v>0</v>
      </c>
      <c r="P2962" s="81">
        <f t="shared" si="139"/>
        <v>21</v>
      </c>
      <c r="Q2962" s="81" t="str">
        <f t="shared" si="140"/>
        <v>9-12</v>
      </c>
    </row>
    <row r="2963" spans="1:17" ht="15" outlineLevel="3" x14ac:dyDescent="0.2">
      <c r="A2963" s="85"/>
      <c r="B2963" s="86"/>
      <c r="C2963" s="88" t="s">
        <v>1167</v>
      </c>
      <c r="D2963" s="85"/>
      <c r="E2963" s="86"/>
      <c r="F2963" s="85"/>
      <c r="G2963" s="85">
        <f>SUBTOTAL(1,G2943:G2962)</f>
        <v>19.8</v>
      </c>
      <c r="H2963" s="82" t="str">
        <f>IF(ISBLANK($D2963),"",SUMIFS('8. 514 Details Included'!$I:$I,'8. 514 Details Included'!$A:$A,'7. 511_CAR_Student_Counts_Sec'!$A2963,'8. 514 Details Included'!$E:$E,'7. 511_CAR_Student_Counts_Sec'!$D2963,'8. 514 Details Included'!$D:$D,'7. 511_CAR_Student_Counts_Sec'!H$1,'8. 514 Details Included'!$G:$G,'7. 511_CAR_Student_Counts_Sec'!$F2963))</f>
        <v/>
      </c>
      <c r="I2963" s="82" t="str">
        <f>IF(ISBLANK($D2963),"",SUMIFS('8. 514 Details Included'!$I:$I,'8. 514 Details Included'!$A:$A,'7. 511_CAR_Student_Counts_Sec'!$A2963,'8. 514 Details Included'!$E:$E,'7. 511_CAR_Student_Counts_Sec'!$D2963,'8. 514 Details Included'!$D:$D,'7. 511_CAR_Student_Counts_Sec'!I$1,'8. 514 Details Included'!$G:$G,'7. 511_CAR_Student_Counts_Sec'!$F2963))</f>
        <v/>
      </c>
      <c r="J2963" s="82" t="str">
        <f>IF(ISBLANK($D2963),"",SUMIFS('8. 514 Details Included'!$I:$I,'8. 514 Details Included'!$A:$A,'7. 511_CAR_Student_Counts_Sec'!$A2963,'8. 514 Details Included'!$E:$E,'7. 511_CAR_Student_Counts_Sec'!$D2963,'8. 514 Details Included'!$D:$D,'7. 511_CAR_Student_Counts_Sec'!J$1,'8. 514 Details Included'!$G:$G,'7. 511_CAR_Student_Counts_Sec'!$F2963))</f>
        <v/>
      </c>
      <c r="K2963" s="82" t="str">
        <f>IF(ISBLANK($D2963),"",SUMIFS('8. 514 Details Included'!$I:$I,'8. 514 Details Included'!$A:$A,'7. 511_CAR_Student_Counts_Sec'!$A2963,'8. 514 Details Included'!$E:$E,'7. 511_CAR_Student_Counts_Sec'!$D2963,'8. 514 Details Included'!$D:$D,'7. 511_CAR_Student_Counts_Sec'!K$1,'8. 514 Details Included'!$G:$G,'7. 511_CAR_Student_Counts_Sec'!$F2963))</f>
        <v/>
      </c>
      <c r="L2963" s="82" t="str">
        <f>IF(ISBLANK($D2963),"",SUMIFS('8. 514 Details Included'!$I:$I,'8. 514 Details Included'!$A:$A,'7. 511_CAR_Student_Counts_Sec'!$A2963,'8. 514 Details Included'!$E:$E,'7. 511_CAR_Student_Counts_Sec'!$D2963,'8. 514 Details Included'!$D:$D,'7. 511_CAR_Student_Counts_Sec'!L$1,'8. 514 Details Included'!$G:$G,'7. 511_CAR_Student_Counts_Sec'!$F2963))</f>
        <v/>
      </c>
      <c r="M2963" s="82" t="str">
        <f>IF(ISBLANK($D2963),"",SUMIFS('8. 514 Details Included'!$I:$I,'8. 514 Details Included'!$A:$A,'7. 511_CAR_Student_Counts_Sec'!$A2963,'8. 514 Details Included'!$E:$E,'7. 511_CAR_Student_Counts_Sec'!$D2963,'8. 514 Details Included'!$D:$D,'7. 511_CAR_Student_Counts_Sec'!M$1,'8. 514 Details Included'!$G:$G,'7. 511_CAR_Student_Counts_Sec'!$F2963))</f>
        <v/>
      </c>
      <c r="N2963" s="82" t="str">
        <f>IF(ISBLANK($D2963),"",SUMIFS('8. 514 Details Included'!$I:$I,'8. 514 Details Included'!$A:$A,'7. 511_CAR_Student_Counts_Sec'!$A2963,'8. 514 Details Included'!$E:$E,'7. 511_CAR_Student_Counts_Sec'!$D2963,'8. 514 Details Included'!$D:$D,'7. 511_CAR_Student_Counts_Sec'!N$1,'8. 514 Details Included'!$G:$G,'7. 511_CAR_Student_Counts_Sec'!$F2963))</f>
        <v/>
      </c>
      <c r="O2963" s="81" t="str">
        <f t="shared" si="138"/>
        <v/>
      </c>
      <c r="P2963" s="81" t="str">
        <f t="shared" si="139"/>
        <v/>
      </c>
      <c r="Q2963" s="81" t="str">
        <f t="shared" si="140"/>
        <v/>
      </c>
    </row>
    <row r="2964" spans="1:17" ht="15" outlineLevel="4" x14ac:dyDescent="0.2">
      <c r="A2964" s="85">
        <v>353</v>
      </c>
      <c r="B2964" s="86" t="s">
        <v>1090</v>
      </c>
      <c r="C2964" s="86" t="s">
        <v>1166</v>
      </c>
      <c r="D2964" s="85">
        <v>959</v>
      </c>
      <c r="E2964" s="86" t="s">
        <v>1181</v>
      </c>
      <c r="F2964" s="85">
        <v>1</v>
      </c>
      <c r="G2964" s="85">
        <v>22</v>
      </c>
      <c r="H2964" s="82">
        <f>IF(ISBLANK($D2964),"",SUMIFS('8. 514 Details Included'!$I:$I,'8. 514 Details Included'!$A:$A,'7. 511_CAR_Student_Counts_Sec'!$A2964,'8. 514 Details Included'!$E:$E,'7. 511_CAR_Student_Counts_Sec'!$D2964,'8. 514 Details Included'!$D:$D,'7. 511_CAR_Student_Counts_Sec'!H$1,'8. 514 Details Included'!$G:$G,'7. 511_CAR_Student_Counts_Sec'!$F2964))</f>
        <v>0</v>
      </c>
      <c r="I2964" s="82">
        <f>IF(ISBLANK($D2964),"",SUMIFS('8. 514 Details Included'!$I:$I,'8. 514 Details Included'!$A:$A,'7. 511_CAR_Student_Counts_Sec'!$A2964,'8. 514 Details Included'!$E:$E,'7. 511_CAR_Student_Counts_Sec'!$D2964,'8. 514 Details Included'!$D:$D,'7. 511_CAR_Student_Counts_Sec'!I$1,'8. 514 Details Included'!$G:$G,'7. 511_CAR_Student_Counts_Sec'!$F2964))</f>
        <v>0</v>
      </c>
      <c r="J2964" s="82">
        <f>IF(ISBLANK($D2964),"",SUMIFS('8. 514 Details Included'!$I:$I,'8. 514 Details Included'!$A:$A,'7. 511_CAR_Student_Counts_Sec'!$A2964,'8. 514 Details Included'!$E:$E,'7. 511_CAR_Student_Counts_Sec'!$D2964,'8. 514 Details Included'!$D:$D,'7. 511_CAR_Student_Counts_Sec'!J$1,'8. 514 Details Included'!$G:$G,'7. 511_CAR_Student_Counts_Sec'!$F2964))</f>
        <v>0</v>
      </c>
      <c r="K2964" s="82">
        <f>IF(ISBLANK($D2964),"",SUMIFS('8. 514 Details Included'!$I:$I,'8. 514 Details Included'!$A:$A,'7. 511_CAR_Student_Counts_Sec'!$A2964,'8. 514 Details Included'!$E:$E,'7. 511_CAR_Student_Counts_Sec'!$D2964,'8. 514 Details Included'!$D:$D,'7. 511_CAR_Student_Counts_Sec'!K$1,'8. 514 Details Included'!$G:$G,'7. 511_CAR_Student_Counts_Sec'!$F2964))</f>
        <v>7</v>
      </c>
      <c r="L2964" s="82">
        <f>IF(ISBLANK($D2964),"",SUMIFS('8. 514 Details Included'!$I:$I,'8. 514 Details Included'!$A:$A,'7. 511_CAR_Student_Counts_Sec'!$A2964,'8. 514 Details Included'!$E:$E,'7. 511_CAR_Student_Counts_Sec'!$D2964,'8. 514 Details Included'!$D:$D,'7. 511_CAR_Student_Counts_Sec'!L$1,'8. 514 Details Included'!$G:$G,'7. 511_CAR_Student_Counts_Sec'!$F2964))</f>
        <v>15</v>
      </c>
      <c r="M2964" s="82">
        <f>IF(ISBLANK($D2964),"",SUMIFS('8. 514 Details Included'!$I:$I,'8. 514 Details Included'!$A:$A,'7. 511_CAR_Student_Counts_Sec'!$A2964,'8. 514 Details Included'!$E:$E,'7. 511_CAR_Student_Counts_Sec'!$D2964,'8. 514 Details Included'!$D:$D,'7. 511_CAR_Student_Counts_Sec'!M$1,'8. 514 Details Included'!$G:$G,'7. 511_CAR_Student_Counts_Sec'!$F2964))</f>
        <v>0</v>
      </c>
      <c r="N2964" s="82">
        <f>IF(ISBLANK($D2964),"",SUMIFS('8. 514 Details Included'!$I:$I,'8. 514 Details Included'!$A:$A,'7. 511_CAR_Student_Counts_Sec'!$A2964,'8. 514 Details Included'!$E:$E,'7. 511_CAR_Student_Counts_Sec'!$D2964,'8. 514 Details Included'!$D:$D,'7. 511_CAR_Student_Counts_Sec'!N$1,'8. 514 Details Included'!$G:$G,'7. 511_CAR_Student_Counts_Sec'!$F2964))</f>
        <v>0</v>
      </c>
      <c r="O2964" s="81">
        <f t="shared" si="138"/>
        <v>0</v>
      </c>
      <c r="P2964" s="81">
        <f t="shared" si="139"/>
        <v>22</v>
      </c>
      <c r="Q2964" s="81" t="str">
        <f t="shared" si="140"/>
        <v>9-12</v>
      </c>
    </row>
    <row r="2965" spans="1:17" ht="15" outlineLevel="4" x14ac:dyDescent="0.2">
      <c r="A2965" s="85">
        <v>353</v>
      </c>
      <c r="B2965" s="86" t="s">
        <v>1090</v>
      </c>
      <c r="C2965" s="86" t="s">
        <v>1166</v>
      </c>
      <c r="D2965" s="85">
        <v>959</v>
      </c>
      <c r="E2965" s="86" t="s">
        <v>1181</v>
      </c>
      <c r="F2965" s="85">
        <v>4</v>
      </c>
      <c r="G2965" s="85">
        <v>23</v>
      </c>
      <c r="H2965" s="82">
        <f>IF(ISBLANK($D2965),"",SUMIFS('8. 514 Details Included'!$I:$I,'8. 514 Details Included'!$A:$A,'7. 511_CAR_Student_Counts_Sec'!$A2965,'8. 514 Details Included'!$E:$E,'7. 511_CAR_Student_Counts_Sec'!$D2965,'8. 514 Details Included'!$D:$D,'7. 511_CAR_Student_Counts_Sec'!H$1,'8. 514 Details Included'!$G:$G,'7. 511_CAR_Student_Counts_Sec'!$F2965))</f>
        <v>0</v>
      </c>
      <c r="I2965" s="82">
        <f>IF(ISBLANK($D2965),"",SUMIFS('8. 514 Details Included'!$I:$I,'8. 514 Details Included'!$A:$A,'7. 511_CAR_Student_Counts_Sec'!$A2965,'8. 514 Details Included'!$E:$E,'7. 511_CAR_Student_Counts_Sec'!$D2965,'8. 514 Details Included'!$D:$D,'7. 511_CAR_Student_Counts_Sec'!I$1,'8. 514 Details Included'!$G:$G,'7. 511_CAR_Student_Counts_Sec'!$F2965))</f>
        <v>0</v>
      </c>
      <c r="J2965" s="82">
        <f>IF(ISBLANK($D2965),"",SUMIFS('8. 514 Details Included'!$I:$I,'8. 514 Details Included'!$A:$A,'7. 511_CAR_Student_Counts_Sec'!$A2965,'8. 514 Details Included'!$E:$E,'7. 511_CAR_Student_Counts_Sec'!$D2965,'8. 514 Details Included'!$D:$D,'7. 511_CAR_Student_Counts_Sec'!J$1,'8. 514 Details Included'!$G:$G,'7. 511_CAR_Student_Counts_Sec'!$F2965))</f>
        <v>0</v>
      </c>
      <c r="K2965" s="82">
        <f>IF(ISBLANK($D2965),"",SUMIFS('8. 514 Details Included'!$I:$I,'8. 514 Details Included'!$A:$A,'7. 511_CAR_Student_Counts_Sec'!$A2965,'8. 514 Details Included'!$E:$E,'7. 511_CAR_Student_Counts_Sec'!$D2965,'8. 514 Details Included'!$D:$D,'7. 511_CAR_Student_Counts_Sec'!K$1,'8. 514 Details Included'!$G:$G,'7. 511_CAR_Student_Counts_Sec'!$F2965))</f>
        <v>10</v>
      </c>
      <c r="L2965" s="82">
        <f>IF(ISBLANK($D2965),"",SUMIFS('8. 514 Details Included'!$I:$I,'8. 514 Details Included'!$A:$A,'7. 511_CAR_Student_Counts_Sec'!$A2965,'8. 514 Details Included'!$E:$E,'7. 511_CAR_Student_Counts_Sec'!$D2965,'8. 514 Details Included'!$D:$D,'7. 511_CAR_Student_Counts_Sec'!L$1,'8. 514 Details Included'!$G:$G,'7. 511_CAR_Student_Counts_Sec'!$F2965))</f>
        <v>12</v>
      </c>
      <c r="M2965" s="82">
        <f>IF(ISBLANK($D2965),"",SUMIFS('8. 514 Details Included'!$I:$I,'8. 514 Details Included'!$A:$A,'7. 511_CAR_Student_Counts_Sec'!$A2965,'8. 514 Details Included'!$E:$E,'7. 511_CAR_Student_Counts_Sec'!$D2965,'8. 514 Details Included'!$D:$D,'7. 511_CAR_Student_Counts_Sec'!M$1,'8. 514 Details Included'!$G:$G,'7. 511_CAR_Student_Counts_Sec'!$F2965))</f>
        <v>0</v>
      </c>
      <c r="N2965" s="82">
        <f>IF(ISBLANK($D2965),"",SUMIFS('8. 514 Details Included'!$I:$I,'8. 514 Details Included'!$A:$A,'7. 511_CAR_Student_Counts_Sec'!$A2965,'8. 514 Details Included'!$E:$E,'7. 511_CAR_Student_Counts_Sec'!$D2965,'8. 514 Details Included'!$D:$D,'7. 511_CAR_Student_Counts_Sec'!N$1,'8. 514 Details Included'!$G:$G,'7. 511_CAR_Student_Counts_Sec'!$F2965))</f>
        <v>1</v>
      </c>
      <c r="O2965" s="81">
        <f t="shared" si="138"/>
        <v>0</v>
      </c>
      <c r="P2965" s="81">
        <f t="shared" si="139"/>
        <v>23</v>
      </c>
      <c r="Q2965" s="81" t="str">
        <f t="shared" si="140"/>
        <v>9-12</v>
      </c>
    </row>
    <row r="2966" spans="1:17" ht="15" outlineLevel="4" x14ac:dyDescent="0.2">
      <c r="A2966" s="85">
        <v>353</v>
      </c>
      <c r="B2966" s="86" t="s">
        <v>1090</v>
      </c>
      <c r="C2966" s="86" t="s">
        <v>1166</v>
      </c>
      <c r="D2966" s="85">
        <v>959</v>
      </c>
      <c r="E2966" s="86" t="s">
        <v>1181</v>
      </c>
      <c r="F2966" s="85">
        <v>5</v>
      </c>
      <c r="G2966" s="85">
        <v>20</v>
      </c>
      <c r="H2966" s="82">
        <f>IF(ISBLANK($D2966),"",SUMIFS('8. 514 Details Included'!$I:$I,'8. 514 Details Included'!$A:$A,'7. 511_CAR_Student_Counts_Sec'!$A2966,'8. 514 Details Included'!$E:$E,'7. 511_CAR_Student_Counts_Sec'!$D2966,'8. 514 Details Included'!$D:$D,'7. 511_CAR_Student_Counts_Sec'!H$1,'8. 514 Details Included'!$G:$G,'7. 511_CAR_Student_Counts_Sec'!$F2966))</f>
        <v>0</v>
      </c>
      <c r="I2966" s="82">
        <f>IF(ISBLANK($D2966),"",SUMIFS('8. 514 Details Included'!$I:$I,'8. 514 Details Included'!$A:$A,'7. 511_CAR_Student_Counts_Sec'!$A2966,'8. 514 Details Included'!$E:$E,'7. 511_CAR_Student_Counts_Sec'!$D2966,'8. 514 Details Included'!$D:$D,'7. 511_CAR_Student_Counts_Sec'!I$1,'8. 514 Details Included'!$G:$G,'7. 511_CAR_Student_Counts_Sec'!$F2966))</f>
        <v>0</v>
      </c>
      <c r="J2966" s="82">
        <f>IF(ISBLANK($D2966),"",SUMIFS('8. 514 Details Included'!$I:$I,'8. 514 Details Included'!$A:$A,'7. 511_CAR_Student_Counts_Sec'!$A2966,'8. 514 Details Included'!$E:$E,'7. 511_CAR_Student_Counts_Sec'!$D2966,'8. 514 Details Included'!$D:$D,'7. 511_CAR_Student_Counts_Sec'!J$1,'8. 514 Details Included'!$G:$G,'7. 511_CAR_Student_Counts_Sec'!$F2966))</f>
        <v>0</v>
      </c>
      <c r="K2966" s="82">
        <f>IF(ISBLANK($D2966),"",SUMIFS('8. 514 Details Included'!$I:$I,'8. 514 Details Included'!$A:$A,'7. 511_CAR_Student_Counts_Sec'!$A2966,'8. 514 Details Included'!$E:$E,'7. 511_CAR_Student_Counts_Sec'!$D2966,'8. 514 Details Included'!$D:$D,'7. 511_CAR_Student_Counts_Sec'!K$1,'8. 514 Details Included'!$G:$G,'7. 511_CAR_Student_Counts_Sec'!$F2966))</f>
        <v>9</v>
      </c>
      <c r="L2966" s="82">
        <f>IF(ISBLANK($D2966),"",SUMIFS('8. 514 Details Included'!$I:$I,'8. 514 Details Included'!$A:$A,'7. 511_CAR_Student_Counts_Sec'!$A2966,'8. 514 Details Included'!$E:$E,'7. 511_CAR_Student_Counts_Sec'!$D2966,'8. 514 Details Included'!$D:$D,'7. 511_CAR_Student_Counts_Sec'!L$1,'8. 514 Details Included'!$G:$G,'7. 511_CAR_Student_Counts_Sec'!$F2966))</f>
        <v>11</v>
      </c>
      <c r="M2966" s="82">
        <f>IF(ISBLANK($D2966),"",SUMIFS('8. 514 Details Included'!$I:$I,'8. 514 Details Included'!$A:$A,'7. 511_CAR_Student_Counts_Sec'!$A2966,'8. 514 Details Included'!$E:$E,'7. 511_CAR_Student_Counts_Sec'!$D2966,'8. 514 Details Included'!$D:$D,'7. 511_CAR_Student_Counts_Sec'!M$1,'8. 514 Details Included'!$G:$G,'7. 511_CAR_Student_Counts_Sec'!$F2966))</f>
        <v>0</v>
      </c>
      <c r="N2966" s="82">
        <f>IF(ISBLANK($D2966),"",SUMIFS('8. 514 Details Included'!$I:$I,'8. 514 Details Included'!$A:$A,'7. 511_CAR_Student_Counts_Sec'!$A2966,'8. 514 Details Included'!$E:$E,'7. 511_CAR_Student_Counts_Sec'!$D2966,'8. 514 Details Included'!$D:$D,'7. 511_CAR_Student_Counts_Sec'!N$1,'8. 514 Details Included'!$G:$G,'7. 511_CAR_Student_Counts_Sec'!$F2966))</f>
        <v>0</v>
      </c>
      <c r="O2966" s="81">
        <f t="shared" si="138"/>
        <v>0</v>
      </c>
      <c r="P2966" s="81">
        <f t="shared" si="139"/>
        <v>20</v>
      </c>
      <c r="Q2966" s="81" t="str">
        <f t="shared" si="140"/>
        <v>9-12</v>
      </c>
    </row>
    <row r="2967" spans="1:17" ht="15" outlineLevel="4" x14ac:dyDescent="0.2">
      <c r="A2967" s="85">
        <v>353</v>
      </c>
      <c r="B2967" s="86" t="s">
        <v>1090</v>
      </c>
      <c r="C2967" s="86" t="s">
        <v>1166</v>
      </c>
      <c r="D2967" s="85">
        <v>959</v>
      </c>
      <c r="E2967" s="86" t="s">
        <v>1181</v>
      </c>
      <c r="F2967" s="85">
        <v>7</v>
      </c>
      <c r="G2967" s="85">
        <v>24</v>
      </c>
      <c r="H2967" s="82">
        <f>IF(ISBLANK($D2967),"",SUMIFS('8. 514 Details Included'!$I:$I,'8. 514 Details Included'!$A:$A,'7. 511_CAR_Student_Counts_Sec'!$A2967,'8. 514 Details Included'!$E:$E,'7. 511_CAR_Student_Counts_Sec'!$D2967,'8. 514 Details Included'!$D:$D,'7. 511_CAR_Student_Counts_Sec'!H$1,'8. 514 Details Included'!$G:$G,'7. 511_CAR_Student_Counts_Sec'!$F2967))</f>
        <v>0</v>
      </c>
      <c r="I2967" s="82">
        <f>IF(ISBLANK($D2967),"",SUMIFS('8. 514 Details Included'!$I:$I,'8. 514 Details Included'!$A:$A,'7. 511_CAR_Student_Counts_Sec'!$A2967,'8. 514 Details Included'!$E:$E,'7. 511_CAR_Student_Counts_Sec'!$D2967,'8. 514 Details Included'!$D:$D,'7. 511_CAR_Student_Counts_Sec'!I$1,'8. 514 Details Included'!$G:$G,'7. 511_CAR_Student_Counts_Sec'!$F2967))</f>
        <v>0</v>
      </c>
      <c r="J2967" s="82">
        <f>IF(ISBLANK($D2967),"",SUMIFS('8. 514 Details Included'!$I:$I,'8. 514 Details Included'!$A:$A,'7. 511_CAR_Student_Counts_Sec'!$A2967,'8. 514 Details Included'!$E:$E,'7. 511_CAR_Student_Counts_Sec'!$D2967,'8. 514 Details Included'!$D:$D,'7. 511_CAR_Student_Counts_Sec'!J$1,'8. 514 Details Included'!$G:$G,'7. 511_CAR_Student_Counts_Sec'!$F2967))</f>
        <v>0</v>
      </c>
      <c r="K2967" s="82">
        <f>IF(ISBLANK($D2967),"",SUMIFS('8. 514 Details Included'!$I:$I,'8. 514 Details Included'!$A:$A,'7. 511_CAR_Student_Counts_Sec'!$A2967,'8. 514 Details Included'!$E:$E,'7. 511_CAR_Student_Counts_Sec'!$D2967,'8. 514 Details Included'!$D:$D,'7. 511_CAR_Student_Counts_Sec'!K$1,'8. 514 Details Included'!$G:$G,'7. 511_CAR_Student_Counts_Sec'!$F2967))</f>
        <v>11</v>
      </c>
      <c r="L2967" s="82">
        <f>IF(ISBLANK($D2967),"",SUMIFS('8. 514 Details Included'!$I:$I,'8. 514 Details Included'!$A:$A,'7. 511_CAR_Student_Counts_Sec'!$A2967,'8. 514 Details Included'!$E:$E,'7. 511_CAR_Student_Counts_Sec'!$D2967,'8. 514 Details Included'!$D:$D,'7. 511_CAR_Student_Counts_Sec'!L$1,'8. 514 Details Included'!$G:$G,'7. 511_CAR_Student_Counts_Sec'!$F2967))</f>
        <v>11</v>
      </c>
      <c r="M2967" s="82">
        <f>IF(ISBLANK($D2967),"",SUMIFS('8. 514 Details Included'!$I:$I,'8. 514 Details Included'!$A:$A,'7. 511_CAR_Student_Counts_Sec'!$A2967,'8. 514 Details Included'!$E:$E,'7. 511_CAR_Student_Counts_Sec'!$D2967,'8. 514 Details Included'!$D:$D,'7. 511_CAR_Student_Counts_Sec'!M$1,'8. 514 Details Included'!$G:$G,'7. 511_CAR_Student_Counts_Sec'!$F2967))</f>
        <v>0</v>
      </c>
      <c r="N2967" s="82">
        <f>IF(ISBLANK($D2967),"",SUMIFS('8. 514 Details Included'!$I:$I,'8. 514 Details Included'!$A:$A,'7. 511_CAR_Student_Counts_Sec'!$A2967,'8. 514 Details Included'!$E:$E,'7. 511_CAR_Student_Counts_Sec'!$D2967,'8. 514 Details Included'!$D:$D,'7. 511_CAR_Student_Counts_Sec'!N$1,'8. 514 Details Included'!$G:$G,'7. 511_CAR_Student_Counts_Sec'!$F2967))</f>
        <v>2</v>
      </c>
      <c r="O2967" s="81">
        <f t="shared" si="138"/>
        <v>0</v>
      </c>
      <c r="P2967" s="81">
        <f t="shared" si="139"/>
        <v>24</v>
      </c>
      <c r="Q2967" s="81" t="str">
        <f t="shared" si="140"/>
        <v>9-12</v>
      </c>
    </row>
    <row r="2968" spans="1:17" ht="15" outlineLevel="4" x14ac:dyDescent="0.2">
      <c r="A2968" s="85">
        <v>353</v>
      </c>
      <c r="B2968" s="86" t="s">
        <v>1090</v>
      </c>
      <c r="C2968" s="86" t="s">
        <v>1166</v>
      </c>
      <c r="D2968" s="85">
        <v>960</v>
      </c>
      <c r="E2968" s="86" t="s">
        <v>1180</v>
      </c>
      <c r="F2968" s="85">
        <v>1</v>
      </c>
      <c r="G2968" s="85">
        <v>31</v>
      </c>
      <c r="H2968" s="82">
        <f>IF(ISBLANK($D2968),"",SUMIFS('8. 514 Details Included'!$I:$I,'8. 514 Details Included'!$A:$A,'7. 511_CAR_Student_Counts_Sec'!$A2968,'8. 514 Details Included'!$E:$E,'7. 511_CAR_Student_Counts_Sec'!$D2968,'8. 514 Details Included'!$D:$D,'7. 511_CAR_Student_Counts_Sec'!H$1,'8. 514 Details Included'!$G:$G,'7. 511_CAR_Student_Counts_Sec'!$F2968))</f>
        <v>0</v>
      </c>
      <c r="I2968" s="82">
        <f>IF(ISBLANK($D2968),"",SUMIFS('8. 514 Details Included'!$I:$I,'8. 514 Details Included'!$A:$A,'7. 511_CAR_Student_Counts_Sec'!$A2968,'8. 514 Details Included'!$E:$E,'7. 511_CAR_Student_Counts_Sec'!$D2968,'8. 514 Details Included'!$D:$D,'7. 511_CAR_Student_Counts_Sec'!I$1,'8. 514 Details Included'!$G:$G,'7. 511_CAR_Student_Counts_Sec'!$F2968))</f>
        <v>0</v>
      </c>
      <c r="J2968" s="82">
        <f>IF(ISBLANK($D2968),"",SUMIFS('8. 514 Details Included'!$I:$I,'8. 514 Details Included'!$A:$A,'7. 511_CAR_Student_Counts_Sec'!$A2968,'8. 514 Details Included'!$E:$E,'7. 511_CAR_Student_Counts_Sec'!$D2968,'8. 514 Details Included'!$D:$D,'7. 511_CAR_Student_Counts_Sec'!J$1,'8. 514 Details Included'!$G:$G,'7. 511_CAR_Student_Counts_Sec'!$F2968))</f>
        <v>0</v>
      </c>
      <c r="K2968" s="82">
        <f>IF(ISBLANK($D2968),"",SUMIFS('8. 514 Details Included'!$I:$I,'8. 514 Details Included'!$A:$A,'7. 511_CAR_Student_Counts_Sec'!$A2968,'8. 514 Details Included'!$E:$E,'7. 511_CAR_Student_Counts_Sec'!$D2968,'8. 514 Details Included'!$D:$D,'7. 511_CAR_Student_Counts_Sec'!K$1,'8. 514 Details Included'!$G:$G,'7. 511_CAR_Student_Counts_Sec'!$F2968))</f>
        <v>0</v>
      </c>
      <c r="L2968" s="82">
        <f>IF(ISBLANK($D2968),"",SUMIFS('8. 514 Details Included'!$I:$I,'8. 514 Details Included'!$A:$A,'7. 511_CAR_Student_Counts_Sec'!$A2968,'8. 514 Details Included'!$E:$E,'7. 511_CAR_Student_Counts_Sec'!$D2968,'8. 514 Details Included'!$D:$D,'7. 511_CAR_Student_Counts_Sec'!L$1,'8. 514 Details Included'!$G:$G,'7. 511_CAR_Student_Counts_Sec'!$F2968))</f>
        <v>0</v>
      </c>
      <c r="M2968" s="82">
        <f>IF(ISBLANK($D2968),"",SUMIFS('8. 514 Details Included'!$I:$I,'8. 514 Details Included'!$A:$A,'7. 511_CAR_Student_Counts_Sec'!$A2968,'8. 514 Details Included'!$E:$E,'7. 511_CAR_Student_Counts_Sec'!$D2968,'8. 514 Details Included'!$D:$D,'7. 511_CAR_Student_Counts_Sec'!M$1,'8. 514 Details Included'!$G:$G,'7. 511_CAR_Student_Counts_Sec'!$F2968))</f>
        <v>29</v>
      </c>
      <c r="N2968" s="82">
        <f>IF(ISBLANK($D2968),"",SUMIFS('8. 514 Details Included'!$I:$I,'8. 514 Details Included'!$A:$A,'7. 511_CAR_Student_Counts_Sec'!$A2968,'8. 514 Details Included'!$E:$E,'7. 511_CAR_Student_Counts_Sec'!$D2968,'8. 514 Details Included'!$D:$D,'7. 511_CAR_Student_Counts_Sec'!N$1,'8. 514 Details Included'!$G:$G,'7. 511_CAR_Student_Counts_Sec'!$F2968))</f>
        <v>2</v>
      </c>
      <c r="O2968" s="81">
        <f t="shared" si="138"/>
        <v>0</v>
      </c>
      <c r="P2968" s="81">
        <f t="shared" si="139"/>
        <v>31</v>
      </c>
      <c r="Q2968" s="81" t="str">
        <f t="shared" si="140"/>
        <v>9-12</v>
      </c>
    </row>
    <row r="2969" spans="1:17" ht="15" outlineLevel="4" x14ac:dyDescent="0.2">
      <c r="A2969" s="85">
        <v>353</v>
      </c>
      <c r="B2969" s="86" t="s">
        <v>1090</v>
      </c>
      <c r="C2969" s="86" t="s">
        <v>1166</v>
      </c>
      <c r="D2969" s="85">
        <v>960</v>
      </c>
      <c r="E2969" s="86" t="s">
        <v>1180</v>
      </c>
      <c r="F2969" s="85">
        <v>4</v>
      </c>
      <c r="G2969" s="85">
        <v>29</v>
      </c>
      <c r="H2969" s="82">
        <f>IF(ISBLANK($D2969),"",SUMIFS('8. 514 Details Included'!$I:$I,'8. 514 Details Included'!$A:$A,'7. 511_CAR_Student_Counts_Sec'!$A2969,'8. 514 Details Included'!$E:$E,'7. 511_CAR_Student_Counts_Sec'!$D2969,'8. 514 Details Included'!$D:$D,'7. 511_CAR_Student_Counts_Sec'!H$1,'8. 514 Details Included'!$G:$G,'7. 511_CAR_Student_Counts_Sec'!$F2969))</f>
        <v>0</v>
      </c>
      <c r="I2969" s="82">
        <f>IF(ISBLANK($D2969),"",SUMIFS('8. 514 Details Included'!$I:$I,'8. 514 Details Included'!$A:$A,'7. 511_CAR_Student_Counts_Sec'!$A2969,'8. 514 Details Included'!$E:$E,'7. 511_CAR_Student_Counts_Sec'!$D2969,'8. 514 Details Included'!$D:$D,'7. 511_CAR_Student_Counts_Sec'!I$1,'8. 514 Details Included'!$G:$G,'7. 511_CAR_Student_Counts_Sec'!$F2969))</f>
        <v>0</v>
      </c>
      <c r="J2969" s="82">
        <f>IF(ISBLANK($D2969),"",SUMIFS('8. 514 Details Included'!$I:$I,'8. 514 Details Included'!$A:$A,'7. 511_CAR_Student_Counts_Sec'!$A2969,'8. 514 Details Included'!$E:$E,'7. 511_CAR_Student_Counts_Sec'!$D2969,'8. 514 Details Included'!$D:$D,'7. 511_CAR_Student_Counts_Sec'!J$1,'8. 514 Details Included'!$G:$G,'7. 511_CAR_Student_Counts_Sec'!$F2969))</f>
        <v>0</v>
      </c>
      <c r="K2969" s="82">
        <f>IF(ISBLANK($D2969),"",SUMIFS('8. 514 Details Included'!$I:$I,'8. 514 Details Included'!$A:$A,'7. 511_CAR_Student_Counts_Sec'!$A2969,'8. 514 Details Included'!$E:$E,'7. 511_CAR_Student_Counts_Sec'!$D2969,'8. 514 Details Included'!$D:$D,'7. 511_CAR_Student_Counts_Sec'!K$1,'8. 514 Details Included'!$G:$G,'7. 511_CAR_Student_Counts_Sec'!$F2969))</f>
        <v>0</v>
      </c>
      <c r="L2969" s="82">
        <f>IF(ISBLANK($D2969),"",SUMIFS('8. 514 Details Included'!$I:$I,'8. 514 Details Included'!$A:$A,'7. 511_CAR_Student_Counts_Sec'!$A2969,'8. 514 Details Included'!$E:$E,'7. 511_CAR_Student_Counts_Sec'!$D2969,'8. 514 Details Included'!$D:$D,'7. 511_CAR_Student_Counts_Sec'!L$1,'8. 514 Details Included'!$G:$G,'7. 511_CAR_Student_Counts_Sec'!$F2969))</f>
        <v>0</v>
      </c>
      <c r="M2969" s="82">
        <f>IF(ISBLANK($D2969),"",SUMIFS('8. 514 Details Included'!$I:$I,'8. 514 Details Included'!$A:$A,'7. 511_CAR_Student_Counts_Sec'!$A2969,'8. 514 Details Included'!$E:$E,'7. 511_CAR_Student_Counts_Sec'!$D2969,'8. 514 Details Included'!$D:$D,'7. 511_CAR_Student_Counts_Sec'!M$1,'8. 514 Details Included'!$G:$G,'7. 511_CAR_Student_Counts_Sec'!$F2969))</f>
        <v>27</v>
      </c>
      <c r="N2969" s="82">
        <f>IF(ISBLANK($D2969),"",SUMIFS('8. 514 Details Included'!$I:$I,'8. 514 Details Included'!$A:$A,'7. 511_CAR_Student_Counts_Sec'!$A2969,'8. 514 Details Included'!$E:$E,'7. 511_CAR_Student_Counts_Sec'!$D2969,'8. 514 Details Included'!$D:$D,'7. 511_CAR_Student_Counts_Sec'!N$1,'8. 514 Details Included'!$G:$G,'7. 511_CAR_Student_Counts_Sec'!$F2969))</f>
        <v>2</v>
      </c>
      <c r="O2969" s="81">
        <f t="shared" si="138"/>
        <v>0</v>
      </c>
      <c r="P2969" s="81">
        <f t="shared" si="139"/>
        <v>29</v>
      </c>
      <c r="Q2969" s="81" t="str">
        <f t="shared" si="140"/>
        <v>9-12</v>
      </c>
    </row>
    <row r="2970" spans="1:17" ht="15" outlineLevel="4" x14ac:dyDescent="0.2">
      <c r="A2970" s="85">
        <v>353</v>
      </c>
      <c r="B2970" s="86" t="s">
        <v>1090</v>
      </c>
      <c r="C2970" s="86" t="s">
        <v>1166</v>
      </c>
      <c r="D2970" s="85">
        <v>960</v>
      </c>
      <c r="E2970" s="86" t="s">
        <v>1180</v>
      </c>
      <c r="F2970" s="85">
        <v>6</v>
      </c>
      <c r="G2970" s="85">
        <v>27</v>
      </c>
      <c r="H2970" s="82">
        <f>IF(ISBLANK($D2970),"",SUMIFS('8. 514 Details Included'!$I:$I,'8. 514 Details Included'!$A:$A,'7. 511_CAR_Student_Counts_Sec'!$A2970,'8. 514 Details Included'!$E:$E,'7. 511_CAR_Student_Counts_Sec'!$D2970,'8. 514 Details Included'!$D:$D,'7. 511_CAR_Student_Counts_Sec'!H$1,'8. 514 Details Included'!$G:$G,'7. 511_CAR_Student_Counts_Sec'!$F2970))</f>
        <v>0</v>
      </c>
      <c r="I2970" s="82">
        <f>IF(ISBLANK($D2970),"",SUMIFS('8. 514 Details Included'!$I:$I,'8. 514 Details Included'!$A:$A,'7. 511_CAR_Student_Counts_Sec'!$A2970,'8. 514 Details Included'!$E:$E,'7. 511_CAR_Student_Counts_Sec'!$D2970,'8. 514 Details Included'!$D:$D,'7. 511_CAR_Student_Counts_Sec'!I$1,'8. 514 Details Included'!$G:$G,'7. 511_CAR_Student_Counts_Sec'!$F2970))</f>
        <v>0</v>
      </c>
      <c r="J2970" s="82">
        <f>IF(ISBLANK($D2970),"",SUMIFS('8. 514 Details Included'!$I:$I,'8. 514 Details Included'!$A:$A,'7. 511_CAR_Student_Counts_Sec'!$A2970,'8. 514 Details Included'!$E:$E,'7. 511_CAR_Student_Counts_Sec'!$D2970,'8. 514 Details Included'!$D:$D,'7. 511_CAR_Student_Counts_Sec'!J$1,'8. 514 Details Included'!$G:$G,'7. 511_CAR_Student_Counts_Sec'!$F2970))</f>
        <v>0</v>
      </c>
      <c r="K2970" s="82">
        <f>IF(ISBLANK($D2970),"",SUMIFS('8. 514 Details Included'!$I:$I,'8. 514 Details Included'!$A:$A,'7. 511_CAR_Student_Counts_Sec'!$A2970,'8. 514 Details Included'!$E:$E,'7. 511_CAR_Student_Counts_Sec'!$D2970,'8. 514 Details Included'!$D:$D,'7. 511_CAR_Student_Counts_Sec'!K$1,'8. 514 Details Included'!$G:$G,'7. 511_CAR_Student_Counts_Sec'!$F2970))</f>
        <v>0</v>
      </c>
      <c r="L2970" s="82">
        <f>IF(ISBLANK($D2970),"",SUMIFS('8. 514 Details Included'!$I:$I,'8. 514 Details Included'!$A:$A,'7. 511_CAR_Student_Counts_Sec'!$A2970,'8. 514 Details Included'!$E:$E,'7. 511_CAR_Student_Counts_Sec'!$D2970,'8. 514 Details Included'!$D:$D,'7. 511_CAR_Student_Counts_Sec'!L$1,'8. 514 Details Included'!$G:$G,'7. 511_CAR_Student_Counts_Sec'!$F2970))</f>
        <v>0</v>
      </c>
      <c r="M2970" s="82">
        <f>IF(ISBLANK($D2970),"",SUMIFS('8. 514 Details Included'!$I:$I,'8. 514 Details Included'!$A:$A,'7. 511_CAR_Student_Counts_Sec'!$A2970,'8. 514 Details Included'!$E:$E,'7. 511_CAR_Student_Counts_Sec'!$D2970,'8. 514 Details Included'!$D:$D,'7. 511_CAR_Student_Counts_Sec'!M$1,'8. 514 Details Included'!$G:$G,'7. 511_CAR_Student_Counts_Sec'!$F2970))</f>
        <v>26</v>
      </c>
      <c r="N2970" s="82">
        <f>IF(ISBLANK($D2970),"",SUMIFS('8. 514 Details Included'!$I:$I,'8. 514 Details Included'!$A:$A,'7. 511_CAR_Student_Counts_Sec'!$A2970,'8. 514 Details Included'!$E:$E,'7. 511_CAR_Student_Counts_Sec'!$D2970,'8. 514 Details Included'!$D:$D,'7. 511_CAR_Student_Counts_Sec'!N$1,'8. 514 Details Included'!$G:$G,'7. 511_CAR_Student_Counts_Sec'!$F2970))</f>
        <v>1</v>
      </c>
      <c r="O2970" s="81">
        <f t="shared" si="138"/>
        <v>0</v>
      </c>
      <c r="P2970" s="81">
        <f t="shared" si="139"/>
        <v>27</v>
      </c>
      <c r="Q2970" s="81" t="str">
        <f t="shared" si="140"/>
        <v>9-12</v>
      </c>
    </row>
    <row r="2971" spans="1:17" ht="15" outlineLevel="4" x14ac:dyDescent="0.2">
      <c r="A2971" s="85">
        <v>353</v>
      </c>
      <c r="B2971" s="86" t="s">
        <v>1090</v>
      </c>
      <c r="C2971" s="86" t="s">
        <v>1166</v>
      </c>
      <c r="D2971" s="85">
        <v>960</v>
      </c>
      <c r="E2971" s="86" t="s">
        <v>1180</v>
      </c>
      <c r="F2971" s="85">
        <v>7</v>
      </c>
      <c r="G2971" s="85">
        <v>25</v>
      </c>
      <c r="H2971" s="82">
        <f>IF(ISBLANK($D2971),"",SUMIFS('8. 514 Details Included'!$I:$I,'8. 514 Details Included'!$A:$A,'7. 511_CAR_Student_Counts_Sec'!$A2971,'8. 514 Details Included'!$E:$E,'7. 511_CAR_Student_Counts_Sec'!$D2971,'8. 514 Details Included'!$D:$D,'7. 511_CAR_Student_Counts_Sec'!H$1,'8. 514 Details Included'!$G:$G,'7. 511_CAR_Student_Counts_Sec'!$F2971))</f>
        <v>0</v>
      </c>
      <c r="I2971" s="82">
        <f>IF(ISBLANK($D2971),"",SUMIFS('8. 514 Details Included'!$I:$I,'8. 514 Details Included'!$A:$A,'7. 511_CAR_Student_Counts_Sec'!$A2971,'8. 514 Details Included'!$E:$E,'7. 511_CAR_Student_Counts_Sec'!$D2971,'8. 514 Details Included'!$D:$D,'7. 511_CAR_Student_Counts_Sec'!I$1,'8. 514 Details Included'!$G:$G,'7. 511_CAR_Student_Counts_Sec'!$F2971))</f>
        <v>0</v>
      </c>
      <c r="J2971" s="82">
        <f>IF(ISBLANK($D2971),"",SUMIFS('8. 514 Details Included'!$I:$I,'8. 514 Details Included'!$A:$A,'7. 511_CAR_Student_Counts_Sec'!$A2971,'8. 514 Details Included'!$E:$E,'7. 511_CAR_Student_Counts_Sec'!$D2971,'8. 514 Details Included'!$D:$D,'7. 511_CAR_Student_Counts_Sec'!J$1,'8. 514 Details Included'!$G:$G,'7. 511_CAR_Student_Counts_Sec'!$F2971))</f>
        <v>0</v>
      </c>
      <c r="K2971" s="82">
        <f>IF(ISBLANK($D2971),"",SUMIFS('8. 514 Details Included'!$I:$I,'8. 514 Details Included'!$A:$A,'7. 511_CAR_Student_Counts_Sec'!$A2971,'8. 514 Details Included'!$E:$E,'7. 511_CAR_Student_Counts_Sec'!$D2971,'8. 514 Details Included'!$D:$D,'7. 511_CAR_Student_Counts_Sec'!K$1,'8. 514 Details Included'!$G:$G,'7. 511_CAR_Student_Counts_Sec'!$F2971))</f>
        <v>0</v>
      </c>
      <c r="L2971" s="82">
        <f>IF(ISBLANK($D2971),"",SUMIFS('8. 514 Details Included'!$I:$I,'8. 514 Details Included'!$A:$A,'7. 511_CAR_Student_Counts_Sec'!$A2971,'8. 514 Details Included'!$E:$E,'7. 511_CAR_Student_Counts_Sec'!$D2971,'8. 514 Details Included'!$D:$D,'7. 511_CAR_Student_Counts_Sec'!L$1,'8. 514 Details Included'!$G:$G,'7. 511_CAR_Student_Counts_Sec'!$F2971))</f>
        <v>0</v>
      </c>
      <c r="M2971" s="82">
        <f>IF(ISBLANK($D2971),"",SUMIFS('8. 514 Details Included'!$I:$I,'8. 514 Details Included'!$A:$A,'7. 511_CAR_Student_Counts_Sec'!$A2971,'8. 514 Details Included'!$E:$E,'7. 511_CAR_Student_Counts_Sec'!$D2971,'8. 514 Details Included'!$D:$D,'7. 511_CAR_Student_Counts_Sec'!M$1,'8. 514 Details Included'!$G:$G,'7. 511_CAR_Student_Counts_Sec'!$F2971))</f>
        <v>23</v>
      </c>
      <c r="N2971" s="82">
        <f>IF(ISBLANK($D2971),"",SUMIFS('8. 514 Details Included'!$I:$I,'8. 514 Details Included'!$A:$A,'7. 511_CAR_Student_Counts_Sec'!$A2971,'8. 514 Details Included'!$E:$E,'7. 511_CAR_Student_Counts_Sec'!$D2971,'8. 514 Details Included'!$D:$D,'7. 511_CAR_Student_Counts_Sec'!N$1,'8. 514 Details Included'!$G:$G,'7. 511_CAR_Student_Counts_Sec'!$F2971))</f>
        <v>2</v>
      </c>
      <c r="O2971" s="81">
        <f t="shared" si="138"/>
        <v>0</v>
      </c>
      <c r="P2971" s="81">
        <f t="shared" si="139"/>
        <v>25</v>
      </c>
      <c r="Q2971" s="81" t="str">
        <f t="shared" si="140"/>
        <v>9-12</v>
      </c>
    </row>
    <row r="2972" spans="1:17" ht="15" outlineLevel="4" x14ac:dyDescent="0.2">
      <c r="A2972" s="85">
        <v>353</v>
      </c>
      <c r="B2972" s="86" t="s">
        <v>1090</v>
      </c>
      <c r="C2972" s="86" t="s">
        <v>1166</v>
      </c>
      <c r="D2972" s="85">
        <v>958</v>
      </c>
      <c r="E2972" s="86" t="s">
        <v>1179</v>
      </c>
      <c r="F2972" s="85">
        <v>1</v>
      </c>
      <c r="G2972" s="85">
        <v>22</v>
      </c>
      <c r="H2972" s="82">
        <f>IF(ISBLANK($D2972),"",SUMIFS('8. 514 Details Included'!$I:$I,'8. 514 Details Included'!$A:$A,'7. 511_CAR_Student_Counts_Sec'!$A2972,'8. 514 Details Included'!$E:$E,'7. 511_CAR_Student_Counts_Sec'!$D2972,'8. 514 Details Included'!$D:$D,'7. 511_CAR_Student_Counts_Sec'!H$1,'8. 514 Details Included'!$G:$G,'7. 511_CAR_Student_Counts_Sec'!$F2972))</f>
        <v>0</v>
      </c>
      <c r="I2972" s="82">
        <f>IF(ISBLANK($D2972),"",SUMIFS('8. 514 Details Included'!$I:$I,'8. 514 Details Included'!$A:$A,'7. 511_CAR_Student_Counts_Sec'!$A2972,'8. 514 Details Included'!$E:$E,'7. 511_CAR_Student_Counts_Sec'!$D2972,'8. 514 Details Included'!$D:$D,'7. 511_CAR_Student_Counts_Sec'!I$1,'8. 514 Details Included'!$G:$G,'7. 511_CAR_Student_Counts_Sec'!$F2972))</f>
        <v>0</v>
      </c>
      <c r="J2972" s="82">
        <f>IF(ISBLANK($D2972),"",SUMIFS('8. 514 Details Included'!$I:$I,'8. 514 Details Included'!$A:$A,'7. 511_CAR_Student_Counts_Sec'!$A2972,'8. 514 Details Included'!$E:$E,'7. 511_CAR_Student_Counts_Sec'!$D2972,'8. 514 Details Included'!$D:$D,'7. 511_CAR_Student_Counts_Sec'!J$1,'8. 514 Details Included'!$G:$G,'7. 511_CAR_Student_Counts_Sec'!$F2972))</f>
        <v>0</v>
      </c>
      <c r="K2972" s="82">
        <f>IF(ISBLANK($D2972),"",SUMIFS('8. 514 Details Included'!$I:$I,'8. 514 Details Included'!$A:$A,'7. 511_CAR_Student_Counts_Sec'!$A2972,'8. 514 Details Included'!$E:$E,'7. 511_CAR_Student_Counts_Sec'!$D2972,'8. 514 Details Included'!$D:$D,'7. 511_CAR_Student_Counts_Sec'!K$1,'8. 514 Details Included'!$G:$G,'7. 511_CAR_Student_Counts_Sec'!$F2972))</f>
        <v>3</v>
      </c>
      <c r="L2972" s="82">
        <f>IF(ISBLANK($D2972),"",SUMIFS('8. 514 Details Included'!$I:$I,'8. 514 Details Included'!$A:$A,'7. 511_CAR_Student_Counts_Sec'!$A2972,'8. 514 Details Included'!$E:$E,'7. 511_CAR_Student_Counts_Sec'!$D2972,'8. 514 Details Included'!$D:$D,'7. 511_CAR_Student_Counts_Sec'!L$1,'8. 514 Details Included'!$G:$G,'7. 511_CAR_Student_Counts_Sec'!$F2972))</f>
        <v>18</v>
      </c>
      <c r="M2972" s="82">
        <f>IF(ISBLANK($D2972),"",SUMIFS('8. 514 Details Included'!$I:$I,'8. 514 Details Included'!$A:$A,'7. 511_CAR_Student_Counts_Sec'!$A2972,'8. 514 Details Included'!$E:$E,'7. 511_CAR_Student_Counts_Sec'!$D2972,'8. 514 Details Included'!$D:$D,'7. 511_CAR_Student_Counts_Sec'!M$1,'8. 514 Details Included'!$G:$G,'7. 511_CAR_Student_Counts_Sec'!$F2972))</f>
        <v>0</v>
      </c>
      <c r="N2972" s="82">
        <f>IF(ISBLANK($D2972),"",SUMIFS('8. 514 Details Included'!$I:$I,'8. 514 Details Included'!$A:$A,'7. 511_CAR_Student_Counts_Sec'!$A2972,'8. 514 Details Included'!$E:$E,'7. 511_CAR_Student_Counts_Sec'!$D2972,'8. 514 Details Included'!$D:$D,'7. 511_CAR_Student_Counts_Sec'!N$1,'8. 514 Details Included'!$G:$G,'7. 511_CAR_Student_Counts_Sec'!$F2972))</f>
        <v>1</v>
      </c>
      <c r="O2972" s="81">
        <f t="shared" si="138"/>
        <v>0</v>
      </c>
      <c r="P2972" s="81">
        <f t="shared" si="139"/>
        <v>22</v>
      </c>
      <c r="Q2972" s="81" t="str">
        <f t="shared" si="140"/>
        <v>9-12</v>
      </c>
    </row>
    <row r="2973" spans="1:17" ht="15" outlineLevel="4" x14ac:dyDescent="0.2">
      <c r="A2973" s="85">
        <v>353</v>
      </c>
      <c r="B2973" s="86" t="s">
        <v>1090</v>
      </c>
      <c r="C2973" s="86" t="s">
        <v>1166</v>
      </c>
      <c r="D2973" s="85">
        <v>958</v>
      </c>
      <c r="E2973" s="86" t="s">
        <v>1179</v>
      </c>
      <c r="F2973" s="85">
        <v>4</v>
      </c>
      <c r="G2973" s="85">
        <v>22</v>
      </c>
      <c r="H2973" s="82">
        <f>IF(ISBLANK($D2973),"",SUMIFS('8. 514 Details Included'!$I:$I,'8. 514 Details Included'!$A:$A,'7. 511_CAR_Student_Counts_Sec'!$A2973,'8. 514 Details Included'!$E:$E,'7. 511_CAR_Student_Counts_Sec'!$D2973,'8. 514 Details Included'!$D:$D,'7. 511_CAR_Student_Counts_Sec'!H$1,'8. 514 Details Included'!$G:$G,'7. 511_CAR_Student_Counts_Sec'!$F2973))</f>
        <v>0</v>
      </c>
      <c r="I2973" s="82">
        <f>IF(ISBLANK($D2973),"",SUMIFS('8. 514 Details Included'!$I:$I,'8. 514 Details Included'!$A:$A,'7. 511_CAR_Student_Counts_Sec'!$A2973,'8. 514 Details Included'!$E:$E,'7. 511_CAR_Student_Counts_Sec'!$D2973,'8. 514 Details Included'!$D:$D,'7. 511_CAR_Student_Counts_Sec'!I$1,'8. 514 Details Included'!$G:$G,'7. 511_CAR_Student_Counts_Sec'!$F2973))</f>
        <v>0</v>
      </c>
      <c r="J2973" s="82">
        <f>IF(ISBLANK($D2973),"",SUMIFS('8. 514 Details Included'!$I:$I,'8. 514 Details Included'!$A:$A,'7. 511_CAR_Student_Counts_Sec'!$A2973,'8. 514 Details Included'!$E:$E,'7. 511_CAR_Student_Counts_Sec'!$D2973,'8. 514 Details Included'!$D:$D,'7. 511_CAR_Student_Counts_Sec'!J$1,'8. 514 Details Included'!$G:$G,'7. 511_CAR_Student_Counts_Sec'!$F2973))</f>
        <v>0</v>
      </c>
      <c r="K2973" s="82">
        <f>IF(ISBLANK($D2973),"",SUMIFS('8. 514 Details Included'!$I:$I,'8. 514 Details Included'!$A:$A,'7. 511_CAR_Student_Counts_Sec'!$A2973,'8. 514 Details Included'!$E:$E,'7. 511_CAR_Student_Counts_Sec'!$D2973,'8. 514 Details Included'!$D:$D,'7. 511_CAR_Student_Counts_Sec'!K$1,'8. 514 Details Included'!$G:$G,'7. 511_CAR_Student_Counts_Sec'!$F2973))</f>
        <v>7</v>
      </c>
      <c r="L2973" s="82">
        <f>IF(ISBLANK($D2973),"",SUMIFS('8. 514 Details Included'!$I:$I,'8. 514 Details Included'!$A:$A,'7. 511_CAR_Student_Counts_Sec'!$A2973,'8. 514 Details Included'!$E:$E,'7. 511_CAR_Student_Counts_Sec'!$D2973,'8. 514 Details Included'!$D:$D,'7. 511_CAR_Student_Counts_Sec'!L$1,'8. 514 Details Included'!$G:$G,'7. 511_CAR_Student_Counts_Sec'!$F2973))</f>
        <v>13</v>
      </c>
      <c r="M2973" s="82">
        <f>IF(ISBLANK($D2973),"",SUMIFS('8. 514 Details Included'!$I:$I,'8. 514 Details Included'!$A:$A,'7. 511_CAR_Student_Counts_Sec'!$A2973,'8. 514 Details Included'!$E:$E,'7. 511_CAR_Student_Counts_Sec'!$D2973,'8. 514 Details Included'!$D:$D,'7. 511_CAR_Student_Counts_Sec'!M$1,'8. 514 Details Included'!$G:$G,'7. 511_CAR_Student_Counts_Sec'!$F2973))</f>
        <v>0</v>
      </c>
      <c r="N2973" s="82">
        <f>IF(ISBLANK($D2973),"",SUMIFS('8. 514 Details Included'!$I:$I,'8. 514 Details Included'!$A:$A,'7. 511_CAR_Student_Counts_Sec'!$A2973,'8. 514 Details Included'!$E:$E,'7. 511_CAR_Student_Counts_Sec'!$D2973,'8. 514 Details Included'!$D:$D,'7. 511_CAR_Student_Counts_Sec'!N$1,'8. 514 Details Included'!$G:$G,'7. 511_CAR_Student_Counts_Sec'!$F2973))</f>
        <v>2</v>
      </c>
      <c r="O2973" s="81">
        <f t="shared" si="138"/>
        <v>0</v>
      </c>
      <c r="P2973" s="81">
        <f t="shared" si="139"/>
        <v>22</v>
      </c>
      <c r="Q2973" s="81" t="str">
        <f t="shared" si="140"/>
        <v>9-12</v>
      </c>
    </row>
    <row r="2974" spans="1:17" ht="15" outlineLevel="4" x14ac:dyDescent="0.2">
      <c r="A2974" s="85">
        <v>353</v>
      </c>
      <c r="B2974" s="86" t="s">
        <v>1090</v>
      </c>
      <c r="C2974" s="86" t="s">
        <v>1166</v>
      </c>
      <c r="D2974" s="85">
        <v>958</v>
      </c>
      <c r="E2974" s="86" t="s">
        <v>1179</v>
      </c>
      <c r="F2974" s="85">
        <v>5</v>
      </c>
      <c r="G2974" s="85">
        <v>21</v>
      </c>
      <c r="H2974" s="82">
        <f>IF(ISBLANK($D2974),"",SUMIFS('8. 514 Details Included'!$I:$I,'8. 514 Details Included'!$A:$A,'7. 511_CAR_Student_Counts_Sec'!$A2974,'8. 514 Details Included'!$E:$E,'7. 511_CAR_Student_Counts_Sec'!$D2974,'8. 514 Details Included'!$D:$D,'7. 511_CAR_Student_Counts_Sec'!H$1,'8. 514 Details Included'!$G:$G,'7. 511_CAR_Student_Counts_Sec'!$F2974))</f>
        <v>0</v>
      </c>
      <c r="I2974" s="82">
        <f>IF(ISBLANK($D2974),"",SUMIFS('8. 514 Details Included'!$I:$I,'8. 514 Details Included'!$A:$A,'7. 511_CAR_Student_Counts_Sec'!$A2974,'8. 514 Details Included'!$E:$E,'7. 511_CAR_Student_Counts_Sec'!$D2974,'8. 514 Details Included'!$D:$D,'7. 511_CAR_Student_Counts_Sec'!I$1,'8. 514 Details Included'!$G:$G,'7. 511_CAR_Student_Counts_Sec'!$F2974))</f>
        <v>0</v>
      </c>
      <c r="J2974" s="82">
        <f>IF(ISBLANK($D2974),"",SUMIFS('8. 514 Details Included'!$I:$I,'8. 514 Details Included'!$A:$A,'7. 511_CAR_Student_Counts_Sec'!$A2974,'8. 514 Details Included'!$E:$E,'7. 511_CAR_Student_Counts_Sec'!$D2974,'8. 514 Details Included'!$D:$D,'7. 511_CAR_Student_Counts_Sec'!J$1,'8. 514 Details Included'!$G:$G,'7. 511_CAR_Student_Counts_Sec'!$F2974))</f>
        <v>0</v>
      </c>
      <c r="K2974" s="82">
        <f>IF(ISBLANK($D2974),"",SUMIFS('8. 514 Details Included'!$I:$I,'8. 514 Details Included'!$A:$A,'7. 511_CAR_Student_Counts_Sec'!$A2974,'8. 514 Details Included'!$E:$E,'7. 511_CAR_Student_Counts_Sec'!$D2974,'8. 514 Details Included'!$D:$D,'7. 511_CAR_Student_Counts_Sec'!K$1,'8. 514 Details Included'!$G:$G,'7. 511_CAR_Student_Counts_Sec'!$F2974))</f>
        <v>5</v>
      </c>
      <c r="L2974" s="82">
        <f>IF(ISBLANK($D2974),"",SUMIFS('8. 514 Details Included'!$I:$I,'8. 514 Details Included'!$A:$A,'7. 511_CAR_Student_Counts_Sec'!$A2974,'8. 514 Details Included'!$E:$E,'7. 511_CAR_Student_Counts_Sec'!$D2974,'8. 514 Details Included'!$D:$D,'7. 511_CAR_Student_Counts_Sec'!L$1,'8. 514 Details Included'!$G:$G,'7. 511_CAR_Student_Counts_Sec'!$F2974))</f>
        <v>16</v>
      </c>
      <c r="M2974" s="82">
        <f>IF(ISBLANK($D2974),"",SUMIFS('8. 514 Details Included'!$I:$I,'8. 514 Details Included'!$A:$A,'7. 511_CAR_Student_Counts_Sec'!$A2974,'8. 514 Details Included'!$E:$E,'7. 511_CAR_Student_Counts_Sec'!$D2974,'8. 514 Details Included'!$D:$D,'7. 511_CAR_Student_Counts_Sec'!M$1,'8. 514 Details Included'!$G:$G,'7. 511_CAR_Student_Counts_Sec'!$F2974))</f>
        <v>0</v>
      </c>
      <c r="N2974" s="82">
        <f>IF(ISBLANK($D2974),"",SUMIFS('8. 514 Details Included'!$I:$I,'8. 514 Details Included'!$A:$A,'7. 511_CAR_Student_Counts_Sec'!$A2974,'8. 514 Details Included'!$E:$E,'7. 511_CAR_Student_Counts_Sec'!$D2974,'8. 514 Details Included'!$D:$D,'7. 511_CAR_Student_Counts_Sec'!N$1,'8. 514 Details Included'!$G:$G,'7. 511_CAR_Student_Counts_Sec'!$F2974))</f>
        <v>0</v>
      </c>
      <c r="O2974" s="81">
        <f t="shared" si="138"/>
        <v>0</v>
      </c>
      <c r="P2974" s="81">
        <f t="shared" si="139"/>
        <v>21</v>
      </c>
      <c r="Q2974" s="81" t="str">
        <f t="shared" si="140"/>
        <v>9-12</v>
      </c>
    </row>
    <row r="2975" spans="1:17" ht="15" outlineLevel="4" x14ac:dyDescent="0.2">
      <c r="A2975" s="85">
        <v>353</v>
      </c>
      <c r="B2975" s="86" t="s">
        <v>1090</v>
      </c>
      <c r="C2975" s="86" t="s">
        <v>1166</v>
      </c>
      <c r="D2975" s="85">
        <v>958</v>
      </c>
      <c r="E2975" s="86" t="s">
        <v>1179</v>
      </c>
      <c r="F2975" s="85">
        <v>7</v>
      </c>
      <c r="G2975" s="85">
        <v>22</v>
      </c>
      <c r="H2975" s="82">
        <f>IF(ISBLANK($D2975),"",SUMIFS('8. 514 Details Included'!$I:$I,'8. 514 Details Included'!$A:$A,'7. 511_CAR_Student_Counts_Sec'!$A2975,'8. 514 Details Included'!$E:$E,'7. 511_CAR_Student_Counts_Sec'!$D2975,'8. 514 Details Included'!$D:$D,'7. 511_CAR_Student_Counts_Sec'!H$1,'8. 514 Details Included'!$G:$G,'7. 511_CAR_Student_Counts_Sec'!$F2975))</f>
        <v>0</v>
      </c>
      <c r="I2975" s="82">
        <f>IF(ISBLANK($D2975),"",SUMIFS('8. 514 Details Included'!$I:$I,'8. 514 Details Included'!$A:$A,'7. 511_CAR_Student_Counts_Sec'!$A2975,'8. 514 Details Included'!$E:$E,'7. 511_CAR_Student_Counts_Sec'!$D2975,'8. 514 Details Included'!$D:$D,'7. 511_CAR_Student_Counts_Sec'!I$1,'8. 514 Details Included'!$G:$G,'7. 511_CAR_Student_Counts_Sec'!$F2975))</f>
        <v>0</v>
      </c>
      <c r="J2975" s="82">
        <f>IF(ISBLANK($D2975),"",SUMIFS('8. 514 Details Included'!$I:$I,'8. 514 Details Included'!$A:$A,'7. 511_CAR_Student_Counts_Sec'!$A2975,'8. 514 Details Included'!$E:$E,'7. 511_CAR_Student_Counts_Sec'!$D2975,'8. 514 Details Included'!$D:$D,'7. 511_CAR_Student_Counts_Sec'!J$1,'8. 514 Details Included'!$G:$G,'7. 511_CAR_Student_Counts_Sec'!$F2975))</f>
        <v>0</v>
      </c>
      <c r="K2975" s="82">
        <f>IF(ISBLANK($D2975),"",SUMIFS('8. 514 Details Included'!$I:$I,'8. 514 Details Included'!$A:$A,'7. 511_CAR_Student_Counts_Sec'!$A2975,'8. 514 Details Included'!$E:$E,'7. 511_CAR_Student_Counts_Sec'!$D2975,'8. 514 Details Included'!$D:$D,'7. 511_CAR_Student_Counts_Sec'!K$1,'8. 514 Details Included'!$G:$G,'7. 511_CAR_Student_Counts_Sec'!$F2975))</f>
        <v>5</v>
      </c>
      <c r="L2975" s="82">
        <f>IF(ISBLANK($D2975),"",SUMIFS('8. 514 Details Included'!$I:$I,'8. 514 Details Included'!$A:$A,'7. 511_CAR_Student_Counts_Sec'!$A2975,'8. 514 Details Included'!$E:$E,'7. 511_CAR_Student_Counts_Sec'!$D2975,'8. 514 Details Included'!$D:$D,'7. 511_CAR_Student_Counts_Sec'!L$1,'8. 514 Details Included'!$G:$G,'7. 511_CAR_Student_Counts_Sec'!$F2975))</f>
        <v>15</v>
      </c>
      <c r="M2975" s="82">
        <f>IF(ISBLANK($D2975),"",SUMIFS('8. 514 Details Included'!$I:$I,'8. 514 Details Included'!$A:$A,'7. 511_CAR_Student_Counts_Sec'!$A2975,'8. 514 Details Included'!$E:$E,'7. 511_CAR_Student_Counts_Sec'!$D2975,'8. 514 Details Included'!$D:$D,'7. 511_CAR_Student_Counts_Sec'!M$1,'8. 514 Details Included'!$G:$G,'7. 511_CAR_Student_Counts_Sec'!$F2975))</f>
        <v>0</v>
      </c>
      <c r="N2975" s="82">
        <f>IF(ISBLANK($D2975),"",SUMIFS('8. 514 Details Included'!$I:$I,'8. 514 Details Included'!$A:$A,'7. 511_CAR_Student_Counts_Sec'!$A2975,'8. 514 Details Included'!$E:$E,'7. 511_CAR_Student_Counts_Sec'!$D2975,'8. 514 Details Included'!$D:$D,'7. 511_CAR_Student_Counts_Sec'!N$1,'8. 514 Details Included'!$G:$G,'7. 511_CAR_Student_Counts_Sec'!$F2975))</f>
        <v>2</v>
      </c>
      <c r="O2975" s="81">
        <f t="shared" si="138"/>
        <v>0</v>
      </c>
      <c r="P2975" s="81">
        <f t="shared" si="139"/>
        <v>22</v>
      </c>
      <c r="Q2975" s="81" t="str">
        <f t="shared" si="140"/>
        <v>9-12</v>
      </c>
    </row>
    <row r="2976" spans="1:17" ht="15" outlineLevel="3" x14ac:dyDescent="0.2">
      <c r="A2976" s="85"/>
      <c r="B2976" s="86"/>
      <c r="C2976" s="88" t="s">
        <v>1164</v>
      </c>
      <c r="D2976" s="85"/>
      <c r="E2976" s="86"/>
      <c r="F2976" s="85"/>
      <c r="G2976" s="85">
        <f>SUBTOTAL(1,G2964:G2975)</f>
        <v>24</v>
      </c>
      <c r="H2976" s="82" t="str">
        <f>IF(ISBLANK($D2976),"",SUMIFS('8. 514 Details Included'!$I:$I,'8. 514 Details Included'!$A:$A,'7. 511_CAR_Student_Counts_Sec'!$A2976,'8. 514 Details Included'!$E:$E,'7. 511_CAR_Student_Counts_Sec'!$D2976,'8. 514 Details Included'!$D:$D,'7. 511_CAR_Student_Counts_Sec'!H$1,'8. 514 Details Included'!$G:$G,'7. 511_CAR_Student_Counts_Sec'!$F2976))</f>
        <v/>
      </c>
      <c r="I2976" s="82" t="str">
        <f>IF(ISBLANK($D2976),"",SUMIFS('8. 514 Details Included'!$I:$I,'8. 514 Details Included'!$A:$A,'7. 511_CAR_Student_Counts_Sec'!$A2976,'8. 514 Details Included'!$E:$E,'7. 511_CAR_Student_Counts_Sec'!$D2976,'8. 514 Details Included'!$D:$D,'7. 511_CAR_Student_Counts_Sec'!I$1,'8. 514 Details Included'!$G:$G,'7. 511_CAR_Student_Counts_Sec'!$F2976))</f>
        <v/>
      </c>
      <c r="J2976" s="82" t="str">
        <f>IF(ISBLANK($D2976),"",SUMIFS('8. 514 Details Included'!$I:$I,'8. 514 Details Included'!$A:$A,'7. 511_CAR_Student_Counts_Sec'!$A2976,'8. 514 Details Included'!$E:$E,'7. 511_CAR_Student_Counts_Sec'!$D2976,'8. 514 Details Included'!$D:$D,'7. 511_CAR_Student_Counts_Sec'!J$1,'8. 514 Details Included'!$G:$G,'7. 511_CAR_Student_Counts_Sec'!$F2976))</f>
        <v/>
      </c>
      <c r="K2976" s="82" t="str">
        <f>IF(ISBLANK($D2976),"",SUMIFS('8. 514 Details Included'!$I:$I,'8. 514 Details Included'!$A:$A,'7. 511_CAR_Student_Counts_Sec'!$A2976,'8. 514 Details Included'!$E:$E,'7. 511_CAR_Student_Counts_Sec'!$D2976,'8. 514 Details Included'!$D:$D,'7. 511_CAR_Student_Counts_Sec'!K$1,'8. 514 Details Included'!$G:$G,'7. 511_CAR_Student_Counts_Sec'!$F2976))</f>
        <v/>
      </c>
      <c r="L2976" s="82" t="str">
        <f>IF(ISBLANK($D2976),"",SUMIFS('8. 514 Details Included'!$I:$I,'8. 514 Details Included'!$A:$A,'7. 511_CAR_Student_Counts_Sec'!$A2976,'8. 514 Details Included'!$E:$E,'7. 511_CAR_Student_Counts_Sec'!$D2976,'8. 514 Details Included'!$D:$D,'7. 511_CAR_Student_Counts_Sec'!L$1,'8. 514 Details Included'!$G:$G,'7. 511_CAR_Student_Counts_Sec'!$F2976))</f>
        <v/>
      </c>
      <c r="M2976" s="82" t="str">
        <f>IF(ISBLANK($D2976),"",SUMIFS('8. 514 Details Included'!$I:$I,'8. 514 Details Included'!$A:$A,'7. 511_CAR_Student_Counts_Sec'!$A2976,'8. 514 Details Included'!$E:$E,'7. 511_CAR_Student_Counts_Sec'!$D2976,'8. 514 Details Included'!$D:$D,'7. 511_CAR_Student_Counts_Sec'!M$1,'8. 514 Details Included'!$G:$G,'7. 511_CAR_Student_Counts_Sec'!$F2976))</f>
        <v/>
      </c>
      <c r="N2976" s="82" t="str">
        <f>IF(ISBLANK($D2976),"",SUMIFS('8. 514 Details Included'!$I:$I,'8. 514 Details Included'!$A:$A,'7. 511_CAR_Student_Counts_Sec'!$A2976,'8. 514 Details Included'!$E:$E,'7. 511_CAR_Student_Counts_Sec'!$D2976,'8. 514 Details Included'!$D:$D,'7. 511_CAR_Student_Counts_Sec'!N$1,'8. 514 Details Included'!$G:$G,'7. 511_CAR_Student_Counts_Sec'!$F2976))</f>
        <v/>
      </c>
      <c r="O2976" s="81" t="str">
        <f t="shared" si="138"/>
        <v/>
      </c>
      <c r="P2976" s="81" t="str">
        <f t="shared" si="139"/>
        <v/>
      </c>
      <c r="Q2976" s="81" t="str">
        <f t="shared" si="140"/>
        <v/>
      </c>
    </row>
    <row r="2977" spans="1:17" ht="15" outlineLevel="4" x14ac:dyDescent="0.2">
      <c r="A2977" s="85">
        <v>353</v>
      </c>
      <c r="B2977" s="86" t="s">
        <v>1090</v>
      </c>
      <c r="C2977" s="86" t="s">
        <v>1163</v>
      </c>
      <c r="D2977" s="85">
        <v>956</v>
      </c>
      <c r="E2977" s="86" t="s">
        <v>1178</v>
      </c>
      <c r="F2977" s="85">
        <v>1</v>
      </c>
      <c r="G2977" s="85">
        <v>23</v>
      </c>
      <c r="H2977" s="82">
        <f>IF(ISBLANK($D2977),"",SUMIFS('8. 514 Details Included'!$I:$I,'8. 514 Details Included'!$A:$A,'7. 511_CAR_Student_Counts_Sec'!$A2977,'8. 514 Details Included'!$E:$E,'7. 511_CAR_Student_Counts_Sec'!$D2977,'8. 514 Details Included'!$D:$D,'7. 511_CAR_Student_Counts_Sec'!H$1,'8. 514 Details Included'!$G:$G,'7. 511_CAR_Student_Counts_Sec'!$F2977))</f>
        <v>0</v>
      </c>
      <c r="I2977" s="82">
        <f>IF(ISBLANK($D2977),"",SUMIFS('8. 514 Details Included'!$I:$I,'8. 514 Details Included'!$A:$A,'7. 511_CAR_Student_Counts_Sec'!$A2977,'8. 514 Details Included'!$E:$E,'7. 511_CAR_Student_Counts_Sec'!$D2977,'8. 514 Details Included'!$D:$D,'7. 511_CAR_Student_Counts_Sec'!I$1,'8. 514 Details Included'!$G:$G,'7. 511_CAR_Student_Counts_Sec'!$F2977))</f>
        <v>0</v>
      </c>
      <c r="J2977" s="82">
        <f>IF(ISBLANK($D2977),"",SUMIFS('8. 514 Details Included'!$I:$I,'8. 514 Details Included'!$A:$A,'7. 511_CAR_Student_Counts_Sec'!$A2977,'8. 514 Details Included'!$E:$E,'7. 511_CAR_Student_Counts_Sec'!$D2977,'8. 514 Details Included'!$D:$D,'7. 511_CAR_Student_Counts_Sec'!J$1,'8. 514 Details Included'!$G:$G,'7. 511_CAR_Student_Counts_Sec'!$F2977))</f>
        <v>0</v>
      </c>
      <c r="K2977" s="82">
        <f>IF(ISBLANK($D2977),"",SUMIFS('8. 514 Details Included'!$I:$I,'8. 514 Details Included'!$A:$A,'7. 511_CAR_Student_Counts_Sec'!$A2977,'8. 514 Details Included'!$E:$E,'7. 511_CAR_Student_Counts_Sec'!$D2977,'8. 514 Details Included'!$D:$D,'7. 511_CAR_Student_Counts_Sec'!K$1,'8. 514 Details Included'!$G:$G,'7. 511_CAR_Student_Counts_Sec'!$F2977))</f>
        <v>0</v>
      </c>
      <c r="L2977" s="82">
        <f>IF(ISBLANK($D2977),"",SUMIFS('8. 514 Details Included'!$I:$I,'8. 514 Details Included'!$A:$A,'7. 511_CAR_Student_Counts_Sec'!$A2977,'8. 514 Details Included'!$E:$E,'7. 511_CAR_Student_Counts_Sec'!$D2977,'8. 514 Details Included'!$D:$D,'7. 511_CAR_Student_Counts_Sec'!L$1,'8. 514 Details Included'!$G:$G,'7. 511_CAR_Student_Counts_Sec'!$F2977))</f>
        <v>0</v>
      </c>
      <c r="M2977" s="82">
        <f>IF(ISBLANK($D2977),"",SUMIFS('8. 514 Details Included'!$I:$I,'8. 514 Details Included'!$A:$A,'7. 511_CAR_Student_Counts_Sec'!$A2977,'8. 514 Details Included'!$E:$E,'7. 511_CAR_Student_Counts_Sec'!$D2977,'8. 514 Details Included'!$D:$D,'7. 511_CAR_Student_Counts_Sec'!M$1,'8. 514 Details Included'!$G:$G,'7. 511_CAR_Student_Counts_Sec'!$F2977))</f>
        <v>0</v>
      </c>
      <c r="N2977" s="82">
        <f>IF(ISBLANK($D2977),"",SUMIFS('8. 514 Details Included'!$I:$I,'8. 514 Details Included'!$A:$A,'7. 511_CAR_Student_Counts_Sec'!$A2977,'8. 514 Details Included'!$E:$E,'7. 511_CAR_Student_Counts_Sec'!$D2977,'8. 514 Details Included'!$D:$D,'7. 511_CAR_Student_Counts_Sec'!N$1,'8. 514 Details Included'!$G:$G,'7. 511_CAR_Student_Counts_Sec'!$F2977))</f>
        <v>23</v>
      </c>
      <c r="O2977" s="81">
        <f t="shared" si="138"/>
        <v>0</v>
      </c>
      <c r="P2977" s="81">
        <f t="shared" si="139"/>
        <v>23</v>
      </c>
      <c r="Q2977" s="81" t="str">
        <f t="shared" si="140"/>
        <v>9-12</v>
      </c>
    </row>
    <row r="2978" spans="1:17" ht="15" outlineLevel="4" x14ac:dyDescent="0.2">
      <c r="A2978" s="85">
        <v>353</v>
      </c>
      <c r="B2978" s="86" t="s">
        <v>1090</v>
      </c>
      <c r="C2978" s="86" t="s">
        <v>1163</v>
      </c>
      <c r="D2978" s="85">
        <v>956</v>
      </c>
      <c r="E2978" s="86" t="s">
        <v>1178</v>
      </c>
      <c r="F2978" s="85">
        <v>2</v>
      </c>
      <c r="G2978" s="85">
        <v>21</v>
      </c>
      <c r="H2978" s="82">
        <f>IF(ISBLANK($D2978),"",SUMIFS('8. 514 Details Included'!$I:$I,'8. 514 Details Included'!$A:$A,'7. 511_CAR_Student_Counts_Sec'!$A2978,'8. 514 Details Included'!$E:$E,'7. 511_CAR_Student_Counts_Sec'!$D2978,'8. 514 Details Included'!$D:$D,'7. 511_CAR_Student_Counts_Sec'!H$1,'8. 514 Details Included'!$G:$G,'7. 511_CAR_Student_Counts_Sec'!$F2978))</f>
        <v>0</v>
      </c>
      <c r="I2978" s="82">
        <f>IF(ISBLANK($D2978),"",SUMIFS('8. 514 Details Included'!$I:$I,'8. 514 Details Included'!$A:$A,'7. 511_CAR_Student_Counts_Sec'!$A2978,'8. 514 Details Included'!$E:$E,'7. 511_CAR_Student_Counts_Sec'!$D2978,'8. 514 Details Included'!$D:$D,'7. 511_CAR_Student_Counts_Sec'!I$1,'8. 514 Details Included'!$G:$G,'7. 511_CAR_Student_Counts_Sec'!$F2978))</f>
        <v>0</v>
      </c>
      <c r="J2978" s="82">
        <f>IF(ISBLANK($D2978),"",SUMIFS('8. 514 Details Included'!$I:$I,'8. 514 Details Included'!$A:$A,'7. 511_CAR_Student_Counts_Sec'!$A2978,'8. 514 Details Included'!$E:$E,'7. 511_CAR_Student_Counts_Sec'!$D2978,'8. 514 Details Included'!$D:$D,'7. 511_CAR_Student_Counts_Sec'!J$1,'8. 514 Details Included'!$G:$G,'7. 511_CAR_Student_Counts_Sec'!$F2978))</f>
        <v>0</v>
      </c>
      <c r="K2978" s="82">
        <f>IF(ISBLANK($D2978),"",SUMIFS('8. 514 Details Included'!$I:$I,'8. 514 Details Included'!$A:$A,'7. 511_CAR_Student_Counts_Sec'!$A2978,'8. 514 Details Included'!$E:$E,'7. 511_CAR_Student_Counts_Sec'!$D2978,'8. 514 Details Included'!$D:$D,'7. 511_CAR_Student_Counts_Sec'!K$1,'8. 514 Details Included'!$G:$G,'7. 511_CAR_Student_Counts_Sec'!$F2978))</f>
        <v>0</v>
      </c>
      <c r="L2978" s="82">
        <f>IF(ISBLANK($D2978),"",SUMIFS('8. 514 Details Included'!$I:$I,'8. 514 Details Included'!$A:$A,'7. 511_CAR_Student_Counts_Sec'!$A2978,'8. 514 Details Included'!$E:$E,'7. 511_CAR_Student_Counts_Sec'!$D2978,'8. 514 Details Included'!$D:$D,'7. 511_CAR_Student_Counts_Sec'!L$1,'8. 514 Details Included'!$G:$G,'7. 511_CAR_Student_Counts_Sec'!$F2978))</f>
        <v>0</v>
      </c>
      <c r="M2978" s="82">
        <f>IF(ISBLANK($D2978),"",SUMIFS('8. 514 Details Included'!$I:$I,'8. 514 Details Included'!$A:$A,'7. 511_CAR_Student_Counts_Sec'!$A2978,'8. 514 Details Included'!$E:$E,'7. 511_CAR_Student_Counts_Sec'!$D2978,'8. 514 Details Included'!$D:$D,'7. 511_CAR_Student_Counts_Sec'!M$1,'8. 514 Details Included'!$G:$G,'7. 511_CAR_Student_Counts_Sec'!$F2978))</f>
        <v>0</v>
      </c>
      <c r="N2978" s="82">
        <f>IF(ISBLANK($D2978),"",SUMIFS('8. 514 Details Included'!$I:$I,'8. 514 Details Included'!$A:$A,'7. 511_CAR_Student_Counts_Sec'!$A2978,'8. 514 Details Included'!$E:$E,'7. 511_CAR_Student_Counts_Sec'!$D2978,'8. 514 Details Included'!$D:$D,'7. 511_CAR_Student_Counts_Sec'!N$1,'8. 514 Details Included'!$G:$G,'7. 511_CAR_Student_Counts_Sec'!$F2978))</f>
        <v>21</v>
      </c>
      <c r="O2978" s="81">
        <f t="shared" si="138"/>
        <v>0</v>
      </c>
      <c r="P2978" s="81">
        <f t="shared" si="139"/>
        <v>21</v>
      </c>
      <c r="Q2978" s="81" t="str">
        <f t="shared" si="140"/>
        <v>9-12</v>
      </c>
    </row>
    <row r="2979" spans="1:17" ht="15" outlineLevel="4" x14ac:dyDescent="0.2">
      <c r="A2979" s="85">
        <v>353</v>
      </c>
      <c r="B2979" s="86" t="s">
        <v>1090</v>
      </c>
      <c r="C2979" s="86" t="s">
        <v>1163</v>
      </c>
      <c r="D2979" s="85">
        <v>956</v>
      </c>
      <c r="E2979" s="86" t="s">
        <v>1178</v>
      </c>
      <c r="F2979" s="85">
        <v>5</v>
      </c>
      <c r="G2979" s="85">
        <v>21</v>
      </c>
      <c r="H2979" s="82">
        <f>IF(ISBLANK($D2979),"",SUMIFS('8. 514 Details Included'!$I:$I,'8. 514 Details Included'!$A:$A,'7. 511_CAR_Student_Counts_Sec'!$A2979,'8. 514 Details Included'!$E:$E,'7. 511_CAR_Student_Counts_Sec'!$D2979,'8. 514 Details Included'!$D:$D,'7. 511_CAR_Student_Counts_Sec'!H$1,'8. 514 Details Included'!$G:$G,'7. 511_CAR_Student_Counts_Sec'!$F2979))</f>
        <v>0</v>
      </c>
      <c r="I2979" s="82">
        <f>IF(ISBLANK($D2979),"",SUMIFS('8. 514 Details Included'!$I:$I,'8. 514 Details Included'!$A:$A,'7. 511_CAR_Student_Counts_Sec'!$A2979,'8. 514 Details Included'!$E:$E,'7. 511_CAR_Student_Counts_Sec'!$D2979,'8. 514 Details Included'!$D:$D,'7. 511_CAR_Student_Counts_Sec'!I$1,'8. 514 Details Included'!$G:$G,'7. 511_CAR_Student_Counts_Sec'!$F2979))</f>
        <v>0</v>
      </c>
      <c r="J2979" s="82">
        <f>IF(ISBLANK($D2979),"",SUMIFS('8. 514 Details Included'!$I:$I,'8. 514 Details Included'!$A:$A,'7. 511_CAR_Student_Counts_Sec'!$A2979,'8. 514 Details Included'!$E:$E,'7. 511_CAR_Student_Counts_Sec'!$D2979,'8. 514 Details Included'!$D:$D,'7. 511_CAR_Student_Counts_Sec'!J$1,'8. 514 Details Included'!$G:$G,'7. 511_CAR_Student_Counts_Sec'!$F2979))</f>
        <v>0</v>
      </c>
      <c r="K2979" s="82">
        <f>IF(ISBLANK($D2979),"",SUMIFS('8. 514 Details Included'!$I:$I,'8. 514 Details Included'!$A:$A,'7. 511_CAR_Student_Counts_Sec'!$A2979,'8. 514 Details Included'!$E:$E,'7. 511_CAR_Student_Counts_Sec'!$D2979,'8. 514 Details Included'!$D:$D,'7. 511_CAR_Student_Counts_Sec'!K$1,'8. 514 Details Included'!$G:$G,'7. 511_CAR_Student_Counts_Sec'!$F2979))</f>
        <v>0</v>
      </c>
      <c r="L2979" s="82">
        <f>IF(ISBLANK($D2979),"",SUMIFS('8. 514 Details Included'!$I:$I,'8. 514 Details Included'!$A:$A,'7. 511_CAR_Student_Counts_Sec'!$A2979,'8. 514 Details Included'!$E:$E,'7. 511_CAR_Student_Counts_Sec'!$D2979,'8. 514 Details Included'!$D:$D,'7. 511_CAR_Student_Counts_Sec'!L$1,'8. 514 Details Included'!$G:$G,'7. 511_CAR_Student_Counts_Sec'!$F2979))</f>
        <v>0</v>
      </c>
      <c r="M2979" s="82">
        <f>IF(ISBLANK($D2979),"",SUMIFS('8. 514 Details Included'!$I:$I,'8. 514 Details Included'!$A:$A,'7. 511_CAR_Student_Counts_Sec'!$A2979,'8. 514 Details Included'!$E:$E,'7. 511_CAR_Student_Counts_Sec'!$D2979,'8. 514 Details Included'!$D:$D,'7. 511_CAR_Student_Counts_Sec'!M$1,'8. 514 Details Included'!$G:$G,'7. 511_CAR_Student_Counts_Sec'!$F2979))</f>
        <v>0</v>
      </c>
      <c r="N2979" s="82">
        <f>IF(ISBLANK($D2979),"",SUMIFS('8. 514 Details Included'!$I:$I,'8. 514 Details Included'!$A:$A,'7. 511_CAR_Student_Counts_Sec'!$A2979,'8. 514 Details Included'!$E:$E,'7. 511_CAR_Student_Counts_Sec'!$D2979,'8. 514 Details Included'!$D:$D,'7. 511_CAR_Student_Counts_Sec'!N$1,'8. 514 Details Included'!$G:$G,'7. 511_CAR_Student_Counts_Sec'!$F2979))</f>
        <v>21</v>
      </c>
      <c r="O2979" s="81">
        <f t="shared" si="138"/>
        <v>0</v>
      </c>
      <c r="P2979" s="81">
        <f t="shared" si="139"/>
        <v>21</v>
      </c>
      <c r="Q2979" s="81" t="str">
        <f t="shared" si="140"/>
        <v>9-12</v>
      </c>
    </row>
    <row r="2980" spans="1:17" ht="15" outlineLevel="4" x14ac:dyDescent="0.2">
      <c r="A2980" s="85">
        <v>353</v>
      </c>
      <c r="B2980" s="86" t="s">
        <v>1090</v>
      </c>
      <c r="C2980" s="86" t="s">
        <v>1163</v>
      </c>
      <c r="D2980" s="85">
        <v>956</v>
      </c>
      <c r="E2980" s="86" t="s">
        <v>1178</v>
      </c>
      <c r="F2980" s="85">
        <v>6</v>
      </c>
      <c r="G2980" s="85">
        <v>26</v>
      </c>
      <c r="H2980" s="82">
        <f>IF(ISBLANK($D2980),"",SUMIFS('8. 514 Details Included'!$I:$I,'8. 514 Details Included'!$A:$A,'7. 511_CAR_Student_Counts_Sec'!$A2980,'8. 514 Details Included'!$E:$E,'7. 511_CAR_Student_Counts_Sec'!$D2980,'8. 514 Details Included'!$D:$D,'7. 511_CAR_Student_Counts_Sec'!H$1,'8. 514 Details Included'!$G:$G,'7. 511_CAR_Student_Counts_Sec'!$F2980))</f>
        <v>0</v>
      </c>
      <c r="I2980" s="82">
        <f>IF(ISBLANK($D2980),"",SUMIFS('8. 514 Details Included'!$I:$I,'8. 514 Details Included'!$A:$A,'7. 511_CAR_Student_Counts_Sec'!$A2980,'8. 514 Details Included'!$E:$E,'7. 511_CAR_Student_Counts_Sec'!$D2980,'8. 514 Details Included'!$D:$D,'7. 511_CAR_Student_Counts_Sec'!I$1,'8. 514 Details Included'!$G:$G,'7. 511_CAR_Student_Counts_Sec'!$F2980))</f>
        <v>0</v>
      </c>
      <c r="J2980" s="82">
        <f>IF(ISBLANK($D2980),"",SUMIFS('8. 514 Details Included'!$I:$I,'8. 514 Details Included'!$A:$A,'7. 511_CAR_Student_Counts_Sec'!$A2980,'8. 514 Details Included'!$E:$E,'7. 511_CAR_Student_Counts_Sec'!$D2980,'8. 514 Details Included'!$D:$D,'7. 511_CAR_Student_Counts_Sec'!J$1,'8. 514 Details Included'!$G:$G,'7. 511_CAR_Student_Counts_Sec'!$F2980))</f>
        <v>0</v>
      </c>
      <c r="K2980" s="82">
        <f>IF(ISBLANK($D2980),"",SUMIFS('8. 514 Details Included'!$I:$I,'8. 514 Details Included'!$A:$A,'7. 511_CAR_Student_Counts_Sec'!$A2980,'8. 514 Details Included'!$E:$E,'7. 511_CAR_Student_Counts_Sec'!$D2980,'8. 514 Details Included'!$D:$D,'7. 511_CAR_Student_Counts_Sec'!K$1,'8. 514 Details Included'!$G:$G,'7. 511_CAR_Student_Counts_Sec'!$F2980))</f>
        <v>0</v>
      </c>
      <c r="L2980" s="82">
        <f>IF(ISBLANK($D2980),"",SUMIFS('8. 514 Details Included'!$I:$I,'8. 514 Details Included'!$A:$A,'7. 511_CAR_Student_Counts_Sec'!$A2980,'8. 514 Details Included'!$E:$E,'7. 511_CAR_Student_Counts_Sec'!$D2980,'8. 514 Details Included'!$D:$D,'7. 511_CAR_Student_Counts_Sec'!L$1,'8. 514 Details Included'!$G:$G,'7. 511_CAR_Student_Counts_Sec'!$F2980))</f>
        <v>0</v>
      </c>
      <c r="M2980" s="82">
        <f>IF(ISBLANK($D2980),"",SUMIFS('8. 514 Details Included'!$I:$I,'8. 514 Details Included'!$A:$A,'7. 511_CAR_Student_Counts_Sec'!$A2980,'8. 514 Details Included'!$E:$E,'7. 511_CAR_Student_Counts_Sec'!$D2980,'8. 514 Details Included'!$D:$D,'7. 511_CAR_Student_Counts_Sec'!M$1,'8. 514 Details Included'!$G:$G,'7. 511_CAR_Student_Counts_Sec'!$F2980))</f>
        <v>0</v>
      </c>
      <c r="N2980" s="82">
        <f>IF(ISBLANK($D2980),"",SUMIFS('8. 514 Details Included'!$I:$I,'8. 514 Details Included'!$A:$A,'7. 511_CAR_Student_Counts_Sec'!$A2980,'8. 514 Details Included'!$E:$E,'7. 511_CAR_Student_Counts_Sec'!$D2980,'8. 514 Details Included'!$D:$D,'7. 511_CAR_Student_Counts_Sec'!N$1,'8. 514 Details Included'!$G:$G,'7. 511_CAR_Student_Counts_Sec'!$F2980))</f>
        <v>26</v>
      </c>
      <c r="O2980" s="81">
        <f t="shared" si="138"/>
        <v>0</v>
      </c>
      <c r="P2980" s="81">
        <f t="shared" si="139"/>
        <v>26</v>
      </c>
      <c r="Q2980" s="81" t="str">
        <f t="shared" si="140"/>
        <v>9-12</v>
      </c>
    </row>
    <row r="2981" spans="1:17" ht="15" outlineLevel="4" x14ac:dyDescent="0.2">
      <c r="A2981" s="85">
        <v>353</v>
      </c>
      <c r="B2981" s="86" t="s">
        <v>1090</v>
      </c>
      <c r="C2981" s="86" t="s">
        <v>1163</v>
      </c>
      <c r="D2981" s="85">
        <v>946</v>
      </c>
      <c r="E2981" s="86" t="s">
        <v>1177</v>
      </c>
      <c r="F2981" s="85">
        <v>1</v>
      </c>
      <c r="G2981" s="85">
        <v>29</v>
      </c>
      <c r="H2981" s="82">
        <f>IF(ISBLANK($D2981),"",SUMIFS('8. 514 Details Included'!$I:$I,'8. 514 Details Included'!$A:$A,'7. 511_CAR_Student_Counts_Sec'!$A2981,'8. 514 Details Included'!$E:$E,'7. 511_CAR_Student_Counts_Sec'!$D2981,'8. 514 Details Included'!$D:$D,'7. 511_CAR_Student_Counts_Sec'!H$1,'8. 514 Details Included'!$G:$G,'7. 511_CAR_Student_Counts_Sec'!$F2981))</f>
        <v>0</v>
      </c>
      <c r="I2981" s="82">
        <f>IF(ISBLANK($D2981),"",SUMIFS('8. 514 Details Included'!$I:$I,'8. 514 Details Included'!$A:$A,'7. 511_CAR_Student_Counts_Sec'!$A2981,'8. 514 Details Included'!$E:$E,'7. 511_CAR_Student_Counts_Sec'!$D2981,'8. 514 Details Included'!$D:$D,'7. 511_CAR_Student_Counts_Sec'!I$1,'8. 514 Details Included'!$G:$G,'7. 511_CAR_Student_Counts_Sec'!$F2981))</f>
        <v>0</v>
      </c>
      <c r="J2981" s="82">
        <f>IF(ISBLANK($D2981),"",SUMIFS('8. 514 Details Included'!$I:$I,'8. 514 Details Included'!$A:$A,'7. 511_CAR_Student_Counts_Sec'!$A2981,'8. 514 Details Included'!$E:$E,'7. 511_CAR_Student_Counts_Sec'!$D2981,'8. 514 Details Included'!$D:$D,'7. 511_CAR_Student_Counts_Sec'!J$1,'8. 514 Details Included'!$G:$G,'7. 511_CAR_Student_Counts_Sec'!$F2981))</f>
        <v>0</v>
      </c>
      <c r="K2981" s="82">
        <f>IF(ISBLANK($D2981),"",SUMIFS('8. 514 Details Included'!$I:$I,'8. 514 Details Included'!$A:$A,'7. 511_CAR_Student_Counts_Sec'!$A2981,'8. 514 Details Included'!$E:$E,'7. 511_CAR_Student_Counts_Sec'!$D2981,'8. 514 Details Included'!$D:$D,'7. 511_CAR_Student_Counts_Sec'!K$1,'8. 514 Details Included'!$G:$G,'7. 511_CAR_Student_Counts_Sec'!$F2981))</f>
        <v>0</v>
      </c>
      <c r="L2981" s="82">
        <f>IF(ISBLANK($D2981),"",SUMIFS('8. 514 Details Included'!$I:$I,'8. 514 Details Included'!$A:$A,'7. 511_CAR_Student_Counts_Sec'!$A2981,'8. 514 Details Included'!$E:$E,'7. 511_CAR_Student_Counts_Sec'!$D2981,'8. 514 Details Included'!$D:$D,'7. 511_CAR_Student_Counts_Sec'!L$1,'8. 514 Details Included'!$G:$G,'7. 511_CAR_Student_Counts_Sec'!$F2981))</f>
        <v>0</v>
      </c>
      <c r="M2981" s="82">
        <f>IF(ISBLANK($D2981),"",SUMIFS('8. 514 Details Included'!$I:$I,'8. 514 Details Included'!$A:$A,'7. 511_CAR_Student_Counts_Sec'!$A2981,'8. 514 Details Included'!$E:$E,'7. 511_CAR_Student_Counts_Sec'!$D2981,'8. 514 Details Included'!$D:$D,'7. 511_CAR_Student_Counts_Sec'!M$1,'8. 514 Details Included'!$G:$G,'7. 511_CAR_Student_Counts_Sec'!$F2981))</f>
        <v>26</v>
      </c>
      <c r="N2981" s="82">
        <f>IF(ISBLANK($D2981),"",SUMIFS('8. 514 Details Included'!$I:$I,'8. 514 Details Included'!$A:$A,'7. 511_CAR_Student_Counts_Sec'!$A2981,'8. 514 Details Included'!$E:$E,'7. 511_CAR_Student_Counts_Sec'!$D2981,'8. 514 Details Included'!$D:$D,'7. 511_CAR_Student_Counts_Sec'!N$1,'8. 514 Details Included'!$G:$G,'7. 511_CAR_Student_Counts_Sec'!$F2981))</f>
        <v>3</v>
      </c>
      <c r="O2981" s="81">
        <f t="shared" si="138"/>
        <v>0</v>
      </c>
      <c r="P2981" s="81">
        <f t="shared" si="139"/>
        <v>29</v>
      </c>
      <c r="Q2981" s="81" t="str">
        <f t="shared" si="140"/>
        <v>9-12</v>
      </c>
    </row>
    <row r="2982" spans="1:17" ht="15" outlineLevel="4" x14ac:dyDescent="0.2">
      <c r="A2982" s="85">
        <v>353</v>
      </c>
      <c r="B2982" s="86" t="s">
        <v>1090</v>
      </c>
      <c r="C2982" s="86" t="s">
        <v>1163</v>
      </c>
      <c r="D2982" s="85">
        <v>946</v>
      </c>
      <c r="E2982" s="86" t="s">
        <v>1177</v>
      </c>
      <c r="F2982" s="85">
        <v>2</v>
      </c>
      <c r="G2982" s="85">
        <v>29</v>
      </c>
      <c r="H2982" s="82">
        <f>IF(ISBLANK($D2982),"",SUMIFS('8. 514 Details Included'!$I:$I,'8. 514 Details Included'!$A:$A,'7. 511_CAR_Student_Counts_Sec'!$A2982,'8. 514 Details Included'!$E:$E,'7. 511_CAR_Student_Counts_Sec'!$D2982,'8. 514 Details Included'!$D:$D,'7. 511_CAR_Student_Counts_Sec'!H$1,'8. 514 Details Included'!$G:$G,'7. 511_CAR_Student_Counts_Sec'!$F2982))</f>
        <v>0</v>
      </c>
      <c r="I2982" s="82">
        <f>IF(ISBLANK($D2982),"",SUMIFS('8. 514 Details Included'!$I:$I,'8. 514 Details Included'!$A:$A,'7. 511_CAR_Student_Counts_Sec'!$A2982,'8. 514 Details Included'!$E:$E,'7. 511_CAR_Student_Counts_Sec'!$D2982,'8. 514 Details Included'!$D:$D,'7. 511_CAR_Student_Counts_Sec'!I$1,'8. 514 Details Included'!$G:$G,'7. 511_CAR_Student_Counts_Sec'!$F2982))</f>
        <v>0</v>
      </c>
      <c r="J2982" s="82">
        <f>IF(ISBLANK($D2982),"",SUMIFS('8. 514 Details Included'!$I:$I,'8. 514 Details Included'!$A:$A,'7. 511_CAR_Student_Counts_Sec'!$A2982,'8. 514 Details Included'!$E:$E,'7. 511_CAR_Student_Counts_Sec'!$D2982,'8. 514 Details Included'!$D:$D,'7. 511_CAR_Student_Counts_Sec'!J$1,'8. 514 Details Included'!$G:$G,'7. 511_CAR_Student_Counts_Sec'!$F2982))</f>
        <v>0</v>
      </c>
      <c r="K2982" s="82">
        <f>IF(ISBLANK($D2982),"",SUMIFS('8. 514 Details Included'!$I:$I,'8. 514 Details Included'!$A:$A,'7. 511_CAR_Student_Counts_Sec'!$A2982,'8. 514 Details Included'!$E:$E,'7. 511_CAR_Student_Counts_Sec'!$D2982,'8. 514 Details Included'!$D:$D,'7. 511_CAR_Student_Counts_Sec'!K$1,'8. 514 Details Included'!$G:$G,'7. 511_CAR_Student_Counts_Sec'!$F2982))</f>
        <v>0</v>
      </c>
      <c r="L2982" s="82">
        <f>IF(ISBLANK($D2982),"",SUMIFS('8. 514 Details Included'!$I:$I,'8. 514 Details Included'!$A:$A,'7. 511_CAR_Student_Counts_Sec'!$A2982,'8. 514 Details Included'!$E:$E,'7. 511_CAR_Student_Counts_Sec'!$D2982,'8. 514 Details Included'!$D:$D,'7. 511_CAR_Student_Counts_Sec'!L$1,'8. 514 Details Included'!$G:$G,'7. 511_CAR_Student_Counts_Sec'!$F2982))</f>
        <v>0</v>
      </c>
      <c r="M2982" s="82">
        <f>IF(ISBLANK($D2982),"",SUMIFS('8. 514 Details Included'!$I:$I,'8. 514 Details Included'!$A:$A,'7. 511_CAR_Student_Counts_Sec'!$A2982,'8. 514 Details Included'!$E:$E,'7. 511_CAR_Student_Counts_Sec'!$D2982,'8. 514 Details Included'!$D:$D,'7. 511_CAR_Student_Counts_Sec'!M$1,'8. 514 Details Included'!$G:$G,'7. 511_CAR_Student_Counts_Sec'!$F2982))</f>
        <v>27</v>
      </c>
      <c r="N2982" s="82">
        <f>IF(ISBLANK($D2982),"",SUMIFS('8. 514 Details Included'!$I:$I,'8. 514 Details Included'!$A:$A,'7. 511_CAR_Student_Counts_Sec'!$A2982,'8. 514 Details Included'!$E:$E,'7. 511_CAR_Student_Counts_Sec'!$D2982,'8. 514 Details Included'!$D:$D,'7. 511_CAR_Student_Counts_Sec'!N$1,'8. 514 Details Included'!$G:$G,'7. 511_CAR_Student_Counts_Sec'!$F2982))</f>
        <v>2</v>
      </c>
      <c r="O2982" s="81">
        <f t="shared" si="138"/>
        <v>0</v>
      </c>
      <c r="P2982" s="81">
        <f t="shared" si="139"/>
        <v>29</v>
      </c>
      <c r="Q2982" s="81" t="str">
        <f t="shared" si="140"/>
        <v>9-12</v>
      </c>
    </row>
    <row r="2983" spans="1:17" ht="15" outlineLevel="4" x14ac:dyDescent="0.2">
      <c r="A2983" s="85">
        <v>353</v>
      </c>
      <c r="B2983" s="86" t="s">
        <v>1090</v>
      </c>
      <c r="C2983" s="86" t="s">
        <v>1163</v>
      </c>
      <c r="D2983" s="85">
        <v>946</v>
      </c>
      <c r="E2983" s="86" t="s">
        <v>1177</v>
      </c>
      <c r="F2983" s="85">
        <v>5</v>
      </c>
      <c r="G2983" s="85">
        <v>29</v>
      </c>
      <c r="H2983" s="82">
        <f>IF(ISBLANK($D2983),"",SUMIFS('8. 514 Details Included'!$I:$I,'8. 514 Details Included'!$A:$A,'7. 511_CAR_Student_Counts_Sec'!$A2983,'8. 514 Details Included'!$E:$E,'7. 511_CAR_Student_Counts_Sec'!$D2983,'8. 514 Details Included'!$D:$D,'7. 511_CAR_Student_Counts_Sec'!H$1,'8. 514 Details Included'!$G:$G,'7. 511_CAR_Student_Counts_Sec'!$F2983))</f>
        <v>0</v>
      </c>
      <c r="I2983" s="82">
        <f>IF(ISBLANK($D2983),"",SUMIFS('8. 514 Details Included'!$I:$I,'8. 514 Details Included'!$A:$A,'7. 511_CAR_Student_Counts_Sec'!$A2983,'8. 514 Details Included'!$E:$E,'7. 511_CAR_Student_Counts_Sec'!$D2983,'8. 514 Details Included'!$D:$D,'7. 511_CAR_Student_Counts_Sec'!I$1,'8. 514 Details Included'!$G:$G,'7. 511_CAR_Student_Counts_Sec'!$F2983))</f>
        <v>0</v>
      </c>
      <c r="J2983" s="82">
        <f>IF(ISBLANK($D2983),"",SUMIFS('8. 514 Details Included'!$I:$I,'8. 514 Details Included'!$A:$A,'7. 511_CAR_Student_Counts_Sec'!$A2983,'8. 514 Details Included'!$E:$E,'7. 511_CAR_Student_Counts_Sec'!$D2983,'8. 514 Details Included'!$D:$D,'7. 511_CAR_Student_Counts_Sec'!J$1,'8. 514 Details Included'!$G:$G,'7. 511_CAR_Student_Counts_Sec'!$F2983))</f>
        <v>0</v>
      </c>
      <c r="K2983" s="82">
        <f>IF(ISBLANK($D2983),"",SUMIFS('8. 514 Details Included'!$I:$I,'8. 514 Details Included'!$A:$A,'7. 511_CAR_Student_Counts_Sec'!$A2983,'8. 514 Details Included'!$E:$E,'7. 511_CAR_Student_Counts_Sec'!$D2983,'8. 514 Details Included'!$D:$D,'7. 511_CAR_Student_Counts_Sec'!K$1,'8. 514 Details Included'!$G:$G,'7. 511_CAR_Student_Counts_Sec'!$F2983))</f>
        <v>0</v>
      </c>
      <c r="L2983" s="82">
        <f>IF(ISBLANK($D2983),"",SUMIFS('8. 514 Details Included'!$I:$I,'8. 514 Details Included'!$A:$A,'7. 511_CAR_Student_Counts_Sec'!$A2983,'8. 514 Details Included'!$E:$E,'7. 511_CAR_Student_Counts_Sec'!$D2983,'8. 514 Details Included'!$D:$D,'7. 511_CAR_Student_Counts_Sec'!L$1,'8. 514 Details Included'!$G:$G,'7. 511_CAR_Student_Counts_Sec'!$F2983))</f>
        <v>0</v>
      </c>
      <c r="M2983" s="82">
        <f>IF(ISBLANK($D2983),"",SUMIFS('8. 514 Details Included'!$I:$I,'8. 514 Details Included'!$A:$A,'7. 511_CAR_Student_Counts_Sec'!$A2983,'8. 514 Details Included'!$E:$E,'7. 511_CAR_Student_Counts_Sec'!$D2983,'8. 514 Details Included'!$D:$D,'7. 511_CAR_Student_Counts_Sec'!M$1,'8. 514 Details Included'!$G:$G,'7. 511_CAR_Student_Counts_Sec'!$F2983))</f>
        <v>29</v>
      </c>
      <c r="N2983" s="82">
        <f>IF(ISBLANK($D2983),"",SUMIFS('8. 514 Details Included'!$I:$I,'8. 514 Details Included'!$A:$A,'7. 511_CAR_Student_Counts_Sec'!$A2983,'8. 514 Details Included'!$E:$E,'7. 511_CAR_Student_Counts_Sec'!$D2983,'8. 514 Details Included'!$D:$D,'7. 511_CAR_Student_Counts_Sec'!N$1,'8. 514 Details Included'!$G:$G,'7. 511_CAR_Student_Counts_Sec'!$F2983))</f>
        <v>0</v>
      </c>
      <c r="O2983" s="81">
        <f t="shared" si="138"/>
        <v>0</v>
      </c>
      <c r="P2983" s="81">
        <f t="shared" si="139"/>
        <v>29</v>
      </c>
      <c r="Q2983" s="81" t="str">
        <f t="shared" si="140"/>
        <v>9-12</v>
      </c>
    </row>
    <row r="2984" spans="1:17" ht="15" outlineLevel="4" x14ac:dyDescent="0.2">
      <c r="A2984" s="85">
        <v>353</v>
      </c>
      <c r="B2984" s="86" t="s">
        <v>1090</v>
      </c>
      <c r="C2984" s="86" t="s">
        <v>1163</v>
      </c>
      <c r="D2984" s="85">
        <v>946</v>
      </c>
      <c r="E2984" s="86" t="s">
        <v>1177</v>
      </c>
      <c r="F2984" s="85">
        <v>6</v>
      </c>
      <c r="G2984" s="85">
        <v>24</v>
      </c>
      <c r="H2984" s="82">
        <f>IF(ISBLANK($D2984),"",SUMIFS('8. 514 Details Included'!$I:$I,'8. 514 Details Included'!$A:$A,'7. 511_CAR_Student_Counts_Sec'!$A2984,'8. 514 Details Included'!$E:$E,'7. 511_CAR_Student_Counts_Sec'!$D2984,'8. 514 Details Included'!$D:$D,'7. 511_CAR_Student_Counts_Sec'!H$1,'8. 514 Details Included'!$G:$G,'7. 511_CAR_Student_Counts_Sec'!$F2984))</f>
        <v>0</v>
      </c>
      <c r="I2984" s="82">
        <f>IF(ISBLANK($D2984),"",SUMIFS('8. 514 Details Included'!$I:$I,'8. 514 Details Included'!$A:$A,'7. 511_CAR_Student_Counts_Sec'!$A2984,'8. 514 Details Included'!$E:$E,'7. 511_CAR_Student_Counts_Sec'!$D2984,'8. 514 Details Included'!$D:$D,'7. 511_CAR_Student_Counts_Sec'!I$1,'8. 514 Details Included'!$G:$G,'7. 511_CAR_Student_Counts_Sec'!$F2984))</f>
        <v>0</v>
      </c>
      <c r="J2984" s="82">
        <f>IF(ISBLANK($D2984),"",SUMIFS('8. 514 Details Included'!$I:$I,'8. 514 Details Included'!$A:$A,'7. 511_CAR_Student_Counts_Sec'!$A2984,'8. 514 Details Included'!$E:$E,'7. 511_CAR_Student_Counts_Sec'!$D2984,'8. 514 Details Included'!$D:$D,'7. 511_CAR_Student_Counts_Sec'!J$1,'8. 514 Details Included'!$G:$G,'7. 511_CAR_Student_Counts_Sec'!$F2984))</f>
        <v>0</v>
      </c>
      <c r="K2984" s="82">
        <f>IF(ISBLANK($D2984),"",SUMIFS('8. 514 Details Included'!$I:$I,'8. 514 Details Included'!$A:$A,'7. 511_CAR_Student_Counts_Sec'!$A2984,'8. 514 Details Included'!$E:$E,'7. 511_CAR_Student_Counts_Sec'!$D2984,'8. 514 Details Included'!$D:$D,'7. 511_CAR_Student_Counts_Sec'!K$1,'8. 514 Details Included'!$G:$G,'7. 511_CAR_Student_Counts_Sec'!$F2984))</f>
        <v>0</v>
      </c>
      <c r="L2984" s="82">
        <f>IF(ISBLANK($D2984),"",SUMIFS('8. 514 Details Included'!$I:$I,'8. 514 Details Included'!$A:$A,'7. 511_CAR_Student_Counts_Sec'!$A2984,'8. 514 Details Included'!$E:$E,'7. 511_CAR_Student_Counts_Sec'!$D2984,'8. 514 Details Included'!$D:$D,'7. 511_CAR_Student_Counts_Sec'!L$1,'8. 514 Details Included'!$G:$G,'7. 511_CAR_Student_Counts_Sec'!$F2984))</f>
        <v>0</v>
      </c>
      <c r="M2984" s="82">
        <f>IF(ISBLANK($D2984),"",SUMIFS('8. 514 Details Included'!$I:$I,'8. 514 Details Included'!$A:$A,'7. 511_CAR_Student_Counts_Sec'!$A2984,'8. 514 Details Included'!$E:$E,'7. 511_CAR_Student_Counts_Sec'!$D2984,'8. 514 Details Included'!$D:$D,'7. 511_CAR_Student_Counts_Sec'!M$1,'8. 514 Details Included'!$G:$G,'7. 511_CAR_Student_Counts_Sec'!$F2984))</f>
        <v>23</v>
      </c>
      <c r="N2984" s="82">
        <f>IF(ISBLANK($D2984),"",SUMIFS('8. 514 Details Included'!$I:$I,'8. 514 Details Included'!$A:$A,'7. 511_CAR_Student_Counts_Sec'!$A2984,'8. 514 Details Included'!$E:$E,'7. 511_CAR_Student_Counts_Sec'!$D2984,'8. 514 Details Included'!$D:$D,'7. 511_CAR_Student_Counts_Sec'!N$1,'8. 514 Details Included'!$G:$G,'7. 511_CAR_Student_Counts_Sec'!$F2984))</f>
        <v>1</v>
      </c>
      <c r="O2984" s="81">
        <f t="shared" si="138"/>
        <v>0</v>
      </c>
      <c r="P2984" s="81">
        <f t="shared" si="139"/>
        <v>24</v>
      </c>
      <c r="Q2984" s="81" t="str">
        <f t="shared" si="140"/>
        <v>9-12</v>
      </c>
    </row>
    <row r="2985" spans="1:17" ht="15" outlineLevel="4" x14ac:dyDescent="0.2">
      <c r="A2985" s="85">
        <v>353</v>
      </c>
      <c r="B2985" s="86" t="s">
        <v>1090</v>
      </c>
      <c r="C2985" s="86" t="s">
        <v>1163</v>
      </c>
      <c r="D2985" s="85">
        <v>957</v>
      </c>
      <c r="E2985" s="86" t="s">
        <v>1176</v>
      </c>
      <c r="F2985" s="85">
        <v>1</v>
      </c>
      <c r="G2985" s="85">
        <v>20</v>
      </c>
      <c r="H2985" s="82">
        <f>IF(ISBLANK($D2985),"",SUMIFS('8. 514 Details Included'!$I:$I,'8. 514 Details Included'!$A:$A,'7. 511_CAR_Student_Counts_Sec'!$A2985,'8. 514 Details Included'!$E:$E,'7. 511_CAR_Student_Counts_Sec'!$D2985,'8. 514 Details Included'!$D:$D,'7. 511_CAR_Student_Counts_Sec'!H$1,'8. 514 Details Included'!$G:$G,'7. 511_CAR_Student_Counts_Sec'!$F2985))</f>
        <v>0</v>
      </c>
      <c r="I2985" s="82">
        <f>IF(ISBLANK($D2985),"",SUMIFS('8. 514 Details Included'!$I:$I,'8. 514 Details Included'!$A:$A,'7. 511_CAR_Student_Counts_Sec'!$A2985,'8. 514 Details Included'!$E:$E,'7. 511_CAR_Student_Counts_Sec'!$D2985,'8. 514 Details Included'!$D:$D,'7. 511_CAR_Student_Counts_Sec'!I$1,'8. 514 Details Included'!$G:$G,'7. 511_CAR_Student_Counts_Sec'!$F2985))</f>
        <v>0</v>
      </c>
      <c r="J2985" s="82">
        <f>IF(ISBLANK($D2985),"",SUMIFS('8. 514 Details Included'!$I:$I,'8. 514 Details Included'!$A:$A,'7. 511_CAR_Student_Counts_Sec'!$A2985,'8. 514 Details Included'!$E:$E,'7. 511_CAR_Student_Counts_Sec'!$D2985,'8. 514 Details Included'!$D:$D,'7. 511_CAR_Student_Counts_Sec'!J$1,'8. 514 Details Included'!$G:$G,'7. 511_CAR_Student_Counts_Sec'!$F2985))</f>
        <v>0</v>
      </c>
      <c r="K2985" s="82">
        <f>IF(ISBLANK($D2985),"",SUMIFS('8. 514 Details Included'!$I:$I,'8. 514 Details Included'!$A:$A,'7. 511_CAR_Student_Counts_Sec'!$A2985,'8. 514 Details Included'!$E:$E,'7. 511_CAR_Student_Counts_Sec'!$D2985,'8. 514 Details Included'!$D:$D,'7. 511_CAR_Student_Counts_Sec'!K$1,'8. 514 Details Included'!$G:$G,'7. 511_CAR_Student_Counts_Sec'!$F2985))</f>
        <v>5</v>
      </c>
      <c r="L2985" s="82">
        <f>IF(ISBLANK($D2985),"",SUMIFS('8. 514 Details Included'!$I:$I,'8. 514 Details Included'!$A:$A,'7. 511_CAR_Student_Counts_Sec'!$A2985,'8. 514 Details Included'!$E:$E,'7. 511_CAR_Student_Counts_Sec'!$D2985,'8. 514 Details Included'!$D:$D,'7. 511_CAR_Student_Counts_Sec'!L$1,'8. 514 Details Included'!$G:$G,'7. 511_CAR_Student_Counts_Sec'!$F2985))</f>
        <v>15</v>
      </c>
      <c r="M2985" s="82">
        <f>IF(ISBLANK($D2985),"",SUMIFS('8. 514 Details Included'!$I:$I,'8. 514 Details Included'!$A:$A,'7. 511_CAR_Student_Counts_Sec'!$A2985,'8. 514 Details Included'!$E:$E,'7. 511_CAR_Student_Counts_Sec'!$D2985,'8. 514 Details Included'!$D:$D,'7. 511_CAR_Student_Counts_Sec'!M$1,'8. 514 Details Included'!$G:$G,'7. 511_CAR_Student_Counts_Sec'!$F2985))</f>
        <v>0</v>
      </c>
      <c r="N2985" s="82">
        <f>IF(ISBLANK($D2985),"",SUMIFS('8. 514 Details Included'!$I:$I,'8. 514 Details Included'!$A:$A,'7. 511_CAR_Student_Counts_Sec'!$A2985,'8. 514 Details Included'!$E:$E,'7. 511_CAR_Student_Counts_Sec'!$D2985,'8. 514 Details Included'!$D:$D,'7. 511_CAR_Student_Counts_Sec'!N$1,'8. 514 Details Included'!$G:$G,'7. 511_CAR_Student_Counts_Sec'!$F2985))</f>
        <v>0</v>
      </c>
      <c r="O2985" s="81">
        <f t="shared" si="138"/>
        <v>0</v>
      </c>
      <c r="P2985" s="81">
        <f t="shared" si="139"/>
        <v>20</v>
      </c>
      <c r="Q2985" s="81" t="str">
        <f t="shared" si="140"/>
        <v>9-12</v>
      </c>
    </row>
    <row r="2986" spans="1:17" ht="15" outlineLevel="4" x14ac:dyDescent="0.2">
      <c r="A2986" s="85">
        <v>353</v>
      </c>
      <c r="B2986" s="86" t="s">
        <v>1090</v>
      </c>
      <c r="C2986" s="86" t="s">
        <v>1163</v>
      </c>
      <c r="D2986" s="85">
        <v>957</v>
      </c>
      <c r="E2986" s="86" t="s">
        <v>1176</v>
      </c>
      <c r="F2986" s="85">
        <v>2</v>
      </c>
      <c r="G2986" s="85">
        <v>22</v>
      </c>
      <c r="H2986" s="82">
        <f>IF(ISBLANK($D2986),"",SUMIFS('8. 514 Details Included'!$I:$I,'8. 514 Details Included'!$A:$A,'7. 511_CAR_Student_Counts_Sec'!$A2986,'8. 514 Details Included'!$E:$E,'7. 511_CAR_Student_Counts_Sec'!$D2986,'8. 514 Details Included'!$D:$D,'7. 511_CAR_Student_Counts_Sec'!H$1,'8. 514 Details Included'!$G:$G,'7. 511_CAR_Student_Counts_Sec'!$F2986))</f>
        <v>0</v>
      </c>
      <c r="I2986" s="82">
        <f>IF(ISBLANK($D2986),"",SUMIFS('8. 514 Details Included'!$I:$I,'8. 514 Details Included'!$A:$A,'7. 511_CAR_Student_Counts_Sec'!$A2986,'8. 514 Details Included'!$E:$E,'7. 511_CAR_Student_Counts_Sec'!$D2986,'8. 514 Details Included'!$D:$D,'7. 511_CAR_Student_Counts_Sec'!I$1,'8. 514 Details Included'!$G:$G,'7. 511_CAR_Student_Counts_Sec'!$F2986))</f>
        <v>0</v>
      </c>
      <c r="J2986" s="82">
        <f>IF(ISBLANK($D2986),"",SUMIFS('8. 514 Details Included'!$I:$I,'8. 514 Details Included'!$A:$A,'7. 511_CAR_Student_Counts_Sec'!$A2986,'8. 514 Details Included'!$E:$E,'7. 511_CAR_Student_Counts_Sec'!$D2986,'8. 514 Details Included'!$D:$D,'7. 511_CAR_Student_Counts_Sec'!J$1,'8. 514 Details Included'!$G:$G,'7. 511_CAR_Student_Counts_Sec'!$F2986))</f>
        <v>0</v>
      </c>
      <c r="K2986" s="82">
        <f>IF(ISBLANK($D2986),"",SUMIFS('8. 514 Details Included'!$I:$I,'8. 514 Details Included'!$A:$A,'7. 511_CAR_Student_Counts_Sec'!$A2986,'8. 514 Details Included'!$E:$E,'7. 511_CAR_Student_Counts_Sec'!$D2986,'8. 514 Details Included'!$D:$D,'7. 511_CAR_Student_Counts_Sec'!K$1,'8. 514 Details Included'!$G:$G,'7. 511_CAR_Student_Counts_Sec'!$F2986))</f>
        <v>7</v>
      </c>
      <c r="L2986" s="82">
        <f>IF(ISBLANK($D2986),"",SUMIFS('8. 514 Details Included'!$I:$I,'8. 514 Details Included'!$A:$A,'7. 511_CAR_Student_Counts_Sec'!$A2986,'8. 514 Details Included'!$E:$E,'7. 511_CAR_Student_Counts_Sec'!$D2986,'8. 514 Details Included'!$D:$D,'7. 511_CAR_Student_Counts_Sec'!L$1,'8. 514 Details Included'!$G:$G,'7. 511_CAR_Student_Counts_Sec'!$F2986))</f>
        <v>13</v>
      </c>
      <c r="M2986" s="82">
        <f>IF(ISBLANK($D2986),"",SUMIFS('8. 514 Details Included'!$I:$I,'8. 514 Details Included'!$A:$A,'7. 511_CAR_Student_Counts_Sec'!$A2986,'8. 514 Details Included'!$E:$E,'7. 511_CAR_Student_Counts_Sec'!$D2986,'8. 514 Details Included'!$D:$D,'7. 511_CAR_Student_Counts_Sec'!M$1,'8. 514 Details Included'!$G:$G,'7. 511_CAR_Student_Counts_Sec'!$F2986))</f>
        <v>0</v>
      </c>
      <c r="N2986" s="82">
        <f>IF(ISBLANK($D2986),"",SUMIFS('8. 514 Details Included'!$I:$I,'8. 514 Details Included'!$A:$A,'7. 511_CAR_Student_Counts_Sec'!$A2986,'8. 514 Details Included'!$E:$E,'7. 511_CAR_Student_Counts_Sec'!$D2986,'8. 514 Details Included'!$D:$D,'7. 511_CAR_Student_Counts_Sec'!N$1,'8. 514 Details Included'!$G:$G,'7. 511_CAR_Student_Counts_Sec'!$F2986))</f>
        <v>2</v>
      </c>
      <c r="O2986" s="81">
        <f t="shared" si="138"/>
        <v>0</v>
      </c>
      <c r="P2986" s="81">
        <f t="shared" si="139"/>
        <v>22</v>
      </c>
      <c r="Q2986" s="81" t="str">
        <f t="shared" si="140"/>
        <v>9-12</v>
      </c>
    </row>
    <row r="2987" spans="1:17" ht="15" outlineLevel="4" x14ac:dyDescent="0.2">
      <c r="A2987" s="85">
        <v>353</v>
      </c>
      <c r="B2987" s="86" t="s">
        <v>1090</v>
      </c>
      <c r="C2987" s="86" t="s">
        <v>1163</v>
      </c>
      <c r="D2987" s="85">
        <v>957</v>
      </c>
      <c r="E2987" s="86" t="s">
        <v>1176</v>
      </c>
      <c r="F2987" s="85">
        <v>5</v>
      </c>
      <c r="G2987" s="85">
        <v>24</v>
      </c>
      <c r="H2987" s="82">
        <f>IF(ISBLANK($D2987),"",SUMIFS('8. 514 Details Included'!$I:$I,'8. 514 Details Included'!$A:$A,'7. 511_CAR_Student_Counts_Sec'!$A2987,'8. 514 Details Included'!$E:$E,'7. 511_CAR_Student_Counts_Sec'!$D2987,'8. 514 Details Included'!$D:$D,'7. 511_CAR_Student_Counts_Sec'!H$1,'8. 514 Details Included'!$G:$G,'7. 511_CAR_Student_Counts_Sec'!$F2987))</f>
        <v>0</v>
      </c>
      <c r="I2987" s="82">
        <f>IF(ISBLANK($D2987),"",SUMIFS('8. 514 Details Included'!$I:$I,'8. 514 Details Included'!$A:$A,'7. 511_CAR_Student_Counts_Sec'!$A2987,'8. 514 Details Included'!$E:$E,'7. 511_CAR_Student_Counts_Sec'!$D2987,'8. 514 Details Included'!$D:$D,'7. 511_CAR_Student_Counts_Sec'!I$1,'8. 514 Details Included'!$G:$G,'7. 511_CAR_Student_Counts_Sec'!$F2987))</f>
        <v>0</v>
      </c>
      <c r="J2987" s="82">
        <f>IF(ISBLANK($D2987),"",SUMIFS('8. 514 Details Included'!$I:$I,'8. 514 Details Included'!$A:$A,'7. 511_CAR_Student_Counts_Sec'!$A2987,'8. 514 Details Included'!$E:$E,'7. 511_CAR_Student_Counts_Sec'!$D2987,'8. 514 Details Included'!$D:$D,'7. 511_CAR_Student_Counts_Sec'!J$1,'8. 514 Details Included'!$G:$G,'7. 511_CAR_Student_Counts_Sec'!$F2987))</f>
        <v>0</v>
      </c>
      <c r="K2987" s="82">
        <f>IF(ISBLANK($D2987),"",SUMIFS('8. 514 Details Included'!$I:$I,'8. 514 Details Included'!$A:$A,'7. 511_CAR_Student_Counts_Sec'!$A2987,'8. 514 Details Included'!$E:$E,'7. 511_CAR_Student_Counts_Sec'!$D2987,'8. 514 Details Included'!$D:$D,'7. 511_CAR_Student_Counts_Sec'!K$1,'8. 514 Details Included'!$G:$G,'7. 511_CAR_Student_Counts_Sec'!$F2987))</f>
        <v>3</v>
      </c>
      <c r="L2987" s="82">
        <f>IF(ISBLANK($D2987),"",SUMIFS('8. 514 Details Included'!$I:$I,'8. 514 Details Included'!$A:$A,'7. 511_CAR_Student_Counts_Sec'!$A2987,'8. 514 Details Included'!$E:$E,'7. 511_CAR_Student_Counts_Sec'!$D2987,'8. 514 Details Included'!$D:$D,'7. 511_CAR_Student_Counts_Sec'!L$1,'8. 514 Details Included'!$G:$G,'7. 511_CAR_Student_Counts_Sec'!$F2987))</f>
        <v>18</v>
      </c>
      <c r="M2987" s="82">
        <f>IF(ISBLANK($D2987),"",SUMIFS('8. 514 Details Included'!$I:$I,'8. 514 Details Included'!$A:$A,'7. 511_CAR_Student_Counts_Sec'!$A2987,'8. 514 Details Included'!$E:$E,'7. 511_CAR_Student_Counts_Sec'!$D2987,'8. 514 Details Included'!$D:$D,'7. 511_CAR_Student_Counts_Sec'!M$1,'8. 514 Details Included'!$G:$G,'7. 511_CAR_Student_Counts_Sec'!$F2987))</f>
        <v>0</v>
      </c>
      <c r="N2987" s="82">
        <f>IF(ISBLANK($D2987),"",SUMIFS('8. 514 Details Included'!$I:$I,'8. 514 Details Included'!$A:$A,'7. 511_CAR_Student_Counts_Sec'!$A2987,'8. 514 Details Included'!$E:$E,'7. 511_CAR_Student_Counts_Sec'!$D2987,'8. 514 Details Included'!$D:$D,'7. 511_CAR_Student_Counts_Sec'!N$1,'8. 514 Details Included'!$G:$G,'7. 511_CAR_Student_Counts_Sec'!$F2987))</f>
        <v>3</v>
      </c>
      <c r="O2987" s="81">
        <f t="shared" si="138"/>
        <v>0</v>
      </c>
      <c r="P2987" s="81">
        <f t="shared" si="139"/>
        <v>24</v>
      </c>
      <c r="Q2987" s="81" t="str">
        <f t="shared" si="140"/>
        <v>9-12</v>
      </c>
    </row>
    <row r="2988" spans="1:17" ht="15" outlineLevel="4" x14ac:dyDescent="0.2">
      <c r="A2988" s="85">
        <v>353</v>
      </c>
      <c r="B2988" s="86" t="s">
        <v>1090</v>
      </c>
      <c r="C2988" s="86" t="s">
        <v>1163</v>
      </c>
      <c r="D2988" s="85">
        <v>957</v>
      </c>
      <c r="E2988" s="86" t="s">
        <v>1176</v>
      </c>
      <c r="F2988" s="85">
        <v>7</v>
      </c>
      <c r="G2988" s="85">
        <v>21</v>
      </c>
      <c r="H2988" s="82">
        <f>IF(ISBLANK($D2988),"",SUMIFS('8. 514 Details Included'!$I:$I,'8. 514 Details Included'!$A:$A,'7. 511_CAR_Student_Counts_Sec'!$A2988,'8. 514 Details Included'!$E:$E,'7. 511_CAR_Student_Counts_Sec'!$D2988,'8. 514 Details Included'!$D:$D,'7. 511_CAR_Student_Counts_Sec'!H$1,'8. 514 Details Included'!$G:$G,'7. 511_CAR_Student_Counts_Sec'!$F2988))</f>
        <v>0</v>
      </c>
      <c r="I2988" s="82">
        <f>IF(ISBLANK($D2988),"",SUMIFS('8. 514 Details Included'!$I:$I,'8. 514 Details Included'!$A:$A,'7. 511_CAR_Student_Counts_Sec'!$A2988,'8. 514 Details Included'!$E:$E,'7. 511_CAR_Student_Counts_Sec'!$D2988,'8. 514 Details Included'!$D:$D,'7. 511_CAR_Student_Counts_Sec'!I$1,'8. 514 Details Included'!$G:$G,'7. 511_CAR_Student_Counts_Sec'!$F2988))</f>
        <v>0</v>
      </c>
      <c r="J2988" s="82">
        <f>IF(ISBLANK($D2988),"",SUMIFS('8. 514 Details Included'!$I:$I,'8. 514 Details Included'!$A:$A,'7. 511_CAR_Student_Counts_Sec'!$A2988,'8. 514 Details Included'!$E:$E,'7. 511_CAR_Student_Counts_Sec'!$D2988,'8. 514 Details Included'!$D:$D,'7. 511_CAR_Student_Counts_Sec'!J$1,'8. 514 Details Included'!$G:$G,'7. 511_CAR_Student_Counts_Sec'!$F2988))</f>
        <v>0</v>
      </c>
      <c r="K2988" s="82">
        <f>IF(ISBLANK($D2988),"",SUMIFS('8. 514 Details Included'!$I:$I,'8. 514 Details Included'!$A:$A,'7. 511_CAR_Student_Counts_Sec'!$A2988,'8. 514 Details Included'!$E:$E,'7. 511_CAR_Student_Counts_Sec'!$D2988,'8. 514 Details Included'!$D:$D,'7. 511_CAR_Student_Counts_Sec'!K$1,'8. 514 Details Included'!$G:$G,'7. 511_CAR_Student_Counts_Sec'!$F2988))</f>
        <v>5</v>
      </c>
      <c r="L2988" s="82">
        <f>IF(ISBLANK($D2988),"",SUMIFS('8. 514 Details Included'!$I:$I,'8. 514 Details Included'!$A:$A,'7. 511_CAR_Student_Counts_Sec'!$A2988,'8. 514 Details Included'!$E:$E,'7. 511_CAR_Student_Counts_Sec'!$D2988,'8. 514 Details Included'!$D:$D,'7. 511_CAR_Student_Counts_Sec'!L$1,'8. 514 Details Included'!$G:$G,'7. 511_CAR_Student_Counts_Sec'!$F2988))</f>
        <v>16</v>
      </c>
      <c r="M2988" s="82">
        <f>IF(ISBLANK($D2988),"",SUMIFS('8. 514 Details Included'!$I:$I,'8. 514 Details Included'!$A:$A,'7. 511_CAR_Student_Counts_Sec'!$A2988,'8. 514 Details Included'!$E:$E,'7. 511_CAR_Student_Counts_Sec'!$D2988,'8. 514 Details Included'!$D:$D,'7. 511_CAR_Student_Counts_Sec'!M$1,'8. 514 Details Included'!$G:$G,'7. 511_CAR_Student_Counts_Sec'!$F2988))</f>
        <v>0</v>
      </c>
      <c r="N2988" s="82">
        <f>IF(ISBLANK($D2988),"",SUMIFS('8. 514 Details Included'!$I:$I,'8. 514 Details Included'!$A:$A,'7. 511_CAR_Student_Counts_Sec'!$A2988,'8. 514 Details Included'!$E:$E,'7. 511_CAR_Student_Counts_Sec'!$D2988,'8. 514 Details Included'!$D:$D,'7. 511_CAR_Student_Counts_Sec'!N$1,'8. 514 Details Included'!$G:$G,'7. 511_CAR_Student_Counts_Sec'!$F2988))</f>
        <v>0</v>
      </c>
      <c r="O2988" s="81">
        <f t="shared" si="138"/>
        <v>0</v>
      </c>
      <c r="P2988" s="81">
        <f t="shared" si="139"/>
        <v>21</v>
      </c>
      <c r="Q2988" s="81" t="str">
        <f t="shared" si="140"/>
        <v>9-12</v>
      </c>
    </row>
    <row r="2989" spans="1:17" ht="15" outlineLevel="4" x14ac:dyDescent="0.2">
      <c r="A2989" s="85">
        <v>353</v>
      </c>
      <c r="B2989" s="86" t="s">
        <v>1090</v>
      </c>
      <c r="C2989" s="86" t="s">
        <v>1163</v>
      </c>
      <c r="D2989" s="85">
        <v>953</v>
      </c>
      <c r="E2989" s="86" t="s">
        <v>1175</v>
      </c>
      <c r="F2989" s="85">
        <v>1</v>
      </c>
      <c r="G2989" s="85">
        <v>22</v>
      </c>
      <c r="H2989" s="82">
        <f>IF(ISBLANK($D2989),"",SUMIFS('8. 514 Details Included'!$I:$I,'8. 514 Details Included'!$A:$A,'7. 511_CAR_Student_Counts_Sec'!$A2989,'8. 514 Details Included'!$E:$E,'7. 511_CAR_Student_Counts_Sec'!$D2989,'8. 514 Details Included'!$D:$D,'7. 511_CAR_Student_Counts_Sec'!H$1,'8. 514 Details Included'!$G:$G,'7. 511_CAR_Student_Counts_Sec'!$F2989))</f>
        <v>0</v>
      </c>
      <c r="I2989" s="82">
        <f>IF(ISBLANK($D2989),"",SUMIFS('8. 514 Details Included'!$I:$I,'8. 514 Details Included'!$A:$A,'7. 511_CAR_Student_Counts_Sec'!$A2989,'8. 514 Details Included'!$E:$E,'7. 511_CAR_Student_Counts_Sec'!$D2989,'8. 514 Details Included'!$D:$D,'7. 511_CAR_Student_Counts_Sec'!I$1,'8. 514 Details Included'!$G:$G,'7. 511_CAR_Student_Counts_Sec'!$F2989))</f>
        <v>0</v>
      </c>
      <c r="J2989" s="82">
        <f>IF(ISBLANK($D2989),"",SUMIFS('8. 514 Details Included'!$I:$I,'8. 514 Details Included'!$A:$A,'7. 511_CAR_Student_Counts_Sec'!$A2989,'8. 514 Details Included'!$E:$E,'7. 511_CAR_Student_Counts_Sec'!$D2989,'8. 514 Details Included'!$D:$D,'7. 511_CAR_Student_Counts_Sec'!J$1,'8. 514 Details Included'!$G:$G,'7. 511_CAR_Student_Counts_Sec'!$F2989))</f>
        <v>0</v>
      </c>
      <c r="K2989" s="82">
        <f>IF(ISBLANK($D2989),"",SUMIFS('8. 514 Details Included'!$I:$I,'8. 514 Details Included'!$A:$A,'7. 511_CAR_Student_Counts_Sec'!$A2989,'8. 514 Details Included'!$E:$E,'7. 511_CAR_Student_Counts_Sec'!$D2989,'8. 514 Details Included'!$D:$D,'7. 511_CAR_Student_Counts_Sec'!K$1,'8. 514 Details Included'!$G:$G,'7. 511_CAR_Student_Counts_Sec'!$F2989))</f>
        <v>11</v>
      </c>
      <c r="L2989" s="82">
        <f>IF(ISBLANK($D2989),"",SUMIFS('8. 514 Details Included'!$I:$I,'8. 514 Details Included'!$A:$A,'7. 511_CAR_Student_Counts_Sec'!$A2989,'8. 514 Details Included'!$E:$E,'7. 511_CAR_Student_Counts_Sec'!$D2989,'8. 514 Details Included'!$D:$D,'7. 511_CAR_Student_Counts_Sec'!L$1,'8. 514 Details Included'!$G:$G,'7. 511_CAR_Student_Counts_Sec'!$F2989))</f>
        <v>11</v>
      </c>
      <c r="M2989" s="82">
        <f>IF(ISBLANK($D2989),"",SUMIFS('8. 514 Details Included'!$I:$I,'8. 514 Details Included'!$A:$A,'7. 511_CAR_Student_Counts_Sec'!$A2989,'8. 514 Details Included'!$E:$E,'7. 511_CAR_Student_Counts_Sec'!$D2989,'8. 514 Details Included'!$D:$D,'7. 511_CAR_Student_Counts_Sec'!M$1,'8. 514 Details Included'!$G:$G,'7. 511_CAR_Student_Counts_Sec'!$F2989))</f>
        <v>0</v>
      </c>
      <c r="N2989" s="82">
        <f>IF(ISBLANK($D2989),"",SUMIFS('8. 514 Details Included'!$I:$I,'8. 514 Details Included'!$A:$A,'7. 511_CAR_Student_Counts_Sec'!$A2989,'8. 514 Details Included'!$E:$E,'7. 511_CAR_Student_Counts_Sec'!$D2989,'8. 514 Details Included'!$D:$D,'7. 511_CAR_Student_Counts_Sec'!N$1,'8. 514 Details Included'!$G:$G,'7. 511_CAR_Student_Counts_Sec'!$F2989))</f>
        <v>0</v>
      </c>
      <c r="O2989" s="81">
        <f t="shared" si="138"/>
        <v>0</v>
      </c>
      <c r="P2989" s="81">
        <f t="shared" si="139"/>
        <v>22</v>
      </c>
      <c r="Q2989" s="81" t="str">
        <f t="shared" si="140"/>
        <v>9-12</v>
      </c>
    </row>
    <row r="2990" spans="1:17" ht="15" outlineLevel="4" x14ac:dyDescent="0.2">
      <c r="A2990" s="85">
        <v>353</v>
      </c>
      <c r="B2990" s="86" t="s">
        <v>1090</v>
      </c>
      <c r="C2990" s="86" t="s">
        <v>1163</v>
      </c>
      <c r="D2990" s="85">
        <v>953</v>
      </c>
      <c r="E2990" s="86" t="s">
        <v>1175</v>
      </c>
      <c r="F2990" s="85">
        <v>2</v>
      </c>
      <c r="G2990" s="85">
        <v>22</v>
      </c>
      <c r="H2990" s="82">
        <f>IF(ISBLANK($D2990),"",SUMIFS('8. 514 Details Included'!$I:$I,'8. 514 Details Included'!$A:$A,'7. 511_CAR_Student_Counts_Sec'!$A2990,'8. 514 Details Included'!$E:$E,'7. 511_CAR_Student_Counts_Sec'!$D2990,'8. 514 Details Included'!$D:$D,'7. 511_CAR_Student_Counts_Sec'!H$1,'8. 514 Details Included'!$G:$G,'7. 511_CAR_Student_Counts_Sec'!$F2990))</f>
        <v>0</v>
      </c>
      <c r="I2990" s="82">
        <f>IF(ISBLANK($D2990),"",SUMIFS('8. 514 Details Included'!$I:$I,'8. 514 Details Included'!$A:$A,'7. 511_CAR_Student_Counts_Sec'!$A2990,'8. 514 Details Included'!$E:$E,'7. 511_CAR_Student_Counts_Sec'!$D2990,'8. 514 Details Included'!$D:$D,'7. 511_CAR_Student_Counts_Sec'!I$1,'8. 514 Details Included'!$G:$G,'7. 511_CAR_Student_Counts_Sec'!$F2990))</f>
        <v>0</v>
      </c>
      <c r="J2990" s="82">
        <f>IF(ISBLANK($D2990),"",SUMIFS('8. 514 Details Included'!$I:$I,'8. 514 Details Included'!$A:$A,'7. 511_CAR_Student_Counts_Sec'!$A2990,'8. 514 Details Included'!$E:$E,'7. 511_CAR_Student_Counts_Sec'!$D2990,'8. 514 Details Included'!$D:$D,'7. 511_CAR_Student_Counts_Sec'!J$1,'8. 514 Details Included'!$G:$G,'7. 511_CAR_Student_Counts_Sec'!$F2990))</f>
        <v>0</v>
      </c>
      <c r="K2990" s="82">
        <f>IF(ISBLANK($D2990),"",SUMIFS('8. 514 Details Included'!$I:$I,'8. 514 Details Included'!$A:$A,'7. 511_CAR_Student_Counts_Sec'!$A2990,'8. 514 Details Included'!$E:$E,'7. 511_CAR_Student_Counts_Sec'!$D2990,'8. 514 Details Included'!$D:$D,'7. 511_CAR_Student_Counts_Sec'!K$1,'8. 514 Details Included'!$G:$G,'7. 511_CAR_Student_Counts_Sec'!$F2990))</f>
        <v>10</v>
      </c>
      <c r="L2990" s="82">
        <f>IF(ISBLANK($D2990),"",SUMIFS('8. 514 Details Included'!$I:$I,'8. 514 Details Included'!$A:$A,'7. 511_CAR_Student_Counts_Sec'!$A2990,'8. 514 Details Included'!$E:$E,'7. 511_CAR_Student_Counts_Sec'!$D2990,'8. 514 Details Included'!$D:$D,'7. 511_CAR_Student_Counts_Sec'!L$1,'8. 514 Details Included'!$G:$G,'7. 511_CAR_Student_Counts_Sec'!$F2990))</f>
        <v>12</v>
      </c>
      <c r="M2990" s="82">
        <f>IF(ISBLANK($D2990),"",SUMIFS('8. 514 Details Included'!$I:$I,'8. 514 Details Included'!$A:$A,'7. 511_CAR_Student_Counts_Sec'!$A2990,'8. 514 Details Included'!$E:$E,'7. 511_CAR_Student_Counts_Sec'!$D2990,'8. 514 Details Included'!$D:$D,'7. 511_CAR_Student_Counts_Sec'!M$1,'8. 514 Details Included'!$G:$G,'7. 511_CAR_Student_Counts_Sec'!$F2990))</f>
        <v>0</v>
      </c>
      <c r="N2990" s="82">
        <f>IF(ISBLANK($D2990),"",SUMIFS('8. 514 Details Included'!$I:$I,'8. 514 Details Included'!$A:$A,'7. 511_CAR_Student_Counts_Sec'!$A2990,'8. 514 Details Included'!$E:$E,'7. 511_CAR_Student_Counts_Sec'!$D2990,'8. 514 Details Included'!$D:$D,'7. 511_CAR_Student_Counts_Sec'!N$1,'8. 514 Details Included'!$G:$G,'7. 511_CAR_Student_Counts_Sec'!$F2990))</f>
        <v>0</v>
      </c>
      <c r="O2990" s="81">
        <f t="shared" si="138"/>
        <v>0</v>
      </c>
      <c r="P2990" s="81">
        <f t="shared" si="139"/>
        <v>22</v>
      </c>
      <c r="Q2990" s="81" t="str">
        <f t="shared" si="140"/>
        <v>9-12</v>
      </c>
    </row>
    <row r="2991" spans="1:17" ht="15" outlineLevel="4" x14ac:dyDescent="0.2">
      <c r="A2991" s="85">
        <v>353</v>
      </c>
      <c r="B2991" s="86" t="s">
        <v>1090</v>
      </c>
      <c r="C2991" s="86" t="s">
        <v>1163</v>
      </c>
      <c r="D2991" s="85">
        <v>953</v>
      </c>
      <c r="E2991" s="86" t="s">
        <v>1175</v>
      </c>
      <c r="F2991" s="85">
        <v>5</v>
      </c>
      <c r="G2991" s="85">
        <v>23</v>
      </c>
      <c r="H2991" s="82">
        <f>IF(ISBLANK($D2991),"",SUMIFS('8. 514 Details Included'!$I:$I,'8. 514 Details Included'!$A:$A,'7. 511_CAR_Student_Counts_Sec'!$A2991,'8. 514 Details Included'!$E:$E,'7. 511_CAR_Student_Counts_Sec'!$D2991,'8. 514 Details Included'!$D:$D,'7. 511_CAR_Student_Counts_Sec'!H$1,'8. 514 Details Included'!$G:$G,'7. 511_CAR_Student_Counts_Sec'!$F2991))</f>
        <v>0</v>
      </c>
      <c r="I2991" s="82">
        <f>IF(ISBLANK($D2991),"",SUMIFS('8. 514 Details Included'!$I:$I,'8. 514 Details Included'!$A:$A,'7. 511_CAR_Student_Counts_Sec'!$A2991,'8. 514 Details Included'!$E:$E,'7. 511_CAR_Student_Counts_Sec'!$D2991,'8. 514 Details Included'!$D:$D,'7. 511_CAR_Student_Counts_Sec'!I$1,'8. 514 Details Included'!$G:$G,'7. 511_CAR_Student_Counts_Sec'!$F2991))</f>
        <v>0</v>
      </c>
      <c r="J2991" s="82">
        <f>IF(ISBLANK($D2991),"",SUMIFS('8. 514 Details Included'!$I:$I,'8. 514 Details Included'!$A:$A,'7. 511_CAR_Student_Counts_Sec'!$A2991,'8. 514 Details Included'!$E:$E,'7. 511_CAR_Student_Counts_Sec'!$D2991,'8. 514 Details Included'!$D:$D,'7. 511_CAR_Student_Counts_Sec'!J$1,'8. 514 Details Included'!$G:$G,'7. 511_CAR_Student_Counts_Sec'!$F2991))</f>
        <v>0</v>
      </c>
      <c r="K2991" s="82">
        <f>IF(ISBLANK($D2991),"",SUMIFS('8. 514 Details Included'!$I:$I,'8. 514 Details Included'!$A:$A,'7. 511_CAR_Student_Counts_Sec'!$A2991,'8. 514 Details Included'!$E:$E,'7. 511_CAR_Student_Counts_Sec'!$D2991,'8. 514 Details Included'!$D:$D,'7. 511_CAR_Student_Counts_Sec'!K$1,'8. 514 Details Included'!$G:$G,'7. 511_CAR_Student_Counts_Sec'!$F2991))</f>
        <v>7</v>
      </c>
      <c r="L2991" s="82">
        <f>IF(ISBLANK($D2991),"",SUMIFS('8. 514 Details Included'!$I:$I,'8. 514 Details Included'!$A:$A,'7. 511_CAR_Student_Counts_Sec'!$A2991,'8. 514 Details Included'!$E:$E,'7. 511_CAR_Student_Counts_Sec'!$D2991,'8. 514 Details Included'!$D:$D,'7. 511_CAR_Student_Counts_Sec'!L$1,'8. 514 Details Included'!$G:$G,'7. 511_CAR_Student_Counts_Sec'!$F2991))</f>
        <v>15</v>
      </c>
      <c r="M2991" s="82">
        <f>IF(ISBLANK($D2991),"",SUMIFS('8. 514 Details Included'!$I:$I,'8. 514 Details Included'!$A:$A,'7. 511_CAR_Student_Counts_Sec'!$A2991,'8. 514 Details Included'!$E:$E,'7. 511_CAR_Student_Counts_Sec'!$D2991,'8. 514 Details Included'!$D:$D,'7. 511_CAR_Student_Counts_Sec'!M$1,'8. 514 Details Included'!$G:$G,'7. 511_CAR_Student_Counts_Sec'!$F2991))</f>
        <v>0</v>
      </c>
      <c r="N2991" s="82">
        <f>IF(ISBLANK($D2991),"",SUMIFS('8. 514 Details Included'!$I:$I,'8. 514 Details Included'!$A:$A,'7. 511_CAR_Student_Counts_Sec'!$A2991,'8. 514 Details Included'!$E:$E,'7. 511_CAR_Student_Counts_Sec'!$D2991,'8. 514 Details Included'!$D:$D,'7. 511_CAR_Student_Counts_Sec'!N$1,'8. 514 Details Included'!$G:$G,'7. 511_CAR_Student_Counts_Sec'!$F2991))</f>
        <v>1</v>
      </c>
      <c r="O2991" s="81">
        <f t="shared" si="138"/>
        <v>0</v>
      </c>
      <c r="P2991" s="81">
        <f t="shared" si="139"/>
        <v>23</v>
      </c>
      <c r="Q2991" s="81" t="str">
        <f t="shared" si="140"/>
        <v>9-12</v>
      </c>
    </row>
    <row r="2992" spans="1:17" ht="15" outlineLevel="4" x14ac:dyDescent="0.2">
      <c r="A2992" s="85">
        <v>353</v>
      </c>
      <c r="B2992" s="86" t="s">
        <v>1090</v>
      </c>
      <c r="C2992" s="86" t="s">
        <v>1163</v>
      </c>
      <c r="D2992" s="85">
        <v>953</v>
      </c>
      <c r="E2992" s="86" t="s">
        <v>1175</v>
      </c>
      <c r="F2992" s="85">
        <v>7</v>
      </c>
      <c r="G2992" s="85">
        <v>23</v>
      </c>
      <c r="H2992" s="82">
        <f>IF(ISBLANK($D2992),"",SUMIFS('8. 514 Details Included'!$I:$I,'8. 514 Details Included'!$A:$A,'7. 511_CAR_Student_Counts_Sec'!$A2992,'8. 514 Details Included'!$E:$E,'7. 511_CAR_Student_Counts_Sec'!$D2992,'8. 514 Details Included'!$D:$D,'7. 511_CAR_Student_Counts_Sec'!H$1,'8. 514 Details Included'!$G:$G,'7. 511_CAR_Student_Counts_Sec'!$F2992))</f>
        <v>0</v>
      </c>
      <c r="I2992" s="82">
        <f>IF(ISBLANK($D2992),"",SUMIFS('8. 514 Details Included'!$I:$I,'8. 514 Details Included'!$A:$A,'7. 511_CAR_Student_Counts_Sec'!$A2992,'8. 514 Details Included'!$E:$E,'7. 511_CAR_Student_Counts_Sec'!$D2992,'8. 514 Details Included'!$D:$D,'7. 511_CAR_Student_Counts_Sec'!I$1,'8. 514 Details Included'!$G:$G,'7. 511_CAR_Student_Counts_Sec'!$F2992))</f>
        <v>0</v>
      </c>
      <c r="J2992" s="82">
        <f>IF(ISBLANK($D2992),"",SUMIFS('8. 514 Details Included'!$I:$I,'8. 514 Details Included'!$A:$A,'7. 511_CAR_Student_Counts_Sec'!$A2992,'8. 514 Details Included'!$E:$E,'7. 511_CAR_Student_Counts_Sec'!$D2992,'8. 514 Details Included'!$D:$D,'7. 511_CAR_Student_Counts_Sec'!J$1,'8. 514 Details Included'!$G:$G,'7. 511_CAR_Student_Counts_Sec'!$F2992))</f>
        <v>0</v>
      </c>
      <c r="K2992" s="82">
        <f>IF(ISBLANK($D2992),"",SUMIFS('8. 514 Details Included'!$I:$I,'8. 514 Details Included'!$A:$A,'7. 511_CAR_Student_Counts_Sec'!$A2992,'8. 514 Details Included'!$E:$E,'7. 511_CAR_Student_Counts_Sec'!$D2992,'8. 514 Details Included'!$D:$D,'7. 511_CAR_Student_Counts_Sec'!K$1,'8. 514 Details Included'!$G:$G,'7. 511_CAR_Student_Counts_Sec'!$F2992))</f>
        <v>9</v>
      </c>
      <c r="L2992" s="82">
        <f>IF(ISBLANK($D2992),"",SUMIFS('8. 514 Details Included'!$I:$I,'8. 514 Details Included'!$A:$A,'7. 511_CAR_Student_Counts_Sec'!$A2992,'8. 514 Details Included'!$E:$E,'7. 511_CAR_Student_Counts_Sec'!$D2992,'8. 514 Details Included'!$D:$D,'7. 511_CAR_Student_Counts_Sec'!L$1,'8. 514 Details Included'!$G:$G,'7. 511_CAR_Student_Counts_Sec'!$F2992))</f>
        <v>11</v>
      </c>
      <c r="M2992" s="82">
        <f>IF(ISBLANK($D2992),"",SUMIFS('8. 514 Details Included'!$I:$I,'8. 514 Details Included'!$A:$A,'7. 511_CAR_Student_Counts_Sec'!$A2992,'8. 514 Details Included'!$E:$E,'7. 511_CAR_Student_Counts_Sec'!$D2992,'8. 514 Details Included'!$D:$D,'7. 511_CAR_Student_Counts_Sec'!M$1,'8. 514 Details Included'!$G:$G,'7. 511_CAR_Student_Counts_Sec'!$F2992))</f>
        <v>0</v>
      </c>
      <c r="N2992" s="82">
        <f>IF(ISBLANK($D2992),"",SUMIFS('8. 514 Details Included'!$I:$I,'8. 514 Details Included'!$A:$A,'7. 511_CAR_Student_Counts_Sec'!$A2992,'8. 514 Details Included'!$E:$E,'7. 511_CAR_Student_Counts_Sec'!$D2992,'8. 514 Details Included'!$D:$D,'7. 511_CAR_Student_Counts_Sec'!N$1,'8. 514 Details Included'!$G:$G,'7. 511_CAR_Student_Counts_Sec'!$F2992))</f>
        <v>3</v>
      </c>
      <c r="O2992" s="81">
        <f t="shared" si="138"/>
        <v>0</v>
      </c>
      <c r="P2992" s="81">
        <f t="shared" si="139"/>
        <v>23</v>
      </c>
      <c r="Q2992" s="81" t="str">
        <f t="shared" si="140"/>
        <v>9-12</v>
      </c>
    </row>
    <row r="2993" spans="1:17" ht="15" outlineLevel="3" x14ac:dyDescent="0.2">
      <c r="A2993" s="85"/>
      <c r="B2993" s="86"/>
      <c r="C2993" s="88" t="s">
        <v>1161</v>
      </c>
      <c r="D2993" s="85"/>
      <c r="E2993" s="86"/>
      <c r="F2993" s="85"/>
      <c r="G2993" s="85">
        <f>SUBTOTAL(1,G2977:G2992)</f>
        <v>23.6875</v>
      </c>
      <c r="H2993" s="82" t="str">
        <f>IF(ISBLANK($D2993),"",SUMIFS('8. 514 Details Included'!$I:$I,'8. 514 Details Included'!$A:$A,'7. 511_CAR_Student_Counts_Sec'!$A2993,'8. 514 Details Included'!$E:$E,'7. 511_CAR_Student_Counts_Sec'!$D2993,'8. 514 Details Included'!$D:$D,'7. 511_CAR_Student_Counts_Sec'!H$1,'8. 514 Details Included'!$G:$G,'7. 511_CAR_Student_Counts_Sec'!$F2993))</f>
        <v/>
      </c>
      <c r="I2993" s="82" t="str">
        <f>IF(ISBLANK($D2993),"",SUMIFS('8. 514 Details Included'!$I:$I,'8. 514 Details Included'!$A:$A,'7. 511_CAR_Student_Counts_Sec'!$A2993,'8. 514 Details Included'!$E:$E,'7. 511_CAR_Student_Counts_Sec'!$D2993,'8. 514 Details Included'!$D:$D,'7. 511_CAR_Student_Counts_Sec'!I$1,'8. 514 Details Included'!$G:$G,'7. 511_CAR_Student_Counts_Sec'!$F2993))</f>
        <v/>
      </c>
      <c r="J2993" s="82" t="str">
        <f>IF(ISBLANK($D2993),"",SUMIFS('8. 514 Details Included'!$I:$I,'8. 514 Details Included'!$A:$A,'7. 511_CAR_Student_Counts_Sec'!$A2993,'8. 514 Details Included'!$E:$E,'7. 511_CAR_Student_Counts_Sec'!$D2993,'8. 514 Details Included'!$D:$D,'7. 511_CAR_Student_Counts_Sec'!J$1,'8. 514 Details Included'!$G:$G,'7. 511_CAR_Student_Counts_Sec'!$F2993))</f>
        <v/>
      </c>
      <c r="K2993" s="82" t="str">
        <f>IF(ISBLANK($D2993),"",SUMIFS('8. 514 Details Included'!$I:$I,'8. 514 Details Included'!$A:$A,'7. 511_CAR_Student_Counts_Sec'!$A2993,'8. 514 Details Included'!$E:$E,'7. 511_CAR_Student_Counts_Sec'!$D2993,'8. 514 Details Included'!$D:$D,'7. 511_CAR_Student_Counts_Sec'!K$1,'8. 514 Details Included'!$G:$G,'7. 511_CAR_Student_Counts_Sec'!$F2993))</f>
        <v/>
      </c>
      <c r="L2993" s="82" t="str">
        <f>IF(ISBLANK($D2993),"",SUMIFS('8. 514 Details Included'!$I:$I,'8. 514 Details Included'!$A:$A,'7. 511_CAR_Student_Counts_Sec'!$A2993,'8. 514 Details Included'!$E:$E,'7. 511_CAR_Student_Counts_Sec'!$D2993,'8. 514 Details Included'!$D:$D,'7. 511_CAR_Student_Counts_Sec'!L$1,'8. 514 Details Included'!$G:$G,'7. 511_CAR_Student_Counts_Sec'!$F2993))</f>
        <v/>
      </c>
      <c r="M2993" s="82" t="str">
        <f>IF(ISBLANK($D2993),"",SUMIFS('8. 514 Details Included'!$I:$I,'8. 514 Details Included'!$A:$A,'7. 511_CAR_Student_Counts_Sec'!$A2993,'8. 514 Details Included'!$E:$E,'7. 511_CAR_Student_Counts_Sec'!$D2993,'8. 514 Details Included'!$D:$D,'7. 511_CAR_Student_Counts_Sec'!M$1,'8. 514 Details Included'!$G:$G,'7. 511_CAR_Student_Counts_Sec'!$F2993))</f>
        <v/>
      </c>
      <c r="N2993" s="82" t="str">
        <f>IF(ISBLANK($D2993),"",SUMIFS('8. 514 Details Included'!$I:$I,'8. 514 Details Included'!$A:$A,'7. 511_CAR_Student_Counts_Sec'!$A2993,'8. 514 Details Included'!$E:$E,'7. 511_CAR_Student_Counts_Sec'!$D2993,'8. 514 Details Included'!$D:$D,'7. 511_CAR_Student_Counts_Sec'!N$1,'8. 514 Details Included'!$G:$G,'7. 511_CAR_Student_Counts_Sec'!$F2993))</f>
        <v/>
      </c>
      <c r="O2993" s="81" t="str">
        <f t="shared" si="138"/>
        <v/>
      </c>
      <c r="P2993" s="81" t="str">
        <f t="shared" si="139"/>
        <v/>
      </c>
      <c r="Q2993" s="81" t="str">
        <f t="shared" si="140"/>
        <v/>
      </c>
    </row>
    <row r="2994" spans="1:17" ht="15" outlineLevel="2" x14ac:dyDescent="0.2">
      <c r="A2994" s="87" t="s">
        <v>1174</v>
      </c>
      <c r="B2994" s="86"/>
      <c r="C2994" s="86"/>
      <c r="D2994" s="85"/>
      <c r="E2994" s="86"/>
      <c r="F2994" s="85"/>
      <c r="G2994" s="85">
        <f>SUBTOTAL(1,G2919:G2992)</f>
        <v>20.887323943661972</v>
      </c>
      <c r="H2994" s="82" t="str">
        <f>IF(ISBLANK($D2994),"",SUMIFS('8. 514 Details Included'!$I:$I,'8. 514 Details Included'!$A:$A,'7. 511_CAR_Student_Counts_Sec'!$A2994,'8. 514 Details Included'!$E:$E,'7. 511_CAR_Student_Counts_Sec'!$D2994,'8. 514 Details Included'!$D:$D,'7. 511_CAR_Student_Counts_Sec'!H$1,'8. 514 Details Included'!$G:$G,'7. 511_CAR_Student_Counts_Sec'!$F2994))</f>
        <v/>
      </c>
      <c r="I2994" s="82" t="str">
        <f>IF(ISBLANK($D2994),"",SUMIFS('8. 514 Details Included'!$I:$I,'8. 514 Details Included'!$A:$A,'7. 511_CAR_Student_Counts_Sec'!$A2994,'8. 514 Details Included'!$E:$E,'7. 511_CAR_Student_Counts_Sec'!$D2994,'8. 514 Details Included'!$D:$D,'7. 511_CAR_Student_Counts_Sec'!I$1,'8. 514 Details Included'!$G:$G,'7. 511_CAR_Student_Counts_Sec'!$F2994))</f>
        <v/>
      </c>
      <c r="J2994" s="82" t="str">
        <f>IF(ISBLANK($D2994),"",SUMIFS('8. 514 Details Included'!$I:$I,'8. 514 Details Included'!$A:$A,'7. 511_CAR_Student_Counts_Sec'!$A2994,'8. 514 Details Included'!$E:$E,'7. 511_CAR_Student_Counts_Sec'!$D2994,'8. 514 Details Included'!$D:$D,'7. 511_CAR_Student_Counts_Sec'!J$1,'8. 514 Details Included'!$G:$G,'7. 511_CAR_Student_Counts_Sec'!$F2994))</f>
        <v/>
      </c>
      <c r="K2994" s="82" t="str">
        <f>IF(ISBLANK($D2994),"",SUMIFS('8. 514 Details Included'!$I:$I,'8. 514 Details Included'!$A:$A,'7. 511_CAR_Student_Counts_Sec'!$A2994,'8. 514 Details Included'!$E:$E,'7. 511_CAR_Student_Counts_Sec'!$D2994,'8. 514 Details Included'!$D:$D,'7. 511_CAR_Student_Counts_Sec'!K$1,'8. 514 Details Included'!$G:$G,'7. 511_CAR_Student_Counts_Sec'!$F2994))</f>
        <v/>
      </c>
      <c r="L2994" s="82" t="str">
        <f>IF(ISBLANK($D2994),"",SUMIFS('8. 514 Details Included'!$I:$I,'8. 514 Details Included'!$A:$A,'7. 511_CAR_Student_Counts_Sec'!$A2994,'8. 514 Details Included'!$E:$E,'7. 511_CAR_Student_Counts_Sec'!$D2994,'8. 514 Details Included'!$D:$D,'7. 511_CAR_Student_Counts_Sec'!L$1,'8. 514 Details Included'!$G:$G,'7. 511_CAR_Student_Counts_Sec'!$F2994))</f>
        <v/>
      </c>
      <c r="M2994" s="82" t="str">
        <f>IF(ISBLANK($D2994),"",SUMIFS('8. 514 Details Included'!$I:$I,'8. 514 Details Included'!$A:$A,'7. 511_CAR_Student_Counts_Sec'!$A2994,'8. 514 Details Included'!$E:$E,'7. 511_CAR_Student_Counts_Sec'!$D2994,'8. 514 Details Included'!$D:$D,'7. 511_CAR_Student_Counts_Sec'!M$1,'8. 514 Details Included'!$G:$G,'7. 511_CAR_Student_Counts_Sec'!$F2994))</f>
        <v/>
      </c>
      <c r="N2994" s="82" t="str">
        <f>IF(ISBLANK($D2994),"",SUMIFS('8. 514 Details Included'!$I:$I,'8. 514 Details Included'!$A:$A,'7. 511_CAR_Student_Counts_Sec'!$A2994,'8. 514 Details Included'!$E:$E,'7. 511_CAR_Student_Counts_Sec'!$D2994,'8. 514 Details Included'!$D:$D,'7. 511_CAR_Student_Counts_Sec'!N$1,'8. 514 Details Included'!$G:$G,'7. 511_CAR_Student_Counts_Sec'!$F2994))</f>
        <v/>
      </c>
      <c r="O2994" s="81" t="str">
        <f t="shared" si="138"/>
        <v/>
      </c>
      <c r="P2994" s="81" t="str">
        <f t="shared" si="139"/>
        <v/>
      </c>
      <c r="Q2994" s="81" t="str">
        <f t="shared" si="140"/>
        <v/>
      </c>
    </row>
    <row r="2995" spans="1:17" ht="15" outlineLevel="4" x14ac:dyDescent="0.2">
      <c r="A2995" s="85">
        <v>354</v>
      </c>
      <c r="B2995" s="86" t="s">
        <v>1094</v>
      </c>
      <c r="C2995" s="86" t="s">
        <v>1172</v>
      </c>
      <c r="D2995" s="85">
        <v>3</v>
      </c>
      <c r="E2995" s="86" t="s">
        <v>1173</v>
      </c>
      <c r="F2995" s="85">
        <v>1</v>
      </c>
      <c r="G2995" s="85">
        <v>15</v>
      </c>
      <c r="H2995" s="82">
        <f>IF(ISBLANK($D2995),"",SUMIFS('8. 514 Details Included'!$I:$I,'8. 514 Details Included'!$A:$A,'7. 511_CAR_Student_Counts_Sec'!$A2995,'8. 514 Details Included'!$E:$E,'7. 511_CAR_Student_Counts_Sec'!$D2995,'8. 514 Details Included'!$D:$D,'7. 511_CAR_Student_Counts_Sec'!H$1,'8. 514 Details Included'!$G:$G,'7. 511_CAR_Student_Counts_Sec'!$F2995))</f>
        <v>0</v>
      </c>
      <c r="I2995" s="82">
        <f>IF(ISBLANK($D2995),"",SUMIFS('8. 514 Details Included'!$I:$I,'8. 514 Details Included'!$A:$A,'7. 511_CAR_Student_Counts_Sec'!$A2995,'8. 514 Details Included'!$E:$E,'7. 511_CAR_Student_Counts_Sec'!$D2995,'8. 514 Details Included'!$D:$D,'7. 511_CAR_Student_Counts_Sec'!I$1,'8. 514 Details Included'!$G:$G,'7. 511_CAR_Student_Counts_Sec'!$F2995))</f>
        <v>0</v>
      </c>
      <c r="J2995" s="82">
        <f>IF(ISBLANK($D2995),"",SUMIFS('8. 514 Details Included'!$I:$I,'8. 514 Details Included'!$A:$A,'7. 511_CAR_Student_Counts_Sec'!$A2995,'8. 514 Details Included'!$E:$E,'7. 511_CAR_Student_Counts_Sec'!$D2995,'8. 514 Details Included'!$D:$D,'7. 511_CAR_Student_Counts_Sec'!J$1,'8. 514 Details Included'!$G:$G,'7. 511_CAR_Student_Counts_Sec'!$F2995))</f>
        <v>0</v>
      </c>
      <c r="K2995" s="82">
        <f>IF(ISBLANK($D2995),"",SUMIFS('8. 514 Details Included'!$I:$I,'8. 514 Details Included'!$A:$A,'7. 511_CAR_Student_Counts_Sec'!$A2995,'8. 514 Details Included'!$E:$E,'7. 511_CAR_Student_Counts_Sec'!$D2995,'8. 514 Details Included'!$D:$D,'7. 511_CAR_Student_Counts_Sec'!K$1,'8. 514 Details Included'!$G:$G,'7. 511_CAR_Student_Counts_Sec'!$F2995))</f>
        <v>3</v>
      </c>
      <c r="L2995" s="82">
        <f>IF(ISBLANK($D2995),"",SUMIFS('8. 514 Details Included'!$I:$I,'8. 514 Details Included'!$A:$A,'7. 511_CAR_Student_Counts_Sec'!$A2995,'8. 514 Details Included'!$E:$E,'7. 511_CAR_Student_Counts_Sec'!$D2995,'8. 514 Details Included'!$D:$D,'7. 511_CAR_Student_Counts_Sec'!L$1,'8. 514 Details Included'!$G:$G,'7. 511_CAR_Student_Counts_Sec'!$F2995))</f>
        <v>6</v>
      </c>
      <c r="M2995" s="82">
        <f>IF(ISBLANK($D2995),"",SUMIFS('8. 514 Details Included'!$I:$I,'8. 514 Details Included'!$A:$A,'7. 511_CAR_Student_Counts_Sec'!$A2995,'8. 514 Details Included'!$E:$E,'7. 511_CAR_Student_Counts_Sec'!$D2995,'8. 514 Details Included'!$D:$D,'7. 511_CAR_Student_Counts_Sec'!M$1,'8. 514 Details Included'!$G:$G,'7. 511_CAR_Student_Counts_Sec'!$F2995))</f>
        <v>4</v>
      </c>
      <c r="N2995" s="82">
        <f>IF(ISBLANK($D2995),"",SUMIFS('8. 514 Details Included'!$I:$I,'8. 514 Details Included'!$A:$A,'7. 511_CAR_Student_Counts_Sec'!$A2995,'8. 514 Details Included'!$E:$E,'7. 511_CAR_Student_Counts_Sec'!$D2995,'8. 514 Details Included'!$D:$D,'7. 511_CAR_Student_Counts_Sec'!N$1,'8. 514 Details Included'!$G:$G,'7. 511_CAR_Student_Counts_Sec'!$F2995))</f>
        <v>2</v>
      </c>
      <c r="O2995" s="81">
        <f t="shared" si="138"/>
        <v>0</v>
      </c>
      <c r="P2995" s="81">
        <f t="shared" si="139"/>
        <v>15</v>
      </c>
      <c r="Q2995" s="81" t="str">
        <f t="shared" si="140"/>
        <v>9-12</v>
      </c>
    </row>
    <row r="2996" spans="1:17" ht="15" outlineLevel="4" x14ac:dyDescent="0.2">
      <c r="A2996" s="85">
        <v>354</v>
      </c>
      <c r="B2996" s="86" t="s">
        <v>1094</v>
      </c>
      <c r="C2996" s="86" t="s">
        <v>1172</v>
      </c>
      <c r="D2996" s="85">
        <v>4</v>
      </c>
      <c r="E2996" s="86" t="s">
        <v>1171</v>
      </c>
      <c r="F2996" s="85">
        <v>1</v>
      </c>
      <c r="G2996" s="85">
        <v>6</v>
      </c>
      <c r="H2996" s="82">
        <f>IF(ISBLANK($D2996),"",SUMIFS('8. 514 Details Included'!$I:$I,'8. 514 Details Included'!$A:$A,'7. 511_CAR_Student_Counts_Sec'!$A2996,'8. 514 Details Included'!$E:$E,'7. 511_CAR_Student_Counts_Sec'!$D2996,'8. 514 Details Included'!$D:$D,'7. 511_CAR_Student_Counts_Sec'!H$1,'8. 514 Details Included'!$G:$G,'7. 511_CAR_Student_Counts_Sec'!$F2996))</f>
        <v>0</v>
      </c>
      <c r="I2996" s="82">
        <f>IF(ISBLANK($D2996),"",SUMIFS('8. 514 Details Included'!$I:$I,'8. 514 Details Included'!$A:$A,'7. 511_CAR_Student_Counts_Sec'!$A2996,'8. 514 Details Included'!$E:$E,'7. 511_CAR_Student_Counts_Sec'!$D2996,'8. 514 Details Included'!$D:$D,'7. 511_CAR_Student_Counts_Sec'!I$1,'8. 514 Details Included'!$G:$G,'7. 511_CAR_Student_Counts_Sec'!$F2996))</f>
        <v>0</v>
      </c>
      <c r="J2996" s="82">
        <f>IF(ISBLANK($D2996),"",SUMIFS('8. 514 Details Included'!$I:$I,'8. 514 Details Included'!$A:$A,'7. 511_CAR_Student_Counts_Sec'!$A2996,'8. 514 Details Included'!$E:$E,'7. 511_CAR_Student_Counts_Sec'!$D2996,'8. 514 Details Included'!$D:$D,'7. 511_CAR_Student_Counts_Sec'!J$1,'8. 514 Details Included'!$G:$G,'7. 511_CAR_Student_Counts_Sec'!$F2996))</f>
        <v>0</v>
      </c>
      <c r="K2996" s="82">
        <f>IF(ISBLANK($D2996),"",SUMIFS('8. 514 Details Included'!$I:$I,'8. 514 Details Included'!$A:$A,'7. 511_CAR_Student_Counts_Sec'!$A2996,'8. 514 Details Included'!$E:$E,'7. 511_CAR_Student_Counts_Sec'!$D2996,'8. 514 Details Included'!$D:$D,'7. 511_CAR_Student_Counts_Sec'!K$1,'8. 514 Details Included'!$G:$G,'7. 511_CAR_Student_Counts_Sec'!$F2996))</f>
        <v>0</v>
      </c>
      <c r="L2996" s="82">
        <f>IF(ISBLANK($D2996),"",SUMIFS('8. 514 Details Included'!$I:$I,'8. 514 Details Included'!$A:$A,'7. 511_CAR_Student_Counts_Sec'!$A2996,'8. 514 Details Included'!$E:$E,'7. 511_CAR_Student_Counts_Sec'!$D2996,'8. 514 Details Included'!$D:$D,'7. 511_CAR_Student_Counts_Sec'!L$1,'8. 514 Details Included'!$G:$G,'7. 511_CAR_Student_Counts_Sec'!$F2996))</f>
        <v>0</v>
      </c>
      <c r="M2996" s="82">
        <f>IF(ISBLANK($D2996),"",SUMIFS('8. 514 Details Included'!$I:$I,'8. 514 Details Included'!$A:$A,'7. 511_CAR_Student_Counts_Sec'!$A2996,'8. 514 Details Included'!$E:$E,'7. 511_CAR_Student_Counts_Sec'!$D2996,'8. 514 Details Included'!$D:$D,'7. 511_CAR_Student_Counts_Sec'!M$1,'8. 514 Details Included'!$G:$G,'7. 511_CAR_Student_Counts_Sec'!$F2996))</f>
        <v>4</v>
      </c>
      <c r="N2996" s="82">
        <f>IF(ISBLANK($D2996),"",SUMIFS('8. 514 Details Included'!$I:$I,'8. 514 Details Included'!$A:$A,'7. 511_CAR_Student_Counts_Sec'!$A2996,'8. 514 Details Included'!$E:$E,'7. 511_CAR_Student_Counts_Sec'!$D2996,'8. 514 Details Included'!$D:$D,'7. 511_CAR_Student_Counts_Sec'!N$1,'8. 514 Details Included'!$G:$G,'7. 511_CAR_Student_Counts_Sec'!$F2996))</f>
        <v>2</v>
      </c>
      <c r="O2996" s="81">
        <f t="shared" si="138"/>
        <v>0</v>
      </c>
      <c r="P2996" s="81">
        <f t="shared" si="139"/>
        <v>6</v>
      </c>
      <c r="Q2996" s="81" t="str">
        <f t="shared" si="140"/>
        <v>9-12</v>
      </c>
    </row>
    <row r="2997" spans="1:17" ht="15" outlineLevel="4" x14ac:dyDescent="0.2">
      <c r="A2997" s="85">
        <v>354</v>
      </c>
      <c r="B2997" s="86" t="s">
        <v>1094</v>
      </c>
      <c r="C2997" s="86" t="s">
        <v>1172</v>
      </c>
      <c r="D2997" s="85">
        <v>4</v>
      </c>
      <c r="E2997" s="86" t="s">
        <v>1171</v>
      </c>
      <c r="F2997" s="85">
        <v>3</v>
      </c>
      <c r="G2997" s="85">
        <v>15</v>
      </c>
      <c r="H2997" s="82">
        <f>IF(ISBLANK($D2997),"",SUMIFS('8. 514 Details Included'!$I:$I,'8. 514 Details Included'!$A:$A,'7. 511_CAR_Student_Counts_Sec'!$A2997,'8. 514 Details Included'!$E:$E,'7. 511_CAR_Student_Counts_Sec'!$D2997,'8. 514 Details Included'!$D:$D,'7. 511_CAR_Student_Counts_Sec'!H$1,'8. 514 Details Included'!$G:$G,'7. 511_CAR_Student_Counts_Sec'!$F2997))</f>
        <v>0</v>
      </c>
      <c r="I2997" s="82">
        <f>IF(ISBLANK($D2997),"",SUMIFS('8. 514 Details Included'!$I:$I,'8. 514 Details Included'!$A:$A,'7. 511_CAR_Student_Counts_Sec'!$A2997,'8. 514 Details Included'!$E:$E,'7. 511_CAR_Student_Counts_Sec'!$D2997,'8. 514 Details Included'!$D:$D,'7. 511_CAR_Student_Counts_Sec'!I$1,'8. 514 Details Included'!$G:$G,'7. 511_CAR_Student_Counts_Sec'!$F2997))</f>
        <v>0</v>
      </c>
      <c r="J2997" s="82">
        <f>IF(ISBLANK($D2997),"",SUMIFS('8. 514 Details Included'!$I:$I,'8. 514 Details Included'!$A:$A,'7. 511_CAR_Student_Counts_Sec'!$A2997,'8. 514 Details Included'!$E:$E,'7. 511_CAR_Student_Counts_Sec'!$D2997,'8. 514 Details Included'!$D:$D,'7. 511_CAR_Student_Counts_Sec'!J$1,'8. 514 Details Included'!$G:$G,'7. 511_CAR_Student_Counts_Sec'!$F2997))</f>
        <v>0</v>
      </c>
      <c r="K2997" s="82">
        <f>IF(ISBLANK($D2997),"",SUMIFS('8. 514 Details Included'!$I:$I,'8. 514 Details Included'!$A:$A,'7. 511_CAR_Student_Counts_Sec'!$A2997,'8. 514 Details Included'!$E:$E,'7. 511_CAR_Student_Counts_Sec'!$D2997,'8. 514 Details Included'!$D:$D,'7. 511_CAR_Student_Counts_Sec'!K$1,'8. 514 Details Included'!$G:$G,'7. 511_CAR_Student_Counts_Sec'!$F2997))</f>
        <v>1</v>
      </c>
      <c r="L2997" s="82">
        <f>IF(ISBLANK($D2997),"",SUMIFS('8. 514 Details Included'!$I:$I,'8. 514 Details Included'!$A:$A,'7. 511_CAR_Student_Counts_Sec'!$A2997,'8. 514 Details Included'!$E:$E,'7. 511_CAR_Student_Counts_Sec'!$D2997,'8. 514 Details Included'!$D:$D,'7. 511_CAR_Student_Counts_Sec'!L$1,'8. 514 Details Included'!$G:$G,'7. 511_CAR_Student_Counts_Sec'!$F2997))</f>
        <v>1</v>
      </c>
      <c r="M2997" s="82">
        <f>IF(ISBLANK($D2997),"",SUMIFS('8. 514 Details Included'!$I:$I,'8. 514 Details Included'!$A:$A,'7. 511_CAR_Student_Counts_Sec'!$A2997,'8. 514 Details Included'!$E:$E,'7. 511_CAR_Student_Counts_Sec'!$D2997,'8. 514 Details Included'!$D:$D,'7. 511_CAR_Student_Counts_Sec'!M$1,'8. 514 Details Included'!$G:$G,'7. 511_CAR_Student_Counts_Sec'!$F2997))</f>
        <v>9</v>
      </c>
      <c r="N2997" s="82">
        <f>IF(ISBLANK($D2997),"",SUMIFS('8. 514 Details Included'!$I:$I,'8. 514 Details Included'!$A:$A,'7. 511_CAR_Student_Counts_Sec'!$A2997,'8. 514 Details Included'!$E:$E,'7. 511_CAR_Student_Counts_Sec'!$D2997,'8. 514 Details Included'!$D:$D,'7. 511_CAR_Student_Counts_Sec'!N$1,'8. 514 Details Included'!$G:$G,'7. 511_CAR_Student_Counts_Sec'!$F2997))</f>
        <v>4</v>
      </c>
      <c r="O2997" s="81">
        <f t="shared" si="138"/>
        <v>0</v>
      </c>
      <c r="P2997" s="81">
        <f t="shared" si="139"/>
        <v>15</v>
      </c>
      <c r="Q2997" s="81" t="str">
        <f t="shared" si="140"/>
        <v>9-12</v>
      </c>
    </row>
    <row r="2998" spans="1:17" ht="15" outlineLevel="4" x14ac:dyDescent="0.2">
      <c r="A2998" s="85">
        <v>354</v>
      </c>
      <c r="B2998" s="86" t="s">
        <v>1094</v>
      </c>
      <c r="C2998" s="86" t="s">
        <v>1172</v>
      </c>
      <c r="D2998" s="85">
        <v>4</v>
      </c>
      <c r="E2998" s="86" t="s">
        <v>1171</v>
      </c>
      <c r="F2998" s="85">
        <v>4</v>
      </c>
      <c r="G2998" s="85">
        <v>6</v>
      </c>
      <c r="H2998" s="82">
        <f>IF(ISBLANK($D2998),"",SUMIFS('8. 514 Details Included'!$I:$I,'8. 514 Details Included'!$A:$A,'7. 511_CAR_Student_Counts_Sec'!$A2998,'8. 514 Details Included'!$E:$E,'7. 511_CAR_Student_Counts_Sec'!$D2998,'8. 514 Details Included'!$D:$D,'7. 511_CAR_Student_Counts_Sec'!H$1,'8. 514 Details Included'!$G:$G,'7. 511_CAR_Student_Counts_Sec'!$F2998))</f>
        <v>0</v>
      </c>
      <c r="I2998" s="82">
        <f>IF(ISBLANK($D2998),"",SUMIFS('8. 514 Details Included'!$I:$I,'8. 514 Details Included'!$A:$A,'7. 511_CAR_Student_Counts_Sec'!$A2998,'8. 514 Details Included'!$E:$E,'7. 511_CAR_Student_Counts_Sec'!$D2998,'8. 514 Details Included'!$D:$D,'7. 511_CAR_Student_Counts_Sec'!I$1,'8. 514 Details Included'!$G:$G,'7. 511_CAR_Student_Counts_Sec'!$F2998))</f>
        <v>0</v>
      </c>
      <c r="J2998" s="82">
        <f>IF(ISBLANK($D2998),"",SUMIFS('8. 514 Details Included'!$I:$I,'8. 514 Details Included'!$A:$A,'7. 511_CAR_Student_Counts_Sec'!$A2998,'8. 514 Details Included'!$E:$E,'7. 511_CAR_Student_Counts_Sec'!$D2998,'8. 514 Details Included'!$D:$D,'7. 511_CAR_Student_Counts_Sec'!J$1,'8. 514 Details Included'!$G:$G,'7. 511_CAR_Student_Counts_Sec'!$F2998))</f>
        <v>0</v>
      </c>
      <c r="K2998" s="82">
        <f>IF(ISBLANK($D2998),"",SUMIFS('8. 514 Details Included'!$I:$I,'8. 514 Details Included'!$A:$A,'7. 511_CAR_Student_Counts_Sec'!$A2998,'8. 514 Details Included'!$E:$E,'7. 511_CAR_Student_Counts_Sec'!$D2998,'8. 514 Details Included'!$D:$D,'7. 511_CAR_Student_Counts_Sec'!K$1,'8. 514 Details Included'!$G:$G,'7. 511_CAR_Student_Counts_Sec'!$F2998))</f>
        <v>0</v>
      </c>
      <c r="L2998" s="82">
        <f>IF(ISBLANK($D2998),"",SUMIFS('8. 514 Details Included'!$I:$I,'8. 514 Details Included'!$A:$A,'7. 511_CAR_Student_Counts_Sec'!$A2998,'8. 514 Details Included'!$E:$E,'7. 511_CAR_Student_Counts_Sec'!$D2998,'8. 514 Details Included'!$D:$D,'7. 511_CAR_Student_Counts_Sec'!L$1,'8. 514 Details Included'!$G:$G,'7. 511_CAR_Student_Counts_Sec'!$F2998))</f>
        <v>1</v>
      </c>
      <c r="M2998" s="82">
        <f>IF(ISBLANK($D2998),"",SUMIFS('8. 514 Details Included'!$I:$I,'8. 514 Details Included'!$A:$A,'7. 511_CAR_Student_Counts_Sec'!$A2998,'8. 514 Details Included'!$E:$E,'7. 511_CAR_Student_Counts_Sec'!$D2998,'8. 514 Details Included'!$D:$D,'7. 511_CAR_Student_Counts_Sec'!M$1,'8. 514 Details Included'!$G:$G,'7. 511_CAR_Student_Counts_Sec'!$F2998))</f>
        <v>4</v>
      </c>
      <c r="N2998" s="82">
        <f>IF(ISBLANK($D2998),"",SUMIFS('8. 514 Details Included'!$I:$I,'8. 514 Details Included'!$A:$A,'7. 511_CAR_Student_Counts_Sec'!$A2998,'8. 514 Details Included'!$E:$E,'7. 511_CAR_Student_Counts_Sec'!$D2998,'8. 514 Details Included'!$D:$D,'7. 511_CAR_Student_Counts_Sec'!N$1,'8. 514 Details Included'!$G:$G,'7. 511_CAR_Student_Counts_Sec'!$F2998))</f>
        <v>1</v>
      </c>
      <c r="O2998" s="81">
        <f t="shared" si="138"/>
        <v>0</v>
      </c>
      <c r="P2998" s="81">
        <f t="shared" si="139"/>
        <v>6</v>
      </c>
      <c r="Q2998" s="81" t="str">
        <f t="shared" si="140"/>
        <v>9-12</v>
      </c>
    </row>
    <row r="2999" spans="1:17" ht="15" outlineLevel="3" x14ac:dyDescent="0.2">
      <c r="A2999" s="85"/>
      <c r="B2999" s="86"/>
      <c r="C2999" s="88" t="s">
        <v>1170</v>
      </c>
      <c r="D2999" s="85"/>
      <c r="E2999" s="86"/>
      <c r="F2999" s="85"/>
      <c r="G2999" s="85">
        <f>SUBTOTAL(1,G2995:G2998)</f>
        <v>10.5</v>
      </c>
      <c r="H2999" s="82" t="str">
        <f>IF(ISBLANK($D2999),"",SUMIFS('8. 514 Details Included'!$I:$I,'8. 514 Details Included'!$A:$A,'7. 511_CAR_Student_Counts_Sec'!$A2999,'8. 514 Details Included'!$E:$E,'7. 511_CAR_Student_Counts_Sec'!$D2999,'8. 514 Details Included'!$D:$D,'7. 511_CAR_Student_Counts_Sec'!H$1,'8. 514 Details Included'!$G:$G,'7. 511_CAR_Student_Counts_Sec'!$F2999))</f>
        <v/>
      </c>
      <c r="I2999" s="82" t="str">
        <f>IF(ISBLANK($D2999),"",SUMIFS('8. 514 Details Included'!$I:$I,'8. 514 Details Included'!$A:$A,'7. 511_CAR_Student_Counts_Sec'!$A2999,'8. 514 Details Included'!$E:$E,'7. 511_CAR_Student_Counts_Sec'!$D2999,'8. 514 Details Included'!$D:$D,'7. 511_CAR_Student_Counts_Sec'!I$1,'8. 514 Details Included'!$G:$G,'7. 511_CAR_Student_Counts_Sec'!$F2999))</f>
        <v/>
      </c>
      <c r="J2999" s="82" t="str">
        <f>IF(ISBLANK($D2999),"",SUMIFS('8. 514 Details Included'!$I:$I,'8. 514 Details Included'!$A:$A,'7. 511_CAR_Student_Counts_Sec'!$A2999,'8. 514 Details Included'!$E:$E,'7. 511_CAR_Student_Counts_Sec'!$D2999,'8. 514 Details Included'!$D:$D,'7. 511_CAR_Student_Counts_Sec'!J$1,'8. 514 Details Included'!$G:$G,'7. 511_CAR_Student_Counts_Sec'!$F2999))</f>
        <v/>
      </c>
      <c r="K2999" s="82" t="str">
        <f>IF(ISBLANK($D2999),"",SUMIFS('8. 514 Details Included'!$I:$I,'8. 514 Details Included'!$A:$A,'7. 511_CAR_Student_Counts_Sec'!$A2999,'8. 514 Details Included'!$E:$E,'7. 511_CAR_Student_Counts_Sec'!$D2999,'8. 514 Details Included'!$D:$D,'7. 511_CAR_Student_Counts_Sec'!K$1,'8. 514 Details Included'!$G:$G,'7. 511_CAR_Student_Counts_Sec'!$F2999))</f>
        <v/>
      </c>
      <c r="L2999" s="82" t="str">
        <f>IF(ISBLANK($D2999),"",SUMIFS('8. 514 Details Included'!$I:$I,'8. 514 Details Included'!$A:$A,'7. 511_CAR_Student_Counts_Sec'!$A2999,'8. 514 Details Included'!$E:$E,'7. 511_CAR_Student_Counts_Sec'!$D2999,'8. 514 Details Included'!$D:$D,'7. 511_CAR_Student_Counts_Sec'!L$1,'8. 514 Details Included'!$G:$G,'7. 511_CAR_Student_Counts_Sec'!$F2999))</f>
        <v/>
      </c>
      <c r="M2999" s="82" t="str">
        <f>IF(ISBLANK($D2999),"",SUMIFS('8. 514 Details Included'!$I:$I,'8. 514 Details Included'!$A:$A,'7. 511_CAR_Student_Counts_Sec'!$A2999,'8. 514 Details Included'!$E:$E,'7. 511_CAR_Student_Counts_Sec'!$D2999,'8. 514 Details Included'!$D:$D,'7. 511_CAR_Student_Counts_Sec'!M$1,'8. 514 Details Included'!$G:$G,'7. 511_CAR_Student_Counts_Sec'!$F2999))</f>
        <v/>
      </c>
      <c r="N2999" s="82" t="str">
        <f>IF(ISBLANK($D2999),"",SUMIFS('8. 514 Details Included'!$I:$I,'8. 514 Details Included'!$A:$A,'7. 511_CAR_Student_Counts_Sec'!$A2999,'8. 514 Details Included'!$E:$E,'7. 511_CAR_Student_Counts_Sec'!$D2999,'8. 514 Details Included'!$D:$D,'7. 511_CAR_Student_Counts_Sec'!N$1,'8. 514 Details Included'!$G:$G,'7. 511_CAR_Student_Counts_Sec'!$F2999))</f>
        <v/>
      </c>
      <c r="O2999" s="81" t="str">
        <f t="shared" si="138"/>
        <v/>
      </c>
      <c r="P2999" s="81" t="str">
        <f t="shared" si="139"/>
        <v/>
      </c>
      <c r="Q2999" s="81" t="str">
        <f t="shared" si="140"/>
        <v/>
      </c>
    </row>
    <row r="3000" spans="1:17" ht="15" outlineLevel="4" x14ac:dyDescent="0.2">
      <c r="A3000" s="85">
        <v>354</v>
      </c>
      <c r="B3000" s="86" t="s">
        <v>1094</v>
      </c>
      <c r="C3000" s="86" t="s">
        <v>1169</v>
      </c>
      <c r="D3000" s="85">
        <v>1</v>
      </c>
      <c r="E3000" s="86" t="s">
        <v>1168</v>
      </c>
      <c r="F3000" s="85">
        <v>1</v>
      </c>
      <c r="G3000" s="85">
        <v>6</v>
      </c>
      <c r="H3000" s="82">
        <f>IF(ISBLANK($D3000),"",SUMIFS('8. 514 Details Included'!$I:$I,'8. 514 Details Included'!$A:$A,'7. 511_CAR_Student_Counts_Sec'!$A3000,'8. 514 Details Included'!$E:$E,'7. 511_CAR_Student_Counts_Sec'!$D3000,'8. 514 Details Included'!$D:$D,'7. 511_CAR_Student_Counts_Sec'!H$1,'8. 514 Details Included'!$G:$G,'7. 511_CAR_Student_Counts_Sec'!$F3000))</f>
        <v>0</v>
      </c>
      <c r="I3000" s="82">
        <f>IF(ISBLANK($D3000),"",SUMIFS('8. 514 Details Included'!$I:$I,'8. 514 Details Included'!$A:$A,'7. 511_CAR_Student_Counts_Sec'!$A3000,'8. 514 Details Included'!$E:$E,'7. 511_CAR_Student_Counts_Sec'!$D3000,'8. 514 Details Included'!$D:$D,'7. 511_CAR_Student_Counts_Sec'!I$1,'8. 514 Details Included'!$G:$G,'7. 511_CAR_Student_Counts_Sec'!$F3000))</f>
        <v>0</v>
      </c>
      <c r="J3000" s="82">
        <f>IF(ISBLANK($D3000),"",SUMIFS('8. 514 Details Included'!$I:$I,'8. 514 Details Included'!$A:$A,'7. 511_CAR_Student_Counts_Sec'!$A3000,'8. 514 Details Included'!$E:$E,'7. 511_CAR_Student_Counts_Sec'!$D3000,'8. 514 Details Included'!$D:$D,'7. 511_CAR_Student_Counts_Sec'!J$1,'8. 514 Details Included'!$G:$G,'7. 511_CAR_Student_Counts_Sec'!$F3000))</f>
        <v>0</v>
      </c>
      <c r="K3000" s="82">
        <f>IF(ISBLANK($D3000),"",SUMIFS('8. 514 Details Included'!$I:$I,'8. 514 Details Included'!$A:$A,'7. 511_CAR_Student_Counts_Sec'!$A3000,'8. 514 Details Included'!$E:$E,'7. 511_CAR_Student_Counts_Sec'!$D3000,'8. 514 Details Included'!$D:$D,'7. 511_CAR_Student_Counts_Sec'!K$1,'8. 514 Details Included'!$G:$G,'7. 511_CAR_Student_Counts_Sec'!$F3000))</f>
        <v>0</v>
      </c>
      <c r="L3000" s="82">
        <f>IF(ISBLANK($D3000),"",SUMIFS('8. 514 Details Included'!$I:$I,'8. 514 Details Included'!$A:$A,'7. 511_CAR_Student_Counts_Sec'!$A3000,'8. 514 Details Included'!$E:$E,'7. 511_CAR_Student_Counts_Sec'!$D3000,'8. 514 Details Included'!$D:$D,'7. 511_CAR_Student_Counts_Sec'!L$1,'8. 514 Details Included'!$G:$G,'7. 511_CAR_Student_Counts_Sec'!$F3000))</f>
        <v>0</v>
      </c>
      <c r="M3000" s="82">
        <f>IF(ISBLANK($D3000),"",SUMIFS('8. 514 Details Included'!$I:$I,'8. 514 Details Included'!$A:$A,'7. 511_CAR_Student_Counts_Sec'!$A3000,'8. 514 Details Included'!$E:$E,'7. 511_CAR_Student_Counts_Sec'!$D3000,'8. 514 Details Included'!$D:$D,'7. 511_CAR_Student_Counts_Sec'!M$1,'8. 514 Details Included'!$G:$G,'7. 511_CAR_Student_Counts_Sec'!$F3000))</f>
        <v>6</v>
      </c>
      <c r="N3000" s="82">
        <f>IF(ISBLANK($D3000),"",SUMIFS('8. 514 Details Included'!$I:$I,'8. 514 Details Included'!$A:$A,'7. 511_CAR_Student_Counts_Sec'!$A3000,'8. 514 Details Included'!$E:$E,'7. 511_CAR_Student_Counts_Sec'!$D3000,'8. 514 Details Included'!$D:$D,'7. 511_CAR_Student_Counts_Sec'!N$1,'8. 514 Details Included'!$G:$G,'7. 511_CAR_Student_Counts_Sec'!$F3000))</f>
        <v>0</v>
      </c>
      <c r="O3000" s="81">
        <f t="shared" si="138"/>
        <v>0</v>
      </c>
      <c r="P3000" s="81">
        <f t="shared" si="139"/>
        <v>6</v>
      </c>
      <c r="Q3000" s="81" t="str">
        <f t="shared" si="140"/>
        <v>9-12</v>
      </c>
    </row>
    <row r="3001" spans="1:17" ht="15" outlineLevel="4" x14ac:dyDescent="0.2">
      <c r="A3001" s="85">
        <v>354</v>
      </c>
      <c r="B3001" s="86" t="s">
        <v>1094</v>
      </c>
      <c r="C3001" s="86" t="s">
        <v>1169</v>
      </c>
      <c r="D3001" s="85">
        <v>1</v>
      </c>
      <c r="E3001" s="86" t="s">
        <v>1168</v>
      </c>
      <c r="F3001" s="85">
        <v>2</v>
      </c>
      <c r="G3001" s="85">
        <v>15</v>
      </c>
      <c r="H3001" s="82">
        <f>IF(ISBLANK($D3001),"",SUMIFS('8. 514 Details Included'!$I:$I,'8. 514 Details Included'!$A:$A,'7. 511_CAR_Student_Counts_Sec'!$A3001,'8. 514 Details Included'!$E:$E,'7. 511_CAR_Student_Counts_Sec'!$D3001,'8. 514 Details Included'!$D:$D,'7. 511_CAR_Student_Counts_Sec'!H$1,'8. 514 Details Included'!$G:$G,'7. 511_CAR_Student_Counts_Sec'!$F3001))</f>
        <v>0</v>
      </c>
      <c r="I3001" s="82">
        <f>IF(ISBLANK($D3001),"",SUMIFS('8. 514 Details Included'!$I:$I,'8. 514 Details Included'!$A:$A,'7. 511_CAR_Student_Counts_Sec'!$A3001,'8. 514 Details Included'!$E:$E,'7. 511_CAR_Student_Counts_Sec'!$D3001,'8. 514 Details Included'!$D:$D,'7. 511_CAR_Student_Counts_Sec'!I$1,'8. 514 Details Included'!$G:$G,'7. 511_CAR_Student_Counts_Sec'!$F3001))</f>
        <v>0</v>
      </c>
      <c r="J3001" s="82">
        <f>IF(ISBLANK($D3001),"",SUMIFS('8. 514 Details Included'!$I:$I,'8. 514 Details Included'!$A:$A,'7. 511_CAR_Student_Counts_Sec'!$A3001,'8. 514 Details Included'!$E:$E,'7. 511_CAR_Student_Counts_Sec'!$D3001,'8. 514 Details Included'!$D:$D,'7. 511_CAR_Student_Counts_Sec'!J$1,'8. 514 Details Included'!$G:$G,'7. 511_CAR_Student_Counts_Sec'!$F3001))</f>
        <v>0</v>
      </c>
      <c r="K3001" s="82">
        <f>IF(ISBLANK($D3001),"",SUMIFS('8. 514 Details Included'!$I:$I,'8. 514 Details Included'!$A:$A,'7. 511_CAR_Student_Counts_Sec'!$A3001,'8. 514 Details Included'!$E:$E,'7. 511_CAR_Student_Counts_Sec'!$D3001,'8. 514 Details Included'!$D:$D,'7. 511_CAR_Student_Counts_Sec'!K$1,'8. 514 Details Included'!$G:$G,'7. 511_CAR_Student_Counts_Sec'!$F3001))</f>
        <v>1</v>
      </c>
      <c r="L3001" s="82">
        <f>IF(ISBLANK($D3001),"",SUMIFS('8. 514 Details Included'!$I:$I,'8. 514 Details Included'!$A:$A,'7. 511_CAR_Student_Counts_Sec'!$A3001,'8. 514 Details Included'!$E:$E,'7. 511_CAR_Student_Counts_Sec'!$D3001,'8. 514 Details Included'!$D:$D,'7. 511_CAR_Student_Counts_Sec'!L$1,'8. 514 Details Included'!$G:$G,'7. 511_CAR_Student_Counts_Sec'!$F3001))</f>
        <v>3</v>
      </c>
      <c r="M3001" s="82">
        <f>IF(ISBLANK($D3001),"",SUMIFS('8. 514 Details Included'!$I:$I,'8. 514 Details Included'!$A:$A,'7. 511_CAR_Student_Counts_Sec'!$A3001,'8. 514 Details Included'!$E:$E,'7. 511_CAR_Student_Counts_Sec'!$D3001,'8. 514 Details Included'!$D:$D,'7. 511_CAR_Student_Counts_Sec'!M$1,'8. 514 Details Included'!$G:$G,'7. 511_CAR_Student_Counts_Sec'!$F3001))</f>
        <v>9</v>
      </c>
      <c r="N3001" s="82">
        <f>IF(ISBLANK($D3001),"",SUMIFS('8. 514 Details Included'!$I:$I,'8. 514 Details Included'!$A:$A,'7. 511_CAR_Student_Counts_Sec'!$A3001,'8. 514 Details Included'!$E:$E,'7. 511_CAR_Student_Counts_Sec'!$D3001,'8. 514 Details Included'!$D:$D,'7. 511_CAR_Student_Counts_Sec'!N$1,'8. 514 Details Included'!$G:$G,'7. 511_CAR_Student_Counts_Sec'!$F3001))</f>
        <v>2</v>
      </c>
      <c r="O3001" s="81">
        <f t="shared" si="138"/>
        <v>0</v>
      </c>
      <c r="P3001" s="81">
        <f t="shared" si="139"/>
        <v>15</v>
      </c>
      <c r="Q3001" s="81" t="str">
        <f t="shared" si="140"/>
        <v>9-12</v>
      </c>
    </row>
    <row r="3002" spans="1:17" ht="15" outlineLevel="4" x14ac:dyDescent="0.2">
      <c r="A3002" s="85">
        <v>354</v>
      </c>
      <c r="B3002" s="86" t="s">
        <v>1094</v>
      </c>
      <c r="C3002" s="86" t="s">
        <v>1169</v>
      </c>
      <c r="D3002" s="85">
        <v>1</v>
      </c>
      <c r="E3002" s="86" t="s">
        <v>1168</v>
      </c>
      <c r="F3002" s="85">
        <v>4</v>
      </c>
      <c r="G3002" s="85">
        <v>9</v>
      </c>
      <c r="H3002" s="82">
        <f>IF(ISBLANK($D3002),"",SUMIFS('8. 514 Details Included'!$I:$I,'8. 514 Details Included'!$A:$A,'7. 511_CAR_Student_Counts_Sec'!$A3002,'8. 514 Details Included'!$E:$E,'7. 511_CAR_Student_Counts_Sec'!$D3002,'8. 514 Details Included'!$D:$D,'7. 511_CAR_Student_Counts_Sec'!H$1,'8. 514 Details Included'!$G:$G,'7. 511_CAR_Student_Counts_Sec'!$F3002))</f>
        <v>0</v>
      </c>
      <c r="I3002" s="82">
        <f>IF(ISBLANK($D3002),"",SUMIFS('8. 514 Details Included'!$I:$I,'8. 514 Details Included'!$A:$A,'7. 511_CAR_Student_Counts_Sec'!$A3002,'8. 514 Details Included'!$E:$E,'7. 511_CAR_Student_Counts_Sec'!$D3002,'8. 514 Details Included'!$D:$D,'7. 511_CAR_Student_Counts_Sec'!I$1,'8. 514 Details Included'!$G:$G,'7. 511_CAR_Student_Counts_Sec'!$F3002))</f>
        <v>0</v>
      </c>
      <c r="J3002" s="82">
        <f>IF(ISBLANK($D3002),"",SUMIFS('8. 514 Details Included'!$I:$I,'8. 514 Details Included'!$A:$A,'7. 511_CAR_Student_Counts_Sec'!$A3002,'8. 514 Details Included'!$E:$E,'7. 511_CAR_Student_Counts_Sec'!$D3002,'8. 514 Details Included'!$D:$D,'7. 511_CAR_Student_Counts_Sec'!J$1,'8. 514 Details Included'!$G:$G,'7. 511_CAR_Student_Counts_Sec'!$F3002))</f>
        <v>0</v>
      </c>
      <c r="K3002" s="82">
        <f>IF(ISBLANK($D3002),"",SUMIFS('8. 514 Details Included'!$I:$I,'8. 514 Details Included'!$A:$A,'7. 511_CAR_Student_Counts_Sec'!$A3002,'8. 514 Details Included'!$E:$E,'7. 511_CAR_Student_Counts_Sec'!$D3002,'8. 514 Details Included'!$D:$D,'7. 511_CAR_Student_Counts_Sec'!K$1,'8. 514 Details Included'!$G:$G,'7. 511_CAR_Student_Counts_Sec'!$F3002))</f>
        <v>1</v>
      </c>
      <c r="L3002" s="82">
        <f>IF(ISBLANK($D3002),"",SUMIFS('8. 514 Details Included'!$I:$I,'8. 514 Details Included'!$A:$A,'7. 511_CAR_Student_Counts_Sec'!$A3002,'8. 514 Details Included'!$E:$E,'7. 511_CAR_Student_Counts_Sec'!$D3002,'8. 514 Details Included'!$D:$D,'7. 511_CAR_Student_Counts_Sec'!L$1,'8. 514 Details Included'!$G:$G,'7. 511_CAR_Student_Counts_Sec'!$F3002))</f>
        <v>2</v>
      </c>
      <c r="M3002" s="82">
        <f>IF(ISBLANK($D3002),"",SUMIFS('8. 514 Details Included'!$I:$I,'8. 514 Details Included'!$A:$A,'7. 511_CAR_Student_Counts_Sec'!$A3002,'8. 514 Details Included'!$E:$E,'7. 511_CAR_Student_Counts_Sec'!$D3002,'8. 514 Details Included'!$D:$D,'7. 511_CAR_Student_Counts_Sec'!M$1,'8. 514 Details Included'!$G:$G,'7. 511_CAR_Student_Counts_Sec'!$F3002))</f>
        <v>5</v>
      </c>
      <c r="N3002" s="82">
        <f>IF(ISBLANK($D3002),"",SUMIFS('8. 514 Details Included'!$I:$I,'8. 514 Details Included'!$A:$A,'7. 511_CAR_Student_Counts_Sec'!$A3002,'8. 514 Details Included'!$E:$E,'7. 511_CAR_Student_Counts_Sec'!$D3002,'8. 514 Details Included'!$D:$D,'7. 511_CAR_Student_Counts_Sec'!N$1,'8. 514 Details Included'!$G:$G,'7. 511_CAR_Student_Counts_Sec'!$F3002))</f>
        <v>1</v>
      </c>
      <c r="O3002" s="81">
        <f t="shared" si="138"/>
        <v>0</v>
      </c>
      <c r="P3002" s="81">
        <f t="shared" si="139"/>
        <v>9</v>
      </c>
      <c r="Q3002" s="81" t="str">
        <f t="shared" si="140"/>
        <v>9-12</v>
      </c>
    </row>
    <row r="3003" spans="1:17" ht="15" outlineLevel="3" x14ac:dyDescent="0.2">
      <c r="A3003" s="85"/>
      <c r="B3003" s="86"/>
      <c r="C3003" s="88" t="s">
        <v>1167</v>
      </c>
      <c r="D3003" s="85"/>
      <c r="E3003" s="86"/>
      <c r="F3003" s="85"/>
      <c r="G3003" s="85">
        <f>SUBTOTAL(1,G3000:G3002)</f>
        <v>10</v>
      </c>
      <c r="H3003" s="82" t="str">
        <f>IF(ISBLANK($D3003),"",SUMIFS('8. 514 Details Included'!$I:$I,'8. 514 Details Included'!$A:$A,'7. 511_CAR_Student_Counts_Sec'!$A3003,'8. 514 Details Included'!$E:$E,'7. 511_CAR_Student_Counts_Sec'!$D3003,'8. 514 Details Included'!$D:$D,'7. 511_CAR_Student_Counts_Sec'!H$1,'8. 514 Details Included'!$G:$G,'7. 511_CAR_Student_Counts_Sec'!$F3003))</f>
        <v/>
      </c>
      <c r="I3003" s="82" t="str">
        <f>IF(ISBLANK($D3003),"",SUMIFS('8. 514 Details Included'!$I:$I,'8. 514 Details Included'!$A:$A,'7. 511_CAR_Student_Counts_Sec'!$A3003,'8. 514 Details Included'!$E:$E,'7. 511_CAR_Student_Counts_Sec'!$D3003,'8. 514 Details Included'!$D:$D,'7. 511_CAR_Student_Counts_Sec'!I$1,'8. 514 Details Included'!$G:$G,'7. 511_CAR_Student_Counts_Sec'!$F3003))</f>
        <v/>
      </c>
      <c r="J3003" s="82" t="str">
        <f>IF(ISBLANK($D3003),"",SUMIFS('8. 514 Details Included'!$I:$I,'8. 514 Details Included'!$A:$A,'7. 511_CAR_Student_Counts_Sec'!$A3003,'8. 514 Details Included'!$E:$E,'7. 511_CAR_Student_Counts_Sec'!$D3003,'8. 514 Details Included'!$D:$D,'7. 511_CAR_Student_Counts_Sec'!J$1,'8. 514 Details Included'!$G:$G,'7. 511_CAR_Student_Counts_Sec'!$F3003))</f>
        <v/>
      </c>
      <c r="K3003" s="82" t="str">
        <f>IF(ISBLANK($D3003),"",SUMIFS('8. 514 Details Included'!$I:$I,'8. 514 Details Included'!$A:$A,'7. 511_CAR_Student_Counts_Sec'!$A3003,'8. 514 Details Included'!$E:$E,'7. 511_CAR_Student_Counts_Sec'!$D3003,'8. 514 Details Included'!$D:$D,'7. 511_CAR_Student_Counts_Sec'!K$1,'8. 514 Details Included'!$G:$G,'7. 511_CAR_Student_Counts_Sec'!$F3003))</f>
        <v/>
      </c>
      <c r="L3003" s="82" t="str">
        <f>IF(ISBLANK($D3003),"",SUMIFS('8. 514 Details Included'!$I:$I,'8. 514 Details Included'!$A:$A,'7. 511_CAR_Student_Counts_Sec'!$A3003,'8. 514 Details Included'!$E:$E,'7. 511_CAR_Student_Counts_Sec'!$D3003,'8. 514 Details Included'!$D:$D,'7. 511_CAR_Student_Counts_Sec'!L$1,'8. 514 Details Included'!$G:$G,'7. 511_CAR_Student_Counts_Sec'!$F3003))</f>
        <v/>
      </c>
      <c r="M3003" s="82" t="str">
        <f>IF(ISBLANK($D3003),"",SUMIFS('8. 514 Details Included'!$I:$I,'8. 514 Details Included'!$A:$A,'7. 511_CAR_Student_Counts_Sec'!$A3003,'8. 514 Details Included'!$E:$E,'7. 511_CAR_Student_Counts_Sec'!$D3003,'8. 514 Details Included'!$D:$D,'7. 511_CAR_Student_Counts_Sec'!M$1,'8. 514 Details Included'!$G:$G,'7. 511_CAR_Student_Counts_Sec'!$F3003))</f>
        <v/>
      </c>
      <c r="N3003" s="82" t="str">
        <f>IF(ISBLANK($D3003),"",SUMIFS('8. 514 Details Included'!$I:$I,'8. 514 Details Included'!$A:$A,'7. 511_CAR_Student_Counts_Sec'!$A3003,'8. 514 Details Included'!$E:$E,'7. 511_CAR_Student_Counts_Sec'!$D3003,'8. 514 Details Included'!$D:$D,'7. 511_CAR_Student_Counts_Sec'!N$1,'8. 514 Details Included'!$G:$G,'7. 511_CAR_Student_Counts_Sec'!$F3003))</f>
        <v/>
      </c>
      <c r="O3003" s="81" t="str">
        <f t="shared" si="138"/>
        <v/>
      </c>
      <c r="P3003" s="81" t="str">
        <f t="shared" si="139"/>
        <v/>
      </c>
      <c r="Q3003" s="81" t="str">
        <f t="shared" si="140"/>
        <v/>
      </c>
    </row>
    <row r="3004" spans="1:17" ht="15" outlineLevel="4" x14ac:dyDescent="0.2">
      <c r="A3004" s="85">
        <v>354</v>
      </c>
      <c r="B3004" s="86" t="s">
        <v>1094</v>
      </c>
      <c r="C3004" s="86" t="s">
        <v>1166</v>
      </c>
      <c r="D3004" s="85">
        <v>2</v>
      </c>
      <c r="E3004" s="86" t="s">
        <v>1165</v>
      </c>
      <c r="F3004" s="85">
        <v>1</v>
      </c>
      <c r="G3004" s="85">
        <v>12</v>
      </c>
      <c r="H3004" s="82">
        <f>IF(ISBLANK($D3004),"",SUMIFS('8. 514 Details Included'!$I:$I,'8. 514 Details Included'!$A:$A,'7. 511_CAR_Student_Counts_Sec'!$A3004,'8. 514 Details Included'!$E:$E,'7. 511_CAR_Student_Counts_Sec'!$D3004,'8. 514 Details Included'!$D:$D,'7. 511_CAR_Student_Counts_Sec'!H$1,'8. 514 Details Included'!$G:$G,'7. 511_CAR_Student_Counts_Sec'!$F3004))</f>
        <v>0</v>
      </c>
      <c r="I3004" s="82">
        <f>IF(ISBLANK($D3004),"",SUMIFS('8. 514 Details Included'!$I:$I,'8. 514 Details Included'!$A:$A,'7. 511_CAR_Student_Counts_Sec'!$A3004,'8. 514 Details Included'!$E:$E,'7. 511_CAR_Student_Counts_Sec'!$D3004,'8. 514 Details Included'!$D:$D,'7. 511_CAR_Student_Counts_Sec'!I$1,'8. 514 Details Included'!$G:$G,'7. 511_CAR_Student_Counts_Sec'!$F3004))</f>
        <v>0</v>
      </c>
      <c r="J3004" s="82">
        <f>IF(ISBLANK($D3004),"",SUMIFS('8. 514 Details Included'!$I:$I,'8. 514 Details Included'!$A:$A,'7. 511_CAR_Student_Counts_Sec'!$A3004,'8. 514 Details Included'!$E:$E,'7. 511_CAR_Student_Counts_Sec'!$D3004,'8. 514 Details Included'!$D:$D,'7. 511_CAR_Student_Counts_Sec'!J$1,'8. 514 Details Included'!$G:$G,'7. 511_CAR_Student_Counts_Sec'!$F3004))</f>
        <v>0</v>
      </c>
      <c r="K3004" s="82">
        <f>IF(ISBLANK($D3004),"",SUMIFS('8. 514 Details Included'!$I:$I,'8. 514 Details Included'!$A:$A,'7. 511_CAR_Student_Counts_Sec'!$A3004,'8. 514 Details Included'!$E:$E,'7. 511_CAR_Student_Counts_Sec'!$D3004,'8. 514 Details Included'!$D:$D,'7. 511_CAR_Student_Counts_Sec'!K$1,'8. 514 Details Included'!$G:$G,'7. 511_CAR_Student_Counts_Sec'!$F3004))</f>
        <v>0</v>
      </c>
      <c r="L3004" s="82">
        <f>IF(ISBLANK($D3004),"",SUMIFS('8. 514 Details Included'!$I:$I,'8. 514 Details Included'!$A:$A,'7. 511_CAR_Student_Counts_Sec'!$A3004,'8. 514 Details Included'!$E:$E,'7. 511_CAR_Student_Counts_Sec'!$D3004,'8. 514 Details Included'!$D:$D,'7. 511_CAR_Student_Counts_Sec'!L$1,'8. 514 Details Included'!$G:$G,'7. 511_CAR_Student_Counts_Sec'!$F3004))</f>
        <v>2</v>
      </c>
      <c r="M3004" s="82">
        <f>IF(ISBLANK($D3004),"",SUMIFS('8. 514 Details Included'!$I:$I,'8. 514 Details Included'!$A:$A,'7. 511_CAR_Student_Counts_Sec'!$A3004,'8. 514 Details Included'!$E:$E,'7. 511_CAR_Student_Counts_Sec'!$D3004,'8. 514 Details Included'!$D:$D,'7. 511_CAR_Student_Counts_Sec'!M$1,'8. 514 Details Included'!$G:$G,'7. 511_CAR_Student_Counts_Sec'!$F3004))</f>
        <v>9</v>
      </c>
      <c r="N3004" s="82">
        <f>IF(ISBLANK($D3004),"",SUMIFS('8. 514 Details Included'!$I:$I,'8. 514 Details Included'!$A:$A,'7. 511_CAR_Student_Counts_Sec'!$A3004,'8. 514 Details Included'!$E:$E,'7. 511_CAR_Student_Counts_Sec'!$D3004,'8. 514 Details Included'!$D:$D,'7. 511_CAR_Student_Counts_Sec'!N$1,'8. 514 Details Included'!$G:$G,'7. 511_CAR_Student_Counts_Sec'!$F3004))</f>
        <v>1</v>
      </c>
      <c r="O3004" s="81">
        <f t="shared" si="138"/>
        <v>0</v>
      </c>
      <c r="P3004" s="81">
        <f t="shared" si="139"/>
        <v>12</v>
      </c>
      <c r="Q3004" s="81" t="str">
        <f t="shared" si="140"/>
        <v>9-12</v>
      </c>
    </row>
    <row r="3005" spans="1:17" ht="15" outlineLevel="4" x14ac:dyDescent="0.2">
      <c r="A3005" s="85">
        <v>354</v>
      </c>
      <c r="B3005" s="86" t="s">
        <v>1094</v>
      </c>
      <c r="C3005" s="86" t="s">
        <v>1166</v>
      </c>
      <c r="D3005" s="85">
        <v>2</v>
      </c>
      <c r="E3005" s="86" t="s">
        <v>1165</v>
      </c>
      <c r="F3005" s="85">
        <v>2</v>
      </c>
      <c r="G3005" s="85">
        <v>17</v>
      </c>
      <c r="H3005" s="82">
        <f>IF(ISBLANK($D3005),"",SUMIFS('8. 514 Details Included'!$I:$I,'8. 514 Details Included'!$A:$A,'7. 511_CAR_Student_Counts_Sec'!$A3005,'8. 514 Details Included'!$E:$E,'7. 511_CAR_Student_Counts_Sec'!$D3005,'8. 514 Details Included'!$D:$D,'7. 511_CAR_Student_Counts_Sec'!H$1,'8. 514 Details Included'!$G:$G,'7. 511_CAR_Student_Counts_Sec'!$F3005))</f>
        <v>0</v>
      </c>
      <c r="I3005" s="82">
        <f>IF(ISBLANK($D3005),"",SUMIFS('8. 514 Details Included'!$I:$I,'8. 514 Details Included'!$A:$A,'7. 511_CAR_Student_Counts_Sec'!$A3005,'8. 514 Details Included'!$E:$E,'7. 511_CAR_Student_Counts_Sec'!$D3005,'8. 514 Details Included'!$D:$D,'7. 511_CAR_Student_Counts_Sec'!I$1,'8. 514 Details Included'!$G:$G,'7. 511_CAR_Student_Counts_Sec'!$F3005))</f>
        <v>0</v>
      </c>
      <c r="J3005" s="82">
        <f>IF(ISBLANK($D3005),"",SUMIFS('8. 514 Details Included'!$I:$I,'8. 514 Details Included'!$A:$A,'7. 511_CAR_Student_Counts_Sec'!$A3005,'8. 514 Details Included'!$E:$E,'7. 511_CAR_Student_Counts_Sec'!$D3005,'8. 514 Details Included'!$D:$D,'7. 511_CAR_Student_Counts_Sec'!J$1,'8. 514 Details Included'!$G:$G,'7. 511_CAR_Student_Counts_Sec'!$F3005))</f>
        <v>0</v>
      </c>
      <c r="K3005" s="82">
        <f>IF(ISBLANK($D3005),"",SUMIFS('8. 514 Details Included'!$I:$I,'8. 514 Details Included'!$A:$A,'7. 511_CAR_Student_Counts_Sec'!$A3005,'8. 514 Details Included'!$E:$E,'7. 511_CAR_Student_Counts_Sec'!$D3005,'8. 514 Details Included'!$D:$D,'7. 511_CAR_Student_Counts_Sec'!K$1,'8. 514 Details Included'!$G:$G,'7. 511_CAR_Student_Counts_Sec'!$F3005))</f>
        <v>2</v>
      </c>
      <c r="L3005" s="82">
        <f>IF(ISBLANK($D3005),"",SUMIFS('8. 514 Details Included'!$I:$I,'8. 514 Details Included'!$A:$A,'7. 511_CAR_Student_Counts_Sec'!$A3005,'8. 514 Details Included'!$E:$E,'7. 511_CAR_Student_Counts_Sec'!$D3005,'8. 514 Details Included'!$D:$D,'7. 511_CAR_Student_Counts_Sec'!L$1,'8. 514 Details Included'!$G:$G,'7. 511_CAR_Student_Counts_Sec'!$F3005))</f>
        <v>5</v>
      </c>
      <c r="M3005" s="82">
        <f>IF(ISBLANK($D3005),"",SUMIFS('8. 514 Details Included'!$I:$I,'8. 514 Details Included'!$A:$A,'7. 511_CAR_Student_Counts_Sec'!$A3005,'8. 514 Details Included'!$E:$E,'7. 511_CAR_Student_Counts_Sec'!$D3005,'8. 514 Details Included'!$D:$D,'7. 511_CAR_Student_Counts_Sec'!M$1,'8. 514 Details Included'!$G:$G,'7. 511_CAR_Student_Counts_Sec'!$F3005))</f>
        <v>9</v>
      </c>
      <c r="N3005" s="82">
        <f>IF(ISBLANK($D3005),"",SUMIFS('8. 514 Details Included'!$I:$I,'8. 514 Details Included'!$A:$A,'7. 511_CAR_Student_Counts_Sec'!$A3005,'8. 514 Details Included'!$E:$E,'7. 511_CAR_Student_Counts_Sec'!$D3005,'8. 514 Details Included'!$D:$D,'7. 511_CAR_Student_Counts_Sec'!N$1,'8. 514 Details Included'!$G:$G,'7. 511_CAR_Student_Counts_Sec'!$F3005))</f>
        <v>1</v>
      </c>
      <c r="O3005" s="81">
        <f t="shared" si="138"/>
        <v>0</v>
      </c>
      <c r="P3005" s="81">
        <f t="shared" si="139"/>
        <v>17</v>
      </c>
      <c r="Q3005" s="81" t="str">
        <f t="shared" si="140"/>
        <v>9-12</v>
      </c>
    </row>
    <row r="3006" spans="1:17" ht="15" outlineLevel="4" x14ac:dyDescent="0.2">
      <c r="A3006" s="85">
        <v>354</v>
      </c>
      <c r="B3006" s="86" t="s">
        <v>1094</v>
      </c>
      <c r="C3006" s="86" t="s">
        <v>1166</v>
      </c>
      <c r="D3006" s="85">
        <v>2</v>
      </c>
      <c r="E3006" s="86" t="s">
        <v>1165</v>
      </c>
      <c r="F3006" s="85">
        <v>3</v>
      </c>
      <c r="G3006" s="85">
        <v>6</v>
      </c>
      <c r="H3006" s="82">
        <f>IF(ISBLANK($D3006),"",SUMIFS('8. 514 Details Included'!$I:$I,'8. 514 Details Included'!$A:$A,'7. 511_CAR_Student_Counts_Sec'!$A3006,'8. 514 Details Included'!$E:$E,'7. 511_CAR_Student_Counts_Sec'!$D3006,'8. 514 Details Included'!$D:$D,'7. 511_CAR_Student_Counts_Sec'!H$1,'8. 514 Details Included'!$G:$G,'7. 511_CAR_Student_Counts_Sec'!$F3006))</f>
        <v>0</v>
      </c>
      <c r="I3006" s="82">
        <f>IF(ISBLANK($D3006),"",SUMIFS('8. 514 Details Included'!$I:$I,'8. 514 Details Included'!$A:$A,'7. 511_CAR_Student_Counts_Sec'!$A3006,'8. 514 Details Included'!$E:$E,'7. 511_CAR_Student_Counts_Sec'!$D3006,'8. 514 Details Included'!$D:$D,'7. 511_CAR_Student_Counts_Sec'!I$1,'8. 514 Details Included'!$G:$G,'7. 511_CAR_Student_Counts_Sec'!$F3006))</f>
        <v>0</v>
      </c>
      <c r="J3006" s="82">
        <f>IF(ISBLANK($D3006),"",SUMIFS('8. 514 Details Included'!$I:$I,'8. 514 Details Included'!$A:$A,'7. 511_CAR_Student_Counts_Sec'!$A3006,'8. 514 Details Included'!$E:$E,'7. 511_CAR_Student_Counts_Sec'!$D3006,'8. 514 Details Included'!$D:$D,'7. 511_CAR_Student_Counts_Sec'!J$1,'8. 514 Details Included'!$G:$G,'7. 511_CAR_Student_Counts_Sec'!$F3006))</f>
        <v>0</v>
      </c>
      <c r="K3006" s="82">
        <f>IF(ISBLANK($D3006),"",SUMIFS('8. 514 Details Included'!$I:$I,'8. 514 Details Included'!$A:$A,'7. 511_CAR_Student_Counts_Sec'!$A3006,'8. 514 Details Included'!$E:$E,'7. 511_CAR_Student_Counts_Sec'!$D3006,'8. 514 Details Included'!$D:$D,'7. 511_CAR_Student_Counts_Sec'!K$1,'8. 514 Details Included'!$G:$G,'7. 511_CAR_Student_Counts_Sec'!$F3006))</f>
        <v>0</v>
      </c>
      <c r="L3006" s="82">
        <f>IF(ISBLANK($D3006),"",SUMIFS('8. 514 Details Included'!$I:$I,'8. 514 Details Included'!$A:$A,'7. 511_CAR_Student_Counts_Sec'!$A3006,'8. 514 Details Included'!$E:$E,'7. 511_CAR_Student_Counts_Sec'!$D3006,'8. 514 Details Included'!$D:$D,'7. 511_CAR_Student_Counts_Sec'!L$1,'8. 514 Details Included'!$G:$G,'7. 511_CAR_Student_Counts_Sec'!$F3006))</f>
        <v>0</v>
      </c>
      <c r="M3006" s="82">
        <f>IF(ISBLANK($D3006),"",SUMIFS('8. 514 Details Included'!$I:$I,'8. 514 Details Included'!$A:$A,'7. 511_CAR_Student_Counts_Sec'!$A3006,'8. 514 Details Included'!$E:$E,'7. 511_CAR_Student_Counts_Sec'!$D3006,'8. 514 Details Included'!$D:$D,'7. 511_CAR_Student_Counts_Sec'!M$1,'8. 514 Details Included'!$G:$G,'7. 511_CAR_Student_Counts_Sec'!$F3006))</f>
        <v>5</v>
      </c>
      <c r="N3006" s="82">
        <f>IF(ISBLANK($D3006),"",SUMIFS('8. 514 Details Included'!$I:$I,'8. 514 Details Included'!$A:$A,'7. 511_CAR_Student_Counts_Sec'!$A3006,'8. 514 Details Included'!$E:$E,'7. 511_CAR_Student_Counts_Sec'!$D3006,'8. 514 Details Included'!$D:$D,'7. 511_CAR_Student_Counts_Sec'!N$1,'8. 514 Details Included'!$G:$G,'7. 511_CAR_Student_Counts_Sec'!$F3006))</f>
        <v>1</v>
      </c>
      <c r="O3006" s="81">
        <f t="shared" si="138"/>
        <v>0</v>
      </c>
      <c r="P3006" s="81">
        <f t="shared" si="139"/>
        <v>6</v>
      </c>
      <c r="Q3006" s="81" t="str">
        <f t="shared" si="140"/>
        <v>9-12</v>
      </c>
    </row>
    <row r="3007" spans="1:17" ht="15" outlineLevel="3" x14ac:dyDescent="0.2">
      <c r="A3007" s="85"/>
      <c r="B3007" s="86"/>
      <c r="C3007" s="88" t="s">
        <v>1164</v>
      </c>
      <c r="D3007" s="85"/>
      <c r="E3007" s="86"/>
      <c r="F3007" s="85"/>
      <c r="G3007" s="85">
        <f>SUBTOTAL(1,G3004:G3006)</f>
        <v>11.666666666666666</v>
      </c>
      <c r="H3007" s="82" t="str">
        <f>IF(ISBLANK($D3007),"",SUMIFS('8. 514 Details Included'!$I:$I,'8. 514 Details Included'!$A:$A,'7. 511_CAR_Student_Counts_Sec'!$A3007,'8. 514 Details Included'!$E:$E,'7. 511_CAR_Student_Counts_Sec'!$D3007,'8. 514 Details Included'!$D:$D,'7. 511_CAR_Student_Counts_Sec'!H$1,'8. 514 Details Included'!$G:$G,'7. 511_CAR_Student_Counts_Sec'!$F3007))</f>
        <v/>
      </c>
      <c r="I3007" s="82" t="str">
        <f>IF(ISBLANK($D3007),"",SUMIFS('8. 514 Details Included'!$I:$I,'8. 514 Details Included'!$A:$A,'7. 511_CAR_Student_Counts_Sec'!$A3007,'8. 514 Details Included'!$E:$E,'7. 511_CAR_Student_Counts_Sec'!$D3007,'8. 514 Details Included'!$D:$D,'7. 511_CAR_Student_Counts_Sec'!I$1,'8. 514 Details Included'!$G:$G,'7. 511_CAR_Student_Counts_Sec'!$F3007))</f>
        <v/>
      </c>
      <c r="J3007" s="82" t="str">
        <f>IF(ISBLANK($D3007),"",SUMIFS('8. 514 Details Included'!$I:$I,'8. 514 Details Included'!$A:$A,'7. 511_CAR_Student_Counts_Sec'!$A3007,'8. 514 Details Included'!$E:$E,'7. 511_CAR_Student_Counts_Sec'!$D3007,'8. 514 Details Included'!$D:$D,'7. 511_CAR_Student_Counts_Sec'!J$1,'8. 514 Details Included'!$G:$G,'7. 511_CAR_Student_Counts_Sec'!$F3007))</f>
        <v/>
      </c>
      <c r="K3007" s="82" t="str">
        <f>IF(ISBLANK($D3007),"",SUMIFS('8. 514 Details Included'!$I:$I,'8. 514 Details Included'!$A:$A,'7. 511_CAR_Student_Counts_Sec'!$A3007,'8. 514 Details Included'!$E:$E,'7. 511_CAR_Student_Counts_Sec'!$D3007,'8. 514 Details Included'!$D:$D,'7. 511_CAR_Student_Counts_Sec'!K$1,'8. 514 Details Included'!$G:$G,'7. 511_CAR_Student_Counts_Sec'!$F3007))</f>
        <v/>
      </c>
      <c r="L3007" s="82" t="str">
        <f>IF(ISBLANK($D3007),"",SUMIFS('8. 514 Details Included'!$I:$I,'8. 514 Details Included'!$A:$A,'7. 511_CAR_Student_Counts_Sec'!$A3007,'8. 514 Details Included'!$E:$E,'7. 511_CAR_Student_Counts_Sec'!$D3007,'8. 514 Details Included'!$D:$D,'7. 511_CAR_Student_Counts_Sec'!L$1,'8. 514 Details Included'!$G:$G,'7. 511_CAR_Student_Counts_Sec'!$F3007))</f>
        <v/>
      </c>
      <c r="M3007" s="82" t="str">
        <f>IF(ISBLANK($D3007),"",SUMIFS('8. 514 Details Included'!$I:$I,'8. 514 Details Included'!$A:$A,'7. 511_CAR_Student_Counts_Sec'!$A3007,'8. 514 Details Included'!$E:$E,'7. 511_CAR_Student_Counts_Sec'!$D3007,'8. 514 Details Included'!$D:$D,'7. 511_CAR_Student_Counts_Sec'!M$1,'8. 514 Details Included'!$G:$G,'7. 511_CAR_Student_Counts_Sec'!$F3007))</f>
        <v/>
      </c>
      <c r="N3007" s="82" t="str">
        <f>IF(ISBLANK($D3007),"",SUMIFS('8. 514 Details Included'!$I:$I,'8. 514 Details Included'!$A:$A,'7. 511_CAR_Student_Counts_Sec'!$A3007,'8. 514 Details Included'!$E:$E,'7. 511_CAR_Student_Counts_Sec'!$D3007,'8. 514 Details Included'!$D:$D,'7. 511_CAR_Student_Counts_Sec'!N$1,'8. 514 Details Included'!$G:$G,'7. 511_CAR_Student_Counts_Sec'!$F3007))</f>
        <v/>
      </c>
      <c r="O3007" s="81" t="str">
        <f t="shared" si="138"/>
        <v/>
      </c>
      <c r="P3007" s="81" t="str">
        <f t="shared" si="139"/>
        <v/>
      </c>
      <c r="Q3007" s="81" t="str">
        <f t="shared" si="140"/>
        <v/>
      </c>
    </row>
    <row r="3008" spans="1:17" ht="15" outlineLevel="4" x14ac:dyDescent="0.2">
      <c r="A3008" s="85">
        <v>354</v>
      </c>
      <c r="B3008" s="86" t="s">
        <v>1094</v>
      </c>
      <c r="C3008" s="86" t="s">
        <v>1163</v>
      </c>
      <c r="D3008" s="85">
        <v>5</v>
      </c>
      <c r="E3008" s="86" t="s">
        <v>1162</v>
      </c>
      <c r="F3008" s="85">
        <v>2</v>
      </c>
      <c r="G3008" s="85">
        <v>7</v>
      </c>
      <c r="H3008" s="82">
        <f>IF(ISBLANK($D3008),"",SUMIFS('8. 514 Details Included'!$I:$I,'8. 514 Details Included'!$A:$A,'7. 511_CAR_Student_Counts_Sec'!$A3008,'8. 514 Details Included'!$E:$E,'7. 511_CAR_Student_Counts_Sec'!$D3008,'8. 514 Details Included'!$D:$D,'7. 511_CAR_Student_Counts_Sec'!H$1,'8. 514 Details Included'!$G:$G,'7. 511_CAR_Student_Counts_Sec'!$F3008))</f>
        <v>0</v>
      </c>
      <c r="I3008" s="82">
        <f>IF(ISBLANK($D3008),"",SUMIFS('8. 514 Details Included'!$I:$I,'8. 514 Details Included'!$A:$A,'7. 511_CAR_Student_Counts_Sec'!$A3008,'8. 514 Details Included'!$E:$E,'7. 511_CAR_Student_Counts_Sec'!$D3008,'8. 514 Details Included'!$D:$D,'7. 511_CAR_Student_Counts_Sec'!I$1,'8. 514 Details Included'!$G:$G,'7. 511_CAR_Student_Counts_Sec'!$F3008))</f>
        <v>0</v>
      </c>
      <c r="J3008" s="82">
        <f>IF(ISBLANK($D3008),"",SUMIFS('8. 514 Details Included'!$I:$I,'8. 514 Details Included'!$A:$A,'7. 511_CAR_Student_Counts_Sec'!$A3008,'8. 514 Details Included'!$E:$E,'7. 511_CAR_Student_Counts_Sec'!$D3008,'8. 514 Details Included'!$D:$D,'7. 511_CAR_Student_Counts_Sec'!J$1,'8. 514 Details Included'!$G:$G,'7. 511_CAR_Student_Counts_Sec'!$F3008))</f>
        <v>0</v>
      </c>
      <c r="K3008" s="82">
        <f>IF(ISBLANK($D3008),"",SUMIFS('8. 514 Details Included'!$I:$I,'8. 514 Details Included'!$A:$A,'7. 511_CAR_Student_Counts_Sec'!$A3008,'8. 514 Details Included'!$E:$E,'7. 511_CAR_Student_Counts_Sec'!$D3008,'8. 514 Details Included'!$D:$D,'7. 511_CAR_Student_Counts_Sec'!K$1,'8. 514 Details Included'!$G:$G,'7. 511_CAR_Student_Counts_Sec'!$F3008))</f>
        <v>0</v>
      </c>
      <c r="L3008" s="82">
        <f>IF(ISBLANK($D3008),"",SUMIFS('8. 514 Details Included'!$I:$I,'8. 514 Details Included'!$A:$A,'7. 511_CAR_Student_Counts_Sec'!$A3008,'8. 514 Details Included'!$E:$E,'7. 511_CAR_Student_Counts_Sec'!$D3008,'8. 514 Details Included'!$D:$D,'7. 511_CAR_Student_Counts_Sec'!L$1,'8. 514 Details Included'!$G:$G,'7. 511_CAR_Student_Counts_Sec'!$F3008))</f>
        <v>0</v>
      </c>
      <c r="M3008" s="82">
        <f>IF(ISBLANK($D3008),"",SUMIFS('8. 514 Details Included'!$I:$I,'8. 514 Details Included'!$A:$A,'7. 511_CAR_Student_Counts_Sec'!$A3008,'8. 514 Details Included'!$E:$E,'7. 511_CAR_Student_Counts_Sec'!$D3008,'8. 514 Details Included'!$D:$D,'7. 511_CAR_Student_Counts_Sec'!M$1,'8. 514 Details Included'!$G:$G,'7. 511_CAR_Student_Counts_Sec'!$F3008))</f>
        <v>5</v>
      </c>
      <c r="N3008" s="82">
        <f>IF(ISBLANK($D3008),"",SUMIFS('8. 514 Details Included'!$I:$I,'8. 514 Details Included'!$A:$A,'7. 511_CAR_Student_Counts_Sec'!$A3008,'8. 514 Details Included'!$E:$E,'7. 511_CAR_Student_Counts_Sec'!$D3008,'8. 514 Details Included'!$D:$D,'7. 511_CAR_Student_Counts_Sec'!N$1,'8. 514 Details Included'!$G:$G,'7. 511_CAR_Student_Counts_Sec'!$F3008))</f>
        <v>2</v>
      </c>
      <c r="O3008" s="81">
        <f t="shared" si="138"/>
        <v>0</v>
      </c>
      <c r="P3008" s="81">
        <f t="shared" si="139"/>
        <v>7</v>
      </c>
      <c r="Q3008" s="81" t="str">
        <f t="shared" si="140"/>
        <v>9-12</v>
      </c>
    </row>
    <row r="3009" spans="1:17" ht="15" outlineLevel="4" x14ac:dyDescent="0.2">
      <c r="A3009" s="85">
        <v>354</v>
      </c>
      <c r="B3009" s="86" t="s">
        <v>1094</v>
      </c>
      <c r="C3009" s="86" t="s">
        <v>1163</v>
      </c>
      <c r="D3009" s="85">
        <v>5</v>
      </c>
      <c r="E3009" s="86" t="s">
        <v>1162</v>
      </c>
      <c r="F3009" s="85">
        <v>3</v>
      </c>
      <c r="G3009" s="85">
        <v>18</v>
      </c>
      <c r="H3009" s="82">
        <f>IF(ISBLANK($D3009),"",SUMIFS('8. 514 Details Included'!$I:$I,'8. 514 Details Included'!$A:$A,'7. 511_CAR_Student_Counts_Sec'!$A3009,'8. 514 Details Included'!$E:$E,'7. 511_CAR_Student_Counts_Sec'!$D3009,'8. 514 Details Included'!$D:$D,'7. 511_CAR_Student_Counts_Sec'!H$1,'8. 514 Details Included'!$G:$G,'7. 511_CAR_Student_Counts_Sec'!$F3009))</f>
        <v>0</v>
      </c>
      <c r="I3009" s="82">
        <f>IF(ISBLANK($D3009),"",SUMIFS('8. 514 Details Included'!$I:$I,'8. 514 Details Included'!$A:$A,'7. 511_CAR_Student_Counts_Sec'!$A3009,'8. 514 Details Included'!$E:$E,'7. 511_CAR_Student_Counts_Sec'!$D3009,'8. 514 Details Included'!$D:$D,'7. 511_CAR_Student_Counts_Sec'!I$1,'8. 514 Details Included'!$G:$G,'7. 511_CAR_Student_Counts_Sec'!$F3009))</f>
        <v>0</v>
      </c>
      <c r="J3009" s="82">
        <f>IF(ISBLANK($D3009),"",SUMIFS('8. 514 Details Included'!$I:$I,'8. 514 Details Included'!$A:$A,'7. 511_CAR_Student_Counts_Sec'!$A3009,'8. 514 Details Included'!$E:$E,'7. 511_CAR_Student_Counts_Sec'!$D3009,'8. 514 Details Included'!$D:$D,'7. 511_CAR_Student_Counts_Sec'!J$1,'8. 514 Details Included'!$G:$G,'7. 511_CAR_Student_Counts_Sec'!$F3009))</f>
        <v>0</v>
      </c>
      <c r="K3009" s="82">
        <f>IF(ISBLANK($D3009),"",SUMIFS('8. 514 Details Included'!$I:$I,'8. 514 Details Included'!$A:$A,'7. 511_CAR_Student_Counts_Sec'!$A3009,'8. 514 Details Included'!$E:$E,'7. 511_CAR_Student_Counts_Sec'!$D3009,'8. 514 Details Included'!$D:$D,'7. 511_CAR_Student_Counts_Sec'!K$1,'8. 514 Details Included'!$G:$G,'7. 511_CAR_Student_Counts_Sec'!$F3009))</f>
        <v>2</v>
      </c>
      <c r="L3009" s="82">
        <f>IF(ISBLANK($D3009),"",SUMIFS('8. 514 Details Included'!$I:$I,'8. 514 Details Included'!$A:$A,'7. 511_CAR_Student_Counts_Sec'!$A3009,'8. 514 Details Included'!$E:$E,'7. 511_CAR_Student_Counts_Sec'!$D3009,'8. 514 Details Included'!$D:$D,'7. 511_CAR_Student_Counts_Sec'!L$1,'8. 514 Details Included'!$G:$G,'7. 511_CAR_Student_Counts_Sec'!$F3009))</f>
        <v>7</v>
      </c>
      <c r="M3009" s="82">
        <f>IF(ISBLANK($D3009),"",SUMIFS('8. 514 Details Included'!$I:$I,'8. 514 Details Included'!$A:$A,'7. 511_CAR_Student_Counts_Sec'!$A3009,'8. 514 Details Included'!$E:$E,'7. 511_CAR_Student_Counts_Sec'!$D3009,'8. 514 Details Included'!$D:$D,'7. 511_CAR_Student_Counts_Sec'!M$1,'8. 514 Details Included'!$G:$G,'7. 511_CAR_Student_Counts_Sec'!$F3009))</f>
        <v>9</v>
      </c>
      <c r="N3009" s="82">
        <f>IF(ISBLANK($D3009),"",SUMIFS('8. 514 Details Included'!$I:$I,'8. 514 Details Included'!$A:$A,'7. 511_CAR_Student_Counts_Sec'!$A3009,'8. 514 Details Included'!$E:$E,'7. 511_CAR_Student_Counts_Sec'!$D3009,'8. 514 Details Included'!$D:$D,'7. 511_CAR_Student_Counts_Sec'!N$1,'8. 514 Details Included'!$G:$G,'7. 511_CAR_Student_Counts_Sec'!$F3009))</f>
        <v>0</v>
      </c>
      <c r="O3009" s="81">
        <f t="shared" si="138"/>
        <v>0</v>
      </c>
      <c r="P3009" s="81">
        <f t="shared" si="139"/>
        <v>18</v>
      </c>
      <c r="Q3009" s="81" t="str">
        <f t="shared" si="140"/>
        <v>9-12</v>
      </c>
    </row>
    <row r="3010" spans="1:17" ht="15" outlineLevel="4" x14ac:dyDescent="0.2">
      <c r="A3010" s="85">
        <v>354</v>
      </c>
      <c r="B3010" s="86" t="s">
        <v>1094</v>
      </c>
      <c r="C3010" s="86" t="s">
        <v>1163</v>
      </c>
      <c r="D3010" s="85">
        <v>5</v>
      </c>
      <c r="E3010" s="86" t="s">
        <v>1162</v>
      </c>
      <c r="F3010" s="85">
        <v>4</v>
      </c>
      <c r="G3010" s="85">
        <v>10</v>
      </c>
      <c r="H3010" s="82">
        <f>IF(ISBLANK($D3010),"",SUMIFS('8. 514 Details Included'!$I:$I,'8. 514 Details Included'!$A:$A,'7. 511_CAR_Student_Counts_Sec'!$A3010,'8. 514 Details Included'!$E:$E,'7. 511_CAR_Student_Counts_Sec'!$D3010,'8. 514 Details Included'!$D:$D,'7. 511_CAR_Student_Counts_Sec'!H$1,'8. 514 Details Included'!$G:$G,'7. 511_CAR_Student_Counts_Sec'!$F3010))</f>
        <v>0</v>
      </c>
      <c r="I3010" s="82">
        <f>IF(ISBLANK($D3010),"",SUMIFS('8. 514 Details Included'!$I:$I,'8. 514 Details Included'!$A:$A,'7. 511_CAR_Student_Counts_Sec'!$A3010,'8. 514 Details Included'!$E:$E,'7. 511_CAR_Student_Counts_Sec'!$D3010,'8. 514 Details Included'!$D:$D,'7. 511_CAR_Student_Counts_Sec'!I$1,'8. 514 Details Included'!$G:$G,'7. 511_CAR_Student_Counts_Sec'!$F3010))</f>
        <v>0</v>
      </c>
      <c r="J3010" s="82">
        <f>IF(ISBLANK($D3010),"",SUMIFS('8. 514 Details Included'!$I:$I,'8. 514 Details Included'!$A:$A,'7. 511_CAR_Student_Counts_Sec'!$A3010,'8. 514 Details Included'!$E:$E,'7. 511_CAR_Student_Counts_Sec'!$D3010,'8. 514 Details Included'!$D:$D,'7. 511_CAR_Student_Counts_Sec'!J$1,'8. 514 Details Included'!$G:$G,'7. 511_CAR_Student_Counts_Sec'!$F3010))</f>
        <v>0</v>
      </c>
      <c r="K3010" s="82">
        <f>IF(ISBLANK($D3010),"",SUMIFS('8. 514 Details Included'!$I:$I,'8. 514 Details Included'!$A:$A,'7. 511_CAR_Student_Counts_Sec'!$A3010,'8. 514 Details Included'!$E:$E,'7. 511_CAR_Student_Counts_Sec'!$D3010,'8. 514 Details Included'!$D:$D,'7. 511_CAR_Student_Counts_Sec'!K$1,'8. 514 Details Included'!$G:$G,'7. 511_CAR_Student_Counts_Sec'!$F3010))</f>
        <v>0</v>
      </c>
      <c r="L3010" s="82">
        <f>IF(ISBLANK($D3010),"",SUMIFS('8. 514 Details Included'!$I:$I,'8. 514 Details Included'!$A:$A,'7. 511_CAR_Student_Counts_Sec'!$A3010,'8. 514 Details Included'!$E:$E,'7. 511_CAR_Student_Counts_Sec'!$D3010,'8. 514 Details Included'!$D:$D,'7. 511_CAR_Student_Counts_Sec'!L$1,'8. 514 Details Included'!$G:$G,'7. 511_CAR_Student_Counts_Sec'!$F3010))</f>
        <v>1</v>
      </c>
      <c r="M3010" s="82">
        <f>IF(ISBLANK($D3010),"",SUMIFS('8. 514 Details Included'!$I:$I,'8. 514 Details Included'!$A:$A,'7. 511_CAR_Student_Counts_Sec'!$A3010,'8. 514 Details Included'!$E:$E,'7. 511_CAR_Student_Counts_Sec'!$D3010,'8. 514 Details Included'!$D:$D,'7. 511_CAR_Student_Counts_Sec'!M$1,'8. 514 Details Included'!$G:$G,'7. 511_CAR_Student_Counts_Sec'!$F3010))</f>
        <v>7</v>
      </c>
      <c r="N3010" s="82">
        <f>IF(ISBLANK($D3010),"",SUMIFS('8. 514 Details Included'!$I:$I,'8. 514 Details Included'!$A:$A,'7. 511_CAR_Student_Counts_Sec'!$A3010,'8. 514 Details Included'!$E:$E,'7. 511_CAR_Student_Counts_Sec'!$D3010,'8. 514 Details Included'!$D:$D,'7. 511_CAR_Student_Counts_Sec'!N$1,'8. 514 Details Included'!$G:$G,'7. 511_CAR_Student_Counts_Sec'!$F3010))</f>
        <v>2</v>
      </c>
      <c r="O3010" s="81">
        <f t="shared" si="138"/>
        <v>0</v>
      </c>
      <c r="P3010" s="81">
        <f t="shared" si="139"/>
        <v>10</v>
      </c>
      <c r="Q3010" s="81" t="str">
        <f t="shared" ref="Q3010:Q3073" si="141">IF(SUM(O3010:P3010)=0,"",IF(O3010&gt;0,"6-8",IF(P3010&gt;0,"9-12","Both 6-8 and 9-12")))</f>
        <v>9-12</v>
      </c>
    </row>
    <row r="3011" spans="1:17" ht="15" outlineLevel="3" x14ac:dyDescent="0.2">
      <c r="A3011" s="85"/>
      <c r="B3011" s="86"/>
      <c r="C3011" s="88" t="s">
        <v>1161</v>
      </c>
      <c r="D3011" s="85"/>
      <c r="E3011" s="86"/>
      <c r="F3011" s="85"/>
      <c r="G3011" s="85">
        <f>SUBTOTAL(1,G3008:G3010)</f>
        <v>11.666666666666666</v>
      </c>
      <c r="H3011" s="82" t="str">
        <f>IF(ISBLANK($D3011),"",SUMIFS('8. 514 Details Included'!$I:$I,'8. 514 Details Included'!$A:$A,'7. 511_CAR_Student_Counts_Sec'!$A3011,'8. 514 Details Included'!$E:$E,'7. 511_CAR_Student_Counts_Sec'!$D3011,'8. 514 Details Included'!$D:$D,'7. 511_CAR_Student_Counts_Sec'!H$1,'8. 514 Details Included'!$G:$G,'7. 511_CAR_Student_Counts_Sec'!$F3011))</f>
        <v/>
      </c>
      <c r="I3011" s="82" t="str">
        <f>IF(ISBLANK($D3011),"",SUMIFS('8. 514 Details Included'!$I:$I,'8. 514 Details Included'!$A:$A,'7. 511_CAR_Student_Counts_Sec'!$A3011,'8. 514 Details Included'!$E:$E,'7. 511_CAR_Student_Counts_Sec'!$D3011,'8. 514 Details Included'!$D:$D,'7. 511_CAR_Student_Counts_Sec'!I$1,'8. 514 Details Included'!$G:$G,'7. 511_CAR_Student_Counts_Sec'!$F3011))</f>
        <v/>
      </c>
      <c r="J3011" s="82" t="str">
        <f>IF(ISBLANK($D3011),"",SUMIFS('8. 514 Details Included'!$I:$I,'8. 514 Details Included'!$A:$A,'7. 511_CAR_Student_Counts_Sec'!$A3011,'8. 514 Details Included'!$E:$E,'7. 511_CAR_Student_Counts_Sec'!$D3011,'8. 514 Details Included'!$D:$D,'7. 511_CAR_Student_Counts_Sec'!J$1,'8. 514 Details Included'!$G:$G,'7. 511_CAR_Student_Counts_Sec'!$F3011))</f>
        <v/>
      </c>
      <c r="K3011" s="82" t="str">
        <f>IF(ISBLANK($D3011),"",SUMIFS('8. 514 Details Included'!$I:$I,'8. 514 Details Included'!$A:$A,'7. 511_CAR_Student_Counts_Sec'!$A3011,'8. 514 Details Included'!$E:$E,'7. 511_CAR_Student_Counts_Sec'!$D3011,'8. 514 Details Included'!$D:$D,'7. 511_CAR_Student_Counts_Sec'!K$1,'8. 514 Details Included'!$G:$G,'7. 511_CAR_Student_Counts_Sec'!$F3011))</f>
        <v/>
      </c>
      <c r="L3011" s="82" t="str">
        <f>IF(ISBLANK($D3011),"",SUMIFS('8. 514 Details Included'!$I:$I,'8. 514 Details Included'!$A:$A,'7. 511_CAR_Student_Counts_Sec'!$A3011,'8. 514 Details Included'!$E:$E,'7. 511_CAR_Student_Counts_Sec'!$D3011,'8. 514 Details Included'!$D:$D,'7. 511_CAR_Student_Counts_Sec'!L$1,'8. 514 Details Included'!$G:$G,'7. 511_CAR_Student_Counts_Sec'!$F3011))</f>
        <v/>
      </c>
      <c r="M3011" s="82" t="str">
        <f>IF(ISBLANK($D3011),"",SUMIFS('8. 514 Details Included'!$I:$I,'8. 514 Details Included'!$A:$A,'7. 511_CAR_Student_Counts_Sec'!$A3011,'8. 514 Details Included'!$E:$E,'7. 511_CAR_Student_Counts_Sec'!$D3011,'8. 514 Details Included'!$D:$D,'7. 511_CAR_Student_Counts_Sec'!M$1,'8. 514 Details Included'!$G:$G,'7. 511_CAR_Student_Counts_Sec'!$F3011))</f>
        <v/>
      </c>
      <c r="N3011" s="82" t="str">
        <f>IF(ISBLANK($D3011),"",SUMIFS('8. 514 Details Included'!$I:$I,'8. 514 Details Included'!$A:$A,'7. 511_CAR_Student_Counts_Sec'!$A3011,'8. 514 Details Included'!$E:$E,'7. 511_CAR_Student_Counts_Sec'!$D3011,'8. 514 Details Included'!$D:$D,'7. 511_CAR_Student_Counts_Sec'!N$1,'8. 514 Details Included'!$G:$G,'7. 511_CAR_Student_Counts_Sec'!$F3011))</f>
        <v/>
      </c>
      <c r="O3011" s="81" t="str">
        <f t="shared" si="138"/>
        <v/>
      </c>
      <c r="P3011" s="81" t="str">
        <f t="shared" si="139"/>
        <v/>
      </c>
      <c r="Q3011" s="81" t="str">
        <f t="shared" si="141"/>
        <v/>
      </c>
    </row>
    <row r="3012" spans="1:17" ht="15" outlineLevel="2" x14ac:dyDescent="0.2">
      <c r="A3012" s="87" t="s">
        <v>1160</v>
      </c>
      <c r="B3012" s="86"/>
      <c r="C3012" s="86"/>
      <c r="D3012" s="85"/>
      <c r="E3012" s="86"/>
      <c r="F3012" s="85"/>
      <c r="G3012" s="85">
        <f>SUBTOTAL(1,G2995:G3010)</f>
        <v>10.923076923076923</v>
      </c>
      <c r="H3012" s="82" t="str">
        <f>IF(ISBLANK($D3012),"",SUMIFS('8. 514 Details Included'!$I:$I,'8. 514 Details Included'!$A:$A,'7. 511_CAR_Student_Counts_Sec'!$A3012,'8. 514 Details Included'!$E:$E,'7. 511_CAR_Student_Counts_Sec'!$D3012,'8. 514 Details Included'!$D:$D,'7. 511_CAR_Student_Counts_Sec'!H$1,'8. 514 Details Included'!$G:$G,'7. 511_CAR_Student_Counts_Sec'!$F3012))</f>
        <v/>
      </c>
      <c r="I3012" s="82" t="str">
        <f>IF(ISBLANK($D3012),"",SUMIFS('8. 514 Details Included'!$I:$I,'8. 514 Details Included'!$A:$A,'7. 511_CAR_Student_Counts_Sec'!$A3012,'8. 514 Details Included'!$E:$E,'7. 511_CAR_Student_Counts_Sec'!$D3012,'8. 514 Details Included'!$D:$D,'7. 511_CAR_Student_Counts_Sec'!I$1,'8. 514 Details Included'!$G:$G,'7. 511_CAR_Student_Counts_Sec'!$F3012))</f>
        <v/>
      </c>
      <c r="J3012" s="82" t="str">
        <f>IF(ISBLANK($D3012),"",SUMIFS('8. 514 Details Included'!$I:$I,'8. 514 Details Included'!$A:$A,'7. 511_CAR_Student_Counts_Sec'!$A3012,'8. 514 Details Included'!$E:$E,'7. 511_CAR_Student_Counts_Sec'!$D3012,'8. 514 Details Included'!$D:$D,'7. 511_CAR_Student_Counts_Sec'!J$1,'8. 514 Details Included'!$G:$G,'7. 511_CAR_Student_Counts_Sec'!$F3012))</f>
        <v/>
      </c>
      <c r="K3012" s="82" t="str">
        <f>IF(ISBLANK($D3012),"",SUMIFS('8. 514 Details Included'!$I:$I,'8. 514 Details Included'!$A:$A,'7. 511_CAR_Student_Counts_Sec'!$A3012,'8. 514 Details Included'!$E:$E,'7. 511_CAR_Student_Counts_Sec'!$D3012,'8. 514 Details Included'!$D:$D,'7. 511_CAR_Student_Counts_Sec'!K$1,'8. 514 Details Included'!$G:$G,'7. 511_CAR_Student_Counts_Sec'!$F3012))</f>
        <v/>
      </c>
      <c r="L3012" s="82" t="str">
        <f>IF(ISBLANK($D3012),"",SUMIFS('8. 514 Details Included'!$I:$I,'8. 514 Details Included'!$A:$A,'7. 511_CAR_Student_Counts_Sec'!$A3012,'8. 514 Details Included'!$E:$E,'7. 511_CAR_Student_Counts_Sec'!$D3012,'8. 514 Details Included'!$D:$D,'7. 511_CAR_Student_Counts_Sec'!L$1,'8. 514 Details Included'!$G:$G,'7. 511_CAR_Student_Counts_Sec'!$F3012))</f>
        <v/>
      </c>
      <c r="M3012" s="82" t="str">
        <f>IF(ISBLANK($D3012),"",SUMIFS('8. 514 Details Included'!$I:$I,'8. 514 Details Included'!$A:$A,'7. 511_CAR_Student_Counts_Sec'!$A3012,'8. 514 Details Included'!$E:$E,'7. 511_CAR_Student_Counts_Sec'!$D3012,'8. 514 Details Included'!$D:$D,'7. 511_CAR_Student_Counts_Sec'!M$1,'8. 514 Details Included'!$G:$G,'7. 511_CAR_Student_Counts_Sec'!$F3012))</f>
        <v/>
      </c>
      <c r="N3012" s="82" t="str">
        <f>IF(ISBLANK($D3012),"",SUMIFS('8. 514 Details Included'!$I:$I,'8. 514 Details Included'!$A:$A,'7. 511_CAR_Student_Counts_Sec'!$A3012,'8. 514 Details Included'!$E:$E,'7. 511_CAR_Student_Counts_Sec'!$D3012,'8. 514 Details Included'!$D:$D,'7. 511_CAR_Student_Counts_Sec'!N$1,'8. 514 Details Included'!$G:$G,'7. 511_CAR_Student_Counts_Sec'!$F3012))</f>
        <v/>
      </c>
      <c r="O3012" s="81" t="str">
        <f t="shared" si="138"/>
        <v/>
      </c>
      <c r="P3012" s="81" t="str">
        <f t="shared" si="139"/>
        <v/>
      </c>
      <c r="Q3012" s="81" t="str">
        <f t="shared" si="141"/>
        <v/>
      </c>
    </row>
    <row r="3013" spans="1:17" ht="15" outlineLevel="2" x14ac:dyDescent="0.2">
      <c r="A3013" s="79"/>
      <c r="B3013" s="80"/>
      <c r="C3013" s="80"/>
      <c r="D3013" s="79"/>
      <c r="E3013" s="84" t="s">
        <v>1159</v>
      </c>
      <c r="F3013" s="83"/>
      <c r="G3013" s="83">
        <f>AVERAGE(G2:G3010)</f>
        <v>25.376915158785518</v>
      </c>
      <c r="H3013" s="82" t="str">
        <f>IF(ISBLANK($D3013),"",SUMIFS('8. 514 Details Included'!$I:$I,'8. 514 Details Included'!$A:$A,'7. 511_CAR_Student_Counts_Sec'!$A3013,'8. 514 Details Included'!$E:$E,'7. 511_CAR_Student_Counts_Sec'!$D3013,'8. 514 Details Included'!$D:$D,'7. 511_CAR_Student_Counts_Sec'!H$1,'8. 514 Details Included'!$G:$G,'7. 511_CAR_Student_Counts_Sec'!$F3013))</f>
        <v/>
      </c>
      <c r="I3013" s="82" t="str">
        <f>IF(ISBLANK($D3013),"",SUMIFS('8. 514 Details Included'!$I:$I,'8. 514 Details Included'!$A:$A,'7. 511_CAR_Student_Counts_Sec'!$A3013,'8. 514 Details Included'!$E:$E,'7. 511_CAR_Student_Counts_Sec'!$D3013,'8. 514 Details Included'!$D:$D,'7. 511_CAR_Student_Counts_Sec'!I$1,'8. 514 Details Included'!$G:$G,'7. 511_CAR_Student_Counts_Sec'!$F3013))</f>
        <v/>
      </c>
      <c r="J3013" s="82" t="str">
        <f>IF(ISBLANK($D3013),"",SUMIFS('8. 514 Details Included'!$I:$I,'8. 514 Details Included'!$A:$A,'7. 511_CAR_Student_Counts_Sec'!$A3013,'8. 514 Details Included'!$E:$E,'7. 511_CAR_Student_Counts_Sec'!$D3013,'8. 514 Details Included'!$D:$D,'7. 511_CAR_Student_Counts_Sec'!J$1,'8. 514 Details Included'!$G:$G,'7. 511_CAR_Student_Counts_Sec'!$F3013))</f>
        <v/>
      </c>
      <c r="K3013" s="82" t="str">
        <f>IF(ISBLANK($D3013),"",SUMIFS('8. 514 Details Included'!$I:$I,'8. 514 Details Included'!$A:$A,'7. 511_CAR_Student_Counts_Sec'!$A3013,'8. 514 Details Included'!$E:$E,'7. 511_CAR_Student_Counts_Sec'!$D3013,'8. 514 Details Included'!$D:$D,'7. 511_CAR_Student_Counts_Sec'!K$1,'8. 514 Details Included'!$G:$G,'7. 511_CAR_Student_Counts_Sec'!$F3013))</f>
        <v/>
      </c>
      <c r="L3013" s="82" t="str">
        <f>IF(ISBLANK($D3013),"",SUMIFS('8. 514 Details Included'!$I:$I,'8. 514 Details Included'!$A:$A,'7. 511_CAR_Student_Counts_Sec'!$A3013,'8. 514 Details Included'!$E:$E,'7. 511_CAR_Student_Counts_Sec'!$D3013,'8. 514 Details Included'!$D:$D,'7. 511_CAR_Student_Counts_Sec'!L$1,'8. 514 Details Included'!$G:$G,'7. 511_CAR_Student_Counts_Sec'!$F3013))</f>
        <v/>
      </c>
      <c r="M3013" s="82" t="str">
        <f>IF(ISBLANK($D3013),"",SUMIFS('8. 514 Details Included'!$I:$I,'8. 514 Details Included'!$A:$A,'7. 511_CAR_Student_Counts_Sec'!$A3013,'8. 514 Details Included'!$E:$E,'7. 511_CAR_Student_Counts_Sec'!$D3013,'8. 514 Details Included'!$D:$D,'7. 511_CAR_Student_Counts_Sec'!M$1,'8. 514 Details Included'!$G:$G,'7. 511_CAR_Student_Counts_Sec'!$F3013))</f>
        <v/>
      </c>
      <c r="N3013" s="82" t="str">
        <f>IF(ISBLANK($D3013),"",SUMIFS('8. 514 Details Included'!$I:$I,'8. 514 Details Included'!$A:$A,'7. 511_CAR_Student_Counts_Sec'!$A3013,'8. 514 Details Included'!$E:$E,'7. 511_CAR_Student_Counts_Sec'!$D3013,'8. 514 Details Included'!$D:$D,'7. 511_CAR_Student_Counts_Sec'!N$1,'8. 514 Details Included'!$G:$G,'7. 511_CAR_Student_Counts_Sec'!$F3013))</f>
        <v/>
      </c>
      <c r="O3013" s="81" t="str">
        <f t="shared" si="138"/>
        <v/>
      </c>
      <c r="P3013" s="81" t="str">
        <f t="shared" si="139"/>
        <v/>
      </c>
      <c r="Q3013" s="81" t="str">
        <f t="shared" si="141"/>
        <v/>
      </c>
    </row>
    <row r="3014" spans="1:17" ht="15" outlineLevel="2" x14ac:dyDescent="0.2">
      <c r="A3014" s="79"/>
      <c r="B3014" s="80"/>
      <c r="C3014" s="80"/>
      <c r="D3014" s="79"/>
      <c r="E3014" s="80"/>
      <c r="F3014" s="79"/>
      <c r="G3014" s="79"/>
    </row>
    <row r="3015" spans="1:17" ht="15" outlineLevel="2" x14ac:dyDescent="0.2">
      <c r="A3015" s="79"/>
      <c r="B3015" s="80"/>
      <c r="C3015" s="80"/>
      <c r="D3015" s="79"/>
      <c r="E3015" s="80"/>
      <c r="F3015" s="79"/>
      <c r="G3015" s="79"/>
    </row>
    <row r="3016" spans="1:17" ht="15" outlineLevel="2" x14ac:dyDescent="0.2">
      <c r="A3016" s="79"/>
      <c r="B3016" s="80"/>
      <c r="C3016" s="80"/>
      <c r="D3016" s="79"/>
      <c r="E3016" s="80"/>
      <c r="F3016" s="79"/>
      <c r="G3016" s="79"/>
    </row>
    <row r="3017" spans="1:17" ht="15" outlineLevel="2" x14ac:dyDescent="0.2">
      <c r="A3017" s="79"/>
      <c r="B3017" s="80"/>
      <c r="C3017" s="80"/>
      <c r="D3017" s="79"/>
      <c r="E3017" s="80"/>
      <c r="F3017" s="79"/>
      <c r="G3017" s="79"/>
    </row>
    <row r="3018" spans="1:17" ht="15" outlineLevel="2" x14ac:dyDescent="0.2">
      <c r="A3018" s="79"/>
      <c r="B3018" s="80"/>
      <c r="C3018" s="80"/>
      <c r="D3018" s="79"/>
      <c r="E3018" s="80"/>
      <c r="F3018" s="79"/>
      <c r="G3018" s="79"/>
    </row>
    <row r="3019" spans="1:17" ht="15" outlineLevel="2" x14ac:dyDescent="0.2">
      <c r="A3019" s="79"/>
      <c r="B3019" s="80"/>
      <c r="C3019" s="80"/>
      <c r="D3019" s="79"/>
      <c r="E3019" s="80"/>
      <c r="F3019" s="79"/>
      <c r="G3019" s="79"/>
    </row>
    <row r="3020" spans="1:17" ht="15" outlineLevel="2" x14ac:dyDescent="0.2">
      <c r="A3020" s="79"/>
      <c r="B3020" s="80"/>
      <c r="C3020" s="80"/>
      <c r="D3020" s="79"/>
      <c r="E3020" s="80"/>
      <c r="F3020" s="79"/>
      <c r="G3020" s="79"/>
    </row>
    <row r="3021" spans="1:17" ht="15" outlineLevel="2" x14ac:dyDescent="0.2">
      <c r="A3021" s="79"/>
      <c r="B3021" s="80"/>
      <c r="C3021" s="80"/>
      <c r="D3021" s="79"/>
      <c r="E3021" s="80"/>
      <c r="F3021" s="79"/>
      <c r="G3021" s="79"/>
    </row>
    <row r="3022" spans="1:17" ht="15" outlineLevel="2" x14ac:dyDescent="0.2">
      <c r="A3022" s="79"/>
      <c r="B3022" s="80"/>
      <c r="C3022" s="80"/>
      <c r="D3022" s="79"/>
      <c r="E3022" s="80"/>
      <c r="F3022" s="79"/>
      <c r="G3022" s="79"/>
    </row>
    <row r="3023" spans="1:17" ht="15" outlineLevel="2" x14ac:dyDescent="0.2">
      <c r="A3023" s="79"/>
      <c r="B3023" s="80"/>
      <c r="C3023" s="80"/>
      <c r="D3023" s="79"/>
      <c r="E3023" s="80"/>
      <c r="F3023" s="79"/>
      <c r="G3023" s="79"/>
    </row>
    <row r="3024" spans="1:17" ht="15" outlineLevel="2" x14ac:dyDescent="0.2">
      <c r="A3024" s="79"/>
      <c r="B3024" s="80"/>
      <c r="C3024" s="80"/>
      <c r="D3024" s="79"/>
      <c r="E3024" s="80"/>
      <c r="F3024" s="79"/>
      <c r="G3024" s="79"/>
    </row>
    <row r="3025" spans="1:7" ht="15" outlineLevel="2" x14ac:dyDescent="0.2">
      <c r="A3025" s="79"/>
      <c r="B3025" s="80"/>
      <c r="C3025" s="80"/>
      <c r="D3025" s="79"/>
      <c r="E3025" s="80"/>
      <c r="F3025" s="79"/>
      <c r="G3025" s="79"/>
    </row>
    <row r="3026" spans="1:7" ht="15" outlineLevel="2" x14ac:dyDescent="0.2">
      <c r="A3026" s="79"/>
      <c r="B3026" s="80"/>
      <c r="C3026" s="80"/>
      <c r="D3026" s="79"/>
      <c r="E3026" s="80"/>
      <c r="F3026" s="79"/>
      <c r="G3026" s="79"/>
    </row>
    <row r="3027" spans="1:7" ht="15" outlineLevel="2" x14ac:dyDescent="0.2">
      <c r="A3027" s="79"/>
      <c r="B3027" s="80"/>
      <c r="C3027" s="80"/>
      <c r="D3027" s="79"/>
      <c r="E3027" s="80"/>
      <c r="F3027" s="79"/>
      <c r="G3027" s="79"/>
    </row>
    <row r="3028" spans="1:7" ht="15" outlineLevel="2" x14ac:dyDescent="0.2">
      <c r="A3028" s="79"/>
      <c r="B3028" s="80"/>
      <c r="C3028" s="80"/>
      <c r="D3028" s="79"/>
      <c r="E3028" s="80"/>
      <c r="F3028" s="79"/>
      <c r="G3028" s="79"/>
    </row>
    <row r="3029" spans="1:7" ht="15" outlineLevel="2" x14ac:dyDescent="0.2">
      <c r="A3029" s="79"/>
      <c r="B3029" s="80"/>
      <c r="C3029" s="80"/>
      <c r="D3029" s="79"/>
      <c r="E3029" s="80"/>
      <c r="F3029" s="79"/>
      <c r="G3029" s="79"/>
    </row>
    <row r="3030" spans="1:7" ht="15" outlineLevel="2" x14ac:dyDescent="0.2">
      <c r="A3030" s="79"/>
      <c r="B3030" s="80"/>
      <c r="C3030" s="80"/>
      <c r="D3030" s="79"/>
      <c r="E3030" s="80"/>
      <c r="F3030" s="79"/>
      <c r="G3030" s="79"/>
    </row>
    <row r="3031" spans="1:7" ht="15" outlineLevel="2" x14ac:dyDescent="0.2">
      <c r="A3031" s="79"/>
      <c r="B3031" s="80"/>
      <c r="C3031" s="80"/>
      <c r="D3031" s="79"/>
      <c r="E3031" s="80"/>
      <c r="F3031" s="79"/>
      <c r="G3031" s="79"/>
    </row>
    <row r="3032" spans="1:7" ht="15" outlineLevel="2" x14ac:dyDescent="0.2">
      <c r="A3032" s="79"/>
      <c r="B3032" s="80"/>
      <c r="C3032" s="80"/>
      <c r="D3032" s="79"/>
      <c r="E3032" s="80"/>
      <c r="F3032" s="79"/>
      <c r="G3032" s="79"/>
    </row>
    <row r="3033" spans="1:7" ht="15" outlineLevel="2" x14ac:dyDescent="0.2">
      <c r="A3033" s="79"/>
      <c r="B3033" s="80"/>
      <c r="C3033" s="80"/>
      <c r="D3033" s="79"/>
      <c r="E3033" s="80"/>
      <c r="F3033" s="79"/>
      <c r="G3033" s="79"/>
    </row>
    <row r="3034" spans="1:7" outlineLevel="2" x14ac:dyDescent="0.15"/>
    <row r="3035" spans="1:7" outlineLevel="2" x14ac:dyDescent="0.15"/>
    <row r="3036" spans="1:7" outlineLevel="2" x14ac:dyDescent="0.15"/>
    <row r="3037" spans="1:7" outlineLevel="2" x14ac:dyDescent="0.15"/>
    <row r="3038" spans="1:7" outlineLevel="2" x14ac:dyDescent="0.15"/>
    <row r="3039" spans="1:7" outlineLevel="2" x14ac:dyDescent="0.15"/>
    <row r="3040" spans="1:7" outlineLevel="2" x14ac:dyDescent="0.15"/>
    <row r="3041" outlineLevel="2" x14ac:dyDescent="0.15"/>
    <row r="3042" outlineLevel="2" x14ac:dyDescent="0.15"/>
    <row r="3043" outlineLevel="2" x14ac:dyDescent="0.15"/>
    <row r="3044" outlineLevel="2" x14ac:dyDescent="0.15"/>
    <row r="3045" outlineLevel="2" x14ac:dyDescent="0.15"/>
    <row r="3046" outlineLevel="2" x14ac:dyDescent="0.15"/>
    <row r="3047" outlineLevel="2" x14ac:dyDescent="0.15"/>
    <row r="3048" outlineLevel="2" x14ac:dyDescent="0.15"/>
    <row r="3049" outlineLevel="2" x14ac:dyDescent="0.15"/>
    <row r="3050" outlineLevel="2" x14ac:dyDescent="0.15"/>
    <row r="3051" outlineLevel="2" x14ac:dyDescent="0.15"/>
    <row r="3052" outlineLevel="2" x14ac:dyDescent="0.15"/>
    <row r="3053" outlineLevel="2" x14ac:dyDescent="0.15"/>
    <row r="3054" outlineLevel="2" x14ac:dyDescent="0.15"/>
    <row r="3055" outlineLevel="2" x14ac:dyDescent="0.15"/>
    <row r="3056" outlineLevel="2" x14ac:dyDescent="0.15"/>
    <row r="3057" outlineLevel="2" x14ac:dyDescent="0.15"/>
    <row r="3058" outlineLevel="2" x14ac:dyDescent="0.15"/>
    <row r="3059" outlineLevel="2" x14ac:dyDescent="0.15"/>
    <row r="3060" outlineLevel="2" x14ac:dyDescent="0.15"/>
    <row r="3061" outlineLevel="2" x14ac:dyDescent="0.15"/>
    <row r="3062" outlineLevel="2" x14ac:dyDescent="0.15"/>
    <row r="3063" outlineLevel="2" x14ac:dyDescent="0.15"/>
    <row r="3064" outlineLevel="2" x14ac:dyDescent="0.15"/>
    <row r="3065" outlineLevel="2" x14ac:dyDescent="0.15"/>
    <row r="3066" outlineLevel="2" x14ac:dyDescent="0.15"/>
    <row r="3067" outlineLevel="2" x14ac:dyDescent="0.15"/>
    <row r="3068" outlineLevel="2" x14ac:dyDescent="0.15"/>
    <row r="3069" outlineLevel="2" x14ac:dyDescent="0.15"/>
    <row r="3070" outlineLevel="2" x14ac:dyDescent="0.15"/>
    <row r="3071" outlineLevel="2" x14ac:dyDescent="0.15"/>
    <row r="3072" outlineLevel="2" x14ac:dyDescent="0.15"/>
    <row r="3073" outlineLevel="2" x14ac:dyDescent="0.15"/>
    <row r="3074" outlineLevel="2" x14ac:dyDescent="0.15"/>
    <row r="3075" outlineLevel="2" x14ac:dyDescent="0.15"/>
    <row r="3076" outlineLevel="2" x14ac:dyDescent="0.15"/>
    <row r="3077" outlineLevel="2" x14ac:dyDescent="0.15"/>
    <row r="3078" outlineLevel="2" x14ac:dyDescent="0.15"/>
    <row r="3079" outlineLevel="2" x14ac:dyDescent="0.15"/>
    <row r="3080" outlineLevel="2" x14ac:dyDescent="0.15"/>
    <row r="3081" outlineLevel="2" x14ac:dyDescent="0.15"/>
    <row r="3082" outlineLevel="2" x14ac:dyDescent="0.15"/>
    <row r="3083" outlineLevel="2" x14ac:dyDescent="0.15"/>
    <row r="3084" outlineLevel="2" x14ac:dyDescent="0.15"/>
    <row r="3085" outlineLevel="2" x14ac:dyDescent="0.15"/>
    <row r="3086" outlineLevel="2" x14ac:dyDescent="0.15"/>
    <row r="3087" outlineLevel="2" x14ac:dyDescent="0.15"/>
    <row r="3088" outlineLevel="2" x14ac:dyDescent="0.15"/>
    <row r="3089" outlineLevel="2" x14ac:dyDescent="0.15"/>
    <row r="3090" outlineLevel="2" x14ac:dyDescent="0.15"/>
    <row r="3091" outlineLevel="2" x14ac:dyDescent="0.15"/>
    <row r="3092" outlineLevel="2" x14ac:dyDescent="0.15"/>
    <row r="3093" outlineLevel="2" x14ac:dyDescent="0.15"/>
    <row r="3094" outlineLevel="2" x14ac:dyDescent="0.15"/>
    <row r="3095" outlineLevel="2" x14ac:dyDescent="0.15"/>
    <row r="3096" outlineLevel="2" x14ac:dyDescent="0.15"/>
    <row r="3097" outlineLevel="2" x14ac:dyDescent="0.15"/>
    <row r="3098" outlineLevel="2" x14ac:dyDescent="0.15"/>
    <row r="3099" outlineLevel="2" x14ac:dyDescent="0.15"/>
    <row r="3100" outlineLevel="2" x14ac:dyDescent="0.15"/>
    <row r="3101" outlineLevel="2" x14ac:dyDescent="0.15"/>
    <row r="3102" outlineLevel="2" x14ac:dyDescent="0.15"/>
    <row r="3103" outlineLevel="2" x14ac:dyDescent="0.15"/>
    <row r="3104" outlineLevel="2" x14ac:dyDescent="0.15"/>
    <row r="3105" outlineLevel="2" x14ac:dyDescent="0.15"/>
    <row r="3106" outlineLevel="2" x14ac:dyDescent="0.15"/>
    <row r="3107" outlineLevel="2" x14ac:dyDescent="0.15"/>
    <row r="3108" outlineLevel="2" x14ac:dyDescent="0.15"/>
    <row r="3109" outlineLevel="2" x14ac:dyDescent="0.15"/>
    <row r="3110" outlineLevel="2" x14ac:dyDescent="0.15"/>
    <row r="3111" outlineLevel="2" x14ac:dyDescent="0.15"/>
    <row r="3112" outlineLevel="2" x14ac:dyDescent="0.15"/>
    <row r="3113" outlineLevel="2" x14ac:dyDescent="0.15"/>
    <row r="3114" outlineLevel="2" x14ac:dyDescent="0.15"/>
    <row r="3115" outlineLevel="2" x14ac:dyDescent="0.15"/>
    <row r="3116" outlineLevel="2" x14ac:dyDescent="0.15"/>
    <row r="3117" outlineLevel="2" x14ac:dyDescent="0.15"/>
    <row r="3118" outlineLevel="2" x14ac:dyDescent="0.15"/>
    <row r="3119" outlineLevel="2" x14ac:dyDescent="0.15"/>
    <row r="3120" outlineLevel="2" x14ac:dyDescent="0.15"/>
    <row r="3121" outlineLevel="2" x14ac:dyDescent="0.15"/>
    <row r="3122" outlineLevel="2" x14ac:dyDescent="0.15"/>
    <row r="3123" outlineLevel="2" x14ac:dyDescent="0.15"/>
    <row r="3124" outlineLevel="2" x14ac:dyDescent="0.15"/>
    <row r="3125" outlineLevel="2" x14ac:dyDescent="0.15"/>
    <row r="3126" outlineLevel="2" x14ac:dyDescent="0.15"/>
    <row r="3127" outlineLevel="2" x14ac:dyDescent="0.15"/>
    <row r="3128" outlineLevel="2" x14ac:dyDescent="0.15"/>
    <row r="3129" outlineLevel="2" x14ac:dyDescent="0.15"/>
    <row r="3130" outlineLevel="2" x14ac:dyDescent="0.15"/>
    <row r="3131" outlineLevel="2" x14ac:dyDescent="0.15"/>
    <row r="3132" outlineLevel="2" x14ac:dyDescent="0.15"/>
    <row r="3133" outlineLevel="2" x14ac:dyDescent="0.15"/>
    <row r="3134" outlineLevel="2" x14ac:dyDescent="0.15"/>
    <row r="3135" outlineLevel="2" x14ac:dyDescent="0.15"/>
    <row r="3136" outlineLevel="2" x14ac:dyDescent="0.15"/>
    <row r="3137" outlineLevel="2" x14ac:dyDescent="0.15"/>
    <row r="3138" outlineLevel="2" x14ac:dyDescent="0.15"/>
    <row r="3139" outlineLevel="2" x14ac:dyDescent="0.15"/>
    <row r="3140" outlineLevel="2" x14ac:dyDescent="0.15"/>
    <row r="3141" outlineLevel="2" x14ac:dyDescent="0.15"/>
    <row r="3142" outlineLevel="2" x14ac:dyDescent="0.15"/>
    <row r="3143" outlineLevel="2" x14ac:dyDescent="0.15"/>
    <row r="3144" outlineLevel="2" x14ac:dyDescent="0.15"/>
    <row r="3145" outlineLevel="2" x14ac:dyDescent="0.15"/>
    <row r="3146" outlineLevel="2" x14ac:dyDescent="0.15"/>
    <row r="3147" outlineLevel="2" x14ac:dyDescent="0.15"/>
    <row r="3148" outlineLevel="2" x14ac:dyDescent="0.15"/>
    <row r="3149" outlineLevel="2" x14ac:dyDescent="0.15"/>
    <row r="3150" outlineLevel="2" x14ac:dyDescent="0.15"/>
    <row r="3151" outlineLevel="2" x14ac:dyDescent="0.15"/>
    <row r="3152" outlineLevel="2" x14ac:dyDescent="0.15"/>
    <row r="3153" outlineLevel="2" x14ac:dyDescent="0.15"/>
    <row r="3154" outlineLevel="2" x14ac:dyDescent="0.15"/>
    <row r="3155" outlineLevel="2" x14ac:dyDescent="0.15"/>
    <row r="3156" outlineLevel="2" x14ac:dyDescent="0.15"/>
    <row r="3157" outlineLevel="2" x14ac:dyDescent="0.15"/>
    <row r="3158" outlineLevel="2" x14ac:dyDescent="0.15"/>
    <row r="3159" outlineLevel="2" x14ac:dyDescent="0.15"/>
    <row r="3160" outlineLevel="2" x14ac:dyDescent="0.15"/>
    <row r="3161" outlineLevel="2" x14ac:dyDescent="0.15"/>
    <row r="3162" outlineLevel="2" x14ac:dyDescent="0.15"/>
    <row r="3163" outlineLevel="2" x14ac:dyDescent="0.15"/>
    <row r="3164" outlineLevel="2" x14ac:dyDescent="0.15"/>
    <row r="3165" outlineLevel="2" x14ac:dyDescent="0.15"/>
    <row r="3166" outlineLevel="2" x14ac:dyDescent="0.15"/>
    <row r="3167" outlineLevel="2" x14ac:dyDescent="0.15"/>
    <row r="3168" outlineLevel="2" x14ac:dyDescent="0.15"/>
    <row r="3169" outlineLevel="2" x14ac:dyDescent="0.15"/>
    <row r="3170" outlineLevel="2" x14ac:dyDescent="0.15"/>
    <row r="3171" outlineLevel="2" x14ac:dyDescent="0.15"/>
    <row r="3172" outlineLevel="2" x14ac:dyDescent="0.15"/>
    <row r="3173" outlineLevel="2" x14ac:dyDescent="0.15"/>
    <row r="3174" outlineLevel="2" x14ac:dyDescent="0.15"/>
    <row r="3175" outlineLevel="2" x14ac:dyDescent="0.15"/>
    <row r="3176" outlineLevel="2" x14ac:dyDescent="0.15"/>
    <row r="3177" outlineLevel="2" x14ac:dyDescent="0.15"/>
    <row r="3178" outlineLevel="2" x14ac:dyDescent="0.15"/>
    <row r="3179" outlineLevel="2" x14ac:dyDescent="0.15"/>
    <row r="3180" outlineLevel="2" x14ac:dyDescent="0.15"/>
    <row r="3181" outlineLevel="2" x14ac:dyDescent="0.15"/>
    <row r="3182" outlineLevel="2" x14ac:dyDescent="0.15"/>
    <row r="3183" outlineLevel="2" x14ac:dyDescent="0.15"/>
    <row r="3184" outlineLevel="2" x14ac:dyDescent="0.15"/>
    <row r="3185" outlineLevel="2" x14ac:dyDescent="0.15"/>
    <row r="3186" outlineLevel="2" x14ac:dyDescent="0.15"/>
    <row r="3187" outlineLevel="2" x14ac:dyDescent="0.15"/>
    <row r="3188" outlineLevel="2" x14ac:dyDescent="0.15"/>
    <row r="3189" outlineLevel="2" x14ac:dyDescent="0.15"/>
    <row r="3190" outlineLevel="2" x14ac:dyDescent="0.15"/>
    <row r="3191" outlineLevel="2" x14ac:dyDescent="0.15"/>
    <row r="3192" outlineLevel="2" x14ac:dyDescent="0.15"/>
    <row r="3193" outlineLevel="2" x14ac:dyDescent="0.15"/>
    <row r="3194" outlineLevel="2" x14ac:dyDescent="0.15"/>
    <row r="3195" outlineLevel="2" x14ac:dyDescent="0.15"/>
    <row r="3196" outlineLevel="2" x14ac:dyDescent="0.15"/>
    <row r="3197" outlineLevel="2" x14ac:dyDescent="0.15"/>
    <row r="3198" outlineLevel="2" x14ac:dyDescent="0.15"/>
    <row r="3199" outlineLevel="2" x14ac:dyDescent="0.15"/>
    <row r="3200" outlineLevel="2" x14ac:dyDescent="0.15"/>
    <row r="3201" outlineLevel="2" x14ac:dyDescent="0.15"/>
    <row r="3202" outlineLevel="2" x14ac:dyDescent="0.15"/>
    <row r="3203" outlineLevel="2" x14ac:dyDescent="0.15"/>
    <row r="3204" outlineLevel="2" x14ac:dyDescent="0.15"/>
    <row r="3205" outlineLevel="2" x14ac:dyDescent="0.15"/>
    <row r="3206" outlineLevel="2" x14ac:dyDescent="0.15"/>
    <row r="3207" outlineLevel="2" x14ac:dyDescent="0.15"/>
    <row r="3208" outlineLevel="2" x14ac:dyDescent="0.15"/>
    <row r="3209" outlineLevel="2" x14ac:dyDescent="0.15"/>
    <row r="3210" outlineLevel="2" x14ac:dyDescent="0.15"/>
    <row r="3211" outlineLevel="2" x14ac:dyDescent="0.15"/>
    <row r="3212" outlineLevel="2" x14ac:dyDescent="0.15"/>
    <row r="3213" outlineLevel="2" x14ac:dyDescent="0.15"/>
    <row r="3214" outlineLevel="2" x14ac:dyDescent="0.15"/>
    <row r="3215" outlineLevel="2" x14ac:dyDescent="0.15"/>
    <row r="3216" outlineLevel="2" x14ac:dyDescent="0.15"/>
    <row r="3217" outlineLevel="2" x14ac:dyDescent="0.15"/>
    <row r="3218" outlineLevel="2" x14ac:dyDescent="0.15"/>
    <row r="3219" outlineLevel="2" x14ac:dyDescent="0.15"/>
    <row r="3220" outlineLevel="2" x14ac:dyDescent="0.15"/>
    <row r="3221" outlineLevel="2" x14ac:dyDescent="0.15"/>
    <row r="3222" outlineLevel="2" x14ac:dyDescent="0.15"/>
    <row r="3223" outlineLevel="2" x14ac:dyDescent="0.15"/>
    <row r="3224" outlineLevel="2" x14ac:dyDescent="0.15"/>
    <row r="3225" outlineLevel="2" x14ac:dyDescent="0.15"/>
    <row r="3226" outlineLevel="2" x14ac:dyDescent="0.15"/>
    <row r="3227" outlineLevel="2" x14ac:dyDescent="0.15"/>
    <row r="3228" outlineLevel="2" x14ac:dyDescent="0.15"/>
    <row r="3229" outlineLevel="2" x14ac:dyDescent="0.15"/>
    <row r="3230" outlineLevel="2" x14ac:dyDescent="0.15"/>
    <row r="3231" outlineLevel="2" x14ac:dyDescent="0.15"/>
    <row r="3232" outlineLevel="2" x14ac:dyDescent="0.15"/>
    <row r="3233" outlineLevel="2" x14ac:dyDescent="0.15"/>
    <row r="3234" outlineLevel="2" x14ac:dyDescent="0.15"/>
    <row r="3235" outlineLevel="2" x14ac:dyDescent="0.15"/>
    <row r="3236" outlineLevel="2" x14ac:dyDescent="0.15"/>
    <row r="3237" outlineLevel="2" x14ac:dyDescent="0.15"/>
    <row r="3238" outlineLevel="2" x14ac:dyDescent="0.15"/>
    <row r="3239" outlineLevel="2" x14ac:dyDescent="0.15"/>
    <row r="3240" outlineLevel="2" x14ac:dyDescent="0.15"/>
    <row r="3241" outlineLevel="2" x14ac:dyDescent="0.15"/>
    <row r="3242" outlineLevel="2" x14ac:dyDescent="0.15"/>
    <row r="3243" outlineLevel="2" x14ac:dyDescent="0.15"/>
    <row r="3244" outlineLevel="2" x14ac:dyDescent="0.15"/>
    <row r="3245" outlineLevel="2" x14ac:dyDescent="0.15"/>
    <row r="3246" outlineLevel="2" x14ac:dyDescent="0.15"/>
    <row r="3247" outlineLevel="2" x14ac:dyDescent="0.15"/>
    <row r="3248" outlineLevel="2" x14ac:dyDescent="0.15"/>
    <row r="3249" outlineLevel="2" x14ac:dyDescent="0.15"/>
    <row r="3250" outlineLevel="2" x14ac:dyDescent="0.15"/>
    <row r="3251" outlineLevel="2" x14ac:dyDescent="0.15"/>
    <row r="3252" outlineLevel="2" x14ac:dyDescent="0.15"/>
    <row r="3253" outlineLevel="2" x14ac:dyDescent="0.15"/>
    <row r="3254" outlineLevel="2" x14ac:dyDescent="0.15"/>
    <row r="3255" outlineLevel="2" x14ac:dyDescent="0.15"/>
    <row r="3256" outlineLevel="2" x14ac:dyDescent="0.15"/>
    <row r="3257" outlineLevel="2" x14ac:dyDescent="0.15"/>
    <row r="3258" outlineLevel="2" x14ac:dyDescent="0.15"/>
    <row r="3259" outlineLevel="2" x14ac:dyDescent="0.15"/>
    <row r="3260" outlineLevel="2" x14ac:dyDescent="0.15"/>
    <row r="3261" outlineLevel="2" x14ac:dyDescent="0.15"/>
    <row r="3262" outlineLevel="2" x14ac:dyDescent="0.15"/>
    <row r="3263" outlineLevel="2" x14ac:dyDescent="0.15"/>
    <row r="3264" outlineLevel="2" x14ac:dyDescent="0.15"/>
    <row r="3265" outlineLevel="2" x14ac:dyDescent="0.15"/>
    <row r="3266" outlineLevel="2" x14ac:dyDescent="0.15"/>
    <row r="3267" outlineLevel="2" x14ac:dyDescent="0.15"/>
    <row r="3268" outlineLevel="2" x14ac:dyDescent="0.15"/>
    <row r="3269" outlineLevel="2" x14ac:dyDescent="0.15"/>
    <row r="3270" outlineLevel="2" x14ac:dyDescent="0.15"/>
    <row r="3271" outlineLevel="2" x14ac:dyDescent="0.15"/>
    <row r="3272" outlineLevel="2" x14ac:dyDescent="0.15"/>
    <row r="3273" outlineLevel="2" x14ac:dyDescent="0.15"/>
    <row r="3274" outlineLevel="2" x14ac:dyDescent="0.15"/>
    <row r="3275" outlineLevel="2" x14ac:dyDescent="0.15"/>
    <row r="3276" outlineLevel="2" x14ac:dyDescent="0.15"/>
    <row r="3277" outlineLevel="2" x14ac:dyDescent="0.15"/>
    <row r="3278" outlineLevel="2" x14ac:dyDescent="0.15"/>
    <row r="3279" outlineLevel="2" x14ac:dyDescent="0.15"/>
    <row r="3280" outlineLevel="2" x14ac:dyDescent="0.15"/>
    <row r="3281" outlineLevel="2" x14ac:dyDescent="0.15"/>
    <row r="3282" outlineLevel="2" x14ac:dyDescent="0.15"/>
    <row r="3283" outlineLevel="2" x14ac:dyDescent="0.15"/>
    <row r="3284" outlineLevel="2" x14ac:dyDescent="0.15"/>
    <row r="3285" outlineLevel="2" x14ac:dyDescent="0.15"/>
    <row r="3286" outlineLevel="2" x14ac:dyDescent="0.15"/>
    <row r="3287" outlineLevel="2" x14ac:dyDescent="0.15"/>
    <row r="3288" outlineLevel="2" x14ac:dyDescent="0.15"/>
    <row r="3289" outlineLevel="2" x14ac:dyDescent="0.15"/>
    <row r="3290" outlineLevel="2" x14ac:dyDescent="0.15"/>
    <row r="3291" outlineLevel="2" x14ac:dyDescent="0.15"/>
    <row r="3292" outlineLevel="2" x14ac:dyDescent="0.15"/>
    <row r="3293" outlineLevel="2" x14ac:dyDescent="0.15"/>
    <row r="3294" outlineLevel="2" x14ac:dyDescent="0.15"/>
    <row r="3295" outlineLevel="2" x14ac:dyDescent="0.15"/>
    <row r="3296" outlineLevel="2" x14ac:dyDescent="0.15"/>
    <row r="3297" outlineLevel="2" x14ac:dyDescent="0.15"/>
    <row r="3298" outlineLevel="2" x14ac:dyDescent="0.15"/>
    <row r="3299" outlineLevel="2" x14ac:dyDescent="0.15"/>
    <row r="3300" outlineLevel="2" x14ac:dyDescent="0.15"/>
    <row r="3301" outlineLevel="2" x14ac:dyDescent="0.15"/>
    <row r="3302" outlineLevel="2" x14ac:dyDescent="0.15"/>
    <row r="3303" outlineLevel="2" x14ac:dyDescent="0.15"/>
    <row r="3304" outlineLevel="2" x14ac:dyDescent="0.15"/>
    <row r="3305" outlineLevel="2" x14ac:dyDescent="0.15"/>
    <row r="3306" outlineLevel="2" x14ac:dyDescent="0.15"/>
    <row r="3307" outlineLevel="2" x14ac:dyDescent="0.15"/>
    <row r="3308" outlineLevel="2" x14ac:dyDescent="0.15"/>
    <row r="3309" outlineLevel="2" x14ac:dyDescent="0.15"/>
    <row r="3310" outlineLevel="2" x14ac:dyDescent="0.15"/>
    <row r="3311" outlineLevel="2" x14ac:dyDescent="0.15"/>
    <row r="3312" outlineLevel="2" x14ac:dyDescent="0.15"/>
    <row r="3313" outlineLevel="2" x14ac:dyDescent="0.15"/>
    <row r="3314" outlineLevel="2" x14ac:dyDescent="0.15"/>
    <row r="3315" outlineLevel="2" x14ac:dyDescent="0.15"/>
    <row r="3316" outlineLevel="2" x14ac:dyDescent="0.15"/>
    <row r="3317" outlineLevel="2" x14ac:dyDescent="0.15"/>
    <row r="3318" outlineLevel="2" x14ac:dyDescent="0.15"/>
    <row r="3319" outlineLevel="2" x14ac:dyDescent="0.15"/>
    <row r="3320" outlineLevel="2" x14ac:dyDescent="0.15"/>
    <row r="3321" outlineLevel="2" x14ac:dyDescent="0.15"/>
    <row r="3322" outlineLevel="2" x14ac:dyDescent="0.15"/>
    <row r="3323" outlineLevel="2" x14ac:dyDescent="0.15"/>
    <row r="3324" outlineLevel="2" x14ac:dyDescent="0.15"/>
    <row r="3325" outlineLevel="2" x14ac:dyDescent="0.15"/>
    <row r="3326" outlineLevel="2" x14ac:dyDescent="0.15"/>
    <row r="3327" outlineLevel="2" x14ac:dyDescent="0.15"/>
    <row r="3328" outlineLevel="2" x14ac:dyDescent="0.15"/>
    <row r="3329" outlineLevel="2" x14ac:dyDescent="0.15"/>
    <row r="3330" outlineLevel="2" x14ac:dyDescent="0.15"/>
    <row r="3331" outlineLevel="2" x14ac:dyDescent="0.15"/>
    <row r="3332" outlineLevel="2" x14ac:dyDescent="0.15"/>
    <row r="3333" outlineLevel="2" x14ac:dyDescent="0.15"/>
    <row r="3334" outlineLevel="2" x14ac:dyDescent="0.15"/>
    <row r="3335" outlineLevel="2" x14ac:dyDescent="0.15"/>
    <row r="3336" outlineLevel="2" x14ac:dyDescent="0.15"/>
    <row r="3337" outlineLevel="2" x14ac:dyDescent="0.15"/>
    <row r="3338" outlineLevel="2" x14ac:dyDescent="0.15"/>
    <row r="3339" outlineLevel="2" x14ac:dyDescent="0.15"/>
    <row r="3340" outlineLevel="2" x14ac:dyDescent="0.15"/>
    <row r="3341" outlineLevel="2" x14ac:dyDescent="0.15"/>
    <row r="3342" outlineLevel="2" x14ac:dyDescent="0.15"/>
    <row r="3343" outlineLevel="2" x14ac:dyDescent="0.15"/>
    <row r="3344" outlineLevel="2" x14ac:dyDescent="0.15"/>
    <row r="3345" outlineLevel="2" x14ac:dyDescent="0.15"/>
    <row r="3346" outlineLevel="2" x14ac:dyDescent="0.15"/>
    <row r="3347" outlineLevel="2" x14ac:dyDescent="0.15"/>
    <row r="3348" outlineLevel="2" x14ac:dyDescent="0.15"/>
    <row r="3349" outlineLevel="2" x14ac:dyDescent="0.15"/>
    <row r="3350" outlineLevel="2" x14ac:dyDescent="0.15"/>
    <row r="3351" outlineLevel="2" x14ac:dyDescent="0.15"/>
    <row r="3352" outlineLevel="2" x14ac:dyDescent="0.15"/>
    <row r="3353" outlineLevel="2" x14ac:dyDescent="0.15"/>
    <row r="3354" outlineLevel="2" x14ac:dyDescent="0.15"/>
    <row r="3355" outlineLevel="2" x14ac:dyDescent="0.15"/>
    <row r="3356" outlineLevel="2" x14ac:dyDescent="0.15"/>
    <row r="3357" outlineLevel="2" x14ac:dyDescent="0.15"/>
    <row r="3358" outlineLevel="2" x14ac:dyDescent="0.15"/>
    <row r="3359" outlineLevel="2" x14ac:dyDescent="0.15"/>
    <row r="3360" outlineLevel="2" x14ac:dyDescent="0.15"/>
    <row r="3361" outlineLevel="2" x14ac:dyDescent="0.15"/>
    <row r="3362" outlineLevel="2" x14ac:dyDescent="0.15"/>
    <row r="3363" outlineLevel="2" x14ac:dyDescent="0.15"/>
    <row r="3364" outlineLevel="2" x14ac:dyDescent="0.15"/>
    <row r="3365" outlineLevel="2" x14ac:dyDescent="0.15"/>
    <row r="3366" outlineLevel="2" x14ac:dyDescent="0.15"/>
    <row r="3367" outlineLevel="2" x14ac:dyDescent="0.15"/>
    <row r="3368" outlineLevel="2" x14ac:dyDescent="0.15"/>
    <row r="3369" outlineLevel="2" x14ac:dyDescent="0.15"/>
    <row r="3370" outlineLevel="2" x14ac:dyDescent="0.15"/>
    <row r="3371" outlineLevel="2" x14ac:dyDescent="0.15"/>
    <row r="3372" outlineLevel="2" x14ac:dyDescent="0.15"/>
    <row r="3373" outlineLevel="2" x14ac:dyDescent="0.15"/>
    <row r="3374" outlineLevel="2" x14ac:dyDescent="0.15"/>
    <row r="3375" outlineLevel="2" x14ac:dyDescent="0.15"/>
    <row r="3376" outlineLevel="2" x14ac:dyDescent="0.15"/>
    <row r="3377" outlineLevel="2" x14ac:dyDescent="0.15"/>
    <row r="3378" outlineLevel="2" x14ac:dyDescent="0.15"/>
    <row r="3379" outlineLevel="2" x14ac:dyDescent="0.15"/>
    <row r="3380" outlineLevel="2" x14ac:dyDescent="0.15"/>
    <row r="3381" outlineLevel="2" x14ac:dyDescent="0.15"/>
    <row r="3382" outlineLevel="2" x14ac:dyDescent="0.15"/>
    <row r="3383" outlineLevel="2" x14ac:dyDescent="0.15"/>
    <row r="3384" outlineLevel="2" x14ac:dyDescent="0.15"/>
    <row r="3385" outlineLevel="2" x14ac:dyDescent="0.15"/>
    <row r="3386" outlineLevel="2" x14ac:dyDescent="0.15"/>
    <row r="3387" outlineLevel="2" x14ac:dyDescent="0.15"/>
    <row r="3388" outlineLevel="2" x14ac:dyDescent="0.15"/>
    <row r="3389" outlineLevel="2" x14ac:dyDescent="0.15"/>
    <row r="3390" outlineLevel="2" x14ac:dyDescent="0.15"/>
    <row r="3391" outlineLevel="2" x14ac:dyDescent="0.15"/>
    <row r="3392" outlineLevel="2" x14ac:dyDescent="0.15"/>
    <row r="3393" outlineLevel="2" x14ac:dyDescent="0.15"/>
    <row r="3394" outlineLevel="2" x14ac:dyDescent="0.15"/>
    <row r="3395" outlineLevel="2" x14ac:dyDescent="0.15"/>
    <row r="3396" outlineLevel="2" x14ac:dyDescent="0.15"/>
    <row r="3397" outlineLevel="2" x14ac:dyDescent="0.15"/>
    <row r="3398" outlineLevel="2" x14ac:dyDescent="0.15"/>
    <row r="3399" outlineLevel="2" x14ac:dyDescent="0.15"/>
    <row r="3400" outlineLevel="2" x14ac:dyDescent="0.15"/>
    <row r="3401" outlineLevel="2" x14ac:dyDescent="0.15"/>
    <row r="3402" outlineLevel="2" x14ac:dyDescent="0.15"/>
    <row r="3403" outlineLevel="2" x14ac:dyDescent="0.15"/>
    <row r="3404" outlineLevel="2" x14ac:dyDescent="0.15"/>
    <row r="3405" outlineLevel="2" x14ac:dyDescent="0.15"/>
    <row r="3406" outlineLevel="2" x14ac:dyDescent="0.15"/>
    <row r="3407" outlineLevel="2" x14ac:dyDescent="0.15"/>
    <row r="3408" outlineLevel="2" x14ac:dyDescent="0.15"/>
    <row r="3409" outlineLevel="2" x14ac:dyDescent="0.15"/>
    <row r="3410" outlineLevel="2" x14ac:dyDescent="0.15"/>
    <row r="3411" outlineLevel="2" x14ac:dyDescent="0.15"/>
    <row r="3412" outlineLevel="2" x14ac:dyDescent="0.15"/>
    <row r="3413" outlineLevel="2" x14ac:dyDescent="0.15"/>
    <row r="3414" outlineLevel="2" x14ac:dyDescent="0.15"/>
    <row r="3415" outlineLevel="2" x14ac:dyDescent="0.15"/>
    <row r="3416" outlineLevel="2" x14ac:dyDescent="0.15"/>
    <row r="3417" outlineLevel="2" x14ac:dyDescent="0.15"/>
    <row r="3418" outlineLevel="2" x14ac:dyDescent="0.15"/>
    <row r="3419" outlineLevel="2" x14ac:dyDescent="0.15"/>
    <row r="3420" outlineLevel="2" x14ac:dyDescent="0.15"/>
    <row r="3421" outlineLevel="2" x14ac:dyDescent="0.15"/>
    <row r="3422" outlineLevel="2" x14ac:dyDescent="0.15"/>
    <row r="3423" outlineLevel="2" x14ac:dyDescent="0.15"/>
    <row r="3424" outlineLevel="2" x14ac:dyDescent="0.15"/>
    <row r="3425" outlineLevel="2" x14ac:dyDescent="0.15"/>
    <row r="3426" outlineLevel="2" x14ac:dyDescent="0.15"/>
    <row r="3427" outlineLevel="2" x14ac:dyDescent="0.15"/>
    <row r="3428" outlineLevel="2" x14ac:dyDescent="0.15"/>
    <row r="3429" outlineLevel="2" x14ac:dyDescent="0.15"/>
    <row r="3430" outlineLevel="2" x14ac:dyDescent="0.15"/>
    <row r="3431" outlineLevel="2" x14ac:dyDescent="0.15"/>
    <row r="3432" outlineLevel="2" x14ac:dyDescent="0.15"/>
    <row r="3433" outlineLevel="2" x14ac:dyDescent="0.15"/>
    <row r="3434" outlineLevel="2" x14ac:dyDescent="0.15"/>
    <row r="3435" outlineLevel="2" x14ac:dyDescent="0.15"/>
    <row r="3436" outlineLevel="2" x14ac:dyDescent="0.15"/>
    <row r="3437" outlineLevel="2" x14ac:dyDescent="0.15"/>
    <row r="3438" outlineLevel="2" x14ac:dyDescent="0.15"/>
    <row r="3439" outlineLevel="2" x14ac:dyDescent="0.15"/>
    <row r="3440" outlineLevel="2" x14ac:dyDescent="0.15"/>
    <row r="3441" outlineLevel="2" x14ac:dyDescent="0.15"/>
    <row r="3442" outlineLevel="2" x14ac:dyDescent="0.15"/>
    <row r="3443" outlineLevel="2" x14ac:dyDescent="0.15"/>
    <row r="3444" outlineLevel="2" x14ac:dyDescent="0.15"/>
    <row r="3445" outlineLevel="2" x14ac:dyDescent="0.15"/>
    <row r="3446" outlineLevel="2" x14ac:dyDescent="0.15"/>
    <row r="3447" outlineLevel="2" x14ac:dyDescent="0.15"/>
    <row r="3448" outlineLevel="2" x14ac:dyDescent="0.15"/>
    <row r="3449" outlineLevel="2" x14ac:dyDescent="0.15"/>
    <row r="3450" outlineLevel="2" x14ac:dyDescent="0.15"/>
    <row r="3451" outlineLevel="2" x14ac:dyDescent="0.15"/>
    <row r="3452" outlineLevel="2" x14ac:dyDescent="0.15"/>
    <row r="3453" outlineLevel="2" x14ac:dyDescent="0.15"/>
    <row r="3454" outlineLevel="2" x14ac:dyDescent="0.15"/>
    <row r="3455" outlineLevel="2" x14ac:dyDescent="0.15"/>
    <row r="3456" outlineLevel="2" x14ac:dyDescent="0.15"/>
    <row r="3457" outlineLevel="2" x14ac:dyDescent="0.15"/>
    <row r="3458" outlineLevel="2" x14ac:dyDescent="0.15"/>
    <row r="3459" outlineLevel="2" x14ac:dyDescent="0.15"/>
    <row r="3460" outlineLevel="2" x14ac:dyDescent="0.15"/>
    <row r="3461" outlineLevel="2" x14ac:dyDescent="0.15"/>
    <row r="3462" outlineLevel="2" x14ac:dyDescent="0.15"/>
    <row r="3463" outlineLevel="2" x14ac:dyDescent="0.15"/>
    <row r="3464" outlineLevel="2" x14ac:dyDescent="0.15"/>
    <row r="3465" outlineLevel="2" x14ac:dyDescent="0.15"/>
    <row r="3466" outlineLevel="2" x14ac:dyDescent="0.15"/>
    <row r="3467" outlineLevel="2" x14ac:dyDescent="0.15"/>
    <row r="3468" outlineLevel="2" x14ac:dyDescent="0.15"/>
    <row r="3469" outlineLevel="2" x14ac:dyDescent="0.15"/>
    <row r="3470" outlineLevel="2" x14ac:dyDescent="0.15"/>
    <row r="3471" outlineLevel="2" x14ac:dyDescent="0.15"/>
    <row r="3472" outlineLevel="2" x14ac:dyDescent="0.15"/>
    <row r="3473" outlineLevel="2" x14ac:dyDescent="0.15"/>
    <row r="3474" outlineLevel="2" x14ac:dyDescent="0.15"/>
    <row r="3475" outlineLevel="2" x14ac:dyDescent="0.15"/>
    <row r="3476" outlineLevel="2" x14ac:dyDescent="0.15"/>
    <row r="3477" outlineLevel="2" x14ac:dyDescent="0.15"/>
    <row r="3478" outlineLevel="2" x14ac:dyDescent="0.15"/>
    <row r="3479" outlineLevel="2" x14ac:dyDescent="0.15"/>
    <row r="3480" outlineLevel="2" x14ac:dyDescent="0.15"/>
    <row r="3481" outlineLevel="2" x14ac:dyDescent="0.15"/>
    <row r="3482" outlineLevel="2" x14ac:dyDescent="0.15"/>
    <row r="3483" outlineLevel="2" x14ac:dyDescent="0.15"/>
    <row r="3484" outlineLevel="2" x14ac:dyDescent="0.15"/>
    <row r="3485" outlineLevel="2" x14ac:dyDescent="0.15"/>
    <row r="3486" outlineLevel="2" x14ac:dyDescent="0.15"/>
    <row r="3487" outlineLevel="2" x14ac:dyDescent="0.15"/>
    <row r="3488" outlineLevel="2" x14ac:dyDescent="0.15"/>
    <row r="3489" outlineLevel="2" x14ac:dyDescent="0.15"/>
    <row r="3490" outlineLevel="2" x14ac:dyDescent="0.15"/>
    <row r="3491" outlineLevel="2" x14ac:dyDescent="0.15"/>
    <row r="3492" outlineLevel="2" x14ac:dyDescent="0.15"/>
    <row r="3493" outlineLevel="2" x14ac:dyDescent="0.15"/>
    <row r="3494" outlineLevel="2" x14ac:dyDescent="0.15"/>
    <row r="3495" outlineLevel="2" x14ac:dyDescent="0.15"/>
    <row r="3496" outlineLevel="2" x14ac:dyDescent="0.15"/>
    <row r="3497" outlineLevel="2" x14ac:dyDescent="0.15"/>
    <row r="3498" outlineLevel="2" x14ac:dyDescent="0.15"/>
    <row r="3499" outlineLevel="2" x14ac:dyDescent="0.15"/>
    <row r="3500" outlineLevel="2" x14ac:dyDescent="0.15"/>
    <row r="3501" outlineLevel="2" x14ac:dyDescent="0.15"/>
    <row r="3502" outlineLevel="2" x14ac:dyDescent="0.15"/>
    <row r="3503" outlineLevel="2" x14ac:dyDescent="0.15"/>
    <row r="3504" outlineLevel="2" x14ac:dyDescent="0.15"/>
    <row r="3505" outlineLevel="2" x14ac:dyDescent="0.15"/>
    <row r="3506" outlineLevel="2" x14ac:dyDescent="0.15"/>
    <row r="3507" outlineLevel="2" x14ac:dyDescent="0.15"/>
    <row r="3508" outlineLevel="2" x14ac:dyDescent="0.15"/>
    <row r="3509" outlineLevel="2" x14ac:dyDescent="0.15"/>
    <row r="3510" outlineLevel="2" x14ac:dyDescent="0.15"/>
    <row r="3511" outlineLevel="2" x14ac:dyDescent="0.15"/>
    <row r="3512" outlineLevel="2" x14ac:dyDescent="0.15"/>
    <row r="3513" outlineLevel="2" x14ac:dyDescent="0.15"/>
    <row r="3514" outlineLevel="2" x14ac:dyDescent="0.15"/>
    <row r="3515" outlineLevel="2" x14ac:dyDescent="0.15"/>
    <row r="3516" outlineLevel="2" x14ac:dyDescent="0.15"/>
    <row r="3517" outlineLevel="2" x14ac:dyDescent="0.15"/>
    <row r="3518" outlineLevel="2" x14ac:dyDescent="0.15"/>
    <row r="3519" outlineLevel="2" x14ac:dyDescent="0.15"/>
    <row r="3520" outlineLevel="2" x14ac:dyDescent="0.15"/>
    <row r="3521" outlineLevel="2" x14ac:dyDescent="0.15"/>
    <row r="3522" outlineLevel="2" x14ac:dyDescent="0.15"/>
    <row r="3523" outlineLevel="2" x14ac:dyDescent="0.15"/>
    <row r="3524" outlineLevel="2" x14ac:dyDescent="0.15"/>
    <row r="3525" outlineLevel="2" x14ac:dyDescent="0.15"/>
    <row r="3526" outlineLevel="2" x14ac:dyDescent="0.15"/>
    <row r="3527" outlineLevel="2" x14ac:dyDescent="0.15"/>
    <row r="3528" outlineLevel="2" x14ac:dyDescent="0.15"/>
    <row r="3529" outlineLevel="2" x14ac:dyDescent="0.15"/>
    <row r="3530" outlineLevel="2" x14ac:dyDescent="0.15"/>
    <row r="3531" outlineLevel="2" x14ac:dyDescent="0.15"/>
    <row r="3532" outlineLevel="2" x14ac:dyDescent="0.15"/>
    <row r="3533" outlineLevel="2" x14ac:dyDescent="0.15"/>
    <row r="3534" outlineLevel="2" x14ac:dyDescent="0.15"/>
    <row r="3535" outlineLevel="2" x14ac:dyDescent="0.15"/>
    <row r="3536" outlineLevel="2" x14ac:dyDescent="0.15"/>
    <row r="3537" outlineLevel="2" x14ac:dyDescent="0.15"/>
    <row r="3538" outlineLevel="2" x14ac:dyDescent="0.15"/>
    <row r="3539" outlineLevel="2" x14ac:dyDescent="0.15"/>
    <row r="3540" outlineLevel="2" x14ac:dyDescent="0.15"/>
    <row r="3541" outlineLevel="2" x14ac:dyDescent="0.15"/>
    <row r="3542" outlineLevel="2" x14ac:dyDescent="0.15"/>
    <row r="3543" outlineLevel="2" x14ac:dyDescent="0.15"/>
    <row r="3544" outlineLevel="2" x14ac:dyDescent="0.15"/>
    <row r="3545" outlineLevel="2" x14ac:dyDescent="0.15"/>
    <row r="3546" outlineLevel="2" x14ac:dyDescent="0.15"/>
    <row r="3547" outlineLevel="2" x14ac:dyDescent="0.15"/>
    <row r="3548" outlineLevel="2" x14ac:dyDescent="0.15"/>
    <row r="3549" outlineLevel="2" x14ac:dyDescent="0.15"/>
    <row r="3550" outlineLevel="2" x14ac:dyDescent="0.15"/>
    <row r="3551" outlineLevel="2" x14ac:dyDescent="0.15"/>
    <row r="3552" outlineLevel="2" x14ac:dyDescent="0.15"/>
    <row r="3553" outlineLevel="2" x14ac:dyDescent="0.15"/>
    <row r="3554" outlineLevel="2" x14ac:dyDescent="0.15"/>
    <row r="3555" outlineLevel="2" x14ac:dyDescent="0.15"/>
    <row r="3556" outlineLevel="2" x14ac:dyDescent="0.15"/>
    <row r="3557" outlineLevel="2" x14ac:dyDescent="0.15"/>
    <row r="3558" outlineLevel="2" x14ac:dyDescent="0.15"/>
    <row r="3559" outlineLevel="2" x14ac:dyDescent="0.15"/>
    <row r="3560" outlineLevel="2" x14ac:dyDescent="0.15"/>
    <row r="3561" outlineLevel="2" x14ac:dyDescent="0.15"/>
    <row r="3562" outlineLevel="2" x14ac:dyDescent="0.15"/>
    <row r="3563" outlineLevel="2" x14ac:dyDescent="0.15"/>
    <row r="3564" outlineLevel="2" x14ac:dyDescent="0.15"/>
    <row r="3565" outlineLevel="2" x14ac:dyDescent="0.15"/>
    <row r="3566" outlineLevel="2" x14ac:dyDescent="0.15"/>
    <row r="3567" outlineLevel="2" x14ac:dyDescent="0.15"/>
    <row r="3568" outlineLevel="2" x14ac:dyDescent="0.15"/>
    <row r="3569" outlineLevel="2" x14ac:dyDescent="0.15"/>
    <row r="3570" outlineLevel="2" x14ac:dyDescent="0.15"/>
    <row r="3571" outlineLevel="2" x14ac:dyDescent="0.15"/>
    <row r="3572" outlineLevel="2" x14ac:dyDescent="0.15"/>
    <row r="3573" outlineLevel="2" x14ac:dyDescent="0.15"/>
    <row r="3574" outlineLevel="2" x14ac:dyDescent="0.15"/>
    <row r="3575" outlineLevel="2" x14ac:dyDescent="0.15"/>
    <row r="3576" outlineLevel="2" x14ac:dyDescent="0.15"/>
    <row r="3577" outlineLevel="2" x14ac:dyDescent="0.15"/>
    <row r="3578" outlineLevel="2" x14ac:dyDescent="0.15"/>
    <row r="3579" outlineLevel="2" x14ac:dyDescent="0.15"/>
    <row r="3580" outlineLevel="2" x14ac:dyDescent="0.15"/>
    <row r="3581" outlineLevel="2" x14ac:dyDescent="0.15"/>
    <row r="3582" outlineLevel="2" x14ac:dyDescent="0.15"/>
    <row r="3583" outlineLevel="2" x14ac:dyDescent="0.15"/>
    <row r="3584" outlineLevel="2" x14ac:dyDescent="0.15"/>
    <row r="3585" outlineLevel="2" x14ac:dyDescent="0.15"/>
    <row r="3586" outlineLevel="2" x14ac:dyDescent="0.15"/>
    <row r="3587" outlineLevel="2" x14ac:dyDescent="0.15"/>
    <row r="3588" outlineLevel="2" x14ac:dyDescent="0.15"/>
    <row r="3589" outlineLevel="2" x14ac:dyDescent="0.15"/>
    <row r="3590" outlineLevel="2" x14ac:dyDescent="0.15"/>
    <row r="3591" outlineLevel="2" x14ac:dyDescent="0.15"/>
    <row r="3592" outlineLevel="2" x14ac:dyDescent="0.15"/>
    <row r="3593" outlineLevel="2" x14ac:dyDescent="0.15"/>
    <row r="3594" outlineLevel="2" x14ac:dyDescent="0.15"/>
    <row r="3595" outlineLevel="2" x14ac:dyDescent="0.15"/>
    <row r="3596" outlineLevel="2" x14ac:dyDescent="0.15"/>
    <row r="3597" outlineLevel="2" x14ac:dyDescent="0.15"/>
    <row r="3598" outlineLevel="2" x14ac:dyDescent="0.15"/>
    <row r="3599" outlineLevel="2" x14ac:dyDescent="0.15"/>
    <row r="3600" outlineLevel="2" x14ac:dyDescent="0.15"/>
    <row r="3601" outlineLevel="2" x14ac:dyDescent="0.15"/>
    <row r="3602" outlineLevel="2" x14ac:dyDescent="0.15"/>
    <row r="3603" outlineLevel="2" x14ac:dyDescent="0.15"/>
    <row r="3604" outlineLevel="2" x14ac:dyDescent="0.15"/>
    <row r="3605" outlineLevel="2" x14ac:dyDescent="0.15"/>
    <row r="3606" outlineLevel="2" x14ac:dyDescent="0.15"/>
    <row r="3607" outlineLevel="2" x14ac:dyDescent="0.15"/>
    <row r="3608" outlineLevel="2" x14ac:dyDescent="0.15"/>
    <row r="3609" outlineLevel="2" x14ac:dyDescent="0.15"/>
    <row r="3610" outlineLevel="2" x14ac:dyDescent="0.15"/>
    <row r="3611" outlineLevel="2" x14ac:dyDescent="0.15"/>
    <row r="3612" outlineLevel="2" x14ac:dyDescent="0.15"/>
    <row r="3613" outlineLevel="2" x14ac:dyDescent="0.15"/>
    <row r="3614" outlineLevel="2" x14ac:dyDescent="0.15"/>
    <row r="3615" outlineLevel="2" x14ac:dyDescent="0.15"/>
    <row r="3616" outlineLevel="2" x14ac:dyDescent="0.15"/>
    <row r="3617" outlineLevel="2" x14ac:dyDescent="0.15"/>
    <row r="3618" outlineLevel="2" x14ac:dyDescent="0.15"/>
    <row r="3619" outlineLevel="2" x14ac:dyDescent="0.15"/>
    <row r="3620" outlineLevel="2" x14ac:dyDescent="0.15"/>
    <row r="3621" outlineLevel="2" x14ac:dyDescent="0.15"/>
    <row r="3622" outlineLevel="2" x14ac:dyDescent="0.15"/>
    <row r="3623" outlineLevel="2" x14ac:dyDescent="0.15"/>
    <row r="3624" outlineLevel="2" x14ac:dyDescent="0.15"/>
    <row r="3625" outlineLevel="2" x14ac:dyDescent="0.15"/>
    <row r="3626" outlineLevel="2" x14ac:dyDescent="0.15"/>
    <row r="3627" outlineLevel="2" x14ac:dyDescent="0.15"/>
    <row r="3628" outlineLevel="2" x14ac:dyDescent="0.15"/>
    <row r="3629" outlineLevel="2" x14ac:dyDescent="0.15"/>
    <row r="3630" outlineLevel="2" x14ac:dyDescent="0.15"/>
    <row r="3631" outlineLevel="2" x14ac:dyDescent="0.15"/>
    <row r="3632" outlineLevel="2" x14ac:dyDescent="0.15"/>
    <row r="3633" outlineLevel="2" x14ac:dyDescent="0.15"/>
    <row r="3634" outlineLevel="2" x14ac:dyDescent="0.15"/>
    <row r="3635" outlineLevel="2" x14ac:dyDescent="0.15"/>
    <row r="3636" outlineLevel="2" x14ac:dyDescent="0.15"/>
    <row r="3637" outlineLevel="2" x14ac:dyDescent="0.15"/>
    <row r="3638" outlineLevel="2" x14ac:dyDescent="0.15"/>
    <row r="3639" outlineLevel="2" x14ac:dyDescent="0.15"/>
    <row r="3640" outlineLevel="2" x14ac:dyDescent="0.15"/>
    <row r="3641" outlineLevel="2" x14ac:dyDescent="0.15"/>
    <row r="3642" outlineLevel="2" x14ac:dyDescent="0.15"/>
    <row r="3643" outlineLevel="2" x14ac:dyDescent="0.15"/>
    <row r="3644" outlineLevel="2" x14ac:dyDescent="0.15"/>
    <row r="3645" outlineLevel="2" x14ac:dyDescent="0.15"/>
    <row r="3646" outlineLevel="2" x14ac:dyDescent="0.15"/>
    <row r="3647" outlineLevel="2" x14ac:dyDescent="0.15"/>
    <row r="3648" outlineLevel="2" x14ac:dyDescent="0.15"/>
    <row r="3649" outlineLevel="2" x14ac:dyDescent="0.15"/>
    <row r="3650" outlineLevel="2" x14ac:dyDescent="0.15"/>
    <row r="3651" outlineLevel="2" x14ac:dyDescent="0.15"/>
    <row r="3652" outlineLevel="2" x14ac:dyDescent="0.15"/>
    <row r="3653" outlineLevel="2" x14ac:dyDescent="0.15"/>
    <row r="3654" outlineLevel="2" x14ac:dyDescent="0.15"/>
    <row r="3655" outlineLevel="2" x14ac:dyDescent="0.15"/>
    <row r="3656" outlineLevel="2" x14ac:dyDescent="0.15"/>
    <row r="3657" outlineLevel="2" x14ac:dyDescent="0.15"/>
    <row r="3658" outlineLevel="2" x14ac:dyDescent="0.15"/>
    <row r="3659" outlineLevel="2" x14ac:dyDescent="0.15"/>
    <row r="3660" outlineLevel="2" x14ac:dyDescent="0.15"/>
    <row r="3661" outlineLevel="2" x14ac:dyDescent="0.15"/>
    <row r="3662" outlineLevel="2" x14ac:dyDescent="0.15"/>
    <row r="3663" outlineLevel="2" x14ac:dyDescent="0.15"/>
    <row r="3664" outlineLevel="2" x14ac:dyDescent="0.15"/>
    <row r="3665" outlineLevel="2" x14ac:dyDescent="0.15"/>
    <row r="3666" outlineLevel="2" x14ac:dyDescent="0.15"/>
    <row r="3667" outlineLevel="2" x14ac:dyDescent="0.15"/>
    <row r="3668" outlineLevel="2" x14ac:dyDescent="0.15"/>
    <row r="3669" outlineLevel="2" x14ac:dyDescent="0.15"/>
    <row r="3670" outlineLevel="2" x14ac:dyDescent="0.15"/>
    <row r="3671" outlineLevel="2" x14ac:dyDescent="0.15"/>
    <row r="3672" outlineLevel="2" x14ac:dyDescent="0.15"/>
    <row r="3673" outlineLevel="2" x14ac:dyDescent="0.15"/>
    <row r="3674" outlineLevel="2" x14ac:dyDescent="0.15"/>
    <row r="3675" outlineLevel="2" x14ac:dyDescent="0.15"/>
    <row r="3676" outlineLevel="2" x14ac:dyDescent="0.15"/>
    <row r="3677" outlineLevel="2" x14ac:dyDescent="0.15"/>
    <row r="3678" outlineLevel="2" x14ac:dyDescent="0.15"/>
    <row r="3679" outlineLevel="2" x14ac:dyDescent="0.15"/>
    <row r="3680" outlineLevel="2" x14ac:dyDescent="0.15"/>
    <row r="3681" outlineLevel="2" x14ac:dyDescent="0.15"/>
    <row r="3682" outlineLevel="2" x14ac:dyDescent="0.15"/>
    <row r="3683" outlineLevel="2" x14ac:dyDescent="0.15"/>
    <row r="3684" outlineLevel="2" x14ac:dyDescent="0.15"/>
    <row r="3685" outlineLevel="2" x14ac:dyDescent="0.15"/>
    <row r="3686" outlineLevel="2" x14ac:dyDescent="0.15"/>
    <row r="3687" outlineLevel="2" x14ac:dyDescent="0.15"/>
    <row r="3688" outlineLevel="2" x14ac:dyDescent="0.15"/>
    <row r="3689" outlineLevel="2" x14ac:dyDescent="0.15"/>
    <row r="3690" outlineLevel="2" x14ac:dyDescent="0.15"/>
    <row r="3691" outlineLevel="2" x14ac:dyDescent="0.15"/>
    <row r="3692" outlineLevel="2" x14ac:dyDescent="0.15"/>
    <row r="3693" outlineLevel="2" x14ac:dyDescent="0.15"/>
    <row r="3694" outlineLevel="2" x14ac:dyDescent="0.15"/>
    <row r="3695" outlineLevel="2" x14ac:dyDescent="0.15"/>
    <row r="3696" outlineLevel="2" x14ac:dyDescent="0.15"/>
    <row r="3697" outlineLevel="2" x14ac:dyDescent="0.15"/>
    <row r="3698" outlineLevel="2" x14ac:dyDescent="0.15"/>
    <row r="3699" outlineLevel="2" x14ac:dyDescent="0.15"/>
    <row r="3700" outlineLevel="2" x14ac:dyDescent="0.15"/>
    <row r="3701" outlineLevel="2" x14ac:dyDescent="0.15"/>
    <row r="3702" outlineLevel="2" x14ac:dyDescent="0.15"/>
    <row r="3703" outlineLevel="2" x14ac:dyDescent="0.15"/>
    <row r="3704" outlineLevel="2" x14ac:dyDescent="0.15"/>
    <row r="3705" outlineLevel="2" x14ac:dyDescent="0.15"/>
    <row r="3706" outlineLevel="2" x14ac:dyDescent="0.15"/>
    <row r="3707" outlineLevel="2" x14ac:dyDescent="0.15"/>
    <row r="3708" outlineLevel="2" x14ac:dyDescent="0.15"/>
    <row r="3709" outlineLevel="2" x14ac:dyDescent="0.15"/>
    <row r="3710" outlineLevel="2" x14ac:dyDescent="0.15"/>
    <row r="3711" outlineLevel="2" x14ac:dyDescent="0.15"/>
    <row r="3712" outlineLevel="2" x14ac:dyDescent="0.15"/>
    <row r="3713" outlineLevel="2" x14ac:dyDescent="0.15"/>
    <row r="3714" outlineLevel="2" x14ac:dyDescent="0.15"/>
    <row r="3715" outlineLevel="2" x14ac:dyDescent="0.15"/>
    <row r="3716" outlineLevel="2" x14ac:dyDescent="0.15"/>
    <row r="3717" outlineLevel="2" x14ac:dyDescent="0.15"/>
    <row r="3718" outlineLevel="2" x14ac:dyDescent="0.15"/>
    <row r="3719" outlineLevel="2" x14ac:dyDescent="0.15"/>
    <row r="3720" outlineLevel="2" x14ac:dyDescent="0.15"/>
    <row r="3721" outlineLevel="2" x14ac:dyDescent="0.15"/>
    <row r="3722" outlineLevel="2" x14ac:dyDescent="0.15"/>
    <row r="3723" outlineLevel="2" x14ac:dyDescent="0.15"/>
    <row r="3724" outlineLevel="2" x14ac:dyDescent="0.15"/>
    <row r="3725" outlineLevel="2" x14ac:dyDescent="0.15"/>
    <row r="3726" outlineLevel="2" x14ac:dyDescent="0.15"/>
    <row r="3727" outlineLevel="2" x14ac:dyDescent="0.15"/>
    <row r="3728" outlineLevel="2" x14ac:dyDescent="0.15"/>
    <row r="3729" outlineLevel="2" x14ac:dyDescent="0.15"/>
    <row r="3730" outlineLevel="2" x14ac:dyDescent="0.15"/>
    <row r="3731" outlineLevel="2" x14ac:dyDescent="0.15"/>
    <row r="3732" outlineLevel="2" x14ac:dyDescent="0.15"/>
    <row r="3733" outlineLevel="2" x14ac:dyDescent="0.15"/>
    <row r="3734" outlineLevel="2" x14ac:dyDescent="0.15"/>
    <row r="3735" outlineLevel="2" x14ac:dyDescent="0.15"/>
    <row r="3736" outlineLevel="2" x14ac:dyDescent="0.15"/>
    <row r="3737" outlineLevel="2" x14ac:dyDescent="0.15"/>
    <row r="3738" outlineLevel="2" x14ac:dyDescent="0.15"/>
    <row r="3739" outlineLevel="2" x14ac:dyDescent="0.15"/>
    <row r="3740" outlineLevel="2" x14ac:dyDescent="0.15"/>
    <row r="3741" outlineLevel="2" x14ac:dyDescent="0.15"/>
    <row r="3742" outlineLevel="2" x14ac:dyDescent="0.15"/>
    <row r="3743" outlineLevel="2" x14ac:dyDescent="0.15"/>
    <row r="3744" outlineLevel="2" x14ac:dyDescent="0.15"/>
    <row r="3745" outlineLevel="2" x14ac:dyDescent="0.15"/>
    <row r="3746" outlineLevel="2" x14ac:dyDescent="0.15"/>
    <row r="3747" outlineLevel="2" x14ac:dyDescent="0.15"/>
    <row r="3748" outlineLevel="2" x14ac:dyDescent="0.15"/>
    <row r="3749" outlineLevel="2" x14ac:dyDescent="0.15"/>
    <row r="3750" outlineLevel="2" x14ac:dyDescent="0.15"/>
    <row r="3751" outlineLevel="2" x14ac:dyDescent="0.15"/>
    <row r="3752" outlineLevel="2" x14ac:dyDescent="0.15"/>
    <row r="3753" outlineLevel="2" x14ac:dyDescent="0.15"/>
    <row r="3754" outlineLevel="2" x14ac:dyDescent="0.15"/>
    <row r="3755" outlineLevel="2" x14ac:dyDescent="0.15"/>
    <row r="3756" outlineLevel="2" x14ac:dyDescent="0.15"/>
    <row r="3757" outlineLevel="2" x14ac:dyDescent="0.15"/>
    <row r="3758" outlineLevel="2" x14ac:dyDescent="0.15"/>
    <row r="3759" outlineLevel="2" x14ac:dyDescent="0.15"/>
    <row r="3760" outlineLevel="2" x14ac:dyDescent="0.15"/>
    <row r="3761" outlineLevel="2" x14ac:dyDescent="0.15"/>
    <row r="3762" outlineLevel="2" x14ac:dyDescent="0.15"/>
    <row r="3763" outlineLevel="2" x14ac:dyDescent="0.15"/>
    <row r="3764" outlineLevel="2" x14ac:dyDescent="0.15"/>
    <row r="3765" outlineLevel="2" x14ac:dyDescent="0.15"/>
    <row r="3766" outlineLevel="2" x14ac:dyDescent="0.15"/>
    <row r="3767" outlineLevel="2" x14ac:dyDescent="0.15"/>
    <row r="3768" outlineLevel="2" x14ac:dyDescent="0.15"/>
    <row r="3769" outlineLevel="2" x14ac:dyDescent="0.15"/>
    <row r="3770" outlineLevel="2" x14ac:dyDescent="0.15"/>
    <row r="3771" outlineLevel="2" x14ac:dyDescent="0.15"/>
    <row r="3772" outlineLevel="2" x14ac:dyDescent="0.15"/>
    <row r="3773" outlineLevel="2" x14ac:dyDescent="0.15"/>
    <row r="3774" outlineLevel="2" x14ac:dyDescent="0.15"/>
    <row r="3775" outlineLevel="2" x14ac:dyDescent="0.15"/>
    <row r="3776" outlineLevel="2" x14ac:dyDescent="0.15"/>
    <row r="3777" outlineLevel="2" x14ac:dyDescent="0.15"/>
    <row r="3778" outlineLevel="2" x14ac:dyDescent="0.15"/>
    <row r="3779" outlineLevel="2" x14ac:dyDescent="0.15"/>
    <row r="3780" outlineLevel="2" x14ac:dyDescent="0.15"/>
    <row r="3781" outlineLevel="2" x14ac:dyDescent="0.15"/>
    <row r="3782" outlineLevel="2" x14ac:dyDescent="0.15"/>
    <row r="3783" outlineLevel="2" x14ac:dyDescent="0.15"/>
    <row r="3784" outlineLevel="2" x14ac:dyDescent="0.15"/>
    <row r="3785" outlineLevel="2" x14ac:dyDescent="0.15"/>
    <row r="3786" outlineLevel="2" x14ac:dyDescent="0.15"/>
    <row r="3787" outlineLevel="2" x14ac:dyDescent="0.15"/>
    <row r="3788" outlineLevel="2" x14ac:dyDescent="0.15"/>
    <row r="3789" outlineLevel="2" x14ac:dyDescent="0.15"/>
    <row r="3790" outlineLevel="2" x14ac:dyDescent="0.15"/>
    <row r="3791" outlineLevel="2" x14ac:dyDescent="0.15"/>
    <row r="3792" outlineLevel="2" x14ac:dyDescent="0.15"/>
    <row r="3793" outlineLevel="2" x14ac:dyDescent="0.15"/>
    <row r="3794" outlineLevel="2" x14ac:dyDescent="0.15"/>
    <row r="3795" outlineLevel="2" x14ac:dyDescent="0.15"/>
    <row r="3796" outlineLevel="2" x14ac:dyDescent="0.15"/>
    <row r="3797" outlineLevel="2" x14ac:dyDescent="0.15"/>
    <row r="3798" outlineLevel="2" x14ac:dyDescent="0.15"/>
    <row r="3799" outlineLevel="2" x14ac:dyDescent="0.15"/>
    <row r="3800" outlineLevel="2" x14ac:dyDescent="0.15"/>
    <row r="3801" outlineLevel="2" x14ac:dyDescent="0.15"/>
    <row r="3802" outlineLevel="2" x14ac:dyDescent="0.15"/>
    <row r="3803" outlineLevel="2" x14ac:dyDescent="0.15"/>
    <row r="3804" outlineLevel="2" x14ac:dyDescent="0.15"/>
    <row r="3805" outlineLevel="2" x14ac:dyDescent="0.15"/>
    <row r="3806" outlineLevel="2" x14ac:dyDescent="0.15"/>
    <row r="3807" outlineLevel="2" x14ac:dyDescent="0.15"/>
    <row r="3808" outlineLevel="2" x14ac:dyDescent="0.15"/>
    <row r="3809" outlineLevel="2" x14ac:dyDescent="0.15"/>
    <row r="3810" outlineLevel="2" x14ac:dyDescent="0.15"/>
    <row r="3811" outlineLevel="2" x14ac:dyDescent="0.15"/>
    <row r="3812" outlineLevel="2" x14ac:dyDescent="0.15"/>
    <row r="3813" outlineLevel="2" x14ac:dyDescent="0.15"/>
    <row r="3814" outlineLevel="2" x14ac:dyDescent="0.15"/>
    <row r="3815" outlineLevel="2" x14ac:dyDescent="0.15"/>
    <row r="3816" outlineLevel="2" x14ac:dyDescent="0.15"/>
    <row r="3817" outlineLevel="2" x14ac:dyDescent="0.15"/>
    <row r="3818" outlineLevel="2" x14ac:dyDescent="0.15"/>
    <row r="3819" outlineLevel="2" x14ac:dyDescent="0.15"/>
    <row r="3820" outlineLevel="2" x14ac:dyDescent="0.15"/>
    <row r="3821" outlineLevel="2" x14ac:dyDescent="0.15"/>
    <row r="3822" outlineLevel="2" x14ac:dyDescent="0.15"/>
    <row r="3823" outlineLevel="2" x14ac:dyDescent="0.15"/>
    <row r="3824" outlineLevel="2" x14ac:dyDescent="0.15"/>
    <row r="3825" outlineLevel="2" x14ac:dyDescent="0.15"/>
    <row r="3826" outlineLevel="2" x14ac:dyDescent="0.15"/>
    <row r="3827" outlineLevel="2" x14ac:dyDescent="0.15"/>
    <row r="3828" outlineLevel="2" x14ac:dyDescent="0.15"/>
    <row r="3829" outlineLevel="2" x14ac:dyDescent="0.15"/>
    <row r="3830" outlineLevel="2" x14ac:dyDescent="0.15"/>
    <row r="3831" outlineLevel="2" x14ac:dyDescent="0.15"/>
    <row r="3832" outlineLevel="2" x14ac:dyDescent="0.15"/>
    <row r="3833" outlineLevel="2" x14ac:dyDescent="0.15"/>
    <row r="3834" outlineLevel="2" x14ac:dyDescent="0.15"/>
    <row r="3835" outlineLevel="2" x14ac:dyDescent="0.15"/>
    <row r="3836" outlineLevel="2" x14ac:dyDescent="0.15"/>
    <row r="3837" outlineLevel="2" x14ac:dyDescent="0.15"/>
    <row r="3838" outlineLevel="2" x14ac:dyDescent="0.15"/>
    <row r="3839" outlineLevel="2" x14ac:dyDescent="0.15"/>
    <row r="3840" outlineLevel="2" x14ac:dyDescent="0.15"/>
    <row r="3841" outlineLevel="2" x14ac:dyDescent="0.15"/>
    <row r="3842" outlineLevel="2" x14ac:dyDescent="0.15"/>
    <row r="3843" outlineLevel="2" x14ac:dyDescent="0.15"/>
    <row r="3844" outlineLevel="2" x14ac:dyDescent="0.15"/>
    <row r="3845" outlineLevel="2" x14ac:dyDescent="0.15"/>
    <row r="3846" outlineLevel="2" x14ac:dyDescent="0.15"/>
    <row r="3847" outlineLevel="2" x14ac:dyDescent="0.15"/>
    <row r="3848" outlineLevel="2" x14ac:dyDescent="0.15"/>
    <row r="3849" outlineLevel="2" x14ac:dyDescent="0.15"/>
    <row r="3850" outlineLevel="2" x14ac:dyDescent="0.15"/>
    <row r="3851" outlineLevel="2" x14ac:dyDescent="0.15"/>
    <row r="3852" outlineLevel="2" x14ac:dyDescent="0.15"/>
    <row r="3853" outlineLevel="2" x14ac:dyDescent="0.15"/>
    <row r="3854" outlineLevel="2" x14ac:dyDescent="0.15"/>
    <row r="3855" outlineLevel="2" x14ac:dyDescent="0.15"/>
    <row r="3856" outlineLevel="2" x14ac:dyDescent="0.15"/>
    <row r="3857" outlineLevel="2" x14ac:dyDescent="0.15"/>
    <row r="3858" outlineLevel="2" x14ac:dyDescent="0.15"/>
    <row r="3859" outlineLevel="2" x14ac:dyDescent="0.15"/>
    <row r="3860" outlineLevel="2" x14ac:dyDescent="0.15"/>
    <row r="3861" outlineLevel="2" x14ac:dyDescent="0.15"/>
    <row r="3862" outlineLevel="2" x14ac:dyDescent="0.15"/>
    <row r="3863" outlineLevel="2" x14ac:dyDescent="0.15"/>
    <row r="3864" outlineLevel="2" x14ac:dyDescent="0.15"/>
    <row r="3865" outlineLevel="2" x14ac:dyDescent="0.15"/>
    <row r="3866" outlineLevel="2" x14ac:dyDescent="0.15"/>
    <row r="3867" outlineLevel="2" x14ac:dyDescent="0.15"/>
    <row r="3868" outlineLevel="2" x14ac:dyDescent="0.15"/>
    <row r="3869" outlineLevel="2" x14ac:dyDescent="0.15"/>
    <row r="3870" outlineLevel="2" x14ac:dyDescent="0.15"/>
    <row r="3871" outlineLevel="2" x14ac:dyDescent="0.15"/>
    <row r="3872" outlineLevel="2" x14ac:dyDescent="0.15"/>
    <row r="3873" outlineLevel="2" x14ac:dyDescent="0.15"/>
    <row r="3874" outlineLevel="2" x14ac:dyDescent="0.15"/>
    <row r="3875" outlineLevel="2" x14ac:dyDescent="0.15"/>
    <row r="3876" outlineLevel="2" x14ac:dyDescent="0.15"/>
    <row r="3877" outlineLevel="2" x14ac:dyDescent="0.15"/>
    <row r="3878" outlineLevel="2" x14ac:dyDescent="0.15"/>
    <row r="3879" outlineLevel="2" x14ac:dyDescent="0.15"/>
    <row r="3880" outlineLevel="2" x14ac:dyDescent="0.15"/>
    <row r="3881" outlineLevel="2" x14ac:dyDescent="0.15"/>
    <row r="3882" outlineLevel="2" x14ac:dyDescent="0.15"/>
    <row r="3883" outlineLevel="2" x14ac:dyDescent="0.15"/>
    <row r="3884" outlineLevel="2" x14ac:dyDescent="0.15"/>
    <row r="3885" outlineLevel="2" x14ac:dyDescent="0.15"/>
    <row r="3886" outlineLevel="2" x14ac:dyDescent="0.15"/>
    <row r="3887" outlineLevel="2" x14ac:dyDescent="0.15"/>
    <row r="3888" outlineLevel="2" x14ac:dyDescent="0.15"/>
    <row r="3889" outlineLevel="2" x14ac:dyDescent="0.15"/>
    <row r="3890" outlineLevel="2" x14ac:dyDescent="0.15"/>
    <row r="3891" outlineLevel="2" x14ac:dyDescent="0.15"/>
    <row r="3892" outlineLevel="2" x14ac:dyDescent="0.15"/>
    <row r="3893" outlineLevel="2" x14ac:dyDescent="0.15"/>
    <row r="3894" outlineLevel="2" x14ac:dyDescent="0.15"/>
    <row r="3895" outlineLevel="2" x14ac:dyDescent="0.15"/>
    <row r="3896" outlineLevel="2" x14ac:dyDescent="0.15"/>
    <row r="3897" outlineLevel="2" x14ac:dyDescent="0.15"/>
    <row r="3898" outlineLevel="2" x14ac:dyDescent="0.15"/>
    <row r="3899" outlineLevel="2" x14ac:dyDescent="0.15"/>
    <row r="3900" outlineLevel="2" x14ac:dyDescent="0.15"/>
    <row r="3901" outlineLevel="2" x14ac:dyDescent="0.15"/>
    <row r="3902" outlineLevel="2" x14ac:dyDescent="0.15"/>
    <row r="3903" outlineLevel="2" x14ac:dyDescent="0.15"/>
    <row r="3904" outlineLevel="2" x14ac:dyDescent="0.15"/>
    <row r="3905" outlineLevel="2" x14ac:dyDescent="0.15"/>
    <row r="3906" outlineLevel="2" x14ac:dyDescent="0.15"/>
    <row r="3907" outlineLevel="2" x14ac:dyDescent="0.15"/>
    <row r="3908" outlineLevel="2" x14ac:dyDescent="0.15"/>
    <row r="3909" outlineLevel="2" x14ac:dyDescent="0.15"/>
    <row r="3910" outlineLevel="2" x14ac:dyDescent="0.15"/>
    <row r="3911" outlineLevel="2" x14ac:dyDescent="0.15"/>
    <row r="3912" outlineLevel="2" x14ac:dyDescent="0.15"/>
    <row r="3913" outlineLevel="2" x14ac:dyDescent="0.15"/>
    <row r="3914" outlineLevel="2" x14ac:dyDescent="0.15"/>
    <row r="3915" outlineLevel="2" x14ac:dyDescent="0.15"/>
    <row r="3916" outlineLevel="2" x14ac:dyDescent="0.15"/>
    <row r="3917" outlineLevel="2" x14ac:dyDescent="0.15"/>
    <row r="3918" outlineLevel="2" x14ac:dyDescent="0.15"/>
    <row r="3919" outlineLevel="2" x14ac:dyDescent="0.15"/>
    <row r="3920" outlineLevel="2" x14ac:dyDescent="0.15"/>
    <row r="3921" outlineLevel="2" x14ac:dyDescent="0.15"/>
    <row r="3922" outlineLevel="2" x14ac:dyDescent="0.15"/>
    <row r="3923" outlineLevel="2" x14ac:dyDescent="0.15"/>
    <row r="3924" outlineLevel="2" x14ac:dyDescent="0.15"/>
    <row r="3925" outlineLevel="2" x14ac:dyDescent="0.15"/>
    <row r="3926" outlineLevel="2" x14ac:dyDescent="0.15"/>
    <row r="3927" outlineLevel="2" x14ac:dyDescent="0.15"/>
    <row r="3928" outlineLevel="2" x14ac:dyDescent="0.15"/>
    <row r="3929" outlineLevel="2" x14ac:dyDescent="0.15"/>
    <row r="3930" outlineLevel="2" x14ac:dyDescent="0.15"/>
    <row r="3931" outlineLevel="2" x14ac:dyDescent="0.15"/>
    <row r="3932" outlineLevel="2" x14ac:dyDescent="0.15"/>
    <row r="3933" outlineLevel="2" x14ac:dyDescent="0.15"/>
    <row r="3934" outlineLevel="2" x14ac:dyDescent="0.15"/>
    <row r="3935" outlineLevel="2" x14ac:dyDescent="0.15"/>
    <row r="3936" outlineLevel="2" x14ac:dyDescent="0.15"/>
    <row r="3937" outlineLevel="2" x14ac:dyDescent="0.15"/>
    <row r="3938" outlineLevel="2" x14ac:dyDescent="0.15"/>
    <row r="3939" outlineLevel="2" x14ac:dyDescent="0.15"/>
    <row r="3940" outlineLevel="2" x14ac:dyDescent="0.15"/>
    <row r="3941" outlineLevel="2" x14ac:dyDescent="0.15"/>
    <row r="3942" outlineLevel="2" x14ac:dyDescent="0.15"/>
    <row r="3943" outlineLevel="2" x14ac:dyDescent="0.15"/>
    <row r="3944" outlineLevel="2" x14ac:dyDescent="0.15"/>
    <row r="3945" outlineLevel="2" x14ac:dyDescent="0.15"/>
    <row r="3946" outlineLevel="2" x14ac:dyDescent="0.15"/>
    <row r="3947" outlineLevel="2" x14ac:dyDescent="0.15"/>
    <row r="3948" outlineLevel="2" x14ac:dyDescent="0.15"/>
    <row r="3949" outlineLevel="2" x14ac:dyDescent="0.15"/>
    <row r="3950" outlineLevel="2" x14ac:dyDescent="0.15"/>
    <row r="3951" outlineLevel="2" x14ac:dyDescent="0.15"/>
    <row r="3952" outlineLevel="2" x14ac:dyDescent="0.15"/>
    <row r="3953" outlineLevel="2" x14ac:dyDescent="0.15"/>
    <row r="3954" outlineLevel="2" x14ac:dyDescent="0.15"/>
    <row r="3955" outlineLevel="2" x14ac:dyDescent="0.15"/>
    <row r="3956" outlineLevel="2" x14ac:dyDescent="0.15"/>
    <row r="3957" outlineLevel="2" x14ac:dyDescent="0.15"/>
    <row r="3958" outlineLevel="2" x14ac:dyDescent="0.15"/>
    <row r="3959" outlineLevel="2" x14ac:dyDescent="0.15"/>
    <row r="3960" outlineLevel="2" x14ac:dyDescent="0.15"/>
    <row r="3961" outlineLevel="2" x14ac:dyDescent="0.15"/>
    <row r="3962" outlineLevel="2" x14ac:dyDescent="0.15"/>
    <row r="3963" outlineLevel="2" x14ac:dyDescent="0.15"/>
    <row r="3964" outlineLevel="2" x14ac:dyDescent="0.15"/>
    <row r="3965" outlineLevel="2" x14ac:dyDescent="0.15"/>
    <row r="3966" outlineLevel="2" x14ac:dyDescent="0.15"/>
    <row r="3967" outlineLevel="2" x14ac:dyDescent="0.15"/>
    <row r="3968" outlineLevel="2" x14ac:dyDescent="0.15"/>
    <row r="3969" outlineLevel="2" x14ac:dyDescent="0.15"/>
    <row r="3970" outlineLevel="2" x14ac:dyDescent="0.15"/>
    <row r="3971" outlineLevel="2" x14ac:dyDescent="0.15"/>
    <row r="3972" outlineLevel="2" x14ac:dyDescent="0.15"/>
    <row r="3973" outlineLevel="2" x14ac:dyDescent="0.15"/>
    <row r="3974" outlineLevel="2" x14ac:dyDescent="0.15"/>
    <row r="3975" outlineLevel="2" x14ac:dyDescent="0.15"/>
    <row r="3976" outlineLevel="2" x14ac:dyDescent="0.15"/>
    <row r="3977" outlineLevel="2" x14ac:dyDescent="0.15"/>
    <row r="3978" outlineLevel="2" x14ac:dyDescent="0.15"/>
    <row r="3979" outlineLevel="2" x14ac:dyDescent="0.15"/>
    <row r="3980" outlineLevel="2" x14ac:dyDescent="0.15"/>
    <row r="3981" outlineLevel="2" x14ac:dyDescent="0.15"/>
    <row r="3982" outlineLevel="2" x14ac:dyDescent="0.15"/>
    <row r="3983" outlineLevel="2" x14ac:dyDescent="0.15"/>
    <row r="3984" outlineLevel="2" x14ac:dyDescent="0.15"/>
    <row r="3985" outlineLevel="2" x14ac:dyDescent="0.15"/>
    <row r="3986" outlineLevel="2" x14ac:dyDescent="0.15"/>
    <row r="3987" outlineLevel="2" x14ac:dyDescent="0.15"/>
    <row r="3988" outlineLevel="2" x14ac:dyDescent="0.15"/>
    <row r="3989" outlineLevel="2" x14ac:dyDescent="0.15"/>
    <row r="3990" outlineLevel="2" x14ac:dyDescent="0.15"/>
    <row r="3991" outlineLevel="2" x14ac:dyDescent="0.15"/>
    <row r="3992" outlineLevel="2" x14ac:dyDescent="0.15"/>
    <row r="3993" outlineLevel="2" x14ac:dyDescent="0.15"/>
    <row r="3994" outlineLevel="2" x14ac:dyDescent="0.15"/>
    <row r="3995" outlineLevel="2" x14ac:dyDescent="0.15"/>
    <row r="3996" outlineLevel="2" x14ac:dyDescent="0.15"/>
    <row r="3997" outlineLevel="2" x14ac:dyDescent="0.15"/>
    <row r="3998" outlineLevel="2" x14ac:dyDescent="0.15"/>
    <row r="3999" outlineLevel="2" x14ac:dyDescent="0.15"/>
    <row r="4000" outlineLevel="2" x14ac:dyDescent="0.15"/>
    <row r="4001" spans="1:7" outlineLevel="2" x14ac:dyDescent="0.15"/>
    <row r="4002" spans="1:7" outlineLevel="2" x14ac:dyDescent="0.15"/>
    <row r="4003" spans="1:7" outlineLevel="2" x14ac:dyDescent="0.15"/>
    <row r="4004" spans="1:7" outlineLevel="2" x14ac:dyDescent="0.15"/>
    <row r="4005" spans="1:7" outlineLevel="2" x14ac:dyDescent="0.15"/>
    <row r="4006" spans="1:7" outlineLevel="2" x14ac:dyDescent="0.15">
      <c r="A4006" s="31" t="s">
        <v>415</v>
      </c>
      <c r="G4006" s="31">
        <f>SUBTOTAL(1,G2:G4005)</f>
        <v>25.413571601549517</v>
      </c>
    </row>
    <row r="4007" spans="1:7" outlineLevel="1" x14ac:dyDescent="0.15"/>
    <row r="4008" spans="1:7" outlineLevel="1" x14ac:dyDescent="0.15">
      <c r="C4008" s="31" t="s">
        <v>415</v>
      </c>
      <c r="G4008" s="31">
        <f>SUBTOTAL(1,G2:G4007)</f>
        <v>25.413571601549517</v>
      </c>
    </row>
  </sheetData>
  <pageMargins left="0.75" right="0.75" top="1" bottom="1" header="0.5" footer="0.5"/>
  <pageSetup orientation="portrait" r:id="rId1"/>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J4668"/>
  <sheetViews>
    <sheetView workbookViewId="0">
      <pane ySplit="1" topLeftCell="A2" activePane="bottomLeft" state="frozen"/>
      <selection pane="bottomLeft" activeCell="I17" sqref="I17"/>
    </sheetView>
  </sheetViews>
  <sheetFormatPr baseColWidth="10" defaultColWidth="9" defaultRowHeight="13" x14ac:dyDescent="0.15"/>
  <cols>
    <col min="1" max="1" width="9" style="14"/>
    <col min="2" max="2" width="20.796875" style="14" bestFit="1" customWidth="1"/>
    <col min="3" max="3" width="13.59765625" style="14" bestFit="1" customWidth="1"/>
    <col min="4" max="4" width="3.796875" style="92" bestFit="1" customWidth="1"/>
    <col min="5" max="5" width="9.3984375" style="14" bestFit="1" customWidth="1"/>
    <col min="6" max="6" width="19.796875" style="14" bestFit="1" customWidth="1"/>
    <col min="7" max="7" width="6.19921875" style="14" bestFit="1" customWidth="1"/>
    <col min="8" max="8" width="20.3984375" style="14" bestFit="1" customWidth="1"/>
    <col min="9" max="9" width="7.19921875" style="31" bestFit="1" customWidth="1"/>
    <col min="10" max="10" width="55.796875" style="14" bestFit="1" customWidth="1"/>
  </cols>
  <sheetData>
    <row r="1" spans="1:10" s="1" customFormat="1" x14ac:dyDescent="0.15">
      <c r="A1" s="100" t="s">
        <v>0</v>
      </c>
      <c r="B1" s="100" t="s">
        <v>1</v>
      </c>
      <c r="C1" s="100" t="s">
        <v>1838</v>
      </c>
      <c r="D1" s="101" t="s">
        <v>2046</v>
      </c>
      <c r="E1" s="100" t="s">
        <v>4</v>
      </c>
      <c r="F1" s="100" t="s">
        <v>5</v>
      </c>
      <c r="G1" s="100" t="s">
        <v>1134</v>
      </c>
      <c r="H1" s="100" t="s">
        <v>3</v>
      </c>
      <c r="I1" s="100" t="s">
        <v>6</v>
      </c>
      <c r="J1" s="31" t="s">
        <v>2045</v>
      </c>
    </row>
    <row r="2" spans="1:10" ht="15" customHeight="1" x14ac:dyDescent="0.2">
      <c r="A2" s="99">
        <v>112</v>
      </c>
      <c r="B2" s="98" t="s">
        <v>79</v>
      </c>
      <c r="C2" s="98" t="s">
        <v>1172</v>
      </c>
      <c r="D2" s="99">
        <v>6</v>
      </c>
      <c r="E2" s="99">
        <v>113</v>
      </c>
      <c r="F2" s="98" t="s">
        <v>1830</v>
      </c>
      <c r="G2" s="99">
        <v>2</v>
      </c>
      <c r="H2" s="98" t="s">
        <v>1897</v>
      </c>
      <c r="I2" s="97">
        <v>27</v>
      </c>
    </row>
    <row r="3" spans="1:10" ht="15" customHeight="1" x14ac:dyDescent="0.2">
      <c r="A3" s="99">
        <v>112</v>
      </c>
      <c r="B3" s="98" t="s">
        <v>79</v>
      </c>
      <c r="C3" s="98" t="s">
        <v>1172</v>
      </c>
      <c r="D3" s="99">
        <v>6</v>
      </c>
      <c r="E3" s="99">
        <v>113</v>
      </c>
      <c r="F3" s="98" t="s">
        <v>1830</v>
      </c>
      <c r="G3" s="99">
        <v>4</v>
      </c>
      <c r="H3" s="98" t="s">
        <v>1897</v>
      </c>
      <c r="I3" s="97">
        <v>29</v>
      </c>
    </row>
    <row r="4" spans="1:10" ht="15" customHeight="1" x14ac:dyDescent="0.2">
      <c r="A4" s="99">
        <v>112</v>
      </c>
      <c r="B4" s="98" t="s">
        <v>79</v>
      </c>
      <c r="C4" s="98" t="s">
        <v>1169</v>
      </c>
      <c r="D4" s="99">
        <v>6</v>
      </c>
      <c r="E4" s="99">
        <v>108</v>
      </c>
      <c r="F4" s="98" t="s">
        <v>1834</v>
      </c>
      <c r="G4" s="99">
        <v>2</v>
      </c>
      <c r="H4" s="98" t="s">
        <v>1896</v>
      </c>
      <c r="I4" s="97">
        <v>29</v>
      </c>
    </row>
    <row r="5" spans="1:10" ht="15" customHeight="1" x14ac:dyDescent="0.2">
      <c r="A5" s="99">
        <v>112</v>
      </c>
      <c r="B5" s="98" t="s">
        <v>79</v>
      </c>
      <c r="C5" s="98" t="s">
        <v>1169</v>
      </c>
      <c r="D5" s="99">
        <v>6</v>
      </c>
      <c r="E5" s="99">
        <v>108</v>
      </c>
      <c r="F5" s="98" t="s">
        <v>1834</v>
      </c>
      <c r="G5" s="99">
        <v>4</v>
      </c>
      <c r="H5" s="98" t="s">
        <v>1896</v>
      </c>
      <c r="I5" s="97">
        <v>27</v>
      </c>
    </row>
    <row r="6" spans="1:10" ht="15" customHeight="1" x14ac:dyDescent="0.2">
      <c r="A6" s="99">
        <v>112</v>
      </c>
      <c r="B6" s="98" t="s">
        <v>79</v>
      </c>
      <c r="C6" s="98" t="s">
        <v>1166</v>
      </c>
      <c r="D6" s="99">
        <v>6</v>
      </c>
      <c r="E6" s="99">
        <v>108</v>
      </c>
      <c r="F6" s="98" t="s">
        <v>1834</v>
      </c>
      <c r="G6" s="99">
        <v>3</v>
      </c>
      <c r="H6" s="98" t="s">
        <v>1895</v>
      </c>
      <c r="I6" s="97">
        <v>29</v>
      </c>
    </row>
    <row r="7" spans="1:10" ht="15" customHeight="1" x14ac:dyDescent="0.2">
      <c r="A7" s="99">
        <v>112</v>
      </c>
      <c r="B7" s="98" t="s">
        <v>79</v>
      </c>
      <c r="C7" s="98" t="s">
        <v>1166</v>
      </c>
      <c r="D7" s="99">
        <v>6</v>
      </c>
      <c r="E7" s="99">
        <v>108</v>
      </c>
      <c r="F7" s="98" t="s">
        <v>1834</v>
      </c>
      <c r="G7" s="99">
        <v>5</v>
      </c>
      <c r="H7" s="98" t="s">
        <v>1895</v>
      </c>
      <c r="I7" s="97">
        <v>27</v>
      </c>
    </row>
    <row r="8" spans="1:10" ht="15" customHeight="1" x14ac:dyDescent="0.2">
      <c r="A8" s="99">
        <v>112</v>
      </c>
      <c r="B8" s="98" t="s">
        <v>79</v>
      </c>
      <c r="C8" s="98" t="s">
        <v>1163</v>
      </c>
      <c r="D8" s="99">
        <v>6</v>
      </c>
      <c r="E8" s="99">
        <v>113</v>
      </c>
      <c r="F8" s="98" t="s">
        <v>1830</v>
      </c>
      <c r="G8" s="99">
        <v>3</v>
      </c>
      <c r="H8" s="98" t="s">
        <v>2002</v>
      </c>
      <c r="I8" s="97">
        <v>27</v>
      </c>
    </row>
    <row r="9" spans="1:10" ht="15" customHeight="1" x14ac:dyDescent="0.2">
      <c r="A9" s="99">
        <v>112</v>
      </c>
      <c r="B9" s="98" t="s">
        <v>79</v>
      </c>
      <c r="C9" s="98" t="s">
        <v>1163</v>
      </c>
      <c r="D9" s="99">
        <v>6</v>
      </c>
      <c r="E9" s="99">
        <v>113</v>
      </c>
      <c r="F9" s="98" t="s">
        <v>1830</v>
      </c>
      <c r="G9" s="99">
        <v>5</v>
      </c>
      <c r="H9" s="98" t="s">
        <v>2002</v>
      </c>
      <c r="I9" s="97">
        <v>29</v>
      </c>
    </row>
    <row r="10" spans="1:10" ht="15" customHeight="1" x14ac:dyDescent="0.2">
      <c r="A10" s="99">
        <v>112</v>
      </c>
      <c r="B10" s="98" t="s">
        <v>79</v>
      </c>
      <c r="C10" s="98" t="s">
        <v>1172</v>
      </c>
      <c r="D10" s="99">
        <v>7</v>
      </c>
      <c r="E10" s="99">
        <v>110</v>
      </c>
      <c r="F10" s="98" t="s">
        <v>1831</v>
      </c>
      <c r="G10" s="99">
        <v>2</v>
      </c>
      <c r="H10" s="98" t="s">
        <v>1894</v>
      </c>
      <c r="I10" s="97">
        <v>31</v>
      </c>
    </row>
    <row r="11" spans="1:10" ht="15" customHeight="1" x14ac:dyDescent="0.2">
      <c r="A11" s="99">
        <v>112</v>
      </c>
      <c r="B11" s="98" t="s">
        <v>79</v>
      </c>
      <c r="C11" s="98" t="s">
        <v>1172</v>
      </c>
      <c r="D11" s="99">
        <v>7</v>
      </c>
      <c r="E11" s="99">
        <v>110</v>
      </c>
      <c r="F11" s="98" t="s">
        <v>1831</v>
      </c>
      <c r="G11" s="99">
        <v>5</v>
      </c>
      <c r="H11" s="98" t="s">
        <v>1894</v>
      </c>
      <c r="I11" s="97">
        <v>32</v>
      </c>
    </row>
    <row r="12" spans="1:10" ht="15" customHeight="1" x14ac:dyDescent="0.2">
      <c r="A12" s="99">
        <v>112</v>
      </c>
      <c r="B12" s="98" t="s">
        <v>79</v>
      </c>
      <c r="C12" s="98" t="s">
        <v>1169</v>
      </c>
      <c r="D12" s="99">
        <v>7</v>
      </c>
      <c r="E12" s="99">
        <v>109</v>
      </c>
      <c r="F12" s="98" t="s">
        <v>1832</v>
      </c>
      <c r="G12" s="99">
        <v>2</v>
      </c>
      <c r="H12" s="98" t="s">
        <v>1893</v>
      </c>
      <c r="I12" s="97">
        <v>32</v>
      </c>
    </row>
    <row r="13" spans="1:10" ht="15" customHeight="1" x14ac:dyDescent="0.2">
      <c r="A13" s="99">
        <v>112</v>
      </c>
      <c r="B13" s="98" t="s">
        <v>79</v>
      </c>
      <c r="C13" s="98" t="s">
        <v>1169</v>
      </c>
      <c r="D13" s="99">
        <v>7</v>
      </c>
      <c r="E13" s="99">
        <v>109</v>
      </c>
      <c r="F13" s="98" t="s">
        <v>1832</v>
      </c>
      <c r="G13" s="99">
        <v>5</v>
      </c>
      <c r="H13" s="98" t="s">
        <v>1893</v>
      </c>
      <c r="I13" s="97">
        <v>31</v>
      </c>
    </row>
    <row r="14" spans="1:10" ht="15" customHeight="1" x14ac:dyDescent="0.2">
      <c r="A14" s="99">
        <v>112</v>
      </c>
      <c r="B14" s="98" t="s">
        <v>79</v>
      </c>
      <c r="C14" s="98" t="s">
        <v>1166</v>
      </c>
      <c r="D14" s="99">
        <v>7</v>
      </c>
      <c r="E14" s="99">
        <v>109</v>
      </c>
      <c r="F14" s="98" t="s">
        <v>1832</v>
      </c>
      <c r="G14" s="99">
        <v>3</v>
      </c>
      <c r="H14" s="98" t="s">
        <v>1888</v>
      </c>
      <c r="I14" s="97">
        <v>32</v>
      </c>
    </row>
    <row r="15" spans="1:10" ht="15" customHeight="1" x14ac:dyDescent="0.2">
      <c r="A15" s="99">
        <v>112</v>
      </c>
      <c r="B15" s="98" t="s">
        <v>79</v>
      </c>
      <c r="C15" s="98" t="s">
        <v>1166</v>
      </c>
      <c r="D15" s="99">
        <v>7</v>
      </c>
      <c r="E15" s="99">
        <v>109</v>
      </c>
      <c r="F15" s="98" t="s">
        <v>1832</v>
      </c>
      <c r="G15" s="99">
        <v>6</v>
      </c>
      <c r="H15" s="98" t="s">
        <v>1888</v>
      </c>
      <c r="I15" s="97">
        <v>31</v>
      </c>
    </row>
    <row r="16" spans="1:10" ht="15" customHeight="1" x14ac:dyDescent="0.2">
      <c r="A16" s="99">
        <v>112</v>
      </c>
      <c r="B16" s="98" t="s">
        <v>79</v>
      </c>
      <c r="C16" s="98" t="s">
        <v>1163</v>
      </c>
      <c r="D16" s="99">
        <v>7</v>
      </c>
      <c r="E16" s="99">
        <v>110</v>
      </c>
      <c r="F16" s="98" t="s">
        <v>1831</v>
      </c>
      <c r="G16" s="99">
        <v>3</v>
      </c>
      <c r="H16" s="98" t="s">
        <v>1892</v>
      </c>
      <c r="I16" s="97">
        <v>31</v>
      </c>
    </row>
    <row r="17" spans="1:9" ht="15" customHeight="1" x14ac:dyDescent="0.2">
      <c r="A17" s="99">
        <v>112</v>
      </c>
      <c r="B17" s="98" t="s">
        <v>79</v>
      </c>
      <c r="C17" s="98" t="s">
        <v>1163</v>
      </c>
      <c r="D17" s="99">
        <v>7</v>
      </c>
      <c r="E17" s="99">
        <v>110</v>
      </c>
      <c r="F17" s="98" t="s">
        <v>1831</v>
      </c>
      <c r="G17" s="99">
        <v>6</v>
      </c>
      <c r="H17" s="98" t="s">
        <v>1892</v>
      </c>
      <c r="I17" s="97">
        <v>32</v>
      </c>
    </row>
    <row r="18" spans="1:9" ht="15" customHeight="1" x14ac:dyDescent="0.2">
      <c r="A18" s="99">
        <v>112</v>
      </c>
      <c r="B18" s="98" t="s">
        <v>79</v>
      </c>
      <c r="C18" s="98" t="s">
        <v>1172</v>
      </c>
      <c r="D18" s="99">
        <v>8</v>
      </c>
      <c r="E18" s="99">
        <v>75</v>
      </c>
      <c r="F18" s="98" t="s">
        <v>1813</v>
      </c>
      <c r="G18" s="99">
        <v>2</v>
      </c>
      <c r="H18" s="98" t="s">
        <v>1891</v>
      </c>
      <c r="I18" s="97">
        <v>27</v>
      </c>
    </row>
    <row r="19" spans="1:9" ht="15" customHeight="1" x14ac:dyDescent="0.2">
      <c r="A19" s="99">
        <v>112</v>
      </c>
      <c r="B19" s="98" t="s">
        <v>79</v>
      </c>
      <c r="C19" s="98" t="s">
        <v>1172</v>
      </c>
      <c r="D19" s="99">
        <v>8</v>
      </c>
      <c r="E19" s="99">
        <v>75</v>
      </c>
      <c r="F19" s="98" t="s">
        <v>1813</v>
      </c>
      <c r="G19" s="99">
        <v>4</v>
      </c>
      <c r="H19" s="98" t="s">
        <v>1891</v>
      </c>
      <c r="I19" s="97">
        <v>27</v>
      </c>
    </row>
    <row r="20" spans="1:9" ht="15" customHeight="1" x14ac:dyDescent="0.2">
      <c r="A20" s="99">
        <v>112</v>
      </c>
      <c r="B20" s="98" t="s">
        <v>79</v>
      </c>
      <c r="C20" s="98" t="s">
        <v>1169</v>
      </c>
      <c r="D20" s="99">
        <v>8</v>
      </c>
      <c r="E20" s="99">
        <v>87</v>
      </c>
      <c r="F20" s="98" t="s">
        <v>1833</v>
      </c>
      <c r="G20" s="99">
        <v>2</v>
      </c>
      <c r="H20" s="98" t="s">
        <v>1889</v>
      </c>
      <c r="I20" s="97">
        <v>27</v>
      </c>
    </row>
    <row r="21" spans="1:9" ht="15" customHeight="1" x14ac:dyDescent="0.2">
      <c r="A21" s="99">
        <v>112</v>
      </c>
      <c r="B21" s="98" t="s">
        <v>79</v>
      </c>
      <c r="C21" s="98" t="s">
        <v>1169</v>
      </c>
      <c r="D21" s="99">
        <v>8</v>
      </c>
      <c r="E21" s="99">
        <v>87</v>
      </c>
      <c r="F21" s="98" t="s">
        <v>1833</v>
      </c>
      <c r="G21" s="99">
        <v>4</v>
      </c>
      <c r="H21" s="98" t="s">
        <v>1889</v>
      </c>
      <c r="I21" s="97">
        <v>27</v>
      </c>
    </row>
    <row r="22" spans="1:9" ht="15" customHeight="1" x14ac:dyDescent="0.2">
      <c r="A22" s="99">
        <v>112</v>
      </c>
      <c r="B22" s="98" t="s">
        <v>79</v>
      </c>
      <c r="C22" s="98" t="s">
        <v>1166</v>
      </c>
      <c r="D22" s="99">
        <v>8</v>
      </c>
      <c r="E22" s="99">
        <v>87</v>
      </c>
      <c r="F22" s="98" t="s">
        <v>1833</v>
      </c>
      <c r="G22" s="99">
        <v>3</v>
      </c>
      <c r="H22" s="98" t="s">
        <v>1887</v>
      </c>
      <c r="I22" s="97">
        <v>27</v>
      </c>
    </row>
    <row r="23" spans="1:9" ht="15" customHeight="1" x14ac:dyDescent="0.2">
      <c r="A23" s="99">
        <v>112</v>
      </c>
      <c r="B23" s="98" t="s">
        <v>79</v>
      </c>
      <c r="C23" s="98" t="s">
        <v>1166</v>
      </c>
      <c r="D23" s="99">
        <v>8</v>
      </c>
      <c r="E23" s="99">
        <v>87</v>
      </c>
      <c r="F23" s="98" t="s">
        <v>1833</v>
      </c>
      <c r="G23" s="99">
        <v>6</v>
      </c>
      <c r="H23" s="98" t="s">
        <v>1887</v>
      </c>
      <c r="I23" s="97">
        <v>27</v>
      </c>
    </row>
    <row r="24" spans="1:9" ht="15" x14ac:dyDescent="0.2">
      <c r="A24" s="99">
        <v>112</v>
      </c>
      <c r="B24" s="98" t="s">
        <v>79</v>
      </c>
      <c r="C24" s="98" t="s">
        <v>1163</v>
      </c>
      <c r="D24" s="99">
        <v>8</v>
      </c>
      <c r="E24" s="99">
        <v>75</v>
      </c>
      <c r="F24" s="98" t="s">
        <v>1813</v>
      </c>
      <c r="G24" s="99">
        <v>3</v>
      </c>
      <c r="H24" s="98" t="s">
        <v>1886</v>
      </c>
      <c r="I24" s="97">
        <v>27</v>
      </c>
    </row>
    <row r="25" spans="1:9" ht="15" x14ac:dyDescent="0.2">
      <c r="A25" s="99">
        <v>112</v>
      </c>
      <c r="B25" s="98" t="s">
        <v>79</v>
      </c>
      <c r="C25" s="98" t="s">
        <v>1163</v>
      </c>
      <c r="D25" s="99">
        <v>8</v>
      </c>
      <c r="E25" s="99">
        <v>75</v>
      </c>
      <c r="F25" s="98" t="s">
        <v>1813</v>
      </c>
      <c r="G25" s="99">
        <v>6</v>
      </c>
      <c r="H25" s="98" t="s">
        <v>1886</v>
      </c>
      <c r="I25" s="97">
        <v>27</v>
      </c>
    </row>
    <row r="26" spans="1:9" ht="15" x14ac:dyDescent="0.2">
      <c r="A26" s="99">
        <v>121</v>
      </c>
      <c r="B26" s="98" t="s">
        <v>142</v>
      </c>
      <c r="C26" s="98" t="s">
        <v>1172</v>
      </c>
      <c r="D26" s="99">
        <v>6</v>
      </c>
      <c r="E26" s="99">
        <v>950</v>
      </c>
      <c r="F26" s="98" t="s">
        <v>1829</v>
      </c>
      <c r="G26" s="99">
        <v>5</v>
      </c>
      <c r="H26" s="98" t="s">
        <v>1897</v>
      </c>
      <c r="I26" s="97">
        <v>37</v>
      </c>
    </row>
    <row r="27" spans="1:9" ht="15" x14ac:dyDescent="0.2">
      <c r="A27" s="99">
        <v>121</v>
      </c>
      <c r="B27" s="98" t="s">
        <v>142</v>
      </c>
      <c r="C27" s="98" t="s">
        <v>1169</v>
      </c>
      <c r="D27" s="99">
        <v>6</v>
      </c>
      <c r="E27" s="99">
        <v>950</v>
      </c>
      <c r="F27" s="98" t="s">
        <v>1829</v>
      </c>
      <c r="G27" s="99">
        <v>4</v>
      </c>
      <c r="H27" s="98" t="s">
        <v>1896</v>
      </c>
      <c r="I27" s="97">
        <v>37</v>
      </c>
    </row>
    <row r="28" spans="1:9" ht="15" x14ac:dyDescent="0.2">
      <c r="A28" s="99">
        <v>121</v>
      </c>
      <c r="B28" s="98" t="s">
        <v>142</v>
      </c>
      <c r="C28" s="98" t="s">
        <v>1166</v>
      </c>
      <c r="D28" s="99">
        <v>6</v>
      </c>
      <c r="E28" s="99">
        <v>950</v>
      </c>
      <c r="F28" s="98" t="s">
        <v>1829</v>
      </c>
      <c r="G28" s="99">
        <v>3</v>
      </c>
      <c r="H28" s="98" t="s">
        <v>1895</v>
      </c>
      <c r="I28" s="97">
        <v>37</v>
      </c>
    </row>
    <row r="29" spans="1:9" ht="15" x14ac:dyDescent="0.2">
      <c r="A29" s="99">
        <v>121</v>
      </c>
      <c r="B29" s="98" t="s">
        <v>142</v>
      </c>
      <c r="C29" s="98" t="s">
        <v>1163</v>
      </c>
      <c r="D29" s="99">
        <v>6</v>
      </c>
      <c r="E29" s="99">
        <v>950</v>
      </c>
      <c r="F29" s="98" t="s">
        <v>1829</v>
      </c>
      <c r="G29" s="99">
        <v>6</v>
      </c>
      <c r="H29" s="98" t="s">
        <v>2002</v>
      </c>
      <c r="I29" s="97">
        <v>37</v>
      </c>
    </row>
    <row r="30" spans="1:9" ht="15" x14ac:dyDescent="0.2">
      <c r="A30" s="99">
        <v>121</v>
      </c>
      <c r="B30" s="98" t="s">
        <v>142</v>
      </c>
      <c r="C30" s="98" t="s">
        <v>1172</v>
      </c>
      <c r="D30" s="99">
        <v>7</v>
      </c>
      <c r="E30" s="99">
        <v>956</v>
      </c>
      <c r="F30" s="98" t="s">
        <v>1828</v>
      </c>
      <c r="G30" s="99">
        <v>2</v>
      </c>
      <c r="H30" s="98" t="s">
        <v>1894</v>
      </c>
      <c r="I30" s="97">
        <v>24</v>
      </c>
    </row>
    <row r="31" spans="1:9" ht="15" x14ac:dyDescent="0.2">
      <c r="A31" s="99">
        <v>121</v>
      </c>
      <c r="B31" s="98" t="s">
        <v>142</v>
      </c>
      <c r="C31" s="98" t="s">
        <v>1169</v>
      </c>
      <c r="D31" s="99">
        <v>7</v>
      </c>
      <c r="E31" s="99">
        <v>956</v>
      </c>
      <c r="F31" s="98" t="s">
        <v>1828</v>
      </c>
      <c r="G31" s="99">
        <v>3</v>
      </c>
      <c r="H31" s="98" t="s">
        <v>1893</v>
      </c>
      <c r="I31" s="97">
        <v>24</v>
      </c>
    </row>
    <row r="32" spans="1:9" ht="15" x14ac:dyDescent="0.2">
      <c r="A32" s="99">
        <v>121</v>
      </c>
      <c r="B32" s="98" t="s">
        <v>142</v>
      </c>
      <c r="C32" s="98" t="s">
        <v>1166</v>
      </c>
      <c r="D32" s="99">
        <v>7</v>
      </c>
      <c r="E32" s="99">
        <v>956</v>
      </c>
      <c r="F32" s="98" t="s">
        <v>1828</v>
      </c>
      <c r="G32" s="99">
        <v>5</v>
      </c>
      <c r="H32" s="98" t="s">
        <v>1888</v>
      </c>
      <c r="I32" s="97">
        <v>24</v>
      </c>
    </row>
    <row r="33" spans="1:9" ht="15" x14ac:dyDescent="0.2">
      <c r="A33" s="99">
        <v>121</v>
      </c>
      <c r="B33" s="98" t="s">
        <v>142</v>
      </c>
      <c r="C33" s="98" t="s">
        <v>1163</v>
      </c>
      <c r="D33" s="99">
        <v>7</v>
      </c>
      <c r="E33" s="99">
        <v>956</v>
      </c>
      <c r="F33" s="98" t="s">
        <v>1828</v>
      </c>
      <c r="G33" s="99">
        <v>6</v>
      </c>
      <c r="H33" s="98" t="s">
        <v>1892</v>
      </c>
      <c r="I33" s="97">
        <v>24</v>
      </c>
    </row>
    <row r="34" spans="1:9" ht="15" x14ac:dyDescent="0.2">
      <c r="A34" s="99">
        <v>121</v>
      </c>
      <c r="B34" s="98" t="s">
        <v>142</v>
      </c>
      <c r="C34" s="98" t="s">
        <v>1172</v>
      </c>
      <c r="D34" s="99">
        <v>8</v>
      </c>
      <c r="E34" s="99">
        <v>954</v>
      </c>
      <c r="F34" s="98" t="s">
        <v>1827</v>
      </c>
      <c r="G34" s="99">
        <v>5</v>
      </c>
      <c r="H34" s="98" t="s">
        <v>1891</v>
      </c>
      <c r="I34" s="97">
        <v>22</v>
      </c>
    </row>
    <row r="35" spans="1:9" ht="15" x14ac:dyDescent="0.2">
      <c r="A35" s="99">
        <v>121</v>
      </c>
      <c r="B35" s="98" t="s">
        <v>142</v>
      </c>
      <c r="C35" s="98" t="s">
        <v>1169</v>
      </c>
      <c r="D35" s="99">
        <v>8</v>
      </c>
      <c r="E35" s="99">
        <v>954</v>
      </c>
      <c r="F35" s="98" t="s">
        <v>1827</v>
      </c>
      <c r="G35" s="99">
        <v>2</v>
      </c>
      <c r="H35" s="98" t="s">
        <v>1889</v>
      </c>
      <c r="I35" s="97">
        <v>22</v>
      </c>
    </row>
    <row r="36" spans="1:9" ht="15" x14ac:dyDescent="0.2">
      <c r="A36" s="99">
        <v>121</v>
      </c>
      <c r="B36" s="98" t="s">
        <v>142</v>
      </c>
      <c r="C36" s="98" t="s">
        <v>1166</v>
      </c>
      <c r="D36" s="99">
        <v>8</v>
      </c>
      <c r="E36" s="99">
        <v>954</v>
      </c>
      <c r="F36" s="98" t="s">
        <v>1827</v>
      </c>
      <c r="G36" s="99">
        <v>4</v>
      </c>
      <c r="H36" s="98" t="s">
        <v>1887</v>
      </c>
      <c r="I36" s="97">
        <v>22</v>
      </c>
    </row>
    <row r="37" spans="1:9" ht="15" x14ac:dyDescent="0.2">
      <c r="A37" s="99">
        <v>121</v>
      </c>
      <c r="B37" s="98" t="s">
        <v>142</v>
      </c>
      <c r="C37" s="98" t="s">
        <v>1163</v>
      </c>
      <c r="D37" s="99">
        <v>8</v>
      </c>
      <c r="E37" s="99">
        <v>954</v>
      </c>
      <c r="F37" s="98" t="s">
        <v>1827</v>
      </c>
      <c r="G37" s="99">
        <v>6</v>
      </c>
      <c r="H37" s="98" t="s">
        <v>1886</v>
      </c>
      <c r="I37" s="97">
        <v>22</v>
      </c>
    </row>
    <row r="38" spans="1:9" ht="15" x14ac:dyDescent="0.2">
      <c r="A38" s="99">
        <v>127</v>
      </c>
      <c r="B38" s="98" t="s">
        <v>160</v>
      </c>
      <c r="C38" s="98" t="s">
        <v>1172</v>
      </c>
      <c r="D38" s="99">
        <v>6</v>
      </c>
      <c r="E38" s="99">
        <v>35</v>
      </c>
      <c r="F38" s="98" t="s">
        <v>1825</v>
      </c>
      <c r="G38" s="99">
        <v>1</v>
      </c>
      <c r="H38" s="98" t="s">
        <v>1897</v>
      </c>
      <c r="I38" s="97">
        <v>32</v>
      </c>
    </row>
    <row r="39" spans="1:9" ht="15" x14ac:dyDescent="0.2">
      <c r="A39" s="99">
        <v>127</v>
      </c>
      <c r="B39" s="98" t="s">
        <v>160</v>
      </c>
      <c r="C39" s="98" t="s">
        <v>1172</v>
      </c>
      <c r="D39" s="99">
        <v>6</v>
      </c>
      <c r="E39" s="99">
        <v>909</v>
      </c>
      <c r="F39" s="98" t="s">
        <v>874</v>
      </c>
      <c r="G39" s="99">
        <v>4</v>
      </c>
      <c r="H39" s="98" t="s">
        <v>2020</v>
      </c>
      <c r="I39" s="97">
        <v>32</v>
      </c>
    </row>
    <row r="40" spans="1:9" ht="15" x14ac:dyDescent="0.2">
      <c r="A40" s="99">
        <v>127</v>
      </c>
      <c r="B40" s="98" t="s">
        <v>160</v>
      </c>
      <c r="C40" s="98" t="s">
        <v>1172</v>
      </c>
      <c r="D40" s="99">
        <v>6</v>
      </c>
      <c r="E40" s="99">
        <v>909</v>
      </c>
      <c r="F40" s="98" t="s">
        <v>874</v>
      </c>
      <c r="G40" s="99">
        <v>5</v>
      </c>
      <c r="H40" s="98" t="s">
        <v>2020</v>
      </c>
      <c r="I40" s="97">
        <v>2</v>
      </c>
    </row>
    <row r="41" spans="1:9" ht="15" x14ac:dyDescent="0.2">
      <c r="A41" s="99">
        <v>127</v>
      </c>
      <c r="B41" s="98" t="s">
        <v>160</v>
      </c>
      <c r="C41" s="98" t="s">
        <v>1169</v>
      </c>
      <c r="D41" s="99">
        <v>6</v>
      </c>
      <c r="E41" s="99">
        <v>931</v>
      </c>
      <c r="F41" s="98" t="s">
        <v>1826</v>
      </c>
      <c r="G41" s="99">
        <v>2</v>
      </c>
      <c r="H41" s="98" t="s">
        <v>1896</v>
      </c>
      <c r="I41" s="97">
        <v>32</v>
      </c>
    </row>
    <row r="42" spans="1:9" ht="15" x14ac:dyDescent="0.2">
      <c r="A42" s="99">
        <v>127</v>
      </c>
      <c r="B42" s="98" t="s">
        <v>160</v>
      </c>
      <c r="C42" s="98" t="s">
        <v>1166</v>
      </c>
      <c r="D42" s="99">
        <v>6</v>
      </c>
      <c r="E42" s="99">
        <v>921</v>
      </c>
      <c r="F42" s="98" t="s">
        <v>1824</v>
      </c>
      <c r="G42" s="99">
        <v>3</v>
      </c>
      <c r="H42" s="98" t="s">
        <v>1895</v>
      </c>
      <c r="I42" s="97">
        <v>32</v>
      </c>
    </row>
    <row r="43" spans="1:9" ht="15" x14ac:dyDescent="0.2">
      <c r="A43" s="99">
        <v>127</v>
      </c>
      <c r="B43" s="98" t="s">
        <v>160</v>
      </c>
      <c r="C43" s="98" t="s">
        <v>1163</v>
      </c>
      <c r="D43" s="99">
        <v>6</v>
      </c>
      <c r="E43" s="99">
        <v>921</v>
      </c>
      <c r="F43" s="98" t="s">
        <v>1824</v>
      </c>
      <c r="G43" s="99">
        <v>6</v>
      </c>
      <c r="H43" s="98" t="s">
        <v>2002</v>
      </c>
      <c r="I43" s="97">
        <v>32</v>
      </c>
    </row>
    <row r="44" spans="1:9" ht="15" x14ac:dyDescent="0.2">
      <c r="A44" s="99">
        <v>127</v>
      </c>
      <c r="B44" s="98" t="s">
        <v>160</v>
      </c>
      <c r="C44" s="98" t="s">
        <v>1172</v>
      </c>
      <c r="D44" s="99">
        <v>7</v>
      </c>
      <c r="E44" s="99">
        <v>35</v>
      </c>
      <c r="F44" s="98" t="s">
        <v>1825</v>
      </c>
      <c r="G44" s="99">
        <v>5</v>
      </c>
      <c r="H44" s="98" t="s">
        <v>1894</v>
      </c>
      <c r="I44" s="97">
        <v>32</v>
      </c>
    </row>
    <row r="45" spans="1:9" ht="15" x14ac:dyDescent="0.2">
      <c r="A45" s="99">
        <v>127</v>
      </c>
      <c r="B45" s="98" t="s">
        <v>160</v>
      </c>
      <c r="C45" s="98" t="s">
        <v>1169</v>
      </c>
      <c r="D45" s="99">
        <v>7</v>
      </c>
      <c r="E45" s="99">
        <v>931</v>
      </c>
      <c r="F45" s="98" t="s">
        <v>1826</v>
      </c>
      <c r="G45" s="99">
        <v>3</v>
      </c>
      <c r="H45" s="98" t="s">
        <v>1893</v>
      </c>
      <c r="I45" s="97">
        <v>32</v>
      </c>
    </row>
    <row r="46" spans="1:9" ht="15" x14ac:dyDescent="0.2">
      <c r="A46" s="99">
        <v>127</v>
      </c>
      <c r="B46" s="98" t="s">
        <v>160</v>
      </c>
      <c r="C46" s="98" t="s">
        <v>1166</v>
      </c>
      <c r="D46" s="99">
        <v>7</v>
      </c>
      <c r="E46" s="99">
        <v>921</v>
      </c>
      <c r="F46" s="98" t="s">
        <v>1824</v>
      </c>
      <c r="G46" s="99">
        <v>4</v>
      </c>
      <c r="H46" s="98" t="s">
        <v>1888</v>
      </c>
      <c r="I46" s="97">
        <v>32</v>
      </c>
    </row>
    <row r="47" spans="1:9" ht="15" x14ac:dyDescent="0.2">
      <c r="A47" s="99">
        <v>127</v>
      </c>
      <c r="B47" s="98" t="s">
        <v>160</v>
      </c>
      <c r="C47" s="98" t="s">
        <v>1163</v>
      </c>
      <c r="D47" s="99">
        <v>7</v>
      </c>
      <c r="E47" s="99">
        <v>35</v>
      </c>
      <c r="F47" s="98" t="s">
        <v>1825</v>
      </c>
      <c r="G47" s="99">
        <v>6</v>
      </c>
      <c r="H47" s="98" t="s">
        <v>1892</v>
      </c>
      <c r="I47" s="97">
        <v>32</v>
      </c>
    </row>
    <row r="48" spans="1:9" ht="15" x14ac:dyDescent="0.2">
      <c r="A48" s="99">
        <v>127</v>
      </c>
      <c r="B48" s="98" t="s">
        <v>160</v>
      </c>
      <c r="C48" s="98" t="s">
        <v>1172</v>
      </c>
      <c r="D48" s="99">
        <v>8</v>
      </c>
      <c r="E48" s="99">
        <v>35</v>
      </c>
      <c r="F48" s="98" t="s">
        <v>1825</v>
      </c>
      <c r="G48" s="99">
        <v>2</v>
      </c>
      <c r="H48" s="98" t="s">
        <v>1891</v>
      </c>
      <c r="I48" s="97">
        <v>32</v>
      </c>
    </row>
    <row r="49" spans="1:9" ht="15" x14ac:dyDescent="0.2">
      <c r="A49" s="99">
        <v>127</v>
      </c>
      <c r="B49" s="98" t="s">
        <v>160</v>
      </c>
      <c r="C49" s="98" t="s">
        <v>1172</v>
      </c>
      <c r="D49" s="99">
        <v>8</v>
      </c>
      <c r="E49" s="99">
        <v>909</v>
      </c>
      <c r="F49" s="98" t="s">
        <v>874</v>
      </c>
      <c r="G49" s="99">
        <v>6</v>
      </c>
      <c r="H49" s="98" t="s">
        <v>2020</v>
      </c>
      <c r="I49" s="97">
        <v>13</v>
      </c>
    </row>
    <row r="50" spans="1:9" ht="15" x14ac:dyDescent="0.2">
      <c r="A50" s="99">
        <v>127</v>
      </c>
      <c r="B50" s="98" t="s">
        <v>160</v>
      </c>
      <c r="C50" s="98" t="s">
        <v>1169</v>
      </c>
      <c r="D50" s="99">
        <v>8</v>
      </c>
      <c r="E50" s="99">
        <v>931</v>
      </c>
      <c r="F50" s="98" t="s">
        <v>1826</v>
      </c>
      <c r="G50" s="99">
        <v>4</v>
      </c>
      <c r="H50" s="98" t="s">
        <v>1889</v>
      </c>
      <c r="I50" s="97">
        <v>12</v>
      </c>
    </row>
    <row r="51" spans="1:9" ht="15" x14ac:dyDescent="0.2">
      <c r="A51" s="99">
        <v>127</v>
      </c>
      <c r="B51" s="98" t="s">
        <v>160</v>
      </c>
      <c r="C51" s="98" t="s">
        <v>1169</v>
      </c>
      <c r="D51" s="99">
        <v>8</v>
      </c>
      <c r="E51" s="99">
        <v>931</v>
      </c>
      <c r="F51" s="98" t="s">
        <v>1826</v>
      </c>
      <c r="G51" s="99">
        <v>6</v>
      </c>
      <c r="H51" s="98" t="s">
        <v>2009</v>
      </c>
      <c r="I51" s="97">
        <v>20</v>
      </c>
    </row>
    <row r="52" spans="1:9" ht="15" x14ac:dyDescent="0.2">
      <c r="A52" s="99">
        <v>127</v>
      </c>
      <c r="B52" s="98" t="s">
        <v>160</v>
      </c>
      <c r="C52" s="98" t="s">
        <v>1166</v>
      </c>
      <c r="D52" s="99">
        <v>8</v>
      </c>
      <c r="E52" s="99">
        <v>921</v>
      </c>
      <c r="F52" s="98" t="s">
        <v>1824</v>
      </c>
      <c r="G52" s="99">
        <v>5</v>
      </c>
      <c r="H52" s="98" t="s">
        <v>1887</v>
      </c>
      <c r="I52" s="97">
        <v>32</v>
      </c>
    </row>
    <row r="53" spans="1:9" ht="15" x14ac:dyDescent="0.2">
      <c r="A53" s="99">
        <v>127</v>
      </c>
      <c r="B53" s="98" t="s">
        <v>160</v>
      </c>
      <c r="C53" s="98" t="s">
        <v>1163</v>
      </c>
      <c r="D53" s="99">
        <v>8</v>
      </c>
      <c r="E53" s="99">
        <v>35</v>
      </c>
      <c r="F53" s="98" t="s">
        <v>1825</v>
      </c>
      <c r="G53" s="99">
        <v>3</v>
      </c>
      <c r="H53" s="98" t="s">
        <v>1886</v>
      </c>
      <c r="I53" s="97">
        <v>32</v>
      </c>
    </row>
    <row r="54" spans="1:9" ht="15" x14ac:dyDescent="0.2">
      <c r="A54" s="99">
        <v>144</v>
      </c>
      <c r="B54" s="98" t="s">
        <v>227</v>
      </c>
      <c r="C54" s="98" t="s">
        <v>1172</v>
      </c>
      <c r="D54" s="99">
        <v>6</v>
      </c>
      <c r="E54" s="99">
        <v>3</v>
      </c>
      <c r="F54" s="98" t="s">
        <v>1819</v>
      </c>
      <c r="G54" s="99">
        <v>2</v>
      </c>
      <c r="H54" s="98" t="s">
        <v>1897</v>
      </c>
      <c r="I54" s="97">
        <v>21</v>
      </c>
    </row>
    <row r="55" spans="1:9" ht="15" x14ac:dyDescent="0.2">
      <c r="A55" s="99">
        <v>144</v>
      </c>
      <c r="B55" s="98" t="s">
        <v>227</v>
      </c>
      <c r="C55" s="98" t="s">
        <v>1172</v>
      </c>
      <c r="D55" s="99">
        <v>6</v>
      </c>
      <c r="E55" s="99">
        <v>3</v>
      </c>
      <c r="F55" s="98" t="s">
        <v>1819</v>
      </c>
      <c r="G55" s="99">
        <v>4</v>
      </c>
      <c r="H55" s="98" t="s">
        <v>1897</v>
      </c>
      <c r="I55" s="97">
        <v>19</v>
      </c>
    </row>
    <row r="56" spans="1:9" ht="15" x14ac:dyDescent="0.2">
      <c r="A56" s="99">
        <v>144</v>
      </c>
      <c r="B56" s="98" t="s">
        <v>227</v>
      </c>
      <c r="C56" s="98" t="s">
        <v>1169</v>
      </c>
      <c r="D56" s="99">
        <v>6</v>
      </c>
      <c r="E56" s="99">
        <v>4</v>
      </c>
      <c r="F56" s="98" t="s">
        <v>1823</v>
      </c>
      <c r="G56" s="99">
        <v>2</v>
      </c>
      <c r="H56" s="98" t="s">
        <v>1896</v>
      </c>
      <c r="I56" s="97">
        <v>19</v>
      </c>
    </row>
    <row r="57" spans="1:9" ht="15" x14ac:dyDescent="0.2">
      <c r="A57" s="99">
        <v>144</v>
      </c>
      <c r="B57" s="98" t="s">
        <v>227</v>
      </c>
      <c r="C57" s="98" t="s">
        <v>1169</v>
      </c>
      <c r="D57" s="99">
        <v>6</v>
      </c>
      <c r="E57" s="99">
        <v>4</v>
      </c>
      <c r="F57" s="98" t="s">
        <v>1823</v>
      </c>
      <c r="G57" s="99">
        <v>4</v>
      </c>
      <c r="H57" s="98" t="s">
        <v>1896</v>
      </c>
      <c r="I57" s="97">
        <v>21</v>
      </c>
    </row>
    <row r="58" spans="1:9" ht="15" x14ac:dyDescent="0.2">
      <c r="A58" s="99">
        <v>144</v>
      </c>
      <c r="B58" s="98" t="s">
        <v>227</v>
      </c>
      <c r="C58" s="98" t="s">
        <v>1166</v>
      </c>
      <c r="D58" s="99">
        <v>6</v>
      </c>
      <c r="E58" s="99">
        <v>4</v>
      </c>
      <c r="F58" s="98" t="s">
        <v>1823</v>
      </c>
      <c r="G58" s="99">
        <v>3</v>
      </c>
      <c r="H58" s="98" t="s">
        <v>1895</v>
      </c>
      <c r="I58" s="97">
        <v>19</v>
      </c>
    </row>
    <row r="59" spans="1:9" ht="15" x14ac:dyDescent="0.2">
      <c r="A59" s="99">
        <v>144</v>
      </c>
      <c r="B59" s="98" t="s">
        <v>227</v>
      </c>
      <c r="C59" s="98" t="s">
        <v>1166</v>
      </c>
      <c r="D59" s="99">
        <v>6</v>
      </c>
      <c r="E59" s="99">
        <v>4</v>
      </c>
      <c r="F59" s="98" t="s">
        <v>1823</v>
      </c>
      <c r="G59" s="99">
        <v>5</v>
      </c>
      <c r="H59" s="98" t="s">
        <v>1895</v>
      </c>
      <c r="I59" s="97">
        <v>21</v>
      </c>
    </row>
    <row r="60" spans="1:9" ht="15" x14ac:dyDescent="0.2">
      <c r="A60" s="99">
        <v>144</v>
      </c>
      <c r="B60" s="98" t="s">
        <v>227</v>
      </c>
      <c r="C60" s="98" t="s">
        <v>1163</v>
      </c>
      <c r="D60" s="99">
        <v>6</v>
      </c>
      <c r="E60" s="99">
        <v>3</v>
      </c>
      <c r="F60" s="98" t="s">
        <v>1819</v>
      </c>
      <c r="G60" s="99">
        <v>3</v>
      </c>
      <c r="H60" s="98" t="s">
        <v>2002</v>
      </c>
      <c r="I60" s="97">
        <v>21</v>
      </c>
    </row>
    <row r="61" spans="1:9" ht="15" x14ac:dyDescent="0.2">
      <c r="A61" s="99">
        <v>144</v>
      </c>
      <c r="B61" s="98" t="s">
        <v>227</v>
      </c>
      <c r="C61" s="98" t="s">
        <v>1163</v>
      </c>
      <c r="D61" s="99">
        <v>6</v>
      </c>
      <c r="E61" s="99">
        <v>3</v>
      </c>
      <c r="F61" s="98" t="s">
        <v>1819</v>
      </c>
      <c r="G61" s="99">
        <v>5</v>
      </c>
      <c r="H61" s="98" t="s">
        <v>2002</v>
      </c>
      <c r="I61" s="97">
        <v>19</v>
      </c>
    </row>
    <row r="62" spans="1:9" ht="15" x14ac:dyDescent="0.2">
      <c r="A62" s="99">
        <v>144</v>
      </c>
      <c r="B62" s="98" t="s">
        <v>227</v>
      </c>
      <c r="C62" s="98" t="s">
        <v>1172</v>
      </c>
      <c r="D62" s="99">
        <v>7</v>
      </c>
      <c r="E62" s="99">
        <v>958</v>
      </c>
      <c r="F62" s="98" t="s">
        <v>1820</v>
      </c>
      <c r="G62" s="99">
        <v>2</v>
      </c>
      <c r="H62" s="98" t="s">
        <v>1894</v>
      </c>
      <c r="I62" s="97">
        <v>17</v>
      </c>
    </row>
    <row r="63" spans="1:9" ht="15" x14ac:dyDescent="0.2">
      <c r="A63" s="99">
        <v>144</v>
      </c>
      <c r="B63" s="98" t="s">
        <v>227</v>
      </c>
      <c r="C63" s="98" t="s">
        <v>1172</v>
      </c>
      <c r="D63" s="99">
        <v>7</v>
      </c>
      <c r="E63" s="99">
        <v>958</v>
      </c>
      <c r="F63" s="98" t="s">
        <v>1820</v>
      </c>
      <c r="G63" s="99">
        <v>4</v>
      </c>
      <c r="H63" s="98" t="s">
        <v>1894</v>
      </c>
      <c r="I63" s="97">
        <v>23</v>
      </c>
    </row>
    <row r="64" spans="1:9" ht="15" x14ac:dyDescent="0.2">
      <c r="A64" s="99">
        <v>144</v>
      </c>
      <c r="B64" s="98" t="s">
        <v>227</v>
      </c>
      <c r="C64" s="98" t="s">
        <v>1169</v>
      </c>
      <c r="D64" s="99">
        <v>7</v>
      </c>
      <c r="E64" s="99">
        <v>911</v>
      </c>
      <c r="F64" s="98" t="s">
        <v>1822</v>
      </c>
      <c r="G64" s="99">
        <v>2</v>
      </c>
      <c r="H64" s="98" t="s">
        <v>1893</v>
      </c>
      <c r="I64" s="97">
        <v>23</v>
      </c>
    </row>
    <row r="65" spans="1:9" ht="15" x14ac:dyDescent="0.2">
      <c r="A65" s="99">
        <v>144</v>
      </c>
      <c r="B65" s="98" t="s">
        <v>227</v>
      </c>
      <c r="C65" s="98" t="s">
        <v>1169</v>
      </c>
      <c r="D65" s="99">
        <v>7</v>
      </c>
      <c r="E65" s="99">
        <v>911</v>
      </c>
      <c r="F65" s="98" t="s">
        <v>1822</v>
      </c>
      <c r="G65" s="99">
        <v>4</v>
      </c>
      <c r="H65" s="98" t="s">
        <v>1893</v>
      </c>
      <c r="I65" s="97">
        <v>17</v>
      </c>
    </row>
    <row r="66" spans="1:9" ht="15" x14ac:dyDescent="0.2">
      <c r="A66" s="99">
        <v>144</v>
      </c>
      <c r="B66" s="98" t="s">
        <v>227</v>
      </c>
      <c r="C66" s="98" t="s">
        <v>1166</v>
      </c>
      <c r="D66" s="99">
        <v>7</v>
      </c>
      <c r="E66" s="99">
        <v>911</v>
      </c>
      <c r="F66" s="98" t="s">
        <v>1822</v>
      </c>
      <c r="G66" s="99">
        <v>3</v>
      </c>
      <c r="H66" s="98" t="s">
        <v>1888</v>
      </c>
      <c r="I66" s="97">
        <v>23</v>
      </c>
    </row>
    <row r="67" spans="1:9" ht="15" x14ac:dyDescent="0.2">
      <c r="A67" s="99">
        <v>144</v>
      </c>
      <c r="B67" s="98" t="s">
        <v>227</v>
      </c>
      <c r="C67" s="98" t="s">
        <v>1166</v>
      </c>
      <c r="D67" s="99">
        <v>7</v>
      </c>
      <c r="E67" s="99">
        <v>911</v>
      </c>
      <c r="F67" s="98" t="s">
        <v>1822</v>
      </c>
      <c r="G67" s="99">
        <v>5</v>
      </c>
      <c r="H67" s="98" t="s">
        <v>1888</v>
      </c>
      <c r="I67" s="97">
        <v>17</v>
      </c>
    </row>
    <row r="68" spans="1:9" ht="15" x14ac:dyDescent="0.2">
      <c r="A68" s="99">
        <v>144</v>
      </c>
      <c r="B68" s="98" t="s">
        <v>227</v>
      </c>
      <c r="C68" s="98" t="s">
        <v>1163</v>
      </c>
      <c r="D68" s="99">
        <v>7</v>
      </c>
      <c r="E68" s="99">
        <v>958</v>
      </c>
      <c r="F68" s="98" t="s">
        <v>1820</v>
      </c>
      <c r="G68" s="99">
        <v>3</v>
      </c>
      <c r="H68" s="98" t="s">
        <v>1892</v>
      </c>
      <c r="I68" s="97">
        <v>17</v>
      </c>
    </row>
    <row r="69" spans="1:9" ht="15" x14ac:dyDescent="0.2">
      <c r="A69" s="99">
        <v>144</v>
      </c>
      <c r="B69" s="98" t="s">
        <v>227</v>
      </c>
      <c r="C69" s="98" t="s">
        <v>1163</v>
      </c>
      <c r="D69" s="99">
        <v>7</v>
      </c>
      <c r="E69" s="99">
        <v>958</v>
      </c>
      <c r="F69" s="98" t="s">
        <v>1820</v>
      </c>
      <c r="G69" s="99">
        <v>6</v>
      </c>
      <c r="H69" s="98" t="s">
        <v>1892</v>
      </c>
      <c r="I69" s="97">
        <v>23</v>
      </c>
    </row>
    <row r="70" spans="1:9" ht="15" x14ac:dyDescent="0.2">
      <c r="A70" s="99">
        <v>144</v>
      </c>
      <c r="B70" s="98" t="s">
        <v>227</v>
      </c>
      <c r="C70" s="98" t="s">
        <v>1172</v>
      </c>
      <c r="D70" s="99">
        <v>8</v>
      </c>
      <c r="E70" s="99">
        <v>2</v>
      </c>
      <c r="F70" s="98" t="s">
        <v>1821</v>
      </c>
      <c r="G70" s="99">
        <v>5</v>
      </c>
      <c r="H70" s="98" t="s">
        <v>1891</v>
      </c>
      <c r="I70" s="97">
        <v>25</v>
      </c>
    </row>
    <row r="71" spans="1:9" ht="15" x14ac:dyDescent="0.2">
      <c r="A71" s="99">
        <v>144</v>
      </c>
      <c r="B71" s="98" t="s">
        <v>227</v>
      </c>
      <c r="C71" s="98" t="s">
        <v>1169</v>
      </c>
      <c r="D71" s="99">
        <v>8</v>
      </c>
      <c r="E71" s="99">
        <v>2</v>
      </c>
      <c r="F71" s="98" t="s">
        <v>1821</v>
      </c>
      <c r="G71" s="99">
        <v>2</v>
      </c>
      <c r="H71" s="98" t="s">
        <v>1889</v>
      </c>
      <c r="I71" s="97">
        <v>25</v>
      </c>
    </row>
    <row r="72" spans="1:9" ht="15" x14ac:dyDescent="0.2">
      <c r="A72" s="99">
        <v>144</v>
      </c>
      <c r="B72" s="98" t="s">
        <v>227</v>
      </c>
      <c r="C72" s="98" t="s">
        <v>1166</v>
      </c>
      <c r="D72" s="99">
        <v>8</v>
      </c>
      <c r="E72" s="99">
        <v>2</v>
      </c>
      <c r="F72" s="98" t="s">
        <v>1821</v>
      </c>
      <c r="G72" s="99">
        <v>3</v>
      </c>
      <c r="H72" s="98" t="s">
        <v>1887</v>
      </c>
      <c r="I72" s="97">
        <v>25</v>
      </c>
    </row>
    <row r="73" spans="1:9" ht="15" x14ac:dyDescent="0.2">
      <c r="A73" s="99">
        <v>144</v>
      </c>
      <c r="B73" s="98" t="s">
        <v>227</v>
      </c>
      <c r="C73" s="98" t="s">
        <v>1163</v>
      </c>
      <c r="D73" s="99">
        <v>8</v>
      </c>
      <c r="E73" s="99">
        <v>2</v>
      </c>
      <c r="F73" s="98" t="s">
        <v>1821</v>
      </c>
      <c r="G73" s="99">
        <v>6</v>
      </c>
      <c r="H73" s="98" t="s">
        <v>1886</v>
      </c>
      <c r="I73" s="97">
        <v>25</v>
      </c>
    </row>
    <row r="74" spans="1:9" ht="15" x14ac:dyDescent="0.2">
      <c r="A74" s="99">
        <v>201</v>
      </c>
      <c r="B74" s="98" t="s">
        <v>1123</v>
      </c>
      <c r="C74" s="98" t="s">
        <v>1172</v>
      </c>
      <c r="D74" s="99">
        <v>6</v>
      </c>
      <c r="E74" s="99">
        <v>2</v>
      </c>
      <c r="F74" s="98" t="s">
        <v>1809</v>
      </c>
      <c r="G74" s="99">
        <v>1</v>
      </c>
      <c r="H74" s="98" t="s">
        <v>1897</v>
      </c>
      <c r="I74" s="97">
        <v>31</v>
      </c>
    </row>
    <row r="75" spans="1:9" ht="15" x14ac:dyDescent="0.2">
      <c r="A75" s="99">
        <v>201</v>
      </c>
      <c r="B75" s="98" t="s">
        <v>1123</v>
      </c>
      <c r="C75" s="98" t="s">
        <v>1172</v>
      </c>
      <c r="D75" s="99">
        <v>6</v>
      </c>
      <c r="E75" s="99">
        <v>2</v>
      </c>
      <c r="F75" s="98" t="s">
        <v>1809</v>
      </c>
      <c r="G75" s="99">
        <v>5</v>
      </c>
      <c r="H75" s="98" t="s">
        <v>1897</v>
      </c>
      <c r="I75" s="97">
        <v>32</v>
      </c>
    </row>
    <row r="76" spans="1:9" ht="15" x14ac:dyDescent="0.2">
      <c r="A76" s="99">
        <v>201</v>
      </c>
      <c r="B76" s="98" t="s">
        <v>1123</v>
      </c>
      <c r="C76" s="98" t="s">
        <v>1172</v>
      </c>
      <c r="D76" s="99">
        <v>6</v>
      </c>
      <c r="E76" s="99">
        <v>2</v>
      </c>
      <c r="F76" s="98" t="s">
        <v>1809</v>
      </c>
      <c r="G76" s="99">
        <v>7</v>
      </c>
      <c r="H76" s="98" t="s">
        <v>1897</v>
      </c>
      <c r="I76" s="97">
        <v>30</v>
      </c>
    </row>
    <row r="77" spans="1:9" ht="15" x14ac:dyDescent="0.2">
      <c r="A77" s="99">
        <v>201</v>
      </c>
      <c r="B77" s="98" t="s">
        <v>1123</v>
      </c>
      <c r="C77" s="98" t="s">
        <v>1172</v>
      </c>
      <c r="D77" s="99">
        <v>6</v>
      </c>
      <c r="E77" s="99">
        <v>965</v>
      </c>
      <c r="F77" s="98" t="s">
        <v>1808</v>
      </c>
      <c r="G77" s="99">
        <v>1</v>
      </c>
      <c r="H77" s="98" t="s">
        <v>1897</v>
      </c>
      <c r="I77" s="97">
        <v>30</v>
      </c>
    </row>
    <row r="78" spans="1:9" ht="15" x14ac:dyDescent="0.2">
      <c r="A78" s="99">
        <v>201</v>
      </c>
      <c r="B78" s="98" t="s">
        <v>1123</v>
      </c>
      <c r="C78" s="98" t="s">
        <v>1172</v>
      </c>
      <c r="D78" s="99">
        <v>6</v>
      </c>
      <c r="E78" s="99">
        <v>965</v>
      </c>
      <c r="F78" s="98" t="s">
        <v>1808</v>
      </c>
      <c r="G78" s="99">
        <v>7</v>
      </c>
      <c r="H78" s="98" t="s">
        <v>1897</v>
      </c>
      <c r="I78" s="97">
        <v>31</v>
      </c>
    </row>
    <row r="79" spans="1:9" ht="15" x14ac:dyDescent="0.2">
      <c r="A79" s="99">
        <v>201</v>
      </c>
      <c r="B79" s="98" t="s">
        <v>1123</v>
      </c>
      <c r="C79" s="98" t="s">
        <v>1169</v>
      </c>
      <c r="D79" s="99">
        <v>6</v>
      </c>
      <c r="E79" s="99">
        <v>10</v>
      </c>
      <c r="F79" s="98" t="s">
        <v>1813</v>
      </c>
      <c r="G79" s="99">
        <v>1</v>
      </c>
      <c r="H79" s="98" t="s">
        <v>1896</v>
      </c>
      <c r="I79" s="97">
        <v>30</v>
      </c>
    </row>
    <row r="80" spans="1:9" ht="15" x14ac:dyDescent="0.2">
      <c r="A80" s="99">
        <v>201</v>
      </c>
      <c r="B80" s="98" t="s">
        <v>1123</v>
      </c>
      <c r="C80" s="98" t="s">
        <v>1169</v>
      </c>
      <c r="D80" s="99">
        <v>6</v>
      </c>
      <c r="E80" s="99">
        <v>10</v>
      </c>
      <c r="F80" s="98" t="s">
        <v>1813</v>
      </c>
      <c r="G80" s="99">
        <v>2</v>
      </c>
      <c r="H80" s="98" t="s">
        <v>1896</v>
      </c>
      <c r="I80" s="97">
        <v>31</v>
      </c>
    </row>
    <row r="81" spans="1:9" ht="15" x14ac:dyDescent="0.2">
      <c r="A81" s="99">
        <v>201</v>
      </c>
      <c r="B81" s="98" t="s">
        <v>1123</v>
      </c>
      <c r="C81" s="98" t="s">
        <v>1169</v>
      </c>
      <c r="D81" s="99">
        <v>6</v>
      </c>
      <c r="E81" s="99">
        <v>10</v>
      </c>
      <c r="F81" s="98" t="s">
        <v>1813</v>
      </c>
      <c r="G81" s="99">
        <v>4</v>
      </c>
      <c r="H81" s="98" t="s">
        <v>1896</v>
      </c>
      <c r="I81" s="97">
        <v>31</v>
      </c>
    </row>
    <row r="82" spans="1:9" ht="15" x14ac:dyDescent="0.2">
      <c r="A82" s="99">
        <v>201</v>
      </c>
      <c r="B82" s="98" t="s">
        <v>1123</v>
      </c>
      <c r="C82" s="98" t="s">
        <v>1169</v>
      </c>
      <c r="D82" s="99">
        <v>6</v>
      </c>
      <c r="E82" s="99">
        <v>10</v>
      </c>
      <c r="F82" s="98" t="s">
        <v>1813</v>
      </c>
      <c r="G82" s="99">
        <v>5</v>
      </c>
      <c r="H82" s="98" t="s">
        <v>1896</v>
      </c>
      <c r="I82" s="97">
        <v>30</v>
      </c>
    </row>
    <row r="83" spans="1:9" ht="15" x14ac:dyDescent="0.2">
      <c r="A83" s="99">
        <v>201</v>
      </c>
      <c r="B83" s="98" t="s">
        <v>1123</v>
      </c>
      <c r="C83" s="98" t="s">
        <v>1169</v>
      </c>
      <c r="D83" s="99">
        <v>6</v>
      </c>
      <c r="E83" s="99">
        <v>10</v>
      </c>
      <c r="F83" s="98" t="s">
        <v>1813</v>
      </c>
      <c r="G83" s="99">
        <v>7</v>
      </c>
      <c r="H83" s="98" t="s">
        <v>1896</v>
      </c>
      <c r="I83" s="97">
        <v>32</v>
      </c>
    </row>
    <row r="84" spans="1:9" ht="15" x14ac:dyDescent="0.2">
      <c r="A84" s="99">
        <v>201</v>
      </c>
      <c r="B84" s="98" t="s">
        <v>1123</v>
      </c>
      <c r="C84" s="98" t="s">
        <v>1166</v>
      </c>
      <c r="D84" s="99">
        <v>6</v>
      </c>
      <c r="E84" s="99">
        <v>52</v>
      </c>
      <c r="F84" s="98" t="s">
        <v>1811</v>
      </c>
      <c r="G84" s="99">
        <v>1</v>
      </c>
      <c r="H84" s="98" t="s">
        <v>1895</v>
      </c>
      <c r="I84" s="97">
        <v>32</v>
      </c>
    </row>
    <row r="85" spans="1:9" ht="15" x14ac:dyDescent="0.2">
      <c r="A85" s="99">
        <v>201</v>
      </c>
      <c r="B85" s="98" t="s">
        <v>1123</v>
      </c>
      <c r="C85" s="98" t="s">
        <v>1166</v>
      </c>
      <c r="D85" s="99">
        <v>6</v>
      </c>
      <c r="E85" s="99">
        <v>52</v>
      </c>
      <c r="F85" s="98" t="s">
        <v>1811</v>
      </c>
      <c r="G85" s="99">
        <v>2</v>
      </c>
      <c r="H85" s="98" t="s">
        <v>1895</v>
      </c>
      <c r="I85" s="97">
        <v>31</v>
      </c>
    </row>
    <row r="86" spans="1:9" ht="15" x14ac:dyDescent="0.2">
      <c r="A86" s="99">
        <v>201</v>
      </c>
      <c r="B86" s="98" t="s">
        <v>1123</v>
      </c>
      <c r="C86" s="98" t="s">
        <v>1166</v>
      </c>
      <c r="D86" s="99">
        <v>6</v>
      </c>
      <c r="E86" s="99">
        <v>52</v>
      </c>
      <c r="F86" s="98" t="s">
        <v>1811</v>
      </c>
      <c r="G86" s="99">
        <v>4</v>
      </c>
      <c r="H86" s="98" t="s">
        <v>1895</v>
      </c>
      <c r="I86" s="97">
        <v>30</v>
      </c>
    </row>
    <row r="87" spans="1:9" ht="15" x14ac:dyDescent="0.2">
      <c r="A87" s="99">
        <v>201</v>
      </c>
      <c r="B87" s="98" t="s">
        <v>1123</v>
      </c>
      <c r="C87" s="98" t="s">
        <v>1166</v>
      </c>
      <c r="D87" s="99">
        <v>6</v>
      </c>
      <c r="E87" s="99">
        <v>52</v>
      </c>
      <c r="F87" s="98" t="s">
        <v>1811</v>
      </c>
      <c r="G87" s="99">
        <v>5</v>
      </c>
      <c r="H87" s="98" t="s">
        <v>1895</v>
      </c>
      <c r="I87" s="97">
        <v>30</v>
      </c>
    </row>
    <row r="88" spans="1:9" ht="15" x14ac:dyDescent="0.2">
      <c r="A88" s="99">
        <v>201</v>
      </c>
      <c r="B88" s="98" t="s">
        <v>1123</v>
      </c>
      <c r="C88" s="98" t="s">
        <v>1166</v>
      </c>
      <c r="D88" s="99">
        <v>6</v>
      </c>
      <c r="E88" s="99">
        <v>52</v>
      </c>
      <c r="F88" s="98" t="s">
        <v>1811</v>
      </c>
      <c r="G88" s="99">
        <v>7</v>
      </c>
      <c r="H88" s="98" t="s">
        <v>1895</v>
      </c>
      <c r="I88" s="97">
        <v>31</v>
      </c>
    </row>
    <row r="89" spans="1:9" ht="15" x14ac:dyDescent="0.2">
      <c r="A89" s="99">
        <v>201</v>
      </c>
      <c r="B89" s="98" t="s">
        <v>1123</v>
      </c>
      <c r="C89" s="98" t="s">
        <v>1163</v>
      </c>
      <c r="D89" s="99">
        <v>6</v>
      </c>
      <c r="E89" s="99">
        <v>2</v>
      </c>
      <c r="F89" s="98" t="s">
        <v>1809</v>
      </c>
      <c r="G89" s="99">
        <v>2</v>
      </c>
      <c r="H89" s="98" t="s">
        <v>2002</v>
      </c>
      <c r="I89" s="97">
        <v>32</v>
      </c>
    </row>
    <row r="90" spans="1:9" ht="15" x14ac:dyDescent="0.2">
      <c r="A90" s="99">
        <v>201</v>
      </c>
      <c r="B90" s="98" t="s">
        <v>1123</v>
      </c>
      <c r="C90" s="98" t="s">
        <v>1163</v>
      </c>
      <c r="D90" s="99">
        <v>6</v>
      </c>
      <c r="E90" s="99">
        <v>2</v>
      </c>
      <c r="F90" s="98" t="s">
        <v>1809</v>
      </c>
      <c r="G90" s="99">
        <v>4</v>
      </c>
      <c r="H90" s="98" t="s">
        <v>2002</v>
      </c>
      <c r="I90" s="97">
        <v>31</v>
      </c>
    </row>
    <row r="91" spans="1:9" ht="15" x14ac:dyDescent="0.2">
      <c r="A91" s="99">
        <v>201</v>
      </c>
      <c r="B91" s="98" t="s">
        <v>1123</v>
      </c>
      <c r="C91" s="98" t="s">
        <v>1163</v>
      </c>
      <c r="D91" s="99">
        <v>6</v>
      </c>
      <c r="E91" s="99">
        <v>965</v>
      </c>
      <c r="F91" s="98" t="s">
        <v>1808</v>
      </c>
      <c r="G91" s="99">
        <v>2</v>
      </c>
      <c r="H91" s="98" t="s">
        <v>2002</v>
      </c>
      <c r="I91" s="97">
        <v>30</v>
      </c>
    </row>
    <row r="92" spans="1:9" ht="15" x14ac:dyDescent="0.2">
      <c r="A92" s="99">
        <v>201</v>
      </c>
      <c r="B92" s="98" t="s">
        <v>1123</v>
      </c>
      <c r="C92" s="98" t="s">
        <v>1163</v>
      </c>
      <c r="D92" s="99">
        <v>6</v>
      </c>
      <c r="E92" s="99">
        <v>965</v>
      </c>
      <c r="F92" s="98" t="s">
        <v>1808</v>
      </c>
      <c r="G92" s="99">
        <v>4</v>
      </c>
      <c r="H92" s="98" t="s">
        <v>2002</v>
      </c>
      <c r="I92" s="97">
        <v>30</v>
      </c>
    </row>
    <row r="93" spans="1:9" ht="15" x14ac:dyDescent="0.2">
      <c r="A93" s="99">
        <v>201</v>
      </c>
      <c r="B93" s="98" t="s">
        <v>1123</v>
      </c>
      <c r="C93" s="98" t="s">
        <v>1163</v>
      </c>
      <c r="D93" s="99">
        <v>6</v>
      </c>
      <c r="E93" s="99">
        <v>965</v>
      </c>
      <c r="F93" s="98" t="s">
        <v>1808</v>
      </c>
      <c r="G93" s="99">
        <v>5</v>
      </c>
      <c r="H93" s="98" t="s">
        <v>2002</v>
      </c>
      <c r="I93" s="97">
        <v>31</v>
      </c>
    </row>
    <row r="94" spans="1:9" ht="15" x14ac:dyDescent="0.2">
      <c r="A94" s="99">
        <v>201</v>
      </c>
      <c r="B94" s="98" t="s">
        <v>1123</v>
      </c>
      <c r="C94" s="98" t="s">
        <v>1172</v>
      </c>
      <c r="D94" s="99">
        <v>7</v>
      </c>
      <c r="E94" s="99">
        <v>992</v>
      </c>
      <c r="F94" s="98" t="s">
        <v>1817</v>
      </c>
      <c r="G94" s="99">
        <v>1</v>
      </c>
      <c r="H94" s="98" t="s">
        <v>1894</v>
      </c>
      <c r="I94" s="97">
        <v>29</v>
      </c>
    </row>
    <row r="95" spans="1:9" ht="15" x14ac:dyDescent="0.2">
      <c r="A95" s="99">
        <v>201</v>
      </c>
      <c r="B95" s="98" t="s">
        <v>1123</v>
      </c>
      <c r="C95" s="98" t="s">
        <v>1172</v>
      </c>
      <c r="D95" s="99">
        <v>7</v>
      </c>
      <c r="E95" s="99">
        <v>992</v>
      </c>
      <c r="F95" s="98" t="s">
        <v>1817</v>
      </c>
      <c r="G95" s="99">
        <v>3</v>
      </c>
      <c r="H95" s="98" t="s">
        <v>1894</v>
      </c>
      <c r="I95" s="97">
        <v>29</v>
      </c>
    </row>
    <row r="96" spans="1:9" ht="15" x14ac:dyDescent="0.2">
      <c r="A96" s="99">
        <v>201</v>
      </c>
      <c r="B96" s="98" t="s">
        <v>1123</v>
      </c>
      <c r="C96" s="98" t="s">
        <v>1172</v>
      </c>
      <c r="D96" s="99">
        <v>7</v>
      </c>
      <c r="E96" s="99">
        <v>992</v>
      </c>
      <c r="F96" s="98" t="s">
        <v>1817</v>
      </c>
      <c r="G96" s="99">
        <v>4</v>
      </c>
      <c r="H96" s="98" t="s">
        <v>1894</v>
      </c>
      <c r="I96" s="97">
        <v>27</v>
      </c>
    </row>
    <row r="97" spans="1:9" ht="15" x14ac:dyDescent="0.2">
      <c r="A97" s="99">
        <v>201</v>
      </c>
      <c r="B97" s="98" t="s">
        <v>1123</v>
      </c>
      <c r="C97" s="98" t="s">
        <v>1172</v>
      </c>
      <c r="D97" s="99">
        <v>7</v>
      </c>
      <c r="E97" s="99">
        <v>992</v>
      </c>
      <c r="F97" s="98" t="s">
        <v>1817</v>
      </c>
      <c r="G97" s="99">
        <v>5</v>
      </c>
      <c r="H97" s="98" t="s">
        <v>1894</v>
      </c>
      <c r="I97" s="97">
        <v>30</v>
      </c>
    </row>
    <row r="98" spans="1:9" ht="15" x14ac:dyDescent="0.2">
      <c r="A98" s="99">
        <v>201</v>
      </c>
      <c r="B98" s="98" t="s">
        <v>1123</v>
      </c>
      <c r="C98" s="98" t="s">
        <v>1172</v>
      </c>
      <c r="D98" s="99">
        <v>7</v>
      </c>
      <c r="E98" s="99">
        <v>992</v>
      </c>
      <c r="F98" s="98" t="s">
        <v>1817</v>
      </c>
      <c r="G98" s="99">
        <v>7</v>
      </c>
      <c r="H98" s="98" t="s">
        <v>1894</v>
      </c>
      <c r="I98" s="97">
        <v>27</v>
      </c>
    </row>
    <row r="99" spans="1:9" ht="15" x14ac:dyDescent="0.2">
      <c r="A99" s="99">
        <v>201</v>
      </c>
      <c r="B99" s="98" t="s">
        <v>1123</v>
      </c>
      <c r="C99" s="98" t="s">
        <v>1169</v>
      </c>
      <c r="D99" s="99">
        <v>7</v>
      </c>
      <c r="E99" s="99">
        <v>964</v>
      </c>
      <c r="F99" s="98" t="s">
        <v>1814</v>
      </c>
      <c r="G99" s="99">
        <v>1</v>
      </c>
      <c r="H99" s="98" t="s">
        <v>1893</v>
      </c>
      <c r="I99" s="97">
        <v>29</v>
      </c>
    </row>
    <row r="100" spans="1:9" ht="15" x14ac:dyDescent="0.2">
      <c r="A100" s="99">
        <v>201</v>
      </c>
      <c r="B100" s="98" t="s">
        <v>1123</v>
      </c>
      <c r="C100" s="98" t="s">
        <v>1169</v>
      </c>
      <c r="D100" s="99">
        <v>7</v>
      </c>
      <c r="E100" s="99">
        <v>964</v>
      </c>
      <c r="F100" s="98" t="s">
        <v>1814</v>
      </c>
      <c r="G100" s="99">
        <v>3</v>
      </c>
      <c r="H100" s="98" t="s">
        <v>1893</v>
      </c>
      <c r="I100" s="97">
        <v>28</v>
      </c>
    </row>
    <row r="101" spans="1:9" ht="15" x14ac:dyDescent="0.2">
      <c r="A101" s="99">
        <v>201</v>
      </c>
      <c r="B101" s="98" t="s">
        <v>1123</v>
      </c>
      <c r="C101" s="98" t="s">
        <v>1169</v>
      </c>
      <c r="D101" s="99">
        <v>7</v>
      </c>
      <c r="E101" s="99">
        <v>964</v>
      </c>
      <c r="F101" s="98" t="s">
        <v>1814</v>
      </c>
      <c r="G101" s="99">
        <v>4</v>
      </c>
      <c r="H101" s="98" t="s">
        <v>1893</v>
      </c>
      <c r="I101" s="97">
        <v>28</v>
      </c>
    </row>
    <row r="102" spans="1:9" ht="15" x14ac:dyDescent="0.2">
      <c r="A102" s="99">
        <v>201</v>
      </c>
      <c r="B102" s="98" t="s">
        <v>1123</v>
      </c>
      <c r="C102" s="98" t="s">
        <v>1169</v>
      </c>
      <c r="D102" s="99">
        <v>7</v>
      </c>
      <c r="E102" s="99">
        <v>964</v>
      </c>
      <c r="F102" s="98" t="s">
        <v>1814</v>
      </c>
      <c r="G102" s="99">
        <v>5</v>
      </c>
      <c r="H102" s="98" t="s">
        <v>1893</v>
      </c>
      <c r="I102" s="97">
        <v>30</v>
      </c>
    </row>
    <row r="103" spans="1:9" ht="15" x14ac:dyDescent="0.2">
      <c r="A103" s="99">
        <v>201</v>
      </c>
      <c r="B103" s="98" t="s">
        <v>1123</v>
      </c>
      <c r="C103" s="98" t="s">
        <v>1169</v>
      </c>
      <c r="D103" s="99">
        <v>7</v>
      </c>
      <c r="E103" s="99">
        <v>964</v>
      </c>
      <c r="F103" s="98" t="s">
        <v>1814</v>
      </c>
      <c r="G103" s="99">
        <v>7</v>
      </c>
      <c r="H103" s="98" t="s">
        <v>1893</v>
      </c>
      <c r="I103" s="97">
        <v>28</v>
      </c>
    </row>
    <row r="104" spans="1:9" ht="15" x14ac:dyDescent="0.2">
      <c r="A104" s="99">
        <v>201</v>
      </c>
      <c r="B104" s="98" t="s">
        <v>1123</v>
      </c>
      <c r="C104" s="98" t="s">
        <v>1166</v>
      </c>
      <c r="D104" s="99">
        <v>7</v>
      </c>
      <c r="E104" s="99">
        <v>86</v>
      </c>
      <c r="F104" s="98" t="s">
        <v>1812</v>
      </c>
      <c r="G104" s="99">
        <v>2</v>
      </c>
      <c r="H104" s="98" t="s">
        <v>1888</v>
      </c>
      <c r="I104" s="97">
        <v>29</v>
      </c>
    </row>
    <row r="105" spans="1:9" ht="15" x14ac:dyDescent="0.2">
      <c r="A105" s="99">
        <v>201</v>
      </c>
      <c r="B105" s="98" t="s">
        <v>1123</v>
      </c>
      <c r="C105" s="98" t="s">
        <v>1166</v>
      </c>
      <c r="D105" s="99">
        <v>7</v>
      </c>
      <c r="E105" s="99">
        <v>86</v>
      </c>
      <c r="F105" s="98" t="s">
        <v>1812</v>
      </c>
      <c r="G105" s="99">
        <v>3</v>
      </c>
      <c r="H105" s="98" t="s">
        <v>1888</v>
      </c>
      <c r="I105" s="97">
        <v>30</v>
      </c>
    </row>
    <row r="106" spans="1:9" ht="15" x14ac:dyDescent="0.2">
      <c r="A106" s="99">
        <v>201</v>
      </c>
      <c r="B106" s="98" t="s">
        <v>1123</v>
      </c>
      <c r="C106" s="98" t="s">
        <v>1166</v>
      </c>
      <c r="D106" s="99">
        <v>7</v>
      </c>
      <c r="E106" s="99">
        <v>86</v>
      </c>
      <c r="F106" s="98" t="s">
        <v>1812</v>
      </c>
      <c r="G106" s="99">
        <v>4</v>
      </c>
      <c r="H106" s="98" t="s">
        <v>1888</v>
      </c>
      <c r="I106" s="97">
        <v>25</v>
      </c>
    </row>
    <row r="107" spans="1:9" ht="15" x14ac:dyDescent="0.2">
      <c r="A107" s="99">
        <v>201</v>
      </c>
      <c r="B107" s="98" t="s">
        <v>1123</v>
      </c>
      <c r="C107" s="98" t="s">
        <v>1166</v>
      </c>
      <c r="D107" s="99">
        <v>7</v>
      </c>
      <c r="E107" s="99">
        <v>86</v>
      </c>
      <c r="F107" s="98" t="s">
        <v>1812</v>
      </c>
      <c r="G107" s="99">
        <v>5</v>
      </c>
      <c r="H107" s="98" t="s">
        <v>1888</v>
      </c>
      <c r="I107" s="97">
        <v>30</v>
      </c>
    </row>
    <row r="108" spans="1:9" ht="15" x14ac:dyDescent="0.2">
      <c r="A108" s="99">
        <v>201</v>
      </c>
      <c r="B108" s="98" t="s">
        <v>1123</v>
      </c>
      <c r="C108" s="98" t="s">
        <v>1166</v>
      </c>
      <c r="D108" s="99">
        <v>7</v>
      </c>
      <c r="E108" s="99">
        <v>86</v>
      </c>
      <c r="F108" s="98" t="s">
        <v>1812</v>
      </c>
      <c r="G108" s="99">
        <v>7</v>
      </c>
      <c r="H108" s="98" t="s">
        <v>1888</v>
      </c>
      <c r="I108" s="97">
        <v>29</v>
      </c>
    </row>
    <row r="109" spans="1:9" ht="15" x14ac:dyDescent="0.2">
      <c r="A109" s="99">
        <v>201</v>
      </c>
      <c r="B109" s="98" t="s">
        <v>1123</v>
      </c>
      <c r="C109" s="98" t="s">
        <v>1163</v>
      </c>
      <c r="D109" s="99">
        <v>7</v>
      </c>
      <c r="E109" s="99">
        <v>101</v>
      </c>
      <c r="F109" s="98" t="s">
        <v>1807</v>
      </c>
      <c r="G109" s="99">
        <v>1</v>
      </c>
      <c r="H109" s="98" t="s">
        <v>1892</v>
      </c>
      <c r="I109" s="97">
        <v>29</v>
      </c>
    </row>
    <row r="110" spans="1:9" ht="15" x14ac:dyDescent="0.2">
      <c r="A110" s="99">
        <v>201</v>
      </c>
      <c r="B110" s="98" t="s">
        <v>1123</v>
      </c>
      <c r="C110" s="98" t="s">
        <v>1163</v>
      </c>
      <c r="D110" s="99">
        <v>7</v>
      </c>
      <c r="E110" s="99">
        <v>101</v>
      </c>
      <c r="F110" s="98" t="s">
        <v>1807</v>
      </c>
      <c r="G110" s="99">
        <v>3</v>
      </c>
      <c r="H110" s="98" t="s">
        <v>1892</v>
      </c>
      <c r="I110" s="97">
        <v>28</v>
      </c>
    </row>
    <row r="111" spans="1:9" ht="15" x14ac:dyDescent="0.2">
      <c r="A111" s="99">
        <v>201</v>
      </c>
      <c r="B111" s="98" t="s">
        <v>1123</v>
      </c>
      <c r="C111" s="98" t="s">
        <v>1163</v>
      </c>
      <c r="D111" s="99">
        <v>7</v>
      </c>
      <c r="E111" s="99">
        <v>101</v>
      </c>
      <c r="F111" s="98" t="s">
        <v>1807</v>
      </c>
      <c r="G111" s="99">
        <v>4</v>
      </c>
      <c r="H111" s="98" t="s">
        <v>1892</v>
      </c>
      <c r="I111" s="97">
        <v>28</v>
      </c>
    </row>
    <row r="112" spans="1:9" ht="15" x14ac:dyDescent="0.2">
      <c r="A112" s="99">
        <v>201</v>
      </c>
      <c r="B112" s="98" t="s">
        <v>1123</v>
      </c>
      <c r="C112" s="98" t="s">
        <v>1163</v>
      </c>
      <c r="D112" s="99">
        <v>7</v>
      </c>
      <c r="E112" s="99">
        <v>101</v>
      </c>
      <c r="F112" s="98" t="s">
        <v>1807</v>
      </c>
      <c r="G112" s="99">
        <v>5</v>
      </c>
      <c r="H112" s="98" t="s">
        <v>1892</v>
      </c>
      <c r="I112" s="97">
        <v>30</v>
      </c>
    </row>
    <row r="113" spans="1:9" ht="15" x14ac:dyDescent="0.2">
      <c r="A113" s="99">
        <v>201</v>
      </c>
      <c r="B113" s="98" t="s">
        <v>1123</v>
      </c>
      <c r="C113" s="98" t="s">
        <v>1163</v>
      </c>
      <c r="D113" s="99">
        <v>7</v>
      </c>
      <c r="E113" s="99">
        <v>101</v>
      </c>
      <c r="F113" s="98" t="s">
        <v>1807</v>
      </c>
      <c r="G113" s="99">
        <v>7</v>
      </c>
      <c r="H113" s="98" t="s">
        <v>1892</v>
      </c>
      <c r="I113" s="97">
        <v>28</v>
      </c>
    </row>
    <row r="114" spans="1:9" ht="15" x14ac:dyDescent="0.2">
      <c r="A114" s="99">
        <v>201</v>
      </c>
      <c r="B114" s="98" t="s">
        <v>1123</v>
      </c>
      <c r="C114" s="98" t="s">
        <v>1172</v>
      </c>
      <c r="D114" s="99">
        <v>8</v>
      </c>
      <c r="E114" s="99">
        <v>999</v>
      </c>
      <c r="F114" s="98" t="s">
        <v>1818</v>
      </c>
      <c r="G114" s="99">
        <v>1</v>
      </c>
      <c r="H114" s="98" t="s">
        <v>1891</v>
      </c>
      <c r="I114" s="97">
        <v>28</v>
      </c>
    </row>
    <row r="115" spans="1:9" ht="15" x14ac:dyDescent="0.2">
      <c r="A115" s="99">
        <v>201</v>
      </c>
      <c r="B115" s="98" t="s">
        <v>1123</v>
      </c>
      <c r="C115" s="98" t="s">
        <v>1172</v>
      </c>
      <c r="D115" s="99">
        <v>8</v>
      </c>
      <c r="E115" s="99">
        <v>999</v>
      </c>
      <c r="F115" s="98" t="s">
        <v>1818</v>
      </c>
      <c r="G115" s="99">
        <v>2</v>
      </c>
      <c r="H115" s="98" t="s">
        <v>1891</v>
      </c>
      <c r="I115" s="97">
        <v>30</v>
      </c>
    </row>
    <row r="116" spans="1:9" ht="15" x14ac:dyDescent="0.2">
      <c r="A116" s="99">
        <v>201</v>
      </c>
      <c r="B116" s="98" t="s">
        <v>1123</v>
      </c>
      <c r="C116" s="98" t="s">
        <v>1172</v>
      </c>
      <c r="D116" s="99">
        <v>8</v>
      </c>
      <c r="E116" s="99">
        <v>999</v>
      </c>
      <c r="F116" s="98" t="s">
        <v>1818</v>
      </c>
      <c r="G116" s="99">
        <v>3</v>
      </c>
      <c r="H116" s="98" t="s">
        <v>1891</v>
      </c>
      <c r="I116" s="97">
        <v>31</v>
      </c>
    </row>
    <row r="117" spans="1:9" ht="15" x14ac:dyDescent="0.2">
      <c r="A117" s="99">
        <v>201</v>
      </c>
      <c r="B117" s="98" t="s">
        <v>1123</v>
      </c>
      <c r="C117" s="98" t="s">
        <v>1172</v>
      </c>
      <c r="D117" s="99">
        <v>8</v>
      </c>
      <c r="E117" s="99">
        <v>999</v>
      </c>
      <c r="F117" s="98" t="s">
        <v>1818</v>
      </c>
      <c r="G117" s="99">
        <v>4</v>
      </c>
      <c r="H117" s="98" t="s">
        <v>1891</v>
      </c>
      <c r="I117" s="97">
        <v>29</v>
      </c>
    </row>
    <row r="118" spans="1:9" ht="15" x14ac:dyDescent="0.2">
      <c r="A118" s="99">
        <v>201</v>
      </c>
      <c r="B118" s="98" t="s">
        <v>1123</v>
      </c>
      <c r="C118" s="98" t="s">
        <v>1172</v>
      </c>
      <c r="D118" s="99">
        <v>8</v>
      </c>
      <c r="E118" s="99">
        <v>999</v>
      </c>
      <c r="F118" s="98" t="s">
        <v>1818</v>
      </c>
      <c r="G118" s="99">
        <v>5</v>
      </c>
      <c r="H118" s="98" t="s">
        <v>1891</v>
      </c>
      <c r="I118" s="97">
        <v>30</v>
      </c>
    </row>
    <row r="119" spans="1:9" ht="15" x14ac:dyDescent="0.2">
      <c r="A119" s="99">
        <v>201</v>
      </c>
      <c r="B119" s="98" t="s">
        <v>1123</v>
      </c>
      <c r="C119" s="98" t="s">
        <v>1172</v>
      </c>
      <c r="D119" s="99">
        <v>8</v>
      </c>
      <c r="E119" s="99">
        <v>4</v>
      </c>
      <c r="F119" s="98" t="s">
        <v>1816</v>
      </c>
      <c r="G119" s="99">
        <v>2</v>
      </c>
      <c r="H119" s="98" t="s">
        <v>1874</v>
      </c>
      <c r="I119" s="97">
        <v>17</v>
      </c>
    </row>
    <row r="120" spans="1:9" ht="15" x14ac:dyDescent="0.2">
      <c r="A120" s="99">
        <v>201</v>
      </c>
      <c r="B120" s="98" t="s">
        <v>1123</v>
      </c>
      <c r="C120" s="98" t="s">
        <v>1169</v>
      </c>
      <c r="D120" s="99">
        <v>8</v>
      </c>
      <c r="E120" s="99">
        <v>997</v>
      </c>
      <c r="F120" s="98" t="s">
        <v>1815</v>
      </c>
      <c r="G120" s="99">
        <v>1</v>
      </c>
      <c r="H120" s="98" t="s">
        <v>1889</v>
      </c>
      <c r="I120" s="97">
        <v>29</v>
      </c>
    </row>
    <row r="121" spans="1:9" ht="15" x14ac:dyDescent="0.2">
      <c r="A121" s="99">
        <v>201</v>
      </c>
      <c r="B121" s="98" t="s">
        <v>1123</v>
      </c>
      <c r="C121" s="98" t="s">
        <v>1169</v>
      </c>
      <c r="D121" s="99">
        <v>8</v>
      </c>
      <c r="E121" s="99">
        <v>997</v>
      </c>
      <c r="F121" s="98" t="s">
        <v>1815</v>
      </c>
      <c r="G121" s="99">
        <v>2</v>
      </c>
      <c r="H121" s="98" t="s">
        <v>1889</v>
      </c>
      <c r="I121" s="97">
        <v>31</v>
      </c>
    </row>
    <row r="122" spans="1:9" ht="15" x14ac:dyDescent="0.2">
      <c r="A122" s="99">
        <v>201</v>
      </c>
      <c r="B122" s="98" t="s">
        <v>1123</v>
      </c>
      <c r="C122" s="98" t="s">
        <v>1169</v>
      </c>
      <c r="D122" s="99">
        <v>8</v>
      </c>
      <c r="E122" s="99">
        <v>997</v>
      </c>
      <c r="F122" s="98" t="s">
        <v>1815</v>
      </c>
      <c r="G122" s="99">
        <v>3</v>
      </c>
      <c r="H122" s="98" t="s">
        <v>1889</v>
      </c>
      <c r="I122" s="97">
        <v>29</v>
      </c>
    </row>
    <row r="123" spans="1:9" ht="15" x14ac:dyDescent="0.2">
      <c r="A123" s="99">
        <v>201</v>
      </c>
      <c r="B123" s="98" t="s">
        <v>1123</v>
      </c>
      <c r="C123" s="98" t="s">
        <v>1169</v>
      </c>
      <c r="D123" s="99">
        <v>8</v>
      </c>
      <c r="E123" s="99">
        <v>997</v>
      </c>
      <c r="F123" s="98" t="s">
        <v>1815</v>
      </c>
      <c r="G123" s="99">
        <v>4</v>
      </c>
      <c r="H123" s="98" t="s">
        <v>1889</v>
      </c>
      <c r="I123" s="97">
        <v>29</v>
      </c>
    </row>
    <row r="124" spans="1:9" ht="15" x14ac:dyDescent="0.2">
      <c r="A124" s="99">
        <v>201</v>
      </c>
      <c r="B124" s="98" t="s">
        <v>1123</v>
      </c>
      <c r="C124" s="98" t="s">
        <v>1169</v>
      </c>
      <c r="D124" s="99">
        <v>8</v>
      </c>
      <c r="E124" s="99">
        <v>997</v>
      </c>
      <c r="F124" s="98" t="s">
        <v>1815</v>
      </c>
      <c r="G124" s="99">
        <v>5</v>
      </c>
      <c r="H124" s="98" t="s">
        <v>1889</v>
      </c>
      <c r="I124" s="97">
        <v>30</v>
      </c>
    </row>
    <row r="125" spans="1:9" ht="15" x14ac:dyDescent="0.2">
      <c r="A125" s="99">
        <v>201</v>
      </c>
      <c r="B125" s="98" t="s">
        <v>1123</v>
      </c>
      <c r="C125" s="98" t="s">
        <v>1169</v>
      </c>
      <c r="D125" s="99">
        <v>8</v>
      </c>
      <c r="E125" s="99">
        <v>997</v>
      </c>
      <c r="F125" s="98" t="s">
        <v>1815</v>
      </c>
      <c r="G125" s="99">
        <v>6</v>
      </c>
      <c r="H125" s="98" t="s">
        <v>2009</v>
      </c>
      <c r="I125" s="97">
        <v>34</v>
      </c>
    </row>
    <row r="126" spans="1:9" ht="15" x14ac:dyDescent="0.2">
      <c r="A126" s="99">
        <v>201</v>
      </c>
      <c r="B126" s="98" t="s">
        <v>1123</v>
      </c>
      <c r="C126" s="98" t="s">
        <v>1169</v>
      </c>
      <c r="D126" s="99">
        <v>8</v>
      </c>
      <c r="E126" s="99">
        <v>964</v>
      </c>
      <c r="F126" s="98" t="s">
        <v>1814</v>
      </c>
      <c r="G126" s="99">
        <v>6</v>
      </c>
      <c r="H126" s="98" t="s">
        <v>2009</v>
      </c>
      <c r="I126" s="97">
        <v>35</v>
      </c>
    </row>
    <row r="127" spans="1:9" ht="15" x14ac:dyDescent="0.2">
      <c r="A127" s="99">
        <v>201</v>
      </c>
      <c r="B127" s="98" t="s">
        <v>1123</v>
      </c>
      <c r="C127" s="98" t="s">
        <v>1166</v>
      </c>
      <c r="D127" s="99">
        <v>8</v>
      </c>
      <c r="E127" s="99">
        <v>102</v>
      </c>
      <c r="F127" s="98" t="s">
        <v>1810</v>
      </c>
      <c r="G127" s="99">
        <v>1</v>
      </c>
      <c r="H127" s="98" t="s">
        <v>1887</v>
      </c>
      <c r="I127" s="97">
        <v>27</v>
      </c>
    </row>
    <row r="128" spans="1:9" ht="15" x14ac:dyDescent="0.2">
      <c r="A128" s="99">
        <v>201</v>
      </c>
      <c r="B128" s="98" t="s">
        <v>1123</v>
      </c>
      <c r="C128" s="98" t="s">
        <v>1166</v>
      </c>
      <c r="D128" s="99">
        <v>8</v>
      </c>
      <c r="E128" s="99">
        <v>102</v>
      </c>
      <c r="F128" s="98" t="s">
        <v>1810</v>
      </c>
      <c r="G128" s="99">
        <v>2</v>
      </c>
      <c r="H128" s="98" t="s">
        <v>1887</v>
      </c>
      <c r="I128" s="97">
        <v>31</v>
      </c>
    </row>
    <row r="129" spans="1:9" ht="15" x14ac:dyDescent="0.2">
      <c r="A129" s="99">
        <v>201</v>
      </c>
      <c r="B129" s="98" t="s">
        <v>1123</v>
      </c>
      <c r="C129" s="98" t="s">
        <v>1166</v>
      </c>
      <c r="D129" s="99">
        <v>8</v>
      </c>
      <c r="E129" s="99">
        <v>102</v>
      </c>
      <c r="F129" s="98" t="s">
        <v>1810</v>
      </c>
      <c r="G129" s="99">
        <v>3</v>
      </c>
      <c r="H129" s="98" t="s">
        <v>1887</v>
      </c>
      <c r="I129" s="97">
        <v>30</v>
      </c>
    </row>
    <row r="130" spans="1:9" ht="15" x14ac:dyDescent="0.2">
      <c r="A130" s="99">
        <v>201</v>
      </c>
      <c r="B130" s="98" t="s">
        <v>1123</v>
      </c>
      <c r="C130" s="98" t="s">
        <v>1166</v>
      </c>
      <c r="D130" s="99">
        <v>8</v>
      </c>
      <c r="E130" s="99">
        <v>102</v>
      </c>
      <c r="F130" s="98" t="s">
        <v>1810</v>
      </c>
      <c r="G130" s="99">
        <v>4</v>
      </c>
      <c r="H130" s="98" t="s">
        <v>1887</v>
      </c>
      <c r="I130" s="97">
        <v>29</v>
      </c>
    </row>
    <row r="131" spans="1:9" ht="15" x14ac:dyDescent="0.2">
      <c r="A131" s="99">
        <v>201</v>
      </c>
      <c r="B131" s="98" t="s">
        <v>1123</v>
      </c>
      <c r="C131" s="98" t="s">
        <v>1166</v>
      </c>
      <c r="D131" s="99">
        <v>8</v>
      </c>
      <c r="E131" s="99">
        <v>102</v>
      </c>
      <c r="F131" s="98" t="s">
        <v>1810</v>
      </c>
      <c r="G131" s="99">
        <v>5</v>
      </c>
      <c r="H131" s="98" t="s">
        <v>1887</v>
      </c>
      <c r="I131" s="97">
        <v>31</v>
      </c>
    </row>
    <row r="132" spans="1:9" ht="15" x14ac:dyDescent="0.2">
      <c r="A132" s="99">
        <v>201</v>
      </c>
      <c r="B132" s="98" t="s">
        <v>1123</v>
      </c>
      <c r="C132" s="98" t="s">
        <v>1163</v>
      </c>
      <c r="D132" s="99">
        <v>8</v>
      </c>
      <c r="E132" s="99">
        <v>993</v>
      </c>
      <c r="F132" s="98" t="s">
        <v>1806</v>
      </c>
      <c r="G132" s="99">
        <v>1</v>
      </c>
      <c r="H132" s="98" t="s">
        <v>1886</v>
      </c>
      <c r="I132" s="97">
        <v>28</v>
      </c>
    </row>
    <row r="133" spans="1:9" ht="15" x14ac:dyDescent="0.2">
      <c r="A133" s="99">
        <v>201</v>
      </c>
      <c r="B133" s="98" t="s">
        <v>1123</v>
      </c>
      <c r="C133" s="98" t="s">
        <v>1163</v>
      </c>
      <c r="D133" s="99">
        <v>8</v>
      </c>
      <c r="E133" s="99">
        <v>993</v>
      </c>
      <c r="F133" s="98" t="s">
        <v>1806</v>
      </c>
      <c r="G133" s="99">
        <v>2</v>
      </c>
      <c r="H133" s="98" t="s">
        <v>1886</v>
      </c>
      <c r="I133" s="97">
        <v>30</v>
      </c>
    </row>
    <row r="134" spans="1:9" ht="15" x14ac:dyDescent="0.2">
      <c r="A134" s="99">
        <v>201</v>
      </c>
      <c r="B134" s="98" t="s">
        <v>1123</v>
      </c>
      <c r="C134" s="98" t="s">
        <v>1163</v>
      </c>
      <c r="D134" s="99">
        <v>8</v>
      </c>
      <c r="E134" s="99">
        <v>993</v>
      </c>
      <c r="F134" s="98" t="s">
        <v>1806</v>
      </c>
      <c r="G134" s="99">
        <v>3</v>
      </c>
      <c r="H134" s="98" t="s">
        <v>1886</v>
      </c>
      <c r="I134" s="97">
        <v>30</v>
      </c>
    </row>
    <row r="135" spans="1:9" ht="15" x14ac:dyDescent="0.2">
      <c r="A135" s="99">
        <v>201</v>
      </c>
      <c r="B135" s="98" t="s">
        <v>1123</v>
      </c>
      <c r="C135" s="98" t="s">
        <v>1163</v>
      </c>
      <c r="D135" s="99">
        <v>8</v>
      </c>
      <c r="E135" s="99">
        <v>993</v>
      </c>
      <c r="F135" s="98" t="s">
        <v>1806</v>
      </c>
      <c r="G135" s="99">
        <v>4</v>
      </c>
      <c r="H135" s="98" t="s">
        <v>1886</v>
      </c>
      <c r="I135" s="97">
        <v>31</v>
      </c>
    </row>
    <row r="136" spans="1:9" ht="15" x14ac:dyDescent="0.2">
      <c r="A136" s="99">
        <v>201</v>
      </c>
      <c r="B136" s="98" t="s">
        <v>1123</v>
      </c>
      <c r="C136" s="98" t="s">
        <v>1163</v>
      </c>
      <c r="D136" s="99">
        <v>8</v>
      </c>
      <c r="E136" s="99">
        <v>993</v>
      </c>
      <c r="F136" s="98" t="s">
        <v>1806</v>
      </c>
      <c r="G136" s="99">
        <v>5</v>
      </c>
      <c r="H136" s="98" t="s">
        <v>1886</v>
      </c>
      <c r="I136" s="97">
        <v>29</v>
      </c>
    </row>
    <row r="137" spans="1:9" ht="15" x14ac:dyDescent="0.2">
      <c r="A137" s="99">
        <v>203</v>
      </c>
      <c r="B137" s="98" t="s">
        <v>1120</v>
      </c>
      <c r="C137" s="98" t="s">
        <v>1172</v>
      </c>
      <c r="D137" s="99">
        <v>6</v>
      </c>
      <c r="E137" s="99">
        <v>3</v>
      </c>
      <c r="F137" s="98" t="s">
        <v>1800</v>
      </c>
      <c r="G137" s="99">
        <v>1</v>
      </c>
      <c r="H137" s="98" t="s">
        <v>1897</v>
      </c>
      <c r="I137" s="97">
        <v>27</v>
      </c>
    </row>
    <row r="138" spans="1:9" ht="15" x14ac:dyDescent="0.2">
      <c r="A138" s="99">
        <v>203</v>
      </c>
      <c r="B138" s="98" t="s">
        <v>1120</v>
      </c>
      <c r="C138" s="98" t="s">
        <v>1172</v>
      </c>
      <c r="D138" s="99">
        <v>6</v>
      </c>
      <c r="E138" s="99">
        <v>3</v>
      </c>
      <c r="F138" s="98" t="s">
        <v>1800</v>
      </c>
      <c r="G138" s="99">
        <v>4</v>
      </c>
      <c r="H138" s="98" t="s">
        <v>2027</v>
      </c>
      <c r="I138" s="97">
        <v>8</v>
      </c>
    </row>
    <row r="139" spans="1:9" ht="15" x14ac:dyDescent="0.2">
      <c r="A139" s="99">
        <v>203</v>
      </c>
      <c r="B139" s="98" t="s">
        <v>1120</v>
      </c>
      <c r="C139" s="98" t="s">
        <v>1172</v>
      </c>
      <c r="D139" s="99">
        <v>6</v>
      </c>
      <c r="E139" s="99">
        <v>3</v>
      </c>
      <c r="F139" s="98" t="s">
        <v>1800</v>
      </c>
      <c r="G139" s="99">
        <v>5</v>
      </c>
      <c r="H139" s="98" t="s">
        <v>1897</v>
      </c>
      <c r="I139" s="97">
        <v>26</v>
      </c>
    </row>
    <row r="140" spans="1:9" ht="15" x14ac:dyDescent="0.2">
      <c r="A140" s="99">
        <v>203</v>
      </c>
      <c r="B140" s="98" t="s">
        <v>1120</v>
      </c>
      <c r="C140" s="98" t="s">
        <v>1172</v>
      </c>
      <c r="D140" s="99">
        <v>6</v>
      </c>
      <c r="E140" s="99">
        <v>5</v>
      </c>
      <c r="F140" s="98" t="s">
        <v>1799</v>
      </c>
      <c r="G140" s="99">
        <v>4</v>
      </c>
      <c r="H140" s="98" t="s">
        <v>2020</v>
      </c>
      <c r="I140" s="97">
        <v>5</v>
      </c>
    </row>
    <row r="141" spans="1:9" ht="15" x14ac:dyDescent="0.2">
      <c r="A141" s="99">
        <v>203</v>
      </c>
      <c r="B141" s="98" t="s">
        <v>1120</v>
      </c>
      <c r="C141" s="98" t="s">
        <v>1169</v>
      </c>
      <c r="D141" s="99">
        <v>6</v>
      </c>
      <c r="E141" s="99">
        <v>7</v>
      </c>
      <c r="F141" s="98" t="s">
        <v>1803</v>
      </c>
      <c r="G141" s="99">
        <v>1</v>
      </c>
      <c r="H141" s="98" t="s">
        <v>1896</v>
      </c>
      <c r="I141" s="97">
        <v>26</v>
      </c>
    </row>
    <row r="142" spans="1:9" ht="15" x14ac:dyDescent="0.2">
      <c r="A142" s="99">
        <v>203</v>
      </c>
      <c r="B142" s="98" t="s">
        <v>1120</v>
      </c>
      <c r="C142" s="98" t="s">
        <v>1169</v>
      </c>
      <c r="D142" s="99">
        <v>6</v>
      </c>
      <c r="E142" s="99">
        <v>7</v>
      </c>
      <c r="F142" s="98" t="s">
        <v>1803</v>
      </c>
      <c r="G142" s="99">
        <v>6</v>
      </c>
      <c r="H142" s="98" t="s">
        <v>1896</v>
      </c>
      <c r="I142" s="97">
        <v>27</v>
      </c>
    </row>
    <row r="143" spans="1:9" ht="15" x14ac:dyDescent="0.2">
      <c r="A143" s="99">
        <v>203</v>
      </c>
      <c r="B143" s="98" t="s">
        <v>1120</v>
      </c>
      <c r="C143" s="98" t="s">
        <v>1166</v>
      </c>
      <c r="D143" s="99">
        <v>6</v>
      </c>
      <c r="E143" s="99">
        <v>1</v>
      </c>
      <c r="F143" s="98" t="s">
        <v>1802</v>
      </c>
      <c r="G143" s="99">
        <v>5</v>
      </c>
      <c r="H143" s="98" t="s">
        <v>1895</v>
      </c>
      <c r="I143" s="97">
        <v>27</v>
      </c>
    </row>
    <row r="144" spans="1:9" ht="15" x14ac:dyDescent="0.2">
      <c r="A144" s="99">
        <v>203</v>
      </c>
      <c r="B144" s="98" t="s">
        <v>1120</v>
      </c>
      <c r="C144" s="98" t="s">
        <v>1166</v>
      </c>
      <c r="D144" s="99">
        <v>6</v>
      </c>
      <c r="E144" s="99">
        <v>1</v>
      </c>
      <c r="F144" s="98" t="s">
        <v>1802</v>
      </c>
      <c r="G144" s="99">
        <v>7</v>
      </c>
      <c r="H144" s="98" t="s">
        <v>1895</v>
      </c>
      <c r="I144" s="97">
        <v>27</v>
      </c>
    </row>
    <row r="145" spans="1:9" ht="15" x14ac:dyDescent="0.2">
      <c r="A145" s="99">
        <v>203</v>
      </c>
      <c r="B145" s="98" t="s">
        <v>1120</v>
      </c>
      <c r="C145" s="98" t="s">
        <v>1163</v>
      </c>
      <c r="D145" s="99">
        <v>6</v>
      </c>
      <c r="E145" s="99">
        <v>3</v>
      </c>
      <c r="F145" s="98" t="s">
        <v>1800</v>
      </c>
      <c r="G145" s="99">
        <v>2</v>
      </c>
      <c r="H145" s="98" t="s">
        <v>2002</v>
      </c>
      <c r="I145" s="97">
        <v>27</v>
      </c>
    </row>
    <row r="146" spans="1:9" ht="15" x14ac:dyDescent="0.2">
      <c r="A146" s="99">
        <v>203</v>
      </c>
      <c r="B146" s="98" t="s">
        <v>1120</v>
      </c>
      <c r="C146" s="98" t="s">
        <v>1163</v>
      </c>
      <c r="D146" s="99">
        <v>6</v>
      </c>
      <c r="E146" s="99">
        <v>3</v>
      </c>
      <c r="F146" s="98" t="s">
        <v>1800</v>
      </c>
      <c r="G146" s="99">
        <v>6</v>
      </c>
      <c r="H146" s="98" t="s">
        <v>2002</v>
      </c>
      <c r="I146" s="97">
        <v>26</v>
      </c>
    </row>
    <row r="147" spans="1:9" ht="15" x14ac:dyDescent="0.2">
      <c r="A147" s="99">
        <v>203</v>
      </c>
      <c r="B147" s="98" t="s">
        <v>1120</v>
      </c>
      <c r="C147" s="98" t="s">
        <v>1273</v>
      </c>
      <c r="D147" s="99">
        <v>6</v>
      </c>
      <c r="E147" s="99">
        <v>2</v>
      </c>
      <c r="F147" s="98" t="s">
        <v>1797</v>
      </c>
      <c r="G147" s="99">
        <v>1</v>
      </c>
      <c r="H147" s="98" t="s">
        <v>2030</v>
      </c>
      <c r="I147" s="97">
        <v>7</v>
      </c>
    </row>
    <row r="148" spans="1:9" ht="15" x14ac:dyDescent="0.2">
      <c r="A148" s="99">
        <v>203</v>
      </c>
      <c r="B148" s="98" t="s">
        <v>1120</v>
      </c>
      <c r="C148" s="98" t="s">
        <v>1273</v>
      </c>
      <c r="D148" s="99">
        <v>6</v>
      </c>
      <c r="E148" s="99">
        <v>2</v>
      </c>
      <c r="F148" s="98" t="s">
        <v>1797</v>
      </c>
      <c r="G148" s="99">
        <v>2</v>
      </c>
      <c r="H148" s="98" t="s">
        <v>2029</v>
      </c>
      <c r="I148" s="97">
        <v>7</v>
      </c>
    </row>
    <row r="149" spans="1:9" ht="15" x14ac:dyDescent="0.2">
      <c r="A149" s="99">
        <v>203</v>
      </c>
      <c r="B149" s="98" t="s">
        <v>1120</v>
      </c>
      <c r="C149" s="98" t="s">
        <v>1273</v>
      </c>
      <c r="D149" s="99">
        <v>6</v>
      </c>
      <c r="E149" s="99">
        <v>2</v>
      </c>
      <c r="F149" s="98" t="s">
        <v>1797</v>
      </c>
      <c r="G149" s="99">
        <v>7</v>
      </c>
      <c r="H149" s="98" t="s">
        <v>2043</v>
      </c>
      <c r="I149" s="97">
        <v>7</v>
      </c>
    </row>
    <row r="150" spans="1:9" ht="15" x14ac:dyDescent="0.2">
      <c r="A150" s="99">
        <v>203</v>
      </c>
      <c r="B150" s="98" t="s">
        <v>1120</v>
      </c>
      <c r="C150" s="98" t="s">
        <v>1273</v>
      </c>
      <c r="D150" s="99">
        <v>6</v>
      </c>
      <c r="E150" s="99">
        <v>165</v>
      </c>
      <c r="F150" s="98" t="s">
        <v>1796</v>
      </c>
      <c r="G150" s="99">
        <v>5</v>
      </c>
      <c r="H150" s="98" t="s">
        <v>2006</v>
      </c>
      <c r="I150" s="97">
        <v>7</v>
      </c>
    </row>
    <row r="151" spans="1:9" ht="15" x14ac:dyDescent="0.2">
      <c r="A151" s="99">
        <v>203</v>
      </c>
      <c r="B151" s="98" t="s">
        <v>1120</v>
      </c>
      <c r="C151" s="98" t="s">
        <v>1172</v>
      </c>
      <c r="D151" s="99">
        <v>7</v>
      </c>
      <c r="E151" s="99">
        <v>5</v>
      </c>
      <c r="F151" s="98" t="s">
        <v>1799</v>
      </c>
      <c r="G151" s="99">
        <v>1</v>
      </c>
      <c r="H151" s="98" t="s">
        <v>1894</v>
      </c>
      <c r="I151" s="97">
        <v>29</v>
      </c>
    </row>
    <row r="152" spans="1:9" ht="15" x14ac:dyDescent="0.2">
      <c r="A152" s="99">
        <v>203</v>
      </c>
      <c r="B152" s="98" t="s">
        <v>1120</v>
      </c>
      <c r="C152" s="98" t="s">
        <v>1172</v>
      </c>
      <c r="D152" s="99">
        <v>7</v>
      </c>
      <c r="E152" s="99">
        <v>5</v>
      </c>
      <c r="F152" s="98" t="s">
        <v>1799</v>
      </c>
      <c r="G152" s="99">
        <v>5</v>
      </c>
      <c r="H152" s="98" t="s">
        <v>1894</v>
      </c>
      <c r="I152" s="97">
        <v>27</v>
      </c>
    </row>
    <row r="153" spans="1:9" ht="15" x14ac:dyDescent="0.2">
      <c r="A153" s="99">
        <v>203</v>
      </c>
      <c r="B153" s="98" t="s">
        <v>1120</v>
      </c>
      <c r="C153" s="98" t="s">
        <v>1172</v>
      </c>
      <c r="D153" s="99">
        <v>7</v>
      </c>
      <c r="E153" s="99">
        <v>995</v>
      </c>
      <c r="F153" s="98" t="s">
        <v>821</v>
      </c>
      <c r="G153" s="99">
        <v>3</v>
      </c>
      <c r="H153" s="98" t="s">
        <v>2041</v>
      </c>
      <c r="I153" s="97">
        <v>1</v>
      </c>
    </row>
    <row r="154" spans="1:9" ht="15" x14ac:dyDescent="0.2">
      <c r="A154" s="99">
        <v>203</v>
      </c>
      <c r="B154" s="98" t="s">
        <v>1120</v>
      </c>
      <c r="C154" s="98" t="s">
        <v>1169</v>
      </c>
      <c r="D154" s="99">
        <v>7</v>
      </c>
      <c r="E154" s="99">
        <v>7</v>
      </c>
      <c r="F154" s="98" t="s">
        <v>1803</v>
      </c>
      <c r="G154" s="99">
        <v>4</v>
      </c>
      <c r="H154" s="98" t="s">
        <v>1893</v>
      </c>
      <c r="I154" s="97">
        <v>25</v>
      </c>
    </row>
    <row r="155" spans="1:9" ht="15" x14ac:dyDescent="0.2">
      <c r="A155" s="99">
        <v>203</v>
      </c>
      <c r="B155" s="98" t="s">
        <v>1120</v>
      </c>
      <c r="C155" s="98" t="s">
        <v>1169</v>
      </c>
      <c r="D155" s="99">
        <v>7</v>
      </c>
      <c r="E155" s="99">
        <v>7</v>
      </c>
      <c r="F155" s="98" t="s">
        <v>1803</v>
      </c>
      <c r="G155" s="99">
        <v>5</v>
      </c>
      <c r="H155" s="98" t="s">
        <v>1893</v>
      </c>
      <c r="I155" s="97">
        <v>29</v>
      </c>
    </row>
    <row r="156" spans="1:9" ht="15" x14ac:dyDescent="0.2">
      <c r="A156" s="99">
        <v>203</v>
      </c>
      <c r="B156" s="98" t="s">
        <v>1120</v>
      </c>
      <c r="C156" s="98" t="s">
        <v>1166</v>
      </c>
      <c r="D156" s="99">
        <v>7</v>
      </c>
      <c r="E156" s="99">
        <v>9</v>
      </c>
      <c r="F156" s="98" t="s">
        <v>1801</v>
      </c>
      <c r="G156" s="99">
        <v>2</v>
      </c>
      <c r="H156" s="98" t="s">
        <v>1888</v>
      </c>
      <c r="I156" s="97">
        <v>27</v>
      </c>
    </row>
    <row r="157" spans="1:9" ht="15" x14ac:dyDescent="0.2">
      <c r="A157" s="99">
        <v>203</v>
      </c>
      <c r="B157" s="98" t="s">
        <v>1120</v>
      </c>
      <c r="C157" s="98" t="s">
        <v>1166</v>
      </c>
      <c r="D157" s="99">
        <v>7</v>
      </c>
      <c r="E157" s="99">
        <v>9</v>
      </c>
      <c r="F157" s="98" t="s">
        <v>1801</v>
      </c>
      <c r="G157" s="99">
        <v>6</v>
      </c>
      <c r="H157" s="98" t="s">
        <v>1888</v>
      </c>
      <c r="I157" s="97">
        <v>29</v>
      </c>
    </row>
    <row r="158" spans="1:9" ht="15" x14ac:dyDescent="0.2">
      <c r="A158" s="99">
        <v>203</v>
      </c>
      <c r="B158" s="98" t="s">
        <v>1120</v>
      </c>
      <c r="C158" s="98" t="s">
        <v>1163</v>
      </c>
      <c r="D158" s="99">
        <v>7</v>
      </c>
      <c r="E158" s="99">
        <v>5</v>
      </c>
      <c r="F158" s="98" t="s">
        <v>1799</v>
      </c>
      <c r="G158" s="99">
        <v>2</v>
      </c>
      <c r="H158" s="98" t="s">
        <v>1892</v>
      </c>
      <c r="I158" s="97">
        <v>29</v>
      </c>
    </row>
    <row r="159" spans="1:9" ht="15" x14ac:dyDescent="0.2">
      <c r="A159" s="99">
        <v>203</v>
      </c>
      <c r="B159" s="98" t="s">
        <v>1120</v>
      </c>
      <c r="C159" s="98" t="s">
        <v>1163</v>
      </c>
      <c r="D159" s="99">
        <v>7</v>
      </c>
      <c r="E159" s="99">
        <v>5</v>
      </c>
      <c r="F159" s="98" t="s">
        <v>1799</v>
      </c>
      <c r="G159" s="99">
        <v>6</v>
      </c>
      <c r="H159" s="98" t="s">
        <v>1892</v>
      </c>
      <c r="I159" s="97">
        <v>27</v>
      </c>
    </row>
    <row r="160" spans="1:9" ht="15" x14ac:dyDescent="0.2">
      <c r="A160" s="99">
        <v>203</v>
      </c>
      <c r="B160" s="98" t="s">
        <v>1120</v>
      </c>
      <c r="C160" s="98" t="s">
        <v>1273</v>
      </c>
      <c r="D160" s="99">
        <v>7</v>
      </c>
      <c r="E160" s="99">
        <v>2</v>
      </c>
      <c r="F160" s="98" t="s">
        <v>1797</v>
      </c>
      <c r="G160" s="99">
        <v>1</v>
      </c>
      <c r="H160" s="98" t="s">
        <v>2030</v>
      </c>
      <c r="I160" s="97">
        <v>10</v>
      </c>
    </row>
    <row r="161" spans="1:9" ht="15" x14ac:dyDescent="0.2">
      <c r="A161" s="99">
        <v>203</v>
      </c>
      <c r="B161" s="98" t="s">
        <v>1120</v>
      </c>
      <c r="C161" s="98" t="s">
        <v>1273</v>
      </c>
      <c r="D161" s="99">
        <v>7</v>
      </c>
      <c r="E161" s="99">
        <v>2</v>
      </c>
      <c r="F161" s="98" t="s">
        <v>1797</v>
      </c>
      <c r="G161" s="99">
        <v>2</v>
      </c>
      <c r="H161" s="98" t="s">
        <v>2029</v>
      </c>
      <c r="I161" s="97">
        <v>10</v>
      </c>
    </row>
    <row r="162" spans="1:9" ht="15" x14ac:dyDescent="0.2">
      <c r="A162" s="99">
        <v>203</v>
      </c>
      <c r="B162" s="98" t="s">
        <v>1120</v>
      </c>
      <c r="C162" s="98" t="s">
        <v>1273</v>
      </c>
      <c r="D162" s="99">
        <v>7</v>
      </c>
      <c r="E162" s="99">
        <v>2</v>
      </c>
      <c r="F162" s="98" t="s">
        <v>1797</v>
      </c>
      <c r="G162" s="99">
        <v>5</v>
      </c>
      <c r="H162" s="98" t="s">
        <v>2029</v>
      </c>
      <c r="I162" s="97">
        <v>11</v>
      </c>
    </row>
    <row r="163" spans="1:9" ht="15" x14ac:dyDescent="0.2">
      <c r="A163" s="99">
        <v>203</v>
      </c>
      <c r="B163" s="98" t="s">
        <v>1120</v>
      </c>
      <c r="C163" s="98" t="s">
        <v>1273</v>
      </c>
      <c r="D163" s="99">
        <v>7</v>
      </c>
      <c r="E163" s="99">
        <v>2</v>
      </c>
      <c r="F163" s="98" t="s">
        <v>1797</v>
      </c>
      <c r="G163" s="99">
        <v>6</v>
      </c>
      <c r="H163" s="98" t="s">
        <v>2030</v>
      </c>
      <c r="I163" s="97">
        <v>11</v>
      </c>
    </row>
    <row r="164" spans="1:9" ht="15" x14ac:dyDescent="0.2">
      <c r="A164" s="99">
        <v>203</v>
      </c>
      <c r="B164" s="98" t="s">
        <v>1120</v>
      </c>
      <c r="C164" s="98" t="s">
        <v>1273</v>
      </c>
      <c r="D164" s="99">
        <v>7</v>
      </c>
      <c r="E164" s="99">
        <v>2</v>
      </c>
      <c r="F164" s="98" t="s">
        <v>1797</v>
      </c>
      <c r="G164" s="99">
        <v>7</v>
      </c>
      <c r="H164" s="98" t="s">
        <v>2043</v>
      </c>
      <c r="I164" s="97">
        <v>10</v>
      </c>
    </row>
    <row r="165" spans="1:9" ht="15" x14ac:dyDescent="0.2">
      <c r="A165" s="99">
        <v>203</v>
      </c>
      <c r="B165" s="98" t="s">
        <v>1120</v>
      </c>
      <c r="C165" s="98" t="s">
        <v>1273</v>
      </c>
      <c r="D165" s="99">
        <v>7</v>
      </c>
      <c r="E165" s="99">
        <v>165</v>
      </c>
      <c r="F165" s="98" t="s">
        <v>1796</v>
      </c>
      <c r="G165" s="99">
        <v>1</v>
      </c>
      <c r="H165" s="98" t="s">
        <v>2004</v>
      </c>
      <c r="I165" s="97">
        <v>9</v>
      </c>
    </row>
    <row r="166" spans="1:9" ht="15" x14ac:dyDescent="0.2">
      <c r="A166" s="99">
        <v>203</v>
      </c>
      <c r="B166" s="98" t="s">
        <v>1120</v>
      </c>
      <c r="C166" s="98" t="s">
        <v>1273</v>
      </c>
      <c r="D166" s="99">
        <v>7</v>
      </c>
      <c r="E166" s="99">
        <v>165</v>
      </c>
      <c r="F166" s="98" t="s">
        <v>1796</v>
      </c>
      <c r="G166" s="99">
        <v>1</v>
      </c>
      <c r="H166" s="98" t="s">
        <v>2032</v>
      </c>
      <c r="I166" s="97">
        <v>2</v>
      </c>
    </row>
    <row r="167" spans="1:9" ht="15" x14ac:dyDescent="0.2">
      <c r="A167" s="99">
        <v>203</v>
      </c>
      <c r="B167" s="98" t="s">
        <v>1120</v>
      </c>
      <c r="C167" s="98" t="s">
        <v>1273</v>
      </c>
      <c r="D167" s="99">
        <v>7</v>
      </c>
      <c r="E167" s="99">
        <v>165</v>
      </c>
      <c r="F167" s="98" t="s">
        <v>1796</v>
      </c>
      <c r="G167" s="99">
        <v>5</v>
      </c>
      <c r="H167" s="98" t="s">
        <v>2006</v>
      </c>
      <c r="I167" s="97">
        <v>10</v>
      </c>
    </row>
    <row r="168" spans="1:9" ht="15" x14ac:dyDescent="0.2">
      <c r="A168" s="99">
        <v>203</v>
      </c>
      <c r="B168" s="98" t="s">
        <v>1120</v>
      </c>
      <c r="C168" s="98" t="s">
        <v>1273</v>
      </c>
      <c r="D168" s="99">
        <v>7</v>
      </c>
      <c r="E168" s="99">
        <v>165</v>
      </c>
      <c r="F168" s="98" t="s">
        <v>1796</v>
      </c>
      <c r="G168" s="99">
        <v>7</v>
      </c>
      <c r="H168" s="98" t="s">
        <v>2043</v>
      </c>
      <c r="I168" s="97">
        <v>11</v>
      </c>
    </row>
    <row r="169" spans="1:9" ht="15" x14ac:dyDescent="0.2">
      <c r="A169" s="99">
        <v>203</v>
      </c>
      <c r="B169" s="98" t="s">
        <v>1120</v>
      </c>
      <c r="C169" s="98" t="s">
        <v>1172</v>
      </c>
      <c r="D169" s="99">
        <v>8</v>
      </c>
      <c r="E169" s="99">
        <v>3</v>
      </c>
      <c r="F169" s="98" t="s">
        <v>1800</v>
      </c>
      <c r="G169" s="99">
        <v>4</v>
      </c>
      <c r="H169" s="98" t="s">
        <v>2027</v>
      </c>
      <c r="I169" s="97">
        <v>2</v>
      </c>
    </row>
    <row r="170" spans="1:9" ht="15" x14ac:dyDescent="0.2">
      <c r="A170" s="99">
        <v>203</v>
      </c>
      <c r="B170" s="98" t="s">
        <v>1120</v>
      </c>
      <c r="C170" s="98" t="s">
        <v>1172</v>
      </c>
      <c r="D170" s="99">
        <v>8</v>
      </c>
      <c r="E170" s="99">
        <v>237</v>
      </c>
      <c r="F170" s="98" t="s">
        <v>1798</v>
      </c>
      <c r="G170" s="99">
        <v>2</v>
      </c>
      <c r="H170" s="98" t="s">
        <v>1891</v>
      </c>
      <c r="I170" s="97">
        <v>18</v>
      </c>
    </row>
    <row r="171" spans="1:9" ht="15" x14ac:dyDescent="0.2">
      <c r="A171" s="99">
        <v>203</v>
      </c>
      <c r="B171" s="98" t="s">
        <v>1120</v>
      </c>
      <c r="C171" s="98" t="s">
        <v>1172</v>
      </c>
      <c r="D171" s="99">
        <v>8</v>
      </c>
      <c r="E171" s="99">
        <v>237</v>
      </c>
      <c r="F171" s="98" t="s">
        <v>1798</v>
      </c>
      <c r="G171" s="99">
        <v>6</v>
      </c>
      <c r="H171" s="98" t="s">
        <v>1891</v>
      </c>
      <c r="I171" s="97">
        <v>27</v>
      </c>
    </row>
    <row r="172" spans="1:9" ht="15" x14ac:dyDescent="0.2">
      <c r="A172" s="99">
        <v>203</v>
      </c>
      <c r="B172" s="98" t="s">
        <v>1120</v>
      </c>
      <c r="C172" s="98" t="s">
        <v>1172</v>
      </c>
      <c r="D172" s="99">
        <v>8</v>
      </c>
      <c r="E172" s="99">
        <v>995</v>
      </c>
      <c r="F172" s="98" t="s">
        <v>821</v>
      </c>
      <c r="G172" s="99">
        <v>4</v>
      </c>
      <c r="H172" s="98" t="s">
        <v>2041</v>
      </c>
      <c r="I172" s="97">
        <v>1</v>
      </c>
    </row>
    <row r="173" spans="1:9" ht="15" x14ac:dyDescent="0.2">
      <c r="A173" s="99">
        <v>203</v>
      </c>
      <c r="B173" s="98" t="s">
        <v>1120</v>
      </c>
      <c r="C173" s="98" t="s">
        <v>1172</v>
      </c>
      <c r="D173" s="99">
        <v>8</v>
      </c>
      <c r="E173" s="99">
        <v>995</v>
      </c>
      <c r="F173" s="98" t="s">
        <v>821</v>
      </c>
      <c r="G173" s="99">
        <v>5</v>
      </c>
      <c r="H173" s="98" t="s">
        <v>2041</v>
      </c>
      <c r="I173" s="97">
        <v>1</v>
      </c>
    </row>
    <row r="174" spans="1:9" ht="15" x14ac:dyDescent="0.2">
      <c r="A174" s="99">
        <v>203</v>
      </c>
      <c r="B174" s="98" t="s">
        <v>1120</v>
      </c>
      <c r="C174" s="98" t="s">
        <v>1169</v>
      </c>
      <c r="D174" s="99">
        <v>8</v>
      </c>
      <c r="E174" s="99">
        <v>999</v>
      </c>
      <c r="F174" s="98" t="s">
        <v>1804</v>
      </c>
      <c r="G174" s="99">
        <v>3</v>
      </c>
      <c r="H174" s="98" t="s">
        <v>1889</v>
      </c>
      <c r="I174" s="97">
        <v>18</v>
      </c>
    </row>
    <row r="175" spans="1:9" ht="15" x14ac:dyDescent="0.2">
      <c r="A175" s="99">
        <v>203</v>
      </c>
      <c r="B175" s="98" t="s">
        <v>1120</v>
      </c>
      <c r="C175" s="98" t="s">
        <v>1169</v>
      </c>
      <c r="D175" s="99">
        <v>8</v>
      </c>
      <c r="E175" s="99">
        <v>999</v>
      </c>
      <c r="F175" s="98" t="s">
        <v>1804</v>
      </c>
      <c r="G175" s="99">
        <v>5</v>
      </c>
      <c r="H175" s="98" t="s">
        <v>2009</v>
      </c>
      <c r="I175" s="97">
        <v>13</v>
      </c>
    </row>
    <row r="176" spans="1:9" ht="15" x14ac:dyDescent="0.2">
      <c r="A176" s="99">
        <v>203</v>
      </c>
      <c r="B176" s="98" t="s">
        <v>1120</v>
      </c>
      <c r="C176" s="98" t="s">
        <v>1169</v>
      </c>
      <c r="D176" s="99">
        <v>8</v>
      </c>
      <c r="E176" s="99">
        <v>999</v>
      </c>
      <c r="F176" s="98" t="s">
        <v>1804</v>
      </c>
      <c r="G176" s="99">
        <v>7</v>
      </c>
      <c r="H176" s="98" t="s">
        <v>1889</v>
      </c>
      <c r="I176" s="97">
        <v>14</v>
      </c>
    </row>
    <row r="177" spans="1:9" ht="15" x14ac:dyDescent="0.2">
      <c r="A177" s="99">
        <v>203</v>
      </c>
      <c r="B177" s="98" t="s">
        <v>1120</v>
      </c>
      <c r="C177" s="98" t="s">
        <v>1166</v>
      </c>
      <c r="D177" s="99">
        <v>8</v>
      </c>
      <c r="E177" s="99">
        <v>9</v>
      </c>
      <c r="F177" s="98" t="s">
        <v>1801</v>
      </c>
      <c r="G177" s="99">
        <v>1</v>
      </c>
      <c r="H177" s="98" t="s">
        <v>1887</v>
      </c>
      <c r="I177" s="97">
        <v>27</v>
      </c>
    </row>
    <row r="178" spans="1:9" ht="15" x14ac:dyDescent="0.2">
      <c r="A178" s="99">
        <v>203</v>
      </c>
      <c r="B178" s="98" t="s">
        <v>1120</v>
      </c>
      <c r="C178" s="98" t="s">
        <v>1166</v>
      </c>
      <c r="D178" s="99">
        <v>8</v>
      </c>
      <c r="E178" s="99">
        <v>9</v>
      </c>
      <c r="F178" s="98" t="s">
        <v>1801</v>
      </c>
      <c r="G178" s="99">
        <v>4</v>
      </c>
      <c r="H178" s="98" t="s">
        <v>1887</v>
      </c>
      <c r="I178" s="97">
        <v>18</v>
      </c>
    </row>
    <row r="179" spans="1:9" ht="15" x14ac:dyDescent="0.2">
      <c r="A179" s="99">
        <v>203</v>
      </c>
      <c r="B179" s="98" t="s">
        <v>1120</v>
      </c>
      <c r="C179" s="98" t="s">
        <v>1163</v>
      </c>
      <c r="D179" s="99">
        <v>8</v>
      </c>
      <c r="E179" s="99">
        <v>237</v>
      </c>
      <c r="F179" s="98" t="s">
        <v>1798</v>
      </c>
      <c r="G179" s="99">
        <v>3</v>
      </c>
      <c r="H179" s="98" t="s">
        <v>1886</v>
      </c>
      <c r="I179" s="97">
        <v>18</v>
      </c>
    </row>
    <row r="180" spans="1:9" ht="15" x14ac:dyDescent="0.2">
      <c r="A180" s="99">
        <v>203</v>
      </c>
      <c r="B180" s="98" t="s">
        <v>1120</v>
      </c>
      <c r="C180" s="98" t="s">
        <v>1163</v>
      </c>
      <c r="D180" s="99">
        <v>8</v>
      </c>
      <c r="E180" s="99">
        <v>237</v>
      </c>
      <c r="F180" s="98" t="s">
        <v>1798</v>
      </c>
      <c r="G180" s="99">
        <v>7</v>
      </c>
      <c r="H180" s="98" t="s">
        <v>1886</v>
      </c>
      <c r="I180" s="97">
        <v>27</v>
      </c>
    </row>
    <row r="181" spans="1:9" ht="15" x14ac:dyDescent="0.2">
      <c r="A181" s="99">
        <v>203</v>
      </c>
      <c r="B181" s="98" t="s">
        <v>1120</v>
      </c>
      <c r="C181" s="98" t="s">
        <v>1273</v>
      </c>
      <c r="D181" s="99">
        <v>8</v>
      </c>
      <c r="E181" s="99">
        <v>2</v>
      </c>
      <c r="F181" s="98" t="s">
        <v>1797</v>
      </c>
      <c r="G181" s="99">
        <v>1</v>
      </c>
      <c r="H181" s="98" t="s">
        <v>2030</v>
      </c>
      <c r="I181" s="97">
        <v>5</v>
      </c>
    </row>
    <row r="182" spans="1:9" ht="15" x14ac:dyDescent="0.2">
      <c r="A182" s="99">
        <v>203</v>
      </c>
      <c r="B182" s="98" t="s">
        <v>1120</v>
      </c>
      <c r="C182" s="98" t="s">
        <v>1273</v>
      </c>
      <c r="D182" s="99">
        <v>8</v>
      </c>
      <c r="E182" s="99">
        <v>2</v>
      </c>
      <c r="F182" s="98" t="s">
        <v>1797</v>
      </c>
      <c r="G182" s="99">
        <v>2</v>
      </c>
      <c r="H182" s="98" t="s">
        <v>2029</v>
      </c>
      <c r="I182" s="97">
        <v>5</v>
      </c>
    </row>
    <row r="183" spans="1:9" ht="15" x14ac:dyDescent="0.2">
      <c r="A183" s="99">
        <v>203</v>
      </c>
      <c r="B183" s="98" t="s">
        <v>1120</v>
      </c>
      <c r="C183" s="98" t="s">
        <v>1273</v>
      </c>
      <c r="D183" s="99">
        <v>8</v>
      </c>
      <c r="E183" s="99">
        <v>2</v>
      </c>
      <c r="F183" s="98" t="s">
        <v>1797</v>
      </c>
      <c r="G183" s="99">
        <v>5</v>
      </c>
      <c r="H183" s="98" t="s">
        <v>2029</v>
      </c>
      <c r="I183" s="97">
        <v>11</v>
      </c>
    </row>
    <row r="184" spans="1:9" ht="15" x14ac:dyDescent="0.2">
      <c r="A184" s="99">
        <v>203</v>
      </c>
      <c r="B184" s="98" t="s">
        <v>1120</v>
      </c>
      <c r="C184" s="98" t="s">
        <v>1273</v>
      </c>
      <c r="D184" s="99">
        <v>8</v>
      </c>
      <c r="E184" s="99">
        <v>2</v>
      </c>
      <c r="F184" s="98" t="s">
        <v>1797</v>
      </c>
      <c r="G184" s="99">
        <v>6</v>
      </c>
      <c r="H184" s="98" t="s">
        <v>2030</v>
      </c>
      <c r="I184" s="97">
        <v>11</v>
      </c>
    </row>
    <row r="185" spans="1:9" ht="15" x14ac:dyDescent="0.2">
      <c r="A185" s="99">
        <v>203</v>
      </c>
      <c r="B185" s="98" t="s">
        <v>1120</v>
      </c>
      <c r="C185" s="98" t="s">
        <v>1273</v>
      </c>
      <c r="D185" s="99">
        <v>8</v>
      </c>
      <c r="E185" s="99">
        <v>2</v>
      </c>
      <c r="F185" s="98" t="s">
        <v>1797</v>
      </c>
      <c r="G185" s="99">
        <v>7</v>
      </c>
      <c r="H185" s="98" t="s">
        <v>2043</v>
      </c>
      <c r="I185" s="97">
        <v>5</v>
      </c>
    </row>
    <row r="186" spans="1:9" ht="15" x14ac:dyDescent="0.2">
      <c r="A186" s="99">
        <v>203</v>
      </c>
      <c r="B186" s="98" t="s">
        <v>1120</v>
      </c>
      <c r="C186" s="98" t="s">
        <v>1273</v>
      </c>
      <c r="D186" s="99">
        <v>8</v>
      </c>
      <c r="E186" s="99">
        <v>165</v>
      </c>
      <c r="F186" s="98" t="s">
        <v>1796</v>
      </c>
      <c r="G186" s="99">
        <v>1</v>
      </c>
      <c r="H186" s="98" t="s">
        <v>2004</v>
      </c>
      <c r="I186" s="97">
        <v>11</v>
      </c>
    </row>
    <row r="187" spans="1:9" ht="15" x14ac:dyDescent="0.2">
      <c r="A187" s="99">
        <v>203</v>
      </c>
      <c r="B187" s="98" t="s">
        <v>1120</v>
      </c>
      <c r="C187" s="98" t="s">
        <v>1273</v>
      </c>
      <c r="D187" s="99">
        <v>8</v>
      </c>
      <c r="E187" s="99">
        <v>165</v>
      </c>
      <c r="F187" s="98" t="s">
        <v>1796</v>
      </c>
      <c r="G187" s="99">
        <v>5</v>
      </c>
      <c r="H187" s="98" t="s">
        <v>2006</v>
      </c>
      <c r="I187" s="97">
        <v>5</v>
      </c>
    </row>
    <row r="188" spans="1:9" ht="15" x14ac:dyDescent="0.2">
      <c r="A188" s="99">
        <v>203</v>
      </c>
      <c r="B188" s="98" t="s">
        <v>1120</v>
      </c>
      <c r="C188" s="98" t="s">
        <v>1273</v>
      </c>
      <c r="D188" s="99">
        <v>8</v>
      </c>
      <c r="E188" s="99">
        <v>165</v>
      </c>
      <c r="F188" s="98" t="s">
        <v>1796</v>
      </c>
      <c r="G188" s="99">
        <v>7</v>
      </c>
      <c r="H188" s="98" t="s">
        <v>2043</v>
      </c>
      <c r="I188" s="97">
        <v>11</v>
      </c>
    </row>
    <row r="189" spans="1:9" ht="15" x14ac:dyDescent="0.2">
      <c r="A189" s="99">
        <v>204</v>
      </c>
      <c r="B189" s="98" t="s">
        <v>1113</v>
      </c>
      <c r="C189" s="98" t="s">
        <v>1172</v>
      </c>
      <c r="D189" s="99">
        <v>6</v>
      </c>
      <c r="E189" s="99">
        <v>148</v>
      </c>
      <c r="F189" s="98" t="s">
        <v>1788</v>
      </c>
      <c r="G189" s="99">
        <v>2</v>
      </c>
      <c r="H189" s="98" t="s">
        <v>1897</v>
      </c>
      <c r="I189" s="97">
        <v>23</v>
      </c>
    </row>
    <row r="190" spans="1:9" ht="15" x14ac:dyDescent="0.2">
      <c r="A190" s="99">
        <v>204</v>
      </c>
      <c r="B190" s="98" t="s">
        <v>1113</v>
      </c>
      <c r="C190" s="98" t="s">
        <v>1172</v>
      </c>
      <c r="D190" s="99">
        <v>6</v>
      </c>
      <c r="E190" s="99">
        <v>148</v>
      </c>
      <c r="F190" s="98" t="s">
        <v>1788</v>
      </c>
      <c r="G190" s="99">
        <v>4</v>
      </c>
      <c r="H190" s="98" t="s">
        <v>2028</v>
      </c>
      <c r="I190" s="97">
        <v>6</v>
      </c>
    </row>
    <row r="191" spans="1:9" ht="15" x14ac:dyDescent="0.2">
      <c r="A191" s="99">
        <v>204</v>
      </c>
      <c r="B191" s="98" t="s">
        <v>1113</v>
      </c>
      <c r="C191" s="98" t="s">
        <v>1172</v>
      </c>
      <c r="D191" s="99">
        <v>6</v>
      </c>
      <c r="E191" s="99">
        <v>148</v>
      </c>
      <c r="F191" s="98" t="s">
        <v>1788</v>
      </c>
      <c r="G191" s="99">
        <v>5</v>
      </c>
      <c r="H191" s="98" t="s">
        <v>1897</v>
      </c>
      <c r="I191" s="97">
        <v>25</v>
      </c>
    </row>
    <row r="192" spans="1:9" ht="15" x14ac:dyDescent="0.2">
      <c r="A192" s="99">
        <v>204</v>
      </c>
      <c r="B192" s="98" t="s">
        <v>1113</v>
      </c>
      <c r="C192" s="98" t="s">
        <v>1172</v>
      </c>
      <c r="D192" s="99">
        <v>6</v>
      </c>
      <c r="E192" s="99">
        <v>111</v>
      </c>
      <c r="F192" s="98" t="s">
        <v>93</v>
      </c>
      <c r="G192" s="99">
        <v>1</v>
      </c>
      <c r="H192" s="98" t="s">
        <v>1897</v>
      </c>
      <c r="I192" s="97">
        <v>22</v>
      </c>
    </row>
    <row r="193" spans="1:9" ht="15" x14ac:dyDescent="0.2">
      <c r="A193" s="99">
        <v>204</v>
      </c>
      <c r="B193" s="98" t="s">
        <v>1113</v>
      </c>
      <c r="C193" s="98" t="s">
        <v>1169</v>
      </c>
      <c r="D193" s="99">
        <v>6</v>
      </c>
      <c r="E193" s="99">
        <v>183</v>
      </c>
      <c r="F193" s="98" t="s">
        <v>1793</v>
      </c>
      <c r="G193" s="99">
        <v>3</v>
      </c>
      <c r="H193" s="98" t="s">
        <v>1896</v>
      </c>
      <c r="I193" s="97">
        <v>25</v>
      </c>
    </row>
    <row r="194" spans="1:9" ht="15" x14ac:dyDescent="0.2">
      <c r="A194" s="99">
        <v>204</v>
      </c>
      <c r="B194" s="98" t="s">
        <v>1113</v>
      </c>
      <c r="C194" s="98" t="s">
        <v>1169</v>
      </c>
      <c r="D194" s="99">
        <v>6</v>
      </c>
      <c r="E194" s="99">
        <v>183</v>
      </c>
      <c r="F194" s="98" t="s">
        <v>1793</v>
      </c>
      <c r="G194" s="99">
        <v>5</v>
      </c>
      <c r="H194" s="98" t="s">
        <v>1896</v>
      </c>
      <c r="I194" s="97">
        <v>19</v>
      </c>
    </row>
    <row r="195" spans="1:9" ht="15" x14ac:dyDescent="0.2">
      <c r="A195" s="99">
        <v>204</v>
      </c>
      <c r="B195" s="98" t="s">
        <v>1113</v>
      </c>
      <c r="C195" s="98" t="s">
        <v>1169</v>
      </c>
      <c r="D195" s="99">
        <v>6</v>
      </c>
      <c r="E195" s="99">
        <v>183</v>
      </c>
      <c r="F195" s="98" t="s">
        <v>1793</v>
      </c>
      <c r="G195" s="99">
        <v>6</v>
      </c>
      <c r="H195" s="98" t="s">
        <v>1896</v>
      </c>
      <c r="I195" s="97">
        <v>26</v>
      </c>
    </row>
    <row r="196" spans="1:9" ht="15" x14ac:dyDescent="0.2">
      <c r="A196" s="99">
        <v>204</v>
      </c>
      <c r="B196" s="98" t="s">
        <v>1113</v>
      </c>
      <c r="C196" s="98" t="s">
        <v>1166</v>
      </c>
      <c r="D196" s="99">
        <v>6</v>
      </c>
      <c r="E196" s="99">
        <v>207</v>
      </c>
      <c r="F196" s="98" t="s">
        <v>1790</v>
      </c>
      <c r="G196" s="99">
        <v>1</v>
      </c>
      <c r="H196" s="98" t="s">
        <v>1895</v>
      </c>
      <c r="I196" s="97">
        <v>23</v>
      </c>
    </row>
    <row r="197" spans="1:9" ht="15" x14ac:dyDescent="0.2">
      <c r="A197" s="99">
        <v>204</v>
      </c>
      <c r="B197" s="98" t="s">
        <v>1113</v>
      </c>
      <c r="C197" s="98" t="s">
        <v>1166</v>
      </c>
      <c r="D197" s="99">
        <v>6</v>
      </c>
      <c r="E197" s="99">
        <v>207</v>
      </c>
      <c r="F197" s="98" t="s">
        <v>1790</v>
      </c>
      <c r="G197" s="99">
        <v>2</v>
      </c>
      <c r="H197" s="98" t="s">
        <v>1895</v>
      </c>
      <c r="I197" s="97">
        <v>25</v>
      </c>
    </row>
    <row r="198" spans="1:9" ht="15" x14ac:dyDescent="0.2">
      <c r="A198" s="99">
        <v>204</v>
      </c>
      <c r="B198" s="98" t="s">
        <v>1113</v>
      </c>
      <c r="C198" s="98" t="s">
        <v>1166</v>
      </c>
      <c r="D198" s="99">
        <v>6</v>
      </c>
      <c r="E198" s="99">
        <v>207</v>
      </c>
      <c r="F198" s="98" t="s">
        <v>1790</v>
      </c>
      <c r="G198" s="99">
        <v>3</v>
      </c>
      <c r="H198" s="98" t="s">
        <v>1895</v>
      </c>
      <c r="I198" s="97">
        <v>22</v>
      </c>
    </row>
    <row r="199" spans="1:9" ht="15" x14ac:dyDescent="0.2">
      <c r="A199" s="99">
        <v>204</v>
      </c>
      <c r="B199" s="98" t="s">
        <v>1113</v>
      </c>
      <c r="C199" s="98" t="s">
        <v>1163</v>
      </c>
      <c r="D199" s="99">
        <v>6</v>
      </c>
      <c r="E199" s="99">
        <v>148</v>
      </c>
      <c r="F199" s="98" t="s">
        <v>1788</v>
      </c>
      <c r="G199" s="99">
        <v>3</v>
      </c>
      <c r="H199" s="98" t="s">
        <v>2002</v>
      </c>
      <c r="I199" s="97">
        <v>23</v>
      </c>
    </row>
    <row r="200" spans="1:9" ht="15" x14ac:dyDescent="0.2">
      <c r="A200" s="99">
        <v>204</v>
      </c>
      <c r="B200" s="98" t="s">
        <v>1113</v>
      </c>
      <c r="C200" s="98" t="s">
        <v>1163</v>
      </c>
      <c r="D200" s="99">
        <v>6</v>
      </c>
      <c r="E200" s="99">
        <v>148</v>
      </c>
      <c r="F200" s="98" t="s">
        <v>1788</v>
      </c>
      <c r="G200" s="99">
        <v>6</v>
      </c>
      <c r="H200" s="98" t="s">
        <v>2002</v>
      </c>
      <c r="I200" s="97">
        <v>25</v>
      </c>
    </row>
    <row r="201" spans="1:9" ht="15" x14ac:dyDescent="0.2">
      <c r="A201" s="99">
        <v>204</v>
      </c>
      <c r="B201" s="98" t="s">
        <v>1113</v>
      </c>
      <c r="C201" s="98" t="s">
        <v>1163</v>
      </c>
      <c r="D201" s="99">
        <v>6</v>
      </c>
      <c r="E201" s="99">
        <v>111</v>
      </c>
      <c r="F201" s="98" t="s">
        <v>93</v>
      </c>
      <c r="G201" s="99">
        <v>2</v>
      </c>
      <c r="H201" s="98" t="s">
        <v>2002</v>
      </c>
      <c r="I201" s="97">
        <v>22</v>
      </c>
    </row>
    <row r="202" spans="1:9" ht="15" x14ac:dyDescent="0.2">
      <c r="A202" s="99">
        <v>204</v>
      </c>
      <c r="B202" s="98" t="s">
        <v>1113</v>
      </c>
      <c r="C202" s="98" t="s">
        <v>1273</v>
      </c>
      <c r="D202" s="99">
        <v>6</v>
      </c>
      <c r="E202" s="99">
        <v>201</v>
      </c>
      <c r="F202" s="98" t="s">
        <v>1787</v>
      </c>
      <c r="G202" s="99">
        <v>4</v>
      </c>
      <c r="H202" s="98" t="s">
        <v>2006</v>
      </c>
      <c r="I202" s="97">
        <v>1</v>
      </c>
    </row>
    <row r="203" spans="1:9" ht="15" x14ac:dyDescent="0.2">
      <c r="A203" s="99">
        <v>204</v>
      </c>
      <c r="B203" s="98" t="s">
        <v>1113</v>
      </c>
      <c r="C203" s="98" t="s">
        <v>1273</v>
      </c>
      <c r="D203" s="99">
        <v>6</v>
      </c>
      <c r="E203" s="99">
        <v>201</v>
      </c>
      <c r="F203" s="98" t="s">
        <v>1787</v>
      </c>
      <c r="G203" s="99">
        <v>4</v>
      </c>
      <c r="H203" s="98" t="s">
        <v>2004</v>
      </c>
      <c r="I203" s="97">
        <v>2</v>
      </c>
    </row>
    <row r="204" spans="1:9" ht="15" x14ac:dyDescent="0.2">
      <c r="A204" s="99">
        <v>204</v>
      </c>
      <c r="B204" s="98" t="s">
        <v>1113</v>
      </c>
      <c r="C204" s="98" t="s">
        <v>1273</v>
      </c>
      <c r="D204" s="99">
        <v>6</v>
      </c>
      <c r="E204" s="99">
        <v>201</v>
      </c>
      <c r="F204" s="98" t="s">
        <v>1787</v>
      </c>
      <c r="G204" s="99">
        <v>4</v>
      </c>
      <c r="H204" s="98" t="s">
        <v>2032</v>
      </c>
      <c r="I204" s="97">
        <v>1</v>
      </c>
    </row>
    <row r="205" spans="1:9" ht="15" x14ac:dyDescent="0.2">
      <c r="A205" s="99">
        <v>204</v>
      </c>
      <c r="B205" s="98" t="s">
        <v>1113</v>
      </c>
      <c r="C205" s="98" t="s">
        <v>1273</v>
      </c>
      <c r="D205" s="99">
        <v>6</v>
      </c>
      <c r="E205" s="99">
        <v>201</v>
      </c>
      <c r="F205" s="98" t="s">
        <v>1787</v>
      </c>
      <c r="G205" s="99">
        <v>5</v>
      </c>
      <c r="H205" s="98" t="s">
        <v>2024</v>
      </c>
      <c r="I205" s="97">
        <v>1</v>
      </c>
    </row>
    <row r="206" spans="1:9" ht="15" x14ac:dyDescent="0.2">
      <c r="A206" s="99">
        <v>204</v>
      </c>
      <c r="B206" s="98" t="s">
        <v>1113</v>
      </c>
      <c r="C206" s="98" t="s">
        <v>1172</v>
      </c>
      <c r="D206" s="99">
        <v>7</v>
      </c>
      <c r="E206" s="99">
        <v>204</v>
      </c>
      <c r="F206" s="98" t="s">
        <v>1794</v>
      </c>
      <c r="G206" s="99">
        <v>2</v>
      </c>
      <c r="H206" s="98" t="s">
        <v>1894</v>
      </c>
      <c r="I206" s="97">
        <v>26</v>
      </c>
    </row>
    <row r="207" spans="1:9" ht="15" x14ac:dyDescent="0.2">
      <c r="A207" s="99">
        <v>204</v>
      </c>
      <c r="B207" s="98" t="s">
        <v>1113</v>
      </c>
      <c r="C207" s="98" t="s">
        <v>1172</v>
      </c>
      <c r="D207" s="99">
        <v>7</v>
      </c>
      <c r="E207" s="99">
        <v>204</v>
      </c>
      <c r="F207" s="98" t="s">
        <v>1794</v>
      </c>
      <c r="G207" s="99">
        <v>3</v>
      </c>
      <c r="H207" s="98" t="s">
        <v>1894</v>
      </c>
      <c r="I207" s="97">
        <v>28</v>
      </c>
    </row>
    <row r="208" spans="1:9" ht="15" x14ac:dyDescent="0.2">
      <c r="A208" s="99">
        <v>204</v>
      </c>
      <c r="B208" s="98" t="s">
        <v>1113</v>
      </c>
      <c r="C208" s="98" t="s">
        <v>1169</v>
      </c>
      <c r="D208" s="99">
        <v>7</v>
      </c>
      <c r="E208" s="99">
        <v>183</v>
      </c>
      <c r="F208" s="98" t="s">
        <v>1793</v>
      </c>
      <c r="G208" s="99">
        <v>1</v>
      </c>
      <c r="H208" s="98" t="s">
        <v>1893</v>
      </c>
      <c r="I208" s="97">
        <v>24</v>
      </c>
    </row>
    <row r="209" spans="1:9" ht="15" x14ac:dyDescent="0.2">
      <c r="A209" s="99">
        <v>204</v>
      </c>
      <c r="B209" s="98" t="s">
        <v>1113</v>
      </c>
      <c r="C209" s="98" t="s">
        <v>1169</v>
      </c>
      <c r="D209" s="99">
        <v>7</v>
      </c>
      <c r="E209" s="99">
        <v>183</v>
      </c>
      <c r="F209" s="98" t="s">
        <v>1793</v>
      </c>
      <c r="G209" s="99">
        <v>4</v>
      </c>
      <c r="H209" s="98" t="s">
        <v>1893</v>
      </c>
      <c r="I209" s="97">
        <v>30</v>
      </c>
    </row>
    <row r="210" spans="1:9" ht="15" x14ac:dyDescent="0.2">
      <c r="A210" s="99">
        <v>204</v>
      </c>
      <c r="B210" s="98" t="s">
        <v>1113</v>
      </c>
      <c r="C210" s="98" t="s">
        <v>1166</v>
      </c>
      <c r="D210" s="99">
        <v>7</v>
      </c>
      <c r="E210" s="99">
        <v>197</v>
      </c>
      <c r="F210" s="98" t="s">
        <v>1791</v>
      </c>
      <c r="G210" s="99">
        <v>4</v>
      </c>
      <c r="H210" s="98" t="s">
        <v>1888</v>
      </c>
      <c r="I210" s="97">
        <v>23</v>
      </c>
    </row>
    <row r="211" spans="1:9" ht="15" x14ac:dyDescent="0.2">
      <c r="A211" s="99">
        <v>204</v>
      </c>
      <c r="B211" s="98" t="s">
        <v>1113</v>
      </c>
      <c r="C211" s="98" t="s">
        <v>1166</v>
      </c>
      <c r="D211" s="99">
        <v>7</v>
      </c>
      <c r="E211" s="99">
        <v>197</v>
      </c>
      <c r="F211" s="98" t="s">
        <v>1791</v>
      </c>
      <c r="G211" s="99">
        <v>5</v>
      </c>
      <c r="H211" s="98" t="s">
        <v>1888</v>
      </c>
      <c r="I211" s="97">
        <v>31</v>
      </c>
    </row>
    <row r="212" spans="1:9" ht="15" x14ac:dyDescent="0.2">
      <c r="A212" s="99">
        <v>204</v>
      </c>
      <c r="B212" s="98" t="s">
        <v>1113</v>
      </c>
      <c r="C212" s="98" t="s">
        <v>1163</v>
      </c>
      <c r="D212" s="99">
        <v>7</v>
      </c>
      <c r="E212" s="99">
        <v>177</v>
      </c>
      <c r="F212" s="98" t="s">
        <v>1789</v>
      </c>
      <c r="G212" s="99">
        <v>1</v>
      </c>
      <c r="H212" s="98" t="s">
        <v>1892</v>
      </c>
      <c r="I212" s="97">
        <v>28</v>
      </c>
    </row>
    <row r="213" spans="1:9" ht="15" x14ac:dyDescent="0.2">
      <c r="A213" s="99">
        <v>204</v>
      </c>
      <c r="B213" s="98" t="s">
        <v>1113</v>
      </c>
      <c r="C213" s="98" t="s">
        <v>1163</v>
      </c>
      <c r="D213" s="99">
        <v>7</v>
      </c>
      <c r="E213" s="99">
        <v>177</v>
      </c>
      <c r="F213" s="98" t="s">
        <v>1789</v>
      </c>
      <c r="G213" s="99">
        <v>3</v>
      </c>
      <c r="H213" s="98" t="s">
        <v>1892</v>
      </c>
      <c r="I213" s="97">
        <v>26</v>
      </c>
    </row>
    <row r="214" spans="1:9" ht="15" x14ac:dyDescent="0.2">
      <c r="A214" s="99">
        <v>204</v>
      </c>
      <c r="B214" s="98" t="s">
        <v>1113</v>
      </c>
      <c r="C214" s="98" t="s">
        <v>1273</v>
      </c>
      <c r="D214" s="99">
        <v>7</v>
      </c>
      <c r="E214" s="99">
        <v>201</v>
      </c>
      <c r="F214" s="98" t="s">
        <v>1787</v>
      </c>
      <c r="G214" s="99">
        <v>2</v>
      </c>
      <c r="H214" s="98" t="s">
        <v>2024</v>
      </c>
      <c r="I214" s="97">
        <v>6</v>
      </c>
    </row>
    <row r="215" spans="1:9" ht="15" x14ac:dyDescent="0.2">
      <c r="A215" s="99">
        <v>204</v>
      </c>
      <c r="B215" s="98" t="s">
        <v>1113</v>
      </c>
      <c r="C215" s="98" t="s">
        <v>1273</v>
      </c>
      <c r="D215" s="99">
        <v>7</v>
      </c>
      <c r="E215" s="99">
        <v>201</v>
      </c>
      <c r="F215" s="98" t="s">
        <v>1787</v>
      </c>
      <c r="G215" s="99">
        <v>4</v>
      </c>
      <c r="H215" s="98" t="s">
        <v>2004</v>
      </c>
      <c r="I215" s="97">
        <v>1</v>
      </c>
    </row>
    <row r="216" spans="1:9" ht="15" x14ac:dyDescent="0.2">
      <c r="A216" s="99">
        <v>204</v>
      </c>
      <c r="B216" s="98" t="s">
        <v>1113</v>
      </c>
      <c r="C216" s="98" t="s">
        <v>1273</v>
      </c>
      <c r="D216" s="99">
        <v>7</v>
      </c>
      <c r="E216" s="99">
        <v>201</v>
      </c>
      <c r="F216" s="98" t="s">
        <v>1787</v>
      </c>
      <c r="G216" s="99">
        <v>5</v>
      </c>
      <c r="H216" s="98" t="s">
        <v>2024</v>
      </c>
      <c r="I216" s="97">
        <v>3</v>
      </c>
    </row>
    <row r="217" spans="1:9" ht="15" x14ac:dyDescent="0.2">
      <c r="A217" s="99">
        <v>204</v>
      </c>
      <c r="B217" s="98" t="s">
        <v>1113</v>
      </c>
      <c r="C217" s="98" t="s">
        <v>1172</v>
      </c>
      <c r="D217" s="99">
        <v>8</v>
      </c>
      <c r="E217" s="99">
        <v>204</v>
      </c>
      <c r="F217" s="98" t="s">
        <v>1794</v>
      </c>
      <c r="G217" s="99">
        <v>4</v>
      </c>
      <c r="H217" s="98" t="s">
        <v>1891</v>
      </c>
      <c r="I217" s="97">
        <v>23</v>
      </c>
    </row>
    <row r="218" spans="1:9" ht="15" x14ac:dyDescent="0.2">
      <c r="A218" s="99">
        <v>204</v>
      </c>
      <c r="B218" s="98" t="s">
        <v>1113</v>
      </c>
      <c r="C218" s="98" t="s">
        <v>1172</v>
      </c>
      <c r="D218" s="99">
        <v>8</v>
      </c>
      <c r="E218" s="99">
        <v>204</v>
      </c>
      <c r="F218" s="98" t="s">
        <v>1794</v>
      </c>
      <c r="G218" s="99">
        <v>5</v>
      </c>
      <c r="H218" s="98" t="s">
        <v>1891</v>
      </c>
      <c r="I218" s="97">
        <v>20</v>
      </c>
    </row>
    <row r="219" spans="1:9" ht="15" x14ac:dyDescent="0.2">
      <c r="A219" s="99">
        <v>204</v>
      </c>
      <c r="B219" s="98" t="s">
        <v>1113</v>
      </c>
      <c r="C219" s="98" t="s">
        <v>1172</v>
      </c>
      <c r="D219" s="99">
        <v>8</v>
      </c>
      <c r="E219" s="99">
        <v>204</v>
      </c>
      <c r="F219" s="98" t="s">
        <v>1794</v>
      </c>
      <c r="G219" s="99">
        <v>6</v>
      </c>
      <c r="H219" s="98" t="s">
        <v>1891</v>
      </c>
      <c r="I219" s="97">
        <v>23</v>
      </c>
    </row>
    <row r="220" spans="1:9" ht="15" x14ac:dyDescent="0.2">
      <c r="A220" s="99">
        <v>204</v>
      </c>
      <c r="B220" s="98" t="s">
        <v>1113</v>
      </c>
      <c r="C220" s="98" t="s">
        <v>1172</v>
      </c>
      <c r="D220" s="99">
        <v>8</v>
      </c>
      <c r="E220" s="99">
        <v>201</v>
      </c>
      <c r="F220" s="98" t="s">
        <v>1787</v>
      </c>
      <c r="G220" s="99">
        <v>3</v>
      </c>
      <c r="H220" s="98" t="s">
        <v>2028</v>
      </c>
      <c r="I220" s="97">
        <v>6</v>
      </c>
    </row>
    <row r="221" spans="1:9" ht="15" x14ac:dyDescent="0.2">
      <c r="A221" s="99">
        <v>204</v>
      </c>
      <c r="B221" s="98" t="s">
        <v>1113</v>
      </c>
      <c r="C221" s="98" t="s">
        <v>1169</v>
      </c>
      <c r="D221" s="99">
        <v>8</v>
      </c>
      <c r="E221" s="99">
        <v>162</v>
      </c>
      <c r="F221" s="98" t="s">
        <v>1792</v>
      </c>
      <c r="G221" s="99">
        <v>2</v>
      </c>
      <c r="H221" s="98" t="s">
        <v>1889</v>
      </c>
      <c r="I221" s="97">
        <v>19</v>
      </c>
    </row>
    <row r="222" spans="1:9" ht="15" x14ac:dyDescent="0.2">
      <c r="A222" s="99">
        <v>204</v>
      </c>
      <c r="B222" s="98" t="s">
        <v>1113</v>
      </c>
      <c r="C222" s="98" t="s">
        <v>1169</v>
      </c>
      <c r="D222" s="99">
        <v>8</v>
      </c>
      <c r="E222" s="99">
        <v>162</v>
      </c>
      <c r="F222" s="98" t="s">
        <v>1792</v>
      </c>
      <c r="G222" s="99">
        <v>3</v>
      </c>
      <c r="H222" s="98" t="s">
        <v>1889</v>
      </c>
      <c r="I222" s="97">
        <v>26</v>
      </c>
    </row>
    <row r="223" spans="1:9" ht="15" x14ac:dyDescent="0.2">
      <c r="A223" s="99">
        <v>204</v>
      </c>
      <c r="B223" s="98" t="s">
        <v>1113</v>
      </c>
      <c r="C223" s="98" t="s">
        <v>1169</v>
      </c>
      <c r="D223" s="99">
        <v>8</v>
      </c>
      <c r="E223" s="99">
        <v>162</v>
      </c>
      <c r="F223" s="98" t="s">
        <v>1792</v>
      </c>
      <c r="G223" s="99">
        <v>4</v>
      </c>
      <c r="H223" s="98" t="s">
        <v>1889</v>
      </c>
      <c r="I223" s="97">
        <v>21</v>
      </c>
    </row>
    <row r="224" spans="1:9" ht="15" x14ac:dyDescent="0.2">
      <c r="A224" s="99">
        <v>204</v>
      </c>
      <c r="B224" s="98" t="s">
        <v>1113</v>
      </c>
      <c r="C224" s="98" t="s">
        <v>1166</v>
      </c>
      <c r="D224" s="99">
        <v>8</v>
      </c>
      <c r="E224" s="99">
        <v>197</v>
      </c>
      <c r="F224" s="98" t="s">
        <v>1791</v>
      </c>
      <c r="G224" s="99">
        <v>1</v>
      </c>
      <c r="H224" s="98" t="s">
        <v>1887</v>
      </c>
      <c r="I224" s="97">
        <v>18</v>
      </c>
    </row>
    <row r="225" spans="1:9" ht="15" x14ac:dyDescent="0.2">
      <c r="A225" s="99">
        <v>204</v>
      </c>
      <c r="B225" s="98" t="s">
        <v>1113</v>
      </c>
      <c r="C225" s="98" t="s">
        <v>1166</v>
      </c>
      <c r="D225" s="99">
        <v>8</v>
      </c>
      <c r="E225" s="99">
        <v>197</v>
      </c>
      <c r="F225" s="98" t="s">
        <v>1791</v>
      </c>
      <c r="G225" s="99">
        <v>2</v>
      </c>
      <c r="H225" s="98" t="s">
        <v>1887</v>
      </c>
      <c r="I225" s="97">
        <v>26</v>
      </c>
    </row>
    <row r="226" spans="1:9" ht="15" x14ac:dyDescent="0.2">
      <c r="A226" s="99">
        <v>204</v>
      </c>
      <c r="B226" s="98" t="s">
        <v>1113</v>
      </c>
      <c r="C226" s="98" t="s">
        <v>1166</v>
      </c>
      <c r="D226" s="99">
        <v>8</v>
      </c>
      <c r="E226" s="99">
        <v>197</v>
      </c>
      <c r="F226" s="98" t="s">
        <v>1791</v>
      </c>
      <c r="G226" s="99">
        <v>3</v>
      </c>
      <c r="H226" s="98" t="s">
        <v>1887</v>
      </c>
      <c r="I226" s="97">
        <v>22</v>
      </c>
    </row>
    <row r="227" spans="1:9" ht="15" x14ac:dyDescent="0.2">
      <c r="A227" s="99">
        <v>204</v>
      </c>
      <c r="B227" s="98" t="s">
        <v>1113</v>
      </c>
      <c r="C227" s="98" t="s">
        <v>1163</v>
      </c>
      <c r="D227" s="99">
        <v>8</v>
      </c>
      <c r="E227" s="99">
        <v>177</v>
      </c>
      <c r="F227" s="98" t="s">
        <v>1789</v>
      </c>
      <c r="G227" s="99">
        <v>4</v>
      </c>
      <c r="H227" s="98" t="s">
        <v>1886</v>
      </c>
      <c r="I227" s="97">
        <v>19</v>
      </c>
    </row>
    <row r="228" spans="1:9" ht="15" x14ac:dyDescent="0.2">
      <c r="A228" s="99">
        <v>204</v>
      </c>
      <c r="B228" s="98" t="s">
        <v>1113</v>
      </c>
      <c r="C228" s="98" t="s">
        <v>1163</v>
      </c>
      <c r="D228" s="99">
        <v>8</v>
      </c>
      <c r="E228" s="99">
        <v>177</v>
      </c>
      <c r="F228" s="98" t="s">
        <v>1789</v>
      </c>
      <c r="G228" s="99">
        <v>5</v>
      </c>
      <c r="H228" s="98" t="s">
        <v>1886</v>
      </c>
      <c r="I228" s="97">
        <v>23</v>
      </c>
    </row>
    <row r="229" spans="1:9" ht="15" x14ac:dyDescent="0.2">
      <c r="A229" s="99">
        <v>204</v>
      </c>
      <c r="B229" s="98" t="s">
        <v>1113</v>
      </c>
      <c r="C229" s="98" t="s">
        <v>1163</v>
      </c>
      <c r="D229" s="99">
        <v>8</v>
      </c>
      <c r="E229" s="99">
        <v>177</v>
      </c>
      <c r="F229" s="98" t="s">
        <v>1789</v>
      </c>
      <c r="G229" s="99">
        <v>6</v>
      </c>
      <c r="H229" s="98" t="s">
        <v>1886</v>
      </c>
      <c r="I229" s="97">
        <v>24</v>
      </c>
    </row>
    <row r="230" spans="1:9" ht="15" x14ac:dyDescent="0.2">
      <c r="A230" s="99">
        <v>204</v>
      </c>
      <c r="B230" s="98" t="s">
        <v>1113</v>
      </c>
      <c r="C230" s="98" t="s">
        <v>1273</v>
      </c>
      <c r="D230" s="99">
        <v>8</v>
      </c>
      <c r="E230" s="99">
        <v>201</v>
      </c>
      <c r="F230" s="98" t="s">
        <v>1787</v>
      </c>
      <c r="G230" s="99">
        <v>2</v>
      </c>
      <c r="H230" s="98" t="s">
        <v>2024</v>
      </c>
      <c r="I230" s="97">
        <v>2</v>
      </c>
    </row>
    <row r="231" spans="1:9" ht="15" x14ac:dyDescent="0.2">
      <c r="A231" s="99">
        <v>204</v>
      </c>
      <c r="B231" s="98" t="s">
        <v>1113</v>
      </c>
      <c r="C231" s="98" t="s">
        <v>1273</v>
      </c>
      <c r="D231" s="99">
        <v>8</v>
      </c>
      <c r="E231" s="99">
        <v>201</v>
      </c>
      <c r="F231" s="98" t="s">
        <v>1787</v>
      </c>
      <c r="G231" s="99">
        <v>4</v>
      </c>
      <c r="H231" s="98" t="s">
        <v>2004</v>
      </c>
      <c r="I231" s="97">
        <v>2</v>
      </c>
    </row>
    <row r="232" spans="1:9" ht="15" x14ac:dyDescent="0.2">
      <c r="A232" s="99">
        <v>204</v>
      </c>
      <c r="B232" s="98" t="s">
        <v>1113</v>
      </c>
      <c r="C232" s="98" t="s">
        <v>1273</v>
      </c>
      <c r="D232" s="99">
        <v>8</v>
      </c>
      <c r="E232" s="99">
        <v>201</v>
      </c>
      <c r="F232" s="98" t="s">
        <v>1787</v>
      </c>
      <c r="G232" s="99">
        <v>4</v>
      </c>
      <c r="H232" s="98" t="s">
        <v>2032</v>
      </c>
      <c r="I232" s="97">
        <v>1</v>
      </c>
    </row>
    <row r="233" spans="1:9" ht="15" x14ac:dyDescent="0.2">
      <c r="A233" s="99">
        <v>204</v>
      </c>
      <c r="B233" s="98" t="s">
        <v>1113</v>
      </c>
      <c r="C233" s="98" t="s">
        <v>1273</v>
      </c>
      <c r="D233" s="99">
        <v>8</v>
      </c>
      <c r="E233" s="99">
        <v>201</v>
      </c>
      <c r="F233" s="98" t="s">
        <v>1787</v>
      </c>
      <c r="G233" s="99">
        <v>5</v>
      </c>
      <c r="H233" s="98" t="s">
        <v>2024</v>
      </c>
      <c r="I233" s="97">
        <v>3</v>
      </c>
    </row>
    <row r="234" spans="1:9" ht="15" x14ac:dyDescent="0.2">
      <c r="A234" s="99">
        <v>206</v>
      </c>
      <c r="B234" s="98" t="s">
        <v>1110</v>
      </c>
      <c r="C234" s="98" t="s">
        <v>1172</v>
      </c>
      <c r="D234" s="99">
        <v>6</v>
      </c>
      <c r="E234" s="99">
        <v>90</v>
      </c>
      <c r="F234" s="98" t="s">
        <v>1771</v>
      </c>
      <c r="G234" s="99">
        <v>1</v>
      </c>
      <c r="H234" s="98" t="s">
        <v>1897</v>
      </c>
      <c r="I234" s="97">
        <v>27</v>
      </c>
    </row>
    <row r="235" spans="1:9" ht="15" x14ac:dyDescent="0.2">
      <c r="A235" s="99">
        <v>206</v>
      </c>
      <c r="B235" s="98" t="s">
        <v>1110</v>
      </c>
      <c r="C235" s="98" t="s">
        <v>1172</v>
      </c>
      <c r="D235" s="99">
        <v>6</v>
      </c>
      <c r="E235" s="99">
        <v>90</v>
      </c>
      <c r="F235" s="98" t="s">
        <v>1771</v>
      </c>
      <c r="G235" s="99">
        <v>4</v>
      </c>
      <c r="H235" s="98" t="s">
        <v>1897</v>
      </c>
      <c r="I235" s="97">
        <v>28</v>
      </c>
    </row>
    <row r="236" spans="1:9" ht="15" x14ac:dyDescent="0.2">
      <c r="A236" s="99">
        <v>206</v>
      </c>
      <c r="B236" s="98" t="s">
        <v>1110</v>
      </c>
      <c r="C236" s="98" t="s">
        <v>1172</v>
      </c>
      <c r="D236" s="99">
        <v>6</v>
      </c>
      <c r="E236" s="99">
        <v>90</v>
      </c>
      <c r="F236" s="98" t="s">
        <v>1771</v>
      </c>
      <c r="G236" s="99">
        <v>6</v>
      </c>
      <c r="H236" s="98" t="s">
        <v>1897</v>
      </c>
      <c r="I236" s="97">
        <v>30</v>
      </c>
    </row>
    <row r="237" spans="1:9" ht="15" x14ac:dyDescent="0.2">
      <c r="A237" s="99">
        <v>206</v>
      </c>
      <c r="B237" s="98" t="s">
        <v>1110</v>
      </c>
      <c r="C237" s="98" t="s">
        <v>1172</v>
      </c>
      <c r="D237" s="99">
        <v>6</v>
      </c>
      <c r="E237" s="99">
        <v>107</v>
      </c>
      <c r="F237" s="98" t="s">
        <v>1785</v>
      </c>
      <c r="G237" s="99">
        <v>2</v>
      </c>
      <c r="H237" s="98" t="s">
        <v>2026</v>
      </c>
      <c r="I237" s="97">
        <v>16</v>
      </c>
    </row>
    <row r="238" spans="1:9" ht="15" x14ac:dyDescent="0.2">
      <c r="A238" s="99">
        <v>206</v>
      </c>
      <c r="B238" s="98" t="s">
        <v>1110</v>
      </c>
      <c r="C238" s="98" t="s">
        <v>1172</v>
      </c>
      <c r="D238" s="99">
        <v>6</v>
      </c>
      <c r="E238" s="99">
        <v>107</v>
      </c>
      <c r="F238" s="98" t="s">
        <v>1785</v>
      </c>
      <c r="G238" s="99">
        <v>3</v>
      </c>
      <c r="H238" s="98" t="s">
        <v>2026</v>
      </c>
      <c r="I238" s="97">
        <v>8</v>
      </c>
    </row>
    <row r="239" spans="1:9" ht="15" x14ac:dyDescent="0.2">
      <c r="A239" s="99">
        <v>206</v>
      </c>
      <c r="B239" s="98" t="s">
        <v>1110</v>
      </c>
      <c r="C239" s="98" t="s">
        <v>1172</v>
      </c>
      <c r="D239" s="99">
        <v>6</v>
      </c>
      <c r="E239" s="99">
        <v>107</v>
      </c>
      <c r="F239" s="98" t="s">
        <v>1785</v>
      </c>
      <c r="G239" s="99">
        <v>4</v>
      </c>
      <c r="H239" s="98" t="s">
        <v>2026</v>
      </c>
      <c r="I239" s="97">
        <v>5</v>
      </c>
    </row>
    <row r="240" spans="1:9" ht="15" x14ac:dyDescent="0.2">
      <c r="A240" s="99">
        <v>206</v>
      </c>
      <c r="B240" s="98" t="s">
        <v>1110</v>
      </c>
      <c r="C240" s="98" t="s">
        <v>1172</v>
      </c>
      <c r="D240" s="99">
        <v>6</v>
      </c>
      <c r="E240" s="99">
        <v>107</v>
      </c>
      <c r="F240" s="98" t="s">
        <v>1785</v>
      </c>
      <c r="G240" s="99">
        <v>7</v>
      </c>
      <c r="H240" s="98" t="s">
        <v>2026</v>
      </c>
      <c r="I240" s="97">
        <v>2</v>
      </c>
    </row>
    <row r="241" spans="1:9" ht="15" x14ac:dyDescent="0.2">
      <c r="A241" s="99">
        <v>206</v>
      </c>
      <c r="B241" s="98" t="s">
        <v>1110</v>
      </c>
      <c r="C241" s="98" t="s">
        <v>1172</v>
      </c>
      <c r="D241" s="99">
        <v>6</v>
      </c>
      <c r="E241" s="99">
        <v>65</v>
      </c>
      <c r="F241" s="98" t="s">
        <v>1770</v>
      </c>
      <c r="G241" s="99">
        <v>1</v>
      </c>
      <c r="H241" s="98" t="s">
        <v>1897</v>
      </c>
      <c r="I241" s="97">
        <v>28</v>
      </c>
    </row>
    <row r="242" spans="1:9" ht="15" x14ac:dyDescent="0.2">
      <c r="A242" s="99">
        <v>206</v>
      </c>
      <c r="B242" s="98" t="s">
        <v>1110</v>
      </c>
      <c r="C242" s="98" t="s">
        <v>1172</v>
      </c>
      <c r="D242" s="99">
        <v>6</v>
      </c>
      <c r="E242" s="99">
        <v>65</v>
      </c>
      <c r="F242" s="98" t="s">
        <v>1770</v>
      </c>
      <c r="G242" s="99">
        <v>4</v>
      </c>
      <c r="H242" s="98" t="s">
        <v>1897</v>
      </c>
      <c r="I242" s="97">
        <v>28</v>
      </c>
    </row>
    <row r="243" spans="1:9" ht="15" x14ac:dyDescent="0.2">
      <c r="A243" s="99">
        <v>206</v>
      </c>
      <c r="B243" s="98" t="s">
        <v>1110</v>
      </c>
      <c r="C243" s="98" t="s">
        <v>1172</v>
      </c>
      <c r="D243" s="99">
        <v>6</v>
      </c>
      <c r="E243" s="99">
        <v>65</v>
      </c>
      <c r="F243" s="98" t="s">
        <v>1770</v>
      </c>
      <c r="G243" s="99">
        <v>6</v>
      </c>
      <c r="H243" s="98" t="s">
        <v>1897</v>
      </c>
      <c r="I243" s="97">
        <v>29</v>
      </c>
    </row>
    <row r="244" spans="1:9" ht="15" x14ac:dyDescent="0.2">
      <c r="A244" s="99">
        <v>206</v>
      </c>
      <c r="B244" s="98" t="s">
        <v>1110</v>
      </c>
      <c r="C244" s="98" t="s">
        <v>1172</v>
      </c>
      <c r="D244" s="99">
        <v>6</v>
      </c>
      <c r="E244" s="99">
        <v>992</v>
      </c>
      <c r="F244" s="98" t="s">
        <v>1783</v>
      </c>
      <c r="G244" s="99">
        <v>1</v>
      </c>
      <c r="H244" s="98" t="s">
        <v>1890</v>
      </c>
      <c r="I244" s="97">
        <v>17</v>
      </c>
    </row>
    <row r="245" spans="1:9" ht="15" x14ac:dyDescent="0.2">
      <c r="A245" s="99">
        <v>206</v>
      </c>
      <c r="B245" s="98" t="s">
        <v>1110</v>
      </c>
      <c r="C245" s="98" t="s">
        <v>1172</v>
      </c>
      <c r="D245" s="99">
        <v>6</v>
      </c>
      <c r="E245" s="99">
        <v>992</v>
      </c>
      <c r="F245" s="98" t="s">
        <v>1783</v>
      </c>
      <c r="G245" s="99">
        <v>3</v>
      </c>
      <c r="H245" s="98" t="s">
        <v>2028</v>
      </c>
      <c r="I245" s="97">
        <v>14</v>
      </c>
    </row>
    <row r="246" spans="1:9" ht="15" x14ac:dyDescent="0.2">
      <c r="A246" s="99">
        <v>206</v>
      </c>
      <c r="B246" s="98" t="s">
        <v>1110</v>
      </c>
      <c r="C246" s="98" t="s">
        <v>1169</v>
      </c>
      <c r="D246" s="99">
        <v>6</v>
      </c>
      <c r="E246" s="99">
        <v>69</v>
      </c>
      <c r="F246" s="98" t="s">
        <v>1780</v>
      </c>
      <c r="G246" s="99">
        <v>1</v>
      </c>
      <c r="H246" s="98" t="s">
        <v>1896</v>
      </c>
      <c r="I246" s="97">
        <v>26</v>
      </c>
    </row>
    <row r="247" spans="1:9" ht="15" x14ac:dyDescent="0.2">
      <c r="A247" s="99">
        <v>206</v>
      </c>
      <c r="B247" s="98" t="s">
        <v>1110</v>
      </c>
      <c r="C247" s="98" t="s">
        <v>1169</v>
      </c>
      <c r="D247" s="99">
        <v>6</v>
      </c>
      <c r="E247" s="99">
        <v>69</v>
      </c>
      <c r="F247" s="98" t="s">
        <v>1780</v>
      </c>
      <c r="G247" s="99">
        <v>2</v>
      </c>
      <c r="H247" s="98" t="s">
        <v>1896</v>
      </c>
      <c r="I247" s="97">
        <v>26</v>
      </c>
    </row>
    <row r="248" spans="1:9" ht="15" x14ac:dyDescent="0.2">
      <c r="A248" s="99">
        <v>206</v>
      </c>
      <c r="B248" s="98" t="s">
        <v>1110</v>
      </c>
      <c r="C248" s="98" t="s">
        <v>1169</v>
      </c>
      <c r="D248" s="99">
        <v>6</v>
      </c>
      <c r="E248" s="99">
        <v>69</v>
      </c>
      <c r="F248" s="98" t="s">
        <v>1780</v>
      </c>
      <c r="G248" s="99">
        <v>3</v>
      </c>
      <c r="H248" s="98" t="s">
        <v>1896</v>
      </c>
      <c r="I248" s="97">
        <v>25</v>
      </c>
    </row>
    <row r="249" spans="1:9" ht="15" x14ac:dyDescent="0.2">
      <c r="A249" s="99">
        <v>206</v>
      </c>
      <c r="B249" s="98" t="s">
        <v>1110</v>
      </c>
      <c r="C249" s="98" t="s">
        <v>1169</v>
      </c>
      <c r="D249" s="99">
        <v>6</v>
      </c>
      <c r="E249" s="99">
        <v>69</v>
      </c>
      <c r="F249" s="98" t="s">
        <v>1780</v>
      </c>
      <c r="G249" s="99">
        <v>4</v>
      </c>
      <c r="H249" s="98" t="s">
        <v>1896</v>
      </c>
      <c r="I249" s="97">
        <v>26</v>
      </c>
    </row>
    <row r="250" spans="1:9" ht="15" x14ac:dyDescent="0.2">
      <c r="A250" s="99">
        <v>206</v>
      </c>
      <c r="B250" s="98" t="s">
        <v>1110</v>
      </c>
      <c r="C250" s="98" t="s">
        <v>1169</v>
      </c>
      <c r="D250" s="99">
        <v>6</v>
      </c>
      <c r="E250" s="99">
        <v>69</v>
      </c>
      <c r="F250" s="98" t="s">
        <v>1780</v>
      </c>
      <c r="G250" s="99">
        <v>5</v>
      </c>
      <c r="H250" s="98" t="s">
        <v>1896</v>
      </c>
      <c r="I250" s="97">
        <v>26</v>
      </c>
    </row>
    <row r="251" spans="1:9" ht="15" x14ac:dyDescent="0.2">
      <c r="A251" s="99">
        <v>206</v>
      </c>
      <c r="B251" s="98" t="s">
        <v>1110</v>
      </c>
      <c r="C251" s="98" t="s">
        <v>1169</v>
      </c>
      <c r="D251" s="99">
        <v>6</v>
      </c>
      <c r="E251" s="99">
        <v>69</v>
      </c>
      <c r="F251" s="98" t="s">
        <v>1780</v>
      </c>
      <c r="G251" s="99">
        <v>7</v>
      </c>
      <c r="H251" s="98" t="s">
        <v>1896</v>
      </c>
      <c r="I251" s="97">
        <v>24</v>
      </c>
    </row>
    <row r="252" spans="1:9" ht="15" x14ac:dyDescent="0.2">
      <c r="A252" s="99">
        <v>206</v>
      </c>
      <c r="B252" s="98" t="s">
        <v>1110</v>
      </c>
      <c r="C252" s="98" t="s">
        <v>1169</v>
      </c>
      <c r="D252" s="99">
        <v>6</v>
      </c>
      <c r="E252" s="99">
        <v>70</v>
      </c>
      <c r="F252" s="98" t="s">
        <v>1778</v>
      </c>
      <c r="G252" s="99">
        <v>6</v>
      </c>
      <c r="H252" s="98" t="s">
        <v>1896</v>
      </c>
      <c r="I252" s="97">
        <v>22</v>
      </c>
    </row>
    <row r="253" spans="1:9" ht="15" x14ac:dyDescent="0.2">
      <c r="A253" s="99">
        <v>206</v>
      </c>
      <c r="B253" s="98" t="s">
        <v>1110</v>
      </c>
      <c r="C253" s="98" t="s">
        <v>1166</v>
      </c>
      <c r="D253" s="99">
        <v>6</v>
      </c>
      <c r="E253" s="99">
        <v>106</v>
      </c>
      <c r="F253" s="98" t="s">
        <v>1777</v>
      </c>
      <c r="G253" s="99">
        <v>1</v>
      </c>
      <c r="H253" s="98" t="s">
        <v>1895</v>
      </c>
      <c r="I253" s="97">
        <v>26</v>
      </c>
    </row>
    <row r="254" spans="1:9" ht="15" x14ac:dyDescent="0.2">
      <c r="A254" s="99">
        <v>206</v>
      </c>
      <c r="B254" s="98" t="s">
        <v>1110</v>
      </c>
      <c r="C254" s="98" t="s">
        <v>1166</v>
      </c>
      <c r="D254" s="99">
        <v>6</v>
      </c>
      <c r="E254" s="99">
        <v>106</v>
      </c>
      <c r="F254" s="98" t="s">
        <v>1777</v>
      </c>
      <c r="G254" s="99">
        <v>2</v>
      </c>
      <c r="H254" s="98" t="s">
        <v>1895</v>
      </c>
      <c r="I254" s="97">
        <v>27</v>
      </c>
    </row>
    <row r="255" spans="1:9" ht="15" x14ac:dyDescent="0.2">
      <c r="A255" s="99">
        <v>206</v>
      </c>
      <c r="B255" s="98" t="s">
        <v>1110</v>
      </c>
      <c r="C255" s="98" t="s">
        <v>1166</v>
      </c>
      <c r="D255" s="99">
        <v>6</v>
      </c>
      <c r="E255" s="99">
        <v>106</v>
      </c>
      <c r="F255" s="98" t="s">
        <v>1777</v>
      </c>
      <c r="G255" s="99">
        <v>3</v>
      </c>
      <c r="H255" s="98" t="s">
        <v>1895</v>
      </c>
      <c r="I255" s="97">
        <v>27</v>
      </c>
    </row>
    <row r="256" spans="1:9" ht="15" x14ac:dyDescent="0.2">
      <c r="A256" s="99">
        <v>206</v>
      </c>
      <c r="B256" s="98" t="s">
        <v>1110</v>
      </c>
      <c r="C256" s="98" t="s">
        <v>1166</v>
      </c>
      <c r="D256" s="99">
        <v>6</v>
      </c>
      <c r="E256" s="99">
        <v>106</v>
      </c>
      <c r="F256" s="98" t="s">
        <v>1777</v>
      </c>
      <c r="G256" s="99">
        <v>4</v>
      </c>
      <c r="H256" s="98" t="s">
        <v>1895</v>
      </c>
      <c r="I256" s="97">
        <v>27</v>
      </c>
    </row>
    <row r="257" spans="1:9" ht="15" x14ac:dyDescent="0.2">
      <c r="A257" s="99">
        <v>206</v>
      </c>
      <c r="B257" s="98" t="s">
        <v>1110</v>
      </c>
      <c r="C257" s="98" t="s">
        <v>1166</v>
      </c>
      <c r="D257" s="99">
        <v>6</v>
      </c>
      <c r="E257" s="99">
        <v>106</v>
      </c>
      <c r="F257" s="98" t="s">
        <v>1777</v>
      </c>
      <c r="G257" s="99">
        <v>5</v>
      </c>
      <c r="H257" s="98" t="s">
        <v>1895</v>
      </c>
      <c r="I257" s="97">
        <v>26</v>
      </c>
    </row>
    <row r="258" spans="1:9" ht="15" x14ac:dyDescent="0.2">
      <c r="A258" s="99">
        <v>206</v>
      </c>
      <c r="B258" s="98" t="s">
        <v>1110</v>
      </c>
      <c r="C258" s="98" t="s">
        <v>1166</v>
      </c>
      <c r="D258" s="99">
        <v>6</v>
      </c>
      <c r="E258" s="99">
        <v>106</v>
      </c>
      <c r="F258" s="98" t="s">
        <v>1777</v>
      </c>
      <c r="G258" s="99">
        <v>6</v>
      </c>
      <c r="H258" s="98" t="s">
        <v>1895</v>
      </c>
      <c r="I258" s="97">
        <v>25</v>
      </c>
    </row>
    <row r="259" spans="1:9" ht="15" x14ac:dyDescent="0.2">
      <c r="A259" s="99">
        <v>206</v>
      </c>
      <c r="B259" s="98" t="s">
        <v>1110</v>
      </c>
      <c r="C259" s="98" t="s">
        <v>1166</v>
      </c>
      <c r="D259" s="99">
        <v>6</v>
      </c>
      <c r="E259" s="99">
        <v>106</v>
      </c>
      <c r="F259" s="98" t="s">
        <v>1777</v>
      </c>
      <c r="G259" s="99">
        <v>7</v>
      </c>
      <c r="H259" s="98" t="s">
        <v>1895</v>
      </c>
      <c r="I259" s="97">
        <v>21</v>
      </c>
    </row>
    <row r="260" spans="1:9" ht="15" x14ac:dyDescent="0.2">
      <c r="A260" s="99">
        <v>206</v>
      </c>
      <c r="B260" s="98" t="s">
        <v>1110</v>
      </c>
      <c r="C260" s="98" t="s">
        <v>1163</v>
      </c>
      <c r="D260" s="99">
        <v>6</v>
      </c>
      <c r="E260" s="99">
        <v>90</v>
      </c>
      <c r="F260" s="98" t="s">
        <v>1771</v>
      </c>
      <c r="G260" s="99">
        <v>2</v>
      </c>
      <c r="H260" s="98" t="s">
        <v>2002</v>
      </c>
      <c r="I260" s="97">
        <v>27</v>
      </c>
    </row>
    <row r="261" spans="1:9" ht="15" x14ac:dyDescent="0.2">
      <c r="A261" s="99">
        <v>206</v>
      </c>
      <c r="B261" s="98" t="s">
        <v>1110</v>
      </c>
      <c r="C261" s="98" t="s">
        <v>1163</v>
      </c>
      <c r="D261" s="99">
        <v>6</v>
      </c>
      <c r="E261" s="99">
        <v>90</v>
      </c>
      <c r="F261" s="98" t="s">
        <v>1771</v>
      </c>
      <c r="G261" s="99">
        <v>5</v>
      </c>
      <c r="H261" s="98" t="s">
        <v>2002</v>
      </c>
      <c r="I261" s="97">
        <v>28</v>
      </c>
    </row>
    <row r="262" spans="1:9" ht="15" x14ac:dyDescent="0.2">
      <c r="A262" s="99">
        <v>206</v>
      </c>
      <c r="B262" s="98" t="s">
        <v>1110</v>
      </c>
      <c r="C262" s="98" t="s">
        <v>1163</v>
      </c>
      <c r="D262" s="99">
        <v>6</v>
      </c>
      <c r="E262" s="99">
        <v>90</v>
      </c>
      <c r="F262" s="98" t="s">
        <v>1771</v>
      </c>
      <c r="G262" s="99">
        <v>7</v>
      </c>
      <c r="H262" s="98" t="s">
        <v>2002</v>
      </c>
      <c r="I262" s="97">
        <v>30</v>
      </c>
    </row>
    <row r="263" spans="1:9" ht="15" x14ac:dyDescent="0.2">
      <c r="A263" s="99">
        <v>206</v>
      </c>
      <c r="B263" s="98" t="s">
        <v>1110</v>
      </c>
      <c r="C263" s="98" t="s">
        <v>1163</v>
      </c>
      <c r="D263" s="99">
        <v>6</v>
      </c>
      <c r="E263" s="99">
        <v>65</v>
      </c>
      <c r="F263" s="98" t="s">
        <v>1770</v>
      </c>
      <c r="G263" s="99">
        <v>2</v>
      </c>
      <c r="H263" s="98" t="s">
        <v>2002</v>
      </c>
      <c r="I263" s="97">
        <v>28</v>
      </c>
    </row>
    <row r="264" spans="1:9" ht="15" x14ac:dyDescent="0.2">
      <c r="A264" s="99">
        <v>206</v>
      </c>
      <c r="B264" s="98" t="s">
        <v>1110</v>
      </c>
      <c r="C264" s="98" t="s">
        <v>1163</v>
      </c>
      <c r="D264" s="99">
        <v>6</v>
      </c>
      <c r="E264" s="99">
        <v>65</v>
      </c>
      <c r="F264" s="98" t="s">
        <v>1770</v>
      </c>
      <c r="G264" s="99">
        <v>5</v>
      </c>
      <c r="H264" s="98" t="s">
        <v>2002</v>
      </c>
      <c r="I264" s="97">
        <v>28</v>
      </c>
    </row>
    <row r="265" spans="1:9" ht="15" x14ac:dyDescent="0.2">
      <c r="A265" s="99">
        <v>206</v>
      </c>
      <c r="B265" s="98" t="s">
        <v>1110</v>
      </c>
      <c r="C265" s="98" t="s">
        <v>1163</v>
      </c>
      <c r="D265" s="99">
        <v>6</v>
      </c>
      <c r="E265" s="99">
        <v>65</v>
      </c>
      <c r="F265" s="98" t="s">
        <v>1770</v>
      </c>
      <c r="G265" s="99">
        <v>7</v>
      </c>
      <c r="H265" s="98" t="s">
        <v>2002</v>
      </c>
      <c r="I265" s="97">
        <v>29</v>
      </c>
    </row>
    <row r="266" spans="1:9" ht="15" x14ac:dyDescent="0.2">
      <c r="A266" s="99">
        <v>206</v>
      </c>
      <c r="B266" s="98" t="s">
        <v>1110</v>
      </c>
      <c r="C266" s="98" t="s">
        <v>1273</v>
      </c>
      <c r="D266" s="99">
        <v>6</v>
      </c>
      <c r="E266" s="99">
        <v>994</v>
      </c>
      <c r="F266" s="98" t="s">
        <v>1767</v>
      </c>
      <c r="G266" s="99">
        <v>4</v>
      </c>
      <c r="H266" s="98" t="s">
        <v>2004</v>
      </c>
      <c r="I266" s="97">
        <v>9</v>
      </c>
    </row>
    <row r="267" spans="1:9" ht="15" x14ac:dyDescent="0.2">
      <c r="A267" s="99">
        <v>206</v>
      </c>
      <c r="B267" s="98" t="s">
        <v>1110</v>
      </c>
      <c r="C267" s="98" t="s">
        <v>1273</v>
      </c>
      <c r="D267" s="99">
        <v>6</v>
      </c>
      <c r="E267" s="99">
        <v>994</v>
      </c>
      <c r="F267" s="98" t="s">
        <v>1767</v>
      </c>
      <c r="G267" s="99">
        <v>5</v>
      </c>
      <c r="H267" s="98" t="s">
        <v>2043</v>
      </c>
      <c r="I267" s="97">
        <v>9</v>
      </c>
    </row>
    <row r="268" spans="1:9" ht="15" x14ac:dyDescent="0.2">
      <c r="A268" s="99">
        <v>206</v>
      </c>
      <c r="B268" s="98" t="s">
        <v>1110</v>
      </c>
      <c r="C268" s="98" t="s">
        <v>1273</v>
      </c>
      <c r="D268" s="99">
        <v>6</v>
      </c>
      <c r="E268" s="99">
        <v>200</v>
      </c>
      <c r="F268" s="98" t="s">
        <v>1766</v>
      </c>
      <c r="G268" s="99">
        <v>1</v>
      </c>
      <c r="H268" s="98" t="s">
        <v>2024</v>
      </c>
      <c r="I268" s="97">
        <v>6</v>
      </c>
    </row>
    <row r="269" spans="1:9" ht="15" x14ac:dyDescent="0.2">
      <c r="A269" s="99">
        <v>206</v>
      </c>
      <c r="B269" s="98" t="s">
        <v>1110</v>
      </c>
      <c r="C269" s="98" t="s">
        <v>1273</v>
      </c>
      <c r="D269" s="99">
        <v>6</v>
      </c>
      <c r="E269" s="99">
        <v>82</v>
      </c>
      <c r="F269" s="98" t="s">
        <v>1765</v>
      </c>
      <c r="G269" s="99">
        <v>1</v>
      </c>
      <c r="H269" s="98" t="s">
        <v>2024</v>
      </c>
      <c r="I269" s="97">
        <v>3</v>
      </c>
    </row>
    <row r="270" spans="1:9" ht="15" x14ac:dyDescent="0.2">
      <c r="A270" s="99">
        <v>206</v>
      </c>
      <c r="B270" s="98" t="s">
        <v>1110</v>
      </c>
      <c r="C270" s="98" t="s">
        <v>1273</v>
      </c>
      <c r="D270" s="99">
        <v>6</v>
      </c>
      <c r="E270" s="99">
        <v>64</v>
      </c>
      <c r="F270" s="98" t="s">
        <v>1764</v>
      </c>
      <c r="G270" s="99">
        <v>1</v>
      </c>
      <c r="H270" s="98" t="s">
        <v>2030</v>
      </c>
      <c r="I270" s="97">
        <v>9</v>
      </c>
    </row>
    <row r="271" spans="1:9" ht="15" x14ac:dyDescent="0.2">
      <c r="A271" s="99">
        <v>206</v>
      </c>
      <c r="B271" s="98" t="s">
        <v>1110</v>
      </c>
      <c r="C271" s="98" t="s">
        <v>1273</v>
      </c>
      <c r="D271" s="99">
        <v>6</v>
      </c>
      <c r="E271" s="99">
        <v>64</v>
      </c>
      <c r="F271" s="98" t="s">
        <v>1764</v>
      </c>
      <c r="G271" s="99">
        <v>2</v>
      </c>
      <c r="H271" s="98" t="s">
        <v>2029</v>
      </c>
      <c r="I271" s="97">
        <v>9</v>
      </c>
    </row>
    <row r="272" spans="1:9" ht="15" x14ac:dyDescent="0.2">
      <c r="A272" s="99">
        <v>206</v>
      </c>
      <c r="B272" s="98" t="s">
        <v>1110</v>
      </c>
      <c r="C272" s="98" t="s">
        <v>1273</v>
      </c>
      <c r="D272" s="99">
        <v>6</v>
      </c>
      <c r="E272" s="99">
        <v>35</v>
      </c>
      <c r="F272" s="98" t="s">
        <v>1763</v>
      </c>
      <c r="G272" s="99">
        <v>1</v>
      </c>
      <c r="H272" s="98" t="s">
        <v>2006</v>
      </c>
      <c r="I272" s="97">
        <v>3</v>
      </c>
    </row>
    <row r="273" spans="1:9" ht="15" x14ac:dyDescent="0.2">
      <c r="A273" s="99">
        <v>206</v>
      </c>
      <c r="B273" s="98" t="s">
        <v>1110</v>
      </c>
      <c r="C273" s="98" t="s">
        <v>1273</v>
      </c>
      <c r="D273" s="99">
        <v>6</v>
      </c>
      <c r="E273" s="99">
        <v>35</v>
      </c>
      <c r="F273" s="98" t="s">
        <v>1763</v>
      </c>
      <c r="G273" s="99">
        <v>3</v>
      </c>
      <c r="H273" s="98" t="s">
        <v>2043</v>
      </c>
      <c r="I273" s="97">
        <v>3</v>
      </c>
    </row>
    <row r="274" spans="1:9" ht="15" x14ac:dyDescent="0.2">
      <c r="A274" s="99">
        <v>206</v>
      </c>
      <c r="B274" s="98" t="s">
        <v>1110</v>
      </c>
      <c r="C274" s="98" t="s">
        <v>1273</v>
      </c>
      <c r="D274" s="99">
        <v>6</v>
      </c>
      <c r="E274" s="99">
        <v>35</v>
      </c>
      <c r="F274" s="98" t="s">
        <v>1763</v>
      </c>
      <c r="G274" s="99">
        <v>4</v>
      </c>
      <c r="H274" s="98" t="s">
        <v>2006</v>
      </c>
      <c r="I274" s="97">
        <v>2</v>
      </c>
    </row>
    <row r="275" spans="1:9" ht="15" x14ac:dyDescent="0.2">
      <c r="A275" s="99">
        <v>206</v>
      </c>
      <c r="B275" s="98" t="s">
        <v>1110</v>
      </c>
      <c r="C275" s="98" t="s">
        <v>1273</v>
      </c>
      <c r="D275" s="99">
        <v>6</v>
      </c>
      <c r="E275" s="99">
        <v>35</v>
      </c>
      <c r="F275" s="98" t="s">
        <v>1763</v>
      </c>
      <c r="G275" s="99">
        <v>6</v>
      </c>
      <c r="H275" s="98" t="s">
        <v>2043</v>
      </c>
      <c r="I275" s="97">
        <v>2</v>
      </c>
    </row>
    <row r="276" spans="1:9" ht="15" x14ac:dyDescent="0.2">
      <c r="A276" s="99">
        <v>206</v>
      </c>
      <c r="B276" s="98" t="s">
        <v>1110</v>
      </c>
      <c r="C276" s="98" t="s">
        <v>1273</v>
      </c>
      <c r="D276" s="99">
        <v>6</v>
      </c>
      <c r="E276" s="99">
        <v>89</v>
      </c>
      <c r="F276" s="98" t="s">
        <v>1762</v>
      </c>
      <c r="G276" s="99">
        <v>1</v>
      </c>
      <c r="H276" s="98" t="s">
        <v>2005</v>
      </c>
      <c r="I276" s="97">
        <v>2</v>
      </c>
    </row>
    <row r="277" spans="1:9" ht="15" x14ac:dyDescent="0.2">
      <c r="A277" s="99">
        <v>206</v>
      </c>
      <c r="B277" s="98" t="s">
        <v>1110</v>
      </c>
      <c r="C277" s="98" t="s">
        <v>1273</v>
      </c>
      <c r="D277" s="99">
        <v>6</v>
      </c>
      <c r="E277" s="99">
        <v>89</v>
      </c>
      <c r="F277" s="98" t="s">
        <v>1762</v>
      </c>
      <c r="G277" s="99">
        <v>2</v>
      </c>
      <c r="H277" s="98" t="s">
        <v>2029</v>
      </c>
      <c r="I277" s="97">
        <v>2</v>
      </c>
    </row>
    <row r="278" spans="1:9" ht="15" x14ac:dyDescent="0.2">
      <c r="A278" s="99">
        <v>206</v>
      </c>
      <c r="B278" s="98" t="s">
        <v>1110</v>
      </c>
      <c r="C278" s="98" t="s">
        <v>1273</v>
      </c>
      <c r="D278" s="99">
        <v>6</v>
      </c>
      <c r="E278" s="99">
        <v>89</v>
      </c>
      <c r="F278" s="98" t="s">
        <v>1762</v>
      </c>
      <c r="G278" s="99">
        <v>3</v>
      </c>
      <c r="H278" s="98" t="s">
        <v>2030</v>
      </c>
      <c r="I278" s="97">
        <v>2</v>
      </c>
    </row>
    <row r="279" spans="1:9" ht="15" x14ac:dyDescent="0.2">
      <c r="A279" s="99">
        <v>206</v>
      </c>
      <c r="B279" s="98" t="s">
        <v>1110</v>
      </c>
      <c r="C279" s="98" t="s">
        <v>1273</v>
      </c>
      <c r="D279" s="99">
        <v>6</v>
      </c>
      <c r="E279" s="99">
        <v>89</v>
      </c>
      <c r="F279" s="98" t="s">
        <v>1762</v>
      </c>
      <c r="G279" s="99">
        <v>5</v>
      </c>
      <c r="H279" s="98" t="s">
        <v>2005</v>
      </c>
      <c r="I279" s="97">
        <v>3</v>
      </c>
    </row>
    <row r="280" spans="1:9" ht="15" x14ac:dyDescent="0.2">
      <c r="A280" s="99">
        <v>206</v>
      </c>
      <c r="B280" s="98" t="s">
        <v>1110</v>
      </c>
      <c r="C280" s="98" t="s">
        <v>1273</v>
      </c>
      <c r="D280" s="99">
        <v>6</v>
      </c>
      <c r="E280" s="99">
        <v>89</v>
      </c>
      <c r="F280" s="98" t="s">
        <v>1762</v>
      </c>
      <c r="G280" s="99">
        <v>6</v>
      </c>
      <c r="H280" s="98" t="s">
        <v>2029</v>
      </c>
      <c r="I280" s="97">
        <v>3</v>
      </c>
    </row>
    <row r="281" spans="1:9" ht="15" x14ac:dyDescent="0.2">
      <c r="A281" s="99">
        <v>206</v>
      </c>
      <c r="B281" s="98" t="s">
        <v>1110</v>
      </c>
      <c r="C281" s="98" t="s">
        <v>1273</v>
      </c>
      <c r="D281" s="99">
        <v>6</v>
      </c>
      <c r="E281" s="99">
        <v>89</v>
      </c>
      <c r="F281" s="98" t="s">
        <v>1762</v>
      </c>
      <c r="G281" s="99">
        <v>7</v>
      </c>
      <c r="H281" s="98" t="s">
        <v>2030</v>
      </c>
      <c r="I281" s="97">
        <v>3</v>
      </c>
    </row>
    <row r="282" spans="1:9" ht="15" x14ac:dyDescent="0.2">
      <c r="A282" s="99">
        <v>206</v>
      </c>
      <c r="B282" s="98" t="s">
        <v>1110</v>
      </c>
      <c r="C282" s="98" t="s">
        <v>1273</v>
      </c>
      <c r="D282" s="99">
        <v>6</v>
      </c>
      <c r="E282" s="99">
        <v>84</v>
      </c>
      <c r="F282" s="98" t="s">
        <v>1761</v>
      </c>
      <c r="G282" s="99">
        <v>1</v>
      </c>
      <c r="H282" s="98" t="s">
        <v>2024</v>
      </c>
      <c r="I282" s="97">
        <v>1</v>
      </c>
    </row>
    <row r="283" spans="1:9" ht="15" x14ac:dyDescent="0.2">
      <c r="A283" s="99">
        <v>206</v>
      </c>
      <c r="B283" s="98" t="s">
        <v>1110</v>
      </c>
      <c r="C283" s="98" t="s">
        <v>1273</v>
      </c>
      <c r="D283" s="99">
        <v>6</v>
      </c>
      <c r="E283" s="99">
        <v>987</v>
      </c>
      <c r="F283" s="98" t="s">
        <v>1760</v>
      </c>
      <c r="G283" s="99">
        <v>3</v>
      </c>
      <c r="H283" s="98" t="s">
        <v>2003</v>
      </c>
      <c r="I283" s="97">
        <v>9</v>
      </c>
    </row>
    <row r="284" spans="1:9" ht="15" x14ac:dyDescent="0.2">
      <c r="A284" s="99">
        <v>206</v>
      </c>
      <c r="B284" s="98" t="s">
        <v>1110</v>
      </c>
      <c r="C284" s="98" t="s">
        <v>1172</v>
      </c>
      <c r="D284" s="99">
        <v>7</v>
      </c>
      <c r="E284" s="99">
        <v>66</v>
      </c>
      <c r="F284" s="98" t="s">
        <v>1773</v>
      </c>
      <c r="G284" s="99">
        <v>1</v>
      </c>
      <c r="H284" s="98" t="s">
        <v>1894</v>
      </c>
      <c r="I284" s="97">
        <v>25</v>
      </c>
    </row>
    <row r="285" spans="1:9" ht="15" x14ac:dyDescent="0.2">
      <c r="A285" s="99">
        <v>206</v>
      </c>
      <c r="B285" s="98" t="s">
        <v>1110</v>
      </c>
      <c r="C285" s="98" t="s">
        <v>1172</v>
      </c>
      <c r="D285" s="99">
        <v>7</v>
      </c>
      <c r="E285" s="99">
        <v>66</v>
      </c>
      <c r="F285" s="98" t="s">
        <v>1773</v>
      </c>
      <c r="G285" s="99">
        <v>3</v>
      </c>
      <c r="H285" s="98" t="s">
        <v>1894</v>
      </c>
      <c r="I285" s="97">
        <v>26</v>
      </c>
    </row>
    <row r="286" spans="1:9" ht="15" x14ac:dyDescent="0.2">
      <c r="A286" s="99">
        <v>206</v>
      </c>
      <c r="B286" s="98" t="s">
        <v>1110</v>
      </c>
      <c r="C286" s="98" t="s">
        <v>1172</v>
      </c>
      <c r="D286" s="99">
        <v>7</v>
      </c>
      <c r="E286" s="99">
        <v>66</v>
      </c>
      <c r="F286" s="98" t="s">
        <v>1773</v>
      </c>
      <c r="G286" s="99">
        <v>6</v>
      </c>
      <c r="H286" s="98" t="s">
        <v>1894</v>
      </c>
      <c r="I286" s="97">
        <v>23</v>
      </c>
    </row>
    <row r="287" spans="1:9" ht="15" x14ac:dyDescent="0.2">
      <c r="A287" s="99">
        <v>206</v>
      </c>
      <c r="B287" s="98" t="s">
        <v>1110</v>
      </c>
      <c r="C287" s="98" t="s">
        <v>1172</v>
      </c>
      <c r="D287" s="99">
        <v>7</v>
      </c>
      <c r="E287" s="99">
        <v>79</v>
      </c>
      <c r="F287" s="98" t="s">
        <v>1772</v>
      </c>
      <c r="G287" s="99">
        <v>1</v>
      </c>
      <c r="H287" s="98" t="s">
        <v>1894</v>
      </c>
      <c r="I287" s="97">
        <v>23</v>
      </c>
    </row>
    <row r="288" spans="1:9" ht="15" x14ac:dyDescent="0.2">
      <c r="A288" s="99">
        <v>206</v>
      </c>
      <c r="B288" s="98" t="s">
        <v>1110</v>
      </c>
      <c r="C288" s="98" t="s">
        <v>1172</v>
      </c>
      <c r="D288" s="99">
        <v>7</v>
      </c>
      <c r="E288" s="99">
        <v>79</v>
      </c>
      <c r="F288" s="98" t="s">
        <v>1772</v>
      </c>
      <c r="G288" s="99">
        <v>3</v>
      </c>
      <c r="H288" s="98" t="s">
        <v>1894</v>
      </c>
      <c r="I288" s="97">
        <v>27</v>
      </c>
    </row>
    <row r="289" spans="1:9" ht="15" x14ac:dyDescent="0.2">
      <c r="A289" s="99">
        <v>206</v>
      </c>
      <c r="B289" s="98" t="s">
        <v>1110</v>
      </c>
      <c r="C289" s="98" t="s">
        <v>1172</v>
      </c>
      <c r="D289" s="99">
        <v>7</v>
      </c>
      <c r="E289" s="99">
        <v>79</v>
      </c>
      <c r="F289" s="98" t="s">
        <v>1772</v>
      </c>
      <c r="G289" s="99">
        <v>6</v>
      </c>
      <c r="H289" s="98" t="s">
        <v>1894</v>
      </c>
      <c r="I289" s="97">
        <v>19</v>
      </c>
    </row>
    <row r="290" spans="1:9" ht="15" x14ac:dyDescent="0.2">
      <c r="A290" s="99">
        <v>206</v>
      </c>
      <c r="B290" s="98" t="s">
        <v>1110</v>
      </c>
      <c r="C290" s="98" t="s">
        <v>1172</v>
      </c>
      <c r="D290" s="99">
        <v>7</v>
      </c>
      <c r="E290" s="99">
        <v>107</v>
      </c>
      <c r="F290" s="98" t="s">
        <v>1785</v>
      </c>
      <c r="G290" s="99">
        <v>2</v>
      </c>
      <c r="H290" s="98" t="s">
        <v>2026</v>
      </c>
      <c r="I290" s="97">
        <v>9</v>
      </c>
    </row>
    <row r="291" spans="1:9" ht="15" x14ac:dyDescent="0.2">
      <c r="A291" s="99">
        <v>206</v>
      </c>
      <c r="B291" s="98" t="s">
        <v>1110</v>
      </c>
      <c r="C291" s="98" t="s">
        <v>1172</v>
      </c>
      <c r="D291" s="99">
        <v>7</v>
      </c>
      <c r="E291" s="99">
        <v>107</v>
      </c>
      <c r="F291" s="98" t="s">
        <v>1785</v>
      </c>
      <c r="G291" s="99">
        <v>4</v>
      </c>
      <c r="H291" s="98" t="s">
        <v>2026</v>
      </c>
      <c r="I291" s="97">
        <v>13</v>
      </c>
    </row>
    <row r="292" spans="1:9" ht="15" x14ac:dyDescent="0.2">
      <c r="A292" s="99">
        <v>206</v>
      </c>
      <c r="B292" s="98" t="s">
        <v>1110</v>
      </c>
      <c r="C292" s="98" t="s">
        <v>1172</v>
      </c>
      <c r="D292" s="99">
        <v>7</v>
      </c>
      <c r="E292" s="99">
        <v>107</v>
      </c>
      <c r="F292" s="98" t="s">
        <v>1785</v>
      </c>
      <c r="G292" s="99">
        <v>5</v>
      </c>
      <c r="H292" s="98" t="s">
        <v>2026</v>
      </c>
      <c r="I292" s="97">
        <v>2</v>
      </c>
    </row>
    <row r="293" spans="1:9" ht="15" x14ac:dyDescent="0.2">
      <c r="A293" s="99">
        <v>206</v>
      </c>
      <c r="B293" s="98" t="s">
        <v>1110</v>
      </c>
      <c r="C293" s="98" t="s">
        <v>1172</v>
      </c>
      <c r="D293" s="99">
        <v>7</v>
      </c>
      <c r="E293" s="99">
        <v>107</v>
      </c>
      <c r="F293" s="98" t="s">
        <v>1785</v>
      </c>
      <c r="G293" s="99">
        <v>6</v>
      </c>
      <c r="H293" s="98" t="s">
        <v>2026</v>
      </c>
      <c r="I293" s="97">
        <v>1</v>
      </c>
    </row>
    <row r="294" spans="1:9" ht="15" x14ac:dyDescent="0.2">
      <c r="A294" s="99">
        <v>206</v>
      </c>
      <c r="B294" s="98" t="s">
        <v>1110</v>
      </c>
      <c r="C294" s="98" t="s">
        <v>1172</v>
      </c>
      <c r="D294" s="99">
        <v>7</v>
      </c>
      <c r="E294" s="99">
        <v>107</v>
      </c>
      <c r="F294" s="98" t="s">
        <v>1785</v>
      </c>
      <c r="G294" s="99">
        <v>7</v>
      </c>
      <c r="H294" s="98" t="s">
        <v>2026</v>
      </c>
      <c r="I294" s="97">
        <v>2</v>
      </c>
    </row>
    <row r="295" spans="1:9" ht="15" x14ac:dyDescent="0.2">
      <c r="A295" s="99">
        <v>206</v>
      </c>
      <c r="B295" s="98" t="s">
        <v>1110</v>
      </c>
      <c r="C295" s="98" t="s">
        <v>1172</v>
      </c>
      <c r="D295" s="99">
        <v>7</v>
      </c>
      <c r="E295" s="99">
        <v>992</v>
      </c>
      <c r="F295" s="98" t="s">
        <v>1783</v>
      </c>
      <c r="G295" s="99">
        <v>5</v>
      </c>
      <c r="H295" s="98" t="s">
        <v>1890</v>
      </c>
      <c r="I295" s="97">
        <v>9</v>
      </c>
    </row>
    <row r="296" spans="1:9" ht="15" x14ac:dyDescent="0.2">
      <c r="A296" s="99">
        <v>206</v>
      </c>
      <c r="B296" s="98" t="s">
        <v>1110</v>
      </c>
      <c r="C296" s="98" t="s">
        <v>1172</v>
      </c>
      <c r="D296" s="99">
        <v>7</v>
      </c>
      <c r="E296" s="99">
        <v>992</v>
      </c>
      <c r="F296" s="98" t="s">
        <v>1783</v>
      </c>
      <c r="G296" s="99">
        <v>7</v>
      </c>
      <c r="H296" s="98" t="s">
        <v>2028</v>
      </c>
      <c r="I296" s="97">
        <v>11</v>
      </c>
    </row>
    <row r="297" spans="1:9" ht="15" x14ac:dyDescent="0.2">
      <c r="A297" s="99">
        <v>206</v>
      </c>
      <c r="B297" s="98" t="s">
        <v>1110</v>
      </c>
      <c r="C297" s="98" t="s">
        <v>1172</v>
      </c>
      <c r="D297" s="99">
        <v>7</v>
      </c>
      <c r="E297" s="99">
        <v>84</v>
      </c>
      <c r="F297" s="98" t="s">
        <v>1761</v>
      </c>
      <c r="G297" s="99">
        <v>2</v>
      </c>
      <c r="H297" s="98" t="s">
        <v>2027</v>
      </c>
      <c r="I297" s="97">
        <v>7</v>
      </c>
    </row>
    <row r="298" spans="1:9" ht="15" x14ac:dyDescent="0.2">
      <c r="A298" s="99">
        <v>206</v>
      </c>
      <c r="B298" s="98" t="s">
        <v>1110</v>
      </c>
      <c r="C298" s="98" t="s">
        <v>1169</v>
      </c>
      <c r="D298" s="99">
        <v>7</v>
      </c>
      <c r="E298" s="99">
        <v>77</v>
      </c>
      <c r="F298" s="98" t="s">
        <v>1782</v>
      </c>
      <c r="G298" s="99">
        <v>1</v>
      </c>
      <c r="H298" s="98" t="s">
        <v>1893</v>
      </c>
      <c r="I298" s="97">
        <v>26</v>
      </c>
    </row>
    <row r="299" spans="1:9" ht="15" x14ac:dyDescent="0.2">
      <c r="A299" s="99">
        <v>206</v>
      </c>
      <c r="B299" s="98" t="s">
        <v>1110</v>
      </c>
      <c r="C299" s="98" t="s">
        <v>1169</v>
      </c>
      <c r="D299" s="99">
        <v>7</v>
      </c>
      <c r="E299" s="99">
        <v>77</v>
      </c>
      <c r="F299" s="98" t="s">
        <v>1782</v>
      </c>
      <c r="G299" s="99">
        <v>2</v>
      </c>
      <c r="H299" s="98" t="s">
        <v>1893</v>
      </c>
      <c r="I299" s="97">
        <v>28</v>
      </c>
    </row>
    <row r="300" spans="1:9" ht="15" x14ac:dyDescent="0.2">
      <c r="A300" s="99">
        <v>206</v>
      </c>
      <c r="B300" s="98" t="s">
        <v>1110</v>
      </c>
      <c r="C300" s="98" t="s">
        <v>1169</v>
      </c>
      <c r="D300" s="99">
        <v>7</v>
      </c>
      <c r="E300" s="99">
        <v>77</v>
      </c>
      <c r="F300" s="98" t="s">
        <v>1782</v>
      </c>
      <c r="G300" s="99">
        <v>3</v>
      </c>
      <c r="H300" s="98" t="s">
        <v>1893</v>
      </c>
      <c r="I300" s="97">
        <v>24</v>
      </c>
    </row>
    <row r="301" spans="1:9" ht="15" x14ac:dyDescent="0.2">
      <c r="A301" s="99">
        <v>206</v>
      </c>
      <c r="B301" s="98" t="s">
        <v>1110</v>
      </c>
      <c r="C301" s="98" t="s">
        <v>1169</v>
      </c>
      <c r="D301" s="99">
        <v>7</v>
      </c>
      <c r="E301" s="99">
        <v>77</v>
      </c>
      <c r="F301" s="98" t="s">
        <v>1782</v>
      </c>
      <c r="G301" s="99">
        <v>5</v>
      </c>
      <c r="H301" s="98" t="s">
        <v>1893</v>
      </c>
      <c r="I301" s="97">
        <v>24</v>
      </c>
    </row>
    <row r="302" spans="1:9" ht="15" x14ac:dyDescent="0.2">
      <c r="A302" s="99">
        <v>206</v>
      </c>
      <c r="B302" s="98" t="s">
        <v>1110</v>
      </c>
      <c r="C302" s="98" t="s">
        <v>1169</v>
      </c>
      <c r="D302" s="99">
        <v>7</v>
      </c>
      <c r="E302" s="99">
        <v>77</v>
      </c>
      <c r="F302" s="98" t="s">
        <v>1782</v>
      </c>
      <c r="G302" s="99">
        <v>6</v>
      </c>
      <c r="H302" s="98" t="s">
        <v>1893</v>
      </c>
      <c r="I302" s="97">
        <v>24</v>
      </c>
    </row>
    <row r="303" spans="1:9" ht="15" x14ac:dyDescent="0.2">
      <c r="A303" s="99">
        <v>206</v>
      </c>
      <c r="B303" s="98" t="s">
        <v>1110</v>
      </c>
      <c r="C303" s="98" t="s">
        <v>1169</v>
      </c>
      <c r="D303" s="99">
        <v>7</v>
      </c>
      <c r="E303" s="99">
        <v>77</v>
      </c>
      <c r="F303" s="98" t="s">
        <v>1782</v>
      </c>
      <c r="G303" s="99">
        <v>7</v>
      </c>
      <c r="H303" s="98" t="s">
        <v>1893</v>
      </c>
      <c r="I303" s="97">
        <v>19</v>
      </c>
    </row>
    <row r="304" spans="1:9" ht="15" x14ac:dyDescent="0.2">
      <c r="A304" s="99">
        <v>206</v>
      </c>
      <c r="B304" s="98" t="s">
        <v>1110</v>
      </c>
      <c r="C304" s="98" t="s">
        <v>1166</v>
      </c>
      <c r="D304" s="99">
        <v>7</v>
      </c>
      <c r="E304" s="99">
        <v>75</v>
      </c>
      <c r="F304" s="98" t="s">
        <v>1774</v>
      </c>
      <c r="G304" s="99">
        <v>1</v>
      </c>
      <c r="H304" s="98" t="s">
        <v>1888</v>
      </c>
      <c r="I304" s="97">
        <v>26</v>
      </c>
    </row>
    <row r="305" spans="1:9" ht="15" x14ac:dyDescent="0.2">
      <c r="A305" s="99">
        <v>206</v>
      </c>
      <c r="B305" s="98" t="s">
        <v>1110</v>
      </c>
      <c r="C305" s="98" t="s">
        <v>1166</v>
      </c>
      <c r="D305" s="99">
        <v>7</v>
      </c>
      <c r="E305" s="99">
        <v>75</v>
      </c>
      <c r="F305" s="98" t="s">
        <v>1774</v>
      </c>
      <c r="G305" s="99">
        <v>2</v>
      </c>
      <c r="H305" s="98" t="s">
        <v>1888</v>
      </c>
      <c r="I305" s="97">
        <v>27</v>
      </c>
    </row>
    <row r="306" spans="1:9" ht="15" x14ac:dyDescent="0.2">
      <c r="A306" s="99">
        <v>206</v>
      </c>
      <c r="B306" s="98" t="s">
        <v>1110</v>
      </c>
      <c r="C306" s="98" t="s">
        <v>1166</v>
      </c>
      <c r="D306" s="99">
        <v>7</v>
      </c>
      <c r="E306" s="99">
        <v>75</v>
      </c>
      <c r="F306" s="98" t="s">
        <v>1774</v>
      </c>
      <c r="G306" s="99">
        <v>3</v>
      </c>
      <c r="H306" s="98" t="s">
        <v>1888</v>
      </c>
      <c r="I306" s="97">
        <v>27</v>
      </c>
    </row>
    <row r="307" spans="1:9" ht="15" x14ac:dyDescent="0.2">
      <c r="A307" s="99">
        <v>206</v>
      </c>
      <c r="B307" s="98" t="s">
        <v>1110</v>
      </c>
      <c r="C307" s="98" t="s">
        <v>1166</v>
      </c>
      <c r="D307" s="99">
        <v>7</v>
      </c>
      <c r="E307" s="99">
        <v>75</v>
      </c>
      <c r="F307" s="98" t="s">
        <v>1774</v>
      </c>
      <c r="G307" s="99">
        <v>4</v>
      </c>
      <c r="H307" s="98" t="s">
        <v>1888</v>
      </c>
      <c r="I307" s="97">
        <v>26</v>
      </c>
    </row>
    <row r="308" spans="1:9" ht="15" x14ac:dyDescent="0.2">
      <c r="A308" s="99">
        <v>206</v>
      </c>
      <c r="B308" s="98" t="s">
        <v>1110</v>
      </c>
      <c r="C308" s="98" t="s">
        <v>1166</v>
      </c>
      <c r="D308" s="99">
        <v>7</v>
      </c>
      <c r="E308" s="99">
        <v>75</v>
      </c>
      <c r="F308" s="98" t="s">
        <v>1774</v>
      </c>
      <c r="G308" s="99">
        <v>5</v>
      </c>
      <c r="H308" s="98" t="s">
        <v>1888</v>
      </c>
      <c r="I308" s="97">
        <v>28</v>
      </c>
    </row>
    <row r="309" spans="1:9" ht="15" x14ac:dyDescent="0.2">
      <c r="A309" s="99">
        <v>206</v>
      </c>
      <c r="B309" s="98" t="s">
        <v>1110</v>
      </c>
      <c r="C309" s="98" t="s">
        <v>1166</v>
      </c>
      <c r="D309" s="99">
        <v>7</v>
      </c>
      <c r="E309" s="99">
        <v>75</v>
      </c>
      <c r="F309" s="98" t="s">
        <v>1774</v>
      </c>
      <c r="G309" s="99">
        <v>7</v>
      </c>
      <c r="H309" s="98" t="s">
        <v>1888</v>
      </c>
      <c r="I309" s="97">
        <v>27</v>
      </c>
    </row>
    <row r="310" spans="1:9" ht="15" x14ac:dyDescent="0.2">
      <c r="A310" s="99">
        <v>206</v>
      </c>
      <c r="B310" s="98" t="s">
        <v>1110</v>
      </c>
      <c r="C310" s="98" t="s">
        <v>1163</v>
      </c>
      <c r="D310" s="99">
        <v>7</v>
      </c>
      <c r="E310" s="99">
        <v>66</v>
      </c>
      <c r="F310" s="98" t="s">
        <v>1773</v>
      </c>
      <c r="G310" s="99">
        <v>2</v>
      </c>
      <c r="H310" s="98" t="s">
        <v>1892</v>
      </c>
      <c r="I310" s="97">
        <v>25</v>
      </c>
    </row>
    <row r="311" spans="1:9" ht="15" x14ac:dyDescent="0.2">
      <c r="A311" s="99">
        <v>206</v>
      </c>
      <c r="B311" s="98" t="s">
        <v>1110</v>
      </c>
      <c r="C311" s="98" t="s">
        <v>1163</v>
      </c>
      <c r="D311" s="99">
        <v>7</v>
      </c>
      <c r="E311" s="99">
        <v>66</v>
      </c>
      <c r="F311" s="98" t="s">
        <v>1773</v>
      </c>
      <c r="G311" s="99">
        <v>4</v>
      </c>
      <c r="H311" s="98" t="s">
        <v>1892</v>
      </c>
      <c r="I311" s="97">
        <v>26</v>
      </c>
    </row>
    <row r="312" spans="1:9" ht="15" x14ac:dyDescent="0.2">
      <c r="A312" s="99">
        <v>206</v>
      </c>
      <c r="B312" s="98" t="s">
        <v>1110</v>
      </c>
      <c r="C312" s="98" t="s">
        <v>1163</v>
      </c>
      <c r="D312" s="99">
        <v>7</v>
      </c>
      <c r="E312" s="99">
        <v>66</v>
      </c>
      <c r="F312" s="98" t="s">
        <v>1773</v>
      </c>
      <c r="G312" s="99">
        <v>7</v>
      </c>
      <c r="H312" s="98" t="s">
        <v>1892</v>
      </c>
      <c r="I312" s="97">
        <v>23</v>
      </c>
    </row>
    <row r="313" spans="1:9" ht="15" x14ac:dyDescent="0.2">
      <c r="A313" s="99">
        <v>206</v>
      </c>
      <c r="B313" s="98" t="s">
        <v>1110</v>
      </c>
      <c r="C313" s="98" t="s">
        <v>1163</v>
      </c>
      <c r="D313" s="99">
        <v>7</v>
      </c>
      <c r="E313" s="99">
        <v>79</v>
      </c>
      <c r="F313" s="98" t="s">
        <v>1772</v>
      </c>
      <c r="G313" s="99">
        <v>2</v>
      </c>
      <c r="H313" s="98" t="s">
        <v>1892</v>
      </c>
      <c r="I313" s="97">
        <v>23</v>
      </c>
    </row>
    <row r="314" spans="1:9" ht="15" x14ac:dyDescent="0.2">
      <c r="A314" s="99">
        <v>206</v>
      </c>
      <c r="B314" s="98" t="s">
        <v>1110</v>
      </c>
      <c r="C314" s="98" t="s">
        <v>1163</v>
      </c>
      <c r="D314" s="99">
        <v>7</v>
      </c>
      <c r="E314" s="99">
        <v>79</v>
      </c>
      <c r="F314" s="98" t="s">
        <v>1772</v>
      </c>
      <c r="G314" s="99">
        <v>4</v>
      </c>
      <c r="H314" s="98" t="s">
        <v>1892</v>
      </c>
      <c r="I314" s="97">
        <v>27</v>
      </c>
    </row>
    <row r="315" spans="1:9" ht="15" x14ac:dyDescent="0.2">
      <c r="A315" s="99">
        <v>206</v>
      </c>
      <c r="B315" s="98" t="s">
        <v>1110</v>
      </c>
      <c r="C315" s="98" t="s">
        <v>1163</v>
      </c>
      <c r="D315" s="99">
        <v>7</v>
      </c>
      <c r="E315" s="99">
        <v>79</v>
      </c>
      <c r="F315" s="98" t="s">
        <v>1772</v>
      </c>
      <c r="G315" s="99">
        <v>7</v>
      </c>
      <c r="H315" s="98" t="s">
        <v>1892</v>
      </c>
      <c r="I315" s="97">
        <v>19</v>
      </c>
    </row>
    <row r="316" spans="1:9" ht="15" x14ac:dyDescent="0.2">
      <c r="A316" s="99">
        <v>206</v>
      </c>
      <c r="B316" s="98" t="s">
        <v>1110</v>
      </c>
      <c r="C316" s="98" t="s">
        <v>1273</v>
      </c>
      <c r="D316" s="99">
        <v>7</v>
      </c>
      <c r="E316" s="99">
        <v>994</v>
      </c>
      <c r="F316" s="98" t="s">
        <v>1767</v>
      </c>
      <c r="G316" s="99">
        <v>4</v>
      </c>
      <c r="H316" s="98" t="s">
        <v>2004</v>
      </c>
      <c r="I316" s="97">
        <v>4</v>
      </c>
    </row>
    <row r="317" spans="1:9" ht="15" x14ac:dyDescent="0.2">
      <c r="A317" s="99">
        <v>206</v>
      </c>
      <c r="B317" s="98" t="s">
        <v>1110</v>
      </c>
      <c r="C317" s="98" t="s">
        <v>1273</v>
      </c>
      <c r="D317" s="99">
        <v>7</v>
      </c>
      <c r="E317" s="99">
        <v>994</v>
      </c>
      <c r="F317" s="98" t="s">
        <v>1767</v>
      </c>
      <c r="G317" s="99">
        <v>5</v>
      </c>
      <c r="H317" s="98" t="s">
        <v>2043</v>
      </c>
      <c r="I317" s="97">
        <v>4</v>
      </c>
    </row>
    <row r="318" spans="1:9" ht="15" x14ac:dyDescent="0.2">
      <c r="A318" s="99">
        <v>206</v>
      </c>
      <c r="B318" s="98" t="s">
        <v>1110</v>
      </c>
      <c r="C318" s="98" t="s">
        <v>1273</v>
      </c>
      <c r="D318" s="99">
        <v>7</v>
      </c>
      <c r="E318" s="99">
        <v>200</v>
      </c>
      <c r="F318" s="98" t="s">
        <v>1766</v>
      </c>
      <c r="G318" s="99">
        <v>1</v>
      </c>
      <c r="H318" s="98" t="s">
        <v>2024</v>
      </c>
      <c r="I318" s="97">
        <v>2</v>
      </c>
    </row>
    <row r="319" spans="1:9" ht="15" x14ac:dyDescent="0.2">
      <c r="A319" s="99">
        <v>206</v>
      </c>
      <c r="B319" s="98" t="s">
        <v>1110</v>
      </c>
      <c r="C319" s="98" t="s">
        <v>1273</v>
      </c>
      <c r="D319" s="99">
        <v>7</v>
      </c>
      <c r="E319" s="99">
        <v>82</v>
      </c>
      <c r="F319" s="98" t="s">
        <v>1765</v>
      </c>
      <c r="G319" s="99">
        <v>1</v>
      </c>
      <c r="H319" s="98" t="s">
        <v>2024</v>
      </c>
      <c r="I319" s="97">
        <v>4</v>
      </c>
    </row>
    <row r="320" spans="1:9" ht="15" x14ac:dyDescent="0.2">
      <c r="A320" s="99">
        <v>206</v>
      </c>
      <c r="B320" s="98" t="s">
        <v>1110</v>
      </c>
      <c r="C320" s="98" t="s">
        <v>1273</v>
      </c>
      <c r="D320" s="99">
        <v>7</v>
      </c>
      <c r="E320" s="99">
        <v>64</v>
      </c>
      <c r="F320" s="98" t="s">
        <v>1764</v>
      </c>
      <c r="G320" s="99">
        <v>1</v>
      </c>
      <c r="H320" s="98" t="s">
        <v>2030</v>
      </c>
      <c r="I320" s="97">
        <v>4</v>
      </c>
    </row>
    <row r="321" spans="1:9" ht="15" x14ac:dyDescent="0.2">
      <c r="A321" s="99">
        <v>206</v>
      </c>
      <c r="B321" s="98" t="s">
        <v>1110</v>
      </c>
      <c r="C321" s="98" t="s">
        <v>1273</v>
      </c>
      <c r="D321" s="99">
        <v>7</v>
      </c>
      <c r="E321" s="99">
        <v>64</v>
      </c>
      <c r="F321" s="98" t="s">
        <v>1764</v>
      </c>
      <c r="G321" s="99">
        <v>2</v>
      </c>
      <c r="H321" s="98" t="s">
        <v>2029</v>
      </c>
      <c r="I321" s="97">
        <v>4</v>
      </c>
    </row>
    <row r="322" spans="1:9" ht="15" x14ac:dyDescent="0.2">
      <c r="A322" s="99">
        <v>206</v>
      </c>
      <c r="B322" s="98" t="s">
        <v>1110</v>
      </c>
      <c r="C322" s="98" t="s">
        <v>1273</v>
      </c>
      <c r="D322" s="99">
        <v>7</v>
      </c>
      <c r="E322" s="99">
        <v>35</v>
      </c>
      <c r="F322" s="98" t="s">
        <v>1763</v>
      </c>
      <c r="G322" s="99">
        <v>1</v>
      </c>
      <c r="H322" s="98" t="s">
        <v>2006</v>
      </c>
      <c r="I322" s="97">
        <v>1</v>
      </c>
    </row>
    <row r="323" spans="1:9" ht="15" x14ac:dyDescent="0.2">
      <c r="A323" s="99">
        <v>206</v>
      </c>
      <c r="B323" s="98" t="s">
        <v>1110</v>
      </c>
      <c r="C323" s="98" t="s">
        <v>1273</v>
      </c>
      <c r="D323" s="99">
        <v>7</v>
      </c>
      <c r="E323" s="99">
        <v>35</v>
      </c>
      <c r="F323" s="98" t="s">
        <v>1763</v>
      </c>
      <c r="G323" s="99">
        <v>3</v>
      </c>
      <c r="H323" s="98" t="s">
        <v>2043</v>
      </c>
      <c r="I323" s="97">
        <v>1</v>
      </c>
    </row>
    <row r="324" spans="1:9" ht="15" x14ac:dyDescent="0.2">
      <c r="A324" s="99">
        <v>206</v>
      </c>
      <c r="B324" s="98" t="s">
        <v>1110</v>
      </c>
      <c r="C324" s="98" t="s">
        <v>1273</v>
      </c>
      <c r="D324" s="99">
        <v>7</v>
      </c>
      <c r="E324" s="99">
        <v>35</v>
      </c>
      <c r="F324" s="98" t="s">
        <v>1763</v>
      </c>
      <c r="G324" s="99">
        <v>4</v>
      </c>
      <c r="H324" s="98" t="s">
        <v>2006</v>
      </c>
      <c r="I324" s="97">
        <v>6</v>
      </c>
    </row>
    <row r="325" spans="1:9" ht="15" x14ac:dyDescent="0.2">
      <c r="A325" s="99">
        <v>206</v>
      </c>
      <c r="B325" s="98" t="s">
        <v>1110</v>
      </c>
      <c r="C325" s="98" t="s">
        <v>1273</v>
      </c>
      <c r="D325" s="99">
        <v>7</v>
      </c>
      <c r="E325" s="99">
        <v>35</v>
      </c>
      <c r="F325" s="98" t="s">
        <v>1763</v>
      </c>
      <c r="G325" s="99">
        <v>6</v>
      </c>
      <c r="H325" s="98" t="s">
        <v>2043</v>
      </c>
      <c r="I325" s="97">
        <v>6</v>
      </c>
    </row>
    <row r="326" spans="1:9" ht="15" x14ac:dyDescent="0.2">
      <c r="A326" s="99">
        <v>206</v>
      </c>
      <c r="B326" s="98" t="s">
        <v>1110</v>
      </c>
      <c r="C326" s="98" t="s">
        <v>1273</v>
      </c>
      <c r="D326" s="99">
        <v>7</v>
      </c>
      <c r="E326" s="99">
        <v>89</v>
      </c>
      <c r="F326" s="98" t="s">
        <v>1762</v>
      </c>
      <c r="G326" s="99">
        <v>1</v>
      </c>
      <c r="H326" s="98" t="s">
        <v>2005</v>
      </c>
      <c r="I326" s="97">
        <v>6</v>
      </c>
    </row>
    <row r="327" spans="1:9" ht="15" x14ac:dyDescent="0.2">
      <c r="A327" s="99">
        <v>206</v>
      </c>
      <c r="B327" s="98" t="s">
        <v>1110</v>
      </c>
      <c r="C327" s="98" t="s">
        <v>1273</v>
      </c>
      <c r="D327" s="99">
        <v>7</v>
      </c>
      <c r="E327" s="99">
        <v>89</v>
      </c>
      <c r="F327" s="98" t="s">
        <v>1762</v>
      </c>
      <c r="G327" s="99">
        <v>2</v>
      </c>
      <c r="H327" s="98" t="s">
        <v>2029</v>
      </c>
      <c r="I327" s="97">
        <v>6</v>
      </c>
    </row>
    <row r="328" spans="1:9" ht="15" x14ac:dyDescent="0.2">
      <c r="A328" s="99">
        <v>206</v>
      </c>
      <c r="B328" s="98" t="s">
        <v>1110</v>
      </c>
      <c r="C328" s="98" t="s">
        <v>1273</v>
      </c>
      <c r="D328" s="99">
        <v>7</v>
      </c>
      <c r="E328" s="99">
        <v>89</v>
      </c>
      <c r="F328" s="98" t="s">
        <v>1762</v>
      </c>
      <c r="G328" s="99">
        <v>3</v>
      </c>
      <c r="H328" s="98" t="s">
        <v>2030</v>
      </c>
      <c r="I328" s="97">
        <v>6</v>
      </c>
    </row>
    <row r="329" spans="1:9" ht="15" x14ac:dyDescent="0.2">
      <c r="A329" s="99">
        <v>206</v>
      </c>
      <c r="B329" s="98" t="s">
        <v>1110</v>
      </c>
      <c r="C329" s="98" t="s">
        <v>1273</v>
      </c>
      <c r="D329" s="99">
        <v>7</v>
      </c>
      <c r="E329" s="99">
        <v>89</v>
      </c>
      <c r="F329" s="98" t="s">
        <v>1762</v>
      </c>
      <c r="G329" s="99">
        <v>5</v>
      </c>
      <c r="H329" s="98" t="s">
        <v>2005</v>
      </c>
      <c r="I329" s="97">
        <v>1</v>
      </c>
    </row>
    <row r="330" spans="1:9" ht="15" x14ac:dyDescent="0.2">
      <c r="A330" s="99">
        <v>206</v>
      </c>
      <c r="B330" s="98" t="s">
        <v>1110</v>
      </c>
      <c r="C330" s="98" t="s">
        <v>1273</v>
      </c>
      <c r="D330" s="99">
        <v>7</v>
      </c>
      <c r="E330" s="99">
        <v>89</v>
      </c>
      <c r="F330" s="98" t="s">
        <v>1762</v>
      </c>
      <c r="G330" s="99">
        <v>6</v>
      </c>
      <c r="H330" s="98" t="s">
        <v>2029</v>
      </c>
      <c r="I330" s="97">
        <v>1</v>
      </c>
    </row>
    <row r="331" spans="1:9" ht="15" x14ac:dyDescent="0.2">
      <c r="A331" s="99">
        <v>206</v>
      </c>
      <c r="B331" s="98" t="s">
        <v>1110</v>
      </c>
      <c r="C331" s="98" t="s">
        <v>1273</v>
      </c>
      <c r="D331" s="99">
        <v>7</v>
      </c>
      <c r="E331" s="99">
        <v>89</v>
      </c>
      <c r="F331" s="98" t="s">
        <v>1762</v>
      </c>
      <c r="G331" s="99">
        <v>7</v>
      </c>
      <c r="H331" s="98" t="s">
        <v>2030</v>
      </c>
      <c r="I331" s="97">
        <v>1</v>
      </c>
    </row>
    <row r="332" spans="1:9" ht="15" x14ac:dyDescent="0.2">
      <c r="A332" s="99">
        <v>206</v>
      </c>
      <c r="B332" s="98" t="s">
        <v>1110</v>
      </c>
      <c r="C332" s="98" t="s">
        <v>1273</v>
      </c>
      <c r="D332" s="99">
        <v>7</v>
      </c>
      <c r="E332" s="99">
        <v>84</v>
      </c>
      <c r="F332" s="98" t="s">
        <v>1761</v>
      </c>
      <c r="G332" s="99">
        <v>1</v>
      </c>
      <c r="H332" s="98" t="s">
        <v>2024</v>
      </c>
      <c r="I332" s="97">
        <v>7</v>
      </c>
    </row>
    <row r="333" spans="1:9" ht="15" x14ac:dyDescent="0.2">
      <c r="A333" s="99">
        <v>206</v>
      </c>
      <c r="B333" s="98" t="s">
        <v>1110</v>
      </c>
      <c r="C333" s="98" t="s">
        <v>1273</v>
      </c>
      <c r="D333" s="99">
        <v>7</v>
      </c>
      <c r="E333" s="99">
        <v>987</v>
      </c>
      <c r="F333" s="98" t="s">
        <v>1760</v>
      </c>
      <c r="G333" s="99">
        <v>3</v>
      </c>
      <c r="H333" s="98" t="s">
        <v>2003</v>
      </c>
      <c r="I333" s="97">
        <v>4</v>
      </c>
    </row>
    <row r="334" spans="1:9" ht="15" x14ac:dyDescent="0.2">
      <c r="A334" s="99">
        <v>206</v>
      </c>
      <c r="B334" s="98" t="s">
        <v>1110</v>
      </c>
      <c r="C334" s="98" t="s">
        <v>1172</v>
      </c>
      <c r="D334" s="99">
        <v>8</v>
      </c>
      <c r="E334" s="99">
        <v>107</v>
      </c>
      <c r="F334" s="98" t="s">
        <v>1785</v>
      </c>
      <c r="G334" s="99">
        <v>5</v>
      </c>
      <c r="H334" s="98" t="s">
        <v>2026</v>
      </c>
      <c r="I334" s="97">
        <v>3</v>
      </c>
    </row>
    <row r="335" spans="1:9" ht="15" x14ac:dyDescent="0.2">
      <c r="A335" s="99">
        <v>206</v>
      </c>
      <c r="B335" s="98" t="s">
        <v>1110</v>
      </c>
      <c r="C335" s="98" t="s">
        <v>1172</v>
      </c>
      <c r="D335" s="99">
        <v>8</v>
      </c>
      <c r="E335" s="99">
        <v>107</v>
      </c>
      <c r="F335" s="98" t="s">
        <v>1785</v>
      </c>
      <c r="G335" s="99">
        <v>6</v>
      </c>
      <c r="H335" s="98" t="s">
        <v>2026</v>
      </c>
      <c r="I335" s="97">
        <v>6</v>
      </c>
    </row>
    <row r="336" spans="1:9" ht="15" x14ac:dyDescent="0.2">
      <c r="A336" s="99">
        <v>206</v>
      </c>
      <c r="B336" s="98" t="s">
        <v>1110</v>
      </c>
      <c r="C336" s="98" t="s">
        <v>1172</v>
      </c>
      <c r="D336" s="99">
        <v>8</v>
      </c>
      <c r="E336" s="99">
        <v>108</v>
      </c>
      <c r="F336" s="98" t="s">
        <v>1769</v>
      </c>
      <c r="G336" s="99">
        <v>2</v>
      </c>
      <c r="H336" s="98" t="s">
        <v>1891</v>
      </c>
      <c r="I336" s="97">
        <v>27</v>
      </c>
    </row>
    <row r="337" spans="1:9" ht="15" x14ac:dyDescent="0.2">
      <c r="A337" s="99">
        <v>206</v>
      </c>
      <c r="B337" s="98" t="s">
        <v>1110</v>
      </c>
      <c r="C337" s="98" t="s">
        <v>1172</v>
      </c>
      <c r="D337" s="99">
        <v>8</v>
      </c>
      <c r="E337" s="99">
        <v>108</v>
      </c>
      <c r="F337" s="98" t="s">
        <v>1769</v>
      </c>
      <c r="G337" s="99">
        <v>4</v>
      </c>
      <c r="H337" s="98" t="s">
        <v>1891</v>
      </c>
      <c r="I337" s="97">
        <v>23</v>
      </c>
    </row>
    <row r="338" spans="1:9" ht="15" x14ac:dyDescent="0.2">
      <c r="A338" s="99">
        <v>206</v>
      </c>
      <c r="B338" s="98" t="s">
        <v>1110</v>
      </c>
      <c r="C338" s="98" t="s">
        <v>1172</v>
      </c>
      <c r="D338" s="99">
        <v>8</v>
      </c>
      <c r="E338" s="99">
        <v>108</v>
      </c>
      <c r="F338" s="98" t="s">
        <v>1769</v>
      </c>
      <c r="G338" s="99">
        <v>6</v>
      </c>
      <c r="H338" s="98" t="s">
        <v>1891</v>
      </c>
      <c r="I338" s="97">
        <v>25</v>
      </c>
    </row>
    <row r="339" spans="1:9" ht="15" x14ac:dyDescent="0.2">
      <c r="A339" s="99">
        <v>206</v>
      </c>
      <c r="B339" s="98" t="s">
        <v>1110</v>
      </c>
      <c r="C339" s="98" t="s">
        <v>1172</v>
      </c>
      <c r="D339" s="99">
        <v>8</v>
      </c>
      <c r="E339" s="99">
        <v>992</v>
      </c>
      <c r="F339" s="98" t="s">
        <v>1783</v>
      </c>
      <c r="G339" s="99">
        <v>5</v>
      </c>
      <c r="H339" s="98" t="s">
        <v>1890</v>
      </c>
      <c r="I339" s="97">
        <v>5</v>
      </c>
    </row>
    <row r="340" spans="1:9" ht="15" x14ac:dyDescent="0.2">
      <c r="A340" s="99">
        <v>206</v>
      </c>
      <c r="B340" s="98" t="s">
        <v>1110</v>
      </c>
      <c r="C340" s="98" t="s">
        <v>1172</v>
      </c>
      <c r="D340" s="99">
        <v>8</v>
      </c>
      <c r="E340" s="99">
        <v>992</v>
      </c>
      <c r="F340" s="98" t="s">
        <v>1783</v>
      </c>
      <c r="G340" s="99">
        <v>7</v>
      </c>
      <c r="H340" s="98" t="s">
        <v>2028</v>
      </c>
      <c r="I340" s="97">
        <v>9</v>
      </c>
    </row>
    <row r="341" spans="1:9" ht="15" x14ac:dyDescent="0.2">
      <c r="A341" s="99">
        <v>206</v>
      </c>
      <c r="B341" s="98" t="s">
        <v>1110</v>
      </c>
      <c r="C341" s="98" t="s">
        <v>1172</v>
      </c>
      <c r="D341" s="99">
        <v>8</v>
      </c>
      <c r="E341" s="99">
        <v>84</v>
      </c>
      <c r="F341" s="98" t="s">
        <v>1761</v>
      </c>
      <c r="G341" s="99">
        <v>2</v>
      </c>
      <c r="H341" s="98" t="s">
        <v>2027</v>
      </c>
      <c r="I341" s="97">
        <v>8</v>
      </c>
    </row>
    <row r="342" spans="1:9" ht="15" x14ac:dyDescent="0.2">
      <c r="A342" s="99">
        <v>206</v>
      </c>
      <c r="B342" s="98" t="s">
        <v>1110</v>
      </c>
      <c r="C342" s="98" t="s">
        <v>1172</v>
      </c>
      <c r="D342" s="99">
        <v>8</v>
      </c>
      <c r="E342" s="99">
        <v>84</v>
      </c>
      <c r="F342" s="98" t="s">
        <v>1761</v>
      </c>
      <c r="G342" s="99">
        <v>4</v>
      </c>
      <c r="H342" s="98" t="s">
        <v>1891</v>
      </c>
      <c r="I342" s="97">
        <v>25</v>
      </c>
    </row>
    <row r="343" spans="1:9" ht="15" x14ac:dyDescent="0.2">
      <c r="A343" s="99">
        <v>206</v>
      </c>
      <c r="B343" s="98" t="s">
        <v>1110</v>
      </c>
      <c r="C343" s="98" t="s">
        <v>1172</v>
      </c>
      <c r="D343" s="99">
        <v>8</v>
      </c>
      <c r="E343" s="99">
        <v>84</v>
      </c>
      <c r="F343" s="98" t="s">
        <v>1761</v>
      </c>
      <c r="G343" s="99">
        <v>6</v>
      </c>
      <c r="H343" s="98" t="s">
        <v>1891</v>
      </c>
      <c r="I343" s="97">
        <v>26</v>
      </c>
    </row>
    <row r="344" spans="1:9" ht="15" x14ac:dyDescent="0.2">
      <c r="A344" s="99">
        <v>206</v>
      </c>
      <c r="B344" s="98" t="s">
        <v>1110</v>
      </c>
      <c r="C344" s="98" t="s">
        <v>1169</v>
      </c>
      <c r="D344" s="99">
        <v>8</v>
      </c>
      <c r="E344" s="99">
        <v>67</v>
      </c>
      <c r="F344" s="98" t="s">
        <v>1781</v>
      </c>
      <c r="G344" s="99">
        <v>1</v>
      </c>
      <c r="H344" s="98" t="s">
        <v>1889</v>
      </c>
      <c r="I344" s="97">
        <v>26</v>
      </c>
    </row>
    <row r="345" spans="1:9" ht="15" x14ac:dyDescent="0.2">
      <c r="A345" s="99">
        <v>206</v>
      </c>
      <c r="B345" s="98" t="s">
        <v>1110</v>
      </c>
      <c r="C345" s="98" t="s">
        <v>1169</v>
      </c>
      <c r="D345" s="99">
        <v>8</v>
      </c>
      <c r="E345" s="99">
        <v>67</v>
      </c>
      <c r="F345" s="98" t="s">
        <v>1781</v>
      </c>
      <c r="G345" s="99">
        <v>2</v>
      </c>
      <c r="H345" s="98" t="s">
        <v>1889</v>
      </c>
      <c r="I345" s="97">
        <v>18</v>
      </c>
    </row>
    <row r="346" spans="1:9" ht="15" x14ac:dyDescent="0.2">
      <c r="A346" s="99">
        <v>206</v>
      </c>
      <c r="B346" s="98" t="s">
        <v>1110</v>
      </c>
      <c r="C346" s="98" t="s">
        <v>1169</v>
      </c>
      <c r="D346" s="99">
        <v>8</v>
      </c>
      <c r="E346" s="99">
        <v>67</v>
      </c>
      <c r="F346" s="98" t="s">
        <v>1781</v>
      </c>
      <c r="G346" s="99">
        <v>3</v>
      </c>
      <c r="H346" s="98" t="s">
        <v>2009</v>
      </c>
      <c r="I346" s="97">
        <v>22</v>
      </c>
    </row>
    <row r="347" spans="1:9" ht="15" x14ac:dyDescent="0.2">
      <c r="A347" s="99">
        <v>206</v>
      </c>
      <c r="B347" s="98" t="s">
        <v>1110</v>
      </c>
      <c r="C347" s="98" t="s">
        <v>1169</v>
      </c>
      <c r="D347" s="99">
        <v>8</v>
      </c>
      <c r="E347" s="99">
        <v>67</v>
      </c>
      <c r="F347" s="98" t="s">
        <v>1781</v>
      </c>
      <c r="G347" s="99">
        <v>5</v>
      </c>
      <c r="H347" s="98" t="s">
        <v>1889</v>
      </c>
      <c r="I347" s="97">
        <v>20</v>
      </c>
    </row>
    <row r="348" spans="1:9" ht="15" x14ac:dyDescent="0.2">
      <c r="A348" s="99">
        <v>206</v>
      </c>
      <c r="B348" s="98" t="s">
        <v>1110</v>
      </c>
      <c r="C348" s="98" t="s">
        <v>1169</v>
      </c>
      <c r="D348" s="99">
        <v>8</v>
      </c>
      <c r="E348" s="99">
        <v>67</v>
      </c>
      <c r="F348" s="98" t="s">
        <v>1781</v>
      </c>
      <c r="G348" s="99">
        <v>6</v>
      </c>
      <c r="H348" s="98" t="s">
        <v>1889</v>
      </c>
      <c r="I348" s="97">
        <v>18</v>
      </c>
    </row>
    <row r="349" spans="1:9" ht="15" x14ac:dyDescent="0.2">
      <c r="A349" s="99">
        <v>206</v>
      </c>
      <c r="B349" s="98" t="s">
        <v>1110</v>
      </c>
      <c r="C349" s="98" t="s">
        <v>1169</v>
      </c>
      <c r="D349" s="99">
        <v>8</v>
      </c>
      <c r="E349" s="99">
        <v>67</v>
      </c>
      <c r="F349" s="98" t="s">
        <v>1781</v>
      </c>
      <c r="G349" s="99">
        <v>7</v>
      </c>
      <c r="H349" s="98" t="s">
        <v>1889</v>
      </c>
      <c r="I349" s="97">
        <v>24</v>
      </c>
    </row>
    <row r="350" spans="1:9" ht="15" x14ac:dyDescent="0.2">
      <c r="A350" s="99">
        <v>206</v>
      </c>
      <c r="B350" s="98" t="s">
        <v>1110</v>
      </c>
      <c r="C350" s="98" t="s">
        <v>1166</v>
      </c>
      <c r="D350" s="99">
        <v>8</v>
      </c>
      <c r="E350" s="99">
        <v>54</v>
      </c>
      <c r="F350" s="98" t="s">
        <v>1775</v>
      </c>
      <c r="G350" s="99">
        <v>1</v>
      </c>
      <c r="H350" s="98" t="s">
        <v>1887</v>
      </c>
      <c r="I350" s="97">
        <v>26</v>
      </c>
    </row>
    <row r="351" spans="1:9" ht="15" x14ac:dyDescent="0.2">
      <c r="A351" s="99">
        <v>206</v>
      </c>
      <c r="B351" s="98" t="s">
        <v>1110</v>
      </c>
      <c r="C351" s="98" t="s">
        <v>1166</v>
      </c>
      <c r="D351" s="99">
        <v>8</v>
      </c>
      <c r="E351" s="99">
        <v>54</v>
      </c>
      <c r="F351" s="98" t="s">
        <v>1775</v>
      </c>
      <c r="G351" s="99">
        <v>2</v>
      </c>
      <c r="H351" s="98" t="s">
        <v>1887</v>
      </c>
      <c r="I351" s="97">
        <v>15</v>
      </c>
    </row>
    <row r="352" spans="1:9" ht="15" x14ac:dyDescent="0.2">
      <c r="A352" s="99">
        <v>206</v>
      </c>
      <c r="B352" s="98" t="s">
        <v>1110</v>
      </c>
      <c r="C352" s="98" t="s">
        <v>1166</v>
      </c>
      <c r="D352" s="99">
        <v>8</v>
      </c>
      <c r="E352" s="99">
        <v>54</v>
      </c>
      <c r="F352" s="98" t="s">
        <v>1775</v>
      </c>
      <c r="G352" s="99">
        <v>3</v>
      </c>
      <c r="H352" s="98" t="s">
        <v>1887</v>
      </c>
      <c r="I352" s="97">
        <v>27</v>
      </c>
    </row>
    <row r="353" spans="1:9" ht="15" x14ac:dyDescent="0.2">
      <c r="A353" s="99">
        <v>206</v>
      </c>
      <c r="B353" s="98" t="s">
        <v>1110</v>
      </c>
      <c r="C353" s="98" t="s">
        <v>1166</v>
      </c>
      <c r="D353" s="99">
        <v>8</v>
      </c>
      <c r="E353" s="99">
        <v>54</v>
      </c>
      <c r="F353" s="98" t="s">
        <v>1775</v>
      </c>
      <c r="G353" s="99">
        <v>4</v>
      </c>
      <c r="H353" s="98" t="s">
        <v>1887</v>
      </c>
      <c r="I353" s="97">
        <v>25</v>
      </c>
    </row>
    <row r="354" spans="1:9" ht="15" x14ac:dyDescent="0.2">
      <c r="A354" s="99">
        <v>206</v>
      </c>
      <c r="B354" s="98" t="s">
        <v>1110</v>
      </c>
      <c r="C354" s="98" t="s">
        <v>1166</v>
      </c>
      <c r="D354" s="99">
        <v>8</v>
      </c>
      <c r="E354" s="99">
        <v>54</v>
      </c>
      <c r="F354" s="98" t="s">
        <v>1775</v>
      </c>
      <c r="G354" s="99">
        <v>6</v>
      </c>
      <c r="H354" s="98" t="s">
        <v>1887</v>
      </c>
      <c r="I354" s="97">
        <v>17</v>
      </c>
    </row>
    <row r="355" spans="1:9" ht="15" x14ac:dyDescent="0.2">
      <c r="A355" s="99">
        <v>206</v>
      </c>
      <c r="B355" s="98" t="s">
        <v>1110</v>
      </c>
      <c r="C355" s="98" t="s">
        <v>1166</v>
      </c>
      <c r="D355" s="99">
        <v>8</v>
      </c>
      <c r="E355" s="99">
        <v>54</v>
      </c>
      <c r="F355" s="98" t="s">
        <v>1775</v>
      </c>
      <c r="G355" s="99">
        <v>7</v>
      </c>
      <c r="H355" s="98" t="s">
        <v>1887</v>
      </c>
      <c r="I355" s="97">
        <v>25</v>
      </c>
    </row>
    <row r="356" spans="1:9" ht="15" x14ac:dyDescent="0.2">
      <c r="A356" s="99">
        <v>206</v>
      </c>
      <c r="B356" s="98" t="s">
        <v>1110</v>
      </c>
      <c r="C356" s="98" t="s">
        <v>1163</v>
      </c>
      <c r="D356" s="99">
        <v>8</v>
      </c>
      <c r="E356" s="99">
        <v>108</v>
      </c>
      <c r="F356" s="98" t="s">
        <v>1769</v>
      </c>
      <c r="G356" s="99">
        <v>3</v>
      </c>
      <c r="H356" s="98" t="s">
        <v>1886</v>
      </c>
      <c r="I356" s="97">
        <v>27</v>
      </c>
    </row>
    <row r="357" spans="1:9" ht="15" x14ac:dyDescent="0.2">
      <c r="A357" s="99">
        <v>206</v>
      </c>
      <c r="B357" s="98" t="s">
        <v>1110</v>
      </c>
      <c r="C357" s="98" t="s">
        <v>1163</v>
      </c>
      <c r="D357" s="99">
        <v>8</v>
      </c>
      <c r="E357" s="99">
        <v>108</v>
      </c>
      <c r="F357" s="98" t="s">
        <v>1769</v>
      </c>
      <c r="G357" s="99">
        <v>5</v>
      </c>
      <c r="H357" s="98" t="s">
        <v>1886</v>
      </c>
      <c r="I357" s="97">
        <v>23</v>
      </c>
    </row>
    <row r="358" spans="1:9" ht="15" x14ac:dyDescent="0.2">
      <c r="A358" s="99">
        <v>206</v>
      </c>
      <c r="B358" s="98" t="s">
        <v>1110</v>
      </c>
      <c r="C358" s="98" t="s">
        <v>1163</v>
      </c>
      <c r="D358" s="99">
        <v>8</v>
      </c>
      <c r="E358" s="99">
        <v>108</v>
      </c>
      <c r="F358" s="98" t="s">
        <v>1769</v>
      </c>
      <c r="G358" s="99">
        <v>7</v>
      </c>
      <c r="H358" s="98" t="s">
        <v>1886</v>
      </c>
      <c r="I358" s="97">
        <v>25</v>
      </c>
    </row>
    <row r="359" spans="1:9" ht="15" x14ac:dyDescent="0.2">
      <c r="A359" s="99">
        <v>206</v>
      </c>
      <c r="B359" s="98" t="s">
        <v>1110</v>
      </c>
      <c r="C359" s="98" t="s">
        <v>1163</v>
      </c>
      <c r="D359" s="99">
        <v>8</v>
      </c>
      <c r="E359" s="99">
        <v>84</v>
      </c>
      <c r="F359" s="98" t="s">
        <v>1761</v>
      </c>
      <c r="G359" s="99">
        <v>5</v>
      </c>
      <c r="H359" s="98" t="s">
        <v>1886</v>
      </c>
      <c r="I359" s="97">
        <v>25</v>
      </c>
    </row>
    <row r="360" spans="1:9" ht="15" x14ac:dyDescent="0.2">
      <c r="A360" s="99">
        <v>206</v>
      </c>
      <c r="B360" s="98" t="s">
        <v>1110</v>
      </c>
      <c r="C360" s="98" t="s">
        <v>1163</v>
      </c>
      <c r="D360" s="99">
        <v>8</v>
      </c>
      <c r="E360" s="99">
        <v>84</v>
      </c>
      <c r="F360" s="98" t="s">
        <v>1761</v>
      </c>
      <c r="G360" s="99">
        <v>7</v>
      </c>
      <c r="H360" s="98" t="s">
        <v>1886</v>
      </c>
      <c r="I360" s="97">
        <v>26</v>
      </c>
    </row>
    <row r="361" spans="1:9" ht="15" x14ac:dyDescent="0.2">
      <c r="A361" s="99">
        <v>206</v>
      </c>
      <c r="B361" s="98" t="s">
        <v>1110</v>
      </c>
      <c r="C361" s="98" t="s">
        <v>1273</v>
      </c>
      <c r="D361" s="99">
        <v>8</v>
      </c>
      <c r="E361" s="99">
        <v>994</v>
      </c>
      <c r="F361" s="98" t="s">
        <v>1767</v>
      </c>
      <c r="G361" s="99">
        <v>2</v>
      </c>
      <c r="H361" s="98" t="s">
        <v>2044</v>
      </c>
      <c r="I361" s="97">
        <v>18</v>
      </c>
    </row>
    <row r="362" spans="1:9" ht="15" x14ac:dyDescent="0.2">
      <c r="A362" s="99">
        <v>206</v>
      </c>
      <c r="B362" s="98" t="s">
        <v>1110</v>
      </c>
      <c r="C362" s="98" t="s">
        <v>1273</v>
      </c>
      <c r="D362" s="99">
        <v>8</v>
      </c>
      <c r="E362" s="99">
        <v>994</v>
      </c>
      <c r="F362" s="98" t="s">
        <v>1767</v>
      </c>
      <c r="G362" s="99">
        <v>3</v>
      </c>
      <c r="H362" s="98" t="s">
        <v>2043</v>
      </c>
      <c r="I362" s="97">
        <v>18</v>
      </c>
    </row>
    <row r="363" spans="1:9" ht="15" x14ac:dyDescent="0.2">
      <c r="A363" s="99">
        <v>206</v>
      </c>
      <c r="B363" s="98" t="s">
        <v>1110</v>
      </c>
      <c r="C363" s="98" t="s">
        <v>1273</v>
      </c>
      <c r="D363" s="99">
        <v>8</v>
      </c>
      <c r="E363" s="99">
        <v>200</v>
      </c>
      <c r="F363" s="98" t="s">
        <v>1766</v>
      </c>
      <c r="G363" s="99">
        <v>1</v>
      </c>
      <c r="H363" s="98" t="s">
        <v>2024</v>
      </c>
      <c r="I363" s="97">
        <v>2</v>
      </c>
    </row>
    <row r="364" spans="1:9" ht="15" x14ac:dyDescent="0.2">
      <c r="A364" s="99">
        <v>206</v>
      </c>
      <c r="B364" s="98" t="s">
        <v>1110</v>
      </c>
      <c r="C364" s="98" t="s">
        <v>1273</v>
      </c>
      <c r="D364" s="99">
        <v>8</v>
      </c>
      <c r="E364" s="99">
        <v>82</v>
      </c>
      <c r="F364" s="98" t="s">
        <v>1765</v>
      </c>
      <c r="G364" s="99">
        <v>1</v>
      </c>
      <c r="H364" s="98" t="s">
        <v>2024</v>
      </c>
      <c r="I364" s="97">
        <v>7</v>
      </c>
    </row>
    <row r="365" spans="1:9" ht="15" x14ac:dyDescent="0.2">
      <c r="A365" s="99">
        <v>206</v>
      </c>
      <c r="B365" s="98" t="s">
        <v>1110</v>
      </c>
      <c r="C365" s="98" t="s">
        <v>1273</v>
      </c>
      <c r="D365" s="99">
        <v>8</v>
      </c>
      <c r="E365" s="99">
        <v>64</v>
      </c>
      <c r="F365" s="98" t="s">
        <v>1764</v>
      </c>
      <c r="G365" s="99">
        <v>6</v>
      </c>
      <c r="H365" s="98" t="s">
        <v>2030</v>
      </c>
      <c r="I365" s="97">
        <v>18</v>
      </c>
    </row>
    <row r="366" spans="1:9" ht="15" x14ac:dyDescent="0.2">
      <c r="A366" s="99">
        <v>206</v>
      </c>
      <c r="B366" s="98" t="s">
        <v>1110</v>
      </c>
      <c r="C366" s="98" t="s">
        <v>1273</v>
      </c>
      <c r="D366" s="99">
        <v>8</v>
      </c>
      <c r="E366" s="99">
        <v>64</v>
      </c>
      <c r="F366" s="98" t="s">
        <v>1764</v>
      </c>
      <c r="G366" s="99">
        <v>7</v>
      </c>
      <c r="H366" s="98" t="s">
        <v>2029</v>
      </c>
      <c r="I366" s="97">
        <v>18</v>
      </c>
    </row>
    <row r="367" spans="1:9" ht="15" x14ac:dyDescent="0.2">
      <c r="A367" s="99">
        <v>206</v>
      </c>
      <c r="B367" s="98" t="s">
        <v>1110</v>
      </c>
      <c r="C367" s="98" t="s">
        <v>1273</v>
      </c>
      <c r="D367" s="99">
        <v>8</v>
      </c>
      <c r="E367" s="99">
        <v>35</v>
      </c>
      <c r="F367" s="98" t="s">
        <v>1763</v>
      </c>
      <c r="G367" s="99">
        <v>1</v>
      </c>
      <c r="H367" s="98" t="s">
        <v>2006</v>
      </c>
      <c r="I367" s="97">
        <v>7</v>
      </c>
    </row>
    <row r="368" spans="1:9" ht="15" x14ac:dyDescent="0.2">
      <c r="A368" s="99">
        <v>206</v>
      </c>
      <c r="B368" s="98" t="s">
        <v>1110</v>
      </c>
      <c r="C368" s="98" t="s">
        <v>1273</v>
      </c>
      <c r="D368" s="99">
        <v>8</v>
      </c>
      <c r="E368" s="99">
        <v>35</v>
      </c>
      <c r="F368" s="98" t="s">
        <v>1763</v>
      </c>
      <c r="G368" s="99">
        <v>3</v>
      </c>
      <c r="H368" s="98" t="s">
        <v>2043</v>
      </c>
      <c r="I368" s="97">
        <v>7</v>
      </c>
    </row>
    <row r="369" spans="1:9" ht="15" x14ac:dyDescent="0.2">
      <c r="A369" s="99">
        <v>206</v>
      </c>
      <c r="B369" s="98" t="s">
        <v>1110</v>
      </c>
      <c r="C369" s="98" t="s">
        <v>1273</v>
      </c>
      <c r="D369" s="99">
        <v>8</v>
      </c>
      <c r="E369" s="99">
        <v>35</v>
      </c>
      <c r="F369" s="98" t="s">
        <v>1763</v>
      </c>
      <c r="G369" s="99">
        <v>4</v>
      </c>
      <c r="H369" s="98" t="s">
        <v>2006</v>
      </c>
      <c r="I369" s="97">
        <v>1</v>
      </c>
    </row>
    <row r="370" spans="1:9" ht="15" x14ac:dyDescent="0.2">
      <c r="A370" s="99">
        <v>206</v>
      </c>
      <c r="B370" s="98" t="s">
        <v>1110</v>
      </c>
      <c r="C370" s="98" t="s">
        <v>1273</v>
      </c>
      <c r="D370" s="99">
        <v>8</v>
      </c>
      <c r="E370" s="99">
        <v>35</v>
      </c>
      <c r="F370" s="98" t="s">
        <v>1763</v>
      </c>
      <c r="G370" s="99">
        <v>6</v>
      </c>
      <c r="H370" s="98" t="s">
        <v>2043</v>
      </c>
      <c r="I370" s="97">
        <v>1</v>
      </c>
    </row>
    <row r="371" spans="1:9" ht="15" x14ac:dyDescent="0.2">
      <c r="A371" s="99">
        <v>206</v>
      </c>
      <c r="B371" s="98" t="s">
        <v>1110</v>
      </c>
      <c r="C371" s="98" t="s">
        <v>1273</v>
      </c>
      <c r="D371" s="99">
        <v>8</v>
      </c>
      <c r="E371" s="99">
        <v>89</v>
      </c>
      <c r="F371" s="98" t="s">
        <v>1762</v>
      </c>
      <c r="G371" s="99">
        <v>1</v>
      </c>
      <c r="H371" s="98" t="s">
        <v>2005</v>
      </c>
      <c r="I371" s="97">
        <v>1</v>
      </c>
    </row>
    <row r="372" spans="1:9" ht="15" x14ac:dyDescent="0.2">
      <c r="A372" s="99">
        <v>206</v>
      </c>
      <c r="B372" s="98" t="s">
        <v>1110</v>
      </c>
      <c r="C372" s="98" t="s">
        <v>1273</v>
      </c>
      <c r="D372" s="99">
        <v>8</v>
      </c>
      <c r="E372" s="99">
        <v>89</v>
      </c>
      <c r="F372" s="98" t="s">
        <v>1762</v>
      </c>
      <c r="G372" s="99">
        <v>2</v>
      </c>
      <c r="H372" s="98" t="s">
        <v>2029</v>
      </c>
      <c r="I372" s="97">
        <v>1</v>
      </c>
    </row>
    <row r="373" spans="1:9" ht="15" x14ac:dyDescent="0.2">
      <c r="A373" s="99">
        <v>206</v>
      </c>
      <c r="B373" s="98" t="s">
        <v>1110</v>
      </c>
      <c r="C373" s="98" t="s">
        <v>1273</v>
      </c>
      <c r="D373" s="99">
        <v>8</v>
      </c>
      <c r="E373" s="99">
        <v>89</v>
      </c>
      <c r="F373" s="98" t="s">
        <v>1762</v>
      </c>
      <c r="G373" s="99">
        <v>3</v>
      </c>
      <c r="H373" s="98" t="s">
        <v>2030</v>
      </c>
      <c r="I373" s="97">
        <v>1</v>
      </c>
    </row>
    <row r="374" spans="1:9" ht="15" x14ac:dyDescent="0.2">
      <c r="A374" s="99">
        <v>206</v>
      </c>
      <c r="B374" s="98" t="s">
        <v>1110</v>
      </c>
      <c r="C374" s="98" t="s">
        <v>1273</v>
      </c>
      <c r="D374" s="99">
        <v>8</v>
      </c>
      <c r="E374" s="99">
        <v>89</v>
      </c>
      <c r="F374" s="98" t="s">
        <v>1762</v>
      </c>
      <c r="G374" s="99">
        <v>5</v>
      </c>
      <c r="H374" s="98" t="s">
        <v>2005</v>
      </c>
      <c r="I374" s="97">
        <v>7</v>
      </c>
    </row>
    <row r="375" spans="1:9" ht="15" x14ac:dyDescent="0.2">
      <c r="A375" s="99">
        <v>206</v>
      </c>
      <c r="B375" s="98" t="s">
        <v>1110</v>
      </c>
      <c r="C375" s="98" t="s">
        <v>1273</v>
      </c>
      <c r="D375" s="99">
        <v>8</v>
      </c>
      <c r="E375" s="99">
        <v>89</v>
      </c>
      <c r="F375" s="98" t="s">
        <v>1762</v>
      </c>
      <c r="G375" s="99">
        <v>6</v>
      </c>
      <c r="H375" s="98" t="s">
        <v>2029</v>
      </c>
      <c r="I375" s="97">
        <v>7</v>
      </c>
    </row>
    <row r="376" spans="1:9" ht="15" x14ac:dyDescent="0.2">
      <c r="A376" s="99">
        <v>206</v>
      </c>
      <c r="B376" s="98" t="s">
        <v>1110</v>
      </c>
      <c r="C376" s="98" t="s">
        <v>1273</v>
      </c>
      <c r="D376" s="99">
        <v>8</v>
      </c>
      <c r="E376" s="99">
        <v>89</v>
      </c>
      <c r="F376" s="98" t="s">
        <v>1762</v>
      </c>
      <c r="G376" s="99">
        <v>7</v>
      </c>
      <c r="H376" s="98" t="s">
        <v>2030</v>
      </c>
      <c r="I376" s="97">
        <v>7</v>
      </c>
    </row>
    <row r="377" spans="1:9" ht="15" x14ac:dyDescent="0.2">
      <c r="A377" s="99">
        <v>206</v>
      </c>
      <c r="B377" s="98" t="s">
        <v>1110</v>
      </c>
      <c r="C377" s="98" t="s">
        <v>1273</v>
      </c>
      <c r="D377" s="99">
        <v>8</v>
      </c>
      <c r="E377" s="99">
        <v>84</v>
      </c>
      <c r="F377" s="98" t="s">
        <v>1761</v>
      </c>
      <c r="G377" s="99">
        <v>1</v>
      </c>
      <c r="H377" s="98" t="s">
        <v>2024</v>
      </c>
      <c r="I377" s="97">
        <v>4</v>
      </c>
    </row>
    <row r="378" spans="1:9" ht="15" x14ac:dyDescent="0.2">
      <c r="A378" s="99">
        <v>206</v>
      </c>
      <c r="B378" s="98" t="s">
        <v>1110</v>
      </c>
      <c r="C378" s="98" t="s">
        <v>1273</v>
      </c>
      <c r="D378" s="99">
        <v>8</v>
      </c>
      <c r="E378" s="99">
        <v>987</v>
      </c>
      <c r="F378" s="98" t="s">
        <v>1760</v>
      </c>
      <c r="G378" s="99">
        <v>4</v>
      </c>
      <c r="H378" s="98" t="s">
        <v>2042</v>
      </c>
      <c r="I378" s="97">
        <v>18</v>
      </c>
    </row>
    <row r="379" spans="1:9" ht="15" x14ac:dyDescent="0.2">
      <c r="A379" s="99">
        <v>206</v>
      </c>
      <c r="B379" s="98" t="s">
        <v>1110</v>
      </c>
      <c r="C379" s="98" t="s">
        <v>1172</v>
      </c>
      <c r="D379" s="99">
        <v>9</v>
      </c>
      <c r="E379" s="99">
        <v>81</v>
      </c>
      <c r="F379" s="98" t="s">
        <v>1784</v>
      </c>
      <c r="G379" s="99">
        <v>4</v>
      </c>
      <c r="H379" s="98" t="s">
        <v>1996</v>
      </c>
      <c r="I379" s="97">
        <v>15</v>
      </c>
    </row>
    <row r="380" spans="1:9" ht="15" x14ac:dyDescent="0.2">
      <c r="A380" s="99">
        <v>206</v>
      </c>
      <c r="B380" s="98" t="s">
        <v>1110</v>
      </c>
      <c r="C380" s="98" t="s">
        <v>1172</v>
      </c>
      <c r="D380" s="99">
        <v>9</v>
      </c>
      <c r="E380" s="99">
        <v>81</v>
      </c>
      <c r="F380" s="98" t="s">
        <v>1784</v>
      </c>
      <c r="G380" s="99">
        <v>5</v>
      </c>
      <c r="H380" s="98" t="s">
        <v>1996</v>
      </c>
      <c r="I380" s="97">
        <v>16</v>
      </c>
    </row>
    <row r="381" spans="1:9" ht="15" x14ac:dyDescent="0.2">
      <c r="A381" s="99">
        <v>206</v>
      </c>
      <c r="B381" s="98" t="s">
        <v>1110</v>
      </c>
      <c r="C381" s="98" t="s">
        <v>1172</v>
      </c>
      <c r="D381" s="99">
        <v>9</v>
      </c>
      <c r="E381" s="99">
        <v>81</v>
      </c>
      <c r="F381" s="98" t="s">
        <v>1784</v>
      </c>
      <c r="G381" s="99">
        <v>6</v>
      </c>
      <c r="H381" s="98" t="s">
        <v>1996</v>
      </c>
      <c r="I381" s="97">
        <v>17</v>
      </c>
    </row>
    <row r="382" spans="1:9" ht="15" x14ac:dyDescent="0.2">
      <c r="A382" s="99">
        <v>206</v>
      </c>
      <c r="B382" s="98" t="s">
        <v>1110</v>
      </c>
      <c r="C382" s="98" t="s">
        <v>1172</v>
      </c>
      <c r="D382" s="99">
        <v>9</v>
      </c>
      <c r="E382" s="99">
        <v>82</v>
      </c>
      <c r="F382" s="98" t="s">
        <v>1765</v>
      </c>
      <c r="G382" s="99">
        <v>3</v>
      </c>
      <c r="H382" s="98" t="s">
        <v>1859</v>
      </c>
      <c r="I382" s="97">
        <v>15</v>
      </c>
    </row>
    <row r="383" spans="1:9" ht="15" x14ac:dyDescent="0.2">
      <c r="A383" s="99">
        <v>206</v>
      </c>
      <c r="B383" s="98" t="s">
        <v>1110</v>
      </c>
      <c r="C383" s="98" t="s">
        <v>1172</v>
      </c>
      <c r="D383" s="99">
        <v>9</v>
      </c>
      <c r="E383" s="99">
        <v>82</v>
      </c>
      <c r="F383" s="98" t="s">
        <v>1765</v>
      </c>
      <c r="G383" s="99">
        <v>5</v>
      </c>
      <c r="H383" s="98" t="s">
        <v>1859</v>
      </c>
      <c r="I383" s="97">
        <v>17</v>
      </c>
    </row>
    <row r="384" spans="1:9" ht="15" x14ac:dyDescent="0.2">
      <c r="A384" s="99">
        <v>206</v>
      </c>
      <c r="B384" s="98" t="s">
        <v>1110</v>
      </c>
      <c r="C384" s="98" t="s">
        <v>1172</v>
      </c>
      <c r="D384" s="99">
        <v>9</v>
      </c>
      <c r="E384" s="99">
        <v>82</v>
      </c>
      <c r="F384" s="98" t="s">
        <v>1765</v>
      </c>
      <c r="G384" s="99">
        <v>7</v>
      </c>
      <c r="H384" s="98" t="s">
        <v>1859</v>
      </c>
      <c r="I384" s="97">
        <v>16</v>
      </c>
    </row>
    <row r="385" spans="1:9" ht="15" x14ac:dyDescent="0.2">
      <c r="A385" s="99">
        <v>206</v>
      </c>
      <c r="B385" s="98" t="s">
        <v>1110</v>
      </c>
      <c r="C385" s="98" t="s">
        <v>1169</v>
      </c>
      <c r="D385" s="99">
        <v>9</v>
      </c>
      <c r="E385" s="99">
        <v>988</v>
      </c>
      <c r="F385" s="98" t="s">
        <v>1779</v>
      </c>
      <c r="G385" s="99">
        <v>5</v>
      </c>
      <c r="H385" s="98" t="s">
        <v>1867</v>
      </c>
      <c r="I385" s="97">
        <v>15</v>
      </c>
    </row>
    <row r="386" spans="1:9" ht="15" x14ac:dyDescent="0.2">
      <c r="A386" s="99">
        <v>206</v>
      </c>
      <c r="B386" s="98" t="s">
        <v>1110</v>
      </c>
      <c r="C386" s="98" t="s">
        <v>1169</v>
      </c>
      <c r="D386" s="99">
        <v>9</v>
      </c>
      <c r="E386" s="99">
        <v>988</v>
      </c>
      <c r="F386" s="98" t="s">
        <v>1779</v>
      </c>
      <c r="G386" s="99">
        <v>6</v>
      </c>
      <c r="H386" s="98" t="s">
        <v>1867</v>
      </c>
      <c r="I386" s="97">
        <v>16</v>
      </c>
    </row>
    <row r="387" spans="1:9" ht="15" x14ac:dyDescent="0.2">
      <c r="A387" s="99">
        <v>206</v>
      </c>
      <c r="B387" s="98" t="s">
        <v>1110</v>
      </c>
      <c r="C387" s="98" t="s">
        <v>1169</v>
      </c>
      <c r="D387" s="99">
        <v>9</v>
      </c>
      <c r="E387" s="99">
        <v>988</v>
      </c>
      <c r="F387" s="98" t="s">
        <v>1779</v>
      </c>
      <c r="G387" s="99">
        <v>7</v>
      </c>
      <c r="H387" s="98" t="s">
        <v>1867</v>
      </c>
      <c r="I387" s="97">
        <v>17</v>
      </c>
    </row>
    <row r="388" spans="1:9" ht="15" x14ac:dyDescent="0.2">
      <c r="A388" s="99">
        <v>206</v>
      </c>
      <c r="B388" s="98" t="s">
        <v>1110</v>
      </c>
      <c r="C388" s="98" t="s">
        <v>1166</v>
      </c>
      <c r="D388" s="99">
        <v>9</v>
      </c>
      <c r="E388" s="99">
        <v>76</v>
      </c>
      <c r="F388" s="98" t="s">
        <v>1776</v>
      </c>
      <c r="G388" s="99">
        <v>3</v>
      </c>
      <c r="H388" s="98" t="s">
        <v>1851</v>
      </c>
      <c r="I388" s="97">
        <v>17</v>
      </c>
    </row>
    <row r="389" spans="1:9" ht="15" x14ac:dyDescent="0.2">
      <c r="A389" s="99">
        <v>206</v>
      </c>
      <c r="B389" s="98" t="s">
        <v>1110</v>
      </c>
      <c r="C389" s="98" t="s">
        <v>1166</v>
      </c>
      <c r="D389" s="99">
        <v>9</v>
      </c>
      <c r="E389" s="99">
        <v>76</v>
      </c>
      <c r="F389" s="98" t="s">
        <v>1776</v>
      </c>
      <c r="G389" s="99">
        <v>4</v>
      </c>
      <c r="H389" s="98" t="s">
        <v>1851</v>
      </c>
      <c r="I389" s="97">
        <v>16</v>
      </c>
    </row>
    <row r="390" spans="1:9" ht="15" x14ac:dyDescent="0.2">
      <c r="A390" s="99">
        <v>206</v>
      </c>
      <c r="B390" s="98" t="s">
        <v>1110</v>
      </c>
      <c r="C390" s="98" t="s">
        <v>1166</v>
      </c>
      <c r="D390" s="99">
        <v>9</v>
      </c>
      <c r="E390" s="99">
        <v>76</v>
      </c>
      <c r="F390" s="98" t="s">
        <v>1776</v>
      </c>
      <c r="G390" s="99">
        <v>7</v>
      </c>
      <c r="H390" s="98" t="s">
        <v>1851</v>
      </c>
      <c r="I390" s="97">
        <v>15</v>
      </c>
    </row>
    <row r="391" spans="1:9" ht="15" x14ac:dyDescent="0.2">
      <c r="A391" s="99">
        <v>206</v>
      </c>
      <c r="B391" s="98" t="s">
        <v>1110</v>
      </c>
      <c r="C391" s="98" t="s">
        <v>1163</v>
      </c>
      <c r="D391" s="99">
        <v>9</v>
      </c>
      <c r="E391" s="99">
        <v>200</v>
      </c>
      <c r="F391" s="98" t="s">
        <v>1766</v>
      </c>
      <c r="G391" s="99">
        <v>3</v>
      </c>
      <c r="H391" s="98" t="s">
        <v>1876</v>
      </c>
      <c r="I391" s="97">
        <v>16</v>
      </c>
    </row>
    <row r="392" spans="1:9" ht="15" x14ac:dyDescent="0.2">
      <c r="A392" s="99">
        <v>206</v>
      </c>
      <c r="B392" s="98" t="s">
        <v>1110</v>
      </c>
      <c r="C392" s="98" t="s">
        <v>1163</v>
      </c>
      <c r="D392" s="99">
        <v>9</v>
      </c>
      <c r="E392" s="99">
        <v>200</v>
      </c>
      <c r="F392" s="98" t="s">
        <v>1766</v>
      </c>
      <c r="G392" s="99">
        <v>4</v>
      </c>
      <c r="H392" s="98" t="s">
        <v>1876</v>
      </c>
      <c r="I392" s="97">
        <v>17</v>
      </c>
    </row>
    <row r="393" spans="1:9" ht="15" x14ac:dyDescent="0.2">
      <c r="A393" s="99">
        <v>206</v>
      </c>
      <c r="B393" s="98" t="s">
        <v>1110</v>
      </c>
      <c r="C393" s="98" t="s">
        <v>1163</v>
      </c>
      <c r="D393" s="99">
        <v>9</v>
      </c>
      <c r="E393" s="99">
        <v>200</v>
      </c>
      <c r="F393" s="98" t="s">
        <v>1766</v>
      </c>
      <c r="G393" s="99">
        <v>6</v>
      </c>
      <c r="H393" s="98" t="s">
        <v>1876</v>
      </c>
      <c r="I393" s="97">
        <v>15</v>
      </c>
    </row>
    <row r="394" spans="1:9" ht="15" x14ac:dyDescent="0.2">
      <c r="A394" s="99">
        <v>206</v>
      </c>
      <c r="B394" s="98" t="s">
        <v>1110</v>
      </c>
      <c r="C394" s="98" t="s">
        <v>1163</v>
      </c>
      <c r="D394" s="99">
        <v>9</v>
      </c>
      <c r="E394" s="99">
        <v>43</v>
      </c>
      <c r="F394" s="98" t="s">
        <v>1768</v>
      </c>
      <c r="G394" s="99">
        <v>1</v>
      </c>
      <c r="H394" s="98" t="s">
        <v>1934</v>
      </c>
      <c r="I394" s="97">
        <v>13</v>
      </c>
    </row>
    <row r="395" spans="1:9" ht="15" x14ac:dyDescent="0.2">
      <c r="A395" s="99">
        <v>210</v>
      </c>
      <c r="B395" s="98" t="s">
        <v>1122</v>
      </c>
      <c r="C395" s="98" t="s">
        <v>1172</v>
      </c>
      <c r="D395" s="99">
        <v>6</v>
      </c>
      <c r="E395" s="99">
        <v>987</v>
      </c>
      <c r="F395" s="98" t="s">
        <v>1743</v>
      </c>
      <c r="G395" s="99">
        <v>6</v>
      </c>
      <c r="H395" s="98" t="s">
        <v>2020</v>
      </c>
      <c r="I395" s="97">
        <v>33</v>
      </c>
    </row>
    <row r="396" spans="1:9" ht="15" x14ac:dyDescent="0.2">
      <c r="A396" s="99">
        <v>210</v>
      </c>
      <c r="B396" s="98" t="s">
        <v>1122</v>
      </c>
      <c r="C396" s="98" t="s">
        <v>1172</v>
      </c>
      <c r="D396" s="99">
        <v>6</v>
      </c>
      <c r="E396" s="99">
        <v>74</v>
      </c>
      <c r="F396" s="98" t="s">
        <v>1749</v>
      </c>
      <c r="G396" s="99">
        <v>6</v>
      </c>
      <c r="H396" s="98" t="s">
        <v>2020</v>
      </c>
      <c r="I396" s="97">
        <v>31</v>
      </c>
    </row>
    <row r="397" spans="1:9" ht="15" x14ac:dyDescent="0.2">
      <c r="A397" s="99">
        <v>210</v>
      </c>
      <c r="B397" s="98" t="s">
        <v>1122</v>
      </c>
      <c r="C397" s="98" t="s">
        <v>1172</v>
      </c>
      <c r="D397" s="99">
        <v>6</v>
      </c>
      <c r="E397" s="99">
        <v>75</v>
      </c>
      <c r="F397" s="98" t="s">
        <v>1756</v>
      </c>
      <c r="G397" s="99">
        <v>1</v>
      </c>
      <c r="H397" s="98" t="s">
        <v>1897</v>
      </c>
      <c r="I397" s="97">
        <v>34</v>
      </c>
    </row>
    <row r="398" spans="1:9" ht="15" x14ac:dyDescent="0.2">
      <c r="A398" s="99">
        <v>210</v>
      </c>
      <c r="B398" s="98" t="s">
        <v>1122</v>
      </c>
      <c r="C398" s="98" t="s">
        <v>1172</v>
      </c>
      <c r="D398" s="99">
        <v>6</v>
      </c>
      <c r="E398" s="99">
        <v>75</v>
      </c>
      <c r="F398" s="98" t="s">
        <v>1756</v>
      </c>
      <c r="G398" s="99">
        <v>2</v>
      </c>
      <c r="H398" s="98" t="s">
        <v>1897</v>
      </c>
      <c r="I398" s="97">
        <v>36</v>
      </c>
    </row>
    <row r="399" spans="1:9" ht="15" x14ac:dyDescent="0.2">
      <c r="A399" s="99">
        <v>210</v>
      </c>
      <c r="B399" s="98" t="s">
        <v>1122</v>
      </c>
      <c r="C399" s="98" t="s">
        <v>1172</v>
      </c>
      <c r="D399" s="99">
        <v>6</v>
      </c>
      <c r="E399" s="99">
        <v>75</v>
      </c>
      <c r="F399" s="98" t="s">
        <v>1756</v>
      </c>
      <c r="G399" s="99">
        <v>3</v>
      </c>
      <c r="H399" s="98" t="s">
        <v>2028</v>
      </c>
      <c r="I399" s="97">
        <v>11</v>
      </c>
    </row>
    <row r="400" spans="1:9" ht="15" x14ac:dyDescent="0.2">
      <c r="A400" s="99">
        <v>210</v>
      </c>
      <c r="B400" s="98" t="s">
        <v>1122</v>
      </c>
      <c r="C400" s="98" t="s">
        <v>1172</v>
      </c>
      <c r="D400" s="99">
        <v>6</v>
      </c>
      <c r="E400" s="99">
        <v>75</v>
      </c>
      <c r="F400" s="98" t="s">
        <v>1756</v>
      </c>
      <c r="G400" s="99">
        <v>4</v>
      </c>
      <c r="H400" s="98" t="s">
        <v>1897</v>
      </c>
      <c r="I400" s="97">
        <v>33</v>
      </c>
    </row>
    <row r="401" spans="1:9" ht="15" x14ac:dyDescent="0.2">
      <c r="A401" s="99">
        <v>210</v>
      </c>
      <c r="B401" s="98" t="s">
        <v>1122</v>
      </c>
      <c r="C401" s="98" t="s">
        <v>1172</v>
      </c>
      <c r="D401" s="99">
        <v>6</v>
      </c>
      <c r="E401" s="99">
        <v>75</v>
      </c>
      <c r="F401" s="98" t="s">
        <v>1756</v>
      </c>
      <c r="G401" s="99">
        <v>6</v>
      </c>
      <c r="H401" s="98" t="s">
        <v>2020</v>
      </c>
      <c r="I401" s="97">
        <v>30</v>
      </c>
    </row>
    <row r="402" spans="1:9" ht="15" x14ac:dyDescent="0.2">
      <c r="A402" s="99">
        <v>210</v>
      </c>
      <c r="B402" s="98" t="s">
        <v>1122</v>
      </c>
      <c r="C402" s="98" t="s">
        <v>1172</v>
      </c>
      <c r="D402" s="99">
        <v>6</v>
      </c>
      <c r="E402" s="99">
        <v>75</v>
      </c>
      <c r="F402" s="98" t="s">
        <v>1756</v>
      </c>
      <c r="G402" s="99">
        <v>7</v>
      </c>
      <c r="H402" s="98" t="s">
        <v>1897</v>
      </c>
      <c r="I402" s="97">
        <v>31</v>
      </c>
    </row>
    <row r="403" spans="1:9" ht="15" x14ac:dyDescent="0.2">
      <c r="A403" s="99">
        <v>210</v>
      </c>
      <c r="B403" s="98" t="s">
        <v>1122</v>
      </c>
      <c r="C403" s="98" t="s">
        <v>1172</v>
      </c>
      <c r="D403" s="99">
        <v>6</v>
      </c>
      <c r="E403" s="99">
        <v>395</v>
      </c>
      <c r="F403" s="98" t="s">
        <v>1735</v>
      </c>
      <c r="G403" s="99">
        <v>6</v>
      </c>
      <c r="H403" s="98" t="s">
        <v>2020</v>
      </c>
      <c r="I403" s="97">
        <v>30</v>
      </c>
    </row>
    <row r="404" spans="1:9" ht="15" x14ac:dyDescent="0.2">
      <c r="A404" s="99">
        <v>210</v>
      </c>
      <c r="B404" s="98" t="s">
        <v>1122</v>
      </c>
      <c r="C404" s="98" t="s">
        <v>1172</v>
      </c>
      <c r="D404" s="99">
        <v>6</v>
      </c>
      <c r="E404" s="99">
        <v>44</v>
      </c>
      <c r="F404" s="98" t="s">
        <v>1744</v>
      </c>
      <c r="G404" s="99">
        <v>6</v>
      </c>
      <c r="H404" s="98" t="s">
        <v>2020</v>
      </c>
      <c r="I404" s="97">
        <v>33</v>
      </c>
    </row>
    <row r="405" spans="1:9" ht="15" x14ac:dyDescent="0.2">
      <c r="A405" s="99">
        <v>210</v>
      </c>
      <c r="B405" s="98" t="s">
        <v>1122</v>
      </c>
      <c r="C405" s="98" t="s">
        <v>1172</v>
      </c>
      <c r="D405" s="99">
        <v>6</v>
      </c>
      <c r="E405" s="99">
        <v>445</v>
      </c>
      <c r="F405" s="98" t="s">
        <v>1753</v>
      </c>
      <c r="G405" s="99">
        <v>1</v>
      </c>
      <c r="H405" s="98" t="s">
        <v>1897</v>
      </c>
      <c r="I405" s="97">
        <v>34</v>
      </c>
    </row>
    <row r="406" spans="1:9" ht="15" x14ac:dyDescent="0.2">
      <c r="A406" s="99">
        <v>210</v>
      </c>
      <c r="B406" s="98" t="s">
        <v>1122</v>
      </c>
      <c r="C406" s="98" t="s">
        <v>1172</v>
      </c>
      <c r="D406" s="99">
        <v>6</v>
      </c>
      <c r="E406" s="99">
        <v>445</v>
      </c>
      <c r="F406" s="98" t="s">
        <v>1753</v>
      </c>
      <c r="G406" s="99">
        <v>2</v>
      </c>
      <c r="H406" s="98" t="s">
        <v>1897</v>
      </c>
      <c r="I406" s="97">
        <v>33</v>
      </c>
    </row>
    <row r="407" spans="1:9" ht="15" x14ac:dyDescent="0.2">
      <c r="A407" s="99">
        <v>210</v>
      </c>
      <c r="B407" s="98" t="s">
        <v>1122</v>
      </c>
      <c r="C407" s="98" t="s">
        <v>1172</v>
      </c>
      <c r="D407" s="99">
        <v>6</v>
      </c>
      <c r="E407" s="99">
        <v>445</v>
      </c>
      <c r="F407" s="98" t="s">
        <v>1753</v>
      </c>
      <c r="G407" s="99">
        <v>4</v>
      </c>
      <c r="H407" s="98" t="s">
        <v>1897</v>
      </c>
      <c r="I407" s="97">
        <v>33</v>
      </c>
    </row>
    <row r="408" spans="1:9" ht="15" x14ac:dyDescent="0.2">
      <c r="A408" s="99">
        <v>210</v>
      </c>
      <c r="B408" s="98" t="s">
        <v>1122</v>
      </c>
      <c r="C408" s="98" t="s">
        <v>1172</v>
      </c>
      <c r="D408" s="99">
        <v>6</v>
      </c>
      <c r="E408" s="99">
        <v>445</v>
      </c>
      <c r="F408" s="98" t="s">
        <v>1753</v>
      </c>
      <c r="G408" s="99">
        <v>6</v>
      </c>
      <c r="H408" s="98" t="s">
        <v>2020</v>
      </c>
      <c r="I408" s="97">
        <v>30</v>
      </c>
    </row>
    <row r="409" spans="1:9" ht="15" x14ac:dyDescent="0.2">
      <c r="A409" s="99">
        <v>210</v>
      </c>
      <c r="B409" s="98" t="s">
        <v>1122</v>
      </c>
      <c r="C409" s="98" t="s">
        <v>1172</v>
      </c>
      <c r="D409" s="99">
        <v>6</v>
      </c>
      <c r="E409" s="99">
        <v>445</v>
      </c>
      <c r="F409" s="98" t="s">
        <v>1753</v>
      </c>
      <c r="G409" s="99">
        <v>7</v>
      </c>
      <c r="H409" s="98" t="s">
        <v>1897</v>
      </c>
      <c r="I409" s="97">
        <v>33</v>
      </c>
    </row>
    <row r="410" spans="1:9" ht="15" x14ac:dyDescent="0.2">
      <c r="A410" s="99">
        <v>210</v>
      </c>
      <c r="B410" s="98" t="s">
        <v>1122</v>
      </c>
      <c r="C410" s="98" t="s">
        <v>1172</v>
      </c>
      <c r="D410" s="99">
        <v>6</v>
      </c>
      <c r="E410" s="99">
        <v>991</v>
      </c>
      <c r="F410" s="98" t="s">
        <v>1751</v>
      </c>
      <c r="G410" s="99">
        <v>6</v>
      </c>
      <c r="H410" s="98" t="s">
        <v>2020</v>
      </c>
      <c r="I410" s="97">
        <v>23</v>
      </c>
    </row>
    <row r="411" spans="1:9" ht="15" x14ac:dyDescent="0.2">
      <c r="A411" s="99">
        <v>210</v>
      </c>
      <c r="B411" s="98" t="s">
        <v>1122</v>
      </c>
      <c r="C411" s="98" t="s">
        <v>1172</v>
      </c>
      <c r="D411" s="99">
        <v>6</v>
      </c>
      <c r="E411" s="99">
        <v>57</v>
      </c>
      <c r="F411" s="98" t="s">
        <v>1739</v>
      </c>
      <c r="G411" s="99">
        <v>6</v>
      </c>
      <c r="H411" s="98" t="s">
        <v>2020</v>
      </c>
      <c r="I411" s="97">
        <v>32</v>
      </c>
    </row>
    <row r="412" spans="1:9" ht="15" x14ac:dyDescent="0.2">
      <c r="A412" s="99">
        <v>210</v>
      </c>
      <c r="B412" s="98" t="s">
        <v>1122</v>
      </c>
      <c r="C412" s="98" t="s">
        <v>1172</v>
      </c>
      <c r="D412" s="99">
        <v>6</v>
      </c>
      <c r="E412" s="99">
        <v>66</v>
      </c>
      <c r="F412" s="98" t="s">
        <v>1733</v>
      </c>
      <c r="G412" s="99">
        <v>6</v>
      </c>
      <c r="H412" s="98" t="s">
        <v>2020</v>
      </c>
      <c r="I412" s="97">
        <v>33</v>
      </c>
    </row>
    <row r="413" spans="1:9" ht="15" x14ac:dyDescent="0.2">
      <c r="A413" s="99">
        <v>210</v>
      </c>
      <c r="B413" s="98" t="s">
        <v>1122</v>
      </c>
      <c r="C413" s="98" t="s">
        <v>1169</v>
      </c>
      <c r="D413" s="99">
        <v>6</v>
      </c>
      <c r="E413" s="99">
        <v>74</v>
      </c>
      <c r="F413" s="98" t="s">
        <v>1749</v>
      </c>
      <c r="G413" s="99">
        <v>1</v>
      </c>
      <c r="H413" s="98" t="s">
        <v>1896</v>
      </c>
      <c r="I413" s="97">
        <v>33</v>
      </c>
    </row>
    <row r="414" spans="1:9" ht="15" x14ac:dyDescent="0.2">
      <c r="A414" s="99">
        <v>210</v>
      </c>
      <c r="B414" s="98" t="s">
        <v>1122</v>
      </c>
      <c r="C414" s="98" t="s">
        <v>1169</v>
      </c>
      <c r="D414" s="99">
        <v>6</v>
      </c>
      <c r="E414" s="99">
        <v>74</v>
      </c>
      <c r="F414" s="98" t="s">
        <v>1749</v>
      </c>
      <c r="G414" s="99">
        <v>2</v>
      </c>
      <c r="H414" s="98" t="s">
        <v>1896</v>
      </c>
      <c r="I414" s="97">
        <v>33</v>
      </c>
    </row>
    <row r="415" spans="1:9" ht="15" x14ac:dyDescent="0.2">
      <c r="A415" s="99">
        <v>210</v>
      </c>
      <c r="B415" s="98" t="s">
        <v>1122</v>
      </c>
      <c r="C415" s="98" t="s">
        <v>1169</v>
      </c>
      <c r="D415" s="99">
        <v>6</v>
      </c>
      <c r="E415" s="99">
        <v>74</v>
      </c>
      <c r="F415" s="98" t="s">
        <v>1749</v>
      </c>
      <c r="G415" s="99">
        <v>4</v>
      </c>
      <c r="H415" s="98" t="s">
        <v>1896</v>
      </c>
      <c r="I415" s="97">
        <v>33</v>
      </c>
    </row>
    <row r="416" spans="1:9" ht="15" x14ac:dyDescent="0.2">
      <c r="A416" s="99">
        <v>210</v>
      </c>
      <c r="B416" s="98" t="s">
        <v>1122</v>
      </c>
      <c r="C416" s="98" t="s">
        <v>1169</v>
      </c>
      <c r="D416" s="99">
        <v>6</v>
      </c>
      <c r="E416" s="99">
        <v>74</v>
      </c>
      <c r="F416" s="98" t="s">
        <v>1749</v>
      </c>
      <c r="G416" s="99">
        <v>7</v>
      </c>
      <c r="H416" s="98" t="s">
        <v>1896</v>
      </c>
      <c r="I416" s="97">
        <v>33</v>
      </c>
    </row>
    <row r="417" spans="1:9" ht="15" x14ac:dyDescent="0.2">
      <c r="A417" s="99">
        <v>210</v>
      </c>
      <c r="B417" s="98" t="s">
        <v>1122</v>
      </c>
      <c r="C417" s="98" t="s">
        <v>1169</v>
      </c>
      <c r="D417" s="99">
        <v>6</v>
      </c>
      <c r="E417" s="99">
        <v>44</v>
      </c>
      <c r="F417" s="98" t="s">
        <v>1744</v>
      </c>
      <c r="G417" s="99">
        <v>1</v>
      </c>
      <c r="H417" s="98" t="s">
        <v>1896</v>
      </c>
      <c r="I417" s="97">
        <v>32</v>
      </c>
    </row>
    <row r="418" spans="1:9" ht="15" x14ac:dyDescent="0.2">
      <c r="A418" s="99">
        <v>210</v>
      </c>
      <c r="B418" s="98" t="s">
        <v>1122</v>
      </c>
      <c r="C418" s="98" t="s">
        <v>1169</v>
      </c>
      <c r="D418" s="99">
        <v>6</v>
      </c>
      <c r="E418" s="99">
        <v>44</v>
      </c>
      <c r="F418" s="98" t="s">
        <v>1744</v>
      </c>
      <c r="G418" s="99">
        <v>2</v>
      </c>
      <c r="H418" s="98" t="s">
        <v>1896</v>
      </c>
      <c r="I418" s="97">
        <v>34</v>
      </c>
    </row>
    <row r="419" spans="1:9" ht="15" x14ac:dyDescent="0.2">
      <c r="A419" s="99">
        <v>210</v>
      </c>
      <c r="B419" s="98" t="s">
        <v>1122</v>
      </c>
      <c r="C419" s="98" t="s">
        <v>1169</v>
      </c>
      <c r="D419" s="99">
        <v>6</v>
      </c>
      <c r="E419" s="99">
        <v>44</v>
      </c>
      <c r="F419" s="98" t="s">
        <v>1744</v>
      </c>
      <c r="G419" s="99">
        <v>4</v>
      </c>
      <c r="H419" s="98" t="s">
        <v>1896</v>
      </c>
      <c r="I419" s="97">
        <v>29</v>
      </c>
    </row>
    <row r="420" spans="1:9" ht="15" x14ac:dyDescent="0.2">
      <c r="A420" s="99">
        <v>210</v>
      </c>
      <c r="B420" s="98" t="s">
        <v>1122</v>
      </c>
      <c r="C420" s="98" t="s">
        <v>1169</v>
      </c>
      <c r="D420" s="99">
        <v>6</v>
      </c>
      <c r="E420" s="99">
        <v>44</v>
      </c>
      <c r="F420" s="98" t="s">
        <v>1744</v>
      </c>
      <c r="G420" s="99">
        <v>7</v>
      </c>
      <c r="H420" s="98" t="s">
        <v>1896</v>
      </c>
      <c r="I420" s="97">
        <v>35</v>
      </c>
    </row>
    <row r="421" spans="1:9" ht="15" x14ac:dyDescent="0.2">
      <c r="A421" s="99">
        <v>210</v>
      </c>
      <c r="B421" s="98" t="s">
        <v>1122</v>
      </c>
      <c r="C421" s="98" t="s">
        <v>1166</v>
      </c>
      <c r="D421" s="99">
        <v>6</v>
      </c>
      <c r="E421" s="99">
        <v>987</v>
      </c>
      <c r="F421" s="98" t="s">
        <v>1743</v>
      </c>
      <c r="G421" s="99">
        <v>1</v>
      </c>
      <c r="H421" s="98" t="s">
        <v>1895</v>
      </c>
      <c r="I421" s="97">
        <v>33</v>
      </c>
    </row>
    <row r="422" spans="1:9" ht="15" x14ac:dyDescent="0.2">
      <c r="A422" s="99">
        <v>210</v>
      </c>
      <c r="B422" s="98" t="s">
        <v>1122</v>
      </c>
      <c r="C422" s="98" t="s">
        <v>1166</v>
      </c>
      <c r="D422" s="99">
        <v>6</v>
      </c>
      <c r="E422" s="99">
        <v>987</v>
      </c>
      <c r="F422" s="98" t="s">
        <v>1743</v>
      </c>
      <c r="G422" s="99">
        <v>2</v>
      </c>
      <c r="H422" s="98" t="s">
        <v>1895</v>
      </c>
      <c r="I422" s="97">
        <v>31</v>
      </c>
    </row>
    <row r="423" spans="1:9" ht="15" x14ac:dyDescent="0.2">
      <c r="A423" s="99">
        <v>210</v>
      </c>
      <c r="B423" s="98" t="s">
        <v>1122</v>
      </c>
      <c r="C423" s="98" t="s">
        <v>1166</v>
      </c>
      <c r="D423" s="99">
        <v>6</v>
      </c>
      <c r="E423" s="99">
        <v>987</v>
      </c>
      <c r="F423" s="98" t="s">
        <v>1743</v>
      </c>
      <c r="G423" s="99">
        <v>4</v>
      </c>
      <c r="H423" s="98" t="s">
        <v>1895</v>
      </c>
      <c r="I423" s="97">
        <v>36</v>
      </c>
    </row>
    <row r="424" spans="1:9" ht="15" x14ac:dyDescent="0.2">
      <c r="A424" s="99">
        <v>210</v>
      </c>
      <c r="B424" s="98" t="s">
        <v>1122</v>
      </c>
      <c r="C424" s="98" t="s">
        <v>1166</v>
      </c>
      <c r="D424" s="99">
        <v>6</v>
      </c>
      <c r="E424" s="99">
        <v>987</v>
      </c>
      <c r="F424" s="98" t="s">
        <v>1743</v>
      </c>
      <c r="G424" s="99">
        <v>7</v>
      </c>
      <c r="H424" s="98" t="s">
        <v>1895</v>
      </c>
      <c r="I424" s="97">
        <v>34</v>
      </c>
    </row>
    <row r="425" spans="1:9" ht="15" x14ac:dyDescent="0.2">
      <c r="A425" s="99">
        <v>210</v>
      </c>
      <c r="B425" s="98" t="s">
        <v>1122</v>
      </c>
      <c r="C425" s="98" t="s">
        <v>1166</v>
      </c>
      <c r="D425" s="99">
        <v>6</v>
      </c>
      <c r="E425" s="99">
        <v>57</v>
      </c>
      <c r="F425" s="98" t="s">
        <v>1739</v>
      </c>
      <c r="G425" s="99">
        <v>1</v>
      </c>
      <c r="H425" s="98" t="s">
        <v>1895</v>
      </c>
      <c r="I425" s="97">
        <v>33</v>
      </c>
    </row>
    <row r="426" spans="1:9" ht="15" x14ac:dyDescent="0.2">
      <c r="A426" s="99">
        <v>210</v>
      </c>
      <c r="B426" s="98" t="s">
        <v>1122</v>
      </c>
      <c r="C426" s="98" t="s">
        <v>1166</v>
      </c>
      <c r="D426" s="99">
        <v>6</v>
      </c>
      <c r="E426" s="99">
        <v>57</v>
      </c>
      <c r="F426" s="98" t="s">
        <v>1739</v>
      </c>
      <c r="G426" s="99">
        <v>2</v>
      </c>
      <c r="H426" s="98" t="s">
        <v>1895</v>
      </c>
      <c r="I426" s="97">
        <v>33</v>
      </c>
    </row>
    <row r="427" spans="1:9" ht="15" x14ac:dyDescent="0.2">
      <c r="A427" s="99">
        <v>210</v>
      </c>
      <c r="B427" s="98" t="s">
        <v>1122</v>
      </c>
      <c r="C427" s="98" t="s">
        <v>1166</v>
      </c>
      <c r="D427" s="99">
        <v>6</v>
      </c>
      <c r="E427" s="99">
        <v>57</v>
      </c>
      <c r="F427" s="98" t="s">
        <v>1739</v>
      </c>
      <c r="G427" s="99">
        <v>4</v>
      </c>
      <c r="H427" s="98" t="s">
        <v>1895</v>
      </c>
      <c r="I427" s="97">
        <v>33</v>
      </c>
    </row>
    <row r="428" spans="1:9" ht="15" x14ac:dyDescent="0.2">
      <c r="A428" s="99">
        <v>210</v>
      </c>
      <c r="B428" s="98" t="s">
        <v>1122</v>
      </c>
      <c r="C428" s="98" t="s">
        <v>1166</v>
      </c>
      <c r="D428" s="99">
        <v>6</v>
      </c>
      <c r="E428" s="99">
        <v>57</v>
      </c>
      <c r="F428" s="98" t="s">
        <v>1739</v>
      </c>
      <c r="G428" s="99">
        <v>7</v>
      </c>
      <c r="H428" s="98" t="s">
        <v>1895</v>
      </c>
      <c r="I428" s="97">
        <v>33</v>
      </c>
    </row>
    <row r="429" spans="1:9" ht="15" x14ac:dyDescent="0.2">
      <c r="A429" s="99">
        <v>210</v>
      </c>
      <c r="B429" s="98" t="s">
        <v>1122</v>
      </c>
      <c r="C429" s="98" t="s">
        <v>1163</v>
      </c>
      <c r="D429" s="99">
        <v>6</v>
      </c>
      <c r="E429" s="99">
        <v>395</v>
      </c>
      <c r="F429" s="98" t="s">
        <v>1735</v>
      </c>
      <c r="G429" s="99">
        <v>1</v>
      </c>
      <c r="H429" s="98" t="s">
        <v>2002</v>
      </c>
      <c r="I429" s="97">
        <v>33</v>
      </c>
    </row>
    <row r="430" spans="1:9" ht="15" x14ac:dyDescent="0.2">
      <c r="A430" s="99">
        <v>210</v>
      </c>
      <c r="B430" s="98" t="s">
        <v>1122</v>
      </c>
      <c r="C430" s="98" t="s">
        <v>1163</v>
      </c>
      <c r="D430" s="99">
        <v>6</v>
      </c>
      <c r="E430" s="99">
        <v>395</v>
      </c>
      <c r="F430" s="98" t="s">
        <v>1735</v>
      </c>
      <c r="G430" s="99">
        <v>2</v>
      </c>
      <c r="H430" s="98" t="s">
        <v>2002</v>
      </c>
      <c r="I430" s="97">
        <v>33</v>
      </c>
    </row>
    <row r="431" spans="1:9" ht="15" x14ac:dyDescent="0.2">
      <c r="A431" s="99">
        <v>210</v>
      </c>
      <c r="B431" s="98" t="s">
        <v>1122</v>
      </c>
      <c r="C431" s="98" t="s">
        <v>1163</v>
      </c>
      <c r="D431" s="99">
        <v>6</v>
      </c>
      <c r="E431" s="99">
        <v>395</v>
      </c>
      <c r="F431" s="98" t="s">
        <v>1735</v>
      </c>
      <c r="G431" s="99">
        <v>4</v>
      </c>
      <c r="H431" s="98" t="s">
        <v>2002</v>
      </c>
      <c r="I431" s="97">
        <v>33</v>
      </c>
    </row>
    <row r="432" spans="1:9" ht="15" x14ac:dyDescent="0.2">
      <c r="A432" s="99">
        <v>210</v>
      </c>
      <c r="B432" s="98" t="s">
        <v>1122</v>
      </c>
      <c r="C432" s="98" t="s">
        <v>1163</v>
      </c>
      <c r="D432" s="99">
        <v>6</v>
      </c>
      <c r="E432" s="99">
        <v>395</v>
      </c>
      <c r="F432" s="98" t="s">
        <v>1735</v>
      </c>
      <c r="G432" s="99">
        <v>7</v>
      </c>
      <c r="H432" s="98" t="s">
        <v>2002</v>
      </c>
      <c r="I432" s="97">
        <v>33</v>
      </c>
    </row>
    <row r="433" spans="1:9" ht="15" x14ac:dyDescent="0.2">
      <c r="A433" s="99">
        <v>210</v>
      </c>
      <c r="B433" s="98" t="s">
        <v>1122</v>
      </c>
      <c r="C433" s="98" t="s">
        <v>1163</v>
      </c>
      <c r="D433" s="99">
        <v>6</v>
      </c>
      <c r="E433" s="99">
        <v>66</v>
      </c>
      <c r="F433" s="98" t="s">
        <v>1733</v>
      </c>
      <c r="G433" s="99">
        <v>1</v>
      </c>
      <c r="H433" s="98" t="s">
        <v>2002</v>
      </c>
      <c r="I433" s="97">
        <v>35</v>
      </c>
    </row>
    <row r="434" spans="1:9" ht="15" x14ac:dyDescent="0.2">
      <c r="A434" s="99">
        <v>210</v>
      </c>
      <c r="B434" s="98" t="s">
        <v>1122</v>
      </c>
      <c r="C434" s="98" t="s">
        <v>1163</v>
      </c>
      <c r="D434" s="99">
        <v>6</v>
      </c>
      <c r="E434" s="99">
        <v>66</v>
      </c>
      <c r="F434" s="98" t="s">
        <v>1733</v>
      </c>
      <c r="G434" s="99">
        <v>2</v>
      </c>
      <c r="H434" s="98" t="s">
        <v>2002</v>
      </c>
      <c r="I434" s="97">
        <v>34</v>
      </c>
    </row>
    <row r="435" spans="1:9" ht="15" x14ac:dyDescent="0.2">
      <c r="A435" s="99">
        <v>210</v>
      </c>
      <c r="B435" s="98" t="s">
        <v>1122</v>
      </c>
      <c r="C435" s="98" t="s">
        <v>1163</v>
      </c>
      <c r="D435" s="99">
        <v>6</v>
      </c>
      <c r="E435" s="99">
        <v>66</v>
      </c>
      <c r="F435" s="98" t="s">
        <v>1733</v>
      </c>
      <c r="G435" s="99">
        <v>4</v>
      </c>
      <c r="H435" s="98" t="s">
        <v>2002</v>
      </c>
      <c r="I435" s="97">
        <v>32</v>
      </c>
    </row>
    <row r="436" spans="1:9" ht="15" x14ac:dyDescent="0.2">
      <c r="A436" s="99">
        <v>210</v>
      </c>
      <c r="B436" s="98" t="s">
        <v>1122</v>
      </c>
      <c r="C436" s="98" t="s">
        <v>1163</v>
      </c>
      <c r="D436" s="99">
        <v>6</v>
      </c>
      <c r="E436" s="99">
        <v>66</v>
      </c>
      <c r="F436" s="98" t="s">
        <v>1733</v>
      </c>
      <c r="G436" s="99">
        <v>7</v>
      </c>
      <c r="H436" s="98" t="s">
        <v>2002</v>
      </c>
      <c r="I436" s="97">
        <v>34</v>
      </c>
    </row>
    <row r="437" spans="1:9" ht="15" x14ac:dyDescent="0.2">
      <c r="A437" s="99">
        <v>210</v>
      </c>
      <c r="B437" s="98" t="s">
        <v>1122</v>
      </c>
      <c r="C437" s="98" t="s">
        <v>1172</v>
      </c>
      <c r="D437" s="99">
        <v>7</v>
      </c>
      <c r="E437" s="99">
        <v>55</v>
      </c>
      <c r="F437" s="98" t="s">
        <v>1750</v>
      </c>
      <c r="G437" s="99">
        <v>6</v>
      </c>
      <c r="H437" s="98" t="s">
        <v>2020</v>
      </c>
      <c r="I437" s="97">
        <v>29</v>
      </c>
    </row>
    <row r="438" spans="1:9" ht="15" x14ac:dyDescent="0.2">
      <c r="A438" s="99">
        <v>210</v>
      </c>
      <c r="B438" s="98" t="s">
        <v>1122</v>
      </c>
      <c r="C438" s="98" t="s">
        <v>1172</v>
      </c>
      <c r="D438" s="99">
        <v>7</v>
      </c>
      <c r="E438" s="99">
        <v>2</v>
      </c>
      <c r="F438" s="98" t="s">
        <v>1757</v>
      </c>
      <c r="G438" s="99">
        <v>2</v>
      </c>
      <c r="H438" s="98" t="s">
        <v>1894</v>
      </c>
      <c r="I438" s="97">
        <v>31</v>
      </c>
    </row>
    <row r="439" spans="1:9" ht="15" x14ac:dyDescent="0.2">
      <c r="A439" s="99">
        <v>210</v>
      </c>
      <c r="B439" s="98" t="s">
        <v>1122</v>
      </c>
      <c r="C439" s="98" t="s">
        <v>1172</v>
      </c>
      <c r="D439" s="99">
        <v>7</v>
      </c>
      <c r="E439" s="99">
        <v>2</v>
      </c>
      <c r="F439" s="98" t="s">
        <v>1757</v>
      </c>
      <c r="G439" s="99">
        <v>3</v>
      </c>
      <c r="H439" s="98" t="s">
        <v>1894</v>
      </c>
      <c r="I439" s="97">
        <v>29</v>
      </c>
    </row>
    <row r="440" spans="1:9" ht="15" x14ac:dyDescent="0.2">
      <c r="A440" s="99">
        <v>210</v>
      </c>
      <c r="B440" s="98" t="s">
        <v>1122</v>
      </c>
      <c r="C440" s="98" t="s">
        <v>1172</v>
      </c>
      <c r="D440" s="99">
        <v>7</v>
      </c>
      <c r="E440" s="99">
        <v>2</v>
      </c>
      <c r="F440" s="98" t="s">
        <v>1757</v>
      </c>
      <c r="G440" s="99">
        <v>4</v>
      </c>
      <c r="H440" s="98" t="s">
        <v>2028</v>
      </c>
      <c r="I440" s="97">
        <v>9</v>
      </c>
    </row>
    <row r="441" spans="1:9" ht="15" x14ac:dyDescent="0.2">
      <c r="A441" s="99">
        <v>210</v>
      </c>
      <c r="B441" s="98" t="s">
        <v>1122</v>
      </c>
      <c r="C441" s="98" t="s">
        <v>1172</v>
      </c>
      <c r="D441" s="99">
        <v>7</v>
      </c>
      <c r="E441" s="99">
        <v>2</v>
      </c>
      <c r="F441" s="98" t="s">
        <v>1757</v>
      </c>
      <c r="G441" s="99">
        <v>6</v>
      </c>
      <c r="H441" s="98" t="s">
        <v>2020</v>
      </c>
      <c r="I441" s="97">
        <v>31</v>
      </c>
    </row>
    <row r="442" spans="1:9" ht="15" x14ac:dyDescent="0.2">
      <c r="A442" s="99">
        <v>210</v>
      </c>
      <c r="B442" s="98" t="s">
        <v>1122</v>
      </c>
      <c r="C442" s="98" t="s">
        <v>1172</v>
      </c>
      <c r="D442" s="99">
        <v>7</v>
      </c>
      <c r="E442" s="99">
        <v>2</v>
      </c>
      <c r="F442" s="98" t="s">
        <v>1757</v>
      </c>
      <c r="G442" s="99">
        <v>7</v>
      </c>
      <c r="H442" s="98" t="s">
        <v>1894</v>
      </c>
      <c r="I442" s="97">
        <v>30</v>
      </c>
    </row>
    <row r="443" spans="1:9" ht="15" x14ac:dyDescent="0.2">
      <c r="A443" s="99">
        <v>210</v>
      </c>
      <c r="B443" s="98" t="s">
        <v>1122</v>
      </c>
      <c r="C443" s="98" t="s">
        <v>1172</v>
      </c>
      <c r="D443" s="99">
        <v>7</v>
      </c>
      <c r="E443" s="99">
        <v>2</v>
      </c>
      <c r="F443" s="98" t="s">
        <v>1757</v>
      </c>
      <c r="G443" s="99">
        <v>8</v>
      </c>
      <c r="H443" s="98" t="s">
        <v>1894</v>
      </c>
      <c r="I443" s="97">
        <v>30</v>
      </c>
    </row>
    <row r="444" spans="1:9" ht="15" x14ac:dyDescent="0.2">
      <c r="A444" s="99">
        <v>210</v>
      </c>
      <c r="B444" s="98" t="s">
        <v>1122</v>
      </c>
      <c r="C444" s="98" t="s">
        <v>1172</v>
      </c>
      <c r="D444" s="99">
        <v>7</v>
      </c>
      <c r="E444" s="99">
        <v>3</v>
      </c>
      <c r="F444" s="98" t="s">
        <v>1737</v>
      </c>
      <c r="G444" s="99">
        <v>6</v>
      </c>
      <c r="H444" s="98" t="s">
        <v>2020</v>
      </c>
      <c r="I444" s="97">
        <v>22</v>
      </c>
    </row>
    <row r="445" spans="1:9" ht="15" x14ac:dyDescent="0.2">
      <c r="A445" s="99">
        <v>210</v>
      </c>
      <c r="B445" s="98" t="s">
        <v>1122</v>
      </c>
      <c r="C445" s="98" t="s">
        <v>1172</v>
      </c>
      <c r="D445" s="99">
        <v>7</v>
      </c>
      <c r="E445" s="99">
        <v>997</v>
      </c>
      <c r="F445" s="98" t="s">
        <v>1755</v>
      </c>
      <c r="G445" s="99">
        <v>6</v>
      </c>
      <c r="H445" s="98" t="s">
        <v>2020</v>
      </c>
      <c r="I445" s="97">
        <v>24</v>
      </c>
    </row>
    <row r="446" spans="1:9" ht="15" x14ac:dyDescent="0.2">
      <c r="A446" s="99">
        <v>210</v>
      </c>
      <c r="B446" s="98" t="s">
        <v>1122</v>
      </c>
      <c r="C446" s="98" t="s">
        <v>1172</v>
      </c>
      <c r="D446" s="99">
        <v>7</v>
      </c>
      <c r="E446" s="99">
        <v>28</v>
      </c>
      <c r="F446" s="98" t="s">
        <v>1741</v>
      </c>
      <c r="G446" s="99">
        <v>6</v>
      </c>
      <c r="H446" s="98" t="s">
        <v>2020</v>
      </c>
      <c r="I446" s="97">
        <v>29</v>
      </c>
    </row>
    <row r="447" spans="1:9" ht="15" x14ac:dyDescent="0.2">
      <c r="A447" s="99">
        <v>210</v>
      </c>
      <c r="B447" s="98" t="s">
        <v>1122</v>
      </c>
      <c r="C447" s="98" t="s">
        <v>1172</v>
      </c>
      <c r="D447" s="99">
        <v>7</v>
      </c>
      <c r="E447" s="99">
        <v>18</v>
      </c>
      <c r="F447" s="98" t="s">
        <v>333</v>
      </c>
      <c r="G447" s="99">
        <v>6</v>
      </c>
      <c r="H447" s="98" t="s">
        <v>2020</v>
      </c>
      <c r="I447" s="97">
        <v>27</v>
      </c>
    </row>
    <row r="448" spans="1:9" ht="15" x14ac:dyDescent="0.2">
      <c r="A448" s="99">
        <v>210</v>
      </c>
      <c r="B448" s="98" t="s">
        <v>1122</v>
      </c>
      <c r="C448" s="98" t="s">
        <v>1172</v>
      </c>
      <c r="D448" s="99">
        <v>7</v>
      </c>
      <c r="E448" s="99">
        <v>56</v>
      </c>
      <c r="F448" s="98" t="s">
        <v>1745</v>
      </c>
      <c r="G448" s="99">
        <v>6</v>
      </c>
      <c r="H448" s="98" t="s">
        <v>2020</v>
      </c>
      <c r="I448" s="97">
        <v>32</v>
      </c>
    </row>
    <row r="449" spans="1:9" ht="15" x14ac:dyDescent="0.2">
      <c r="A449" s="99">
        <v>210</v>
      </c>
      <c r="B449" s="98" t="s">
        <v>1122</v>
      </c>
      <c r="C449" s="98" t="s">
        <v>1172</v>
      </c>
      <c r="D449" s="99">
        <v>7</v>
      </c>
      <c r="E449" s="99">
        <v>26</v>
      </c>
      <c r="F449" s="98" t="s">
        <v>1752</v>
      </c>
      <c r="G449" s="99">
        <v>2</v>
      </c>
      <c r="H449" s="98" t="s">
        <v>1894</v>
      </c>
      <c r="I449" s="97">
        <v>29</v>
      </c>
    </row>
    <row r="450" spans="1:9" ht="15" x14ac:dyDescent="0.2">
      <c r="A450" s="99">
        <v>210</v>
      </c>
      <c r="B450" s="98" t="s">
        <v>1122</v>
      </c>
      <c r="C450" s="98" t="s">
        <v>1172</v>
      </c>
      <c r="D450" s="99">
        <v>7</v>
      </c>
      <c r="E450" s="99">
        <v>26</v>
      </c>
      <c r="F450" s="98" t="s">
        <v>1752</v>
      </c>
      <c r="G450" s="99">
        <v>3</v>
      </c>
      <c r="H450" s="98" t="s">
        <v>1894</v>
      </c>
      <c r="I450" s="97">
        <v>33</v>
      </c>
    </row>
    <row r="451" spans="1:9" ht="15" x14ac:dyDescent="0.2">
      <c r="A451" s="99">
        <v>210</v>
      </c>
      <c r="B451" s="98" t="s">
        <v>1122</v>
      </c>
      <c r="C451" s="98" t="s">
        <v>1172</v>
      </c>
      <c r="D451" s="99">
        <v>7</v>
      </c>
      <c r="E451" s="99">
        <v>26</v>
      </c>
      <c r="F451" s="98" t="s">
        <v>1752</v>
      </c>
      <c r="G451" s="99">
        <v>6</v>
      </c>
      <c r="H451" s="98" t="s">
        <v>2020</v>
      </c>
      <c r="I451" s="97">
        <v>33</v>
      </c>
    </row>
    <row r="452" spans="1:9" ht="15" x14ac:dyDescent="0.2">
      <c r="A452" s="99">
        <v>210</v>
      </c>
      <c r="B452" s="98" t="s">
        <v>1122</v>
      </c>
      <c r="C452" s="98" t="s">
        <v>1172</v>
      </c>
      <c r="D452" s="99">
        <v>7</v>
      </c>
      <c r="E452" s="99">
        <v>26</v>
      </c>
      <c r="F452" s="98" t="s">
        <v>1752</v>
      </c>
      <c r="G452" s="99">
        <v>7</v>
      </c>
      <c r="H452" s="98" t="s">
        <v>1894</v>
      </c>
      <c r="I452" s="97">
        <v>33</v>
      </c>
    </row>
    <row r="453" spans="1:9" ht="15" x14ac:dyDescent="0.2">
      <c r="A453" s="99">
        <v>210</v>
      </c>
      <c r="B453" s="98" t="s">
        <v>1122</v>
      </c>
      <c r="C453" s="98" t="s">
        <v>1172</v>
      </c>
      <c r="D453" s="99">
        <v>7</v>
      </c>
      <c r="E453" s="99">
        <v>26</v>
      </c>
      <c r="F453" s="98" t="s">
        <v>1752</v>
      </c>
      <c r="G453" s="99">
        <v>8</v>
      </c>
      <c r="H453" s="98" t="s">
        <v>1894</v>
      </c>
      <c r="I453" s="97">
        <v>32</v>
      </c>
    </row>
    <row r="454" spans="1:9" ht="15" x14ac:dyDescent="0.2">
      <c r="A454" s="99">
        <v>210</v>
      </c>
      <c r="B454" s="98" t="s">
        <v>1122</v>
      </c>
      <c r="C454" s="98" t="s">
        <v>1172</v>
      </c>
      <c r="D454" s="99">
        <v>7</v>
      </c>
      <c r="E454" s="99">
        <v>42</v>
      </c>
      <c r="F454" s="98" t="s">
        <v>1740</v>
      </c>
      <c r="G454" s="99">
        <v>6</v>
      </c>
      <c r="H454" s="98" t="s">
        <v>2020</v>
      </c>
      <c r="I454" s="97">
        <v>25</v>
      </c>
    </row>
    <row r="455" spans="1:9" ht="15" x14ac:dyDescent="0.2">
      <c r="A455" s="99">
        <v>210</v>
      </c>
      <c r="B455" s="98" t="s">
        <v>1122</v>
      </c>
      <c r="C455" s="98" t="s">
        <v>1169</v>
      </c>
      <c r="D455" s="99">
        <v>7</v>
      </c>
      <c r="E455" s="99">
        <v>55</v>
      </c>
      <c r="F455" s="98" t="s">
        <v>1750</v>
      </c>
      <c r="G455" s="99">
        <v>1</v>
      </c>
      <c r="H455" s="98" t="s">
        <v>2011</v>
      </c>
      <c r="I455" s="97">
        <v>13</v>
      </c>
    </row>
    <row r="456" spans="1:9" ht="15" x14ac:dyDescent="0.2">
      <c r="A456" s="99">
        <v>210</v>
      </c>
      <c r="B456" s="98" t="s">
        <v>1122</v>
      </c>
      <c r="C456" s="98" t="s">
        <v>1169</v>
      </c>
      <c r="D456" s="99">
        <v>7</v>
      </c>
      <c r="E456" s="99">
        <v>55</v>
      </c>
      <c r="F456" s="98" t="s">
        <v>1750</v>
      </c>
      <c r="G456" s="99">
        <v>2</v>
      </c>
      <c r="H456" s="98" t="s">
        <v>1893</v>
      </c>
      <c r="I456" s="97">
        <v>31</v>
      </c>
    </row>
    <row r="457" spans="1:9" ht="15" x14ac:dyDescent="0.2">
      <c r="A457" s="99">
        <v>210</v>
      </c>
      <c r="B457" s="98" t="s">
        <v>1122</v>
      </c>
      <c r="C457" s="98" t="s">
        <v>1169</v>
      </c>
      <c r="D457" s="99">
        <v>7</v>
      </c>
      <c r="E457" s="99">
        <v>55</v>
      </c>
      <c r="F457" s="98" t="s">
        <v>1750</v>
      </c>
      <c r="G457" s="99">
        <v>3</v>
      </c>
      <c r="H457" s="98" t="s">
        <v>1893</v>
      </c>
      <c r="I457" s="97">
        <v>30</v>
      </c>
    </row>
    <row r="458" spans="1:9" ht="15" x14ac:dyDescent="0.2">
      <c r="A458" s="99">
        <v>210</v>
      </c>
      <c r="B458" s="98" t="s">
        <v>1122</v>
      </c>
      <c r="C458" s="98" t="s">
        <v>1169</v>
      </c>
      <c r="D458" s="99">
        <v>7</v>
      </c>
      <c r="E458" s="99">
        <v>55</v>
      </c>
      <c r="F458" s="98" t="s">
        <v>1750</v>
      </c>
      <c r="G458" s="99">
        <v>7</v>
      </c>
      <c r="H458" s="98" t="s">
        <v>1893</v>
      </c>
      <c r="I458" s="97">
        <v>31</v>
      </c>
    </row>
    <row r="459" spans="1:9" ht="15" x14ac:dyDescent="0.2">
      <c r="A459" s="99">
        <v>210</v>
      </c>
      <c r="B459" s="98" t="s">
        <v>1122</v>
      </c>
      <c r="C459" s="98" t="s">
        <v>1169</v>
      </c>
      <c r="D459" s="99">
        <v>7</v>
      </c>
      <c r="E459" s="99">
        <v>55</v>
      </c>
      <c r="F459" s="98" t="s">
        <v>1750</v>
      </c>
      <c r="G459" s="99">
        <v>8</v>
      </c>
      <c r="H459" s="98" t="s">
        <v>1893</v>
      </c>
      <c r="I459" s="97">
        <v>32</v>
      </c>
    </row>
    <row r="460" spans="1:9" ht="15" x14ac:dyDescent="0.2">
      <c r="A460" s="99">
        <v>210</v>
      </c>
      <c r="B460" s="98" t="s">
        <v>1122</v>
      </c>
      <c r="C460" s="98" t="s">
        <v>1169</v>
      </c>
      <c r="D460" s="99">
        <v>7</v>
      </c>
      <c r="E460" s="99">
        <v>56</v>
      </c>
      <c r="F460" s="98" t="s">
        <v>1745</v>
      </c>
      <c r="G460" s="99">
        <v>2</v>
      </c>
      <c r="H460" s="98" t="s">
        <v>1893</v>
      </c>
      <c r="I460" s="97">
        <v>30</v>
      </c>
    </row>
    <row r="461" spans="1:9" ht="15" x14ac:dyDescent="0.2">
      <c r="A461" s="99">
        <v>210</v>
      </c>
      <c r="B461" s="98" t="s">
        <v>1122</v>
      </c>
      <c r="C461" s="98" t="s">
        <v>1169</v>
      </c>
      <c r="D461" s="99">
        <v>7</v>
      </c>
      <c r="E461" s="99">
        <v>56</v>
      </c>
      <c r="F461" s="98" t="s">
        <v>1745</v>
      </c>
      <c r="G461" s="99">
        <v>3</v>
      </c>
      <c r="H461" s="98" t="s">
        <v>1893</v>
      </c>
      <c r="I461" s="97">
        <v>31</v>
      </c>
    </row>
    <row r="462" spans="1:9" ht="15" x14ac:dyDescent="0.2">
      <c r="A462" s="99">
        <v>210</v>
      </c>
      <c r="B462" s="98" t="s">
        <v>1122</v>
      </c>
      <c r="C462" s="98" t="s">
        <v>1169</v>
      </c>
      <c r="D462" s="99">
        <v>7</v>
      </c>
      <c r="E462" s="99">
        <v>56</v>
      </c>
      <c r="F462" s="98" t="s">
        <v>1745</v>
      </c>
      <c r="G462" s="99">
        <v>4</v>
      </c>
      <c r="H462" s="98" t="s">
        <v>2011</v>
      </c>
      <c r="I462" s="97">
        <v>7</v>
      </c>
    </row>
    <row r="463" spans="1:9" ht="15" x14ac:dyDescent="0.2">
      <c r="A463" s="99">
        <v>210</v>
      </c>
      <c r="B463" s="98" t="s">
        <v>1122</v>
      </c>
      <c r="C463" s="98" t="s">
        <v>1169</v>
      </c>
      <c r="D463" s="99">
        <v>7</v>
      </c>
      <c r="E463" s="99">
        <v>56</v>
      </c>
      <c r="F463" s="98" t="s">
        <v>1745</v>
      </c>
      <c r="G463" s="99">
        <v>7</v>
      </c>
      <c r="H463" s="98" t="s">
        <v>1893</v>
      </c>
      <c r="I463" s="97">
        <v>29</v>
      </c>
    </row>
    <row r="464" spans="1:9" ht="15" x14ac:dyDescent="0.2">
      <c r="A464" s="99">
        <v>210</v>
      </c>
      <c r="B464" s="98" t="s">
        <v>1122</v>
      </c>
      <c r="C464" s="98" t="s">
        <v>1169</v>
      </c>
      <c r="D464" s="99">
        <v>7</v>
      </c>
      <c r="E464" s="99">
        <v>56</v>
      </c>
      <c r="F464" s="98" t="s">
        <v>1745</v>
      </c>
      <c r="G464" s="99">
        <v>8</v>
      </c>
      <c r="H464" s="98" t="s">
        <v>1893</v>
      </c>
      <c r="I464" s="97">
        <v>32</v>
      </c>
    </row>
    <row r="465" spans="1:9" ht="15" x14ac:dyDescent="0.2">
      <c r="A465" s="99">
        <v>210</v>
      </c>
      <c r="B465" s="98" t="s">
        <v>1122</v>
      </c>
      <c r="C465" s="98" t="s">
        <v>1166</v>
      </c>
      <c r="D465" s="99">
        <v>7</v>
      </c>
      <c r="E465" s="99">
        <v>28</v>
      </c>
      <c r="F465" s="98" t="s">
        <v>1741</v>
      </c>
      <c r="G465" s="99">
        <v>2</v>
      </c>
      <c r="H465" s="98" t="s">
        <v>1888</v>
      </c>
      <c r="I465" s="97">
        <v>34</v>
      </c>
    </row>
    <row r="466" spans="1:9" ht="15" x14ac:dyDescent="0.2">
      <c r="A466" s="99">
        <v>210</v>
      </c>
      <c r="B466" s="98" t="s">
        <v>1122</v>
      </c>
      <c r="C466" s="98" t="s">
        <v>1166</v>
      </c>
      <c r="D466" s="99">
        <v>7</v>
      </c>
      <c r="E466" s="99">
        <v>28</v>
      </c>
      <c r="F466" s="98" t="s">
        <v>1741</v>
      </c>
      <c r="G466" s="99">
        <v>3</v>
      </c>
      <c r="H466" s="98" t="s">
        <v>1888</v>
      </c>
      <c r="I466" s="97">
        <v>34</v>
      </c>
    </row>
    <row r="467" spans="1:9" ht="15" x14ac:dyDescent="0.2">
      <c r="A467" s="99">
        <v>210</v>
      </c>
      <c r="B467" s="98" t="s">
        <v>1122</v>
      </c>
      <c r="C467" s="98" t="s">
        <v>1166</v>
      </c>
      <c r="D467" s="99">
        <v>7</v>
      </c>
      <c r="E467" s="99">
        <v>28</v>
      </c>
      <c r="F467" s="98" t="s">
        <v>1741</v>
      </c>
      <c r="G467" s="99">
        <v>7</v>
      </c>
      <c r="H467" s="98" t="s">
        <v>1888</v>
      </c>
      <c r="I467" s="97">
        <v>33</v>
      </c>
    </row>
    <row r="468" spans="1:9" ht="15" x14ac:dyDescent="0.2">
      <c r="A468" s="99">
        <v>210</v>
      </c>
      <c r="B468" s="98" t="s">
        <v>1122</v>
      </c>
      <c r="C468" s="98" t="s">
        <v>1166</v>
      </c>
      <c r="D468" s="99">
        <v>7</v>
      </c>
      <c r="E468" s="99">
        <v>28</v>
      </c>
      <c r="F468" s="98" t="s">
        <v>1741</v>
      </c>
      <c r="G468" s="99">
        <v>8</v>
      </c>
      <c r="H468" s="98" t="s">
        <v>1888</v>
      </c>
      <c r="I468" s="97">
        <v>34</v>
      </c>
    </row>
    <row r="469" spans="1:9" ht="15" x14ac:dyDescent="0.2">
      <c r="A469" s="99">
        <v>210</v>
      </c>
      <c r="B469" s="98" t="s">
        <v>1122</v>
      </c>
      <c r="C469" s="98" t="s">
        <v>1166</v>
      </c>
      <c r="D469" s="99">
        <v>7</v>
      </c>
      <c r="E469" s="99">
        <v>42</v>
      </c>
      <c r="F469" s="98" t="s">
        <v>1740</v>
      </c>
      <c r="G469" s="99">
        <v>2</v>
      </c>
      <c r="H469" s="98" t="s">
        <v>1888</v>
      </c>
      <c r="I469" s="97">
        <v>30</v>
      </c>
    </row>
    <row r="470" spans="1:9" ht="15" x14ac:dyDescent="0.2">
      <c r="A470" s="99">
        <v>210</v>
      </c>
      <c r="B470" s="98" t="s">
        <v>1122</v>
      </c>
      <c r="C470" s="98" t="s">
        <v>1166</v>
      </c>
      <c r="D470" s="99">
        <v>7</v>
      </c>
      <c r="E470" s="99">
        <v>42</v>
      </c>
      <c r="F470" s="98" t="s">
        <v>1740</v>
      </c>
      <c r="G470" s="99">
        <v>3</v>
      </c>
      <c r="H470" s="98" t="s">
        <v>1888</v>
      </c>
      <c r="I470" s="97">
        <v>32</v>
      </c>
    </row>
    <row r="471" spans="1:9" ht="15" x14ac:dyDescent="0.2">
      <c r="A471" s="99">
        <v>210</v>
      </c>
      <c r="B471" s="98" t="s">
        <v>1122</v>
      </c>
      <c r="C471" s="98" t="s">
        <v>1166</v>
      </c>
      <c r="D471" s="99">
        <v>7</v>
      </c>
      <c r="E471" s="99">
        <v>42</v>
      </c>
      <c r="F471" s="98" t="s">
        <v>1740</v>
      </c>
      <c r="G471" s="99">
        <v>7</v>
      </c>
      <c r="H471" s="98" t="s">
        <v>1888</v>
      </c>
      <c r="I471" s="97">
        <v>31</v>
      </c>
    </row>
    <row r="472" spans="1:9" ht="15" x14ac:dyDescent="0.2">
      <c r="A472" s="99">
        <v>210</v>
      </c>
      <c r="B472" s="98" t="s">
        <v>1122</v>
      </c>
      <c r="C472" s="98" t="s">
        <v>1166</v>
      </c>
      <c r="D472" s="99">
        <v>7</v>
      </c>
      <c r="E472" s="99">
        <v>42</v>
      </c>
      <c r="F472" s="98" t="s">
        <v>1740</v>
      </c>
      <c r="G472" s="99">
        <v>8</v>
      </c>
      <c r="H472" s="98" t="s">
        <v>1888</v>
      </c>
      <c r="I472" s="97">
        <v>32</v>
      </c>
    </row>
    <row r="473" spans="1:9" ht="15" x14ac:dyDescent="0.2">
      <c r="A473" s="99">
        <v>210</v>
      </c>
      <c r="B473" s="98" t="s">
        <v>1122</v>
      </c>
      <c r="C473" s="98" t="s">
        <v>1163</v>
      </c>
      <c r="D473" s="99">
        <v>7</v>
      </c>
      <c r="E473" s="99">
        <v>3</v>
      </c>
      <c r="F473" s="98" t="s">
        <v>1737</v>
      </c>
      <c r="G473" s="99">
        <v>2</v>
      </c>
      <c r="H473" s="98" t="s">
        <v>1892</v>
      </c>
      <c r="I473" s="97">
        <v>32</v>
      </c>
    </row>
    <row r="474" spans="1:9" ht="15" x14ac:dyDescent="0.2">
      <c r="A474" s="99">
        <v>210</v>
      </c>
      <c r="B474" s="98" t="s">
        <v>1122</v>
      </c>
      <c r="C474" s="98" t="s">
        <v>1163</v>
      </c>
      <c r="D474" s="99">
        <v>7</v>
      </c>
      <c r="E474" s="99">
        <v>3</v>
      </c>
      <c r="F474" s="98" t="s">
        <v>1737</v>
      </c>
      <c r="G474" s="99">
        <v>3</v>
      </c>
      <c r="H474" s="98" t="s">
        <v>1892</v>
      </c>
      <c r="I474" s="97">
        <v>32</v>
      </c>
    </row>
    <row r="475" spans="1:9" ht="15" x14ac:dyDescent="0.2">
      <c r="A475" s="99">
        <v>210</v>
      </c>
      <c r="B475" s="98" t="s">
        <v>1122</v>
      </c>
      <c r="C475" s="98" t="s">
        <v>1163</v>
      </c>
      <c r="D475" s="99">
        <v>7</v>
      </c>
      <c r="E475" s="99">
        <v>3</v>
      </c>
      <c r="F475" s="98" t="s">
        <v>1737</v>
      </c>
      <c r="G475" s="99">
        <v>7</v>
      </c>
      <c r="H475" s="98" t="s">
        <v>1892</v>
      </c>
      <c r="I475" s="97">
        <v>31</v>
      </c>
    </row>
    <row r="476" spans="1:9" ht="15" x14ac:dyDescent="0.2">
      <c r="A476" s="99">
        <v>210</v>
      </c>
      <c r="B476" s="98" t="s">
        <v>1122</v>
      </c>
      <c r="C476" s="98" t="s">
        <v>1163</v>
      </c>
      <c r="D476" s="99">
        <v>7</v>
      </c>
      <c r="E476" s="99">
        <v>3</v>
      </c>
      <c r="F476" s="98" t="s">
        <v>1737</v>
      </c>
      <c r="G476" s="99">
        <v>8</v>
      </c>
      <c r="H476" s="98" t="s">
        <v>1892</v>
      </c>
      <c r="I476" s="97">
        <v>34</v>
      </c>
    </row>
    <row r="477" spans="1:9" ht="15" x14ac:dyDescent="0.2">
      <c r="A477" s="99">
        <v>210</v>
      </c>
      <c r="B477" s="98" t="s">
        <v>1122</v>
      </c>
      <c r="C477" s="98" t="s">
        <v>1163</v>
      </c>
      <c r="D477" s="99">
        <v>7</v>
      </c>
      <c r="E477" s="99">
        <v>18</v>
      </c>
      <c r="F477" s="98" t="s">
        <v>333</v>
      </c>
      <c r="G477" s="99">
        <v>2</v>
      </c>
      <c r="H477" s="98" t="s">
        <v>1892</v>
      </c>
      <c r="I477" s="97">
        <v>30</v>
      </c>
    </row>
    <row r="478" spans="1:9" ht="15" x14ac:dyDescent="0.2">
      <c r="A478" s="99">
        <v>210</v>
      </c>
      <c r="B478" s="98" t="s">
        <v>1122</v>
      </c>
      <c r="C478" s="98" t="s">
        <v>1163</v>
      </c>
      <c r="D478" s="99">
        <v>7</v>
      </c>
      <c r="E478" s="99">
        <v>18</v>
      </c>
      <c r="F478" s="98" t="s">
        <v>333</v>
      </c>
      <c r="G478" s="99">
        <v>3</v>
      </c>
      <c r="H478" s="98" t="s">
        <v>1892</v>
      </c>
      <c r="I478" s="97">
        <v>30</v>
      </c>
    </row>
    <row r="479" spans="1:9" ht="15" x14ac:dyDescent="0.2">
      <c r="A479" s="99">
        <v>210</v>
      </c>
      <c r="B479" s="98" t="s">
        <v>1122</v>
      </c>
      <c r="C479" s="98" t="s">
        <v>1163</v>
      </c>
      <c r="D479" s="99">
        <v>7</v>
      </c>
      <c r="E479" s="99">
        <v>18</v>
      </c>
      <c r="F479" s="98" t="s">
        <v>333</v>
      </c>
      <c r="G479" s="99">
        <v>4</v>
      </c>
      <c r="H479" s="98" t="s">
        <v>1937</v>
      </c>
      <c r="I479" s="97">
        <v>15</v>
      </c>
    </row>
    <row r="480" spans="1:9" ht="15" x14ac:dyDescent="0.2">
      <c r="A480" s="99">
        <v>210</v>
      </c>
      <c r="B480" s="98" t="s">
        <v>1122</v>
      </c>
      <c r="C480" s="98" t="s">
        <v>1163</v>
      </c>
      <c r="D480" s="99">
        <v>7</v>
      </c>
      <c r="E480" s="99">
        <v>18</v>
      </c>
      <c r="F480" s="98" t="s">
        <v>333</v>
      </c>
      <c r="G480" s="99">
        <v>7</v>
      </c>
      <c r="H480" s="98" t="s">
        <v>1892</v>
      </c>
      <c r="I480" s="97">
        <v>31</v>
      </c>
    </row>
    <row r="481" spans="1:9" ht="15" x14ac:dyDescent="0.2">
      <c r="A481" s="99">
        <v>210</v>
      </c>
      <c r="B481" s="98" t="s">
        <v>1122</v>
      </c>
      <c r="C481" s="98" t="s">
        <v>1163</v>
      </c>
      <c r="D481" s="99">
        <v>7</v>
      </c>
      <c r="E481" s="99">
        <v>18</v>
      </c>
      <c r="F481" s="98" t="s">
        <v>333</v>
      </c>
      <c r="G481" s="99">
        <v>8</v>
      </c>
      <c r="H481" s="98" t="s">
        <v>1892</v>
      </c>
      <c r="I481" s="97">
        <v>31</v>
      </c>
    </row>
    <row r="482" spans="1:9" ht="15" x14ac:dyDescent="0.2">
      <c r="A482" s="99">
        <v>210</v>
      </c>
      <c r="B482" s="98" t="s">
        <v>1122</v>
      </c>
      <c r="C482" s="98" t="s">
        <v>1172</v>
      </c>
      <c r="D482" s="99">
        <v>8</v>
      </c>
      <c r="E482" s="99">
        <v>992</v>
      </c>
      <c r="F482" s="98" t="s">
        <v>1758</v>
      </c>
      <c r="G482" s="99">
        <v>1</v>
      </c>
      <c r="H482" s="98" t="s">
        <v>1891</v>
      </c>
      <c r="I482" s="97">
        <v>29</v>
      </c>
    </row>
    <row r="483" spans="1:9" ht="15" x14ac:dyDescent="0.2">
      <c r="A483" s="99">
        <v>210</v>
      </c>
      <c r="B483" s="98" t="s">
        <v>1122</v>
      </c>
      <c r="C483" s="98" t="s">
        <v>1172</v>
      </c>
      <c r="D483" s="99">
        <v>8</v>
      </c>
      <c r="E483" s="99">
        <v>992</v>
      </c>
      <c r="F483" s="98" t="s">
        <v>1758</v>
      </c>
      <c r="G483" s="99">
        <v>2</v>
      </c>
      <c r="H483" s="98" t="s">
        <v>2028</v>
      </c>
      <c r="I483" s="97">
        <v>7</v>
      </c>
    </row>
    <row r="484" spans="1:9" ht="15" x14ac:dyDescent="0.2">
      <c r="A484" s="99">
        <v>210</v>
      </c>
      <c r="B484" s="98" t="s">
        <v>1122</v>
      </c>
      <c r="C484" s="98" t="s">
        <v>1172</v>
      </c>
      <c r="D484" s="99">
        <v>8</v>
      </c>
      <c r="E484" s="99">
        <v>992</v>
      </c>
      <c r="F484" s="98" t="s">
        <v>1758</v>
      </c>
      <c r="G484" s="99">
        <v>3</v>
      </c>
      <c r="H484" s="98" t="s">
        <v>1891</v>
      </c>
      <c r="I484" s="97">
        <v>27</v>
      </c>
    </row>
    <row r="485" spans="1:9" ht="15" x14ac:dyDescent="0.2">
      <c r="A485" s="99">
        <v>210</v>
      </c>
      <c r="B485" s="98" t="s">
        <v>1122</v>
      </c>
      <c r="C485" s="98" t="s">
        <v>1172</v>
      </c>
      <c r="D485" s="99">
        <v>8</v>
      </c>
      <c r="E485" s="99">
        <v>992</v>
      </c>
      <c r="F485" s="98" t="s">
        <v>1758</v>
      </c>
      <c r="G485" s="99">
        <v>4</v>
      </c>
      <c r="H485" s="98" t="s">
        <v>1891</v>
      </c>
      <c r="I485" s="97">
        <v>29</v>
      </c>
    </row>
    <row r="486" spans="1:9" ht="15" x14ac:dyDescent="0.2">
      <c r="A486" s="99">
        <v>210</v>
      </c>
      <c r="B486" s="98" t="s">
        <v>1122</v>
      </c>
      <c r="C486" s="98" t="s">
        <v>1172</v>
      </c>
      <c r="D486" s="99">
        <v>8</v>
      </c>
      <c r="E486" s="99">
        <v>992</v>
      </c>
      <c r="F486" s="98" t="s">
        <v>1758</v>
      </c>
      <c r="G486" s="99">
        <v>6</v>
      </c>
      <c r="H486" s="98" t="s">
        <v>2020</v>
      </c>
      <c r="I486" s="97">
        <v>30</v>
      </c>
    </row>
    <row r="487" spans="1:9" ht="15" x14ac:dyDescent="0.2">
      <c r="A487" s="99">
        <v>210</v>
      </c>
      <c r="B487" s="98" t="s">
        <v>1122</v>
      </c>
      <c r="C487" s="98" t="s">
        <v>1172</v>
      </c>
      <c r="D487" s="99">
        <v>8</v>
      </c>
      <c r="E487" s="99">
        <v>992</v>
      </c>
      <c r="F487" s="98" t="s">
        <v>1758</v>
      </c>
      <c r="G487" s="99">
        <v>8</v>
      </c>
      <c r="H487" s="98" t="s">
        <v>1891</v>
      </c>
      <c r="I487" s="97">
        <v>29</v>
      </c>
    </row>
    <row r="488" spans="1:9" ht="15" x14ac:dyDescent="0.2">
      <c r="A488" s="99">
        <v>210</v>
      </c>
      <c r="B488" s="98" t="s">
        <v>1122</v>
      </c>
      <c r="C488" s="98" t="s">
        <v>1172</v>
      </c>
      <c r="D488" s="99">
        <v>8</v>
      </c>
      <c r="E488" s="99">
        <v>77</v>
      </c>
      <c r="F488" s="98" t="s">
        <v>1742</v>
      </c>
      <c r="G488" s="99">
        <v>6</v>
      </c>
      <c r="H488" s="98" t="s">
        <v>2020</v>
      </c>
      <c r="I488" s="97">
        <v>30</v>
      </c>
    </row>
    <row r="489" spans="1:9" ht="15" x14ac:dyDescent="0.2">
      <c r="A489" s="99">
        <v>210</v>
      </c>
      <c r="B489" s="98" t="s">
        <v>1122</v>
      </c>
      <c r="C489" s="98" t="s">
        <v>1172</v>
      </c>
      <c r="D489" s="99">
        <v>8</v>
      </c>
      <c r="E489" s="99">
        <v>58</v>
      </c>
      <c r="F489" s="98" t="s">
        <v>1747</v>
      </c>
      <c r="G489" s="99">
        <v>6</v>
      </c>
      <c r="H489" s="98" t="s">
        <v>2020</v>
      </c>
      <c r="I489" s="97">
        <v>32</v>
      </c>
    </row>
    <row r="490" spans="1:9" ht="15" x14ac:dyDescent="0.2">
      <c r="A490" s="99">
        <v>210</v>
      </c>
      <c r="B490" s="98" t="s">
        <v>1122</v>
      </c>
      <c r="C490" s="98" t="s">
        <v>1172</v>
      </c>
      <c r="D490" s="99">
        <v>8</v>
      </c>
      <c r="E490" s="99">
        <v>68</v>
      </c>
      <c r="F490" s="98" t="s">
        <v>1746</v>
      </c>
      <c r="G490" s="99">
        <v>6</v>
      </c>
      <c r="H490" s="98" t="s">
        <v>2020</v>
      </c>
      <c r="I490" s="97">
        <v>30</v>
      </c>
    </row>
    <row r="491" spans="1:9" ht="15" x14ac:dyDescent="0.2">
      <c r="A491" s="99">
        <v>210</v>
      </c>
      <c r="B491" s="98" t="s">
        <v>1122</v>
      </c>
      <c r="C491" s="98" t="s">
        <v>1172</v>
      </c>
      <c r="D491" s="99">
        <v>8</v>
      </c>
      <c r="E491" s="99">
        <v>979</v>
      </c>
      <c r="F491" s="98" t="s">
        <v>1754</v>
      </c>
      <c r="G491" s="99">
        <v>1</v>
      </c>
      <c r="H491" s="98" t="s">
        <v>1891</v>
      </c>
      <c r="I491" s="97">
        <v>32</v>
      </c>
    </row>
    <row r="492" spans="1:9" ht="15" x14ac:dyDescent="0.2">
      <c r="A492" s="99">
        <v>210</v>
      </c>
      <c r="B492" s="98" t="s">
        <v>1122</v>
      </c>
      <c r="C492" s="98" t="s">
        <v>1172</v>
      </c>
      <c r="D492" s="99">
        <v>8</v>
      </c>
      <c r="E492" s="99">
        <v>979</v>
      </c>
      <c r="F492" s="98" t="s">
        <v>1754</v>
      </c>
      <c r="G492" s="99">
        <v>3</v>
      </c>
      <c r="H492" s="98" t="s">
        <v>1891</v>
      </c>
      <c r="I492" s="97">
        <v>32</v>
      </c>
    </row>
    <row r="493" spans="1:9" ht="15" x14ac:dyDescent="0.2">
      <c r="A493" s="99">
        <v>210</v>
      </c>
      <c r="B493" s="98" t="s">
        <v>1122</v>
      </c>
      <c r="C493" s="98" t="s">
        <v>1172</v>
      </c>
      <c r="D493" s="99">
        <v>8</v>
      </c>
      <c r="E493" s="99">
        <v>979</v>
      </c>
      <c r="F493" s="98" t="s">
        <v>1754</v>
      </c>
      <c r="G493" s="99">
        <v>4</v>
      </c>
      <c r="H493" s="98" t="s">
        <v>1891</v>
      </c>
      <c r="I493" s="97">
        <v>29</v>
      </c>
    </row>
    <row r="494" spans="1:9" ht="15" x14ac:dyDescent="0.2">
      <c r="A494" s="99">
        <v>210</v>
      </c>
      <c r="B494" s="98" t="s">
        <v>1122</v>
      </c>
      <c r="C494" s="98" t="s">
        <v>1172</v>
      </c>
      <c r="D494" s="99">
        <v>8</v>
      </c>
      <c r="E494" s="99">
        <v>979</v>
      </c>
      <c r="F494" s="98" t="s">
        <v>1754</v>
      </c>
      <c r="G494" s="99">
        <v>6</v>
      </c>
      <c r="H494" s="98" t="s">
        <v>2020</v>
      </c>
      <c r="I494" s="97">
        <v>32</v>
      </c>
    </row>
    <row r="495" spans="1:9" ht="15" x14ac:dyDescent="0.2">
      <c r="A495" s="99">
        <v>210</v>
      </c>
      <c r="B495" s="98" t="s">
        <v>1122</v>
      </c>
      <c r="C495" s="98" t="s">
        <v>1172</v>
      </c>
      <c r="D495" s="99">
        <v>8</v>
      </c>
      <c r="E495" s="99">
        <v>979</v>
      </c>
      <c r="F495" s="98" t="s">
        <v>1754</v>
      </c>
      <c r="G495" s="99">
        <v>8</v>
      </c>
      <c r="H495" s="98" t="s">
        <v>1891</v>
      </c>
      <c r="I495" s="97">
        <v>33</v>
      </c>
    </row>
    <row r="496" spans="1:9" ht="15" x14ac:dyDescent="0.2">
      <c r="A496" s="99">
        <v>210</v>
      </c>
      <c r="B496" s="98" t="s">
        <v>1122</v>
      </c>
      <c r="C496" s="98" t="s">
        <v>1172</v>
      </c>
      <c r="D496" s="99">
        <v>8</v>
      </c>
      <c r="E496" s="99">
        <v>988</v>
      </c>
      <c r="F496" s="98" t="s">
        <v>1736</v>
      </c>
      <c r="G496" s="99">
        <v>6</v>
      </c>
      <c r="H496" s="98" t="s">
        <v>2020</v>
      </c>
      <c r="I496" s="97">
        <v>28</v>
      </c>
    </row>
    <row r="497" spans="1:9" ht="15" x14ac:dyDescent="0.2">
      <c r="A497" s="99">
        <v>210</v>
      </c>
      <c r="B497" s="98" t="s">
        <v>1122</v>
      </c>
      <c r="C497" s="98" t="s">
        <v>1172</v>
      </c>
      <c r="D497" s="99">
        <v>8</v>
      </c>
      <c r="E497" s="99">
        <v>37</v>
      </c>
      <c r="F497" s="98" t="s">
        <v>1734</v>
      </c>
      <c r="G497" s="99">
        <v>6</v>
      </c>
      <c r="H497" s="98" t="s">
        <v>2020</v>
      </c>
      <c r="I497" s="97">
        <v>32</v>
      </c>
    </row>
    <row r="498" spans="1:9" ht="15" x14ac:dyDescent="0.2">
      <c r="A498" s="99">
        <v>210</v>
      </c>
      <c r="B498" s="98" t="s">
        <v>1122</v>
      </c>
      <c r="C498" s="98" t="s">
        <v>1172</v>
      </c>
      <c r="D498" s="99">
        <v>8</v>
      </c>
      <c r="E498" s="99">
        <v>37</v>
      </c>
      <c r="F498" s="98" t="s">
        <v>1734</v>
      </c>
      <c r="G498" s="99">
        <v>7</v>
      </c>
      <c r="H498" s="98" t="s">
        <v>2041</v>
      </c>
      <c r="I498" s="97">
        <v>9</v>
      </c>
    </row>
    <row r="499" spans="1:9" ht="15" x14ac:dyDescent="0.2">
      <c r="A499" s="99">
        <v>210</v>
      </c>
      <c r="B499" s="98" t="s">
        <v>1122</v>
      </c>
      <c r="C499" s="98" t="s">
        <v>1172</v>
      </c>
      <c r="D499" s="99">
        <v>8</v>
      </c>
      <c r="E499" s="99">
        <v>59</v>
      </c>
      <c r="F499" s="98" t="s">
        <v>1738</v>
      </c>
      <c r="G499" s="99">
        <v>6</v>
      </c>
      <c r="H499" s="98" t="s">
        <v>2020</v>
      </c>
      <c r="I499" s="97">
        <v>33</v>
      </c>
    </row>
    <row r="500" spans="1:9" ht="15" x14ac:dyDescent="0.2">
      <c r="A500" s="99">
        <v>210</v>
      </c>
      <c r="B500" s="98" t="s">
        <v>1122</v>
      </c>
      <c r="C500" s="98" t="s">
        <v>1169</v>
      </c>
      <c r="D500" s="99">
        <v>8</v>
      </c>
      <c r="E500" s="99">
        <v>38</v>
      </c>
      <c r="F500" s="98" t="s">
        <v>1748</v>
      </c>
      <c r="G500" s="99">
        <v>3</v>
      </c>
      <c r="H500" s="98" t="s">
        <v>2009</v>
      </c>
      <c r="I500" s="97">
        <v>32</v>
      </c>
    </row>
    <row r="501" spans="1:9" ht="15" x14ac:dyDescent="0.2">
      <c r="A501" s="99">
        <v>210</v>
      </c>
      <c r="B501" s="98" t="s">
        <v>1122</v>
      </c>
      <c r="C501" s="98" t="s">
        <v>1169</v>
      </c>
      <c r="D501" s="99">
        <v>8</v>
      </c>
      <c r="E501" s="99">
        <v>38</v>
      </c>
      <c r="F501" s="98" t="s">
        <v>1748</v>
      </c>
      <c r="G501" s="99">
        <v>4</v>
      </c>
      <c r="H501" s="98" t="s">
        <v>2009</v>
      </c>
      <c r="I501" s="97">
        <v>33</v>
      </c>
    </row>
    <row r="502" spans="1:9" ht="15" x14ac:dyDescent="0.2">
      <c r="A502" s="99">
        <v>210</v>
      </c>
      <c r="B502" s="98" t="s">
        <v>1122</v>
      </c>
      <c r="C502" s="98" t="s">
        <v>1169</v>
      </c>
      <c r="D502" s="99">
        <v>8</v>
      </c>
      <c r="E502" s="99">
        <v>58</v>
      </c>
      <c r="F502" s="98" t="s">
        <v>1747</v>
      </c>
      <c r="G502" s="99">
        <v>1</v>
      </c>
      <c r="H502" s="98" t="s">
        <v>1889</v>
      </c>
      <c r="I502" s="97">
        <v>27</v>
      </c>
    </row>
    <row r="503" spans="1:9" ht="15" x14ac:dyDescent="0.2">
      <c r="A503" s="99">
        <v>210</v>
      </c>
      <c r="B503" s="98" t="s">
        <v>1122</v>
      </c>
      <c r="C503" s="98" t="s">
        <v>1169</v>
      </c>
      <c r="D503" s="99">
        <v>8</v>
      </c>
      <c r="E503" s="99">
        <v>58</v>
      </c>
      <c r="F503" s="98" t="s">
        <v>1747</v>
      </c>
      <c r="G503" s="99">
        <v>3</v>
      </c>
      <c r="H503" s="98" t="s">
        <v>1889</v>
      </c>
      <c r="I503" s="97">
        <v>18</v>
      </c>
    </row>
    <row r="504" spans="1:9" ht="15" x14ac:dyDescent="0.2">
      <c r="A504" s="99">
        <v>210</v>
      </c>
      <c r="B504" s="98" t="s">
        <v>1122</v>
      </c>
      <c r="C504" s="98" t="s">
        <v>1169</v>
      </c>
      <c r="D504" s="99">
        <v>8</v>
      </c>
      <c r="E504" s="99">
        <v>58</v>
      </c>
      <c r="F504" s="98" t="s">
        <v>1747</v>
      </c>
      <c r="G504" s="99">
        <v>4</v>
      </c>
      <c r="H504" s="98" t="s">
        <v>1889</v>
      </c>
      <c r="I504" s="97">
        <v>21</v>
      </c>
    </row>
    <row r="505" spans="1:9" ht="15" x14ac:dyDescent="0.2">
      <c r="A505" s="99">
        <v>210</v>
      </c>
      <c r="B505" s="98" t="s">
        <v>1122</v>
      </c>
      <c r="C505" s="98" t="s">
        <v>1169</v>
      </c>
      <c r="D505" s="99">
        <v>8</v>
      </c>
      <c r="E505" s="99">
        <v>58</v>
      </c>
      <c r="F505" s="98" t="s">
        <v>1747</v>
      </c>
      <c r="G505" s="99">
        <v>7</v>
      </c>
      <c r="H505" s="98" t="s">
        <v>2025</v>
      </c>
      <c r="I505" s="97">
        <v>10</v>
      </c>
    </row>
    <row r="506" spans="1:9" ht="15" x14ac:dyDescent="0.2">
      <c r="A506" s="99">
        <v>210</v>
      </c>
      <c r="B506" s="98" t="s">
        <v>1122</v>
      </c>
      <c r="C506" s="98" t="s">
        <v>1169</v>
      </c>
      <c r="D506" s="99">
        <v>8</v>
      </c>
      <c r="E506" s="99">
        <v>58</v>
      </c>
      <c r="F506" s="98" t="s">
        <v>1747</v>
      </c>
      <c r="G506" s="99">
        <v>8</v>
      </c>
      <c r="H506" s="98" t="s">
        <v>1889</v>
      </c>
      <c r="I506" s="97">
        <v>26</v>
      </c>
    </row>
    <row r="507" spans="1:9" ht="15" x14ac:dyDescent="0.2">
      <c r="A507" s="99">
        <v>210</v>
      </c>
      <c r="B507" s="98" t="s">
        <v>1122</v>
      </c>
      <c r="C507" s="98" t="s">
        <v>1169</v>
      </c>
      <c r="D507" s="99">
        <v>8</v>
      </c>
      <c r="E507" s="99">
        <v>68</v>
      </c>
      <c r="F507" s="98" t="s">
        <v>1746</v>
      </c>
      <c r="G507" s="99">
        <v>1</v>
      </c>
      <c r="H507" s="98" t="s">
        <v>1889</v>
      </c>
      <c r="I507" s="97">
        <v>23</v>
      </c>
    </row>
    <row r="508" spans="1:9" ht="15" x14ac:dyDescent="0.2">
      <c r="A508" s="99">
        <v>210</v>
      </c>
      <c r="B508" s="98" t="s">
        <v>1122</v>
      </c>
      <c r="C508" s="98" t="s">
        <v>1169</v>
      </c>
      <c r="D508" s="99">
        <v>8</v>
      </c>
      <c r="E508" s="99">
        <v>68</v>
      </c>
      <c r="F508" s="98" t="s">
        <v>1746</v>
      </c>
      <c r="G508" s="99">
        <v>2</v>
      </c>
      <c r="H508" s="98" t="s">
        <v>2025</v>
      </c>
      <c r="I508" s="97">
        <v>11</v>
      </c>
    </row>
    <row r="509" spans="1:9" ht="15" x14ac:dyDescent="0.2">
      <c r="A509" s="99">
        <v>210</v>
      </c>
      <c r="B509" s="98" t="s">
        <v>1122</v>
      </c>
      <c r="C509" s="98" t="s">
        <v>1169</v>
      </c>
      <c r="D509" s="99">
        <v>8</v>
      </c>
      <c r="E509" s="99">
        <v>68</v>
      </c>
      <c r="F509" s="98" t="s">
        <v>1746</v>
      </c>
      <c r="G509" s="99">
        <v>3</v>
      </c>
      <c r="H509" s="98" t="s">
        <v>1889</v>
      </c>
      <c r="I509" s="97">
        <v>17</v>
      </c>
    </row>
    <row r="510" spans="1:9" ht="15" x14ac:dyDescent="0.2">
      <c r="A510" s="99">
        <v>210</v>
      </c>
      <c r="B510" s="98" t="s">
        <v>1122</v>
      </c>
      <c r="C510" s="98" t="s">
        <v>1169</v>
      </c>
      <c r="D510" s="99">
        <v>8</v>
      </c>
      <c r="E510" s="99">
        <v>68</v>
      </c>
      <c r="F510" s="98" t="s">
        <v>1746</v>
      </c>
      <c r="G510" s="99">
        <v>4</v>
      </c>
      <c r="H510" s="98" t="s">
        <v>1889</v>
      </c>
      <c r="I510" s="97">
        <v>16</v>
      </c>
    </row>
    <row r="511" spans="1:9" ht="15" x14ac:dyDescent="0.2">
      <c r="A511" s="99">
        <v>210</v>
      </c>
      <c r="B511" s="98" t="s">
        <v>1122</v>
      </c>
      <c r="C511" s="98" t="s">
        <v>1169</v>
      </c>
      <c r="D511" s="99">
        <v>8</v>
      </c>
      <c r="E511" s="99">
        <v>68</v>
      </c>
      <c r="F511" s="98" t="s">
        <v>1746</v>
      </c>
      <c r="G511" s="99">
        <v>8</v>
      </c>
      <c r="H511" s="98" t="s">
        <v>1889</v>
      </c>
      <c r="I511" s="97">
        <v>27</v>
      </c>
    </row>
    <row r="512" spans="1:9" ht="15" x14ac:dyDescent="0.2">
      <c r="A512" s="99">
        <v>210</v>
      </c>
      <c r="B512" s="98" t="s">
        <v>1122</v>
      </c>
      <c r="C512" s="98" t="s">
        <v>1166</v>
      </c>
      <c r="D512" s="99">
        <v>8</v>
      </c>
      <c r="E512" s="99">
        <v>77</v>
      </c>
      <c r="F512" s="98" t="s">
        <v>1742</v>
      </c>
      <c r="G512" s="99">
        <v>1</v>
      </c>
      <c r="H512" s="98" t="s">
        <v>1887</v>
      </c>
      <c r="I512" s="97">
        <v>30</v>
      </c>
    </row>
    <row r="513" spans="1:9" ht="15" x14ac:dyDescent="0.2">
      <c r="A513" s="99">
        <v>210</v>
      </c>
      <c r="B513" s="98" t="s">
        <v>1122</v>
      </c>
      <c r="C513" s="98" t="s">
        <v>1166</v>
      </c>
      <c r="D513" s="99">
        <v>8</v>
      </c>
      <c r="E513" s="99">
        <v>77</v>
      </c>
      <c r="F513" s="98" t="s">
        <v>1742</v>
      </c>
      <c r="G513" s="99">
        <v>3</v>
      </c>
      <c r="H513" s="98" t="s">
        <v>1887</v>
      </c>
      <c r="I513" s="97">
        <v>30</v>
      </c>
    </row>
    <row r="514" spans="1:9" ht="15" x14ac:dyDescent="0.2">
      <c r="A514" s="99">
        <v>210</v>
      </c>
      <c r="B514" s="98" t="s">
        <v>1122</v>
      </c>
      <c r="C514" s="98" t="s">
        <v>1166</v>
      </c>
      <c r="D514" s="99">
        <v>8</v>
      </c>
      <c r="E514" s="99">
        <v>77</v>
      </c>
      <c r="F514" s="98" t="s">
        <v>1742</v>
      </c>
      <c r="G514" s="99">
        <v>4</v>
      </c>
      <c r="H514" s="98" t="s">
        <v>1887</v>
      </c>
      <c r="I514" s="97">
        <v>27</v>
      </c>
    </row>
    <row r="515" spans="1:9" ht="15" x14ac:dyDescent="0.2">
      <c r="A515" s="99">
        <v>210</v>
      </c>
      <c r="B515" s="98" t="s">
        <v>1122</v>
      </c>
      <c r="C515" s="98" t="s">
        <v>1166</v>
      </c>
      <c r="D515" s="99">
        <v>8</v>
      </c>
      <c r="E515" s="99">
        <v>77</v>
      </c>
      <c r="F515" s="98" t="s">
        <v>1742</v>
      </c>
      <c r="G515" s="99">
        <v>8</v>
      </c>
      <c r="H515" s="98" t="s">
        <v>1887</v>
      </c>
      <c r="I515" s="97">
        <v>31</v>
      </c>
    </row>
    <row r="516" spans="1:9" ht="15" x14ac:dyDescent="0.2">
      <c r="A516" s="99">
        <v>210</v>
      </c>
      <c r="B516" s="98" t="s">
        <v>1122</v>
      </c>
      <c r="C516" s="98" t="s">
        <v>1166</v>
      </c>
      <c r="D516" s="99">
        <v>8</v>
      </c>
      <c r="E516" s="99">
        <v>59</v>
      </c>
      <c r="F516" s="98" t="s">
        <v>1738</v>
      </c>
      <c r="G516" s="99">
        <v>1</v>
      </c>
      <c r="H516" s="98" t="s">
        <v>1887</v>
      </c>
      <c r="I516" s="97">
        <v>34</v>
      </c>
    </row>
    <row r="517" spans="1:9" ht="15" x14ac:dyDescent="0.2">
      <c r="A517" s="99">
        <v>210</v>
      </c>
      <c r="B517" s="98" t="s">
        <v>1122</v>
      </c>
      <c r="C517" s="98" t="s">
        <v>1166</v>
      </c>
      <c r="D517" s="99">
        <v>8</v>
      </c>
      <c r="E517" s="99">
        <v>59</v>
      </c>
      <c r="F517" s="98" t="s">
        <v>1738</v>
      </c>
      <c r="G517" s="99">
        <v>3</v>
      </c>
      <c r="H517" s="98" t="s">
        <v>1887</v>
      </c>
      <c r="I517" s="97">
        <v>31</v>
      </c>
    </row>
    <row r="518" spans="1:9" ht="15" x14ac:dyDescent="0.2">
      <c r="A518" s="99">
        <v>210</v>
      </c>
      <c r="B518" s="98" t="s">
        <v>1122</v>
      </c>
      <c r="C518" s="98" t="s">
        <v>1166</v>
      </c>
      <c r="D518" s="99">
        <v>8</v>
      </c>
      <c r="E518" s="99">
        <v>59</v>
      </c>
      <c r="F518" s="98" t="s">
        <v>1738</v>
      </c>
      <c r="G518" s="99">
        <v>4</v>
      </c>
      <c r="H518" s="98" t="s">
        <v>1887</v>
      </c>
      <c r="I518" s="97">
        <v>32</v>
      </c>
    </row>
    <row r="519" spans="1:9" ht="15" x14ac:dyDescent="0.2">
      <c r="A519" s="99">
        <v>210</v>
      </c>
      <c r="B519" s="98" t="s">
        <v>1122</v>
      </c>
      <c r="C519" s="98" t="s">
        <v>1166</v>
      </c>
      <c r="D519" s="99">
        <v>8</v>
      </c>
      <c r="E519" s="99">
        <v>59</v>
      </c>
      <c r="F519" s="98" t="s">
        <v>1738</v>
      </c>
      <c r="G519" s="99">
        <v>8</v>
      </c>
      <c r="H519" s="98" t="s">
        <v>1887</v>
      </c>
      <c r="I519" s="97">
        <v>33</v>
      </c>
    </row>
    <row r="520" spans="1:9" ht="15" x14ac:dyDescent="0.2">
      <c r="A520" s="99">
        <v>210</v>
      </c>
      <c r="B520" s="98" t="s">
        <v>1122</v>
      </c>
      <c r="C520" s="98" t="s">
        <v>1163</v>
      </c>
      <c r="D520" s="99">
        <v>8</v>
      </c>
      <c r="E520" s="99">
        <v>988</v>
      </c>
      <c r="F520" s="98" t="s">
        <v>1736</v>
      </c>
      <c r="G520" s="99">
        <v>1</v>
      </c>
      <c r="H520" s="98" t="s">
        <v>1886</v>
      </c>
      <c r="I520" s="97">
        <v>31</v>
      </c>
    </row>
    <row r="521" spans="1:9" ht="15" x14ac:dyDescent="0.2">
      <c r="A521" s="99">
        <v>210</v>
      </c>
      <c r="B521" s="98" t="s">
        <v>1122</v>
      </c>
      <c r="C521" s="98" t="s">
        <v>1163</v>
      </c>
      <c r="D521" s="99">
        <v>8</v>
      </c>
      <c r="E521" s="99">
        <v>988</v>
      </c>
      <c r="F521" s="98" t="s">
        <v>1736</v>
      </c>
      <c r="G521" s="99">
        <v>3</v>
      </c>
      <c r="H521" s="98" t="s">
        <v>1886</v>
      </c>
      <c r="I521" s="97">
        <v>30</v>
      </c>
    </row>
    <row r="522" spans="1:9" ht="15" x14ac:dyDescent="0.2">
      <c r="A522" s="99">
        <v>210</v>
      </c>
      <c r="B522" s="98" t="s">
        <v>1122</v>
      </c>
      <c r="C522" s="98" t="s">
        <v>1163</v>
      </c>
      <c r="D522" s="99">
        <v>8</v>
      </c>
      <c r="E522" s="99">
        <v>988</v>
      </c>
      <c r="F522" s="98" t="s">
        <v>1736</v>
      </c>
      <c r="G522" s="99">
        <v>4</v>
      </c>
      <c r="H522" s="98" t="s">
        <v>1886</v>
      </c>
      <c r="I522" s="97">
        <v>26</v>
      </c>
    </row>
    <row r="523" spans="1:9" ht="15" x14ac:dyDescent="0.2">
      <c r="A523" s="99">
        <v>210</v>
      </c>
      <c r="B523" s="98" t="s">
        <v>1122</v>
      </c>
      <c r="C523" s="98" t="s">
        <v>1163</v>
      </c>
      <c r="D523" s="99">
        <v>8</v>
      </c>
      <c r="E523" s="99">
        <v>988</v>
      </c>
      <c r="F523" s="98" t="s">
        <v>1736</v>
      </c>
      <c r="G523" s="99">
        <v>8</v>
      </c>
      <c r="H523" s="98" t="s">
        <v>1886</v>
      </c>
      <c r="I523" s="97">
        <v>31</v>
      </c>
    </row>
    <row r="524" spans="1:9" ht="15" x14ac:dyDescent="0.2">
      <c r="A524" s="99">
        <v>210</v>
      </c>
      <c r="B524" s="98" t="s">
        <v>1122</v>
      </c>
      <c r="C524" s="98" t="s">
        <v>1163</v>
      </c>
      <c r="D524" s="99">
        <v>8</v>
      </c>
      <c r="E524" s="99">
        <v>37</v>
      </c>
      <c r="F524" s="98" t="s">
        <v>1734</v>
      </c>
      <c r="G524" s="99">
        <v>1</v>
      </c>
      <c r="H524" s="98" t="s">
        <v>1886</v>
      </c>
      <c r="I524" s="97">
        <v>34</v>
      </c>
    </row>
    <row r="525" spans="1:9" ht="15" x14ac:dyDescent="0.2">
      <c r="A525" s="99">
        <v>210</v>
      </c>
      <c r="B525" s="98" t="s">
        <v>1122</v>
      </c>
      <c r="C525" s="98" t="s">
        <v>1163</v>
      </c>
      <c r="D525" s="99">
        <v>8</v>
      </c>
      <c r="E525" s="99">
        <v>37</v>
      </c>
      <c r="F525" s="98" t="s">
        <v>1734</v>
      </c>
      <c r="G525" s="99">
        <v>3</v>
      </c>
      <c r="H525" s="98" t="s">
        <v>1886</v>
      </c>
      <c r="I525" s="97">
        <v>28</v>
      </c>
    </row>
    <row r="526" spans="1:9" ht="15" x14ac:dyDescent="0.2">
      <c r="A526" s="99">
        <v>210</v>
      </c>
      <c r="B526" s="98" t="s">
        <v>1122</v>
      </c>
      <c r="C526" s="98" t="s">
        <v>1163</v>
      </c>
      <c r="D526" s="99">
        <v>8</v>
      </c>
      <c r="E526" s="99">
        <v>37</v>
      </c>
      <c r="F526" s="98" t="s">
        <v>1734</v>
      </c>
      <c r="G526" s="99">
        <v>4</v>
      </c>
      <c r="H526" s="98" t="s">
        <v>1886</v>
      </c>
      <c r="I526" s="97">
        <v>28</v>
      </c>
    </row>
    <row r="527" spans="1:9" ht="15" x14ac:dyDescent="0.2">
      <c r="A527" s="99">
        <v>210</v>
      </c>
      <c r="B527" s="98" t="s">
        <v>1122</v>
      </c>
      <c r="C527" s="98" t="s">
        <v>1163</v>
      </c>
      <c r="D527" s="99">
        <v>8</v>
      </c>
      <c r="E527" s="99">
        <v>37</v>
      </c>
      <c r="F527" s="98" t="s">
        <v>1734</v>
      </c>
      <c r="G527" s="99">
        <v>8</v>
      </c>
      <c r="H527" s="98" t="s">
        <v>1886</v>
      </c>
      <c r="I527" s="97">
        <v>36</v>
      </c>
    </row>
    <row r="528" spans="1:9" ht="15" x14ac:dyDescent="0.2">
      <c r="A528" s="99">
        <v>211</v>
      </c>
      <c r="B528" s="98" t="s">
        <v>1119</v>
      </c>
      <c r="C528" s="98" t="s">
        <v>1172</v>
      </c>
      <c r="D528" s="99">
        <v>6</v>
      </c>
      <c r="E528" s="99">
        <v>123</v>
      </c>
      <c r="F528" s="98" t="s">
        <v>1718</v>
      </c>
      <c r="G528" s="99">
        <v>1</v>
      </c>
      <c r="H528" s="98" t="s">
        <v>1897</v>
      </c>
      <c r="I528" s="97">
        <v>25</v>
      </c>
    </row>
    <row r="529" spans="1:9" ht="15" x14ac:dyDescent="0.2">
      <c r="A529" s="99">
        <v>211</v>
      </c>
      <c r="B529" s="98" t="s">
        <v>1119</v>
      </c>
      <c r="C529" s="98" t="s">
        <v>1172</v>
      </c>
      <c r="D529" s="99">
        <v>6</v>
      </c>
      <c r="E529" s="99">
        <v>123</v>
      </c>
      <c r="F529" s="98" t="s">
        <v>1718</v>
      </c>
      <c r="G529" s="99">
        <v>4</v>
      </c>
      <c r="H529" s="98" t="s">
        <v>1897</v>
      </c>
      <c r="I529" s="97">
        <v>26</v>
      </c>
    </row>
    <row r="530" spans="1:9" ht="15" x14ac:dyDescent="0.2">
      <c r="A530" s="99">
        <v>211</v>
      </c>
      <c r="B530" s="98" t="s">
        <v>1119</v>
      </c>
      <c r="C530" s="98" t="s">
        <v>1172</v>
      </c>
      <c r="D530" s="99">
        <v>6</v>
      </c>
      <c r="E530" s="99">
        <v>123</v>
      </c>
      <c r="F530" s="98" t="s">
        <v>1718</v>
      </c>
      <c r="G530" s="99">
        <v>5</v>
      </c>
      <c r="H530" s="98" t="s">
        <v>1897</v>
      </c>
      <c r="I530" s="97">
        <v>25</v>
      </c>
    </row>
    <row r="531" spans="1:9" ht="15" x14ac:dyDescent="0.2">
      <c r="A531" s="99">
        <v>211</v>
      </c>
      <c r="B531" s="98" t="s">
        <v>1119</v>
      </c>
      <c r="C531" s="98" t="s">
        <v>1172</v>
      </c>
      <c r="D531" s="99">
        <v>6</v>
      </c>
      <c r="E531" s="99">
        <v>143</v>
      </c>
      <c r="F531" s="98" t="s">
        <v>1715</v>
      </c>
      <c r="G531" s="99">
        <v>1</v>
      </c>
      <c r="H531" s="98" t="s">
        <v>1897</v>
      </c>
      <c r="I531" s="97">
        <v>23</v>
      </c>
    </row>
    <row r="532" spans="1:9" ht="15" x14ac:dyDescent="0.2">
      <c r="A532" s="99">
        <v>211</v>
      </c>
      <c r="B532" s="98" t="s">
        <v>1119</v>
      </c>
      <c r="C532" s="98" t="s">
        <v>1172</v>
      </c>
      <c r="D532" s="99">
        <v>6</v>
      </c>
      <c r="E532" s="99">
        <v>109</v>
      </c>
      <c r="F532" s="98" t="s">
        <v>1714</v>
      </c>
      <c r="G532" s="99">
        <v>1</v>
      </c>
      <c r="H532" s="98" t="s">
        <v>1897</v>
      </c>
      <c r="I532" s="97">
        <v>25</v>
      </c>
    </row>
    <row r="533" spans="1:9" ht="15" x14ac:dyDescent="0.2">
      <c r="A533" s="99">
        <v>211</v>
      </c>
      <c r="B533" s="98" t="s">
        <v>1119</v>
      </c>
      <c r="C533" s="98" t="s">
        <v>1172</v>
      </c>
      <c r="D533" s="99">
        <v>6</v>
      </c>
      <c r="E533" s="99">
        <v>109</v>
      </c>
      <c r="F533" s="98" t="s">
        <v>1714</v>
      </c>
      <c r="G533" s="99">
        <v>2</v>
      </c>
      <c r="H533" s="98" t="s">
        <v>1897</v>
      </c>
      <c r="I533" s="97">
        <v>24</v>
      </c>
    </row>
    <row r="534" spans="1:9" ht="15" x14ac:dyDescent="0.2">
      <c r="A534" s="99">
        <v>211</v>
      </c>
      <c r="B534" s="98" t="s">
        <v>1119</v>
      </c>
      <c r="C534" s="98" t="s">
        <v>1172</v>
      </c>
      <c r="D534" s="99">
        <v>6</v>
      </c>
      <c r="E534" s="99">
        <v>109</v>
      </c>
      <c r="F534" s="98" t="s">
        <v>1714</v>
      </c>
      <c r="G534" s="99">
        <v>4</v>
      </c>
      <c r="H534" s="98" t="s">
        <v>1897</v>
      </c>
      <c r="I534" s="97">
        <v>25</v>
      </c>
    </row>
    <row r="535" spans="1:9" ht="15" x14ac:dyDescent="0.2">
      <c r="A535" s="99">
        <v>211</v>
      </c>
      <c r="B535" s="98" t="s">
        <v>1119</v>
      </c>
      <c r="C535" s="98" t="s">
        <v>1172</v>
      </c>
      <c r="D535" s="99">
        <v>6</v>
      </c>
      <c r="E535" s="99">
        <v>3</v>
      </c>
      <c r="F535" s="98" t="s">
        <v>1711</v>
      </c>
      <c r="G535" s="99">
        <v>1</v>
      </c>
      <c r="H535" s="98" t="s">
        <v>1897</v>
      </c>
      <c r="I535" s="97">
        <v>26</v>
      </c>
    </row>
    <row r="536" spans="1:9" ht="15" x14ac:dyDescent="0.2">
      <c r="A536" s="99">
        <v>211</v>
      </c>
      <c r="B536" s="98" t="s">
        <v>1119</v>
      </c>
      <c r="C536" s="98" t="s">
        <v>1172</v>
      </c>
      <c r="D536" s="99">
        <v>6</v>
      </c>
      <c r="E536" s="99">
        <v>3</v>
      </c>
      <c r="F536" s="98" t="s">
        <v>1711</v>
      </c>
      <c r="G536" s="99">
        <v>2</v>
      </c>
      <c r="H536" s="98" t="s">
        <v>1897</v>
      </c>
      <c r="I536" s="97">
        <v>24</v>
      </c>
    </row>
    <row r="537" spans="1:9" ht="15" x14ac:dyDescent="0.2">
      <c r="A537" s="99">
        <v>211</v>
      </c>
      <c r="B537" s="98" t="s">
        <v>1119</v>
      </c>
      <c r="C537" s="98" t="s">
        <v>1172</v>
      </c>
      <c r="D537" s="99">
        <v>6</v>
      </c>
      <c r="E537" s="99">
        <v>3</v>
      </c>
      <c r="F537" s="98" t="s">
        <v>1711</v>
      </c>
      <c r="G537" s="99">
        <v>4</v>
      </c>
      <c r="H537" s="98" t="s">
        <v>1897</v>
      </c>
      <c r="I537" s="97">
        <v>26</v>
      </c>
    </row>
    <row r="538" spans="1:9" ht="15" x14ac:dyDescent="0.2">
      <c r="A538" s="99">
        <v>211</v>
      </c>
      <c r="B538" s="98" t="s">
        <v>1119</v>
      </c>
      <c r="C538" s="98" t="s">
        <v>1169</v>
      </c>
      <c r="D538" s="99">
        <v>6</v>
      </c>
      <c r="E538" s="99">
        <v>114</v>
      </c>
      <c r="F538" s="98" t="s">
        <v>1727</v>
      </c>
      <c r="G538" s="99">
        <v>1</v>
      </c>
      <c r="H538" s="98" t="s">
        <v>1896</v>
      </c>
      <c r="I538" s="97">
        <v>23</v>
      </c>
    </row>
    <row r="539" spans="1:9" ht="15" x14ac:dyDescent="0.2">
      <c r="A539" s="99">
        <v>211</v>
      </c>
      <c r="B539" s="98" t="s">
        <v>1119</v>
      </c>
      <c r="C539" s="98" t="s">
        <v>1169</v>
      </c>
      <c r="D539" s="99">
        <v>6</v>
      </c>
      <c r="E539" s="99">
        <v>114</v>
      </c>
      <c r="F539" s="98" t="s">
        <v>1727</v>
      </c>
      <c r="G539" s="99">
        <v>2</v>
      </c>
      <c r="H539" s="98" t="s">
        <v>1896</v>
      </c>
      <c r="I539" s="97">
        <v>24</v>
      </c>
    </row>
    <row r="540" spans="1:9" ht="15" x14ac:dyDescent="0.2">
      <c r="A540" s="99">
        <v>211</v>
      </c>
      <c r="B540" s="98" t="s">
        <v>1119</v>
      </c>
      <c r="C540" s="98" t="s">
        <v>1169</v>
      </c>
      <c r="D540" s="99">
        <v>6</v>
      </c>
      <c r="E540" s="99">
        <v>114</v>
      </c>
      <c r="F540" s="98" t="s">
        <v>1727</v>
      </c>
      <c r="G540" s="99">
        <v>3</v>
      </c>
      <c r="H540" s="98" t="s">
        <v>1896</v>
      </c>
      <c r="I540" s="97">
        <v>26</v>
      </c>
    </row>
    <row r="541" spans="1:9" ht="15" x14ac:dyDescent="0.2">
      <c r="A541" s="99">
        <v>211</v>
      </c>
      <c r="B541" s="98" t="s">
        <v>1119</v>
      </c>
      <c r="C541" s="98" t="s">
        <v>1169</v>
      </c>
      <c r="D541" s="99">
        <v>6</v>
      </c>
      <c r="E541" s="99">
        <v>144</v>
      </c>
      <c r="F541" s="98" t="s">
        <v>1726</v>
      </c>
      <c r="G541" s="99">
        <v>1</v>
      </c>
      <c r="H541" s="98" t="s">
        <v>1896</v>
      </c>
      <c r="I541" s="97">
        <v>27</v>
      </c>
    </row>
    <row r="542" spans="1:9" ht="15" x14ac:dyDescent="0.2">
      <c r="A542" s="99">
        <v>211</v>
      </c>
      <c r="B542" s="98" t="s">
        <v>1119</v>
      </c>
      <c r="C542" s="98" t="s">
        <v>1169</v>
      </c>
      <c r="D542" s="99">
        <v>6</v>
      </c>
      <c r="E542" s="99">
        <v>152</v>
      </c>
      <c r="F542" s="98" t="s">
        <v>1722</v>
      </c>
      <c r="G542" s="99">
        <v>1</v>
      </c>
      <c r="H542" s="98" t="s">
        <v>1896</v>
      </c>
      <c r="I542" s="97">
        <v>21</v>
      </c>
    </row>
    <row r="543" spans="1:9" ht="15" x14ac:dyDescent="0.2">
      <c r="A543" s="99">
        <v>211</v>
      </c>
      <c r="B543" s="98" t="s">
        <v>1119</v>
      </c>
      <c r="C543" s="98" t="s">
        <v>1169</v>
      </c>
      <c r="D543" s="99">
        <v>6</v>
      </c>
      <c r="E543" s="99">
        <v>152</v>
      </c>
      <c r="F543" s="98" t="s">
        <v>1722</v>
      </c>
      <c r="G543" s="99">
        <v>2</v>
      </c>
      <c r="H543" s="98" t="s">
        <v>1896</v>
      </c>
      <c r="I543" s="97">
        <v>28</v>
      </c>
    </row>
    <row r="544" spans="1:9" ht="15" x14ac:dyDescent="0.2">
      <c r="A544" s="99">
        <v>211</v>
      </c>
      <c r="B544" s="98" t="s">
        <v>1119</v>
      </c>
      <c r="C544" s="98" t="s">
        <v>1169</v>
      </c>
      <c r="D544" s="99">
        <v>6</v>
      </c>
      <c r="E544" s="99">
        <v>152</v>
      </c>
      <c r="F544" s="98" t="s">
        <v>1722</v>
      </c>
      <c r="G544" s="99">
        <v>3</v>
      </c>
      <c r="H544" s="98" t="s">
        <v>1896</v>
      </c>
      <c r="I544" s="97">
        <v>28</v>
      </c>
    </row>
    <row r="545" spans="1:9" ht="15" x14ac:dyDescent="0.2">
      <c r="A545" s="99">
        <v>211</v>
      </c>
      <c r="B545" s="98" t="s">
        <v>1119</v>
      </c>
      <c r="C545" s="98" t="s">
        <v>1169</v>
      </c>
      <c r="D545" s="99">
        <v>6</v>
      </c>
      <c r="E545" s="99">
        <v>128</v>
      </c>
      <c r="F545" s="98" t="s">
        <v>1721</v>
      </c>
      <c r="G545" s="99">
        <v>1</v>
      </c>
      <c r="H545" s="98" t="s">
        <v>1896</v>
      </c>
      <c r="I545" s="97">
        <v>23</v>
      </c>
    </row>
    <row r="546" spans="1:9" ht="15" x14ac:dyDescent="0.2">
      <c r="A546" s="99">
        <v>211</v>
      </c>
      <c r="B546" s="98" t="s">
        <v>1119</v>
      </c>
      <c r="C546" s="98" t="s">
        <v>1169</v>
      </c>
      <c r="D546" s="99">
        <v>6</v>
      </c>
      <c r="E546" s="99">
        <v>128</v>
      </c>
      <c r="F546" s="98" t="s">
        <v>1721</v>
      </c>
      <c r="G546" s="99">
        <v>2</v>
      </c>
      <c r="H546" s="98" t="s">
        <v>1896</v>
      </c>
      <c r="I546" s="97">
        <v>23</v>
      </c>
    </row>
    <row r="547" spans="1:9" ht="15" x14ac:dyDescent="0.2">
      <c r="A547" s="99">
        <v>211</v>
      </c>
      <c r="B547" s="98" t="s">
        <v>1119</v>
      </c>
      <c r="C547" s="98" t="s">
        <v>1169</v>
      </c>
      <c r="D547" s="99">
        <v>6</v>
      </c>
      <c r="E547" s="99">
        <v>128</v>
      </c>
      <c r="F547" s="98" t="s">
        <v>1721</v>
      </c>
      <c r="G547" s="99">
        <v>3</v>
      </c>
      <c r="H547" s="98" t="s">
        <v>1896</v>
      </c>
      <c r="I547" s="97">
        <v>27</v>
      </c>
    </row>
    <row r="548" spans="1:9" ht="15" x14ac:dyDescent="0.2">
      <c r="A548" s="99">
        <v>211</v>
      </c>
      <c r="B548" s="98" t="s">
        <v>1119</v>
      </c>
      <c r="C548" s="98" t="s">
        <v>1166</v>
      </c>
      <c r="D548" s="99">
        <v>6</v>
      </c>
      <c r="E548" s="99">
        <v>114</v>
      </c>
      <c r="F548" s="98" t="s">
        <v>1727</v>
      </c>
      <c r="G548" s="99">
        <v>5</v>
      </c>
      <c r="H548" s="98" t="s">
        <v>1895</v>
      </c>
      <c r="I548" s="97">
        <v>23</v>
      </c>
    </row>
    <row r="549" spans="1:9" ht="15" x14ac:dyDescent="0.2">
      <c r="A549" s="99">
        <v>211</v>
      </c>
      <c r="B549" s="98" t="s">
        <v>1119</v>
      </c>
      <c r="C549" s="98" t="s">
        <v>1166</v>
      </c>
      <c r="D549" s="99">
        <v>6</v>
      </c>
      <c r="E549" s="99">
        <v>114</v>
      </c>
      <c r="F549" s="98" t="s">
        <v>1727</v>
      </c>
      <c r="G549" s="99">
        <v>6</v>
      </c>
      <c r="H549" s="98" t="s">
        <v>1895</v>
      </c>
      <c r="I549" s="97">
        <v>24</v>
      </c>
    </row>
    <row r="550" spans="1:9" ht="15" x14ac:dyDescent="0.2">
      <c r="A550" s="99">
        <v>211</v>
      </c>
      <c r="B550" s="98" t="s">
        <v>1119</v>
      </c>
      <c r="C550" s="98" t="s">
        <v>1166</v>
      </c>
      <c r="D550" s="99">
        <v>6</v>
      </c>
      <c r="E550" s="99">
        <v>114</v>
      </c>
      <c r="F550" s="98" t="s">
        <v>1727</v>
      </c>
      <c r="G550" s="99">
        <v>7</v>
      </c>
      <c r="H550" s="98" t="s">
        <v>1895</v>
      </c>
      <c r="I550" s="97">
        <v>26</v>
      </c>
    </row>
    <row r="551" spans="1:9" ht="15" x14ac:dyDescent="0.2">
      <c r="A551" s="99">
        <v>211</v>
      </c>
      <c r="B551" s="98" t="s">
        <v>1119</v>
      </c>
      <c r="C551" s="98" t="s">
        <v>1166</v>
      </c>
      <c r="D551" s="99">
        <v>6</v>
      </c>
      <c r="E551" s="99">
        <v>144</v>
      </c>
      <c r="F551" s="98" t="s">
        <v>1726</v>
      </c>
      <c r="G551" s="99">
        <v>2</v>
      </c>
      <c r="H551" s="98" t="s">
        <v>1895</v>
      </c>
      <c r="I551" s="97">
        <v>27</v>
      </c>
    </row>
    <row r="552" spans="1:9" ht="15" x14ac:dyDescent="0.2">
      <c r="A552" s="99">
        <v>211</v>
      </c>
      <c r="B552" s="98" t="s">
        <v>1119</v>
      </c>
      <c r="C552" s="98" t="s">
        <v>1166</v>
      </c>
      <c r="D552" s="99">
        <v>6</v>
      </c>
      <c r="E552" s="99">
        <v>152</v>
      </c>
      <c r="F552" s="98" t="s">
        <v>1722</v>
      </c>
      <c r="G552" s="99">
        <v>5</v>
      </c>
      <c r="H552" s="98" t="s">
        <v>1895</v>
      </c>
      <c r="I552" s="97">
        <v>21</v>
      </c>
    </row>
    <row r="553" spans="1:9" ht="15" x14ac:dyDescent="0.2">
      <c r="A553" s="99">
        <v>211</v>
      </c>
      <c r="B553" s="98" t="s">
        <v>1119</v>
      </c>
      <c r="C553" s="98" t="s">
        <v>1166</v>
      </c>
      <c r="D553" s="99">
        <v>6</v>
      </c>
      <c r="E553" s="99">
        <v>152</v>
      </c>
      <c r="F553" s="98" t="s">
        <v>1722</v>
      </c>
      <c r="G553" s="99">
        <v>6</v>
      </c>
      <c r="H553" s="98" t="s">
        <v>1895</v>
      </c>
      <c r="I553" s="97">
        <v>28</v>
      </c>
    </row>
    <row r="554" spans="1:9" ht="15" x14ac:dyDescent="0.2">
      <c r="A554" s="99">
        <v>211</v>
      </c>
      <c r="B554" s="98" t="s">
        <v>1119</v>
      </c>
      <c r="C554" s="98" t="s">
        <v>1166</v>
      </c>
      <c r="D554" s="99">
        <v>6</v>
      </c>
      <c r="E554" s="99">
        <v>152</v>
      </c>
      <c r="F554" s="98" t="s">
        <v>1722</v>
      </c>
      <c r="G554" s="99">
        <v>7</v>
      </c>
      <c r="H554" s="98" t="s">
        <v>1895</v>
      </c>
      <c r="I554" s="97">
        <v>28</v>
      </c>
    </row>
    <row r="555" spans="1:9" ht="15" x14ac:dyDescent="0.2">
      <c r="A555" s="99">
        <v>211</v>
      </c>
      <c r="B555" s="98" t="s">
        <v>1119</v>
      </c>
      <c r="C555" s="98" t="s">
        <v>1166</v>
      </c>
      <c r="D555" s="99">
        <v>6</v>
      </c>
      <c r="E555" s="99">
        <v>128</v>
      </c>
      <c r="F555" s="98" t="s">
        <v>1721</v>
      </c>
      <c r="G555" s="99">
        <v>5</v>
      </c>
      <c r="H555" s="98" t="s">
        <v>1895</v>
      </c>
      <c r="I555" s="97">
        <v>23</v>
      </c>
    </row>
    <row r="556" spans="1:9" ht="15" x14ac:dyDescent="0.2">
      <c r="A556" s="99">
        <v>211</v>
      </c>
      <c r="B556" s="98" t="s">
        <v>1119</v>
      </c>
      <c r="C556" s="98" t="s">
        <v>1166</v>
      </c>
      <c r="D556" s="99">
        <v>6</v>
      </c>
      <c r="E556" s="99">
        <v>128</v>
      </c>
      <c r="F556" s="98" t="s">
        <v>1721</v>
      </c>
      <c r="G556" s="99">
        <v>6</v>
      </c>
      <c r="H556" s="98" t="s">
        <v>1895</v>
      </c>
      <c r="I556" s="97">
        <v>23</v>
      </c>
    </row>
    <row r="557" spans="1:9" ht="15" x14ac:dyDescent="0.2">
      <c r="A557" s="99">
        <v>211</v>
      </c>
      <c r="B557" s="98" t="s">
        <v>1119</v>
      </c>
      <c r="C557" s="98" t="s">
        <v>1166</v>
      </c>
      <c r="D557" s="99">
        <v>6</v>
      </c>
      <c r="E557" s="99">
        <v>128</v>
      </c>
      <c r="F557" s="98" t="s">
        <v>1721</v>
      </c>
      <c r="G557" s="99">
        <v>7</v>
      </c>
      <c r="H557" s="98" t="s">
        <v>1895</v>
      </c>
      <c r="I557" s="97">
        <v>27</v>
      </c>
    </row>
    <row r="558" spans="1:9" ht="15" x14ac:dyDescent="0.2">
      <c r="A558" s="99">
        <v>211</v>
      </c>
      <c r="B558" s="98" t="s">
        <v>1119</v>
      </c>
      <c r="C558" s="98" t="s">
        <v>1163</v>
      </c>
      <c r="D558" s="99">
        <v>6</v>
      </c>
      <c r="E558" s="99">
        <v>123</v>
      </c>
      <c r="F558" s="98" t="s">
        <v>1718</v>
      </c>
      <c r="G558" s="99">
        <v>2</v>
      </c>
      <c r="H558" s="98" t="s">
        <v>2002</v>
      </c>
      <c r="I558" s="97">
        <v>25</v>
      </c>
    </row>
    <row r="559" spans="1:9" ht="15" x14ac:dyDescent="0.2">
      <c r="A559" s="99">
        <v>211</v>
      </c>
      <c r="B559" s="98" t="s">
        <v>1119</v>
      </c>
      <c r="C559" s="98" t="s">
        <v>1163</v>
      </c>
      <c r="D559" s="99">
        <v>6</v>
      </c>
      <c r="E559" s="99">
        <v>123</v>
      </c>
      <c r="F559" s="98" t="s">
        <v>1718</v>
      </c>
      <c r="G559" s="99">
        <v>6</v>
      </c>
      <c r="H559" s="98" t="s">
        <v>2002</v>
      </c>
      <c r="I559" s="97">
        <v>25</v>
      </c>
    </row>
    <row r="560" spans="1:9" ht="15" x14ac:dyDescent="0.2">
      <c r="A560" s="99">
        <v>211</v>
      </c>
      <c r="B560" s="98" t="s">
        <v>1119</v>
      </c>
      <c r="C560" s="98" t="s">
        <v>1163</v>
      </c>
      <c r="D560" s="99">
        <v>6</v>
      </c>
      <c r="E560" s="99">
        <v>123</v>
      </c>
      <c r="F560" s="98" t="s">
        <v>1718</v>
      </c>
      <c r="G560" s="99">
        <v>8</v>
      </c>
      <c r="H560" s="98" t="s">
        <v>2002</v>
      </c>
      <c r="I560" s="97">
        <v>26</v>
      </c>
    </row>
    <row r="561" spans="1:9" ht="15" x14ac:dyDescent="0.2">
      <c r="A561" s="99">
        <v>211</v>
      </c>
      <c r="B561" s="98" t="s">
        <v>1119</v>
      </c>
      <c r="C561" s="98" t="s">
        <v>1163</v>
      </c>
      <c r="D561" s="99">
        <v>6</v>
      </c>
      <c r="E561" s="99">
        <v>143</v>
      </c>
      <c r="F561" s="98" t="s">
        <v>1715</v>
      </c>
      <c r="G561" s="99">
        <v>2</v>
      </c>
      <c r="H561" s="98" t="s">
        <v>2002</v>
      </c>
      <c r="I561" s="97">
        <v>23</v>
      </c>
    </row>
    <row r="562" spans="1:9" ht="15" x14ac:dyDescent="0.2">
      <c r="A562" s="99">
        <v>211</v>
      </c>
      <c r="B562" s="98" t="s">
        <v>1119</v>
      </c>
      <c r="C562" s="98" t="s">
        <v>1163</v>
      </c>
      <c r="D562" s="99">
        <v>6</v>
      </c>
      <c r="E562" s="99">
        <v>109</v>
      </c>
      <c r="F562" s="98" t="s">
        <v>1714</v>
      </c>
      <c r="G562" s="99">
        <v>5</v>
      </c>
      <c r="H562" s="98" t="s">
        <v>2002</v>
      </c>
      <c r="I562" s="97">
        <v>26</v>
      </c>
    </row>
    <row r="563" spans="1:9" ht="15" x14ac:dyDescent="0.2">
      <c r="A563" s="99">
        <v>211</v>
      </c>
      <c r="B563" s="98" t="s">
        <v>1119</v>
      </c>
      <c r="C563" s="98" t="s">
        <v>1163</v>
      </c>
      <c r="D563" s="99">
        <v>6</v>
      </c>
      <c r="E563" s="99">
        <v>109</v>
      </c>
      <c r="F563" s="98" t="s">
        <v>1714</v>
      </c>
      <c r="G563" s="99">
        <v>6</v>
      </c>
      <c r="H563" s="98" t="s">
        <v>2002</v>
      </c>
      <c r="I563" s="97">
        <v>24</v>
      </c>
    </row>
    <row r="564" spans="1:9" ht="15" x14ac:dyDescent="0.2">
      <c r="A564" s="99">
        <v>211</v>
      </c>
      <c r="B564" s="98" t="s">
        <v>1119</v>
      </c>
      <c r="C564" s="98" t="s">
        <v>1163</v>
      </c>
      <c r="D564" s="99">
        <v>6</v>
      </c>
      <c r="E564" s="99">
        <v>109</v>
      </c>
      <c r="F564" s="98" t="s">
        <v>1714</v>
      </c>
      <c r="G564" s="99">
        <v>8</v>
      </c>
      <c r="H564" s="98" t="s">
        <v>2002</v>
      </c>
      <c r="I564" s="97">
        <v>25</v>
      </c>
    </row>
    <row r="565" spans="1:9" ht="15" x14ac:dyDescent="0.2">
      <c r="A565" s="99">
        <v>211</v>
      </c>
      <c r="B565" s="98" t="s">
        <v>1119</v>
      </c>
      <c r="C565" s="98" t="s">
        <v>1163</v>
      </c>
      <c r="D565" s="99">
        <v>6</v>
      </c>
      <c r="E565" s="99">
        <v>3</v>
      </c>
      <c r="F565" s="98" t="s">
        <v>1711</v>
      </c>
      <c r="G565" s="99">
        <v>5</v>
      </c>
      <c r="H565" s="98" t="s">
        <v>2002</v>
      </c>
      <c r="I565" s="97">
        <v>26</v>
      </c>
    </row>
    <row r="566" spans="1:9" ht="15" x14ac:dyDescent="0.2">
      <c r="A566" s="99">
        <v>211</v>
      </c>
      <c r="B566" s="98" t="s">
        <v>1119</v>
      </c>
      <c r="C566" s="98" t="s">
        <v>1163</v>
      </c>
      <c r="D566" s="99">
        <v>6</v>
      </c>
      <c r="E566" s="99">
        <v>3</v>
      </c>
      <c r="F566" s="98" t="s">
        <v>1711</v>
      </c>
      <c r="G566" s="99">
        <v>6</v>
      </c>
      <c r="H566" s="98" t="s">
        <v>2002</v>
      </c>
      <c r="I566" s="97">
        <v>24</v>
      </c>
    </row>
    <row r="567" spans="1:9" ht="15" x14ac:dyDescent="0.2">
      <c r="A567" s="99">
        <v>211</v>
      </c>
      <c r="B567" s="98" t="s">
        <v>1119</v>
      </c>
      <c r="C567" s="98" t="s">
        <v>1163</v>
      </c>
      <c r="D567" s="99">
        <v>6</v>
      </c>
      <c r="E567" s="99">
        <v>3</v>
      </c>
      <c r="F567" s="98" t="s">
        <v>1711</v>
      </c>
      <c r="G567" s="99">
        <v>8</v>
      </c>
      <c r="H567" s="98" t="s">
        <v>2002</v>
      </c>
      <c r="I567" s="97">
        <v>26</v>
      </c>
    </row>
    <row r="568" spans="1:9" ht="15" x14ac:dyDescent="0.2">
      <c r="A568" s="99">
        <v>211</v>
      </c>
      <c r="B568" s="98" t="s">
        <v>1119</v>
      </c>
      <c r="C568" s="98" t="s">
        <v>1172</v>
      </c>
      <c r="D568" s="99">
        <v>7</v>
      </c>
      <c r="E568" s="99">
        <v>947</v>
      </c>
      <c r="F568" s="98" t="s">
        <v>1719</v>
      </c>
      <c r="G568" s="99">
        <v>1</v>
      </c>
      <c r="H568" s="98" t="s">
        <v>1894</v>
      </c>
      <c r="I568" s="97">
        <v>27</v>
      </c>
    </row>
    <row r="569" spans="1:9" ht="15" x14ac:dyDescent="0.2">
      <c r="A569" s="99">
        <v>211</v>
      </c>
      <c r="B569" s="98" t="s">
        <v>1119</v>
      </c>
      <c r="C569" s="98" t="s">
        <v>1172</v>
      </c>
      <c r="D569" s="99">
        <v>7</v>
      </c>
      <c r="E569" s="99">
        <v>947</v>
      </c>
      <c r="F569" s="98" t="s">
        <v>1719</v>
      </c>
      <c r="G569" s="99">
        <v>3</v>
      </c>
      <c r="H569" s="98" t="s">
        <v>1894</v>
      </c>
      <c r="I569" s="97">
        <v>26</v>
      </c>
    </row>
    <row r="570" spans="1:9" ht="15" x14ac:dyDescent="0.2">
      <c r="A570" s="99">
        <v>211</v>
      </c>
      <c r="B570" s="98" t="s">
        <v>1119</v>
      </c>
      <c r="C570" s="98" t="s">
        <v>1172</v>
      </c>
      <c r="D570" s="99">
        <v>7</v>
      </c>
      <c r="E570" s="99">
        <v>947</v>
      </c>
      <c r="F570" s="98" t="s">
        <v>1719</v>
      </c>
      <c r="G570" s="99">
        <v>4</v>
      </c>
      <c r="H570" s="98" t="s">
        <v>1894</v>
      </c>
      <c r="I570" s="97">
        <v>25</v>
      </c>
    </row>
    <row r="571" spans="1:9" ht="15" x14ac:dyDescent="0.2">
      <c r="A571" s="99">
        <v>211</v>
      </c>
      <c r="B571" s="98" t="s">
        <v>1119</v>
      </c>
      <c r="C571" s="98" t="s">
        <v>1172</v>
      </c>
      <c r="D571" s="99">
        <v>7</v>
      </c>
      <c r="E571" s="99">
        <v>75</v>
      </c>
      <c r="F571" s="98" t="s">
        <v>1712</v>
      </c>
      <c r="G571" s="99">
        <v>1</v>
      </c>
      <c r="H571" s="98" t="s">
        <v>1894</v>
      </c>
      <c r="I571" s="97">
        <v>26</v>
      </c>
    </row>
    <row r="572" spans="1:9" ht="15" x14ac:dyDescent="0.2">
      <c r="A572" s="99">
        <v>211</v>
      </c>
      <c r="B572" s="98" t="s">
        <v>1119</v>
      </c>
      <c r="C572" s="98" t="s">
        <v>1172</v>
      </c>
      <c r="D572" s="99">
        <v>7</v>
      </c>
      <c r="E572" s="99">
        <v>75</v>
      </c>
      <c r="F572" s="98" t="s">
        <v>1712</v>
      </c>
      <c r="G572" s="99">
        <v>3</v>
      </c>
      <c r="H572" s="98" t="s">
        <v>1894</v>
      </c>
      <c r="I572" s="97">
        <v>28</v>
      </c>
    </row>
    <row r="573" spans="1:9" ht="15" x14ac:dyDescent="0.2">
      <c r="A573" s="99">
        <v>211</v>
      </c>
      <c r="B573" s="98" t="s">
        <v>1119</v>
      </c>
      <c r="C573" s="98" t="s">
        <v>1172</v>
      </c>
      <c r="D573" s="99">
        <v>7</v>
      </c>
      <c r="E573" s="99">
        <v>75</v>
      </c>
      <c r="F573" s="98" t="s">
        <v>1712</v>
      </c>
      <c r="G573" s="99">
        <v>4</v>
      </c>
      <c r="H573" s="98" t="s">
        <v>1894</v>
      </c>
      <c r="I573" s="97">
        <v>27</v>
      </c>
    </row>
    <row r="574" spans="1:9" ht="15" x14ac:dyDescent="0.2">
      <c r="A574" s="99">
        <v>211</v>
      </c>
      <c r="B574" s="98" t="s">
        <v>1119</v>
      </c>
      <c r="C574" s="98" t="s">
        <v>1172</v>
      </c>
      <c r="D574" s="99">
        <v>7</v>
      </c>
      <c r="E574" s="99">
        <v>75</v>
      </c>
      <c r="F574" s="98" t="s">
        <v>1712</v>
      </c>
      <c r="G574" s="99">
        <v>6</v>
      </c>
      <c r="H574" s="98" t="s">
        <v>1894</v>
      </c>
      <c r="I574" s="97">
        <v>27</v>
      </c>
    </row>
    <row r="575" spans="1:9" ht="15" x14ac:dyDescent="0.2">
      <c r="A575" s="99">
        <v>211</v>
      </c>
      <c r="B575" s="98" t="s">
        <v>1119</v>
      </c>
      <c r="C575" s="98" t="s">
        <v>1172</v>
      </c>
      <c r="D575" s="99">
        <v>7</v>
      </c>
      <c r="E575" s="99">
        <v>75</v>
      </c>
      <c r="F575" s="98" t="s">
        <v>1712</v>
      </c>
      <c r="G575" s="99">
        <v>7</v>
      </c>
      <c r="H575" s="98" t="s">
        <v>1894</v>
      </c>
      <c r="I575" s="97">
        <v>26</v>
      </c>
    </row>
    <row r="576" spans="1:9" ht="15" x14ac:dyDescent="0.2">
      <c r="A576" s="99">
        <v>211</v>
      </c>
      <c r="B576" s="98" t="s">
        <v>1119</v>
      </c>
      <c r="C576" s="98" t="s">
        <v>1172</v>
      </c>
      <c r="D576" s="99">
        <v>7</v>
      </c>
      <c r="E576" s="99">
        <v>943</v>
      </c>
      <c r="F576" s="98" t="s">
        <v>1731</v>
      </c>
      <c r="G576" s="99">
        <v>2</v>
      </c>
      <c r="H576" s="98" t="s">
        <v>1894</v>
      </c>
      <c r="I576" s="97">
        <v>25</v>
      </c>
    </row>
    <row r="577" spans="1:9" ht="15" x14ac:dyDescent="0.2">
      <c r="A577" s="99">
        <v>211</v>
      </c>
      <c r="B577" s="98" t="s">
        <v>1119</v>
      </c>
      <c r="C577" s="98" t="s">
        <v>1169</v>
      </c>
      <c r="D577" s="99">
        <v>7</v>
      </c>
      <c r="E577" s="99">
        <v>129</v>
      </c>
      <c r="F577" s="98" t="s">
        <v>1730</v>
      </c>
      <c r="G577" s="99">
        <v>1</v>
      </c>
      <c r="H577" s="98" t="s">
        <v>1893</v>
      </c>
      <c r="I577" s="97">
        <v>26</v>
      </c>
    </row>
    <row r="578" spans="1:9" ht="15" x14ac:dyDescent="0.2">
      <c r="A578" s="99">
        <v>211</v>
      </c>
      <c r="B578" s="98" t="s">
        <v>1119</v>
      </c>
      <c r="C578" s="98" t="s">
        <v>1169</v>
      </c>
      <c r="D578" s="99">
        <v>7</v>
      </c>
      <c r="E578" s="99">
        <v>129</v>
      </c>
      <c r="F578" s="98" t="s">
        <v>1730</v>
      </c>
      <c r="G578" s="99">
        <v>2</v>
      </c>
      <c r="H578" s="98" t="s">
        <v>1893</v>
      </c>
      <c r="I578" s="97">
        <v>28</v>
      </c>
    </row>
    <row r="579" spans="1:9" ht="15" x14ac:dyDescent="0.2">
      <c r="A579" s="99">
        <v>211</v>
      </c>
      <c r="B579" s="98" t="s">
        <v>1119</v>
      </c>
      <c r="C579" s="98" t="s">
        <v>1169</v>
      </c>
      <c r="D579" s="99">
        <v>7</v>
      </c>
      <c r="E579" s="99">
        <v>129</v>
      </c>
      <c r="F579" s="98" t="s">
        <v>1730</v>
      </c>
      <c r="G579" s="99">
        <v>3</v>
      </c>
      <c r="H579" s="98" t="s">
        <v>1893</v>
      </c>
      <c r="I579" s="97">
        <v>27</v>
      </c>
    </row>
    <row r="580" spans="1:9" ht="15" x14ac:dyDescent="0.2">
      <c r="A580" s="99">
        <v>211</v>
      </c>
      <c r="B580" s="98" t="s">
        <v>1119</v>
      </c>
      <c r="C580" s="98" t="s">
        <v>1169</v>
      </c>
      <c r="D580" s="99">
        <v>7</v>
      </c>
      <c r="E580" s="99">
        <v>43</v>
      </c>
      <c r="F580" s="98" t="s">
        <v>1729</v>
      </c>
      <c r="G580" s="99">
        <v>1</v>
      </c>
      <c r="H580" s="98" t="s">
        <v>1893</v>
      </c>
      <c r="I580" s="97">
        <v>26</v>
      </c>
    </row>
    <row r="581" spans="1:9" ht="15" x14ac:dyDescent="0.2">
      <c r="A581" s="99">
        <v>211</v>
      </c>
      <c r="B581" s="98" t="s">
        <v>1119</v>
      </c>
      <c r="C581" s="98" t="s">
        <v>1169</v>
      </c>
      <c r="D581" s="99">
        <v>7</v>
      </c>
      <c r="E581" s="99">
        <v>43</v>
      </c>
      <c r="F581" s="98" t="s">
        <v>1729</v>
      </c>
      <c r="G581" s="99">
        <v>2</v>
      </c>
      <c r="H581" s="98" t="s">
        <v>1893</v>
      </c>
      <c r="I581" s="97">
        <v>27</v>
      </c>
    </row>
    <row r="582" spans="1:9" ht="15" x14ac:dyDescent="0.2">
      <c r="A582" s="99">
        <v>211</v>
      </c>
      <c r="B582" s="98" t="s">
        <v>1119</v>
      </c>
      <c r="C582" s="98" t="s">
        <v>1169</v>
      </c>
      <c r="D582" s="99">
        <v>7</v>
      </c>
      <c r="E582" s="99">
        <v>43</v>
      </c>
      <c r="F582" s="98" t="s">
        <v>1729</v>
      </c>
      <c r="G582" s="99">
        <v>3</v>
      </c>
      <c r="H582" s="98" t="s">
        <v>1893</v>
      </c>
      <c r="I582" s="97">
        <v>26</v>
      </c>
    </row>
    <row r="583" spans="1:9" ht="15" x14ac:dyDescent="0.2">
      <c r="A583" s="99">
        <v>211</v>
      </c>
      <c r="B583" s="98" t="s">
        <v>1119</v>
      </c>
      <c r="C583" s="98" t="s">
        <v>1169</v>
      </c>
      <c r="D583" s="99">
        <v>7</v>
      </c>
      <c r="E583" s="99">
        <v>43</v>
      </c>
      <c r="F583" s="98" t="s">
        <v>1729</v>
      </c>
      <c r="G583" s="99">
        <v>5</v>
      </c>
      <c r="H583" s="98" t="s">
        <v>1893</v>
      </c>
      <c r="I583" s="97">
        <v>27</v>
      </c>
    </row>
    <row r="584" spans="1:9" ht="15" x14ac:dyDescent="0.2">
      <c r="A584" s="99">
        <v>211</v>
      </c>
      <c r="B584" s="98" t="s">
        <v>1119</v>
      </c>
      <c r="C584" s="98" t="s">
        <v>1169</v>
      </c>
      <c r="D584" s="99">
        <v>7</v>
      </c>
      <c r="E584" s="99">
        <v>43</v>
      </c>
      <c r="F584" s="98" t="s">
        <v>1729</v>
      </c>
      <c r="G584" s="99">
        <v>6</v>
      </c>
      <c r="H584" s="98" t="s">
        <v>1893</v>
      </c>
      <c r="I584" s="97">
        <v>25</v>
      </c>
    </row>
    <row r="585" spans="1:9" ht="15" x14ac:dyDescent="0.2">
      <c r="A585" s="99">
        <v>211</v>
      </c>
      <c r="B585" s="98" t="s">
        <v>1119</v>
      </c>
      <c r="C585" s="98" t="s">
        <v>1169</v>
      </c>
      <c r="D585" s="99">
        <v>7</v>
      </c>
      <c r="E585" s="99">
        <v>43</v>
      </c>
      <c r="F585" s="98" t="s">
        <v>1729</v>
      </c>
      <c r="G585" s="99">
        <v>8</v>
      </c>
      <c r="H585" s="98" t="s">
        <v>1893</v>
      </c>
      <c r="I585" s="97">
        <v>25</v>
      </c>
    </row>
    <row r="586" spans="1:9" ht="15" x14ac:dyDescent="0.2">
      <c r="A586" s="99">
        <v>211</v>
      </c>
      <c r="B586" s="98" t="s">
        <v>1119</v>
      </c>
      <c r="C586" s="98" t="s">
        <v>1166</v>
      </c>
      <c r="D586" s="99">
        <v>7</v>
      </c>
      <c r="E586" s="99">
        <v>144</v>
      </c>
      <c r="F586" s="98" t="s">
        <v>1726</v>
      </c>
      <c r="G586" s="99">
        <v>3</v>
      </c>
      <c r="H586" s="98" t="s">
        <v>1888</v>
      </c>
      <c r="I586" s="97">
        <v>25</v>
      </c>
    </row>
    <row r="587" spans="1:9" ht="15" x14ac:dyDescent="0.2">
      <c r="A587" s="99">
        <v>211</v>
      </c>
      <c r="B587" s="98" t="s">
        <v>1119</v>
      </c>
      <c r="C587" s="98" t="s">
        <v>1166</v>
      </c>
      <c r="D587" s="99">
        <v>7</v>
      </c>
      <c r="E587" s="99">
        <v>104</v>
      </c>
      <c r="F587" s="98" t="s">
        <v>1725</v>
      </c>
      <c r="G587" s="99">
        <v>1</v>
      </c>
      <c r="H587" s="98" t="s">
        <v>1888</v>
      </c>
      <c r="I587" s="97">
        <v>27</v>
      </c>
    </row>
    <row r="588" spans="1:9" ht="15" x14ac:dyDescent="0.2">
      <c r="A588" s="99">
        <v>211</v>
      </c>
      <c r="B588" s="98" t="s">
        <v>1119</v>
      </c>
      <c r="C588" s="98" t="s">
        <v>1166</v>
      </c>
      <c r="D588" s="99">
        <v>7</v>
      </c>
      <c r="E588" s="99">
        <v>104</v>
      </c>
      <c r="F588" s="98" t="s">
        <v>1725</v>
      </c>
      <c r="G588" s="99">
        <v>2</v>
      </c>
      <c r="H588" s="98" t="s">
        <v>1888</v>
      </c>
      <c r="I588" s="97">
        <v>29</v>
      </c>
    </row>
    <row r="589" spans="1:9" ht="15" x14ac:dyDescent="0.2">
      <c r="A589" s="99">
        <v>211</v>
      </c>
      <c r="B589" s="98" t="s">
        <v>1119</v>
      </c>
      <c r="C589" s="98" t="s">
        <v>1166</v>
      </c>
      <c r="D589" s="99">
        <v>7</v>
      </c>
      <c r="E589" s="99">
        <v>156</v>
      </c>
      <c r="F589" s="98" t="s">
        <v>1724</v>
      </c>
      <c r="G589" s="99">
        <v>2</v>
      </c>
      <c r="H589" s="98" t="s">
        <v>1888</v>
      </c>
      <c r="I589" s="97">
        <v>26</v>
      </c>
    </row>
    <row r="590" spans="1:9" ht="15" x14ac:dyDescent="0.2">
      <c r="A590" s="99">
        <v>211</v>
      </c>
      <c r="B590" s="98" t="s">
        <v>1119</v>
      </c>
      <c r="C590" s="98" t="s">
        <v>1166</v>
      </c>
      <c r="D590" s="99">
        <v>7</v>
      </c>
      <c r="E590" s="99">
        <v>156</v>
      </c>
      <c r="F590" s="98" t="s">
        <v>1724</v>
      </c>
      <c r="G590" s="99">
        <v>3</v>
      </c>
      <c r="H590" s="98" t="s">
        <v>1888</v>
      </c>
      <c r="I590" s="97">
        <v>28</v>
      </c>
    </row>
    <row r="591" spans="1:9" ht="15" x14ac:dyDescent="0.2">
      <c r="A591" s="99">
        <v>211</v>
      </c>
      <c r="B591" s="98" t="s">
        <v>1119</v>
      </c>
      <c r="C591" s="98" t="s">
        <v>1166</v>
      </c>
      <c r="D591" s="99">
        <v>7</v>
      </c>
      <c r="E591" s="99">
        <v>156</v>
      </c>
      <c r="F591" s="98" t="s">
        <v>1724</v>
      </c>
      <c r="G591" s="99">
        <v>4</v>
      </c>
      <c r="H591" s="98" t="s">
        <v>1888</v>
      </c>
      <c r="I591" s="97">
        <v>29</v>
      </c>
    </row>
    <row r="592" spans="1:9" ht="15" x14ac:dyDescent="0.2">
      <c r="A592" s="99">
        <v>211</v>
      </c>
      <c r="B592" s="98" t="s">
        <v>1119</v>
      </c>
      <c r="C592" s="98" t="s">
        <v>1166</v>
      </c>
      <c r="D592" s="99">
        <v>7</v>
      </c>
      <c r="E592" s="99">
        <v>156</v>
      </c>
      <c r="F592" s="98" t="s">
        <v>1724</v>
      </c>
      <c r="G592" s="99">
        <v>5</v>
      </c>
      <c r="H592" s="98" t="s">
        <v>1888</v>
      </c>
      <c r="I592" s="97">
        <v>26</v>
      </c>
    </row>
    <row r="593" spans="1:9" ht="15" x14ac:dyDescent="0.2">
      <c r="A593" s="99">
        <v>211</v>
      </c>
      <c r="B593" s="98" t="s">
        <v>1119</v>
      </c>
      <c r="C593" s="98" t="s">
        <v>1166</v>
      </c>
      <c r="D593" s="99">
        <v>7</v>
      </c>
      <c r="E593" s="99">
        <v>156</v>
      </c>
      <c r="F593" s="98" t="s">
        <v>1724</v>
      </c>
      <c r="G593" s="99">
        <v>6</v>
      </c>
      <c r="H593" s="98" t="s">
        <v>1888</v>
      </c>
      <c r="I593" s="97">
        <v>22</v>
      </c>
    </row>
    <row r="594" spans="1:9" ht="15" x14ac:dyDescent="0.2">
      <c r="A594" s="99">
        <v>211</v>
      </c>
      <c r="B594" s="98" t="s">
        <v>1119</v>
      </c>
      <c r="C594" s="98" t="s">
        <v>1166</v>
      </c>
      <c r="D594" s="99">
        <v>7</v>
      </c>
      <c r="E594" s="99">
        <v>156</v>
      </c>
      <c r="F594" s="98" t="s">
        <v>1724</v>
      </c>
      <c r="G594" s="99">
        <v>7</v>
      </c>
      <c r="H594" s="98" t="s">
        <v>1888</v>
      </c>
      <c r="I594" s="97">
        <v>25</v>
      </c>
    </row>
    <row r="595" spans="1:9" ht="15" x14ac:dyDescent="0.2">
      <c r="A595" s="99">
        <v>211</v>
      </c>
      <c r="B595" s="98" t="s">
        <v>1119</v>
      </c>
      <c r="C595" s="98" t="s">
        <v>1163</v>
      </c>
      <c r="D595" s="99">
        <v>7</v>
      </c>
      <c r="E595" s="99">
        <v>956</v>
      </c>
      <c r="F595" s="98" t="s">
        <v>1720</v>
      </c>
      <c r="G595" s="99">
        <v>8</v>
      </c>
      <c r="H595" s="98" t="s">
        <v>1937</v>
      </c>
      <c r="I595" s="97">
        <v>11</v>
      </c>
    </row>
    <row r="596" spans="1:9" ht="15" x14ac:dyDescent="0.2">
      <c r="A596" s="99">
        <v>211</v>
      </c>
      <c r="B596" s="98" t="s">
        <v>1119</v>
      </c>
      <c r="C596" s="98" t="s">
        <v>1163</v>
      </c>
      <c r="D596" s="99">
        <v>7</v>
      </c>
      <c r="E596" s="99">
        <v>947</v>
      </c>
      <c r="F596" s="98" t="s">
        <v>1719</v>
      </c>
      <c r="G596" s="99">
        <v>5</v>
      </c>
      <c r="H596" s="98" t="s">
        <v>1892</v>
      </c>
      <c r="I596" s="97">
        <v>27</v>
      </c>
    </row>
    <row r="597" spans="1:9" ht="15" x14ac:dyDescent="0.2">
      <c r="A597" s="99">
        <v>211</v>
      </c>
      <c r="B597" s="98" t="s">
        <v>1119</v>
      </c>
      <c r="C597" s="98" t="s">
        <v>1163</v>
      </c>
      <c r="D597" s="99">
        <v>7</v>
      </c>
      <c r="E597" s="99">
        <v>947</v>
      </c>
      <c r="F597" s="98" t="s">
        <v>1719</v>
      </c>
      <c r="G597" s="99">
        <v>7</v>
      </c>
      <c r="H597" s="98" t="s">
        <v>1892</v>
      </c>
      <c r="I597" s="97">
        <v>26</v>
      </c>
    </row>
    <row r="598" spans="1:9" ht="15" x14ac:dyDescent="0.2">
      <c r="A598" s="99">
        <v>211</v>
      </c>
      <c r="B598" s="98" t="s">
        <v>1119</v>
      </c>
      <c r="C598" s="98" t="s">
        <v>1163</v>
      </c>
      <c r="D598" s="99">
        <v>7</v>
      </c>
      <c r="E598" s="99">
        <v>947</v>
      </c>
      <c r="F598" s="98" t="s">
        <v>1719</v>
      </c>
      <c r="G598" s="99">
        <v>8</v>
      </c>
      <c r="H598" s="98" t="s">
        <v>1892</v>
      </c>
      <c r="I598" s="97">
        <v>25</v>
      </c>
    </row>
    <row r="599" spans="1:9" ht="15" x14ac:dyDescent="0.2">
      <c r="A599" s="99">
        <v>211</v>
      </c>
      <c r="B599" s="98" t="s">
        <v>1119</v>
      </c>
      <c r="C599" s="98" t="s">
        <v>1163</v>
      </c>
      <c r="D599" s="99">
        <v>7</v>
      </c>
      <c r="E599" s="99">
        <v>82</v>
      </c>
      <c r="F599" s="98" t="s">
        <v>1716</v>
      </c>
      <c r="G599" s="99">
        <v>1</v>
      </c>
      <c r="H599" s="98" t="s">
        <v>1892</v>
      </c>
      <c r="I599" s="97">
        <v>26</v>
      </c>
    </row>
    <row r="600" spans="1:9" ht="15" x14ac:dyDescent="0.2">
      <c r="A600" s="99">
        <v>211</v>
      </c>
      <c r="B600" s="98" t="s">
        <v>1119</v>
      </c>
      <c r="C600" s="98" t="s">
        <v>1163</v>
      </c>
      <c r="D600" s="99">
        <v>7</v>
      </c>
      <c r="E600" s="99">
        <v>82</v>
      </c>
      <c r="F600" s="98" t="s">
        <v>1716</v>
      </c>
      <c r="G600" s="99">
        <v>2</v>
      </c>
      <c r="H600" s="98" t="s">
        <v>1892</v>
      </c>
      <c r="I600" s="97">
        <v>28</v>
      </c>
    </row>
    <row r="601" spans="1:9" ht="15" x14ac:dyDescent="0.2">
      <c r="A601" s="99">
        <v>211</v>
      </c>
      <c r="B601" s="98" t="s">
        <v>1119</v>
      </c>
      <c r="C601" s="98" t="s">
        <v>1163</v>
      </c>
      <c r="D601" s="99">
        <v>7</v>
      </c>
      <c r="E601" s="99">
        <v>82</v>
      </c>
      <c r="F601" s="98" t="s">
        <v>1716</v>
      </c>
      <c r="G601" s="99">
        <v>4</v>
      </c>
      <c r="H601" s="98" t="s">
        <v>1892</v>
      </c>
      <c r="I601" s="97">
        <v>26</v>
      </c>
    </row>
    <row r="602" spans="1:9" ht="15" x14ac:dyDescent="0.2">
      <c r="A602" s="99">
        <v>211</v>
      </c>
      <c r="B602" s="98" t="s">
        <v>1119</v>
      </c>
      <c r="C602" s="98" t="s">
        <v>1163</v>
      </c>
      <c r="D602" s="99">
        <v>7</v>
      </c>
      <c r="E602" s="99">
        <v>82</v>
      </c>
      <c r="F602" s="98" t="s">
        <v>1716</v>
      </c>
      <c r="G602" s="99">
        <v>5</v>
      </c>
      <c r="H602" s="98" t="s">
        <v>1892</v>
      </c>
      <c r="I602" s="97">
        <v>25</v>
      </c>
    </row>
    <row r="603" spans="1:9" ht="15" x14ac:dyDescent="0.2">
      <c r="A603" s="99">
        <v>211</v>
      </c>
      <c r="B603" s="98" t="s">
        <v>1119</v>
      </c>
      <c r="C603" s="98" t="s">
        <v>1163</v>
      </c>
      <c r="D603" s="99">
        <v>7</v>
      </c>
      <c r="E603" s="99">
        <v>82</v>
      </c>
      <c r="F603" s="98" t="s">
        <v>1716</v>
      </c>
      <c r="G603" s="99">
        <v>7</v>
      </c>
      <c r="H603" s="98" t="s">
        <v>1892</v>
      </c>
      <c r="I603" s="97">
        <v>26</v>
      </c>
    </row>
    <row r="604" spans="1:9" ht="15" x14ac:dyDescent="0.2">
      <c r="A604" s="99">
        <v>211</v>
      </c>
      <c r="B604" s="98" t="s">
        <v>1119</v>
      </c>
      <c r="C604" s="98" t="s">
        <v>1163</v>
      </c>
      <c r="D604" s="99">
        <v>7</v>
      </c>
      <c r="E604" s="99">
        <v>82</v>
      </c>
      <c r="F604" s="98" t="s">
        <v>1716</v>
      </c>
      <c r="G604" s="99">
        <v>8</v>
      </c>
      <c r="H604" s="98" t="s">
        <v>1892</v>
      </c>
      <c r="I604" s="97">
        <v>27</v>
      </c>
    </row>
    <row r="605" spans="1:9" ht="15" x14ac:dyDescent="0.2">
      <c r="A605" s="99">
        <v>211</v>
      </c>
      <c r="B605" s="98" t="s">
        <v>1119</v>
      </c>
      <c r="C605" s="98" t="s">
        <v>1163</v>
      </c>
      <c r="D605" s="99">
        <v>7</v>
      </c>
      <c r="E605" s="99">
        <v>75</v>
      </c>
      <c r="F605" s="98" t="s">
        <v>1712</v>
      </c>
      <c r="G605" s="99">
        <v>5</v>
      </c>
      <c r="H605" s="98" t="s">
        <v>1937</v>
      </c>
      <c r="I605" s="97">
        <v>17</v>
      </c>
    </row>
    <row r="606" spans="1:9" ht="15" x14ac:dyDescent="0.2">
      <c r="A606" s="99">
        <v>211</v>
      </c>
      <c r="B606" s="98" t="s">
        <v>1119</v>
      </c>
      <c r="C606" s="98" t="s">
        <v>1172</v>
      </c>
      <c r="D606" s="99">
        <v>8</v>
      </c>
      <c r="E606" s="99">
        <v>956</v>
      </c>
      <c r="F606" s="98" t="s">
        <v>1720</v>
      </c>
      <c r="G606" s="99">
        <v>1</v>
      </c>
      <c r="H606" s="98" t="s">
        <v>1891</v>
      </c>
      <c r="I606" s="97">
        <v>27</v>
      </c>
    </row>
    <row r="607" spans="1:9" ht="15" x14ac:dyDescent="0.2">
      <c r="A607" s="99">
        <v>211</v>
      </c>
      <c r="B607" s="98" t="s">
        <v>1119</v>
      </c>
      <c r="C607" s="98" t="s">
        <v>1172</v>
      </c>
      <c r="D607" s="99">
        <v>8</v>
      </c>
      <c r="E607" s="99">
        <v>956</v>
      </c>
      <c r="F607" s="98" t="s">
        <v>1720</v>
      </c>
      <c r="G607" s="99">
        <v>3</v>
      </c>
      <c r="H607" s="98" t="s">
        <v>1891</v>
      </c>
      <c r="I607" s="97">
        <v>25</v>
      </c>
    </row>
    <row r="608" spans="1:9" ht="15" x14ac:dyDescent="0.2">
      <c r="A608" s="99">
        <v>211</v>
      </c>
      <c r="B608" s="98" t="s">
        <v>1119</v>
      </c>
      <c r="C608" s="98" t="s">
        <v>1172</v>
      </c>
      <c r="D608" s="99">
        <v>8</v>
      </c>
      <c r="E608" s="99">
        <v>956</v>
      </c>
      <c r="F608" s="98" t="s">
        <v>1720</v>
      </c>
      <c r="G608" s="99">
        <v>4</v>
      </c>
      <c r="H608" s="98" t="s">
        <v>1891</v>
      </c>
      <c r="I608" s="97">
        <v>24</v>
      </c>
    </row>
    <row r="609" spans="1:9" ht="15" x14ac:dyDescent="0.2">
      <c r="A609" s="99">
        <v>211</v>
      </c>
      <c r="B609" s="98" t="s">
        <v>1119</v>
      </c>
      <c r="C609" s="98" t="s">
        <v>1172</v>
      </c>
      <c r="D609" s="99">
        <v>8</v>
      </c>
      <c r="E609" s="99">
        <v>956</v>
      </c>
      <c r="F609" s="98" t="s">
        <v>1720</v>
      </c>
      <c r="G609" s="99">
        <v>5</v>
      </c>
      <c r="H609" s="98" t="s">
        <v>1891</v>
      </c>
      <c r="I609" s="97">
        <v>27</v>
      </c>
    </row>
    <row r="610" spans="1:9" ht="15" x14ac:dyDescent="0.2">
      <c r="A610" s="99">
        <v>211</v>
      </c>
      <c r="B610" s="98" t="s">
        <v>1119</v>
      </c>
      <c r="C610" s="98" t="s">
        <v>1172</v>
      </c>
      <c r="D610" s="99">
        <v>8</v>
      </c>
      <c r="E610" s="99">
        <v>956</v>
      </c>
      <c r="F610" s="98" t="s">
        <v>1720</v>
      </c>
      <c r="G610" s="99">
        <v>6</v>
      </c>
      <c r="H610" s="98" t="s">
        <v>1891</v>
      </c>
      <c r="I610" s="97">
        <v>28</v>
      </c>
    </row>
    <row r="611" spans="1:9" ht="15" x14ac:dyDescent="0.2">
      <c r="A611" s="99">
        <v>211</v>
      </c>
      <c r="B611" s="98" t="s">
        <v>1119</v>
      </c>
      <c r="C611" s="98" t="s">
        <v>1172</v>
      </c>
      <c r="D611" s="99">
        <v>8</v>
      </c>
      <c r="E611" s="99">
        <v>943</v>
      </c>
      <c r="F611" s="98" t="s">
        <v>1731</v>
      </c>
      <c r="G611" s="99">
        <v>3</v>
      </c>
      <c r="H611" s="98" t="s">
        <v>1891</v>
      </c>
      <c r="I611" s="97">
        <v>24</v>
      </c>
    </row>
    <row r="612" spans="1:9" ht="15" x14ac:dyDescent="0.2">
      <c r="A612" s="99">
        <v>211</v>
      </c>
      <c r="B612" s="98" t="s">
        <v>1119</v>
      </c>
      <c r="C612" s="98" t="s">
        <v>1172</v>
      </c>
      <c r="D612" s="99">
        <v>8</v>
      </c>
      <c r="E612" s="99">
        <v>943</v>
      </c>
      <c r="F612" s="98" t="s">
        <v>1731</v>
      </c>
      <c r="G612" s="99">
        <v>4</v>
      </c>
      <c r="H612" s="98" t="s">
        <v>1891</v>
      </c>
      <c r="I612" s="97">
        <v>23</v>
      </c>
    </row>
    <row r="613" spans="1:9" ht="15" x14ac:dyDescent="0.2">
      <c r="A613" s="99">
        <v>211</v>
      </c>
      <c r="B613" s="98" t="s">
        <v>1119</v>
      </c>
      <c r="C613" s="98" t="s">
        <v>1172</v>
      </c>
      <c r="D613" s="99">
        <v>8</v>
      </c>
      <c r="E613" s="99">
        <v>943</v>
      </c>
      <c r="F613" s="98" t="s">
        <v>1731</v>
      </c>
      <c r="G613" s="99">
        <v>5</v>
      </c>
      <c r="H613" s="98" t="s">
        <v>1891</v>
      </c>
      <c r="I613" s="97">
        <v>22</v>
      </c>
    </row>
    <row r="614" spans="1:9" ht="15" x14ac:dyDescent="0.2">
      <c r="A614" s="99">
        <v>211</v>
      </c>
      <c r="B614" s="98" t="s">
        <v>1119</v>
      </c>
      <c r="C614" s="98" t="s">
        <v>1172</v>
      </c>
      <c r="D614" s="99">
        <v>8</v>
      </c>
      <c r="E614" s="99">
        <v>943</v>
      </c>
      <c r="F614" s="98" t="s">
        <v>1731</v>
      </c>
      <c r="G614" s="99">
        <v>6</v>
      </c>
      <c r="H614" s="98" t="s">
        <v>1891</v>
      </c>
      <c r="I614" s="97">
        <v>24</v>
      </c>
    </row>
    <row r="615" spans="1:9" ht="15" x14ac:dyDescent="0.2">
      <c r="A615" s="99">
        <v>211</v>
      </c>
      <c r="B615" s="98" t="s">
        <v>1119</v>
      </c>
      <c r="C615" s="98" t="s">
        <v>1172</v>
      </c>
      <c r="D615" s="99">
        <v>8</v>
      </c>
      <c r="E615" s="99">
        <v>943</v>
      </c>
      <c r="F615" s="98" t="s">
        <v>1731</v>
      </c>
      <c r="G615" s="99">
        <v>8</v>
      </c>
      <c r="H615" s="98" t="s">
        <v>1891</v>
      </c>
      <c r="I615" s="97">
        <v>28</v>
      </c>
    </row>
    <row r="616" spans="1:9" ht="15" x14ac:dyDescent="0.2">
      <c r="A616" s="99">
        <v>211</v>
      </c>
      <c r="B616" s="98" t="s">
        <v>1119</v>
      </c>
      <c r="C616" s="98" t="s">
        <v>1169</v>
      </c>
      <c r="D616" s="99">
        <v>8</v>
      </c>
      <c r="E616" s="99">
        <v>129</v>
      </c>
      <c r="F616" s="98" t="s">
        <v>1730</v>
      </c>
      <c r="G616" s="99">
        <v>5</v>
      </c>
      <c r="H616" s="98" t="s">
        <v>1889</v>
      </c>
      <c r="I616" s="97">
        <v>23</v>
      </c>
    </row>
    <row r="617" spans="1:9" ht="15" x14ac:dyDescent="0.2">
      <c r="A617" s="99">
        <v>211</v>
      </c>
      <c r="B617" s="98" t="s">
        <v>1119</v>
      </c>
      <c r="C617" s="98" t="s">
        <v>1169</v>
      </c>
      <c r="D617" s="99">
        <v>8</v>
      </c>
      <c r="E617" s="99">
        <v>129</v>
      </c>
      <c r="F617" s="98" t="s">
        <v>1730</v>
      </c>
      <c r="G617" s="99">
        <v>6</v>
      </c>
      <c r="H617" s="98" t="s">
        <v>1889</v>
      </c>
      <c r="I617" s="97">
        <v>20</v>
      </c>
    </row>
    <row r="618" spans="1:9" ht="15" x14ac:dyDescent="0.2">
      <c r="A618" s="99">
        <v>211</v>
      </c>
      <c r="B618" s="98" t="s">
        <v>1119</v>
      </c>
      <c r="C618" s="98" t="s">
        <v>1169</v>
      </c>
      <c r="D618" s="99">
        <v>8</v>
      </c>
      <c r="E618" s="99">
        <v>129</v>
      </c>
      <c r="F618" s="98" t="s">
        <v>1730</v>
      </c>
      <c r="G618" s="99">
        <v>8</v>
      </c>
      <c r="H618" s="98" t="s">
        <v>1889</v>
      </c>
      <c r="I618" s="97">
        <v>24</v>
      </c>
    </row>
    <row r="619" spans="1:9" ht="15" x14ac:dyDescent="0.2">
      <c r="A619" s="99">
        <v>211</v>
      </c>
      <c r="B619" s="98" t="s">
        <v>1119</v>
      </c>
      <c r="C619" s="98" t="s">
        <v>1169</v>
      </c>
      <c r="D619" s="99">
        <v>8</v>
      </c>
      <c r="E619" s="99">
        <v>159</v>
      </c>
      <c r="F619" s="98" t="s">
        <v>736</v>
      </c>
      <c r="G619" s="99">
        <v>1</v>
      </c>
      <c r="H619" s="98" t="s">
        <v>1889</v>
      </c>
      <c r="I619" s="97">
        <v>26</v>
      </c>
    </row>
    <row r="620" spans="1:9" ht="15" x14ac:dyDescent="0.2">
      <c r="A620" s="99">
        <v>211</v>
      </c>
      <c r="B620" s="98" t="s">
        <v>1119</v>
      </c>
      <c r="C620" s="98" t="s">
        <v>1169</v>
      </c>
      <c r="D620" s="99">
        <v>8</v>
      </c>
      <c r="E620" s="99">
        <v>159</v>
      </c>
      <c r="F620" s="98" t="s">
        <v>736</v>
      </c>
      <c r="G620" s="99">
        <v>2</v>
      </c>
      <c r="H620" s="98" t="s">
        <v>1889</v>
      </c>
      <c r="I620" s="97">
        <v>23</v>
      </c>
    </row>
    <row r="621" spans="1:9" ht="15" x14ac:dyDescent="0.2">
      <c r="A621" s="99">
        <v>211</v>
      </c>
      <c r="B621" s="98" t="s">
        <v>1119</v>
      </c>
      <c r="C621" s="98" t="s">
        <v>1169</v>
      </c>
      <c r="D621" s="99">
        <v>8</v>
      </c>
      <c r="E621" s="99">
        <v>159</v>
      </c>
      <c r="F621" s="98" t="s">
        <v>736</v>
      </c>
      <c r="G621" s="99">
        <v>3</v>
      </c>
      <c r="H621" s="98" t="s">
        <v>1889</v>
      </c>
      <c r="I621" s="97">
        <v>22</v>
      </c>
    </row>
    <row r="622" spans="1:9" ht="15" x14ac:dyDescent="0.2">
      <c r="A622" s="99">
        <v>211</v>
      </c>
      <c r="B622" s="98" t="s">
        <v>1119</v>
      </c>
      <c r="C622" s="98" t="s">
        <v>1169</v>
      </c>
      <c r="D622" s="99">
        <v>8</v>
      </c>
      <c r="E622" s="99">
        <v>159</v>
      </c>
      <c r="F622" s="98" t="s">
        <v>736</v>
      </c>
      <c r="G622" s="99">
        <v>6</v>
      </c>
      <c r="H622" s="98" t="s">
        <v>1889</v>
      </c>
      <c r="I622" s="97">
        <v>23</v>
      </c>
    </row>
    <row r="623" spans="1:9" ht="15" x14ac:dyDescent="0.2">
      <c r="A623" s="99">
        <v>211</v>
      </c>
      <c r="B623" s="98" t="s">
        <v>1119</v>
      </c>
      <c r="C623" s="98" t="s">
        <v>1169</v>
      </c>
      <c r="D623" s="99">
        <v>8</v>
      </c>
      <c r="E623" s="99">
        <v>159</v>
      </c>
      <c r="F623" s="98" t="s">
        <v>736</v>
      </c>
      <c r="G623" s="99">
        <v>8</v>
      </c>
      <c r="H623" s="98" t="s">
        <v>1889</v>
      </c>
      <c r="I623" s="97">
        <v>25</v>
      </c>
    </row>
    <row r="624" spans="1:9" ht="15" x14ac:dyDescent="0.2">
      <c r="A624" s="99">
        <v>211</v>
      </c>
      <c r="B624" s="98" t="s">
        <v>1119</v>
      </c>
      <c r="C624" s="98" t="s">
        <v>1169</v>
      </c>
      <c r="D624" s="99">
        <v>8</v>
      </c>
      <c r="E624" s="99">
        <v>106</v>
      </c>
      <c r="F624" s="98" t="s">
        <v>1728</v>
      </c>
      <c r="G624" s="99">
        <v>1</v>
      </c>
      <c r="H624" s="98" t="s">
        <v>2009</v>
      </c>
      <c r="I624" s="97">
        <v>24</v>
      </c>
    </row>
    <row r="625" spans="1:9" ht="15" x14ac:dyDescent="0.2">
      <c r="A625" s="99">
        <v>211</v>
      </c>
      <c r="B625" s="98" t="s">
        <v>1119</v>
      </c>
      <c r="C625" s="98" t="s">
        <v>1169</v>
      </c>
      <c r="D625" s="99">
        <v>8</v>
      </c>
      <c r="E625" s="99">
        <v>106</v>
      </c>
      <c r="F625" s="98" t="s">
        <v>1728</v>
      </c>
      <c r="G625" s="99">
        <v>2</v>
      </c>
      <c r="H625" s="98" t="s">
        <v>2009</v>
      </c>
      <c r="I625" s="97">
        <v>21</v>
      </c>
    </row>
    <row r="626" spans="1:9" ht="15" x14ac:dyDescent="0.2">
      <c r="A626" s="99">
        <v>211</v>
      </c>
      <c r="B626" s="98" t="s">
        <v>1119</v>
      </c>
      <c r="C626" s="98" t="s">
        <v>1169</v>
      </c>
      <c r="D626" s="99">
        <v>8</v>
      </c>
      <c r="E626" s="99">
        <v>106</v>
      </c>
      <c r="F626" s="98" t="s">
        <v>1728</v>
      </c>
      <c r="G626" s="99">
        <v>3</v>
      </c>
      <c r="H626" s="98" t="s">
        <v>2009</v>
      </c>
      <c r="I626" s="97">
        <v>21</v>
      </c>
    </row>
    <row r="627" spans="1:9" ht="15" x14ac:dyDescent="0.2">
      <c r="A627" s="99">
        <v>211</v>
      </c>
      <c r="B627" s="98" t="s">
        <v>1119</v>
      </c>
      <c r="C627" s="98" t="s">
        <v>1166</v>
      </c>
      <c r="D627" s="99">
        <v>8</v>
      </c>
      <c r="E627" s="99">
        <v>104</v>
      </c>
      <c r="F627" s="98" t="s">
        <v>1725</v>
      </c>
      <c r="G627" s="99">
        <v>4</v>
      </c>
      <c r="H627" s="98" t="s">
        <v>1887</v>
      </c>
      <c r="I627" s="97">
        <v>22</v>
      </c>
    </row>
    <row r="628" spans="1:9" ht="15" x14ac:dyDescent="0.2">
      <c r="A628" s="99">
        <v>211</v>
      </c>
      <c r="B628" s="98" t="s">
        <v>1119</v>
      </c>
      <c r="C628" s="98" t="s">
        <v>1166</v>
      </c>
      <c r="D628" s="99">
        <v>8</v>
      </c>
      <c r="E628" s="99">
        <v>104</v>
      </c>
      <c r="F628" s="98" t="s">
        <v>1725</v>
      </c>
      <c r="G628" s="99">
        <v>5</v>
      </c>
      <c r="H628" s="98" t="s">
        <v>1887</v>
      </c>
      <c r="I628" s="97">
        <v>25</v>
      </c>
    </row>
    <row r="629" spans="1:9" ht="15" x14ac:dyDescent="0.2">
      <c r="A629" s="99">
        <v>211</v>
      </c>
      <c r="B629" s="98" t="s">
        <v>1119</v>
      </c>
      <c r="C629" s="98" t="s">
        <v>1166</v>
      </c>
      <c r="D629" s="99">
        <v>8</v>
      </c>
      <c r="E629" s="99">
        <v>104</v>
      </c>
      <c r="F629" s="98" t="s">
        <v>1725</v>
      </c>
      <c r="G629" s="99">
        <v>6</v>
      </c>
      <c r="H629" s="98" t="s">
        <v>1887</v>
      </c>
      <c r="I629" s="97">
        <v>27</v>
      </c>
    </row>
    <row r="630" spans="1:9" ht="15" x14ac:dyDescent="0.2">
      <c r="A630" s="99">
        <v>211</v>
      </c>
      <c r="B630" s="98" t="s">
        <v>1119</v>
      </c>
      <c r="C630" s="98" t="s">
        <v>1166</v>
      </c>
      <c r="D630" s="99">
        <v>8</v>
      </c>
      <c r="E630" s="99">
        <v>104</v>
      </c>
      <c r="F630" s="98" t="s">
        <v>1725</v>
      </c>
      <c r="G630" s="99">
        <v>7</v>
      </c>
      <c r="H630" s="98" t="s">
        <v>1887</v>
      </c>
      <c r="I630" s="97">
        <v>29</v>
      </c>
    </row>
    <row r="631" spans="1:9" ht="15" x14ac:dyDescent="0.2">
      <c r="A631" s="99">
        <v>211</v>
      </c>
      <c r="B631" s="98" t="s">
        <v>1119</v>
      </c>
      <c r="C631" s="98" t="s">
        <v>1166</v>
      </c>
      <c r="D631" s="99">
        <v>8</v>
      </c>
      <c r="E631" s="99">
        <v>156</v>
      </c>
      <c r="F631" s="98" t="s">
        <v>1724</v>
      </c>
      <c r="G631" s="99">
        <v>6</v>
      </c>
      <c r="H631" s="98" t="s">
        <v>1888</v>
      </c>
      <c r="I631" s="97">
        <v>1</v>
      </c>
    </row>
    <row r="632" spans="1:9" ht="15" x14ac:dyDescent="0.2">
      <c r="A632" s="99">
        <v>211</v>
      </c>
      <c r="B632" s="98" t="s">
        <v>1119</v>
      </c>
      <c r="C632" s="98" t="s">
        <v>1166</v>
      </c>
      <c r="D632" s="99">
        <v>8</v>
      </c>
      <c r="E632" s="99">
        <v>995</v>
      </c>
      <c r="F632" s="98" t="s">
        <v>1723</v>
      </c>
      <c r="G632" s="99">
        <v>1</v>
      </c>
      <c r="H632" s="98" t="s">
        <v>1887</v>
      </c>
      <c r="I632" s="97">
        <v>29</v>
      </c>
    </row>
    <row r="633" spans="1:9" ht="15" x14ac:dyDescent="0.2">
      <c r="A633" s="99">
        <v>211</v>
      </c>
      <c r="B633" s="98" t="s">
        <v>1119</v>
      </c>
      <c r="C633" s="98" t="s">
        <v>1166</v>
      </c>
      <c r="D633" s="99">
        <v>8</v>
      </c>
      <c r="E633" s="99">
        <v>995</v>
      </c>
      <c r="F633" s="98" t="s">
        <v>1723</v>
      </c>
      <c r="G633" s="99">
        <v>2</v>
      </c>
      <c r="H633" s="98" t="s">
        <v>1887</v>
      </c>
      <c r="I633" s="97">
        <v>20</v>
      </c>
    </row>
    <row r="634" spans="1:9" ht="15" x14ac:dyDescent="0.2">
      <c r="A634" s="99">
        <v>211</v>
      </c>
      <c r="B634" s="98" t="s">
        <v>1119</v>
      </c>
      <c r="C634" s="98" t="s">
        <v>1166</v>
      </c>
      <c r="D634" s="99">
        <v>8</v>
      </c>
      <c r="E634" s="99">
        <v>995</v>
      </c>
      <c r="F634" s="98" t="s">
        <v>1723</v>
      </c>
      <c r="G634" s="99">
        <v>4</v>
      </c>
      <c r="H634" s="98" t="s">
        <v>1887</v>
      </c>
      <c r="I634" s="97">
        <v>25</v>
      </c>
    </row>
    <row r="635" spans="1:9" ht="15" x14ac:dyDescent="0.2">
      <c r="A635" s="99">
        <v>211</v>
      </c>
      <c r="B635" s="98" t="s">
        <v>1119</v>
      </c>
      <c r="C635" s="98" t="s">
        <v>1166</v>
      </c>
      <c r="D635" s="99">
        <v>8</v>
      </c>
      <c r="E635" s="99">
        <v>995</v>
      </c>
      <c r="F635" s="98" t="s">
        <v>1723</v>
      </c>
      <c r="G635" s="99">
        <v>5</v>
      </c>
      <c r="H635" s="98" t="s">
        <v>1887</v>
      </c>
      <c r="I635" s="97">
        <v>27</v>
      </c>
    </row>
    <row r="636" spans="1:9" ht="15" x14ac:dyDescent="0.2">
      <c r="A636" s="99">
        <v>211</v>
      </c>
      <c r="B636" s="98" t="s">
        <v>1119</v>
      </c>
      <c r="C636" s="98" t="s">
        <v>1166</v>
      </c>
      <c r="D636" s="99">
        <v>8</v>
      </c>
      <c r="E636" s="99">
        <v>995</v>
      </c>
      <c r="F636" s="98" t="s">
        <v>1723</v>
      </c>
      <c r="G636" s="99">
        <v>6</v>
      </c>
      <c r="H636" s="98" t="s">
        <v>1887</v>
      </c>
      <c r="I636" s="97">
        <v>25</v>
      </c>
    </row>
    <row r="637" spans="1:9" ht="15" x14ac:dyDescent="0.2">
      <c r="A637" s="99">
        <v>211</v>
      </c>
      <c r="B637" s="98" t="s">
        <v>1119</v>
      </c>
      <c r="C637" s="98" t="s">
        <v>1166</v>
      </c>
      <c r="D637" s="99">
        <v>8</v>
      </c>
      <c r="E637" s="99">
        <v>995</v>
      </c>
      <c r="F637" s="98" t="s">
        <v>1723</v>
      </c>
      <c r="G637" s="99">
        <v>7</v>
      </c>
      <c r="H637" s="98" t="s">
        <v>1887</v>
      </c>
      <c r="I637" s="97">
        <v>26</v>
      </c>
    </row>
    <row r="638" spans="1:9" ht="15" x14ac:dyDescent="0.2">
      <c r="A638" s="99">
        <v>211</v>
      </c>
      <c r="B638" s="98" t="s">
        <v>1119</v>
      </c>
      <c r="C638" s="98" t="s">
        <v>1163</v>
      </c>
      <c r="D638" s="99">
        <v>8</v>
      </c>
      <c r="E638" s="99">
        <v>956</v>
      </c>
      <c r="F638" s="98" t="s">
        <v>1720</v>
      </c>
      <c r="G638" s="99">
        <v>8</v>
      </c>
      <c r="H638" s="98" t="s">
        <v>1937</v>
      </c>
      <c r="I638" s="97">
        <v>4</v>
      </c>
    </row>
    <row r="639" spans="1:9" ht="15" x14ac:dyDescent="0.2">
      <c r="A639" s="99">
        <v>211</v>
      </c>
      <c r="B639" s="98" t="s">
        <v>1119</v>
      </c>
      <c r="C639" s="98" t="s">
        <v>1163</v>
      </c>
      <c r="D639" s="99">
        <v>8</v>
      </c>
      <c r="E639" s="99">
        <v>124</v>
      </c>
      <c r="F639" s="98" t="s">
        <v>1717</v>
      </c>
      <c r="G639" s="99">
        <v>1</v>
      </c>
      <c r="H639" s="98" t="s">
        <v>1886</v>
      </c>
      <c r="I639" s="97">
        <v>27</v>
      </c>
    </row>
    <row r="640" spans="1:9" ht="15" x14ac:dyDescent="0.2">
      <c r="A640" s="99">
        <v>211</v>
      </c>
      <c r="B640" s="98" t="s">
        <v>1119</v>
      </c>
      <c r="C640" s="98" t="s">
        <v>1163</v>
      </c>
      <c r="D640" s="99">
        <v>8</v>
      </c>
      <c r="E640" s="99">
        <v>124</v>
      </c>
      <c r="F640" s="98" t="s">
        <v>1717</v>
      </c>
      <c r="G640" s="99">
        <v>2</v>
      </c>
      <c r="H640" s="98" t="s">
        <v>1886</v>
      </c>
      <c r="I640" s="97">
        <v>22</v>
      </c>
    </row>
    <row r="641" spans="1:9" ht="15" x14ac:dyDescent="0.2">
      <c r="A641" s="99">
        <v>211</v>
      </c>
      <c r="B641" s="98" t="s">
        <v>1119</v>
      </c>
      <c r="C641" s="98" t="s">
        <v>1163</v>
      </c>
      <c r="D641" s="99">
        <v>8</v>
      </c>
      <c r="E641" s="99">
        <v>124</v>
      </c>
      <c r="F641" s="98" t="s">
        <v>1717</v>
      </c>
      <c r="G641" s="99">
        <v>4</v>
      </c>
      <c r="H641" s="98" t="s">
        <v>1886</v>
      </c>
      <c r="I641" s="97">
        <v>21</v>
      </c>
    </row>
    <row r="642" spans="1:9" ht="15" x14ac:dyDescent="0.2">
      <c r="A642" s="99">
        <v>211</v>
      </c>
      <c r="B642" s="98" t="s">
        <v>1119</v>
      </c>
      <c r="C642" s="98" t="s">
        <v>1163</v>
      </c>
      <c r="D642" s="99">
        <v>8</v>
      </c>
      <c r="E642" s="99">
        <v>124</v>
      </c>
      <c r="F642" s="98" t="s">
        <v>1717</v>
      </c>
      <c r="G642" s="99">
        <v>6</v>
      </c>
      <c r="H642" s="98" t="s">
        <v>1886</v>
      </c>
      <c r="I642" s="97">
        <v>24</v>
      </c>
    </row>
    <row r="643" spans="1:9" ht="15" x14ac:dyDescent="0.2">
      <c r="A643" s="99">
        <v>211</v>
      </c>
      <c r="B643" s="98" t="s">
        <v>1119</v>
      </c>
      <c r="C643" s="98" t="s">
        <v>1163</v>
      </c>
      <c r="D643" s="99">
        <v>8</v>
      </c>
      <c r="E643" s="99">
        <v>124</v>
      </c>
      <c r="F643" s="98" t="s">
        <v>1717</v>
      </c>
      <c r="G643" s="99">
        <v>7</v>
      </c>
      <c r="H643" s="98" t="s">
        <v>1886</v>
      </c>
      <c r="I643" s="97">
        <v>27</v>
      </c>
    </row>
    <row r="644" spans="1:9" ht="15" x14ac:dyDescent="0.2">
      <c r="A644" s="99">
        <v>211</v>
      </c>
      <c r="B644" s="98" t="s">
        <v>1119</v>
      </c>
      <c r="C644" s="98" t="s">
        <v>1163</v>
      </c>
      <c r="D644" s="99">
        <v>8</v>
      </c>
      <c r="E644" s="99">
        <v>117</v>
      </c>
      <c r="F644" s="98" t="s">
        <v>1713</v>
      </c>
      <c r="G644" s="99">
        <v>1</v>
      </c>
      <c r="H644" s="98" t="s">
        <v>1886</v>
      </c>
      <c r="I644" s="97">
        <v>26</v>
      </c>
    </row>
    <row r="645" spans="1:9" ht="15" x14ac:dyDescent="0.2">
      <c r="A645" s="99">
        <v>211</v>
      </c>
      <c r="B645" s="98" t="s">
        <v>1119</v>
      </c>
      <c r="C645" s="98" t="s">
        <v>1163</v>
      </c>
      <c r="D645" s="99">
        <v>8</v>
      </c>
      <c r="E645" s="99">
        <v>117</v>
      </c>
      <c r="F645" s="98" t="s">
        <v>1713</v>
      </c>
      <c r="G645" s="99">
        <v>2</v>
      </c>
      <c r="H645" s="98" t="s">
        <v>1886</v>
      </c>
      <c r="I645" s="97">
        <v>25</v>
      </c>
    </row>
    <row r="646" spans="1:9" ht="15" x14ac:dyDescent="0.2">
      <c r="A646" s="99">
        <v>211</v>
      </c>
      <c r="B646" s="98" t="s">
        <v>1119</v>
      </c>
      <c r="C646" s="98" t="s">
        <v>1163</v>
      </c>
      <c r="D646" s="99">
        <v>8</v>
      </c>
      <c r="E646" s="99">
        <v>117</v>
      </c>
      <c r="F646" s="98" t="s">
        <v>1713</v>
      </c>
      <c r="G646" s="99">
        <v>4</v>
      </c>
      <c r="H646" s="98" t="s">
        <v>1886</v>
      </c>
      <c r="I646" s="97">
        <v>24</v>
      </c>
    </row>
    <row r="647" spans="1:9" ht="15" x14ac:dyDescent="0.2">
      <c r="A647" s="99">
        <v>211</v>
      </c>
      <c r="B647" s="98" t="s">
        <v>1119</v>
      </c>
      <c r="C647" s="98" t="s">
        <v>1163</v>
      </c>
      <c r="D647" s="99">
        <v>8</v>
      </c>
      <c r="E647" s="99">
        <v>117</v>
      </c>
      <c r="F647" s="98" t="s">
        <v>1713</v>
      </c>
      <c r="G647" s="99">
        <v>6</v>
      </c>
      <c r="H647" s="98" t="s">
        <v>1886</v>
      </c>
      <c r="I647" s="97">
        <v>29</v>
      </c>
    </row>
    <row r="648" spans="1:9" ht="15" x14ac:dyDescent="0.2">
      <c r="A648" s="99">
        <v>211</v>
      </c>
      <c r="B648" s="98" t="s">
        <v>1119</v>
      </c>
      <c r="C648" s="98" t="s">
        <v>1163</v>
      </c>
      <c r="D648" s="99">
        <v>8</v>
      </c>
      <c r="E648" s="99">
        <v>117</v>
      </c>
      <c r="F648" s="98" t="s">
        <v>1713</v>
      </c>
      <c r="G648" s="99">
        <v>7</v>
      </c>
      <c r="H648" s="98" t="s">
        <v>1886</v>
      </c>
      <c r="I648" s="97">
        <v>24</v>
      </c>
    </row>
    <row r="649" spans="1:9" ht="15" x14ac:dyDescent="0.2">
      <c r="A649" s="99">
        <v>211</v>
      </c>
      <c r="B649" s="98" t="s">
        <v>1119</v>
      </c>
      <c r="C649" s="98" t="s">
        <v>1163</v>
      </c>
      <c r="D649" s="99">
        <v>8</v>
      </c>
      <c r="E649" s="99">
        <v>75</v>
      </c>
      <c r="F649" s="98" t="s">
        <v>1712</v>
      </c>
      <c r="G649" s="99">
        <v>5</v>
      </c>
      <c r="H649" s="98" t="s">
        <v>1937</v>
      </c>
      <c r="I649" s="97">
        <v>5</v>
      </c>
    </row>
    <row r="650" spans="1:9" ht="15" x14ac:dyDescent="0.2">
      <c r="A650" s="99">
        <v>212</v>
      </c>
      <c r="B650" s="98" t="s">
        <v>1117</v>
      </c>
      <c r="C650" s="98" t="s">
        <v>1172</v>
      </c>
      <c r="D650" s="99">
        <v>6</v>
      </c>
      <c r="E650" s="99">
        <v>39</v>
      </c>
      <c r="F650" s="98" t="s">
        <v>1697</v>
      </c>
      <c r="G650" s="99">
        <v>3</v>
      </c>
      <c r="H650" s="98" t="s">
        <v>1897</v>
      </c>
      <c r="I650" s="97">
        <v>27</v>
      </c>
    </row>
    <row r="651" spans="1:9" ht="15" x14ac:dyDescent="0.2">
      <c r="A651" s="99">
        <v>212</v>
      </c>
      <c r="B651" s="98" t="s">
        <v>1117</v>
      </c>
      <c r="C651" s="98" t="s">
        <v>1172</v>
      </c>
      <c r="D651" s="99">
        <v>6</v>
      </c>
      <c r="E651" s="99">
        <v>39</v>
      </c>
      <c r="F651" s="98" t="s">
        <v>1697</v>
      </c>
      <c r="G651" s="99">
        <v>5</v>
      </c>
      <c r="H651" s="98" t="s">
        <v>1897</v>
      </c>
      <c r="I651" s="97">
        <v>27</v>
      </c>
    </row>
    <row r="652" spans="1:9" ht="15" x14ac:dyDescent="0.2">
      <c r="A652" s="99">
        <v>212</v>
      </c>
      <c r="B652" s="98" t="s">
        <v>1117</v>
      </c>
      <c r="C652" s="98" t="s">
        <v>1172</v>
      </c>
      <c r="D652" s="99">
        <v>6</v>
      </c>
      <c r="E652" s="99">
        <v>39</v>
      </c>
      <c r="F652" s="98" t="s">
        <v>1697</v>
      </c>
      <c r="G652" s="99">
        <v>7</v>
      </c>
      <c r="H652" s="98" t="s">
        <v>1897</v>
      </c>
      <c r="I652" s="97">
        <v>25</v>
      </c>
    </row>
    <row r="653" spans="1:9" ht="15" x14ac:dyDescent="0.2">
      <c r="A653" s="99">
        <v>212</v>
      </c>
      <c r="B653" s="98" t="s">
        <v>1117</v>
      </c>
      <c r="C653" s="98" t="s">
        <v>1172</v>
      </c>
      <c r="D653" s="99">
        <v>6</v>
      </c>
      <c r="E653" s="99">
        <v>415</v>
      </c>
      <c r="F653" s="98" t="s">
        <v>1693</v>
      </c>
      <c r="G653" s="99">
        <v>1</v>
      </c>
      <c r="H653" s="98" t="s">
        <v>1897</v>
      </c>
      <c r="I653" s="97">
        <v>28</v>
      </c>
    </row>
    <row r="654" spans="1:9" ht="15" x14ac:dyDescent="0.2">
      <c r="A654" s="99">
        <v>212</v>
      </c>
      <c r="B654" s="98" t="s">
        <v>1117</v>
      </c>
      <c r="C654" s="98" t="s">
        <v>1172</v>
      </c>
      <c r="D654" s="99">
        <v>6</v>
      </c>
      <c r="E654" s="99">
        <v>415</v>
      </c>
      <c r="F654" s="98" t="s">
        <v>1693</v>
      </c>
      <c r="G654" s="99">
        <v>3</v>
      </c>
      <c r="H654" s="98" t="s">
        <v>1897</v>
      </c>
      <c r="I654" s="97">
        <v>26</v>
      </c>
    </row>
    <row r="655" spans="1:9" ht="15" x14ac:dyDescent="0.2">
      <c r="A655" s="99">
        <v>212</v>
      </c>
      <c r="B655" s="98" t="s">
        <v>1117</v>
      </c>
      <c r="C655" s="98" t="s">
        <v>1172</v>
      </c>
      <c r="D655" s="99">
        <v>6</v>
      </c>
      <c r="E655" s="99">
        <v>415</v>
      </c>
      <c r="F655" s="98" t="s">
        <v>1693</v>
      </c>
      <c r="G655" s="99">
        <v>5</v>
      </c>
      <c r="H655" s="98" t="s">
        <v>1897</v>
      </c>
      <c r="I655" s="97">
        <v>26</v>
      </c>
    </row>
    <row r="656" spans="1:9" ht="15" x14ac:dyDescent="0.2">
      <c r="A656" s="99">
        <v>212</v>
      </c>
      <c r="B656" s="98" t="s">
        <v>1117</v>
      </c>
      <c r="C656" s="98" t="s">
        <v>1169</v>
      </c>
      <c r="D656" s="99">
        <v>6</v>
      </c>
      <c r="E656" s="99">
        <v>5</v>
      </c>
      <c r="F656" s="98" t="s">
        <v>1709</v>
      </c>
      <c r="G656" s="99">
        <v>1</v>
      </c>
      <c r="H656" s="98" t="s">
        <v>1896</v>
      </c>
      <c r="I656" s="97">
        <v>26</v>
      </c>
    </row>
    <row r="657" spans="1:9" ht="15" x14ac:dyDescent="0.2">
      <c r="A657" s="99">
        <v>212</v>
      </c>
      <c r="B657" s="98" t="s">
        <v>1117</v>
      </c>
      <c r="C657" s="98" t="s">
        <v>1169</v>
      </c>
      <c r="D657" s="99">
        <v>6</v>
      </c>
      <c r="E657" s="99">
        <v>5</v>
      </c>
      <c r="F657" s="98" t="s">
        <v>1709</v>
      </c>
      <c r="G657" s="99">
        <v>1</v>
      </c>
      <c r="H657" s="98" t="s">
        <v>2014</v>
      </c>
      <c r="I657" s="97">
        <v>2</v>
      </c>
    </row>
    <row r="658" spans="1:9" ht="15" x14ac:dyDescent="0.2">
      <c r="A658" s="99">
        <v>212</v>
      </c>
      <c r="B658" s="98" t="s">
        <v>1117</v>
      </c>
      <c r="C658" s="98" t="s">
        <v>1169</v>
      </c>
      <c r="D658" s="99">
        <v>6</v>
      </c>
      <c r="E658" s="99">
        <v>5</v>
      </c>
      <c r="F658" s="98" t="s">
        <v>1709</v>
      </c>
      <c r="G658" s="99">
        <v>7</v>
      </c>
      <c r="H658" s="98" t="s">
        <v>1896</v>
      </c>
      <c r="I658" s="97">
        <v>26</v>
      </c>
    </row>
    <row r="659" spans="1:9" ht="15" x14ac:dyDescent="0.2">
      <c r="A659" s="99">
        <v>212</v>
      </c>
      <c r="B659" s="98" t="s">
        <v>1117</v>
      </c>
      <c r="C659" s="98" t="s">
        <v>1169</v>
      </c>
      <c r="D659" s="99">
        <v>6</v>
      </c>
      <c r="E659" s="99">
        <v>5</v>
      </c>
      <c r="F659" s="98" t="s">
        <v>1709</v>
      </c>
      <c r="G659" s="99">
        <v>7</v>
      </c>
      <c r="H659" s="98" t="s">
        <v>2014</v>
      </c>
      <c r="I659" s="97">
        <v>2</v>
      </c>
    </row>
    <row r="660" spans="1:9" ht="15" x14ac:dyDescent="0.2">
      <c r="A660" s="99">
        <v>212</v>
      </c>
      <c r="B660" s="98" t="s">
        <v>1117</v>
      </c>
      <c r="C660" s="98" t="s">
        <v>1169</v>
      </c>
      <c r="D660" s="99">
        <v>6</v>
      </c>
      <c r="E660" s="99">
        <v>261</v>
      </c>
      <c r="F660" s="98" t="s">
        <v>1706</v>
      </c>
      <c r="G660" s="99">
        <v>1</v>
      </c>
      <c r="H660" s="98" t="s">
        <v>1896</v>
      </c>
      <c r="I660" s="97">
        <v>22</v>
      </c>
    </row>
    <row r="661" spans="1:9" ht="15" x14ac:dyDescent="0.2">
      <c r="A661" s="99">
        <v>212</v>
      </c>
      <c r="B661" s="98" t="s">
        <v>1117</v>
      </c>
      <c r="C661" s="98" t="s">
        <v>1169</v>
      </c>
      <c r="D661" s="99">
        <v>6</v>
      </c>
      <c r="E661" s="99">
        <v>261</v>
      </c>
      <c r="F661" s="98" t="s">
        <v>1706</v>
      </c>
      <c r="G661" s="99">
        <v>1</v>
      </c>
      <c r="H661" s="98" t="s">
        <v>2014</v>
      </c>
      <c r="I661" s="97">
        <v>5</v>
      </c>
    </row>
    <row r="662" spans="1:9" ht="15" x14ac:dyDescent="0.2">
      <c r="A662" s="99">
        <v>212</v>
      </c>
      <c r="B662" s="98" t="s">
        <v>1117</v>
      </c>
      <c r="C662" s="98" t="s">
        <v>1169</v>
      </c>
      <c r="D662" s="99">
        <v>6</v>
      </c>
      <c r="E662" s="99">
        <v>261</v>
      </c>
      <c r="F662" s="98" t="s">
        <v>1706</v>
      </c>
      <c r="G662" s="99">
        <v>7</v>
      </c>
      <c r="H662" s="98" t="s">
        <v>1896</v>
      </c>
      <c r="I662" s="97">
        <v>27</v>
      </c>
    </row>
    <row r="663" spans="1:9" ht="15" x14ac:dyDescent="0.2">
      <c r="A663" s="99">
        <v>212</v>
      </c>
      <c r="B663" s="98" t="s">
        <v>1117</v>
      </c>
      <c r="C663" s="98" t="s">
        <v>1169</v>
      </c>
      <c r="D663" s="99">
        <v>6</v>
      </c>
      <c r="E663" s="99">
        <v>261</v>
      </c>
      <c r="F663" s="98" t="s">
        <v>1706</v>
      </c>
      <c r="G663" s="99">
        <v>7</v>
      </c>
      <c r="H663" s="98" t="s">
        <v>2014</v>
      </c>
      <c r="I663" s="97">
        <v>3</v>
      </c>
    </row>
    <row r="664" spans="1:9" ht="15" x14ac:dyDescent="0.2">
      <c r="A664" s="99">
        <v>212</v>
      </c>
      <c r="B664" s="98" t="s">
        <v>1117</v>
      </c>
      <c r="C664" s="98" t="s">
        <v>1169</v>
      </c>
      <c r="D664" s="99">
        <v>6</v>
      </c>
      <c r="E664" s="99">
        <v>270</v>
      </c>
      <c r="F664" s="98" t="s">
        <v>1704</v>
      </c>
      <c r="G664" s="99">
        <v>1</v>
      </c>
      <c r="H664" s="98" t="s">
        <v>1896</v>
      </c>
      <c r="I664" s="97">
        <v>24</v>
      </c>
    </row>
    <row r="665" spans="1:9" ht="15" x14ac:dyDescent="0.2">
      <c r="A665" s="99">
        <v>212</v>
      </c>
      <c r="B665" s="98" t="s">
        <v>1117</v>
      </c>
      <c r="C665" s="98" t="s">
        <v>1169</v>
      </c>
      <c r="D665" s="99">
        <v>6</v>
      </c>
      <c r="E665" s="99">
        <v>270</v>
      </c>
      <c r="F665" s="98" t="s">
        <v>1704</v>
      </c>
      <c r="G665" s="99">
        <v>1</v>
      </c>
      <c r="H665" s="98" t="s">
        <v>2014</v>
      </c>
      <c r="I665" s="97">
        <v>1</v>
      </c>
    </row>
    <row r="666" spans="1:9" ht="15" x14ac:dyDescent="0.2">
      <c r="A666" s="99">
        <v>212</v>
      </c>
      <c r="B666" s="98" t="s">
        <v>1117</v>
      </c>
      <c r="C666" s="98" t="s">
        <v>1169</v>
      </c>
      <c r="D666" s="99">
        <v>6</v>
      </c>
      <c r="E666" s="99">
        <v>270</v>
      </c>
      <c r="F666" s="98" t="s">
        <v>1704</v>
      </c>
      <c r="G666" s="99">
        <v>7</v>
      </c>
      <c r="H666" s="98" t="s">
        <v>1896</v>
      </c>
      <c r="I666" s="97">
        <v>25</v>
      </c>
    </row>
    <row r="667" spans="1:9" ht="15" x14ac:dyDescent="0.2">
      <c r="A667" s="99">
        <v>212</v>
      </c>
      <c r="B667" s="98" t="s">
        <v>1117</v>
      </c>
      <c r="C667" s="98" t="s">
        <v>1169</v>
      </c>
      <c r="D667" s="99">
        <v>6</v>
      </c>
      <c r="E667" s="99">
        <v>270</v>
      </c>
      <c r="F667" s="98" t="s">
        <v>1704</v>
      </c>
      <c r="G667" s="99">
        <v>7</v>
      </c>
      <c r="H667" s="98" t="s">
        <v>2014</v>
      </c>
      <c r="I667" s="97">
        <v>1</v>
      </c>
    </row>
    <row r="668" spans="1:9" ht="15" x14ac:dyDescent="0.2">
      <c r="A668" s="99">
        <v>212</v>
      </c>
      <c r="B668" s="98" t="s">
        <v>1117</v>
      </c>
      <c r="C668" s="98" t="s">
        <v>1166</v>
      </c>
      <c r="D668" s="99">
        <v>6</v>
      </c>
      <c r="E668" s="99">
        <v>36</v>
      </c>
      <c r="F668" s="98" t="s">
        <v>1703</v>
      </c>
      <c r="G668" s="99">
        <v>1</v>
      </c>
      <c r="H668" s="98" t="s">
        <v>1895</v>
      </c>
      <c r="I668" s="97">
        <v>29</v>
      </c>
    </row>
    <row r="669" spans="1:9" ht="15" x14ac:dyDescent="0.2">
      <c r="A669" s="99">
        <v>212</v>
      </c>
      <c r="B669" s="98" t="s">
        <v>1117</v>
      </c>
      <c r="C669" s="98" t="s">
        <v>1166</v>
      </c>
      <c r="D669" s="99">
        <v>6</v>
      </c>
      <c r="E669" s="99">
        <v>36</v>
      </c>
      <c r="F669" s="98" t="s">
        <v>1703</v>
      </c>
      <c r="G669" s="99">
        <v>3</v>
      </c>
      <c r="H669" s="98" t="s">
        <v>1895</v>
      </c>
      <c r="I669" s="97">
        <v>25</v>
      </c>
    </row>
    <row r="670" spans="1:9" ht="15" x14ac:dyDescent="0.2">
      <c r="A670" s="99">
        <v>212</v>
      </c>
      <c r="B670" s="98" t="s">
        <v>1117</v>
      </c>
      <c r="C670" s="98" t="s">
        <v>1166</v>
      </c>
      <c r="D670" s="99">
        <v>6</v>
      </c>
      <c r="E670" s="99">
        <v>36</v>
      </c>
      <c r="F670" s="98" t="s">
        <v>1703</v>
      </c>
      <c r="G670" s="99">
        <v>5</v>
      </c>
      <c r="H670" s="98" t="s">
        <v>1895</v>
      </c>
      <c r="I670" s="97">
        <v>25</v>
      </c>
    </row>
    <row r="671" spans="1:9" ht="15" x14ac:dyDescent="0.2">
      <c r="A671" s="99">
        <v>212</v>
      </c>
      <c r="B671" s="98" t="s">
        <v>1117</v>
      </c>
      <c r="C671" s="98" t="s">
        <v>1166</v>
      </c>
      <c r="D671" s="99">
        <v>6</v>
      </c>
      <c r="E671" s="99">
        <v>36</v>
      </c>
      <c r="F671" s="98" t="s">
        <v>1703</v>
      </c>
      <c r="G671" s="99">
        <v>5</v>
      </c>
      <c r="H671" s="98" t="s">
        <v>2013</v>
      </c>
      <c r="I671" s="97">
        <v>1</v>
      </c>
    </row>
    <row r="672" spans="1:9" ht="15" x14ac:dyDescent="0.2">
      <c r="A672" s="99">
        <v>212</v>
      </c>
      <c r="B672" s="98" t="s">
        <v>1117</v>
      </c>
      <c r="C672" s="98" t="s">
        <v>1166</v>
      </c>
      <c r="D672" s="99">
        <v>6</v>
      </c>
      <c r="E672" s="99">
        <v>49</v>
      </c>
      <c r="F672" s="98" t="s">
        <v>1702</v>
      </c>
      <c r="G672" s="99">
        <v>3</v>
      </c>
      <c r="H672" s="98" t="s">
        <v>1895</v>
      </c>
      <c r="I672" s="97">
        <v>25</v>
      </c>
    </row>
    <row r="673" spans="1:9" ht="15" x14ac:dyDescent="0.2">
      <c r="A673" s="99">
        <v>212</v>
      </c>
      <c r="B673" s="98" t="s">
        <v>1117</v>
      </c>
      <c r="C673" s="98" t="s">
        <v>1166</v>
      </c>
      <c r="D673" s="99">
        <v>6</v>
      </c>
      <c r="E673" s="99">
        <v>49</v>
      </c>
      <c r="F673" s="98" t="s">
        <v>1702</v>
      </c>
      <c r="G673" s="99">
        <v>3</v>
      </c>
      <c r="H673" s="98" t="s">
        <v>2013</v>
      </c>
      <c r="I673" s="97">
        <v>3</v>
      </c>
    </row>
    <row r="674" spans="1:9" ht="15" x14ac:dyDescent="0.2">
      <c r="A674" s="99">
        <v>212</v>
      </c>
      <c r="B674" s="98" t="s">
        <v>1117</v>
      </c>
      <c r="C674" s="98" t="s">
        <v>1166</v>
      </c>
      <c r="D674" s="99">
        <v>6</v>
      </c>
      <c r="E674" s="99">
        <v>49</v>
      </c>
      <c r="F674" s="98" t="s">
        <v>1702</v>
      </c>
      <c r="G674" s="99">
        <v>5</v>
      </c>
      <c r="H674" s="98" t="s">
        <v>1895</v>
      </c>
      <c r="I674" s="97">
        <v>24</v>
      </c>
    </row>
    <row r="675" spans="1:9" ht="15" x14ac:dyDescent="0.2">
      <c r="A675" s="99">
        <v>212</v>
      </c>
      <c r="B675" s="98" t="s">
        <v>1117</v>
      </c>
      <c r="C675" s="98" t="s">
        <v>1166</v>
      </c>
      <c r="D675" s="99">
        <v>6</v>
      </c>
      <c r="E675" s="99">
        <v>49</v>
      </c>
      <c r="F675" s="98" t="s">
        <v>1702</v>
      </c>
      <c r="G675" s="99">
        <v>5</v>
      </c>
      <c r="H675" s="98" t="s">
        <v>2013</v>
      </c>
      <c r="I675" s="97">
        <v>4</v>
      </c>
    </row>
    <row r="676" spans="1:9" ht="15" x14ac:dyDescent="0.2">
      <c r="A676" s="99">
        <v>212</v>
      </c>
      <c r="B676" s="98" t="s">
        <v>1117</v>
      </c>
      <c r="C676" s="98" t="s">
        <v>1166</v>
      </c>
      <c r="D676" s="99">
        <v>6</v>
      </c>
      <c r="E676" s="99">
        <v>49</v>
      </c>
      <c r="F676" s="98" t="s">
        <v>1702</v>
      </c>
      <c r="G676" s="99">
        <v>7</v>
      </c>
      <c r="H676" s="98" t="s">
        <v>1895</v>
      </c>
      <c r="I676" s="97">
        <v>23</v>
      </c>
    </row>
    <row r="677" spans="1:9" ht="15" x14ac:dyDescent="0.2">
      <c r="A677" s="99">
        <v>212</v>
      </c>
      <c r="B677" s="98" t="s">
        <v>1117</v>
      </c>
      <c r="C677" s="98" t="s">
        <v>1163</v>
      </c>
      <c r="D677" s="99">
        <v>6</v>
      </c>
      <c r="E677" s="99">
        <v>39</v>
      </c>
      <c r="F677" s="98" t="s">
        <v>1697</v>
      </c>
      <c r="G677" s="99">
        <v>4</v>
      </c>
      <c r="H677" s="98" t="s">
        <v>2034</v>
      </c>
      <c r="I677" s="97">
        <v>4</v>
      </c>
    </row>
    <row r="678" spans="1:9" ht="15" x14ac:dyDescent="0.2">
      <c r="A678" s="99">
        <v>212</v>
      </c>
      <c r="B678" s="98" t="s">
        <v>1117</v>
      </c>
      <c r="C678" s="98" t="s">
        <v>1163</v>
      </c>
      <c r="D678" s="99">
        <v>6</v>
      </c>
      <c r="E678" s="99">
        <v>39</v>
      </c>
      <c r="F678" s="98" t="s">
        <v>1697</v>
      </c>
      <c r="G678" s="99">
        <v>4</v>
      </c>
      <c r="H678" s="98" t="s">
        <v>2002</v>
      </c>
      <c r="I678" s="97">
        <v>23</v>
      </c>
    </row>
    <row r="679" spans="1:9" ht="15" x14ac:dyDescent="0.2">
      <c r="A679" s="99">
        <v>212</v>
      </c>
      <c r="B679" s="98" t="s">
        <v>1117</v>
      </c>
      <c r="C679" s="98" t="s">
        <v>1163</v>
      </c>
      <c r="D679" s="99">
        <v>6</v>
      </c>
      <c r="E679" s="99">
        <v>39</v>
      </c>
      <c r="F679" s="98" t="s">
        <v>1697</v>
      </c>
      <c r="G679" s="99">
        <v>6</v>
      </c>
      <c r="H679" s="98" t="s">
        <v>2034</v>
      </c>
      <c r="I679" s="97">
        <v>3</v>
      </c>
    </row>
    <row r="680" spans="1:9" ht="15" x14ac:dyDescent="0.2">
      <c r="A680" s="99">
        <v>212</v>
      </c>
      <c r="B680" s="98" t="s">
        <v>1117</v>
      </c>
      <c r="C680" s="98" t="s">
        <v>1163</v>
      </c>
      <c r="D680" s="99">
        <v>6</v>
      </c>
      <c r="E680" s="99">
        <v>39</v>
      </c>
      <c r="F680" s="98" t="s">
        <v>1697</v>
      </c>
      <c r="G680" s="99">
        <v>6</v>
      </c>
      <c r="H680" s="98" t="s">
        <v>2002</v>
      </c>
      <c r="I680" s="97">
        <v>24</v>
      </c>
    </row>
    <row r="681" spans="1:9" ht="15" x14ac:dyDescent="0.2">
      <c r="A681" s="99">
        <v>212</v>
      </c>
      <c r="B681" s="98" t="s">
        <v>1117</v>
      </c>
      <c r="C681" s="98" t="s">
        <v>1163</v>
      </c>
      <c r="D681" s="99">
        <v>6</v>
      </c>
      <c r="E681" s="99">
        <v>39</v>
      </c>
      <c r="F681" s="98" t="s">
        <v>1697</v>
      </c>
      <c r="G681" s="99">
        <v>8</v>
      </c>
      <c r="H681" s="98" t="s">
        <v>2002</v>
      </c>
      <c r="I681" s="97">
        <v>25</v>
      </c>
    </row>
    <row r="682" spans="1:9" ht="15" x14ac:dyDescent="0.2">
      <c r="A682" s="99">
        <v>212</v>
      </c>
      <c r="B682" s="98" t="s">
        <v>1117</v>
      </c>
      <c r="C682" s="98" t="s">
        <v>1163</v>
      </c>
      <c r="D682" s="99">
        <v>6</v>
      </c>
      <c r="E682" s="99">
        <v>415</v>
      </c>
      <c r="F682" s="98" t="s">
        <v>1693</v>
      </c>
      <c r="G682" s="99">
        <v>2</v>
      </c>
      <c r="H682" s="98" t="s">
        <v>2002</v>
      </c>
      <c r="I682" s="97">
        <v>28</v>
      </c>
    </row>
    <row r="683" spans="1:9" ht="15" x14ac:dyDescent="0.2">
      <c r="A683" s="99">
        <v>212</v>
      </c>
      <c r="B683" s="98" t="s">
        <v>1117</v>
      </c>
      <c r="C683" s="98" t="s">
        <v>1163</v>
      </c>
      <c r="D683" s="99">
        <v>6</v>
      </c>
      <c r="E683" s="99">
        <v>415</v>
      </c>
      <c r="F683" s="98" t="s">
        <v>1693</v>
      </c>
      <c r="G683" s="99">
        <v>4</v>
      </c>
      <c r="H683" s="98" t="s">
        <v>2034</v>
      </c>
      <c r="I683" s="97">
        <v>1</v>
      </c>
    </row>
    <row r="684" spans="1:9" ht="15" x14ac:dyDescent="0.2">
      <c r="A684" s="99">
        <v>212</v>
      </c>
      <c r="B684" s="98" t="s">
        <v>1117</v>
      </c>
      <c r="C684" s="98" t="s">
        <v>1163</v>
      </c>
      <c r="D684" s="99">
        <v>6</v>
      </c>
      <c r="E684" s="99">
        <v>415</v>
      </c>
      <c r="F684" s="98" t="s">
        <v>1693</v>
      </c>
      <c r="G684" s="99">
        <v>4</v>
      </c>
      <c r="H684" s="98" t="s">
        <v>2002</v>
      </c>
      <c r="I684" s="97">
        <v>25</v>
      </c>
    </row>
    <row r="685" spans="1:9" ht="15" x14ac:dyDescent="0.2">
      <c r="A685" s="99">
        <v>212</v>
      </c>
      <c r="B685" s="98" t="s">
        <v>1117</v>
      </c>
      <c r="C685" s="98" t="s">
        <v>1163</v>
      </c>
      <c r="D685" s="99">
        <v>6</v>
      </c>
      <c r="E685" s="99">
        <v>415</v>
      </c>
      <c r="F685" s="98" t="s">
        <v>1693</v>
      </c>
      <c r="G685" s="99">
        <v>6</v>
      </c>
      <c r="H685" s="98" t="s">
        <v>2002</v>
      </c>
      <c r="I685" s="97">
        <v>26</v>
      </c>
    </row>
    <row r="686" spans="1:9" ht="15" x14ac:dyDescent="0.2">
      <c r="A686" s="99">
        <v>212</v>
      </c>
      <c r="B686" s="98" t="s">
        <v>1117</v>
      </c>
      <c r="C686" s="98" t="s">
        <v>1273</v>
      </c>
      <c r="D686" s="99">
        <v>6</v>
      </c>
      <c r="E686" s="99">
        <v>55</v>
      </c>
      <c r="F686" s="98" t="s">
        <v>1691</v>
      </c>
      <c r="G686" s="99">
        <v>1</v>
      </c>
      <c r="H686" s="98" t="s">
        <v>2029</v>
      </c>
      <c r="I686" s="97">
        <v>5</v>
      </c>
    </row>
    <row r="687" spans="1:9" ht="15" x14ac:dyDescent="0.2">
      <c r="A687" s="99">
        <v>212</v>
      </c>
      <c r="B687" s="98" t="s">
        <v>1117</v>
      </c>
      <c r="C687" s="98" t="s">
        <v>1273</v>
      </c>
      <c r="D687" s="99">
        <v>6</v>
      </c>
      <c r="E687" s="99">
        <v>55</v>
      </c>
      <c r="F687" s="98" t="s">
        <v>1691</v>
      </c>
      <c r="G687" s="99">
        <v>3</v>
      </c>
      <c r="H687" s="98" t="s">
        <v>2029</v>
      </c>
      <c r="I687" s="97">
        <v>9</v>
      </c>
    </row>
    <row r="688" spans="1:9" ht="15" x14ac:dyDescent="0.2">
      <c r="A688" s="99">
        <v>212</v>
      </c>
      <c r="B688" s="98" t="s">
        <v>1117</v>
      </c>
      <c r="C688" s="98" t="s">
        <v>1273</v>
      </c>
      <c r="D688" s="99">
        <v>6</v>
      </c>
      <c r="E688" s="99">
        <v>55</v>
      </c>
      <c r="F688" s="98" t="s">
        <v>1691</v>
      </c>
      <c r="G688" s="99">
        <v>7</v>
      </c>
      <c r="H688" s="98" t="s">
        <v>2030</v>
      </c>
      <c r="I688" s="97">
        <v>9</v>
      </c>
    </row>
    <row r="689" spans="1:9" ht="15" x14ac:dyDescent="0.2">
      <c r="A689" s="99">
        <v>212</v>
      </c>
      <c r="B689" s="98" t="s">
        <v>1117</v>
      </c>
      <c r="C689" s="98" t="s">
        <v>1273</v>
      </c>
      <c r="D689" s="99">
        <v>6</v>
      </c>
      <c r="E689" s="99">
        <v>163</v>
      </c>
      <c r="F689" s="98" t="s">
        <v>1690</v>
      </c>
      <c r="G689" s="99">
        <v>1</v>
      </c>
      <c r="H689" s="98" t="s">
        <v>2006</v>
      </c>
      <c r="I689" s="97">
        <v>9</v>
      </c>
    </row>
    <row r="690" spans="1:9" ht="15" x14ac:dyDescent="0.2">
      <c r="A690" s="99">
        <v>212</v>
      </c>
      <c r="B690" s="98" t="s">
        <v>1117</v>
      </c>
      <c r="C690" s="98" t="s">
        <v>1273</v>
      </c>
      <c r="D690" s="99">
        <v>6</v>
      </c>
      <c r="E690" s="99">
        <v>163</v>
      </c>
      <c r="F690" s="98" t="s">
        <v>1690</v>
      </c>
      <c r="G690" s="99">
        <v>3</v>
      </c>
      <c r="H690" s="98" t="s">
        <v>2004</v>
      </c>
      <c r="I690" s="97">
        <v>5</v>
      </c>
    </row>
    <row r="691" spans="1:9" ht="15" x14ac:dyDescent="0.2">
      <c r="A691" s="99">
        <v>212</v>
      </c>
      <c r="B691" s="98" t="s">
        <v>1117</v>
      </c>
      <c r="C691" s="98" t="s">
        <v>1273</v>
      </c>
      <c r="D691" s="99">
        <v>6</v>
      </c>
      <c r="E691" s="99">
        <v>163</v>
      </c>
      <c r="F691" s="98" t="s">
        <v>1690</v>
      </c>
      <c r="G691" s="99">
        <v>7</v>
      </c>
      <c r="H691" s="98" t="s">
        <v>2032</v>
      </c>
      <c r="I691" s="97">
        <v>8</v>
      </c>
    </row>
    <row r="692" spans="1:9" ht="15" x14ac:dyDescent="0.2">
      <c r="A692" s="99">
        <v>212</v>
      </c>
      <c r="B692" s="98" t="s">
        <v>1117</v>
      </c>
      <c r="C692" s="98" t="s">
        <v>1172</v>
      </c>
      <c r="D692" s="99">
        <v>7</v>
      </c>
      <c r="E692" s="99">
        <v>7</v>
      </c>
      <c r="F692" s="98" t="s">
        <v>1696</v>
      </c>
      <c r="G692" s="99">
        <v>1</v>
      </c>
      <c r="H692" s="98" t="s">
        <v>1894</v>
      </c>
      <c r="I692" s="97">
        <v>23</v>
      </c>
    </row>
    <row r="693" spans="1:9" ht="15" x14ac:dyDescent="0.2">
      <c r="A693" s="99">
        <v>212</v>
      </c>
      <c r="B693" s="98" t="s">
        <v>1117</v>
      </c>
      <c r="C693" s="98" t="s">
        <v>1172</v>
      </c>
      <c r="D693" s="99">
        <v>7</v>
      </c>
      <c r="E693" s="99">
        <v>7</v>
      </c>
      <c r="F693" s="98" t="s">
        <v>1696</v>
      </c>
      <c r="G693" s="99">
        <v>5</v>
      </c>
      <c r="H693" s="98" t="s">
        <v>1894</v>
      </c>
      <c r="I693" s="97">
        <v>28</v>
      </c>
    </row>
    <row r="694" spans="1:9" ht="15" x14ac:dyDescent="0.2">
      <c r="A694" s="99">
        <v>212</v>
      </c>
      <c r="B694" s="98" t="s">
        <v>1117</v>
      </c>
      <c r="C694" s="98" t="s">
        <v>1172</v>
      </c>
      <c r="D694" s="99">
        <v>7</v>
      </c>
      <c r="E694" s="99">
        <v>7</v>
      </c>
      <c r="F694" s="98" t="s">
        <v>1696</v>
      </c>
      <c r="G694" s="99">
        <v>7</v>
      </c>
      <c r="H694" s="98" t="s">
        <v>1894</v>
      </c>
      <c r="I694" s="97">
        <v>28</v>
      </c>
    </row>
    <row r="695" spans="1:9" ht="15" x14ac:dyDescent="0.2">
      <c r="A695" s="99">
        <v>212</v>
      </c>
      <c r="B695" s="98" t="s">
        <v>1117</v>
      </c>
      <c r="C695" s="98" t="s">
        <v>1172</v>
      </c>
      <c r="D695" s="99">
        <v>7</v>
      </c>
      <c r="E695" s="99">
        <v>52</v>
      </c>
      <c r="F695" s="98" t="s">
        <v>1694</v>
      </c>
      <c r="G695" s="99">
        <v>1</v>
      </c>
      <c r="H695" s="98" t="s">
        <v>1894</v>
      </c>
      <c r="I695" s="97">
        <v>24</v>
      </c>
    </row>
    <row r="696" spans="1:9" ht="15" x14ac:dyDescent="0.2">
      <c r="A696" s="99">
        <v>212</v>
      </c>
      <c r="B696" s="98" t="s">
        <v>1117</v>
      </c>
      <c r="C696" s="98" t="s">
        <v>1172</v>
      </c>
      <c r="D696" s="99">
        <v>7</v>
      </c>
      <c r="E696" s="99">
        <v>52</v>
      </c>
      <c r="F696" s="98" t="s">
        <v>1694</v>
      </c>
      <c r="G696" s="99">
        <v>3</v>
      </c>
      <c r="H696" s="98" t="s">
        <v>1894</v>
      </c>
      <c r="I696" s="97">
        <v>27</v>
      </c>
    </row>
    <row r="697" spans="1:9" ht="15" x14ac:dyDescent="0.2">
      <c r="A697" s="99">
        <v>212</v>
      </c>
      <c r="B697" s="98" t="s">
        <v>1117</v>
      </c>
      <c r="C697" s="98" t="s">
        <v>1172</v>
      </c>
      <c r="D697" s="99">
        <v>7</v>
      </c>
      <c r="E697" s="99">
        <v>52</v>
      </c>
      <c r="F697" s="98" t="s">
        <v>1694</v>
      </c>
      <c r="G697" s="99">
        <v>5</v>
      </c>
      <c r="H697" s="98" t="s">
        <v>1894</v>
      </c>
      <c r="I697" s="97">
        <v>30</v>
      </c>
    </row>
    <row r="698" spans="1:9" ht="15" x14ac:dyDescent="0.2">
      <c r="A698" s="99">
        <v>212</v>
      </c>
      <c r="B698" s="98" t="s">
        <v>1117</v>
      </c>
      <c r="C698" s="98" t="s">
        <v>1169</v>
      </c>
      <c r="D698" s="99">
        <v>7</v>
      </c>
      <c r="E698" s="99">
        <v>5</v>
      </c>
      <c r="F698" s="98" t="s">
        <v>1709</v>
      </c>
      <c r="G698" s="99">
        <v>3</v>
      </c>
      <c r="H698" s="98" t="s">
        <v>1893</v>
      </c>
      <c r="I698" s="97">
        <v>26</v>
      </c>
    </row>
    <row r="699" spans="1:9" ht="15" x14ac:dyDescent="0.2">
      <c r="A699" s="99">
        <v>212</v>
      </c>
      <c r="B699" s="98" t="s">
        <v>1117</v>
      </c>
      <c r="C699" s="98" t="s">
        <v>1169</v>
      </c>
      <c r="D699" s="99">
        <v>7</v>
      </c>
      <c r="E699" s="99">
        <v>5</v>
      </c>
      <c r="F699" s="98" t="s">
        <v>1709</v>
      </c>
      <c r="G699" s="99">
        <v>3</v>
      </c>
      <c r="H699" s="98" t="s">
        <v>2012</v>
      </c>
      <c r="I699" s="97">
        <v>1</v>
      </c>
    </row>
    <row r="700" spans="1:9" ht="15" x14ac:dyDescent="0.2">
      <c r="A700" s="99">
        <v>212</v>
      </c>
      <c r="B700" s="98" t="s">
        <v>1117</v>
      </c>
      <c r="C700" s="98" t="s">
        <v>1169</v>
      </c>
      <c r="D700" s="99">
        <v>7</v>
      </c>
      <c r="E700" s="99">
        <v>5</v>
      </c>
      <c r="F700" s="98" t="s">
        <v>1709</v>
      </c>
      <c r="G700" s="99">
        <v>3</v>
      </c>
      <c r="H700" s="98" t="s">
        <v>2040</v>
      </c>
      <c r="I700" s="97">
        <v>1</v>
      </c>
    </row>
    <row r="701" spans="1:9" ht="15" x14ac:dyDescent="0.2">
      <c r="A701" s="99">
        <v>212</v>
      </c>
      <c r="B701" s="98" t="s">
        <v>1117</v>
      </c>
      <c r="C701" s="98" t="s">
        <v>1169</v>
      </c>
      <c r="D701" s="99">
        <v>7</v>
      </c>
      <c r="E701" s="99">
        <v>5</v>
      </c>
      <c r="F701" s="98" t="s">
        <v>1709</v>
      </c>
      <c r="G701" s="99">
        <v>3</v>
      </c>
      <c r="H701" s="98" t="s">
        <v>2011</v>
      </c>
      <c r="I701" s="97">
        <v>26</v>
      </c>
    </row>
    <row r="702" spans="1:9" ht="15" x14ac:dyDescent="0.2">
      <c r="A702" s="99">
        <v>212</v>
      </c>
      <c r="B702" s="98" t="s">
        <v>1117</v>
      </c>
      <c r="C702" s="98" t="s">
        <v>1169</v>
      </c>
      <c r="D702" s="99">
        <v>7</v>
      </c>
      <c r="E702" s="99">
        <v>55</v>
      </c>
      <c r="F702" s="98" t="s">
        <v>1691</v>
      </c>
      <c r="G702" s="99">
        <v>7</v>
      </c>
      <c r="H702" s="98" t="s">
        <v>2040</v>
      </c>
      <c r="I702" s="97">
        <v>2</v>
      </c>
    </row>
    <row r="703" spans="1:9" ht="15" x14ac:dyDescent="0.2">
      <c r="A703" s="99">
        <v>212</v>
      </c>
      <c r="B703" s="98" t="s">
        <v>1117</v>
      </c>
      <c r="C703" s="98" t="s">
        <v>1169</v>
      </c>
      <c r="D703" s="99">
        <v>7</v>
      </c>
      <c r="E703" s="99">
        <v>199</v>
      </c>
      <c r="F703" s="98" t="s">
        <v>1708</v>
      </c>
      <c r="G703" s="99">
        <v>7</v>
      </c>
      <c r="H703" s="98" t="s">
        <v>1893</v>
      </c>
      <c r="I703" s="97">
        <v>28</v>
      </c>
    </row>
    <row r="704" spans="1:9" ht="15" x14ac:dyDescent="0.2">
      <c r="A704" s="99">
        <v>212</v>
      </c>
      <c r="B704" s="98" t="s">
        <v>1117</v>
      </c>
      <c r="C704" s="98" t="s">
        <v>1169</v>
      </c>
      <c r="D704" s="99">
        <v>7</v>
      </c>
      <c r="E704" s="99">
        <v>199</v>
      </c>
      <c r="F704" s="98" t="s">
        <v>1708</v>
      </c>
      <c r="G704" s="99">
        <v>7</v>
      </c>
      <c r="H704" s="98" t="s">
        <v>2012</v>
      </c>
      <c r="I704" s="97">
        <v>3</v>
      </c>
    </row>
    <row r="705" spans="1:9" ht="15" x14ac:dyDescent="0.2">
      <c r="A705" s="99">
        <v>212</v>
      </c>
      <c r="B705" s="98" t="s">
        <v>1117</v>
      </c>
      <c r="C705" s="98" t="s">
        <v>1169</v>
      </c>
      <c r="D705" s="99">
        <v>7</v>
      </c>
      <c r="E705" s="99">
        <v>199</v>
      </c>
      <c r="F705" s="98" t="s">
        <v>1708</v>
      </c>
      <c r="G705" s="99">
        <v>7</v>
      </c>
      <c r="H705" s="98" t="s">
        <v>2040</v>
      </c>
      <c r="I705" s="97">
        <v>3</v>
      </c>
    </row>
    <row r="706" spans="1:9" ht="15" x14ac:dyDescent="0.2">
      <c r="A706" s="99">
        <v>212</v>
      </c>
      <c r="B706" s="98" t="s">
        <v>1117</v>
      </c>
      <c r="C706" s="98" t="s">
        <v>1169</v>
      </c>
      <c r="D706" s="99">
        <v>7</v>
      </c>
      <c r="E706" s="99">
        <v>199</v>
      </c>
      <c r="F706" s="98" t="s">
        <v>1708</v>
      </c>
      <c r="G706" s="99">
        <v>7</v>
      </c>
      <c r="H706" s="98" t="s">
        <v>2011</v>
      </c>
      <c r="I706" s="97">
        <v>28</v>
      </c>
    </row>
    <row r="707" spans="1:9" ht="15" x14ac:dyDescent="0.2">
      <c r="A707" s="99">
        <v>212</v>
      </c>
      <c r="B707" s="98" t="s">
        <v>1117</v>
      </c>
      <c r="C707" s="98" t="s">
        <v>1169</v>
      </c>
      <c r="D707" s="99">
        <v>7</v>
      </c>
      <c r="E707" s="99">
        <v>164</v>
      </c>
      <c r="F707" s="98" t="s">
        <v>1707</v>
      </c>
      <c r="G707" s="99">
        <v>7</v>
      </c>
      <c r="H707" s="98" t="s">
        <v>1893</v>
      </c>
      <c r="I707" s="97">
        <v>27</v>
      </c>
    </row>
    <row r="708" spans="1:9" ht="15" x14ac:dyDescent="0.2">
      <c r="A708" s="99">
        <v>212</v>
      </c>
      <c r="B708" s="98" t="s">
        <v>1117</v>
      </c>
      <c r="C708" s="98" t="s">
        <v>1169</v>
      </c>
      <c r="D708" s="99">
        <v>7</v>
      </c>
      <c r="E708" s="99">
        <v>164</v>
      </c>
      <c r="F708" s="98" t="s">
        <v>1707</v>
      </c>
      <c r="G708" s="99">
        <v>7</v>
      </c>
      <c r="H708" s="98" t="s">
        <v>2012</v>
      </c>
      <c r="I708" s="97">
        <v>2</v>
      </c>
    </row>
    <row r="709" spans="1:9" ht="15" x14ac:dyDescent="0.2">
      <c r="A709" s="99">
        <v>212</v>
      </c>
      <c r="B709" s="98" t="s">
        <v>1117</v>
      </c>
      <c r="C709" s="98" t="s">
        <v>1169</v>
      </c>
      <c r="D709" s="99">
        <v>7</v>
      </c>
      <c r="E709" s="99">
        <v>164</v>
      </c>
      <c r="F709" s="98" t="s">
        <v>1707</v>
      </c>
      <c r="G709" s="99">
        <v>7</v>
      </c>
      <c r="H709" s="98" t="s">
        <v>2040</v>
      </c>
      <c r="I709" s="97">
        <v>2</v>
      </c>
    </row>
    <row r="710" spans="1:9" ht="15" x14ac:dyDescent="0.2">
      <c r="A710" s="99">
        <v>212</v>
      </c>
      <c r="B710" s="98" t="s">
        <v>1117</v>
      </c>
      <c r="C710" s="98" t="s">
        <v>1169</v>
      </c>
      <c r="D710" s="99">
        <v>7</v>
      </c>
      <c r="E710" s="99">
        <v>164</v>
      </c>
      <c r="F710" s="98" t="s">
        <v>1707</v>
      </c>
      <c r="G710" s="99">
        <v>7</v>
      </c>
      <c r="H710" s="98" t="s">
        <v>2011</v>
      </c>
      <c r="I710" s="97">
        <v>27</v>
      </c>
    </row>
    <row r="711" spans="1:9" ht="15" x14ac:dyDescent="0.2">
      <c r="A711" s="99">
        <v>212</v>
      </c>
      <c r="B711" s="98" t="s">
        <v>1117</v>
      </c>
      <c r="C711" s="98" t="s">
        <v>1169</v>
      </c>
      <c r="D711" s="99">
        <v>7</v>
      </c>
      <c r="E711" s="99">
        <v>261</v>
      </c>
      <c r="F711" s="98" t="s">
        <v>1706</v>
      </c>
      <c r="G711" s="99">
        <v>3</v>
      </c>
      <c r="H711" s="98" t="s">
        <v>1893</v>
      </c>
      <c r="I711" s="97">
        <v>20</v>
      </c>
    </row>
    <row r="712" spans="1:9" ht="15" x14ac:dyDescent="0.2">
      <c r="A712" s="99">
        <v>212</v>
      </c>
      <c r="B712" s="98" t="s">
        <v>1117</v>
      </c>
      <c r="C712" s="98" t="s">
        <v>1169</v>
      </c>
      <c r="D712" s="99">
        <v>7</v>
      </c>
      <c r="E712" s="99">
        <v>261</v>
      </c>
      <c r="F712" s="98" t="s">
        <v>1706</v>
      </c>
      <c r="G712" s="99">
        <v>3</v>
      </c>
      <c r="H712" s="98" t="s">
        <v>2012</v>
      </c>
      <c r="I712" s="97">
        <v>6</v>
      </c>
    </row>
    <row r="713" spans="1:9" ht="15" x14ac:dyDescent="0.2">
      <c r="A713" s="99">
        <v>212</v>
      </c>
      <c r="B713" s="98" t="s">
        <v>1117</v>
      </c>
      <c r="C713" s="98" t="s">
        <v>1169</v>
      </c>
      <c r="D713" s="99">
        <v>7</v>
      </c>
      <c r="E713" s="99">
        <v>261</v>
      </c>
      <c r="F713" s="98" t="s">
        <v>1706</v>
      </c>
      <c r="G713" s="99">
        <v>3</v>
      </c>
      <c r="H713" s="98" t="s">
        <v>2040</v>
      </c>
      <c r="I713" s="97">
        <v>5</v>
      </c>
    </row>
    <row r="714" spans="1:9" ht="15" x14ac:dyDescent="0.2">
      <c r="A714" s="99">
        <v>212</v>
      </c>
      <c r="B714" s="98" t="s">
        <v>1117</v>
      </c>
      <c r="C714" s="98" t="s">
        <v>1169</v>
      </c>
      <c r="D714" s="99">
        <v>7</v>
      </c>
      <c r="E714" s="99">
        <v>261</v>
      </c>
      <c r="F714" s="98" t="s">
        <v>1706</v>
      </c>
      <c r="G714" s="99">
        <v>3</v>
      </c>
      <c r="H714" s="98" t="s">
        <v>2011</v>
      </c>
      <c r="I714" s="97">
        <v>21</v>
      </c>
    </row>
    <row r="715" spans="1:9" ht="15" x14ac:dyDescent="0.2">
      <c r="A715" s="99">
        <v>212</v>
      </c>
      <c r="B715" s="98" t="s">
        <v>1117</v>
      </c>
      <c r="C715" s="98" t="s">
        <v>1169</v>
      </c>
      <c r="D715" s="99">
        <v>7</v>
      </c>
      <c r="E715" s="99">
        <v>989</v>
      </c>
      <c r="F715" s="98" t="s">
        <v>1705</v>
      </c>
      <c r="G715" s="99">
        <v>7</v>
      </c>
      <c r="H715" s="98" t="s">
        <v>1893</v>
      </c>
      <c r="I715" s="97">
        <v>25</v>
      </c>
    </row>
    <row r="716" spans="1:9" ht="15" x14ac:dyDescent="0.2">
      <c r="A716" s="99">
        <v>212</v>
      </c>
      <c r="B716" s="98" t="s">
        <v>1117</v>
      </c>
      <c r="C716" s="98" t="s">
        <v>1169</v>
      </c>
      <c r="D716" s="99">
        <v>7</v>
      </c>
      <c r="E716" s="99">
        <v>989</v>
      </c>
      <c r="F716" s="98" t="s">
        <v>1705</v>
      </c>
      <c r="G716" s="99">
        <v>7</v>
      </c>
      <c r="H716" s="98" t="s">
        <v>2011</v>
      </c>
      <c r="I716" s="97">
        <v>25</v>
      </c>
    </row>
    <row r="717" spans="1:9" ht="15" x14ac:dyDescent="0.2">
      <c r="A717" s="99">
        <v>212</v>
      </c>
      <c r="B717" s="98" t="s">
        <v>1117</v>
      </c>
      <c r="C717" s="98" t="s">
        <v>1169</v>
      </c>
      <c r="D717" s="99">
        <v>7</v>
      </c>
      <c r="E717" s="99">
        <v>270</v>
      </c>
      <c r="F717" s="98" t="s">
        <v>1704</v>
      </c>
      <c r="G717" s="99">
        <v>3</v>
      </c>
      <c r="H717" s="98" t="s">
        <v>1893</v>
      </c>
      <c r="I717" s="97">
        <v>26</v>
      </c>
    </row>
    <row r="718" spans="1:9" ht="15" x14ac:dyDescent="0.2">
      <c r="A718" s="99">
        <v>212</v>
      </c>
      <c r="B718" s="98" t="s">
        <v>1117</v>
      </c>
      <c r="C718" s="98" t="s">
        <v>1169</v>
      </c>
      <c r="D718" s="99">
        <v>7</v>
      </c>
      <c r="E718" s="99">
        <v>270</v>
      </c>
      <c r="F718" s="98" t="s">
        <v>1704</v>
      </c>
      <c r="G718" s="99">
        <v>3</v>
      </c>
      <c r="H718" s="98" t="s">
        <v>2011</v>
      </c>
      <c r="I718" s="97">
        <v>26</v>
      </c>
    </row>
    <row r="719" spans="1:9" ht="15" x14ac:dyDescent="0.2">
      <c r="A719" s="99">
        <v>212</v>
      </c>
      <c r="B719" s="98" t="s">
        <v>1117</v>
      </c>
      <c r="C719" s="98" t="s">
        <v>1166</v>
      </c>
      <c r="D719" s="99">
        <v>7</v>
      </c>
      <c r="E719" s="99">
        <v>96</v>
      </c>
      <c r="F719" s="98" t="s">
        <v>1701</v>
      </c>
      <c r="G719" s="99">
        <v>1</v>
      </c>
      <c r="H719" s="98" t="s">
        <v>1888</v>
      </c>
      <c r="I719" s="97">
        <v>19</v>
      </c>
    </row>
    <row r="720" spans="1:9" ht="15" x14ac:dyDescent="0.2">
      <c r="A720" s="99">
        <v>212</v>
      </c>
      <c r="B720" s="98" t="s">
        <v>1117</v>
      </c>
      <c r="C720" s="98" t="s">
        <v>1166</v>
      </c>
      <c r="D720" s="99">
        <v>7</v>
      </c>
      <c r="E720" s="99">
        <v>96</v>
      </c>
      <c r="F720" s="98" t="s">
        <v>1701</v>
      </c>
      <c r="G720" s="99">
        <v>1</v>
      </c>
      <c r="H720" s="98" t="s">
        <v>2010</v>
      </c>
      <c r="I720" s="97">
        <v>5</v>
      </c>
    </row>
    <row r="721" spans="1:9" ht="15" x14ac:dyDescent="0.2">
      <c r="A721" s="99">
        <v>212</v>
      </c>
      <c r="B721" s="98" t="s">
        <v>1117</v>
      </c>
      <c r="C721" s="98" t="s">
        <v>1166</v>
      </c>
      <c r="D721" s="99">
        <v>7</v>
      </c>
      <c r="E721" s="99">
        <v>96</v>
      </c>
      <c r="F721" s="98" t="s">
        <v>1701</v>
      </c>
      <c r="G721" s="99">
        <v>5</v>
      </c>
      <c r="H721" s="98" t="s">
        <v>1888</v>
      </c>
      <c r="I721" s="97">
        <v>26</v>
      </c>
    </row>
    <row r="722" spans="1:9" ht="15" x14ac:dyDescent="0.2">
      <c r="A722" s="99">
        <v>212</v>
      </c>
      <c r="B722" s="98" t="s">
        <v>1117</v>
      </c>
      <c r="C722" s="98" t="s">
        <v>1166</v>
      </c>
      <c r="D722" s="99">
        <v>7</v>
      </c>
      <c r="E722" s="99">
        <v>96</v>
      </c>
      <c r="F722" s="98" t="s">
        <v>1701</v>
      </c>
      <c r="G722" s="99">
        <v>5</v>
      </c>
      <c r="H722" s="98" t="s">
        <v>2010</v>
      </c>
      <c r="I722" s="97">
        <v>2</v>
      </c>
    </row>
    <row r="723" spans="1:9" ht="15" x14ac:dyDescent="0.2">
      <c r="A723" s="99">
        <v>212</v>
      </c>
      <c r="B723" s="98" t="s">
        <v>1117</v>
      </c>
      <c r="C723" s="98" t="s">
        <v>1166</v>
      </c>
      <c r="D723" s="99">
        <v>7</v>
      </c>
      <c r="E723" s="99">
        <v>96</v>
      </c>
      <c r="F723" s="98" t="s">
        <v>1701</v>
      </c>
      <c r="G723" s="99">
        <v>7</v>
      </c>
      <c r="H723" s="98" t="s">
        <v>1888</v>
      </c>
      <c r="I723" s="97">
        <v>27</v>
      </c>
    </row>
    <row r="724" spans="1:9" ht="15" x14ac:dyDescent="0.2">
      <c r="A724" s="99">
        <v>212</v>
      </c>
      <c r="B724" s="98" t="s">
        <v>1117</v>
      </c>
      <c r="C724" s="98" t="s">
        <v>1166</v>
      </c>
      <c r="D724" s="99">
        <v>7</v>
      </c>
      <c r="E724" s="99">
        <v>43</v>
      </c>
      <c r="F724" s="98" t="s">
        <v>1700</v>
      </c>
      <c r="G724" s="99">
        <v>1</v>
      </c>
      <c r="H724" s="98" t="s">
        <v>1888</v>
      </c>
      <c r="I724" s="97">
        <v>27</v>
      </c>
    </row>
    <row r="725" spans="1:9" ht="15" x14ac:dyDescent="0.2">
      <c r="A725" s="99">
        <v>212</v>
      </c>
      <c r="B725" s="98" t="s">
        <v>1117</v>
      </c>
      <c r="C725" s="98" t="s">
        <v>1166</v>
      </c>
      <c r="D725" s="99">
        <v>7</v>
      </c>
      <c r="E725" s="99">
        <v>43</v>
      </c>
      <c r="F725" s="98" t="s">
        <v>1700</v>
      </c>
      <c r="G725" s="99">
        <v>3</v>
      </c>
      <c r="H725" s="98" t="s">
        <v>1888</v>
      </c>
      <c r="I725" s="97">
        <v>25</v>
      </c>
    </row>
    <row r="726" spans="1:9" ht="15" x14ac:dyDescent="0.2">
      <c r="A726" s="99">
        <v>212</v>
      </c>
      <c r="B726" s="98" t="s">
        <v>1117</v>
      </c>
      <c r="C726" s="98" t="s">
        <v>1166</v>
      </c>
      <c r="D726" s="99">
        <v>7</v>
      </c>
      <c r="E726" s="99">
        <v>43</v>
      </c>
      <c r="F726" s="98" t="s">
        <v>1700</v>
      </c>
      <c r="G726" s="99">
        <v>5</v>
      </c>
      <c r="H726" s="98" t="s">
        <v>1888</v>
      </c>
      <c r="I726" s="97">
        <v>29</v>
      </c>
    </row>
    <row r="727" spans="1:9" ht="15" x14ac:dyDescent="0.2">
      <c r="A727" s="99">
        <v>212</v>
      </c>
      <c r="B727" s="98" t="s">
        <v>1117</v>
      </c>
      <c r="C727" s="98" t="s">
        <v>1163</v>
      </c>
      <c r="D727" s="99">
        <v>7</v>
      </c>
      <c r="E727" s="99">
        <v>7</v>
      </c>
      <c r="F727" s="98" t="s">
        <v>1696</v>
      </c>
      <c r="G727" s="99">
        <v>2</v>
      </c>
      <c r="H727" s="98" t="s">
        <v>1892</v>
      </c>
      <c r="I727" s="97">
        <v>21</v>
      </c>
    </row>
    <row r="728" spans="1:9" ht="15" x14ac:dyDescent="0.2">
      <c r="A728" s="99">
        <v>212</v>
      </c>
      <c r="B728" s="98" t="s">
        <v>1117</v>
      </c>
      <c r="C728" s="98" t="s">
        <v>1163</v>
      </c>
      <c r="D728" s="99">
        <v>7</v>
      </c>
      <c r="E728" s="99">
        <v>7</v>
      </c>
      <c r="F728" s="98" t="s">
        <v>1696</v>
      </c>
      <c r="G728" s="99">
        <v>2</v>
      </c>
      <c r="H728" s="98" t="s">
        <v>2039</v>
      </c>
      <c r="I728" s="97">
        <v>2</v>
      </c>
    </row>
    <row r="729" spans="1:9" ht="15" x14ac:dyDescent="0.2">
      <c r="A729" s="99">
        <v>212</v>
      </c>
      <c r="B729" s="98" t="s">
        <v>1117</v>
      </c>
      <c r="C729" s="98" t="s">
        <v>1163</v>
      </c>
      <c r="D729" s="99">
        <v>7</v>
      </c>
      <c r="E729" s="99">
        <v>7</v>
      </c>
      <c r="F729" s="98" t="s">
        <v>1696</v>
      </c>
      <c r="G729" s="99">
        <v>6</v>
      </c>
      <c r="H729" s="98" t="s">
        <v>1892</v>
      </c>
      <c r="I729" s="97">
        <v>24</v>
      </c>
    </row>
    <row r="730" spans="1:9" ht="15" x14ac:dyDescent="0.2">
      <c r="A730" s="99">
        <v>212</v>
      </c>
      <c r="B730" s="98" t="s">
        <v>1117</v>
      </c>
      <c r="C730" s="98" t="s">
        <v>1163</v>
      </c>
      <c r="D730" s="99">
        <v>7</v>
      </c>
      <c r="E730" s="99">
        <v>7</v>
      </c>
      <c r="F730" s="98" t="s">
        <v>1696</v>
      </c>
      <c r="G730" s="99">
        <v>6</v>
      </c>
      <c r="H730" s="98" t="s">
        <v>2039</v>
      </c>
      <c r="I730" s="97">
        <v>4</v>
      </c>
    </row>
    <row r="731" spans="1:9" ht="15" x14ac:dyDescent="0.2">
      <c r="A731" s="99">
        <v>212</v>
      </c>
      <c r="B731" s="98" t="s">
        <v>1117</v>
      </c>
      <c r="C731" s="98" t="s">
        <v>1163</v>
      </c>
      <c r="D731" s="99">
        <v>7</v>
      </c>
      <c r="E731" s="99">
        <v>7</v>
      </c>
      <c r="F731" s="98" t="s">
        <v>1696</v>
      </c>
      <c r="G731" s="99">
        <v>8</v>
      </c>
      <c r="H731" s="98" t="s">
        <v>1892</v>
      </c>
      <c r="I731" s="97">
        <v>27</v>
      </c>
    </row>
    <row r="732" spans="1:9" ht="15" x14ac:dyDescent="0.2">
      <c r="A732" s="99">
        <v>212</v>
      </c>
      <c r="B732" s="98" t="s">
        <v>1117</v>
      </c>
      <c r="C732" s="98" t="s">
        <v>1163</v>
      </c>
      <c r="D732" s="99">
        <v>7</v>
      </c>
      <c r="E732" s="99">
        <v>7</v>
      </c>
      <c r="F732" s="98" t="s">
        <v>1696</v>
      </c>
      <c r="G732" s="99">
        <v>8</v>
      </c>
      <c r="H732" s="98" t="s">
        <v>2039</v>
      </c>
      <c r="I732" s="97">
        <v>1</v>
      </c>
    </row>
    <row r="733" spans="1:9" ht="15" x14ac:dyDescent="0.2">
      <c r="A733" s="99">
        <v>212</v>
      </c>
      <c r="B733" s="98" t="s">
        <v>1117</v>
      </c>
      <c r="C733" s="98" t="s">
        <v>1163</v>
      </c>
      <c r="D733" s="99">
        <v>7</v>
      </c>
      <c r="E733" s="99">
        <v>52</v>
      </c>
      <c r="F733" s="98" t="s">
        <v>1694</v>
      </c>
      <c r="G733" s="99">
        <v>2</v>
      </c>
      <c r="H733" s="98" t="s">
        <v>1892</v>
      </c>
      <c r="I733" s="97">
        <v>24</v>
      </c>
    </row>
    <row r="734" spans="1:9" ht="15" x14ac:dyDescent="0.2">
      <c r="A734" s="99">
        <v>212</v>
      </c>
      <c r="B734" s="98" t="s">
        <v>1117</v>
      </c>
      <c r="C734" s="98" t="s">
        <v>1163</v>
      </c>
      <c r="D734" s="99">
        <v>7</v>
      </c>
      <c r="E734" s="99">
        <v>52</v>
      </c>
      <c r="F734" s="98" t="s">
        <v>1694</v>
      </c>
      <c r="G734" s="99">
        <v>4</v>
      </c>
      <c r="H734" s="98" t="s">
        <v>1892</v>
      </c>
      <c r="I734" s="97">
        <v>27</v>
      </c>
    </row>
    <row r="735" spans="1:9" ht="15" x14ac:dyDescent="0.2">
      <c r="A735" s="99">
        <v>212</v>
      </c>
      <c r="B735" s="98" t="s">
        <v>1117</v>
      </c>
      <c r="C735" s="98" t="s">
        <v>1163</v>
      </c>
      <c r="D735" s="99">
        <v>7</v>
      </c>
      <c r="E735" s="99">
        <v>52</v>
      </c>
      <c r="F735" s="98" t="s">
        <v>1694</v>
      </c>
      <c r="G735" s="99">
        <v>6</v>
      </c>
      <c r="H735" s="98" t="s">
        <v>1892</v>
      </c>
      <c r="I735" s="97">
        <v>30</v>
      </c>
    </row>
    <row r="736" spans="1:9" ht="15" x14ac:dyDescent="0.2">
      <c r="A736" s="99">
        <v>212</v>
      </c>
      <c r="B736" s="98" t="s">
        <v>1117</v>
      </c>
      <c r="C736" s="98" t="s">
        <v>1273</v>
      </c>
      <c r="D736" s="99">
        <v>7</v>
      </c>
      <c r="E736" s="99">
        <v>55</v>
      </c>
      <c r="F736" s="98" t="s">
        <v>1691</v>
      </c>
      <c r="G736" s="99">
        <v>1</v>
      </c>
      <c r="H736" s="98" t="s">
        <v>2029</v>
      </c>
      <c r="I736" s="97">
        <v>5</v>
      </c>
    </row>
    <row r="737" spans="1:9" ht="15" x14ac:dyDescent="0.2">
      <c r="A737" s="99">
        <v>212</v>
      </c>
      <c r="B737" s="98" t="s">
        <v>1117</v>
      </c>
      <c r="C737" s="98" t="s">
        <v>1273</v>
      </c>
      <c r="D737" s="99">
        <v>7</v>
      </c>
      <c r="E737" s="99">
        <v>55</v>
      </c>
      <c r="F737" s="98" t="s">
        <v>1691</v>
      </c>
      <c r="G737" s="99">
        <v>3</v>
      </c>
      <c r="H737" s="98" t="s">
        <v>2029</v>
      </c>
      <c r="I737" s="97">
        <v>3</v>
      </c>
    </row>
    <row r="738" spans="1:9" ht="15" x14ac:dyDescent="0.2">
      <c r="A738" s="99">
        <v>212</v>
      </c>
      <c r="B738" s="98" t="s">
        <v>1117</v>
      </c>
      <c r="C738" s="98" t="s">
        <v>1273</v>
      </c>
      <c r="D738" s="99">
        <v>7</v>
      </c>
      <c r="E738" s="99">
        <v>55</v>
      </c>
      <c r="F738" s="98" t="s">
        <v>1691</v>
      </c>
      <c r="G738" s="99">
        <v>7</v>
      </c>
      <c r="H738" s="98" t="s">
        <v>2030</v>
      </c>
      <c r="I738" s="97">
        <v>3</v>
      </c>
    </row>
    <row r="739" spans="1:9" ht="15" x14ac:dyDescent="0.2">
      <c r="A739" s="99">
        <v>212</v>
      </c>
      <c r="B739" s="98" t="s">
        <v>1117</v>
      </c>
      <c r="C739" s="98" t="s">
        <v>1273</v>
      </c>
      <c r="D739" s="99">
        <v>7</v>
      </c>
      <c r="E739" s="99">
        <v>163</v>
      </c>
      <c r="F739" s="98" t="s">
        <v>1690</v>
      </c>
      <c r="G739" s="99">
        <v>1</v>
      </c>
      <c r="H739" s="98" t="s">
        <v>2006</v>
      </c>
      <c r="I739" s="97">
        <v>3</v>
      </c>
    </row>
    <row r="740" spans="1:9" ht="15" x14ac:dyDescent="0.2">
      <c r="A740" s="99">
        <v>212</v>
      </c>
      <c r="B740" s="98" t="s">
        <v>1117</v>
      </c>
      <c r="C740" s="98" t="s">
        <v>1273</v>
      </c>
      <c r="D740" s="99">
        <v>7</v>
      </c>
      <c r="E740" s="99">
        <v>163</v>
      </c>
      <c r="F740" s="98" t="s">
        <v>1690</v>
      </c>
      <c r="G740" s="99">
        <v>3</v>
      </c>
      <c r="H740" s="98" t="s">
        <v>2004</v>
      </c>
      <c r="I740" s="97">
        <v>5</v>
      </c>
    </row>
    <row r="741" spans="1:9" ht="15" x14ac:dyDescent="0.2">
      <c r="A741" s="99">
        <v>212</v>
      </c>
      <c r="B741" s="98" t="s">
        <v>1117</v>
      </c>
      <c r="C741" s="98" t="s">
        <v>1273</v>
      </c>
      <c r="D741" s="99">
        <v>7</v>
      </c>
      <c r="E741" s="99">
        <v>163</v>
      </c>
      <c r="F741" s="98" t="s">
        <v>1690</v>
      </c>
      <c r="G741" s="99">
        <v>7</v>
      </c>
      <c r="H741" s="98" t="s">
        <v>2031</v>
      </c>
      <c r="I741" s="97">
        <v>6</v>
      </c>
    </row>
    <row r="742" spans="1:9" ht="15" x14ac:dyDescent="0.2">
      <c r="A742" s="99">
        <v>212</v>
      </c>
      <c r="B742" s="98" t="s">
        <v>1117</v>
      </c>
      <c r="C742" s="98" t="s">
        <v>1172</v>
      </c>
      <c r="D742" s="99">
        <v>8</v>
      </c>
      <c r="E742" s="99">
        <v>37</v>
      </c>
      <c r="F742" s="98" t="s">
        <v>1695</v>
      </c>
      <c r="G742" s="99">
        <v>1</v>
      </c>
      <c r="H742" s="98" t="s">
        <v>1891</v>
      </c>
      <c r="I742" s="97">
        <v>26</v>
      </c>
    </row>
    <row r="743" spans="1:9" ht="15" x14ac:dyDescent="0.2">
      <c r="A743" s="99">
        <v>212</v>
      </c>
      <c r="B743" s="98" t="s">
        <v>1117</v>
      </c>
      <c r="C743" s="98" t="s">
        <v>1172</v>
      </c>
      <c r="D743" s="99">
        <v>8</v>
      </c>
      <c r="E743" s="99">
        <v>37</v>
      </c>
      <c r="F743" s="98" t="s">
        <v>1695</v>
      </c>
      <c r="G743" s="99">
        <v>3</v>
      </c>
      <c r="H743" s="98" t="s">
        <v>1891</v>
      </c>
      <c r="I743" s="97">
        <v>27</v>
      </c>
    </row>
    <row r="744" spans="1:9" ht="15" x14ac:dyDescent="0.2">
      <c r="A744" s="99">
        <v>212</v>
      </c>
      <c r="B744" s="98" t="s">
        <v>1117</v>
      </c>
      <c r="C744" s="98" t="s">
        <v>1172</v>
      </c>
      <c r="D744" s="99">
        <v>8</v>
      </c>
      <c r="E744" s="99">
        <v>37</v>
      </c>
      <c r="F744" s="98" t="s">
        <v>1695</v>
      </c>
      <c r="G744" s="99">
        <v>7</v>
      </c>
      <c r="H744" s="98" t="s">
        <v>1891</v>
      </c>
      <c r="I744" s="97">
        <v>24</v>
      </c>
    </row>
    <row r="745" spans="1:9" ht="15" x14ac:dyDescent="0.2">
      <c r="A745" s="99">
        <v>212</v>
      </c>
      <c r="B745" s="98" t="s">
        <v>1117</v>
      </c>
      <c r="C745" s="98" t="s">
        <v>1172</v>
      </c>
      <c r="D745" s="99">
        <v>8</v>
      </c>
      <c r="E745" s="99">
        <v>166</v>
      </c>
      <c r="F745" s="98" t="s">
        <v>1692</v>
      </c>
      <c r="G745" s="99">
        <v>3</v>
      </c>
      <c r="H745" s="98" t="s">
        <v>1891</v>
      </c>
      <c r="I745" s="97">
        <v>25</v>
      </c>
    </row>
    <row r="746" spans="1:9" ht="15" x14ac:dyDescent="0.2">
      <c r="A746" s="99">
        <v>212</v>
      </c>
      <c r="B746" s="98" t="s">
        <v>1117</v>
      </c>
      <c r="C746" s="98" t="s">
        <v>1172</v>
      </c>
      <c r="D746" s="99">
        <v>8</v>
      </c>
      <c r="E746" s="99">
        <v>166</v>
      </c>
      <c r="F746" s="98" t="s">
        <v>1692</v>
      </c>
      <c r="G746" s="99">
        <v>5</v>
      </c>
      <c r="H746" s="98" t="s">
        <v>1891</v>
      </c>
      <c r="I746" s="97">
        <v>23</v>
      </c>
    </row>
    <row r="747" spans="1:9" ht="15" x14ac:dyDescent="0.2">
      <c r="A747" s="99">
        <v>212</v>
      </c>
      <c r="B747" s="98" t="s">
        <v>1117</v>
      </c>
      <c r="C747" s="98" t="s">
        <v>1172</v>
      </c>
      <c r="D747" s="99">
        <v>8</v>
      </c>
      <c r="E747" s="99">
        <v>166</v>
      </c>
      <c r="F747" s="98" t="s">
        <v>1692</v>
      </c>
      <c r="G747" s="99">
        <v>7</v>
      </c>
      <c r="H747" s="98" t="s">
        <v>1891</v>
      </c>
      <c r="I747" s="97">
        <v>29</v>
      </c>
    </row>
    <row r="748" spans="1:9" ht="15" x14ac:dyDescent="0.2">
      <c r="A748" s="99">
        <v>212</v>
      </c>
      <c r="B748" s="98" t="s">
        <v>1117</v>
      </c>
      <c r="C748" s="98" t="s">
        <v>1169</v>
      </c>
      <c r="D748" s="99">
        <v>8</v>
      </c>
      <c r="E748" s="99">
        <v>55</v>
      </c>
      <c r="F748" s="98" t="s">
        <v>1691</v>
      </c>
      <c r="G748" s="99">
        <v>7</v>
      </c>
      <c r="H748" s="98" t="s">
        <v>2033</v>
      </c>
      <c r="I748" s="97">
        <v>3</v>
      </c>
    </row>
    <row r="749" spans="1:9" ht="15" x14ac:dyDescent="0.2">
      <c r="A749" s="99">
        <v>212</v>
      </c>
      <c r="B749" s="98" t="s">
        <v>1117</v>
      </c>
      <c r="C749" s="98" t="s">
        <v>1169</v>
      </c>
      <c r="D749" s="99">
        <v>8</v>
      </c>
      <c r="E749" s="99">
        <v>199</v>
      </c>
      <c r="F749" s="98" t="s">
        <v>1708</v>
      </c>
      <c r="G749" s="99">
        <v>1</v>
      </c>
      <c r="H749" s="98" t="s">
        <v>1889</v>
      </c>
      <c r="I749" s="97">
        <v>20</v>
      </c>
    </row>
    <row r="750" spans="1:9" ht="15" x14ac:dyDescent="0.2">
      <c r="A750" s="99">
        <v>212</v>
      </c>
      <c r="B750" s="98" t="s">
        <v>1117</v>
      </c>
      <c r="C750" s="98" t="s">
        <v>1169</v>
      </c>
      <c r="D750" s="99">
        <v>8</v>
      </c>
      <c r="E750" s="99">
        <v>199</v>
      </c>
      <c r="F750" s="98" t="s">
        <v>1708</v>
      </c>
      <c r="G750" s="99">
        <v>1</v>
      </c>
      <c r="H750" s="98" t="s">
        <v>2033</v>
      </c>
      <c r="I750" s="97">
        <v>2</v>
      </c>
    </row>
    <row r="751" spans="1:9" ht="15" x14ac:dyDescent="0.2">
      <c r="A751" s="99">
        <v>212</v>
      </c>
      <c r="B751" s="98" t="s">
        <v>1117</v>
      </c>
      <c r="C751" s="98" t="s">
        <v>1169</v>
      </c>
      <c r="D751" s="99">
        <v>8</v>
      </c>
      <c r="E751" s="99">
        <v>199</v>
      </c>
      <c r="F751" s="98" t="s">
        <v>1708</v>
      </c>
      <c r="G751" s="99">
        <v>1</v>
      </c>
      <c r="H751" s="98" t="s">
        <v>2008</v>
      </c>
      <c r="I751" s="97">
        <v>2</v>
      </c>
    </row>
    <row r="752" spans="1:9" ht="15" x14ac:dyDescent="0.2">
      <c r="A752" s="99">
        <v>212</v>
      </c>
      <c r="B752" s="98" t="s">
        <v>1117</v>
      </c>
      <c r="C752" s="98" t="s">
        <v>1169</v>
      </c>
      <c r="D752" s="99">
        <v>8</v>
      </c>
      <c r="E752" s="99">
        <v>199</v>
      </c>
      <c r="F752" s="98" t="s">
        <v>1708</v>
      </c>
      <c r="G752" s="99">
        <v>1</v>
      </c>
      <c r="H752" s="98" t="s">
        <v>2025</v>
      </c>
      <c r="I752" s="97">
        <v>27</v>
      </c>
    </row>
    <row r="753" spans="1:9" ht="15" x14ac:dyDescent="0.2">
      <c r="A753" s="99">
        <v>212</v>
      </c>
      <c r="B753" s="98" t="s">
        <v>1117</v>
      </c>
      <c r="C753" s="98" t="s">
        <v>1169</v>
      </c>
      <c r="D753" s="99">
        <v>8</v>
      </c>
      <c r="E753" s="99">
        <v>199</v>
      </c>
      <c r="F753" s="98" t="s">
        <v>1708</v>
      </c>
      <c r="G753" s="99">
        <v>1</v>
      </c>
      <c r="H753" s="98" t="s">
        <v>2009</v>
      </c>
      <c r="I753" s="97">
        <v>7</v>
      </c>
    </row>
    <row r="754" spans="1:9" ht="15" x14ac:dyDescent="0.2">
      <c r="A754" s="99">
        <v>212</v>
      </c>
      <c r="B754" s="98" t="s">
        <v>1117</v>
      </c>
      <c r="C754" s="98" t="s">
        <v>1169</v>
      </c>
      <c r="D754" s="99">
        <v>8</v>
      </c>
      <c r="E754" s="99">
        <v>199</v>
      </c>
      <c r="F754" s="98" t="s">
        <v>1708</v>
      </c>
      <c r="G754" s="99">
        <v>5</v>
      </c>
      <c r="H754" s="98" t="s">
        <v>1889</v>
      </c>
      <c r="I754" s="97">
        <v>16</v>
      </c>
    </row>
    <row r="755" spans="1:9" ht="15" x14ac:dyDescent="0.2">
      <c r="A755" s="99">
        <v>212</v>
      </c>
      <c r="B755" s="98" t="s">
        <v>1117</v>
      </c>
      <c r="C755" s="98" t="s">
        <v>1169</v>
      </c>
      <c r="D755" s="99">
        <v>8</v>
      </c>
      <c r="E755" s="99">
        <v>199</v>
      </c>
      <c r="F755" s="98" t="s">
        <v>1708</v>
      </c>
      <c r="G755" s="99">
        <v>5</v>
      </c>
      <c r="H755" s="98" t="s">
        <v>2033</v>
      </c>
      <c r="I755" s="97">
        <v>4</v>
      </c>
    </row>
    <row r="756" spans="1:9" ht="15" x14ac:dyDescent="0.2">
      <c r="A756" s="99">
        <v>212</v>
      </c>
      <c r="B756" s="98" t="s">
        <v>1117</v>
      </c>
      <c r="C756" s="98" t="s">
        <v>1169</v>
      </c>
      <c r="D756" s="99">
        <v>8</v>
      </c>
      <c r="E756" s="99">
        <v>199</v>
      </c>
      <c r="F756" s="98" t="s">
        <v>1708</v>
      </c>
      <c r="G756" s="99">
        <v>5</v>
      </c>
      <c r="H756" s="98" t="s">
        <v>2008</v>
      </c>
      <c r="I756" s="97">
        <v>4</v>
      </c>
    </row>
    <row r="757" spans="1:9" ht="15" x14ac:dyDescent="0.2">
      <c r="A757" s="99">
        <v>212</v>
      </c>
      <c r="B757" s="98" t="s">
        <v>1117</v>
      </c>
      <c r="C757" s="98" t="s">
        <v>1169</v>
      </c>
      <c r="D757" s="99">
        <v>8</v>
      </c>
      <c r="E757" s="99">
        <v>199</v>
      </c>
      <c r="F757" s="98" t="s">
        <v>1708</v>
      </c>
      <c r="G757" s="99">
        <v>5</v>
      </c>
      <c r="H757" s="98" t="s">
        <v>2025</v>
      </c>
      <c r="I757" s="97">
        <v>23</v>
      </c>
    </row>
    <row r="758" spans="1:9" ht="15" x14ac:dyDescent="0.2">
      <c r="A758" s="99">
        <v>212</v>
      </c>
      <c r="B758" s="98" t="s">
        <v>1117</v>
      </c>
      <c r="C758" s="98" t="s">
        <v>1169</v>
      </c>
      <c r="D758" s="99">
        <v>8</v>
      </c>
      <c r="E758" s="99">
        <v>199</v>
      </c>
      <c r="F758" s="98" t="s">
        <v>1708</v>
      </c>
      <c r="G758" s="99">
        <v>5</v>
      </c>
      <c r="H758" s="98" t="s">
        <v>2009</v>
      </c>
      <c r="I758" s="97">
        <v>7</v>
      </c>
    </row>
    <row r="759" spans="1:9" ht="15" x14ac:dyDescent="0.2">
      <c r="A759" s="99">
        <v>212</v>
      </c>
      <c r="B759" s="98" t="s">
        <v>1117</v>
      </c>
      <c r="C759" s="98" t="s">
        <v>1169</v>
      </c>
      <c r="D759" s="99">
        <v>8</v>
      </c>
      <c r="E759" s="99">
        <v>164</v>
      </c>
      <c r="F759" s="98" t="s">
        <v>1707</v>
      </c>
      <c r="G759" s="99">
        <v>1</v>
      </c>
      <c r="H759" s="98" t="s">
        <v>1889</v>
      </c>
      <c r="I759" s="97">
        <v>18</v>
      </c>
    </row>
    <row r="760" spans="1:9" ht="15" x14ac:dyDescent="0.2">
      <c r="A760" s="99">
        <v>212</v>
      </c>
      <c r="B760" s="98" t="s">
        <v>1117</v>
      </c>
      <c r="C760" s="98" t="s">
        <v>1169</v>
      </c>
      <c r="D760" s="99">
        <v>8</v>
      </c>
      <c r="E760" s="99">
        <v>164</v>
      </c>
      <c r="F760" s="98" t="s">
        <v>1707</v>
      </c>
      <c r="G760" s="99">
        <v>1</v>
      </c>
      <c r="H760" s="98" t="s">
        <v>2033</v>
      </c>
      <c r="I760" s="97">
        <v>3</v>
      </c>
    </row>
    <row r="761" spans="1:9" ht="15" x14ac:dyDescent="0.2">
      <c r="A761" s="99">
        <v>212</v>
      </c>
      <c r="B761" s="98" t="s">
        <v>1117</v>
      </c>
      <c r="C761" s="98" t="s">
        <v>1169</v>
      </c>
      <c r="D761" s="99">
        <v>8</v>
      </c>
      <c r="E761" s="99">
        <v>164</v>
      </c>
      <c r="F761" s="98" t="s">
        <v>1707</v>
      </c>
      <c r="G761" s="99">
        <v>1</v>
      </c>
      <c r="H761" s="98" t="s">
        <v>2008</v>
      </c>
      <c r="I761" s="97">
        <v>2</v>
      </c>
    </row>
    <row r="762" spans="1:9" ht="15" x14ac:dyDescent="0.2">
      <c r="A762" s="99">
        <v>212</v>
      </c>
      <c r="B762" s="98" t="s">
        <v>1117</v>
      </c>
      <c r="C762" s="98" t="s">
        <v>1169</v>
      </c>
      <c r="D762" s="99">
        <v>8</v>
      </c>
      <c r="E762" s="99">
        <v>164</v>
      </c>
      <c r="F762" s="98" t="s">
        <v>1707</v>
      </c>
      <c r="G762" s="99">
        <v>1</v>
      </c>
      <c r="H762" s="98" t="s">
        <v>2025</v>
      </c>
      <c r="I762" s="97">
        <v>21</v>
      </c>
    </row>
    <row r="763" spans="1:9" ht="15" x14ac:dyDescent="0.2">
      <c r="A763" s="99">
        <v>212</v>
      </c>
      <c r="B763" s="98" t="s">
        <v>1117</v>
      </c>
      <c r="C763" s="98" t="s">
        <v>1169</v>
      </c>
      <c r="D763" s="99">
        <v>8</v>
      </c>
      <c r="E763" s="99">
        <v>164</v>
      </c>
      <c r="F763" s="98" t="s">
        <v>1707</v>
      </c>
      <c r="G763" s="99">
        <v>1</v>
      </c>
      <c r="H763" s="98" t="s">
        <v>2038</v>
      </c>
      <c r="I763" s="97">
        <v>1</v>
      </c>
    </row>
    <row r="764" spans="1:9" ht="15" x14ac:dyDescent="0.2">
      <c r="A764" s="99">
        <v>212</v>
      </c>
      <c r="B764" s="98" t="s">
        <v>1117</v>
      </c>
      <c r="C764" s="98" t="s">
        <v>1169</v>
      </c>
      <c r="D764" s="99">
        <v>8</v>
      </c>
      <c r="E764" s="99">
        <v>164</v>
      </c>
      <c r="F764" s="98" t="s">
        <v>1707</v>
      </c>
      <c r="G764" s="99">
        <v>1</v>
      </c>
      <c r="H764" s="98" t="s">
        <v>2009</v>
      </c>
      <c r="I764" s="97">
        <v>3</v>
      </c>
    </row>
    <row r="765" spans="1:9" ht="15" x14ac:dyDescent="0.2">
      <c r="A765" s="99">
        <v>212</v>
      </c>
      <c r="B765" s="98" t="s">
        <v>1117</v>
      </c>
      <c r="C765" s="98" t="s">
        <v>1169</v>
      </c>
      <c r="D765" s="99">
        <v>8</v>
      </c>
      <c r="E765" s="99">
        <v>164</v>
      </c>
      <c r="F765" s="98" t="s">
        <v>1707</v>
      </c>
      <c r="G765" s="99">
        <v>5</v>
      </c>
      <c r="H765" s="98" t="s">
        <v>1889</v>
      </c>
      <c r="I765" s="97">
        <v>22</v>
      </c>
    </row>
    <row r="766" spans="1:9" ht="15" x14ac:dyDescent="0.2">
      <c r="A766" s="99">
        <v>212</v>
      </c>
      <c r="B766" s="98" t="s">
        <v>1117</v>
      </c>
      <c r="C766" s="98" t="s">
        <v>1169</v>
      </c>
      <c r="D766" s="99">
        <v>8</v>
      </c>
      <c r="E766" s="99">
        <v>164</v>
      </c>
      <c r="F766" s="98" t="s">
        <v>1707</v>
      </c>
      <c r="G766" s="99">
        <v>5</v>
      </c>
      <c r="H766" s="98" t="s">
        <v>2033</v>
      </c>
      <c r="I766" s="97">
        <v>4</v>
      </c>
    </row>
    <row r="767" spans="1:9" ht="15" x14ac:dyDescent="0.2">
      <c r="A767" s="99">
        <v>212</v>
      </c>
      <c r="B767" s="98" t="s">
        <v>1117</v>
      </c>
      <c r="C767" s="98" t="s">
        <v>1169</v>
      </c>
      <c r="D767" s="99">
        <v>8</v>
      </c>
      <c r="E767" s="99">
        <v>164</v>
      </c>
      <c r="F767" s="98" t="s">
        <v>1707</v>
      </c>
      <c r="G767" s="99">
        <v>5</v>
      </c>
      <c r="H767" s="98" t="s">
        <v>2008</v>
      </c>
      <c r="I767" s="97">
        <v>3</v>
      </c>
    </row>
    <row r="768" spans="1:9" ht="15" x14ac:dyDescent="0.2">
      <c r="A768" s="99">
        <v>212</v>
      </c>
      <c r="B768" s="98" t="s">
        <v>1117</v>
      </c>
      <c r="C768" s="98" t="s">
        <v>1169</v>
      </c>
      <c r="D768" s="99">
        <v>8</v>
      </c>
      <c r="E768" s="99">
        <v>164</v>
      </c>
      <c r="F768" s="98" t="s">
        <v>1707</v>
      </c>
      <c r="G768" s="99">
        <v>5</v>
      </c>
      <c r="H768" s="98" t="s">
        <v>2025</v>
      </c>
      <c r="I768" s="97">
        <v>26</v>
      </c>
    </row>
    <row r="769" spans="1:9" ht="15" x14ac:dyDescent="0.2">
      <c r="A769" s="99">
        <v>212</v>
      </c>
      <c r="B769" s="98" t="s">
        <v>1117</v>
      </c>
      <c r="C769" s="98" t="s">
        <v>1169</v>
      </c>
      <c r="D769" s="99">
        <v>8</v>
      </c>
      <c r="E769" s="99">
        <v>164</v>
      </c>
      <c r="F769" s="98" t="s">
        <v>1707</v>
      </c>
      <c r="G769" s="99">
        <v>5</v>
      </c>
      <c r="H769" s="98" t="s">
        <v>2009</v>
      </c>
      <c r="I769" s="97">
        <v>5</v>
      </c>
    </row>
    <row r="770" spans="1:9" ht="15" x14ac:dyDescent="0.2">
      <c r="A770" s="99">
        <v>212</v>
      </c>
      <c r="B770" s="98" t="s">
        <v>1117</v>
      </c>
      <c r="C770" s="98" t="s">
        <v>1169</v>
      </c>
      <c r="D770" s="99">
        <v>8</v>
      </c>
      <c r="E770" s="99">
        <v>989</v>
      </c>
      <c r="F770" s="98" t="s">
        <v>1705</v>
      </c>
      <c r="G770" s="99">
        <v>1</v>
      </c>
      <c r="H770" s="98" t="s">
        <v>1889</v>
      </c>
      <c r="I770" s="97">
        <v>17</v>
      </c>
    </row>
    <row r="771" spans="1:9" ht="15" x14ac:dyDescent="0.2">
      <c r="A771" s="99">
        <v>212</v>
      </c>
      <c r="B771" s="98" t="s">
        <v>1117</v>
      </c>
      <c r="C771" s="98" t="s">
        <v>1169</v>
      </c>
      <c r="D771" s="99">
        <v>8</v>
      </c>
      <c r="E771" s="99">
        <v>989</v>
      </c>
      <c r="F771" s="98" t="s">
        <v>1705</v>
      </c>
      <c r="G771" s="99">
        <v>1</v>
      </c>
      <c r="H771" s="98" t="s">
        <v>2033</v>
      </c>
      <c r="I771" s="97">
        <v>1</v>
      </c>
    </row>
    <row r="772" spans="1:9" ht="15" x14ac:dyDescent="0.2">
      <c r="A772" s="99">
        <v>212</v>
      </c>
      <c r="B772" s="98" t="s">
        <v>1117</v>
      </c>
      <c r="C772" s="98" t="s">
        <v>1169</v>
      </c>
      <c r="D772" s="99">
        <v>8</v>
      </c>
      <c r="E772" s="99">
        <v>989</v>
      </c>
      <c r="F772" s="98" t="s">
        <v>1705</v>
      </c>
      <c r="G772" s="99">
        <v>1</v>
      </c>
      <c r="H772" s="98" t="s">
        <v>2008</v>
      </c>
      <c r="I772" s="97">
        <v>1</v>
      </c>
    </row>
    <row r="773" spans="1:9" ht="15" x14ac:dyDescent="0.2">
      <c r="A773" s="99">
        <v>212</v>
      </c>
      <c r="B773" s="98" t="s">
        <v>1117</v>
      </c>
      <c r="C773" s="98" t="s">
        <v>1169</v>
      </c>
      <c r="D773" s="99">
        <v>8</v>
      </c>
      <c r="E773" s="99">
        <v>989</v>
      </c>
      <c r="F773" s="98" t="s">
        <v>1705</v>
      </c>
      <c r="G773" s="99">
        <v>1</v>
      </c>
      <c r="H773" s="98" t="s">
        <v>2025</v>
      </c>
      <c r="I773" s="97">
        <v>21</v>
      </c>
    </row>
    <row r="774" spans="1:9" ht="15" x14ac:dyDescent="0.2">
      <c r="A774" s="99">
        <v>212</v>
      </c>
      <c r="B774" s="98" t="s">
        <v>1117</v>
      </c>
      <c r="C774" s="98" t="s">
        <v>1169</v>
      </c>
      <c r="D774" s="99">
        <v>8</v>
      </c>
      <c r="E774" s="99">
        <v>989</v>
      </c>
      <c r="F774" s="98" t="s">
        <v>1705</v>
      </c>
      <c r="G774" s="99">
        <v>1</v>
      </c>
      <c r="H774" s="98" t="s">
        <v>2009</v>
      </c>
      <c r="I774" s="97">
        <v>4</v>
      </c>
    </row>
    <row r="775" spans="1:9" ht="15" x14ac:dyDescent="0.2">
      <c r="A775" s="99">
        <v>212</v>
      </c>
      <c r="B775" s="98" t="s">
        <v>1117</v>
      </c>
      <c r="C775" s="98" t="s">
        <v>1169</v>
      </c>
      <c r="D775" s="99">
        <v>8</v>
      </c>
      <c r="E775" s="99">
        <v>989</v>
      </c>
      <c r="F775" s="98" t="s">
        <v>1705</v>
      </c>
      <c r="G775" s="99">
        <v>5</v>
      </c>
      <c r="H775" s="98" t="s">
        <v>1889</v>
      </c>
      <c r="I775" s="97">
        <v>14</v>
      </c>
    </row>
    <row r="776" spans="1:9" ht="15" x14ac:dyDescent="0.2">
      <c r="A776" s="99">
        <v>212</v>
      </c>
      <c r="B776" s="98" t="s">
        <v>1117</v>
      </c>
      <c r="C776" s="98" t="s">
        <v>1169</v>
      </c>
      <c r="D776" s="99">
        <v>8</v>
      </c>
      <c r="E776" s="99">
        <v>989</v>
      </c>
      <c r="F776" s="98" t="s">
        <v>1705</v>
      </c>
      <c r="G776" s="99">
        <v>5</v>
      </c>
      <c r="H776" s="98" t="s">
        <v>2033</v>
      </c>
      <c r="I776" s="97">
        <v>2</v>
      </c>
    </row>
    <row r="777" spans="1:9" ht="15" x14ac:dyDescent="0.2">
      <c r="A777" s="99">
        <v>212</v>
      </c>
      <c r="B777" s="98" t="s">
        <v>1117</v>
      </c>
      <c r="C777" s="98" t="s">
        <v>1169</v>
      </c>
      <c r="D777" s="99">
        <v>8</v>
      </c>
      <c r="E777" s="99">
        <v>989</v>
      </c>
      <c r="F777" s="98" t="s">
        <v>1705</v>
      </c>
      <c r="G777" s="99">
        <v>5</v>
      </c>
      <c r="H777" s="98" t="s">
        <v>2008</v>
      </c>
      <c r="I777" s="97">
        <v>2</v>
      </c>
    </row>
    <row r="778" spans="1:9" ht="15" x14ac:dyDescent="0.2">
      <c r="A778" s="99">
        <v>212</v>
      </c>
      <c r="B778" s="98" t="s">
        <v>1117</v>
      </c>
      <c r="C778" s="98" t="s">
        <v>1169</v>
      </c>
      <c r="D778" s="99">
        <v>8</v>
      </c>
      <c r="E778" s="99">
        <v>989</v>
      </c>
      <c r="F778" s="98" t="s">
        <v>1705</v>
      </c>
      <c r="G778" s="99">
        <v>5</v>
      </c>
      <c r="H778" s="98" t="s">
        <v>2025</v>
      </c>
      <c r="I778" s="97">
        <v>24</v>
      </c>
    </row>
    <row r="779" spans="1:9" ht="15" x14ac:dyDescent="0.2">
      <c r="A779" s="99">
        <v>212</v>
      </c>
      <c r="B779" s="98" t="s">
        <v>1117</v>
      </c>
      <c r="C779" s="98" t="s">
        <v>1169</v>
      </c>
      <c r="D779" s="99">
        <v>8</v>
      </c>
      <c r="E779" s="99">
        <v>989</v>
      </c>
      <c r="F779" s="98" t="s">
        <v>1705</v>
      </c>
      <c r="G779" s="99">
        <v>5</v>
      </c>
      <c r="H779" s="98" t="s">
        <v>2009</v>
      </c>
      <c r="I779" s="97">
        <v>10</v>
      </c>
    </row>
    <row r="780" spans="1:9" ht="15" x14ac:dyDescent="0.2">
      <c r="A780" s="99">
        <v>212</v>
      </c>
      <c r="B780" s="98" t="s">
        <v>1117</v>
      </c>
      <c r="C780" s="98" t="s">
        <v>1166</v>
      </c>
      <c r="D780" s="99">
        <v>8</v>
      </c>
      <c r="E780" s="99">
        <v>260</v>
      </c>
      <c r="F780" s="98" t="s">
        <v>1699</v>
      </c>
      <c r="G780" s="99">
        <v>3</v>
      </c>
      <c r="H780" s="98" t="s">
        <v>1887</v>
      </c>
      <c r="I780" s="97">
        <v>25</v>
      </c>
    </row>
    <row r="781" spans="1:9" ht="15" x14ac:dyDescent="0.2">
      <c r="A781" s="99">
        <v>212</v>
      </c>
      <c r="B781" s="98" t="s">
        <v>1117</v>
      </c>
      <c r="C781" s="98" t="s">
        <v>1166</v>
      </c>
      <c r="D781" s="99">
        <v>8</v>
      </c>
      <c r="E781" s="99">
        <v>260</v>
      </c>
      <c r="F781" s="98" t="s">
        <v>1699</v>
      </c>
      <c r="G781" s="99">
        <v>3</v>
      </c>
      <c r="H781" s="98" t="s">
        <v>2007</v>
      </c>
      <c r="I781" s="97">
        <v>2</v>
      </c>
    </row>
    <row r="782" spans="1:9" ht="15" x14ac:dyDescent="0.2">
      <c r="A782" s="99">
        <v>212</v>
      </c>
      <c r="B782" s="98" t="s">
        <v>1117</v>
      </c>
      <c r="C782" s="98" t="s">
        <v>1166</v>
      </c>
      <c r="D782" s="99">
        <v>8</v>
      </c>
      <c r="E782" s="99">
        <v>260</v>
      </c>
      <c r="F782" s="98" t="s">
        <v>1699</v>
      </c>
      <c r="G782" s="99">
        <v>5</v>
      </c>
      <c r="H782" s="98" t="s">
        <v>1887</v>
      </c>
      <c r="I782" s="97">
        <v>19</v>
      </c>
    </row>
    <row r="783" spans="1:9" ht="15" x14ac:dyDescent="0.2">
      <c r="A783" s="99">
        <v>212</v>
      </c>
      <c r="B783" s="98" t="s">
        <v>1117</v>
      </c>
      <c r="C783" s="98" t="s">
        <v>1166</v>
      </c>
      <c r="D783" s="99">
        <v>8</v>
      </c>
      <c r="E783" s="99">
        <v>260</v>
      </c>
      <c r="F783" s="98" t="s">
        <v>1699</v>
      </c>
      <c r="G783" s="99">
        <v>5</v>
      </c>
      <c r="H783" s="98" t="s">
        <v>2007</v>
      </c>
      <c r="I783" s="97">
        <v>4</v>
      </c>
    </row>
    <row r="784" spans="1:9" ht="15" x14ac:dyDescent="0.2">
      <c r="A784" s="99">
        <v>212</v>
      </c>
      <c r="B784" s="98" t="s">
        <v>1117</v>
      </c>
      <c r="C784" s="98" t="s">
        <v>1166</v>
      </c>
      <c r="D784" s="99">
        <v>8</v>
      </c>
      <c r="E784" s="99">
        <v>260</v>
      </c>
      <c r="F784" s="98" t="s">
        <v>1699</v>
      </c>
      <c r="G784" s="99">
        <v>7</v>
      </c>
      <c r="H784" s="98" t="s">
        <v>1887</v>
      </c>
      <c r="I784" s="97">
        <v>25</v>
      </c>
    </row>
    <row r="785" spans="1:9" ht="15" x14ac:dyDescent="0.2">
      <c r="A785" s="99">
        <v>212</v>
      </c>
      <c r="B785" s="98" t="s">
        <v>1117</v>
      </c>
      <c r="C785" s="98" t="s">
        <v>1166</v>
      </c>
      <c r="D785" s="99">
        <v>8</v>
      </c>
      <c r="E785" s="99">
        <v>431</v>
      </c>
      <c r="F785" s="98" t="s">
        <v>1698</v>
      </c>
      <c r="G785" s="99">
        <v>1</v>
      </c>
      <c r="H785" s="98" t="s">
        <v>1887</v>
      </c>
      <c r="I785" s="97">
        <v>27</v>
      </c>
    </row>
    <row r="786" spans="1:9" ht="15" x14ac:dyDescent="0.2">
      <c r="A786" s="99">
        <v>212</v>
      </c>
      <c r="B786" s="98" t="s">
        <v>1117</v>
      </c>
      <c r="C786" s="98" t="s">
        <v>1166</v>
      </c>
      <c r="D786" s="99">
        <v>8</v>
      </c>
      <c r="E786" s="99">
        <v>431</v>
      </c>
      <c r="F786" s="98" t="s">
        <v>1698</v>
      </c>
      <c r="G786" s="99">
        <v>1</v>
      </c>
      <c r="H786" s="98" t="s">
        <v>2007</v>
      </c>
      <c r="I786" s="97">
        <v>2</v>
      </c>
    </row>
    <row r="787" spans="1:9" ht="15" x14ac:dyDescent="0.2">
      <c r="A787" s="99">
        <v>212</v>
      </c>
      <c r="B787" s="98" t="s">
        <v>1117</v>
      </c>
      <c r="C787" s="98" t="s">
        <v>1166</v>
      </c>
      <c r="D787" s="99">
        <v>8</v>
      </c>
      <c r="E787" s="99">
        <v>431</v>
      </c>
      <c r="F787" s="98" t="s">
        <v>1698</v>
      </c>
      <c r="G787" s="99">
        <v>3</v>
      </c>
      <c r="H787" s="98" t="s">
        <v>1887</v>
      </c>
      <c r="I787" s="97">
        <v>21</v>
      </c>
    </row>
    <row r="788" spans="1:9" ht="15" x14ac:dyDescent="0.2">
      <c r="A788" s="99">
        <v>212</v>
      </c>
      <c r="B788" s="98" t="s">
        <v>1117</v>
      </c>
      <c r="C788" s="98" t="s">
        <v>1166</v>
      </c>
      <c r="D788" s="99">
        <v>8</v>
      </c>
      <c r="E788" s="99">
        <v>431</v>
      </c>
      <c r="F788" s="98" t="s">
        <v>1698</v>
      </c>
      <c r="G788" s="99">
        <v>3</v>
      </c>
      <c r="H788" s="98" t="s">
        <v>2007</v>
      </c>
      <c r="I788" s="97">
        <v>2</v>
      </c>
    </row>
    <row r="789" spans="1:9" ht="15" x14ac:dyDescent="0.2">
      <c r="A789" s="99">
        <v>212</v>
      </c>
      <c r="B789" s="98" t="s">
        <v>1117</v>
      </c>
      <c r="C789" s="98" t="s">
        <v>1166</v>
      </c>
      <c r="D789" s="99">
        <v>8</v>
      </c>
      <c r="E789" s="99">
        <v>431</v>
      </c>
      <c r="F789" s="98" t="s">
        <v>1698</v>
      </c>
      <c r="G789" s="99">
        <v>7</v>
      </c>
      <c r="H789" s="98" t="s">
        <v>1887</v>
      </c>
      <c r="I789" s="97">
        <v>27</v>
      </c>
    </row>
    <row r="790" spans="1:9" ht="15" x14ac:dyDescent="0.2">
      <c r="A790" s="99">
        <v>212</v>
      </c>
      <c r="B790" s="98" t="s">
        <v>1117</v>
      </c>
      <c r="C790" s="98" t="s">
        <v>1163</v>
      </c>
      <c r="D790" s="99">
        <v>8</v>
      </c>
      <c r="E790" s="99">
        <v>37</v>
      </c>
      <c r="F790" s="98" t="s">
        <v>1695</v>
      </c>
      <c r="G790" s="99">
        <v>2</v>
      </c>
      <c r="H790" s="98" t="s">
        <v>2037</v>
      </c>
      <c r="I790" s="97">
        <v>2</v>
      </c>
    </row>
    <row r="791" spans="1:9" ht="15" x14ac:dyDescent="0.2">
      <c r="A791" s="99">
        <v>212</v>
      </c>
      <c r="B791" s="98" t="s">
        <v>1117</v>
      </c>
      <c r="C791" s="98" t="s">
        <v>1163</v>
      </c>
      <c r="D791" s="99">
        <v>8</v>
      </c>
      <c r="E791" s="99">
        <v>37</v>
      </c>
      <c r="F791" s="98" t="s">
        <v>1695</v>
      </c>
      <c r="G791" s="99">
        <v>2</v>
      </c>
      <c r="H791" s="98" t="s">
        <v>1886</v>
      </c>
      <c r="I791" s="97">
        <v>24</v>
      </c>
    </row>
    <row r="792" spans="1:9" ht="15" x14ac:dyDescent="0.2">
      <c r="A792" s="99">
        <v>212</v>
      </c>
      <c r="B792" s="98" t="s">
        <v>1117</v>
      </c>
      <c r="C792" s="98" t="s">
        <v>1163</v>
      </c>
      <c r="D792" s="99">
        <v>8</v>
      </c>
      <c r="E792" s="99">
        <v>37</v>
      </c>
      <c r="F792" s="98" t="s">
        <v>1695</v>
      </c>
      <c r="G792" s="99">
        <v>4</v>
      </c>
      <c r="H792" s="98" t="s">
        <v>2037</v>
      </c>
      <c r="I792" s="97">
        <v>2</v>
      </c>
    </row>
    <row r="793" spans="1:9" ht="15" x14ac:dyDescent="0.2">
      <c r="A793" s="99">
        <v>212</v>
      </c>
      <c r="B793" s="98" t="s">
        <v>1117</v>
      </c>
      <c r="C793" s="98" t="s">
        <v>1163</v>
      </c>
      <c r="D793" s="99">
        <v>8</v>
      </c>
      <c r="E793" s="99">
        <v>37</v>
      </c>
      <c r="F793" s="98" t="s">
        <v>1695</v>
      </c>
      <c r="G793" s="99">
        <v>4</v>
      </c>
      <c r="H793" s="98" t="s">
        <v>1886</v>
      </c>
      <c r="I793" s="97">
        <v>25</v>
      </c>
    </row>
    <row r="794" spans="1:9" ht="15" x14ac:dyDescent="0.2">
      <c r="A794" s="99">
        <v>212</v>
      </c>
      <c r="B794" s="98" t="s">
        <v>1117</v>
      </c>
      <c r="C794" s="98" t="s">
        <v>1163</v>
      </c>
      <c r="D794" s="99">
        <v>8</v>
      </c>
      <c r="E794" s="99">
        <v>37</v>
      </c>
      <c r="F794" s="98" t="s">
        <v>1695</v>
      </c>
      <c r="G794" s="99">
        <v>8</v>
      </c>
      <c r="H794" s="98" t="s">
        <v>1886</v>
      </c>
      <c r="I794" s="97">
        <v>24</v>
      </c>
    </row>
    <row r="795" spans="1:9" ht="15" x14ac:dyDescent="0.2">
      <c r="A795" s="99">
        <v>212</v>
      </c>
      <c r="B795" s="98" t="s">
        <v>1117</v>
      </c>
      <c r="C795" s="98" t="s">
        <v>1163</v>
      </c>
      <c r="D795" s="99">
        <v>8</v>
      </c>
      <c r="E795" s="99">
        <v>166</v>
      </c>
      <c r="F795" s="98" t="s">
        <v>1692</v>
      </c>
      <c r="G795" s="99">
        <v>4</v>
      </c>
      <c r="H795" s="98" t="s">
        <v>2037</v>
      </c>
      <c r="I795" s="97">
        <v>4</v>
      </c>
    </row>
    <row r="796" spans="1:9" ht="15" x14ac:dyDescent="0.2">
      <c r="A796" s="99">
        <v>212</v>
      </c>
      <c r="B796" s="98" t="s">
        <v>1117</v>
      </c>
      <c r="C796" s="98" t="s">
        <v>1163</v>
      </c>
      <c r="D796" s="99">
        <v>8</v>
      </c>
      <c r="E796" s="99">
        <v>166</v>
      </c>
      <c r="F796" s="98" t="s">
        <v>1692</v>
      </c>
      <c r="G796" s="99">
        <v>4</v>
      </c>
      <c r="H796" s="98" t="s">
        <v>1886</v>
      </c>
      <c r="I796" s="97">
        <v>21</v>
      </c>
    </row>
    <row r="797" spans="1:9" ht="15" x14ac:dyDescent="0.2">
      <c r="A797" s="99">
        <v>212</v>
      </c>
      <c r="B797" s="98" t="s">
        <v>1117</v>
      </c>
      <c r="C797" s="98" t="s">
        <v>1163</v>
      </c>
      <c r="D797" s="99">
        <v>8</v>
      </c>
      <c r="E797" s="99">
        <v>166</v>
      </c>
      <c r="F797" s="98" t="s">
        <v>1692</v>
      </c>
      <c r="G797" s="99">
        <v>6</v>
      </c>
      <c r="H797" s="98" t="s">
        <v>2037</v>
      </c>
      <c r="I797" s="97">
        <v>2</v>
      </c>
    </row>
    <row r="798" spans="1:9" ht="15" x14ac:dyDescent="0.2">
      <c r="A798" s="99">
        <v>212</v>
      </c>
      <c r="B798" s="98" t="s">
        <v>1117</v>
      </c>
      <c r="C798" s="98" t="s">
        <v>1163</v>
      </c>
      <c r="D798" s="99">
        <v>8</v>
      </c>
      <c r="E798" s="99">
        <v>166</v>
      </c>
      <c r="F798" s="98" t="s">
        <v>1692</v>
      </c>
      <c r="G798" s="99">
        <v>6</v>
      </c>
      <c r="H798" s="98" t="s">
        <v>1886</v>
      </c>
      <c r="I798" s="97">
        <v>21</v>
      </c>
    </row>
    <row r="799" spans="1:9" ht="15" x14ac:dyDescent="0.2">
      <c r="A799" s="99">
        <v>212</v>
      </c>
      <c r="B799" s="98" t="s">
        <v>1117</v>
      </c>
      <c r="C799" s="98" t="s">
        <v>1163</v>
      </c>
      <c r="D799" s="99">
        <v>8</v>
      </c>
      <c r="E799" s="99">
        <v>166</v>
      </c>
      <c r="F799" s="98" t="s">
        <v>1692</v>
      </c>
      <c r="G799" s="99">
        <v>8</v>
      </c>
      <c r="H799" s="98" t="s">
        <v>1886</v>
      </c>
      <c r="I799" s="97">
        <v>29</v>
      </c>
    </row>
    <row r="800" spans="1:9" ht="15" x14ac:dyDescent="0.2">
      <c r="A800" s="99">
        <v>212</v>
      </c>
      <c r="B800" s="98" t="s">
        <v>1117</v>
      </c>
      <c r="C800" s="98" t="s">
        <v>1273</v>
      </c>
      <c r="D800" s="99">
        <v>8</v>
      </c>
      <c r="E800" s="99">
        <v>55</v>
      </c>
      <c r="F800" s="98" t="s">
        <v>1691</v>
      </c>
      <c r="G800" s="99">
        <v>1</v>
      </c>
      <c r="H800" s="98" t="s">
        <v>2029</v>
      </c>
      <c r="I800" s="97">
        <v>6</v>
      </c>
    </row>
    <row r="801" spans="1:9" ht="15" x14ac:dyDescent="0.2">
      <c r="A801" s="99">
        <v>212</v>
      </c>
      <c r="B801" s="98" t="s">
        <v>1117</v>
      </c>
      <c r="C801" s="98" t="s">
        <v>1273</v>
      </c>
      <c r="D801" s="99">
        <v>8</v>
      </c>
      <c r="E801" s="99">
        <v>55</v>
      </c>
      <c r="F801" s="98" t="s">
        <v>1691</v>
      </c>
      <c r="G801" s="99">
        <v>3</v>
      </c>
      <c r="H801" s="98" t="s">
        <v>2029</v>
      </c>
      <c r="I801" s="97">
        <v>3</v>
      </c>
    </row>
    <row r="802" spans="1:9" ht="15" x14ac:dyDescent="0.2">
      <c r="A802" s="99">
        <v>212</v>
      </c>
      <c r="B802" s="98" t="s">
        <v>1117</v>
      </c>
      <c r="C802" s="98" t="s">
        <v>1273</v>
      </c>
      <c r="D802" s="99">
        <v>8</v>
      </c>
      <c r="E802" s="99">
        <v>55</v>
      </c>
      <c r="F802" s="98" t="s">
        <v>1691</v>
      </c>
      <c r="G802" s="99">
        <v>7</v>
      </c>
      <c r="H802" s="98" t="s">
        <v>2030</v>
      </c>
      <c r="I802" s="97">
        <v>3</v>
      </c>
    </row>
    <row r="803" spans="1:9" ht="15" x14ac:dyDescent="0.2">
      <c r="A803" s="99">
        <v>212</v>
      </c>
      <c r="B803" s="98" t="s">
        <v>1117</v>
      </c>
      <c r="C803" s="98" t="s">
        <v>1273</v>
      </c>
      <c r="D803" s="99">
        <v>8</v>
      </c>
      <c r="E803" s="99">
        <v>163</v>
      </c>
      <c r="F803" s="98" t="s">
        <v>1690</v>
      </c>
      <c r="G803" s="99">
        <v>1</v>
      </c>
      <c r="H803" s="98" t="s">
        <v>2006</v>
      </c>
      <c r="I803" s="97">
        <v>3</v>
      </c>
    </row>
    <row r="804" spans="1:9" ht="15" x14ac:dyDescent="0.2">
      <c r="A804" s="99">
        <v>212</v>
      </c>
      <c r="B804" s="98" t="s">
        <v>1117</v>
      </c>
      <c r="C804" s="98" t="s">
        <v>1273</v>
      </c>
      <c r="D804" s="99">
        <v>8</v>
      </c>
      <c r="E804" s="99">
        <v>163</v>
      </c>
      <c r="F804" s="98" t="s">
        <v>1690</v>
      </c>
      <c r="G804" s="99">
        <v>3</v>
      </c>
      <c r="H804" s="98" t="s">
        <v>2004</v>
      </c>
      <c r="I804" s="97">
        <v>6</v>
      </c>
    </row>
    <row r="805" spans="1:9" ht="15" x14ac:dyDescent="0.2">
      <c r="A805" s="99">
        <v>212</v>
      </c>
      <c r="B805" s="98" t="s">
        <v>1117</v>
      </c>
      <c r="C805" s="98" t="s">
        <v>1273</v>
      </c>
      <c r="D805" s="99">
        <v>8</v>
      </c>
      <c r="E805" s="99">
        <v>163</v>
      </c>
      <c r="F805" s="98" t="s">
        <v>1690</v>
      </c>
      <c r="G805" s="99">
        <v>7</v>
      </c>
      <c r="H805" s="98" t="s">
        <v>2031</v>
      </c>
      <c r="I805" s="97">
        <v>10</v>
      </c>
    </row>
    <row r="806" spans="1:9" ht="15" x14ac:dyDescent="0.2">
      <c r="A806" s="99">
        <v>213</v>
      </c>
      <c r="B806" s="98" t="s">
        <v>1112</v>
      </c>
      <c r="C806" s="98" t="s">
        <v>1172</v>
      </c>
      <c r="D806" s="99">
        <v>6</v>
      </c>
      <c r="E806" s="99">
        <v>11</v>
      </c>
      <c r="F806" s="98" t="s">
        <v>1687</v>
      </c>
      <c r="G806" s="99">
        <v>5</v>
      </c>
      <c r="H806" s="98" t="s">
        <v>1897</v>
      </c>
      <c r="I806" s="97">
        <v>29</v>
      </c>
    </row>
    <row r="807" spans="1:9" ht="15" x14ac:dyDescent="0.2">
      <c r="A807" s="99">
        <v>213</v>
      </c>
      <c r="B807" s="98" t="s">
        <v>1112</v>
      </c>
      <c r="C807" s="98" t="s">
        <v>1172</v>
      </c>
      <c r="D807" s="99">
        <v>6</v>
      </c>
      <c r="E807" s="99">
        <v>11</v>
      </c>
      <c r="F807" s="98" t="s">
        <v>1687</v>
      </c>
      <c r="G807" s="99">
        <v>6</v>
      </c>
      <c r="H807" s="98" t="s">
        <v>1897</v>
      </c>
      <c r="I807" s="97">
        <v>31</v>
      </c>
    </row>
    <row r="808" spans="1:9" ht="15" x14ac:dyDescent="0.2">
      <c r="A808" s="99">
        <v>213</v>
      </c>
      <c r="B808" s="98" t="s">
        <v>1112</v>
      </c>
      <c r="C808" s="98" t="s">
        <v>1172</v>
      </c>
      <c r="D808" s="99">
        <v>6</v>
      </c>
      <c r="E808" s="99">
        <v>11</v>
      </c>
      <c r="F808" s="98" t="s">
        <v>1687</v>
      </c>
      <c r="G808" s="99">
        <v>7</v>
      </c>
      <c r="H808" s="98" t="s">
        <v>1897</v>
      </c>
      <c r="I808" s="97">
        <v>31</v>
      </c>
    </row>
    <row r="809" spans="1:9" ht="15" x14ac:dyDescent="0.2">
      <c r="A809" s="99">
        <v>213</v>
      </c>
      <c r="B809" s="98" t="s">
        <v>1112</v>
      </c>
      <c r="C809" s="98" t="s">
        <v>1169</v>
      </c>
      <c r="D809" s="99">
        <v>6</v>
      </c>
      <c r="E809" s="99">
        <v>62</v>
      </c>
      <c r="F809" s="98" t="s">
        <v>1684</v>
      </c>
      <c r="G809" s="99">
        <v>4</v>
      </c>
      <c r="H809" s="98" t="s">
        <v>1896</v>
      </c>
      <c r="I809" s="97">
        <v>30</v>
      </c>
    </row>
    <row r="810" spans="1:9" ht="15" x14ac:dyDescent="0.2">
      <c r="A810" s="99">
        <v>213</v>
      </c>
      <c r="B810" s="98" t="s">
        <v>1112</v>
      </c>
      <c r="C810" s="98" t="s">
        <v>1169</v>
      </c>
      <c r="D810" s="99">
        <v>6</v>
      </c>
      <c r="E810" s="99">
        <v>62</v>
      </c>
      <c r="F810" s="98" t="s">
        <v>1684</v>
      </c>
      <c r="G810" s="99">
        <v>5</v>
      </c>
      <c r="H810" s="98" t="s">
        <v>1896</v>
      </c>
      <c r="I810" s="97">
        <v>32</v>
      </c>
    </row>
    <row r="811" spans="1:9" ht="15" x14ac:dyDescent="0.2">
      <c r="A811" s="99">
        <v>213</v>
      </c>
      <c r="B811" s="98" t="s">
        <v>1112</v>
      </c>
      <c r="C811" s="98" t="s">
        <v>1169</v>
      </c>
      <c r="D811" s="99">
        <v>6</v>
      </c>
      <c r="E811" s="99">
        <v>62</v>
      </c>
      <c r="F811" s="98" t="s">
        <v>1684</v>
      </c>
      <c r="G811" s="99">
        <v>7</v>
      </c>
      <c r="H811" s="98" t="s">
        <v>1896</v>
      </c>
      <c r="I811" s="97">
        <v>29</v>
      </c>
    </row>
    <row r="812" spans="1:9" ht="15" x14ac:dyDescent="0.2">
      <c r="A812" s="99">
        <v>213</v>
      </c>
      <c r="B812" s="98" t="s">
        <v>1112</v>
      </c>
      <c r="C812" s="98" t="s">
        <v>1166</v>
      </c>
      <c r="D812" s="99">
        <v>6</v>
      </c>
      <c r="E812" s="99">
        <v>49</v>
      </c>
      <c r="F812" s="98" t="s">
        <v>1683</v>
      </c>
      <c r="G812" s="99">
        <v>4</v>
      </c>
      <c r="H812" s="98" t="s">
        <v>1895</v>
      </c>
      <c r="I812" s="97">
        <v>32</v>
      </c>
    </row>
    <row r="813" spans="1:9" ht="15" x14ac:dyDescent="0.2">
      <c r="A813" s="99">
        <v>213</v>
      </c>
      <c r="B813" s="98" t="s">
        <v>1112</v>
      </c>
      <c r="C813" s="98" t="s">
        <v>1166</v>
      </c>
      <c r="D813" s="99">
        <v>6</v>
      </c>
      <c r="E813" s="99">
        <v>49</v>
      </c>
      <c r="F813" s="98" t="s">
        <v>1683</v>
      </c>
      <c r="G813" s="99">
        <v>5</v>
      </c>
      <c r="H813" s="98" t="s">
        <v>1895</v>
      </c>
      <c r="I813" s="97">
        <v>30</v>
      </c>
    </row>
    <row r="814" spans="1:9" ht="15" x14ac:dyDescent="0.2">
      <c r="A814" s="99">
        <v>213</v>
      </c>
      <c r="B814" s="98" t="s">
        <v>1112</v>
      </c>
      <c r="C814" s="98" t="s">
        <v>1166</v>
      </c>
      <c r="D814" s="99">
        <v>6</v>
      </c>
      <c r="E814" s="99">
        <v>49</v>
      </c>
      <c r="F814" s="98" t="s">
        <v>1683</v>
      </c>
      <c r="G814" s="99">
        <v>6</v>
      </c>
      <c r="H814" s="98" t="s">
        <v>1895</v>
      </c>
      <c r="I814" s="97">
        <v>29</v>
      </c>
    </row>
    <row r="815" spans="1:9" ht="15" x14ac:dyDescent="0.2">
      <c r="A815" s="99">
        <v>213</v>
      </c>
      <c r="B815" s="98" t="s">
        <v>1112</v>
      </c>
      <c r="C815" s="98" t="s">
        <v>1163</v>
      </c>
      <c r="D815" s="99">
        <v>6</v>
      </c>
      <c r="E815" s="99">
        <v>973</v>
      </c>
      <c r="F815" s="98" t="s">
        <v>1681</v>
      </c>
      <c r="G815" s="99">
        <v>4</v>
      </c>
      <c r="H815" s="98" t="s">
        <v>2002</v>
      </c>
      <c r="I815" s="97">
        <v>29</v>
      </c>
    </row>
    <row r="816" spans="1:9" ht="15" x14ac:dyDescent="0.2">
      <c r="A816" s="99">
        <v>213</v>
      </c>
      <c r="B816" s="98" t="s">
        <v>1112</v>
      </c>
      <c r="C816" s="98" t="s">
        <v>1163</v>
      </c>
      <c r="D816" s="99">
        <v>6</v>
      </c>
      <c r="E816" s="99">
        <v>973</v>
      </c>
      <c r="F816" s="98" t="s">
        <v>1681</v>
      </c>
      <c r="G816" s="99">
        <v>6</v>
      </c>
      <c r="H816" s="98" t="s">
        <v>2002</v>
      </c>
      <c r="I816" s="97">
        <v>31</v>
      </c>
    </row>
    <row r="817" spans="1:9" ht="15" x14ac:dyDescent="0.2">
      <c r="A817" s="99">
        <v>213</v>
      </c>
      <c r="B817" s="98" t="s">
        <v>1112</v>
      </c>
      <c r="C817" s="98" t="s">
        <v>1163</v>
      </c>
      <c r="D817" s="99">
        <v>6</v>
      </c>
      <c r="E817" s="99">
        <v>973</v>
      </c>
      <c r="F817" s="98" t="s">
        <v>1681</v>
      </c>
      <c r="G817" s="99">
        <v>7</v>
      </c>
      <c r="H817" s="98" t="s">
        <v>2002</v>
      </c>
      <c r="I817" s="97">
        <v>31</v>
      </c>
    </row>
    <row r="818" spans="1:9" ht="15" x14ac:dyDescent="0.2">
      <c r="A818" s="99">
        <v>213</v>
      </c>
      <c r="B818" s="98" t="s">
        <v>1112</v>
      </c>
      <c r="C818" s="98" t="s">
        <v>1273</v>
      </c>
      <c r="D818" s="99">
        <v>6</v>
      </c>
      <c r="E818" s="99">
        <v>70</v>
      </c>
      <c r="F818" s="98" t="s">
        <v>1679</v>
      </c>
      <c r="G818" s="99">
        <v>3</v>
      </c>
      <c r="H818" s="98" t="s">
        <v>2030</v>
      </c>
      <c r="I818" s="97">
        <v>2</v>
      </c>
    </row>
    <row r="819" spans="1:9" ht="15" x14ac:dyDescent="0.2">
      <c r="A819" s="99">
        <v>213</v>
      </c>
      <c r="B819" s="98" t="s">
        <v>1112</v>
      </c>
      <c r="C819" s="98" t="s">
        <v>1273</v>
      </c>
      <c r="D819" s="99">
        <v>6</v>
      </c>
      <c r="E819" s="99">
        <v>70</v>
      </c>
      <c r="F819" s="98" t="s">
        <v>1679</v>
      </c>
      <c r="G819" s="99">
        <v>5</v>
      </c>
      <c r="H819" s="98" t="s">
        <v>2030</v>
      </c>
      <c r="I819" s="97">
        <v>2</v>
      </c>
    </row>
    <row r="820" spans="1:9" ht="15" x14ac:dyDescent="0.2">
      <c r="A820" s="99">
        <v>213</v>
      </c>
      <c r="B820" s="98" t="s">
        <v>1112</v>
      </c>
      <c r="C820" s="98" t="s">
        <v>1273</v>
      </c>
      <c r="D820" s="99">
        <v>6</v>
      </c>
      <c r="E820" s="99">
        <v>70</v>
      </c>
      <c r="F820" s="98" t="s">
        <v>1679</v>
      </c>
      <c r="G820" s="99">
        <v>6</v>
      </c>
      <c r="H820" s="98" t="s">
        <v>2029</v>
      </c>
      <c r="I820" s="97">
        <v>4</v>
      </c>
    </row>
    <row r="821" spans="1:9" ht="15" x14ac:dyDescent="0.2">
      <c r="A821" s="99">
        <v>213</v>
      </c>
      <c r="B821" s="98" t="s">
        <v>1112</v>
      </c>
      <c r="C821" s="98" t="s">
        <v>1273</v>
      </c>
      <c r="D821" s="99">
        <v>6</v>
      </c>
      <c r="E821" s="99">
        <v>50</v>
      </c>
      <c r="F821" s="98" t="s">
        <v>1678</v>
      </c>
      <c r="G821" s="99">
        <v>2</v>
      </c>
      <c r="H821" s="98" t="s">
        <v>2006</v>
      </c>
      <c r="I821" s="97">
        <v>2</v>
      </c>
    </row>
    <row r="822" spans="1:9" ht="15" x14ac:dyDescent="0.2">
      <c r="A822" s="99">
        <v>213</v>
      </c>
      <c r="B822" s="98" t="s">
        <v>1112</v>
      </c>
      <c r="C822" s="98" t="s">
        <v>1273</v>
      </c>
      <c r="D822" s="99">
        <v>6</v>
      </c>
      <c r="E822" s="99">
        <v>50</v>
      </c>
      <c r="F822" s="98" t="s">
        <v>1678</v>
      </c>
      <c r="G822" s="99">
        <v>3</v>
      </c>
      <c r="H822" s="98" t="s">
        <v>2005</v>
      </c>
      <c r="I822" s="97">
        <v>2</v>
      </c>
    </row>
    <row r="823" spans="1:9" ht="15" x14ac:dyDescent="0.2">
      <c r="A823" s="99">
        <v>213</v>
      </c>
      <c r="B823" s="98" t="s">
        <v>1112</v>
      </c>
      <c r="C823" s="98" t="s">
        <v>1273</v>
      </c>
      <c r="D823" s="99">
        <v>6</v>
      </c>
      <c r="E823" s="99">
        <v>50</v>
      </c>
      <c r="F823" s="98" t="s">
        <v>1678</v>
      </c>
      <c r="G823" s="99">
        <v>4</v>
      </c>
      <c r="H823" s="98" t="s">
        <v>2004</v>
      </c>
      <c r="I823" s="97">
        <v>1</v>
      </c>
    </row>
    <row r="824" spans="1:9" ht="15" x14ac:dyDescent="0.2">
      <c r="A824" s="99">
        <v>213</v>
      </c>
      <c r="B824" s="98" t="s">
        <v>1112</v>
      </c>
      <c r="C824" s="98" t="s">
        <v>1273</v>
      </c>
      <c r="D824" s="99">
        <v>6</v>
      </c>
      <c r="E824" s="99">
        <v>50</v>
      </c>
      <c r="F824" s="98" t="s">
        <v>1678</v>
      </c>
      <c r="G824" s="99">
        <v>4</v>
      </c>
      <c r="H824" s="98" t="s">
        <v>2032</v>
      </c>
      <c r="I824" s="97">
        <v>1</v>
      </c>
    </row>
    <row r="825" spans="1:9" ht="15" x14ac:dyDescent="0.2">
      <c r="A825" s="99">
        <v>213</v>
      </c>
      <c r="B825" s="98" t="s">
        <v>1112</v>
      </c>
      <c r="C825" s="98" t="s">
        <v>1273</v>
      </c>
      <c r="D825" s="99">
        <v>6</v>
      </c>
      <c r="E825" s="99">
        <v>50</v>
      </c>
      <c r="F825" s="98" t="s">
        <v>1678</v>
      </c>
      <c r="G825" s="99">
        <v>5</v>
      </c>
      <c r="H825" s="98" t="s">
        <v>2003</v>
      </c>
      <c r="I825" s="97">
        <v>1</v>
      </c>
    </row>
    <row r="826" spans="1:9" ht="15" x14ac:dyDescent="0.2">
      <c r="A826" s="99">
        <v>213</v>
      </c>
      <c r="B826" s="98" t="s">
        <v>1112</v>
      </c>
      <c r="C826" s="98" t="s">
        <v>1273</v>
      </c>
      <c r="D826" s="99">
        <v>6</v>
      </c>
      <c r="E826" s="99">
        <v>50</v>
      </c>
      <c r="F826" s="98" t="s">
        <v>1678</v>
      </c>
      <c r="G826" s="99">
        <v>5</v>
      </c>
      <c r="H826" s="98" t="s">
        <v>2031</v>
      </c>
      <c r="I826" s="97">
        <v>1</v>
      </c>
    </row>
    <row r="827" spans="1:9" ht="15" x14ac:dyDescent="0.2">
      <c r="A827" s="99">
        <v>213</v>
      </c>
      <c r="B827" s="98" t="s">
        <v>1112</v>
      </c>
      <c r="C827" s="98" t="s">
        <v>1172</v>
      </c>
      <c r="D827" s="99">
        <v>7</v>
      </c>
      <c r="E827" s="99">
        <v>25</v>
      </c>
      <c r="F827" s="98" t="s">
        <v>1688</v>
      </c>
      <c r="G827" s="99">
        <v>4</v>
      </c>
      <c r="H827" s="98" t="s">
        <v>1894</v>
      </c>
      <c r="I827" s="97">
        <v>33</v>
      </c>
    </row>
    <row r="828" spans="1:9" ht="15" x14ac:dyDescent="0.2">
      <c r="A828" s="99">
        <v>213</v>
      </c>
      <c r="B828" s="98" t="s">
        <v>1112</v>
      </c>
      <c r="C828" s="98" t="s">
        <v>1172</v>
      </c>
      <c r="D828" s="99">
        <v>7</v>
      </c>
      <c r="E828" s="99">
        <v>11</v>
      </c>
      <c r="F828" s="98" t="s">
        <v>1687</v>
      </c>
      <c r="G828" s="99">
        <v>2</v>
      </c>
      <c r="H828" s="98" t="s">
        <v>1894</v>
      </c>
      <c r="I828" s="97">
        <v>9</v>
      </c>
    </row>
    <row r="829" spans="1:9" ht="15" x14ac:dyDescent="0.2">
      <c r="A829" s="99">
        <v>213</v>
      </c>
      <c r="B829" s="98" t="s">
        <v>1112</v>
      </c>
      <c r="C829" s="98" t="s">
        <v>1172</v>
      </c>
      <c r="D829" s="99">
        <v>7</v>
      </c>
      <c r="E829" s="99">
        <v>11</v>
      </c>
      <c r="F829" s="98" t="s">
        <v>1687</v>
      </c>
      <c r="G829" s="99">
        <v>3</v>
      </c>
      <c r="H829" s="98" t="s">
        <v>1894</v>
      </c>
      <c r="I829" s="97">
        <v>30</v>
      </c>
    </row>
    <row r="830" spans="1:9" ht="15" x14ac:dyDescent="0.2">
      <c r="A830" s="99">
        <v>213</v>
      </c>
      <c r="B830" s="98" t="s">
        <v>1112</v>
      </c>
      <c r="C830" s="98" t="s">
        <v>1172</v>
      </c>
      <c r="D830" s="99">
        <v>7</v>
      </c>
      <c r="E830" s="99">
        <v>65</v>
      </c>
      <c r="F830" s="98" t="s">
        <v>1686</v>
      </c>
      <c r="G830" s="99">
        <v>5</v>
      </c>
      <c r="H830" s="98" t="s">
        <v>2026</v>
      </c>
      <c r="I830" s="97">
        <v>5</v>
      </c>
    </row>
    <row r="831" spans="1:9" ht="15" x14ac:dyDescent="0.2">
      <c r="A831" s="99">
        <v>213</v>
      </c>
      <c r="B831" s="98" t="s">
        <v>1112</v>
      </c>
      <c r="C831" s="98" t="s">
        <v>1169</v>
      </c>
      <c r="D831" s="99">
        <v>7</v>
      </c>
      <c r="E831" s="99">
        <v>63</v>
      </c>
      <c r="F831" s="98" t="s">
        <v>1685</v>
      </c>
      <c r="G831" s="99">
        <v>7</v>
      </c>
      <c r="H831" s="98" t="s">
        <v>1893</v>
      </c>
      <c r="I831" s="97">
        <v>29</v>
      </c>
    </row>
    <row r="832" spans="1:9" ht="15" x14ac:dyDescent="0.2">
      <c r="A832" s="99">
        <v>213</v>
      </c>
      <c r="B832" s="98" t="s">
        <v>1112</v>
      </c>
      <c r="C832" s="98" t="s">
        <v>1169</v>
      </c>
      <c r="D832" s="99">
        <v>7</v>
      </c>
      <c r="E832" s="99">
        <v>62</v>
      </c>
      <c r="F832" s="98" t="s">
        <v>1684</v>
      </c>
      <c r="G832" s="99">
        <v>2</v>
      </c>
      <c r="H832" s="98" t="s">
        <v>1893</v>
      </c>
      <c r="I832" s="97">
        <v>25</v>
      </c>
    </row>
    <row r="833" spans="1:9" ht="15" x14ac:dyDescent="0.2">
      <c r="A833" s="99">
        <v>213</v>
      </c>
      <c r="B833" s="98" t="s">
        <v>1112</v>
      </c>
      <c r="C833" s="98" t="s">
        <v>1169</v>
      </c>
      <c r="D833" s="99">
        <v>7</v>
      </c>
      <c r="E833" s="99">
        <v>62</v>
      </c>
      <c r="F833" s="98" t="s">
        <v>1684</v>
      </c>
      <c r="G833" s="99">
        <v>6</v>
      </c>
      <c r="H833" s="98" t="s">
        <v>1893</v>
      </c>
      <c r="I833" s="97">
        <v>21</v>
      </c>
    </row>
    <row r="834" spans="1:9" ht="15" x14ac:dyDescent="0.2">
      <c r="A834" s="99">
        <v>213</v>
      </c>
      <c r="B834" s="98" t="s">
        <v>1112</v>
      </c>
      <c r="C834" s="98" t="s">
        <v>1166</v>
      </c>
      <c r="D834" s="99">
        <v>7</v>
      </c>
      <c r="E834" s="99">
        <v>49</v>
      </c>
      <c r="F834" s="98" t="s">
        <v>1683</v>
      </c>
      <c r="G834" s="99">
        <v>3</v>
      </c>
      <c r="H834" s="98" t="s">
        <v>1888</v>
      </c>
      <c r="I834" s="97">
        <v>23</v>
      </c>
    </row>
    <row r="835" spans="1:9" ht="15" x14ac:dyDescent="0.2">
      <c r="A835" s="99">
        <v>213</v>
      </c>
      <c r="B835" s="98" t="s">
        <v>1112</v>
      </c>
      <c r="C835" s="98" t="s">
        <v>1166</v>
      </c>
      <c r="D835" s="99">
        <v>7</v>
      </c>
      <c r="E835" s="99">
        <v>49</v>
      </c>
      <c r="F835" s="98" t="s">
        <v>1683</v>
      </c>
      <c r="G835" s="99">
        <v>7</v>
      </c>
      <c r="H835" s="98" t="s">
        <v>1888</v>
      </c>
      <c r="I835" s="97">
        <v>32</v>
      </c>
    </row>
    <row r="836" spans="1:9" ht="15" x14ac:dyDescent="0.2">
      <c r="A836" s="99">
        <v>213</v>
      </c>
      <c r="B836" s="98" t="s">
        <v>1112</v>
      </c>
      <c r="C836" s="98" t="s">
        <v>1166</v>
      </c>
      <c r="D836" s="99">
        <v>7</v>
      </c>
      <c r="E836" s="99">
        <v>1</v>
      </c>
      <c r="F836" s="98" t="s">
        <v>1682</v>
      </c>
      <c r="G836" s="99">
        <v>2</v>
      </c>
      <c r="H836" s="98" t="s">
        <v>1888</v>
      </c>
      <c r="I836" s="97">
        <v>19</v>
      </c>
    </row>
    <row r="837" spans="1:9" ht="15" x14ac:dyDescent="0.2">
      <c r="A837" s="99">
        <v>213</v>
      </c>
      <c r="B837" s="98" t="s">
        <v>1112</v>
      </c>
      <c r="C837" s="98" t="s">
        <v>1163</v>
      </c>
      <c r="D837" s="99">
        <v>7</v>
      </c>
      <c r="E837" s="99">
        <v>973</v>
      </c>
      <c r="F837" s="98" t="s">
        <v>1681</v>
      </c>
      <c r="G837" s="99">
        <v>2</v>
      </c>
      <c r="H837" s="98" t="s">
        <v>1892</v>
      </c>
      <c r="I837" s="97">
        <v>12</v>
      </c>
    </row>
    <row r="838" spans="1:9" ht="15" x14ac:dyDescent="0.2">
      <c r="A838" s="99">
        <v>213</v>
      </c>
      <c r="B838" s="98" t="s">
        <v>1112</v>
      </c>
      <c r="C838" s="98" t="s">
        <v>1163</v>
      </c>
      <c r="D838" s="99">
        <v>7</v>
      </c>
      <c r="E838" s="99">
        <v>973</v>
      </c>
      <c r="F838" s="98" t="s">
        <v>1681</v>
      </c>
      <c r="G838" s="99">
        <v>5</v>
      </c>
      <c r="H838" s="98" t="s">
        <v>1892</v>
      </c>
      <c r="I838" s="97">
        <v>32</v>
      </c>
    </row>
    <row r="839" spans="1:9" ht="15" x14ac:dyDescent="0.2">
      <c r="A839" s="99">
        <v>213</v>
      </c>
      <c r="B839" s="98" t="s">
        <v>1112</v>
      </c>
      <c r="C839" s="98" t="s">
        <v>1163</v>
      </c>
      <c r="D839" s="99">
        <v>7</v>
      </c>
      <c r="E839" s="99">
        <v>26</v>
      </c>
      <c r="F839" s="98" t="s">
        <v>1680</v>
      </c>
      <c r="G839" s="99">
        <v>4</v>
      </c>
      <c r="H839" s="98" t="s">
        <v>1892</v>
      </c>
      <c r="I839" s="97">
        <v>29</v>
      </c>
    </row>
    <row r="840" spans="1:9" ht="15" x14ac:dyDescent="0.2">
      <c r="A840" s="99">
        <v>213</v>
      </c>
      <c r="B840" s="98" t="s">
        <v>1112</v>
      </c>
      <c r="C840" s="98" t="s">
        <v>1273</v>
      </c>
      <c r="D840" s="99">
        <v>7</v>
      </c>
      <c r="E840" s="99">
        <v>70</v>
      </c>
      <c r="F840" s="98" t="s">
        <v>1679</v>
      </c>
      <c r="G840" s="99">
        <v>3</v>
      </c>
      <c r="H840" s="98" t="s">
        <v>2030</v>
      </c>
      <c r="I840" s="97">
        <v>7</v>
      </c>
    </row>
    <row r="841" spans="1:9" ht="15" x14ac:dyDescent="0.2">
      <c r="A841" s="99">
        <v>213</v>
      </c>
      <c r="B841" s="98" t="s">
        <v>1112</v>
      </c>
      <c r="C841" s="98" t="s">
        <v>1273</v>
      </c>
      <c r="D841" s="99">
        <v>7</v>
      </c>
      <c r="E841" s="99">
        <v>70</v>
      </c>
      <c r="F841" s="98" t="s">
        <v>1679</v>
      </c>
      <c r="G841" s="99">
        <v>4</v>
      </c>
      <c r="H841" s="98" t="s">
        <v>2029</v>
      </c>
      <c r="I841" s="97">
        <v>6</v>
      </c>
    </row>
    <row r="842" spans="1:9" ht="15" x14ac:dyDescent="0.2">
      <c r="A842" s="99">
        <v>213</v>
      </c>
      <c r="B842" s="98" t="s">
        <v>1112</v>
      </c>
      <c r="C842" s="98" t="s">
        <v>1273</v>
      </c>
      <c r="D842" s="99">
        <v>7</v>
      </c>
      <c r="E842" s="99">
        <v>70</v>
      </c>
      <c r="F842" s="98" t="s">
        <v>1679</v>
      </c>
      <c r="G842" s="99">
        <v>5</v>
      </c>
      <c r="H842" s="98" t="s">
        <v>2030</v>
      </c>
      <c r="I842" s="97">
        <v>7</v>
      </c>
    </row>
    <row r="843" spans="1:9" ht="15" x14ac:dyDescent="0.2">
      <c r="A843" s="99">
        <v>213</v>
      </c>
      <c r="B843" s="98" t="s">
        <v>1112</v>
      </c>
      <c r="C843" s="98" t="s">
        <v>1273</v>
      </c>
      <c r="D843" s="99">
        <v>7</v>
      </c>
      <c r="E843" s="99">
        <v>70</v>
      </c>
      <c r="F843" s="98" t="s">
        <v>1679</v>
      </c>
      <c r="G843" s="99">
        <v>6</v>
      </c>
      <c r="H843" s="98" t="s">
        <v>2029</v>
      </c>
      <c r="I843" s="97">
        <v>8</v>
      </c>
    </row>
    <row r="844" spans="1:9" ht="15" x14ac:dyDescent="0.2">
      <c r="A844" s="99">
        <v>213</v>
      </c>
      <c r="B844" s="98" t="s">
        <v>1112</v>
      </c>
      <c r="C844" s="98" t="s">
        <v>1273</v>
      </c>
      <c r="D844" s="99">
        <v>7</v>
      </c>
      <c r="E844" s="99">
        <v>50</v>
      </c>
      <c r="F844" s="98" t="s">
        <v>1678</v>
      </c>
      <c r="G844" s="99">
        <v>2</v>
      </c>
      <c r="H844" s="98" t="s">
        <v>2006</v>
      </c>
      <c r="I844" s="97">
        <v>7</v>
      </c>
    </row>
    <row r="845" spans="1:9" ht="15" x14ac:dyDescent="0.2">
      <c r="A845" s="99">
        <v>213</v>
      </c>
      <c r="B845" s="98" t="s">
        <v>1112</v>
      </c>
      <c r="C845" s="98" t="s">
        <v>1273</v>
      </c>
      <c r="D845" s="99">
        <v>7</v>
      </c>
      <c r="E845" s="99">
        <v>50</v>
      </c>
      <c r="F845" s="98" t="s">
        <v>1678</v>
      </c>
      <c r="G845" s="99">
        <v>3</v>
      </c>
      <c r="H845" s="98" t="s">
        <v>2005</v>
      </c>
      <c r="I845" s="97">
        <v>7</v>
      </c>
    </row>
    <row r="846" spans="1:9" ht="15" x14ac:dyDescent="0.2">
      <c r="A846" s="99">
        <v>213</v>
      </c>
      <c r="B846" s="98" t="s">
        <v>1112</v>
      </c>
      <c r="C846" s="98" t="s">
        <v>1273</v>
      </c>
      <c r="D846" s="99">
        <v>7</v>
      </c>
      <c r="E846" s="99">
        <v>50</v>
      </c>
      <c r="F846" s="98" t="s">
        <v>1678</v>
      </c>
      <c r="G846" s="99">
        <v>4</v>
      </c>
      <c r="H846" s="98" t="s">
        <v>2004</v>
      </c>
      <c r="I846" s="97">
        <v>6</v>
      </c>
    </row>
    <row r="847" spans="1:9" ht="15" x14ac:dyDescent="0.2">
      <c r="A847" s="99">
        <v>213</v>
      </c>
      <c r="B847" s="98" t="s">
        <v>1112</v>
      </c>
      <c r="C847" s="98" t="s">
        <v>1273</v>
      </c>
      <c r="D847" s="99">
        <v>7</v>
      </c>
      <c r="E847" s="99">
        <v>50</v>
      </c>
      <c r="F847" s="98" t="s">
        <v>1678</v>
      </c>
      <c r="G847" s="99">
        <v>4</v>
      </c>
      <c r="H847" s="98" t="s">
        <v>2032</v>
      </c>
      <c r="I847" s="97">
        <v>3</v>
      </c>
    </row>
    <row r="848" spans="1:9" ht="15" x14ac:dyDescent="0.2">
      <c r="A848" s="99">
        <v>213</v>
      </c>
      <c r="B848" s="98" t="s">
        <v>1112</v>
      </c>
      <c r="C848" s="98" t="s">
        <v>1273</v>
      </c>
      <c r="D848" s="99">
        <v>7</v>
      </c>
      <c r="E848" s="99">
        <v>50</v>
      </c>
      <c r="F848" s="98" t="s">
        <v>1678</v>
      </c>
      <c r="G848" s="99">
        <v>5</v>
      </c>
      <c r="H848" s="98" t="s">
        <v>2003</v>
      </c>
      <c r="I848" s="97">
        <v>6</v>
      </c>
    </row>
    <row r="849" spans="1:9" ht="15" x14ac:dyDescent="0.2">
      <c r="A849" s="99">
        <v>213</v>
      </c>
      <c r="B849" s="98" t="s">
        <v>1112</v>
      </c>
      <c r="C849" s="98" t="s">
        <v>1273</v>
      </c>
      <c r="D849" s="99">
        <v>7</v>
      </c>
      <c r="E849" s="99">
        <v>50</v>
      </c>
      <c r="F849" s="98" t="s">
        <v>1678</v>
      </c>
      <c r="G849" s="99">
        <v>5</v>
      </c>
      <c r="H849" s="98" t="s">
        <v>2031</v>
      </c>
      <c r="I849" s="97">
        <v>3</v>
      </c>
    </row>
    <row r="850" spans="1:9" ht="15" x14ac:dyDescent="0.2">
      <c r="A850" s="99">
        <v>213</v>
      </c>
      <c r="B850" s="98" t="s">
        <v>1112</v>
      </c>
      <c r="C850" s="98" t="s">
        <v>1172</v>
      </c>
      <c r="D850" s="99">
        <v>8</v>
      </c>
      <c r="E850" s="99">
        <v>25</v>
      </c>
      <c r="F850" s="98" t="s">
        <v>1688</v>
      </c>
      <c r="G850" s="99">
        <v>2</v>
      </c>
      <c r="H850" s="98" t="s">
        <v>1891</v>
      </c>
      <c r="I850" s="97">
        <v>34</v>
      </c>
    </row>
    <row r="851" spans="1:9" ht="15" x14ac:dyDescent="0.2">
      <c r="A851" s="99">
        <v>213</v>
      </c>
      <c r="B851" s="98" t="s">
        <v>1112</v>
      </c>
      <c r="C851" s="98" t="s">
        <v>1172</v>
      </c>
      <c r="D851" s="99">
        <v>8</v>
      </c>
      <c r="E851" s="99">
        <v>25</v>
      </c>
      <c r="F851" s="98" t="s">
        <v>1688</v>
      </c>
      <c r="G851" s="99">
        <v>3</v>
      </c>
      <c r="H851" s="98" t="s">
        <v>1891</v>
      </c>
      <c r="I851" s="97">
        <v>35</v>
      </c>
    </row>
    <row r="852" spans="1:9" ht="15" x14ac:dyDescent="0.2">
      <c r="A852" s="99">
        <v>213</v>
      </c>
      <c r="B852" s="98" t="s">
        <v>1112</v>
      </c>
      <c r="C852" s="98" t="s">
        <v>1172</v>
      </c>
      <c r="D852" s="99">
        <v>8</v>
      </c>
      <c r="E852" s="99">
        <v>25</v>
      </c>
      <c r="F852" s="98" t="s">
        <v>1688</v>
      </c>
      <c r="G852" s="99">
        <v>5</v>
      </c>
      <c r="H852" s="98" t="s">
        <v>1891</v>
      </c>
      <c r="I852" s="97">
        <v>23</v>
      </c>
    </row>
    <row r="853" spans="1:9" ht="15" x14ac:dyDescent="0.2">
      <c r="A853" s="99">
        <v>213</v>
      </c>
      <c r="B853" s="98" t="s">
        <v>1112</v>
      </c>
      <c r="C853" s="98" t="s">
        <v>1172</v>
      </c>
      <c r="D853" s="99">
        <v>8</v>
      </c>
      <c r="E853" s="99">
        <v>25</v>
      </c>
      <c r="F853" s="98" t="s">
        <v>1688</v>
      </c>
      <c r="G853" s="99">
        <v>6</v>
      </c>
      <c r="H853" s="98" t="s">
        <v>1891</v>
      </c>
      <c r="I853" s="97">
        <v>32</v>
      </c>
    </row>
    <row r="854" spans="1:9" ht="15" x14ac:dyDescent="0.2">
      <c r="A854" s="99">
        <v>213</v>
      </c>
      <c r="B854" s="98" t="s">
        <v>1112</v>
      </c>
      <c r="C854" s="98" t="s">
        <v>1172</v>
      </c>
      <c r="D854" s="99">
        <v>8</v>
      </c>
      <c r="E854" s="99">
        <v>65</v>
      </c>
      <c r="F854" s="98" t="s">
        <v>1686</v>
      </c>
      <c r="G854" s="99">
        <v>4</v>
      </c>
      <c r="H854" s="98" t="s">
        <v>2026</v>
      </c>
      <c r="I854" s="97">
        <v>13</v>
      </c>
    </row>
    <row r="855" spans="1:9" ht="15" x14ac:dyDescent="0.2">
      <c r="A855" s="99">
        <v>213</v>
      </c>
      <c r="B855" s="98" t="s">
        <v>1112</v>
      </c>
      <c r="C855" s="98" t="s">
        <v>1169</v>
      </c>
      <c r="D855" s="99">
        <v>8</v>
      </c>
      <c r="E855" s="99">
        <v>63</v>
      </c>
      <c r="F855" s="98" t="s">
        <v>1685</v>
      </c>
      <c r="G855" s="99">
        <v>2</v>
      </c>
      <c r="H855" s="98" t="s">
        <v>1889</v>
      </c>
      <c r="I855" s="97">
        <v>35</v>
      </c>
    </row>
    <row r="856" spans="1:9" ht="15" x14ac:dyDescent="0.2">
      <c r="A856" s="99">
        <v>213</v>
      </c>
      <c r="B856" s="98" t="s">
        <v>1112</v>
      </c>
      <c r="C856" s="98" t="s">
        <v>1169</v>
      </c>
      <c r="D856" s="99">
        <v>8</v>
      </c>
      <c r="E856" s="99">
        <v>63</v>
      </c>
      <c r="F856" s="98" t="s">
        <v>1685</v>
      </c>
      <c r="G856" s="99">
        <v>4</v>
      </c>
      <c r="H856" s="98" t="s">
        <v>1889</v>
      </c>
      <c r="I856" s="97">
        <v>35</v>
      </c>
    </row>
    <row r="857" spans="1:9" ht="15" x14ac:dyDescent="0.2">
      <c r="A857" s="99">
        <v>213</v>
      </c>
      <c r="B857" s="98" t="s">
        <v>1112</v>
      </c>
      <c r="C857" s="98" t="s">
        <v>1169</v>
      </c>
      <c r="D857" s="99">
        <v>8</v>
      </c>
      <c r="E857" s="99">
        <v>63</v>
      </c>
      <c r="F857" s="98" t="s">
        <v>1685</v>
      </c>
      <c r="G857" s="99">
        <v>5</v>
      </c>
      <c r="H857" s="98" t="s">
        <v>1889</v>
      </c>
      <c r="I857" s="97">
        <v>28</v>
      </c>
    </row>
    <row r="858" spans="1:9" ht="15" x14ac:dyDescent="0.2">
      <c r="A858" s="99">
        <v>213</v>
      </c>
      <c r="B858" s="98" t="s">
        <v>1112</v>
      </c>
      <c r="C858" s="98" t="s">
        <v>1169</v>
      </c>
      <c r="D858" s="99">
        <v>8</v>
      </c>
      <c r="E858" s="99">
        <v>63</v>
      </c>
      <c r="F858" s="98" t="s">
        <v>1685</v>
      </c>
      <c r="G858" s="99">
        <v>6</v>
      </c>
      <c r="H858" s="98" t="s">
        <v>1889</v>
      </c>
      <c r="I858" s="97">
        <v>26</v>
      </c>
    </row>
    <row r="859" spans="1:9" ht="15" x14ac:dyDescent="0.2">
      <c r="A859" s="99">
        <v>213</v>
      </c>
      <c r="B859" s="98" t="s">
        <v>1112</v>
      </c>
      <c r="C859" s="98" t="s">
        <v>1166</v>
      </c>
      <c r="D859" s="99">
        <v>8</v>
      </c>
      <c r="E859" s="99">
        <v>1</v>
      </c>
      <c r="F859" s="98" t="s">
        <v>1682</v>
      </c>
      <c r="G859" s="99">
        <v>3</v>
      </c>
      <c r="H859" s="98" t="s">
        <v>1887</v>
      </c>
      <c r="I859" s="97">
        <v>32</v>
      </c>
    </row>
    <row r="860" spans="1:9" ht="15" x14ac:dyDescent="0.2">
      <c r="A860" s="99">
        <v>213</v>
      </c>
      <c r="B860" s="98" t="s">
        <v>1112</v>
      </c>
      <c r="C860" s="98" t="s">
        <v>1166</v>
      </c>
      <c r="D860" s="99">
        <v>8</v>
      </c>
      <c r="E860" s="99">
        <v>1</v>
      </c>
      <c r="F860" s="98" t="s">
        <v>1682</v>
      </c>
      <c r="G860" s="99">
        <v>5</v>
      </c>
      <c r="H860" s="98" t="s">
        <v>1887</v>
      </c>
      <c r="I860" s="97">
        <v>30</v>
      </c>
    </row>
    <row r="861" spans="1:9" ht="15" x14ac:dyDescent="0.2">
      <c r="A861" s="99">
        <v>213</v>
      </c>
      <c r="B861" s="98" t="s">
        <v>1112</v>
      </c>
      <c r="C861" s="98" t="s">
        <v>1166</v>
      </c>
      <c r="D861" s="99">
        <v>8</v>
      </c>
      <c r="E861" s="99">
        <v>1</v>
      </c>
      <c r="F861" s="98" t="s">
        <v>1682</v>
      </c>
      <c r="G861" s="99">
        <v>6</v>
      </c>
      <c r="H861" s="98" t="s">
        <v>1887</v>
      </c>
      <c r="I861" s="97">
        <v>32</v>
      </c>
    </row>
    <row r="862" spans="1:9" ht="15" x14ac:dyDescent="0.2">
      <c r="A862" s="99">
        <v>213</v>
      </c>
      <c r="B862" s="98" t="s">
        <v>1112</v>
      </c>
      <c r="C862" s="98" t="s">
        <v>1166</v>
      </c>
      <c r="D862" s="99">
        <v>8</v>
      </c>
      <c r="E862" s="99">
        <v>1</v>
      </c>
      <c r="F862" s="98" t="s">
        <v>1682</v>
      </c>
      <c r="G862" s="99">
        <v>7</v>
      </c>
      <c r="H862" s="98" t="s">
        <v>1887</v>
      </c>
      <c r="I862" s="97">
        <v>32</v>
      </c>
    </row>
    <row r="863" spans="1:9" ht="15" x14ac:dyDescent="0.2">
      <c r="A863" s="99">
        <v>213</v>
      </c>
      <c r="B863" s="98" t="s">
        <v>1112</v>
      </c>
      <c r="C863" s="98" t="s">
        <v>1163</v>
      </c>
      <c r="D863" s="99">
        <v>8</v>
      </c>
      <c r="E863" s="99">
        <v>26</v>
      </c>
      <c r="F863" s="98" t="s">
        <v>1680</v>
      </c>
      <c r="G863" s="99">
        <v>2</v>
      </c>
      <c r="H863" s="98" t="s">
        <v>1886</v>
      </c>
      <c r="I863" s="97">
        <v>35</v>
      </c>
    </row>
    <row r="864" spans="1:9" ht="15" x14ac:dyDescent="0.2">
      <c r="A864" s="99">
        <v>213</v>
      </c>
      <c r="B864" s="98" t="s">
        <v>1112</v>
      </c>
      <c r="C864" s="98" t="s">
        <v>1163</v>
      </c>
      <c r="D864" s="99">
        <v>8</v>
      </c>
      <c r="E864" s="99">
        <v>26</v>
      </c>
      <c r="F864" s="98" t="s">
        <v>1680</v>
      </c>
      <c r="G864" s="99">
        <v>3</v>
      </c>
      <c r="H864" s="98" t="s">
        <v>1886</v>
      </c>
      <c r="I864" s="97">
        <v>33</v>
      </c>
    </row>
    <row r="865" spans="1:9" ht="15" x14ac:dyDescent="0.2">
      <c r="A865" s="99">
        <v>213</v>
      </c>
      <c r="B865" s="98" t="s">
        <v>1112</v>
      </c>
      <c r="C865" s="98" t="s">
        <v>1163</v>
      </c>
      <c r="D865" s="99">
        <v>8</v>
      </c>
      <c r="E865" s="99">
        <v>26</v>
      </c>
      <c r="F865" s="98" t="s">
        <v>1680</v>
      </c>
      <c r="G865" s="99">
        <v>5</v>
      </c>
      <c r="H865" s="98" t="s">
        <v>1886</v>
      </c>
      <c r="I865" s="97">
        <v>25</v>
      </c>
    </row>
    <row r="866" spans="1:9" ht="15" x14ac:dyDescent="0.2">
      <c r="A866" s="99">
        <v>213</v>
      </c>
      <c r="B866" s="98" t="s">
        <v>1112</v>
      </c>
      <c r="C866" s="98" t="s">
        <v>1163</v>
      </c>
      <c r="D866" s="99">
        <v>8</v>
      </c>
      <c r="E866" s="99">
        <v>26</v>
      </c>
      <c r="F866" s="98" t="s">
        <v>1680</v>
      </c>
      <c r="G866" s="99">
        <v>7</v>
      </c>
      <c r="H866" s="98" t="s">
        <v>1886</v>
      </c>
      <c r="I866" s="97">
        <v>31</v>
      </c>
    </row>
    <row r="867" spans="1:9" ht="15" x14ac:dyDescent="0.2">
      <c r="A867" s="99">
        <v>213</v>
      </c>
      <c r="B867" s="98" t="s">
        <v>1112</v>
      </c>
      <c r="C867" s="98" t="s">
        <v>1273</v>
      </c>
      <c r="D867" s="99">
        <v>8</v>
      </c>
      <c r="E867" s="99">
        <v>70</v>
      </c>
      <c r="F867" s="98" t="s">
        <v>1679</v>
      </c>
      <c r="G867" s="99">
        <v>3</v>
      </c>
      <c r="H867" s="98" t="s">
        <v>2030</v>
      </c>
      <c r="I867" s="97">
        <v>7</v>
      </c>
    </row>
    <row r="868" spans="1:9" ht="15" x14ac:dyDescent="0.2">
      <c r="A868" s="99">
        <v>213</v>
      </c>
      <c r="B868" s="98" t="s">
        <v>1112</v>
      </c>
      <c r="C868" s="98" t="s">
        <v>1273</v>
      </c>
      <c r="D868" s="99">
        <v>8</v>
      </c>
      <c r="E868" s="99">
        <v>70</v>
      </c>
      <c r="F868" s="98" t="s">
        <v>1679</v>
      </c>
      <c r="G868" s="99">
        <v>4</v>
      </c>
      <c r="H868" s="98" t="s">
        <v>2029</v>
      </c>
      <c r="I868" s="97">
        <v>3</v>
      </c>
    </row>
    <row r="869" spans="1:9" ht="15" x14ac:dyDescent="0.2">
      <c r="A869" s="99">
        <v>213</v>
      </c>
      <c r="B869" s="98" t="s">
        <v>1112</v>
      </c>
      <c r="C869" s="98" t="s">
        <v>1273</v>
      </c>
      <c r="D869" s="99">
        <v>8</v>
      </c>
      <c r="E869" s="99">
        <v>70</v>
      </c>
      <c r="F869" s="98" t="s">
        <v>1679</v>
      </c>
      <c r="G869" s="99">
        <v>5</v>
      </c>
      <c r="H869" s="98" t="s">
        <v>2030</v>
      </c>
      <c r="I869" s="97">
        <v>3</v>
      </c>
    </row>
    <row r="870" spans="1:9" ht="15" x14ac:dyDescent="0.2">
      <c r="A870" s="99">
        <v>213</v>
      </c>
      <c r="B870" s="98" t="s">
        <v>1112</v>
      </c>
      <c r="C870" s="98" t="s">
        <v>1273</v>
      </c>
      <c r="D870" s="99">
        <v>8</v>
      </c>
      <c r="E870" s="99">
        <v>70</v>
      </c>
      <c r="F870" s="98" t="s">
        <v>1679</v>
      </c>
      <c r="G870" s="99">
        <v>6</v>
      </c>
      <c r="H870" s="98" t="s">
        <v>2029</v>
      </c>
      <c r="I870" s="97">
        <v>5</v>
      </c>
    </row>
    <row r="871" spans="1:9" ht="15" x14ac:dyDescent="0.2">
      <c r="A871" s="99">
        <v>213</v>
      </c>
      <c r="B871" s="98" t="s">
        <v>1112</v>
      </c>
      <c r="C871" s="98" t="s">
        <v>1273</v>
      </c>
      <c r="D871" s="99">
        <v>8</v>
      </c>
      <c r="E871" s="99">
        <v>50</v>
      </c>
      <c r="F871" s="98" t="s">
        <v>1678</v>
      </c>
      <c r="G871" s="99">
        <v>2</v>
      </c>
      <c r="H871" s="98" t="s">
        <v>2006</v>
      </c>
      <c r="I871" s="97">
        <v>3</v>
      </c>
    </row>
    <row r="872" spans="1:9" ht="15" x14ac:dyDescent="0.2">
      <c r="A872" s="99">
        <v>213</v>
      </c>
      <c r="B872" s="98" t="s">
        <v>1112</v>
      </c>
      <c r="C872" s="98" t="s">
        <v>1273</v>
      </c>
      <c r="D872" s="99">
        <v>8</v>
      </c>
      <c r="E872" s="99">
        <v>50</v>
      </c>
      <c r="F872" s="98" t="s">
        <v>1678</v>
      </c>
      <c r="G872" s="99">
        <v>3</v>
      </c>
      <c r="H872" s="98" t="s">
        <v>2005</v>
      </c>
      <c r="I872" s="97">
        <v>3</v>
      </c>
    </row>
    <row r="873" spans="1:9" ht="15" x14ac:dyDescent="0.2">
      <c r="A873" s="99">
        <v>213</v>
      </c>
      <c r="B873" s="98" t="s">
        <v>1112</v>
      </c>
      <c r="C873" s="98" t="s">
        <v>1273</v>
      </c>
      <c r="D873" s="99">
        <v>8</v>
      </c>
      <c r="E873" s="99">
        <v>50</v>
      </c>
      <c r="F873" s="98" t="s">
        <v>1678</v>
      </c>
      <c r="G873" s="99">
        <v>4</v>
      </c>
      <c r="H873" s="98" t="s">
        <v>2004</v>
      </c>
      <c r="I873" s="97">
        <v>6</v>
      </c>
    </row>
    <row r="874" spans="1:9" ht="15" x14ac:dyDescent="0.2">
      <c r="A874" s="99">
        <v>213</v>
      </c>
      <c r="B874" s="98" t="s">
        <v>1112</v>
      </c>
      <c r="C874" s="98" t="s">
        <v>1273</v>
      </c>
      <c r="D874" s="99">
        <v>8</v>
      </c>
      <c r="E874" s="99">
        <v>50</v>
      </c>
      <c r="F874" s="98" t="s">
        <v>1678</v>
      </c>
      <c r="G874" s="99">
        <v>4</v>
      </c>
      <c r="H874" s="98" t="s">
        <v>2032</v>
      </c>
      <c r="I874" s="97">
        <v>1</v>
      </c>
    </row>
    <row r="875" spans="1:9" ht="15" x14ac:dyDescent="0.2">
      <c r="A875" s="99">
        <v>213</v>
      </c>
      <c r="B875" s="98" t="s">
        <v>1112</v>
      </c>
      <c r="C875" s="98" t="s">
        <v>1273</v>
      </c>
      <c r="D875" s="99">
        <v>8</v>
      </c>
      <c r="E875" s="99">
        <v>50</v>
      </c>
      <c r="F875" s="98" t="s">
        <v>1678</v>
      </c>
      <c r="G875" s="99">
        <v>5</v>
      </c>
      <c r="H875" s="98" t="s">
        <v>2003</v>
      </c>
      <c r="I875" s="97">
        <v>6</v>
      </c>
    </row>
    <row r="876" spans="1:9" ht="15" x14ac:dyDescent="0.2">
      <c r="A876" s="99">
        <v>213</v>
      </c>
      <c r="B876" s="98" t="s">
        <v>1112</v>
      </c>
      <c r="C876" s="98" t="s">
        <v>1273</v>
      </c>
      <c r="D876" s="99">
        <v>8</v>
      </c>
      <c r="E876" s="99">
        <v>50</v>
      </c>
      <c r="F876" s="98" t="s">
        <v>1678</v>
      </c>
      <c r="G876" s="99">
        <v>5</v>
      </c>
      <c r="H876" s="98" t="s">
        <v>2031</v>
      </c>
      <c r="I876" s="97">
        <v>1</v>
      </c>
    </row>
    <row r="877" spans="1:9" ht="15" x14ac:dyDescent="0.2">
      <c r="A877" s="99">
        <v>215</v>
      </c>
      <c r="B877" s="98" t="s">
        <v>1107</v>
      </c>
      <c r="C877" s="98" t="s">
        <v>1172</v>
      </c>
      <c r="D877" s="99">
        <v>6</v>
      </c>
      <c r="E877" s="99">
        <v>401</v>
      </c>
      <c r="F877" s="98" t="s">
        <v>1649</v>
      </c>
      <c r="G877" s="99">
        <v>1</v>
      </c>
      <c r="H877" s="98" t="s">
        <v>1897</v>
      </c>
      <c r="I877" s="97">
        <v>29</v>
      </c>
    </row>
    <row r="878" spans="1:9" ht="15" x14ac:dyDescent="0.2">
      <c r="A878" s="99">
        <v>215</v>
      </c>
      <c r="B878" s="98" t="s">
        <v>1107</v>
      </c>
      <c r="C878" s="98" t="s">
        <v>1172</v>
      </c>
      <c r="D878" s="99">
        <v>6</v>
      </c>
      <c r="E878" s="99">
        <v>401</v>
      </c>
      <c r="F878" s="98" t="s">
        <v>1649</v>
      </c>
      <c r="G878" s="99">
        <v>5</v>
      </c>
      <c r="H878" s="98" t="s">
        <v>1897</v>
      </c>
      <c r="I878" s="97">
        <v>29</v>
      </c>
    </row>
    <row r="879" spans="1:9" ht="15" x14ac:dyDescent="0.2">
      <c r="A879" s="99">
        <v>215</v>
      </c>
      <c r="B879" s="98" t="s">
        <v>1107</v>
      </c>
      <c r="C879" s="98" t="s">
        <v>1172</v>
      </c>
      <c r="D879" s="99">
        <v>6</v>
      </c>
      <c r="E879" s="99">
        <v>95</v>
      </c>
      <c r="F879" s="98" t="s">
        <v>1674</v>
      </c>
      <c r="G879" s="99">
        <v>3</v>
      </c>
      <c r="H879" s="98" t="s">
        <v>2026</v>
      </c>
      <c r="I879" s="97">
        <v>5</v>
      </c>
    </row>
    <row r="880" spans="1:9" ht="15" x14ac:dyDescent="0.2">
      <c r="A880" s="99">
        <v>215</v>
      </c>
      <c r="B880" s="98" t="s">
        <v>1107</v>
      </c>
      <c r="C880" s="98" t="s">
        <v>1172</v>
      </c>
      <c r="D880" s="99">
        <v>6</v>
      </c>
      <c r="E880" s="99">
        <v>95</v>
      </c>
      <c r="F880" s="98" t="s">
        <v>1674</v>
      </c>
      <c r="G880" s="99">
        <v>4</v>
      </c>
      <c r="H880" s="98" t="s">
        <v>2026</v>
      </c>
      <c r="I880" s="97">
        <v>19</v>
      </c>
    </row>
    <row r="881" spans="1:9" ht="15" x14ac:dyDescent="0.2">
      <c r="A881" s="99">
        <v>215</v>
      </c>
      <c r="B881" s="98" t="s">
        <v>1107</v>
      </c>
      <c r="C881" s="98" t="s">
        <v>1172</v>
      </c>
      <c r="D881" s="99">
        <v>6</v>
      </c>
      <c r="E881" s="99">
        <v>95</v>
      </c>
      <c r="F881" s="98" t="s">
        <v>1674</v>
      </c>
      <c r="G881" s="99">
        <v>5</v>
      </c>
      <c r="H881" s="98" t="s">
        <v>2026</v>
      </c>
      <c r="I881" s="97">
        <v>27</v>
      </c>
    </row>
    <row r="882" spans="1:9" ht="15" x14ac:dyDescent="0.2">
      <c r="A882" s="99">
        <v>215</v>
      </c>
      <c r="B882" s="98" t="s">
        <v>1107</v>
      </c>
      <c r="C882" s="98" t="s">
        <v>1172</v>
      </c>
      <c r="D882" s="99">
        <v>6</v>
      </c>
      <c r="E882" s="99">
        <v>30</v>
      </c>
      <c r="F882" s="98" t="s">
        <v>1672</v>
      </c>
      <c r="G882" s="99">
        <v>4</v>
      </c>
      <c r="H882" s="98" t="s">
        <v>2028</v>
      </c>
      <c r="I882" s="97">
        <v>9</v>
      </c>
    </row>
    <row r="883" spans="1:9" ht="15" x14ac:dyDescent="0.2">
      <c r="A883" s="99">
        <v>215</v>
      </c>
      <c r="B883" s="98" t="s">
        <v>1107</v>
      </c>
      <c r="C883" s="98" t="s">
        <v>1172</v>
      </c>
      <c r="D883" s="99">
        <v>6</v>
      </c>
      <c r="E883" s="99">
        <v>30</v>
      </c>
      <c r="F883" s="98" t="s">
        <v>1672</v>
      </c>
      <c r="G883" s="99">
        <v>5</v>
      </c>
      <c r="H883" s="98" t="s">
        <v>2028</v>
      </c>
      <c r="I883" s="97">
        <v>11</v>
      </c>
    </row>
    <row r="884" spans="1:9" ht="15" x14ac:dyDescent="0.2">
      <c r="A884" s="99">
        <v>215</v>
      </c>
      <c r="B884" s="98" t="s">
        <v>1107</v>
      </c>
      <c r="C884" s="98" t="s">
        <v>1172</v>
      </c>
      <c r="D884" s="99">
        <v>6</v>
      </c>
      <c r="E884" s="99">
        <v>89</v>
      </c>
      <c r="F884" s="98" t="s">
        <v>1646</v>
      </c>
      <c r="G884" s="99">
        <v>1</v>
      </c>
      <c r="H884" s="98" t="s">
        <v>1897</v>
      </c>
      <c r="I884" s="97">
        <v>31</v>
      </c>
    </row>
    <row r="885" spans="1:9" ht="15" x14ac:dyDescent="0.2">
      <c r="A885" s="99">
        <v>215</v>
      </c>
      <c r="B885" s="98" t="s">
        <v>1107</v>
      </c>
      <c r="C885" s="98" t="s">
        <v>1172</v>
      </c>
      <c r="D885" s="99">
        <v>6</v>
      </c>
      <c r="E885" s="99">
        <v>89</v>
      </c>
      <c r="F885" s="98" t="s">
        <v>1646</v>
      </c>
      <c r="G885" s="99">
        <v>5</v>
      </c>
      <c r="H885" s="98" t="s">
        <v>1897</v>
      </c>
      <c r="I885" s="97">
        <v>30</v>
      </c>
    </row>
    <row r="886" spans="1:9" ht="15" x14ac:dyDescent="0.2">
      <c r="A886" s="99">
        <v>215</v>
      </c>
      <c r="B886" s="98" t="s">
        <v>1107</v>
      </c>
      <c r="C886" s="98" t="s">
        <v>1169</v>
      </c>
      <c r="D886" s="99">
        <v>6</v>
      </c>
      <c r="E886" s="99">
        <v>11</v>
      </c>
      <c r="F886" s="98" t="s">
        <v>1655</v>
      </c>
      <c r="G886" s="99">
        <v>1</v>
      </c>
      <c r="H886" s="98" t="s">
        <v>1896</v>
      </c>
      <c r="I886" s="97">
        <v>29</v>
      </c>
    </row>
    <row r="887" spans="1:9" ht="15" x14ac:dyDescent="0.2">
      <c r="A887" s="99">
        <v>215</v>
      </c>
      <c r="B887" s="98" t="s">
        <v>1107</v>
      </c>
      <c r="C887" s="98" t="s">
        <v>1169</v>
      </c>
      <c r="D887" s="99">
        <v>6</v>
      </c>
      <c r="E887" s="99">
        <v>11</v>
      </c>
      <c r="F887" s="98" t="s">
        <v>1655</v>
      </c>
      <c r="G887" s="99">
        <v>4</v>
      </c>
      <c r="H887" s="98" t="s">
        <v>1896</v>
      </c>
      <c r="I887" s="97">
        <v>31</v>
      </c>
    </row>
    <row r="888" spans="1:9" ht="15" x14ac:dyDescent="0.2">
      <c r="A888" s="99">
        <v>215</v>
      </c>
      <c r="B888" s="98" t="s">
        <v>1107</v>
      </c>
      <c r="C888" s="98" t="s">
        <v>1169</v>
      </c>
      <c r="D888" s="99">
        <v>6</v>
      </c>
      <c r="E888" s="99">
        <v>1</v>
      </c>
      <c r="F888" s="98" t="s">
        <v>1654</v>
      </c>
      <c r="G888" s="99">
        <v>1</v>
      </c>
      <c r="H888" s="98" t="s">
        <v>1896</v>
      </c>
      <c r="I888" s="97">
        <v>30</v>
      </c>
    </row>
    <row r="889" spans="1:9" ht="15" x14ac:dyDescent="0.2">
      <c r="A889" s="99">
        <v>215</v>
      </c>
      <c r="B889" s="98" t="s">
        <v>1107</v>
      </c>
      <c r="C889" s="98" t="s">
        <v>1169</v>
      </c>
      <c r="D889" s="99">
        <v>6</v>
      </c>
      <c r="E889" s="99">
        <v>1</v>
      </c>
      <c r="F889" s="98" t="s">
        <v>1654</v>
      </c>
      <c r="G889" s="99">
        <v>4</v>
      </c>
      <c r="H889" s="98" t="s">
        <v>1896</v>
      </c>
      <c r="I889" s="97">
        <v>31</v>
      </c>
    </row>
    <row r="890" spans="1:9" ht="15" x14ac:dyDescent="0.2">
      <c r="A890" s="99">
        <v>215</v>
      </c>
      <c r="B890" s="98" t="s">
        <v>1107</v>
      </c>
      <c r="C890" s="98" t="s">
        <v>1166</v>
      </c>
      <c r="D890" s="99">
        <v>6</v>
      </c>
      <c r="E890" s="99">
        <v>11</v>
      </c>
      <c r="F890" s="98" t="s">
        <v>1655</v>
      </c>
      <c r="G890" s="99">
        <v>3</v>
      </c>
      <c r="H890" s="98" t="s">
        <v>1895</v>
      </c>
      <c r="I890" s="97">
        <v>29</v>
      </c>
    </row>
    <row r="891" spans="1:9" ht="15" x14ac:dyDescent="0.2">
      <c r="A891" s="99">
        <v>215</v>
      </c>
      <c r="B891" s="98" t="s">
        <v>1107</v>
      </c>
      <c r="C891" s="98" t="s">
        <v>1166</v>
      </c>
      <c r="D891" s="99">
        <v>6</v>
      </c>
      <c r="E891" s="99">
        <v>11</v>
      </c>
      <c r="F891" s="98" t="s">
        <v>1655</v>
      </c>
      <c r="G891" s="99">
        <v>6</v>
      </c>
      <c r="H891" s="98" t="s">
        <v>1895</v>
      </c>
      <c r="I891" s="97">
        <v>31</v>
      </c>
    </row>
    <row r="892" spans="1:9" ht="15" x14ac:dyDescent="0.2">
      <c r="A892" s="99">
        <v>215</v>
      </c>
      <c r="B892" s="98" t="s">
        <v>1107</v>
      </c>
      <c r="C892" s="98" t="s">
        <v>1166</v>
      </c>
      <c r="D892" s="99">
        <v>6</v>
      </c>
      <c r="E892" s="99">
        <v>1</v>
      </c>
      <c r="F892" s="98" t="s">
        <v>1654</v>
      </c>
      <c r="G892" s="99">
        <v>3</v>
      </c>
      <c r="H892" s="98" t="s">
        <v>1895</v>
      </c>
      <c r="I892" s="97">
        <v>30</v>
      </c>
    </row>
    <row r="893" spans="1:9" ht="15" x14ac:dyDescent="0.2">
      <c r="A893" s="99">
        <v>215</v>
      </c>
      <c r="B893" s="98" t="s">
        <v>1107</v>
      </c>
      <c r="C893" s="98" t="s">
        <v>1166</v>
      </c>
      <c r="D893" s="99">
        <v>6</v>
      </c>
      <c r="E893" s="99">
        <v>1</v>
      </c>
      <c r="F893" s="98" t="s">
        <v>1654</v>
      </c>
      <c r="G893" s="99">
        <v>6</v>
      </c>
      <c r="H893" s="98" t="s">
        <v>1895</v>
      </c>
      <c r="I893" s="97">
        <v>31</v>
      </c>
    </row>
    <row r="894" spans="1:9" ht="15" x14ac:dyDescent="0.2">
      <c r="A894" s="99">
        <v>215</v>
      </c>
      <c r="B894" s="98" t="s">
        <v>1107</v>
      </c>
      <c r="C894" s="98" t="s">
        <v>1163</v>
      </c>
      <c r="D894" s="99">
        <v>6</v>
      </c>
      <c r="E894" s="99">
        <v>401</v>
      </c>
      <c r="F894" s="98" t="s">
        <v>1649</v>
      </c>
      <c r="G894" s="99">
        <v>3</v>
      </c>
      <c r="H894" s="98" t="s">
        <v>2002</v>
      </c>
      <c r="I894" s="97">
        <v>29</v>
      </c>
    </row>
    <row r="895" spans="1:9" ht="15" x14ac:dyDescent="0.2">
      <c r="A895" s="99">
        <v>215</v>
      </c>
      <c r="B895" s="98" t="s">
        <v>1107</v>
      </c>
      <c r="C895" s="98" t="s">
        <v>1163</v>
      </c>
      <c r="D895" s="99">
        <v>6</v>
      </c>
      <c r="E895" s="99">
        <v>401</v>
      </c>
      <c r="F895" s="98" t="s">
        <v>1649</v>
      </c>
      <c r="G895" s="99">
        <v>6</v>
      </c>
      <c r="H895" s="98" t="s">
        <v>2002</v>
      </c>
      <c r="I895" s="97">
        <v>29</v>
      </c>
    </row>
    <row r="896" spans="1:9" ht="15" x14ac:dyDescent="0.2">
      <c r="A896" s="99">
        <v>215</v>
      </c>
      <c r="B896" s="98" t="s">
        <v>1107</v>
      </c>
      <c r="C896" s="98" t="s">
        <v>1163</v>
      </c>
      <c r="D896" s="99">
        <v>6</v>
      </c>
      <c r="E896" s="99">
        <v>89</v>
      </c>
      <c r="F896" s="98" t="s">
        <v>1646</v>
      </c>
      <c r="G896" s="99">
        <v>3</v>
      </c>
      <c r="H896" s="98" t="s">
        <v>2002</v>
      </c>
      <c r="I896" s="97">
        <v>31</v>
      </c>
    </row>
    <row r="897" spans="1:9" ht="15" x14ac:dyDescent="0.2">
      <c r="A897" s="99">
        <v>215</v>
      </c>
      <c r="B897" s="98" t="s">
        <v>1107</v>
      </c>
      <c r="C897" s="98" t="s">
        <v>1163</v>
      </c>
      <c r="D897" s="99">
        <v>6</v>
      </c>
      <c r="E897" s="99">
        <v>89</v>
      </c>
      <c r="F897" s="98" t="s">
        <v>1646</v>
      </c>
      <c r="G897" s="99">
        <v>6</v>
      </c>
      <c r="H897" s="98" t="s">
        <v>2002</v>
      </c>
      <c r="I897" s="97">
        <v>30</v>
      </c>
    </row>
    <row r="898" spans="1:9" ht="15" x14ac:dyDescent="0.2">
      <c r="A898" s="99">
        <v>215</v>
      </c>
      <c r="B898" s="98" t="s">
        <v>1107</v>
      </c>
      <c r="C898" s="98" t="s">
        <v>1273</v>
      </c>
      <c r="D898" s="99">
        <v>6</v>
      </c>
      <c r="E898" s="99">
        <v>5</v>
      </c>
      <c r="F898" s="98" t="s">
        <v>1644</v>
      </c>
      <c r="G898" s="99">
        <v>1</v>
      </c>
      <c r="H898" s="98" t="s">
        <v>2006</v>
      </c>
      <c r="I898" s="97">
        <v>2</v>
      </c>
    </row>
    <row r="899" spans="1:9" ht="15" x14ac:dyDescent="0.2">
      <c r="A899" s="99">
        <v>215</v>
      </c>
      <c r="B899" s="98" t="s">
        <v>1107</v>
      </c>
      <c r="C899" s="98" t="s">
        <v>1273</v>
      </c>
      <c r="D899" s="99">
        <v>6</v>
      </c>
      <c r="E899" s="99">
        <v>5</v>
      </c>
      <c r="F899" s="98" t="s">
        <v>1644</v>
      </c>
      <c r="G899" s="99">
        <v>2</v>
      </c>
      <c r="H899" s="98" t="s">
        <v>2005</v>
      </c>
      <c r="I899" s="97">
        <v>2</v>
      </c>
    </row>
    <row r="900" spans="1:9" ht="15" x14ac:dyDescent="0.2">
      <c r="A900" s="99">
        <v>215</v>
      </c>
      <c r="B900" s="98" t="s">
        <v>1107</v>
      </c>
      <c r="C900" s="98" t="s">
        <v>1172</v>
      </c>
      <c r="D900" s="99">
        <v>7</v>
      </c>
      <c r="E900" s="99">
        <v>95</v>
      </c>
      <c r="F900" s="98" t="s">
        <v>1674</v>
      </c>
      <c r="G900" s="99">
        <v>3</v>
      </c>
      <c r="H900" s="98" t="s">
        <v>2026</v>
      </c>
      <c r="I900" s="97">
        <v>1</v>
      </c>
    </row>
    <row r="901" spans="1:9" ht="15" x14ac:dyDescent="0.2">
      <c r="A901" s="99">
        <v>215</v>
      </c>
      <c r="B901" s="98" t="s">
        <v>1107</v>
      </c>
      <c r="C901" s="98" t="s">
        <v>1172</v>
      </c>
      <c r="D901" s="99">
        <v>7</v>
      </c>
      <c r="E901" s="99">
        <v>95</v>
      </c>
      <c r="F901" s="98" t="s">
        <v>1674</v>
      </c>
      <c r="G901" s="99">
        <v>4</v>
      </c>
      <c r="H901" s="98" t="s">
        <v>2026</v>
      </c>
      <c r="I901" s="97">
        <v>9</v>
      </c>
    </row>
    <row r="902" spans="1:9" ht="15" x14ac:dyDescent="0.2">
      <c r="A902" s="99">
        <v>215</v>
      </c>
      <c r="B902" s="98" t="s">
        <v>1107</v>
      </c>
      <c r="C902" s="98" t="s">
        <v>1172</v>
      </c>
      <c r="D902" s="99">
        <v>7</v>
      </c>
      <c r="E902" s="99">
        <v>95</v>
      </c>
      <c r="F902" s="98" t="s">
        <v>1674</v>
      </c>
      <c r="G902" s="99">
        <v>5</v>
      </c>
      <c r="H902" s="98" t="s">
        <v>2026</v>
      </c>
      <c r="I902" s="97">
        <v>9</v>
      </c>
    </row>
    <row r="903" spans="1:9" ht="15" x14ac:dyDescent="0.2">
      <c r="A903" s="99">
        <v>215</v>
      </c>
      <c r="B903" s="98" t="s">
        <v>1107</v>
      </c>
      <c r="C903" s="98" t="s">
        <v>1172</v>
      </c>
      <c r="D903" s="99">
        <v>7</v>
      </c>
      <c r="E903" s="99">
        <v>95</v>
      </c>
      <c r="F903" s="98" t="s">
        <v>1674</v>
      </c>
      <c r="G903" s="99">
        <v>6</v>
      </c>
      <c r="H903" s="98" t="s">
        <v>2026</v>
      </c>
      <c r="I903" s="97">
        <v>12</v>
      </c>
    </row>
    <row r="904" spans="1:9" ht="15" x14ac:dyDescent="0.2">
      <c r="A904" s="99">
        <v>215</v>
      </c>
      <c r="B904" s="98" t="s">
        <v>1107</v>
      </c>
      <c r="C904" s="98" t="s">
        <v>1172</v>
      </c>
      <c r="D904" s="99">
        <v>7</v>
      </c>
      <c r="E904" s="99">
        <v>90</v>
      </c>
      <c r="F904" s="98" t="s">
        <v>1673</v>
      </c>
      <c r="G904" s="99">
        <v>1</v>
      </c>
      <c r="H904" s="98" t="s">
        <v>1894</v>
      </c>
      <c r="I904" s="97">
        <v>29</v>
      </c>
    </row>
    <row r="905" spans="1:9" ht="15" x14ac:dyDescent="0.2">
      <c r="A905" s="99">
        <v>215</v>
      </c>
      <c r="B905" s="98" t="s">
        <v>1107</v>
      </c>
      <c r="C905" s="98" t="s">
        <v>1172</v>
      </c>
      <c r="D905" s="99">
        <v>7</v>
      </c>
      <c r="E905" s="99">
        <v>90</v>
      </c>
      <c r="F905" s="98" t="s">
        <v>1673</v>
      </c>
      <c r="G905" s="99">
        <v>2</v>
      </c>
      <c r="H905" s="98" t="s">
        <v>1894</v>
      </c>
      <c r="I905" s="97">
        <v>29</v>
      </c>
    </row>
    <row r="906" spans="1:9" ht="15" x14ac:dyDescent="0.2">
      <c r="A906" s="99">
        <v>215</v>
      </c>
      <c r="B906" s="98" t="s">
        <v>1107</v>
      </c>
      <c r="C906" s="98" t="s">
        <v>1172</v>
      </c>
      <c r="D906" s="99">
        <v>7</v>
      </c>
      <c r="E906" s="99">
        <v>90</v>
      </c>
      <c r="F906" s="98" t="s">
        <v>1673</v>
      </c>
      <c r="G906" s="99">
        <v>5</v>
      </c>
      <c r="H906" s="98" t="s">
        <v>1894</v>
      </c>
      <c r="I906" s="97">
        <v>25</v>
      </c>
    </row>
    <row r="907" spans="1:9" ht="15" x14ac:dyDescent="0.2">
      <c r="A907" s="99">
        <v>215</v>
      </c>
      <c r="B907" s="98" t="s">
        <v>1107</v>
      </c>
      <c r="C907" s="98" t="s">
        <v>1172</v>
      </c>
      <c r="D907" s="99">
        <v>7</v>
      </c>
      <c r="E907" s="99">
        <v>90</v>
      </c>
      <c r="F907" s="98" t="s">
        <v>1673</v>
      </c>
      <c r="G907" s="99">
        <v>6</v>
      </c>
      <c r="H907" s="98" t="s">
        <v>1894</v>
      </c>
      <c r="I907" s="97">
        <v>31</v>
      </c>
    </row>
    <row r="908" spans="1:9" ht="15" x14ac:dyDescent="0.2">
      <c r="A908" s="99">
        <v>215</v>
      </c>
      <c r="B908" s="98" t="s">
        <v>1107</v>
      </c>
      <c r="C908" s="98" t="s">
        <v>1172</v>
      </c>
      <c r="D908" s="99">
        <v>7</v>
      </c>
      <c r="E908" s="99">
        <v>30</v>
      </c>
      <c r="F908" s="98" t="s">
        <v>1672</v>
      </c>
      <c r="G908" s="99">
        <v>4</v>
      </c>
      <c r="H908" s="98" t="s">
        <v>2028</v>
      </c>
      <c r="I908" s="97">
        <v>6</v>
      </c>
    </row>
    <row r="909" spans="1:9" ht="15" x14ac:dyDescent="0.2">
      <c r="A909" s="99">
        <v>215</v>
      </c>
      <c r="B909" s="98" t="s">
        <v>1107</v>
      </c>
      <c r="C909" s="98" t="s">
        <v>1172</v>
      </c>
      <c r="D909" s="99">
        <v>7</v>
      </c>
      <c r="E909" s="99">
        <v>30</v>
      </c>
      <c r="F909" s="98" t="s">
        <v>1672</v>
      </c>
      <c r="G909" s="99">
        <v>5</v>
      </c>
      <c r="H909" s="98" t="s">
        <v>2028</v>
      </c>
      <c r="I909" s="97">
        <v>6</v>
      </c>
    </row>
    <row r="910" spans="1:9" ht="15" x14ac:dyDescent="0.2">
      <c r="A910" s="99">
        <v>215</v>
      </c>
      <c r="B910" s="98" t="s">
        <v>1107</v>
      </c>
      <c r="C910" s="98" t="s">
        <v>1172</v>
      </c>
      <c r="D910" s="99">
        <v>7</v>
      </c>
      <c r="E910" s="99">
        <v>30</v>
      </c>
      <c r="F910" s="98" t="s">
        <v>1672</v>
      </c>
      <c r="G910" s="99">
        <v>6</v>
      </c>
      <c r="H910" s="98" t="s">
        <v>2028</v>
      </c>
      <c r="I910" s="97">
        <v>12</v>
      </c>
    </row>
    <row r="911" spans="1:9" ht="15" x14ac:dyDescent="0.2">
      <c r="A911" s="99">
        <v>215</v>
      </c>
      <c r="B911" s="98" t="s">
        <v>1107</v>
      </c>
      <c r="C911" s="98" t="s">
        <v>1169</v>
      </c>
      <c r="D911" s="99">
        <v>7</v>
      </c>
      <c r="E911" s="99">
        <v>60</v>
      </c>
      <c r="F911" s="98" t="s">
        <v>1668</v>
      </c>
      <c r="G911" s="99">
        <v>7</v>
      </c>
      <c r="H911" s="98" t="s">
        <v>2009</v>
      </c>
      <c r="I911" s="97">
        <v>1</v>
      </c>
    </row>
    <row r="912" spans="1:9" ht="15" x14ac:dyDescent="0.2">
      <c r="A912" s="99">
        <v>215</v>
      </c>
      <c r="B912" s="98" t="s">
        <v>1107</v>
      </c>
      <c r="C912" s="98" t="s">
        <v>1169</v>
      </c>
      <c r="D912" s="99">
        <v>7</v>
      </c>
      <c r="E912" s="99">
        <v>61</v>
      </c>
      <c r="F912" s="98" t="s">
        <v>1664</v>
      </c>
      <c r="G912" s="99">
        <v>1</v>
      </c>
      <c r="H912" s="98" t="s">
        <v>1893</v>
      </c>
      <c r="I912" s="97">
        <v>31</v>
      </c>
    </row>
    <row r="913" spans="1:9" ht="15" x14ac:dyDescent="0.2">
      <c r="A913" s="99">
        <v>215</v>
      </c>
      <c r="B913" s="98" t="s">
        <v>1107</v>
      </c>
      <c r="C913" s="98" t="s">
        <v>1169</v>
      </c>
      <c r="D913" s="99">
        <v>7</v>
      </c>
      <c r="E913" s="99">
        <v>61</v>
      </c>
      <c r="F913" s="98" t="s">
        <v>1664</v>
      </c>
      <c r="G913" s="99">
        <v>2</v>
      </c>
      <c r="H913" s="98" t="s">
        <v>1893</v>
      </c>
      <c r="I913" s="97">
        <v>30</v>
      </c>
    </row>
    <row r="914" spans="1:9" ht="15" x14ac:dyDescent="0.2">
      <c r="A914" s="99">
        <v>215</v>
      </c>
      <c r="B914" s="98" t="s">
        <v>1107</v>
      </c>
      <c r="C914" s="98" t="s">
        <v>1169</v>
      </c>
      <c r="D914" s="99">
        <v>7</v>
      </c>
      <c r="E914" s="99">
        <v>61</v>
      </c>
      <c r="F914" s="98" t="s">
        <v>1664</v>
      </c>
      <c r="G914" s="99">
        <v>4</v>
      </c>
      <c r="H914" s="98" t="s">
        <v>1893</v>
      </c>
      <c r="I914" s="97">
        <v>32</v>
      </c>
    </row>
    <row r="915" spans="1:9" ht="15" x14ac:dyDescent="0.2">
      <c r="A915" s="99">
        <v>215</v>
      </c>
      <c r="B915" s="98" t="s">
        <v>1107</v>
      </c>
      <c r="C915" s="98" t="s">
        <v>1169</v>
      </c>
      <c r="D915" s="99">
        <v>7</v>
      </c>
      <c r="E915" s="99">
        <v>61</v>
      </c>
      <c r="F915" s="98" t="s">
        <v>1664</v>
      </c>
      <c r="G915" s="99">
        <v>6</v>
      </c>
      <c r="H915" s="98" t="s">
        <v>1893</v>
      </c>
      <c r="I915" s="97">
        <v>25</v>
      </c>
    </row>
    <row r="916" spans="1:9" ht="15" x14ac:dyDescent="0.2">
      <c r="A916" s="99">
        <v>215</v>
      </c>
      <c r="B916" s="98" t="s">
        <v>1107</v>
      </c>
      <c r="C916" s="98" t="s">
        <v>1166</v>
      </c>
      <c r="D916" s="99">
        <v>7</v>
      </c>
      <c r="E916" s="99">
        <v>29</v>
      </c>
      <c r="F916" s="98" t="s">
        <v>1658</v>
      </c>
      <c r="G916" s="99">
        <v>1</v>
      </c>
      <c r="H916" s="98" t="s">
        <v>1888</v>
      </c>
      <c r="I916" s="97">
        <v>30</v>
      </c>
    </row>
    <row r="917" spans="1:9" ht="15" x14ac:dyDescent="0.2">
      <c r="A917" s="99">
        <v>215</v>
      </c>
      <c r="B917" s="98" t="s">
        <v>1107</v>
      </c>
      <c r="C917" s="98" t="s">
        <v>1166</v>
      </c>
      <c r="D917" s="99">
        <v>7</v>
      </c>
      <c r="E917" s="99">
        <v>29</v>
      </c>
      <c r="F917" s="98" t="s">
        <v>1658</v>
      </c>
      <c r="G917" s="99">
        <v>2</v>
      </c>
      <c r="H917" s="98" t="s">
        <v>1888</v>
      </c>
      <c r="I917" s="97">
        <v>25</v>
      </c>
    </row>
    <row r="918" spans="1:9" ht="15" x14ac:dyDescent="0.2">
      <c r="A918" s="99">
        <v>215</v>
      </c>
      <c r="B918" s="98" t="s">
        <v>1107</v>
      </c>
      <c r="C918" s="98" t="s">
        <v>1166</v>
      </c>
      <c r="D918" s="99">
        <v>7</v>
      </c>
      <c r="E918" s="99">
        <v>29</v>
      </c>
      <c r="F918" s="98" t="s">
        <v>1658</v>
      </c>
      <c r="G918" s="99">
        <v>4</v>
      </c>
      <c r="H918" s="98" t="s">
        <v>1888</v>
      </c>
      <c r="I918" s="97">
        <v>31</v>
      </c>
    </row>
    <row r="919" spans="1:9" ht="15" x14ac:dyDescent="0.2">
      <c r="A919" s="99">
        <v>215</v>
      </c>
      <c r="B919" s="98" t="s">
        <v>1107</v>
      </c>
      <c r="C919" s="98" t="s">
        <v>1166</v>
      </c>
      <c r="D919" s="99">
        <v>7</v>
      </c>
      <c r="E919" s="99">
        <v>29</v>
      </c>
      <c r="F919" s="98" t="s">
        <v>1658</v>
      </c>
      <c r="G919" s="99">
        <v>5</v>
      </c>
      <c r="H919" s="98" t="s">
        <v>1888</v>
      </c>
      <c r="I919" s="97">
        <v>32</v>
      </c>
    </row>
    <row r="920" spans="1:9" ht="15" x14ac:dyDescent="0.2">
      <c r="A920" s="99">
        <v>215</v>
      </c>
      <c r="B920" s="98" t="s">
        <v>1107</v>
      </c>
      <c r="C920" s="98" t="s">
        <v>1163</v>
      </c>
      <c r="D920" s="99">
        <v>7</v>
      </c>
      <c r="E920" s="99">
        <v>983</v>
      </c>
      <c r="F920" s="98" t="s">
        <v>1651</v>
      </c>
      <c r="G920" s="99">
        <v>1</v>
      </c>
      <c r="H920" s="98" t="s">
        <v>1892</v>
      </c>
      <c r="I920" s="97">
        <v>25</v>
      </c>
    </row>
    <row r="921" spans="1:9" ht="15" x14ac:dyDescent="0.2">
      <c r="A921" s="99">
        <v>215</v>
      </c>
      <c r="B921" s="98" t="s">
        <v>1107</v>
      </c>
      <c r="C921" s="98" t="s">
        <v>1163</v>
      </c>
      <c r="D921" s="99">
        <v>7</v>
      </c>
      <c r="E921" s="99">
        <v>983</v>
      </c>
      <c r="F921" s="98" t="s">
        <v>1651</v>
      </c>
      <c r="G921" s="99">
        <v>2</v>
      </c>
      <c r="H921" s="98" t="s">
        <v>1892</v>
      </c>
      <c r="I921" s="97">
        <v>31</v>
      </c>
    </row>
    <row r="922" spans="1:9" ht="15" x14ac:dyDescent="0.2">
      <c r="A922" s="99">
        <v>215</v>
      </c>
      <c r="B922" s="98" t="s">
        <v>1107</v>
      </c>
      <c r="C922" s="98" t="s">
        <v>1163</v>
      </c>
      <c r="D922" s="99">
        <v>7</v>
      </c>
      <c r="E922" s="99">
        <v>983</v>
      </c>
      <c r="F922" s="98" t="s">
        <v>1651</v>
      </c>
      <c r="G922" s="99">
        <v>4</v>
      </c>
      <c r="H922" s="98" t="s">
        <v>1892</v>
      </c>
      <c r="I922" s="97">
        <v>29</v>
      </c>
    </row>
    <row r="923" spans="1:9" ht="15" x14ac:dyDescent="0.2">
      <c r="A923" s="99">
        <v>215</v>
      </c>
      <c r="B923" s="98" t="s">
        <v>1107</v>
      </c>
      <c r="C923" s="98" t="s">
        <v>1163</v>
      </c>
      <c r="D923" s="99">
        <v>7</v>
      </c>
      <c r="E923" s="99">
        <v>983</v>
      </c>
      <c r="F923" s="98" t="s">
        <v>1651</v>
      </c>
      <c r="G923" s="99">
        <v>5</v>
      </c>
      <c r="H923" s="98" t="s">
        <v>1892</v>
      </c>
      <c r="I923" s="97">
        <v>29</v>
      </c>
    </row>
    <row r="924" spans="1:9" ht="15" x14ac:dyDescent="0.2">
      <c r="A924" s="99">
        <v>215</v>
      </c>
      <c r="B924" s="98" t="s">
        <v>1107</v>
      </c>
      <c r="C924" s="98" t="s">
        <v>1273</v>
      </c>
      <c r="D924" s="99">
        <v>7</v>
      </c>
      <c r="E924" s="99">
        <v>5</v>
      </c>
      <c r="F924" s="98" t="s">
        <v>1644</v>
      </c>
      <c r="G924" s="99">
        <v>1</v>
      </c>
      <c r="H924" s="98" t="s">
        <v>2004</v>
      </c>
      <c r="I924" s="97">
        <v>3</v>
      </c>
    </row>
    <row r="925" spans="1:9" ht="15" x14ac:dyDescent="0.2">
      <c r="A925" s="99">
        <v>215</v>
      </c>
      <c r="B925" s="98" t="s">
        <v>1107</v>
      </c>
      <c r="C925" s="98" t="s">
        <v>1273</v>
      </c>
      <c r="D925" s="99">
        <v>7</v>
      </c>
      <c r="E925" s="99">
        <v>5</v>
      </c>
      <c r="F925" s="98" t="s">
        <v>1644</v>
      </c>
      <c r="G925" s="99">
        <v>2</v>
      </c>
      <c r="H925" s="98" t="s">
        <v>2003</v>
      </c>
      <c r="I925" s="97">
        <v>3</v>
      </c>
    </row>
    <row r="926" spans="1:9" ht="15" x14ac:dyDescent="0.2">
      <c r="A926" s="99">
        <v>215</v>
      </c>
      <c r="B926" s="98" t="s">
        <v>1107</v>
      </c>
      <c r="C926" s="98" t="s">
        <v>1172</v>
      </c>
      <c r="D926" s="99">
        <v>8</v>
      </c>
      <c r="E926" s="99">
        <v>13</v>
      </c>
      <c r="F926" s="98" t="s">
        <v>1675</v>
      </c>
      <c r="G926" s="99">
        <v>2</v>
      </c>
      <c r="H926" s="98" t="s">
        <v>1891</v>
      </c>
      <c r="I926" s="97">
        <v>26</v>
      </c>
    </row>
    <row r="927" spans="1:9" ht="15" x14ac:dyDescent="0.2">
      <c r="A927" s="99">
        <v>215</v>
      </c>
      <c r="B927" s="98" t="s">
        <v>1107</v>
      </c>
      <c r="C927" s="98" t="s">
        <v>1172</v>
      </c>
      <c r="D927" s="99">
        <v>8</v>
      </c>
      <c r="E927" s="99">
        <v>13</v>
      </c>
      <c r="F927" s="98" t="s">
        <v>1675</v>
      </c>
      <c r="G927" s="99">
        <v>3</v>
      </c>
      <c r="H927" s="98" t="s">
        <v>1891</v>
      </c>
      <c r="I927" s="97">
        <v>30</v>
      </c>
    </row>
    <row r="928" spans="1:9" ht="15" x14ac:dyDescent="0.2">
      <c r="A928" s="99">
        <v>215</v>
      </c>
      <c r="B928" s="98" t="s">
        <v>1107</v>
      </c>
      <c r="C928" s="98" t="s">
        <v>1172</v>
      </c>
      <c r="D928" s="99">
        <v>8</v>
      </c>
      <c r="E928" s="99">
        <v>13</v>
      </c>
      <c r="F928" s="98" t="s">
        <v>1675</v>
      </c>
      <c r="G928" s="99">
        <v>5</v>
      </c>
      <c r="H928" s="98" t="s">
        <v>1891</v>
      </c>
      <c r="I928" s="97">
        <v>33</v>
      </c>
    </row>
    <row r="929" spans="1:9" ht="15" x14ac:dyDescent="0.2">
      <c r="A929" s="99">
        <v>215</v>
      </c>
      <c r="B929" s="98" t="s">
        <v>1107</v>
      </c>
      <c r="C929" s="98" t="s">
        <v>1172</v>
      </c>
      <c r="D929" s="99">
        <v>8</v>
      </c>
      <c r="E929" s="99">
        <v>13</v>
      </c>
      <c r="F929" s="98" t="s">
        <v>1675</v>
      </c>
      <c r="G929" s="99">
        <v>6</v>
      </c>
      <c r="H929" s="98" t="s">
        <v>1891</v>
      </c>
      <c r="I929" s="97">
        <v>28</v>
      </c>
    </row>
    <row r="930" spans="1:9" ht="15" x14ac:dyDescent="0.2">
      <c r="A930" s="99">
        <v>215</v>
      </c>
      <c r="B930" s="98" t="s">
        <v>1107</v>
      </c>
      <c r="C930" s="98" t="s">
        <v>1172</v>
      </c>
      <c r="D930" s="99">
        <v>8</v>
      </c>
      <c r="E930" s="99">
        <v>95</v>
      </c>
      <c r="F930" s="98" t="s">
        <v>1674</v>
      </c>
      <c r="G930" s="99">
        <v>3</v>
      </c>
      <c r="H930" s="98" t="s">
        <v>2026</v>
      </c>
      <c r="I930" s="97">
        <v>2</v>
      </c>
    </row>
    <row r="931" spans="1:9" ht="15" x14ac:dyDescent="0.2">
      <c r="A931" s="99">
        <v>215</v>
      </c>
      <c r="B931" s="98" t="s">
        <v>1107</v>
      </c>
      <c r="C931" s="98" t="s">
        <v>1172</v>
      </c>
      <c r="D931" s="99">
        <v>8</v>
      </c>
      <c r="E931" s="99">
        <v>95</v>
      </c>
      <c r="F931" s="98" t="s">
        <v>1674</v>
      </c>
      <c r="G931" s="99">
        <v>4</v>
      </c>
      <c r="H931" s="98" t="s">
        <v>2026</v>
      </c>
      <c r="I931" s="97">
        <v>13</v>
      </c>
    </row>
    <row r="932" spans="1:9" ht="15" x14ac:dyDescent="0.2">
      <c r="A932" s="99">
        <v>215</v>
      </c>
      <c r="B932" s="98" t="s">
        <v>1107</v>
      </c>
      <c r="C932" s="98" t="s">
        <v>1172</v>
      </c>
      <c r="D932" s="99">
        <v>8</v>
      </c>
      <c r="E932" s="99">
        <v>95</v>
      </c>
      <c r="F932" s="98" t="s">
        <v>1674</v>
      </c>
      <c r="G932" s="99">
        <v>5</v>
      </c>
      <c r="H932" s="98" t="s">
        <v>2026</v>
      </c>
      <c r="I932" s="97">
        <v>8</v>
      </c>
    </row>
    <row r="933" spans="1:9" ht="15" x14ac:dyDescent="0.2">
      <c r="A933" s="99">
        <v>215</v>
      </c>
      <c r="B933" s="98" t="s">
        <v>1107</v>
      </c>
      <c r="C933" s="98" t="s">
        <v>1172</v>
      </c>
      <c r="D933" s="99">
        <v>8</v>
      </c>
      <c r="E933" s="99">
        <v>95</v>
      </c>
      <c r="F933" s="98" t="s">
        <v>1674</v>
      </c>
      <c r="G933" s="99">
        <v>6</v>
      </c>
      <c r="H933" s="98" t="s">
        <v>2026</v>
      </c>
      <c r="I933" s="97">
        <v>20</v>
      </c>
    </row>
    <row r="934" spans="1:9" ht="15" x14ac:dyDescent="0.2">
      <c r="A934" s="99">
        <v>215</v>
      </c>
      <c r="B934" s="98" t="s">
        <v>1107</v>
      </c>
      <c r="C934" s="98" t="s">
        <v>1172</v>
      </c>
      <c r="D934" s="99">
        <v>8</v>
      </c>
      <c r="E934" s="99">
        <v>30</v>
      </c>
      <c r="F934" s="98" t="s">
        <v>1672</v>
      </c>
      <c r="G934" s="99">
        <v>4</v>
      </c>
      <c r="H934" s="98" t="s">
        <v>2028</v>
      </c>
      <c r="I934" s="97">
        <v>6</v>
      </c>
    </row>
    <row r="935" spans="1:9" ht="15" x14ac:dyDescent="0.2">
      <c r="A935" s="99">
        <v>215</v>
      </c>
      <c r="B935" s="98" t="s">
        <v>1107</v>
      </c>
      <c r="C935" s="98" t="s">
        <v>1172</v>
      </c>
      <c r="D935" s="99">
        <v>8</v>
      </c>
      <c r="E935" s="99">
        <v>30</v>
      </c>
      <c r="F935" s="98" t="s">
        <v>1672</v>
      </c>
      <c r="G935" s="99">
        <v>5</v>
      </c>
      <c r="H935" s="98" t="s">
        <v>2028</v>
      </c>
      <c r="I935" s="97">
        <v>4</v>
      </c>
    </row>
    <row r="936" spans="1:9" ht="15" x14ac:dyDescent="0.2">
      <c r="A936" s="99">
        <v>215</v>
      </c>
      <c r="B936" s="98" t="s">
        <v>1107</v>
      </c>
      <c r="C936" s="98" t="s">
        <v>1172</v>
      </c>
      <c r="D936" s="99">
        <v>8</v>
      </c>
      <c r="E936" s="99">
        <v>30</v>
      </c>
      <c r="F936" s="98" t="s">
        <v>1672</v>
      </c>
      <c r="G936" s="99">
        <v>6</v>
      </c>
      <c r="H936" s="98" t="s">
        <v>2028</v>
      </c>
      <c r="I936" s="97">
        <v>9</v>
      </c>
    </row>
    <row r="937" spans="1:9" ht="15" x14ac:dyDescent="0.2">
      <c r="A937" s="99">
        <v>215</v>
      </c>
      <c r="B937" s="98" t="s">
        <v>1107</v>
      </c>
      <c r="C937" s="98" t="s">
        <v>1169</v>
      </c>
      <c r="D937" s="99">
        <v>8</v>
      </c>
      <c r="E937" s="99">
        <v>60</v>
      </c>
      <c r="F937" s="98" t="s">
        <v>1668</v>
      </c>
      <c r="G937" s="99">
        <v>2</v>
      </c>
      <c r="H937" s="98" t="s">
        <v>1889</v>
      </c>
      <c r="I937" s="97">
        <v>31</v>
      </c>
    </row>
    <row r="938" spans="1:9" ht="15" x14ac:dyDescent="0.2">
      <c r="A938" s="99">
        <v>215</v>
      </c>
      <c r="B938" s="98" t="s">
        <v>1107</v>
      </c>
      <c r="C938" s="98" t="s">
        <v>1169</v>
      </c>
      <c r="D938" s="99">
        <v>8</v>
      </c>
      <c r="E938" s="99">
        <v>60</v>
      </c>
      <c r="F938" s="98" t="s">
        <v>1668</v>
      </c>
      <c r="G938" s="99">
        <v>3</v>
      </c>
      <c r="H938" s="98" t="s">
        <v>1889</v>
      </c>
      <c r="I938" s="97">
        <v>29</v>
      </c>
    </row>
    <row r="939" spans="1:9" ht="15" x14ac:dyDescent="0.2">
      <c r="A939" s="99">
        <v>215</v>
      </c>
      <c r="B939" s="98" t="s">
        <v>1107</v>
      </c>
      <c r="C939" s="98" t="s">
        <v>1169</v>
      </c>
      <c r="D939" s="99">
        <v>8</v>
      </c>
      <c r="E939" s="99">
        <v>60</v>
      </c>
      <c r="F939" s="98" t="s">
        <v>1668</v>
      </c>
      <c r="G939" s="99">
        <v>4</v>
      </c>
      <c r="H939" s="98" t="s">
        <v>1889</v>
      </c>
      <c r="I939" s="97">
        <v>30</v>
      </c>
    </row>
    <row r="940" spans="1:9" ht="15" x14ac:dyDescent="0.2">
      <c r="A940" s="99">
        <v>215</v>
      </c>
      <c r="B940" s="98" t="s">
        <v>1107</v>
      </c>
      <c r="C940" s="98" t="s">
        <v>1169</v>
      </c>
      <c r="D940" s="99">
        <v>8</v>
      </c>
      <c r="E940" s="99">
        <v>60</v>
      </c>
      <c r="F940" s="98" t="s">
        <v>1668</v>
      </c>
      <c r="G940" s="99">
        <v>6</v>
      </c>
      <c r="H940" s="98" t="s">
        <v>1889</v>
      </c>
      <c r="I940" s="97">
        <v>28</v>
      </c>
    </row>
    <row r="941" spans="1:9" ht="15" x14ac:dyDescent="0.2">
      <c r="A941" s="99">
        <v>215</v>
      </c>
      <c r="B941" s="98" t="s">
        <v>1107</v>
      </c>
      <c r="C941" s="98" t="s">
        <v>1169</v>
      </c>
      <c r="D941" s="99">
        <v>8</v>
      </c>
      <c r="E941" s="99">
        <v>60</v>
      </c>
      <c r="F941" s="98" t="s">
        <v>1668</v>
      </c>
      <c r="G941" s="99">
        <v>7</v>
      </c>
      <c r="H941" s="98" t="s">
        <v>2009</v>
      </c>
      <c r="I941" s="97">
        <v>21</v>
      </c>
    </row>
    <row r="942" spans="1:9" ht="15" x14ac:dyDescent="0.2">
      <c r="A942" s="99">
        <v>215</v>
      </c>
      <c r="B942" s="98" t="s">
        <v>1107</v>
      </c>
      <c r="C942" s="98" t="s">
        <v>1166</v>
      </c>
      <c r="D942" s="99">
        <v>8</v>
      </c>
      <c r="E942" s="99">
        <v>88</v>
      </c>
      <c r="F942" s="98" t="s">
        <v>1661</v>
      </c>
      <c r="G942" s="99">
        <v>2</v>
      </c>
      <c r="H942" s="98" t="s">
        <v>1887</v>
      </c>
      <c r="I942" s="97">
        <v>31</v>
      </c>
    </row>
    <row r="943" spans="1:9" ht="15" x14ac:dyDescent="0.2">
      <c r="A943" s="99">
        <v>215</v>
      </c>
      <c r="B943" s="98" t="s">
        <v>1107</v>
      </c>
      <c r="C943" s="98" t="s">
        <v>1166</v>
      </c>
      <c r="D943" s="99">
        <v>8</v>
      </c>
      <c r="E943" s="99">
        <v>88</v>
      </c>
      <c r="F943" s="98" t="s">
        <v>1661</v>
      </c>
      <c r="G943" s="99">
        <v>3</v>
      </c>
      <c r="H943" s="98" t="s">
        <v>1887</v>
      </c>
      <c r="I943" s="97">
        <v>26</v>
      </c>
    </row>
    <row r="944" spans="1:9" ht="15" x14ac:dyDescent="0.2">
      <c r="A944" s="99">
        <v>215</v>
      </c>
      <c r="B944" s="98" t="s">
        <v>1107</v>
      </c>
      <c r="C944" s="98" t="s">
        <v>1166</v>
      </c>
      <c r="D944" s="99">
        <v>8</v>
      </c>
      <c r="E944" s="99">
        <v>88</v>
      </c>
      <c r="F944" s="98" t="s">
        <v>1661</v>
      </c>
      <c r="G944" s="99">
        <v>4</v>
      </c>
      <c r="H944" s="98" t="s">
        <v>1887</v>
      </c>
      <c r="I944" s="97">
        <v>31</v>
      </c>
    </row>
    <row r="945" spans="1:9" ht="15" x14ac:dyDescent="0.2">
      <c r="A945" s="99">
        <v>215</v>
      </c>
      <c r="B945" s="98" t="s">
        <v>1107</v>
      </c>
      <c r="C945" s="98" t="s">
        <v>1166</v>
      </c>
      <c r="D945" s="99">
        <v>8</v>
      </c>
      <c r="E945" s="99">
        <v>88</v>
      </c>
      <c r="F945" s="98" t="s">
        <v>1661</v>
      </c>
      <c r="G945" s="99">
        <v>5</v>
      </c>
      <c r="H945" s="98" t="s">
        <v>1887</v>
      </c>
      <c r="I945" s="97">
        <v>30</v>
      </c>
    </row>
    <row r="946" spans="1:9" ht="15" x14ac:dyDescent="0.2">
      <c r="A946" s="99">
        <v>215</v>
      </c>
      <c r="B946" s="98" t="s">
        <v>1107</v>
      </c>
      <c r="C946" s="98" t="s">
        <v>1163</v>
      </c>
      <c r="D946" s="99">
        <v>8</v>
      </c>
      <c r="E946" s="99">
        <v>62</v>
      </c>
      <c r="F946" s="98" t="s">
        <v>1652</v>
      </c>
      <c r="G946" s="99">
        <v>2</v>
      </c>
      <c r="H946" s="98" t="s">
        <v>1886</v>
      </c>
      <c r="I946" s="97">
        <v>28</v>
      </c>
    </row>
    <row r="947" spans="1:9" ht="15" x14ac:dyDescent="0.2">
      <c r="A947" s="99">
        <v>215</v>
      </c>
      <c r="B947" s="98" t="s">
        <v>1107</v>
      </c>
      <c r="C947" s="98" t="s">
        <v>1163</v>
      </c>
      <c r="D947" s="99">
        <v>8</v>
      </c>
      <c r="E947" s="99">
        <v>62</v>
      </c>
      <c r="F947" s="98" t="s">
        <v>1652</v>
      </c>
      <c r="G947" s="99">
        <v>3</v>
      </c>
      <c r="H947" s="98" t="s">
        <v>1886</v>
      </c>
      <c r="I947" s="97">
        <v>31</v>
      </c>
    </row>
    <row r="948" spans="1:9" ht="15" x14ac:dyDescent="0.2">
      <c r="A948" s="99">
        <v>215</v>
      </c>
      <c r="B948" s="98" t="s">
        <v>1107</v>
      </c>
      <c r="C948" s="98" t="s">
        <v>1163</v>
      </c>
      <c r="D948" s="99">
        <v>8</v>
      </c>
      <c r="E948" s="99">
        <v>62</v>
      </c>
      <c r="F948" s="98" t="s">
        <v>1652</v>
      </c>
      <c r="G948" s="99">
        <v>4</v>
      </c>
      <c r="H948" s="98" t="s">
        <v>1886</v>
      </c>
      <c r="I948" s="97">
        <v>28</v>
      </c>
    </row>
    <row r="949" spans="1:9" ht="15" x14ac:dyDescent="0.2">
      <c r="A949" s="99">
        <v>215</v>
      </c>
      <c r="B949" s="98" t="s">
        <v>1107</v>
      </c>
      <c r="C949" s="98" t="s">
        <v>1163</v>
      </c>
      <c r="D949" s="99">
        <v>8</v>
      </c>
      <c r="E949" s="99">
        <v>62</v>
      </c>
      <c r="F949" s="98" t="s">
        <v>1652</v>
      </c>
      <c r="G949" s="99">
        <v>5</v>
      </c>
      <c r="H949" s="98" t="s">
        <v>1886</v>
      </c>
      <c r="I949" s="97">
        <v>30</v>
      </c>
    </row>
    <row r="950" spans="1:9" ht="15" x14ac:dyDescent="0.2">
      <c r="A950" s="99">
        <v>215</v>
      </c>
      <c r="B950" s="98" t="s">
        <v>1107</v>
      </c>
      <c r="C950" s="98" t="s">
        <v>1273</v>
      </c>
      <c r="D950" s="99">
        <v>8</v>
      </c>
      <c r="E950" s="99">
        <v>5</v>
      </c>
      <c r="F950" s="98" t="s">
        <v>1644</v>
      </c>
      <c r="G950" s="99">
        <v>1</v>
      </c>
      <c r="H950" s="98" t="s">
        <v>2004</v>
      </c>
      <c r="I950" s="97">
        <v>2</v>
      </c>
    </row>
    <row r="951" spans="1:9" ht="15" x14ac:dyDescent="0.2">
      <c r="A951" s="99">
        <v>215</v>
      </c>
      <c r="B951" s="98" t="s">
        <v>1107</v>
      </c>
      <c r="C951" s="98" t="s">
        <v>1273</v>
      </c>
      <c r="D951" s="99">
        <v>8</v>
      </c>
      <c r="E951" s="99">
        <v>5</v>
      </c>
      <c r="F951" s="98" t="s">
        <v>1644</v>
      </c>
      <c r="G951" s="99">
        <v>2</v>
      </c>
      <c r="H951" s="98" t="s">
        <v>2003</v>
      </c>
      <c r="I951" s="97">
        <v>2</v>
      </c>
    </row>
    <row r="952" spans="1:9" ht="15" x14ac:dyDescent="0.2">
      <c r="A952" s="99">
        <v>215</v>
      </c>
      <c r="B952" s="98" t="s">
        <v>1107</v>
      </c>
      <c r="C952" s="98" t="s">
        <v>1172</v>
      </c>
      <c r="D952" s="99">
        <v>9</v>
      </c>
      <c r="E952" s="99">
        <v>77</v>
      </c>
      <c r="F952" s="98" t="s">
        <v>1676</v>
      </c>
      <c r="G952" s="99">
        <v>1</v>
      </c>
      <c r="H952" s="98" t="s">
        <v>1859</v>
      </c>
      <c r="I952" s="97">
        <v>25</v>
      </c>
    </row>
    <row r="953" spans="1:9" ht="15" x14ac:dyDescent="0.2">
      <c r="A953" s="99">
        <v>215</v>
      </c>
      <c r="B953" s="98" t="s">
        <v>1107</v>
      </c>
      <c r="C953" s="98" t="s">
        <v>1172</v>
      </c>
      <c r="D953" s="99">
        <v>9</v>
      </c>
      <c r="E953" s="99">
        <v>77</v>
      </c>
      <c r="F953" s="98" t="s">
        <v>1676</v>
      </c>
      <c r="G953" s="99">
        <v>2</v>
      </c>
      <c r="H953" s="98" t="s">
        <v>1859</v>
      </c>
      <c r="I953" s="97">
        <v>20</v>
      </c>
    </row>
    <row r="954" spans="1:9" ht="15" x14ac:dyDescent="0.2">
      <c r="A954" s="99">
        <v>215</v>
      </c>
      <c r="B954" s="98" t="s">
        <v>1107</v>
      </c>
      <c r="C954" s="98" t="s">
        <v>1172</v>
      </c>
      <c r="D954" s="99">
        <v>9</v>
      </c>
      <c r="E954" s="99">
        <v>77</v>
      </c>
      <c r="F954" s="98" t="s">
        <v>1676</v>
      </c>
      <c r="G954" s="99">
        <v>4</v>
      </c>
      <c r="H954" s="98" t="s">
        <v>1859</v>
      </c>
      <c r="I954" s="97">
        <v>23</v>
      </c>
    </row>
    <row r="955" spans="1:9" ht="15" x14ac:dyDescent="0.2">
      <c r="A955" s="99">
        <v>215</v>
      </c>
      <c r="B955" s="98" t="s">
        <v>1107</v>
      </c>
      <c r="C955" s="98" t="s">
        <v>1172</v>
      </c>
      <c r="D955" s="99">
        <v>9</v>
      </c>
      <c r="E955" s="99">
        <v>84</v>
      </c>
      <c r="F955" s="98" t="s">
        <v>1670</v>
      </c>
      <c r="G955" s="99">
        <v>3</v>
      </c>
      <c r="H955" s="98" t="s">
        <v>1859</v>
      </c>
      <c r="I955" s="97">
        <v>17</v>
      </c>
    </row>
    <row r="956" spans="1:9" ht="15" x14ac:dyDescent="0.2">
      <c r="A956" s="99">
        <v>215</v>
      </c>
      <c r="B956" s="98" t="s">
        <v>1107</v>
      </c>
      <c r="C956" s="98" t="s">
        <v>1172</v>
      </c>
      <c r="D956" s="99">
        <v>9</v>
      </c>
      <c r="E956" s="99">
        <v>84</v>
      </c>
      <c r="F956" s="98" t="s">
        <v>1670</v>
      </c>
      <c r="G956" s="99">
        <v>7</v>
      </c>
      <c r="H956" s="98" t="s">
        <v>1859</v>
      </c>
      <c r="I956" s="97">
        <v>22</v>
      </c>
    </row>
    <row r="957" spans="1:9" ht="15" x14ac:dyDescent="0.2">
      <c r="A957" s="99">
        <v>215</v>
      </c>
      <c r="B957" s="98" t="s">
        <v>1107</v>
      </c>
      <c r="C957" s="98" t="s">
        <v>1169</v>
      </c>
      <c r="D957" s="99">
        <v>9</v>
      </c>
      <c r="E957" s="99">
        <v>36</v>
      </c>
      <c r="F957" s="98" t="s">
        <v>1667</v>
      </c>
      <c r="G957" s="99">
        <v>2</v>
      </c>
      <c r="H957" s="98" t="s">
        <v>1854</v>
      </c>
      <c r="I957" s="97">
        <v>3</v>
      </c>
    </row>
    <row r="958" spans="1:9" ht="15" x14ac:dyDescent="0.2">
      <c r="A958" s="99">
        <v>215</v>
      </c>
      <c r="B958" s="98" t="s">
        <v>1107</v>
      </c>
      <c r="C958" s="98" t="s">
        <v>1169</v>
      </c>
      <c r="D958" s="99">
        <v>9</v>
      </c>
      <c r="E958" s="99">
        <v>36</v>
      </c>
      <c r="F958" s="98" t="s">
        <v>1667</v>
      </c>
      <c r="G958" s="99">
        <v>3</v>
      </c>
      <c r="H958" s="98" t="s">
        <v>1843</v>
      </c>
      <c r="I958" s="97">
        <v>4</v>
      </c>
    </row>
    <row r="959" spans="1:9" ht="15" x14ac:dyDescent="0.2">
      <c r="A959" s="99">
        <v>215</v>
      </c>
      <c r="B959" s="98" t="s">
        <v>1107</v>
      </c>
      <c r="C959" s="98" t="s">
        <v>1169</v>
      </c>
      <c r="D959" s="99">
        <v>9</v>
      </c>
      <c r="E959" s="99">
        <v>36</v>
      </c>
      <c r="F959" s="98" t="s">
        <v>1667</v>
      </c>
      <c r="G959" s="99">
        <v>3</v>
      </c>
      <c r="H959" s="98" t="s">
        <v>1867</v>
      </c>
      <c r="I959" s="97">
        <v>15</v>
      </c>
    </row>
    <row r="960" spans="1:9" ht="15" x14ac:dyDescent="0.2">
      <c r="A960" s="99">
        <v>215</v>
      </c>
      <c r="B960" s="98" t="s">
        <v>1107</v>
      </c>
      <c r="C960" s="98" t="s">
        <v>1169</v>
      </c>
      <c r="D960" s="99">
        <v>9</v>
      </c>
      <c r="E960" s="99">
        <v>36</v>
      </c>
      <c r="F960" s="98" t="s">
        <v>1667</v>
      </c>
      <c r="G960" s="99">
        <v>4</v>
      </c>
      <c r="H960" s="98" t="s">
        <v>1985</v>
      </c>
      <c r="I960" s="97">
        <v>4</v>
      </c>
    </row>
    <row r="961" spans="1:9" ht="15" x14ac:dyDescent="0.2">
      <c r="A961" s="99">
        <v>215</v>
      </c>
      <c r="B961" s="98" t="s">
        <v>1107</v>
      </c>
      <c r="C961" s="98" t="s">
        <v>1169</v>
      </c>
      <c r="D961" s="99">
        <v>9</v>
      </c>
      <c r="E961" s="99">
        <v>36</v>
      </c>
      <c r="F961" s="98" t="s">
        <v>1667</v>
      </c>
      <c r="G961" s="99">
        <v>4</v>
      </c>
      <c r="H961" s="98" t="s">
        <v>1862</v>
      </c>
      <c r="I961" s="97">
        <v>15</v>
      </c>
    </row>
    <row r="962" spans="1:9" ht="15" x14ac:dyDescent="0.2">
      <c r="A962" s="99">
        <v>215</v>
      </c>
      <c r="B962" s="98" t="s">
        <v>1107</v>
      </c>
      <c r="C962" s="98" t="s">
        <v>1169</v>
      </c>
      <c r="D962" s="99">
        <v>9</v>
      </c>
      <c r="E962" s="99">
        <v>36</v>
      </c>
      <c r="F962" s="98" t="s">
        <v>1667</v>
      </c>
      <c r="G962" s="99">
        <v>5</v>
      </c>
      <c r="H962" s="98" t="s">
        <v>1843</v>
      </c>
      <c r="I962" s="97">
        <v>5</v>
      </c>
    </row>
    <row r="963" spans="1:9" ht="15" x14ac:dyDescent="0.2">
      <c r="A963" s="99">
        <v>215</v>
      </c>
      <c r="B963" s="98" t="s">
        <v>1107</v>
      </c>
      <c r="C963" s="98" t="s">
        <v>1169</v>
      </c>
      <c r="D963" s="99">
        <v>9</v>
      </c>
      <c r="E963" s="99">
        <v>36</v>
      </c>
      <c r="F963" s="98" t="s">
        <v>1667</v>
      </c>
      <c r="G963" s="99">
        <v>5</v>
      </c>
      <c r="H963" s="98" t="s">
        <v>1867</v>
      </c>
      <c r="I963" s="97">
        <v>14</v>
      </c>
    </row>
    <row r="964" spans="1:9" ht="15" x14ac:dyDescent="0.2">
      <c r="A964" s="99">
        <v>215</v>
      </c>
      <c r="B964" s="98" t="s">
        <v>1107</v>
      </c>
      <c r="C964" s="98" t="s">
        <v>1169</v>
      </c>
      <c r="D964" s="99">
        <v>9</v>
      </c>
      <c r="E964" s="99">
        <v>36</v>
      </c>
      <c r="F964" s="98" t="s">
        <v>1667</v>
      </c>
      <c r="G964" s="99">
        <v>6</v>
      </c>
      <c r="H964" s="98" t="s">
        <v>1985</v>
      </c>
      <c r="I964" s="97">
        <v>5</v>
      </c>
    </row>
    <row r="965" spans="1:9" ht="15" x14ac:dyDescent="0.2">
      <c r="A965" s="99">
        <v>215</v>
      </c>
      <c r="B965" s="98" t="s">
        <v>1107</v>
      </c>
      <c r="C965" s="98" t="s">
        <v>1169</v>
      </c>
      <c r="D965" s="99">
        <v>9</v>
      </c>
      <c r="E965" s="99">
        <v>36</v>
      </c>
      <c r="F965" s="98" t="s">
        <v>1667</v>
      </c>
      <c r="G965" s="99">
        <v>6</v>
      </c>
      <c r="H965" s="98" t="s">
        <v>1862</v>
      </c>
      <c r="I965" s="97">
        <v>14</v>
      </c>
    </row>
    <row r="966" spans="1:9" ht="15" x14ac:dyDescent="0.2">
      <c r="A966" s="99">
        <v>215</v>
      </c>
      <c r="B966" s="98" t="s">
        <v>1107</v>
      </c>
      <c r="C966" s="98" t="s">
        <v>1169</v>
      </c>
      <c r="D966" s="99">
        <v>9</v>
      </c>
      <c r="E966" s="99">
        <v>55</v>
      </c>
      <c r="F966" s="98" t="s">
        <v>1666</v>
      </c>
      <c r="G966" s="99">
        <v>1</v>
      </c>
      <c r="H966" s="98" t="s">
        <v>1843</v>
      </c>
      <c r="I966" s="97">
        <v>5</v>
      </c>
    </row>
    <row r="967" spans="1:9" ht="15" x14ac:dyDescent="0.2">
      <c r="A967" s="99">
        <v>215</v>
      </c>
      <c r="B967" s="98" t="s">
        <v>1107</v>
      </c>
      <c r="C967" s="98" t="s">
        <v>1169</v>
      </c>
      <c r="D967" s="99">
        <v>9</v>
      </c>
      <c r="E967" s="99">
        <v>55</v>
      </c>
      <c r="F967" s="98" t="s">
        <v>1666</v>
      </c>
      <c r="G967" s="99">
        <v>1</v>
      </c>
      <c r="H967" s="98" t="s">
        <v>1867</v>
      </c>
      <c r="I967" s="97">
        <v>14</v>
      </c>
    </row>
    <row r="968" spans="1:9" ht="15" x14ac:dyDescent="0.2">
      <c r="A968" s="99">
        <v>215</v>
      </c>
      <c r="B968" s="98" t="s">
        <v>1107</v>
      </c>
      <c r="C968" s="98" t="s">
        <v>1169</v>
      </c>
      <c r="D968" s="99">
        <v>9</v>
      </c>
      <c r="E968" s="99">
        <v>55</v>
      </c>
      <c r="F968" s="98" t="s">
        <v>1666</v>
      </c>
      <c r="G968" s="99">
        <v>2</v>
      </c>
      <c r="H968" s="98" t="s">
        <v>1985</v>
      </c>
      <c r="I968" s="97">
        <v>5</v>
      </c>
    </row>
    <row r="969" spans="1:9" ht="15" x14ac:dyDescent="0.2">
      <c r="A969" s="99">
        <v>215</v>
      </c>
      <c r="B969" s="98" t="s">
        <v>1107</v>
      </c>
      <c r="C969" s="98" t="s">
        <v>1169</v>
      </c>
      <c r="D969" s="99">
        <v>9</v>
      </c>
      <c r="E969" s="99">
        <v>55</v>
      </c>
      <c r="F969" s="98" t="s">
        <v>1666</v>
      </c>
      <c r="G969" s="99">
        <v>2</v>
      </c>
      <c r="H969" s="98" t="s">
        <v>1862</v>
      </c>
      <c r="I969" s="97">
        <v>14</v>
      </c>
    </row>
    <row r="970" spans="1:9" ht="15" x14ac:dyDescent="0.2">
      <c r="A970" s="99">
        <v>215</v>
      </c>
      <c r="B970" s="98" t="s">
        <v>1107</v>
      </c>
      <c r="C970" s="98" t="s">
        <v>1169</v>
      </c>
      <c r="D970" s="99">
        <v>9</v>
      </c>
      <c r="E970" s="99">
        <v>55</v>
      </c>
      <c r="F970" s="98" t="s">
        <v>1666</v>
      </c>
      <c r="G970" s="99">
        <v>3</v>
      </c>
      <c r="H970" s="98" t="s">
        <v>1843</v>
      </c>
      <c r="I970" s="97">
        <v>6</v>
      </c>
    </row>
    <row r="971" spans="1:9" ht="15" x14ac:dyDescent="0.2">
      <c r="A971" s="99">
        <v>215</v>
      </c>
      <c r="B971" s="98" t="s">
        <v>1107</v>
      </c>
      <c r="C971" s="98" t="s">
        <v>1169</v>
      </c>
      <c r="D971" s="99">
        <v>9</v>
      </c>
      <c r="E971" s="99">
        <v>55</v>
      </c>
      <c r="F971" s="98" t="s">
        <v>1666</v>
      </c>
      <c r="G971" s="99">
        <v>3</v>
      </c>
      <c r="H971" s="98" t="s">
        <v>1867</v>
      </c>
      <c r="I971" s="97">
        <v>16</v>
      </c>
    </row>
    <row r="972" spans="1:9" ht="15" x14ac:dyDescent="0.2">
      <c r="A972" s="99">
        <v>215</v>
      </c>
      <c r="B972" s="98" t="s">
        <v>1107</v>
      </c>
      <c r="C972" s="98" t="s">
        <v>1169</v>
      </c>
      <c r="D972" s="99">
        <v>9</v>
      </c>
      <c r="E972" s="99">
        <v>55</v>
      </c>
      <c r="F972" s="98" t="s">
        <v>1666</v>
      </c>
      <c r="G972" s="99">
        <v>4</v>
      </c>
      <c r="H972" s="98" t="s">
        <v>1985</v>
      </c>
      <c r="I972" s="97">
        <v>6</v>
      </c>
    </row>
    <row r="973" spans="1:9" ht="15" x14ac:dyDescent="0.2">
      <c r="A973" s="99">
        <v>215</v>
      </c>
      <c r="B973" s="98" t="s">
        <v>1107</v>
      </c>
      <c r="C973" s="98" t="s">
        <v>1169</v>
      </c>
      <c r="D973" s="99">
        <v>9</v>
      </c>
      <c r="E973" s="99">
        <v>55</v>
      </c>
      <c r="F973" s="98" t="s">
        <v>1666</v>
      </c>
      <c r="G973" s="99">
        <v>4</v>
      </c>
      <c r="H973" s="98" t="s">
        <v>1862</v>
      </c>
      <c r="I973" s="97">
        <v>16</v>
      </c>
    </row>
    <row r="974" spans="1:9" ht="15" x14ac:dyDescent="0.2">
      <c r="A974" s="99">
        <v>215</v>
      </c>
      <c r="B974" s="98" t="s">
        <v>1107</v>
      </c>
      <c r="C974" s="98" t="s">
        <v>1169</v>
      </c>
      <c r="D974" s="99">
        <v>9</v>
      </c>
      <c r="E974" s="99">
        <v>55</v>
      </c>
      <c r="F974" s="98" t="s">
        <v>1666</v>
      </c>
      <c r="G974" s="99">
        <v>5</v>
      </c>
      <c r="H974" s="98" t="s">
        <v>1843</v>
      </c>
      <c r="I974" s="97">
        <v>4</v>
      </c>
    </row>
    <row r="975" spans="1:9" ht="15" x14ac:dyDescent="0.2">
      <c r="A975" s="99">
        <v>215</v>
      </c>
      <c r="B975" s="98" t="s">
        <v>1107</v>
      </c>
      <c r="C975" s="98" t="s">
        <v>1169</v>
      </c>
      <c r="D975" s="99">
        <v>9</v>
      </c>
      <c r="E975" s="99">
        <v>55</v>
      </c>
      <c r="F975" s="98" t="s">
        <v>1666</v>
      </c>
      <c r="G975" s="99">
        <v>5</v>
      </c>
      <c r="H975" s="98" t="s">
        <v>1867</v>
      </c>
      <c r="I975" s="97">
        <v>13</v>
      </c>
    </row>
    <row r="976" spans="1:9" ht="15" x14ac:dyDescent="0.2">
      <c r="A976" s="99">
        <v>215</v>
      </c>
      <c r="B976" s="98" t="s">
        <v>1107</v>
      </c>
      <c r="C976" s="98" t="s">
        <v>1169</v>
      </c>
      <c r="D976" s="99">
        <v>9</v>
      </c>
      <c r="E976" s="99">
        <v>55</v>
      </c>
      <c r="F976" s="98" t="s">
        <v>1666</v>
      </c>
      <c r="G976" s="99">
        <v>6</v>
      </c>
      <c r="H976" s="98" t="s">
        <v>1985</v>
      </c>
      <c r="I976" s="97">
        <v>5</v>
      </c>
    </row>
    <row r="977" spans="1:9" ht="15" x14ac:dyDescent="0.2">
      <c r="A977" s="99">
        <v>215</v>
      </c>
      <c r="B977" s="98" t="s">
        <v>1107</v>
      </c>
      <c r="C977" s="98" t="s">
        <v>1169</v>
      </c>
      <c r="D977" s="99">
        <v>9</v>
      </c>
      <c r="E977" s="99">
        <v>55</v>
      </c>
      <c r="F977" s="98" t="s">
        <v>1666</v>
      </c>
      <c r="G977" s="99">
        <v>6</v>
      </c>
      <c r="H977" s="98" t="s">
        <v>1862</v>
      </c>
      <c r="I977" s="97">
        <v>12</v>
      </c>
    </row>
    <row r="978" spans="1:9" ht="15" x14ac:dyDescent="0.2">
      <c r="A978" s="99">
        <v>215</v>
      </c>
      <c r="B978" s="98" t="s">
        <v>1107</v>
      </c>
      <c r="C978" s="98" t="s">
        <v>1169</v>
      </c>
      <c r="D978" s="99">
        <v>9</v>
      </c>
      <c r="E978" s="99">
        <v>12</v>
      </c>
      <c r="F978" s="98" t="s">
        <v>1665</v>
      </c>
      <c r="G978" s="99">
        <v>5</v>
      </c>
      <c r="H978" s="98" t="s">
        <v>1854</v>
      </c>
      <c r="I978" s="97">
        <v>4</v>
      </c>
    </row>
    <row r="979" spans="1:9" ht="15" x14ac:dyDescent="0.2">
      <c r="A979" s="99">
        <v>215</v>
      </c>
      <c r="B979" s="98" t="s">
        <v>1107</v>
      </c>
      <c r="C979" s="98" t="s">
        <v>1169</v>
      </c>
      <c r="D979" s="99">
        <v>9</v>
      </c>
      <c r="E979" s="99">
        <v>12</v>
      </c>
      <c r="F979" s="98" t="s">
        <v>1665</v>
      </c>
      <c r="G979" s="99">
        <v>6</v>
      </c>
      <c r="H979" s="98" t="s">
        <v>1854</v>
      </c>
      <c r="I979" s="97">
        <v>2</v>
      </c>
    </row>
    <row r="980" spans="1:9" ht="15" x14ac:dyDescent="0.2">
      <c r="A980" s="99">
        <v>215</v>
      </c>
      <c r="B980" s="98" t="s">
        <v>1107</v>
      </c>
      <c r="C980" s="98" t="s">
        <v>1169</v>
      </c>
      <c r="D980" s="99">
        <v>9</v>
      </c>
      <c r="E980" s="99">
        <v>12</v>
      </c>
      <c r="F980" s="98" t="s">
        <v>1665</v>
      </c>
      <c r="G980" s="99">
        <v>7</v>
      </c>
      <c r="H980" s="98" t="s">
        <v>1854</v>
      </c>
      <c r="I980" s="97">
        <v>2</v>
      </c>
    </row>
    <row r="981" spans="1:9" ht="15" x14ac:dyDescent="0.2">
      <c r="A981" s="99">
        <v>215</v>
      </c>
      <c r="B981" s="98" t="s">
        <v>1107</v>
      </c>
      <c r="C981" s="98" t="s">
        <v>1166</v>
      </c>
      <c r="D981" s="99">
        <v>9</v>
      </c>
      <c r="E981" s="99">
        <v>80</v>
      </c>
      <c r="F981" s="98" t="s">
        <v>1660</v>
      </c>
      <c r="G981" s="99">
        <v>1</v>
      </c>
      <c r="H981" s="98" t="s">
        <v>1939</v>
      </c>
      <c r="I981" s="97">
        <v>23</v>
      </c>
    </row>
    <row r="982" spans="1:9" ht="15" x14ac:dyDescent="0.2">
      <c r="A982" s="99">
        <v>215</v>
      </c>
      <c r="B982" s="98" t="s">
        <v>1107</v>
      </c>
      <c r="C982" s="98" t="s">
        <v>1166</v>
      </c>
      <c r="D982" s="99">
        <v>9</v>
      </c>
      <c r="E982" s="99">
        <v>80</v>
      </c>
      <c r="F982" s="98" t="s">
        <v>1660</v>
      </c>
      <c r="G982" s="99">
        <v>1</v>
      </c>
      <c r="H982" s="98" t="s">
        <v>1842</v>
      </c>
      <c r="I982" s="97">
        <v>3</v>
      </c>
    </row>
    <row r="983" spans="1:9" ht="15" x14ac:dyDescent="0.2">
      <c r="A983" s="99">
        <v>215</v>
      </c>
      <c r="B983" s="98" t="s">
        <v>1107</v>
      </c>
      <c r="C983" s="98" t="s">
        <v>1166</v>
      </c>
      <c r="D983" s="99">
        <v>9</v>
      </c>
      <c r="E983" s="99">
        <v>80</v>
      </c>
      <c r="F983" s="98" t="s">
        <v>1660</v>
      </c>
      <c r="G983" s="99">
        <v>6</v>
      </c>
      <c r="H983" s="98" t="s">
        <v>1939</v>
      </c>
      <c r="I983" s="97">
        <v>1</v>
      </c>
    </row>
    <row r="984" spans="1:9" ht="15" x14ac:dyDescent="0.2">
      <c r="A984" s="99">
        <v>215</v>
      </c>
      <c r="B984" s="98" t="s">
        <v>1107</v>
      </c>
      <c r="C984" s="98" t="s">
        <v>1166</v>
      </c>
      <c r="D984" s="99">
        <v>9</v>
      </c>
      <c r="E984" s="99">
        <v>80</v>
      </c>
      <c r="F984" s="98" t="s">
        <v>1660</v>
      </c>
      <c r="G984" s="99">
        <v>6</v>
      </c>
      <c r="H984" s="98" t="s">
        <v>1842</v>
      </c>
      <c r="I984" s="97">
        <v>10</v>
      </c>
    </row>
    <row r="985" spans="1:9" ht="15" x14ac:dyDescent="0.2">
      <c r="A985" s="99">
        <v>215</v>
      </c>
      <c r="B985" s="98" t="s">
        <v>1107</v>
      </c>
      <c r="C985" s="98" t="s">
        <v>1166</v>
      </c>
      <c r="D985" s="99">
        <v>9</v>
      </c>
      <c r="E985" s="99">
        <v>972</v>
      </c>
      <c r="F985" s="98" t="s">
        <v>1659</v>
      </c>
      <c r="G985" s="99">
        <v>2</v>
      </c>
      <c r="H985" s="98" t="s">
        <v>1939</v>
      </c>
      <c r="I985" s="97">
        <v>13</v>
      </c>
    </row>
    <row r="986" spans="1:9" ht="15" x14ac:dyDescent="0.2">
      <c r="A986" s="99">
        <v>215</v>
      </c>
      <c r="B986" s="98" t="s">
        <v>1107</v>
      </c>
      <c r="C986" s="98" t="s">
        <v>1166</v>
      </c>
      <c r="D986" s="99">
        <v>9</v>
      </c>
      <c r="E986" s="99">
        <v>972</v>
      </c>
      <c r="F986" s="98" t="s">
        <v>1659</v>
      </c>
      <c r="G986" s="99">
        <v>2</v>
      </c>
      <c r="H986" s="98" t="s">
        <v>1842</v>
      </c>
      <c r="I986" s="97">
        <v>3</v>
      </c>
    </row>
    <row r="987" spans="1:9" ht="15" x14ac:dyDescent="0.2">
      <c r="A987" s="99">
        <v>215</v>
      </c>
      <c r="B987" s="98" t="s">
        <v>1107</v>
      </c>
      <c r="C987" s="98" t="s">
        <v>1166</v>
      </c>
      <c r="D987" s="99">
        <v>9</v>
      </c>
      <c r="E987" s="99">
        <v>972</v>
      </c>
      <c r="F987" s="98" t="s">
        <v>1659</v>
      </c>
      <c r="G987" s="99">
        <v>3</v>
      </c>
      <c r="H987" s="98" t="s">
        <v>1939</v>
      </c>
      <c r="I987" s="97">
        <v>11</v>
      </c>
    </row>
    <row r="988" spans="1:9" ht="15" x14ac:dyDescent="0.2">
      <c r="A988" s="99">
        <v>215</v>
      </c>
      <c r="B988" s="98" t="s">
        <v>1107</v>
      </c>
      <c r="C988" s="98" t="s">
        <v>1166</v>
      </c>
      <c r="D988" s="99">
        <v>9</v>
      </c>
      <c r="E988" s="99">
        <v>972</v>
      </c>
      <c r="F988" s="98" t="s">
        <v>1659</v>
      </c>
      <c r="G988" s="99">
        <v>3</v>
      </c>
      <c r="H988" s="98" t="s">
        <v>1842</v>
      </c>
      <c r="I988" s="97">
        <v>3</v>
      </c>
    </row>
    <row r="989" spans="1:9" ht="15" x14ac:dyDescent="0.2">
      <c r="A989" s="99">
        <v>215</v>
      </c>
      <c r="B989" s="98" t="s">
        <v>1107</v>
      </c>
      <c r="C989" s="98" t="s">
        <v>1166</v>
      </c>
      <c r="D989" s="99">
        <v>9</v>
      </c>
      <c r="E989" s="99">
        <v>972</v>
      </c>
      <c r="F989" s="98" t="s">
        <v>1659</v>
      </c>
      <c r="G989" s="99">
        <v>5</v>
      </c>
      <c r="H989" s="98" t="s">
        <v>1939</v>
      </c>
      <c r="I989" s="97">
        <v>12</v>
      </c>
    </row>
    <row r="990" spans="1:9" ht="15" x14ac:dyDescent="0.2">
      <c r="A990" s="99">
        <v>215</v>
      </c>
      <c r="B990" s="98" t="s">
        <v>1107</v>
      </c>
      <c r="C990" s="98" t="s">
        <v>1166</v>
      </c>
      <c r="D990" s="99">
        <v>9</v>
      </c>
      <c r="E990" s="99">
        <v>972</v>
      </c>
      <c r="F990" s="98" t="s">
        <v>1659</v>
      </c>
      <c r="G990" s="99">
        <v>5</v>
      </c>
      <c r="H990" s="98" t="s">
        <v>1842</v>
      </c>
      <c r="I990" s="97">
        <v>3</v>
      </c>
    </row>
    <row r="991" spans="1:9" ht="15" x14ac:dyDescent="0.2">
      <c r="A991" s="99">
        <v>215</v>
      </c>
      <c r="B991" s="98" t="s">
        <v>1107</v>
      </c>
      <c r="C991" s="98" t="s">
        <v>1166</v>
      </c>
      <c r="D991" s="99">
        <v>9</v>
      </c>
      <c r="E991" s="99">
        <v>972</v>
      </c>
      <c r="F991" s="98" t="s">
        <v>1659</v>
      </c>
      <c r="G991" s="99">
        <v>6</v>
      </c>
      <c r="H991" s="98" t="s">
        <v>1939</v>
      </c>
      <c r="I991" s="97">
        <v>14</v>
      </c>
    </row>
    <row r="992" spans="1:9" ht="15" x14ac:dyDescent="0.2">
      <c r="A992" s="99">
        <v>215</v>
      </c>
      <c r="B992" s="98" t="s">
        <v>1107</v>
      </c>
      <c r="C992" s="98" t="s">
        <v>1166</v>
      </c>
      <c r="D992" s="99">
        <v>9</v>
      </c>
      <c r="E992" s="99">
        <v>972</v>
      </c>
      <c r="F992" s="98" t="s">
        <v>1659</v>
      </c>
      <c r="G992" s="99">
        <v>6</v>
      </c>
      <c r="H992" s="98" t="s">
        <v>1842</v>
      </c>
      <c r="I992" s="97">
        <v>4</v>
      </c>
    </row>
    <row r="993" spans="1:9" ht="15" x14ac:dyDescent="0.2">
      <c r="A993" s="99">
        <v>215</v>
      </c>
      <c r="B993" s="98" t="s">
        <v>1107</v>
      </c>
      <c r="C993" s="98" t="s">
        <v>1166</v>
      </c>
      <c r="D993" s="99">
        <v>9</v>
      </c>
      <c r="E993" s="99">
        <v>972</v>
      </c>
      <c r="F993" s="98" t="s">
        <v>1659</v>
      </c>
      <c r="G993" s="99">
        <v>8</v>
      </c>
      <c r="H993" s="98" t="s">
        <v>1939</v>
      </c>
      <c r="I993" s="97">
        <v>9</v>
      </c>
    </row>
    <row r="994" spans="1:9" ht="15" x14ac:dyDescent="0.2">
      <c r="A994" s="99">
        <v>215</v>
      </c>
      <c r="B994" s="98" t="s">
        <v>1107</v>
      </c>
      <c r="C994" s="98" t="s">
        <v>1166</v>
      </c>
      <c r="D994" s="99">
        <v>9</v>
      </c>
      <c r="E994" s="99">
        <v>972</v>
      </c>
      <c r="F994" s="98" t="s">
        <v>1659</v>
      </c>
      <c r="G994" s="99">
        <v>8</v>
      </c>
      <c r="H994" s="98" t="s">
        <v>1842</v>
      </c>
      <c r="I994" s="97">
        <v>1</v>
      </c>
    </row>
    <row r="995" spans="1:9" ht="15" x14ac:dyDescent="0.2">
      <c r="A995" s="99">
        <v>215</v>
      </c>
      <c r="B995" s="98" t="s">
        <v>1107</v>
      </c>
      <c r="C995" s="98" t="s">
        <v>1163</v>
      </c>
      <c r="D995" s="99">
        <v>9</v>
      </c>
      <c r="E995" s="99">
        <v>94</v>
      </c>
      <c r="F995" s="98" t="s">
        <v>1653</v>
      </c>
      <c r="G995" s="99">
        <v>1</v>
      </c>
      <c r="H995" s="98" t="s">
        <v>1995</v>
      </c>
      <c r="I995" s="97">
        <v>27</v>
      </c>
    </row>
    <row r="996" spans="1:9" ht="15" x14ac:dyDescent="0.2">
      <c r="A996" s="99">
        <v>215</v>
      </c>
      <c r="B996" s="98" t="s">
        <v>1107</v>
      </c>
      <c r="C996" s="98" t="s">
        <v>1163</v>
      </c>
      <c r="D996" s="99">
        <v>9</v>
      </c>
      <c r="E996" s="99">
        <v>94</v>
      </c>
      <c r="F996" s="98" t="s">
        <v>1653</v>
      </c>
      <c r="G996" s="99">
        <v>2</v>
      </c>
      <c r="H996" s="98" t="s">
        <v>1995</v>
      </c>
      <c r="I996" s="97">
        <v>14</v>
      </c>
    </row>
    <row r="997" spans="1:9" ht="15" x14ac:dyDescent="0.2">
      <c r="A997" s="99">
        <v>215</v>
      </c>
      <c r="B997" s="98" t="s">
        <v>1107</v>
      </c>
      <c r="C997" s="98" t="s">
        <v>1163</v>
      </c>
      <c r="D997" s="99">
        <v>9</v>
      </c>
      <c r="E997" s="99">
        <v>94</v>
      </c>
      <c r="F997" s="98" t="s">
        <v>1653</v>
      </c>
      <c r="G997" s="99">
        <v>3</v>
      </c>
      <c r="H997" s="98" t="s">
        <v>1995</v>
      </c>
      <c r="I997" s="97">
        <v>13</v>
      </c>
    </row>
    <row r="998" spans="1:9" ht="15" x14ac:dyDescent="0.2">
      <c r="A998" s="99">
        <v>215</v>
      </c>
      <c r="B998" s="98" t="s">
        <v>1107</v>
      </c>
      <c r="C998" s="98" t="s">
        <v>1163</v>
      </c>
      <c r="D998" s="99">
        <v>9</v>
      </c>
      <c r="E998" s="99">
        <v>94</v>
      </c>
      <c r="F998" s="98" t="s">
        <v>1653</v>
      </c>
      <c r="G998" s="99">
        <v>5</v>
      </c>
      <c r="H998" s="98" t="s">
        <v>1995</v>
      </c>
      <c r="I998" s="97">
        <v>14</v>
      </c>
    </row>
    <row r="999" spans="1:9" ht="15" x14ac:dyDescent="0.2">
      <c r="A999" s="99">
        <v>215</v>
      </c>
      <c r="B999" s="98" t="s">
        <v>1107</v>
      </c>
      <c r="C999" s="98" t="s">
        <v>1163</v>
      </c>
      <c r="D999" s="99">
        <v>9</v>
      </c>
      <c r="E999" s="99">
        <v>94</v>
      </c>
      <c r="F999" s="98" t="s">
        <v>1653</v>
      </c>
      <c r="G999" s="99">
        <v>6</v>
      </c>
      <c r="H999" s="98" t="s">
        <v>1995</v>
      </c>
      <c r="I999" s="97">
        <v>21</v>
      </c>
    </row>
    <row r="1000" spans="1:9" ht="15" x14ac:dyDescent="0.2">
      <c r="A1000" s="99">
        <v>215</v>
      </c>
      <c r="B1000" s="98" t="s">
        <v>1107</v>
      </c>
      <c r="C1000" s="98" t="s">
        <v>1163</v>
      </c>
      <c r="D1000" s="99">
        <v>9</v>
      </c>
      <c r="E1000" s="99">
        <v>94</v>
      </c>
      <c r="F1000" s="98" t="s">
        <v>1653</v>
      </c>
      <c r="G1000" s="99">
        <v>8</v>
      </c>
      <c r="H1000" s="98" t="s">
        <v>1995</v>
      </c>
      <c r="I1000" s="97">
        <v>21</v>
      </c>
    </row>
    <row r="1001" spans="1:9" ht="15" x14ac:dyDescent="0.2">
      <c r="A1001" s="99">
        <v>215</v>
      </c>
      <c r="B1001" s="98" t="s">
        <v>1107</v>
      </c>
      <c r="C1001" s="98" t="s">
        <v>1163</v>
      </c>
      <c r="D1001" s="99">
        <v>9</v>
      </c>
      <c r="E1001" s="99">
        <v>57</v>
      </c>
      <c r="F1001" s="98" t="s">
        <v>1645</v>
      </c>
      <c r="G1001" s="99">
        <v>2</v>
      </c>
      <c r="H1001" s="98" t="s">
        <v>1934</v>
      </c>
      <c r="I1001" s="97">
        <v>27</v>
      </c>
    </row>
    <row r="1002" spans="1:9" ht="15" x14ac:dyDescent="0.2">
      <c r="A1002" s="99">
        <v>215</v>
      </c>
      <c r="B1002" s="98" t="s">
        <v>1107</v>
      </c>
      <c r="C1002" s="98" t="s">
        <v>1163</v>
      </c>
      <c r="D1002" s="99">
        <v>9</v>
      </c>
      <c r="E1002" s="99">
        <v>57</v>
      </c>
      <c r="F1002" s="98" t="s">
        <v>1645</v>
      </c>
      <c r="G1002" s="99">
        <v>6</v>
      </c>
      <c r="H1002" s="98" t="s">
        <v>1934</v>
      </c>
      <c r="I1002" s="97">
        <v>22</v>
      </c>
    </row>
    <row r="1003" spans="1:9" ht="15" x14ac:dyDescent="0.2">
      <c r="A1003" s="99">
        <v>215</v>
      </c>
      <c r="B1003" s="98" t="s">
        <v>1107</v>
      </c>
      <c r="C1003" s="98" t="s">
        <v>1163</v>
      </c>
      <c r="D1003" s="99">
        <v>9</v>
      </c>
      <c r="E1003" s="99">
        <v>57</v>
      </c>
      <c r="F1003" s="98" t="s">
        <v>1645</v>
      </c>
      <c r="G1003" s="99">
        <v>7</v>
      </c>
      <c r="H1003" s="98" t="s">
        <v>1934</v>
      </c>
      <c r="I1003" s="97">
        <v>31</v>
      </c>
    </row>
    <row r="1004" spans="1:9" ht="15" x14ac:dyDescent="0.2">
      <c r="A1004" s="99">
        <v>215</v>
      </c>
      <c r="B1004" s="98" t="s">
        <v>1107</v>
      </c>
      <c r="C1004" s="98" t="s">
        <v>1163</v>
      </c>
      <c r="D1004" s="99">
        <v>9</v>
      </c>
      <c r="E1004" s="99">
        <v>57</v>
      </c>
      <c r="F1004" s="98" t="s">
        <v>1645</v>
      </c>
      <c r="G1004" s="99">
        <v>8</v>
      </c>
      <c r="H1004" s="98" t="s">
        <v>1934</v>
      </c>
      <c r="I1004" s="97">
        <v>30</v>
      </c>
    </row>
    <row r="1005" spans="1:9" ht="15" x14ac:dyDescent="0.2">
      <c r="A1005" s="99">
        <v>215</v>
      </c>
      <c r="B1005" s="98" t="s">
        <v>1107</v>
      </c>
      <c r="C1005" s="98" t="s">
        <v>1172</v>
      </c>
      <c r="D1005" s="99">
        <v>10</v>
      </c>
      <c r="E1005" s="99">
        <v>77</v>
      </c>
      <c r="F1005" s="98" t="s">
        <v>1676</v>
      </c>
      <c r="G1005" s="99">
        <v>1</v>
      </c>
      <c r="H1005" s="98" t="s">
        <v>1859</v>
      </c>
      <c r="I1005" s="97">
        <v>4</v>
      </c>
    </row>
    <row r="1006" spans="1:9" ht="15" x14ac:dyDescent="0.2">
      <c r="A1006" s="99">
        <v>215</v>
      </c>
      <c r="B1006" s="98" t="s">
        <v>1107</v>
      </c>
      <c r="C1006" s="98" t="s">
        <v>1172</v>
      </c>
      <c r="D1006" s="99">
        <v>10</v>
      </c>
      <c r="E1006" s="99">
        <v>77</v>
      </c>
      <c r="F1006" s="98" t="s">
        <v>1676</v>
      </c>
      <c r="G1006" s="99">
        <v>2</v>
      </c>
      <c r="H1006" s="98" t="s">
        <v>1859</v>
      </c>
      <c r="I1006" s="97">
        <v>2</v>
      </c>
    </row>
    <row r="1007" spans="1:9" ht="15" x14ac:dyDescent="0.2">
      <c r="A1007" s="99">
        <v>215</v>
      </c>
      <c r="B1007" s="98" t="s">
        <v>1107</v>
      </c>
      <c r="C1007" s="98" t="s">
        <v>1172</v>
      </c>
      <c r="D1007" s="99">
        <v>10</v>
      </c>
      <c r="E1007" s="99">
        <v>77</v>
      </c>
      <c r="F1007" s="98" t="s">
        <v>1676</v>
      </c>
      <c r="G1007" s="99">
        <v>4</v>
      </c>
      <c r="H1007" s="98" t="s">
        <v>1859</v>
      </c>
      <c r="I1007" s="97">
        <v>2</v>
      </c>
    </row>
    <row r="1008" spans="1:9" ht="15" x14ac:dyDescent="0.2">
      <c r="A1008" s="99">
        <v>215</v>
      </c>
      <c r="B1008" s="98" t="s">
        <v>1107</v>
      </c>
      <c r="C1008" s="98" t="s">
        <v>1172</v>
      </c>
      <c r="D1008" s="99">
        <v>10</v>
      </c>
      <c r="E1008" s="99">
        <v>9</v>
      </c>
      <c r="F1008" s="98" t="s">
        <v>1671</v>
      </c>
      <c r="G1008" s="99">
        <v>1</v>
      </c>
      <c r="H1008" s="98" t="s">
        <v>1858</v>
      </c>
      <c r="I1008" s="97">
        <v>29</v>
      </c>
    </row>
    <row r="1009" spans="1:9" ht="15" x14ac:dyDescent="0.2">
      <c r="A1009" s="99">
        <v>215</v>
      </c>
      <c r="B1009" s="98" t="s">
        <v>1107</v>
      </c>
      <c r="C1009" s="98" t="s">
        <v>1172</v>
      </c>
      <c r="D1009" s="99">
        <v>10</v>
      </c>
      <c r="E1009" s="99">
        <v>9</v>
      </c>
      <c r="F1009" s="98" t="s">
        <v>1671</v>
      </c>
      <c r="G1009" s="99">
        <v>2</v>
      </c>
      <c r="H1009" s="98" t="s">
        <v>1858</v>
      </c>
      <c r="I1009" s="97">
        <v>20</v>
      </c>
    </row>
    <row r="1010" spans="1:9" ht="15" x14ac:dyDescent="0.2">
      <c r="A1010" s="99">
        <v>215</v>
      </c>
      <c r="B1010" s="98" t="s">
        <v>1107</v>
      </c>
      <c r="C1010" s="98" t="s">
        <v>1172</v>
      </c>
      <c r="D1010" s="99">
        <v>10</v>
      </c>
      <c r="E1010" s="99">
        <v>9</v>
      </c>
      <c r="F1010" s="98" t="s">
        <v>1671</v>
      </c>
      <c r="G1010" s="99">
        <v>4</v>
      </c>
      <c r="H1010" s="98" t="s">
        <v>1858</v>
      </c>
      <c r="I1010" s="97">
        <v>18</v>
      </c>
    </row>
    <row r="1011" spans="1:9" ht="15" x14ac:dyDescent="0.2">
      <c r="A1011" s="99">
        <v>215</v>
      </c>
      <c r="B1011" s="98" t="s">
        <v>1107</v>
      </c>
      <c r="C1011" s="98" t="s">
        <v>1172</v>
      </c>
      <c r="D1011" s="99">
        <v>10</v>
      </c>
      <c r="E1011" s="99">
        <v>9</v>
      </c>
      <c r="F1011" s="98" t="s">
        <v>1671</v>
      </c>
      <c r="G1011" s="99">
        <v>7</v>
      </c>
      <c r="H1011" s="98" t="s">
        <v>1858</v>
      </c>
      <c r="I1011" s="97">
        <v>18</v>
      </c>
    </row>
    <row r="1012" spans="1:9" ht="15" x14ac:dyDescent="0.2">
      <c r="A1012" s="99">
        <v>215</v>
      </c>
      <c r="B1012" s="98" t="s">
        <v>1107</v>
      </c>
      <c r="C1012" s="98" t="s">
        <v>1172</v>
      </c>
      <c r="D1012" s="99">
        <v>10</v>
      </c>
      <c r="E1012" s="99">
        <v>9</v>
      </c>
      <c r="F1012" s="98" t="s">
        <v>1671</v>
      </c>
      <c r="G1012" s="99">
        <v>8</v>
      </c>
      <c r="H1012" s="98" t="s">
        <v>1858</v>
      </c>
      <c r="I1012" s="97">
        <v>28</v>
      </c>
    </row>
    <row r="1013" spans="1:9" ht="15" x14ac:dyDescent="0.2">
      <c r="A1013" s="99">
        <v>215</v>
      </c>
      <c r="B1013" s="98" t="s">
        <v>1107</v>
      </c>
      <c r="C1013" s="98" t="s">
        <v>1172</v>
      </c>
      <c r="D1013" s="99">
        <v>10</v>
      </c>
      <c r="E1013" s="99">
        <v>84</v>
      </c>
      <c r="F1013" s="98" t="s">
        <v>1670</v>
      </c>
      <c r="G1013" s="99">
        <v>3</v>
      </c>
      <c r="H1013" s="98" t="s">
        <v>1859</v>
      </c>
      <c r="I1013" s="97">
        <v>4</v>
      </c>
    </row>
    <row r="1014" spans="1:9" ht="15" x14ac:dyDescent="0.2">
      <c r="A1014" s="99">
        <v>215</v>
      </c>
      <c r="B1014" s="98" t="s">
        <v>1107</v>
      </c>
      <c r="C1014" s="98" t="s">
        <v>1172</v>
      </c>
      <c r="D1014" s="99">
        <v>10</v>
      </c>
      <c r="E1014" s="99">
        <v>84</v>
      </c>
      <c r="F1014" s="98" t="s">
        <v>1670</v>
      </c>
      <c r="G1014" s="99">
        <v>7</v>
      </c>
      <c r="H1014" s="98" t="s">
        <v>1859</v>
      </c>
      <c r="I1014" s="97">
        <v>3</v>
      </c>
    </row>
    <row r="1015" spans="1:9" ht="15" x14ac:dyDescent="0.2">
      <c r="A1015" s="99">
        <v>215</v>
      </c>
      <c r="B1015" s="98" t="s">
        <v>1107</v>
      </c>
      <c r="C1015" s="98" t="s">
        <v>1169</v>
      </c>
      <c r="D1015" s="99">
        <v>10</v>
      </c>
      <c r="E1015" s="99">
        <v>36</v>
      </c>
      <c r="F1015" s="98" t="s">
        <v>1667</v>
      </c>
      <c r="G1015" s="99">
        <v>1</v>
      </c>
      <c r="H1015" s="98" t="s">
        <v>1856</v>
      </c>
      <c r="I1015" s="97">
        <v>7</v>
      </c>
    </row>
    <row r="1016" spans="1:9" ht="15" x14ac:dyDescent="0.2">
      <c r="A1016" s="99">
        <v>215</v>
      </c>
      <c r="B1016" s="98" t="s">
        <v>1107</v>
      </c>
      <c r="C1016" s="98" t="s">
        <v>1169</v>
      </c>
      <c r="D1016" s="99">
        <v>10</v>
      </c>
      <c r="E1016" s="99">
        <v>36</v>
      </c>
      <c r="F1016" s="98" t="s">
        <v>1667</v>
      </c>
      <c r="G1016" s="99">
        <v>2</v>
      </c>
      <c r="H1016" s="98" t="s">
        <v>1844</v>
      </c>
      <c r="I1016" s="97">
        <v>3</v>
      </c>
    </row>
    <row r="1017" spans="1:9" ht="15" x14ac:dyDescent="0.2">
      <c r="A1017" s="99">
        <v>215</v>
      </c>
      <c r="B1017" s="98" t="s">
        <v>1107</v>
      </c>
      <c r="C1017" s="98" t="s">
        <v>1169</v>
      </c>
      <c r="D1017" s="99">
        <v>10</v>
      </c>
      <c r="E1017" s="99">
        <v>36</v>
      </c>
      <c r="F1017" s="98" t="s">
        <v>1667</v>
      </c>
      <c r="G1017" s="99">
        <v>2</v>
      </c>
      <c r="H1017" s="98" t="s">
        <v>1854</v>
      </c>
      <c r="I1017" s="97">
        <v>8</v>
      </c>
    </row>
    <row r="1018" spans="1:9" ht="15" x14ac:dyDescent="0.2">
      <c r="A1018" s="99">
        <v>215</v>
      </c>
      <c r="B1018" s="98" t="s">
        <v>1107</v>
      </c>
      <c r="C1018" s="98" t="s">
        <v>1169</v>
      </c>
      <c r="D1018" s="99">
        <v>10</v>
      </c>
      <c r="E1018" s="99">
        <v>36</v>
      </c>
      <c r="F1018" s="98" t="s">
        <v>1667</v>
      </c>
      <c r="G1018" s="99">
        <v>3</v>
      </c>
      <c r="H1018" s="98" t="s">
        <v>1843</v>
      </c>
      <c r="I1018" s="97">
        <v>2</v>
      </c>
    </row>
    <row r="1019" spans="1:9" ht="15" x14ac:dyDescent="0.2">
      <c r="A1019" s="99">
        <v>215</v>
      </c>
      <c r="B1019" s="98" t="s">
        <v>1107</v>
      </c>
      <c r="C1019" s="98" t="s">
        <v>1169</v>
      </c>
      <c r="D1019" s="99">
        <v>10</v>
      </c>
      <c r="E1019" s="99">
        <v>36</v>
      </c>
      <c r="F1019" s="98" t="s">
        <v>1667</v>
      </c>
      <c r="G1019" s="99">
        <v>3</v>
      </c>
      <c r="H1019" s="98" t="s">
        <v>1867</v>
      </c>
      <c r="I1019" s="97">
        <v>4</v>
      </c>
    </row>
    <row r="1020" spans="1:9" ht="15" x14ac:dyDescent="0.2">
      <c r="A1020" s="99">
        <v>215</v>
      </c>
      <c r="B1020" s="98" t="s">
        <v>1107</v>
      </c>
      <c r="C1020" s="98" t="s">
        <v>1169</v>
      </c>
      <c r="D1020" s="99">
        <v>10</v>
      </c>
      <c r="E1020" s="99">
        <v>36</v>
      </c>
      <c r="F1020" s="98" t="s">
        <v>1667</v>
      </c>
      <c r="G1020" s="99">
        <v>4</v>
      </c>
      <c r="H1020" s="98" t="s">
        <v>1985</v>
      </c>
      <c r="I1020" s="97">
        <v>2</v>
      </c>
    </row>
    <row r="1021" spans="1:9" ht="15" x14ac:dyDescent="0.2">
      <c r="A1021" s="99">
        <v>215</v>
      </c>
      <c r="B1021" s="98" t="s">
        <v>1107</v>
      </c>
      <c r="C1021" s="98" t="s">
        <v>1169</v>
      </c>
      <c r="D1021" s="99">
        <v>10</v>
      </c>
      <c r="E1021" s="99">
        <v>36</v>
      </c>
      <c r="F1021" s="98" t="s">
        <v>1667</v>
      </c>
      <c r="G1021" s="99">
        <v>4</v>
      </c>
      <c r="H1021" s="98" t="s">
        <v>1862</v>
      </c>
      <c r="I1021" s="97">
        <v>3</v>
      </c>
    </row>
    <row r="1022" spans="1:9" ht="15" x14ac:dyDescent="0.2">
      <c r="A1022" s="99">
        <v>215</v>
      </c>
      <c r="B1022" s="98" t="s">
        <v>1107</v>
      </c>
      <c r="C1022" s="98" t="s">
        <v>1169</v>
      </c>
      <c r="D1022" s="99">
        <v>10</v>
      </c>
      <c r="E1022" s="99">
        <v>36</v>
      </c>
      <c r="F1022" s="98" t="s">
        <v>1667</v>
      </c>
      <c r="G1022" s="99">
        <v>5</v>
      </c>
      <c r="H1022" s="98" t="s">
        <v>1843</v>
      </c>
      <c r="I1022" s="97">
        <v>2</v>
      </c>
    </row>
    <row r="1023" spans="1:9" ht="15" x14ac:dyDescent="0.2">
      <c r="A1023" s="99">
        <v>215</v>
      </c>
      <c r="B1023" s="98" t="s">
        <v>1107</v>
      </c>
      <c r="C1023" s="98" t="s">
        <v>1169</v>
      </c>
      <c r="D1023" s="99">
        <v>10</v>
      </c>
      <c r="E1023" s="99">
        <v>36</v>
      </c>
      <c r="F1023" s="98" t="s">
        <v>1667</v>
      </c>
      <c r="G1023" s="99">
        <v>5</v>
      </c>
      <c r="H1023" s="98" t="s">
        <v>1867</v>
      </c>
      <c r="I1023" s="97">
        <v>4</v>
      </c>
    </row>
    <row r="1024" spans="1:9" ht="15" x14ac:dyDescent="0.2">
      <c r="A1024" s="99">
        <v>215</v>
      </c>
      <c r="B1024" s="98" t="s">
        <v>1107</v>
      </c>
      <c r="C1024" s="98" t="s">
        <v>1169</v>
      </c>
      <c r="D1024" s="99">
        <v>10</v>
      </c>
      <c r="E1024" s="99">
        <v>36</v>
      </c>
      <c r="F1024" s="98" t="s">
        <v>1667</v>
      </c>
      <c r="G1024" s="99">
        <v>6</v>
      </c>
      <c r="H1024" s="98" t="s">
        <v>1985</v>
      </c>
      <c r="I1024" s="97">
        <v>2</v>
      </c>
    </row>
    <row r="1025" spans="1:9" ht="15" x14ac:dyDescent="0.2">
      <c r="A1025" s="99">
        <v>215</v>
      </c>
      <c r="B1025" s="98" t="s">
        <v>1107</v>
      </c>
      <c r="C1025" s="98" t="s">
        <v>1169</v>
      </c>
      <c r="D1025" s="99">
        <v>10</v>
      </c>
      <c r="E1025" s="99">
        <v>36</v>
      </c>
      <c r="F1025" s="98" t="s">
        <v>1667</v>
      </c>
      <c r="G1025" s="99">
        <v>6</v>
      </c>
      <c r="H1025" s="98" t="s">
        <v>1862</v>
      </c>
      <c r="I1025" s="97">
        <v>4</v>
      </c>
    </row>
    <row r="1026" spans="1:9" ht="15" x14ac:dyDescent="0.2">
      <c r="A1026" s="99">
        <v>215</v>
      </c>
      <c r="B1026" s="98" t="s">
        <v>1107</v>
      </c>
      <c r="C1026" s="98" t="s">
        <v>1169</v>
      </c>
      <c r="D1026" s="99">
        <v>10</v>
      </c>
      <c r="E1026" s="99">
        <v>55</v>
      </c>
      <c r="F1026" s="98" t="s">
        <v>1666</v>
      </c>
      <c r="G1026" s="99">
        <v>1</v>
      </c>
      <c r="H1026" s="98" t="s">
        <v>1843</v>
      </c>
      <c r="I1026" s="97">
        <v>3</v>
      </c>
    </row>
    <row r="1027" spans="1:9" ht="15" x14ac:dyDescent="0.2">
      <c r="A1027" s="99">
        <v>215</v>
      </c>
      <c r="B1027" s="98" t="s">
        <v>1107</v>
      </c>
      <c r="C1027" s="98" t="s">
        <v>1169</v>
      </c>
      <c r="D1027" s="99">
        <v>10</v>
      </c>
      <c r="E1027" s="99">
        <v>55</v>
      </c>
      <c r="F1027" s="98" t="s">
        <v>1666</v>
      </c>
      <c r="G1027" s="99">
        <v>1</v>
      </c>
      <c r="H1027" s="98" t="s">
        <v>1867</v>
      </c>
      <c r="I1027" s="97">
        <v>4</v>
      </c>
    </row>
    <row r="1028" spans="1:9" ht="15" x14ac:dyDescent="0.2">
      <c r="A1028" s="99">
        <v>215</v>
      </c>
      <c r="B1028" s="98" t="s">
        <v>1107</v>
      </c>
      <c r="C1028" s="98" t="s">
        <v>1169</v>
      </c>
      <c r="D1028" s="99">
        <v>10</v>
      </c>
      <c r="E1028" s="99">
        <v>55</v>
      </c>
      <c r="F1028" s="98" t="s">
        <v>1666</v>
      </c>
      <c r="G1028" s="99">
        <v>2</v>
      </c>
      <c r="H1028" s="98" t="s">
        <v>1985</v>
      </c>
      <c r="I1028" s="97">
        <v>3</v>
      </c>
    </row>
    <row r="1029" spans="1:9" ht="15" x14ac:dyDescent="0.2">
      <c r="A1029" s="99">
        <v>215</v>
      </c>
      <c r="B1029" s="98" t="s">
        <v>1107</v>
      </c>
      <c r="C1029" s="98" t="s">
        <v>1169</v>
      </c>
      <c r="D1029" s="99">
        <v>10</v>
      </c>
      <c r="E1029" s="99">
        <v>55</v>
      </c>
      <c r="F1029" s="98" t="s">
        <v>1666</v>
      </c>
      <c r="G1029" s="99">
        <v>2</v>
      </c>
      <c r="H1029" s="98" t="s">
        <v>1862</v>
      </c>
      <c r="I1029" s="97">
        <v>4</v>
      </c>
    </row>
    <row r="1030" spans="1:9" ht="15" x14ac:dyDescent="0.2">
      <c r="A1030" s="99">
        <v>215</v>
      </c>
      <c r="B1030" s="98" t="s">
        <v>1107</v>
      </c>
      <c r="C1030" s="98" t="s">
        <v>1169</v>
      </c>
      <c r="D1030" s="99">
        <v>10</v>
      </c>
      <c r="E1030" s="99">
        <v>55</v>
      </c>
      <c r="F1030" s="98" t="s">
        <v>1666</v>
      </c>
      <c r="G1030" s="99">
        <v>3</v>
      </c>
      <c r="H1030" s="98" t="s">
        <v>1843</v>
      </c>
      <c r="I1030" s="97">
        <v>3</v>
      </c>
    </row>
    <row r="1031" spans="1:9" ht="15" x14ac:dyDescent="0.2">
      <c r="A1031" s="99">
        <v>215</v>
      </c>
      <c r="B1031" s="98" t="s">
        <v>1107</v>
      </c>
      <c r="C1031" s="98" t="s">
        <v>1169</v>
      </c>
      <c r="D1031" s="99">
        <v>10</v>
      </c>
      <c r="E1031" s="99">
        <v>55</v>
      </c>
      <c r="F1031" s="98" t="s">
        <v>1666</v>
      </c>
      <c r="G1031" s="99">
        <v>3</v>
      </c>
      <c r="H1031" s="98" t="s">
        <v>1867</v>
      </c>
      <c r="I1031" s="97">
        <v>3</v>
      </c>
    </row>
    <row r="1032" spans="1:9" ht="15" x14ac:dyDescent="0.2">
      <c r="A1032" s="99">
        <v>215</v>
      </c>
      <c r="B1032" s="98" t="s">
        <v>1107</v>
      </c>
      <c r="C1032" s="98" t="s">
        <v>1169</v>
      </c>
      <c r="D1032" s="99">
        <v>10</v>
      </c>
      <c r="E1032" s="99">
        <v>55</v>
      </c>
      <c r="F1032" s="98" t="s">
        <v>1666</v>
      </c>
      <c r="G1032" s="99">
        <v>4</v>
      </c>
      <c r="H1032" s="98" t="s">
        <v>1985</v>
      </c>
      <c r="I1032" s="97">
        <v>4</v>
      </c>
    </row>
    <row r="1033" spans="1:9" ht="15" x14ac:dyDescent="0.2">
      <c r="A1033" s="99">
        <v>215</v>
      </c>
      <c r="B1033" s="98" t="s">
        <v>1107</v>
      </c>
      <c r="C1033" s="98" t="s">
        <v>1169</v>
      </c>
      <c r="D1033" s="99">
        <v>10</v>
      </c>
      <c r="E1033" s="99">
        <v>55</v>
      </c>
      <c r="F1033" s="98" t="s">
        <v>1666</v>
      </c>
      <c r="G1033" s="99">
        <v>4</v>
      </c>
      <c r="H1033" s="98" t="s">
        <v>1862</v>
      </c>
      <c r="I1033" s="97">
        <v>2</v>
      </c>
    </row>
    <row r="1034" spans="1:9" ht="15" x14ac:dyDescent="0.2">
      <c r="A1034" s="99">
        <v>215</v>
      </c>
      <c r="B1034" s="98" t="s">
        <v>1107</v>
      </c>
      <c r="C1034" s="98" t="s">
        <v>1169</v>
      </c>
      <c r="D1034" s="99">
        <v>10</v>
      </c>
      <c r="E1034" s="99">
        <v>55</v>
      </c>
      <c r="F1034" s="98" t="s">
        <v>1666</v>
      </c>
      <c r="G1034" s="99">
        <v>5</v>
      </c>
      <c r="H1034" s="98" t="s">
        <v>1843</v>
      </c>
      <c r="I1034" s="97">
        <v>2</v>
      </c>
    </row>
    <row r="1035" spans="1:9" ht="15" x14ac:dyDescent="0.2">
      <c r="A1035" s="99">
        <v>215</v>
      </c>
      <c r="B1035" s="98" t="s">
        <v>1107</v>
      </c>
      <c r="C1035" s="98" t="s">
        <v>1169</v>
      </c>
      <c r="D1035" s="99">
        <v>10</v>
      </c>
      <c r="E1035" s="99">
        <v>55</v>
      </c>
      <c r="F1035" s="98" t="s">
        <v>1666</v>
      </c>
      <c r="G1035" s="99">
        <v>5</v>
      </c>
      <c r="H1035" s="98" t="s">
        <v>1867</v>
      </c>
      <c r="I1035" s="97">
        <v>3</v>
      </c>
    </row>
    <row r="1036" spans="1:9" ht="15" x14ac:dyDescent="0.2">
      <c r="A1036" s="99">
        <v>215</v>
      </c>
      <c r="B1036" s="98" t="s">
        <v>1107</v>
      </c>
      <c r="C1036" s="98" t="s">
        <v>1169</v>
      </c>
      <c r="D1036" s="99">
        <v>10</v>
      </c>
      <c r="E1036" s="99">
        <v>55</v>
      </c>
      <c r="F1036" s="98" t="s">
        <v>1666</v>
      </c>
      <c r="G1036" s="99">
        <v>6</v>
      </c>
      <c r="H1036" s="98" t="s">
        <v>1985</v>
      </c>
      <c r="I1036" s="97">
        <v>2</v>
      </c>
    </row>
    <row r="1037" spans="1:9" ht="15" x14ac:dyDescent="0.2">
      <c r="A1037" s="99">
        <v>215</v>
      </c>
      <c r="B1037" s="98" t="s">
        <v>1107</v>
      </c>
      <c r="C1037" s="98" t="s">
        <v>1169</v>
      </c>
      <c r="D1037" s="99">
        <v>10</v>
      </c>
      <c r="E1037" s="99">
        <v>55</v>
      </c>
      <c r="F1037" s="98" t="s">
        <v>1666</v>
      </c>
      <c r="G1037" s="99">
        <v>6</v>
      </c>
      <c r="H1037" s="98" t="s">
        <v>1862</v>
      </c>
      <c r="I1037" s="97">
        <v>3</v>
      </c>
    </row>
    <row r="1038" spans="1:9" ht="15" x14ac:dyDescent="0.2">
      <c r="A1038" s="99">
        <v>215</v>
      </c>
      <c r="B1038" s="98" t="s">
        <v>1107</v>
      </c>
      <c r="C1038" s="98" t="s">
        <v>1169</v>
      </c>
      <c r="D1038" s="99">
        <v>10</v>
      </c>
      <c r="E1038" s="99">
        <v>12</v>
      </c>
      <c r="F1038" s="98" t="s">
        <v>1665</v>
      </c>
      <c r="G1038" s="99">
        <v>1</v>
      </c>
      <c r="H1038" s="98" t="s">
        <v>1844</v>
      </c>
      <c r="I1038" s="97">
        <v>4</v>
      </c>
    </row>
    <row r="1039" spans="1:9" ht="15" x14ac:dyDescent="0.2">
      <c r="A1039" s="99">
        <v>215</v>
      </c>
      <c r="B1039" s="98" t="s">
        <v>1107</v>
      </c>
      <c r="C1039" s="98" t="s">
        <v>1169</v>
      </c>
      <c r="D1039" s="99">
        <v>10</v>
      </c>
      <c r="E1039" s="99">
        <v>12</v>
      </c>
      <c r="F1039" s="98" t="s">
        <v>1665</v>
      </c>
      <c r="G1039" s="99">
        <v>1</v>
      </c>
      <c r="H1039" s="98" t="s">
        <v>1854</v>
      </c>
      <c r="I1039" s="97">
        <v>16</v>
      </c>
    </row>
    <row r="1040" spans="1:9" ht="15" x14ac:dyDescent="0.2">
      <c r="A1040" s="99">
        <v>215</v>
      </c>
      <c r="B1040" s="98" t="s">
        <v>1107</v>
      </c>
      <c r="C1040" s="98" t="s">
        <v>1169</v>
      </c>
      <c r="D1040" s="99">
        <v>10</v>
      </c>
      <c r="E1040" s="99">
        <v>12</v>
      </c>
      <c r="F1040" s="98" t="s">
        <v>1665</v>
      </c>
      <c r="G1040" s="99">
        <v>5</v>
      </c>
      <c r="H1040" s="98" t="s">
        <v>1844</v>
      </c>
      <c r="I1040" s="97">
        <v>1</v>
      </c>
    </row>
    <row r="1041" spans="1:9" ht="15" x14ac:dyDescent="0.2">
      <c r="A1041" s="99">
        <v>215</v>
      </c>
      <c r="B1041" s="98" t="s">
        <v>1107</v>
      </c>
      <c r="C1041" s="98" t="s">
        <v>1169</v>
      </c>
      <c r="D1041" s="99">
        <v>10</v>
      </c>
      <c r="E1041" s="99">
        <v>12</v>
      </c>
      <c r="F1041" s="98" t="s">
        <v>1665</v>
      </c>
      <c r="G1041" s="99">
        <v>5</v>
      </c>
      <c r="H1041" s="98" t="s">
        <v>1854</v>
      </c>
      <c r="I1041" s="97">
        <v>11</v>
      </c>
    </row>
    <row r="1042" spans="1:9" ht="15" x14ac:dyDescent="0.2">
      <c r="A1042" s="99">
        <v>215</v>
      </c>
      <c r="B1042" s="98" t="s">
        <v>1107</v>
      </c>
      <c r="C1042" s="98" t="s">
        <v>1169</v>
      </c>
      <c r="D1042" s="99">
        <v>10</v>
      </c>
      <c r="E1042" s="99">
        <v>12</v>
      </c>
      <c r="F1042" s="98" t="s">
        <v>1665</v>
      </c>
      <c r="G1042" s="99">
        <v>6</v>
      </c>
      <c r="H1042" s="98" t="s">
        <v>1844</v>
      </c>
      <c r="I1042" s="97">
        <v>6</v>
      </c>
    </row>
    <row r="1043" spans="1:9" ht="15" x14ac:dyDescent="0.2">
      <c r="A1043" s="99">
        <v>215</v>
      </c>
      <c r="B1043" s="98" t="s">
        <v>1107</v>
      </c>
      <c r="C1043" s="98" t="s">
        <v>1169</v>
      </c>
      <c r="D1043" s="99">
        <v>10</v>
      </c>
      <c r="E1043" s="99">
        <v>12</v>
      </c>
      <c r="F1043" s="98" t="s">
        <v>1665</v>
      </c>
      <c r="G1043" s="99">
        <v>6</v>
      </c>
      <c r="H1043" s="98" t="s">
        <v>1854</v>
      </c>
      <c r="I1043" s="97">
        <v>14</v>
      </c>
    </row>
    <row r="1044" spans="1:9" ht="15" x14ac:dyDescent="0.2">
      <c r="A1044" s="99">
        <v>215</v>
      </c>
      <c r="B1044" s="98" t="s">
        <v>1107</v>
      </c>
      <c r="C1044" s="98" t="s">
        <v>1169</v>
      </c>
      <c r="D1044" s="99">
        <v>10</v>
      </c>
      <c r="E1044" s="99">
        <v>12</v>
      </c>
      <c r="F1044" s="98" t="s">
        <v>1665</v>
      </c>
      <c r="G1044" s="99">
        <v>7</v>
      </c>
      <c r="H1044" s="98" t="s">
        <v>1844</v>
      </c>
      <c r="I1044" s="97">
        <v>4</v>
      </c>
    </row>
    <row r="1045" spans="1:9" ht="15" x14ac:dyDescent="0.2">
      <c r="A1045" s="99">
        <v>215</v>
      </c>
      <c r="B1045" s="98" t="s">
        <v>1107</v>
      </c>
      <c r="C1045" s="98" t="s">
        <v>1169</v>
      </c>
      <c r="D1045" s="99">
        <v>10</v>
      </c>
      <c r="E1045" s="99">
        <v>12</v>
      </c>
      <c r="F1045" s="98" t="s">
        <v>1665</v>
      </c>
      <c r="G1045" s="99">
        <v>7</v>
      </c>
      <c r="H1045" s="98" t="s">
        <v>1854</v>
      </c>
      <c r="I1045" s="97">
        <v>6</v>
      </c>
    </row>
    <row r="1046" spans="1:9" ht="15" x14ac:dyDescent="0.2">
      <c r="A1046" s="99">
        <v>215</v>
      </c>
      <c r="B1046" s="98" t="s">
        <v>1107</v>
      </c>
      <c r="C1046" s="98" t="s">
        <v>1169</v>
      </c>
      <c r="D1046" s="99">
        <v>10</v>
      </c>
      <c r="E1046" s="99">
        <v>85</v>
      </c>
      <c r="F1046" s="98" t="s">
        <v>1663</v>
      </c>
      <c r="G1046" s="99">
        <v>6</v>
      </c>
      <c r="H1046" s="98" t="s">
        <v>1861</v>
      </c>
      <c r="I1046" s="97">
        <v>4</v>
      </c>
    </row>
    <row r="1047" spans="1:9" ht="15" x14ac:dyDescent="0.2">
      <c r="A1047" s="99">
        <v>215</v>
      </c>
      <c r="B1047" s="98" t="s">
        <v>1107</v>
      </c>
      <c r="C1047" s="98" t="s">
        <v>1169</v>
      </c>
      <c r="D1047" s="99">
        <v>10</v>
      </c>
      <c r="E1047" s="99">
        <v>85</v>
      </c>
      <c r="F1047" s="98" t="s">
        <v>1663</v>
      </c>
      <c r="G1047" s="99">
        <v>8</v>
      </c>
      <c r="H1047" s="98" t="s">
        <v>1861</v>
      </c>
      <c r="I1047" s="97">
        <v>1</v>
      </c>
    </row>
    <row r="1048" spans="1:9" ht="15" x14ac:dyDescent="0.2">
      <c r="A1048" s="99">
        <v>215</v>
      </c>
      <c r="B1048" s="98" t="s">
        <v>1107</v>
      </c>
      <c r="C1048" s="98" t="s">
        <v>1166</v>
      </c>
      <c r="D1048" s="99">
        <v>10</v>
      </c>
      <c r="E1048" s="99">
        <v>80</v>
      </c>
      <c r="F1048" s="98" t="s">
        <v>1660</v>
      </c>
      <c r="G1048" s="99">
        <v>1</v>
      </c>
      <c r="H1048" s="98" t="s">
        <v>1939</v>
      </c>
      <c r="I1048" s="97">
        <v>3</v>
      </c>
    </row>
    <row r="1049" spans="1:9" ht="15" x14ac:dyDescent="0.2">
      <c r="A1049" s="99">
        <v>215</v>
      </c>
      <c r="B1049" s="98" t="s">
        <v>1107</v>
      </c>
      <c r="C1049" s="98" t="s">
        <v>1166</v>
      </c>
      <c r="D1049" s="99">
        <v>10</v>
      </c>
      <c r="E1049" s="99">
        <v>80</v>
      </c>
      <c r="F1049" s="98" t="s">
        <v>1660</v>
      </c>
      <c r="G1049" s="99">
        <v>1</v>
      </c>
      <c r="H1049" s="98" t="s">
        <v>1842</v>
      </c>
      <c r="I1049" s="97">
        <v>2</v>
      </c>
    </row>
    <row r="1050" spans="1:9" ht="15" x14ac:dyDescent="0.2">
      <c r="A1050" s="99">
        <v>215</v>
      </c>
      <c r="B1050" s="98" t="s">
        <v>1107</v>
      </c>
      <c r="C1050" s="98" t="s">
        <v>1166</v>
      </c>
      <c r="D1050" s="99">
        <v>10</v>
      </c>
      <c r="E1050" s="99">
        <v>80</v>
      </c>
      <c r="F1050" s="98" t="s">
        <v>1660</v>
      </c>
      <c r="G1050" s="99">
        <v>2</v>
      </c>
      <c r="H1050" s="98" t="s">
        <v>1841</v>
      </c>
      <c r="I1050" s="97">
        <v>5</v>
      </c>
    </row>
    <row r="1051" spans="1:9" ht="15" x14ac:dyDescent="0.2">
      <c r="A1051" s="99">
        <v>215</v>
      </c>
      <c r="B1051" s="98" t="s">
        <v>1107</v>
      </c>
      <c r="C1051" s="98" t="s">
        <v>1166</v>
      </c>
      <c r="D1051" s="99">
        <v>10</v>
      </c>
      <c r="E1051" s="99">
        <v>80</v>
      </c>
      <c r="F1051" s="98" t="s">
        <v>1660</v>
      </c>
      <c r="G1051" s="99">
        <v>2</v>
      </c>
      <c r="H1051" s="98" t="s">
        <v>1871</v>
      </c>
      <c r="I1051" s="97">
        <v>16</v>
      </c>
    </row>
    <row r="1052" spans="1:9" ht="15" x14ac:dyDescent="0.2">
      <c r="A1052" s="99">
        <v>215</v>
      </c>
      <c r="B1052" s="98" t="s">
        <v>1107</v>
      </c>
      <c r="C1052" s="98" t="s">
        <v>1166</v>
      </c>
      <c r="D1052" s="99">
        <v>10</v>
      </c>
      <c r="E1052" s="99">
        <v>80</v>
      </c>
      <c r="F1052" s="98" t="s">
        <v>1660</v>
      </c>
      <c r="G1052" s="99">
        <v>5</v>
      </c>
      <c r="H1052" s="98" t="s">
        <v>1841</v>
      </c>
      <c r="I1052" s="97">
        <v>7</v>
      </c>
    </row>
    <row r="1053" spans="1:9" ht="15" x14ac:dyDescent="0.2">
      <c r="A1053" s="99">
        <v>215</v>
      </c>
      <c r="B1053" s="98" t="s">
        <v>1107</v>
      </c>
      <c r="C1053" s="98" t="s">
        <v>1166</v>
      </c>
      <c r="D1053" s="99">
        <v>10</v>
      </c>
      <c r="E1053" s="99">
        <v>80</v>
      </c>
      <c r="F1053" s="98" t="s">
        <v>1660</v>
      </c>
      <c r="G1053" s="99">
        <v>5</v>
      </c>
      <c r="H1053" s="98" t="s">
        <v>1871</v>
      </c>
      <c r="I1053" s="97">
        <v>17</v>
      </c>
    </row>
    <row r="1054" spans="1:9" ht="15" x14ac:dyDescent="0.2">
      <c r="A1054" s="99">
        <v>215</v>
      </c>
      <c r="B1054" s="98" t="s">
        <v>1107</v>
      </c>
      <c r="C1054" s="98" t="s">
        <v>1166</v>
      </c>
      <c r="D1054" s="99">
        <v>10</v>
      </c>
      <c r="E1054" s="99">
        <v>80</v>
      </c>
      <c r="F1054" s="98" t="s">
        <v>1660</v>
      </c>
      <c r="G1054" s="99">
        <v>6</v>
      </c>
      <c r="H1054" s="98" t="s">
        <v>1842</v>
      </c>
      <c r="I1054" s="97">
        <v>3</v>
      </c>
    </row>
    <row r="1055" spans="1:9" ht="15" x14ac:dyDescent="0.2">
      <c r="A1055" s="99">
        <v>215</v>
      </c>
      <c r="B1055" s="98" t="s">
        <v>1107</v>
      </c>
      <c r="C1055" s="98" t="s">
        <v>1166</v>
      </c>
      <c r="D1055" s="99">
        <v>10</v>
      </c>
      <c r="E1055" s="99">
        <v>80</v>
      </c>
      <c r="F1055" s="98" t="s">
        <v>1660</v>
      </c>
      <c r="G1055" s="99">
        <v>7</v>
      </c>
      <c r="H1055" s="98" t="s">
        <v>1841</v>
      </c>
      <c r="I1055" s="97">
        <v>6</v>
      </c>
    </row>
    <row r="1056" spans="1:9" ht="15" x14ac:dyDescent="0.2">
      <c r="A1056" s="99">
        <v>215</v>
      </c>
      <c r="B1056" s="98" t="s">
        <v>1107</v>
      </c>
      <c r="C1056" s="98" t="s">
        <v>1166</v>
      </c>
      <c r="D1056" s="99">
        <v>10</v>
      </c>
      <c r="E1056" s="99">
        <v>80</v>
      </c>
      <c r="F1056" s="98" t="s">
        <v>1660</v>
      </c>
      <c r="G1056" s="99">
        <v>7</v>
      </c>
      <c r="H1056" s="98" t="s">
        <v>1871</v>
      </c>
      <c r="I1056" s="97">
        <v>17</v>
      </c>
    </row>
    <row r="1057" spans="1:9" ht="15" x14ac:dyDescent="0.2">
      <c r="A1057" s="99">
        <v>215</v>
      </c>
      <c r="B1057" s="98" t="s">
        <v>1107</v>
      </c>
      <c r="C1057" s="98" t="s">
        <v>1166</v>
      </c>
      <c r="D1057" s="99">
        <v>10</v>
      </c>
      <c r="E1057" s="99">
        <v>80</v>
      </c>
      <c r="F1057" s="98" t="s">
        <v>1660</v>
      </c>
      <c r="G1057" s="99">
        <v>8</v>
      </c>
      <c r="H1057" s="98" t="s">
        <v>1841</v>
      </c>
      <c r="I1057" s="97">
        <v>7</v>
      </c>
    </row>
    <row r="1058" spans="1:9" ht="15" x14ac:dyDescent="0.2">
      <c r="A1058" s="99">
        <v>215</v>
      </c>
      <c r="B1058" s="98" t="s">
        <v>1107</v>
      </c>
      <c r="C1058" s="98" t="s">
        <v>1166</v>
      </c>
      <c r="D1058" s="99">
        <v>10</v>
      </c>
      <c r="E1058" s="99">
        <v>80</v>
      </c>
      <c r="F1058" s="98" t="s">
        <v>1660</v>
      </c>
      <c r="G1058" s="99">
        <v>8</v>
      </c>
      <c r="H1058" s="98" t="s">
        <v>1871</v>
      </c>
      <c r="I1058" s="97">
        <v>20</v>
      </c>
    </row>
    <row r="1059" spans="1:9" ht="15" x14ac:dyDescent="0.2">
      <c r="A1059" s="99">
        <v>215</v>
      </c>
      <c r="B1059" s="98" t="s">
        <v>1107</v>
      </c>
      <c r="C1059" s="98" t="s">
        <v>1166</v>
      </c>
      <c r="D1059" s="99">
        <v>10</v>
      </c>
      <c r="E1059" s="99">
        <v>972</v>
      </c>
      <c r="F1059" s="98" t="s">
        <v>1659</v>
      </c>
      <c r="G1059" s="99">
        <v>2</v>
      </c>
      <c r="H1059" s="98" t="s">
        <v>1939</v>
      </c>
      <c r="I1059" s="97">
        <v>1</v>
      </c>
    </row>
    <row r="1060" spans="1:9" ht="15" x14ac:dyDescent="0.2">
      <c r="A1060" s="99">
        <v>215</v>
      </c>
      <c r="B1060" s="98" t="s">
        <v>1107</v>
      </c>
      <c r="C1060" s="98" t="s">
        <v>1166</v>
      </c>
      <c r="D1060" s="99">
        <v>10</v>
      </c>
      <c r="E1060" s="99">
        <v>972</v>
      </c>
      <c r="F1060" s="98" t="s">
        <v>1659</v>
      </c>
      <c r="G1060" s="99">
        <v>2</v>
      </c>
      <c r="H1060" s="98" t="s">
        <v>1842</v>
      </c>
      <c r="I1060" s="97">
        <v>1</v>
      </c>
    </row>
    <row r="1061" spans="1:9" ht="15" x14ac:dyDescent="0.2">
      <c r="A1061" s="99">
        <v>215</v>
      </c>
      <c r="B1061" s="98" t="s">
        <v>1107</v>
      </c>
      <c r="C1061" s="98" t="s">
        <v>1166</v>
      </c>
      <c r="D1061" s="99">
        <v>10</v>
      </c>
      <c r="E1061" s="99">
        <v>972</v>
      </c>
      <c r="F1061" s="98" t="s">
        <v>1659</v>
      </c>
      <c r="G1061" s="99">
        <v>3</v>
      </c>
      <c r="H1061" s="98" t="s">
        <v>1939</v>
      </c>
      <c r="I1061" s="97">
        <v>5</v>
      </c>
    </row>
    <row r="1062" spans="1:9" ht="15" x14ac:dyDescent="0.2">
      <c r="A1062" s="99">
        <v>215</v>
      </c>
      <c r="B1062" s="98" t="s">
        <v>1107</v>
      </c>
      <c r="C1062" s="98" t="s">
        <v>1166</v>
      </c>
      <c r="D1062" s="99">
        <v>10</v>
      </c>
      <c r="E1062" s="99">
        <v>972</v>
      </c>
      <c r="F1062" s="98" t="s">
        <v>1659</v>
      </c>
      <c r="G1062" s="99">
        <v>3</v>
      </c>
      <c r="H1062" s="98" t="s">
        <v>1842</v>
      </c>
      <c r="I1062" s="97">
        <v>2</v>
      </c>
    </row>
    <row r="1063" spans="1:9" ht="15" x14ac:dyDescent="0.2">
      <c r="A1063" s="99">
        <v>215</v>
      </c>
      <c r="B1063" s="98" t="s">
        <v>1107</v>
      </c>
      <c r="C1063" s="98" t="s">
        <v>1166</v>
      </c>
      <c r="D1063" s="99">
        <v>10</v>
      </c>
      <c r="E1063" s="99">
        <v>972</v>
      </c>
      <c r="F1063" s="98" t="s">
        <v>1659</v>
      </c>
      <c r="G1063" s="99">
        <v>5</v>
      </c>
      <c r="H1063" s="98" t="s">
        <v>1939</v>
      </c>
      <c r="I1063" s="97">
        <v>6</v>
      </c>
    </row>
    <row r="1064" spans="1:9" ht="15" x14ac:dyDescent="0.2">
      <c r="A1064" s="99">
        <v>215</v>
      </c>
      <c r="B1064" s="98" t="s">
        <v>1107</v>
      </c>
      <c r="C1064" s="98" t="s">
        <v>1166</v>
      </c>
      <c r="D1064" s="99">
        <v>10</v>
      </c>
      <c r="E1064" s="99">
        <v>972</v>
      </c>
      <c r="F1064" s="98" t="s">
        <v>1659</v>
      </c>
      <c r="G1064" s="99">
        <v>6</v>
      </c>
      <c r="H1064" s="98" t="s">
        <v>1939</v>
      </c>
      <c r="I1064" s="97">
        <v>1</v>
      </c>
    </row>
    <row r="1065" spans="1:9" ht="15" x14ac:dyDescent="0.2">
      <c r="A1065" s="99">
        <v>215</v>
      </c>
      <c r="B1065" s="98" t="s">
        <v>1107</v>
      </c>
      <c r="C1065" s="98" t="s">
        <v>1166</v>
      </c>
      <c r="D1065" s="99">
        <v>10</v>
      </c>
      <c r="E1065" s="99">
        <v>972</v>
      </c>
      <c r="F1065" s="98" t="s">
        <v>1659</v>
      </c>
      <c r="G1065" s="99">
        <v>8</v>
      </c>
      <c r="H1065" s="98" t="s">
        <v>1939</v>
      </c>
      <c r="I1065" s="97">
        <v>1</v>
      </c>
    </row>
    <row r="1066" spans="1:9" ht="15" x14ac:dyDescent="0.2">
      <c r="A1066" s="99">
        <v>215</v>
      </c>
      <c r="B1066" s="98" t="s">
        <v>1107</v>
      </c>
      <c r="C1066" s="98" t="s">
        <v>1166</v>
      </c>
      <c r="D1066" s="99">
        <v>10</v>
      </c>
      <c r="E1066" s="99">
        <v>972</v>
      </c>
      <c r="F1066" s="98" t="s">
        <v>1659</v>
      </c>
      <c r="G1066" s="99">
        <v>8</v>
      </c>
      <c r="H1066" s="98" t="s">
        <v>1842</v>
      </c>
      <c r="I1066" s="97">
        <v>4</v>
      </c>
    </row>
    <row r="1067" spans="1:9" ht="15" x14ac:dyDescent="0.2">
      <c r="A1067" s="99">
        <v>215</v>
      </c>
      <c r="B1067" s="98" t="s">
        <v>1107</v>
      </c>
      <c r="C1067" s="98" t="s">
        <v>1166</v>
      </c>
      <c r="D1067" s="99">
        <v>10</v>
      </c>
      <c r="E1067" s="99">
        <v>970</v>
      </c>
      <c r="F1067" s="98" t="s">
        <v>1657</v>
      </c>
      <c r="G1067" s="99">
        <v>4</v>
      </c>
      <c r="H1067" s="98" t="s">
        <v>1941</v>
      </c>
      <c r="I1067" s="97">
        <v>1</v>
      </c>
    </row>
    <row r="1068" spans="1:9" ht="15" x14ac:dyDescent="0.2">
      <c r="A1068" s="99">
        <v>215</v>
      </c>
      <c r="B1068" s="98" t="s">
        <v>1107</v>
      </c>
      <c r="C1068" s="98" t="s">
        <v>1166</v>
      </c>
      <c r="D1068" s="99">
        <v>10</v>
      </c>
      <c r="E1068" s="99">
        <v>78</v>
      </c>
      <c r="F1068" s="98" t="s">
        <v>1656</v>
      </c>
      <c r="G1068" s="99">
        <v>2</v>
      </c>
      <c r="H1068" s="98" t="s">
        <v>1989</v>
      </c>
      <c r="I1068" s="97">
        <v>10</v>
      </c>
    </row>
    <row r="1069" spans="1:9" ht="15" x14ac:dyDescent="0.2">
      <c r="A1069" s="99">
        <v>215</v>
      </c>
      <c r="B1069" s="98" t="s">
        <v>1107</v>
      </c>
      <c r="C1069" s="98" t="s">
        <v>1166</v>
      </c>
      <c r="D1069" s="99">
        <v>10</v>
      </c>
      <c r="E1069" s="99">
        <v>78</v>
      </c>
      <c r="F1069" s="98" t="s">
        <v>1656</v>
      </c>
      <c r="G1069" s="99">
        <v>3</v>
      </c>
      <c r="H1069" s="98" t="s">
        <v>1989</v>
      </c>
      <c r="I1069" s="97">
        <v>10</v>
      </c>
    </row>
    <row r="1070" spans="1:9" ht="15" x14ac:dyDescent="0.2">
      <c r="A1070" s="99">
        <v>215</v>
      </c>
      <c r="B1070" s="98" t="s">
        <v>1107</v>
      </c>
      <c r="C1070" s="98" t="s">
        <v>1166</v>
      </c>
      <c r="D1070" s="99">
        <v>10</v>
      </c>
      <c r="E1070" s="99">
        <v>78</v>
      </c>
      <c r="F1070" s="98" t="s">
        <v>1656</v>
      </c>
      <c r="G1070" s="99">
        <v>4</v>
      </c>
      <c r="H1070" s="98" t="s">
        <v>1989</v>
      </c>
      <c r="I1070" s="97">
        <v>17</v>
      </c>
    </row>
    <row r="1071" spans="1:9" ht="15" x14ac:dyDescent="0.2">
      <c r="A1071" s="99">
        <v>215</v>
      </c>
      <c r="B1071" s="98" t="s">
        <v>1107</v>
      </c>
      <c r="C1071" s="98" t="s">
        <v>1166</v>
      </c>
      <c r="D1071" s="99">
        <v>10</v>
      </c>
      <c r="E1071" s="99">
        <v>78</v>
      </c>
      <c r="F1071" s="98" t="s">
        <v>1656</v>
      </c>
      <c r="G1071" s="99">
        <v>5</v>
      </c>
      <c r="H1071" s="98" t="s">
        <v>1989</v>
      </c>
      <c r="I1071" s="97">
        <v>8</v>
      </c>
    </row>
    <row r="1072" spans="1:9" ht="15" x14ac:dyDescent="0.2">
      <c r="A1072" s="99">
        <v>215</v>
      </c>
      <c r="B1072" s="98" t="s">
        <v>1107</v>
      </c>
      <c r="C1072" s="98" t="s">
        <v>1166</v>
      </c>
      <c r="D1072" s="99">
        <v>10</v>
      </c>
      <c r="E1072" s="99">
        <v>78</v>
      </c>
      <c r="F1072" s="98" t="s">
        <v>1656</v>
      </c>
      <c r="G1072" s="99">
        <v>6</v>
      </c>
      <c r="H1072" s="98" t="s">
        <v>1989</v>
      </c>
      <c r="I1072" s="97">
        <v>20</v>
      </c>
    </row>
    <row r="1073" spans="1:9" ht="15" x14ac:dyDescent="0.2">
      <c r="A1073" s="99">
        <v>215</v>
      </c>
      <c r="B1073" s="98" t="s">
        <v>1107</v>
      </c>
      <c r="C1073" s="98" t="s">
        <v>1166</v>
      </c>
      <c r="D1073" s="99">
        <v>10</v>
      </c>
      <c r="E1073" s="99">
        <v>78</v>
      </c>
      <c r="F1073" s="98" t="s">
        <v>1656</v>
      </c>
      <c r="G1073" s="99">
        <v>7</v>
      </c>
      <c r="H1073" s="98" t="s">
        <v>1989</v>
      </c>
      <c r="I1073" s="97">
        <v>4</v>
      </c>
    </row>
    <row r="1074" spans="1:9" ht="15" x14ac:dyDescent="0.2">
      <c r="A1074" s="99">
        <v>215</v>
      </c>
      <c r="B1074" s="98" t="s">
        <v>1107</v>
      </c>
      <c r="C1074" s="98" t="s">
        <v>1163</v>
      </c>
      <c r="D1074" s="99">
        <v>10</v>
      </c>
      <c r="E1074" s="99">
        <v>94</v>
      </c>
      <c r="F1074" s="98" t="s">
        <v>1653</v>
      </c>
      <c r="G1074" s="99">
        <v>1</v>
      </c>
      <c r="H1074" s="98" t="s">
        <v>1995</v>
      </c>
      <c r="I1074" s="97">
        <v>5</v>
      </c>
    </row>
    <row r="1075" spans="1:9" ht="15" x14ac:dyDescent="0.2">
      <c r="A1075" s="99">
        <v>215</v>
      </c>
      <c r="B1075" s="98" t="s">
        <v>1107</v>
      </c>
      <c r="C1075" s="98" t="s">
        <v>1163</v>
      </c>
      <c r="D1075" s="99">
        <v>10</v>
      </c>
      <c r="E1075" s="99">
        <v>94</v>
      </c>
      <c r="F1075" s="98" t="s">
        <v>1653</v>
      </c>
      <c r="G1075" s="99">
        <v>2</v>
      </c>
      <c r="H1075" s="98" t="s">
        <v>1995</v>
      </c>
      <c r="I1075" s="97">
        <v>7</v>
      </c>
    </row>
    <row r="1076" spans="1:9" ht="15" x14ac:dyDescent="0.2">
      <c r="A1076" s="99">
        <v>215</v>
      </c>
      <c r="B1076" s="98" t="s">
        <v>1107</v>
      </c>
      <c r="C1076" s="98" t="s">
        <v>1163</v>
      </c>
      <c r="D1076" s="99">
        <v>10</v>
      </c>
      <c r="E1076" s="99">
        <v>94</v>
      </c>
      <c r="F1076" s="98" t="s">
        <v>1653</v>
      </c>
      <c r="G1076" s="99">
        <v>3</v>
      </c>
      <c r="H1076" s="98" t="s">
        <v>1995</v>
      </c>
      <c r="I1076" s="97">
        <v>11</v>
      </c>
    </row>
    <row r="1077" spans="1:9" ht="15" x14ac:dyDescent="0.2">
      <c r="A1077" s="99">
        <v>215</v>
      </c>
      <c r="B1077" s="98" t="s">
        <v>1107</v>
      </c>
      <c r="C1077" s="98" t="s">
        <v>1163</v>
      </c>
      <c r="D1077" s="99">
        <v>10</v>
      </c>
      <c r="E1077" s="99">
        <v>94</v>
      </c>
      <c r="F1077" s="98" t="s">
        <v>1653</v>
      </c>
      <c r="G1077" s="99">
        <v>5</v>
      </c>
      <c r="H1077" s="98" t="s">
        <v>1995</v>
      </c>
      <c r="I1077" s="97">
        <v>2</v>
      </c>
    </row>
    <row r="1078" spans="1:9" ht="15" x14ac:dyDescent="0.2">
      <c r="A1078" s="99">
        <v>215</v>
      </c>
      <c r="B1078" s="98" t="s">
        <v>1107</v>
      </c>
      <c r="C1078" s="98" t="s">
        <v>1163</v>
      </c>
      <c r="D1078" s="99">
        <v>10</v>
      </c>
      <c r="E1078" s="99">
        <v>94</v>
      </c>
      <c r="F1078" s="98" t="s">
        <v>1653</v>
      </c>
      <c r="G1078" s="99">
        <v>6</v>
      </c>
      <c r="H1078" s="98" t="s">
        <v>1995</v>
      </c>
      <c r="I1078" s="97">
        <v>2</v>
      </c>
    </row>
    <row r="1079" spans="1:9" ht="15" x14ac:dyDescent="0.2">
      <c r="A1079" s="99">
        <v>215</v>
      </c>
      <c r="B1079" s="98" t="s">
        <v>1107</v>
      </c>
      <c r="C1079" s="98" t="s">
        <v>1163</v>
      </c>
      <c r="D1079" s="99">
        <v>10</v>
      </c>
      <c r="E1079" s="99">
        <v>94</v>
      </c>
      <c r="F1079" s="98" t="s">
        <v>1653</v>
      </c>
      <c r="G1079" s="99">
        <v>8</v>
      </c>
      <c r="H1079" s="98" t="s">
        <v>1995</v>
      </c>
      <c r="I1079" s="97">
        <v>7</v>
      </c>
    </row>
    <row r="1080" spans="1:9" ht="15" x14ac:dyDescent="0.2">
      <c r="A1080" s="99">
        <v>215</v>
      </c>
      <c r="B1080" s="98" t="s">
        <v>1107</v>
      </c>
      <c r="C1080" s="98" t="s">
        <v>1163</v>
      </c>
      <c r="D1080" s="99">
        <v>10</v>
      </c>
      <c r="E1080" s="99">
        <v>79</v>
      </c>
      <c r="F1080" s="98" t="s">
        <v>1650</v>
      </c>
      <c r="G1080" s="99">
        <v>3</v>
      </c>
      <c r="H1080" s="98" t="s">
        <v>1848</v>
      </c>
      <c r="I1080" s="97">
        <v>19</v>
      </c>
    </row>
    <row r="1081" spans="1:9" ht="15" x14ac:dyDescent="0.2">
      <c r="A1081" s="99">
        <v>215</v>
      </c>
      <c r="B1081" s="98" t="s">
        <v>1107</v>
      </c>
      <c r="C1081" s="98" t="s">
        <v>1163</v>
      </c>
      <c r="D1081" s="99">
        <v>10</v>
      </c>
      <c r="E1081" s="99">
        <v>79</v>
      </c>
      <c r="F1081" s="98" t="s">
        <v>1650</v>
      </c>
      <c r="G1081" s="99">
        <v>3</v>
      </c>
      <c r="H1081" s="98" t="s">
        <v>1839</v>
      </c>
      <c r="I1081" s="97">
        <v>8</v>
      </c>
    </row>
    <row r="1082" spans="1:9" ht="15" x14ac:dyDescent="0.2">
      <c r="A1082" s="99">
        <v>215</v>
      </c>
      <c r="B1082" s="98" t="s">
        <v>1107</v>
      </c>
      <c r="C1082" s="98" t="s">
        <v>1163</v>
      </c>
      <c r="D1082" s="99">
        <v>10</v>
      </c>
      <c r="E1082" s="99">
        <v>79</v>
      </c>
      <c r="F1082" s="98" t="s">
        <v>1650</v>
      </c>
      <c r="G1082" s="99">
        <v>5</v>
      </c>
      <c r="H1082" s="98" t="s">
        <v>1848</v>
      </c>
      <c r="I1082" s="97">
        <v>15</v>
      </c>
    </row>
    <row r="1083" spans="1:9" ht="15" x14ac:dyDescent="0.2">
      <c r="A1083" s="99">
        <v>215</v>
      </c>
      <c r="B1083" s="98" t="s">
        <v>1107</v>
      </c>
      <c r="C1083" s="98" t="s">
        <v>1163</v>
      </c>
      <c r="D1083" s="99">
        <v>10</v>
      </c>
      <c r="E1083" s="99">
        <v>79</v>
      </c>
      <c r="F1083" s="98" t="s">
        <v>1650</v>
      </c>
      <c r="G1083" s="99">
        <v>5</v>
      </c>
      <c r="H1083" s="98" t="s">
        <v>1839</v>
      </c>
      <c r="I1083" s="97">
        <v>4</v>
      </c>
    </row>
    <row r="1084" spans="1:9" ht="15" x14ac:dyDescent="0.2">
      <c r="A1084" s="99">
        <v>215</v>
      </c>
      <c r="B1084" s="98" t="s">
        <v>1107</v>
      </c>
      <c r="C1084" s="98" t="s">
        <v>1163</v>
      </c>
      <c r="D1084" s="99">
        <v>10</v>
      </c>
      <c r="E1084" s="99">
        <v>35</v>
      </c>
      <c r="F1084" s="98" t="s">
        <v>1648</v>
      </c>
      <c r="G1084" s="99">
        <v>2</v>
      </c>
      <c r="H1084" s="98" t="s">
        <v>1913</v>
      </c>
      <c r="I1084" s="97">
        <v>12</v>
      </c>
    </row>
    <row r="1085" spans="1:9" ht="15" x14ac:dyDescent="0.2">
      <c r="A1085" s="99">
        <v>215</v>
      </c>
      <c r="B1085" s="98" t="s">
        <v>1107</v>
      </c>
      <c r="C1085" s="98" t="s">
        <v>1163</v>
      </c>
      <c r="D1085" s="99">
        <v>10</v>
      </c>
      <c r="E1085" s="99">
        <v>967</v>
      </c>
      <c r="F1085" s="98" t="s">
        <v>1647</v>
      </c>
      <c r="G1085" s="99">
        <v>4</v>
      </c>
      <c r="H1085" s="98" t="s">
        <v>1848</v>
      </c>
      <c r="I1085" s="97">
        <v>14</v>
      </c>
    </row>
    <row r="1086" spans="1:9" ht="15" x14ac:dyDescent="0.2">
      <c r="A1086" s="99">
        <v>215</v>
      </c>
      <c r="B1086" s="98" t="s">
        <v>1107</v>
      </c>
      <c r="C1086" s="98" t="s">
        <v>1163</v>
      </c>
      <c r="D1086" s="99">
        <v>10</v>
      </c>
      <c r="E1086" s="99">
        <v>967</v>
      </c>
      <c r="F1086" s="98" t="s">
        <v>1647</v>
      </c>
      <c r="G1086" s="99">
        <v>4</v>
      </c>
      <c r="H1086" s="98" t="s">
        <v>1839</v>
      </c>
      <c r="I1086" s="97">
        <v>4</v>
      </c>
    </row>
    <row r="1087" spans="1:9" ht="15" x14ac:dyDescent="0.2">
      <c r="A1087" s="99">
        <v>215</v>
      </c>
      <c r="B1087" s="98" t="s">
        <v>1107</v>
      </c>
      <c r="C1087" s="98" t="s">
        <v>1163</v>
      </c>
      <c r="D1087" s="99">
        <v>10</v>
      </c>
      <c r="E1087" s="99">
        <v>967</v>
      </c>
      <c r="F1087" s="98" t="s">
        <v>1647</v>
      </c>
      <c r="G1087" s="99">
        <v>6</v>
      </c>
      <c r="H1087" s="98" t="s">
        <v>1848</v>
      </c>
      <c r="I1087" s="97">
        <v>18</v>
      </c>
    </row>
    <row r="1088" spans="1:9" ht="15" x14ac:dyDescent="0.2">
      <c r="A1088" s="99">
        <v>215</v>
      </c>
      <c r="B1088" s="98" t="s">
        <v>1107</v>
      </c>
      <c r="C1088" s="98" t="s">
        <v>1163</v>
      </c>
      <c r="D1088" s="99">
        <v>10</v>
      </c>
      <c r="E1088" s="99">
        <v>967</v>
      </c>
      <c r="F1088" s="98" t="s">
        <v>1647</v>
      </c>
      <c r="G1088" s="99">
        <v>6</v>
      </c>
      <c r="H1088" s="98" t="s">
        <v>1839</v>
      </c>
      <c r="I1088" s="97">
        <v>6</v>
      </c>
    </row>
    <row r="1089" spans="1:9" ht="15" x14ac:dyDescent="0.2">
      <c r="A1089" s="99">
        <v>215</v>
      </c>
      <c r="B1089" s="98" t="s">
        <v>1107</v>
      </c>
      <c r="C1089" s="98" t="s">
        <v>1163</v>
      </c>
      <c r="D1089" s="99">
        <v>10</v>
      </c>
      <c r="E1089" s="99">
        <v>967</v>
      </c>
      <c r="F1089" s="98" t="s">
        <v>1647</v>
      </c>
      <c r="G1089" s="99">
        <v>7</v>
      </c>
      <c r="H1089" s="98" t="s">
        <v>1848</v>
      </c>
      <c r="I1089" s="97">
        <v>15</v>
      </c>
    </row>
    <row r="1090" spans="1:9" ht="15" x14ac:dyDescent="0.2">
      <c r="A1090" s="99">
        <v>215</v>
      </c>
      <c r="B1090" s="98" t="s">
        <v>1107</v>
      </c>
      <c r="C1090" s="98" t="s">
        <v>1163</v>
      </c>
      <c r="D1090" s="99">
        <v>10</v>
      </c>
      <c r="E1090" s="99">
        <v>967</v>
      </c>
      <c r="F1090" s="98" t="s">
        <v>1647</v>
      </c>
      <c r="G1090" s="99">
        <v>7</v>
      </c>
      <c r="H1090" s="98" t="s">
        <v>1839</v>
      </c>
      <c r="I1090" s="97">
        <v>4</v>
      </c>
    </row>
    <row r="1091" spans="1:9" ht="15" x14ac:dyDescent="0.2">
      <c r="A1091" s="99">
        <v>215</v>
      </c>
      <c r="B1091" s="98" t="s">
        <v>1107</v>
      </c>
      <c r="C1091" s="98" t="s">
        <v>1163</v>
      </c>
      <c r="D1091" s="99">
        <v>10</v>
      </c>
      <c r="E1091" s="99">
        <v>57</v>
      </c>
      <c r="F1091" s="98" t="s">
        <v>1645</v>
      </c>
      <c r="G1091" s="99">
        <v>2</v>
      </c>
      <c r="H1091" s="98" t="s">
        <v>1934</v>
      </c>
      <c r="I1091" s="97">
        <v>2</v>
      </c>
    </row>
    <row r="1092" spans="1:9" ht="15" x14ac:dyDescent="0.2">
      <c r="A1092" s="99">
        <v>215</v>
      </c>
      <c r="B1092" s="98" t="s">
        <v>1107</v>
      </c>
      <c r="C1092" s="98" t="s">
        <v>1163</v>
      </c>
      <c r="D1092" s="99">
        <v>10</v>
      </c>
      <c r="E1092" s="99">
        <v>57</v>
      </c>
      <c r="F1092" s="98" t="s">
        <v>1645</v>
      </c>
      <c r="G1092" s="99">
        <v>6</v>
      </c>
      <c r="H1092" s="98" t="s">
        <v>1934</v>
      </c>
      <c r="I1092" s="97">
        <v>4</v>
      </c>
    </row>
    <row r="1093" spans="1:9" ht="15" x14ac:dyDescent="0.2">
      <c r="A1093" s="99">
        <v>215</v>
      </c>
      <c r="B1093" s="98" t="s">
        <v>1107</v>
      </c>
      <c r="C1093" s="98" t="s">
        <v>1163</v>
      </c>
      <c r="D1093" s="99">
        <v>10</v>
      </c>
      <c r="E1093" s="99">
        <v>57</v>
      </c>
      <c r="F1093" s="98" t="s">
        <v>1645</v>
      </c>
      <c r="G1093" s="99">
        <v>7</v>
      </c>
      <c r="H1093" s="98" t="s">
        <v>1934</v>
      </c>
      <c r="I1093" s="97">
        <v>2</v>
      </c>
    </row>
    <row r="1094" spans="1:9" ht="15" x14ac:dyDescent="0.2">
      <c r="A1094" s="99">
        <v>215</v>
      </c>
      <c r="B1094" s="98" t="s">
        <v>1107</v>
      </c>
      <c r="C1094" s="98" t="s">
        <v>1163</v>
      </c>
      <c r="D1094" s="99">
        <v>10</v>
      </c>
      <c r="E1094" s="99">
        <v>57</v>
      </c>
      <c r="F1094" s="98" t="s">
        <v>1645</v>
      </c>
      <c r="G1094" s="99">
        <v>8</v>
      </c>
      <c r="H1094" s="98" t="s">
        <v>1934</v>
      </c>
      <c r="I1094" s="97">
        <v>1</v>
      </c>
    </row>
    <row r="1095" spans="1:9" ht="15" x14ac:dyDescent="0.2">
      <c r="A1095" s="99">
        <v>215</v>
      </c>
      <c r="B1095" s="98" t="s">
        <v>1107</v>
      </c>
      <c r="C1095" s="98" t="s">
        <v>1172</v>
      </c>
      <c r="D1095" s="99">
        <v>11</v>
      </c>
      <c r="E1095" s="99">
        <v>77</v>
      </c>
      <c r="F1095" s="98" t="s">
        <v>1676</v>
      </c>
      <c r="G1095" s="99">
        <v>1</v>
      </c>
      <c r="H1095" s="98" t="s">
        <v>1859</v>
      </c>
      <c r="I1095" s="97">
        <v>2</v>
      </c>
    </row>
    <row r="1096" spans="1:9" ht="15" x14ac:dyDescent="0.2">
      <c r="A1096" s="99">
        <v>215</v>
      </c>
      <c r="B1096" s="98" t="s">
        <v>1107</v>
      </c>
      <c r="C1096" s="98" t="s">
        <v>1172</v>
      </c>
      <c r="D1096" s="99">
        <v>11</v>
      </c>
      <c r="E1096" s="99">
        <v>77</v>
      </c>
      <c r="F1096" s="98" t="s">
        <v>1676</v>
      </c>
      <c r="G1096" s="99">
        <v>2</v>
      </c>
      <c r="H1096" s="98" t="s">
        <v>1859</v>
      </c>
      <c r="I1096" s="97">
        <v>3</v>
      </c>
    </row>
    <row r="1097" spans="1:9" ht="15" x14ac:dyDescent="0.2">
      <c r="A1097" s="99">
        <v>215</v>
      </c>
      <c r="B1097" s="98" t="s">
        <v>1107</v>
      </c>
      <c r="C1097" s="98" t="s">
        <v>1172</v>
      </c>
      <c r="D1097" s="99">
        <v>11</v>
      </c>
      <c r="E1097" s="99">
        <v>77</v>
      </c>
      <c r="F1097" s="98" t="s">
        <v>1676</v>
      </c>
      <c r="G1097" s="99">
        <v>4</v>
      </c>
      <c r="H1097" s="98" t="s">
        <v>1859</v>
      </c>
      <c r="I1097" s="97">
        <v>2</v>
      </c>
    </row>
    <row r="1098" spans="1:9" ht="15" x14ac:dyDescent="0.2">
      <c r="A1098" s="99">
        <v>215</v>
      </c>
      <c r="B1098" s="98" t="s">
        <v>1107</v>
      </c>
      <c r="C1098" s="98" t="s">
        <v>1172</v>
      </c>
      <c r="D1098" s="99">
        <v>11</v>
      </c>
      <c r="E1098" s="99">
        <v>9</v>
      </c>
      <c r="F1098" s="98" t="s">
        <v>1671</v>
      </c>
      <c r="G1098" s="99">
        <v>1</v>
      </c>
      <c r="H1098" s="98" t="s">
        <v>1858</v>
      </c>
      <c r="I1098" s="97">
        <v>3</v>
      </c>
    </row>
    <row r="1099" spans="1:9" ht="15" x14ac:dyDescent="0.2">
      <c r="A1099" s="99">
        <v>215</v>
      </c>
      <c r="B1099" s="98" t="s">
        <v>1107</v>
      </c>
      <c r="C1099" s="98" t="s">
        <v>1172</v>
      </c>
      <c r="D1099" s="99">
        <v>11</v>
      </c>
      <c r="E1099" s="99">
        <v>9</v>
      </c>
      <c r="F1099" s="98" t="s">
        <v>1671</v>
      </c>
      <c r="G1099" s="99">
        <v>2</v>
      </c>
      <c r="H1099" s="98" t="s">
        <v>1858</v>
      </c>
      <c r="I1099" s="97">
        <v>7</v>
      </c>
    </row>
    <row r="1100" spans="1:9" ht="15" x14ac:dyDescent="0.2">
      <c r="A1100" s="99">
        <v>215</v>
      </c>
      <c r="B1100" s="98" t="s">
        <v>1107</v>
      </c>
      <c r="C1100" s="98" t="s">
        <v>1172</v>
      </c>
      <c r="D1100" s="99">
        <v>11</v>
      </c>
      <c r="E1100" s="99">
        <v>9</v>
      </c>
      <c r="F1100" s="98" t="s">
        <v>1671</v>
      </c>
      <c r="G1100" s="99">
        <v>4</v>
      </c>
      <c r="H1100" s="98" t="s">
        <v>1858</v>
      </c>
      <c r="I1100" s="97">
        <v>9</v>
      </c>
    </row>
    <row r="1101" spans="1:9" ht="15" x14ac:dyDescent="0.2">
      <c r="A1101" s="99">
        <v>215</v>
      </c>
      <c r="B1101" s="98" t="s">
        <v>1107</v>
      </c>
      <c r="C1101" s="98" t="s">
        <v>1172</v>
      </c>
      <c r="D1101" s="99">
        <v>11</v>
      </c>
      <c r="E1101" s="99">
        <v>9</v>
      </c>
      <c r="F1101" s="98" t="s">
        <v>1671</v>
      </c>
      <c r="G1101" s="99">
        <v>5</v>
      </c>
      <c r="H1101" s="98" t="s">
        <v>1949</v>
      </c>
      <c r="I1101" s="97">
        <v>18</v>
      </c>
    </row>
    <row r="1102" spans="1:9" ht="15" x14ac:dyDescent="0.2">
      <c r="A1102" s="99">
        <v>215</v>
      </c>
      <c r="B1102" s="98" t="s">
        <v>1107</v>
      </c>
      <c r="C1102" s="98" t="s">
        <v>1172</v>
      </c>
      <c r="D1102" s="99">
        <v>11</v>
      </c>
      <c r="E1102" s="99">
        <v>9</v>
      </c>
      <c r="F1102" s="98" t="s">
        <v>1671</v>
      </c>
      <c r="G1102" s="99">
        <v>7</v>
      </c>
      <c r="H1102" s="98" t="s">
        <v>1858</v>
      </c>
      <c r="I1102" s="97">
        <v>5</v>
      </c>
    </row>
    <row r="1103" spans="1:9" ht="15" x14ac:dyDescent="0.2">
      <c r="A1103" s="99">
        <v>215</v>
      </c>
      <c r="B1103" s="98" t="s">
        <v>1107</v>
      </c>
      <c r="C1103" s="98" t="s">
        <v>1172</v>
      </c>
      <c r="D1103" s="99">
        <v>11</v>
      </c>
      <c r="E1103" s="99">
        <v>9</v>
      </c>
      <c r="F1103" s="98" t="s">
        <v>1671</v>
      </c>
      <c r="G1103" s="99">
        <v>8</v>
      </c>
      <c r="H1103" s="98" t="s">
        <v>1858</v>
      </c>
      <c r="I1103" s="97">
        <v>2</v>
      </c>
    </row>
    <row r="1104" spans="1:9" ht="15" x14ac:dyDescent="0.2">
      <c r="A1104" s="99">
        <v>215</v>
      </c>
      <c r="B1104" s="98" t="s">
        <v>1107</v>
      </c>
      <c r="C1104" s="98" t="s">
        <v>1172</v>
      </c>
      <c r="D1104" s="99">
        <v>11</v>
      </c>
      <c r="E1104" s="99">
        <v>84</v>
      </c>
      <c r="F1104" s="98" t="s">
        <v>1670</v>
      </c>
      <c r="G1104" s="99">
        <v>3</v>
      </c>
      <c r="H1104" s="98" t="s">
        <v>1859</v>
      </c>
      <c r="I1104" s="97">
        <v>3</v>
      </c>
    </row>
    <row r="1105" spans="1:9" ht="15" x14ac:dyDescent="0.2">
      <c r="A1105" s="99">
        <v>215</v>
      </c>
      <c r="B1105" s="98" t="s">
        <v>1107</v>
      </c>
      <c r="C1105" s="98" t="s">
        <v>1172</v>
      </c>
      <c r="D1105" s="99">
        <v>11</v>
      </c>
      <c r="E1105" s="99">
        <v>84</v>
      </c>
      <c r="F1105" s="98" t="s">
        <v>1670</v>
      </c>
      <c r="G1105" s="99">
        <v>7</v>
      </c>
      <c r="H1105" s="98" t="s">
        <v>1859</v>
      </c>
      <c r="I1105" s="97">
        <v>2</v>
      </c>
    </row>
    <row r="1106" spans="1:9" ht="15" x14ac:dyDescent="0.2">
      <c r="A1106" s="99">
        <v>215</v>
      </c>
      <c r="B1106" s="98" t="s">
        <v>1107</v>
      </c>
      <c r="C1106" s="98" t="s">
        <v>1172</v>
      </c>
      <c r="D1106" s="99">
        <v>11</v>
      </c>
      <c r="E1106" s="99">
        <v>83</v>
      </c>
      <c r="F1106" s="98" t="s">
        <v>1669</v>
      </c>
      <c r="G1106" s="99">
        <v>1</v>
      </c>
      <c r="H1106" s="98" t="s">
        <v>1860</v>
      </c>
      <c r="I1106" s="97">
        <v>17</v>
      </c>
    </row>
    <row r="1107" spans="1:9" ht="15" x14ac:dyDescent="0.2">
      <c r="A1107" s="99">
        <v>215</v>
      </c>
      <c r="B1107" s="98" t="s">
        <v>1107</v>
      </c>
      <c r="C1107" s="98" t="s">
        <v>1172</v>
      </c>
      <c r="D1107" s="99">
        <v>11</v>
      </c>
      <c r="E1107" s="99">
        <v>83</v>
      </c>
      <c r="F1107" s="98" t="s">
        <v>1669</v>
      </c>
      <c r="G1107" s="99">
        <v>3</v>
      </c>
      <c r="H1107" s="98" t="s">
        <v>1860</v>
      </c>
      <c r="I1107" s="97">
        <v>25</v>
      </c>
    </row>
    <row r="1108" spans="1:9" ht="15" x14ac:dyDescent="0.2">
      <c r="A1108" s="99">
        <v>215</v>
      </c>
      <c r="B1108" s="98" t="s">
        <v>1107</v>
      </c>
      <c r="C1108" s="98" t="s">
        <v>1172</v>
      </c>
      <c r="D1108" s="99">
        <v>11</v>
      </c>
      <c r="E1108" s="99">
        <v>83</v>
      </c>
      <c r="F1108" s="98" t="s">
        <v>1669</v>
      </c>
      <c r="G1108" s="99">
        <v>4</v>
      </c>
      <c r="H1108" s="98" t="s">
        <v>1860</v>
      </c>
      <c r="I1108" s="97">
        <v>26</v>
      </c>
    </row>
    <row r="1109" spans="1:9" ht="15" x14ac:dyDescent="0.2">
      <c r="A1109" s="99">
        <v>215</v>
      </c>
      <c r="B1109" s="98" t="s">
        <v>1107</v>
      </c>
      <c r="C1109" s="98" t="s">
        <v>1172</v>
      </c>
      <c r="D1109" s="99">
        <v>11</v>
      </c>
      <c r="E1109" s="99">
        <v>83</v>
      </c>
      <c r="F1109" s="98" t="s">
        <v>1669</v>
      </c>
      <c r="G1109" s="99">
        <v>6</v>
      </c>
      <c r="H1109" s="98" t="s">
        <v>1860</v>
      </c>
      <c r="I1109" s="97">
        <v>10</v>
      </c>
    </row>
    <row r="1110" spans="1:9" ht="15" x14ac:dyDescent="0.2">
      <c r="A1110" s="99">
        <v>215</v>
      </c>
      <c r="B1110" s="98" t="s">
        <v>1107</v>
      </c>
      <c r="C1110" s="98" t="s">
        <v>1172</v>
      </c>
      <c r="D1110" s="99">
        <v>11</v>
      </c>
      <c r="E1110" s="99">
        <v>83</v>
      </c>
      <c r="F1110" s="98" t="s">
        <v>1669</v>
      </c>
      <c r="G1110" s="99">
        <v>8</v>
      </c>
      <c r="H1110" s="98" t="s">
        <v>1860</v>
      </c>
      <c r="I1110" s="97">
        <v>16</v>
      </c>
    </row>
    <row r="1111" spans="1:9" ht="15" x14ac:dyDescent="0.2">
      <c r="A1111" s="99">
        <v>215</v>
      </c>
      <c r="B1111" s="98" t="s">
        <v>1107</v>
      </c>
      <c r="C1111" s="98" t="s">
        <v>1169</v>
      </c>
      <c r="D1111" s="99">
        <v>11</v>
      </c>
      <c r="E1111" s="99">
        <v>36</v>
      </c>
      <c r="F1111" s="98" t="s">
        <v>1667</v>
      </c>
      <c r="G1111" s="99">
        <v>1</v>
      </c>
      <c r="H1111" s="98" t="s">
        <v>1856</v>
      </c>
      <c r="I1111" s="97">
        <v>14</v>
      </c>
    </row>
    <row r="1112" spans="1:9" ht="15" x14ac:dyDescent="0.2">
      <c r="A1112" s="99">
        <v>215</v>
      </c>
      <c r="B1112" s="98" t="s">
        <v>1107</v>
      </c>
      <c r="C1112" s="98" t="s">
        <v>1169</v>
      </c>
      <c r="D1112" s="99">
        <v>11</v>
      </c>
      <c r="E1112" s="99">
        <v>36</v>
      </c>
      <c r="F1112" s="98" t="s">
        <v>1667</v>
      </c>
      <c r="G1112" s="99">
        <v>2</v>
      </c>
      <c r="H1112" s="98" t="s">
        <v>1844</v>
      </c>
      <c r="I1112" s="97">
        <v>3</v>
      </c>
    </row>
    <row r="1113" spans="1:9" ht="15" x14ac:dyDescent="0.2">
      <c r="A1113" s="99">
        <v>215</v>
      </c>
      <c r="B1113" s="98" t="s">
        <v>1107</v>
      </c>
      <c r="C1113" s="98" t="s">
        <v>1169</v>
      </c>
      <c r="D1113" s="99">
        <v>11</v>
      </c>
      <c r="E1113" s="99">
        <v>36</v>
      </c>
      <c r="F1113" s="98" t="s">
        <v>1667</v>
      </c>
      <c r="G1113" s="99">
        <v>2</v>
      </c>
      <c r="H1113" s="98" t="s">
        <v>1854</v>
      </c>
      <c r="I1113" s="97">
        <v>4</v>
      </c>
    </row>
    <row r="1114" spans="1:9" ht="15" x14ac:dyDescent="0.2">
      <c r="A1114" s="99">
        <v>215</v>
      </c>
      <c r="B1114" s="98" t="s">
        <v>1107</v>
      </c>
      <c r="C1114" s="98" t="s">
        <v>1169</v>
      </c>
      <c r="D1114" s="99">
        <v>11</v>
      </c>
      <c r="E1114" s="99">
        <v>36</v>
      </c>
      <c r="F1114" s="98" t="s">
        <v>1667</v>
      </c>
      <c r="G1114" s="99">
        <v>3</v>
      </c>
      <c r="H1114" s="98" t="s">
        <v>1843</v>
      </c>
      <c r="I1114" s="97">
        <v>1</v>
      </c>
    </row>
    <row r="1115" spans="1:9" ht="15" x14ac:dyDescent="0.2">
      <c r="A1115" s="99">
        <v>215</v>
      </c>
      <c r="B1115" s="98" t="s">
        <v>1107</v>
      </c>
      <c r="C1115" s="98" t="s">
        <v>1169</v>
      </c>
      <c r="D1115" s="99">
        <v>11</v>
      </c>
      <c r="E1115" s="99">
        <v>36</v>
      </c>
      <c r="F1115" s="98" t="s">
        <v>1667</v>
      </c>
      <c r="G1115" s="99">
        <v>3</v>
      </c>
      <c r="H1115" s="98" t="s">
        <v>1867</v>
      </c>
      <c r="I1115" s="97">
        <v>1</v>
      </c>
    </row>
    <row r="1116" spans="1:9" ht="15" x14ac:dyDescent="0.2">
      <c r="A1116" s="99">
        <v>215</v>
      </c>
      <c r="B1116" s="98" t="s">
        <v>1107</v>
      </c>
      <c r="C1116" s="98" t="s">
        <v>1169</v>
      </c>
      <c r="D1116" s="99">
        <v>11</v>
      </c>
      <c r="E1116" s="99">
        <v>36</v>
      </c>
      <c r="F1116" s="98" t="s">
        <v>1667</v>
      </c>
      <c r="G1116" s="99">
        <v>4</v>
      </c>
      <c r="H1116" s="98" t="s">
        <v>1985</v>
      </c>
      <c r="I1116" s="97">
        <v>1</v>
      </c>
    </row>
    <row r="1117" spans="1:9" ht="15" x14ac:dyDescent="0.2">
      <c r="A1117" s="99">
        <v>215</v>
      </c>
      <c r="B1117" s="98" t="s">
        <v>1107</v>
      </c>
      <c r="C1117" s="98" t="s">
        <v>1169</v>
      </c>
      <c r="D1117" s="99">
        <v>11</v>
      </c>
      <c r="E1117" s="99">
        <v>36</v>
      </c>
      <c r="F1117" s="98" t="s">
        <v>1667</v>
      </c>
      <c r="G1117" s="99">
        <v>4</v>
      </c>
      <c r="H1117" s="98" t="s">
        <v>1862</v>
      </c>
      <c r="I1117" s="97">
        <v>1</v>
      </c>
    </row>
    <row r="1118" spans="1:9" ht="15" x14ac:dyDescent="0.2">
      <c r="A1118" s="99">
        <v>215</v>
      </c>
      <c r="B1118" s="98" t="s">
        <v>1107</v>
      </c>
      <c r="C1118" s="98" t="s">
        <v>1169</v>
      </c>
      <c r="D1118" s="99">
        <v>11</v>
      </c>
      <c r="E1118" s="99">
        <v>36</v>
      </c>
      <c r="F1118" s="98" t="s">
        <v>1667</v>
      </c>
      <c r="G1118" s="99">
        <v>5</v>
      </c>
      <c r="H1118" s="98" t="s">
        <v>1843</v>
      </c>
      <c r="I1118" s="97">
        <v>2</v>
      </c>
    </row>
    <row r="1119" spans="1:9" ht="15" x14ac:dyDescent="0.2">
      <c r="A1119" s="99">
        <v>215</v>
      </c>
      <c r="B1119" s="98" t="s">
        <v>1107</v>
      </c>
      <c r="C1119" s="98" t="s">
        <v>1169</v>
      </c>
      <c r="D1119" s="99">
        <v>11</v>
      </c>
      <c r="E1119" s="99">
        <v>36</v>
      </c>
      <c r="F1119" s="98" t="s">
        <v>1667</v>
      </c>
      <c r="G1119" s="99">
        <v>5</v>
      </c>
      <c r="H1119" s="98" t="s">
        <v>1867</v>
      </c>
      <c r="I1119" s="97">
        <v>1</v>
      </c>
    </row>
    <row r="1120" spans="1:9" ht="15" x14ac:dyDescent="0.2">
      <c r="A1120" s="99">
        <v>215</v>
      </c>
      <c r="B1120" s="98" t="s">
        <v>1107</v>
      </c>
      <c r="C1120" s="98" t="s">
        <v>1169</v>
      </c>
      <c r="D1120" s="99">
        <v>11</v>
      </c>
      <c r="E1120" s="99">
        <v>36</v>
      </c>
      <c r="F1120" s="98" t="s">
        <v>1667</v>
      </c>
      <c r="G1120" s="99">
        <v>6</v>
      </c>
      <c r="H1120" s="98" t="s">
        <v>1985</v>
      </c>
      <c r="I1120" s="97">
        <v>2</v>
      </c>
    </row>
    <row r="1121" spans="1:9" ht="15" x14ac:dyDescent="0.2">
      <c r="A1121" s="99">
        <v>215</v>
      </c>
      <c r="B1121" s="98" t="s">
        <v>1107</v>
      </c>
      <c r="C1121" s="98" t="s">
        <v>1169</v>
      </c>
      <c r="D1121" s="99">
        <v>11</v>
      </c>
      <c r="E1121" s="99">
        <v>36</v>
      </c>
      <c r="F1121" s="98" t="s">
        <v>1667</v>
      </c>
      <c r="G1121" s="99">
        <v>6</v>
      </c>
      <c r="H1121" s="98" t="s">
        <v>1862</v>
      </c>
      <c r="I1121" s="97">
        <v>1</v>
      </c>
    </row>
    <row r="1122" spans="1:9" ht="15" x14ac:dyDescent="0.2">
      <c r="A1122" s="99">
        <v>215</v>
      </c>
      <c r="B1122" s="98" t="s">
        <v>1107</v>
      </c>
      <c r="C1122" s="98" t="s">
        <v>1169</v>
      </c>
      <c r="D1122" s="99">
        <v>11</v>
      </c>
      <c r="E1122" s="99">
        <v>55</v>
      </c>
      <c r="F1122" s="98" t="s">
        <v>1666</v>
      </c>
      <c r="G1122" s="99">
        <v>1</v>
      </c>
      <c r="H1122" s="98" t="s">
        <v>1843</v>
      </c>
      <c r="I1122" s="97">
        <v>2</v>
      </c>
    </row>
    <row r="1123" spans="1:9" ht="15" x14ac:dyDescent="0.2">
      <c r="A1123" s="99">
        <v>215</v>
      </c>
      <c r="B1123" s="98" t="s">
        <v>1107</v>
      </c>
      <c r="C1123" s="98" t="s">
        <v>1169</v>
      </c>
      <c r="D1123" s="99">
        <v>11</v>
      </c>
      <c r="E1123" s="99">
        <v>55</v>
      </c>
      <c r="F1123" s="98" t="s">
        <v>1666</v>
      </c>
      <c r="G1123" s="99">
        <v>1</v>
      </c>
      <c r="H1123" s="98" t="s">
        <v>1867</v>
      </c>
      <c r="I1123" s="97">
        <v>2</v>
      </c>
    </row>
    <row r="1124" spans="1:9" ht="15" x14ac:dyDescent="0.2">
      <c r="A1124" s="99">
        <v>215</v>
      </c>
      <c r="B1124" s="98" t="s">
        <v>1107</v>
      </c>
      <c r="C1124" s="98" t="s">
        <v>1169</v>
      </c>
      <c r="D1124" s="99">
        <v>11</v>
      </c>
      <c r="E1124" s="99">
        <v>55</v>
      </c>
      <c r="F1124" s="98" t="s">
        <v>1666</v>
      </c>
      <c r="G1124" s="99">
        <v>2</v>
      </c>
      <c r="H1124" s="98" t="s">
        <v>1985</v>
      </c>
      <c r="I1124" s="97">
        <v>2</v>
      </c>
    </row>
    <row r="1125" spans="1:9" ht="15" x14ac:dyDescent="0.2">
      <c r="A1125" s="99">
        <v>215</v>
      </c>
      <c r="B1125" s="98" t="s">
        <v>1107</v>
      </c>
      <c r="C1125" s="98" t="s">
        <v>1169</v>
      </c>
      <c r="D1125" s="99">
        <v>11</v>
      </c>
      <c r="E1125" s="99">
        <v>55</v>
      </c>
      <c r="F1125" s="98" t="s">
        <v>1666</v>
      </c>
      <c r="G1125" s="99">
        <v>2</v>
      </c>
      <c r="H1125" s="98" t="s">
        <v>1862</v>
      </c>
      <c r="I1125" s="97">
        <v>2</v>
      </c>
    </row>
    <row r="1126" spans="1:9" ht="15" x14ac:dyDescent="0.2">
      <c r="A1126" s="99">
        <v>215</v>
      </c>
      <c r="B1126" s="98" t="s">
        <v>1107</v>
      </c>
      <c r="C1126" s="98" t="s">
        <v>1169</v>
      </c>
      <c r="D1126" s="99">
        <v>11</v>
      </c>
      <c r="E1126" s="99">
        <v>55</v>
      </c>
      <c r="F1126" s="98" t="s">
        <v>1666</v>
      </c>
      <c r="G1126" s="99">
        <v>3</v>
      </c>
      <c r="H1126" s="98" t="s">
        <v>1843</v>
      </c>
      <c r="I1126" s="97">
        <v>2</v>
      </c>
    </row>
    <row r="1127" spans="1:9" ht="15" x14ac:dyDescent="0.2">
      <c r="A1127" s="99">
        <v>215</v>
      </c>
      <c r="B1127" s="98" t="s">
        <v>1107</v>
      </c>
      <c r="C1127" s="98" t="s">
        <v>1169</v>
      </c>
      <c r="D1127" s="99">
        <v>11</v>
      </c>
      <c r="E1127" s="99">
        <v>55</v>
      </c>
      <c r="F1127" s="98" t="s">
        <v>1666</v>
      </c>
      <c r="G1127" s="99">
        <v>4</v>
      </c>
      <c r="H1127" s="98" t="s">
        <v>1985</v>
      </c>
      <c r="I1127" s="97">
        <v>2</v>
      </c>
    </row>
    <row r="1128" spans="1:9" ht="15" x14ac:dyDescent="0.2">
      <c r="A1128" s="99">
        <v>215</v>
      </c>
      <c r="B1128" s="98" t="s">
        <v>1107</v>
      </c>
      <c r="C1128" s="98" t="s">
        <v>1169</v>
      </c>
      <c r="D1128" s="99">
        <v>11</v>
      </c>
      <c r="E1128" s="99">
        <v>55</v>
      </c>
      <c r="F1128" s="98" t="s">
        <v>1666</v>
      </c>
      <c r="G1128" s="99">
        <v>5</v>
      </c>
      <c r="H1128" s="98" t="s">
        <v>1843</v>
      </c>
      <c r="I1128" s="97">
        <v>2</v>
      </c>
    </row>
    <row r="1129" spans="1:9" ht="15" x14ac:dyDescent="0.2">
      <c r="A1129" s="99">
        <v>215</v>
      </c>
      <c r="B1129" s="98" t="s">
        <v>1107</v>
      </c>
      <c r="C1129" s="98" t="s">
        <v>1169</v>
      </c>
      <c r="D1129" s="99">
        <v>11</v>
      </c>
      <c r="E1129" s="99">
        <v>55</v>
      </c>
      <c r="F1129" s="98" t="s">
        <v>1666</v>
      </c>
      <c r="G1129" s="99">
        <v>5</v>
      </c>
      <c r="H1129" s="98" t="s">
        <v>1867</v>
      </c>
      <c r="I1129" s="97">
        <v>2</v>
      </c>
    </row>
    <row r="1130" spans="1:9" ht="15" x14ac:dyDescent="0.2">
      <c r="A1130" s="99">
        <v>215</v>
      </c>
      <c r="B1130" s="98" t="s">
        <v>1107</v>
      </c>
      <c r="C1130" s="98" t="s">
        <v>1169</v>
      </c>
      <c r="D1130" s="99">
        <v>11</v>
      </c>
      <c r="E1130" s="99">
        <v>55</v>
      </c>
      <c r="F1130" s="98" t="s">
        <v>1666</v>
      </c>
      <c r="G1130" s="99">
        <v>6</v>
      </c>
      <c r="H1130" s="98" t="s">
        <v>1985</v>
      </c>
      <c r="I1130" s="97">
        <v>2</v>
      </c>
    </row>
    <row r="1131" spans="1:9" ht="15" x14ac:dyDescent="0.2">
      <c r="A1131" s="99">
        <v>215</v>
      </c>
      <c r="B1131" s="98" t="s">
        <v>1107</v>
      </c>
      <c r="C1131" s="98" t="s">
        <v>1169</v>
      </c>
      <c r="D1131" s="99">
        <v>11</v>
      </c>
      <c r="E1131" s="99">
        <v>55</v>
      </c>
      <c r="F1131" s="98" t="s">
        <v>1666</v>
      </c>
      <c r="G1131" s="99">
        <v>6</v>
      </c>
      <c r="H1131" s="98" t="s">
        <v>1862</v>
      </c>
      <c r="I1131" s="97">
        <v>2</v>
      </c>
    </row>
    <row r="1132" spans="1:9" ht="15" x14ac:dyDescent="0.2">
      <c r="A1132" s="99">
        <v>215</v>
      </c>
      <c r="B1132" s="98" t="s">
        <v>1107</v>
      </c>
      <c r="C1132" s="98" t="s">
        <v>1169</v>
      </c>
      <c r="D1132" s="99">
        <v>11</v>
      </c>
      <c r="E1132" s="99">
        <v>12</v>
      </c>
      <c r="F1132" s="98" t="s">
        <v>1665</v>
      </c>
      <c r="G1132" s="99">
        <v>1</v>
      </c>
      <c r="H1132" s="98" t="s">
        <v>1844</v>
      </c>
      <c r="I1132" s="97">
        <v>1</v>
      </c>
    </row>
    <row r="1133" spans="1:9" ht="15" x14ac:dyDescent="0.2">
      <c r="A1133" s="99">
        <v>215</v>
      </c>
      <c r="B1133" s="98" t="s">
        <v>1107</v>
      </c>
      <c r="C1133" s="98" t="s">
        <v>1169</v>
      </c>
      <c r="D1133" s="99">
        <v>11</v>
      </c>
      <c r="E1133" s="99">
        <v>12</v>
      </c>
      <c r="F1133" s="98" t="s">
        <v>1665</v>
      </c>
      <c r="G1133" s="99">
        <v>1</v>
      </c>
      <c r="H1133" s="98" t="s">
        <v>1854</v>
      </c>
      <c r="I1133" s="97">
        <v>1</v>
      </c>
    </row>
    <row r="1134" spans="1:9" ht="15" x14ac:dyDescent="0.2">
      <c r="A1134" s="99">
        <v>215</v>
      </c>
      <c r="B1134" s="98" t="s">
        <v>1107</v>
      </c>
      <c r="C1134" s="98" t="s">
        <v>1169</v>
      </c>
      <c r="D1134" s="99">
        <v>11</v>
      </c>
      <c r="E1134" s="99">
        <v>12</v>
      </c>
      <c r="F1134" s="98" t="s">
        <v>1665</v>
      </c>
      <c r="G1134" s="99">
        <v>5</v>
      </c>
      <c r="H1134" s="98" t="s">
        <v>1844</v>
      </c>
      <c r="I1134" s="97">
        <v>3</v>
      </c>
    </row>
    <row r="1135" spans="1:9" ht="15" x14ac:dyDescent="0.2">
      <c r="A1135" s="99">
        <v>215</v>
      </c>
      <c r="B1135" s="98" t="s">
        <v>1107</v>
      </c>
      <c r="C1135" s="98" t="s">
        <v>1169</v>
      </c>
      <c r="D1135" s="99">
        <v>11</v>
      </c>
      <c r="E1135" s="99">
        <v>12</v>
      </c>
      <c r="F1135" s="98" t="s">
        <v>1665</v>
      </c>
      <c r="G1135" s="99">
        <v>5</v>
      </c>
      <c r="H1135" s="98" t="s">
        <v>1854</v>
      </c>
      <c r="I1135" s="97">
        <v>2</v>
      </c>
    </row>
    <row r="1136" spans="1:9" ht="15" x14ac:dyDescent="0.2">
      <c r="A1136" s="99">
        <v>215</v>
      </c>
      <c r="B1136" s="98" t="s">
        <v>1107</v>
      </c>
      <c r="C1136" s="98" t="s">
        <v>1169</v>
      </c>
      <c r="D1136" s="99">
        <v>11</v>
      </c>
      <c r="E1136" s="99">
        <v>12</v>
      </c>
      <c r="F1136" s="98" t="s">
        <v>1665</v>
      </c>
      <c r="G1136" s="99">
        <v>6</v>
      </c>
      <c r="H1136" s="98" t="s">
        <v>1854</v>
      </c>
      <c r="I1136" s="97">
        <v>2</v>
      </c>
    </row>
    <row r="1137" spans="1:9" ht="15" x14ac:dyDescent="0.2">
      <c r="A1137" s="99">
        <v>215</v>
      </c>
      <c r="B1137" s="98" t="s">
        <v>1107</v>
      </c>
      <c r="C1137" s="98" t="s">
        <v>1169</v>
      </c>
      <c r="D1137" s="99">
        <v>11</v>
      </c>
      <c r="E1137" s="99">
        <v>12</v>
      </c>
      <c r="F1137" s="98" t="s">
        <v>1665</v>
      </c>
      <c r="G1137" s="99">
        <v>7</v>
      </c>
      <c r="H1137" s="98" t="s">
        <v>1844</v>
      </c>
      <c r="I1137" s="97">
        <v>4</v>
      </c>
    </row>
    <row r="1138" spans="1:9" ht="15" x14ac:dyDescent="0.2">
      <c r="A1138" s="99">
        <v>215</v>
      </c>
      <c r="B1138" s="98" t="s">
        <v>1107</v>
      </c>
      <c r="C1138" s="98" t="s">
        <v>1169</v>
      </c>
      <c r="D1138" s="99">
        <v>11</v>
      </c>
      <c r="E1138" s="99">
        <v>12</v>
      </c>
      <c r="F1138" s="98" t="s">
        <v>1665</v>
      </c>
      <c r="G1138" s="99">
        <v>7</v>
      </c>
      <c r="H1138" s="98" t="s">
        <v>1854</v>
      </c>
      <c r="I1138" s="97">
        <v>3</v>
      </c>
    </row>
    <row r="1139" spans="1:9" ht="15" x14ac:dyDescent="0.2">
      <c r="A1139" s="99">
        <v>215</v>
      </c>
      <c r="B1139" s="98" t="s">
        <v>1107</v>
      </c>
      <c r="C1139" s="98" t="s">
        <v>1169</v>
      </c>
      <c r="D1139" s="99">
        <v>11</v>
      </c>
      <c r="E1139" s="99">
        <v>85</v>
      </c>
      <c r="F1139" s="98" t="s">
        <v>1663</v>
      </c>
      <c r="G1139" s="99">
        <v>5</v>
      </c>
      <c r="H1139" s="98" t="s">
        <v>1861</v>
      </c>
      <c r="I1139" s="97">
        <v>18</v>
      </c>
    </row>
    <row r="1140" spans="1:9" ht="15" x14ac:dyDescent="0.2">
      <c r="A1140" s="99">
        <v>215</v>
      </c>
      <c r="B1140" s="98" t="s">
        <v>1107</v>
      </c>
      <c r="C1140" s="98" t="s">
        <v>1169</v>
      </c>
      <c r="D1140" s="99">
        <v>11</v>
      </c>
      <c r="E1140" s="99">
        <v>85</v>
      </c>
      <c r="F1140" s="98" t="s">
        <v>1663</v>
      </c>
      <c r="G1140" s="99">
        <v>5</v>
      </c>
      <c r="H1140" s="98" t="s">
        <v>1984</v>
      </c>
      <c r="I1140" s="97">
        <v>3</v>
      </c>
    </row>
    <row r="1141" spans="1:9" ht="15" x14ac:dyDescent="0.2">
      <c r="A1141" s="99">
        <v>215</v>
      </c>
      <c r="B1141" s="98" t="s">
        <v>1107</v>
      </c>
      <c r="C1141" s="98" t="s">
        <v>1169</v>
      </c>
      <c r="D1141" s="99">
        <v>11</v>
      </c>
      <c r="E1141" s="99">
        <v>85</v>
      </c>
      <c r="F1141" s="98" t="s">
        <v>1663</v>
      </c>
      <c r="G1141" s="99">
        <v>6</v>
      </c>
      <c r="H1141" s="98" t="s">
        <v>1861</v>
      </c>
      <c r="I1141" s="97">
        <v>11</v>
      </c>
    </row>
    <row r="1142" spans="1:9" ht="15" x14ac:dyDescent="0.2">
      <c r="A1142" s="99">
        <v>215</v>
      </c>
      <c r="B1142" s="98" t="s">
        <v>1107</v>
      </c>
      <c r="C1142" s="98" t="s">
        <v>1169</v>
      </c>
      <c r="D1142" s="99">
        <v>11</v>
      </c>
      <c r="E1142" s="99">
        <v>85</v>
      </c>
      <c r="F1142" s="98" t="s">
        <v>1663</v>
      </c>
      <c r="G1142" s="99">
        <v>8</v>
      </c>
      <c r="H1142" s="98" t="s">
        <v>1861</v>
      </c>
      <c r="I1142" s="97">
        <v>16</v>
      </c>
    </row>
    <row r="1143" spans="1:9" ht="15" x14ac:dyDescent="0.2">
      <c r="A1143" s="99">
        <v>215</v>
      </c>
      <c r="B1143" s="98" t="s">
        <v>1107</v>
      </c>
      <c r="C1143" s="98" t="s">
        <v>1169</v>
      </c>
      <c r="D1143" s="99">
        <v>11</v>
      </c>
      <c r="E1143" s="99">
        <v>85</v>
      </c>
      <c r="F1143" s="98" t="s">
        <v>1663</v>
      </c>
      <c r="G1143" s="99">
        <v>8</v>
      </c>
      <c r="H1143" s="98" t="s">
        <v>1984</v>
      </c>
      <c r="I1143" s="97">
        <v>4</v>
      </c>
    </row>
    <row r="1144" spans="1:9" ht="15" x14ac:dyDescent="0.2">
      <c r="A1144" s="99">
        <v>215</v>
      </c>
      <c r="B1144" s="98" t="s">
        <v>1107</v>
      </c>
      <c r="C1144" s="98" t="s">
        <v>1166</v>
      </c>
      <c r="D1144" s="99">
        <v>11</v>
      </c>
      <c r="E1144" s="99">
        <v>80</v>
      </c>
      <c r="F1144" s="98" t="s">
        <v>1660</v>
      </c>
      <c r="G1144" s="99">
        <v>2</v>
      </c>
      <c r="H1144" s="98" t="s">
        <v>1871</v>
      </c>
      <c r="I1144" s="97">
        <v>6</v>
      </c>
    </row>
    <row r="1145" spans="1:9" ht="15" x14ac:dyDescent="0.2">
      <c r="A1145" s="99">
        <v>215</v>
      </c>
      <c r="B1145" s="98" t="s">
        <v>1107</v>
      </c>
      <c r="C1145" s="98" t="s">
        <v>1166</v>
      </c>
      <c r="D1145" s="99">
        <v>11</v>
      </c>
      <c r="E1145" s="99">
        <v>80</v>
      </c>
      <c r="F1145" s="98" t="s">
        <v>1660</v>
      </c>
      <c r="G1145" s="99">
        <v>5</v>
      </c>
      <c r="H1145" s="98" t="s">
        <v>1871</v>
      </c>
      <c r="I1145" s="97">
        <v>5</v>
      </c>
    </row>
    <row r="1146" spans="1:9" ht="15" x14ac:dyDescent="0.2">
      <c r="A1146" s="99">
        <v>215</v>
      </c>
      <c r="B1146" s="98" t="s">
        <v>1107</v>
      </c>
      <c r="C1146" s="98" t="s">
        <v>1166</v>
      </c>
      <c r="D1146" s="99">
        <v>11</v>
      </c>
      <c r="E1146" s="99">
        <v>80</v>
      </c>
      <c r="F1146" s="98" t="s">
        <v>1660</v>
      </c>
      <c r="G1146" s="99">
        <v>6</v>
      </c>
      <c r="H1146" s="98" t="s">
        <v>1939</v>
      </c>
      <c r="I1146" s="97">
        <v>1</v>
      </c>
    </row>
    <row r="1147" spans="1:9" ht="15" x14ac:dyDescent="0.2">
      <c r="A1147" s="99">
        <v>215</v>
      </c>
      <c r="B1147" s="98" t="s">
        <v>1107</v>
      </c>
      <c r="C1147" s="98" t="s">
        <v>1166</v>
      </c>
      <c r="D1147" s="99">
        <v>11</v>
      </c>
      <c r="E1147" s="99">
        <v>80</v>
      </c>
      <c r="F1147" s="98" t="s">
        <v>1660</v>
      </c>
      <c r="G1147" s="99">
        <v>7</v>
      </c>
      <c r="H1147" s="98" t="s">
        <v>1841</v>
      </c>
      <c r="I1147" s="97">
        <v>1</v>
      </c>
    </row>
    <row r="1148" spans="1:9" ht="15" x14ac:dyDescent="0.2">
      <c r="A1148" s="99">
        <v>215</v>
      </c>
      <c r="B1148" s="98" t="s">
        <v>1107</v>
      </c>
      <c r="C1148" s="98" t="s">
        <v>1166</v>
      </c>
      <c r="D1148" s="99">
        <v>11</v>
      </c>
      <c r="E1148" s="99">
        <v>80</v>
      </c>
      <c r="F1148" s="98" t="s">
        <v>1660</v>
      </c>
      <c r="G1148" s="99">
        <v>7</v>
      </c>
      <c r="H1148" s="98" t="s">
        <v>1871</v>
      </c>
      <c r="I1148" s="97">
        <v>4</v>
      </c>
    </row>
    <row r="1149" spans="1:9" ht="15" x14ac:dyDescent="0.2">
      <c r="A1149" s="99">
        <v>215</v>
      </c>
      <c r="B1149" s="98" t="s">
        <v>1107</v>
      </c>
      <c r="C1149" s="98" t="s">
        <v>1166</v>
      </c>
      <c r="D1149" s="99">
        <v>11</v>
      </c>
      <c r="E1149" s="99">
        <v>80</v>
      </c>
      <c r="F1149" s="98" t="s">
        <v>1660</v>
      </c>
      <c r="G1149" s="99">
        <v>8</v>
      </c>
      <c r="H1149" s="98" t="s">
        <v>1841</v>
      </c>
      <c r="I1149" s="97">
        <v>1</v>
      </c>
    </row>
    <row r="1150" spans="1:9" ht="15" x14ac:dyDescent="0.2">
      <c r="A1150" s="99">
        <v>215</v>
      </c>
      <c r="B1150" s="98" t="s">
        <v>1107</v>
      </c>
      <c r="C1150" s="98" t="s">
        <v>1166</v>
      </c>
      <c r="D1150" s="99">
        <v>11</v>
      </c>
      <c r="E1150" s="99">
        <v>80</v>
      </c>
      <c r="F1150" s="98" t="s">
        <v>1660</v>
      </c>
      <c r="G1150" s="99">
        <v>8</v>
      </c>
      <c r="H1150" s="98" t="s">
        <v>1871</v>
      </c>
      <c r="I1150" s="97">
        <v>3</v>
      </c>
    </row>
    <row r="1151" spans="1:9" ht="15" x14ac:dyDescent="0.2">
      <c r="A1151" s="99">
        <v>215</v>
      </c>
      <c r="B1151" s="98" t="s">
        <v>1107</v>
      </c>
      <c r="C1151" s="98" t="s">
        <v>1166</v>
      </c>
      <c r="D1151" s="99">
        <v>11</v>
      </c>
      <c r="E1151" s="99">
        <v>972</v>
      </c>
      <c r="F1151" s="98" t="s">
        <v>1659</v>
      </c>
      <c r="G1151" s="99">
        <v>2</v>
      </c>
      <c r="H1151" s="98" t="s">
        <v>1939</v>
      </c>
      <c r="I1151" s="97">
        <v>3</v>
      </c>
    </row>
    <row r="1152" spans="1:9" ht="15" x14ac:dyDescent="0.2">
      <c r="A1152" s="99">
        <v>215</v>
      </c>
      <c r="B1152" s="98" t="s">
        <v>1107</v>
      </c>
      <c r="C1152" s="98" t="s">
        <v>1166</v>
      </c>
      <c r="D1152" s="99">
        <v>11</v>
      </c>
      <c r="E1152" s="99">
        <v>972</v>
      </c>
      <c r="F1152" s="98" t="s">
        <v>1659</v>
      </c>
      <c r="G1152" s="99">
        <v>3</v>
      </c>
      <c r="H1152" s="98" t="s">
        <v>1939</v>
      </c>
      <c r="I1152" s="97">
        <v>4</v>
      </c>
    </row>
    <row r="1153" spans="1:9" ht="15" x14ac:dyDescent="0.2">
      <c r="A1153" s="99">
        <v>215</v>
      </c>
      <c r="B1153" s="98" t="s">
        <v>1107</v>
      </c>
      <c r="C1153" s="98" t="s">
        <v>1166</v>
      </c>
      <c r="D1153" s="99">
        <v>11</v>
      </c>
      <c r="E1153" s="99">
        <v>972</v>
      </c>
      <c r="F1153" s="98" t="s">
        <v>1659</v>
      </c>
      <c r="G1153" s="99">
        <v>3</v>
      </c>
      <c r="H1153" s="98" t="s">
        <v>1842</v>
      </c>
      <c r="I1153" s="97">
        <v>1</v>
      </c>
    </row>
    <row r="1154" spans="1:9" ht="15" x14ac:dyDescent="0.2">
      <c r="A1154" s="99">
        <v>215</v>
      </c>
      <c r="B1154" s="98" t="s">
        <v>1107</v>
      </c>
      <c r="C1154" s="98" t="s">
        <v>1166</v>
      </c>
      <c r="D1154" s="99">
        <v>11</v>
      </c>
      <c r="E1154" s="99">
        <v>972</v>
      </c>
      <c r="F1154" s="98" t="s">
        <v>1659</v>
      </c>
      <c r="G1154" s="99">
        <v>5</v>
      </c>
      <c r="H1154" s="98" t="s">
        <v>1939</v>
      </c>
      <c r="I1154" s="97">
        <v>1</v>
      </c>
    </row>
    <row r="1155" spans="1:9" ht="15" x14ac:dyDescent="0.2">
      <c r="A1155" s="99">
        <v>215</v>
      </c>
      <c r="B1155" s="98" t="s">
        <v>1107</v>
      </c>
      <c r="C1155" s="98" t="s">
        <v>1166</v>
      </c>
      <c r="D1155" s="99">
        <v>11</v>
      </c>
      <c r="E1155" s="99">
        <v>972</v>
      </c>
      <c r="F1155" s="98" t="s">
        <v>1659</v>
      </c>
      <c r="G1155" s="99">
        <v>6</v>
      </c>
      <c r="H1155" s="98" t="s">
        <v>1842</v>
      </c>
      <c r="I1155" s="97">
        <v>1</v>
      </c>
    </row>
    <row r="1156" spans="1:9" ht="15" x14ac:dyDescent="0.2">
      <c r="A1156" s="99">
        <v>215</v>
      </c>
      <c r="B1156" s="98" t="s">
        <v>1107</v>
      </c>
      <c r="C1156" s="98" t="s">
        <v>1166</v>
      </c>
      <c r="D1156" s="99">
        <v>11</v>
      </c>
      <c r="E1156" s="99">
        <v>970</v>
      </c>
      <c r="F1156" s="98" t="s">
        <v>1657</v>
      </c>
      <c r="G1156" s="99">
        <v>1</v>
      </c>
      <c r="H1156" s="98" t="s">
        <v>1853</v>
      </c>
      <c r="I1156" s="97">
        <v>13</v>
      </c>
    </row>
    <row r="1157" spans="1:9" ht="15" x14ac:dyDescent="0.2">
      <c r="A1157" s="99">
        <v>215</v>
      </c>
      <c r="B1157" s="98" t="s">
        <v>1107</v>
      </c>
      <c r="C1157" s="98" t="s">
        <v>1166</v>
      </c>
      <c r="D1157" s="99">
        <v>11</v>
      </c>
      <c r="E1157" s="99">
        <v>970</v>
      </c>
      <c r="F1157" s="98" t="s">
        <v>1657</v>
      </c>
      <c r="G1157" s="99">
        <v>1</v>
      </c>
      <c r="H1157" s="98" t="s">
        <v>2036</v>
      </c>
      <c r="I1157" s="97">
        <v>5</v>
      </c>
    </row>
    <row r="1158" spans="1:9" ht="15" x14ac:dyDescent="0.2">
      <c r="A1158" s="99">
        <v>215</v>
      </c>
      <c r="B1158" s="98" t="s">
        <v>1107</v>
      </c>
      <c r="C1158" s="98" t="s">
        <v>1166</v>
      </c>
      <c r="D1158" s="99">
        <v>11</v>
      </c>
      <c r="E1158" s="99">
        <v>970</v>
      </c>
      <c r="F1158" s="98" t="s">
        <v>1657</v>
      </c>
      <c r="G1158" s="99">
        <v>3</v>
      </c>
      <c r="H1158" s="98" t="s">
        <v>1853</v>
      </c>
      <c r="I1158" s="97">
        <v>13</v>
      </c>
    </row>
    <row r="1159" spans="1:9" ht="15" x14ac:dyDescent="0.2">
      <c r="A1159" s="99">
        <v>215</v>
      </c>
      <c r="B1159" s="98" t="s">
        <v>1107</v>
      </c>
      <c r="C1159" s="98" t="s">
        <v>1166</v>
      </c>
      <c r="D1159" s="99">
        <v>11</v>
      </c>
      <c r="E1159" s="99">
        <v>970</v>
      </c>
      <c r="F1159" s="98" t="s">
        <v>1657</v>
      </c>
      <c r="G1159" s="99">
        <v>3</v>
      </c>
      <c r="H1159" s="98" t="s">
        <v>2036</v>
      </c>
      <c r="I1159" s="97">
        <v>6</v>
      </c>
    </row>
    <row r="1160" spans="1:9" ht="15" x14ac:dyDescent="0.2">
      <c r="A1160" s="99">
        <v>215</v>
      </c>
      <c r="B1160" s="98" t="s">
        <v>1107</v>
      </c>
      <c r="C1160" s="98" t="s">
        <v>1166</v>
      </c>
      <c r="D1160" s="99">
        <v>11</v>
      </c>
      <c r="E1160" s="99">
        <v>970</v>
      </c>
      <c r="F1160" s="98" t="s">
        <v>1657</v>
      </c>
      <c r="G1160" s="99">
        <v>4</v>
      </c>
      <c r="H1160" s="98" t="s">
        <v>1941</v>
      </c>
      <c r="I1160" s="97">
        <v>8</v>
      </c>
    </row>
    <row r="1161" spans="1:9" ht="15" x14ac:dyDescent="0.2">
      <c r="A1161" s="99">
        <v>215</v>
      </c>
      <c r="B1161" s="98" t="s">
        <v>1107</v>
      </c>
      <c r="C1161" s="98" t="s">
        <v>1166</v>
      </c>
      <c r="D1161" s="99">
        <v>11</v>
      </c>
      <c r="E1161" s="99">
        <v>970</v>
      </c>
      <c r="F1161" s="98" t="s">
        <v>1657</v>
      </c>
      <c r="G1161" s="99">
        <v>6</v>
      </c>
      <c r="H1161" s="98" t="s">
        <v>1853</v>
      </c>
      <c r="I1161" s="97">
        <v>9</v>
      </c>
    </row>
    <row r="1162" spans="1:9" ht="15" x14ac:dyDescent="0.2">
      <c r="A1162" s="99">
        <v>215</v>
      </c>
      <c r="B1162" s="98" t="s">
        <v>1107</v>
      </c>
      <c r="C1162" s="98" t="s">
        <v>1166</v>
      </c>
      <c r="D1162" s="99">
        <v>11</v>
      </c>
      <c r="E1162" s="99">
        <v>970</v>
      </c>
      <c r="F1162" s="98" t="s">
        <v>1657</v>
      </c>
      <c r="G1162" s="99">
        <v>6</v>
      </c>
      <c r="H1162" s="98" t="s">
        <v>2036</v>
      </c>
      <c r="I1162" s="97">
        <v>3</v>
      </c>
    </row>
    <row r="1163" spans="1:9" ht="15" x14ac:dyDescent="0.2">
      <c r="A1163" s="99">
        <v>215</v>
      </c>
      <c r="B1163" s="98" t="s">
        <v>1107</v>
      </c>
      <c r="C1163" s="98" t="s">
        <v>1166</v>
      </c>
      <c r="D1163" s="99">
        <v>11</v>
      </c>
      <c r="E1163" s="99">
        <v>970</v>
      </c>
      <c r="F1163" s="98" t="s">
        <v>1657</v>
      </c>
      <c r="G1163" s="99">
        <v>7</v>
      </c>
      <c r="H1163" s="98" t="s">
        <v>1853</v>
      </c>
      <c r="I1163" s="97">
        <v>11</v>
      </c>
    </row>
    <row r="1164" spans="1:9" ht="15" x14ac:dyDescent="0.2">
      <c r="A1164" s="99">
        <v>215</v>
      </c>
      <c r="B1164" s="98" t="s">
        <v>1107</v>
      </c>
      <c r="C1164" s="98" t="s">
        <v>1166</v>
      </c>
      <c r="D1164" s="99">
        <v>11</v>
      </c>
      <c r="E1164" s="99">
        <v>970</v>
      </c>
      <c r="F1164" s="98" t="s">
        <v>1657</v>
      </c>
      <c r="G1164" s="99">
        <v>7</v>
      </c>
      <c r="H1164" s="98" t="s">
        <v>2036</v>
      </c>
      <c r="I1164" s="97">
        <v>5</v>
      </c>
    </row>
    <row r="1165" spans="1:9" ht="15" x14ac:dyDescent="0.2">
      <c r="A1165" s="99">
        <v>215</v>
      </c>
      <c r="B1165" s="98" t="s">
        <v>1107</v>
      </c>
      <c r="C1165" s="98" t="s">
        <v>1166</v>
      </c>
      <c r="D1165" s="99">
        <v>11</v>
      </c>
      <c r="E1165" s="99">
        <v>970</v>
      </c>
      <c r="F1165" s="98" t="s">
        <v>1657</v>
      </c>
      <c r="G1165" s="99">
        <v>8</v>
      </c>
      <c r="H1165" s="98" t="s">
        <v>1853</v>
      </c>
      <c r="I1165" s="97">
        <v>17</v>
      </c>
    </row>
    <row r="1166" spans="1:9" ht="15" x14ac:dyDescent="0.2">
      <c r="A1166" s="99">
        <v>215</v>
      </c>
      <c r="B1166" s="98" t="s">
        <v>1107</v>
      </c>
      <c r="C1166" s="98" t="s">
        <v>1166</v>
      </c>
      <c r="D1166" s="99">
        <v>11</v>
      </c>
      <c r="E1166" s="99">
        <v>970</v>
      </c>
      <c r="F1166" s="98" t="s">
        <v>1657</v>
      </c>
      <c r="G1166" s="99">
        <v>8</v>
      </c>
      <c r="H1166" s="98" t="s">
        <v>2036</v>
      </c>
      <c r="I1166" s="97">
        <v>5</v>
      </c>
    </row>
    <row r="1167" spans="1:9" ht="15" x14ac:dyDescent="0.2">
      <c r="A1167" s="99">
        <v>215</v>
      </c>
      <c r="B1167" s="98" t="s">
        <v>1107</v>
      </c>
      <c r="C1167" s="98" t="s">
        <v>1166</v>
      </c>
      <c r="D1167" s="99">
        <v>11</v>
      </c>
      <c r="E1167" s="99">
        <v>78</v>
      </c>
      <c r="F1167" s="98" t="s">
        <v>1656</v>
      </c>
      <c r="G1167" s="99">
        <v>2</v>
      </c>
      <c r="H1167" s="98" t="s">
        <v>1989</v>
      </c>
      <c r="I1167" s="97">
        <v>9</v>
      </c>
    </row>
    <row r="1168" spans="1:9" ht="15" x14ac:dyDescent="0.2">
      <c r="A1168" s="99">
        <v>215</v>
      </c>
      <c r="B1168" s="98" t="s">
        <v>1107</v>
      </c>
      <c r="C1168" s="98" t="s">
        <v>1166</v>
      </c>
      <c r="D1168" s="99">
        <v>11</v>
      </c>
      <c r="E1168" s="99">
        <v>78</v>
      </c>
      <c r="F1168" s="98" t="s">
        <v>1656</v>
      </c>
      <c r="G1168" s="99">
        <v>3</v>
      </c>
      <c r="H1168" s="98" t="s">
        <v>1989</v>
      </c>
      <c r="I1168" s="97">
        <v>9</v>
      </c>
    </row>
    <row r="1169" spans="1:9" ht="15" x14ac:dyDescent="0.2">
      <c r="A1169" s="99">
        <v>215</v>
      </c>
      <c r="B1169" s="98" t="s">
        <v>1107</v>
      </c>
      <c r="C1169" s="98" t="s">
        <v>1166</v>
      </c>
      <c r="D1169" s="99">
        <v>11</v>
      </c>
      <c r="E1169" s="99">
        <v>78</v>
      </c>
      <c r="F1169" s="98" t="s">
        <v>1656</v>
      </c>
      <c r="G1169" s="99">
        <v>4</v>
      </c>
      <c r="H1169" s="98" t="s">
        <v>1989</v>
      </c>
      <c r="I1169" s="97">
        <v>2</v>
      </c>
    </row>
    <row r="1170" spans="1:9" ht="15" x14ac:dyDescent="0.2">
      <c r="A1170" s="99">
        <v>215</v>
      </c>
      <c r="B1170" s="98" t="s">
        <v>1107</v>
      </c>
      <c r="C1170" s="98" t="s">
        <v>1166</v>
      </c>
      <c r="D1170" s="99">
        <v>11</v>
      </c>
      <c r="E1170" s="99">
        <v>78</v>
      </c>
      <c r="F1170" s="98" t="s">
        <v>1656</v>
      </c>
      <c r="G1170" s="99">
        <v>5</v>
      </c>
      <c r="H1170" s="98" t="s">
        <v>1989</v>
      </c>
      <c r="I1170" s="97">
        <v>7</v>
      </c>
    </row>
    <row r="1171" spans="1:9" ht="15" x14ac:dyDescent="0.2">
      <c r="A1171" s="99">
        <v>215</v>
      </c>
      <c r="B1171" s="98" t="s">
        <v>1107</v>
      </c>
      <c r="C1171" s="98" t="s">
        <v>1166</v>
      </c>
      <c r="D1171" s="99">
        <v>11</v>
      </c>
      <c r="E1171" s="99">
        <v>78</v>
      </c>
      <c r="F1171" s="98" t="s">
        <v>1656</v>
      </c>
      <c r="G1171" s="99">
        <v>6</v>
      </c>
      <c r="H1171" s="98" t="s">
        <v>1989</v>
      </c>
      <c r="I1171" s="97">
        <v>4</v>
      </c>
    </row>
    <row r="1172" spans="1:9" ht="15" x14ac:dyDescent="0.2">
      <c r="A1172" s="99">
        <v>215</v>
      </c>
      <c r="B1172" s="98" t="s">
        <v>1107</v>
      </c>
      <c r="C1172" s="98" t="s">
        <v>1166</v>
      </c>
      <c r="D1172" s="99">
        <v>11</v>
      </c>
      <c r="E1172" s="99">
        <v>78</v>
      </c>
      <c r="F1172" s="98" t="s">
        <v>1656</v>
      </c>
      <c r="G1172" s="99">
        <v>7</v>
      </c>
      <c r="H1172" s="98" t="s">
        <v>1989</v>
      </c>
      <c r="I1172" s="97">
        <v>15</v>
      </c>
    </row>
    <row r="1173" spans="1:9" ht="15" x14ac:dyDescent="0.2">
      <c r="A1173" s="99">
        <v>215</v>
      </c>
      <c r="B1173" s="98" t="s">
        <v>1107</v>
      </c>
      <c r="C1173" s="98" t="s">
        <v>1163</v>
      </c>
      <c r="D1173" s="99">
        <v>11</v>
      </c>
      <c r="E1173" s="99">
        <v>94</v>
      </c>
      <c r="F1173" s="98" t="s">
        <v>1653</v>
      </c>
      <c r="G1173" s="99">
        <v>1</v>
      </c>
      <c r="H1173" s="98" t="s">
        <v>1995</v>
      </c>
      <c r="I1173" s="97">
        <v>1</v>
      </c>
    </row>
    <row r="1174" spans="1:9" ht="15" x14ac:dyDescent="0.2">
      <c r="A1174" s="99">
        <v>215</v>
      </c>
      <c r="B1174" s="98" t="s">
        <v>1107</v>
      </c>
      <c r="C1174" s="98" t="s">
        <v>1163</v>
      </c>
      <c r="D1174" s="99">
        <v>11</v>
      </c>
      <c r="E1174" s="99">
        <v>94</v>
      </c>
      <c r="F1174" s="98" t="s">
        <v>1653</v>
      </c>
      <c r="G1174" s="99">
        <v>2</v>
      </c>
      <c r="H1174" s="98" t="s">
        <v>1995</v>
      </c>
      <c r="I1174" s="97">
        <v>1</v>
      </c>
    </row>
    <row r="1175" spans="1:9" ht="15" x14ac:dyDescent="0.2">
      <c r="A1175" s="99">
        <v>215</v>
      </c>
      <c r="B1175" s="98" t="s">
        <v>1107</v>
      </c>
      <c r="C1175" s="98" t="s">
        <v>1163</v>
      </c>
      <c r="D1175" s="99">
        <v>11</v>
      </c>
      <c r="E1175" s="99">
        <v>94</v>
      </c>
      <c r="F1175" s="98" t="s">
        <v>1653</v>
      </c>
      <c r="G1175" s="99">
        <v>3</v>
      </c>
      <c r="H1175" s="98" t="s">
        <v>1995</v>
      </c>
      <c r="I1175" s="97">
        <v>1</v>
      </c>
    </row>
    <row r="1176" spans="1:9" ht="15" x14ac:dyDescent="0.2">
      <c r="A1176" s="99">
        <v>215</v>
      </c>
      <c r="B1176" s="98" t="s">
        <v>1107</v>
      </c>
      <c r="C1176" s="98" t="s">
        <v>1163</v>
      </c>
      <c r="D1176" s="99">
        <v>11</v>
      </c>
      <c r="E1176" s="99">
        <v>79</v>
      </c>
      <c r="F1176" s="98" t="s">
        <v>1650</v>
      </c>
      <c r="G1176" s="99">
        <v>1</v>
      </c>
      <c r="H1176" s="98" t="s">
        <v>1840</v>
      </c>
      <c r="I1176" s="97">
        <v>8</v>
      </c>
    </row>
    <row r="1177" spans="1:9" ht="15" x14ac:dyDescent="0.2">
      <c r="A1177" s="99">
        <v>215</v>
      </c>
      <c r="B1177" s="98" t="s">
        <v>1107</v>
      </c>
      <c r="C1177" s="98" t="s">
        <v>1163</v>
      </c>
      <c r="D1177" s="99">
        <v>11</v>
      </c>
      <c r="E1177" s="99">
        <v>79</v>
      </c>
      <c r="F1177" s="98" t="s">
        <v>1650</v>
      </c>
      <c r="G1177" s="99">
        <v>1</v>
      </c>
      <c r="H1177" s="98" t="s">
        <v>1849</v>
      </c>
      <c r="I1177" s="97">
        <v>17</v>
      </c>
    </row>
    <row r="1178" spans="1:9" ht="15" x14ac:dyDescent="0.2">
      <c r="A1178" s="99">
        <v>215</v>
      </c>
      <c r="B1178" s="98" t="s">
        <v>1107</v>
      </c>
      <c r="C1178" s="98" t="s">
        <v>1163</v>
      </c>
      <c r="D1178" s="99">
        <v>11</v>
      </c>
      <c r="E1178" s="99">
        <v>79</v>
      </c>
      <c r="F1178" s="98" t="s">
        <v>1650</v>
      </c>
      <c r="G1178" s="99">
        <v>3</v>
      </c>
      <c r="H1178" s="98" t="s">
        <v>1848</v>
      </c>
      <c r="I1178" s="97">
        <v>4</v>
      </c>
    </row>
    <row r="1179" spans="1:9" ht="15" x14ac:dyDescent="0.2">
      <c r="A1179" s="99">
        <v>215</v>
      </c>
      <c r="B1179" s="98" t="s">
        <v>1107</v>
      </c>
      <c r="C1179" s="98" t="s">
        <v>1163</v>
      </c>
      <c r="D1179" s="99">
        <v>11</v>
      </c>
      <c r="E1179" s="99">
        <v>79</v>
      </c>
      <c r="F1179" s="98" t="s">
        <v>1650</v>
      </c>
      <c r="G1179" s="99">
        <v>3</v>
      </c>
      <c r="H1179" s="98" t="s">
        <v>1839</v>
      </c>
      <c r="I1179" s="97">
        <v>2</v>
      </c>
    </row>
    <row r="1180" spans="1:9" ht="15" x14ac:dyDescent="0.2">
      <c r="A1180" s="99">
        <v>215</v>
      </c>
      <c r="B1180" s="98" t="s">
        <v>1107</v>
      </c>
      <c r="C1180" s="98" t="s">
        <v>1163</v>
      </c>
      <c r="D1180" s="99">
        <v>11</v>
      </c>
      <c r="E1180" s="99">
        <v>79</v>
      </c>
      <c r="F1180" s="98" t="s">
        <v>1650</v>
      </c>
      <c r="G1180" s="99">
        <v>4</v>
      </c>
      <c r="H1180" s="98" t="s">
        <v>1840</v>
      </c>
      <c r="I1180" s="97">
        <v>7</v>
      </c>
    </row>
    <row r="1181" spans="1:9" ht="15" x14ac:dyDescent="0.2">
      <c r="A1181" s="99">
        <v>215</v>
      </c>
      <c r="B1181" s="98" t="s">
        <v>1107</v>
      </c>
      <c r="C1181" s="98" t="s">
        <v>1163</v>
      </c>
      <c r="D1181" s="99">
        <v>11</v>
      </c>
      <c r="E1181" s="99">
        <v>79</v>
      </c>
      <c r="F1181" s="98" t="s">
        <v>1650</v>
      </c>
      <c r="G1181" s="99">
        <v>4</v>
      </c>
      <c r="H1181" s="98" t="s">
        <v>1849</v>
      </c>
      <c r="I1181" s="97">
        <v>22</v>
      </c>
    </row>
    <row r="1182" spans="1:9" ht="15" x14ac:dyDescent="0.2">
      <c r="A1182" s="99">
        <v>215</v>
      </c>
      <c r="B1182" s="98" t="s">
        <v>1107</v>
      </c>
      <c r="C1182" s="98" t="s">
        <v>1163</v>
      </c>
      <c r="D1182" s="99">
        <v>11</v>
      </c>
      <c r="E1182" s="99">
        <v>79</v>
      </c>
      <c r="F1182" s="98" t="s">
        <v>1650</v>
      </c>
      <c r="G1182" s="99">
        <v>5</v>
      </c>
      <c r="H1182" s="98" t="s">
        <v>1848</v>
      </c>
      <c r="I1182" s="97">
        <v>4</v>
      </c>
    </row>
    <row r="1183" spans="1:9" ht="15" x14ac:dyDescent="0.2">
      <c r="A1183" s="99">
        <v>215</v>
      </c>
      <c r="B1183" s="98" t="s">
        <v>1107</v>
      </c>
      <c r="C1183" s="98" t="s">
        <v>1163</v>
      </c>
      <c r="D1183" s="99">
        <v>11</v>
      </c>
      <c r="E1183" s="99">
        <v>79</v>
      </c>
      <c r="F1183" s="98" t="s">
        <v>1650</v>
      </c>
      <c r="G1183" s="99">
        <v>5</v>
      </c>
      <c r="H1183" s="98" t="s">
        <v>1839</v>
      </c>
      <c r="I1183" s="97">
        <v>4</v>
      </c>
    </row>
    <row r="1184" spans="1:9" ht="15" x14ac:dyDescent="0.2">
      <c r="A1184" s="99">
        <v>215</v>
      </c>
      <c r="B1184" s="98" t="s">
        <v>1107</v>
      </c>
      <c r="C1184" s="98" t="s">
        <v>1163</v>
      </c>
      <c r="D1184" s="99">
        <v>11</v>
      </c>
      <c r="E1184" s="99">
        <v>79</v>
      </c>
      <c r="F1184" s="98" t="s">
        <v>1650</v>
      </c>
      <c r="G1184" s="99">
        <v>6</v>
      </c>
      <c r="H1184" s="98" t="s">
        <v>1840</v>
      </c>
      <c r="I1184" s="97">
        <v>6</v>
      </c>
    </row>
    <row r="1185" spans="1:9" ht="15" x14ac:dyDescent="0.2">
      <c r="A1185" s="99">
        <v>215</v>
      </c>
      <c r="B1185" s="98" t="s">
        <v>1107</v>
      </c>
      <c r="C1185" s="98" t="s">
        <v>1163</v>
      </c>
      <c r="D1185" s="99">
        <v>11</v>
      </c>
      <c r="E1185" s="99">
        <v>79</v>
      </c>
      <c r="F1185" s="98" t="s">
        <v>1650</v>
      </c>
      <c r="G1185" s="99">
        <v>6</v>
      </c>
      <c r="H1185" s="98" t="s">
        <v>1849</v>
      </c>
      <c r="I1185" s="97">
        <v>16</v>
      </c>
    </row>
    <row r="1186" spans="1:9" ht="15" x14ac:dyDescent="0.2">
      <c r="A1186" s="99">
        <v>215</v>
      </c>
      <c r="B1186" s="98" t="s">
        <v>1107</v>
      </c>
      <c r="C1186" s="98" t="s">
        <v>1163</v>
      </c>
      <c r="D1186" s="99">
        <v>11</v>
      </c>
      <c r="E1186" s="99">
        <v>79</v>
      </c>
      <c r="F1186" s="98" t="s">
        <v>1650</v>
      </c>
      <c r="G1186" s="99">
        <v>8</v>
      </c>
      <c r="H1186" s="98" t="s">
        <v>1840</v>
      </c>
      <c r="I1186" s="97">
        <v>5</v>
      </c>
    </row>
    <row r="1187" spans="1:9" ht="15" x14ac:dyDescent="0.2">
      <c r="A1187" s="99">
        <v>215</v>
      </c>
      <c r="B1187" s="98" t="s">
        <v>1107</v>
      </c>
      <c r="C1187" s="98" t="s">
        <v>1163</v>
      </c>
      <c r="D1187" s="99">
        <v>11</v>
      </c>
      <c r="E1187" s="99">
        <v>79</v>
      </c>
      <c r="F1187" s="98" t="s">
        <v>1650</v>
      </c>
      <c r="G1187" s="99">
        <v>8</v>
      </c>
      <c r="H1187" s="98" t="s">
        <v>1849</v>
      </c>
      <c r="I1187" s="97">
        <v>14</v>
      </c>
    </row>
    <row r="1188" spans="1:9" ht="15" x14ac:dyDescent="0.2">
      <c r="A1188" s="99">
        <v>215</v>
      </c>
      <c r="B1188" s="98" t="s">
        <v>1107</v>
      </c>
      <c r="C1188" s="98" t="s">
        <v>1163</v>
      </c>
      <c r="D1188" s="99">
        <v>11</v>
      </c>
      <c r="E1188" s="99">
        <v>35</v>
      </c>
      <c r="F1188" s="98" t="s">
        <v>1648</v>
      </c>
      <c r="G1188" s="99">
        <v>2</v>
      </c>
      <c r="H1188" s="98" t="s">
        <v>1913</v>
      </c>
      <c r="I1188" s="97">
        <v>4</v>
      </c>
    </row>
    <row r="1189" spans="1:9" ht="15" x14ac:dyDescent="0.2">
      <c r="A1189" s="99">
        <v>215</v>
      </c>
      <c r="B1189" s="98" t="s">
        <v>1107</v>
      </c>
      <c r="C1189" s="98" t="s">
        <v>1163</v>
      </c>
      <c r="D1189" s="99">
        <v>11</v>
      </c>
      <c r="E1189" s="99">
        <v>967</v>
      </c>
      <c r="F1189" s="98" t="s">
        <v>1647</v>
      </c>
      <c r="G1189" s="99">
        <v>4</v>
      </c>
      <c r="H1189" s="98" t="s">
        <v>1848</v>
      </c>
      <c r="I1189" s="97">
        <v>9</v>
      </c>
    </row>
    <row r="1190" spans="1:9" ht="15" x14ac:dyDescent="0.2">
      <c r="A1190" s="99">
        <v>215</v>
      </c>
      <c r="B1190" s="98" t="s">
        <v>1107</v>
      </c>
      <c r="C1190" s="98" t="s">
        <v>1163</v>
      </c>
      <c r="D1190" s="99">
        <v>11</v>
      </c>
      <c r="E1190" s="99">
        <v>967</v>
      </c>
      <c r="F1190" s="98" t="s">
        <v>1647</v>
      </c>
      <c r="G1190" s="99">
        <v>4</v>
      </c>
      <c r="H1190" s="98" t="s">
        <v>1839</v>
      </c>
      <c r="I1190" s="97">
        <v>2</v>
      </c>
    </row>
    <row r="1191" spans="1:9" ht="15" x14ac:dyDescent="0.2">
      <c r="A1191" s="99">
        <v>215</v>
      </c>
      <c r="B1191" s="98" t="s">
        <v>1107</v>
      </c>
      <c r="C1191" s="98" t="s">
        <v>1163</v>
      </c>
      <c r="D1191" s="99">
        <v>11</v>
      </c>
      <c r="E1191" s="99">
        <v>967</v>
      </c>
      <c r="F1191" s="98" t="s">
        <v>1647</v>
      </c>
      <c r="G1191" s="99">
        <v>5</v>
      </c>
      <c r="H1191" s="98" t="s">
        <v>1980</v>
      </c>
      <c r="I1191" s="97">
        <v>1</v>
      </c>
    </row>
    <row r="1192" spans="1:9" ht="15" x14ac:dyDescent="0.2">
      <c r="A1192" s="99">
        <v>215</v>
      </c>
      <c r="B1192" s="98" t="s">
        <v>1107</v>
      </c>
      <c r="C1192" s="98" t="s">
        <v>1163</v>
      </c>
      <c r="D1192" s="99">
        <v>11</v>
      </c>
      <c r="E1192" s="99">
        <v>967</v>
      </c>
      <c r="F1192" s="98" t="s">
        <v>1647</v>
      </c>
      <c r="G1192" s="99">
        <v>6</v>
      </c>
      <c r="H1192" s="98" t="s">
        <v>1848</v>
      </c>
      <c r="I1192" s="97">
        <v>1</v>
      </c>
    </row>
    <row r="1193" spans="1:9" ht="15" x14ac:dyDescent="0.2">
      <c r="A1193" s="99">
        <v>215</v>
      </c>
      <c r="B1193" s="98" t="s">
        <v>1107</v>
      </c>
      <c r="C1193" s="98" t="s">
        <v>1163</v>
      </c>
      <c r="D1193" s="99">
        <v>11</v>
      </c>
      <c r="E1193" s="99">
        <v>967</v>
      </c>
      <c r="F1193" s="98" t="s">
        <v>1647</v>
      </c>
      <c r="G1193" s="99">
        <v>6</v>
      </c>
      <c r="H1193" s="98" t="s">
        <v>1839</v>
      </c>
      <c r="I1193" s="97">
        <v>1</v>
      </c>
    </row>
    <row r="1194" spans="1:9" ht="15" x14ac:dyDescent="0.2">
      <c r="A1194" s="99">
        <v>215</v>
      </c>
      <c r="B1194" s="98" t="s">
        <v>1107</v>
      </c>
      <c r="C1194" s="98" t="s">
        <v>1163</v>
      </c>
      <c r="D1194" s="99">
        <v>11</v>
      </c>
      <c r="E1194" s="99">
        <v>967</v>
      </c>
      <c r="F1194" s="98" t="s">
        <v>1647</v>
      </c>
      <c r="G1194" s="99">
        <v>7</v>
      </c>
      <c r="H1194" s="98" t="s">
        <v>1848</v>
      </c>
      <c r="I1194" s="97">
        <v>4</v>
      </c>
    </row>
    <row r="1195" spans="1:9" ht="15" x14ac:dyDescent="0.2">
      <c r="A1195" s="99">
        <v>215</v>
      </c>
      <c r="B1195" s="98" t="s">
        <v>1107</v>
      </c>
      <c r="C1195" s="98" t="s">
        <v>1163</v>
      </c>
      <c r="D1195" s="99">
        <v>11</v>
      </c>
      <c r="E1195" s="99">
        <v>967</v>
      </c>
      <c r="F1195" s="98" t="s">
        <v>1647</v>
      </c>
      <c r="G1195" s="99">
        <v>7</v>
      </c>
      <c r="H1195" s="98" t="s">
        <v>1839</v>
      </c>
      <c r="I1195" s="97">
        <v>3</v>
      </c>
    </row>
    <row r="1196" spans="1:9" ht="15" x14ac:dyDescent="0.2">
      <c r="A1196" s="99">
        <v>215</v>
      </c>
      <c r="B1196" s="98" t="s">
        <v>1107</v>
      </c>
      <c r="C1196" s="98" t="s">
        <v>1163</v>
      </c>
      <c r="D1196" s="99">
        <v>11</v>
      </c>
      <c r="E1196" s="99">
        <v>967</v>
      </c>
      <c r="F1196" s="98" t="s">
        <v>1647</v>
      </c>
      <c r="G1196" s="99">
        <v>8</v>
      </c>
      <c r="H1196" s="98" t="s">
        <v>1850</v>
      </c>
      <c r="I1196" s="97">
        <v>1</v>
      </c>
    </row>
    <row r="1197" spans="1:9" ht="15" x14ac:dyDescent="0.2">
      <c r="A1197" s="99">
        <v>215</v>
      </c>
      <c r="B1197" s="98" t="s">
        <v>1107</v>
      </c>
      <c r="C1197" s="98" t="s">
        <v>1163</v>
      </c>
      <c r="D1197" s="99">
        <v>11</v>
      </c>
      <c r="E1197" s="99">
        <v>57</v>
      </c>
      <c r="F1197" s="98" t="s">
        <v>1645</v>
      </c>
      <c r="G1197" s="99">
        <v>7</v>
      </c>
      <c r="H1197" s="98" t="s">
        <v>1934</v>
      </c>
      <c r="I1197" s="97">
        <v>1</v>
      </c>
    </row>
    <row r="1198" spans="1:9" ht="15" x14ac:dyDescent="0.2">
      <c r="A1198" s="99">
        <v>215</v>
      </c>
      <c r="B1198" s="98" t="s">
        <v>1107</v>
      </c>
      <c r="C1198" s="98" t="s">
        <v>1163</v>
      </c>
      <c r="D1198" s="99">
        <v>11</v>
      </c>
      <c r="E1198" s="99">
        <v>57</v>
      </c>
      <c r="F1198" s="98" t="s">
        <v>1645</v>
      </c>
      <c r="G1198" s="99">
        <v>8</v>
      </c>
      <c r="H1198" s="98" t="s">
        <v>1934</v>
      </c>
      <c r="I1198" s="97">
        <v>1</v>
      </c>
    </row>
    <row r="1199" spans="1:9" ht="15" x14ac:dyDescent="0.2">
      <c r="A1199" s="99">
        <v>215</v>
      </c>
      <c r="B1199" s="98" t="s">
        <v>1107</v>
      </c>
      <c r="C1199" s="98" t="s">
        <v>1172</v>
      </c>
      <c r="D1199" s="99">
        <v>12</v>
      </c>
      <c r="E1199" s="99">
        <v>77</v>
      </c>
      <c r="F1199" s="98" t="s">
        <v>1676</v>
      </c>
      <c r="G1199" s="99">
        <v>3</v>
      </c>
      <c r="H1199" s="98" t="s">
        <v>1857</v>
      </c>
      <c r="I1199" s="97">
        <v>31</v>
      </c>
    </row>
    <row r="1200" spans="1:9" ht="15" x14ac:dyDescent="0.2">
      <c r="A1200" s="99">
        <v>215</v>
      </c>
      <c r="B1200" s="98" t="s">
        <v>1107</v>
      </c>
      <c r="C1200" s="98" t="s">
        <v>1172</v>
      </c>
      <c r="D1200" s="99">
        <v>12</v>
      </c>
      <c r="E1200" s="99">
        <v>77</v>
      </c>
      <c r="F1200" s="98" t="s">
        <v>1676</v>
      </c>
      <c r="G1200" s="99">
        <v>5</v>
      </c>
      <c r="H1200" s="98" t="s">
        <v>1857</v>
      </c>
      <c r="I1200" s="97">
        <v>24</v>
      </c>
    </row>
    <row r="1201" spans="1:9" ht="15" x14ac:dyDescent="0.2">
      <c r="A1201" s="99">
        <v>215</v>
      </c>
      <c r="B1201" s="98" t="s">
        <v>1107</v>
      </c>
      <c r="C1201" s="98" t="s">
        <v>1172</v>
      </c>
      <c r="D1201" s="99">
        <v>12</v>
      </c>
      <c r="E1201" s="99">
        <v>77</v>
      </c>
      <c r="F1201" s="98" t="s">
        <v>1676</v>
      </c>
      <c r="G1201" s="99">
        <v>8</v>
      </c>
      <c r="H1201" s="98" t="s">
        <v>1857</v>
      </c>
      <c r="I1201" s="97">
        <v>20</v>
      </c>
    </row>
    <row r="1202" spans="1:9" ht="15" x14ac:dyDescent="0.2">
      <c r="A1202" s="99">
        <v>215</v>
      </c>
      <c r="B1202" s="98" t="s">
        <v>1107</v>
      </c>
      <c r="C1202" s="98" t="s">
        <v>1172</v>
      </c>
      <c r="D1202" s="99">
        <v>12</v>
      </c>
      <c r="E1202" s="99">
        <v>9</v>
      </c>
      <c r="F1202" s="98" t="s">
        <v>1671</v>
      </c>
      <c r="G1202" s="99">
        <v>2</v>
      </c>
      <c r="H1202" s="98" t="s">
        <v>1858</v>
      </c>
      <c r="I1202" s="97">
        <v>1</v>
      </c>
    </row>
    <row r="1203" spans="1:9" ht="15" x14ac:dyDescent="0.2">
      <c r="A1203" s="99">
        <v>215</v>
      </c>
      <c r="B1203" s="98" t="s">
        <v>1107</v>
      </c>
      <c r="C1203" s="98" t="s">
        <v>1172</v>
      </c>
      <c r="D1203" s="99">
        <v>12</v>
      </c>
      <c r="E1203" s="99">
        <v>9</v>
      </c>
      <c r="F1203" s="98" t="s">
        <v>1671</v>
      </c>
      <c r="G1203" s="99">
        <v>5</v>
      </c>
      <c r="H1203" s="98" t="s">
        <v>1949</v>
      </c>
      <c r="I1203" s="97">
        <v>8</v>
      </c>
    </row>
    <row r="1204" spans="1:9" ht="15" x14ac:dyDescent="0.2">
      <c r="A1204" s="99">
        <v>215</v>
      </c>
      <c r="B1204" s="98" t="s">
        <v>1107</v>
      </c>
      <c r="C1204" s="98" t="s">
        <v>1172</v>
      </c>
      <c r="D1204" s="99">
        <v>12</v>
      </c>
      <c r="E1204" s="99">
        <v>9</v>
      </c>
      <c r="F1204" s="98" t="s">
        <v>1671</v>
      </c>
      <c r="G1204" s="99">
        <v>7</v>
      </c>
      <c r="H1204" s="98" t="s">
        <v>1858</v>
      </c>
      <c r="I1204" s="97">
        <v>2</v>
      </c>
    </row>
    <row r="1205" spans="1:9" ht="15" x14ac:dyDescent="0.2">
      <c r="A1205" s="99">
        <v>215</v>
      </c>
      <c r="B1205" s="98" t="s">
        <v>1107</v>
      </c>
      <c r="C1205" s="98" t="s">
        <v>1172</v>
      </c>
      <c r="D1205" s="99">
        <v>12</v>
      </c>
      <c r="E1205" s="99">
        <v>84</v>
      </c>
      <c r="F1205" s="98" t="s">
        <v>1670</v>
      </c>
      <c r="G1205" s="99">
        <v>3</v>
      </c>
      <c r="H1205" s="98" t="s">
        <v>1859</v>
      </c>
      <c r="I1205" s="97">
        <v>2</v>
      </c>
    </row>
    <row r="1206" spans="1:9" ht="15" x14ac:dyDescent="0.2">
      <c r="A1206" s="99">
        <v>215</v>
      </c>
      <c r="B1206" s="98" t="s">
        <v>1107</v>
      </c>
      <c r="C1206" s="98" t="s">
        <v>1172</v>
      </c>
      <c r="D1206" s="99">
        <v>12</v>
      </c>
      <c r="E1206" s="99">
        <v>83</v>
      </c>
      <c r="F1206" s="98" t="s">
        <v>1669</v>
      </c>
      <c r="G1206" s="99">
        <v>1</v>
      </c>
      <c r="H1206" s="98" t="s">
        <v>1860</v>
      </c>
      <c r="I1206" s="97">
        <v>4</v>
      </c>
    </row>
    <row r="1207" spans="1:9" ht="15" x14ac:dyDescent="0.2">
      <c r="A1207" s="99">
        <v>215</v>
      </c>
      <c r="B1207" s="98" t="s">
        <v>1107</v>
      </c>
      <c r="C1207" s="98" t="s">
        <v>1172</v>
      </c>
      <c r="D1207" s="99">
        <v>12</v>
      </c>
      <c r="E1207" s="99">
        <v>83</v>
      </c>
      <c r="F1207" s="98" t="s">
        <v>1669</v>
      </c>
      <c r="G1207" s="99">
        <v>3</v>
      </c>
      <c r="H1207" s="98" t="s">
        <v>1860</v>
      </c>
      <c r="I1207" s="97">
        <v>5</v>
      </c>
    </row>
    <row r="1208" spans="1:9" ht="15" x14ac:dyDescent="0.2">
      <c r="A1208" s="99">
        <v>215</v>
      </c>
      <c r="B1208" s="98" t="s">
        <v>1107</v>
      </c>
      <c r="C1208" s="98" t="s">
        <v>1172</v>
      </c>
      <c r="D1208" s="99">
        <v>12</v>
      </c>
      <c r="E1208" s="99">
        <v>83</v>
      </c>
      <c r="F1208" s="98" t="s">
        <v>1669</v>
      </c>
      <c r="G1208" s="99">
        <v>4</v>
      </c>
      <c r="H1208" s="98" t="s">
        <v>1860</v>
      </c>
      <c r="I1208" s="97">
        <v>3</v>
      </c>
    </row>
    <row r="1209" spans="1:9" ht="15" x14ac:dyDescent="0.2">
      <c r="A1209" s="99">
        <v>215</v>
      </c>
      <c r="B1209" s="98" t="s">
        <v>1107</v>
      </c>
      <c r="C1209" s="98" t="s">
        <v>1172</v>
      </c>
      <c r="D1209" s="99">
        <v>12</v>
      </c>
      <c r="E1209" s="99">
        <v>83</v>
      </c>
      <c r="F1209" s="98" t="s">
        <v>1669</v>
      </c>
      <c r="G1209" s="99">
        <v>6</v>
      </c>
      <c r="H1209" s="98" t="s">
        <v>1860</v>
      </c>
      <c r="I1209" s="97">
        <v>3</v>
      </c>
    </row>
    <row r="1210" spans="1:9" ht="15" x14ac:dyDescent="0.2">
      <c r="A1210" s="99">
        <v>215</v>
      </c>
      <c r="B1210" s="98" t="s">
        <v>1107</v>
      </c>
      <c r="C1210" s="98" t="s">
        <v>1172</v>
      </c>
      <c r="D1210" s="99">
        <v>12</v>
      </c>
      <c r="E1210" s="99">
        <v>83</v>
      </c>
      <c r="F1210" s="98" t="s">
        <v>1669</v>
      </c>
      <c r="G1210" s="99">
        <v>8</v>
      </c>
      <c r="H1210" s="98" t="s">
        <v>1860</v>
      </c>
      <c r="I1210" s="97">
        <v>2</v>
      </c>
    </row>
    <row r="1211" spans="1:9" ht="15" x14ac:dyDescent="0.2">
      <c r="A1211" s="99">
        <v>215</v>
      </c>
      <c r="B1211" s="98" t="s">
        <v>1107</v>
      </c>
      <c r="C1211" s="98" t="s">
        <v>1169</v>
      </c>
      <c r="D1211" s="99">
        <v>12</v>
      </c>
      <c r="E1211" s="99">
        <v>36</v>
      </c>
      <c r="F1211" s="98" t="s">
        <v>1667</v>
      </c>
      <c r="G1211" s="99">
        <v>1</v>
      </c>
      <c r="H1211" s="98" t="s">
        <v>1856</v>
      </c>
      <c r="I1211" s="97">
        <v>4</v>
      </c>
    </row>
    <row r="1212" spans="1:9" ht="15" x14ac:dyDescent="0.2">
      <c r="A1212" s="99">
        <v>215</v>
      </c>
      <c r="B1212" s="98" t="s">
        <v>1107</v>
      </c>
      <c r="C1212" s="98" t="s">
        <v>1169</v>
      </c>
      <c r="D1212" s="99">
        <v>12</v>
      </c>
      <c r="E1212" s="99">
        <v>55</v>
      </c>
      <c r="F1212" s="98" t="s">
        <v>1666</v>
      </c>
      <c r="G1212" s="99">
        <v>1</v>
      </c>
      <c r="H1212" s="98" t="s">
        <v>1843</v>
      </c>
      <c r="I1212" s="97">
        <v>1</v>
      </c>
    </row>
    <row r="1213" spans="1:9" ht="15" x14ac:dyDescent="0.2">
      <c r="A1213" s="99">
        <v>215</v>
      </c>
      <c r="B1213" s="98" t="s">
        <v>1107</v>
      </c>
      <c r="C1213" s="98" t="s">
        <v>1169</v>
      </c>
      <c r="D1213" s="99">
        <v>12</v>
      </c>
      <c r="E1213" s="99">
        <v>55</v>
      </c>
      <c r="F1213" s="98" t="s">
        <v>1666</v>
      </c>
      <c r="G1213" s="99">
        <v>1</v>
      </c>
      <c r="H1213" s="98" t="s">
        <v>1867</v>
      </c>
      <c r="I1213" s="97">
        <v>1</v>
      </c>
    </row>
    <row r="1214" spans="1:9" ht="15" x14ac:dyDescent="0.2">
      <c r="A1214" s="99">
        <v>215</v>
      </c>
      <c r="B1214" s="98" t="s">
        <v>1107</v>
      </c>
      <c r="C1214" s="98" t="s">
        <v>1169</v>
      </c>
      <c r="D1214" s="99">
        <v>12</v>
      </c>
      <c r="E1214" s="99">
        <v>55</v>
      </c>
      <c r="F1214" s="98" t="s">
        <v>1666</v>
      </c>
      <c r="G1214" s="99">
        <v>2</v>
      </c>
      <c r="H1214" s="98" t="s">
        <v>1985</v>
      </c>
      <c r="I1214" s="97">
        <v>1</v>
      </c>
    </row>
    <row r="1215" spans="1:9" ht="15" x14ac:dyDescent="0.2">
      <c r="A1215" s="99">
        <v>215</v>
      </c>
      <c r="B1215" s="98" t="s">
        <v>1107</v>
      </c>
      <c r="C1215" s="98" t="s">
        <v>1169</v>
      </c>
      <c r="D1215" s="99">
        <v>12</v>
      </c>
      <c r="E1215" s="99">
        <v>55</v>
      </c>
      <c r="F1215" s="98" t="s">
        <v>1666</v>
      </c>
      <c r="G1215" s="99">
        <v>2</v>
      </c>
      <c r="H1215" s="98" t="s">
        <v>1862</v>
      </c>
      <c r="I1215" s="97">
        <v>1</v>
      </c>
    </row>
    <row r="1216" spans="1:9" ht="15" x14ac:dyDescent="0.2">
      <c r="A1216" s="99">
        <v>215</v>
      </c>
      <c r="B1216" s="98" t="s">
        <v>1107</v>
      </c>
      <c r="C1216" s="98" t="s">
        <v>1169</v>
      </c>
      <c r="D1216" s="99">
        <v>12</v>
      </c>
      <c r="E1216" s="99">
        <v>55</v>
      </c>
      <c r="F1216" s="98" t="s">
        <v>1666</v>
      </c>
      <c r="G1216" s="99">
        <v>3</v>
      </c>
      <c r="H1216" s="98" t="s">
        <v>1843</v>
      </c>
      <c r="I1216" s="97">
        <v>1</v>
      </c>
    </row>
    <row r="1217" spans="1:9" ht="15" x14ac:dyDescent="0.2">
      <c r="A1217" s="99">
        <v>215</v>
      </c>
      <c r="B1217" s="98" t="s">
        <v>1107</v>
      </c>
      <c r="C1217" s="98" t="s">
        <v>1169</v>
      </c>
      <c r="D1217" s="99">
        <v>12</v>
      </c>
      <c r="E1217" s="99">
        <v>55</v>
      </c>
      <c r="F1217" s="98" t="s">
        <v>1666</v>
      </c>
      <c r="G1217" s="99">
        <v>4</v>
      </c>
      <c r="H1217" s="98" t="s">
        <v>1985</v>
      </c>
      <c r="I1217" s="97">
        <v>1</v>
      </c>
    </row>
    <row r="1218" spans="1:9" ht="15" x14ac:dyDescent="0.2">
      <c r="A1218" s="99">
        <v>215</v>
      </c>
      <c r="B1218" s="98" t="s">
        <v>1107</v>
      </c>
      <c r="C1218" s="98" t="s">
        <v>1169</v>
      </c>
      <c r="D1218" s="99">
        <v>12</v>
      </c>
      <c r="E1218" s="99">
        <v>12</v>
      </c>
      <c r="F1218" s="98" t="s">
        <v>1665</v>
      </c>
      <c r="G1218" s="99">
        <v>1</v>
      </c>
      <c r="H1218" s="98" t="s">
        <v>1854</v>
      </c>
      <c r="I1218" s="97">
        <v>2</v>
      </c>
    </row>
    <row r="1219" spans="1:9" ht="15" x14ac:dyDescent="0.2">
      <c r="A1219" s="99">
        <v>215</v>
      </c>
      <c r="B1219" s="98" t="s">
        <v>1107</v>
      </c>
      <c r="C1219" s="98" t="s">
        <v>1169</v>
      </c>
      <c r="D1219" s="99">
        <v>12</v>
      </c>
      <c r="E1219" s="99">
        <v>12</v>
      </c>
      <c r="F1219" s="98" t="s">
        <v>1665</v>
      </c>
      <c r="G1219" s="99">
        <v>2</v>
      </c>
      <c r="H1219" s="98" t="s">
        <v>1943</v>
      </c>
      <c r="I1219" s="97">
        <v>19</v>
      </c>
    </row>
    <row r="1220" spans="1:9" ht="15" x14ac:dyDescent="0.2">
      <c r="A1220" s="99">
        <v>215</v>
      </c>
      <c r="B1220" s="98" t="s">
        <v>1107</v>
      </c>
      <c r="C1220" s="98" t="s">
        <v>1169</v>
      </c>
      <c r="D1220" s="99">
        <v>12</v>
      </c>
      <c r="E1220" s="99">
        <v>12</v>
      </c>
      <c r="F1220" s="98" t="s">
        <v>1665</v>
      </c>
      <c r="G1220" s="99">
        <v>4</v>
      </c>
      <c r="H1220" s="98" t="s">
        <v>1943</v>
      </c>
      <c r="I1220" s="97">
        <v>18</v>
      </c>
    </row>
    <row r="1221" spans="1:9" ht="15" x14ac:dyDescent="0.2">
      <c r="A1221" s="99">
        <v>215</v>
      </c>
      <c r="B1221" s="98" t="s">
        <v>1107</v>
      </c>
      <c r="C1221" s="98" t="s">
        <v>1169</v>
      </c>
      <c r="D1221" s="99">
        <v>12</v>
      </c>
      <c r="E1221" s="99">
        <v>12</v>
      </c>
      <c r="F1221" s="98" t="s">
        <v>1665</v>
      </c>
      <c r="G1221" s="99">
        <v>6</v>
      </c>
      <c r="H1221" s="98" t="s">
        <v>1854</v>
      </c>
      <c r="I1221" s="97">
        <v>1</v>
      </c>
    </row>
    <row r="1222" spans="1:9" ht="15" x14ac:dyDescent="0.2">
      <c r="A1222" s="99">
        <v>215</v>
      </c>
      <c r="B1222" s="98" t="s">
        <v>1107</v>
      </c>
      <c r="C1222" s="98" t="s">
        <v>1169</v>
      </c>
      <c r="D1222" s="99">
        <v>12</v>
      </c>
      <c r="E1222" s="99">
        <v>12</v>
      </c>
      <c r="F1222" s="98" t="s">
        <v>1665</v>
      </c>
      <c r="G1222" s="99">
        <v>7</v>
      </c>
      <c r="H1222" s="98" t="s">
        <v>1854</v>
      </c>
      <c r="I1222" s="97">
        <v>1</v>
      </c>
    </row>
    <row r="1223" spans="1:9" ht="15" x14ac:dyDescent="0.2">
      <c r="A1223" s="99">
        <v>215</v>
      </c>
      <c r="B1223" s="98" t="s">
        <v>1107</v>
      </c>
      <c r="C1223" s="98" t="s">
        <v>1169</v>
      </c>
      <c r="D1223" s="99">
        <v>12</v>
      </c>
      <c r="E1223" s="99">
        <v>85</v>
      </c>
      <c r="F1223" s="98" t="s">
        <v>1663</v>
      </c>
      <c r="G1223" s="99">
        <v>5</v>
      </c>
      <c r="H1223" s="98" t="s">
        <v>1861</v>
      </c>
      <c r="I1223" s="97">
        <v>3</v>
      </c>
    </row>
    <row r="1224" spans="1:9" ht="15" x14ac:dyDescent="0.2">
      <c r="A1224" s="99">
        <v>215</v>
      </c>
      <c r="B1224" s="98" t="s">
        <v>1107</v>
      </c>
      <c r="C1224" s="98" t="s">
        <v>1169</v>
      </c>
      <c r="D1224" s="99">
        <v>12</v>
      </c>
      <c r="E1224" s="99">
        <v>85</v>
      </c>
      <c r="F1224" s="98" t="s">
        <v>1663</v>
      </c>
      <c r="G1224" s="99">
        <v>6</v>
      </c>
      <c r="H1224" s="98" t="s">
        <v>1861</v>
      </c>
      <c r="I1224" s="97">
        <v>4</v>
      </c>
    </row>
    <row r="1225" spans="1:9" ht="15" x14ac:dyDescent="0.2">
      <c r="A1225" s="99">
        <v>215</v>
      </c>
      <c r="B1225" s="98" t="s">
        <v>1107</v>
      </c>
      <c r="C1225" s="98" t="s">
        <v>1169</v>
      </c>
      <c r="D1225" s="99">
        <v>12</v>
      </c>
      <c r="E1225" s="99">
        <v>85</v>
      </c>
      <c r="F1225" s="98" t="s">
        <v>1663</v>
      </c>
      <c r="G1225" s="99">
        <v>6</v>
      </c>
      <c r="H1225" s="98" t="s">
        <v>1984</v>
      </c>
      <c r="I1225" s="97">
        <v>3</v>
      </c>
    </row>
    <row r="1226" spans="1:9" ht="15" x14ac:dyDescent="0.2">
      <c r="A1226" s="99">
        <v>215</v>
      </c>
      <c r="B1226" s="98" t="s">
        <v>1107</v>
      </c>
      <c r="C1226" s="98" t="s">
        <v>1169</v>
      </c>
      <c r="D1226" s="99">
        <v>12</v>
      </c>
      <c r="E1226" s="99">
        <v>85</v>
      </c>
      <c r="F1226" s="98" t="s">
        <v>1663</v>
      </c>
      <c r="G1226" s="99">
        <v>8</v>
      </c>
      <c r="H1226" s="98" t="s">
        <v>1861</v>
      </c>
      <c r="I1226" s="97">
        <v>2</v>
      </c>
    </row>
    <row r="1227" spans="1:9" ht="15" x14ac:dyDescent="0.2">
      <c r="A1227" s="99">
        <v>215</v>
      </c>
      <c r="B1227" s="98" t="s">
        <v>1107</v>
      </c>
      <c r="C1227" s="98" t="s">
        <v>1169</v>
      </c>
      <c r="D1227" s="99">
        <v>12</v>
      </c>
      <c r="E1227" s="99">
        <v>27</v>
      </c>
      <c r="F1227" s="98" t="s">
        <v>1662</v>
      </c>
      <c r="G1227" s="99">
        <v>7</v>
      </c>
      <c r="H1227" s="98" t="s">
        <v>1879</v>
      </c>
      <c r="I1227" s="97">
        <v>10</v>
      </c>
    </row>
    <row r="1228" spans="1:9" ht="15" x14ac:dyDescent="0.2">
      <c r="A1228" s="99">
        <v>215</v>
      </c>
      <c r="B1228" s="98" t="s">
        <v>1107</v>
      </c>
      <c r="C1228" s="98" t="s">
        <v>1166</v>
      </c>
      <c r="D1228" s="99">
        <v>12</v>
      </c>
      <c r="E1228" s="99">
        <v>80</v>
      </c>
      <c r="F1228" s="98" t="s">
        <v>1660</v>
      </c>
      <c r="G1228" s="99">
        <v>2</v>
      </c>
      <c r="H1228" s="98" t="s">
        <v>1841</v>
      </c>
      <c r="I1228" s="97">
        <v>2</v>
      </c>
    </row>
    <row r="1229" spans="1:9" ht="15" x14ac:dyDescent="0.2">
      <c r="A1229" s="99">
        <v>215</v>
      </c>
      <c r="B1229" s="98" t="s">
        <v>1107</v>
      </c>
      <c r="C1229" s="98" t="s">
        <v>1166</v>
      </c>
      <c r="D1229" s="99">
        <v>12</v>
      </c>
      <c r="E1229" s="99">
        <v>80</v>
      </c>
      <c r="F1229" s="98" t="s">
        <v>1660</v>
      </c>
      <c r="G1229" s="99">
        <v>2</v>
      </c>
      <c r="H1229" s="98" t="s">
        <v>1871</v>
      </c>
      <c r="I1229" s="97">
        <v>5</v>
      </c>
    </row>
    <row r="1230" spans="1:9" ht="15" x14ac:dyDescent="0.2">
      <c r="A1230" s="99">
        <v>215</v>
      </c>
      <c r="B1230" s="98" t="s">
        <v>1107</v>
      </c>
      <c r="C1230" s="98" t="s">
        <v>1166</v>
      </c>
      <c r="D1230" s="99">
        <v>12</v>
      </c>
      <c r="E1230" s="99">
        <v>80</v>
      </c>
      <c r="F1230" s="98" t="s">
        <v>1660</v>
      </c>
      <c r="G1230" s="99">
        <v>5</v>
      </c>
      <c r="H1230" s="98" t="s">
        <v>1841</v>
      </c>
      <c r="I1230" s="97">
        <v>1</v>
      </c>
    </row>
    <row r="1231" spans="1:9" ht="15" x14ac:dyDescent="0.2">
      <c r="A1231" s="99">
        <v>215</v>
      </c>
      <c r="B1231" s="98" t="s">
        <v>1107</v>
      </c>
      <c r="C1231" s="98" t="s">
        <v>1166</v>
      </c>
      <c r="D1231" s="99">
        <v>12</v>
      </c>
      <c r="E1231" s="99">
        <v>80</v>
      </c>
      <c r="F1231" s="98" t="s">
        <v>1660</v>
      </c>
      <c r="G1231" s="99">
        <v>5</v>
      </c>
      <c r="H1231" s="98" t="s">
        <v>1871</v>
      </c>
      <c r="I1231" s="97">
        <v>1</v>
      </c>
    </row>
    <row r="1232" spans="1:9" ht="15" x14ac:dyDescent="0.2">
      <c r="A1232" s="99">
        <v>215</v>
      </c>
      <c r="B1232" s="98" t="s">
        <v>1107</v>
      </c>
      <c r="C1232" s="98" t="s">
        <v>1166</v>
      </c>
      <c r="D1232" s="99">
        <v>12</v>
      </c>
      <c r="E1232" s="99">
        <v>80</v>
      </c>
      <c r="F1232" s="98" t="s">
        <v>1660</v>
      </c>
      <c r="G1232" s="99">
        <v>7</v>
      </c>
      <c r="H1232" s="98" t="s">
        <v>1841</v>
      </c>
      <c r="I1232" s="97">
        <v>2</v>
      </c>
    </row>
    <row r="1233" spans="1:9" ht="15" x14ac:dyDescent="0.2">
      <c r="A1233" s="99">
        <v>215</v>
      </c>
      <c r="B1233" s="98" t="s">
        <v>1107</v>
      </c>
      <c r="C1233" s="98" t="s">
        <v>1166</v>
      </c>
      <c r="D1233" s="99">
        <v>12</v>
      </c>
      <c r="E1233" s="99">
        <v>80</v>
      </c>
      <c r="F1233" s="98" t="s">
        <v>1660</v>
      </c>
      <c r="G1233" s="99">
        <v>7</v>
      </c>
      <c r="H1233" s="98" t="s">
        <v>1871</v>
      </c>
      <c r="I1233" s="97">
        <v>3</v>
      </c>
    </row>
    <row r="1234" spans="1:9" ht="15" x14ac:dyDescent="0.2">
      <c r="A1234" s="99">
        <v>215</v>
      </c>
      <c r="B1234" s="98" t="s">
        <v>1107</v>
      </c>
      <c r="C1234" s="98" t="s">
        <v>1166</v>
      </c>
      <c r="D1234" s="99">
        <v>12</v>
      </c>
      <c r="E1234" s="99">
        <v>80</v>
      </c>
      <c r="F1234" s="98" t="s">
        <v>1660</v>
      </c>
      <c r="G1234" s="99">
        <v>8</v>
      </c>
      <c r="H1234" s="98" t="s">
        <v>1871</v>
      </c>
      <c r="I1234" s="97">
        <v>1</v>
      </c>
    </row>
    <row r="1235" spans="1:9" ht="15" x14ac:dyDescent="0.2">
      <c r="A1235" s="99">
        <v>215</v>
      </c>
      <c r="B1235" s="98" t="s">
        <v>1107</v>
      </c>
      <c r="C1235" s="98" t="s">
        <v>1166</v>
      </c>
      <c r="D1235" s="99">
        <v>12</v>
      </c>
      <c r="E1235" s="99">
        <v>972</v>
      </c>
      <c r="F1235" s="98" t="s">
        <v>1659</v>
      </c>
      <c r="G1235" s="99">
        <v>2</v>
      </c>
      <c r="H1235" s="98" t="s">
        <v>1939</v>
      </c>
      <c r="I1235" s="97">
        <v>2</v>
      </c>
    </row>
    <row r="1236" spans="1:9" ht="15" x14ac:dyDescent="0.2">
      <c r="A1236" s="99">
        <v>215</v>
      </c>
      <c r="B1236" s="98" t="s">
        <v>1107</v>
      </c>
      <c r="C1236" s="98" t="s">
        <v>1166</v>
      </c>
      <c r="D1236" s="99">
        <v>12</v>
      </c>
      <c r="E1236" s="99">
        <v>972</v>
      </c>
      <c r="F1236" s="98" t="s">
        <v>1659</v>
      </c>
      <c r="G1236" s="99">
        <v>2</v>
      </c>
      <c r="H1236" s="98" t="s">
        <v>1842</v>
      </c>
      <c r="I1236" s="97">
        <v>1</v>
      </c>
    </row>
    <row r="1237" spans="1:9" ht="15" x14ac:dyDescent="0.2">
      <c r="A1237" s="99">
        <v>215</v>
      </c>
      <c r="B1237" s="98" t="s">
        <v>1107</v>
      </c>
      <c r="C1237" s="98" t="s">
        <v>1166</v>
      </c>
      <c r="D1237" s="99">
        <v>12</v>
      </c>
      <c r="E1237" s="99">
        <v>972</v>
      </c>
      <c r="F1237" s="98" t="s">
        <v>1659</v>
      </c>
      <c r="G1237" s="99">
        <v>6</v>
      </c>
      <c r="H1237" s="98" t="s">
        <v>1939</v>
      </c>
      <c r="I1237" s="97">
        <v>2</v>
      </c>
    </row>
    <row r="1238" spans="1:9" ht="15" x14ac:dyDescent="0.2">
      <c r="A1238" s="99">
        <v>215</v>
      </c>
      <c r="B1238" s="98" t="s">
        <v>1107</v>
      </c>
      <c r="C1238" s="98" t="s">
        <v>1166</v>
      </c>
      <c r="D1238" s="99">
        <v>12</v>
      </c>
      <c r="E1238" s="99">
        <v>970</v>
      </c>
      <c r="F1238" s="98" t="s">
        <v>1657</v>
      </c>
      <c r="G1238" s="99">
        <v>1</v>
      </c>
      <c r="H1238" s="98" t="s">
        <v>1853</v>
      </c>
      <c r="I1238" s="97">
        <v>2</v>
      </c>
    </row>
    <row r="1239" spans="1:9" ht="15" x14ac:dyDescent="0.2">
      <c r="A1239" s="99">
        <v>215</v>
      </c>
      <c r="B1239" s="98" t="s">
        <v>1107</v>
      </c>
      <c r="C1239" s="98" t="s">
        <v>1166</v>
      </c>
      <c r="D1239" s="99">
        <v>12</v>
      </c>
      <c r="E1239" s="99">
        <v>970</v>
      </c>
      <c r="F1239" s="98" t="s">
        <v>1657</v>
      </c>
      <c r="G1239" s="99">
        <v>1</v>
      </c>
      <c r="H1239" s="98" t="s">
        <v>2036</v>
      </c>
      <c r="I1239" s="97">
        <v>1</v>
      </c>
    </row>
    <row r="1240" spans="1:9" ht="15" x14ac:dyDescent="0.2">
      <c r="A1240" s="99">
        <v>215</v>
      </c>
      <c r="B1240" s="98" t="s">
        <v>1107</v>
      </c>
      <c r="C1240" s="98" t="s">
        <v>1166</v>
      </c>
      <c r="D1240" s="99">
        <v>12</v>
      </c>
      <c r="E1240" s="99">
        <v>970</v>
      </c>
      <c r="F1240" s="98" t="s">
        <v>1657</v>
      </c>
      <c r="G1240" s="99">
        <v>3</v>
      </c>
      <c r="H1240" s="98" t="s">
        <v>1853</v>
      </c>
      <c r="I1240" s="97">
        <v>11</v>
      </c>
    </row>
    <row r="1241" spans="1:9" ht="15" x14ac:dyDescent="0.2">
      <c r="A1241" s="99">
        <v>215</v>
      </c>
      <c r="B1241" s="98" t="s">
        <v>1107</v>
      </c>
      <c r="C1241" s="98" t="s">
        <v>1166</v>
      </c>
      <c r="D1241" s="99">
        <v>12</v>
      </c>
      <c r="E1241" s="99">
        <v>970</v>
      </c>
      <c r="F1241" s="98" t="s">
        <v>1657</v>
      </c>
      <c r="G1241" s="99">
        <v>3</v>
      </c>
      <c r="H1241" s="98" t="s">
        <v>2036</v>
      </c>
      <c r="I1241" s="97">
        <v>2</v>
      </c>
    </row>
    <row r="1242" spans="1:9" ht="15" x14ac:dyDescent="0.2">
      <c r="A1242" s="99">
        <v>215</v>
      </c>
      <c r="B1242" s="98" t="s">
        <v>1107</v>
      </c>
      <c r="C1242" s="98" t="s">
        <v>1166</v>
      </c>
      <c r="D1242" s="99">
        <v>12</v>
      </c>
      <c r="E1242" s="99">
        <v>970</v>
      </c>
      <c r="F1242" s="98" t="s">
        <v>1657</v>
      </c>
      <c r="G1242" s="99">
        <v>4</v>
      </c>
      <c r="H1242" s="98" t="s">
        <v>1941</v>
      </c>
      <c r="I1242" s="97">
        <v>13</v>
      </c>
    </row>
    <row r="1243" spans="1:9" ht="15" x14ac:dyDescent="0.2">
      <c r="A1243" s="99">
        <v>215</v>
      </c>
      <c r="B1243" s="98" t="s">
        <v>1107</v>
      </c>
      <c r="C1243" s="98" t="s">
        <v>1166</v>
      </c>
      <c r="D1243" s="99">
        <v>12</v>
      </c>
      <c r="E1243" s="99">
        <v>970</v>
      </c>
      <c r="F1243" s="98" t="s">
        <v>1657</v>
      </c>
      <c r="G1243" s="99">
        <v>6</v>
      </c>
      <c r="H1243" s="98" t="s">
        <v>1853</v>
      </c>
      <c r="I1243" s="97">
        <v>10</v>
      </c>
    </row>
    <row r="1244" spans="1:9" ht="15" x14ac:dyDescent="0.2">
      <c r="A1244" s="99">
        <v>215</v>
      </c>
      <c r="B1244" s="98" t="s">
        <v>1107</v>
      </c>
      <c r="C1244" s="98" t="s">
        <v>1166</v>
      </c>
      <c r="D1244" s="99">
        <v>12</v>
      </c>
      <c r="E1244" s="99">
        <v>970</v>
      </c>
      <c r="F1244" s="98" t="s">
        <v>1657</v>
      </c>
      <c r="G1244" s="99">
        <v>6</v>
      </c>
      <c r="H1244" s="98" t="s">
        <v>2036</v>
      </c>
      <c r="I1244" s="97">
        <v>1</v>
      </c>
    </row>
    <row r="1245" spans="1:9" ht="15" x14ac:dyDescent="0.2">
      <c r="A1245" s="99">
        <v>215</v>
      </c>
      <c r="B1245" s="98" t="s">
        <v>1107</v>
      </c>
      <c r="C1245" s="98" t="s">
        <v>1166</v>
      </c>
      <c r="D1245" s="99">
        <v>12</v>
      </c>
      <c r="E1245" s="99">
        <v>970</v>
      </c>
      <c r="F1245" s="98" t="s">
        <v>1657</v>
      </c>
      <c r="G1245" s="99">
        <v>7</v>
      </c>
      <c r="H1245" s="98" t="s">
        <v>1853</v>
      </c>
      <c r="I1245" s="97">
        <v>12</v>
      </c>
    </row>
    <row r="1246" spans="1:9" ht="15" x14ac:dyDescent="0.2">
      <c r="A1246" s="99">
        <v>215</v>
      </c>
      <c r="B1246" s="98" t="s">
        <v>1107</v>
      </c>
      <c r="C1246" s="98" t="s">
        <v>1166</v>
      </c>
      <c r="D1246" s="99">
        <v>12</v>
      </c>
      <c r="E1246" s="99">
        <v>970</v>
      </c>
      <c r="F1246" s="98" t="s">
        <v>1657</v>
      </c>
      <c r="G1246" s="99">
        <v>7</v>
      </c>
      <c r="H1246" s="98" t="s">
        <v>2036</v>
      </c>
      <c r="I1246" s="97">
        <v>1</v>
      </c>
    </row>
    <row r="1247" spans="1:9" ht="15" x14ac:dyDescent="0.2">
      <c r="A1247" s="99">
        <v>215</v>
      </c>
      <c r="B1247" s="98" t="s">
        <v>1107</v>
      </c>
      <c r="C1247" s="98" t="s">
        <v>1166</v>
      </c>
      <c r="D1247" s="99">
        <v>12</v>
      </c>
      <c r="E1247" s="99">
        <v>970</v>
      </c>
      <c r="F1247" s="98" t="s">
        <v>1657</v>
      </c>
      <c r="G1247" s="99">
        <v>8</v>
      </c>
      <c r="H1247" s="98" t="s">
        <v>1853</v>
      </c>
      <c r="I1247" s="97">
        <v>3</v>
      </c>
    </row>
    <row r="1248" spans="1:9" ht="15" x14ac:dyDescent="0.2">
      <c r="A1248" s="99">
        <v>215</v>
      </c>
      <c r="B1248" s="98" t="s">
        <v>1107</v>
      </c>
      <c r="C1248" s="98" t="s">
        <v>1166</v>
      </c>
      <c r="D1248" s="99">
        <v>12</v>
      </c>
      <c r="E1248" s="99">
        <v>78</v>
      </c>
      <c r="F1248" s="98" t="s">
        <v>1656</v>
      </c>
      <c r="G1248" s="99">
        <v>2</v>
      </c>
      <c r="H1248" s="98" t="s">
        <v>1869</v>
      </c>
      <c r="I1248" s="97">
        <v>9</v>
      </c>
    </row>
    <row r="1249" spans="1:9" ht="15" x14ac:dyDescent="0.2">
      <c r="A1249" s="99">
        <v>215</v>
      </c>
      <c r="B1249" s="98" t="s">
        <v>1107</v>
      </c>
      <c r="C1249" s="98" t="s">
        <v>1166</v>
      </c>
      <c r="D1249" s="99">
        <v>12</v>
      </c>
      <c r="E1249" s="99">
        <v>78</v>
      </c>
      <c r="F1249" s="98" t="s">
        <v>1656</v>
      </c>
      <c r="G1249" s="99">
        <v>3</v>
      </c>
      <c r="H1249" s="98" t="s">
        <v>1869</v>
      </c>
      <c r="I1249" s="97">
        <v>6</v>
      </c>
    </row>
    <row r="1250" spans="1:9" ht="15" x14ac:dyDescent="0.2">
      <c r="A1250" s="99">
        <v>215</v>
      </c>
      <c r="B1250" s="98" t="s">
        <v>1107</v>
      </c>
      <c r="C1250" s="98" t="s">
        <v>1166</v>
      </c>
      <c r="D1250" s="99">
        <v>12</v>
      </c>
      <c r="E1250" s="99">
        <v>78</v>
      </c>
      <c r="F1250" s="98" t="s">
        <v>1656</v>
      </c>
      <c r="G1250" s="99">
        <v>4</v>
      </c>
      <c r="H1250" s="98" t="s">
        <v>1989</v>
      </c>
      <c r="I1250" s="97">
        <v>1</v>
      </c>
    </row>
    <row r="1251" spans="1:9" ht="15" x14ac:dyDescent="0.2">
      <c r="A1251" s="99">
        <v>215</v>
      </c>
      <c r="B1251" s="98" t="s">
        <v>1107</v>
      </c>
      <c r="C1251" s="98" t="s">
        <v>1166</v>
      </c>
      <c r="D1251" s="99">
        <v>12</v>
      </c>
      <c r="E1251" s="99">
        <v>78</v>
      </c>
      <c r="F1251" s="98" t="s">
        <v>1656</v>
      </c>
      <c r="G1251" s="99">
        <v>4</v>
      </c>
      <c r="H1251" s="98" t="s">
        <v>1869</v>
      </c>
      <c r="I1251" s="97">
        <v>4</v>
      </c>
    </row>
    <row r="1252" spans="1:9" ht="15" x14ac:dyDescent="0.2">
      <c r="A1252" s="99">
        <v>215</v>
      </c>
      <c r="B1252" s="98" t="s">
        <v>1107</v>
      </c>
      <c r="C1252" s="98" t="s">
        <v>1166</v>
      </c>
      <c r="D1252" s="99">
        <v>12</v>
      </c>
      <c r="E1252" s="99">
        <v>78</v>
      </c>
      <c r="F1252" s="98" t="s">
        <v>1656</v>
      </c>
      <c r="G1252" s="99">
        <v>5</v>
      </c>
      <c r="H1252" s="98" t="s">
        <v>1869</v>
      </c>
      <c r="I1252" s="97">
        <v>2</v>
      </c>
    </row>
    <row r="1253" spans="1:9" ht="15" x14ac:dyDescent="0.2">
      <c r="A1253" s="99">
        <v>215</v>
      </c>
      <c r="B1253" s="98" t="s">
        <v>1107</v>
      </c>
      <c r="C1253" s="98" t="s">
        <v>1166</v>
      </c>
      <c r="D1253" s="99">
        <v>12</v>
      </c>
      <c r="E1253" s="99">
        <v>78</v>
      </c>
      <c r="F1253" s="98" t="s">
        <v>1656</v>
      </c>
      <c r="G1253" s="99">
        <v>6</v>
      </c>
      <c r="H1253" s="98" t="s">
        <v>1869</v>
      </c>
      <c r="I1253" s="97">
        <v>2</v>
      </c>
    </row>
    <row r="1254" spans="1:9" ht="15" x14ac:dyDescent="0.2">
      <c r="A1254" s="99">
        <v>215</v>
      </c>
      <c r="B1254" s="98" t="s">
        <v>1107</v>
      </c>
      <c r="C1254" s="98" t="s">
        <v>1166</v>
      </c>
      <c r="D1254" s="99">
        <v>12</v>
      </c>
      <c r="E1254" s="99">
        <v>78</v>
      </c>
      <c r="F1254" s="98" t="s">
        <v>1656</v>
      </c>
      <c r="G1254" s="99">
        <v>7</v>
      </c>
      <c r="H1254" s="98" t="s">
        <v>1869</v>
      </c>
      <c r="I1254" s="97">
        <v>2</v>
      </c>
    </row>
    <row r="1255" spans="1:9" ht="15" x14ac:dyDescent="0.2">
      <c r="A1255" s="99">
        <v>215</v>
      </c>
      <c r="B1255" s="98" t="s">
        <v>1107</v>
      </c>
      <c r="C1255" s="98" t="s">
        <v>1163</v>
      </c>
      <c r="D1255" s="99">
        <v>12</v>
      </c>
      <c r="E1255" s="99">
        <v>94</v>
      </c>
      <c r="F1255" s="98" t="s">
        <v>1653</v>
      </c>
      <c r="G1255" s="99">
        <v>3</v>
      </c>
      <c r="H1255" s="98" t="s">
        <v>1995</v>
      </c>
      <c r="I1255" s="97">
        <v>1</v>
      </c>
    </row>
    <row r="1256" spans="1:9" ht="15" x14ac:dyDescent="0.2">
      <c r="A1256" s="99">
        <v>215</v>
      </c>
      <c r="B1256" s="98" t="s">
        <v>1107</v>
      </c>
      <c r="C1256" s="98" t="s">
        <v>1163</v>
      </c>
      <c r="D1256" s="99">
        <v>12</v>
      </c>
      <c r="E1256" s="99">
        <v>94</v>
      </c>
      <c r="F1256" s="98" t="s">
        <v>1653</v>
      </c>
      <c r="G1256" s="99">
        <v>6</v>
      </c>
      <c r="H1256" s="98" t="s">
        <v>1995</v>
      </c>
      <c r="I1256" s="97">
        <v>1</v>
      </c>
    </row>
    <row r="1257" spans="1:9" ht="15" x14ac:dyDescent="0.2">
      <c r="A1257" s="99">
        <v>215</v>
      </c>
      <c r="B1257" s="98" t="s">
        <v>1107</v>
      </c>
      <c r="C1257" s="98" t="s">
        <v>1163</v>
      </c>
      <c r="D1257" s="99">
        <v>12</v>
      </c>
      <c r="E1257" s="99">
        <v>79</v>
      </c>
      <c r="F1257" s="98" t="s">
        <v>1650</v>
      </c>
      <c r="G1257" s="99">
        <v>1</v>
      </c>
      <c r="H1257" s="98" t="s">
        <v>1849</v>
      </c>
      <c r="I1257" s="97">
        <v>2</v>
      </c>
    </row>
    <row r="1258" spans="1:9" ht="15" x14ac:dyDescent="0.2">
      <c r="A1258" s="99">
        <v>215</v>
      </c>
      <c r="B1258" s="98" t="s">
        <v>1107</v>
      </c>
      <c r="C1258" s="98" t="s">
        <v>1163</v>
      </c>
      <c r="D1258" s="99">
        <v>12</v>
      </c>
      <c r="E1258" s="99">
        <v>79</v>
      </c>
      <c r="F1258" s="98" t="s">
        <v>1650</v>
      </c>
      <c r="G1258" s="99">
        <v>3</v>
      </c>
      <c r="H1258" s="98" t="s">
        <v>1848</v>
      </c>
      <c r="I1258" s="97">
        <v>1</v>
      </c>
    </row>
    <row r="1259" spans="1:9" ht="15" x14ac:dyDescent="0.2">
      <c r="A1259" s="99">
        <v>215</v>
      </c>
      <c r="B1259" s="98" t="s">
        <v>1107</v>
      </c>
      <c r="C1259" s="98" t="s">
        <v>1163</v>
      </c>
      <c r="D1259" s="99">
        <v>12</v>
      </c>
      <c r="E1259" s="99">
        <v>79</v>
      </c>
      <c r="F1259" s="98" t="s">
        <v>1650</v>
      </c>
      <c r="G1259" s="99">
        <v>4</v>
      </c>
      <c r="H1259" s="98" t="s">
        <v>1840</v>
      </c>
      <c r="I1259" s="97">
        <v>2</v>
      </c>
    </row>
    <row r="1260" spans="1:9" ht="15" x14ac:dyDescent="0.2">
      <c r="A1260" s="99">
        <v>215</v>
      </c>
      <c r="B1260" s="98" t="s">
        <v>1107</v>
      </c>
      <c r="C1260" s="98" t="s">
        <v>1163</v>
      </c>
      <c r="D1260" s="99">
        <v>12</v>
      </c>
      <c r="E1260" s="99">
        <v>79</v>
      </c>
      <c r="F1260" s="98" t="s">
        <v>1650</v>
      </c>
      <c r="G1260" s="99">
        <v>4</v>
      </c>
      <c r="H1260" s="98" t="s">
        <v>1849</v>
      </c>
      <c r="I1260" s="97">
        <v>1</v>
      </c>
    </row>
    <row r="1261" spans="1:9" ht="15" x14ac:dyDescent="0.2">
      <c r="A1261" s="99">
        <v>215</v>
      </c>
      <c r="B1261" s="98" t="s">
        <v>1107</v>
      </c>
      <c r="C1261" s="98" t="s">
        <v>1163</v>
      </c>
      <c r="D1261" s="99">
        <v>12</v>
      </c>
      <c r="E1261" s="99">
        <v>79</v>
      </c>
      <c r="F1261" s="98" t="s">
        <v>1650</v>
      </c>
      <c r="G1261" s="99">
        <v>5</v>
      </c>
      <c r="H1261" s="98" t="s">
        <v>1848</v>
      </c>
      <c r="I1261" s="97">
        <v>1</v>
      </c>
    </row>
    <row r="1262" spans="1:9" ht="15" x14ac:dyDescent="0.2">
      <c r="A1262" s="99">
        <v>215</v>
      </c>
      <c r="B1262" s="98" t="s">
        <v>1107</v>
      </c>
      <c r="C1262" s="98" t="s">
        <v>1163</v>
      </c>
      <c r="D1262" s="99">
        <v>12</v>
      </c>
      <c r="E1262" s="99">
        <v>79</v>
      </c>
      <c r="F1262" s="98" t="s">
        <v>1650</v>
      </c>
      <c r="G1262" s="99">
        <v>6</v>
      </c>
      <c r="H1262" s="98" t="s">
        <v>1849</v>
      </c>
      <c r="I1262" s="97">
        <v>3</v>
      </c>
    </row>
    <row r="1263" spans="1:9" ht="15" x14ac:dyDescent="0.2">
      <c r="A1263" s="99">
        <v>215</v>
      </c>
      <c r="B1263" s="98" t="s">
        <v>1107</v>
      </c>
      <c r="C1263" s="98" t="s">
        <v>1163</v>
      </c>
      <c r="D1263" s="99">
        <v>12</v>
      </c>
      <c r="E1263" s="99">
        <v>79</v>
      </c>
      <c r="F1263" s="98" t="s">
        <v>1650</v>
      </c>
      <c r="G1263" s="99">
        <v>8</v>
      </c>
      <c r="H1263" s="98" t="s">
        <v>1840</v>
      </c>
      <c r="I1263" s="97">
        <v>1</v>
      </c>
    </row>
    <row r="1264" spans="1:9" ht="15" x14ac:dyDescent="0.2">
      <c r="A1264" s="99">
        <v>215</v>
      </c>
      <c r="B1264" s="98" t="s">
        <v>1107</v>
      </c>
      <c r="C1264" s="98" t="s">
        <v>1163</v>
      </c>
      <c r="D1264" s="99">
        <v>12</v>
      </c>
      <c r="E1264" s="99">
        <v>79</v>
      </c>
      <c r="F1264" s="98" t="s">
        <v>1650</v>
      </c>
      <c r="G1264" s="99">
        <v>8</v>
      </c>
      <c r="H1264" s="98" t="s">
        <v>1849</v>
      </c>
      <c r="I1264" s="97">
        <v>2</v>
      </c>
    </row>
    <row r="1265" spans="1:9" ht="15" x14ac:dyDescent="0.2">
      <c r="A1265" s="99">
        <v>215</v>
      </c>
      <c r="B1265" s="98" t="s">
        <v>1107</v>
      </c>
      <c r="C1265" s="98" t="s">
        <v>1163</v>
      </c>
      <c r="D1265" s="99">
        <v>12</v>
      </c>
      <c r="E1265" s="99">
        <v>35</v>
      </c>
      <c r="F1265" s="98" t="s">
        <v>1648</v>
      </c>
      <c r="G1265" s="99">
        <v>2</v>
      </c>
      <c r="H1265" s="98" t="s">
        <v>1913</v>
      </c>
      <c r="I1265" s="97">
        <v>11</v>
      </c>
    </row>
    <row r="1266" spans="1:9" ht="15" x14ac:dyDescent="0.2">
      <c r="A1266" s="99">
        <v>215</v>
      </c>
      <c r="B1266" s="98" t="s">
        <v>1107</v>
      </c>
      <c r="C1266" s="98" t="s">
        <v>1163</v>
      </c>
      <c r="D1266" s="99">
        <v>12</v>
      </c>
      <c r="E1266" s="99">
        <v>967</v>
      </c>
      <c r="F1266" s="98" t="s">
        <v>1647</v>
      </c>
      <c r="G1266" s="99">
        <v>1</v>
      </c>
      <c r="H1266" s="98" t="s">
        <v>1980</v>
      </c>
      <c r="I1266" s="97">
        <v>3</v>
      </c>
    </row>
    <row r="1267" spans="1:9" ht="15" x14ac:dyDescent="0.2">
      <c r="A1267" s="99">
        <v>215</v>
      </c>
      <c r="B1267" s="98" t="s">
        <v>1107</v>
      </c>
      <c r="C1267" s="98" t="s">
        <v>1163</v>
      </c>
      <c r="D1267" s="99">
        <v>12</v>
      </c>
      <c r="E1267" s="99">
        <v>967</v>
      </c>
      <c r="F1267" s="98" t="s">
        <v>1647</v>
      </c>
      <c r="G1267" s="99">
        <v>1</v>
      </c>
      <c r="H1267" s="98" t="s">
        <v>1850</v>
      </c>
      <c r="I1267" s="97">
        <v>22</v>
      </c>
    </row>
    <row r="1268" spans="1:9" ht="15" x14ac:dyDescent="0.2">
      <c r="A1268" s="99">
        <v>215</v>
      </c>
      <c r="B1268" s="98" t="s">
        <v>1107</v>
      </c>
      <c r="C1268" s="98" t="s">
        <v>1163</v>
      </c>
      <c r="D1268" s="99">
        <v>12</v>
      </c>
      <c r="E1268" s="99">
        <v>967</v>
      </c>
      <c r="F1268" s="98" t="s">
        <v>1647</v>
      </c>
      <c r="G1268" s="99">
        <v>5</v>
      </c>
      <c r="H1268" s="98" t="s">
        <v>1980</v>
      </c>
      <c r="I1268" s="97">
        <v>3</v>
      </c>
    </row>
    <row r="1269" spans="1:9" ht="15" x14ac:dyDescent="0.2">
      <c r="A1269" s="99">
        <v>215</v>
      </c>
      <c r="B1269" s="98" t="s">
        <v>1107</v>
      </c>
      <c r="C1269" s="98" t="s">
        <v>1163</v>
      </c>
      <c r="D1269" s="99">
        <v>12</v>
      </c>
      <c r="E1269" s="99">
        <v>967</v>
      </c>
      <c r="F1269" s="98" t="s">
        <v>1647</v>
      </c>
      <c r="G1269" s="99">
        <v>5</v>
      </c>
      <c r="H1269" s="98" t="s">
        <v>1850</v>
      </c>
      <c r="I1269" s="97">
        <v>18</v>
      </c>
    </row>
    <row r="1270" spans="1:9" ht="15" x14ac:dyDescent="0.2">
      <c r="A1270" s="99">
        <v>215</v>
      </c>
      <c r="B1270" s="98" t="s">
        <v>1107</v>
      </c>
      <c r="C1270" s="98" t="s">
        <v>1163</v>
      </c>
      <c r="D1270" s="99">
        <v>12</v>
      </c>
      <c r="E1270" s="99">
        <v>967</v>
      </c>
      <c r="F1270" s="98" t="s">
        <v>1647</v>
      </c>
      <c r="G1270" s="99">
        <v>7</v>
      </c>
      <c r="H1270" s="98" t="s">
        <v>1848</v>
      </c>
      <c r="I1270" s="97">
        <v>2</v>
      </c>
    </row>
    <row r="1271" spans="1:9" ht="15" x14ac:dyDescent="0.2">
      <c r="A1271" s="99">
        <v>215</v>
      </c>
      <c r="B1271" s="98" t="s">
        <v>1107</v>
      </c>
      <c r="C1271" s="98" t="s">
        <v>1163</v>
      </c>
      <c r="D1271" s="99">
        <v>12</v>
      </c>
      <c r="E1271" s="99">
        <v>967</v>
      </c>
      <c r="F1271" s="98" t="s">
        <v>1647</v>
      </c>
      <c r="G1271" s="99">
        <v>7</v>
      </c>
      <c r="H1271" s="98" t="s">
        <v>1839</v>
      </c>
      <c r="I1271" s="97">
        <v>1</v>
      </c>
    </row>
    <row r="1272" spans="1:9" ht="15" x14ac:dyDescent="0.2">
      <c r="A1272" s="99">
        <v>215</v>
      </c>
      <c r="B1272" s="98" t="s">
        <v>1107</v>
      </c>
      <c r="C1272" s="98" t="s">
        <v>1163</v>
      </c>
      <c r="D1272" s="99">
        <v>12</v>
      </c>
      <c r="E1272" s="99">
        <v>967</v>
      </c>
      <c r="F1272" s="98" t="s">
        <v>1647</v>
      </c>
      <c r="G1272" s="99">
        <v>8</v>
      </c>
      <c r="H1272" s="98" t="s">
        <v>1980</v>
      </c>
      <c r="I1272" s="97">
        <v>4</v>
      </c>
    </row>
    <row r="1273" spans="1:9" ht="15" x14ac:dyDescent="0.2">
      <c r="A1273" s="99">
        <v>215</v>
      </c>
      <c r="B1273" s="98" t="s">
        <v>1107</v>
      </c>
      <c r="C1273" s="98" t="s">
        <v>1163</v>
      </c>
      <c r="D1273" s="99">
        <v>12</v>
      </c>
      <c r="E1273" s="99">
        <v>967</v>
      </c>
      <c r="F1273" s="98" t="s">
        <v>1647</v>
      </c>
      <c r="G1273" s="99">
        <v>8</v>
      </c>
      <c r="H1273" s="98" t="s">
        <v>1850</v>
      </c>
      <c r="I1273" s="97">
        <v>24</v>
      </c>
    </row>
    <row r="1274" spans="1:9" ht="15" x14ac:dyDescent="0.2">
      <c r="A1274" s="99">
        <v>217</v>
      </c>
      <c r="B1274" s="98" t="s">
        <v>1118</v>
      </c>
      <c r="C1274" s="98" t="s">
        <v>1172</v>
      </c>
      <c r="D1274" s="99">
        <v>6</v>
      </c>
      <c r="E1274" s="99">
        <v>2</v>
      </c>
      <c r="F1274" s="98" t="s">
        <v>1639</v>
      </c>
      <c r="G1274" s="99">
        <v>1</v>
      </c>
      <c r="H1274" s="98" t="s">
        <v>1897</v>
      </c>
      <c r="I1274" s="97">
        <v>18</v>
      </c>
    </row>
    <row r="1275" spans="1:9" ht="15" x14ac:dyDescent="0.2">
      <c r="A1275" s="99">
        <v>217</v>
      </c>
      <c r="B1275" s="98" t="s">
        <v>1118</v>
      </c>
      <c r="C1275" s="98" t="s">
        <v>1172</v>
      </c>
      <c r="D1275" s="99">
        <v>6</v>
      </c>
      <c r="E1275" s="99">
        <v>2</v>
      </c>
      <c r="F1275" s="98" t="s">
        <v>1639</v>
      </c>
      <c r="G1275" s="99">
        <v>2</v>
      </c>
      <c r="H1275" s="98" t="s">
        <v>1897</v>
      </c>
      <c r="I1275" s="97">
        <v>17</v>
      </c>
    </row>
    <row r="1276" spans="1:9" ht="15" x14ac:dyDescent="0.2">
      <c r="A1276" s="99">
        <v>217</v>
      </c>
      <c r="B1276" s="98" t="s">
        <v>1118</v>
      </c>
      <c r="C1276" s="98" t="s">
        <v>1172</v>
      </c>
      <c r="D1276" s="99">
        <v>6</v>
      </c>
      <c r="E1276" s="99">
        <v>2</v>
      </c>
      <c r="F1276" s="98" t="s">
        <v>1639</v>
      </c>
      <c r="G1276" s="99">
        <v>5</v>
      </c>
      <c r="H1276" s="98" t="s">
        <v>1897</v>
      </c>
      <c r="I1276" s="97">
        <v>18</v>
      </c>
    </row>
    <row r="1277" spans="1:9" ht="15" x14ac:dyDescent="0.2">
      <c r="A1277" s="99">
        <v>217</v>
      </c>
      <c r="B1277" s="98" t="s">
        <v>1118</v>
      </c>
      <c r="C1277" s="98" t="s">
        <v>1172</v>
      </c>
      <c r="D1277" s="99">
        <v>6</v>
      </c>
      <c r="E1277" s="99">
        <v>9</v>
      </c>
      <c r="F1277" s="98" t="s">
        <v>1642</v>
      </c>
      <c r="G1277" s="99">
        <v>1</v>
      </c>
      <c r="H1277" s="98" t="s">
        <v>2023</v>
      </c>
      <c r="I1277" s="97">
        <v>18</v>
      </c>
    </row>
    <row r="1278" spans="1:9" ht="15" x14ac:dyDescent="0.2">
      <c r="A1278" s="99">
        <v>217</v>
      </c>
      <c r="B1278" s="98" t="s">
        <v>1118</v>
      </c>
      <c r="C1278" s="98" t="s">
        <v>1172</v>
      </c>
      <c r="D1278" s="99">
        <v>6</v>
      </c>
      <c r="E1278" s="99">
        <v>9</v>
      </c>
      <c r="F1278" s="98" t="s">
        <v>1642</v>
      </c>
      <c r="G1278" s="99">
        <v>4</v>
      </c>
      <c r="H1278" s="98" t="s">
        <v>2023</v>
      </c>
      <c r="I1278" s="97">
        <v>18</v>
      </c>
    </row>
    <row r="1279" spans="1:9" ht="15" x14ac:dyDescent="0.2">
      <c r="A1279" s="99">
        <v>217</v>
      </c>
      <c r="B1279" s="98" t="s">
        <v>1118</v>
      </c>
      <c r="C1279" s="98" t="s">
        <v>1172</v>
      </c>
      <c r="D1279" s="99">
        <v>6</v>
      </c>
      <c r="E1279" s="99">
        <v>9</v>
      </c>
      <c r="F1279" s="98" t="s">
        <v>1642</v>
      </c>
      <c r="G1279" s="99">
        <v>5</v>
      </c>
      <c r="H1279" s="98" t="s">
        <v>2023</v>
      </c>
      <c r="I1279" s="97">
        <v>17</v>
      </c>
    </row>
    <row r="1280" spans="1:9" ht="15" x14ac:dyDescent="0.2">
      <c r="A1280" s="99">
        <v>217</v>
      </c>
      <c r="B1280" s="98" t="s">
        <v>1118</v>
      </c>
      <c r="C1280" s="98" t="s">
        <v>1169</v>
      </c>
      <c r="D1280" s="99">
        <v>6</v>
      </c>
      <c r="E1280" s="99">
        <v>1</v>
      </c>
      <c r="F1280" s="98" t="s">
        <v>1641</v>
      </c>
      <c r="G1280" s="99">
        <v>2</v>
      </c>
      <c r="H1280" s="98" t="s">
        <v>1896</v>
      </c>
      <c r="I1280" s="97">
        <v>18</v>
      </c>
    </row>
    <row r="1281" spans="1:9" ht="15" x14ac:dyDescent="0.2">
      <c r="A1281" s="99">
        <v>217</v>
      </c>
      <c r="B1281" s="98" t="s">
        <v>1118</v>
      </c>
      <c r="C1281" s="98" t="s">
        <v>1169</v>
      </c>
      <c r="D1281" s="99">
        <v>6</v>
      </c>
      <c r="E1281" s="99">
        <v>1</v>
      </c>
      <c r="F1281" s="98" t="s">
        <v>1641</v>
      </c>
      <c r="G1281" s="99">
        <v>4</v>
      </c>
      <c r="H1281" s="98" t="s">
        <v>1896</v>
      </c>
      <c r="I1281" s="97">
        <v>17</v>
      </c>
    </row>
    <row r="1282" spans="1:9" ht="15" x14ac:dyDescent="0.2">
      <c r="A1282" s="99">
        <v>217</v>
      </c>
      <c r="B1282" s="98" t="s">
        <v>1118</v>
      </c>
      <c r="C1282" s="98" t="s">
        <v>1169</v>
      </c>
      <c r="D1282" s="99">
        <v>6</v>
      </c>
      <c r="E1282" s="99">
        <v>1</v>
      </c>
      <c r="F1282" s="98" t="s">
        <v>1641</v>
      </c>
      <c r="G1282" s="99">
        <v>5</v>
      </c>
      <c r="H1282" s="98" t="s">
        <v>1896</v>
      </c>
      <c r="I1282" s="97">
        <v>18</v>
      </c>
    </row>
    <row r="1283" spans="1:9" ht="15" x14ac:dyDescent="0.2">
      <c r="A1283" s="99">
        <v>217</v>
      </c>
      <c r="B1283" s="98" t="s">
        <v>1118</v>
      </c>
      <c r="C1283" s="98" t="s">
        <v>1166</v>
      </c>
      <c r="D1283" s="99">
        <v>6</v>
      </c>
      <c r="E1283" s="99">
        <v>8</v>
      </c>
      <c r="F1283" s="98" t="s">
        <v>1640</v>
      </c>
      <c r="G1283" s="99">
        <v>1</v>
      </c>
      <c r="H1283" s="98" t="s">
        <v>2035</v>
      </c>
      <c r="I1283" s="97">
        <v>17</v>
      </c>
    </row>
    <row r="1284" spans="1:9" ht="15" x14ac:dyDescent="0.2">
      <c r="A1284" s="99">
        <v>217</v>
      </c>
      <c r="B1284" s="98" t="s">
        <v>1118</v>
      </c>
      <c r="C1284" s="98" t="s">
        <v>1166</v>
      </c>
      <c r="D1284" s="99">
        <v>6</v>
      </c>
      <c r="E1284" s="99">
        <v>8</v>
      </c>
      <c r="F1284" s="98" t="s">
        <v>1640</v>
      </c>
      <c r="G1284" s="99">
        <v>2</v>
      </c>
      <c r="H1284" s="98" t="s">
        <v>2035</v>
      </c>
      <c r="I1284" s="97">
        <v>18</v>
      </c>
    </row>
    <row r="1285" spans="1:9" ht="15" x14ac:dyDescent="0.2">
      <c r="A1285" s="99">
        <v>217</v>
      </c>
      <c r="B1285" s="98" t="s">
        <v>1118</v>
      </c>
      <c r="C1285" s="98" t="s">
        <v>1166</v>
      </c>
      <c r="D1285" s="99">
        <v>6</v>
      </c>
      <c r="E1285" s="99">
        <v>8</v>
      </c>
      <c r="F1285" s="98" t="s">
        <v>1640</v>
      </c>
      <c r="G1285" s="99">
        <v>4</v>
      </c>
      <c r="H1285" s="98" t="s">
        <v>2035</v>
      </c>
      <c r="I1285" s="97">
        <v>18</v>
      </c>
    </row>
    <row r="1286" spans="1:9" ht="15" x14ac:dyDescent="0.2">
      <c r="A1286" s="99">
        <v>217</v>
      </c>
      <c r="B1286" s="98" t="s">
        <v>1118</v>
      </c>
      <c r="C1286" s="98" t="s">
        <v>1163</v>
      </c>
      <c r="D1286" s="99">
        <v>6</v>
      </c>
      <c r="E1286" s="99">
        <v>2</v>
      </c>
      <c r="F1286" s="98" t="s">
        <v>1639</v>
      </c>
      <c r="G1286" s="99">
        <v>0</v>
      </c>
      <c r="H1286" s="98" t="s">
        <v>2034</v>
      </c>
      <c r="I1286" s="97">
        <v>53</v>
      </c>
    </row>
    <row r="1287" spans="1:9" ht="15" x14ac:dyDescent="0.2">
      <c r="A1287" s="99">
        <v>221</v>
      </c>
      <c r="B1287" s="98" t="s">
        <v>1121</v>
      </c>
      <c r="C1287" s="98" t="s">
        <v>1172</v>
      </c>
      <c r="D1287" s="99">
        <v>6</v>
      </c>
      <c r="E1287" s="99">
        <v>3</v>
      </c>
      <c r="F1287" s="98" t="s">
        <v>1635</v>
      </c>
      <c r="G1287" s="99">
        <v>3</v>
      </c>
      <c r="H1287" s="98" t="s">
        <v>2026</v>
      </c>
      <c r="I1287" s="97">
        <v>14</v>
      </c>
    </row>
    <row r="1288" spans="1:9" ht="15" x14ac:dyDescent="0.2">
      <c r="A1288" s="99">
        <v>221</v>
      </c>
      <c r="B1288" s="98" t="s">
        <v>1121</v>
      </c>
      <c r="C1288" s="98" t="s">
        <v>1172</v>
      </c>
      <c r="D1288" s="99">
        <v>6</v>
      </c>
      <c r="E1288" s="99">
        <v>21</v>
      </c>
      <c r="F1288" s="98" t="s">
        <v>1634</v>
      </c>
      <c r="G1288" s="99">
        <v>1</v>
      </c>
      <c r="H1288" s="98" t="s">
        <v>1897</v>
      </c>
      <c r="I1288" s="97">
        <v>29</v>
      </c>
    </row>
    <row r="1289" spans="1:9" ht="15" x14ac:dyDescent="0.2">
      <c r="A1289" s="99">
        <v>221</v>
      </c>
      <c r="B1289" s="98" t="s">
        <v>1121</v>
      </c>
      <c r="C1289" s="98" t="s">
        <v>1172</v>
      </c>
      <c r="D1289" s="99">
        <v>6</v>
      </c>
      <c r="E1289" s="99">
        <v>21</v>
      </c>
      <c r="F1289" s="98" t="s">
        <v>1634</v>
      </c>
      <c r="G1289" s="99">
        <v>2</v>
      </c>
      <c r="H1289" s="98" t="s">
        <v>1897</v>
      </c>
      <c r="I1289" s="97">
        <v>28</v>
      </c>
    </row>
    <row r="1290" spans="1:9" ht="15" x14ac:dyDescent="0.2">
      <c r="A1290" s="99">
        <v>221</v>
      </c>
      <c r="B1290" s="98" t="s">
        <v>1121</v>
      </c>
      <c r="C1290" s="98" t="s">
        <v>1172</v>
      </c>
      <c r="D1290" s="99">
        <v>6</v>
      </c>
      <c r="E1290" s="99">
        <v>21</v>
      </c>
      <c r="F1290" s="98" t="s">
        <v>1634</v>
      </c>
      <c r="G1290" s="99">
        <v>4</v>
      </c>
      <c r="H1290" s="98" t="s">
        <v>1897</v>
      </c>
      <c r="I1290" s="97">
        <v>33</v>
      </c>
    </row>
    <row r="1291" spans="1:9" ht="15" x14ac:dyDescent="0.2">
      <c r="A1291" s="99">
        <v>221</v>
      </c>
      <c r="B1291" s="98" t="s">
        <v>1121</v>
      </c>
      <c r="C1291" s="98" t="s">
        <v>1172</v>
      </c>
      <c r="D1291" s="99">
        <v>6</v>
      </c>
      <c r="E1291" s="99">
        <v>21</v>
      </c>
      <c r="F1291" s="98" t="s">
        <v>1634</v>
      </c>
      <c r="G1291" s="99">
        <v>5</v>
      </c>
      <c r="H1291" s="98" t="s">
        <v>1897</v>
      </c>
      <c r="I1291" s="97">
        <v>31</v>
      </c>
    </row>
    <row r="1292" spans="1:9" ht="15" x14ac:dyDescent="0.2">
      <c r="A1292" s="99">
        <v>221</v>
      </c>
      <c r="B1292" s="98" t="s">
        <v>1121</v>
      </c>
      <c r="C1292" s="98" t="s">
        <v>1169</v>
      </c>
      <c r="D1292" s="99">
        <v>6</v>
      </c>
      <c r="E1292" s="99">
        <v>6</v>
      </c>
      <c r="F1292" s="98" t="s">
        <v>1631</v>
      </c>
      <c r="G1292" s="99">
        <v>1</v>
      </c>
      <c r="H1292" s="98" t="s">
        <v>1896</v>
      </c>
      <c r="I1292" s="97">
        <v>33</v>
      </c>
    </row>
    <row r="1293" spans="1:9" ht="15" x14ac:dyDescent="0.2">
      <c r="A1293" s="99">
        <v>221</v>
      </c>
      <c r="B1293" s="98" t="s">
        <v>1121</v>
      </c>
      <c r="C1293" s="98" t="s">
        <v>1169</v>
      </c>
      <c r="D1293" s="99">
        <v>6</v>
      </c>
      <c r="E1293" s="99">
        <v>6</v>
      </c>
      <c r="F1293" s="98" t="s">
        <v>1631</v>
      </c>
      <c r="G1293" s="99">
        <v>2</v>
      </c>
      <c r="H1293" s="98" t="s">
        <v>1896</v>
      </c>
      <c r="I1293" s="97">
        <v>31</v>
      </c>
    </row>
    <row r="1294" spans="1:9" ht="15" x14ac:dyDescent="0.2">
      <c r="A1294" s="99">
        <v>221</v>
      </c>
      <c r="B1294" s="98" t="s">
        <v>1121</v>
      </c>
      <c r="C1294" s="98" t="s">
        <v>1169</v>
      </c>
      <c r="D1294" s="99">
        <v>6</v>
      </c>
      <c r="E1294" s="99">
        <v>6</v>
      </c>
      <c r="F1294" s="98" t="s">
        <v>1631</v>
      </c>
      <c r="G1294" s="99">
        <v>5</v>
      </c>
      <c r="H1294" s="98" t="s">
        <v>1896</v>
      </c>
      <c r="I1294" s="97">
        <v>28</v>
      </c>
    </row>
    <row r="1295" spans="1:9" ht="15" x14ac:dyDescent="0.2">
      <c r="A1295" s="99">
        <v>221</v>
      </c>
      <c r="B1295" s="98" t="s">
        <v>1121</v>
      </c>
      <c r="C1295" s="98" t="s">
        <v>1169</v>
      </c>
      <c r="D1295" s="99">
        <v>6</v>
      </c>
      <c r="E1295" s="99">
        <v>6</v>
      </c>
      <c r="F1295" s="98" t="s">
        <v>1631</v>
      </c>
      <c r="G1295" s="99">
        <v>6</v>
      </c>
      <c r="H1295" s="98" t="s">
        <v>1896</v>
      </c>
      <c r="I1295" s="97">
        <v>29</v>
      </c>
    </row>
    <row r="1296" spans="1:9" ht="15" x14ac:dyDescent="0.2">
      <c r="A1296" s="99">
        <v>221</v>
      </c>
      <c r="B1296" s="98" t="s">
        <v>1121</v>
      </c>
      <c r="C1296" s="98" t="s">
        <v>1166</v>
      </c>
      <c r="D1296" s="99">
        <v>6</v>
      </c>
      <c r="E1296" s="99">
        <v>30</v>
      </c>
      <c r="F1296" s="98" t="s">
        <v>1629</v>
      </c>
      <c r="G1296" s="99">
        <v>2</v>
      </c>
      <c r="H1296" s="98" t="s">
        <v>1895</v>
      </c>
      <c r="I1296" s="97">
        <v>24</v>
      </c>
    </row>
    <row r="1297" spans="1:9" ht="15" x14ac:dyDescent="0.2">
      <c r="A1297" s="99">
        <v>221</v>
      </c>
      <c r="B1297" s="98" t="s">
        <v>1121</v>
      </c>
      <c r="C1297" s="98" t="s">
        <v>1166</v>
      </c>
      <c r="D1297" s="99">
        <v>6</v>
      </c>
      <c r="E1297" s="99">
        <v>30</v>
      </c>
      <c r="F1297" s="98" t="s">
        <v>1629</v>
      </c>
      <c r="G1297" s="99">
        <v>4</v>
      </c>
      <c r="H1297" s="98" t="s">
        <v>1895</v>
      </c>
      <c r="I1297" s="97">
        <v>24</v>
      </c>
    </row>
    <row r="1298" spans="1:9" ht="15" x14ac:dyDescent="0.2">
      <c r="A1298" s="99">
        <v>221</v>
      </c>
      <c r="B1298" s="98" t="s">
        <v>1121</v>
      </c>
      <c r="C1298" s="98" t="s">
        <v>1166</v>
      </c>
      <c r="D1298" s="99">
        <v>6</v>
      </c>
      <c r="E1298" s="99">
        <v>30</v>
      </c>
      <c r="F1298" s="98" t="s">
        <v>1629</v>
      </c>
      <c r="G1298" s="99">
        <v>5</v>
      </c>
      <c r="H1298" s="98" t="s">
        <v>1895</v>
      </c>
      <c r="I1298" s="97">
        <v>31</v>
      </c>
    </row>
    <row r="1299" spans="1:9" ht="15" x14ac:dyDescent="0.2">
      <c r="A1299" s="99">
        <v>221</v>
      </c>
      <c r="B1299" s="98" t="s">
        <v>1121</v>
      </c>
      <c r="C1299" s="98" t="s">
        <v>1166</v>
      </c>
      <c r="D1299" s="99">
        <v>6</v>
      </c>
      <c r="E1299" s="99">
        <v>30</v>
      </c>
      <c r="F1299" s="98" t="s">
        <v>1629</v>
      </c>
      <c r="G1299" s="99">
        <v>6</v>
      </c>
      <c r="H1299" s="98" t="s">
        <v>1895</v>
      </c>
      <c r="I1299" s="97">
        <v>27</v>
      </c>
    </row>
    <row r="1300" spans="1:9" ht="15" x14ac:dyDescent="0.2">
      <c r="A1300" s="99">
        <v>221</v>
      </c>
      <c r="B1300" s="98" t="s">
        <v>1121</v>
      </c>
      <c r="C1300" s="98" t="s">
        <v>1163</v>
      </c>
      <c r="D1300" s="99">
        <v>6</v>
      </c>
      <c r="E1300" s="99">
        <v>999</v>
      </c>
      <c r="F1300" s="98" t="s">
        <v>1625</v>
      </c>
      <c r="G1300" s="99">
        <v>1</v>
      </c>
      <c r="H1300" s="98" t="s">
        <v>2002</v>
      </c>
      <c r="I1300" s="97">
        <v>20</v>
      </c>
    </row>
    <row r="1301" spans="1:9" ht="15" x14ac:dyDescent="0.2">
      <c r="A1301" s="99">
        <v>221</v>
      </c>
      <c r="B1301" s="98" t="s">
        <v>1121</v>
      </c>
      <c r="C1301" s="98" t="s">
        <v>1163</v>
      </c>
      <c r="D1301" s="99">
        <v>6</v>
      </c>
      <c r="E1301" s="99">
        <v>999</v>
      </c>
      <c r="F1301" s="98" t="s">
        <v>1625</v>
      </c>
      <c r="G1301" s="99">
        <v>4</v>
      </c>
      <c r="H1301" s="98" t="s">
        <v>2002</v>
      </c>
      <c r="I1301" s="97">
        <v>25</v>
      </c>
    </row>
    <row r="1302" spans="1:9" ht="15" x14ac:dyDescent="0.2">
      <c r="A1302" s="99">
        <v>221</v>
      </c>
      <c r="B1302" s="98" t="s">
        <v>1121</v>
      </c>
      <c r="C1302" s="98" t="s">
        <v>1163</v>
      </c>
      <c r="D1302" s="99">
        <v>6</v>
      </c>
      <c r="E1302" s="99">
        <v>999</v>
      </c>
      <c r="F1302" s="98" t="s">
        <v>1625</v>
      </c>
      <c r="G1302" s="99">
        <v>5</v>
      </c>
      <c r="H1302" s="98" t="s">
        <v>2002</v>
      </c>
      <c r="I1302" s="97">
        <v>29</v>
      </c>
    </row>
    <row r="1303" spans="1:9" ht="15" x14ac:dyDescent="0.2">
      <c r="A1303" s="99">
        <v>221</v>
      </c>
      <c r="B1303" s="98" t="s">
        <v>1121</v>
      </c>
      <c r="C1303" s="98" t="s">
        <v>1163</v>
      </c>
      <c r="D1303" s="99">
        <v>6</v>
      </c>
      <c r="E1303" s="99">
        <v>999</v>
      </c>
      <c r="F1303" s="98" t="s">
        <v>1625</v>
      </c>
      <c r="G1303" s="99">
        <v>6</v>
      </c>
      <c r="H1303" s="98" t="s">
        <v>2034</v>
      </c>
      <c r="I1303" s="97">
        <v>25</v>
      </c>
    </row>
    <row r="1304" spans="1:9" ht="15" x14ac:dyDescent="0.2">
      <c r="A1304" s="99">
        <v>221</v>
      </c>
      <c r="B1304" s="98" t="s">
        <v>1121</v>
      </c>
      <c r="C1304" s="98" t="s">
        <v>1273</v>
      </c>
      <c r="D1304" s="99">
        <v>6</v>
      </c>
      <c r="E1304" s="99">
        <v>1</v>
      </c>
      <c r="F1304" s="98" t="s">
        <v>1624</v>
      </c>
      <c r="G1304" s="99">
        <v>1</v>
      </c>
      <c r="H1304" s="98" t="s">
        <v>2024</v>
      </c>
      <c r="I1304" s="97">
        <v>8</v>
      </c>
    </row>
    <row r="1305" spans="1:9" ht="15" x14ac:dyDescent="0.2">
      <c r="A1305" s="99">
        <v>221</v>
      </c>
      <c r="B1305" s="98" t="s">
        <v>1121</v>
      </c>
      <c r="C1305" s="98" t="s">
        <v>1273</v>
      </c>
      <c r="D1305" s="99">
        <v>6</v>
      </c>
      <c r="E1305" s="99">
        <v>1</v>
      </c>
      <c r="F1305" s="98" t="s">
        <v>1624</v>
      </c>
      <c r="G1305" s="99">
        <v>4</v>
      </c>
      <c r="H1305" s="98" t="s">
        <v>2024</v>
      </c>
      <c r="I1305" s="97">
        <v>6</v>
      </c>
    </row>
    <row r="1306" spans="1:9" ht="15" x14ac:dyDescent="0.2">
      <c r="A1306" s="99">
        <v>221</v>
      </c>
      <c r="B1306" s="98" t="s">
        <v>1121</v>
      </c>
      <c r="C1306" s="98" t="s">
        <v>1273</v>
      </c>
      <c r="D1306" s="99">
        <v>6</v>
      </c>
      <c r="E1306" s="99">
        <v>1</v>
      </c>
      <c r="F1306" s="98" t="s">
        <v>1624</v>
      </c>
      <c r="G1306" s="99">
        <v>6</v>
      </c>
      <c r="H1306" s="98" t="s">
        <v>2024</v>
      </c>
      <c r="I1306" s="97">
        <v>8</v>
      </c>
    </row>
    <row r="1307" spans="1:9" ht="15" x14ac:dyDescent="0.2">
      <c r="A1307" s="99">
        <v>221</v>
      </c>
      <c r="B1307" s="98" t="s">
        <v>1121</v>
      </c>
      <c r="C1307" s="98" t="s">
        <v>1172</v>
      </c>
      <c r="D1307" s="99">
        <v>7</v>
      </c>
      <c r="E1307" s="99">
        <v>955</v>
      </c>
      <c r="F1307" s="98" t="s">
        <v>1636</v>
      </c>
      <c r="G1307" s="99">
        <v>1</v>
      </c>
      <c r="H1307" s="98" t="s">
        <v>1894</v>
      </c>
      <c r="I1307" s="97">
        <v>28</v>
      </c>
    </row>
    <row r="1308" spans="1:9" ht="15" x14ac:dyDescent="0.2">
      <c r="A1308" s="99">
        <v>221</v>
      </c>
      <c r="B1308" s="98" t="s">
        <v>1121</v>
      </c>
      <c r="C1308" s="98" t="s">
        <v>1172</v>
      </c>
      <c r="D1308" s="99">
        <v>7</v>
      </c>
      <c r="E1308" s="99">
        <v>955</v>
      </c>
      <c r="F1308" s="98" t="s">
        <v>1636</v>
      </c>
      <c r="G1308" s="99">
        <v>2</v>
      </c>
      <c r="H1308" s="98" t="s">
        <v>1894</v>
      </c>
      <c r="I1308" s="97">
        <v>27</v>
      </c>
    </row>
    <row r="1309" spans="1:9" ht="15" x14ac:dyDescent="0.2">
      <c r="A1309" s="99">
        <v>221</v>
      </c>
      <c r="B1309" s="98" t="s">
        <v>1121</v>
      </c>
      <c r="C1309" s="98" t="s">
        <v>1172</v>
      </c>
      <c r="D1309" s="99">
        <v>7</v>
      </c>
      <c r="E1309" s="99">
        <v>955</v>
      </c>
      <c r="F1309" s="98" t="s">
        <v>1636</v>
      </c>
      <c r="G1309" s="99">
        <v>3</v>
      </c>
      <c r="H1309" s="98" t="s">
        <v>1894</v>
      </c>
      <c r="I1309" s="97">
        <v>32</v>
      </c>
    </row>
    <row r="1310" spans="1:9" ht="15" x14ac:dyDescent="0.2">
      <c r="A1310" s="99">
        <v>221</v>
      </c>
      <c r="B1310" s="98" t="s">
        <v>1121</v>
      </c>
      <c r="C1310" s="98" t="s">
        <v>1172</v>
      </c>
      <c r="D1310" s="99">
        <v>7</v>
      </c>
      <c r="E1310" s="99">
        <v>955</v>
      </c>
      <c r="F1310" s="98" t="s">
        <v>1636</v>
      </c>
      <c r="G1310" s="99">
        <v>5</v>
      </c>
      <c r="H1310" s="98" t="s">
        <v>1894</v>
      </c>
      <c r="I1310" s="97">
        <v>32</v>
      </c>
    </row>
    <row r="1311" spans="1:9" ht="15" x14ac:dyDescent="0.2">
      <c r="A1311" s="99">
        <v>221</v>
      </c>
      <c r="B1311" s="98" t="s">
        <v>1121</v>
      </c>
      <c r="C1311" s="98" t="s">
        <v>1172</v>
      </c>
      <c r="D1311" s="99">
        <v>7</v>
      </c>
      <c r="E1311" s="99">
        <v>3</v>
      </c>
      <c r="F1311" s="98" t="s">
        <v>1635</v>
      </c>
      <c r="G1311" s="99">
        <v>3</v>
      </c>
      <c r="H1311" s="98" t="s">
        <v>2026</v>
      </c>
      <c r="I1311" s="97">
        <v>2</v>
      </c>
    </row>
    <row r="1312" spans="1:9" ht="15" x14ac:dyDescent="0.2">
      <c r="A1312" s="99">
        <v>221</v>
      </c>
      <c r="B1312" s="98" t="s">
        <v>1121</v>
      </c>
      <c r="C1312" s="98" t="s">
        <v>1172</v>
      </c>
      <c r="D1312" s="99">
        <v>7</v>
      </c>
      <c r="E1312" s="99">
        <v>21</v>
      </c>
      <c r="F1312" s="98" t="s">
        <v>1634</v>
      </c>
      <c r="G1312" s="99">
        <v>1</v>
      </c>
      <c r="H1312" s="98" t="s">
        <v>1897</v>
      </c>
      <c r="I1312" s="97">
        <v>1</v>
      </c>
    </row>
    <row r="1313" spans="1:9" ht="15" x14ac:dyDescent="0.2">
      <c r="A1313" s="99">
        <v>221</v>
      </c>
      <c r="B1313" s="98" t="s">
        <v>1121</v>
      </c>
      <c r="C1313" s="98" t="s">
        <v>1172</v>
      </c>
      <c r="D1313" s="99">
        <v>7</v>
      </c>
      <c r="E1313" s="99">
        <v>21</v>
      </c>
      <c r="F1313" s="98" t="s">
        <v>1634</v>
      </c>
      <c r="G1313" s="99">
        <v>2</v>
      </c>
      <c r="H1313" s="98" t="s">
        <v>1897</v>
      </c>
      <c r="I1313" s="97">
        <v>1</v>
      </c>
    </row>
    <row r="1314" spans="1:9" ht="15" x14ac:dyDescent="0.2">
      <c r="A1314" s="99">
        <v>221</v>
      </c>
      <c r="B1314" s="98" t="s">
        <v>1121</v>
      </c>
      <c r="C1314" s="98" t="s">
        <v>1169</v>
      </c>
      <c r="D1314" s="99">
        <v>7</v>
      </c>
      <c r="E1314" s="99">
        <v>5</v>
      </c>
      <c r="F1314" s="98" t="s">
        <v>1632</v>
      </c>
      <c r="G1314" s="99">
        <v>1</v>
      </c>
      <c r="H1314" s="98" t="s">
        <v>1893</v>
      </c>
      <c r="I1314" s="97">
        <v>27</v>
      </c>
    </row>
    <row r="1315" spans="1:9" ht="15" x14ac:dyDescent="0.2">
      <c r="A1315" s="99">
        <v>221</v>
      </c>
      <c r="B1315" s="98" t="s">
        <v>1121</v>
      </c>
      <c r="C1315" s="98" t="s">
        <v>1169</v>
      </c>
      <c r="D1315" s="99">
        <v>7</v>
      </c>
      <c r="E1315" s="99">
        <v>5</v>
      </c>
      <c r="F1315" s="98" t="s">
        <v>1632</v>
      </c>
      <c r="G1315" s="99">
        <v>3</v>
      </c>
      <c r="H1315" s="98" t="s">
        <v>1893</v>
      </c>
      <c r="I1315" s="97">
        <v>32</v>
      </c>
    </row>
    <row r="1316" spans="1:9" ht="15" x14ac:dyDescent="0.2">
      <c r="A1316" s="99">
        <v>221</v>
      </c>
      <c r="B1316" s="98" t="s">
        <v>1121</v>
      </c>
      <c r="C1316" s="98" t="s">
        <v>1169</v>
      </c>
      <c r="D1316" s="99">
        <v>7</v>
      </c>
      <c r="E1316" s="99">
        <v>5</v>
      </c>
      <c r="F1316" s="98" t="s">
        <v>1632</v>
      </c>
      <c r="G1316" s="99">
        <v>5</v>
      </c>
      <c r="H1316" s="98" t="s">
        <v>1893</v>
      </c>
      <c r="I1316" s="97">
        <v>30</v>
      </c>
    </row>
    <row r="1317" spans="1:9" ht="15" x14ac:dyDescent="0.2">
      <c r="A1317" s="99">
        <v>221</v>
      </c>
      <c r="B1317" s="98" t="s">
        <v>1121</v>
      </c>
      <c r="C1317" s="98" t="s">
        <v>1169</v>
      </c>
      <c r="D1317" s="99">
        <v>7</v>
      </c>
      <c r="E1317" s="99">
        <v>5</v>
      </c>
      <c r="F1317" s="98" t="s">
        <v>1632</v>
      </c>
      <c r="G1317" s="99">
        <v>6</v>
      </c>
      <c r="H1317" s="98" t="s">
        <v>1893</v>
      </c>
      <c r="I1317" s="97">
        <v>32</v>
      </c>
    </row>
    <row r="1318" spans="1:9" ht="15" x14ac:dyDescent="0.2">
      <c r="A1318" s="99">
        <v>221</v>
      </c>
      <c r="B1318" s="98" t="s">
        <v>1121</v>
      </c>
      <c r="C1318" s="98" t="s">
        <v>1169</v>
      </c>
      <c r="D1318" s="99">
        <v>7</v>
      </c>
      <c r="E1318" s="99">
        <v>6</v>
      </c>
      <c r="F1318" s="98" t="s">
        <v>1631</v>
      </c>
      <c r="G1318" s="99">
        <v>5</v>
      </c>
      <c r="H1318" s="98" t="s">
        <v>1896</v>
      </c>
      <c r="I1318" s="97">
        <v>1</v>
      </c>
    </row>
    <row r="1319" spans="1:9" ht="15" x14ac:dyDescent="0.2">
      <c r="A1319" s="99">
        <v>221</v>
      </c>
      <c r="B1319" s="98" t="s">
        <v>1121</v>
      </c>
      <c r="C1319" s="98" t="s">
        <v>1169</v>
      </c>
      <c r="D1319" s="99">
        <v>7</v>
      </c>
      <c r="E1319" s="99">
        <v>6</v>
      </c>
      <c r="F1319" s="98" t="s">
        <v>1631</v>
      </c>
      <c r="G1319" s="99">
        <v>6</v>
      </c>
      <c r="H1319" s="98" t="s">
        <v>1896</v>
      </c>
      <c r="I1319" s="97">
        <v>1</v>
      </c>
    </row>
    <row r="1320" spans="1:9" ht="15" x14ac:dyDescent="0.2">
      <c r="A1320" s="99">
        <v>221</v>
      </c>
      <c r="B1320" s="98" t="s">
        <v>1121</v>
      </c>
      <c r="C1320" s="98" t="s">
        <v>1166</v>
      </c>
      <c r="D1320" s="99">
        <v>7</v>
      </c>
      <c r="E1320" s="99">
        <v>30</v>
      </c>
      <c r="F1320" s="98" t="s">
        <v>1629</v>
      </c>
      <c r="G1320" s="99">
        <v>4</v>
      </c>
      <c r="H1320" s="98" t="s">
        <v>1895</v>
      </c>
      <c r="I1320" s="97">
        <v>1</v>
      </c>
    </row>
    <row r="1321" spans="1:9" ht="15" x14ac:dyDescent="0.2">
      <c r="A1321" s="99">
        <v>221</v>
      </c>
      <c r="B1321" s="98" t="s">
        <v>1121</v>
      </c>
      <c r="C1321" s="98" t="s">
        <v>1166</v>
      </c>
      <c r="D1321" s="99">
        <v>7</v>
      </c>
      <c r="E1321" s="99">
        <v>13</v>
      </c>
      <c r="F1321" s="98" t="s">
        <v>1628</v>
      </c>
      <c r="G1321" s="99">
        <v>2</v>
      </c>
      <c r="H1321" s="98" t="s">
        <v>1888</v>
      </c>
      <c r="I1321" s="97">
        <v>21</v>
      </c>
    </row>
    <row r="1322" spans="1:9" ht="15" x14ac:dyDescent="0.2">
      <c r="A1322" s="99">
        <v>221</v>
      </c>
      <c r="B1322" s="98" t="s">
        <v>1121</v>
      </c>
      <c r="C1322" s="98" t="s">
        <v>1166</v>
      </c>
      <c r="D1322" s="99">
        <v>7</v>
      </c>
      <c r="E1322" s="99">
        <v>13</v>
      </c>
      <c r="F1322" s="98" t="s">
        <v>1628</v>
      </c>
      <c r="G1322" s="99">
        <v>3</v>
      </c>
      <c r="H1322" s="98" t="s">
        <v>1888</v>
      </c>
      <c r="I1322" s="97">
        <v>24</v>
      </c>
    </row>
    <row r="1323" spans="1:9" ht="15" x14ac:dyDescent="0.2">
      <c r="A1323" s="99">
        <v>221</v>
      </c>
      <c r="B1323" s="98" t="s">
        <v>1121</v>
      </c>
      <c r="C1323" s="98" t="s">
        <v>1166</v>
      </c>
      <c r="D1323" s="99">
        <v>7</v>
      </c>
      <c r="E1323" s="99">
        <v>13</v>
      </c>
      <c r="F1323" s="98" t="s">
        <v>1628</v>
      </c>
      <c r="G1323" s="99">
        <v>5</v>
      </c>
      <c r="H1323" s="98" t="s">
        <v>1888</v>
      </c>
      <c r="I1323" s="97">
        <v>25</v>
      </c>
    </row>
    <row r="1324" spans="1:9" ht="15" x14ac:dyDescent="0.2">
      <c r="A1324" s="99">
        <v>221</v>
      </c>
      <c r="B1324" s="98" t="s">
        <v>1121</v>
      </c>
      <c r="C1324" s="98" t="s">
        <v>1166</v>
      </c>
      <c r="D1324" s="99">
        <v>7</v>
      </c>
      <c r="E1324" s="99">
        <v>13</v>
      </c>
      <c r="F1324" s="98" t="s">
        <v>1628</v>
      </c>
      <c r="G1324" s="99">
        <v>6</v>
      </c>
      <c r="H1324" s="98" t="s">
        <v>1888</v>
      </c>
      <c r="I1324" s="97">
        <v>25</v>
      </c>
    </row>
    <row r="1325" spans="1:9" ht="15" x14ac:dyDescent="0.2">
      <c r="A1325" s="99">
        <v>221</v>
      </c>
      <c r="B1325" s="98" t="s">
        <v>1121</v>
      </c>
      <c r="C1325" s="98" t="s">
        <v>1163</v>
      </c>
      <c r="D1325" s="99">
        <v>7</v>
      </c>
      <c r="E1325" s="99">
        <v>8</v>
      </c>
      <c r="F1325" s="98" t="s">
        <v>1627</v>
      </c>
      <c r="G1325" s="99">
        <v>1</v>
      </c>
      <c r="H1325" s="98" t="s">
        <v>1892</v>
      </c>
      <c r="I1325" s="97">
        <v>27</v>
      </c>
    </row>
    <row r="1326" spans="1:9" ht="15" x14ac:dyDescent="0.2">
      <c r="A1326" s="99">
        <v>221</v>
      </c>
      <c r="B1326" s="98" t="s">
        <v>1121</v>
      </c>
      <c r="C1326" s="98" t="s">
        <v>1163</v>
      </c>
      <c r="D1326" s="99">
        <v>7</v>
      </c>
      <c r="E1326" s="99">
        <v>8</v>
      </c>
      <c r="F1326" s="98" t="s">
        <v>1627</v>
      </c>
      <c r="G1326" s="99">
        <v>2</v>
      </c>
      <c r="H1326" s="98" t="s">
        <v>1892</v>
      </c>
      <c r="I1326" s="97">
        <v>23</v>
      </c>
    </row>
    <row r="1327" spans="1:9" ht="15" x14ac:dyDescent="0.2">
      <c r="A1327" s="99">
        <v>221</v>
      </c>
      <c r="B1327" s="98" t="s">
        <v>1121</v>
      </c>
      <c r="C1327" s="98" t="s">
        <v>1163</v>
      </c>
      <c r="D1327" s="99">
        <v>7</v>
      </c>
      <c r="E1327" s="99">
        <v>8</v>
      </c>
      <c r="F1327" s="98" t="s">
        <v>1627</v>
      </c>
      <c r="G1327" s="99">
        <v>5</v>
      </c>
      <c r="H1327" s="98" t="s">
        <v>1892</v>
      </c>
      <c r="I1327" s="97">
        <v>26</v>
      </c>
    </row>
    <row r="1328" spans="1:9" ht="15" x14ac:dyDescent="0.2">
      <c r="A1328" s="99">
        <v>221</v>
      </c>
      <c r="B1328" s="98" t="s">
        <v>1121</v>
      </c>
      <c r="C1328" s="98" t="s">
        <v>1163</v>
      </c>
      <c r="D1328" s="99">
        <v>7</v>
      </c>
      <c r="E1328" s="99">
        <v>8</v>
      </c>
      <c r="F1328" s="98" t="s">
        <v>1627</v>
      </c>
      <c r="G1328" s="99">
        <v>6</v>
      </c>
      <c r="H1328" s="98" t="s">
        <v>1892</v>
      </c>
      <c r="I1328" s="97">
        <v>23</v>
      </c>
    </row>
    <row r="1329" spans="1:9" ht="15" x14ac:dyDescent="0.2">
      <c r="A1329" s="99">
        <v>221</v>
      </c>
      <c r="B1329" s="98" t="s">
        <v>1121</v>
      </c>
      <c r="C1329" s="98" t="s">
        <v>1163</v>
      </c>
      <c r="D1329" s="99">
        <v>7</v>
      </c>
      <c r="E1329" s="99">
        <v>999</v>
      </c>
      <c r="F1329" s="98" t="s">
        <v>1625</v>
      </c>
      <c r="G1329" s="99">
        <v>1</v>
      </c>
      <c r="H1329" s="98" t="s">
        <v>2002</v>
      </c>
      <c r="I1329" s="97">
        <v>1</v>
      </c>
    </row>
    <row r="1330" spans="1:9" ht="15" x14ac:dyDescent="0.2">
      <c r="A1330" s="99">
        <v>221</v>
      </c>
      <c r="B1330" s="98" t="s">
        <v>1121</v>
      </c>
      <c r="C1330" s="98" t="s">
        <v>1163</v>
      </c>
      <c r="D1330" s="99">
        <v>7</v>
      </c>
      <c r="E1330" s="99">
        <v>999</v>
      </c>
      <c r="F1330" s="98" t="s">
        <v>1625</v>
      </c>
      <c r="G1330" s="99">
        <v>5</v>
      </c>
      <c r="H1330" s="98" t="s">
        <v>2002</v>
      </c>
      <c r="I1330" s="97">
        <v>1</v>
      </c>
    </row>
    <row r="1331" spans="1:9" ht="15" x14ac:dyDescent="0.2">
      <c r="A1331" s="99">
        <v>221</v>
      </c>
      <c r="B1331" s="98" t="s">
        <v>1121</v>
      </c>
      <c r="C1331" s="98" t="s">
        <v>1273</v>
      </c>
      <c r="D1331" s="99">
        <v>7</v>
      </c>
      <c r="E1331" s="99">
        <v>1</v>
      </c>
      <c r="F1331" s="98" t="s">
        <v>1624</v>
      </c>
      <c r="G1331" s="99">
        <v>1</v>
      </c>
      <c r="H1331" s="98" t="s">
        <v>2024</v>
      </c>
      <c r="I1331" s="97">
        <v>5</v>
      </c>
    </row>
    <row r="1332" spans="1:9" ht="15" x14ac:dyDescent="0.2">
      <c r="A1332" s="99">
        <v>221</v>
      </c>
      <c r="B1332" s="98" t="s">
        <v>1121</v>
      </c>
      <c r="C1332" s="98" t="s">
        <v>1273</v>
      </c>
      <c r="D1332" s="99">
        <v>7</v>
      </c>
      <c r="E1332" s="99">
        <v>1</v>
      </c>
      <c r="F1332" s="98" t="s">
        <v>1624</v>
      </c>
      <c r="G1332" s="99">
        <v>2</v>
      </c>
      <c r="H1332" s="98" t="s">
        <v>2024</v>
      </c>
      <c r="I1332" s="97">
        <v>9</v>
      </c>
    </row>
    <row r="1333" spans="1:9" ht="15" x14ac:dyDescent="0.2">
      <c r="A1333" s="99">
        <v>221</v>
      </c>
      <c r="B1333" s="98" t="s">
        <v>1121</v>
      </c>
      <c r="C1333" s="98" t="s">
        <v>1273</v>
      </c>
      <c r="D1333" s="99">
        <v>7</v>
      </c>
      <c r="E1333" s="99">
        <v>1</v>
      </c>
      <c r="F1333" s="98" t="s">
        <v>1624</v>
      </c>
      <c r="G1333" s="99">
        <v>3</v>
      </c>
      <c r="H1333" s="98" t="s">
        <v>2024</v>
      </c>
      <c r="I1333" s="97">
        <v>7</v>
      </c>
    </row>
    <row r="1334" spans="1:9" ht="15" x14ac:dyDescent="0.2">
      <c r="A1334" s="99">
        <v>221</v>
      </c>
      <c r="B1334" s="98" t="s">
        <v>1121</v>
      </c>
      <c r="C1334" s="98" t="s">
        <v>1172</v>
      </c>
      <c r="D1334" s="99">
        <v>8</v>
      </c>
      <c r="E1334" s="99">
        <v>9</v>
      </c>
      <c r="F1334" s="98" t="s">
        <v>1637</v>
      </c>
      <c r="G1334" s="99">
        <v>1</v>
      </c>
      <c r="H1334" s="98" t="s">
        <v>1891</v>
      </c>
      <c r="I1334" s="97">
        <v>31</v>
      </c>
    </row>
    <row r="1335" spans="1:9" ht="15" x14ac:dyDescent="0.2">
      <c r="A1335" s="99">
        <v>221</v>
      </c>
      <c r="B1335" s="98" t="s">
        <v>1121</v>
      </c>
      <c r="C1335" s="98" t="s">
        <v>1172</v>
      </c>
      <c r="D1335" s="99">
        <v>8</v>
      </c>
      <c r="E1335" s="99">
        <v>9</v>
      </c>
      <c r="F1335" s="98" t="s">
        <v>1637</v>
      </c>
      <c r="G1335" s="99">
        <v>2</v>
      </c>
      <c r="H1335" s="98" t="s">
        <v>1891</v>
      </c>
      <c r="I1335" s="97">
        <v>31</v>
      </c>
    </row>
    <row r="1336" spans="1:9" ht="15" x14ac:dyDescent="0.2">
      <c r="A1336" s="99">
        <v>221</v>
      </c>
      <c r="B1336" s="98" t="s">
        <v>1121</v>
      </c>
      <c r="C1336" s="98" t="s">
        <v>1172</v>
      </c>
      <c r="D1336" s="99">
        <v>8</v>
      </c>
      <c r="E1336" s="99">
        <v>9</v>
      </c>
      <c r="F1336" s="98" t="s">
        <v>1637</v>
      </c>
      <c r="G1336" s="99">
        <v>4</v>
      </c>
      <c r="H1336" s="98" t="s">
        <v>1891</v>
      </c>
      <c r="I1336" s="97">
        <v>31</v>
      </c>
    </row>
    <row r="1337" spans="1:9" ht="15" x14ac:dyDescent="0.2">
      <c r="A1337" s="99">
        <v>221</v>
      </c>
      <c r="B1337" s="98" t="s">
        <v>1121</v>
      </c>
      <c r="C1337" s="98" t="s">
        <v>1172</v>
      </c>
      <c r="D1337" s="99">
        <v>8</v>
      </c>
      <c r="E1337" s="99">
        <v>9</v>
      </c>
      <c r="F1337" s="98" t="s">
        <v>1637</v>
      </c>
      <c r="G1337" s="99">
        <v>6</v>
      </c>
      <c r="H1337" s="98" t="s">
        <v>1891</v>
      </c>
      <c r="I1337" s="97">
        <v>32</v>
      </c>
    </row>
    <row r="1338" spans="1:9" ht="15" x14ac:dyDescent="0.2">
      <c r="A1338" s="99">
        <v>221</v>
      </c>
      <c r="B1338" s="98" t="s">
        <v>1121</v>
      </c>
      <c r="C1338" s="98" t="s">
        <v>1172</v>
      </c>
      <c r="D1338" s="99">
        <v>8</v>
      </c>
      <c r="E1338" s="99">
        <v>3</v>
      </c>
      <c r="F1338" s="98" t="s">
        <v>1635</v>
      </c>
      <c r="G1338" s="99">
        <v>3</v>
      </c>
      <c r="H1338" s="98" t="s">
        <v>2026</v>
      </c>
      <c r="I1338" s="97">
        <v>1</v>
      </c>
    </row>
    <row r="1339" spans="1:9" ht="15" x14ac:dyDescent="0.2">
      <c r="A1339" s="99">
        <v>221</v>
      </c>
      <c r="B1339" s="98" t="s">
        <v>1121</v>
      </c>
      <c r="C1339" s="98" t="s">
        <v>1172</v>
      </c>
      <c r="D1339" s="99">
        <v>8</v>
      </c>
      <c r="E1339" s="99">
        <v>3</v>
      </c>
      <c r="F1339" s="98" t="s">
        <v>1635</v>
      </c>
      <c r="G1339" s="99">
        <v>5</v>
      </c>
      <c r="H1339" s="98" t="s">
        <v>2026</v>
      </c>
      <c r="I1339" s="97">
        <v>18</v>
      </c>
    </row>
    <row r="1340" spans="1:9" ht="15" x14ac:dyDescent="0.2">
      <c r="A1340" s="99">
        <v>221</v>
      </c>
      <c r="B1340" s="98" t="s">
        <v>1121</v>
      </c>
      <c r="C1340" s="98" t="s">
        <v>1169</v>
      </c>
      <c r="D1340" s="99">
        <v>8</v>
      </c>
      <c r="E1340" s="99">
        <v>32</v>
      </c>
      <c r="F1340" s="98" t="s">
        <v>1633</v>
      </c>
      <c r="G1340" s="99">
        <v>1</v>
      </c>
      <c r="H1340" s="98" t="s">
        <v>1889</v>
      </c>
      <c r="I1340" s="97">
        <v>31</v>
      </c>
    </row>
    <row r="1341" spans="1:9" ht="15" x14ac:dyDescent="0.2">
      <c r="A1341" s="99">
        <v>221</v>
      </c>
      <c r="B1341" s="98" t="s">
        <v>1121</v>
      </c>
      <c r="C1341" s="98" t="s">
        <v>1169</v>
      </c>
      <c r="D1341" s="99">
        <v>8</v>
      </c>
      <c r="E1341" s="99">
        <v>32</v>
      </c>
      <c r="F1341" s="98" t="s">
        <v>1633</v>
      </c>
      <c r="G1341" s="99">
        <v>3</v>
      </c>
      <c r="H1341" s="98" t="s">
        <v>1889</v>
      </c>
      <c r="I1341" s="97">
        <v>31</v>
      </c>
    </row>
    <row r="1342" spans="1:9" ht="15" x14ac:dyDescent="0.2">
      <c r="A1342" s="99">
        <v>221</v>
      </c>
      <c r="B1342" s="98" t="s">
        <v>1121</v>
      </c>
      <c r="C1342" s="98" t="s">
        <v>1169</v>
      </c>
      <c r="D1342" s="99">
        <v>8</v>
      </c>
      <c r="E1342" s="99">
        <v>32</v>
      </c>
      <c r="F1342" s="98" t="s">
        <v>1633</v>
      </c>
      <c r="G1342" s="99">
        <v>4</v>
      </c>
      <c r="H1342" s="98" t="s">
        <v>2009</v>
      </c>
      <c r="I1342" s="97">
        <v>32</v>
      </c>
    </row>
    <row r="1343" spans="1:9" ht="15" x14ac:dyDescent="0.2">
      <c r="A1343" s="99">
        <v>221</v>
      </c>
      <c r="B1343" s="98" t="s">
        <v>1121</v>
      </c>
      <c r="C1343" s="98" t="s">
        <v>1169</v>
      </c>
      <c r="D1343" s="99">
        <v>8</v>
      </c>
      <c r="E1343" s="99">
        <v>32</v>
      </c>
      <c r="F1343" s="98" t="s">
        <v>1633</v>
      </c>
      <c r="G1343" s="99">
        <v>5</v>
      </c>
      <c r="H1343" s="98" t="s">
        <v>2009</v>
      </c>
      <c r="I1343" s="97">
        <v>32</v>
      </c>
    </row>
    <row r="1344" spans="1:9" ht="15" x14ac:dyDescent="0.2">
      <c r="A1344" s="99">
        <v>221</v>
      </c>
      <c r="B1344" s="98" t="s">
        <v>1121</v>
      </c>
      <c r="C1344" s="98" t="s">
        <v>1169</v>
      </c>
      <c r="D1344" s="99">
        <v>8</v>
      </c>
      <c r="E1344" s="99">
        <v>32</v>
      </c>
      <c r="F1344" s="98" t="s">
        <v>1633</v>
      </c>
      <c r="G1344" s="99">
        <v>6</v>
      </c>
      <c r="H1344" s="98" t="s">
        <v>1889</v>
      </c>
      <c r="I1344" s="97">
        <v>31</v>
      </c>
    </row>
    <row r="1345" spans="1:9" ht="15" x14ac:dyDescent="0.2">
      <c r="A1345" s="99">
        <v>221</v>
      </c>
      <c r="B1345" s="98" t="s">
        <v>1121</v>
      </c>
      <c r="C1345" s="98" t="s">
        <v>1166</v>
      </c>
      <c r="D1345" s="99">
        <v>8</v>
      </c>
      <c r="E1345" s="99">
        <v>979</v>
      </c>
      <c r="F1345" s="98" t="s">
        <v>1630</v>
      </c>
      <c r="G1345" s="99">
        <v>1</v>
      </c>
      <c r="H1345" s="98" t="s">
        <v>1887</v>
      </c>
      <c r="I1345" s="97">
        <v>32</v>
      </c>
    </row>
    <row r="1346" spans="1:9" ht="15" x14ac:dyDescent="0.2">
      <c r="A1346" s="99">
        <v>221</v>
      </c>
      <c r="B1346" s="98" t="s">
        <v>1121</v>
      </c>
      <c r="C1346" s="98" t="s">
        <v>1166</v>
      </c>
      <c r="D1346" s="99">
        <v>8</v>
      </c>
      <c r="E1346" s="99">
        <v>979</v>
      </c>
      <c r="F1346" s="98" t="s">
        <v>1630</v>
      </c>
      <c r="G1346" s="99">
        <v>2</v>
      </c>
      <c r="H1346" s="98" t="s">
        <v>1887</v>
      </c>
      <c r="I1346" s="97">
        <v>31</v>
      </c>
    </row>
    <row r="1347" spans="1:9" ht="15" x14ac:dyDescent="0.2">
      <c r="A1347" s="99">
        <v>221</v>
      </c>
      <c r="B1347" s="98" t="s">
        <v>1121</v>
      </c>
      <c r="C1347" s="98" t="s">
        <v>1166</v>
      </c>
      <c r="D1347" s="99">
        <v>8</v>
      </c>
      <c r="E1347" s="99">
        <v>979</v>
      </c>
      <c r="F1347" s="98" t="s">
        <v>1630</v>
      </c>
      <c r="G1347" s="99">
        <v>3</v>
      </c>
      <c r="H1347" s="98" t="s">
        <v>1887</v>
      </c>
      <c r="I1347" s="97">
        <v>31</v>
      </c>
    </row>
    <row r="1348" spans="1:9" ht="15" x14ac:dyDescent="0.2">
      <c r="A1348" s="99">
        <v>221</v>
      </c>
      <c r="B1348" s="98" t="s">
        <v>1121</v>
      </c>
      <c r="C1348" s="98" t="s">
        <v>1166</v>
      </c>
      <c r="D1348" s="99">
        <v>8</v>
      </c>
      <c r="E1348" s="99">
        <v>979</v>
      </c>
      <c r="F1348" s="98" t="s">
        <v>1630</v>
      </c>
      <c r="G1348" s="99">
        <v>4</v>
      </c>
      <c r="H1348" s="98" t="s">
        <v>1887</v>
      </c>
      <c r="I1348" s="97">
        <v>31</v>
      </c>
    </row>
    <row r="1349" spans="1:9" ht="15" x14ac:dyDescent="0.2">
      <c r="A1349" s="99">
        <v>221</v>
      </c>
      <c r="B1349" s="98" t="s">
        <v>1121</v>
      </c>
      <c r="C1349" s="98" t="s">
        <v>1163</v>
      </c>
      <c r="D1349" s="99">
        <v>8</v>
      </c>
      <c r="E1349" s="99">
        <v>31</v>
      </c>
      <c r="F1349" s="98" t="s">
        <v>1626</v>
      </c>
      <c r="G1349" s="99">
        <v>2</v>
      </c>
      <c r="H1349" s="98" t="s">
        <v>1886</v>
      </c>
      <c r="I1349" s="97">
        <v>33</v>
      </c>
    </row>
    <row r="1350" spans="1:9" ht="15" x14ac:dyDescent="0.2">
      <c r="A1350" s="99">
        <v>221</v>
      </c>
      <c r="B1350" s="98" t="s">
        <v>1121</v>
      </c>
      <c r="C1350" s="98" t="s">
        <v>1163</v>
      </c>
      <c r="D1350" s="99">
        <v>8</v>
      </c>
      <c r="E1350" s="99">
        <v>31</v>
      </c>
      <c r="F1350" s="98" t="s">
        <v>1626</v>
      </c>
      <c r="G1350" s="99">
        <v>3</v>
      </c>
      <c r="H1350" s="98" t="s">
        <v>1886</v>
      </c>
      <c r="I1350" s="97">
        <v>30</v>
      </c>
    </row>
    <row r="1351" spans="1:9" ht="15" x14ac:dyDescent="0.2">
      <c r="A1351" s="99">
        <v>221</v>
      </c>
      <c r="B1351" s="98" t="s">
        <v>1121</v>
      </c>
      <c r="C1351" s="98" t="s">
        <v>1163</v>
      </c>
      <c r="D1351" s="99">
        <v>8</v>
      </c>
      <c r="E1351" s="99">
        <v>31</v>
      </c>
      <c r="F1351" s="98" t="s">
        <v>1626</v>
      </c>
      <c r="G1351" s="99">
        <v>4</v>
      </c>
      <c r="H1351" s="98" t="s">
        <v>1886</v>
      </c>
      <c r="I1351" s="97">
        <v>31</v>
      </c>
    </row>
    <row r="1352" spans="1:9" ht="15" x14ac:dyDescent="0.2">
      <c r="A1352" s="99">
        <v>221</v>
      </c>
      <c r="B1352" s="98" t="s">
        <v>1121</v>
      </c>
      <c r="C1352" s="98" t="s">
        <v>1163</v>
      </c>
      <c r="D1352" s="99">
        <v>8</v>
      </c>
      <c r="E1352" s="99">
        <v>31</v>
      </c>
      <c r="F1352" s="98" t="s">
        <v>1626</v>
      </c>
      <c r="G1352" s="99">
        <v>6</v>
      </c>
      <c r="H1352" s="98" t="s">
        <v>1886</v>
      </c>
      <c r="I1352" s="97">
        <v>31</v>
      </c>
    </row>
    <row r="1353" spans="1:9" ht="15" x14ac:dyDescent="0.2">
      <c r="A1353" s="99">
        <v>221</v>
      </c>
      <c r="B1353" s="98" t="s">
        <v>1121</v>
      </c>
      <c r="C1353" s="98" t="s">
        <v>1273</v>
      </c>
      <c r="D1353" s="99">
        <v>8</v>
      </c>
      <c r="E1353" s="99">
        <v>1</v>
      </c>
      <c r="F1353" s="98" t="s">
        <v>1624</v>
      </c>
      <c r="G1353" s="99">
        <v>3</v>
      </c>
      <c r="H1353" s="98" t="s">
        <v>2024</v>
      </c>
      <c r="I1353" s="97">
        <v>1</v>
      </c>
    </row>
    <row r="1354" spans="1:9" ht="15" x14ac:dyDescent="0.2">
      <c r="A1354" s="99">
        <v>224</v>
      </c>
      <c r="B1354" s="98" t="s">
        <v>1124</v>
      </c>
      <c r="C1354" s="98" t="s">
        <v>1172</v>
      </c>
      <c r="D1354" s="99">
        <v>6</v>
      </c>
      <c r="E1354" s="99">
        <v>293</v>
      </c>
      <c r="F1354" s="98" t="s">
        <v>1613</v>
      </c>
      <c r="G1354" s="99">
        <v>1</v>
      </c>
      <c r="H1354" s="98" t="s">
        <v>1897</v>
      </c>
      <c r="I1354" s="97">
        <v>35</v>
      </c>
    </row>
    <row r="1355" spans="1:9" ht="15" x14ac:dyDescent="0.2">
      <c r="A1355" s="99">
        <v>224</v>
      </c>
      <c r="B1355" s="98" t="s">
        <v>1124</v>
      </c>
      <c r="C1355" s="98" t="s">
        <v>1172</v>
      </c>
      <c r="D1355" s="99">
        <v>6</v>
      </c>
      <c r="E1355" s="99">
        <v>271</v>
      </c>
      <c r="F1355" s="98" t="s">
        <v>1612</v>
      </c>
      <c r="G1355" s="99">
        <v>3</v>
      </c>
      <c r="H1355" s="98" t="s">
        <v>1890</v>
      </c>
      <c r="I1355" s="97">
        <v>18</v>
      </c>
    </row>
    <row r="1356" spans="1:9" ht="15" x14ac:dyDescent="0.2">
      <c r="A1356" s="99">
        <v>224</v>
      </c>
      <c r="B1356" s="98" t="s">
        <v>1124</v>
      </c>
      <c r="C1356" s="98" t="s">
        <v>1172</v>
      </c>
      <c r="D1356" s="99">
        <v>6</v>
      </c>
      <c r="E1356" s="99">
        <v>330</v>
      </c>
      <c r="F1356" s="98" t="s">
        <v>1611</v>
      </c>
      <c r="G1356" s="99">
        <v>1</v>
      </c>
      <c r="H1356" s="98" t="s">
        <v>1897</v>
      </c>
      <c r="I1356" s="97">
        <v>33</v>
      </c>
    </row>
    <row r="1357" spans="1:9" ht="15" x14ac:dyDescent="0.2">
      <c r="A1357" s="99">
        <v>224</v>
      </c>
      <c r="B1357" s="98" t="s">
        <v>1124</v>
      </c>
      <c r="C1357" s="98" t="s">
        <v>1172</v>
      </c>
      <c r="D1357" s="99">
        <v>6</v>
      </c>
      <c r="E1357" s="99">
        <v>330</v>
      </c>
      <c r="F1357" s="98" t="s">
        <v>1611</v>
      </c>
      <c r="G1357" s="99">
        <v>5</v>
      </c>
      <c r="H1357" s="98" t="s">
        <v>1897</v>
      </c>
      <c r="I1357" s="97">
        <v>35</v>
      </c>
    </row>
    <row r="1358" spans="1:9" ht="15" x14ac:dyDescent="0.2">
      <c r="A1358" s="99">
        <v>224</v>
      </c>
      <c r="B1358" s="98" t="s">
        <v>1124</v>
      </c>
      <c r="C1358" s="98" t="s">
        <v>1172</v>
      </c>
      <c r="D1358" s="99">
        <v>6</v>
      </c>
      <c r="E1358" s="99">
        <v>330</v>
      </c>
      <c r="F1358" s="98" t="s">
        <v>1611</v>
      </c>
      <c r="G1358" s="99">
        <v>7</v>
      </c>
      <c r="H1358" s="98" t="s">
        <v>1890</v>
      </c>
      <c r="I1358" s="97">
        <v>12</v>
      </c>
    </row>
    <row r="1359" spans="1:9" ht="15" x14ac:dyDescent="0.2">
      <c r="A1359" s="99">
        <v>224</v>
      </c>
      <c r="B1359" s="98" t="s">
        <v>1124</v>
      </c>
      <c r="C1359" s="98" t="s">
        <v>1169</v>
      </c>
      <c r="D1359" s="99">
        <v>6</v>
      </c>
      <c r="E1359" s="99">
        <v>293</v>
      </c>
      <c r="F1359" s="98" t="s">
        <v>1613</v>
      </c>
      <c r="G1359" s="99">
        <v>5</v>
      </c>
      <c r="H1359" s="98" t="s">
        <v>1896</v>
      </c>
      <c r="I1359" s="97">
        <v>35</v>
      </c>
    </row>
    <row r="1360" spans="1:9" ht="15" x14ac:dyDescent="0.2">
      <c r="A1360" s="99">
        <v>224</v>
      </c>
      <c r="B1360" s="98" t="s">
        <v>1124</v>
      </c>
      <c r="C1360" s="98" t="s">
        <v>1169</v>
      </c>
      <c r="D1360" s="99">
        <v>6</v>
      </c>
      <c r="E1360" s="99">
        <v>310</v>
      </c>
      <c r="F1360" s="98" t="s">
        <v>1618</v>
      </c>
      <c r="G1360" s="99">
        <v>1</v>
      </c>
      <c r="H1360" s="98" t="s">
        <v>1896</v>
      </c>
      <c r="I1360" s="97">
        <v>35</v>
      </c>
    </row>
    <row r="1361" spans="1:9" ht="15" x14ac:dyDescent="0.2">
      <c r="A1361" s="99">
        <v>224</v>
      </c>
      <c r="B1361" s="98" t="s">
        <v>1124</v>
      </c>
      <c r="C1361" s="98" t="s">
        <v>1169</v>
      </c>
      <c r="D1361" s="99">
        <v>6</v>
      </c>
      <c r="E1361" s="99">
        <v>310</v>
      </c>
      <c r="F1361" s="98" t="s">
        <v>1618</v>
      </c>
      <c r="G1361" s="99">
        <v>1</v>
      </c>
      <c r="H1361" s="98" t="s">
        <v>2014</v>
      </c>
      <c r="I1361" s="97">
        <v>3</v>
      </c>
    </row>
    <row r="1362" spans="1:9" ht="15" x14ac:dyDescent="0.2">
      <c r="A1362" s="99">
        <v>224</v>
      </c>
      <c r="B1362" s="98" t="s">
        <v>1124</v>
      </c>
      <c r="C1362" s="98" t="s">
        <v>1169</v>
      </c>
      <c r="D1362" s="99">
        <v>6</v>
      </c>
      <c r="E1362" s="99">
        <v>310</v>
      </c>
      <c r="F1362" s="98" t="s">
        <v>1618</v>
      </c>
      <c r="G1362" s="99">
        <v>5</v>
      </c>
      <c r="H1362" s="98" t="s">
        <v>1896</v>
      </c>
      <c r="I1362" s="97">
        <v>33</v>
      </c>
    </row>
    <row r="1363" spans="1:9" ht="15" x14ac:dyDescent="0.2">
      <c r="A1363" s="99">
        <v>224</v>
      </c>
      <c r="B1363" s="98" t="s">
        <v>1124</v>
      </c>
      <c r="C1363" s="98" t="s">
        <v>1166</v>
      </c>
      <c r="D1363" s="99">
        <v>6</v>
      </c>
      <c r="E1363" s="99">
        <v>293</v>
      </c>
      <c r="F1363" s="98" t="s">
        <v>1613</v>
      </c>
      <c r="G1363" s="99">
        <v>6</v>
      </c>
      <c r="H1363" s="98" t="s">
        <v>1895</v>
      </c>
      <c r="I1363" s="97">
        <v>35</v>
      </c>
    </row>
    <row r="1364" spans="1:9" ht="15" x14ac:dyDescent="0.2">
      <c r="A1364" s="99">
        <v>224</v>
      </c>
      <c r="B1364" s="98" t="s">
        <v>1124</v>
      </c>
      <c r="C1364" s="98" t="s">
        <v>1166</v>
      </c>
      <c r="D1364" s="99">
        <v>6</v>
      </c>
      <c r="E1364" s="99">
        <v>310</v>
      </c>
      <c r="F1364" s="98" t="s">
        <v>1618</v>
      </c>
      <c r="G1364" s="99">
        <v>2</v>
      </c>
      <c r="H1364" s="98" t="s">
        <v>1895</v>
      </c>
      <c r="I1364" s="97">
        <v>35</v>
      </c>
    </row>
    <row r="1365" spans="1:9" ht="15" x14ac:dyDescent="0.2">
      <c r="A1365" s="99">
        <v>224</v>
      </c>
      <c r="B1365" s="98" t="s">
        <v>1124</v>
      </c>
      <c r="C1365" s="98" t="s">
        <v>1166</v>
      </c>
      <c r="D1365" s="99">
        <v>6</v>
      </c>
      <c r="E1365" s="99">
        <v>310</v>
      </c>
      <c r="F1365" s="98" t="s">
        <v>1618</v>
      </c>
      <c r="G1365" s="99">
        <v>2</v>
      </c>
      <c r="H1365" s="98" t="s">
        <v>2013</v>
      </c>
      <c r="I1365" s="97">
        <v>3</v>
      </c>
    </row>
    <row r="1366" spans="1:9" ht="15" x14ac:dyDescent="0.2">
      <c r="A1366" s="99">
        <v>224</v>
      </c>
      <c r="B1366" s="98" t="s">
        <v>1124</v>
      </c>
      <c r="C1366" s="98" t="s">
        <v>1166</v>
      </c>
      <c r="D1366" s="99">
        <v>6</v>
      </c>
      <c r="E1366" s="99">
        <v>310</v>
      </c>
      <c r="F1366" s="98" t="s">
        <v>1618</v>
      </c>
      <c r="G1366" s="99">
        <v>6</v>
      </c>
      <c r="H1366" s="98" t="s">
        <v>1895</v>
      </c>
      <c r="I1366" s="97">
        <v>33</v>
      </c>
    </row>
    <row r="1367" spans="1:9" ht="15" x14ac:dyDescent="0.2">
      <c r="A1367" s="99">
        <v>224</v>
      </c>
      <c r="B1367" s="98" t="s">
        <v>1124</v>
      </c>
      <c r="C1367" s="98" t="s">
        <v>1163</v>
      </c>
      <c r="D1367" s="99">
        <v>6</v>
      </c>
      <c r="E1367" s="99">
        <v>293</v>
      </c>
      <c r="F1367" s="98" t="s">
        <v>1613</v>
      </c>
      <c r="G1367" s="99">
        <v>2</v>
      </c>
      <c r="H1367" s="98" t="s">
        <v>2002</v>
      </c>
      <c r="I1367" s="97">
        <v>35</v>
      </c>
    </row>
    <row r="1368" spans="1:9" ht="15" x14ac:dyDescent="0.2">
      <c r="A1368" s="99">
        <v>224</v>
      </c>
      <c r="B1368" s="98" t="s">
        <v>1124</v>
      </c>
      <c r="C1368" s="98" t="s">
        <v>1163</v>
      </c>
      <c r="D1368" s="99">
        <v>6</v>
      </c>
      <c r="E1368" s="99">
        <v>330</v>
      </c>
      <c r="F1368" s="98" t="s">
        <v>1611</v>
      </c>
      <c r="G1368" s="99">
        <v>2</v>
      </c>
      <c r="H1368" s="98" t="s">
        <v>2002</v>
      </c>
      <c r="I1368" s="97">
        <v>33</v>
      </c>
    </row>
    <row r="1369" spans="1:9" ht="15" x14ac:dyDescent="0.2">
      <c r="A1369" s="99">
        <v>224</v>
      </c>
      <c r="B1369" s="98" t="s">
        <v>1124</v>
      </c>
      <c r="C1369" s="98" t="s">
        <v>1163</v>
      </c>
      <c r="D1369" s="99">
        <v>6</v>
      </c>
      <c r="E1369" s="99">
        <v>330</v>
      </c>
      <c r="F1369" s="98" t="s">
        <v>1611</v>
      </c>
      <c r="G1369" s="99">
        <v>6</v>
      </c>
      <c r="H1369" s="98" t="s">
        <v>2002</v>
      </c>
      <c r="I1369" s="97">
        <v>35</v>
      </c>
    </row>
    <row r="1370" spans="1:9" ht="15" x14ac:dyDescent="0.2">
      <c r="A1370" s="99">
        <v>224</v>
      </c>
      <c r="B1370" s="98" t="s">
        <v>1124</v>
      </c>
      <c r="C1370" s="98" t="s">
        <v>1273</v>
      </c>
      <c r="D1370" s="99">
        <v>6</v>
      </c>
      <c r="E1370" s="99">
        <v>340</v>
      </c>
      <c r="F1370" s="98" t="s">
        <v>1609</v>
      </c>
      <c r="G1370" s="99">
        <v>5</v>
      </c>
      <c r="H1370" s="98" t="s">
        <v>2032</v>
      </c>
      <c r="I1370" s="97">
        <v>3</v>
      </c>
    </row>
    <row r="1371" spans="1:9" ht="15" x14ac:dyDescent="0.2">
      <c r="A1371" s="99">
        <v>224</v>
      </c>
      <c r="B1371" s="98" t="s">
        <v>1124</v>
      </c>
      <c r="C1371" s="98" t="s">
        <v>1273</v>
      </c>
      <c r="D1371" s="99">
        <v>6</v>
      </c>
      <c r="E1371" s="99">
        <v>340</v>
      </c>
      <c r="F1371" s="98" t="s">
        <v>1609</v>
      </c>
      <c r="G1371" s="99">
        <v>7</v>
      </c>
      <c r="H1371" s="98" t="s">
        <v>2031</v>
      </c>
      <c r="I1371" s="97">
        <v>3</v>
      </c>
    </row>
    <row r="1372" spans="1:9" ht="15" x14ac:dyDescent="0.2">
      <c r="A1372" s="99">
        <v>224</v>
      </c>
      <c r="B1372" s="98" t="s">
        <v>1124</v>
      </c>
      <c r="C1372" s="98" t="s">
        <v>1273</v>
      </c>
      <c r="D1372" s="99">
        <v>6</v>
      </c>
      <c r="E1372" s="99">
        <v>347</v>
      </c>
      <c r="F1372" s="98" t="s">
        <v>1608</v>
      </c>
      <c r="G1372" s="99">
        <v>1</v>
      </c>
      <c r="H1372" s="98" t="s">
        <v>2006</v>
      </c>
      <c r="I1372" s="97">
        <v>7</v>
      </c>
    </row>
    <row r="1373" spans="1:9" ht="15" x14ac:dyDescent="0.2">
      <c r="A1373" s="99">
        <v>224</v>
      </c>
      <c r="B1373" s="98" t="s">
        <v>1124</v>
      </c>
      <c r="C1373" s="98" t="s">
        <v>1273</v>
      </c>
      <c r="D1373" s="99">
        <v>6</v>
      </c>
      <c r="E1373" s="99">
        <v>347</v>
      </c>
      <c r="F1373" s="98" t="s">
        <v>1608</v>
      </c>
      <c r="G1373" s="99">
        <v>5</v>
      </c>
      <c r="H1373" s="98" t="s">
        <v>2030</v>
      </c>
      <c r="I1373" s="97">
        <v>7</v>
      </c>
    </row>
    <row r="1374" spans="1:9" ht="15" x14ac:dyDescent="0.2">
      <c r="A1374" s="99">
        <v>224</v>
      </c>
      <c r="B1374" s="98" t="s">
        <v>1124</v>
      </c>
      <c r="C1374" s="98" t="s">
        <v>1273</v>
      </c>
      <c r="D1374" s="99">
        <v>6</v>
      </c>
      <c r="E1374" s="99">
        <v>347</v>
      </c>
      <c r="F1374" s="98" t="s">
        <v>1608</v>
      </c>
      <c r="G1374" s="99">
        <v>6</v>
      </c>
      <c r="H1374" s="98" t="s">
        <v>2029</v>
      </c>
      <c r="I1374" s="97">
        <v>7</v>
      </c>
    </row>
    <row r="1375" spans="1:9" ht="15" x14ac:dyDescent="0.2">
      <c r="A1375" s="99">
        <v>224</v>
      </c>
      <c r="B1375" s="98" t="s">
        <v>1124</v>
      </c>
      <c r="C1375" s="98" t="s">
        <v>1172</v>
      </c>
      <c r="D1375" s="99">
        <v>7</v>
      </c>
      <c r="E1375" s="99">
        <v>343</v>
      </c>
      <c r="F1375" s="98" t="s">
        <v>1614</v>
      </c>
      <c r="G1375" s="99">
        <v>2</v>
      </c>
      <c r="H1375" s="98" t="s">
        <v>1894</v>
      </c>
      <c r="I1375" s="97">
        <v>31</v>
      </c>
    </row>
    <row r="1376" spans="1:9" ht="15" x14ac:dyDescent="0.2">
      <c r="A1376" s="99">
        <v>224</v>
      </c>
      <c r="B1376" s="98" t="s">
        <v>1124</v>
      </c>
      <c r="C1376" s="98" t="s">
        <v>1172</v>
      </c>
      <c r="D1376" s="99">
        <v>7</v>
      </c>
      <c r="E1376" s="99">
        <v>343</v>
      </c>
      <c r="F1376" s="98" t="s">
        <v>1614</v>
      </c>
      <c r="G1376" s="99">
        <v>5</v>
      </c>
      <c r="H1376" s="98" t="s">
        <v>1890</v>
      </c>
      <c r="I1376" s="97">
        <v>15</v>
      </c>
    </row>
    <row r="1377" spans="1:9" ht="15" x14ac:dyDescent="0.2">
      <c r="A1377" s="99">
        <v>224</v>
      </c>
      <c r="B1377" s="98" t="s">
        <v>1124</v>
      </c>
      <c r="C1377" s="98" t="s">
        <v>1172</v>
      </c>
      <c r="D1377" s="99">
        <v>7</v>
      </c>
      <c r="E1377" s="99">
        <v>271</v>
      </c>
      <c r="F1377" s="98" t="s">
        <v>1612</v>
      </c>
      <c r="G1377" s="99">
        <v>1</v>
      </c>
      <c r="H1377" s="98" t="s">
        <v>1890</v>
      </c>
      <c r="I1377" s="97">
        <v>18</v>
      </c>
    </row>
    <row r="1378" spans="1:9" ht="15" x14ac:dyDescent="0.2">
      <c r="A1378" s="99">
        <v>224</v>
      </c>
      <c r="B1378" s="98" t="s">
        <v>1124</v>
      </c>
      <c r="C1378" s="98" t="s">
        <v>1172</v>
      </c>
      <c r="D1378" s="99">
        <v>7</v>
      </c>
      <c r="E1378" s="99">
        <v>271</v>
      </c>
      <c r="F1378" s="98" t="s">
        <v>1612</v>
      </c>
      <c r="G1378" s="99">
        <v>3</v>
      </c>
      <c r="H1378" s="98" t="s">
        <v>1890</v>
      </c>
      <c r="I1378" s="97">
        <v>1</v>
      </c>
    </row>
    <row r="1379" spans="1:9" ht="15" x14ac:dyDescent="0.2">
      <c r="A1379" s="99">
        <v>224</v>
      </c>
      <c r="B1379" s="98" t="s">
        <v>1124</v>
      </c>
      <c r="C1379" s="98" t="s">
        <v>1172</v>
      </c>
      <c r="D1379" s="99">
        <v>7</v>
      </c>
      <c r="E1379" s="99">
        <v>311</v>
      </c>
      <c r="F1379" s="98" t="s">
        <v>1621</v>
      </c>
      <c r="G1379" s="99">
        <v>6</v>
      </c>
      <c r="H1379" s="98" t="s">
        <v>2026</v>
      </c>
      <c r="I1379" s="97">
        <v>2</v>
      </c>
    </row>
    <row r="1380" spans="1:9" ht="15" x14ac:dyDescent="0.2">
      <c r="A1380" s="99">
        <v>224</v>
      </c>
      <c r="B1380" s="98" t="s">
        <v>1124</v>
      </c>
      <c r="C1380" s="98" t="s">
        <v>1172</v>
      </c>
      <c r="D1380" s="99">
        <v>7</v>
      </c>
      <c r="E1380" s="99">
        <v>327</v>
      </c>
      <c r="F1380" s="98" t="s">
        <v>1610</v>
      </c>
      <c r="G1380" s="99">
        <v>1</v>
      </c>
      <c r="H1380" s="98" t="s">
        <v>1890</v>
      </c>
      <c r="I1380" s="97">
        <v>20</v>
      </c>
    </row>
    <row r="1381" spans="1:9" ht="15" x14ac:dyDescent="0.2">
      <c r="A1381" s="99">
        <v>224</v>
      </c>
      <c r="B1381" s="98" t="s">
        <v>1124</v>
      </c>
      <c r="C1381" s="98" t="s">
        <v>1172</v>
      </c>
      <c r="D1381" s="99">
        <v>7</v>
      </c>
      <c r="E1381" s="99">
        <v>327</v>
      </c>
      <c r="F1381" s="98" t="s">
        <v>1610</v>
      </c>
      <c r="G1381" s="99">
        <v>2</v>
      </c>
      <c r="H1381" s="98" t="s">
        <v>1894</v>
      </c>
      <c r="I1381" s="97">
        <v>21</v>
      </c>
    </row>
    <row r="1382" spans="1:9" ht="15" x14ac:dyDescent="0.2">
      <c r="A1382" s="99">
        <v>224</v>
      </c>
      <c r="B1382" s="98" t="s">
        <v>1124</v>
      </c>
      <c r="C1382" s="98" t="s">
        <v>1172</v>
      </c>
      <c r="D1382" s="99">
        <v>7</v>
      </c>
      <c r="E1382" s="99">
        <v>327</v>
      </c>
      <c r="F1382" s="98" t="s">
        <v>1610</v>
      </c>
      <c r="G1382" s="99">
        <v>6</v>
      </c>
      <c r="H1382" s="98" t="s">
        <v>1894</v>
      </c>
      <c r="I1382" s="97">
        <v>30</v>
      </c>
    </row>
    <row r="1383" spans="1:9" ht="15" x14ac:dyDescent="0.2">
      <c r="A1383" s="99">
        <v>224</v>
      </c>
      <c r="B1383" s="98" t="s">
        <v>1124</v>
      </c>
      <c r="C1383" s="98" t="s">
        <v>1169</v>
      </c>
      <c r="D1383" s="99">
        <v>7</v>
      </c>
      <c r="E1383" s="99">
        <v>343</v>
      </c>
      <c r="F1383" s="98" t="s">
        <v>1614</v>
      </c>
      <c r="G1383" s="99">
        <v>6</v>
      </c>
      <c r="H1383" s="98" t="s">
        <v>1893</v>
      </c>
      <c r="I1383" s="97">
        <v>31</v>
      </c>
    </row>
    <row r="1384" spans="1:9" ht="15" x14ac:dyDescent="0.2">
      <c r="A1384" s="99">
        <v>224</v>
      </c>
      <c r="B1384" s="98" t="s">
        <v>1124</v>
      </c>
      <c r="C1384" s="98" t="s">
        <v>1169</v>
      </c>
      <c r="D1384" s="99">
        <v>7</v>
      </c>
      <c r="E1384" s="99">
        <v>314</v>
      </c>
      <c r="F1384" s="98" t="s">
        <v>1616</v>
      </c>
      <c r="G1384" s="99">
        <v>2</v>
      </c>
      <c r="H1384" s="98" t="s">
        <v>1893</v>
      </c>
      <c r="I1384" s="97">
        <v>30</v>
      </c>
    </row>
    <row r="1385" spans="1:9" ht="15" x14ac:dyDescent="0.2">
      <c r="A1385" s="99">
        <v>224</v>
      </c>
      <c r="B1385" s="98" t="s">
        <v>1124</v>
      </c>
      <c r="C1385" s="98" t="s">
        <v>1169</v>
      </c>
      <c r="D1385" s="99">
        <v>7</v>
      </c>
      <c r="E1385" s="99">
        <v>314</v>
      </c>
      <c r="F1385" s="98" t="s">
        <v>1616</v>
      </c>
      <c r="G1385" s="99">
        <v>2</v>
      </c>
      <c r="H1385" s="98" t="s">
        <v>2012</v>
      </c>
      <c r="I1385" s="97">
        <v>2</v>
      </c>
    </row>
    <row r="1386" spans="1:9" ht="15" x14ac:dyDescent="0.2">
      <c r="A1386" s="99">
        <v>224</v>
      </c>
      <c r="B1386" s="98" t="s">
        <v>1124</v>
      </c>
      <c r="C1386" s="98" t="s">
        <v>1169</v>
      </c>
      <c r="D1386" s="99">
        <v>7</v>
      </c>
      <c r="E1386" s="99">
        <v>314</v>
      </c>
      <c r="F1386" s="98" t="s">
        <v>1616</v>
      </c>
      <c r="G1386" s="99">
        <v>5</v>
      </c>
      <c r="H1386" s="98" t="s">
        <v>2011</v>
      </c>
      <c r="I1386" s="97">
        <v>18</v>
      </c>
    </row>
    <row r="1387" spans="1:9" ht="15" x14ac:dyDescent="0.2">
      <c r="A1387" s="99">
        <v>224</v>
      </c>
      <c r="B1387" s="98" t="s">
        <v>1124</v>
      </c>
      <c r="C1387" s="98" t="s">
        <v>1169</v>
      </c>
      <c r="D1387" s="99">
        <v>7</v>
      </c>
      <c r="E1387" s="99">
        <v>314</v>
      </c>
      <c r="F1387" s="98" t="s">
        <v>1616</v>
      </c>
      <c r="G1387" s="99">
        <v>6</v>
      </c>
      <c r="H1387" s="98" t="s">
        <v>1893</v>
      </c>
      <c r="I1387" s="97">
        <v>21</v>
      </c>
    </row>
    <row r="1388" spans="1:9" ht="15" x14ac:dyDescent="0.2">
      <c r="A1388" s="99">
        <v>224</v>
      </c>
      <c r="B1388" s="98" t="s">
        <v>1124</v>
      </c>
      <c r="C1388" s="98" t="s">
        <v>1169</v>
      </c>
      <c r="D1388" s="99">
        <v>7</v>
      </c>
      <c r="E1388" s="99">
        <v>314</v>
      </c>
      <c r="F1388" s="98" t="s">
        <v>1616</v>
      </c>
      <c r="G1388" s="99">
        <v>6</v>
      </c>
      <c r="H1388" s="98" t="s">
        <v>2012</v>
      </c>
      <c r="I1388" s="97">
        <v>8</v>
      </c>
    </row>
    <row r="1389" spans="1:9" ht="15" x14ac:dyDescent="0.2">
      <c r="A1389" s="99">
        <v>224</v>
      </c>
      <c r="B1389" s="98" t="s">
        <v>1124</v>
      </c>
      <c r="C1389" s="98" t="s">
        <v>1166</v>
      </c>
      <c r="D1389" s="99">
        <v>7</v>
      </c>
      <c r="E1389" s="99">
        <v>343</v>
      </c>
      <c r="F1389" s="98" t="s">
        <v>1614</v>
      </c>
      <c r="G1389" s="99">
        <v>7</v>
      </c>
      <c r="H1389" s="98" t="s">
        <v>1888</v>
      </c>
      <c r="I1389" s="97">
        <v>31</v>
      </c>
    </row>
    <row r="1390" spans="1:9" ht="15" x14ac:dyDescent="0.2">
      <c r="A1390" s="99">
        <v>224</v>
      </c>
      <c r="B1390" s="98" t="s">
        <v>1124</v>
      </c>
      <c r="C1390" s="98" t="s">
        <v>1166</v>
      </c>
      <c r="D1390" s="99">
        <v>7</v>
      </c>
      <c r="E1390" s="99">
        <v>314</v>
      </c>
      <c r="F1390" s="98" t="s">
        <v>1616</v>
      </c>
      <c r="G1390" s="99">
        <v>3</v>
      </c>
      <c r="H1390" s="98" t="s">
        <v>1888</v>
      </c>
      <c r="I1390" s="97">
        <v>30</v>
      </c>
    </row>
    <row r="1391" spans="1:9" ht="15" x14ac:dyDescent="0.2">
      <c r="A1391" s="99">
        <v>224</v>
      </c>
      <c r="B1391" s="98" t="s">
        <v>1124</v>
      </c>
      <c r="C1391" s="98" t="s">
        <v>1166</v>
      </c>
      <c r="D1391" s="99">
        <v>7</v>
      </c>
      <c r="E1391" s="99">
        <v>314</v>
      </c>
      <c r="F1391" s="98" t="s">
        <v>1616</v>
      </c>
      <c r="G1391" s="99">
        <v>3</v>
      </c>
      <c r="H1391" s="98" t="s">
        <v>2010</v>
      </c>
      <c r="I1391" s="97">
        <v>2</v>
      </c>
    </row>
    <row r="1392" spans="1:9" ht="15" x14ac:dyDescent="0.2">
      <c r="A1392" s="99">
        <v>224</v>
      </c>
      <c r="B1392" s="98" t="s">
        <v>1124</v>
      </c>
      <c r="C1392" s="98" t="s">
        <v>1166</v>
      </c>
      <c r="D1392" s="99">
        <v>7</v>
      </c>
      <c r="E1392" s="99">
        <v>314</v>
      </c>
      <c r="F1392" s="98" t="s">
        <v>1616</v>
      </c>
      <c r="G1392" s="99">
        <v>7</v>
      </c>
      <c r="H1392" s="98" t="s">
        <v>1888</v>
      </c>
      <c r="I1392" s="97">
        <v>22</v>
      </c>
    </row>
    <row r="1393" spans="1:9" ht="15" x14ac:dyDescent="0.2">
      <c r="A1393" s="99">
        <v>224</v>
      </c>
      <c r="B1393" s="98" t="s">
        <v>1124</v>
      </c>
      <c r="C1393" s="98" t="s">
        <v>1166</v>
      </c>
      <c r="D1393" s="99">
        <v>7</v>
      </c>
      <c r="E1393" s="99">
        <v>314</v>
      </c>
      <c r="F1393" s="98" t="s">
        <v>1616</v>
      </c>
      <c r="G1393" s="99">
        <v>7</v>
      </c>
      <c r="H1393" s="98" t="s">
        <v>2010</v>
      </c>
      <c r="I1393" s="97">
        <v>7</v>
      </c>
    </row>
    <row r="1394" spans="1:9" ht="15" x14ac:dyDescent="0.2">
      <c r="A1394" s="99">
        <v>224</v>
      </c>
      <c r="B1394" s="98" t="s">
        <v>1124</v>
      </c>
      <c r="C1394" s="98" t="s">
        <v>1163</v>
      </c>
      <c r="D1394" s="99">
        <v>7</v>
      </c>
      <c r="E1394" s="99">
        <v>343</v>
      </c>
      <c r="F1394" s="98" t="s">
        <v>1614</v>
      </c>
      <c r="G1394" s="99">
        <v>3</v>
      </c>
      <c r="H1394" s="98" t="s">
        <v>1892</v>
      </c>
      <c r="I1394" s="97">
        <v>31</v>
      </c>
    </row>
    <row r="1395" spans="1:9" ht="15" x14ac:dyDescent="0.2">
      <c r="A1395" s="99">
        <v>224</v>
      </c>
      <c r="B1395" s="98" t="s">
        <v>1124</v>
      </c>
      <c r="C1395" s="98" t="s">
        <v>1163</v>
      </c>
      <c r="D1395" s="99">
        <v>7</v>
      </c>
      <c r="E1395" s="99">
        <v>327</v>
      </c>
      <c r="F1395" s="98" t="s">
        <v>1610</v>
      </c>
      <c r="G1395" s="99">
        <v>3</v>
      </c>
      <c r="H1395" s="98" t="s">
        <v>1892</v>
      </c>
      <c r="I1395" s="97">
        <v>21</v>
      </c>
    </row>
    <row r="1396" spans="1:9" ht="15" x14ac:dyDescent="0.2">
      <c r="A1396" s="99">
        <v>224</v>
      </c>
      <c r="B1396" s="98" t="s">
        <v>1124</v>
      </c>
      <c r="C1396" s="98" t="s">
        <v>1163</v>
      </c>
      <c r="D1396" s="99">
        <v>7</v>
      </c>
      <c r="E1396" s="99">
        <v>327</v>
      </c>
      <c r="F1396" s="98" t="s">
        <v>1610</v>
      </c>
      <c r="G1396" s="99">
        <v>7</v>
      </c>
      <c r="H1396" s="98" t="s">
        <v>1892</v>
      </c>
      <c r="I1396" s="97">
        <v>30</v>
      </c>
    </row>
    <row r="1397" spans="1:9" ht="15" x14ac:dyDescent="0.2">
      <c r="A1397" s="99">
        <v>224</v>
      </c>
      <c r="B1397" s="98" t="s">
        <v>1124</v>
      </c>
      <c r="C1397" s="98" t="s">
        <v>1273</v>
      </c>
      <c r="D1397" s="99">
        <v>7</v>
      </c>
      <c r="E1397" s="99">
        <v>340</v>
      </c>
      <c r="F1397" s="98" t="s">
        <v>1609</v>
      </c>
      <c r="G1397" s="99">
        <v>1</v>
      </c>
      <c r="H1397" s="98" t="s">
        <v>2004</v>
      </c>
      <c r="I1397" s="97">
        <v>7</v>
      </c>
    </row>
    <row r="1398" spans="1:9" ht="15" x14ac:dyDescent="0.2">
      <c r="A1398" s="99">
        <v>224</v>
      </c>
      <c r="B1398" s="98" t="s">
        <v>1124</v>
      </c>
      <c r="C1398" s="98" t="s">
        <v>1273</v>
      </c>
      <c r="D1398" s="99">
        <v>7</v>
      </c>
      <c r="E1398" s="99">
        <v>340</v>
      </c>
      <c r="F1398" s="98" t="s">
        <v>1609</v>
      </c>
      <c r="G1398" s="99">
        <v>3</v>
      </c>
      <c r="H1398" s="98" t="s">
        <v>2003</v>
      </c>
      <c r="I1398" s="97">
        <v>7</v>
      </c>
    </row>
    <row r="1399" spans="1:9" ht="15" x14ac:dyDescent="0.2">
      <c r="A1399" s="99">
        <v>224</v>
      </c>
      <c r="B1399" s="98" t="s">
        <v>1124</v>
      </c>
      <c r="C1399" s="98" t="s">
        <v>1273</v>
      </c>
      <c r="D1399" s="99">
        <v>7</v>
      </c>
      <c r="E1399" s="99">
        <v>340</v>
      </c>
      <c r="F1399" s="98" t="s">
        <v>1609</v>
      </c>
      <c r="G1399" s="99">
        <v>5</v>
      </c>
      <c r="H1399" s="98" t="s">
        <v>2032</v>
      </c>
      <c r="I1399" s="97">
        <v>2</v>
      </c>
    </row>
    <row r="1400" spans="1:9" ht="15" x14ac:dyDescent="0.2">
      <c r="A1400" s="99">
        <v>224</v>
      </c>
      <c r="B1400" s="98" t="s">
        <v>1124</v>
      </c>
      <c r="C1400" s="98" t="s">
        <v>1273</v>
      </c>
      <c r="D1400" s="99">
        <v>7</v>
      </c>
      <c r="E1400" s="99">
        <v>340</v>
      </c>
      <c r="F1400" s="98" t="s">
        <v>1609</v>
      </c>
      <c r="G1400" s="99">
        <v>7</v>
      </c>
      <c r="H1400" s="98" t="s">
        <v>2031</v>
      </c>
      <c r="I1400" s="97">
        <v>2</v>
      </c>
    </row>
    <row r="1401" spans="1:9" ht="15" x14ac:dyDescent="0.2">
      <c r="A1401" s="99">
        <v>224</v>
      </c>
      <c r="B1401" s="98" t="s">
        <v>1124</v>
      </c>
      <c r="C1401" s="98" t="s">
        <v>1273</v>
      </c>
      <c r="D1401" s="99">
        <v>7</v>
      </c>
      <c r="E1401" s="99">
        <v>347</v>
      </c>
      <c r="F1401" s="98" t="s">
        <v>1608</v>
      </c>
      <c r="G1401" s="99">
        <v>1</v>
      </c>
      <c r="H1401" s="98" t="s">
        <v>2006</v>
      </c>
      <c r="I1401" s="97">
        <v>3</v>
      </c>
    </row>
    <row r="1402" spans="1:9" ht="15" x14ac:dyDescent="0.2">
      <c r="A1402" s="99">
        <v>224</v>
      </c>
      <c r="B1402" s="98" t="s">
        <v>1124</v>
      </c>
      <c r="C1402" s="98" t="s">
        <v>1273</v>
      </c>
      <c r="D1402" s="99">
        <v>7</v>
      </c>
      <c r="E1402" s="99">
        <v>347</v>
      </c>
      <c r="F1402" s="98" t="s">
        <v>1608</v>
      </c>
      <c r="G1402" s="99">
        <v>5</v>
      </c>
      <c r="H1402" s="98" t="s">
        <v>2030</v>
      </c>
      <c r="I1402" s="97">
        <v>3</v>
      </c>
    </row>
    <row r="1403" spans="1:9" ht="15" x14ac:dyDescent="0.2">
      <c r="A1403" s="99">
        <v>224</v>
      </c>
      <c r="B1403" s="98" t="s">
        <v>1124</v>
      </c>
      <c r="C1403" s="98" t="s">
        <v>1273</v>
      </c>
      <c r="D1403" s="99">
        <v>7</v>
      </c>
      <c r="E1403" s="99">
        <v>347</v>
      </c>
      <c r="F1403" s="98" t="s">
        <v>1608</v>
      </c>
      <c r="G1403" s="99">
        <v>6</v>
      </c>
      <c r="H1403" s="98" t="s">
        <v>2029</v>
      </c>
      <c r="I1403" s="97">
        <v>3</v>
      </c>
    </row>
    <row r="1404" spans="1:9" ht="15" x14ac:dyDescent="0.2">
      <c r="A1404" s="99">
        <v>224</v>
      </c>
      <c r="B1404" s="98" t="s">
        <v>1124</v>
      </c>
      <c r="C1404" s="98" t="s">
        <v>1172</v>
      </c>
      <c r="D1404" s="99">
        <v>8</v>
      </c>
      <c r="E1404" s="99">
        <v>343</v>
      </c>
      <c r="F1404" s="98" t="s">
        <v>1614</v>
      </c>
      <c r="G1404" s="99">
        <v>2</v>
      </c>
      <c r="H1404" s="98" t="s">
        <v>1894</v>
      </c>
      <c r="I1404" s="97">
        <v>1</v>
      </c>
    </row>
    <row r="1405" spans="1:9" ht="15" x14ac:dyDescent="0.2">
      <c r="A1405" s="99">
        <v>224</v>
      </c>
      <c r="B1405" s="98" t="s">
        <v>1124</v>
      </c>
      <c r="C1405" s="98" t="s">
        <v>1172</v>
      </c>
      <c r="D1405" s="99">
        <v>8</v>
      </c>
      <c r="E1405" s="99">
        <v>339</v>
      </c>
      <c r="F1405" s="98" t="s">
        <v>1622</v>
      </c>
      <c r="G1405" s="99">
        <v>1</v>
      </c>
      <c r="H1405" s="98" t="s">
        <v>1891</v>
      </c>
      <c r="I1405" s="97">
        <v>26</v>
      </c>
    </row>
    <row r="1406" spans="1:9" ht="15" x14ac:dyDescent="0.2">
      <c r="A1406" s="99">
        <v>224</v>
      </c>
      <c r="B1406" s="98" t="s">
        <v>1124</v>
      </c>
      <c r="C1406" s="98" t="s">
        <v>1172</v>
      </c>
      <c r="D1406" s="99">
        <v>8</v>
      </c>
      <c r="E1406" s="99">
        <v>339</v>
      </c>
      <c r="F1406" s="98" t="s">
        <v>1622</v>
      </c>
      <c r="G1406" s="99">
        <v>3</v>
      </c>
      <c r="H1406" s="98" t="s">
        <v>1891</v>
      </c>
      <c r="I1406" s="97">
        <v>28</v>
      </c>
    </row>
    <row r="1407" spans="1:9" ht="15" x14ac:dyDescent="0.2">
      <c r="A1407" s="99">
        <v>224</v>
      </c>
      <c r="B1407" s="98" t="s">
        <v>1124</v>
      </c>
      <c r="C1407" s="98" t="s">
        <v>1172</v>
      </c>
      <c r="D1407" s="99">
        <v>8</v>
      </c>
      <c r="E1407" s="99">
        <v>339</v>
      </c>
      <c r="F1407" s="98" t="s">
        <v>1622</v>
      </c>
      <c r="G1407" s="99">
        <v>5</v>
      </c>
      <c r="H1407" s="98" t="s">
        <v>1891</v>
      </c>
      <c r="I1407" s="97">
        <v>26</v>
      </c>
    </row>
    <row r="1408" spans="1:9" ht="15" x14ac:dyDescent="0.2">
      <c r="A1408" s="99">
        <v>224</v>
      </c>
      <c r="B1408" s="98" t="s">
        <v>1124</v>
      </c>
      <c r="C1408" s="98" t="s">
        <v>1172</v>
      </c>
      <c r="D1408" s="99">
        <v>8</v>
      </c>
      <c r="E1408" s="99">
        <v>339</v>
      </c>
      <c r="F1408" s="98" t="s">
        <v>1622</v>
      </c>
      <c r="G1408" s="99">
        <v>6</v>
      </c>
      <c r="H1408" s="98" t="s">
        <v>1890</v>
      </c>
      <c r="I1408" s="97">
        <v>15</v>
      </c>
    </row>
    <row r="1409" spans="1:9" ht="15" x14ac:dyDescent="0.2">
      <c r="A1409" s="99">
        <v>224</v>
      </c>
      <c r="B1409" s="98" t="s">
        <v>1124</v>
      </c>
      <c r="C1409" s="98" t="s">
        <v>1172</v>
      </c>
      <c r="D1409" s="99">
        <v>8</v>
      </c>
      <c r="E1409" s="99">
        <v>339</v>
      </c>
      <c r="F1409" s="98" t="s">
        <v>1622</v>
      </c>
      <c r="G1409" s="99">
        <v>7</v>
      </c>
      <c r="H1409" s="98" t="s">
        <v>1891</v>
      </c>
      <c r="I1409" s="97">
        <v>27</v>
      </c>
    </row>
    <row r="1410" spans="1:9" ht="15" x14ac:dyDescent="0.2">
      <c r="A1410" s="99">
        <v>224</v>
      </c>
      <c r="B1410" s="98" t="s">
        <v>1124</v>
      </c>
      <c r="C1410" s="98" t="s">
        <v>1172</v>
      </c>
      <c r="D1410" s="99">
        <v>8</v>
      </c>
      <c r="E1410" s="99">
        <v>271</v>
      </c>
      <c r="F1410" s="98" t="s">
        <v>1612</v>
      </c>
      <c r="G1410" s="99">
        <v>2</v>
      </c>
      <c r="H1410" s="98" t="s">
        <v>1890</v>
      </c>
      <c r="I1410" s="97">
        <v>18</v>
      </c>
    </row>
    <row r="1411" spans="1:9" ht="15" x14ac:dyDescent="0.2">
      <c r="A1411" s="99">
        <v>224</v>
      </c>
      <c r="B1411" s="98" t="s">
        <v>1124</v>
      </c>
      <c r="C1411" s="98" t="s">
        <v>1172</v>
      </c>
      <c r="D1411" s="99">
        <v>8</v>
      </c>
      <c r="E1411" s="99">
        <v>311</v>
      </c>
      <c r="F1411" s="98" t="s">
        <v>1621</v>
      </c>
      <c r="G1411" s="99">
        <v>6</v>
      </c>
      <c r="H1411" s="98" t="s">
        <v>2026</v>
      </c>
      <c r="I1411" s="97">
        <v>12</v>
      </c>
    </row>
    <row r="1412" spans="1:9" ht="15" x14ac:dyDescent="0.2">
      <c r="A1412" s="99">
        <v>224</v>
      </c>
      <c r="B1412" s="98" t="s">
        <v>1124</v>
      </c>
      <c r="C1412" s="98" t="s">
        <v>1172</v>
      </c>
      <c r="D1412" s="99">
        <v>8</v>
      </c>
      <c r="E1412" s="99">
        <v>311</v>
      </c>
      <c r="F1412" s="98" t="s">
        <v>1621</v>
      </c>
      <c r="G1412" s="99">
        <v>7</v>
      </c>
      <c r="H1412" s="98" t="s">
        <v>2026</v>
      </c>
      <c r="I1412" s="97">
        <v>3</v>
      </c>
    </row>
    <row r="1413" spans="1:9" ht="15" x14ac:dyDescent="0.2">
      <c r="A1413" s="99">
        <v>224</v>
      </c>
      <c r="B1413" s="98" t="s">
        <v>1124</v>
      </c>
      <c r="C1413" s="98" t="s">
        <v>1172</v>
      </c>
      <c r="D1413" s="99">
        <v>8</v>
      </c>
      <c r="E1413" s="99">
        <v>327</v>
      </c>
      <c r="F1413" s="98" t="s">
        <v>1610</v>
      </c>
      <c r="G1413" s="99">
        <v>1</v>
      </c>
      <c r="H1413" s="98" t="s">
        <v>1890</v>
      </c>
      <c r="I1413" s="97">
        <v>1</v>
      </c>
    </row>
    <row r="1414" spans="1:9" ht="15" x14ac:dyDescent="0.2">
      <c r="A1414" s="99">
        <v>224</v>
      </c>
      <c r="B1414" s="98" t="s">
        <v>1124</v>
      </c>
      <c r="C1414" s="98" t="s">
        <v>1169</v>
      </c>
      <c r="D1414" s="99">
        <v>8</v>
      </c>
      <c r="E1414" s="99">
        <v>343</v>
      </c>
      <c r="F1414" s="98" t="s">
        <v>1614</v>
      </c>
      <c r="G1414" s="99">
        <v>6</v>
      </c>
      <c r="H1414" s="98" t="s">
        <v>1893</v>
      </c>
      <c r="I1414" s="97">
        <v>1</v>
      </c>
    </row>
    <row r="1415" spans="1:9" ht="15" x14ac:dyDescent="0.2">
      <c r="A1415" s="99">
        <v>224</v>
      </c>
      <c r="B1415" s="98" t="s">
        <v>1124</v>
      </c>
      <c r="C1415" s="98" t="s">
        <v>1169</v>
      </c>
      <c r="D1415" s="99">
        <v>8</v>
      </c>
      <c r="E1415" s="99">
        <v>342</v>
      </c>
      <c r="F1415" s="98" t="s">
        <v>1620</v>
      </c>
      <c r="G1415" s="99">
        <v>1</v>
      </c>
      <c r="H1415" s="98" t="s">
        <v>1889</v>
      </c>
      <c r="I1415" s="97">
        <v>27</v>
      </c>
    </row>
    <row r="1416" spans="1:9" ht="15" x14ac:dyDescent="0.2">
      <c r="A1416" s="99">
        <v>224</v>
      </c>
      <c r="B1416" s="98" t="s">
        <v>1124</v>
      </c>
      <c r="C1416" s="98" t="s">
        <v>1169</v>
      </c>
      <c r="D1416" s="99">
        <v>8</v>
      </c>
      <c r="E1416" s="99">
        <v>342</v>
      </c>
      <c r="F1416" s="98" t="s">
        <v>1620</v>
      </c>
      <c r="G1416" s="99">
        <v>1</v>
      </c>
      <c r="H1416" s="98" t="s">
        <v>2008</v>
      </c>
      <c r="I1416" s="97">
        <v>5</v>
      </c>
    </row>
    <row r="1417" spans="1:9" ht="15" x14ac:dyDescent="0.2">
      <c r="A1417" s="99">
        <v>224</v>
      </c>
      <c r="B1417" s="98" t="s">
        <v>1124</v>
      </c>
      <c r="C1417" s="98" t="s">
        <v>1169</v>
      </c>
      <c r="D1417" s="99">
        <v>8</v>
      </c>
      <c r="E1417" s="99">
        <v>342</v>
      </c>
      <c r="F1417" s="98" t="s">
        <v>1620</v>
      </c>
      <c r="G1417" s="99">
        <v>3</v>
      </c>
      <c r="H1417" s="98" t="s">
        <v>1889</v>
      </c>
      <c r="I1417" s="97">
        <v>25</v>
      </c>
    </row>
    <row r="1418" spans="1:9" ht="15" x14ac:dyDescent="0.2">
      <c r="A1418" s="99">
        <v>224</v>
      </c>
      <c r="B1418" s="98" t="s">
        <v>1124</v>
      </c>
      <c r="C1418" s="98" t="s">
        <v>1169</v>
      </c>
      <c r="D1418" s="99">
        <v>8</v>
      </c>
      <c r="E1418" s="99">
        <v>342</v>
      </c>
      <c r="F1418" s="98" t="s">
        <v>1620</v>
      </c>
      <c r="G1418" s="99">
        <v>5</v>
      </c>
      <c r="H1418" s="98" t="s">
        <v>1889</v>
      </c>
      <c r="I1418" s="97">
        <v>24</v>
      </c>
    </row>
    <row r="1419" spans="1:9" ht="15" x14ac:dyDescent="0.2">
      <c r="A1419" s="99">
        <v>224</v>
      </c>
      <c r="B1419" s="98" t="s">
        <v>1124</v>
      </c>
      <c r="C1419" s="98" t="s">
        <v>1169</v>
      </c>
      <c r="D1419" s="99">
        <v>8</v>
      </c>
      <c r="E1419" s="99">
        <v>342</v>
      </c>
      <c r="F1419" s="98" t="s">
        <v>1620</v>
      </c>
      <c r="G1419" s="99">
        <v>5</v>
      </c>
      <c r="H1419" s="98" t="s">
        <v>2008</v>
      </c>
      <c r="I1419" s="97">
        <v>2</v>
      </c>
    </row>
    <row r="1420" spans="1:9" ht="15" x14ac:dyDescent="0.2">
      <c r="A1420" s="99">
        <v>224</v>
      </c>
      <c r="B1420" s="98" t="s">
        <v>1124</v>
      </c>
      <c r="C1420" s="98" t="s">
        <v>1169</v>
      </c>
      <c r="D1420" s="99">
        <v>8</v>
      </c>
      <c r="E1420" s="99">
        <v>342</v>
      </c>
      <c r="F1420" s="98" t="s">
        <v>1620</v>
      </c>
      <c r="G1420" s="99">
        <v>6</v>
      </c>
      <c r="H1420" s="98" t="s">
        <v>2033</v>
      </c>
      <c r="I1420" s="97">
        <v>1</v>
      </c>
    </row>
    <row r="1421" spans="1:9" ht="15" x14ac:dyDescent="0.2">
      <c r="A1421" s="99">
        <v>224</v>
      </c>
      <c r="B1421" s="98" t="s">
        <v>1124</v>
      </c>
      <c r="C1421" s="98" t="s">
        <v>1169</v>
      </c>
      <c r="D1421" s="99">
        <v>8</v>
      </c>
      <c r="E1421" s="99">
        <v>342</v>
      </c>
      <c r="F1421" s="98" t="s">
        <v>1620</v>
      </c>
      <c r="G1421" s="99">
        <v>6</v>
      </c>
      <c r="H1421" s="98" t="s">
        <v>2025</v>
      </c>
      <c r="I1421" s="97">
        <v>12</v>
      </c>
    </row>
    <row r="1422" spans="1:9" ht="15" x14ac:dyDescent="0.2">
      <c r="A1422" s="99">
        <v>224</v>
      </c>
      <c r="B1422" s="98" t="s">
        <v>1124</v>
      </c>
      <c r="C1422" s="98" t="s">
        <v>1169</v>
      </c>
      <c r="D1422" s="99">
        <v>8</v>
      </c>
      <c r="E1422" s="99">
        <v>342</v>
      </c>
      <c r="F1422" s="98" t="s">
        <v>1620</v>
      </c>
      <c r="G1422" s="99">
        <v>7</v>
      </c>
      <c r="H1422" s="98" t="s">
        <v>1889</v>
      </c>
      <c r="I1422" s="97">
        <v>24</v>
      </c>
    </row>
    <row r="1423" spans="1:9" ht="15" x14ac:dyDescent="0.2">
      <c r="A1423" s="99">
        <v>224</v>
      </c>
      <c r="B1423" s="98" t="s">
        <v>1124</v>
      </c>
      <c r="C1423" s="98" t="s">
        <v>1169</v>
      </c>
      <c r="D1423" s="99">
        <v>8</v>
      </c>
      <c r="E1423" s="99">
        <v>319</v>
      </c>
      <c r="F1423" s="98" t="s">
        <v>1619</v>
      </c>
      <c r="G1423" s="99">
        <v>6</v>
      </c>
      <c r="H1423" s="98" t="s">
        <v>2009</v>
      </c>
      <c r="I1423" s="97">
        <v>14</v>
      </c>
    </row>
    <row r="1424" spans="1:9" ht="15" x14ac:dyDescent="0.2">
      <c r="A1424" s="99">
        <v>224</v>
      </c>
      <c r="B1424" s="98" t="s">
        <v>1124</v>
      </c>
      <c r="C1424" s="98" t="s">
        <v>1166</v>
      </c>
      <c r="D1424" s="99">
        <v>8</v>
      </c>
      <c r="E1424" s="99">
        <v>343</v>
      </c>
      <c r="F1424" s="98" t="s">
        <v>1614</v>
      </c>
      <c r="G1424" s="99">
        <v>7</v>
      </c>
      <c r="H1424" s="98" t="s">
        <v>1888</v>
      </c>
      <c r="I1424" s="97">
        <v>1</v>
      </c>
    </row>
    <row r="1425" spans="1:9" ht="15" x14ac:dyDescent="0.2">
      <c r="A1425" s="99">
        <v>224</v>
      </c>
      <c r="B1425" s="98" t="s">
        <v>1124</v>
      </c>
      <c r="C1425" s="98" t="s">
        <v>1166</v>
      </c>
      <c r="D1425" s="99">
        <v>8</v>
      </c>
      <c r="E1425" s="99">
        <v>344</v>
      </c>
      <c r="F1425" s="98" t="s">
        <v>1617</v>
      </c>
      <c r="G1425" s="99">
        <v>1</v>
      </c>
      <c r="H1425" s="98" t="s">
        <v>1887</v>
      </c>
      <c r="I1425" s="97">
        <v>30</v>
      </c>
    </row>
    <row r="1426" spans="1:9" ht="15" x14ac:dyDescent="0.2">
      <c r="A1426" s="99">
        <v>224</v>
      </c>
      <c r="B1426" s="98" t="s">
        <v>1124</v>
      </c>
      <c r="C1426" s="98" t="s">
        <v>1166</v>
      </c>
      <c r="D1426" s="99">
        <v>8</v>
      </c>
      <c r="E1426" s="99">
        <v>344</v>
      </c>
      <c r="F1426" s="98" t="s">
        <v>1617</v>
      </c>
      <c r="G1426" s="99">
        <v>3</v>
      </c>
      <c r="H1426" s="98" t="s">
        <v>1887</v>
      </c>
      <c r="I1426" s="97">
        <v>30</v>
      </c>
    </row>
    <row r="1427" spans="1:9" ht="15" x14ac:dyDescent="0.2">
      <c r="A1427" s="99">
        <v>224</v>
      </c>
      <c r="B1427" s="98" t="s">
        <v>1124</v>
      </c>
      <c r="C1427" s="98" t="s">
        <v>1166</v>
      </c>
      <c r="D1427" s="99">
        <v>8</v>
      </c>
      <c r="E1427" s="99">
        <v>344</v>
      </c>
      <c r="F1427" s="98" t="s">
        <v>1617</v>
      </c>
      <c r="G1427" s="99">
        <v>3</v>
      </c>
      <c r="H1427" s="98" t="s">
        <v>2007</v>
      </c>
      <c r="I1427" s="97">
        <v>5</v>
      </c>
    </row>
    <row r="1428" spans="1:9" ht="15" x14ac:dyDescent="0.2">
      <c r="A1428" s="99">
        <v>224</v>
      </c>
      <c r="B1428" s="98" t="s">
        <v>1124</v>
      </c>
      <c r="C1428" s="98" t="s">
        <v>1166</v>
      </c>
      <c r="D1428" s="99">
        <v>8</v>
      </c>
      <c r="E1428" s="99">
        <v>344</v>
      </c>
      <c r="F1428" s="98" t="s">
        <v>1617</v>
      </c>
      <c r="G1428" s="99">
        <v>5</v>
      </c>
      <c r="H1428" s="98" t="s">
        <v>1887</v>
      </c>
      <c r="I1428" s="97">
        <v>28</v>
      </c>
    </row>
    <row r="1429" spans="1:9" ht="15" x14ac:dyDescent="0.2">
      <c r="A1429" s="99">
        <v>224</v>
      </c>
      <c r="B1429" s="98" t="s">
        <v>1124</v>
      </c>
      <c r="C1429" s="98" t="s">
        <v>1166</v>
      </c>
      <c r="D1429" s="99">
        <v>8</v>
      </c>
      <c r="E1429" s="99">
        <v>344</v>
      </c>
      <c r="F1429" s="98" t="s">
        <v>1617</v>
      </c>
      <c r="G1429" s="99">
        <v>7</v>
      </c>
      <c r="H1429" s="98" t="s">
        <v>1887</v>
      </c>
      <c r="I1429" s="97">
        <v>26</v>
      </c>
    </row>
    <row r="1430" spans="1:9" ht="15" x14ac:dyDescent="0.2">
      <c r="A1430" s="99">
        <v>224</v>
      </c>
      <c r="B1430" s="98" t="s">
        <v>1124</v>
      </c>
      <c r="C1430" s="98" t="s">
        <v>1166</v>
      </c>
      <c r="D1430" s="99">
        <v>8</v>
      </c>
      <c r="E1430" s="99">
        <v>344</v>
      </c>
      <c r="F1430" s="98" t="s">
        <v>1617</v>
      </c>
      <c r="G1430" s="99">
        <v>7</v>
      </c>
      <c r="H1430" s="98" t="s">
        <v>2007</v>
      </c>
      <c r="I1430" s="97">
        <v>3</v>
      </c>
    </row>
    <row r="1431" spans="1:9" ht="15" x14ac:dyDescent="0.2">
      <c r="A1431" s="99">
        <v>224</v>
      </c>
      <c r="B1431" s="98" t="s">
        <v>1124</v>
      </c>
      <c r="C1431" s="98" t="s">
        <v>1163</v>
      </c>
      <c r="D1431" s="99">
        <v>8</v>
      </c>
      <c r="E1431" s="99">
        <v>308</v>
      </c>
      <c r="F1431" s="98" t="s">
        <v>1615</v>
      </c>
      <c r="G1431" s="99">
        <v>1</v>
      </c>
      <c r="H1431" s="98" t="s">
        <v>1886</v>
      </c>
      <c r="I1431" s="97">
        <v>27</v>
      </c>
    </row>
    <row r="1432" spans="1:9" ht="15" x14ac:dyDescent="0.2">
      <c r="A1432" s="99">
        <v>224</v>
      </c>
      <c r="B1432" s="98" t="s">
        <v>1124</v>
      </c>
      <c r="C1432" s="98" t="s">
        <v>1163</v>
      </c>
      <c r="D1432" s="99">
        <v>8</v>
      </c>
      <c r="E1432" s="99">
        <v>308</v>
      </c>
      <c r="F1432" s="98" t="s">
        <v>1615</v>
      </c>
      <c r="G1432" s="99">
        <v>3</v>
      </c>
      <c r="H1432" s="98" t="s">
        <v>1886</v>
      </c>
      <c r="I1432" s="97">
        <v>26</v>
      </c>
    </row>
    <row r="1433" spans="1:9" ht="15" x14ac:dyDescent="0.2">
      <c r="A1433" s="99">
        <v>224</v>
      </c>
      <c r="B1433" s="98" t="s">
        <v>1124</v>
      </c>
      <c r="C1433" s="98" t="s">
        <v>1163</v>
      </c>
      <c r="D1433" s="99">
        <v>8</v>
      </c>
      <c r="E1433" s="99">
        <v>308</v>
      </c>
      <c r="F1433" s="98" t="s">
        <v>1615</v>
      </c>
      <c r="G1433" s="99">
        <v>5</v>
      </c>
      <c r="H1433" s="98" t="s">
        <v>1886</v>
      </c>
      <c r="I1433" s="97">
        <v>26</v>
      </c>
    </row>
    <row r="1434" spans="1:9" ht="15" x14ac:dyDescent="0.2">
      <c r="A1434" s="99">
        <v>224</v>
      </c>
      <c r="B1434" s="98" t="s">
        <v>1124</v>
      </c>
      <c r="C1434" s="98" t="s">
        <v>1163</v>
      </c>
      <c r="D1434" s="99">
        <v>8</v>
      </c>
      <c r="E1434" s="99">
        <v>343</v>
      </c>
      <c r="F1434" s="98" t="s">
        <v>1614</v>
      </c>
      <c r="G1434" s="99">
        <v>3</v>
      </c>
      <c r="H1434" s="98" t="s">
        <v>1892</v>
      </c>
      <c r="I1434" s="97">
        <v>1</v>
      </c>
    </row>
    <row r="1435" spans="1:9" ht="15" x14ac:dyDescent="0.2">
      <c r="A1435" s="99">
        <v>224</v>
      </c>
      <c r="B1435" s="98" t="s">
        <v>1124</v>
      </c>
      <c r="C1435" s="98" t="s">
        <v>1163</v>
      </c>
      <c r="D1435" s="99">
        <v>8</v>
      </c>
      <c r="E1435" s="99">
        <v>271</v>
      </c>
      <c r="F1435" s="98" t="s">
        <v>1612</v>
      </c>
      <c r="G1435" s="99">
        <v>7</v>
      </c>
      <c r="H1435" s="98" t="s">
        <v>1886</v>
      </c>
      <c r="I1435" s="97">
        <v>27</v>
      </c>
    </row>
    <row r="1436" spans="1:9" ht="15" x14ac:dyDescent="0.2">
      <c r="A1436" s="99">
        <v>224</v>
      </c>
      <c r="B1436" s="98" t="s">
        <v>1124</v>
      </c>
      <c r="C1436" s="98" t="s">
        <v>1273</v>
      </c>
      <c r="D1436" s="99">
        <v>8</v>
      </c>
      <c r="E1436" s="99">
        <v>340</v>
      </c>
      <c r="F1436" s="98" t="s">
        <v>1609</v>
      </c>
      <c r="G1436" s="99">
        <v>1</v>
      </c>
      <c r="H1436" s="98" t="s">
        <v>2004</v>
      </c>
      <c r="I1436" s="97">
        <v>3</v>
      </c>
    </row>
    <row r="1437" spans="1:9" ht="15" x14ac:dyDescent="0.2">
      <c r="A1437" s="99">
        <v>224</v>
      </c>
      <c r="B1437" s="98" t="s">
        <v>1124</v>
      </c>
      <c r="C1437" s="98" t="s">
        <v>1273</v>
      </c>
      <c r="D1437" s="99">
        <v>8</v>
      </c>
      <c r="E1437" s="99">
        <v>340</v>
      </c>
      <c r="F1437" s="98" t="s">
        <v>1609</v>
      </c>
      <c r="G1437" s="99">
        <v>3</v>
      </c>
      <c r="H1437" s="98" t="s">
        <v>2003</v>
      </c>
      <c r="I1437" s="97">
        <v>3</v>
      </c>
    </row>
    <row r="1438" spans="1:9" ht="15" x14ac:dyDescent="0.2">
      <c r="A1438" s="99">
        <v>224</v>
      </c>
      <c r="B1438" s="98" t="s">
        <v>1124</v>
      </c>
      <c r="C1438" s="98" t="s">
        <v>1273</v>
      </c>
      <c r="D1438" s="99">
        <v>8</v>
      </c>
      <c r="E1438" s="99">
        <v>340</v>
      </c>
      <c r="F1438" s="98" t="s">
        <v>1609</v>
      </c>
      <c r="G1438" s="99">
        <v>5</v>
      </c>
      <c r="H1438" s="98" t="s">
        <v>2032</v>
      </c>
      <c r="I1438" s="97">
        <v>12</v>
      </c>
    </row>
    <row r="1439" spans="1:9" ht="15" x14ac:dyDescent="0.2">
      <c r="A1439" s="99">
        <v>224</v>
      </c>
      <c r="B1439" s="98" t="s">
        <v>1124</v>
      </c>
      <c r="C1439" s="98" t="s">
        <v>1273</v>
      </c>
      <c r="D1439" s="99">
        <v>8</v>
      </c>
      <c r="E1439" s="99">
        <v>340</v>
      </c>
      <c r="F1439" s="98" t="s">
        <v>1609</v>
      </c>
      <c r="G1439" s="99">
        <v>7</v>
      </c>
      <c r="H1439" s="98" t="s">
        <v>2031</v>
      </c>
      <c r="I1439" s="97">
        <v>12</v>
      </c>
    </row>
    <row r="1440" spans="1:9" ht="15" x14ac:dyDescent="0.2">
      <c r="A1440" s="99">
        <v>224</v>
      </c>
      <c r="B1440" s="98" t="s">
        <v>1124</v>
      </c>
      <c r="C1440" s="98" t="s">
        <v>1273</v>
      </c>
      <c r="D1440" s="99">
        <v>8</v>
      </c>
      <c r="E1440" s="99">
        <v>347</v>
      </c>
      <c r="F1440" s="98" t="s">
        <v>1608</v>
      </c>
      <c r="G1440" s="99">
        <v>1</v>
      </c>
      <c r="H1440" s="98" t="s">
        <v>2006</v>
      </c>
      <c r="I1440" s="97">
        <v>8</v>
      </c>
    </row>
    <row r="1441" spans="1:9" ht="15" x14ac:dyDescent="0.2">
      <c r="A1441" s="99">
        <v>224</v>
      </c>
      <c r="B1441" s="98" t="s">
        <v>1124</v>
      </c>
      <c r="C1441" s="98" t="s">
        <v>1273</v>
      </c>
      <c r="D1441" s="99">
        <v>8</v>
      </c>
      <c r="E1441" s="99">
        <v>347</v>
      </c>
      <c r="F1441" s="98" t="s">
        <v>1608</v>
      </c>
      <c r="G1441" s="99">
        <v>5</v>
      </c>
      <c r="H1441" s="98" t="s">
        <v>2030</v>
      </c>
      <c r="I1441" s="97">
        <v>8</v>
      </c>
    </row>
    <row r="1442" spans="1:9" ht="15" x14ac:dyDescent="0.2">
      <c r="A1442" s="99">
        <v>224</v>
      </c>
      <c r="B1442" s="98" t="s">
        <v>1124</v>
      </c>
      <c r="C1442" s="98" t="s">
        <v>1273</v>
      </c>
      <c r="D1442" s="99">
        <v>8</v>
      </c>
      <c r="E1442" s="99">
        <v>347</v>
      </c>
      <c r="F1442" s="98" t="s">
        <v>1608</v>
      </c>
      <c r="G1442" s="99">
        <v>6</v>
      </c>
      <c r="H1442" s="98" t="s">
        <v>2029</v>
      </c>
      <c r="I1442" s="97">
        <v>8</v>
      </c>
    </row>
    <row r="1443" spans="1:9" ht="15" x14ac:dyDescent="0.2">
      <c r="A1443" s="99">
        <v>226</v>
      </c>
      <c r="B1443" s="98" t="s">
        <v>1116</v>
      </c>
      <c r="C1443" s="98" t="s">
        <v>1172</v>
      </c>
      <c r="D1443" s="99">
        <v>6</v>
      </c>
      <c r="E1443" s="99">
        <v>121</v>
      </c>
      <c r="F1443" s="98" t="s">
        <v>1606</v>
      </c>
      <c r="G1443" s="99">
        <v>7</v>
      </c>
      <c r="H1443" s="98" t="s">
        <v>2027</v>
      </c>
      <c r="I1443" s="97">
        <v>3</v>
      </c>
    </row>
    <row r="1444" spans="1:9" ht="15" x14ac:dyDescent="0.2">
      <c r="A1444" s="99">
        <v>226</v>
      </c>
      <c r="B1444" s="98" t="s">
        <v>1116</v>
      </c>
      <c r="C1444" s="98" t="s">
        <v>1172</v>
      </c>
      <c r="D1444" s="99">
        <v>6</v>
      </c>
      <c r="E1444" s="99">
        <v>151</v>
      </c>
      <c r="F1444" s="98" t="s">
        <v>30</v>
      </c>
      <c r="G1444" s="99">
        <v>1</v>
      </c>
      <c r="H1444" s="98" t="s">
        <v>1897</v>
      </c>
      <c r="I1444" s="97">
        <v>21</v>
      </c>
    </row>
    <row r="1445" spans="1:9" ht="15" x14ac:dyDescent="0.2">
      <c r="A1445" s="99">
        <v>226</v>
      </c>
      <c r="B1445" s="98" t="s">
        <v>1116</v>
      </c>
      <c r="C1445" s="98" t="s">
        <v>1172</v>
      </c>
      <c r="D1445" s="99">
        <v>6</v>
      </c>
      <c r="E1445" s="99">
        <v>151</v>
      </c>
      <c r="F1445" s="98" t="s">
        <v>30</v>
      </c>
      <c r="G1445" s="99">
        <v>2</v>
      </c>
      <c r="H1445" s="98" t="s">
        <v>1897</v>
      </c>
      <c r="I1445" s="97">
        <v>23</v>
      </c>
    </row>
    <row r="1446" spans="1:9" ht="15" x14ac:dyDescent="0.2">
      <c r="A1446" s="99">
        <v>226</v>
      </c>
      <c r="B1446" s="98" t="s">
        <v>1116</v>
      </c>
      <c r="C1446" s="98" t="s">
        <v>1172</v>
      </c>
      <c r="D1446" s="99">
        <v>6</v>
      </c>
      <c r="E1446" s="99">
        <v>151</v>
      </c>
      <c r="F1446" s="98" t="s">
        <v>30</v>
      </c>
      <c r="G1446" s="99">
        <v>4</v>
      </c>
      <c r="H1446" s="98" t="s">
        <v>1897</v>
      </c>
      <c r="I1446" s="97">
        <v>22</v>
      </c>
    </row>
    <row r="1447" spans="1:9" ht="15" x14ac:dyDescent="0.2">
      <c r="A1447" s="99">
        <v>226</v>
      </c>
      <c r="B1447" s="98" t="s">
        <v>1116</v>
      </c>
      <c r="C1447" s="98" t="s">
        <v>1172</v>
      </c>
      <c r="D1447" s="99">
        <v>6</v>
      </c>
      <c r="E1447" s="99">
        <v>151</v>
      </c>
      <c r="F1447" s="98" t="s">
        <v>30</v>
      </c>
      <c r="G1447" s="99">
        <v>6</v>
      </c>
      <c r="H1447" s="98" t="s">
        <v>1897</v>
      </c>
      <c r="I1447" s="97">
        <v>21</v>
      </c>
    </row>
    <row r="1448" spans="1:9" ht="15" x14ac:dyDescent="0.2">
      <c r="A1448" s="99">
        <v>226</v>
      </c>
      <c r="B1448" s="98" t="s">
        <v>1116</v>
      </c>
      <c r="C1448" s="98" t="s">
        <v>1169</v>
      </c>
      <c r="D1448" s="99">
        <v>6</v>
      </c>
      <c r="E1448" s="99">
        <v>120</v>
      </c>
      <c r="F1448" s="98" t="s">
        <v>1604</v>
      </c>
      <c r="G1448" s="99">
        <v>1</v>
      </c>
      <c r="H1448" s="98" t="s">
        <v>1896</v>
      </c>
      <c r="I1448" s="97">
        <v>21</v>
      </c>
    </row>
    <row r="1449" spans="1:9" ht="15" x14ac:dyDescent="0.2">
      <c r="A1449" s="99">
        <v>226</v>
      </c>
      <c r="B1449" s="98" t="s">
        <v>1116</v>
      </c>
      <c r="C1449" s="98" t="s">
        <v>1169</v>
      </c>
      <c r="D1449" s="99">
        <v>6</v>
      </c>
      <c r="E1449" s="99">
        <v>120</v>
      </c>
      <c r="F1449" s="98" t="s">
        <v>1604</v>
      </c>
      <c r="G1449" s="99">
        <v>2</v>
      </c>
      <c r="H1449" s="98" t="s">
        <v>1896</v>
      </c>
      <c r="I1449" s="97">
        <v>21</v>
      </c>
    </row>
    <row r="1450" spans="1:9" ht="15" x14ac:dyDescent="0.2">
      <c r="A1450" s="99">
        <v>226</v>
      </c>
      <c r="B1450" s="98" t="s">
        <v>1116</v>
      </c>
      <c r="C1450" s="98" t="s">
        <v>1169</v>
      </c>
      <c r="D1450" s="99">
        <v>6</v>
      </c>
      <c r="E1450" s="99">
        <v>120</v>
      </c>
      <c r="F1450" s="98" t="s">
        <v>1604</v>
      </c>
      <c r="G1450" s="99">
        <v>4</v>
      </c>
      <c r="H1450" s="98" t="s">
        <v>1896</v>
      </c>
      <c r="I1450" s="97">
        <v>23</v>
      </c>
    </row>
    <row r="1451" spans="1:9" ht="15" x14ac:dyDescent="0.2">
      <c r="A1451" s="99">
        <v>226</v>
      </c>
      <c r="B1451" s="98" t="s">
        <v>1116</v>
      </c>
      <c r="C1451" s="98" t="s">
        <v>1169</v>
      </c>
      <c r="D1451" s="99">
        <v>6</v>
      </c>
      <c r="E1451" s="99">
        <v>120</v>
      </c>
      <c r="F1451" s="98" t="s">
        <v>1604</v>
      </c>
      <c r="G1451" s="99">
        <v>6</v>
      </c>
      <c r="H1451" s="98" t="s">
        <v>1896</v>
      </c>
      <c r="I1451" s="97">
        <v>22</v>
      </c>
    </row>
    <row r="1452" spans="1:9" ht="15" x14ac:dyDescent="0.2">
      <c r="A1452" s="99">
        <v>226</v>
      </c>
      <c r="B1452" s="98" t="s">
        <v>1116</v>
      </c>
      <c r="C1452" s="98" t="s">
        <v>1166</v>
      </c>
      <c r="D1452" s="99">
        <v>6</v>
      </c>
      <c r="E1452" s="99">
        <v>126</v>
      </c>
      <c r="F1452" s="98" t="s">
        <v>1601</v>
      </c>
      <c r="G1452" s="99">
        <v>1</v>
      </c>
      <c r="H1452" s="98" t="s">
        <v>1895</v>
      </c>
      <c r="I1452" s="97">
        <v>23</v>
      </c>
    </row>
    <row r="1453" spans="1:9" ht="15" x14ac:dyDescent="0.2">
      <c r="A1453" s="99">
        <v>226</v>
      </c>
      <c r="B1453" s="98" t="s">
        <v>1116</v>
      </c>
      <c r="C1453" s="98" t="s">
        <v>1166</v>
      </c>
      <c r="D1453" s="99">
        <v>6</v>
      </c>
      <c r="E1453" s="99">
        <v>126</v>
      </c>
      <c r="F1453" s="98" t="s">
        <v>1601</v>
      </c>
      <c r="G1453" s="99">
        <v>2</v>
      </c>
      <c r="H1453" s="98" t="s">
        <v>1895</v>
      </c>
      <c r="I1453" s="97">
        <v>22</v>
      </c>
    </row>
    <row r="1454" spans="1:9" ht="15" x14ac:dyDescent="0.2">
      <c r="A1454" s="99">
        <v>226</v>
      </c>
      <c r="B1454" s="98" t="s">
        <v>1116</v>
      </c>
      <c r="C1454" s="98" t="s">
        <v>1166</v>
      </c>
      <c r="D1454" s="99">
        <v>6</v>
      </c>
      <c r="E1454" s="99">
        <v>126</v>
      </c>
      <c r="F1454" s="98" t="s">
        <v>1601</v>
      </c>
      <c r="G1454" s="99">
        <v>4</v>
      </c>
      <c r="H1454" s="98" t="s">
        <v>1895</v>
      </c>
      <c r="I1454" s="97">
        <v>21</v>
      </c>
    </row>
    <row r="1455" spans="1:9" ht="15" x14ac:dyDescent="0.2">
      <c r="A1455" s="99">
        <v>226</v>
      </c>
      <c r="B1455" s="98" t="s">
        <v>1116</v>
      </c>
      <c r="C1455" s="98" t="s">
        <v>1166</v>
      </c>
      <c r="D1455" s="99">
        <v>6</v>
      </c>
      <c r="E1455" s="99">
        <v>126</v>
      </c>
      <c r="F1455" s="98" t="s">
        <v>1601</v>
      </c>
      <c r="G1455" s="99">
        <v>6</v>
      </c>
      <c r="H1455" s="98" t="s">
        <v>1895</v>
      </c>
      <c r="I1455" s="97">
        <v>21</v>
      </c>
    </row>
    <row r="1456" spans="1:9" ht="15" x14ac:dyDescent="0.2">
      <c r="A1456" s="99">
        <v>226</v>
      </c>
      <c r="B1456" s="98" t="s">
        <v>1116</v>
      </c>
      <c r="C1456" s="98" t="s">
        <v>1163</v>
      </c>
      <c r="D1456" s="99">
        <v>6</v>
      </c>
      <c r="E1456" s="99">
        <v>148</v>
      </c>
      <c r="F1456" s="98" t="s">
        <v>1600</v>
      </c>
      <c r="G1456" s="99">
        <v>7</v>
      </c>
      <c r="H1456" s="98" t="s">
        <v>1937</v>
      </c>
      <c r="I1456" s="97">
        <v>3</v>
      </c>
    </row>
    <row r="1457" spans="1:9" ht="15" x14ac:dyDescent="0.2">
      <c r="A1457" s="99">
        <v>226</v>
      </c>
      <c r="B1457" s="98" t="s">
        <v>1116</v>
      </c>
      <c r="C1457" s="98" t="s">
        <v>1163</v>
      </c>
      <c r="D1457" s="99">
        <v>6</v>
      </c>
      <c r="E1457" s="99">
        <v>122</v>
      </c>
      <c r="F1457" s="98" t="s">
        <v>1598</v>
      </c>
      <c r="G1457" s="99">
        <v>1</v>
      </c>
      <c r="H1457" s="98" t="s">
        <v>2002</v>
      </c>
      <c r="I1457" s="97">
        <v>22</v>
      </c>
    </row>
    <row r="1458" spans="1:9" ht="15" x14ac:dyDescent="0.2">
      <c r="A1458" s="99">
        <v>226</v>
      </c>
      <c r="B1458" s="98" t="s">
        <v>1116</v>
      </c>
      <c r="C1458" s="98" t="s">
        <v>1163</v>
      </c>
      <c r="D1458" s="99">
        <v>6</v>
      </c>
      <c r="E1458" s="99">
        <v>122</v>
      </c>
      <c r="F1458" s="98" t="s">
        <v>1598</v>
      </c>
      <c r="G1458" s="99">
        <v>2</v>
      </c>
      <c r="H1458" s="98" t="s">
        <v>2002</v>
      </c>
      <c r="I1458" s="97">
        <v>21</v>
      </c>
    </row>
    <row r="1459" spans="1:9" ht="15" x14ac:dyDescent="0.2">
      <c r="A1459" s="99">
        <v>226</v>
      </c>
      <c r="B1459" s="98" t="s">
        <v>1116</v>
      </c>
      <c r="C1459" s="98" t="s">
        <v>1163</v>
      </c>
      <c r="D1459" s="99">
        <v>6</v>
      </c>
      <c r="E1459" s="99">
        <v>122</v>
      </c>
      <c r="F1459" s="98" t="s">
        <v>1598</v>
      </c>
      <c r="G1459" s="99">
        <v>4</v>
      </c>
      <c r="H1459" s="98" t="s">
        <v>2002</v>
      </c>
      <c r="I1459" s="97">
        <v>21</v>
      </c>
    </row>
    <row r="1460" spans="1:9" ht="15" x14ac:dyDescent="0.2">
      <c r="A1460" s="99">
        <v>226</v>
      </c>
      <c r="B1460" s="98" t="s">
        <v>1116</v>
      </c>
      <c r="C1460" s="98" t="s">
        <v>1163</v>
      </c>
      <c r="D1460" s="99">
        <v>6</v>
      </c>
      <c r="E1460" s="99">
        <v>122</v>
      </c>
      <c r="F1460" s="98" t="s">
        <v>1598</v>
      </c>
      <c r="G1460" s="99">
        <v>6</v>
      </c>
      <c r="H1460" s="98" t="s">
        <v>2002</v>
      </c>
      <c r="I1460" s="97">
        <v>23</v>
      </c>
    </row>
    <row r="1461" spans="1:9" ht="15" x14ac:dyDescent="0.2">
      <c r="A1461" s="99">
        <v>226</v>
      </c>
      <c r="B1461" s="98" t="s">
        <v>1116</v>
      </c>
      <c r="C1461" s="98" t="s">
        <v>1172</v>
      </c>
      <c r="D1461" s="99">
        <v>7</v>
      </c>
      <c r="E1461" s="99">
        <v>85</v>
      </c>
      <c r="F1461" s="98" t="s">
        <v>1599</v>
      </c>
      <c r="G1461" s="99">
        <v>2</v>
      </c>
      <c r="H1461" s="98" t="s">
        <v>1894</v>
      </c>
      <c r="I1461" s="97">
        <v>31</v>
      </c>
    </row>
    <row r="1462" spans="1:9" ht="15" x14ac:dyDescent="0.2">
      <c r="A1462" s="99">
        <v>226</v>
      </c>
      <c r="B1462" s="98" t="s">
        <v>1116</v>
      </c>
      <c r="C1462" s="98" t="s">
        <v>1172</v>
      </c>
      <c r="D1462" s="99">
        <v>7</v>
      </c>
      <c r="E1462" s="99">
        <v>85</v>
      </c>
      <c r="F1462" s="98" t="s">
        <v>1599</v>
      </c>
      <c r="G1462" s="99">
        <v>5</v>
      </c>
      <c r="H1462" s="98" t="s">
        <v>1894</v>
      </c>
      <c r="I1462" s="97">
        <v>29</v>
      </c>
    </row>
    <row r="1463" spans="1:9" ht="15" x14ac:dyDescent="0.2">
      <c r="A1463" s="99">
        <v>226</v>
      </c>
      <c r="B1463" s="98" t="s">
        <v>1116</v>
      </c>
      <c r="C1463" s="98" t="s">
        <v>1172</v>
      </c>
      <c r="D1463" s="99">
        <v>7</v>
      </c>
      <c r="E1463" s="99">
        <v>121</v>
      </c>
      <c r="F1463" s="98" t="s">
        <v>1606</v>
      </c>
      <c r="G1463" s="99">
        <v>5</v>
      </c>
      <c r="H1463" s="98" t="s">
        <v>1894</v>
      </c>
      <c r="I1463" s="97">
        <v>32</v>
      </c>
    </row>
    <row r="1464" spans="1:9" ht="15" x14ac:dyDescent="0.2">
      <c r="A1464" s="99">
        <v>226</v>
      </c>
      <c r="B1464" s="98" t="s">
        <v>1116</v>
      </c>
      <c r="C1464" s="98" t="s">
        <v>1172</v>
      </c>
      <c r="D1464" s="99">
        <v>7</v>
      </c>
      <c r="E1464" s="99">
        <v>121</v>
      </c>
      <c r="F1464" s="98" t="s">
        <v>1606</v>
      </c>
      <c r="G1464" s="99">
        <v>7</v>
      </c>
      <c r="H1464" s="98" t="s">
        <v>2027</v>
      </c>
      <c r="I1464" s="97">
        <v>17</v>
      </c>
    </row>
    <row r="1465" spans="1:9" ht="15" x14ac:dyDescent="0.2">
      <c r="A1465" s="99">
        <v>226</v>
      </c>
      <c r="B1465" s="98" t="s">
        <v>1116</v>
      </c>
      <c r="C1465" s="98" t="s">
        <v>1172</v>
      </c>
      <c r="D1465" s="99">
        <v>7</v>
      </c>
      <c r="E1465" s="99">
        <v>143</v>
      </c>
      <c r="F1465" s="98" t="s">
        <v>1596</v>
      </c>
      <c r="G1465" s="99">
        <v>1</v>
      </c>
      <c r="H1465" s="98" t="s">
        <v>1894</v>
      </c>
      <c r="I1465" s="97">
        <v>22</v>
      </c>
    </row>
    <row r="1466" spans="1:9" ht="15" x14ac:dyDescent="0.2">
      <c r="A1466" s="99">
        <v>226</v>
      </c>
      <c r="B1466" s="98" t="s">
        <v>1116</v>
      </c>
      <c r="C1466" s="98" t="s">
        <v>1169</v>
      </c>
      <c r="D1466" s="99">
        <v>7</v>
      </c>
      <c r="E1466" s="99">
        <v>152</v>
      </c>
      <c r="F1466" s="98" t="s">
        <v>1605</v>
      </c>
      <c r="G1466" s="99">
        <v>6</v>
      </c>
      <c r="H1466" s="98" t="s">
        <v>1893</v>
      </c>
      <c r="I1466" s="97">
        <v>32</v>
      </c>
    </row>
    <row r="1467" spans="1:9" ht="15" x14ac:dyDescent="0.2">
      <c r="A1467" s="99">
        <v>226</v>
      </c>
      <c r="B1467" s="98" t="s">
        <v>1116</v>
      </c>
      <c r="C1467" s="98" t="s">
        <v>1169</v>
      </c>
      <c r="D1467" s="99">
        <v>7</v>
      </c>
      <c r="E1467" s="99">
        <v>128</v>
      </c>
      <c r="F1467" s="98" t="s">
        <v>1603</v>
      </c>
      <c r="G1467" s="99">
        <v>1</v>
      </c>
      <c r="H1467" s="98" t="s">
        <v>1893</v>
      </c>
      <c r="I1467" s="97">
        <v>29</v>
      </c>
    </row>
    <row r="1468" spans="1:9" ht="15" x14ac:dyDescent="0.2">
      <c r="A1468" s="99">
        <v>226</v>
      </c>
      <c r="B1468" s="98" t="s">
        <v>1116</v>
      </c>
      <c r="C1468" s="98" t="s">
        <v>1169</v>
      </c>
      <c r="D1468" s="99">
        <v>7</v>
      </c>
      <c r="E1468" s="99">
        <v>128</v>
      </c>
      <c r="F1468" s="98" t="s">
        <v>1603</v>
      </c>
      <c r="G1468" s="99">
        <v>3</v>
      </c>
      <c r="H1468" s="98" t="s">
        <v>1893</v>
      </c>
      <c r="I1468" s="97">
        <v>31</v>
      </c>
    </row>
    <row r="1469" spans="1:9" ht="15" x14ac:dyDescent="0.2">
      <c r="A1469" s="99">
        <v>226</v>
      </c>
      <c r="B1469" s="98" t="s">
        <v>1116</v>
      </c>
      <c r="C1469" s="98" t="s">
        <v>1169</v>
      </c>
      <c r="D1469" s="99">
        <v>7</v>
      </c>
      <c r="E1469" s="99">
        <v>143</v>
      </c>
      <c r="F1469" s="98" t="s">
        <v>1596</v>
      </c>
      <c r="G1469" s="99">
        <v>5</v>
      </c>
      <c r="H1469" s="98" t="s">
        <v>1893</v>
      </c>
      <c r="I1469" s="97">
        <v>22</v>
      </c>
    </row>
    <row r="1470" spans="1:9" ht="15" x14ac:dyDescent="0.2">
      <c r="A1470" s="99">
        <v>226</v>
      </c>
      <c r="B1470" s="98" t="s">
        <v>1116</v>
      </c>
      <c r="C1470" s="98" t="s">
        <v>1166</v>
      </c>
      <c r="D1470" s="99">
        <v>7</v>
      </c>
      <c r="E1470" s="99">
        <v>128</v>
      </c>
      <c r="F1470" s="98" t="s">
        <v>1603</v>
      </c>
      <c r="G1470" s="99">
        <v>2</v>
      </c>
      <c r="H1470" s="98" t="s">
        <v>1888</v>
      </c>
      <c r="I1470" s="97">
        <v>29</v>
      </c>
    </row>
    <row r="1471" spans="1:9" ht="15" x14ac:dyDescent="0.2">
      <c r="A1471" s="99">
        <v>226</v>
      </c>
      <c r="B1471" s="98" t="s">
        <v>1116</v>
      </c>
      <c r="C1471" s="98" t="s">
        <v>1166</v>
      </c>
      <c r="D1471" s="99">
        <v>7</v>
      </c>
      <c r="E1471" s="99">
        <v>128</v>
      </c>
      <c r="F1471" s="98" t="s">
        <v>1603</v>
      </c>
      <c r="G1471" s="99">
        <v>5</v>
      </c>
      <c r="H1471" s="98" t="s">
        <v>1888</v>
      </c>
      <c r="I1471" s="97">
        <v>31</v>
      </c>
    </row>
    <row r="1472" spans="1:9" ht="15" x14ac:dyDescent="0.2">
      <c r="A1472" s="99">
        <v>226</v>
      </c>
      <c r="B1472" s="98" t="s">
        <v>1116</v>
      </c>
      <c r="C1472" s="98" t="s">
        <v>1166</v>
      </c>
      <c r="D1472" s="99">
        <v>7</v>
      </c>
      <c r="E1472" s="99">
        <v>143</v>
      </c>
      <c r="F1472" s="98" t="s">
        <v>1596</v>
      </c>
      <c r="G1472" s="99">
        <v>2</v>
      </c>
      <c r="H1472" s="98" t="s">
        <v>1888</v>
      </c>
      <c r="I1472" s="97">
        <v>22</v>
      </c>
    </row>
    <row r="1473" spans="1:9" ht="15" x14ac:dyDescent="0.2">
      <c r="A1473" s="99">
        <v>226</v>
      </c>
      <c r="B1473" s="98" t="s">
        <v>1116</v>
      </c>
      <c r="C1473" s="98" t="s">
        <v>1166</v>
      </c>
      <c r="D1473" s="99">
        <v>7</v>
      </c>
      <c r="E1473" s="99">
        <v>141</v>
      </c>
      <c r="F1473" s="98" t="s">
        <v>1602</v>
      </c>
      <c r="G1473" s="99">
        <v>1</v>
      </c>
      <c r="H1473" s="98" t="s">
        <v>1888</v>
      </c>
      <c r="I1473" s="97">
        <v>32</v>
      </c>
    </row>
    <row r="1474" spans="1:9" ht="15" x14ac:dyDescent="0.2">
      <c r="A1474" s="99">
        <v>226</v>
      </c>
      <c r="B1474" s="98" t="s">
        <v>1116</v>
      </c>
      <c r="C1474" s="98" t="s">
        <v>1163</v>
      </c>
      <c r="D1474" s="99">
        <v>7</v>
      </c>
      <c r="E1474" s="99">
        <v>148</v>
      </c>
      <c r="F1474" s="98" t="s">
        <v>1600</v>
      </c>
      <c r="G1474" s="99">
        <v>7</v>
      </c>
      <c r="H1474" s="98" t="s">
        <v>1937</v>
      </c>
      <c r="I1474" s="97">
        <v>14</v>
      </c>
    </row>
    <row r="1475" spans="1:9" ht="15" x14ac:dyDescent="0.2">
      <c r="A1475" s="99">
        <v>226</v>
      </c>
      <c r="B1475" s="98" t="s">
        <v>1116</v>
      </c>
      <c r="C1475" s="98" t="s">
        <v>1163</v>
      </c>
      <c r="D1475" s="99">
        <v>7</v>
      </c>
      <c r="E1475" s="99">
        <v>85</v>
      </c>
      <c r="F1475" s="98" t="s">
        <v>1599</v>
      </c>
      <c r="G1475" s="99">
        <v>1</v>
      </c>
      <c r="H1475" s="98" t="s">
        <v>1892</v>
      </c>
      <c r="I1475" s="97">
        <v>31</v>
      </c>
    </row>
    <row r="1476" spans="1:9" ht="15" x14ac:dyDescent="0.2">
      <c r="A1476" s="99">
        <v>226</v>
      </c>
      <c r="B1476" s="98" t="s">
        <v>1116</v>
      </c>
      <c r="C1476" s="98" t="s">
        <v>1163</v>
      </c>
      <c r="D1476" s="99">
        <v>7</v>
      </c>
      <c r="E1476" s="99">
        <v>85</v>
      </c>
      <c r="F1476" s="98" t="s">
        <v>1599</v>
      </c>
      <c r="G1476" s="99">
        <v>3</v>
      </c>
      <c r="H1476" s="98" t="s">
        <v>1892</v>
      </c>
      <c r="I1476" s="97">
        <v>29</v>
      </c>
    </row>
    <row r="1477" spans="1:9" ht="15" x14ac:dyDescent="0.2">
      <c r="A1477" s="99">
        <v>226</v>
      </c>
      <c r="B1477" s="98" t="s">
        <v>1116</v>
      </c>
      <c r="C1477" s="98" t="s">
        <v>1163</v>
      </c>
      <c r="D1477" s="99">
        <v>7</v>
      </c>
      <c r="E1477" s="99">
        <v>147</v>
      </c>
      <c r="F1477" s="98" t="s">
        <v>1597</v>
      </c>
      <c r="G1477" s="99">
        <v>2</v>
      </c>
      <c r="H1477" s="98" t="s">
        <v>1892</v>
      </c>
      <c r="I1477" s="97">
        <v>32</v>
      </c>
    </row>
    <row r="1478" spans="1:9" ht="15" x14ac:dyDescent="0.2">
      <c r="A1478" s="99">
        <v>226</v>
      </c>
      <c r="B1478" s="98" t="s">
        <v>1116</v>
      </c>
      <c r="C1478" s="98" t="s">
        <v>1163</v>
      </c>
      <c r="D1478" s="99">
        <v>7</v>
      </c>
      <c r="E1478" s="99">
        <v>143</v>
      </c>
      <c r="F1478" s="98" t="s">
        <v>1596</v>
      </c>
      <c r="G1478" s="99">
        <v>6</v>
      </c>
      <c r="H1478" s="98" t="s">
        <v>1892</v>
      </c>
      <c r="I1478" s="97">
        <v>22</v>
      </c>
    </row>
    <row r="1479" spans="1:9" ht="15" x14ac:dyDescent="0.2">
      <c r="A1479" s="99">
        <v>226</v>
      </c>
      <c r="B1479" s="98" t="s">
        <v>1116</v>
      </c>
      <c r="C1479" s="98" t="s">
        <v>1172</v>
      </c>
      <c r="D1479" s="99">
        <v>8</v>
      </c>
      <c r="E1479" s="99">
        <v>121</v>
      </c>
      <c r="F1479" s="98" t="s">
        <v>1606</v>
      </c>
      <c r="G1479" s="99">
        <v>1</v>
      </c>
      <c r="H1479" s="98" t="s">
        <v>1891</v>
      </c>
      <c r="I1479" s="97">
        <v>34</v>
      </c>
    </row>
    <row r="1480" spans="1:9" ht="15" x14ac:dyDescent="0.2">
      <c r="A1480" s="99">
        <v>226</v>
      </c>
      <c r="B1480" s="98" t="s">
        <v>1116</v>
      </c>
      <c r="C1480" s="98" t="s">
        <v>1172</v>
      </c>
      <c r="D1480" s="99">
        <v>8</v>
      </c>
      <c r="E1480" s="99">
        <v>121</v>
      </c>
      <c r="F1480" s="98" t="s">
        <v>1606</v>
      </c>
      <c r="G1480" s="99">
        <v>2</v>
      </c>
      <c r="H1480" s="98" t="s">
        <v>1891</v>
      </c>
      <c r="I1480" s="97">
        <v>33</v>
      </c>
    </row>
    <row r="1481" spans="1:9" ht="15" x14ac:dyDescent="0.2">
      <c r="A1481" s="99">
        <v>226</v>
      </c>
      <c r="B1481" s="98" t="s">
        <v>1116</v>
      </c>
      <c r="C1481" s="98" t="s">
        <v>1172</v>
      </c>
      <c r="D1481" s="99">
        <v>8</v>
      </c>
      <c r="E1481" s="99">
        <v>121</v>
      </c>
      <c r="F1481" s="98" t="s">
        <v>1606</v>
      </c>
      <c r="G1481" s="99">
        <v>3</v>
      </c>
      <c r="H1481" s="98" t="s">
        <v>1891</v>
      </c>
      <c r="I1481" s="97">
        <v>31</v>
      </c>
    </row>
    <row r="1482" spans="1:9" ht="15" x14ac:dyDescent="0.2">
      <c r="A1482" s="99">
        <v>226</v>
      </c>
      <c r="B1482" s="98" t="s">
        <v>1116</v>
      </c>
      <c r="C1482" s="98" t="s">
        <v>1172</v>
      </c>
      <c r="D1482" s="99">
        <v>8</v>
      </c>
      <c r="E1482" s="99">
        <v>121</v>
      </c>
      <c r="F1482" s="98" t="s">
        <v>1606</v>
      </c>
      <c r="G1482" s="99">
        <v>7</v>
      </c>
      <c r="H1482" s="98" t="s">
        <v>2027</v>
      </c>
      <c r="I1482" s="97">
        <v>8</v>
      </c>
    </row>
    <row r="1483" spans="1:9" ht="15" x14ac:dyDescent="0.2">
      <c r="A1483" s="99">
        <v>226</v>
      </c>
      <c r="B1483" s="98" t="s">
        <v>1116</v>
      </c>
      <c r="C1483" s="98" t="s">
        <v>1169</v>
      </c>
      <c r="D1483" s="99">
        <v>8</v>
      </c>
      <c r="E1483" s="99">
        <v>152</v>
      </c>
      <c r="F1483" s="98" t="s">
        <v>1605</v>
      </c>
      <c r="G1483" s="99">
        <v>1</v>
      </c>
      <c r="H1483" s="98" t="s">
        <v>1889</v>
      </c>
      <c r="I1483" s="97">
        <v>33</v>
      </c>
    </row>
    <row r="1484" spans="1:9" ht="15" x14ac:dyDescent="0.2">
      <c r="A1484" s="99">
        <v>226</v>
      </c>
      <c r="B1484" s="98" t="s">
        <v>1116</v>
      </c>
      <c r="C1484" s="98" t="s">
        <v>1169</v>
      </c>
      <c r="D1484" s="99">
        <v>8</v>
      </c>
      <c r="E1484" s="99">
        <v>152</v>
      </c>
      <c r="F1484" s="98" t="s">
        <v>1605</v>
      </c>
      <c r="G1484" s="99">
        <v>2</v>
      </c>
      <c r="H1484" s="98" t="s">
        <v>1889</v>
      </c>
      <c r="I1484" s="97">
        <v>34</v>
      </c>
    </row>
    <row r="1485" spans="1:9" ht="15" x14ac:dyDescent="0.2">
      <c r="A1485" s="99">
        <v>226</v>
      </c>
      <c r="B1485" s="98" t="s">
        <v>1116</v>
      </c>
      <c r="C1485" s="98" t="s">
        <v>1169</v>
      </c>
      <c r="D1485" s="99">
        <v>8</v>
      </c>
      <c r="E1485" s="99">
        <v>152</v>
      </c>
      <c r="F1485" s="98" t="s">
        <v>1605</v>
      </c>
      <c r="G1485" s="99">
        <v>5</v>
      </c>
      <c r="H1485" s="98" t="s">
        <v>1889</v>
      </c>
      <c r="I1485" s="97">
        <v>31</v>
      </c>
    </row>
    <row r="1486" spans="1:9" ht="15" x14ac:dyDescent="0.2">
      <c r="A1486" s="99">
        <v>226</v>
      </c>
      <c r="B1486" s="98" t="s">
        <v>1116</v>
      </c>
      <c r="C1486" s="98" t="s">
        <v>1166</v>
      </c>
      <c r="D1486" s="99">
        <v>8</v>
      </c>
      <c r="E1486" s="99">
        <v>141</v>
      </c>
      <c r="F1486" s="98" t="s">
        <v>1602</v>
      </c>
      <c r="G1486" s="99">
        <v>2</v>
      </c>
      <c r="H1486" s="98" t="s">
        <v>1887</v>
      </c>
      <c r="I1486" s="97">
        <v>31</v>
      </c>
    </row>
    <row r="1487" spans="1:9" ht="15" x14ac:dyDescent="0.2">
      <c r="A1487" s="99">
        <v>226</v>
      </c>
      <c r="B1487" s="98" t="s">
        <v>1116</v>
      </c>
      <c r="C1487" s="98" t="s">
        <v>1166</v>
      </c>
      <c r="D1487" s="99">
        <v>8</v>
      </c>
      <c r="E1487" s="99">
        <v>141</v>
      </c>
      <c r="F1487" s="98" t="s">
        <v>1602</v>
      </c>
      <c r="G1487" s="99">
        <v>3</v>
      </c>
      <c r="H1487" s="98" t="s">
        <v>1887</v>
      </c>
      <c r="I1487" s="97">
        <v>34</v>
      </c>
    </row>
    <row r="1488" spans="1:9" ht="15" x14ac:dyDescent="0.2">
      <c r="A1488" s="99">
        <v>226</v>
      </c>
      <c r="B1488" s="98" t="s">
        <v>1116</v>
      </c>
      <c r="C1488" s="98" t="s">
        <v>1166</v>
      </c>
      <c r="D1488" s="99">
        <v>8</v>
      </c>
      <c r="E1488" s="99">
        <v>141</v>
      </c>
      <c r="F1488" s="98" t="s">
        <v>1602</v>
      </c>
      <c r="G1488" s="99">
        <v>5</v>
      </c>
      <c r="H1488" s="98" t="s">
        <v>1887</v>
      </c>
      <c r="I1488" s="97">
        <v>33</v>
      </c>
    </row>
    <row r="1489" spans="1:9" ht="15" x14ac:dyDescent="0.2">
      <c r="A1489" s="99">
        <v>226</v>
      </c>
      <c r="B1489" s="98" t="s">
        <v>1116</v>
      </c>
      <c r="C1489" s="98" t="s">
        <v>1163</v>
      </c>
      <c r="D1489" s="99">
        <v>8</v>
      </c>
      <c r="E1489" s="99">
        <v>148</v>
      </c>
      <c r="F1489" s="98" t="s">
        <v>1600</v>
      </c>
      <c r="G1489" s="99">
        <v>7</v>
      </c>
      <c r="H1489" s="98" t="s">
        <v>1937</v>
      </c>
      <c r="I1489" s="97">
        <v>11</v>
      </c>
    </row>
    <row r="1490" spans="1:9" ht="15" x14ac:dyDescent="0.2">
      <c r="A1490" s="99">
        <v>226</v>
      </c>
      <c r="B1490" s="98" t="s">
        <v>1116</v>
      </c>
      <c r="C1490" s="98" t="s">
        <v>1163</v>
      </c>
      <c r="D1490" s="99">
        <v>8</v>
      </c>
      <c r="E1490" s="99">
        <v>147</v>
      </c>
      <c r="F1490" s="98" t="s">
        <v>1597</v>
      </c>
      <c r="G1490" s="99">
        <v>1</v>
      </c>
      <c r="H1490" s="98" t="s">
        <v>1886</v>
      </c>
      <c r="I1490" s="97">
        <v>31</v>
      </c>
    </row>
    <row r="1491" spans="1:9" ht="15" x14ac:dyDescent="0.2">
      <c r="A1491" s="99">
        <v>226</v>
      </c>
      <c r="B1491" s="98" t="s">
        <v>1116</v>
      </c>
      <c r="C1491" s="98" t="s">
        <v>1163</v>
      </c>
      <c r="D1491" s="99">
        <v>8</v>
      </c>
      <c r="E1491" s="99">
        <v>147</v>
      </c>
      <c r="F1491" s="98" t="s">
        <v>1597</v>
      </c>
      <c r="G1491" s="99">
        <v>3</v>
      </c>
      <c r="H1491" s="98" t="s">
        <v>1886</v>
      </c>
      <c r="I1491" s="97">
        <v>33</v>
      </c>
    </row>
    <row r="1492" spans="1:9" ht="15" x14ac:dyDescent="0.2">
      <c r="A1492" s="99">
        <v>226</v>
      </c>
      <c r="B1492" s="98" t="s">
        <v>1116</v>
      </c>
      <c r="C1492" s="98" t="s">
        <v>1163</v>
      </c>
      <c r="D1492" s="99">
        <v>8</v>
      </c>
      <c r="E1492" s="99">
        <v>147</v>
      </c>
      <c r="F1492" s="98" t="s">
        <v>1597</v>
      </c>
      <c r="G1492" s="99">
        <v>5</v>
      </c>
      <c r="H1492" s="98" t="s">
        <v>1886</v>
      </c>
      <c r="I1492" s="97">
        <v>34</v>
      </c>
    </row>
    <row r="1493" spans="1:9" ht="15" x14ac:dyDescent="0.2">
      <c r="A1493" s="99">
        <v>228</v>
      </c>
      <c r="B1493" s="98" t="s">
        <v>1115</v>
      </c>
      <c r="C1493" s="98" t="s">
        <v>1172</v>
      </c>
      <c r="D1493" s="99">
        <v>6</v>
      </c>
      <c r="E1493" s="99">
        <v>130</v>
      </c>
      <c r="F1493" s="98" t="s">
        <v>1586</v>
      </c>
      <c r="G1493" s="99">
        <v>1</v>
      </c>
      <c r="H1493" s="98" t="s">
        <v>1897</v>
      </c>
      <c r="I1493" s="97">
        <v>30</v>
      </c>
    </row>
    <row r="1494" spans="1:9" ht="15" x14ac:dyDescent="0.2">
      <c r="A1494" s="99">
        <v>228</v>
      </c>
      <c r="B1494" s="98" t="s">
        <v>1115</v>
      </c>
      <c r="C1494" s="98" t="s">
        <v>1172</v>
      </c>
      <c r="D1494" s="99">
        <v>6</v>
      </c>
      <c r="E1494" s="99">
        <v>130</v>
      </c>
      <c r="F1494" s="98" t="s">
        <v>1586</v>
      </c>
      <c r="G1494" s="99">
        <v>6</v>
      </c>
      <c r="H1494" s="98" t="s">
        <v>1897</v>
      </c>
      <c r="I1494" s="97">
        <v>31</v>
      </c>
    </row>
    <row r="1495" spans="1:9" ht="15" x14ac:dyDescent="0.2">
      <c r="A1495" s="99">
        <v>228</v>
      </c>
      <c r="B1495" s="98" t="s">
        <v>1115</v>
      </c>
      <c r="C1495" s="98" t="s">
        <v>1172</v>
      </c>
      <c r="D1495" s="99">
        <v>6</v>
      </c>
      <c r="E1495" s="99">
        <v>326</v>
      </c>
      <c r="F1495" s="98" t="s">
        <v>1585</v>
      </c>
      <c r="G1495" s="99">
        <v>8</v>
      </c>
      <c r="H1495" s="98" t="s">
        <v>2026</v>
      </c>
      <c r="I1495" s="97">
        <v>4</v>
      </c>
    </row>
    <row r="1496" spans="1:9" ht="15" x14ac:dyDescent="0.2">
      <c r="A1496" s="99">
        <v>228</v>
      </c>
      <c r="B1496" s="98" t="s">
        <v>1115</v>
      </c>
      <c r="C1496" s="98" t="s">
        <v>1172</v>
      </c>
      <c r="D1496" s="99">
        <v>6</v>
      </c>
      <c r="E1496" s="99">
        <v>290</v>
      </c>
      <c r="F1496" s="98" t="s">
        <v>1594</v>
      </c>
      <c r="G1496" s="99">
        <v>3</v>
      </c>
      <c r="H1496" s="98" t="s">
        <v>2028</v>
      </c>
      <c r="I1496" s="97">
        <v>10</v>
      </c>
    </row>
    <row r="1497" spans="1:9" ht="15" x14ac:dyDescent="0.2">
      <c r="A1497" s="99">
        <v>228</v>
      </c>
      <c r="B1497" s="98" t="s">
        <v>1115</v>
      </c>
      <c r="C1497" s="98" t="s">
        <v>1172</v>
      </c>
      <c r="D1497" s="99">
        <v>6</v>
      </c>
      <c r="E1497" s="99">
        <v>290</v>
      </c>
      <c r="F1497" s="98" t="s">
        <v>1594</v>
      </c>
      <c r="G1497" s="99">
        <v>4</v>
      </c>
      <c r="H1497" s="98" t="s">
        <v>2028</v>
      </c>
      <c r="I1497" s="97">
        <v>12</v>
      </c>
    </row>
    <row r="1498" spans="1:9" ht="15" x14ac:dyDescent="0.2">
      <c r="A1498" s="99">
        <v>228</v>
      </c>
      <c r="B1498" s="98" t="s">
        <v>1115</v>
      </c>
      <c r="C1498" s="98" t="s">
        <v>1172</v>
      </c>
      <c r="D1498" s="99">
        <v>6</v>
      </c>
      <c r="E1498" s="99">
        <v>72</v>
      </c>
      <c r="F1498" s="98" t="s">
        <v>1582</v>
      </c>
      <c r="G1498" s="99">
        <v>1</v>
      </c>
      <c r="H1498" s="98" t="s">
        <v>1897</v>
      </c>
      <c r="I1498" s="97">
        <v>30</v>
      </c>
    </row>
    <row r="1499" spans="1:9" ht="15" x14ac:dyDescent="0.2">
      <c r="A1499" s="99">
        <v>228</v>
      </c>
      <c r="B1499" s="98" t="s">
        <v>1115</v>
      </c>
      <c r="C1499" s="98" t="s">
        <v>1172</v>
      </c>
      <c r="D1499" s="99">
        <v>6</v>
      </c>
      <c r="E1499" s="99">
        <v>72</v>
      </c>
      <c r="F1499" s="98" t="s">
        <v>1582</v>
      </c>
      <c r="G1499" s="99">
        <v>6</v>
      </c>
      <c r="H1499" s="98" t="s">
        <v>1897</v>
      </c>
      <c r="I1499" s="97">
        <v>30</v>
      </c>
    </row>
    <row r="1500" spans="1:9" ht="15" x14ac:dyDescent="0.2">
      <c r="A1500" s="99">
        <v>228</v>
      </c>
      <c r="B1500" s="98" t="s">
        <v>1115</v>
      </c>
      <c r="C1500" s="98" t="s">
        <v>1172</v>
      </c>
      <c r="D1500" s="99">
        <v>6</v>
      </c>
      <c r="E1500" s="99">
        <v>274</v>
      </c>
      <c r="F1500" s="98" t="s">
        <v>1593</v>
      </c>
      <c r="G1500" s="99">
        <v>3</v>
      </c>
      <c r="H1500" s="98" t="s">
        <v>2020</v>
      </c>
      <c r="I1500" s="97">
        <v>15</v>
      </c>
    </row>
    <row r="1501" spans="1:9" ht="15" x14ac:dyDescent="0.2">
      <c r="A1501" s="99">
        <v>228</v>
      </c>
      <c r="B1501" s="98" t="s">
        <v>1115</v>
      </c>
      <c r="C1501" s="98" t="s">
        <v>1172</v>
      </c>
      <c r="D1501" s="99">
        <v>6</v>
      </c>
      <c r="E1501" s="99">
        <v>274</v>
      </c>
      <c r="F1501" s="98" t="s">
        <v>1593</v>
      </c>
      <c r="G1501" s="99">
        <v>8</v>
      </c>
      <c r="H1501" s="98" t="s">
        <v>2020</v>
      </c>
      <c r="I1501" s="97">
        <v>15</v>
      </c>
    </row>
    <row r="1502" spans="1:9" ht="15" x14ac:dyDescent="0.2">
      <c r="A1502" s="99">
        <v>228</v>
      </c>
      <c r="B1502" s="98" t="s">
        <v>1115</v>
      </c>
      <c r="C1502" s="98" t="s">
        <v>1172</v>
      </c>
      <c r="D1502" s="99">
        <v>6</v>
      </c>
      <c r="E1502" s="99">
        <v>282</v>
      </c>
      <c r="F1502" s="98" t="s">
        <v>1592</v>
      </c>
      <c r="G1502" s="99">
        <v>8</v>
      </c>
      <c r="H1502" s="98" t="s">
        <v>2027</v>
      </c>
      <c r="I1502" s="97">
        <v>9</v>
      </c>
    </row>
    <row r="1503" spans="1:9" ht="15" x14ac:dyDescent="0.2">
      <c r="A1503" s="99">
        <v>228</v>
      </c>
      <c r="B1503" s="98" t="s">
        <v>1115</v>
      </c>
      <c r="C1503" s="98" t="s">
        <v>1172</v>
      </c>
      <c r="D1503" s="99">
        <v>6</v>
      </c>
      <c r="E1503" s="99">
        <v>312</v>
      </c>
      <c r="F1503" s="98" t="s">
        <v>1583</v>
      </c>
      <c r="G1503" s="99">
        <v>8</v>
      </c>
      <c r="H1503" s="98" t="s">
        <v>2026</v>
      </c>
      <c r="I1503" s="97">
        <v>2</v>
      </c>
    </row>
    <row r="1504" spans="1:9" ht="15" x14ac:dyDescent="0.2">
      <c r="A1504" s="99">
        <v>228</v>
      </c>
      <c r="B1504" s="98" t="s">
        <v>1115</v>
      </c>
      <c r="C1504" s="98" t="s">
        <v>1169</v>
      </c>
      <c r="D1504" s="99">
        <v>6</v>
      </c>
      <c r="E1504" s="99">
        <v>245</v>
      </c>
      <c r="F1504" s="98" t="s">
        <v>1588</v>
      </c>
      <c r="G1504" s="99">
        <v>1</v>
      </c>
      <c r="H1504" s="98" t="s">
        <v>1896</v>
      </c>
      <c r="I1504" s="97">
        <v>31</v>
      </c>
    </row>
    <row r="1505" spans="1:9" ht="15" x14ac:dyDescent="0.2">
      <c r="A1505" s="99">
        <v>228</v>
      </c>
      <c r="B1505" s="98" t="s">
        <v>1115</v>
      </c>
      <c r="C1505" s="98" t="s">
        <v>1169</v>
      </c>
      <c r="D1505" s="99">
        <v>6</v>
      </c>
      <c r="E1505" s="99">
        <v>245</v>
      </c>
      <c r="F1505" s="98" t="s">
        <v>1588</v>
      </c>
      <c r="G1505" s="99">
        <v>6</v>
      </c>
      <c r="H1505" s="98" t="s">
        <v>1896</v>
      </c>
      <c r="I1505" s="97">
        <v>30</v>
      </c>
    </row>
    <row r="1506" spans="1:9" ht="15" x14ac:dyDescent="0.2">
      <c r="A1506" s="99">
        <v>228</v>
      </c>
      <c r="B1506" s="98" t="s">
        <v>1115</v>
      </c>
      <c r="C1506" s="98" t="s">
        <v>1169</v>
      </c>
      <c r="D1506" s="99">
        <v>6</v>
      </c>
      <c r="E1506" s="99">
        <v>328</v>
      </c>
      <c r="F1506" s="98" t="s">
        <v>1587</v>
      </c>
      <c r="G1506" s="99">
        <v>1</v>
      </c>
      <c r="H1506" s="98" t="s">
        <v>1896</v>
      </c>
      <c r="I1506" s="97">
        <v>30</v>
      </c>
    </row>
    <row r="1507" spans="1:9" ht="15" x14ac:dyDescent="0.2">
      <c r="A1507" s="99">
        <v>228</v>
      </c>
      <c r="B1507" s="98" t="s">
        <v>1115</v>
      </c>
      <c r="C1507" s="98" t="s">
        <v>1169</v>
      </c>
      <c r="D1507" s="99">
        <v>6</v>
      </c>
      <c r="E1507" s="99">
        <v>328</v>
      </c>
      <c r="F1507" s="98" t="s">
        <v>1587</v>
      </c>
      <c r="G1507" s="99">
        <v>6</v>
      </c>
      <c r="H1507" s="98" t="s">
        <v>1896</v>
      </c>
      <c r="I1507" s="97">
        <v>30</v>
      </c>
    </row>
    <row r="1508" spans="1:9" ht="15" x14ac:dyDescent="0.2">
      <c r="A1508" s="99">
        <v>228</v>
      </c>
      <c r="B1508" s="98" t="s">
        <v>1115</v>
      </c>
      <c r="C1508" s="98" t="s">
        <v>1166</v>
      </c>
      <c r="D1508" s="99">
        <v>6</v>
      </c>
      <c r="E1508" s="99">
        <v>245</v>
      </c>
      <c r="F1508" s="98" t="s">
        <v>1588</v>
      </c>
      <c r="G1508" s="99">
        <v>2</v>
      </c>
      <c r="H1508" s="98" t="s">
        <v>1895</v>
      </c>
      <c r="I1508" s="97">
        <v>31</v>
      </c>
    </row>
    <row r="1509" spans="1:9" ht="15" x14ac:dyDescent="0.2">
      <c r="A1509" s="99">
        <v>228</v>
      </c>
      <c r="B1509" s="98" t="s">
        <v>1115</v>
      </c>
      <c r="C1509" s="98" t="s">
        <v>1166</v>
      </c>
      <c r="D1509" s="99">
        <v>6</v>
      </c>
      <c r="E1509" s="99">
        <v>245</v>
      </c>
      <c r="F1509" s="98" t="s">
        <v>1588</v>
      </c>
      <c r="G1509" s="99">
        <v>7</v>
      </c>
      <c r="H1509" s="98" t="s">
        <v>1895</v>
      </c>
      <c r="I1509" s="97">
        <v>30</v>
      </c>
    </row>
    <row r="1510" spans="1:9" ht="15" x14ac:dyDescent="0.2">
      <c r="A1510" s="99">
        <v>228</v>
      </c>
      <c r="B1510" s="98" t="s">
        <v>1115</v>
      </c>
      <c r="C1510" s="98" t="s">
        <v>1166</v>
      </c>
      <c r="D1510" s="99">
        <v>6</v>
      </c>
      <c r="E1510" s="99">
        <v>328</v>
      </c>
      <c r="F1510" s="98" t="s">
        <v>1587</v>
      </c>
      <c r="G1510" s="99">
        <v>2</v>
      </c>
      <c r="H1510" s="98" t="s">
        <v>1895</v>
      </c>
      <c r="I1510" s="97">
        <v>30</v>
      </c>
    </row>
    <row r="1511" spans="1:9" ht="15" x14ac:dyDescent="0.2">
      <c r="A1511" s="99">
        <v>228</v>
      </c>
      <c r="B1511" s="98" t="s">
        <v>1115</v>
      </c>
      <c r="C1511" s="98" t="s">
        <v>1166</v>
      </c>
      <c r="D1511" s="99">
        <v>6</v>
      </c>
      <c r="E1511" s="99">
        <v>328</v>
      </c>
      <c r="F1511" s="98" t="s">
        <v>1587</v>
      </c>
      <c r="G1511" s="99">
        <v>7</v>
      </c>
      <c r="H1511" s="98" t="s">
        <v>1895</v>
      </c>
      <c r="I1511" s="97">
        <v>30</v>
      </c>
    </row>
    <row r="1512" spans="1:9" ht="15" x14ac:dyDescent="0.2">
      <c r="A1512" s="99">
        <v>228</v>
      </c>
      <c r="B1512" s="98" t="s">
        <v>1115</v>
      </c>
      <c r="C1512" s="98" t="s">
        <v>1163</v>
      </c>
      <c r="D1512" s="99">
        <v>6</v>
      </c>
      <c r="E1512" s="99">
        <v>130</v>
      </c>
      <c r="F1512" s="98" t="s">
        <v>1586</v>
      </c>
      <c r="G1512" s="99">
        <v>2</v>
      </c>
      <c r="H1512" s="98" t="s">
        <v>2002</v>
      </c>
      <c r="I1512" s="97">
        <v>30</v>
      </c>
    </row>
    <row r="1513" spans="1:9" ht="15" x14ac:dyDescent="0.2">
      <c r="A1513" s="99">
        <v>228</v>
      </c>
      <c r="B1513" s="98" t="s">
        <v>1115</v>
      </c>
      <c r="C1513" s="98" t="s">
        <v>1163</v>
      </c>
      <c r="D1513" s="99">
        <v>6</v>
      </c>
      <c r="E1513" s="99">
        <v>130</v>
      </c>
      <c r="F1513" s="98" t="s">
        <v>1586</v>
      </c>
      <c r="G1513" s="99">
        <v>7</v>
      </c>
      <c r="H1513" s="98" t="s">
        <v>2002</v>
      </c>
      <c r="I1513" s="97">
        <v>31</v>
      </c>
    </row>
    <row r="1514" spans="1:9" ht="15" x14ac:dyDescent="0.2">
      <c r="A1514" s="99">
        <v>228</v>
      </c>
      <c r="B1514" s="98" t="s">
        <v>1115</v>
      </c>
      <c r="C1514" s="98" t="s">
        <v>1163</v>
      </c>
      <c r="D1514" s="99">
        <v>6</v>
      </c>
      <c r="E1514" s="99">
        <v>72</v>
      </c>
      <c r="F1514" s="98" t="s">
        <v>1582</v>
      </c>
      <c r="G1514" s="99">
        <v>2</v>
      </c>
      <c r="H1514" s="98" t="s">
        <v>2002</v>
      </c>
      <c r="I1514" s="97">
        <v>30</v>
      </c>
    </row>
    <row r="1515" spans="1:9" ht="15" x14ac:dyDescent="0.2">
      <c r="A1515" s="99">
        <v>228</v>
      </c>
      <c r="B1515" s="98" t="s">
        <v>1115</v>
      </c>
      <c r="C1515" s="98" t="s">
        <v>1163</v>
      </c>
      <c r="D1515" s="99">
        <v>6</v>
      </c>
      <c r="E1515" s="99">
        <v>72</v>
      </c>
      <c r="F1515" s="98" t="s">
        <v>1582</v>
      </c>
      <c r="G1515" s="99">
        <v>7</v>
      </c>
      <c r="H1515" s="98" t="s">
        <v>2002</v>
      </c>
      <c r="I1515" s="97">
        <v>30</v>
      </c>
    </row>
    <row r="1516" spans="1:9" ht="15" x14ac:dyDescent="0.2">
      <c r="A1516" s="99">
        <v>228</v>
      </c>
      <c r="B1516" s="98" t="s">
        <v>1115</v>
      </c>
      <c r="C1516" s="98" t="s">
        <v>1273</v>
      </c>
      <c r="D1516" s="99">
        <v>6</v>
      </c>
      <c r="E1516" s="99">
        <v>72</v>
      </c>
      <c r="F1516" s="98" t="s">
        <v>1582</v>
      </c>
      <c r="G1516" s="99">
        <v>3</v>
      </c>
      <c r="H1516" s="98" t="s">
        <v>2024</v>
      </c>
      <c r="I1516" s="97">
        <v>4</v>
      </c>
    </row>
    <row r="1517" spans="1:9" ht="15" x14ac:dyDescent="0.2">
      <c r="A1517" s="99">
        <v>228</v>
      </c>
      <c r="B1517" s="98" t="s">
        <v>1115</v>
      </c>
      <c r="C1517" s="98" t="s">
        <v>1172</v>
      </c>
      <c r="D1517" s="99">
        <v>7</v>
      </c>
      <c r="E1517" s="99">
        <v>326</v>
      </c>
      <c r="F1517" s="98" t="s">
        <v>1585</v>
      </c>
      <c r="G1517" s="99">
        <v>1</v>
      </c>
      <c r="H1517" s="98" t="s">
        <v>1894</v>
      </c>
      <c r="I1517" s="97">
        <v>31</v>
      </c>
    </row>
    <row r="1518" spans="1:9" ht="15" x14ac:dyDescent="0.2">
      <c r="A1518" s="99">
        <v>228</v>
      </c>
      <c r="B1518" s="98" t="s">
        <v>1115</v>
      </c>
      <c r="C1518" s="98" t="s">
        <v>1172</v>
      </c>
      <c r="D1518" s="99">
        <v>7</v>
      </c>
      <c r="E1518" s="99">
        <v>326</v>
      </c>
      <c r="F1518" s="98" t="s">
        <v>1585</v>
      </c>
      <c r="G1518" s="99">
        <v>3</v>
      </c>
      <c r="H1518" s="98" t="s">
        <v>1894</v>
      </c>
      <c r="I1518" s="97">
        <v>29</v>
      </c>
    </row>
    <row r="1519" spans="1:9" ht="15" x14ac:dyDescent="0.2">
      <c r="A1519" s="99">
        <v>228</v>
      </c>
      <c r="B1519" s="98" t="s">
        <v>1115</v>
      </c>
      <c r="C1519" s="98" t="s">
        <v>1172</v>
      </c>
      <c r="D1519" s="99">
        <v>7</v>
      </c>
      <c r="E1519" s="99">
        <v>326</v>
      </c>
      <c r="F1519" s="98" t="s">
        <v>1585</v>
      </c>
      <c r="G1519" s="99">
        <v>8</v>
      </c>
      <c r="H1519" s="98" t="s">
        <v>2026</v>
      </c>
      <c r="I1519" s="97">
        <v>12</v>
      </c>
    </row>
    <row r="1520" spans="1:9" ht="15" x14ac:dyDescent="0.2">
      <c r="A1520" s="99">
        <v>228</v>
      </c>
      <c r="B1520" s="98" t="s">
        <v>1115</v>
      </c>
      <c r="C1520" s="98" t="s">
        <v>1172</v>
      </c>
      <c r="D1520" s="99">
        <v>7</v>
      </c>
      <c r="E1520" s="99">
        <v>290</v>
      </c>
      <c r="F1520" s="98" t="s">
        <v>1594</v>
      </c>
      <c r="G1520" s="99">
        <v>7</v>
      </c>
      <c r="H1520" s="98" t="s">
        <v>2028</v>
      </c>
      <c r="I1520" s="97">
        <v>12</v>
      </c>
    </row>
    <row r="1521" spans="1:9" ht="15" x14ac:dyDescent="0.2">
      <c r="A1521" s="99">
        <v>228</v>
      </c>
      <c r="B1521" s="98" t="s">
        <v>1115</v>
      </c>
      <c r="C1521" s="98" t="s">
        <v>1172</v>
      </c>
      <c r="D1521" s="99">
        <v>7</v>
      </c>
      <c r="E1521" s="99">
        <v>274</v>
      </c>
      <c r="F1521" s="98" t="s">
        <v>1593</v>
      </c>
      <c r="G1521" s="99">
        <v>6</v>
      </c>
      <c r="H1521" s="98" t="s">
        <v>2020</v>
      </c>
      <c r="I1521" s="97">
        <v>1</v>
      </c>
    </row>
    <row r="1522" spans="1:9" ht="15" x14ac:dyDescent="0.2">
      <c r="A1522" s="99">
        <v>228</v>
      </c>
      <c r="B1522" s="98" t="s">
        <v>1115</v>
      </c>
      <c r="C1522" s="98" t="s">
        <v>1172</v>
      </c>
      <c r="D1522" s="99">
        <v>7</v>
      </c>
      <c r="E1522" s="99">
        <v>274</v>
      </c>
      <c r="F1522" s="98" t="s">
        <v>1593</v>
      </c>
      <c r="G1522" s="99">
        <v>7</v>
      </c>
      <c r="H1522" s="98" t="s">
        <v>2020</v>
      </c>
      <c r="I1522" s="97">
        <v>16</v>
      </c>
    </row>
    <row r="1523" spans="1:9" ht="15" x14ac:dyDescent="0.2">
      <c r="A1523" s="99">
        <v>228</v>
      </c>
      <c r="B1523" s="98" t="s">
        <v>1115</v>
      </c>
      <c r="C1523" s="98" t="s">
        <v>1172</v>
      </c>
      <c r="D1523" s="99">
        <v>7</v>
      </c>
      <c r="E1523" s="99">
        <v>282</v>
      </c>
      <c r="F1523" s="98" t="s">
        <v>1592</v>
      </c>
      <c r="G1523" s="99">
        <v>8</v>
      </c>
      <c r="H1523" s="98" t="s">
        <v>2027</v>
      </c>
      <c r="I1523" s="97">
        <v>14</v>
      </c>
    </row>
    <row r="1524" spans="1:9" ht="15" x14ac:dyDescent="0.2">
      <c r="A1524" s="99">
        <v>228</v>
      </c>
      <c r="B1524" s="98" t="s">
        <v>1115</v>
      </c>
      <c r="C1524" s="98" t="s">
        <v>1172</v>
      </c>
      <c r="D1524" s="99">
        <v>7</v>
      </c>
      <c r="E1524" s="99">
        <v>312</v>
      </c>
      <c r="F1524" s="98" t="s">
        <v>1583</v>
      </c>
      <c r="G1524" s="99">
        <v>1</v>
      </c>
      <c r="H1524" s="98" t="s">
        <v>1894</v>
      </c>
      <c r="I1524" s="97">
        <v>31</v>
      </c>
    </row>
    <row r="1525" spans="1:9" ht="15" x14ac:dyDescent="0.2">
      <c r="A1525" s="99">
        <v>228</v>
      </c>
      <c r="B1525" s="98" t="s">
        <v>1115</v>
      </c>
      <c r="C1525" s="98" t="s">
        <v>1172</v>
      </c>
      <c r="D1525" s="99">
        <v>7</v>
      </c>
      <c r="E1525" s="99">
        <v>312</v>
      </c>
      <c r="F1525" s="98" t="s">
        <v>1583</v>
      </c>
      <c r="G1525" s="99">
        <v>3</v>
      </c>
      <c r="H1525" s="98" t="s">
        <v>1894</v>
      </c>
      <c r="I1525" s="97">
        <v>30</v>
      </c>
    </row>
    <row r="1526" spans="1:9" ht="15" x14ac:dyDescent="0.2">
      <c r="A1526" s="99">
        <v>228</v>
      </c>
      <c r="B1526" s="98" t="s">
        <v>1115</v>
      </c>
      <c r="C1526" s="98" t="s">
        <v>1172</v>
      </c>
      <c r="D1526" s="99">
        <v>7</v>
      </c>
      <c r="E1526" s="99">
        <v>312</v>
      </c>
      <c r="F1526" s="98" t="s">
        <v>1583</v>
      </c>
      <c r="G1526" s="99">
        <v>8</v>
      </c>
      <c r="H1526" s="98" t="s">
        <v>2026</v>
      </c>
      <c r="I1526" s="97">
        <v>11</v>
      </c>
    </row>
    <row r="1527" spans="1:9" ht="15" x14ac:dyDescent="0.2">
      <c r="A1527" s="99">
        <v>228</v>
      </c>
      <c r="B1527" s="98" t="s">
        <v>1115</v>
      </c>
      <c r="C1527" s="98" t="s">
        <v>1169</v>
      </c>
      <c r="D1527" s="99">
        <v>7</v>
      </c>
      <c r="E1527" s="99">
        <v>160</v>
      </c>
      <c r="F1527" s="98" t="s">
        <v>1591</v>
      </c>
      <c r="G1527" s="99">
        <v>1</v>
      </c>
      <c r="H1527" s="98" t="s">
        <v>1893</v>
      </c>
      <c r="I1527" s="97">
        <v>30</v>
      </c>
    </row>
    <row r="1528" spans="1:9" ht="15" x14ac:dyDescent="0.2">
      <c r="A1528" s="99">
        <v>228</v>
      </c>
      <c r="B1528" s="98" t="s">
        <v>1115</v>
      </c>
      <c r="C1528" s="98" t="s">
        <v>1169</v>
      </c>
      <c r="D1528" s="99">
        <v>7</v>
      </c>
      <c r="E1528" s="99">
        <v>160</v>
      </c>
      <c r="F1528" s="98" t="s">
        <v>1591</v>
      </c>
      <c r="G1528" s="99">
        <v>3</v>
      </c>
      <c r="H1528" s="98" t="s">
        <v>1893</v>
      </c>
      <c r="I1528" s="97">
        <v>32</v>
      </c>
    </row>
    <row r="1529" spans="1:9" ht="15" x14ac:dyDescent="0.2">
      <c r="A1529" s="99">
        <v>228</v>
      </c>
      <c r="B1529" s="98" t="s">
        <v>1115</v>
      </c>
      <c r="C1529" s="98" t="s">
        <v>1169</v>
      </c>
      <c r="D1529" s="99">
        <v>7</v>
      </c>
      <c r="E1529" s="99">
        <v>160</v>
      </c>
      <c r="F1529" s="98" t="s">
        <v>1591</v>
      </c>
      <c r="G1529" s="99">
        <v>6</v>
      </c>
      <c r="H1529" s="98" t="s">
        <v>1893</v>
      </c>
      <c r="I1529" s="97">
        <v>26</v>
      </c>
    </row>
    <row r="1530" spans="1:9" ht="15" x14ac:dyDescent="0.2">
      <c r="A1530" s="99">
        <v>228</v>
      </c>
      <c r="B1530" s="98" t="s">
        <v>1115</v>
      </c>
      <c r="C1530" s="98" t="s">
        <v>1169</v>
      </c>
      <c r="D1530" s="99">
        <v>7</v>
      </c>
      <c r="E1530" s="99">
        <v>160</v>
      </c>
      <c r="F1530" s="98" t="s">
        <v>1591</v>
      </c>
      <c r="G1530" s="99">
        <v>8</v>
      </c>
      <c r="H1530" s="98" t="s">
        <v>1893</v>
      </c>
      <c r="I1530" s="97">
        <v>32</v>
      </c>
    </row>
    <row r="1531" spans="1:9" ht="15" x14ac:dyDescent="0.2">
      <c r="A1531" s="99">
        <v>228</v>
      </c>
      <c r="B1531" s="98" t="s">
        <v>1115</v>
      </c>
      <c r="C1531" s="98" t="s">
        <v>1166</v>
      </c>
      <c r="D1531" s="99">
        <v>7</v>
      </c>
      <c r="E1531" s="99">
        <v>323</v>
      </c>
      <c r="F1531" s="98" t="s">
        <v>1589</v>
      </c>
      <c r="G1531" s="99">
        <v>1</v>
      </c>
      <c r="H1531" s="98" t="s">
        <v>1888</v>
      </c>
      <c r="I1531" s="97">
        <v>29</v>
      </c>
    </row>
    <row r="1532" spans="1:9" ht="15" x14ac:dyDescent="0.2">
      <c r="A1532" s="99">
        <v>228</v>
      </c>
      <c r="B1532" s="98" t="s">
        <v>1115</v>
      </c>
      <c r="C1532" s="98" t="s">
        <v>1166</v>
      </c>
      <c r="D1532" s="99">
        <v>7</v>
      </c>
      <c r="E1532" s="99">
        <v>323</v>
      </c>
      <c r="F1532" s="98" t="s">
        <v>1589</v>
      </c>
      <c r="G1532" s="99">
        <v>2</v>
      </c>
      <c r="H1532" s="98" t="s">
        <v>1888</v>
      </c>
      <c r="I1532" s="97">
        <v>28</v>
      </c>
    </row>
    <row r="1533" spans="1:9" ht="15" x14ac:dyDescent="0.2">
      <c r="A1533" s="99">
        <v>228</v>
      </c>
      <c r="B1533" s="98" t="s">
        <v>1115</v>
      </c>
      <c r="C1533" s="98" t="s">
        <v>1166</v>
      </c>
      <c r="D1533" s="99">
        <v>7</v>
      </c>
      <c r="E1533" s="99">
        <v>323</v>
      </c>
      <c r="F1533" s="98" t="s">
        <v>1589</v>
      </c>
      <c r="G1533" s="99">
        <v>4</v>
      </c>
      <c r="H1533" s="98" t="s">
        <v>1888</v>
      </c>
      <c r="I1533" s="97">
        <v>32</v>
      </c>
    </row>
    <row r="1534" spans="1:9" ht="15" x14ac:dyDescent="0.2">
      <c r="A1534" s="99">
        <v>228</v>
      </c>
      <c r="B1534" s="98" t="s">
        <v>1115</v>
      </c>
      <c r="C1534" s="98" t="s">
        <v>1166</v>
      </c>
      <c r="D1534" s="99">
        <v>7</v>
      </c>
      <c r="E1534" s="99">
        <v>323</v>
      </c>
      <c r="F1534" s="98" t="s">
        <v>1589</v>
      </c>
      <c r="G1534" s="99">
        <v>6</v>
      </c>
      <c r="H1534" s="98" t="s">
        <v>1888</v>
      </c>
      <c r="I1534" s="97">
        <v>31</v>
      </c>
    </row>
    <row r="1535" spans="1:9" ht="15" x14ac:dyDescent="0.2">
      <c r="A1535" s="99">
        <v>228</v>
      </c>
      <c r="B1535" s="98" t="s">
        <v>1115</v>
      </c>
      <c r="C1535" s="98" t="s">
        <v>1163</v>
      </c>
      <c r="D1535" s="99">
        <v>7</v>
      </c>
      <c r="E1535" s="99">
        <v>326</v>
      </c>
      <c r="F1535" s="98" t="s">
        <v>1585</v>
      </c>
      <c r="G1535" s="99">
        <v>2</v>
      </c>
      <c r="H1535" s="98" t="s">
        <v>1892</v>
      </c>
      <c r="I1535" s="97">
        <v>31</v>
      </c>
    </row>
    <row r="1536" spans="1:9" ht="15" x14ac:dyDescent="0.2">
      <c r="A1536" s="99">
        <v>228</v>
      </c>
      <c r="B1536" s="98" t="s">
        <v>1115</v>
      </c>
      <c r="C1536" s="98" t="s">
        <v>1163</v>
      </c>
      <c r="D1536" s="99">
        <v>7</v>
      </c>
      <c r="E1536" s="99">
        <v>326</v>
      </c>
      <c r="F1536" s="98" t="s">
        <v>1585</v>
      </c>
      <c r="G1536" s="99">
        <v>4</v>
      </c>
      <c r="H1536" s="98" t="s">
        <v>1892</v>
      </c>
      <c r="I1536" s="97">
        <v>29</v>
      </c>
    </row>
    <row r="1537" spans="1:9" ht="15" x14ac:dyDescent="0.2">
      <c r="A1537" s="99">
        <v>228</v>
      </c>
      <c r="B1537" s="98" t="s">
        <v>1115</v>
      </c>
      <c r="C1537" s="98" t="s">
        <v>1163</v>
      </c>
      <c r="D1537" s="99">
        <v>7</v>
      </c>
      <c r="E1537" s="99">
        <v>312</v>
      </c>
      <c r="F1537" s="98" t="s">
        <v>1583</v>
      </c>
      <c r="G1537" s="99">
        <v>2</v>
      </c>
      <c r="H1537" s="98" t="s">
        <v>1892</v>
      </c>
      <c r="I1537" s="97">
        <v>31</v>
      </c>
    </row>
    <row r="1538" spans="1:9" ht="15" x14ac:dyDescent="0.2">
      <c r="A1538" s="99">
        <v>228</v>
      </c>
      <c r="B1538" s="98" t="s">
        <v>1115</v>
      </c>
      <c r="C1538" s="98" t="s">
        <v>1163</v>
      </c>
      <c r="D1538" s="99">
        <v>7</v>
      </c>
      <c r="E1538" s="99">
        <v>312</v>
      </c>
      <c r="F1538" s="98" t="s">
        <v>1583</v>
      </c>
      <c r="G1538" s="99">
        <v>4</v>
      </c>
      <c r="H1538" s="98" t="s">
        <v>1892</v>
      </c>
      <c r="I1538" s="97">
        <v>30</v>
      </c>
    </row>
    <row r="1539" spans="1:9" ht="15" x14ac:dyDescent="0.2">
      <c r="A1539" s="99">
        <v>228</v>
      </c>
      <c r="B1539" s="98" t="s">
        <v>1115</v>
      </c>
      <c r="C1539" s="98" t="s">
        <v>1273</v>
      </c>
      <c r="D1539" s="99">
        <v>7</v>
      </c>
      <c r="E1539" s="99">
        <v>324</v>
      </c>
      <c r="F1539" s="98" t="s">
        <v>1581</v>
      </c>
      <c r="G1539" s="99">
        <v>8</v>
      </c>
      <c r="H1539" s="98" t="s">
        <v>2024</v>
      </c>
      <c r="I1539" s="97">
        <v>4</v>
      </c>
    </row>
    <row r="1540" spans="1:9" ht="15" x14ac:dyDescent="0.2">
      <c r="A1540" s="99">
        <v>228</v>
      </c>
      <c r="B1540" s="98" t="s">
        <v>1115</v>
      </c>
      <c r="C1540" s="98" t="s">
        <v>1172</v>
      </c>
      <c r="D1540" s="99">
        <v>8</v>
      </c>
      <c r="E1540" s="99">
        <v>326</v>
      </c>
      <c r="F1540" s="98" t="s">
        <v>1585</v>
      </c>
      <c r="G1540" s="99">
        <v>8</v>
      </c>
      <c r="H1540" s="98" t="s">
        <v>2026</v>
      </c>
      <c r="I1540" s="97">
        <v>6</v>
      </c>
    </row>
    <row r="1541" spans="1:9" ht="15" x14ac:dyDescent="0.2">
      <c r="A1541" s="99">
        <v>228</v>
      </c>
      <c r="B1541" s="98" t="s">
        <v>1115</v>
      </c>
      <c r="C1541" s="98" t="s">
        <v>1172</v>
      </c>
      <c r="D1541" s="99">
        <v>8</v>
      </c>
      <c r="E1541" s="99">
        <v>290</v>
      </c>
      <c r="F1541" s="98" t="s">
        <v>1594</v>
      </c>
      <c r="G1541" s="99">
        <v>6</v>
      </c>
      <c r="H1541" s="98" t="s">
        <v>2028</v>
      </c>
      <c r="I1541" s="97">
        <v>12</v>
      </c>
    </row>
    <row r="1542" spans="1:9" ht="15" x14ac:dyDescent="0.2">
      <c r="A1542" s="99">
        <v>228</v>
      </c>
      <c r="B1542" s="98" t="s">
        <v>1115</v>
      </c>
      <c r="C1542" s="98" t="s">
        <v>1172</v>
      </c>
      <c r="D1542" s="99">
        <v>8</v>
      </c>
      <c r="E1542" s="99">
        <v>274</v>
      </c>
      <c r="F1542" s="98" t="s">
        <v>1593</v>
      </c>
      <c r="G1542" s="99">
        <v>2</v>
      </c>
      <c r="H1542" s="98" t="s">
        <v>2020</v>
      </c>
      <c r="I1542" s="97">
        <v>15</v>
      </c>
    </row>
    <row r="1543" spans="1:9" ht="15" x14ac:dyDescent="0.2">
      <c r="A1543" s="99">
        <v>228</v>
      </c>
      <c r="B1543" s="98" t="s">
        <v>1115</v>
      </c>
      <c r="C1543" s="98" t="s">
        <v>1172</v>
      </c>
      <c r="D1543" s="99">
        <v>8</v>
      </c>
      <c r="E1543" s="99">
        <v>274</v>
      </c>
      <c r="F1543" s="98" t="s">
        <v>1593</v>
      </c>
      <c r="G1543" s="99">
        <v>6</v>
      </c>
      <c r="H1543" s="98" t="s">
        <v>2020</v>
      </c>
      <c r="I1543" s="97">
        <v>12</v>
      </c>
    </row>
    <row r="1544" spans="1:9" ht="15" x14ac:dyDescent="0.2">
      <c r="A1544" s="99">
        <v>228</v>
      </c>
      <c r="B1544" s="98" t="s">
        <v>1115</v>
      </c>
      <c r="C1544" s="98" t="s">
        <v>1172</v>
      </c>
      <c r="D1544" s="99">
        <v>8</v>
      </c>
      <c r="E1544" s="99">
        <v>282</v>
      </c>
      <c r="F1544" s="98" t="s">
        <v>1592</v>
      </c>
      <c r="G1544" s="99">
        <v>1</v>
      </c>
      <c r="H1544" s="98" t="s">
        <v>1891</v>
      </c>
      <c r="I1544" s="97">
        <v>28</v>
      </c>
    </row>
    <row r="1545" spans="1:9" ht="15" x14ac:dyDescent="0.2">
      <c r="A1545" s="99">
        <v>228</v>
      </c>
      <c r="B1545" s="98" t="s">
        <v>1115</v>
      </c>
      <c r="C1545" s="98" t="s">
        <v>1172</v>
      </c>
      <c r="D1545" s="99">
        <v>8</v>
      </c>
      <c r="E1545" s="99">
        <v>282</v>
      </c>
      <c r="F1545" s="98" t="s">
        <v>1592</v>
      </c>
      <c r="G1545" s="99">
        <v>3</v>
      </c>
      <c r="H1545" s="98" t="s">
        <v>1891</v>
      </c>
      <c r="I1545" s="97">
        <v>26</v>
      </c>
    </row>
    <row r="1546" spans="1:9" ht="15" x14ac:dyDescent="0.2">
      <c r="A1546" s="99">
        <v>228</v>
      </c>
      <c r="B1546" s="98" t="s">
        <v>1115</v>
      </c>
      <c r="C1546" s="98" t="s">
        <v>1172</v>
      </c>
      <c r="D1546" s="99">
        <v>8</v>
      </c>
      <c r="E1546" s="99">
        <v>282</v>
      </c>
      <c r="F1546" s="98" t="s">
        <v>1592</v>
      </c>
      <c r="G1546" s="99">
        <v>4</v>
      </c>
      <c r="H1546" s="98" t="s">
        <v>1891</v>
      </c>
      <c r="I1546" s="97">
        <v>27</v>
      </c>
    </row>
    <row r="1547" spans="1:9" ht="15" x14ac:dyDescent="0.2">
      <c r="A1547" s="99">
        <v>228</v>
      </c>
      <c r="B1547" s="98" t="s">
        <v>1115</v>
      </c>
      <c r="C1547" s="98" t="s">
        <v>1172</v>
      </c>
      <c r="D1547" s="99">
        <v>8</v>
      </c>
      <c r="E1547" s="99">
        <v>282</v>
      </c>
      <c r="F1547" s="98" t="s">
        <v>1592</v>
      </c>
      <c r="G1547" s="99">
        <v>7</v>
      </c>
      <c r="H1547" s="98" t="s">
        <v>1891</v>
      </c>
      <c r="I1547" s="97">
        <v>21</v>
      </c>
    </row>
    <row r="1548" spans="1:9" ht="15" x14ac:dyDescent="0.2">
      <c r="A1548" s="99">
        <v>228</v>
      </c>
      <c r="B1548" s="98" t="s">
        <v>1115</v>
      </c>
      <c r="C1548" s="98" t="s">
        <v>1172</v>
      </c>
      <c r="D1548" s="99">
        <v>8</v>
      </c>
      <c r="E1548" s="99">
        <v>282</v>
      </c>
      <c r="F1548" s="98" t="s">
        <v>1592</v>
      </c>
      <c r="G1548" s="99">
        <v>8</v>
      </c>
      <c r="H1548" s="98" t="s">
        <v>2027</v>
      </c>
      <c r="I1548" s="97">
        <v>2</v>
      </c>
    </row>
    <row r="1549" spans="1:9" ht="15" x14ac:dyDescent="0.2">
      <c r="A1549" s="99">
        <v>228</v>
      </c>
      <c r="B1549" s="98" t="s">
        <v>1115</v>
      </c>
      <c r="C1549" s="98" t="s">
        <v>1172</v>
      </c>
      <c r="D1549" s="99">
        <v>8</v>
      </c>
      <c r="E1549" s="99">
        <v>312</v>
      </c>
      <c r="F1549" s="98" t="s">
        <v>1583</v>
      </c>
      <c r="G1549" s="99">
        <v>8</v>
      </c>
      <c r="H1549" s="98" t="s">
        <v>2026</v>
      </c>
      <c r="I1549" s="97">
        <v>8</v>
      </c>
    </row>
    <row r="1550" spans="1:9" ht="15" x14ac:dyDescent="0.2">
      <c r="A1550" s="99">
        <v>228</v>
      </c>
      <c r="B1550" s="98" t="s">
        <v>1115</v>
      </c>
      <c r="C1550" s="98" t="s">
        <v>1169</v>
      </c>
      <c r="D1550" s="99">
        <v>8</v>
      </c>
      <c r="E1550" s="99">
        <v>245</v>
      </c>
      <c r="F1550" s="98" t="s">
        <v>1588</v>
      </c>
      <c r="G1550" s="99">
        <v>4</v>
      </c>
      <c r="H1550" s="98" t="s">
        <v>2009</v>
      </c>
      <c r="I1550" s="97">
        <v>31</v>
      </c>
    </row>
    <row r="1551" spans="1:9" ht="15" x14ac:dyDescent="0.2">
      <c r="A1551" s="99">
        <v>228</v>
      </c>
      <c r="B1551" s="98" t="s">
        <v>1115</v>
      </c>
      <c r="C1551" s="98" t="s">
        <v>1169</v>
      </c>
      <c r="D1551" s="99">
        <v>8</v>
      </c>
      <c r="E1551" s="99">
        <v>1</v>
      </c>
      <c r="F1551" s="98" t="s">
        <v>1590</v>
      </c>
      <c r="G1551" s="99">
        <v>1</v>
      </c>
      <c r="H1551" s="98" t="s">
        <v>1889</v>
      </c>
      <c r="I1551" s="97">
        <v>23</v>
      </c>
    </row>
    <row r="1552" spans="1:9" ht="15" x14ac:dyDescent="0.2">
      <c r="A1552" s="99">
        <v>228</v>
      </c>
      <c r="B1552" s="98" t="s">
        <v>1115</v>
      </c>
      <c r="C1552" s="98" t="s">
        <v>1169</v>
      </c>
      <c r="D1552" s="99">
        <v>8</v>
      </c>
      <c r="E1552" s="99">
        <v>1</v>
      </c>
      <c r="F1552" s="98" t="s">
        <v>1590</v>
      </c>
      <c r="G1552" s="99">
        <v>2</v>
      </c>
      <c r="H1552" s="98" t="s">
        <v>1889</v>
      </c>
      <c r="I1552" s="97">
        <v>25</v>
      </c>
    </row>
    <row r="1553" spans="1:9" ht="15" x14ac:dyDescent="0.2">
      <c r="A1553" s="99">
        <v>228</v>
      </c>
      <c r="B1553" s="98" t="s">
        <v>1115</v>
      </c>
      <c r="C1553" s="98" t="s">
        <v>1169</v>
      </c>
      <c r="D1553" s="99">
        <v>8</v>
      </c>
      <c r="E1553" s="99">
        <v>1</v>
      </c>
      <c r="F1553" s="98" t="s">
        <v>1590</v>
      </c>
      <c r="G1553" s="99">
        <v>3</v>
      </c>
      <c r="H1553" s="98" t="s">
        <v>1889</v>
      </c>
      <c r="I1553" s="97">
        <v>22</v>
      </c>
    </row>
    <row r="1554" spans="1:9" ht="15" x14ac:dyDescent="0.2">
      <c r="A1554" s="99">
        <v>228</v>
      </c>
      <c r="B1554" s="98" t="s">
        <v>1115</v>
      </c>
      <c r="C1554" s="98" t="s">
        <v>1169</v>
      </c>
      <c r="D1554" s="99">
        <v>8</v>
      </c>
      <c r="E1554" s="99">
        <v>1</v>
      </c>
      <c r="F1554" s="98" t="s">
        <v>1590</v>
      </c>
      <c r="G1554" s="99">
        <v>7</v>
      </c>
      <c r="H1554" s="98" t="s">
        <v>2025</v>
      </c>
      <c r="I1554" s="97">
        <v>13</v>
      </c>
    </row>
    <row r="1555" spans="1:9" ht="15" x14ac:dyDescent="0.2">
      <c r="A1555" s="99">
        <v>228</v>
      </c>
      <c r="B1555" s="98" t="s">
        <v>1115</v>
      </c>
      <c r="C1555" s="98" t="s">
        <v>1169</v>
      </c>
      <c r="D1555" s="99">
        <v>8</v>
      </c>
      <c r="E1555" s="99">
        <v>1</v>
      </c>
      <c r="F1555" s="98" t="s">
        <v>1590</v>
      </c>
      <c r="G1555" s="99">
        <v>8</v>
      </c>
      <c r="H1555" s="98" t="s">
        <v>1889</v>
      </c>
      <c r="I1555" s="97">
        <v>32</v>
      </c>
    </row>
    <row r="1556" spans="1:9" ht="15" x14ac:dyDescent="0.2">
      <c r="A1556" s="99">
        <v>228</v>
      </c>
      <c r="B1556" s="98" t="s">
        <v>1115</v>
      </c>
      <c r="C1556" s="98" t="s">
        <v>1166</v>
      </c>
      <c r="D1556" s="99">
        <v>8</v>
      </c>
      <c r="E1556" s="99">
        <v>324</v>
      </c>
      <c r="F1556" s="98" t="s">
        <v>1581</v>
      </c>
      <c r="G1556" s="99">
        <v>1</v>
      </c>
      <c r="H1556" s="98" t="s">
        <v>1887</v>
      </c>
      <c r="I1556" s="97">
        <v>27</v>
      </c>
    </row>
    <row r="1557" spans="1:9" ht="15" x14ac:dyDescent="0.2">
      <c r="A1557" s="99">
        <v>228</v>
      </c>
      <c r="B1557" s="98" t="s">
        <v>1115</v>
      </c>
      <c r="C1557" s="98" t="s">
        <v>1166</v>
      </c>
      <c r="D1557" s="99">
        <v>8</v>
      </c>
      <c r="E1557" s="99">
        <v>324</v>
      </c>
      <c r="F1557" s="98" t="s">
        <v>1581</v>
      </c>
      <c r="G1557" s="99">
        <v>2</v>
      </c>
      <c r="H1557" s="98" t="s">
        <v>1887</v>
      </c>
      <c r="I1557" s="97">
        <v>31</v>
      </c>
    </row>
    <row r="1558" spans="1:9" ht="15" x14ac:dyDescent="0.2">
      <c r="A1558" s="99">
        <v>228</v>
      </c>
      <c r="B1558" s="98" t="s">
        <v>1115</v>
      </c>
      <c r="C1558" s="98" t="s">
        <v>1166</v>
      </c>
      <c r="D1558" s="99">
        <v>8</v>
      </c>
      <c r="E1558" s="99">
        <v>324</v>
      </c>
      <c r="F1558" s="98" t="s">
        <v>1581</v>
      </c>
      <c r="G1558" s="99">
        <v>4</v>
      </c>
      <c r="H1558" s="98" t="s">
        <v>1887</v>
      </c>
      <c r="I1558" s="97">
        <v>22</v>
      </c>
    </row>
    <row r="1559" spans="1:9" ht="15" x14ac:dyDescent="0.2">
      <c r="A1559" s="99">
        <v>228</v>
      </c>
      <c r="B1559" s="98" t="s">
        <v>1115</v>
      </c>
      <c r="C1559" s="98" t="s">
        <v>1166</v>
      </c>
      <c r="D1559" s="99">
        <v>8</v>
      </c>
      <c r="E1559" s="99">
        <v>324</v>
      </c>
      <c r="F1559" s="98" t="s">
        <v>1581</v>
      </c>
      <c r="G1559" s="99">
        <v>7</v>
      </c>
      <c r="H1559" s="98" t="s">
        <v>1887</v>
      </c>
      <c r="I1559" s="97">
        <v>22</v>
      </c>
    </row>
    <row r="1560" spans="1:9" ht="15" x14ac:dyDescent="0.2">
      <c r="A1560" s="99">
        <v>228</v>
      </c>
      <c r="B1560" s="98" t="s">
        <v>1115</v>
      </c>
      <c r="C1560" s="98" t="s">
        <v>1163</v>
      </c>
      <c r="D1560" s="99">
        <v>8</v>
      </c>
      <c r="E1560" s="99">
        <v>240</v>
      </c>
      <c r="F1560" s="98" t="s">
        <v>1584</v>
      </c>
      <c r="G1560" s="99">
        <v>1</v>
      </c>
      <c r="H1560" s="98" t="s">
        <v>1886</v>
      </c>
      <c r="I1560" s="97">
        <v>24</v>
      </c>
    </row>
    <row r="1561" spans="1:9" ht="15" x14ac:dyDescent="0.2">
      <c r="A1561" s="99">
        <v>228</v>
      </c>
      <c r="B1561" s="98" t="s">
        <v>1115</v>
      </c>
      <c r="C1561" s="98" t="s">
        <v>1163</v>
      </c>
      <c r="D1561" s="99">
        <v>8</v>
      </c>
      <c r="E1561" s="99">
        <v>240</v>
      </c>
      <c r="F1561" s="98" t="s">
        <v>1584</v>
      </c>
      <c r="G1561" s="99">
        <v>3</v>
      </c>
      <c r="H1561" s="98" t="s">
        <v>1886</v>
      </c>
      <c r="I1561" s="97">
        <v>33</v>
      </c>
    </row>
    <row r="1562" spans="1:9" ht="15" x14ac:dyDescent="0.2">
      <c r="A1562" s="99">
        <v>228</v>
      </c>
      <c r="B1562" s="98" t="s">
        <v>1115</v>
      </c>
      <c r="C1562" s="98" t="s">
        <v>1163</v>
      </c>
      <c r="D1562" s="99">
        <v>8</v>
      </c>
      <c r="E1562" s="99">
        <v>240</v>
      </c>
      <c r="F1562" s="98" t="s">
        <v>1584</v>
      </c>
      <c r="G1562" s="99">
        <v>4</v>
      </c>
      <c r="H1562" s="98" t="s">
        <v>1886</v>
      </c>
      <c r="I1562" s="97">
        <v>22</v>
      </c>
    </row>
    <row r="1563" spans="1:9" ht="15" x14ac:dyDescent="0.2">
      <c r="A1563" s="99">
        <v>228</v>
      </c>
      <c r="B1563" s="98" t="s">
        <v>1115</v>
      </c>
      <c r="C1563" s="98" t="s">
        <v>1163</v>
      </c>
      <c r="D1563" s="99">
        <v>8</v>
      </c>
      <c r="E1563" s="99">
        <v>240</v>
      </c>
      <c r="F1563" s="98" t="s">
        <v>1584</v>
      </c>
      <c r="G1563" s="99">
        <v>7</v>
      </c>
      <c r="H1563" s="98" t="s">
        <v>1886</v>
      </c>
      <c r="I1563" s="97">
        <v>23</v>
      </c>
    </row>
    <row r="1564" spans="1:9" ht="15" x14ac:dyDescent="0.2">
      <c r="A1564" s="99">
        <v>228</v>
      </c>
      <c r="B1564" s="98" t="s">
        <v>1115</v>
      </c>
      <c r="C1564" s="98" t="s">
        <v>1273</v>
      </c>
      <c r="D1564" s="99">
        <v>8</v>
      </c>
      <c r="E1564" s="99">
        <v>324</v>
      </c>
      <c r="F1564" s="98" t="s">
        <v>1581</v>
      </c>
      <c r="G1564" s="99">
        <v>8</v>
      </c>
      <c r="H1564" s="98" t="s">
        <v>2024</v>
      </c>
      <c r="I1564" s="97">
        <v>2</v>
      </c>
    </row>
    <row r="1565" spans="1:9" ht="15" x14ac:dyDescent="0.2">
      <c r="A1565" s="99">
        <v>232</v>
      </c>
      <c r="B1565" s="98" t="s">
        <v>1109</v>
      </c>
      <c r="C1565" s="98" t="s">
        <v>1172</v>
      </c>
      <c r="D1565" s="99">
        <v>6</v>
      </c>
      <c r="E1565" s="99">
        <v>76</v>
      </c>
      <c r="F1565" s="98" t="s">
        <v>1578</v>
      </c>
      <c r="G1565" s="99">
        <v>6</v>
      </c>
      <c r="H1565" s="98" t="s">
        <v>1897</v>
      </c>
      <c r="I1565" s="97">
        <v>35</v>
      </c>
    </row>
    <row r="1566" spans="1:9" ht="15" x14ac:dyDescent="0.2">
      <c r="A1566" s="99">
        <v>232</v>
      </c>
      <c r="B1566" s="98" t="s">
        <v>1109</v>
      </c>
      <c r="C1566" s="98" t="s">
        <v>1172</v>
      </c>
      <c r="D1566" s="99">
        <v>6</v>
      </c>
      <c r="E1566" s="99">
        <v>76</v>
      </c>
      <c r="F1566" s="98" t="s">
        <v>1578</v>
      </c>
      <c r="G1566" s="99">
        <v>7</v>
      </c>
      <c r="H1566" s="98" t="s">
        <v>1897</v>
      </c>
      <c r="I1566" s="97">
        <v>35</v>
      </c>
    </row>
    <row r="1567" spans="1:9" ht="15" x14ac:dyDescent="0.2">
      <c r="A1567" s="99">
        <v>232</v>
      </c>
      <c r="B1567" s="98" t="s">
        <v>1109</v>
      </c>
      <c r="C1567" s="98" t="s">
        <v>1172</v>
      </c>
      <c r="D1567" s="99">
        <v>6</v>
      </c>
      <c r="E1567" s="99">
        <v>99</v>
      </c>
      <c r="F1567" s="98" t="s">
        <v>1577</v>
      </c>
      <c r="G1567" s="99">
        <v>3</v>
      </c>
      <c r="H1567" s="98" t="s">
        <v>1890</v>
      </c>
      <c r="I1567" s="97">
        <v>9</v>
      </c>
    </row>
    <row r="1568" spans="1:9" ht="15" x14ac:dyDescent="0.2">
      <c r="A1568" s="99">
        <v>232</v>
      </c>
      <c r="B1568" s="98" t="s">
        <v>1109</v>
      </c>
      <c r="C1568" s="98" t="s">
        <v>1172</v>
      </c>
      <c r="D1568" s="99">
        <v>6</v>
      </c>
      <c r="E1568" s="99">
        <v>99</v>
      </c>
      <c r="F1568" s="98" t="s">
        <v>1577</v>
      </c>
      <c r="G1568" s="99">
        <v>4</v>
      </c>
      <c r="H1568" s="98" t="s">
        <v>1890</v>
      </c>
      <c r="I1568" s="97">
        <v>8</v>
      </c>
    </row>
    <row r="1569" spans="1:9" ht="15" x14ac:dyDescent="0.2">
      <c r="A1569" s="99">
        <v>232</v>
      </c>
      <c r="B1569" s="98" t="s">
        <v>1109</v>
      </c>
      <c r="C1569" s="98" t="s">
        <v>1172</v>
      </c>
      <c r="D1569" s="99">
        <v>6</v>
      </c>
      <c r="E1569" s="99">
        <v>86</v>
      </c>
      <c r="F1569" s="98" t="s">
        <v>1576</v>
      </c>
      <c r="G1569" s="99">
        <v>3</v>
      </c>
      <c r="H1569" s="98" t="s">
        <v>2020</v>
      </c>
      <c r="I1569" s="97">
        <v>7</v>
      </c>
    </row>
    <row r="1570" spans="1:9" ht="15" x14ac:dyDescent="0.2">
      <c r="A1570" s="99">
        <v>232</v>
      </c>
      <c r="B1570" s="98" t="s">
        <v>1109</v>
      </c>
      <c r="C1570" s="98" t="s">
        <v>1172</v>
      </c>
      <c r="D1570" s="99">
        <v>6</v>
      </c>
      <c r="E1570" s="99">
        <v>86</v>
      </c>
      <c r="F1570" s="98" t="s">
        <v>1576</v>
      </c>
      <c r="G1570" s="99">
        <v>4</v>
      </c>
      <c r="H1570" s="98" t="s">
        <v>2020</v>
      </c>
      <c r="I1570" s="97">
        <v>4</v>
      </c>
    </row>
    <row r="1571" spans="1:9" ht="15" x14ac:dyDescent="0.2">
      <c r="A1571" s="99">
        <v>232</v>
      </c>
      <c r="B1571" s="98" t="s">
        <v>1109</v>
      </c>
      <c r="C1571" s="98" t="s">
        <v>1169</v>
      </c>
      <c r="D1571" s="99">
        <v>6</v>
      </c>
      <c r="E1571" s="99">
        <v>112</v>
      </c>
      <c r="F1571" s="98" t="s">
        <v>1573</v>
      </c>
      <c r="G1571" s="99">
        <v>1</v>
      </c>
      <c r="H1571" s="98" t="s">
        <v>1896</v>
      </c>
      <c r="I1571" s="97">
        <v>35</v>
      </c>
    </row>
    <row r="1572" spans="1:9" ht="15" x14ac:dyDescent="0.2">
      <c r="A1572" s="99">
        <v>232</v>
      </c>
      <c r="B1572" s="98" t="s">
        <v>1109</v>
      </c>
      <c r="C1572" s="98" t="s">
        <v>1169</v>
      </c>
      <c r="D1572" s="99">
        <v>6</v>
      </c>
      <c r="E1572" s="99">
        <v>112</v>
      </c>
      <c r="F1572" s="98" t="s">
        <v>1573</v>
      </c>
      <c r="G1572" s="99">
        <v>2</v>
      </c>
      <c r="H1572" s="98" t="s">
        <v>1896</v>
      </c>
      <c r="I1572" s="97">
        <v>35</v>
      </c>
    </row>
    <row r="1573" spans="1:9" ht="15" x14ac:dyDescent="0.2">
      <c r="A1573" s="99">
        <v>232</v>
      </c>
      <c r="B1573" s="98" t="s">
        <v>1109</v>
      </c>
      <c r="C1573" s="98" t="s">
        <v>1166</v>
      </c>
      <c r="D1573" s="99">
        <v>6</v>
      </c>
      <c r="E1573" s="99">
        <v>18</v>
      </c>
      <c r="F1573" s="98" t="s">
        <v>1569</v>
      </c>
      <c r="G1573" s="99">
        <v>1</v>
      </c>
      <c r="H1573" s="98" t="s">
        <v>1895</v>
      </c>
      <c r="I1573" s="97">
        <v>35</v>
      </c>
    </row>
    <row r="1574" spans="1:9" ht="15" x14ac:dyDescent="0.2">
      <c r="A1574" s="99">
        <v>232</v>
      </c>
      <c r="B1574" s="98" t="s">
        <v>1109</v>
      </c>
      <c r="C1574" s="98" t="s">
        <v>1166</v>
      </c>
      <c r="D1574" s="99">
        <v>6</v>
      </c>
      <c r="E1574" s="99">
        <v>18</v>
      </c>
      <c r="F1574" s="98" t="s">
        <v>1569</v>
      </c>
      <c r="G1574" s="99">
        <v>2</v>
      </c>
      <c r="H1574" s="98" t="s">
        <v>1895</v>
      </c>
      <c r="I1574" s="97">
        <v>33</v>
      </c>
    </row>
    <row r="1575" spans="1:9" ht="15" x14ac:dyDescent="0.2">
      <c r="A1575" s="99">
        <v>232</v>
      </c>
      <c r="B1575" s="98" t="s">
        <v>1109</v>
      </c>
      <c r="C1575" s="98" t="s">
        <v>1163</v>
      </c>
      <c r="D1575" s="99">
        <v>6</v>
      </c>
      <c r="E1575" s="99">
        <v>75</v>
      </c>
      <c r="F1575" s="98" t="s">
        <v>1560</v>
      </c>
      <c r="G1575" s="99">
        <v>6</v>
      </c>
      <c r="H1575" s="98" t="s">
        <v>2002</v>
      </c>
      <c r="I1575" s="97">
        <v>35</v>
      </c>
    </row>
    <row r="1576" spans="1:9" ht="15" x14ac:dyDescent="0.2">
      <c r="A1576" s="99">
        <v>232</v>
      </c>
      <c r="B1576" s="98" t="s">
        <v>1109</v>
      </c>
      <c r="C1576" s="98" t="s">
        <v>1163</v>
      </c>
      <c r="D1576" s="99">
        <v>6</v>
      </c>
      <c r="E1576" s="99">
        <v>75</v>
      </c>
      <c r="F1576" s="98" t="s">
        <v>1560</v>
      </c>
      <c r="G1576" s="99">
        <v>7</v>
      </c>
      <c r="H1576" s="98" t="s">
        <v>2002</v>
      </c>
      <c r="I1576" s="97">
        <v>35</v>
      </c>
    </row>
    <row r="1577" spans="1:9" ht="15" x14ac:dyDescent="0.2">
      <c r="A1577" s="99">
        <v>232</v>
      </c>
      <c r="B1577" s="98" t="s">
        <v>1109</v>
      </c>
      <c r="C1577" s="98" t="s">
        <v>1172</v>
      </c>
      <c r="D1577" s="99">
        <v>7</v>
      </c>
      <c r="E1577" s="99">
        <v>76</v>
      </c>
      <c r="F1577" s="98" t="s">
        <v>1578</v>
      </c>
      <c r="G1577" s="99">
        <v>1</v>
      </c>
      <c r="H1577" s="98" t="s">
        <v>1894</v>
      </c>
      <c r="I1577" s="97">
        <v>30</v>
      </c>
    </row>
    <row r="1578" spans="1:9" ht="15" x14ac:dyDescent="0.2">
      <c r="A1578" s="99">
        <v>232</v>
      </c>
      <c r="B1578" s="98" t="s">
        <v>1109</v>
      </c>
      <c r="C1578" s="98" t="s">
        <v>1172</v>
      </c>
      <c r="D1578" s="99">
        <v>7</v>
      </c>
      <c r="E1578" s="99">
        <v>76</v>
      </c>
      <c r="F1578" s="98" t="s">
        <v>1578</v>
      </c>
      <c r="G1578" s="99">
        <v>2</v>
      </c>
      <c r="H1578" s="98" t="s">
        <v>1894</v>
      </c>
      <c r="I1578" s="97">
        <v>31</v>
      </c>
    </row>
    <row r="1579" spans="1:9" ht="15" x14ac:dyDescent="0.2">
      <c r="A1579" s="99">
        <v>232</v>
      </c>
      <c r="B1579" s="98" t="s">
        <v>1109</v>
      </c>
      <c r="C1579" s="98" t="s">
        <v>1172</v>
      </c>
      <c r="D1579" s="99">
        <v>7</v>
      </c>
      <c r="E1579" s="99">
        <v>99</v>
      </c>
      <c r="F1579" s="98" t="s">
        <v>1577</v>
      </c>
      <c r="G1579" s="99">
        <v>3</v>
      </c>
      <c r="H1579" s="98" t="s">
        <v>1890</v>
      </c>
      <c r="I1579" s="97">
        <v>3</v>
      </c>
    </row>
    <row r="1580" spans="1:9" ht="15" x14ac:dyDescent="0.2">
      <c r="A1580" s="99">
        <v>232</v>
      </c>
      <c r="B1580" s="98" t="s">
        <v>1109</v>
      </c>
      <c r="C1580" s="98" t="s">
        <v>1172</v>
      </c>
      <c r="D1580" s="99">
        <v>7</v>
      </c>
      <c r="E1580" s="99">
        <v>99</v>
      </c>
      <c r="F1580" s="98" t="s">
        <v>1577</v>
      </c>
      <c r="G1580" s="99">
        <v>4</v>
      </c>
      <c r="H1580" s="98" t="s">
        <v>1890</v>
      </c>
      <c r="I1580" s="97">
        <v>4</v>
      </c>
    </row>
    <row r="1581" spans="1:9" ht="15" x14ac:dyDescent="0.2">
      <c r="A1581" s="99">
        <v>232</v>
      </c>
      <c r="B1581" s="98" t="s">
        <v>1109</v>
      </c>
      <c r="C1581" s="98" t="s">
        <v>1172</v>
      </c>
      <c r="D1581" s="99">
        <v>7</v>
      </c>
      <c r="E1581" s="99">
        <v>86</v>
      </c>
      <c r="F1581" s="98" t="s">
        <v>1576</v>
      </c>
      <c r="G1581" s="99">
        <v>3</v>
      </c>
      <c r="H1581" s="98" t="s">
        <v>2020</v>
      </c>
      <c r="I1581" s="97">
        <v>5</v>
      </c>
    </row>
    <row r="1582" spans="1:9" ht="15" x14ac:dyDescent="0.2">
      <c r="A1582" s="99">
        <v>232</v>
      </c>
      <c r="B1582" s="98" t="s">
        <v>1109</v>
      </c>
      <c r="C1582" s="98" t="s">
        <v>1172</v>
      </c>
      <c r="D1582" s="99">
        <v>7</v>
      </c>
      <c r="E1582" s="99">
        <v>86</v>
      </c>
      <c r="F1582" s="98" t="s">
        <v>1576</v>
      </c>
      <c r="G1582" s="99">
        <v>4</v>
      </c>
      <c r="H1582" s="98" t="s">
        <v>2020</v>
      </c>
      <c r="I1582" s="97">
        <v>8</v>
      </c>
    </row>
    <row r="1583" spans="1:9" ht="15" x14ac:dyDescent="0.2">
      <c r="A1583" s="99">
        <v>232</v>
      </c>
      <c r="B1583" s="98" t="s">
        <v>1109</v>
      </c>
      <c r="C1583" s="98" t="s">
        <v>1169</v>
      </c>
      <c r="D1583" s="99">
        <v>7</v>
      </c>
      <c r="E1583" s="99">
        <v>112</v>
      </c>
      <c r="F1583" s="98" t="s">
        <v>1573</v>
      </c>
      <c r="G1583" s="99">
        <v>6</v>
      </c>
      <c r="H1583" s="98" t="s">
        <v>1893</v>
      </c>
      <c r="I1583" s="97">
        <v>36</v>
      </c>
    </row>
    <row r="1584" spans="1:9" ht="15" x14ac:dyDescent="0.2">
      <c r="A1584" s="99">
        <v>232</v>
      </c>
      <c r="B1584" s="98" t="s">
        <v>1109</v>
      </c>
      <c r="C1584" s="98" t="s">
        <v>1169</v>
      </c>
      <c r="D1584" s="99">
        <v>7</v>
      </c>
      <c r="E1584" s="99">
        <v>112</v>
      </c>
      <c r="F1584" s="98" t="s">
        <v>1573</v>
      </c>
      <c r="G1584" s="99">
        <v>7</v>
      </c>
      <c r="H1584" s="98" t="s">
        <v>1893</v>
      </c>
      <c r="I1584" s="97">
        <v>30</v>
      </c>
    </row>
    <row r="1585" spans="1:9" ht="15" x14ac:dyDescent="0.2">
      <c r="A1585" s="99">
        <v>232</v>
      </c>
      <c r="B1585" s="98" t="s">
        <v>1109</v>
      </c>
      <c r="C1585" s="98" t="s">
        <v>1166</v>
      </c>
      <c r="D1585" s="99">
        <v>7</v>
      </c>
      <c r="E1585" s="99">
        <v>18</v>
      </c>
      <c r="F1585" s="98" t="s">
        <v>1569</v>
      </c>
      <c r="G1585" s="99">
        <v>6</v>
      </c>
      <c r="H1585" s="98" t="s">
        <v>1888</v>
      </c>
      <c r="I1585" s="97">
        <v>30</v>
      </c>
    </row>
    <row r="1586" spans="1:9" ht="15" x14ac:dyDescent="0.2">
      <c r="A1586" s="99">
        <v>232</v>
      </c>
      <c r="B1586" s="98" t="s">
        <v>1109</v>
      </c>
      <c r="C1586" s="98" t="s">
        <v>1166</v>
      </c>
      <c r="D1586" s="99">
        <v>7</v>
      </c>
      <c r="E1586" s="99">
        <v>18</v>
      </c>
      <c r="F1586" s="98" t="s">
        <v>1569</v>
      </c>
      <c r="G1586" s="99">
        <v>7</v>
      </c>
      <c r="H1586" s="98" t="s">
        <v>1888</v>
      </c>
      <c r="I1586" s="97">
        <v>36</v>
      </c>
    </row>
    <row r="1587" spans="1:9" ht="15" x14ac:dyDescent="0.2">
      <c r="A1587" s="99">
        <v>232</v>
      </c>
      <c r="B1587" s="98" t="s">
        <v>1109</v>
      </c>
      <c r="C1587" s="98" t="s">
        <v>1163</v>
      </c>
      <c r="D1587" s="99">
        <v>7</v>
      </c>
      <c r="E1587" s="99">
        <v>75</v>
      </c>
      <c r="F1587" s="98" t="s">
        <v>1560</v>
      </c>
      <c r="G1587" s="99">
        <v>1</v>
      </c>
      <c r="H1587" s="98" t="s">
        <v>1892</v>
      </c>
      <c r="I1587" s="97">
        <v>36</v>
      </c>
    </row>
    <row r="1588" spans="1:9" ht="15" x14ac:dyDescent="0.2">
      <c r="A1588" s="99">
        <v>232</v>
      </c>
      <c r="B1588" s="98" t="s">
        <v>1109</v>
      </c>
      <c r="C1588" s="98" t="s">
        <v>1163</v>
      </c>
      <c r="D1588" s="99">
        <v>7</v>
      </c>
      <c r="E1588" s="99">
        <v>75</v>
      </c>
      <c r="F1588" s="98" t="s">
        <v>1560</v>
      </c>
      <c r="G1588" s="99">
        <v>2</v>
      </c>
      <c r="H1588" s="98" t="s">
        <v>1892</v>
      </c>
      <c r="I1588" s="97">
        <v>30</v>
      </c>
    </row>
    <row r="1589" spans="1:9" ht="15" x14ac:dyDescent="0.2">
      <c r="A1589" s="99">
        <v>232</v>
      </c>
      <c r="B1589" s="98" t="s">
        <v>1109</v>
      </c>
      <c r="C1589" s="98" t="s">
        <v>1172</v>
      </c>
      <c r="D1589" s="99">
        <v>8</v>
      </c>
      <c r="E1589" s="99">
        <v>99</v>
      </c>
      <c r="F1589" s="98" t="s">
        <v>1577</v>
      </c>
      <c r="G1589" s="99">
        <v>7</v>
      </c>
      <c r="H1589" s="98" t="s">
        <v>1890</v>
      </c>
      <c r="I1589" s="97">
        <v>12</v>
      </c>
    </row>
    <row r="1590" spans="1:9" ht="15" x14ac:dyDescent="0.2">
      <c r="A1590" s="99">
        <v>232</v>
      </c>
      <c r="B1590" s="98" t="s">
        <v>1109</v>
      </c>
      <c r="C1590" s="98" t="s">
        <v>1172</v>
      </c>
      <c r="D1590" s="99">
        <v>8</v>
      </c>
      <c r="E1590" s="99">
        <v>86</v>
      </c>
      <c r="F1590" s="98" t="s">
        <v>1576</v>
      </c>
      <c r="G1590" s="99">
        <v>7</v>
      </c>
      <c r="H1590" s="98" t="s">
        <v>2020</v>
      </c>
      <c r="I1590" s="97">
        <v>12</v>
      </c>
    </row>
    <row r="1591" spans="1:9" ht="15" x14ac:dyDescent="0.2">
      <c r="A1591" s="99">
        <v>232</v>
      </c>
      <c r="B1591" s="98" t="s">
        <v>1109</v>
      </c>
      <c r="C1591" s="98" t="s">
        <v>1172</v>
      </c>
      <c r="D1591" s="99">
        <v>8</v>
      </c>
      <c r="E1591" s="99">
        <v>127</v>
      </c>
      <c r="F1591" s="98" t="s">
        <v>1575</v>
      </c>
      <c r="G1591" s="99">
        <v>1</v>
      </c>
      <c r="H1591" s="98" t="s">
        <v>1891</v>
      </c>
      <c r="I1591" s="97">
        <v>34</v>
      </c>
    </row>
    <row r="1592" spans="1:9" ht="15" x14ac:dyDescent="0.2">
      <c r="A1592" s="99">
        <v>232</v>
      </c>
      <c r="B1592" s="98" t="s">
        <v>1109</v>
      </c>
      <c r="C1592" s="98" t="s">
        <v>1172</v>
      </c>
      <c r="D1592" s="99">
        <v>8</v>
      </c>
      <c r="E1592" s="99">
        <v>127</v>
      </c>
      <c r="F1592" s="98" t="s">
        <v>1575</v>
      </c>
      <c r="G1592" s="99">
        <v>2</v>
      </c>
      <c r="H1592" s="98" t="s">
        <v>1891</v>
      </c>
      <c r="I1592" s="97">
        <v>34</v>
      </c>
    </row>
    <row r="1593" spans="1:9" ht="15" x14ac:dyDescent="0.2">
      <c r="A1593" s="99">
        <v>232</v>
      </c>
      <c r="B1593" s="98" t="s">
        <v>1109</v>
      </c>
      <c r="C1593" s="98" t="s">
        <v>1169</v>
      </c>
      <c r="D1593" s="99">
        <v>8</v>
      </c>
      <c r="E1593" s="99">
        <v>93</v>
      </c>
      <c r="F1593" s="98" t="s">
        <v>1570</v>
      </c>
      <c r="G1593" s="99">
        <v>1</v>
      </c>
      <c r="H1593" s="98" t="s">
        <v>1889</v>
      </c>
      <c r="I1593" s="97">
        <v>35</v>
      </c>
    </row>
    <row r="1594" spans="1:9" ht="15" x14ac:dyDescent="0.2">
      <c r="A1594" s="99">
        <v>232</v>
      </c>
      <c r="B1594" s="98" t="s">
        <v>1109</v>
      </c>
      <c r="C1594" s="98" t="s">
        <v>1169</v>
      </c>
      <c r="D1594" s="99">
        <v>8</v>
      </c>
      <c r="E1594" s="99">
        <v>93</v>
      </c>
      <c r="F1594" s="98" t="s">
        <v>1570</v>
      </c>
      <c r="G1594" s="99">
        <v>2</v>
      </c>
      <c r="H1594" s="98" t="s">
        <v>1889</v>
      </c>
      <c r="I1594" s="97">
        <v>34</v>
      </c>
    </row>
    <row r="1595" spans="1:9" ht="15" x14ac:dyDescent="0.2">
      <c r="A1595" s="99">
        <v>232</v>
      </c>
      <c r="B1595" s="98" t="s">
        <v>1109</v>
      </c>
      <c r="C1595" s="98" t="s">
        <v>1166</v>
      </c>
      <c r="D1595" s="99">
        <v>8</v>
      </c>
      <c r="E1595" s="99">
        <v>130</v>
      </c>
      <c r="F1595" s="98" t="s">
        <v>1567</v>
      </c>
      <c r="G1595" s="99">
        <v>3</v>
      </c>
      <c r="H1595" s="98" t="s">
        <v>1887</v>
      </c>
      <c r="I1595" s="97">
        <v>34</v>
      </c>
    </row>
    <row r="1596" spans="1:9" ht="15" x14ac:dyDescent="0.2">
      <c r="A1596" s="99">
        <v>232</v>
      </c>
      <c r="B1596" s="98" t="s">
        <v>1109</v>
      </c>
      <c r="C1596" s="98" t="s">
        <v>1166</v>
      </c>
      <c r="D1596" s="99">
        <v>8</v>
      </c>
      <c r="E1596" s="99">
        <v>130</v>
      </c>
      <c r="F1596" s="98" t="s">
        <v>1567</v>
      </c>
      <c r="G1596" s="99">
        <v>4</v>
      </c>
      <c r="H1596" s="98" t="s">
        <v>1887</v>
      </c>
      <c r="I1596" s="97">
        <v>35</v>
      </c>
    </row>
    <row r="1597" spans="1:9" ht="15" x14ac:dyDescent="0.2">
      <c r="A1597" s="99">
        <v>232</v>
      </c>
      <c r="B1597" s="98" t="s">
        <v>1109</v>
      </c>
      <c r="C1597" s="98" t="s">
        <v>1163</v>
      </c>
      <c r="D1597" s="99">
        <v>8</v>
      </c>
      <c r="E1597" s="99">
        <v>49</v>
      </c>
      <c r="F1597" s="98" t="s">
        <v>1561</v>
      </c>
      <c r="G1597" s="99">
        <v>3</v>
      </c>
      <c r="H1597" s="98" t="s">
        <v>1886</v>
      </c>
      <c r="I1597" s="97">
        <v>35</v>
      </c>
    </row>
    <row r="1598" spans="1:9" ht="15" x14ac:dyDescent="0.2">
      <c r="A1598" s="99">
        <v>232</v>
      </c>
      <c r="B1598" s="98" t="s">
        <v>1109</v>
      </c>
      <c r="C1598" s="98" t="s">
        <v>1163</v>
      </c>
      <c r="D1598" s="99">
        <v>8</v>
      </c>
      <c r="E1598" s="99">
        <v>49</v>
      </c>
      <c r="F1598" s="98" t="s">
        <v>1561</v>
      </c>
      <c r="G1598" s="99">
        <v>4</v>
      </c>
      <c r="H1598" s="98" t="s">
        <v>1886</v>
      </c>
      <c r="I1598" s="97">
        <v>34</v>
      </c>
    </row>
    <row r="1599" spans="1:9" ht="15" x14ac:dyDescent="0.2">
      <c r="A1599" s="99">
        <v>232</v>
      </c>
      <c r="B1599" s="98" t="s">
        <v>1109</v>
      </c>
      <c r="C1599" s="98" t="s">
        <v>1172</v>
      </c>
      <c r="D1599" s="99">
        <v>9</v>
      </c>
      <c r="E1599" s="99">
        <v>127</v>
      </c>
      <c r="F1599" s="98" t="s">
        <v>1575</v>
      </c>
      <c r="G1599" s="99">
        <v>4</v>
      </c>
      <c r="H1599" s="98" t="s">
        <v>1859</v>
      </c>
      <c r="I1599" s="97">
        <v>34</v>
      </c>
    </row>
    <row r="1600" spans="1:9" ht="15" x14ac:dyDescent="0.2">
      <c r="A1600" s="99">
        <v>232</v>
      </c>
      <c r="B1600" s="98" t="s">
        <v>1109</v>
      </c>
      <c r="C1600" s="98" t="s">
        <v>1172</v>
      </c>
      <c r="D1600" s="99">
        <v>9</v>
      </c>
      <c r="E1600" s="99">
        <v>127</v>
      </c>
      <c r="F1600" s="98" t="s">
        <v>1575</v>
      </c>
      <c r="G1600" s="99">
        <v>5</v>
      </c>
      <c r="H1600" s="98" t="s">
        <v>1859</v>
      </c>
      <c r="I1600" s="97">
        <v>35</v>
      </c>
    </row>
    <row r="1601" spans="1:9" ht="15" x14ac:dyDescent="0.2">
      <c r="A1601" s="99">
        <v>232</v>
      </c>
      <c r="B1601" s="98" t="s">
        <v>1109</v>
      </c>
      <c r="C1601" s="98" t="s">
        <v>1169</v>
      </c>
      <c r="D1601" s="99">
        <v>9</v>
      </c>
      <c r="E1601" s="99">
        <v>73</v>
      </c>
      <c r="F1601" s="98" t="s">
        <v>1571</v>
      </c>
      <c r="G1601" s="99">
        <v>7</v>
      </c>
      <c r="H1601" s="98" t="s">
        <v>1854</v>
      </c>
      <c r="I1601" s="97">
        <v>31</v>
      </c>
    </row>
    <row r="1602" spans="1:9" ht="15" x14ac:dyDescent="0.2">
      <c r="A1602" s="99">
        <v>232</v>
      </c>
      <c r="B1602" s="98" t="s">
        <v>1109</v>
      </c>
      <c r="C1602" s="98" t="s">
        <v>1169</v>
      </c>
      <c r="D1602" s="99">
        <v>9</v>
      </c>
      <c r="E1602" s="99">
        <v>93</v>
      </c>
      <c r="F1602" s="98" t="s">
        <v>1570</v>
      </c>
      <c r="G1602" s="99">
        <v>4</v>
      </c>
      <c r="H1602" s="98" t="s">
        <v>1867</v>
      </c>
      <c r="I1602" s="97">
        <v>35</v>
      </c>
    </row>
    <row r="1603" spans="1:9" ht="15" x14ac:dyDescent="0.2">
      <c r="A1603" s="99">
        <v>232</v>
      </c>
      <c r="B1603" s="98" t="s">
        <v>1109</v>
      </c>
      <c r="C1603" s="98" t="s">
        <v>1169</v>
      </c>
      <c r="D1603" s="99">
        <v>9</v>
      </c>
      <c r="E1603" s="99">
        <v>93</v>
      </c>
      <c r="F1603" s="98" t="s">
        <v>1570</v>
      </c>
      <c r="G1603" s="99">
        <v>5</v>
      </c>
      <c r="H1603" s="98" t="s">
        <v>1867</v>
      </c>
      <c r="I1603" s="97">
        <v>34</v>
      </c>
    </row>
    <row r="1604" spans="1:9" ht="15" x14ac:dyDescent="0.2">
      <c r="A1604" s="99">
        <v>232</v>
      </c>
      <c r="B1604" s="98" t="s">
        <v>1109</v>
      </c>
      <c r="C1604" s="98" t="s">
        <v>1166</v>
      </c>
      <c r="D1604" s="99">
        <v>9</v>
      </c>
      <c r="E1604" s="99">
        <v>130</v>
      </c>
      <c r="F1604" s="98" t="s">
        <v>1567</v>
      </c>
      <c r="G1604" s="99">
        <v>1</v>
      </c>
      <c r="H1604" s="98" t="s">
        <v>1851</v>
      </c>
      <c r="I1604" s="97">
        <v>34</v>
      </c>
    </row>
    <row r="1605" spans="1:9" ht="15" x14ac:dyDescent="0.2">
      <c r="A1605" s="99">
        <v>232</v>
      </c>
      <c r="B1605" s="98" t="s">
        <v>1109</v>
      </c>
      <c r="C1605" s="98" t="s">
        <v>1166</v>
      </c>
      <c r="D1605" s="99">
        <v>9</v>
      </c>
      <c r="E1605" s="99">
        <v>130</v>
      </c>
      <c r="F1605" s="98" t="s">
        <v>1567</v>
      </c>
      <c r="G1605" s="99">
        <v>2</v>
      </c>
      <c r="H1605" s="98" t="s">
        <v>1851</v>
      </c>
      <c r="I1605" s="97">
        <v>35</v>
      </c>
    </row>
    <row r="1606" spans="1:9" ht="15" x14ac:dyDescent="0.2">
      <c r="A1606" s="99">
        <v>232</v>
      </c>
      <c r="B1606" s="98" t="s">
        <v>1109</v>
      </c>
      <c r="C1606" s="98" t="s">
        <v>1163</v>
      </c>
      <c r="D1606" s="99">
        <v>9</v>
      </c>
      <c r="E1606" s="99">
        <v>126</v>
      </c>
      <c r="F1606" s="98" t="s">
        <v>1564</v>
      </c>
      <c r="G1606" s="99">
        <v>3</v>
      </c>
      <c r="H1606" s="98" t="s">
        <v>1876</v>
      </c>
      <c r="I1606" s="97">
        <v>21</v>
      </c>
    </row>
    <row r="1607" spans="1:9" ht="15" x14ac:dyDescent="0.2">
      <c r="A1607" s="99">
        <v>232</v>
      </c>
      <c r="B1607" s="98" t="s">
        <v>1109</v>
      </c>
      <c r="C1607" s="98" t="s">
        <v>1163</v>
      </c>
      <c r="D1607" s="99">
        <v>9</v>
      </c>
      <c r="E1607" s="99">
        <v>114</v>
      </c>
      <c r="F1607" s="98" t="s">
        <v>1563</v>
      </c>
      <c r="G1607" s="99">
        <v>3</v>
      </c>
      <c r="H1607" s="98" t="s">
        <v>1934</v>
      </c>
      <c r="I1607" s="97">
        <v>21</v>
      </c>
    </row>
    <row r="1608" spans="1:9" ht="15" x14ac:dyDescent="0.2">
      <c r="A1608" s="99">
        <v>232</v>
      </c>
      <c r="B1608" s="98" t="s">
        <v>1109</v>
      </c>
      <c r="C1608" s="98" t="s">
        <v>1172</v>
      </c>
      <c r="D1608" s="99">
        <v>10</v>
      </c>
      <c r="E1608" s="99">
        <v>129</v>
      </c>
      <c r="F1608" s="98" t="s">
        <v>1579</v>
      </c>
      <c r="G1608" s="99">
        <v>3</v>
      </c>
      <c r="H1608" s="98" t="s">
        <v>1858</v>
      </c>
      <c r="I1608" s="97">
        <v>32</v>
      </c>
    </row>
    <row r="1609" spans="1:9" ht="15" x14ac:dyDescent="0.2">
      <c r="A1609" s="99">
        <v>232</v>
      </c>
      <c r="B1609" s="98" t="s">
        <v>1109</v>
      </c>
      <c r="C1609" s="98" t="s">
        <v>1172</v>
      </c>
      <c r="D1609" s="99">
        <v>10</v>
      </c>
      <c r="E1609" s="99">
        <v>129</v>
      </c>
      <c r="F1609" s="98" t="s">
        <v>1579</v>
      </c>
      <c r="G1609" s="99">
        <v>5</v>
      </c>
      <c r="H1609" s="98" t="s">
        <v>1858</v>
      </c>
      <c r="I1609" s="97">
        <v>36</v>
      </c>
    </row>
    <row r="1610" spans="1:9" ht="15" x14ac:dyDescent="0.2">
      <c r="A1610" s="99">
        <v>232</v>
      </c>
      <c r="B1610" s="98" t="s">
        <v>1109</v>
      </c>
      <c r="C1610" s="98" t="s">
        <v>1169</v>
      </c>
      <c r="D1610" s="99">
        <v>10</v>
      </c>
      <c r="E1610" s="99">
        <v>43</v>
      </c>
      <c r="F1610" s="98" t="s">
        <v>1574</v>
      </c>
      <c r="G1610" s="99">
        <v>2</v>
      </c>
      <c r="H1610" s="98" t="s">
        <v>1867</v>
      </c>
      <c r="I1610" s="97">
        <v>14</v>
      </c>
    </row>
    <row r="1611" spans="1:9" ht="15" x14ac:dyDescent="0.2">
      <c r="A1611" s="99">
        <v>232</v>
      </c>
      <c r="B1611" s="98" t="s">
        <v>1109</v>
      </c>
      <c r="C1611" s="98" t="s">
        <v>1169</v>
      </c>
      <c r="D1611" s="99">
        <v>10</v>
      </c>
      <c r="E1611" s="99">
        <v>59</v>
      </c>
      <c r="F1611" s="98" t="s">
        <v>1572</v>
      </c>
      <c r="G1611" s="99">
        <v>1</v>
      </c>
      <c r="H1611" s="98" t="s">
        <v>1861</v>
      </c>
      <c r="I1611" s="97">
        <v>33</v>
      </c>
    </row>
    <row r="1612" spans="1:9" ht="15" x14ac:dyDescent="0.2">
      <c r="A1612" s="99">
        <v>232</v>
      </c>
      <c r="B1612" s="98" t="s">
        <v>1109</v>
      </c>
      <c r="C1612" s="98" t="s">
        <v>1169</v>
      </c>
      <c r="D1612" s="99">
        <v>10</v>
      </c>
      <c r="E1612" s="99">
        <v>59</v>
      </c>
      <c r="F1612" s="98" t="s">
        <v>1572</v>
      </c>
      <c r="G1612" s="99">
        <v>2</v>
      </c>
      <c r="H1612" s="98" t="s">
        <v>1861</v>
      </c>
      <c r="I1612" s="97">
        <v>21</v>
      </c>
    </row>
    <row r="1613" spans="1:9" ht="15" x14ac:dyDescent="0.2">
      <c r="A1613" s="99">
        <v>232</v>
      </c>
      <c r="B1613" s="98" t="s">
        <v>1109</v>
      </c>
      <c r="C1613" s="98" t="s">
        <v>1166</v>
      </c>
      <c r="D1613" s="99">
        <v>10</v>
      </c>
      <c r="E1613" s="99">
        <v>111</v>
      </c>
      <c r="F1613" s="98" t="s">
        <v>1566</v>
      </c>
      <c r="G1613" s="99">
        <v>3</v>
      </c>
      <c r="H1613" s="98" t="s">
        <v>1871</v>
      </c>
      <c r="I1613" s="97">
        <v>34</v>
      </c>
    </row>
    <row r="1614" spans="1:9" ht="15" x14ac:dyDescent="0.2">
      <c r="A1614" s="99">
        <v>232</v>
      </c>
      <c r="B1614" s="98" t="s">
        <v>1109</v>
      </c>
      <c r="C1614" s="98" t="s">
        <v>1166</v>
      </c>
      <c r="D1614" s="99">
        <v>10</v>
      </c>
      <c r="E1614" s="99">
        <v>111</v>
      </c>
      <c r="F1614" s="98" t="s">
        <v>1566</v>
      </c>
      <c r="G1614" s="99">
        <v>4</v>
      </c>
      <c r="H1614" s="98" t="s">
        <v>1871</v>
      </c>
      <c r="I1614" s="97">
        <v>34</v>
      </c>
    </row>
    <row r="1615" spans="1:9" ht="15" x14ac:dyDescent="0.2">
      <c r="A1615" s="99">
        <v>232</v>
      </c>
      <c r="B1615" s="98" t="s">
        <v>1109</v>
      </c>
      <c r="C1615" s="98" t="s">
        <v>1163</v>
      </c>
      <c r="D1615" s="99">
        <v>10</v>
      </c>
      <c r="E1615" s="99">
        <v>126</v>
      </c>
      <c r="F1615" s="98" t="s">
        <v>1564</v>
      </c>
      <c r="G1615" s="99">
        <v>7</v>
      </c>
      <c r="H1615" s="98" t="s">
        <v>1961</v>
      </c>
      <c r="I1615" s="97">
        <v>19</v>
      </c>
    </row>
    <row r="1616" spans="1:9" ht="15" x14ac:dyDescent="0.2">
      <c r="A1616" s="99">
        <v>232</v>
      </c>
      <c r="B1616" s="98" t="s">
        <v>1109</v>
      </c>
      <c r="C1616" s="98" t="s">
        <v>1163</v>
      </c>
      <c r="D1616" s="99">
        <v>10</v>
      </c>
      <c r="E1616" s="99">
        <v>49</v>
      </c>
      <c r="F1616" s="98" t="s">
        <v>1561</v>
      </c>
      <c r="G1616" s="99">
        <v>1</v>
      </c>
      <c r="H1616" s="98" t="s">
        <v>1848</v>
      </c>
      <c r="I1616" s="97">
        <v>35</v>
      </c>
    </row>
    <row r="1617" spans="1:9" ht="15" x14ac:dyDescent="0.2">
      <c r="A1617" s="99">
        <v>232</v>
      </c>
      <c r="B1617" s="98" t="s">
        <v>1109</v>
      </c>
      <c r="C1617" s="98" t="s">
        <v>1163</v>
      </c>
      <c r="D1617" s="99">
        <v>10</v>
      </c>
      <c r="E1617" s="99">
        <v>49</v>
      </c>
      <c r="F1617" s="98" t="s">
        <v>1561</v>
      </c>
      <c r="G1617" s="99">
        <v>2</v>
      </c>
      <c r="H1617" s="98" t="s">
        <v>1848</v>
      </c>
      <c r="I1617" s="97">
        <v>33</v>
      </c>
    </row>
    <row r="1618" spans="1:9" ht="15" x14ac:dyDescent="0.2">
      <c r="A1618" s="99">
        <v>232</v>
      </c>
      <c r="B1618" s="98" t="s">
        <v>1109</v>
      </c>
      <c r="C1618" s="98" t="s">
        <v>1172</v>
      </c>
      <c r="D1618" s="99">
        <v>11</v>
      </c>
      <c r="E1618" s="99">
        <v>90</v>
      </c>
      <c r="F1618" s="98" t="s">
        <v>1565</v>
      </c>
      <c r="G1618" s="99">
        <v>3</v>
      </c>
      <c r="H1618" s="98" t="s">
        <v>1860</v>
      </c>
      <c r="I1618" s="97">
        <v>33</v>
      </c>
    </row>
    <row r="1619" spans="1:9" ht="15" x14ac:dyDescent="0.2">
      <c r="A1619" s="99">
        <v>232</v>
      </c>
      <c r="B1619" s="98" t="s">
        <v>1109</v>
      </c>
      <c r="C1619" s="98" t="s">
        <v>1172</v>
      </c>
      <c r="D1619" s="99">
        <v>11</v>
      </c>
      <c r="E1619" s="99">
        <v>89</v>
      </c>
      <c r="F1619" s="98" t="s">
        <v>1562</v>
      </c>
      <c r="G1619" s="99">
        <v>3</v>
      </c>
      <c r="H1619" s="98" t="s">
        <v>1860</v>
      </c>
      <c r="I1619" s="97">
        <v>33</v>
      </c>
    </row>
    <row r="1620" spans="1:9" ht="15" x14ac:dyDescent="0.2">
      <c r="A1620" s="99">
        <v>232</v>
      </c>
      <c r="B1620" s="98" t="s">
        <v>1109</v>
      </c>
      <c r="C1620" s="98" t="s">
        <v>1169</v>
      </c>
      <c r="D1620" s="99">
        <v>11</v>
      </c>
      <c r="E1620" s="99">
        <v>91</v>
      </c>
      <c r="F1620" s="98" t="s">
        <v>1568</v>
      </c>
      <c r="G1620" s="99">
        <v>1</v>
      </c>
      <c r="H1620" s="98" t="s">
        <v>1872</v>
      </c>
      <c r="I1620" s="97">
        <v>15</v>
      </c>
    </row>
    <row r="1621" spans="1:9" ht="15" x14ac:dyDescent="0.2">
      <c r="A1621" s="99">
        <v>232</v>
      </c>
      <c r="B1621" s="98" t="s">
        <v>1109</v>
      </c>
      <c r="C1621" s="98" t="s">
        <v>1169</v>
      </c>
      <c r="D1621" s="99">
        <v>11</v>
      </c>
      <c r="E1621" s="99">
        <v>91</v>
      </c>
      <c r="F1621" s="98" t="s">
        <v>1568</v>
      </c>
      <c r="G1621" s="99">
        <v>2</v>
      </c>
      <c r="H1621" s="98" t="s">
        <v>1872</v>
      </c>
      <c r="I1621" s="97">
        <v>15</v>
      </c>
    </row>
    <row r="1622" spans="1:9" ht="15" x14ac:dyDescent="0.2">
      <c r="A1622" s="99">
        <v>232</v>
      </c>
      <c r="B1622" s="98" t="s">
        <v>1109</v>
      </c>
      <c r="C1622" s="98" t="s">
        <v>1169</v>
      </c>
      <c r="D1622" s="99">
        <v>11</v>
      </c>
      <c r="E1622" s="99">
        <v>59</v>
      </c>
      <c r="F1622" s="98" t="s">
        <v>1572</v>
      </c>
      <c r="G1622" s="99">
        <v>2</v>
      </c>
      <c r="H1622" s="98" t="s">
        <v>1861</v>
      </c>
      <c r="I1622" s="97">
        <v>3</v>
      </c>
    </row>
    <row r="1623" spans="1:9" ht="15" x14ac:dyDescent="0.2">
      <c r="A1623" s="99">
        <v>232</v>
      </c>
      <c r="B1623" s="98" t="s">
        <v>1109</v>
      </c>
      <c r="C1623" s="98" t="s">
        <v>1169</v>
      </c>
      <c r="D1623" s="99">
        <v>11</v>
      </c>
      <c r="E1623" s="99">
        <v>73</v>
      </c>
      <c r="F1623" s="98" t="s">
        <v>1571</v>
      </c>
      <c r="G1623" s="99">
        <v>1</v>
      </c>
      <c r="H1623" s="98" t="s">
        <v>1854</v>
      </c>
      <c r="I1623" s="97">
        <v>17</v>
      </c>
    </row>
    <row r="1624" spans="1:9" ht="15" x14ac:dyDescent="0.2">
      <c r="A1624" s="99">
        <v>232</v>
      </c>
      <c r="B1624" s="98" t="s">
        <v>1109</v>
      </c>
      <c r="C1624" s="98" t="s">
        <v>1169</v>
      </c>
      <c r="D1624" s="99">
        <v>11</v>
      </c>
      <c r="E1624" s="99">
        <v>73</v>
      </c>
      <c r="F1624" s="98" t="s">
        <v>1571</v>
      </c>
      <c r="G1624" s="99">
        <v>2</v>
      </c>
      <c r="H1624" s="98" t="s">
        <v>1854</v>
      </c>
      <c r="I1624" s="97">
        <v>16</v>
      </c>
    </row>
    <row r="1625" spans="1:9" ht="15" x14ac:dyDescent="0.2">
      <c r="A1625" s="99">
        <v>232</v>
      </c>
      <c r="B1625" s="98" t="s">
        <v>1109</v>
      </c>
      <c r="C1625" s="98" t="s">
        <v>1166</v>
      </c>
      <c r="D1625" s="99">
        <v>11</v>
      </c>
      <c r="E1625" s="99">
        <v>111</v>
      </c>
      <c r="F1625" s="98" t="s">
        <v>1566</v>
      </c>
      <c r="G1625" s="99">
        <v>1</v>
      </c>
      <c r="H1625" s="98" t="s">
        <v>1941</v>
      </c>
      <c r="I1625" s="97">
        <v>34</v>
      </c>
    </row>
    <row r="1626" spans="1:9" ht="15" x14ac:dyDescent="0.2">
      <c r="A1626" s="99">
        <v>232</v>
      </c>
      <c r="B1626" s="98" t="s">
        <v>1109</v>
      </c>
      <c r="C1626" s="98" t="s">
        <v>1166</v>
      </c>
      <c r="D1626" s="99">
        <v>11</v>
      </c>
      <c r="E1626" s="99">
        <v>111</v>
      </c>
      <c r="F1626" s="98" t="s">
        <v>1566</v>
      </c>
      <c r="G1626" s="99">
        <v>2</v>
      </c>
      <c r="H1626" s="98" t="s">
        <v>1941</v>
      </c>
      <c r="I1626" s="97">
        <v>32</v>
      </c>
    </row>
    <row r="1627" spans="1:9" ht="15" x14ac:dyDescent="0.2">
      <c r="A1627" s="99">
        <v>232</v>
      </c>
      <c r="B1627" s="98" t="s">
        <v>1109</v>
      </c>
      <c r="C1627" s="98" t="s">
        <v>1163</v>
      </c>
      <c r="D1627" s="99">
        <v>11</v>
      </c>
      <c r="E1627" s="99">
        <v>90</v>
      </c>
      <c r="F1627" s="98" t="s">
        <v>1565</v>
      </c>
      <c r="G1627" s="99">
        <v>3</v>
      </c>
      <c r="H1627" s="98" t="s">
        <v>1849</v>
      </c>
      <c r="I1627" s="97">
        <v>33</v>
      </c>
    </row>
    <row r="1628" spans="1:9" ht="15" x14ac:dyDescent="0.2">
      <c r="A1628" s="99">
        <v>232</v>
      </c>
      <c r="B1628" s="98" t="s">
        <v>1109</v>
      </c>
      <c r="C1628" s="98" t="s">
        <v>1163</v>
      </c>
      <c r="D1628" s="99">
        <v>11</v>
      </c>
      <c r="E1628" s="99">
        <v>89</v>
      </c>
      <c r="F1628" s="98" t="s">
        <v>1562</v>
      </c>
      <c r="G1628" s="99">
        <v>3</v>
      </c>
      <c r="H1628" s="98" t="s">
        <v>1849</v>
      </c>
      <c r="I1628" s="97">
        <v>33</v>
      </c>
    </row>
    <row r="1629" spans="1:9" ht="15" x14ac:dyDescent="0.2">
      <c r="A1629" s="99">
        <v>232</v>
      </c>
      <c r="B1629" s="98" t="s">
        <v>1109</v>
      </c>
      <c r="C1629" s="98" t="s">
        <v>1172</v>
      </c>
      <c r="D1629" s="99">
        <v>12</v>
      </c>
      <c r="E1629" s="99">
        <v>90</v>
      </c>
      <c r="F1629" s="98" t="s">
        <v>1565</v>
      </c>
      <c r="G1629" s="99">
        <v>1</v>
      </c>
      <c r="H1629" s="98" t="s">
        <v>1857</v>
      </c>
      <c r="I1629" s="97">
        <v>33</v>
      </c>
    </row>
    <row r="1630" spans="1:9" ht="15" x14ac:dyDescent="0.2">
      <c r="A1630" s="99">
        <v>232</v>
      </c>
      <c r="B1630" s="98" t="s">
        <v>1109</v>
      </c>
      <c r="C1630" s="98" t="s">
        <v>1172</v>
      </c>
      <c r="D1630" s="99">
        <v>12</v>
      </c>
      <c r="E1630" s="99">
        <v>89</v>
      </c>
      <c r="F1630" s="98" t="s">
        <v>1562</v>
      </c>
      <c r="G1630" s="99">
        <v>1</v>
      </c>
      <c r="H1630" s="98" t="s">
        <v>1857</v>
      </c>
      <c r="I1630" s="97">
        <v>33</v>
      </c>
    </row>
    <row r="1631" spans="1:9" ht="15" x14ac:dyDescent="0.2">
      <c r="A1631" s="99">
        <v>232</v>
      </c>
      <c r="B1631" s="98" t="s">
        <v>1109</v>
      </c>
      <c r="C1631" s="98" t="s">
        <v>1169</v>
      </c>
      <c r="D1631" s="99">
        <v>12</v>
      </c>
      <c r="E1631" s="99">
        <v>59</v>
      </c>
      <c r="F1631" s="98" t="s">
        <v>1572</v>
      </c>
      <c r="G1631" s="99">
        <v>3</v>
      </c>
      <c r="H1631" s="98" t="s">
        <v>1861</v>
      </c>
      <c r="I1631" s="97">
        <v>7</v>
      </c>
    </row>
    <row r="1632" spans="1:9" ht="15" x14ac:dyDescent="0.2">
      <c r="A1632" s="99">
        <v>232</v>
      </c>
      <c r="B1632" s="98" t="s">
        <v>1109</v>
      </c>
      <c r="C1632" s="98" t="s">
        <v>1169</v>
      </c>
      <c r="D1632" s="99">
        <v>12</v>
      </c>
      <c r="E1632" s="99">
        <v>59</v>
      </c>
      <c r="F1632" s="98" t="s">
        <v>1572</v>
      </c>
      <c r="G1632" s="99">
        <v>4</v>
      </c>
      <c r="H1632" s="98" t="s">
        <v>1879</v>
      </c>
      <c r="I1632" s="97">
        <v>23</v>
      </c>
    </row>
    <row r="1633" spans="1:9" ht="15" x14ac:dyDescent="0.2">
      <c r="A1633" s="99">
        <v>232</v>
      </c>
      <c r="B1633" s="98" t="s">
        <v>1109</v>
      </c>
      <c r="C1633" s="98" t="s">
        <v>1166</v>
      </c>
      <c r="D1633" s="99">
        <v>12</v>
      </c>
      <c r="E1633" s="99">
        <v>91</v>
      </c>
      <c r="F1633" s="98" t="s">
        <v>1568</v>
      </c>
      <c r="G1633" s="99">
        <v>3</v>
      </c>
      <c r="H1633" s="98" t="s">
        <v>1853</v>
      </c>
      <c r="I1633" s="97">
        <v>23</v>
      </c>
    </row>
    <row r="1634" spans="1:9" ht="15" x14ac:dyDescent="0.2">
      <c r="A1634" s="99">
        <v>232</v>
      </c>
      <c r="B1634" s="98" t="s">
        <v>1109</v>
      </c>
      <c r="C1634" s="98" t="s">
        <v>1166</v>
      </c>
      <c r="D1634" s="99">
        <v>12</v>
      </c>
      <c r="E1634" s="99">
        <v>111</v>
      </c>
      <c r="F1634" s="98" t="s">
        <v>1566</v>
      </c>
      <c r="G1634" s="99">
        <v>4</v>
      </c>
      <c r="H1634" s="98" t="s">
        <v>1871</v>
      </c>
      <c r="I1634" s="97">
        <v>2</v>
      </c>
    </row>
    <row r="1635" spans="1:9" ht="15" x14ac:dyDescent="0.2">
      <c r="A1635" s="99">
        <v>232</v>
      </c>
      <c r="B1635" s="98" t="s">
        <v>1109</v>
      </c>
      <c r="C1635" s="98" t="s">
        <v>1163</v>
      </c>
      <c r="D1635" s="99">
        <v>12</v>
      </c>
      <c r="E1635" s="99">
        <v>90</v>
      </c>
      <c r="F1635" s="98" t="s">
        <v>1565</v>
      </c>
      <c r="G1635" s="99">
        <v>1</v>
      </c>
      <c r="H1635" s="98" t="s">
        <v>1850</v>
      </c>
      <c r="I1635" s="97">
        <v>33</v>
      </c>
    </row>
    <row r="1636" spans="1:9" ht="15" x14ac:dyDescent="0.2">
      <c r="A1636" s="99">
        <v>232</v>
      </c>
      <c r="B1636" s="98" t="s">
        <v>1109</v>
      </c>
      <c r="C1636" s="98" t="s">
        <v>1163</v>
      </c>
      <c r="D1636" s="99">
        <v>12</v>
      </c>
      <c r="E1636" s="99">
        <v>89</v>
      </c>
      <c r="F1636" s="98" t="s">
        <v>1562</v>
      </c>
      <c r="G1636" s="99">
        <v>1</v>
      </c>
      <c r="H1636" s="98" t="s">
        <v>1850</v>
      </c>
      <c r="I1636" s="97">
        <v>33</v>
      </c>
    </row>
    <row r="1637" spans="1:9" ht="15" x14ac:dyDescent="0.2">
      <c r="A1637" s="99">
        <v>235</v>
      </c>
      <c r="B1637" s="98" t="s">
        <v>354</v>
      </c>
      <c r="C1637" s="98" t="s">
        <v>1172</v>
      </c>
      <c r="D1637" s="99">
        <v>6</v>
      </c>
      <c r="E1637" s="99">
        <v>361</v>
      </c>
      <c r="F1637" s="98" t="s">
        <v>1555</v>
      </c>
      <c r="G1637" s="99">
        <v>2</v>
      </c>
      <c r="H1637" s="98" t="s">
        <v>1897</v>
      </c>
      <c r="I1637" s="97">
        <v>22</v>
      </c>
    </row>
    <row r="1638" spans="1:9" ht="15" x14ac:dyDescent="0.2">
      <c r="A1638" s="99">
        <v>235</v>
      </c>
      <c r="B1638" s="98" t="s">
        <v>354</v>
      </c>
      <c r="C1638" s="98" t="s">
        <v>1172</v>
      </c>
      <c r="D1638" s="99">
        <v>6</v>
      </c>
      <c r="E1638" s="99">
        <v>361</v>
      </c>
      <c r="F1638" s="98" t="s">
        <v>1555</v>
      </c>
      <c r="G1638" s="99">
        <v>4</v>
      </c>
      <c r="H1638" s="98" t="s">
        <v>1897</v>
      </c>
      <c r="I1638" s="97">
        <v>19</v>
      </c>
    </row>
    <row r="1639" spans="1:9" ht="15" x14ac:dyDescent="0.2">
      <c r="A1639" s="99">
        <v>235</v>
      </c>
      <c r="B1639" s="98" t="s">
        <v>354</v>
      </c>
      <c r="C1639" s="98" t="s">
        <v>1172</v>
      </c>
      <c r="D1639" s="99">
        <v>6</v>
      </c>
      <c r="E1639" s="99">
        <v>361</v>
      </c>
      <c r="F1639" s="98" t="s">
        <v>1555</v>
      </c>
      <c r="G1639" s="99">
        <v>7</v>
      </c>
      <c r="H1639" s="98" t="s">
        <v>2020</v>
      </c>
      <c r="I1639" s="97">
        <v>8</v>
      </c>
    </row>
    <row r="1640" spans="1:9" ht="15" x14ac:dyDescent="0.2">
      <c r="A1640" s="99">
        <v>235</v>
      </c>
      <c r="B1640" s="98" t="s">
        <v>354</v>
      </c>
      <c r="C1640" s="98" t="s">
        <v>1172</v>
      </c>
      <c r="D1640" s="99">
        <v>6</v>
      </c>
      <c r="E1640" s="99">
        <v>382</v>
      </c>
      <c r="F1640" s="98" t="s">
        <v>1553</v>
      </c>
      <c r="G1640" s="99">
        <v>2</v>
      </c>
      <c r="H1640" s="98" t="s">
        <v>2023</v>
      </c>
      <c r="I1640" s="97">
        <v>19</v>
      </c>
    </row>
    <row r="1641" spans="1:9" ht="15" x14ac:dyDescent="0.2">
      <c r="A1641" s="99">
        <v>235</v>
      </c>
      <c r="B1641" s="98" t="s">
        <v>354</v>
      </c>
      <c r="C1641" s="98" t="s">
        <v>1172</v>
      </c>
      <c r="D1641" s="99">
        <v>6</v>
      </c>
      <c r="E1641" s="99">
        <v>382</v>
      </c>
      <c r="F1641" s="98" t="s">
        <v>1553</v>
      </c>
      <c r="G1641" s="99">
        <v>4</v>
      </c>
      <c r="H1641" s="98" t="s">
        <v>2023</v>
      </c>
      <c r="I1641" s="97">
        <v>22</v>
      </c>
    </row>
    <row r="1642" spans="1:9" ht="15" x14ac:dyDescent="0.2">
      <c r="A1642" s="99">
        <v>235</v>
      </c>
      <c r="B1642" s="98" t="s">
        <v>354</v>
      </c>
      <c r="C1642" s="98" t="s">
        <v>1169</v>
      </c>
      <c r="D1642" s="99">
        <v>6</v>
      </c>
      <c r="E1642" s="99">
        <v>332</v>
      </c>
      <c r="F1642" s="98" t="s">
        <v>1558</v>
      </c>
      <c r="G1642" s="99">
        <v>5</v>
      </c>
      <c r="H1642" s="98" t="s">
        <v>2022</v>
      </c>
      <c r="I1642" s="97">
        <v>22</v>
      </c>
    </row>
    <row r="1643" spans="1:9" ht="15" x14ac:dyDescent="0.2">
      <c r="A1643" s="99">
        <v>235</v>
      </c>
      <c r="B1643" s="98" t="s">
        <v>354</v>
      </c>
      <c r="C1643" s="98" t="s">
        <v>1169</v>
      </c>
      <c r="D1643" s="99">
        <v>6</v>
      </c>
      <c r="E1643" s="99">
        <v>331</v>
      </c>
      <c r="F1643" s="98" t="s">
        <v>1557</v>
      </c>
      <c r="G1643" s="99">
        <v>5</v>
      </c>
      <c r="H1643" s="98" t="s">
        <v>2022</v>
      </c>
      <c r="I1643" s="97">
        <v>19</v>
      </c>
    </row>
    <row r="1644" spans="1:9" ht="15" x14ac:dyDescent="0.2">
      <c r="A1644" s="99">
        <v>235</v>
      </c>
      <c r="B1644" s="98" t="s">
        <v>354</v>
      </c>
      <c r="C1644" s="98" t="s">
        <v>1166</v>
      </c>
      <c r="D1644" s="99">
        <v>6</v>
      </c>
      <c r="E1644" s="99">
        <v>361</v>
      </c>
      <c r="F1644" s="98" t="s">
        <v>1555</v>
      </c>
      <c r="G1644" s="99">
        <v>1</v>
      </c>
      <c r="H1644" s="98" t="s">
        <v>1895</v>
      </c>
      <c r="I1644" s="97">
        <v>22</v>
      </c>
    </row>
    <row r="1645" spans="1:9" ht="15" x14ac:dyDescent="0.2">
      <c r="A1645" s="99">
        <v>235</v>
      </c>
      <c r="B1645" s="98" t="s">
        <v>354</v>
      </c>
      <c r="C1645" s="98" t="s">
        <v>1166</v>
      </c>
      <c r="D1645" s="99">
        <v>6</v>
      </c>
      <c r="E1645" s="99">
        <v>361</v>
      </c>
      <c r="F1645" s="98" t="s">
        <v>1555</v>
      </c>
      <c r="G1645" s="99">
        <v>3</v>
      </c>
      <c r="H1645" s="98" t="s">
        <v>1895</v>
      </c>
      <c r="I1645" s="97">
        <v>19</v>
      </c>
    </row>
    <row r="1646" spans="1:9" ht="15" x14ac:dyDescent="0.2">
      <c r="A1646" s="99">
        <v>235</v>
      </c>
      <c r="B1646" s="98" t="s">
        <v>354</v>
      </c>
      <c r="C1646" s="98" t="s">
        <v>1163</v>
      </c>
      <c r="D1646" s="99">
        <v>6</v>
      </c>
      <c r="E1646" s="99">
        <v>382</v>
      </c>
      <c r="F1646" s="98" t="s">
        <v>1553</v>
      </c>
      <c r="G1646" s="99">
        <v>1</v>
      </c>
      <c r="H1646" s="98" t="s">
        <v>2021</v>
      </c>
      <c r="I1646" s="97">
        <v>19</v>
      </c>
    </row>
    <row r="1647" spans="1:9" ht="15" x14ac:dyDescent="0.2">
      <c r="A1647" s="99">
        <v>235</v>
      </c>
      <c r="B1647" s="98" t="s">
        <v>354</v>
      </c>
      <c r="C1647" s="98" t="s">
        <v>1163</v>
      </c>
      <c r="D1647" s="99">
        <v>6</v>
      </c>
      <c r="E1647" s="99">
        <v>382</v>
      </c>
      <c r="F1647" s="98" t="s">
        <v>1553</v>
      </c>
      <c r="G1647" s="99">
        <v>3</v>
      </c>
      <c r="H1647" s="98" t="s">
        <v>2021</v>
      </c>
      <c r="I1647" s="97">
        <v>22</v>
      </c>
    </row>
    <row r="1648" spans="1:9" ht="15" x14ac:dyDescent="0.2">
      <c r="A1648" s="99">
        <v>235</v>
      </c>
      <c r="B1648" s="98" t="s">
        <v>354</v>
      </c>
      <c r="C1648" s="98" t="s">
        <v>1172</v>
      </c>
      <c r="D1648" s="99">
        <v>7</v>
      </c>
      <c r="E1648" s="99">
        <v>395</v>
      </c>
      <c r="F1648" s="98" t="s">
        <v>1556</v>
      </c>
      <c r="G1648" s="99">
        <v>2</v>
      </c>
      <c r="H1648" s="98" t="s">
        <v>1894</v>
      </c>
      <c r="I1648" s="97">
        <v>25</v>
      </c>
    </row>
    <row r="1649" spans="1:9" ht="15" x14ac:dyDescent="0.2">
      <c r="A1649" s="99">
        <v>235</v>
      </c>
      <c r="B1649" s="98" t="s">
        <v>354</v>
      </c>
      <c r="C1649" s="98" t="s">
        <v>1172</v>
      </c>
      <c r="D1649" s="99">
        <v>7</v>
      </c>
      <c r="E1649" s="99">
        <v>395</v>
      </c>
      <c r="F1649" s="98" t="s">
        <v>1556</v>
      </c>
      <c r="G1649" s="99">
        <v>5</v>
      </c>
      <c r="H1649" s="98" t="s">
        <v>2020</v>
      </c>
      <c r="I1649" s="97">
        <v>3</v>
      </c>
    </row>
    <row r="1650" spans="1:9" ht="15" x14ac:dyDescent="0.2">
      <c r="A1650" s="99">
        <v>235</v>
      </c>
      <c r="B1650" s="98" t="s">
        <v>354</v>
      </c>
      <c r="C1650" s="98" t="s">
        <v>1172</v>
      </c>
      <c r="D1650" s="99">
        <v>7</v>
      </c>
      <c r="E1650" s="99">
        <v>395</v>
      </c>
      <c r="F1650" s="98" t="s">
        <v>1556</v>
      </c>
      <c r="G1650" s="99">
        <v>7</v>
      </c>
      <c r="H1650" s="98" t="s">
        <v>1894</v>
      </c>
      <c r="I1650" s="97">
        <v>23</v>
      </c>
    </row>
    <row r="1651" spans="1:9" ht="15" x14ac:dyDescent="0.2">
      <c r="A1651" s="99">
        <v>235</v>
      </c>
      <c r="B1651" s="98" t="s">
        <v>354</v>
      </c>
      <c r="C1651" s="98" t="s">
        <v>1172</v>
      </c>
      <c r="D1651" s="99">
        <v>7</v>
      </c>
      <c r="E1651" s="99">
        <v>392</v>
      </c>
      <c r="F1651" s="98" t="s">
        <v>1552</v>
      </c>
      <c r="G1651" s="99">
        <v>2</v>
      </c>
      <c r="H1651" s="98" t="s">
        <v>2019</v>
      </c>
      <c r="I1651" s="97">
        <v>23</v>
      </c>
    </row>
    <row r="1652" spans="1:9" ht="15" x14ac:dyDescent="0.2">
      <c r="A1652" s="99">
        <v>235</v>
      </c>
      <c r="B1652" s="98" t="s">
        <v>354</v>
      </c>
      <c r="C1652" s="98" t="s">
        <v>1172</v>
      </c>
      <c r="D1652" s="99">
        <v>7</v>
      </c>
      <c r="E1652" s="99">
        <v>392</v>
      </c>
      <c r="F1652" s="98" t="s">
        <v>1552</v>
      </c>
      <c r="G1652" s="99">
        <v>4</v>
      </c>
      <c r="H1652" s="98" t="s">
        <v>2019</v>
      </c>
      <c r="I1652" s="97">
        <v>25</v>
      </c>
    </row>
    <row r="1653" spans="1:9" ht="15" x14ac:dyDescent="0.2">
      <c r="A1653" s="99">
        <v>235</v>
      </c>
      <c r="B1653" s="98" t="s">
        <v>354</v>
      </c>
      <c r="C1653" s="98" t="s">
        <v>1169</v>
      </c>
      <c r="D1653" s="99">
        <v>7</v>
      </c>
      <c r="E1653" s="99">
        <v>331</v>
      </c>
      <c r="F1653" s="98" t="s">
        <v>1557</v>
      </c>
      <c r="G1653" s="99">
        <v>3</v>
      </c>
      <c r="H1653" s="98" t="s">
        <v>2018</v>
      </c>
      <c r="I1653" s="97">
        <v>23</v>
      </c>
    </row>
    <row r="1654" spans="1:9" ht="15" x14ac:dyDescent="0.2">
      <c r="A1654" s="99">
        <v>235</v>
      </c>
      <c r="B1654" s="98" t="s">
        <v>354</v>
      </c>
      <c r="C1654" s="98" t="s">
        <v>1169</v>
      </c>
      <c r="D1654" s="99">
        <v>7</v>
      </c>
      <c r="E1654" s="99">
        <v>331</v>
      </c>
      <c r="F1654" s="98" t="s">
        <v>1557</v>
      </c>
      <c r="G1654" s="99">
        <v>7</v>
      </c>
      <c r="H1654" s="98" t="s">
        <v>2018</v>
      </c>
      <c r="I1654" s="97">
        <v>25</v>
      </c>
    </row>
    <row r="1655" spans="1:9" ht="15" x14ac:dyDescent="0.2">
      <c r="A1655" s="99">
        <v>235</v>
      </c>
      <c r="B1655" s="98" t="s">
        <v>354</v>
      </c>
      <c r="C1655" s="98" t="s">
        <v>1166</v>
      </c>
      <c r="D1655" s="99">
        <v>7</v>
      </c>
      <c r="E1655" s="99">
        <v>395</v>
      </c>
      <c r="F1655" s="98" t="s">
        <v>1556</v>
      </c>
      <c r="G1655" s="99">
        <v>1</v>
      </c>
      <c r="H1655" s="98" t="s">
        <v>1888</v>
      </c>
      <c r="I1655" s="97">
        <v>25</v>
      </c>
    </row>
    <row r="1656" spans="1:9" ht="15" x14ac:dyDescent="0.2">
      <c r="A1656" s="99">
        <v>235</v>
      </c>
      <c r="B1656" s="98" t="s">
        <v>354</v>
      </c>
      <c r="C1656" s="98" t="s">
        <v>1166</v>
      </c>
      <c r="D1656" s="99">
        <v>7</v>
      </c>
      <c r="E1656" s="99">
        <v>395</v>
      </c>
      <c r="F1656" s="98" t="s">
        <v>1556</v>
      </c>
      <c r="G1656" s="99">
        <v>6</v>
      </c>
      <c r="H1656" s="98" t="s">
        <v>1888</v>
      </c>
      <c r="I1656" s="97">
        <v>23</v>
      </c>
    </row>
    <row r="1657" spans="1:9" ht="15" x14ac:dyDescent="0.2">
      <c r="A1657" s="99">
        <v>235</v>
      </c>
      <c r="B1657" s="98" t="s">
        <v>354</v>
      </c>
      <c r="C1657" s="98" t="s">
        <v>1163</v>
      </c>
      <c r="D1657" s="99">
        <v>7</v>
      </c>
      <c r="E1657" s="99">
        <v>392</v>
      </c>
      <c r="F1657" s="98" t="s">
        <v>1552</v>
      </c>
      <c r="G1657" s="99">
        <v>1</v>
      </c>
      <c r="H1657" s="98" t="s">
        <v>2017</v>
      </c>
      <c r="I1657" s="97">
        <v>23</v>
      </c>
    </row>
    <row r="1658" spans="1:9" ht="15" x14ac:dyDescent="0.2">
      <c r="A1658" s="99">
        <v>235</v>
      </c>
      <c r="B1658" s="98" t="s">
        <v>354</v>
      </c>
      <c r="C1658" s="98" t="s">
        <v>1163</v>
      </c>
      <c r="D1658" s="99">
        <v>7</v>
      </c>
      <c r="E1658" s="99">
        <v>392</v>
      </c>
      <c r="F1658" s="98" t="s">
        <v>1552</v>
      </c>
      <c r="G1658" s="99">
        <v>3</v>
      </c>
      <c r="H1658" s="98" t="s">
        <v>2017</v>
      </c>
      <c r="I1658" s="97">
        <v>25</v>
      </c>
    </row>
    <row r="1659" spans="1:9" ht="15" x14ac:dyDescent="0.2">
      <c r="A1659" s="99">
        <v>235</v>
      </c>
      <c r="B1659" s="98" t="s">
        <v>354</v>
      </c>
      <c r="C1659" s="98" t="s">
        <v>1172</v>
      </c>
      <c r="D1659" s="99">
        <v>8</v>
      </c>
      <c r="E1659" s="99">
        <v>351</v>
      </c>
      <c r="F1659" s="98" t="s">
        <v>1551</v>
      </c>
      <c r="G1659" s="99">
        <v>2</v>
      </c>
      <c r="H1659" s="98" t="s">
        <v>1891</v>
      </c>
      <c r="I1659" s="97">
        <v>26</v>
      </c>
    </row>
    <row r="1660" spans="1:9" ht="15" x14ac:dyDescent="0.2">
      <c r="A1660" s="99">
        <v>235</v>
      </c>
      <c r="B1660" s="98" t="s">
        <v>354</v>
      </c>
      <c r="C1660" s="98" t="s">
        <v>1172</v>
      </c>
      <c r="D1660" s="99">
        <v>8</v>
      </c>
      <c r="E1660" s="99">
        <v>351</v>
      </c>
      <c r="F1660" s="98" t="s">
        <v>1551</v>
      </c>
      <c r="G1660" s="99">
        <v>4</v>
      </c>
      <c r="H1660" s="98" t="s">
        <v>1891</v>
      </c>
      <c r="I1660" s="97">
        <v>20</v>
      </c>
    </row>
    <row r="1661" spans="1:9" ht="15" x14ac:dyDescent="0.2">
      <c r="A1661" s="99">
        <v>235</v>
      </c>
      <c r="B1661" s="98" t="s">
        <v>354</v>
      </c>
      <c r="C1661" s="98" t="s">
        <v>1169</v>
      </c>
      <c r="D1661" s="99">
        <v>8</v>
      </c>
      <c r="E1661" s="99">
        <v>397</v>
      </c>
      <c r="F1661" s="98" t="s">
        <v>1554</v>
      </c>
      <c r="G1661" s="99">
        <v>3</v>
      </c>
      <c r="H1661" s="98" t="s">
        <v>2016</v>
      </c>
      <c r="I1661" s="97">
        <v>26</v>
      </c>
    </row>
    <row r="1662" spans="1:9" ht="15" x14ac:dyDescent="0.2">
      <c r="A1662" s="99">
        <v>235</v>
      </c>
      <c r="B1662" s="98" t="s">
        <v>354</v>
      </c>
      <c r="C1662" s="98" t="s">
        <v>1169</v>
      </c>
      <c r="D1662" s="99">
        <v>8</v>
      </c>
      <c r="E1662" s="99">
        <v>397</v>
      </c>
      <c r="F1662" s="98" t="s">
        <v>1554</v>
      </c>
      <c r="G1662" s="99">
        <v>5</v>
      </c>
      <c r="H1662" s="98" t="s">
        <v>2016</v>
      </c>
      <c r="I1662" s="97">
        <v>20</v>
      </c>
    </row>
    <row r="1663" spans="1:9" ht="15" x14ac:dyDescent="0.2">
      <c r="A1663" s="99">
        <v>235</v>
      </c>
      <c r="B1663" s="98" t="s">
        <v>354</v>
      </c>
      <c r="C1663" s="98" t="s">
        <v>1166</v>
      </c>
      <c r="D1663" s="99">
        <v>8</v>
      </c>
      <c r="E1663" s="99">
        <v>397</v>
      </c>
      <c r="F1663" s="98" t="s">
        <v>1554</v>
      </c>
      <c r="G1663" s="99">
        <v>4</v>
      </c>
      <c r="H1663" s="98" t="s">
        <v>2015</v>
      </c>
      <c r="I1663" s="97">
        <v>26</v>
      </c>
    </row>
    <row r="1664" spans="1:9" ht="15" x14ac:dyDescent="0.2">
      <c r="A1664" s="99">
        <v>235</v>
      </c>
      <c r="B1664" s="98" t="s">
        <v>354</v>
      </c>
      <c r="C1664" s="98" t="s">
        <v>1166</v>
      </c>
      <c r="D1664" s="99">
        <v>8</v>
      </c>
      <c r="E1664" s="99">
        <v>397</v>
      </c>
      <c r="F1664" s="98" t="s">
        <v>1554</v>
      </c>
      <c r="G1664" s="99">
        <v>6</v>
      </c>
      <c r="H1664" s="98" t="s">
        <v>2015</v>
      </c>
      <c r="I1664" s="97">
        <v>20</v>
      </c>
    </row>
    <row r="1665" spans="1:9" ht="15" x14ac:dyDescent="0.2">
      <c r="A1665" s="99">
        <v>235</v>
      </c>
      <c r="B1665" s="98" t="s">
        <v>354</v>
      </c>
      <c r="C1665" s="98" t="s">
        <v>1163</v>
      </c>
      <c r="D1665" s="99">
        <v>8</v>
      </c>
      <c r="E1665" s="99">
        <v>351</v>
      </c>
      <c r="F1665" s="98" t="s">
        <v>1551</v>
      </c>
      <c r="G1665" s="99">
        <v>3</v>
      </c>
      <c r="H1665" s="98" t="s">
        <v>1886</v>
      </c>
      <c r="I1665" s="97">
        <v>20</v>
      </c>
    </row>
    <row r="1666" spans="1:9" ht="15" x14ac:dyDescent="0.2">
      <c r="A1666" s="99">
        <v>235</v>
      </c>
      <c r="B1666" s="98" t="s">
        <v>354</v>
      </c>
      <c r="C1666" s="98" t="s">
        <v>1163</v>
      </c>
      <c r="D1666" s="99">
        <v>8</v>
      </c>
      <c r="E1666" s="99">
        <v>351</v>
      </c>
      <c r="F1666" s="98" t="s">
        <v>1551</v>
      </c>
      <c r="G1666" s="99">
        <v>6</v>
      </c>
      <c r="H1666" s="98" t="s">
        <v>1886</v>
      </c>
      <c r="I1666" s="97">
        <v>26</v>
      </c>
    </row>
    <row r="1667" spans="1:9" ht="15" x14ac:dyDescent="0.2">
      <c r="A1667" s="99">
        <v>236</v>
      </c>
      <c r="B1667" s="98" t="s">
        <v>1114</v>
      </c>
      <c r="C1667" s="98" t="s">
        <v>1172</v>
      </c>
      <c r="D1667" s="99">
        <v>6</v>
      </c>
      <c r="E1667" s="99">
        <v>224</v>
      </c>
      <c r="F1667" s="98" t="s">
        <v>1549</v>
      </c>
      <c r="G1667" s="99">
        <v>6</v>
      </c>
      <c r="H1667" s="98" t="s">
        <v>1890</v>
      </c>
      <c r="I1667" s="97">
        <v>5</v>
      </c>
    </row>
    <row r="1668" spans="1:9" ht="15" x14ac:dyDescent="0.2">
      <c r="A1668" s="99">
        <v>236</v>
      </c>
      <c r="B1668" s="98" t="s">
        <v>1114</v>
      </c>
      <c r="C1668" s="98" t="s">
        <v>1172</v>
      </c>
      <c r="D1668" s="99">
        <v>6</v>
      </c>
      <c r="E1668" s="99">
        <v>144</v>
      </c>
      <c r="F1668" s="98" t="s">
        <v>1535</v>
      </c>
      <c r="G1668" s="99">
        <v>6</v>
      </c>
      <c r="H1668" s="98" t="s">
        <v>1890</v>
      </c>
      <c r="I1668" s="97">
        <v>10</v>
      </c>
    </row>
    <row r="1669" spans="1:9" ht="15" x14ac:dyDescent="0.2">
      <c r="A1669" s="99">
        <v>236</v>
      </c>
      <c r="B1669" s="98" t="s">
        <v>1114</v>
      </c>
      <c r="C1669" s="98" t="s">
        <v>1172</v>
      </c>
      <c r="D1669" s="99">
        <v>6</v>
      </c>
      <c r="E1669" s="99">
        <v>223</v>
      </c>
      <c r="F1669" s="98" t="s">
        <v>1548</v>
      </c>
      <c r="G1669" s="99">
        <v>6</v>
      </c>
      <c r="H1669" s="98" t="s">
        <v>1890</v>
      </c>
      <c r="I1669" s="97">
        <v>4</v>
      </c>
    </row>
    <row r="1670" spans="1:9" ht="15" x14ac:dyDescent="0.2">
      <c r="A1670" s="99">
        <v>236</v>
      </c>
      <c r="B1670" s="98" t="s">
        <v>1114</v>
      </c>
      <c r="C1670" s="98" t="s">
        <v>1172</v>
      </c>
      <c r="D1670" s="99">
        <v>6</v>
      </c>
      <c r="E1670" s="99">
        <v>14</v>
      </c>
      <c r="F1670" s="98" t="s">
        <v>1539</v>
      </c>
      <c r="G1670" s="99">
        <v>1</v>
      </c>
      <c r="H1670" s="98" t="s">
        <v>1897</v>
      </c>
      <c r="I1670" s="97">
        <v>20</v>
      </c>
    </row>
    <row r="1671" spans="1:9" ht="15" x14ac:dyDescent="0.2">
      <c r="A1671" s="99">
        <v>236</v>
      </c>
      <c r="B1671" s="98" t="s">
        <v>1114</v>
      </c>
      <c r="C1671" s="98" t="s">
        <v>1172</v>
      </c>
      <c r="D1671" s="99">
        <v>6</v>
      </c>
      <c r="E1671" s="99">
        <v>14</v>
      </c>
      <c r="F1671" s="98" t="s">
        <v>1539</v>
      </c>
      <c r="G1671" s="99">
        <v>4</v>
      </c>
      <c r="H1671" s="98" t="s">
        <v>1897</v>
      </c>
      <c r="I1671" s="97">
        <v>32</v>
      </c>
    </row>
    <row r="1672" spans="1:9" ht="15" x14ac:dyDescent="0.2">
      <c r="A1672" s="99">
        <v>236</v>
      </c>
      <c r="B1672" s="98" t="s">
        <v>1114</v>
      </c>
      <c r="C1672" s="98" t="s">
        <v>1172</v>
      </c>
      <c r="D1672" s="99">
        <v>6</v>
      </c>
      <c r="E1672" s="99">
        <v>14</v>
      </c>
      <c r="F1672" s="98" t="s">
        <v>1539</v>
      </c>
      <c r="G1672" s="99">
        <v>6</v>
      </c>
      <c r="H1672" s="98" t="s">
        <v>1890</v>
      </c>
      <c r="I1672" s="97">
        <v>11</v>
      </c>
    </row>
    <row r="1673" spans="1:9" ht="15" x14ac:dyDescent="0.2">
      <c r="A1673" s="99">
        <v>236</v>
      </c>
      <c r="B1673" s="98" t="s">
        <v>1114</v>
      </c>
      <c r="C1673" s="98" t="s">
        <v>1172</v>
      </c>
      <c r="D1673" s="99">
        <v>6</v>
      </c>
      <c r="E1673" s="99">
        <v>195</v>
      </c>
      <c r="F1673" s="98" t="s">
        <v>1537</v>
      </c>
      <c r="G1673" s="99">
        <v>1</v>
      </c>
      <c r="H1673" s="98" t="s">
        <v>1897</v>
      </c>
      <c r="I1673" s="97">
        <v>24</v>
      </c>
    </row>
    <row r="1674" spans="1:9" ht="15" x14ac:dyDescent="0.2">
      <c r="A1674" s="99">
        <v>236</v>
      </c>
      <c r="B1674" s="98" t="s">
        <v>1114</v>
      </c>
      <c r="C1674" s="98" t="s">
        <v>1172</v>
      </c>
      <c r="D1674" s="99">
        <v>6</v>
      </c>
      <c r="E1674" s="99">
        <v>195</v>
      </c>
      <c r="F1674" s="98" t="s">
        <v>1537</v>
      </c>
      <c r="G1674" s="99">
        <v>4</v>
      </c>
      <c r="H1674" s="98" t="s">
        <v>1897</v>
      </c>
      <c r="I1674" s="97">
        <v>31</v>
      </c>
    </row>
    <row r="1675" spans="1:9" ht="15" x14ac:dyDescent="0.2">
      <c r="A1675" s="99">
        <v>236</v>
      </c>
      <c r="B1675" s="98" t="s">
        <v>1114</v>
      </c>
      <c r="C1675" s="98" t="s">
        <v>1172</v>
      </c>
      <c r="D1675" s="99">
        <v>6</v>
      </c>
      <c r="E1675" s="99">
        <v>195</v>
      </c>
      <c r="F1675" s="98" t="s">
        <v>1537</v>
      </c>
      <c r="G1675" s="99">
        <v>6</v>
      </c>
      <c r="H1675" s="98" t="s">
        <v>1890</v>
      </c>
      <c r="I1675" s="97">
        <v>10</v>
      </c>
    </row>
    <row r="1676" spans="1:9" ht="15" x14ac:dyDescent="0.2">
      <c r="A1676" s="99">
        <v>236</v>
      </c>
      <c r="B1676" s="98" t="s">
        <v>1114</v>
      </c>
      <c r="C1676" s="98" t="s">
        <v>1172</v>
      </c>
      <c r="D1676" s="99">
        <v>6</v>
      </c>
      <c r="E1676" s="99">
        <v>218</v>
      </c>
      <c r="F1676" s="98" t="s">
        <v>1534</v>
      </c>
      <c r="G1676" s="99">
        <v>6</v>
      </c>
      <c r="H1676" s="98" t="s">
        <v>1890</v>
      </c>
      <c r="I1676" s="97">
        <v>4</v>
      </c>
    </row>
    <row r="1677" spans="1:9" ht="15" x14ac:dyDescent="0.2">
      <c r="A1677" s="99">
        <v>236</v>
      </c>
      <c r="B1677" s="98" t="s">
        <v>1114</v>
      </c>
      <c r="C1677" s="98" t="s">
        <v>1172</v>
      </c>
      <c r="D1677" s="99">
        <v>6</v>
      </c>
      <c r="E1677" s="99">
        <v>211</v>
      </c>
      <c r="F1677" s="98" t="s">
        <v>1547</v>
      </c>
      <c r="G1677" s="99">
        <v>7</v>
      </c>
      <c r="H1677" s="98" t="s">
        <v>1890</v>
      </c>
      <c r="I1677" s="97">
        <v>5</v>
      </c>
    </row>
    <row r="1678" spans="1:9" ht="15" x14ac:dyDescent="0.2">
      <c r="A1678" s="99">
        <v>236</v>
      </c>
      <c r="B1678" s="98" t="s">
        <v>1114</v>
      </c>
      <c r="C1678" s="98" t="s">
        <v>1169</v>
      </c>
      <c r="D1678" s="99">
        <v>6</v>
      </c>
      <c r="E1678" s="99">
        <v>172</v>
      </c>
      <c r="F1678" s="98" t="s">
        <v>1543</v>
      </c>
      <c r="G1678" s="99">
        <v>1</v>
      </c>
      <c r="H1678" s="98" t="s">
        <v>1896</v>
      </c>
      <c r="I1678" s="97">
        <v>32</v>
      </c>
    </row>
    <row r="1679" spans="1:9" ht="15" x14ac:dyDescent="0.2">
      <c r="A1679" s="99">
        <v>236</v>
      </c>
      <c r="B1679" s="98" t="s">
        <v>1114</v>
      </c>
      <c r="C1679" s="98" t="s">
        <v>1169</v>
      </c>
      <c r="D1679" s="99">
        <v>6</v>
      </c>
      <c r="E1679" s="99">
        <v>172</v>
      </c>
      <c r="F1679" s="98" t="s">
        <v>1543</v>
      </c>
      <c r="G1679" s="99">
        <v>4</v>
      </c>
      <c r="H1679" s="98" t="s">
        <v>1896</v>
      </c>
      <c r="I1679" s="97">
        <v>20</v>
      </c>
    </row>
    <row r="1680" spans="1:9" ht="15" x14ac:dyDescent="0.2">
      <c r="A1680" s="99">
        <v>236</v>
      </c>
      <c r="B1680" s="98" t="s">
        <v>1114</v>
      </c>
      <c r="C1680" s="98" t="s">
        <v>1169</v>
      </c>
      <c r="D1680" s="99">
        <v>6</v>
      </c>
      <c r="E1680" s="99">
        <v>172</v>
      </c>
      <c r="F1680" s="98" t="s">
        <v>1543</v>
      </c>
      <c r="G1680" s="99">
        <v>4</v>
      </c>
      <c r="H1680" s="98" t="s">
        <v>2014</v>
      </c>
      <c r="I1680" s="97">
        <v>10</v>
      </c>
    </row>
    <row r="1681" spans="1:9" ht="15" x14ac:dyDescent="0.2">
      <c r="A1681" s="99">
        <v>236</v>
      </c>
      <c r="B1681" s="98" t="s">
        <v>1114</v>
      </c>
      <c r="C1681" s="98" t="s">
        <v>1169</v>
      </c>
      <c r="D1681" s="99">
        <v>6</v>
      </c>
      <c r="E1681" s="99">
        <v>225</v>
      </c>
      <c r="F1681" s="98" t="s">
        <v>1541</v>
      </c>
      <c r="G1681" s="99">
        <v>1</v>
      </c>
      <c r="H1681" s="98" t="s">
        <v>1896</v>
      </c>
      <c r="I1681" s="97">
        <v>31</v>
      </c>
    </row>
    <row r="1682" spans="1:9" ht="15" x14ac:dyDescent="0.2">
      <c r="A1682" s="99">
        <v>236</v>
      </c>
      <c r="B1682" s="98" t="s">
        <v>1114</v>
      </c>
      <c r="C1682" s="98" t="s">
        <v>1169</v>
      </c>
      <c r="D1682" s="99">
        <v>6</v>
      </c>
      <c r="E1682" s="99">
        <v>225</v>
      </c>
      <c r="F1682" s="98" t="s">
        <v>1541</v>
      </c>
      <c r="G1682" s="99">
        <v>4</v>
      </c>
      <c r="H1682" s="98" t="s">
        <v>1896</v>
      </c>
      <c r="I1682" s="97">
        <v>24</v>
      </c>
    </row>
    <row r="1683" spans="1:9" ht="15" x14ac:dyDescent="0.2">
      <c r="A1683" s="99">
        <v>236</v>
      </c>
      <c r="B1683" s="98" t="s">
        <v>1114</v>
      </c>
      <c r="C1683" s="98" t="s">
        <v>1169</v>
      </c>
      <c r="D1683" s="99">
        <v>6</v>
      </c>
      <c r="E1683" s="99">
        <v>225</v>
      </c>
      <c r="F1683" s="98" t="s">
        <v>1541</v>
      </c>
      <c r="G1683" s="99">
        <v>4</v>
      </c>
      <c r="H1683" s="98" t="s">
        <v>2014</v>
      </c>
      <c r="I1683" s="97">
        <v>7</v>
      </c>
    </row>
    <row r="1684" spans="1:9" ht="15" x14ac:dyDescent="0.2">
      <c r="A1684" s="99">
        <v>236</v>
      </c>
      <c r="B1684" s="98" t="s">
        <v>1114</v>
      </c>
      <c r="C1684" s="98" t="s">
        <v>1166</v>
      </c>
      <c r="D1684" s="99">
        <v>6</v>
      </c>
      <c r="E1684" s="99">
        <v>172</v>
      </c>
      <c r="F1684" s="98" t="s">
        <v>1543</v>
      </c>
      <c r="G1684" s="99">
        <v>2</v>
      </c>
      <c r="H1684" s="98" t="s">
        <v>1895</v>
      </c>
      <c r="I1684" s="97">
        <v>32</v>
      </c>
    </row>
    <row r="1685" spans="1:9" ht="15" x14ac:dyDescent="0.2">
      <c r="A1685" s="99">
        <v>236</v>
      </c>
      <c r="B1685" s="98" t="s">
        <v>1114</v>
      </c>
      <c r="C1685" s="98" t="s">
        <v>1166</v>
      </c>
      <c r="D1685" s="99">
        <v>6</v>
      </c>
      <c r="E1685" s="99">
        <v>172</v>
      </c>
      <c r="F1685" s="98" t="s">
        <v>1543</v>
      </c>
      <c r="G1685" s="99">
        <v>5</v>
      </c>
      <c r="H1685" s="98" t="s">
        <v>1895</v>
      </c>
      <c r="I1685" s="97">
        <v>20</v>
      </c>
    </row>
    <row r="1686" spans="1:9" ht="15" x14ac:dyDescent="0.2">
      <c r="A1686" s="99">
        <v>236</v>
      </c>
      <c r="B1686" s="98" t="s">
        <v>1114</v>
      </c>
      <c r="C1686" s="98" t="s">
        <v>1166</v>
      </c>
      <c r="D1686" s="99">
        <v>6</v>
      </c>
      <c r="E1686" s="99">
        <v>172</v>
      </c>
      <c r="F1686" s="98" t="s">
        <v>1543</v>
      </c>
      <c r="G1686" s="99">
        <v>5</v>
      </c>
      <c r="H1686" s="98" t="s">
        <v>2013</v>
      </c>
      <c r="I1686" s="97">
        <v>10</v>
      </c>
    </row>
    <row r="1687" spans="1:9" ht="15" x14ac:dyDescent="0.2">
      <c r="A1687" s="99">
        <v>236</v>
      </c>
      <c r="B1687" s="98" t="s">
        <v>1114</v>
      </c>
      <c r="C1687" s="98" t="s">
        <v>1166</v>
      </c>
      <c r="D1687" s="99">
        <v>6</v>
      </c>
      <c r="E1687" s="99">
        <v>225</v>
      </c>
      <c r="F1687" s="98" t="s">
        <v>1541</v>
      </c>
      <c r="G1687" s="99">
        <v>2</v>
      </c>
      <c r="H1687" s="98" t="s">
        <v>1895</v>
      </c>
      <c r="I1687" s="97">
        <v>31</v>
      </c>
    </row>
    <row r="1688" spans="1:9" ht="15" x14ac:dyDescent="0.2">
      <c r="A1688" s="99">
        <v>236</v>
      </c>
      <c r="B1688" s="98" t="s">
        <v>1114</v>
      </c>
      <c r="C1688" s="98" t="s">
        <v>1166</v>
      </c>
      <c r="D1688" s="99">
        <v>6</v>
      </c>
      <c r="E1688" s="99">
        <v>225</v>
      </c>
      <c r="F1688" s="98" t="s">
        <v>1541</v>
      </c>
      <c r="G1688" s="99">
        <v>5</v>
      </c>
      <c r="H1688" s="98" t="s">
        <v>1895</v>
      </c>
      <c r="I1688" s="97">
        <v>24</v>
      </c>
    </row>
    <row r="1689" spans="1:9" ht="15" x14ac:dyDescent="0.2">
      <c r="A1689" s="99">
        <v>236</v>
      </c>
      <c r="B1689" s="98" t="s">
        <v>1114</v>
      </c>
      <c r="C1689" s="98" t="s">
        <v>1166</v>
      </c>
      <c r="D1689" s="99">
        <v>6</v>
      </c>
      <c r="E1689" s="99">
        <v>225</v>
      </c>
      <c r="F1689" s="98" t="s">
        <v>1541</v>
      </c>
      <c r="G1689" s="99">
        <v>5</v>
      </c>
      <c r="H1689" s="98" t="s">
        <v>2013</v>
      </c>
      <c r="I1689" s="97">
        <v>7</v>
      </c>
    </row>
    <row r="1690" spans="1:9" ht="15" x14ac:dyDescent="0.2">
      <c r="A1690" s="99">
        <v>236</v>
      </c>
      <c r="B1690" s="98" t="s">
        <v>1114</v>
      </c>
      <c r="C1690" s="98" t="s">
        <v>1163</v>
      </c>
      <c r="D1690" s="99">
        <v>6</v>
      </c>
      <c r="E1690" s="99">
        <v>14</v>
      </c>
      <c r="F1690" s="98" t="s">
        <v>1539</v>
      </c>
      <c r="G1690" s="99">
        <v>2</v>
      </c>
      <c r="H1690" s="98" t="s">
        <v>2002</v>
      </c>
      <c r="I1690" s="97">
        <v>20</v>
      </c>
    </row>
    <row r="1691" spans="1:9" ht="15" x14ac:dyDescent="0.2">
      <c r="A1691" s="99">
        <v>236</v>
      </c>
      <c r="B1691" s="98" t="s">
        <v>1114</v>
      </c>
      <c r="C1691" s="98" t="s">
        <v>1163</v>
      </c>
      <c r="D1691" s="99">
        <v>6</v>
      </c>
      <c r="E1691" s="99">
        <v>14</v>
      </c>
      <c r="F1691" s="98" t="s">
        <v>1539</v>
      </c>
      <c r="G1691" s="99">
        <v>5</v>
      </c>
      <c r="H1691" s="98" t="s">
        <v>2002</v>
      </c>
      <c r="I1691" s="97">
        <v>32</v>
      </c>
    </row>
    <row r="1692" spans="1:9" ht="15" x14ac:dyDescent="0.2">
      <c r="A1692" s="99">
        <v>236</v>
      </c>
      <c r="B1692" s="98" t="s">
        <v>1114</v>
      </c>
      <c r="C1692" s="98" t="s">
        <v>1163</v>
      </c>
      <c r="D1692" s="99">
        <v>6</v>
      </c>
      <c r="E1692" s="99">
        <v>195</v>
      </c>
      <c r="F1692" s="98" t="s">
        <v>1537</v>
      </c>
      <c r="G1692" s="99">
        <v>2</v>
      </c>
      <c r="H1692" s="98" t="s">
        <v>2002</v>
      </c>
      <c r="I1692" s="97">
        <v>24</v>
      </c>
    </row>
    <row r="1693" spans="1:9" ht="15" x14ac:dyDescent="0.2">
      <c r="A1693" s="99">
        <v>236</v>
      </c>
      <c r="B1693" s="98" t="s">
        <v>1114</v>
      </c>
      <c r="C1693" s="98" t="s">
        <v>1163</v>
      </c>
      <c r="D1693" s="99">
        <v>6</v>
      </c>
      <c r="E1693" s="99">
        <v>195</v>
      </c>
      <c r="F1693" s="98" t="s">
        <v>1537</v>
      </c>
      <c r="G1693" s="99">
        <v>5</v>
      </c>
      <c r="H1693" s="98" t="s">
        <v>2002</v>
      </c>
      <c r="I1693" s="97">
        <v>31</v>
      </c>
    </row>
    <row r="1694" spans="1:9" ht="15" x14ac:dyDescent="0.2">
      <c r="A1694" s="99">
        <v>236</v>
      </c>
      <c r="B1694" s="98" t="s">
        <v>1114</v>
      </c>
      <c r="C1694" s="98" t="s">
        <v>1273</v>
      </c>
      <c r="D1694" s="99">
        <v>6</v>
      </c>
      <c r="E1694" s="99">
        <v>144</v>
      </c>
      <c r="F1694" s="98" t="s">
        <v>1535</v>
      </c>
      <c r="G1694" s="99">
        <v>1</v>
      </c>
      <c r="H1694" s="98" t="s">
        <v>2006</v>
      </c>
      <c r="I1694" s="97">
        <v>14</v>
      </c>
    </row>
    <row r="1695" spans="1:9" ht="15" x14ac:dyDescent="0.2">
      <c r="A1695" s="99">
        <v>236</v>
      </c>
      <c r="B1695" s="98" t="s">
        <v>1114</v>
      </c>
      <c r="C1695" s="98" t="s">
        <v>1273</v>
      </c>
      <c r="D1695" s="99">
        <v>6</v>
      </c>
      <c r="E1695" s="99">
        <v>144</v>
      </c>
      <c r="F1695" s="98" t="s">
        <v>1535</v>
      </c>
      <c r="G1695" s="99">
        <v>2</v>
      </c>
      <c r="H1695" s="98" t="s">
        <v>2005</v>
      </c>
      <c r="I1695" s="97">
        <v>14</v>
      </c>
    </row>
    <row r="1696" spans="1:9" ht="15" x14ac:dyDescent="0.2">
      <c r="A1696" s="99">
        <v>236</v>
      </c>
      <c r="B1696" s="98" t="s">
        <v>1114</v>
      </c>
      <c r="C1696" s="98" t="s">
        <v>1273</v>
      </c>
      <c r="D1696" s="99">
        <v>6</v>
      </c>
      <c r="E1696" s="99">
        <v>218</v>
      </c>
      <c r="F1696" s="98" t="s">
        <v>1534</v>
      </c>
      <c r="G1696" s="99">
        <v>1</v>
      </c>
      <c r="H1696" s="98" t="s">
        <v>2004</v>
      </c>
      <c r="I1696" s="97">
        <v>3</v>
      </c>
    </row>
    <row r="1697" spans="1:9" ht="15" x14ac:dyDescent="0.2">
      <c r="A1697" s="99">
        <v>236</v>
      </c>
      <c r="B1697" s="98" t="s">
        <v>1114</v>
      </c>
      <c r="C1697" s="98" t="s">
        <v>1273</v>
      </c>
      <c r="D1697" s="99">
        <v>6</v>
      </c>
      <c r="E1697" s="99">
        <v>218</v>
      </c>
      <c r="F1697" s="98" t="s">
        <v>1534</v>
      </c>
      <c r="G1697" s="99">
        <v>2</v>
      </c>
      <c r="H1697" s="98" t="s">
        <v>2003</v>
      </c>
      <c r="I1697" s="97">
        <v>3</v>
      </c>
    </row>
    <row r="1698" spans="1:9" ht="15" x14ac:dyDescent="0.2">
      <c r="A1698" s="99">
        <v>236</v>
      </c>
      <c r="B1698" s="98" t="s">
        <v>1114</v>
      </c>
      <c r="C1698" s="98" t="s">
        <v>1172</v>
      </c>
      <c r="D1698" s="99">
        <v>7</v>
      </c>
      <c r="E1698" s="99">
        <v>197</v>
      </c>
      <c r="F1698" s="98" t="s">
        <v>1540</v>
      </c>
      <c r="G1698" s="99">
        <v>1</v>
      </c>
      <c r="H1698" s="98" t="s">
        <v>1894</v>
      </c>
      <c r="I1698" s="97">
        <v>22</v>
      </c>
    </row>
    <row r="1699" spans="1:9" ht="15" x14ac:dyDescent="0.2">
      <c r="A1699" s="99">
        <v>236</v>
      </c>
      <c r="B1699" s="98" t="s">
        <v>1114</v>
      </c>
      <c r="C1699" s="98" t="s">
        <v>1172</v>
      </c>
      <c r="D1699" s="99">
        <v>7</v>
      </c>
      <c r="E1699" s="99">
        <v>197</v>
      </c>
      <c r="F1699" s="98" t="s">
        <v>1540</v>
      </c>
      <c r="G1699" s="99">
        <v>3</v>
      </c>
      <c r="H1699" s="98" t="s">
        <v>1894</v>
      </c>
      <c r="I1699" s="97">
        <v>31</v>
      </c>
    </row>
    <row r="1700" spans="1:9" ht="15" x14ac:dyDescent="0.2">
      <c r="A1700" s="99">
        <v>236</v>
      </c>
      <c r="B1700" s="98" t="s">
        <v>1114</v>
      </c>
      <c r="C1700" s="98" t="s">
        <v>1172</v>
      </c>
      <c r="D1700" s="99">
        <v>7</v>
      </c>
      <c r="E1700" s="99">
        <v>197</v>
      </c>
      <c r="F1700" s="98" t="s">
        <v>1540</v>
      </c>
      <c r="G1700" s="99">
        <v>6</v>
      </c>
      <c r="H1700" s="98" t="s">
        <v>1890</v>
      </c>
      <c r="I1700" s="97">
        <v>10</v>
      </c>
    </row>
    <row r="1701" spans="1:9" ht="15" x14ac:dyDescent="0.2">
      <c r="A1701" s="99">
        <v>236</v>
      </c>
      <c r="B1701" s="98" t="s">
        <v>1114</v>
      </c>
      <c r="C1701" s="98" t="s">
        <v>1172</v>
      </c>
      <c r="D1701" s="99">
        <v>7</v>
      </c>
      <c r="E1701" s="99">
        <v>223</v>
      </c>
      <c r="F1701" s="98" t="s">
        <v>1548</v>
      </c>
      <c r="G1701" s="99">
        <v>6</v>
      </c>
      <c r="H1701" s="98" t="s">
        <v>1890</v>
      </c>
      <c r="I1701" s="97">
        <v>1</v>
      </c>
    </row>
    <row r="1702" spans="1:9" ht="15" x14ac:dyDescent="0.2">
      <c r="A1702" s="99">
        <v>236</v>
      </c>
      <c r="B1702" s="98" t="s">
        <v>1114</v>
      </c>
      <c r="C1702" s="98" t="s">
        <v>1172</v>
      </c>
      <c r="D1702" s="99">
        <v>7</v>
      </c>
      <c r="E1702" s="99">
        <v>187</v>
      </c>
      <c r="F1702" s="98" t="s">
        <v>1538</v>
      </c>
      <c r="G1702" s="99">
        <v>1</v>
      </c>
      <c r="H1702" s="98" t="s">
        <v>1894</v>
      </c>
      <c r="I1702" s="97">
        <v>22</v>
      </c>
    </row>
    <row r="1703" spans="1:9" ht="15" x14ac:dyDescent="0.2">
      <c r="A1703" s="99">
        <v>236</v>
      </c>
      <c r="B1703" s="98" t="s">
        <v>1114</v>
      </c>
      <c r="C1703" s="98" t="s">
        <v>1172</v>
      </c>
      <c r="D1703" s="99">
        <v>7</v>
      </c>
      <c r="E1703" s="99">
        <v>187</v>
      </c>
      <c r="F1703" s="98" t="s">
        <v>1538</v>
      </c>
      <c r="G1703" s="99">
        <v>3</v>
      </c>
      <c r="H1703" s="98" t="s">
        <v>1894</v>
      </c>
      <c r="I1703" s="97">
        <v>30</v>
      </c>
    </row>
    <row r="1704" spans="1:9" ht="15" x14ac:dyDescent="0.2">
      <c r="A1704" s="99">
        <v>236</v>
      </c>
      <c r="B1704" s="98" t="s">
        <v>1114</v>
      </c>
      <c r="C1704" s="98" t="s">
        <v>1172</v>
      </c>
      <c r="D1704" s="99">
        <v>7</v>
      </c>
      <c r="E1704" s="99">
        <v>187</v>
      </c>
      <c r="F1704" s="98" t="s">
        <v>1538</v>
      </c>
      <c r="G1704" s="99">
        <v>6</v>
      </c>
      <c r="H1704" s="98" t="s">
        <v>1890</v>
      </c>
      <c r="I1704" s="97">
        <v>10</v>
      </c>
    </row>
    <row r="1705" spans="1:9" ht="15" x14ac:dyDescent="0.2">
      <c r="A1705" s="99">
        <v>236</v>
      </c>
      <c r="B1705" s="98" t="s">
        <v>1114</v>
      </c>
      <c r="C1705" s="98" t="s">
        <v>1172</v>
      </c>
      <c r="D1705" s="99">
        <v>7</v>
      </c>
      <c r="E1705" s="99">
        <v>218</v>
      </c>
      <c r="F1705" s="98" t="s">
        <v>1534</v>
      </c>
      <c r="G1705" s="99">
        <v>6</v>
      </c>
      <c r="H1705" s="98" t="s">
        <v>1890</v>
      </c>
      <c r="I1705" s="97">
        <v>7</v>
      </c>
    </row>
    <row r="1706" spans="1:9" ht="15" x14ac:dyDescent="0.2">
      <c r="A1706" s="99">
        <v>236</v>
      </c>
      <c r="B1706" s="98" t="s">
        <v>1114</v>
      </c>
      <c r="C1706" s="98" t="s">
        <v>1169</v>
      </c>
      <c r="D1706" s="99">
        <v>7</v>
      </c>
      <c r="E1706" s="99">
        <v>226</v>
      </c>
      <c r="F1706" s="98" t="s">
        <v>1546</v>
      </c>
      <c r="G1706" s="99">
        <v>1</v>
      </c>
      <c r="H1706" s="98" t="s">
        <v>1893</v>
      </c>
      <c r="I1706" s="97">
        <v>31</v>
      </c>
    </row>
    <row r="1707" spans="1:9" ht="15" x14ac:dyDescent="0.2">
      <c r="A1707" s="99">
        <v>236</v>
      </c>
      <c r="B1707" s="98" t="s">
        <v>1114</v>
      </c>
      <c r="C1707" s="98" t="s">
        <v>1169</v>
      </c>
      <c r="D1707" s="99">
        <v>7</v>
      </c>
      <c r="E1707" s="99">
        <v>226</v>
      </c>
      <c r="F1707" s="98" t="s">
        <v>1546</v>
      </c>
      <c r="G1707" s="99">
        <v>2</v>
      </c>
      <c r="H1707" s="98" t="s">
        <v>1893</v>
      </c>
      <c r="I1707" s="97">
        <v>30</v>
      </c>
    </row>
    <row r="1708" spans="1:9" ht="15" x14ac:dyDescent="0.2">
      <c r="A1708" s="99">
        <v>236</v>
      </c>
      <c r="B1708" s="98" t="s">
        <v>1114</v>
      </c>
      <c r="C1708" s="98" t="s">
        <v>1169</v>
      </c>
      <c r="D1708" s="99">
        <v>7</v>
      </c>
      <c r="E1708" s="99">
        <v>226</v>
      </c>
      <c r="F1708" s="98" t="s">
        <v>1546</v>
      </c>
      <c r="G1708" s="99">
        <v>3</v>
      </c>
      <c r="H1708" s="98" t="s">
        <v>1893</v>
      </c>
      <c r="I1708" s="97">
        <v>22</v>
      </c>
    </row>
    <row r="1709" spans="1:9" ht="15" x14ac:dyDescent="0.2">
      <c r="A1709" s="99">
        <v>236</v>
      </c>
      <c r="B1709" s="98" t="s">
        <v>1114</v>
      </c>
      <c r="C1709" s="98" t="s">
        <v>1169</v>
      </c>
      <c r="D1709" s="99">
        <v>7</v>
      </c>
      <c r="E1709" s="99">
        <v>226</v>
      </c>
      <c r="F1709" s="98" t="s">
        <v>1546</v>
      </c>
      <c r="G1709" s="99">
        <v>3</v>
      </c>
      <c r="H1709" s="98" t="s">
        <v>2012</v>
      </c>
      <c r="I1709" s="97">
        <v>10</v>
      </c>
    </row>
    <row r="1710" spans="1:9" ht="15" x14ac:dyDescent="0.2">
      <c r="A1710" s="99">
        <v>236</v>
      </c>
      <c r="B1710" s="98" t="s">
        <v>1114</v>
      </c>
      <c r="C1710" s="98" t="s">
        <v>1169</v>
      </c>
      <c r="D1710" s="99">
        <v>7</v>
      </c>
      <c r="E1710" s="99">
        <v>226</v>
      </c>
      <c r="F1710" s="98" t="s">
        <v>1546</v>
      </c>
      <c r="G1710" s="99">
        <v>4</v>
      </c>
      <c r="H1710" s="98" t="s">
        <v>1893</v>
      </c>
      <c r="I1710" s="97">
        <v>22</v>
      </c>
    </row>
    <row r="1711" spans="1:9" ht="15" x14ac:dyDescent="0.2">
      <c r="A1711" s="99">
        <v>236</v>
      </c>
      <c r="B1711" s="98" t="s">
        <v>1114</v>
      </c>
      <c r="C1711" s="98" t="s">
        <v>1169</v>
      </c>
      <c r="D1711" s="99">
        <v>7</v>
      </c>
      <c r="E1711" s="99">
        <v>226</v>
      </c>
      <c r="F1711" s="98" t="s">
        <v>1546</v>
      </c>
      <c r="G1711" s="99">
        <v>4</v>
      </c>
      <c r="H1711" s="98" t="s">
        <v>2012</v>
      </c>
      <c r="I1711" s="97">
        <v>9</v>
      </c>
    </row>
    <row r="1712" spans="1:9" ht="15" x14ac:dyDescent="0.2">
      <c r="A1712" s="99">
        <v>236</v>
      </c>
      <c r="B1712" s="98" t="s">
        <v>1114</v>
      </c>
      <c r="C1712" s="98" t="s">
        <v>1169</v>
      </c>
      <c r="D1712" s="99">
        <v>7</v>
      </c>
      <c r="E1712" s="99">
        <v>226</v>
      </c>
      <c r="F1712" s="98" t="s">
        <v>1546</v>
      </c>
      <c r="G1712" s="99">
        <v>7</v>
      </c>
      <c r="H1712" s="98" t="s">
        <v>2011</v>
      </c>
      <c r="I1712" s="97">
        <v>10</v>
      </c>
    </row>
    <row r="1713" spans="1:9" ht="15" x14ac:dyDescent="0.2">
      <c r="A1713" s="99">
        <v>236</v>
      </c>
      <c r="B1713" s="98" t="s">
        <v>1114</v>
      </c>
      <c r="C1713" s="98" t="s">
        <v>1166</v>
      </c>
      <c r="D1713" s="99">
        <v>7</v>
      </c>
      <c r="E1713" s="99">
        <v>203</v>
      </c>
      <c r="F1713" s="98" t="s">
        <v>1542</v>
      </c>
      <c r="G1713" s="99">
        <v>1</v>
      </c>
      <c r="H1713" s="98" t="s">
        <v>1888</v>
      </c>
      <c r="I1713" s="97">
        <v>30</v>
      </c>
    </row>
    <row r="1714" spans="1:9" ht="15" x14ac:dyDescent="0.2">
      <c r="A1714" s="99">
        <v>236</v>
      </c>
      <c r="B1714" s="98" t="s">
        <v>1114</v>
      </c>
      <c r="C1714" s="98" t="s">
        <v>1166</v>
      </c>
      <c r="D1714" s="99">
        <v>7</v>
      </c>
      <c r="E1714" s="99">
        <v>203</v>
      </c>
      <c r="F1714" s="98" t="s">
        <v>1542</v>
      </c>
      <c r="G1714" s="99">
        <v>2</v>
      </c>
      <c r="H1714" s="98" t="s">
        <v>1888</v>
      </c>
      <c r="I1714" s="97">
        <v>31</v>
      </c>
    </row>
    <row r="1715" spans="1:9" ht="15" x14ac:dyDescent="0.2">
      <c r="A1715" s="99">
        <v>236</v>
      </c>
      <c r="B1715" s="98" t="s">
        <v>1114</v>
      </c>
      <c r="C1715" s="98" t="s">
        <v>1166</v>
      </c>
      <c r="D1715" s="99">
        <v>7</v>
      </c>
      <c r="E1715" s="99">
        <v>203</v>
      </c>
      <c r="F1715" s="98" t="s">
        <v>1542</v>
      </c>
      <c r="G1715" s="99">
        <v>3</v>
      </c>
      <c r="H1715" s="98" t="s">
        <v>1888</v>
      </c>
      <c r="I1715" s="97">
        <v>22</v>
      </c>
    </row>
    <row r="1716" spans="1:9" ht="15" x14ac:dyDescent="0.2">
      <c r="A1716" s="99">
        <v>236</v>
      </c>
      <c r="B1716" s="98" t="s">
        <v>1114</v>
      </c>
      <c r="C1716" s="98" t="s">
        <v>1166</v>
      </c>
      <c r="D1716" s="99">
        <v>7</v>
      </c>
      <c r="E1716" s="99">
        <v>203</v>
      </c>
      <c r="F1716" s="98" t="s">
        <v>1542</v>
      </c>
      <c r="G1716" s="99">
        <v>3</v>
      </c>
      <c r="H1716" s="98" t="s">
        <v>2010</v>
      </c>
      <c r="I1716" s="97">
        <v>9</v>
      </c>
    </row>
    <row r="1717" spans="1:9" ht="15" x14ac:dyDescent="0.2">
      <c r="A1717" s="99">
        <v>236</v>
      </c>
      <c r="B1717" s="98" t="s">
        <v>1114</v>
      </c>
      <c r="C1717" s="98" t="s">
        <v>1166</v>
      </c>
      <c r="D1717" s="99">
        <v>7</v>
      </c>
      <c r="E1717" s="99">
        <v>203</v>
      </c>
      <c r="F1717" s="98" t="s">
        <v>1542</v>
      </c>
      <c r="G1717" s="99">
        <v>4</v>
      </c>
      <c r="H1717" s="98" t="s">
        <v>1888</v>
      </c>
      <c r="I1717" s="97">
        <v>22</v>
      </c>
    </row>
    <row r="1718" spans="1:9" ht="15" x14ac:dyDescent="0.2">
      <c r="A1718" s="99">
        <v>236</v>
      </c>
      <c r="B1718" s="98" t="s">
        <v>1114</v>
      </c>
      <c r="C1718" s="98" t="s">
        <v>1166</v>
      </c>
      <c r="D1718" s="99">
        <v>7</v>
      </c>
      <c r="E1718" s="99">
        <v>203</v>
      </c>
      <c r="F1718" s="98" t="s">
        <v>1542</v>
      </c>
      <c r="G1718" s="99">
        <v>4</v>
      </c>
      <c r="H1718" s="98" t="s">
        <v>2010</v>
      </c>
      <c r="I1718" s="97">
        <v>10</v>
      </c>
    </row>
    <row r="1719" spans="1:9" ht="15" x14ac:dyDescent="0.2">
      <c r="A1719" s="99">
        <v>236</v>
      </c>
      <c r="B1719" s="98" t="s">
        <v>1114</v>
      </c>
      <c r="C1719" s="98" t="s">
        <v>1163</v>
      </c>
      <c r="D1719" s="99">
        <v>7</v>
      </c>
      <c r="E1719" s="99">
        <v>197</v>
      </c>
      <c r="F1719" s="98" t="s">
        <v>1540</v>
      </c>
      <c r="G1719" s="99">
        <v>2</v>
      </c>
      <c r="H1719" s="98" t="s">
        <v>1892</v>
      </c>
      <c r="I1719" s="97">
        <v>22</v>
      </c>
    </row>
    <row r="1720" spans="1:9" ht="15" x14ac:dyDescent="0.2">
      <c r="A1720" s="99">
        <v>236</v>
      </c>
      <c r="B1720" s="98" t="s">
        <v>1114</v>
      </c>
      <c r="C1720" s="98" t="s">
        <v>1163</v>
      </c>
      <c r="D1720" s="99">
        <v>7</v>
      </c>
      <c r="E1720" s="99">
        <v>197</v>
      </c>
      <c r="F1720" s="98" t="s">
        <v>1540</v>
      </c>
      <c r="G1720" s="99">
        <v>4</v>
      </c>
      <c r="H1720" s="98" t="s">
        <v>1892</v>
      </c>
      <c r="I1720" s="97">
        <v>31</v>
      </c>
    </row>
    <row r="1721" spans="1:9" ht="15" x14ac:dyDescent="0.2">
      <c r="A1721" s="99">
        <v>236</v>
      </c>
      <c r="B1721" s="98" t="s">
        <v>1114</v>
      </c>
      <c r="C1721" s="98" t="s">
        <v>1163</v>
      </c>
      <c r="D1721" s="99">
        <v>7</v>
      </c>
      <c r="E1721" s="99">
        <v>187</v>
      </c>
      <c r="F1721" s="98" t="s">
        <v>1538</v>
      </c>
      <c r="G1721" s="99">
        <v>2</v>
      </c>
      <c r="H1721" s="98" t="s">
        <v>1892</v>
      </c>
      <c r="I1721" s="97">
        <v>22</v>
      </c>
    </row>
    <row r="1722" spans="1:9" ht="15" x14ac:dyDescent="0.2">
      <c r="A1722" s="99">
        <v>236</v>
      </c>
      <c r="B1722" s="98" t="s">
        <v>1114</v>
      </c>
      <c r="C1722" s="98" t="s">
        <v>1163</v>
      </c>
      <c r="D1722" s="99">
        <v>7</v>
      </c>
      <c r="E1722" s="99">
        <v>187</v>
      </c>
      <c r="F1722" s="98" t="s">
        <v>1538</v>
      </c>
      <c r="G1722" s="99">
        <v>4</v>
      </c>
      <c r="H1722" s="98" t="s">
        <v>1892</v>
      </c>
      <c r="I1722" s="97">
        <v>30</v>
      </c>
    </row>
    <row r="1723" spans="1:9" ht="15" x14ac:dyDescent="0.2">
      <c r="A1723" s="99">
        <v>236</v>
      </c>
      <c r="B1723" s="98" t="s">
        <v>1114</v>
      </c>
      <c r="C1723" s="98" t="s">
        <v>1273</v>
      </c>
      <c r="D1723" s="99">
        <v>7</v>
      </c>
      <c r="E1723" s="99">
        <v>144</v>
      </c>
      <c r="F1723" s="98" t="s">
        <v>1535</v>
      </c>
      <c r="G1723" s="99">
        <v>1</v>
      </c>
      <c r="H1723" s="98" t="s">
        <v>2006</v>
      </c>
      <c r="I1723" s="97">
        <v>10</v>
      </c>
    </row>
    <row r="1724" spans="1:9" ht="15" x14ac:dyDescent="0.2">
      <c r="A1724" s="99">
        <v>236</v>
      </c>
      <c r="B1724" s="98" t="s">
        <v>1114</v>
      </c>
      <c r="C1724" s="98" t="s">
        <v>1273</v>
      </c>
      <c r="D1724" s="99">
        <v>7</v>
      </c>
      <c r="E1724" s="99">
        <v>144</v>
      </c>
      <c r="F1724" s="98" t="s">
        <v>1535</v>
      </c>
      <c r="G1724" s="99">
        <v>2</v>
      </c>
      <c r="H1724" s="98" t="s">
        <v>2005</v>
      </c>
      <c r="I1724" s="97">
        <v>10</v>
      </c>
    </row>
    <row r="1725" spans="1:9" ht="15" x14ac:dyDescent="0.2">
      <c r="A1725" s="99">
        <v>236</v>
      </c>
      <c r="B1725" s="98" t="s">
        <v>1114</v>
      </c>
      <c r="C1725" s="98" t="s">
        <v>1273</v>
      </c>
      <c r="D1725" s="99">
        <v>7</v>
      </c>
      <c r="E1725" s="99">
        <v>218</v>
      </c>
      <c r="F1725" s="98" t="s">
        <v>1534</v>
      </c>
      <c r="G1725" s="99">
        <v>1</v>
      </c>
      <c r="H1725" s="98" t="s">
        <v>2004</v>
      </c>
      <c r="I1725" s="97">
        <v>9</v>
      </c>
    </row>
    <row r="1726" spans="1:9" ht="15" x14ac:dyDescent="0.2">
      <c r="A1726" s="99">
        <v>236</v>
      </c>
      <c r="B1726" s="98" t="s">
        <v>1114</v>
      </c>
      <c r="C1726" s="98" t="s">
        <v>1273</v>
      </c>
      <c r="D1726" s="99">
        <v>7</v>
      </c>
      <c r="E1726" s="99">
        <v>218</v>
      </c>
      <c r="F1726" s="98" t="s">
        <v>1534</v>
      </c>
      <c r="G1726" s="99">
        <v>2</v>
      </c>
      <c r="H1726" s="98" t="s">
        <v>2003</v>
      </c>
      <c r="I1726" s="97">
        <v>9</v>
      </c>
    </row>
    <row r="1727" spans="1:9" ht="15" x14ac:dyDescent="0.2">
      <c r="A1727" s="99">
        <v>236</v>
      </c>
      <c r="B1727" s="98" t="s">
        <v>1114</v>
      </c>
      <c r="C1727" s="98" t="s">
        <v>1172</v>
      </c>
      <c r="D1727" s="99">
        <v>8</v>
      </c>
      <c r="E1727" s="99">
        <v>168</v>
      </c>
      <c r="F1727" s="98" t="s">
        <v>1550</v>
      </c>
      <c r="G1727" s="99">
        <v>1</v>
      </c>
      <c r="H1727" s="98" t="s">
        <v>1891</v>
      </c>
      <c r="I1727" s="97">
        <v>25</v>
      </c>
    </row>
    <row r="1728" spans="1:9" ht="15" x14ac:dyDescent="0.2">
      <c r="A1728" s="99">
        <v>236</v>
      </c>
      <c r="B1728" s="98" t="s">
        <v>1114</v>
      </c>
      <c r="C1728" s="98" t="s">
        <v>1172</v>
      </c>
      <c r="D1728" s="99">
        <v>8</v>
      </c>
      <c r="E1728" s="99">
        <v>168</v>
      </c>
      <c r="F1728" s="98" t="s">
        <v>1550</v>
      </c>
      <c r="G1728" s="99">
        <v>2</v>
      </c>
      <c r="H1728" s="98" t="s">
        <v>1891</v>
      </c>
      <c r="I1728" s="97">
        <v>23</v>
      </c>
    </row>
    <row r="1729" spans="1:9" ht="15" x14ac:dyDescent="0.2">
      <c r="A1729" s="99">
        <v>236</v>
      </c>
      <c r="B1729" s="98" t="s">
        <v>1114</v>
      </c>
      <c r="C1729" s="98" t="s">
        <v>1172</v>
      </c>
      <c r="D1729" s="99">
        <v>8</v>
      </c>
      <c r="E1729" s="99">
        <v>168</v>
      </c>
      <c r="F1729" s="98" t="s">
        <v>1550</v>
      </c>
      <c r="G1729" s="99">
        <v>3</v>
      </c>
      <c r="H1729" s="98" t="s">
        <v>1891</v>
      </c>
      <c r="I1729" s="97">
        <v>31</v>
      </c>
    </row>
    <row r="1730" spans="1:9" ht="15" x14ac:dyDescent="0.2">
      <c r="A1730" s="99">
        <v>236</v>
      </c>
      <c r="B1730" s="98" t="s">
        <v>1114</v>
      </c>
      <c r="C1730" s="98" t="s">
        <v>1172</v>
      </c>
      <c r="D1730" s="99">
        <v>8</v>
      </c>
      <c r="E1730" s="99">
        <v>168</v>
      </c>
      <c r="F1730" s="98" t="s">
        <v>1550</v>
      </c>
      <c r="G1730" s="99">
        <v>5</v>
      </c>
      <c r="H1730" s="98" t="s">
        <v>1891</v>
      </c>
      <c r="I1730" s="97">
        <v>30</v>
      </c>
    </row>
    <row r="1731" spans="1:9" ht="15" x14ac:dyDescent="0.2">
      <c r="A1731" s="99">
        <v>236</v>
      </c>
      <c r="B1731" s="98" t="s">
        <v>1114</v>
      </c>
      <c r="C1731" s="98" t="s">
        <v>1172</v>
      </c>
      <c r="D1731" s="99">
        <v>8</v>
      </c>
      <c r="E1731" s="99">
        <v>168</v>
      </c>
      <c r="F1731" s="98" t="s">
        <v>1550</v>
      </c>
      <c r="G1731" s="99">
        <v>6</v>
      </c>
      <c r="H1731" s="98" t="s">
        <v>1890</v>
      </c>
      <c r="I1731" s="97">
        <v>10</v>
      </c>
    </row>
    <row r="1732" spans="1:9" ht="15" x14ac:dyDescent="0.2">
      <c r="A1732" s="99">
        <v>236</v>
      </c>
      <c r="B1732" s="98" t="s">
        <v>1114</v>
      </c>
      <c r="C1732" s="98" t="s">
        <v>1172</v>
      </c>
      <c r="D1732" s="99">
        <v>8</v>
      </c>
      <c r="E1732" s="99">
        <v>218</v>
      </c>
      <c r="F1732" s="98" t="s">
        <v>1534</v>
      </c>
      <c r="G1732" s="99">
        <v>6</v>
      </c>
      <c r="H1732" s="98" t="s">
        <v>1890</v>
      </c>
      <c r="I1732" s="97">
        <v>3</v>
      </c>
    </row>
    <row r="1733" spans="1:9" ht="15" x14ac:dyDescent="0.2">
      <c r="A1733" s="99">
        <v>236</v>
      </c>
      <c r="B1733" s="98" t="s">
        <v>1114</v>
      </c>
      <c r="C1733" s="98" t="s">
        <v>1172</v>
      </c>
      <c r="D1733" s="99">
        <v>8</v>
      </c>
      <c r="E1733" s="99">
        <v>194</v>
      </c>
      <c r="F1733" s="98" t="s">
        <v>1536</v>
      </c>
      <c r="G1733" s="99">
        <v>6</v>
      </c>
      <c r="H1733" s="98" t="s">
        <v>1890</v>
      </c>
      <c r="I1733" s="97">
        <v>10</v>
      </c>
    </row>
    <row r="1734" spans="1:9" ht="15" x14ac:dyDescent="0.2">
      <c r="A1734" s="99">
        <v>236</v>
      </c>
      <c r="B1734" s="98" t="s">
        <v>1114</v>
      </c>
      <c r="C1734" s="98" t="s">
        <v>1169</v>
      </c>
      <c r="D1734" s="99">
        <v>8</v>
      </c>
      <c r="E1734" s="99">
        <v>186</v>
      </c>
      <c r="F1734" s="98" t="s">
        <v>1545</v>
      </c>
      <c r="G1734" s="99">
        <v>1</v>
      </c>
      <c r="H1734" s="98" t="s">
        <v>2009</v>
      </c>
      <c r="I1734" s="97">
        <v>32</v>
      </c>
    </row>
    <row r="1735" spans="1:9" ht="15" x14ac:dyDescent="0.2">
      <c r="A1735" s="99">
        <v>236</v>
      </c>
      <c r="B1735" s="98" t="s">
        <v>1114</v>
      </c>
      <c r="C1735" s="98" t="s">
        <v>1169</v>
      </c>
      <c r="D1735" s="99">
        <v>8</v>
      </c>
      <c r="E1735" s="99">
        <v>186</v>
      </c>
      <c r="F1735" s="98" t="s">
        <v>1545</v>
      </c>
      <c r="G1735" s="99">
        <v>2</v>
      </c>
      <c r="H1735" s="98" t="s">
        <v>1889</v>
      </c>
      <c r="I1735" s="97">
        <v>31</v>
      </c>
    </row>
    <row r="1736" spans="1:9" ht="15" x14ac:dyDescent="0.2">
      <c r="A1736" s="99">
        <v>236</v>
      </c>
      <c r="B1736" s="98" t="s">
        <v>1114</v>
      </c>
      <c r="C1736" s="98" t="s">
        <v>1169</v>
      </c>
      <c r="D1736" s="99">
        <v>8</v>
      </c>
      <c r="E1736" s="99">
        <v>186</v>
      </c>
      <c r="F1736" s="98" t="s">
        <v>1545</v>
      </c>
      <c r="G1736" s="99">
        <v>3</v>
      </c>
      <c r="H1736" s="98" t="s">
        <v>1889</v>
      </c>
      <c r="I1736" s="97">
        <v>21</v>
      </c>
    </row>
    <row r="1737" spans="1:9" ht="15" x14ac:dyDescent="0.2">
      <c r="A1737" s="99">
        <v>236</v>
      </c>
      <c r="B1737" s="98" t="s">
        <v>1114</v>
      </c>
      <c r="C1737" s="98" t="s">
        <v>1169</v>
      </c>
      <c r="D1737" s="99">
        <v>8</v>
      </c>
      <c r="E1737" s="99">
        <v>186</v>
      </c>
      <c r="F1737" s="98" t="s">
        <v>1545</v>
      </c>
      <c r="G1737" s="99">
        <v>3</v>
      </c>
      <c r="H1737" s="98" t="s">
        <v>2008</v>
      </c>
      <c r="I1737" s="97">
        <v>7</v>
      </c>
    </row>
    <row r="1738" spans="1:9" ht="15" x14ac:dyDescent="0.2">
      <c r="A1738" s="99">
        <v>236</v>
      </c>
      <c r="B1738" s="98" t="s">
        <v>1114</v>
      </c>
      <c r="C1738" s="98" t="s">
        <v>1169</v>
      </c>
      <c r="D1738" s="99">
        <v>8</v>
      </c>
      <c r="E1738" s="99">
        <v>186</v>
      </c>
      <c r="F1738" s="98" t="s">
        <v>1545</v>
      </c>
      <c r="G1738" s="99">
        <v>5</v>
      </c>
      <c r="H1738" s="98" t="s">
        <v>1889</v>
      </c>
      <c r="I1738" s="97">
        <v>25</v>
      </c>
    </row>
    <row r="1739" spans="1:9" ht="15" x14ac:dyDescent="0.2">
      <c r="A1739" s="99">
        <v>236</v>
      </c>
      <c r="B1739" s="98" t="s">
        <v>1114</v>
      </c>
      <c r="C1739" s="98" t="s">
        <v>1169</v>
      </c>
      <c r="D1739" s="99">
        <v>8</v>
      </c>
      <c r="E1739" s="99">
        <v>186</v>
      </c>
      <c r="F1739" s="98" t="s">
        <v>1545</v>
      </c>
      <c r="G1739" s="99">
        <v>5</v>
      </c>
      <c r="H1739" s="98" t="s">
        <v>2008</v>
      </c>
      <c r="I1739" s="97">
        <v>7</v>
      </c>
    </row>
    <row r="1740" spans="1:9" ht="15" x14ac:dyDescent="0.2">
      <c r="A1740" s="99">
        <v>236</v>
      </c>
      <c r="B1740" s="98" t="s">
        <v>1114</v>
      </c>
      <c r="C1740" s="98" t="s">
        <v>1166</v>
      </c>
      <c r="D1740" s="99">
        <v>8</v>
      </c>
      <c r="E1740" s="99">
        <v>182</v>
      </c>
      <c r="F1740" s="98" t="s">
        <v>1544</v>
      </c>
      <c r="G1740" s="99">
        <v>1</v>
      </c>
      <c r="H1740" s="98" t="s">
        <v>1887</v>
      </c>
      <c r="I1740" s="97">
        <v>30</v>
      </c>
    </row>
    <row r="1741" spans="1:9" ht="15" x14ac:dyDescent="0.2">
      <c r="A1741" s="99">
        <v>236</v>
      </c>
      <c r="B1741" s="98" t="s">
        <v>1114</v>
      </c>
      <c r="C1741" s="98" t="s">
        <v>1166</v>
      </c>
      <c r="D1741" s="99">
        <v>8</v>
      </c>
      <c r="E1741" s="99">
        <v>182</v>
      </c>
      <c r="F1741" s="98" t="s">
        <v>1544</v>
      </c>
      <c r="G1741" s="99">
        <v>2</v>
      </c>
      <c r="H1741" s="98" t="s">
        <v>1887</v>
      </c>
      <c r="I1741" s="97">
        <v>31</v>
      </c>
    </row>
    <row r="1742" spans="1:9" ht="15" x14ac:dyDescent="0.2">
      <c r="A1742" s="99">
        <v>236</v>
      </c>
      <c r="B1742" s="98" t="s">
        <v>1114</v>
      </c>
      <c r="C1742" s="98" t="s">
        <v>1166</v>
      </c>
      <c r="D1742" s="99">
        <v>8</v>
      </c>
      <c r="E1742" s="99">
        <v>182</v>
      </c>
      <c r="F1742" s="98" t="s">
        <v>1544</v>
      </c>
      <c r="G1742" s="99">
        <v>3</v>
      </c>
      <c r="H1742" s="98" t="s">
        <v>1887</v>
      </c>
      <c r="I1742" s="97">
        <v>25</v>
      </c>
    </row>
    <row r="1743" spans="1:9" ht="15" x14ac:dyDescent="0.2">
      <c r="A1743" s="99">
        <v>236</v>
      </c>
      <c r="B1743" s="98" t="s">
        <v>1114</v>
      </c>
      <c r="C1743" s="98" t="s">
        <v>1166</v>
      </c>
      <c r="D1743" s="99">
        <v>8</v>
      </c>
      <c r="E1743" s="99">
        <v>182</v>
      </c>
      <c r="F1743" s="98" t="s">
        <v>1544</v>
      </c>
      <c r="G1743" s="99">
        <v>3</v>
      </c>
      <c r="H1743" s="98" t="s">
        <v>2007</v>
      </c>
      <c r="I1743" s="97">
        <v>7</v>
      </c>
    </row>
    <row r="1744" spans="1:9" ht="15" x14ac:dyDescent="0.2">
      <c r="A1744" s="99">
        <v>236</v>
      </c>
      <c r="B1744" s="98" t="s">
        <v>1114</v>
      </c>
      <c r="C1744" s="98" t="s">
        <v>1166</v>
      </c>
      <c r="D1744" s="99">
        <v>8</v>
      </c>
      <c r="E1744" s="99">
        <v>182</v>
      </c>
      <c r="F1744" s="98" t="s">
        <v>1544</v>
      </c>
      <c r="G1744" s="99">
        <v>5</v>
      </c>
      <c r="H1744" s="98" t="s">
        <v>1887</v>
      </c>
      <c r="I1744" s="97">
        <v>23</v>
      </c>
    </row>
    <row r="1745" spans="1:9" ht="15" x14ac:dyDescent="0.2">
      <c r="A1745" s="99">
        <v>236</v>
      </c>
      <c r="B1745" s="98" t="s">
        <v>1114</v>
      </c>
      <c r="C1745" s="98" t="s">
        <v>1166</v>
      </c>
      <c r="D1745" s="99">
        <v>8</v>
      </c>
      <c r="E1745" s="99">
        <v>182</v>
      </c>
      <c r="F1745" s="98" t="s">
        <v>1544</v>
      </c>
      <c r="G1745" s="99">
        <v>5</v>
      </c>
      <c r="H1745" s="98" t="s">
        <v>2007</v>
      </c>
      <c r="I1745" s="97">
        <v>7</v>
      </c>
    </row>
    <row r="1746" spans="1:9" ht="15" x14ac:dyDescent="0.2">
      <c r="A1746" s="99">
        <v>236</v>
      </c>
      <c r="B1746" s="98" t="s">
        <v>1114</v>
      </c>
      <c r="C1746" s="98" t="s">
        <v>1163</v>
      </c>
      <c r="D1746" s="99">
        <v>8</v>
      </c>
      <c r="E1746" s="99">
        <v>194</v>
      </c>
      <c r="F1746" s="98" t="s">
        <v>1536</v>
      </c>
      <c r="G1746" s="99">
        <v>1</v>
      </c>
      <c r="H1746" s="98" t="s">
        <v>1886</v>
      </c>
      <c r="I1746" s="97">
        <v>22</v>
      </c>
    </row>
    <row r="1747" spans="1:9" ht="15" x14ac:dyDescent="0.2">
      <c r="A1747" s="99">
        <v>236</v>
      </c>
      <c r="B1747" s="98" t="s">
        <v>1114</v>
      </c>
      <c r="C1747" s="98" t="s">
        <v>1163</v>
      </c>
      <c r="D1747" s="99">
        <v>8</v>
      </c>
      <c r="E1747" s="99">
        <v>194</v>
      </c>
      <c r="F1747" s="98" t="s">
        <v>1536</v>
      </c>
      <c r="G1747" s="99">
        <v>2</v>
      </c>
      <c r="H1747" s="98" t="s">
        <v>1886</v>
      </c>
      <c r="I1747" s="97">
        <v>24</v>
      </c>
    </row>
    <row r="1748" spans="1:9" ht="15" x14ac:dyDescent="0.2">
      <c r="A1748" s="99">
        <v>236</v>
      </c>
      <c r="B1748" s="98" t="s">
        <v>1114</v>
      </c>
      <c r="C1748" s="98" t="s">
        <v>1163</v>
      </c>
      <c r="D1748" s="99">
        <v>8</v>
      </c>
      <c r="E1748" s="99">
        <v>194</v>
      </c>
      <c r="F1748" s="98" t="s">
        <v>1536</v>
      </c>
      <c r="G1748" s="99">
        <v>3</v>
      </c>
      <c r="H1748" s="98" t="s">
        <v>1886</v>
      </c>
      <c r="I1748" s="97">
        <v>32</v>
      </c>
    </row>
    <row r="1749" spans="1:9" ht="15" x14ac:dyDescent="0.2">
      <c r="A1749" s="99">
        <v>236</v>
      </c>
      <c r="B1749" s="98" t="s">
        <v>1114</v>
      </c>
      <c r="C1749" s="98" t="s">
        <v>1163</v>
      </c>
      <c r="D1749" s="99">
        <v>8</v>
      </c>
      <c r="E1749" s="99">
        <v>194</v>
      </c>
      <c r="F1749" s="98" t="s">
        <v>1536</v>
      </c>
      <c r="G1749" s="99">
        <v>5</v>
      </c>
      <c r="H1749" s="98" t="s">
        <v>1886</v>
      </c>
      <c r="I1749" s="97">
        <v>31</v>
      </c>
    </row>
    <row r="1750" spans="1:9" ht="15" x14ac:dyDescent="0.2">
      <c r="A1750" s="99">
        <v>236</v>
      </c>
      <c r="B1750" s="98" t="s">
        <v>1114</v>
      </c>
      <c r="C1750" s="98" t="s">
        <v>1273</v>
      </c>
      <c r="D1750" s="99">
        <v>8</v>
      </c>
      <c r="E1750" s="99">
        <v>144</v>
      </c>
      <c r="F1750" s="98" t="s">
        <v>1535</v>
      </c>
      <c r="G1750" s="99">
        <v>1</v>
      </c>
      <c r="H1750" s="98" t="s">
        <v>2006</v>
      </c>
      <c r="I1750" s="97">
        <v>3</v>
      </c>
    </row>
    <row r="1751" spans="1:9" ht="15" x14ac:dyDescent="0.2">
      <c r="A1751" s="99">
        <v>236</v>
      </c>
      <c r="B1751" s="98" t="s">
        <v>1114</v>
      </c>
      <c r="C1751" s="98" t="s">
        <v>1273</v>
      </c>
      <c r="D1751" s="99">
        <v>8</v>
      </c>
      <c r="E1751" s="99">
        <v>144</v>
      </c>
      <c r="F1751" s="98" t="s">
        <v>1535</v>
      </c>
      <c r="G1751" s="99">
        <v>2</v>
      </c>
      <c r="H1751" s="98" t="s">
        <v>2005</v>
      </c>
      <c r="I1751" s="97">
        <v>3</v>
      </c>
    </row>
    <row r="1752" spans="1:9" ht="15" x14ac:dyDescent="0.2">
      <c r="A1752" s="99">
        <v>236</v>
      </c>
      <c r="B1752" s="98" t="s">
        <v>1114</v>
      </c>
      <c r="C1752" s="98" t="s">
        <v>1273</v>
      </c>
      <c r="D1752" s="99">
        <v>8</v>
      </c>
      <c r="E1752" s="99">
        <v>218</v>
      </c>
      <c r="F1752" s="98" t="s">
        <v>1534</v>
      </c>
      <c r="G1752" s="99">
        <v>1</v>
      </c>
      <c r="H1752" s="98" t="s">
        <v>2004</v>
      </c>
      <c r="I1752" s="97">
        <v>11</v>
      </c>
    </row>
    <row r="1753" spans="1:9" ht="15" x14ac:dyDescent="0.2">
      <c r="A1753" s="99">
        <v>236</v>
      </c>
      <c r="B1753" s="98" t="s">
        <v>1114</v>
      </c>
      <c r="C1753" s="98" t="s">
        <v>1273</v>
      </c>
      <c r="D1753" s="99">
        <v>8</v>
      </c>
      <c r="E1753" s="99">
        <v>218</v>
      </c>
      <c r="F1753" s="98" t="s">
        <v>1534</v>
      </c>
      <c r="G1753" s="99">
        <v>2</v>
      </c>
      <c r="H1753" s="98" t="s">
        <v>2003</v>
      </c>
      <c r="I1753" s="97">
        <v>11</v>
      </c>
    </row>
    <row r="1754" spans="1:9" ht="15" x14ac:dyDescent="0.2">
      <c r="A1754" s="99">
        <v>269</v>
      </c>
      <c r="B1754" s="98" t="s">
        <v>1097</v>
      </c>
      <c r="C1754" s="98" t="s">
        <v>1172</v>
      </c>
      <c r="D1754" s="99">
        <v>6</v>
      </c>
      <c r="E1754" s="99">
        <v>26</v>
      </c>
      <c r="F1754" s="98" t="s">
        <v>1532</v>
      </c>
      <c r="G1754" s="99">
        <v>3</v>
      </c>
      <c r="H1754" s="98" t="s">
        <v>1897</v>
      </c>
      <c r="I1754" s="97">
        <v>1</v>
      </c>
    </row>
    <row r="1755" spans="1:9" ht="15" x14ac:dyDescent="0.2">
      <c r="A1755" s="99">
        <v>269</v>
      </c>
      <c r="B1755" s="98" t="s">
        <v>1097</v>
      </c>
      <c r="C1755" s="98" t="s">
        <v>1169</v>
      </c>
      <c r="D1755" s="99">
        <v>6</v>
      </c>
      <c r="E1755" s="99">
        <v>26</v>
      </c>
      <c r="F1755" s="98" t="s">
        <v>1532</v>
      </c>
      <c r="G1755" s="99">
        <v>5</v>
      </c>
      <c r="H1755" s="98" t="s">
        <v>1896</v>
      </c>
      <c r="I1755" s="97">
        <v>1</v>
      </c>
    </row>
    <row r="1756" spans="1:9" ht="15" x14ac:dyDescent="0.2">
      <c r="A1756" s="99">
        <v>269</v>
      </c>
      <c r="B1756" s="98" t="s">
        <v>1097</v>
      </c>
      <c r="C1756" s="98" t="s">
        <v>1166</v>
      </c>
      <c r="D1756" s="99">
        <v>6</v>
      </c>
      <c r="E1756" s="99">
        <v>26</v>
      </c>
      <c r="F1756" s="98" t="s">
        <v>1532</v>
      </c>
      <c r="G1756" s="99">
        <v>7</v>
      </c>
      <c r="H1756" s="98" t="s">
        <v>1895</v>
      </c>
      <c r="I1756" s="97">
        <v>1</v>
      </c>
    </row>
    <row r="1757" spans="1:9" ht="15" x14ac:dyDescent="0.2">
      <c r="A1757" s="99">
        <v>269</v>
      </c>
      <c r="B1757" s="98" t="s">
        <v>1097</v>
      </c>
      <c r="C1757" s="98" t="s">
        <v>1163</v>
      </c>
      <c r="D1757" s="99">
        <v>6</v>
      </c>
      <c r="E1757" s="99">
        <v>26</v>
      </c>
      <c r="F1757" s="98" t="s">
        <v>1532</v>
      </c>
      <c r="G1757" s="99">
        <v>1</v>
      </c>
      <c r="H1757" s="98" t="s">
        <v>2002</v>
      </c>
      <c r="I1757" s="97">
        <v>1</v>
      </c>
    </row>
    <row r="1758" spans="1:9" ht="15" x14ac:dyDescent="0.2">
      <c r="A1758" s="99">
        <v>269</v>
      </c>
      <c r="B1758" s="98" t="s">
        <v>1097</v>
      </c>
      <c r="C1758" s="98" t="s">
        <v>1172</v>
      </c>
      <c r="D1758" s="99">
        <v>8</v>
      </c>
      <c r="E1758" s="99">
        <v>26</v>
      </c>
      <c r="F1758" s="98" t="s">
        <v>1532</v>
      </c>
      <c r="G1758" s="99">
        <v>3</v>
      </c>
      <c r="H1758" s="98" t="s">
        <v>1891</v>
      </c>
      <c r="I1758" s="97">
        <v>10</v>
      </c>
    </row>
    <row r="1759" spans="1:9" ht="15" x14ac:dyDescent="0.2">
      <c r="A1759" s="99">
        <v>269</v>
      </c>
      <c r="B1759" s="98" t="s">
        <v>1097</v>
      </c>
      <c r="C1759" s="98" t="s">
        <v>1169</v>
      </c>
      <c r="D1759" s="99">
        <v>8</v>
      </c>
      <c r="E1759" s="99">
        <v>26</v>
      </c>
      <c r="F1759" s="98" t="s">
        <v>1532</v>
      </c>
      <c r="G1759" s="99">
        <v>5</v>
      </c>
      <c r="H1759" s="98" t="s">
        <v>1889</v>
      </c>
      <c r="I1759" s="97">
        <v>10</v>
      </c>
    </row>
    <row r="1760" spans="1:9" ht="15" x14ac:dyDescent="0.2">
      <c r="A1760" s="99">
        <v>269</v>
      </c>
      <c r="B1760" s="98" t="s">
        <v>1097</v>
      </c>
      <c r="C1760" s="98" t="s">
        <v>1166</v>
      </c>
      <c r="D1760" s="99">
        <v>8</v>
      </c>
      <c r="E1760" s="99">
        <v>26</v>
      </c>
      <c r="F1760" s="98" t="s">
        <v>1532</v>
      </c>
      <c r="G1760" s="99">
        <v>7</v>
      </c>
      <c r="H1760" s="98" t="s">
        <v>1887</v>
      </c>
      <c r="I1760" s="97">
        <v>10</v>
      </c>
    </row>
    <row r="1761" spans="1:9" ht="15" x14ac:dyDescent="0.2">
      <c r="A1761" s="99">
        <v>269</v>
      </c>
      <c r="B1761" s="98" t="s">
        <v>1097</v>
      </c>
      <c r="C1761" s="98" t="s">
        <v>1163</v>
      </c>
      <c r="D1761" s="99">
        <v>8</v>
      </c>
      <c r="E1761" s="99">
        <v>26</v>
      </c>
      <c r="F1761" s="98" t="s">
        <v>1532</v>
      </c>
      <c r="G1761" s="99">
        <v>1</v>
      </c>
      <c r="H1761" s="98" t="s">
        <v>1886</v>
      </c>
      <c r="I1761" s="97">
        <v>10</v>
      </c>
    </row>
    <row r="1762" spans="1:9" ht="15" x14ac:dyDescent="0.2">
      <c r="A1762" s="99">
        <v>301</v>
      </c>
      <c r="B1762" s="98" t="s">
        <v>1105</v>
      </c>
      <c r="C1762" s="98" t="s">
        <v>1172</v>
      </c>
      <c r="D1762" s="99">
        <v>9</v>
      </c>
      <c r="E1762" s="99">
        <v>2</v>
      </c>
      <c r="F1762" s="98" t="s">
        <v>1529</v>
      </c>
      <c r="G1762" s="99">
        <v>1</v>
      </c>
      <c r="H1762" s="98" t="s">
        <v>1858</v>
      </c>
      <c r="I1762" s="97">
        <v>1</v>
      </c>
    </row>
    <row r="1763" spans="1:9" ht="15" x14ac:dyDescent="0.2">
      <c r="A1763" s="99">
        <v>301</v>
      </c>
      <c r="B1763" s="98" t="s">
        <v>1105</v>
      </c>
      <c r="C1763" s="98" t="s">
        <v>1172</v>
      </c>
      <c r="D1763" s="99">
        <v>9</v>
      </c>
      <c r="E1763" s="99">
        <v>13</v>
      </c>
      <c r="F1763" s="98" t="s">
        <v>1528</v>
      </c>
      <c r="G1763" s="99">
        <v>1</v>
      </c>
      <c r="H1763" s="98" t="s">
        <v>1859</v>
      </c>
      <c r="I1763" s="97">
        <v>23</v>
      </c>
    </row>
    <row r="1764" spans="1:9" ht="15" x14ac:dyDescent="0.2">
      <c r="A1764" s="99">
        <v>301</v>
      </c>
      <c r="B1764" s="98" t="s">
        <v>1105</v>
      </c>
      <c r="C1764" s="98" t="s">
        <v>1172</v>
      </c>
      <c r="D1764" s="99">
        <v>9</v>
      </c>
      <c r="E1764" s="99">
        <v>13</v>
      </c>
      <c r="F1764" s="98" t="s">
        <v>1528</v>
      </c>
      <c r="G1764" s="99">
        <v>2</v>
      </c>
      <c r="H1764" s="98" t="s">
        <v>1859</v>
      </c>
      <c r="I1764" s="97">
        <v>28</v>
      </c>
    </row>
    <row r="1765" spans="1:9" ht="15" x14ac:dyDescent="0.2">
      <c r="A1765" s="99">
        <v>301</v>
      </c>
      <c r="B1765" s="98" t="s">
        <v>1105</v>
      </c>
      <c r="C1765" s="98" t="s">
        <v>1172</v>
      </c>
      <c r="D1765" s="99">
        <v>9</v>
      </c>
      <c r="E1765" s="99">
        <v>13</v>
      </c>
      <c r="F1765" s="98" t="s">
        <v>1528</v>
      </c>
      <c r="G1765" s="99">
        <v>3</v>
      </c>
      <c r="H1765" s="98" t="s">
        <v>1859</v>
      </c>
      <c r="I1765" s="97">
        <v>25</v>
      </c>
    </row>
    <row r="1766" spans="1:9" ht="15" x14ac:dyDescent="0.2">
      <c r="A1766" s="99">
        <v>301</v>
      </c>
      <c r="B1766" s="98" t="s">
        <v>1105</v>
      </c>
      <c r="C1766" s="98" t="s">
        <v>1172</v>
      </c>
      <c r="D1766" s="99">
        <v>9</v>
      </c>
      <c r="E1766" s="99">
        <v>13</v>
      </c>
      <c r="F1766" s="98" t="s">
        <v>1528</v>
      </c>
      <c r="G1766" s="99">
        <v>4</v>
      </c>
      <c r="H1766" s="98" t="s">
        <v>1859</v>
      </c>
      <c r="I1766" s="97">
        <v>22</v>
      </c>
    </row>
    <row r="1767" spans="1:9" ht="15" x14ac:dyDescent="0.2">
      <c r="A1767" s="99">
        <v>301</v>
      </c>
      <c r="B1767" s="98" t="s">
        <v>1105</v>
      </c>
      <c r="C1767" s="98" t="s">
        <v>1172</v>
      </c>
      <c r="D1767" s="99">
        <v>9</v>
      </c>
      <c r="E1767" s="99">
        <v>13</v>
      </c>
      <c r="F1767" s="98" t="s">
        <v>1528</v>
      </c>
      <c r="G1767" s="99">
        <v>5</v>
      </c>
      <c r="H1767" s="98" t="s">
        <v>1859</v>
      </c>
      <c r="I1767" s="97">
        <v>23</v>
      </c>
    </row>
    <row r="1768" spans="1:9" ht="15" x14ac:dyDescent="0.2">
      <c r="A1768" s="99">
        <v>301</v>
      </c>
      <c r="B1768" s="98" t="s">
        <v>1105</v>
      </c>
      <c r="C1768" s="98" t="s">
        <v>1172</v>
      </c>
      <c r="D1768" s="99">
        <v>9</v>
      </c>
      <c r="E1768" s="99">
        <v>13</v>
      </c>
      <c r="F1768" s="98" t="s">
        <v>1528</v>
      </c>
      <c r="G1768" s="99">
        <v>6</v>
      </c>
      <c r="H1768" s="98" t="s">
        <v>1859</v>
      </c>
      <c r="I1768" s="97">
        <v>28</v>
      </c>
    </row>
    <row r="1769" spans="1:9" ht="15" x14ac:dyDescent="0.2">
      <c r="A1769" s="99">
        <v>301</v>
      </c>
      <c r="B1769" s="98" t="s">
        <v>1105</v>
      </c>
      <c r="C1769" s="98" t="s">
        <v>1172</v>
      </c>
      <c r="D1769" s="99">
        <v>9</v>
      </c>
      <c r="E1769" s="99">
        <v>95</v>
      </c>
      <c r="F1769" s="98" t="s">
        <v>1525</v>
      </c>
      <c r="G1769" s="99">
        <v>5</v>
      </c>
      <c r="H1769" s="98" t="s">
        <v>1847</v>
      </c>
      <c r="I1769" s="97">
        <v>15</v>
      </c>
    </row>
    <row r="1770" spans="1:9" ht="15" x14ac:dyDescent="0.2">
      <c r="A1770" s="99">
        <v>301</v>
      </c>
      <c r="B1770" s="98" t="s">
        <v>1105</v>
      </c>
      <c r="C1770" s="98" t="s">
        <v>1172</v>
      </c>
      <c r="D1770" s="99">
        <v>9</v>
      </c>
      <c r="E1770" s="99">
        <v>95</v>
      </c>
      <c r="F1770" s="98" t="s">
        <v>1525</v>
      </c>
      <c r="G1770" s="99">
        <v>6</v>
      </c>
      <c r="H1770" s="98" t="s">
        <v>1847</v>
      </c>
      <c r="I1770" s="97">
        <v>18</v>
      </c>
    </row>
    <row r="1771" spans="1:9" ht="15" x14ac:dyDescent="0.2">
      <c r="A1771" s="99">
        <v>301</v>
      </c>
      <c r="B1771" s="98" t="s">
        <v>1105</v>
      </c>
      <c r="C1771" s="98" t="s">
        <v>1172</v>
      </c>
      <c r="D1771" s="99">
        <v>9</v>
      </c>
      <c r="E1771" s="99">
        <v>95</v>
      </c>
      <c r="F1771" s="98" t="s">
        <v>1525</v>
      </c>
      <c r="G1771" s="99">
        <v>8</v>
      </c>
      <c r="H1771" s="98" t="s">
        <v>1847</v>
      </c>
      <c r="I1771" s="97">
        <v>13</v>
      </c>
    </row>
    <row r="1772" spans="1:9" ht="15" x14ac:dyDescent="0.2">
      <c r="A1772" s="99">
        <v>301</v>
      </c>
      <c r="B1772" s="98" t="s">
        <v>1105</v>
      </c>
      <c r="C1772" s="98" t="s">
        <v>1169</v>
      </c>
      <c r="D1772" s="99">
        <v>9</v>
      </c>
      <c r="E1772" s="99">
        <v>63</v>
      </c>
      <c r="F1772" s="98" t="s">
        <v>1524</v>
      </c>
      <c r="G1772" s="99">
        <v>7</v>
      </c>
      <c r="H1772" s="98" t="s">
        <v>1854</v>
      </c>
      <c r="I1772" s="97">
        <v>1</v>
      </c>
    </row>
    <row r="1773" spans="1:9" ht="15" x14ac:dyDescent="0.2">
      <c r="A1773" s="99">
        <v>301</v>
      </c>
      <c r="B1773" s="98" t="s">
        <v>1105</v>
      </c>
      <c r="C1773" s="98" t="s">
        <v>1169</v>
      </c>
      <c r="D1773" s="99">
        <v>9</v>
      </c>
      <c r="E1773" s="99">
        <v>22</v>
      </c>
      <c r="F1773" s="98" t="s">
        <v>1523</v>
      </c>
      <c r="G1773" s="99">
        <v>2</v>
      </c>
      <c r="H1773" s="98" t="s">
        <v>1843</v>
      </c>
      <c r="I1773" s="97">
        <v>15</v>
      </c>
    </row>
    <row r="1774" spans="1:9" ht="15" x14ac:dyDescent="0.2">
      <c r="A1774" s="99">
        <v>301</v>
      </c>
      <c r="B1774" s="98" t="s">
        <v>1105</v>
      </c>
      <c r="C1774" s="98" t="s">
        <v>1169</v>
      </c>
      <c r="D1774" s="99">
        <v>9</v>
      </c>
      <c r="E1774" s="99">
        <v>22</v>
      </c>
      <c r="F1774" s="98" t="s">
        <v>1523</v>
      </c>
      <c r="G1774" s="99">
        <v>4</v>
      </c>
      <c r="H1774" s="98" t="s">
        <v>1843</v>
      </c>
      <c r="I1774" s="97">
        <v>13</v>
      </c>
    </row>
    <row r="1775" spans="1:9" ht="15" x14ac:dyDescent="0.2">
      <c r="A1775" s="99">
        <v>301</v>
      </c>
      <c r="B1775" s="98" t="s">
        <v>1105</v>
      </c>
      <c r="C1775" s="98" t="s">
        <v>1169</v>
      </c>
      <c r="D1775" s="99">
        <v>9</v>
      </c>
      <c r="E1775" s="99">
        <v>22</v>
      </c>
      <c r="F1775" s="98" t="s">
        <v>1523</v>
      </c>
      <c r="G1775" s="99">
        <v>8</v>
      </c>
      <c r="H1775" s="98" t="s">
        <v>1843</v>
      </c>
      <c r="I1775" s="97">
        <v>18</v>
      </c>
    </row>
    <row r="1776" spans="1:9" ht="15" x14ac:dyDescent="0.2">
      <c r="A1776" s="99">
        <v>301</v>
      </c>
      <c r="B1776" s="98" t="s">
        <v>1105</v>
      </c>
      <c r="C1776" s="98" t="s">
        <v>1169</v>
      </c>
      <c r="D1776" s="99">
        <v>9</v>
      </c>
      <c r="E1776" s="99">
        <v>55</v>
      </c>
      <c r="F1776" s="98" t="s">
        <v>1522</v>
      </c>
      <c r="G1776" s="99">
        <v>1</v>
      </c>
      <c r="H1776" s="98" t="s">
        <v>1867</v>
      </c>
      <c r="I1776" s="97">
        <v>23</v>
      </c>
    </row>
    <row r="1777" spans="1:9" ht="15" x14ac:dyDescent="0.2">
      <c r="A1777" s="99">
        <v>301</v>
      </c>
      <c r="B1777" s="98" t="s">
        <v>1105</v>
      </c>
      <c r="C1777" s="98" t="s">
        <v>1169</v>
      </c>
      <c r="D1777" s="99">
        <v>9</v>
      </c>
      <c r="E1777" s="99">
        <v>55</v>
      </c>
      <c r="F1777" s="98" t="s">
        <v>1522</v>
      </c>
      <c r="G1777" s="99">
        <v>2</v>
      </c>
      <c r="H1777" s="98" t="s">
        <v>1867</v>
      </c>
      <c r="I1777" s="97">
        <v>28</v>
      </c>
    </row>
    <row r="1778" spans="1:9" ht="15" x14ac:dyDescent="0.2">
      <c r="A1778" s="99">
        <v>301</v>
      </c>
      <c r="B1778" s="98" t="s">
        <v>1105</v>
      </c>
      <c r="C1778" s="98" t="s">
        <v>1169</v>
      </c>
      <c r="D1778" s="99">
        <v>9</v>
      </c>
      <c r="E1778" s="99">
        <v>55</v>
      </c>
      <c r="F1778" s="98" t="s">
        <v>1522</v>
      </c>
      <c r="G1778" s="99">
        <v>3</v>
      </c>
      <c r="H1778" s="98" t="s">
        <v>1867</v>
      </c>
      <c r="I1778" s="97">
        <v>23</v>
      </c>
    </row>
    <row r="1779" spans="1:9" ht="15" x14ac:dyDescent="0.2">
      <c r="A1779" s="99">
        <v>301</v>
      </c>
      <c r="B1779" s="98" t="s">
        <v>1105</v>
      </c>
      <c r="C1779" s="98" t="s">
        <v>1169</v>
      </c>
      <c r="D1779" s="99">
        <v>9</v>
      </c>
      <c r="E1779" s="99">
        <v>55</v>
      </c>
      <c r="F1779" s="98" t="s">
        <v>1522</v>
      </c>
      <c r="G1779" s="99">
        <v>4</v>
      </c>
      <c r="H1779" s="98" t="s">
        <v>1867</v>
      </c>
      <c r="I1779" s="97">
        <v>28</v>
      </c>
    </row>
    <row r="1780" spans="1:9" ht="15" x14ac:dyDescent="0.2">
      <c r="A1780" s="99">
        <v>301</v>
      </c>
      <c r="B1780" s="98" t="s">
        <v>1105</v>
      </c>
      <c r="C1780" s="98" t="s">
        <v>1169</v>
      </c>
      <c r="D1780" s="99">
        <v>9</v>
      </c>
      <c r="E1780" s="99">
        <v>55</v>
      </c>
      <c r="F1780" s="98" t="s">
        <v>1522</v>
      </c>
      <c r="G1780" s="99">
        <v>7</v>
      </c>
      <c r="H1780" s="98" t="s">
        <v>1867</v>
      </c>
      <c r="I1780" s="97">
        <v>25</v>
      </c>
    </row>
    <row r="1781" spans="1:9" ht="15" x14ac:dyDescent="0.2">
      <c r="A1781" s="99">
        <v>301</v>
      </c>
      <c r="B1781" s="98" t="s">
        <v>1105</v>
      </c>
      <c r="C1781" s="98" t="s">
        <v>1169</v>
      </c>
      <c r="D1781" s="99">
        <v>9</v>
      </c>
      <c r="E1781" s="99">
        <v>55</v>
      </c>
      <c r="F1781" s="98" t="s">
        <v>1522</v>
      </c>
      <c r="G1781" s="99">
        <v>8</v>
      </c>
      <c r="H1781" s="98" t="s">
        <v>1867</v>
      </c>
      <c r="I1781" s="97">
        <v>22</v>
      </c>
    </row>
    <row r="1782" spans="1:9" ht="15" x14ac:dyDescent="0.2">
      <c r="A1782" s="99">
        <v>301</v>
      </c>
      <c r="B1782" s="98" t="s">
        <v>1105</v>
      </c>
      <c r="C1782" s="98" t="s">
        <v>1166</v>
      </c>
      <c r="D1782" s="99">
        <v>9</v>
      </c>
      <c r="E1782" s="99">
        <v>84</v>
      </c>
      <c r="F1782" s="98" t="s">
        <v>1518</v>
      </c>
      <c r="G1782" s="99">
        <v>1</v>
      </c>
      <c r="H1782" s="98" t="s">
        <v>2000</v>
      </c>
      <c r="I1782" s="97">
        <v>18</v>
      </c>
    </row>
    <row r="1783" spans="1:9" ht="15" x14ac:dyDescent="0.2">
      <c r="A1783" s="99">
        <v>301</v>
      </c>
      <c r="B1783" s="98" t="s">
        <v>1105</v>
      </c>
      <c r="C1783" s="98" t="s">
        <v>1166</v>
      </c>
      <c r="D1783" s="99">
        <v>9</v>
      </c>
      <c r="E1783" s="99">
        <v>84</v>
      </c>
      <c r="F1783" s="98" t="s">
        <v>1518</v>
      </c>
      <c r="G1783" s="99">
        <v>2</v>
      </c>
      <c r="H1783" s="98" t="s">
        <v>2000</v>
      </c>
      <c r="I1783" s="97">
        <v>13</v>
      </c>
    </row>
    <row r="1784" spans="1:9" ht="15" x14ac:dyDescent="0.2">
      <c r="A1784" s="99">
        <v>301</v>
      </c>
      <c r="B1784" s="98" t="s">
        <v>1105</v>
      </c>
      <c r="C1784" s="98" t="s">
        <v>1166</v>
      </c>
      <c r="D1784" s="99">
        <v>9</v>
      </c>
      <c r="E1784" s="99">
        <v>84</v>
      </c>
      <c r="F1784" s="98" t="s">
        <v>1518</v>
      </c>
      <c r="G1784" s="99">
        <v>4</v>
      </c>
      <c r="H1784" s="98" t="s">
        <v>2000</v>
      </c>
      <c r="I1784" s="97">
        <v>15</v>
      </c>
    </row>
    <row r="1785" spans="1:9" ht="15" x14ac:dyDescent="0.2">
      <c r="A1785" s="99">
        <v>301</v>
      </c>
      <c r="B1785" s="98" t="s">
        <v>1105</v>
      </c>
      <c r="C1785" s="98" t="s">
        <v>1166</v>
      </c>
      <c r="D1785" s="99">
        <v>9</v>
      </c>
      <c r="E1785" s="99">
        <v>953</v>
      </c>
      <c r="F1785" s="98" t="s">
        <v>1515</v>
      </c>
      <c r="G1785" s="99">
        <v>1</v>
      </c>
      <c r="H1785" s="98" t="s">
        <v>2000</v>
      </c>
      <c r="I1785" s="97">
        <v>28</v>
      </c>
    </row>
    <row r="1786" spans="1:9" ht="15" x14ac:dyDescent="0.2">
      <c r="A1786" s="99">
        <v>301</v>
      </c>
      <c r="B1786" s="98" t="s">
        <v>1105</v>
      </c>
      <c r="C1786" s="98" t="s">
        <v>1166</v>
      </c>
      <c r="D1786" s="99">
        <v>9</v>
      </c>
      <c r="E1786" s="99">
        <v>953</v>
      </c>
      <c r="F1786" s="98" t="s">
        <v>1515</v>
      </c>
      <c r="G1786" s="99">
        <v>2</v>
      </c>
      <c r="H1786" s="98" t="s">
        <v>2000</v>
      </c>
      <c r="I1786" s="97">
        <v>25</v>
      </c>
    </row>
    <row r="1787" spans="1:9" ht="15" x14ac:dyDescent="0.2">
      <c r="A1787" s="99">
        <v>301</v>
      </c>
      <c r="B1787" s="98" t="s">
        <v>1105</v>
      </c>
      <c r="C1787" s="98" t="s">
        <v>1166</v>
      </c>
      <c r="D1787" s="99">
        <v>9</v>
      </c>
      <c r="E1787" s="99">
        <v>953</v>
      </c>
      <c r="F1787" s="98" t="s">
        <v>1515</v>
      </c>
      <c r="G1787" s="99">
        <v>4</v>
      </c>
      <c r="H1787" s="98" t="s">
        <v>2000</v>
      </c>
      <c r="I1787" s="97">
        <v>23</v>
      </c>
    </row>
    <row r="1788" spans="1:9" ht="15" x14ac:dyDescent="0.2">
      <c r="A1788" s="99">
        <v>301</v>
      </c>
      <c r="B1788" s="98" t="s">
        <v>1105</v>
      </c>
      <c r="C1788" s="98" t="s">
        <v>1166</v>
      </c>
      <c r="D1788" s="99">
        <v>9</v>
      </c>
      <c r="E1788" s="99">
        <v>953</v>
      </c>
      <c r="F1788" s="98" t="s">
        <v>1515</v>
      </c>
      <c r="G1788" s="99">
        <v>5</v>
      </c>
      <c r="H1788" s="98" t="s">
        <v>2000</v>
      </c>
      <c r="I1788" s="97">
        <v>26</v>
      </c>
    </row>
    <row r="1789" spans="1:9" ht="15" x14ac:dyDescent="0.2">
      <c r="A1789" s="99">
        <v>301</v>
      </c>
      <c r="B1789" s="98" t="s">
        <v>1105</v>
      </c>
      <c r="C1789" s="98" t="s">
        <v>1166</v>
      </c>
      <c r="D1789" s="99">
        <v>9</v>
      </c>
      <c r="E1789" s="99">
        <v>953</v>
      </c>
      <c r="F1789" s="98" t="s">
        <v>1515</v>
      </c>
      <c r="G1789" s="99">
        <v>7</v>
      </c>
      <c r="H1789" s="98" t="s">
        <v>2000</v>
      </c>
      <c r="I1789" s="97">
        <v>24</v>
      </c>
    </row>
    <row r="1790" spans="1:9" ht="15" x14ac:dyDescent="0.2">
      <c r="A1790" s="99">
        <v>301</v>
      </c>
      <c r="B1790" s="98" t="s">
        <v>1105</v>
      </c>
      <c r="C1790" s="98" t="s">
        <v>1166</v>
      </c>
      <c r="D1790" s="99">
        <v>9</v>
      </c>
      <c r="E1790" s="99">
        <v>953</v>
      </c>
      <c r="F1790" s="98" t="s">
        <v>1515</v>
      </c>
      <c r="G1790" s="99">
        <v>8</v>
      </c>
      <c r="H1790" s="98" t="s">
        <v>2000</v>
      </c>
      <c r="I1790" s="97">
        <v>23</v>
      </c>
    </row>
    <row r="1791" spans="1:9" ht="15" x14ac:dyDescent="0.2">
      <c r="A1791" s="99">
        <v>301</v>
      </c>
      <c r="B1791" s="98" t="s">
        <v>1105</v>
      </c>
      <c r="C1791" s="98" t="s">
        <v>1166</v>
      </c>
      <c r="D1791" s="99">
        <v>9</v>
      </c>
      <c r="E1791" s="99">
        <v>8</v>
      </c>
      <c r="F1791" s="98" t="s">
        <v>1514</v>
      </c>
      <c r="G1791" s="99">
        <v>8</v>
      </c>
      <c r="H1791" s="98" t="s">
        <v>1851</v>
      </c>
      <c r="I1791" s="97">
        <v>1</v>
      </c>
    </row>
    <row r="1792" spans="1:9" ht="15" x14ac:dyDescent="0.2">
      <c r="A1792" s="99">
        <v>301</v>
      </c>
      <c r="B1792" s="98" t="s">
        <v>1105</v>
      </c>
      <c r="C1792" s="98" t="s">
        <v>1163</v>
      </c>
      <c r="D1792" s="99">
        <v>9</v>
      </c>
      <c r="E1792" s="99">
        <v>72</v>
      </c>
      <c r="F1792" s="98" t="s">
        <v>1512</v>
      </c>
      <c r="G1792" s="99">
        <v>1</v>
      </c>
      <c r="H1792" s="98" t="s">
        <v>1990</v>
      </c>
      <c r="I1792" s="97">
        <v>21</v>
      </c>
    </row>
    <row r="1793" spans="1:9" ht="15" x14ac:dyDescent="0.2">
      <c r="A1793" s="99">
        <v>301</v>
      </c>
      <c r="B1793" s="98" t="s">
        <v>1105</v>
      </c>
      <c r="C1793" s="98" t="s">
        <v>1163</v>
      </c>
      <c r="D1793" s="99">
        <v>9</v>
      </c>
      <c r="E1793" s="99">
        <v>72</v>
      </c>
      <c r="F1793" s="98" t="s">
        <v>1512</v>
      </c>
      <c r="G1793" s="99">
        <v>2</v>
      </c>
      <c r="H1793" s="98" t="s">
        <v>1990</v>
      </c>
      <c r="I1793" s="97">
        <v>23</v>
      </c>
    </row>
    <row r="1794" spans="1:9" ht="15" x14ac:dyDescent="0.2">
      <c r="A1794" s="99">
        <v>301</v>
      </c>
      <c r="B1794" s="98" t="s">
        <v>1105</v>
      </c>
      <c r="C1794" s="98" t="s">
        <v>1163</v>
      </c>
      <c r="D1794" s="99">
        <v>9</v>
      </c>
      <c r="E1794" s="99">
        <v>72</v>
      </c>
      <c r="F1794" s="98" t="s">
        <v>1512</v>
      </c>
      <c r="G1794" s="99">
        <v>5</v>
      </c>
      <c r="H1794" s="98" t="s">
        <v>1990</v>
      </c>
      <c r="I1794" s="97">
        <v>24</v>
      </c>
    </row>
    <row r="1795" spans="1:9" ht="15" x14ac:dyDescent="0.2">
      <c r="A1795" s="99">
        <v>301</v>
      </c>
      <c r="B1795" s="98" t="s">
        <v>1105</v>
      </c>
      <c r="C1795" s="98" t="s">
        <v>1163</v>
      </c>
      <c r="D1795" s="99">
        <v>9</v>
      </c>
      <c r="E1795" s="99">
        <v>72</v>
      </c>
      <c r="F1795" s="98" t="s">
        <v>1512</v>
      </c>
      <c r="G1795" s="99">
        <v>6</v>
      </c>
      <c r="H1795" s="98" t="s">
        <v>1990</v>
      </c>
      <c r="I1795" s="97">
        <v>23</v>
      </c>
    </row>
    <row r="1796" spans="1:9" ht="15" x14ac:dyDescent="0.2">
      <c r="A1796" s="99">
        <v>301</v>
      </c>
      <c r="B1796" s="98" t="s">
        <v>1105</v>
      </c>
      <c r="C1796" s="98" t="s">
        <v>1163</v>
      </c>
      <c r="D1796" s="99">
        <v>9</v>
      </c>
      <c r="E1796" s="99">
        <v>72</v>
      </c>
      <c r="F1796" s="98" t="s">
        <v>1512</v>
      </c>
      <c r="G1796" s="99">
        <v>7</v>
      </c>
      <c r="H1796" s="98" t="s">
        <v>1990</v>
      </c>
      <c r="I1796" s="97">
        <v>14</v>
      </c>
    </row>
    <row r="1797" spans="1:9" ht="15" x14ac:dyDescent="0.2">
      <c r="A1797" s="99">
        <v>301</v>
      </c>
      <c r="B1797" s="98" t="s">
        <v>1105</v>
      </c>
      <c r="C1797" s="98" t="s">
        <v>1163</v>
      </c>
      <c r="D1797" s="99">
        <v>9</v>
      </c>
      <c r="E1797" s="99">
        <v>72</v>
      </c>
      <c r="F1797" s="98" t="s">
        <v>1512</v>
      </c>
      <c r="G1797" s="99">
        <v>8</v>
      </c>
      <c r="H1797" s="98" t="s">
        <v>1990</v>
      </c>
      <c r="I1797" s="97">
        <v>28</v>
      </c>
    </row>
    <row r="1798" spans="1:9" ht="15" x14ac:dyDescent="0.2">
      <c r="A1798" s="99">
        <v>301</v>
      </c>
      <c r="B1798" s="98" t="s">
        <v>1105</v>
      </c>
      <c r="C1798" s="98" t="s">
        <v>1163</v>
      </c>
      <c r="D1798" s="99">
        <v>9</v>
      </c>
      <c r="E1798" s="99">
        <v>25</v>
      </c>
      <c r="F1798" s="98" t="s">
        <v>1510</v>
      </c>
      <c r="G1798" s="99">
        <v>3</v>
      </c>
      <c r="H1798" s="98" t="s">
        <v>1987</v>
      </c>
      <c r="I1798" s="97">
        <v>22</v>
      </c>
    </row>
    <row r="1799" spans="1:9" ht="15" x14ac:dyDescent="0.2">
      <c r="A1799" s="99">
        <v>301</v>
      </c>
      <c r="B1799" s="98" t="s">
        <v>1105</v>
      </c>
      <c r="C1799" s="98" t="s">
        <v>1163</v>
      </c>
      <c r="D1799" s="99">
        <v>9</v>
      </c>
      <c r="E1799" s="99">
        <v>25</v>
      </c>
      <c r="F1799" s="98" t="s">
        <v>1510</v>
      </c>
      <c r="G1799" s="99">
        <v>4</v>
      </c>
      <c r="H1799" s="98" t="s">
        <v>1987</v>
      </c>
      <c r="I1799" s="97">
        <v>28</v>
      </c>
    </row>
    <row r="1800" spans="1:9" ht="15" x14ac:dyDescent="0.2">
      <c r="A1800" s="99">
        <v>301</v>
      </c>
      <c r="B1800" s="98" t="s">
        <v>1105</v>
      </c>
      <c r="C1800" s="98" t="s">
        <v>1163</v>
      </c>
      <c r="D1800" s="99">
        <v>9</v>
      </c>
      <c r="E1800" s="99">
        <v>25</v>
      </c>
      <c r="F1800" s="98" t="s">
        <v>1510</v>
      </c>
      <c r="G1800" s="99">
        <v>5</v>
      </c>
      <c r="H1800" s="98" t="s">
        <v>1987</v>
      </c>
      <c r="I1800" s="97">
        <v>23</v>
      </c>
    </row>
    <row r="1801" spans="1:9" ht="15" x14ac:dyDescent="0.2">
      <c r="A1801" s="99">
        <v>301</v>
      </c>
      <c r="B1801" s="98" t="s">
        <v>1105</v>
      </c>
      <c r="C1801" s="98" t="s">
        <v>1163</v>
      </c>
      <c r="D1801" s="99">
        <v>9</v>
      </c>
      <c r="E1801" s="99">
        <v>25</v>
      </c>
      <c r="F1801" s="98" t="s">
        <v>1510</v>
      </c>
      <c r="G1801" s="99">
        <v>6</v>
      </c>
      <c r="H1801" s="98" t="s">
        <v>1987</v>
      </c>
      <c r="I1801" s="97">
        <v>28</v>
      </c>
    </row>
    <row r="1802" spans="1:9" ht="15" x14ac:dyDescent="0.2">
      <c r="A1802" s="99">
        <v>301</v>
      </c>
      <c r="B1802" s="98" t="s">
        <v>1105</v>
      </c>
      <c r="C1802" s="98" t="s">
        <v>1163</v>
      </c>
      <c r="D1802" s="99">
        <v>9</v>
      </c>
      <c r="E1802" s="99">
        <v>25</v>
      </c>
      <c r="F1802" s="98" t="s">
        <v>1510</v>
      </c>
      <c r="G1802" s="99">
        <v>7</v>
      </c>
      <c r="H1802" s="98" t="s">
        <v>1987</v>
      </c>
      <c r="I1802" s="97">
        <v>23</v>
      </c>
    </row>
    <row r="1803" spans="1:9" ht="15" x14ac:dyDescent="0.2">
      <c r="A1803" s="99">
        <v>301</v>
      </c>
      <c r="B1803" s="98" t="s">
        <v>1105</v>
      </c>
      <c r="C1803" s="98" t="s">
        <v>1163</v>
      </c>
      <c r="D1803" s="99">
        <v>9</v>
      </c>
      <c r="E1803" s="99">
        <v>25</v>
      </c>
      <c r="F1803" s="98" t="s">
        <v>1510</v>
      </c>
      <c r="G1803" s="99">
        <v>8</v>
      </c>
      <c r="H1803" s="98" t="s">
        <v>1987</v>
      </c>
      <c r="I1803" s="97">
        <v>25</v>
      </c>
    </row>
    <row r="1804" spans="1:9" ht="15" x14ac:dyDescent="0.2">
      <c r="A1804" s="99">
        <v>301</v>
      </c>
      <c r="B1804" s="98" t="s">
        <v>1105</v>
      </c>
      <c r="C1804" s="98" t="s">
        <v>1163</v>
      </c>
      <c r="D1804" s="99">
        <v>9</v>
      </c>
      <c r="E1804" s="99">
        <v>46</v>
      </c>
      <c r="F1804" s="98" t="s">
        <v>306</v>
      </c>
      <c r="G1804" s="99">
        <v>1</v>
      </c>
      <c r="H1804" s="98" t="s">
        <v>1934</v>
      </c>
      <c r="I1804" s="97">
        <v>25</v>
      </c>
    </row>
    <row r="1805" spans="1:9" ht="15" x14ac:dyDescent="0.2">
      <c r="A1805" s="99">
        <v>301</v>
      </c>
      <c r="B1805" s="98" t="s">
        <v>1105</v>
      </c>
      <c r="C1805" s="98" t="s">
        <v>1163</v>
      </c>
      <c r="D1805" s="99">
        <v>9</v>
      </c>
      <c r="E1805" s="99">
        <v>46</v>
      </c>
      <c r="F1805" s="98" t="s">
        <v>306</v>
      </c>
      <c r="G1805" s="99">
        <v>3</v>
      </c>
      <c r="H1805" s="98" t="s">
        <v>1934</v>
      </c>
      <c r="I1805" s="97">
        <v>23</v>
      </c>
    </row>
    <row r="1806" spans="1:9" ht="15" x14ac:dyDescent="0.2">
      <c r="A1806" s="99">
        <v>301</v>
      </c>
      <c r="B1806" s="98" t="s">
        <v>1105</v>
      </c>
      <c r="C1806" s="98" t="s">
        <v>1163</v>
      </c>
      <c r="D1806" s="99">
        <v>9</v>
      </c>
      <c r="E1806" s="99">
        <v>46</v>
      </c>
      <c r="F1806" s="98" t="s">
        <v>306</v>
      </c>
      <c r="G1806" s="99">
        <v>4</v>
      </c>
      <c r="H1806" s="98" t="s">
        <v>1934</v>
      </c>
      <c r="I1806" s="97">
        <v>23</v>
      </c>
    </row>
    <row r="1807" spans="1:9" ht="15" x14ac:dyDescent="0.2">
      <c r="A1807" s="99">
        <v>301</v>
      </c>
      <c r="B1807" s="98" t="s">
        <v>1105</v>
      </c>
      <c r="C1807" s="98" t="s">
        <v>1163</v>
      </c>
      <c r="D1807" s="99">
        <v>9</v>
      </c>
      <c r="E1807" s="99">
        <v>46</v>
      </c>
      <c r="F1807" s="98" t="s">
        <v>306</v>
      </c>
      <c r="G1807" s="99">
        <v>6</v>
      </c>
      <c r="H1807" s="98" t="s">
        <v>1934</v>
      </c>
      <c r="I1807" s="97">
        <v>21</v>
      </c>
    </row>
    <row r="1808" spans="1:9" ht="15" x14ac:dyDescent="0.2">
      <c r="A1808" s="99">
        <v>301</v>
      </c>
      <c r="B1808" s="98" t="s">
        <v>1105</v>
      </c>
      <c r="C1808" s="98" t="s">
        <v>1163</v>
      </c>
      <c r="D1808" s="99">
        <v>9</v>
      </c>
      <c r="E1808" s="99">
        <v>46</v>
      </c>
      <c r="F1808" s="98" t="s">
        <v>306</v>
      </c>
      <c r="G1808" s="99">
        <v>7</v>
      </c>
      <c r="H1808" s="98" t="s">
        <v>1934</v>
      </c>
      <c r="I1808" s="97">
        <v>26</v>
      </c>
    </row>
    <row r="1809" spans="1:9" ht="15" x14ac:dyDescent="0.2">
      <c r="A1809" s="99">
        <v>301</v>
      </c>
      <c r="B1809" s="98" t="s">
        <v>1105</v>
      </c>
      <c r="C1809" s="98" t="s">
        <v>1163</v>
      </c>
      <c r="D1809" s="99">
        <v>9</v>
      </c>
      <c r="E1809" s="99">
        <v>46</v>
      </c>
      <c r="F1809" s="98" t="s">
        <v>306</v>
      </c>
      <c r="G1809" s="99">
        <v>8</v>
      </c>
      <c r="H1809" s="98" t="s">
        <v>1934</v>
      </c>
      <c r="I1809" s="97">
        <v>28</v>
      </c>
    </row>
    <row r="1810" spans="1:9" ht="15" x14ac:dyDescent="0.2">
      <c r="A1810" s="99">
        <v>301</v>
      </c>
      <c r="B1810" s="98" t="s">
        <v>1105</v>
      </c>
      <c r="C1810" s="98" t="s">
        <v>1163</v>
      </c>
      <c r="D1810" s="99">
        <v>9</v>
      </c>
      <c r="E1810" s="99">
        <v>973</v>
      </c>
      <c r="F1810" s="98" t="s">
        <v>1508</v>
      </c>
      <c r="G1810" s="99">
        <v>1</v>
      </c>
      <c r="H1810" s="98" t="s">
        <v>1876</v>
      </c>
      <c r="I1810" s="97">
        <v>29</v>
      </c>
    </row>
    <row r="1811" spans="1:9" ht="15" x14ac:dyDescent="0.2">
      <c r="A1811" s="99">
        <v>301</v>
      </c>
      <c r="B1811" s="98" t="s">
        <v>1105</v>
      </c>
      <c r="C1811" s="98" t="s">
        <v>1163</v>
      </c>
      <c r="D1811" s="99">
        <v>9</v>
      </c>
      <c r="E1811" s="99">
        <v>973</v>
      </c>
      <c r="F1811" s="98" t="s">
        <v>1508</v>
      </c>
      <c r="G1811" s="99">
        <v>2</v>
      </c>
      <c r="H1811" s="98" t="s">
        <v>1876</v>
      </c>
      <c r="I1811" s="97">
        <v>23</v>
      </c>
    </row>
    <row r="1812" spans="1:9" ht="15" x14ac:dyDescent="0.2">
      <c r="A1812" s="99">
        <v>301</v>
      </c>
      <c r="B1812" s="98" t="s">
        <v>1105</v>
      </c>
      <c r="C1812" s="98" t="s">
        <v>1163</v>
      </c>
      <c r="D1812" s="99">
        <v>9</v>
      </c>
      <c r="E1812" s="99">
        <v>973</v>
      </c>
      <c r="F1812" s="98" t="s">
        <v>1508</v>
      </c>
      <c r="G1812" s="99">
        <v>3</v>
      </c>
      <c r="H1812" s="98" t="s">
        <v>1876</v>
      </c>
      <c r="I1812" s="97">
        <v>28</v>
      </c>
    </row>
    <row r="1813" spans="1:9" ht="15" x14ac:dyDescent="0.2">
      <c r="A1813" s="99">
        <v>301</v>
      </c>
      <c r="B1813" s="98" t="s">
        <v>1105</v>
      </c>
      <c r="C1813" s="98" t="s">
        <v>1163</v>
      </c>
      <c r="D1813" s="99">
        <v>9</v>
      </c>
      <c r="E1813" s="99">
        <v>973</v>
      </c>
      <c r="F1813" s="98" t="s">
        <v>1508</v>
      </c>
      <c r="G1813" s="99">
        <v>4</v>
      </c>
      <c r="H1813" s="98" t="s">
        <v>1876</v>
      </c>
      <c r="I1813" s="97">
        <v>25</v>
      </c>
    </row>
    <row r="1814" spans="1:9" ht="15" x14ac:dyDescent="0.2">
      <c r="A1814" s="99">
        <v>301</v>
      </c>
      <c r="B1814" s="98" t="s">
        <v>1105</v>
      </c>
      <c r="C1814" s="98" t="s">
        <v>1163</v>
      </c>
      <c r="D1814" s="99">
        <v>9</v>
      </c>
      <c r="E1814" s="99">
        <v>973</v>
      </c>
      <c r="F1814" s="98" t="s">
        <v>1508</v>
      </c>
      <c r="G1814" s="99">
        <v>5</v>
      </c>
      <c r="H1814" s="98" t="s">
        <v>1876</v>
      </c>
      <c r="I1814" s="97">
        <v>21</v>
      </c>
    </row>
    <row r="1815" spans="1:9" ht="15" x14ac:dyDescent="0.2">
      <c r="A1815" s="99">
        <v>301</v>
      </c>
      <c r="B1815" s="98" t="s">
        <v>1105</v>
      </c>
      <c r="C1815" s="98" t="s">
        <v>1163</v>
      </c>
      <c r="D1815" s="99">
        <v>9</v>
      </c>
      <c r="E1815" s="99">
        <v>973</v>
      </c>
      <c r="F1815" s="98" t="s">
        <v>1508</v>
      </c>
      <c r="G1815" s="99">
        <v>6</v>
      </c>
      <c r="H1815" s="98" t="s">
        <v>1876</v>
      </c>
      <c r="I1815" s="97">
        <v>23</v>
      </c>
    </row>
    <row r="1816" spans="1:9" ht="15" x14ac:dyDescent="0.2">
      <c r="A1816" s="99">
        <v>301</v>
      </c>
      <c r="B1816" s="98" t="s">
        <v>1105</v>
      </c>
      <c r="C1816" s="98" t="s">
        <v>1163</v>
      </c>
      <c r="D1816" s="99">
        <v>9</v>
      </c>
      <c r="E1816" s="99">
        <v>4</v>
      </c>
      <c r="F1816" s="98" t="s">
        <v>1507</v>
      </c>
      <c r="G1816" s="99">
        <v>3</v>
      </c>
      <c r="H1816" s="98" t="s">
        <v>1848</v>
      </c>
      <c r="I1816" s="97">
        <v>1</v>
      </c>
    </row>
    <row r="1817" spans="1:9" ht="15" x14ac:dyDescent="0.2">
      <c r="A1817" s="99">
        <v>301</v>
      </c>
      <c r="B1817" s="98" t="s">
        <v>1105</v>
      </c>
      <c r="C1817" s="98" t="s">
        <v>1163</v>
      </c>
      <c r="D1817" s="99">
        <v>9</v>
      </c>
      <c r="E1817" s="99">
        <v>32</v>
      </c>
      <c r="F1817" s="98" t="s">
        <v>1505</v>
      </c>
      <c r="G1817" s="99">
        <v>1</v>
      </c>
      <c r="H1817" s="98" t="s">
        <v>1999</v>
      </c>
      <c r="I1817" s="97">
        <v>13</v>
      </c>
    </row>
    <row r="1818" spans="1:9" ht="15" x14ac:dyDescent="0.2">
      <c r="A1818" s="99">
        <v>301</v>
      </c>
      <c r="B1818" s="98" t="s">
        <v>1105</v>
      </c>
      <c r="C1818" s="98" t="s">
        <v>1163</v>
      </c>
      <c r="D1818" s="99">
        <v>9</v>
      </c>
      <c r="E1818" s="99">
        <v>32</v>
      </c>
      <c r="F1818" s="98" t="s">
        <v>1505</v>
      </c>
      <c r="G1818" s="99">
        <v>2</v>
      </c>
      <c r="H1818" s="98" t="s">
        <v>1999</v>
      </c>
      <c r="I1818" s="97">
        <v>18</v>
      </c>
    </row>
    <row r="1819" spans="1:9" ht="15" x14ac:dyDescent="0.2">
      <c r="A1819" s="99">
        <v>301</v>
      </c>
      <c r="B1819" s="98" t="s">
        <v>1105</v>
      </c>
      <c r="C1819" s="98" t="s">
        <v>1163</v>
      </c>
      <c r="D1819" s="99">
        <v>9</v>
      </c>
      <c r="E1819" s="99">
        <v>32</v>
      </c>
      <c r="F1819" s="98" t="s">
        <v>1505</v>
      </c>
      <c r="G1819" s="99">
        <v>3</v>
      </c>
      <c r="H1819" s="98" t="s">
        <v>1999</v>
      </c>
      <c r="I1819" s="97">
        <v>15</v>
      </c>
    </row>
    <row r="1820" spans="1:9" ht="15" x14ac:dyDescent="0.2">
      <c r="A1820" s="99">
        <v>301</v>
      </c>
      <c r="B1820" s="98" t="s">
        <v>1105</v>
      </c>
      <c r="C1820" s="98" t="s">
        <v>1273</v>
      </c>
      <c r="D1820" s="99">
        <v>9</v>
      </c>
      <c r="E1820" s="99">
        <v>1</v>
      </c>
      <c r="F1820" s="98" t="s">
        <v>1504</v>
      </c>
      <c r="G1820" s="99">
        <v>5</v>
      </c>
      <c r="H1820" s="98" t="s">
        <v>1933</v>
      </c>
      <c r="I1820" s="97">
        <v>9</v>
      </c>
    </row>
    <row r="1821" spans="1:9" ht="15" x14ac:dyDescent="0.2">
      <c r="A1821" s="99">
        <v>301</v>
      </c>
      <c r="B1821" s="98" t="s">
        <v>1105</v>
      </c>
      <c r="C1821" s="98" t="s">
        <v>1172</v>
      </c>
      <c r="D1821" s="99">
        <v>10</v>
      </c>
      <c r="E1821" s="99">
        <v>94</v>
      </c>
      <c r="F1821" s="98" t="s">
        <v>1530</v>
      </c>
      <c r="G1821" s="99">
        <v>1</v>
      </c>
      <c r="H1821" s="98" t="s">
        <v>1858</v>
      </c>
      <c r="I1821" s="97">
        <v>29</v>
      </c>
    </row>
    <row r="1822" spans="1:9" ht="15" x14ac:dyDescent="0.2">
      <c r="A1822" s="99">
        <v>301</v>
      </c>
      <c r="B1822" s="98" t="s">
        <v>1105</v>
      </c>
      <c r="C1822" s="98" t="s">
        <v>1172</v>
      </c>
      <c r="D1822" s="99">
        <v>10</v>
      </c>
      <c r="E1822" s="99">
        <v>94</v>
      </c>
      <c r="F1822" s="98" t="s">
        <v>1530</v>
      </c>
      <c r="G1822" s="99">
        <v>3</v>
      </c>
      <c r="H1822" s="98" t="s">
        <v>1858</v>
      </c>
      <c r="I1822" s="97">
        <v>34</v>
      </c>
    </row>
    <row r="1823" spans="1:9" ht="15" x14ac:dyDescent="0.2">
      <c r="A1823" s="99">
        <v>301</v>
      </c>
      <c r="B1823" s="98" t="s">
        <v>1105</v>
      </c>
      <c r="C1823" s="98" t="s">
        <v>1172</v>
      </c>
      <c r="D1823" s="99">
        <v>10</v>
      </c>
      <c r="E1823" s="99">
        <v>94</v>
      </c>
      <c r="F1823" s="98" t="s">
        <v>1530</v>
      </c>
      <c r="G1823" s="99">
        <v>5</v>
      </c>
      <c r="H1823" s="98" t="s">
        <v>1858</v>
      </c>
      <c r="I1823" s="97">
        <v>23</v>
      </c>
    </row>
    <row r="1824" spans="1:9" ht="15" x14ac:dyDescent="0.2">
      <c r="A1824" s="99">
        <v>301</v>
      </c>
      <c r="B1824" s="98" t="s">
        <v>1105</v>
      </c>
      <c r="C1824" s="98" t="s">
        <v>1172</v>
      </c>
      <c r="D1824" s="99">
        <v>10</v>
      </c>
      <c r="E1824" s="99">
        <v>2</v>
      </c>
      <c r="F1824" s="98" t="s">
        <v>1529</v>
      </c>
      <c r="G1824" s="99">
        <v>1</v>
      </c>
      <c r="H1824" s="98" t="s">
        <v>1858</v>
      </c>
      <c r="I1824" s="97">
        <v>27</v>
      </c>
    </row>
    <row r="1825" spans="1:9" ht="15" x14ac:dyDescent="0.2">
      <c r="A1825" s="99">
        <v>301</v>
      </c>
      <c r="B1825" s="98" t="s">
        <v>1105</v>
      </c>
      <c r="C1825" s="98" t="s">
        <v>1172</v>
      </c>
      <c r="D1825" s="99">
        <v>10</v>
      </c>
      <c r="E1825" s="99">
        <v>2</v>
      </c>
      <c r="F1825" s="98" t="s">
        <v>1529</v>
      </c>
      <c r="G1825" s="99">
        <v>3</v>
      </c>
      <c r="H1825" s="98" t="s">
        <v>1858</v>
      </c>
      <c r="I1825" s="97">
        <v>26</v>
      </c>
    </row>
    <row r="1826" spans="1:9" ht="15" x14ac:dyDescent="0.2">
      <c r="A1826" s="99">
        <v>301</v>
      </c>
      <c r="B1826" s="98" t="s">
        <v>1105</v>
      </c>
      <c r="C1826" s="98" t="s">
        <v>1172</v>
      </c>
      <c r="D1826" s="99">
        <v>10</v>
      </c>
      <c r="E1826" s="99">
        <v>2</v>
      </c>
      <c r="F1826" s="98" t="s">
        <v>1529</v>
      </c>
      <c r="G1826" s="99">
        <v>7</v>
      </c>
      <c r="H1826" s="98" t="s">
        <v>1858</v>
      </c>
      <c r="I1826" s="97">
        <v>25</v>
      </c>
    </row>
    <row r="1827" spans="1:9" ht="15" x14ac:dyDescent="0.2">
      <c r="A1827" s="99">
        <v>301</v>
      </c>
      <c r="B1827" s="98" t="s">
        <v>1105</v>
      </c>
      <c r="C1827" s="98" t="s">
        <v>1172</v>
      </c>
      <c r="D1827" s="99">
        <v>10</v>
      </c>
      <c r="E1827" s="99">
        <v>36</v>
      </c>
      <c r="F1827" s="98" t="s">
        <v>1527</v>
      </c>
      <c r="G1827" s="99">
        <v>8</v>
      </c>
      <c r="H1827" s="98" t="s">
        <v>1860</v>
      </c>
      <c r="I1827" s="97">
        <v>1</v>
      </c>
    </row>
    <row r="1828" spans="1:9" ht="15" x14ac:dyDescent="0.2">
      <c r="A1828" s="99">
        <v>301</v>
      </c>
      <c r="B1828" s="98" t="s">
        <v>1105</v>
      </c>
      <c r="C1828" s="98" t="s">
        <v>1172</v>
      </c>
      <c r="D1828" s="99">
        <v>10</v>
      </c>
      <c r="E1828" s="99">
        <v>89</v>
      </c>
      <c r="F1828" s="98" t="s">
        <v>1526</v>
      </c>
      <c r="G1828" s="99">
        <v>1</v>
      </c>
      <c r="H1828" s="98" t="s">
        <v>1845</v>
      </c>
      <c r="I1828" s="97">
        <v>24</v>
      </c>
    </row>
    <row r="1829" spans="1:9" ht="15" x14ac:dyDescent="0.2">
      <c r="A1829" s="99">
        <v>301</v>
      </c>
      <c r="B1829" s="98" t="s">
        <v>1105</v>
      </c>
      <c r="C1829" s="98" t="s">
        <v>1172</v>
      </c>
      <c r="D1829" s="99">
        <v>10</v>
      </c>
      <c r="E1829" s="99">
        <v>89</v>
      </c>
      <c r="F1829" s="98" t="s">
        <v>1526</v>
      </c>
      <c r="G1829" s="99">
        <v>2</v>
      </c>
      <c r="H1829" s="98" t="s">
        <v>1845</v>
      </c>
      <c r="I1829" s="97">
        <v>27</v>
      </c>
    </row>
    <row r="1830" spans="1:9" ht="15" x14ac:dyDescent="0.2">
      <c r="A1830" s="99">
        <v>301</v>
      </c>
      <c r="B1830" s="98" t="s">
        <v>1105</v>
      </c>
      <c r="C1830" s="98" t="s">
        <v>1172</v>
      </c>
      <c r="D1830" s="99">
        <v>10</v>
      </c>
      <c r="E1830" s="99">
        <v>89</v>
      </c>
      <c r="F1830" s="98" t="s">
        <v>1526</v>
      </c>
      <c r="G1830" s="99">
        <v>3</v>
      </c>
      <c r="H1830" s="98" t="s">
        <v>1845</v>
      </c>
      <c r="I1830" s="97">
        <v>22</v>
      </c>
    </row>
    <row r="1831" spans="1:9" ht="15" x14ac:dyDescent="0.2">
      <c r="A1831" s="99">
        <v>301</v>
      </c>
      <c r="B1831" s="98" t="s">
        <v>1105</v>
      </c>
      <c r="C1831" s="98" t="s">
        <v>1172</v>
      </c>
      <c r="D1831" s="99">
        <v>10</v>
      </c>
      <c r="E1831" s="99">
        <v>89</v>
      </c>
      <c r="F1831" s="98" t="s">
        <v>1526</v>
      </c>
      <c r="G1831" s="99">
        <v>5</v>
      </c>
      <c r="H1831" s="98" t="s">
        <v>1845</v>
      </c>
      <c r="I1831" s="97">
        <v>24</v>
      </c>
    </row>
    <row r="1832" spans="1:9" ht="15" x14ac:dyDescent="0.2">
      <c r="A1832" s="99">
        <v>301</v>
      </c>
      <c r="B1832" s="98" t="s">
        <v>1105</v>
      </c>
      <c r="C1832" s="98" t="s">
        <v>1172</v>
      </c>
      <c r="D1832" s="99">
        <v>10</v>
      </c>
      <c r="E1832" s="99">
        <v>89</v>
      </c>
      <c r="F1832" s="98" t="s">
        <v>1526</v>
      </c>
      <c r="G1832" s="99">
        <v>6</v>
      </c>
      <c r="H1832" s="98" t="s">
        <v>1845</v>
      </c>
      <c r="I1832" s="97">
        <v>22</v>
      </c>
    </row>
    <row r="1833" spans="1:9" ht="15" x14ac:dyDescent="0.2">
      <c r="A1833" s="99">
        <v>301</v>
      </c>
      <c r="B1833" s="98" t="s">
        <v>1105</v>
      </c>
      <c r="C1833" s="98" t="s">
        <v>1172</v>
      </c>
      <c r="D1833" s="99">
        <v>10</v>
      </c>
      <c r="E1833" s="99">
        <v>95</v>
      </c>
      <c r="F1833" s="98" t="s">
        <v>1525</v>
      </c>
      <c r="G1833" s="99">
        <v>6</v>
      </c>
      <c r="H1833" s="98" t="s">
        <v>1847</v>
      </c>
      <c r="I1833" s="97">
        <v>1</v>
      </c>
    </row>
    <row r="1834" spans="1:9" ht="15" x14ac:dyDescent="0.2">
      <c r="A1834" s="99">
        <v>301</v>
      </c>
      <c r="B1834" s="98" t="s">
        <v>1105</v>
      </c>
      <c r="C1834" s="98" t="s">
        <v>1172</v>
      </c>
      <c r="D1834" s="99">
        <v>10</v>
      </c>
      <c r="E1834" s="99">
        <v>95</v>
      </c>
      <c r="F1834" s="98" t="s">
        <v>1525</v>
      </c>
      <c r="G1834" s="99">
        <v>8</v>
      </c>
      <c r="H1834" s="98" t="s">
        <v>1847</v>
      </c>
      <c r="I1834" s="97">
        <v>1</v>
      </c>
    </row>
    <row r="1835" spans="1:9" ht="15" x14ac:dyDescent="0.2">
      <c r="A1835" s="99">
        <v>301</v>
      </c>
      <c r="B1835" s="98" t="s">
        <v>1105</v>
      </c>
      <c r="C1835" s="98" t="s">
        <v>1169</v>
      </c>
      <c r="D1835" s="99">
        <v>10</v>
      </c>
      <c r="E1835" s="99">
        <v>63</v>
      </c>
      <c r="F1835" s="98" t="s">
        <v>1524</v>
      </c>
      <c r="G1835" s="99">
        <v>1</v>
      </c>
      <c r="H1835" s="98" t="s">
        <v>1854</v>
      </c>
      <c r="I1835" s="97">
        <v>26</v>
      </c>
    </row>
    <row r="1836" spans="1:9" ht="15" x14ac:dyDescent="0.2">
      <c r="A1836" s="99">
        <v>301</v>
      </c>
      <c r="B1836" s="98" t="s">
        <v>1105</v>
      </c>
      <c r="C1836" s="98" t="s">
        <v>1169</v>
      </c>
      <c r="D1836" s="99">
        <v>10</v>
      </c>
      <c r="E1836" s="99">
        <v>63</v>
      </c>
      <c r="F1836" s="98" t="s">
        <v>1524</v>
      </c>
      <c r="G1836" s="99">
        <v>3</v>
      </c>
      <c r="H1836" s="98" t="s">
        <v>1854</v>
      </c>
      <c r="I1836" s="97">
        <v>26</v>
      </c>
    </row>
    <row r="1837" spans="1:9" ht="15" x14ac:dyDescent="0.2">
      <c r="A1837" s="99">
        <v>301</v>
      </c>
      <c r="B1837" s="98" t="s">
        <v>1105</v>
      </c>
      <c r="C1837" s="98" t="s">
        <v>1169</v>
      </c>
      <c r="D1837" s="99">
        <v>10</v>
      </c>
      <c r="E1837" s="99">
        <v>63</v>
      </c>
      <c r="F1837" s="98" t="s">
        <v>1524</v>
      </c>
      <c r="G1837" s="99">
        <v>7</v>
      </c>
      <c r="H1837" s="98" t="s">
        <v>1854</v>
      </c>
      <c r="I1837" s="97">
        <v>25</v>
      </c>
    </row>
    <row r="1838" spans="1:9" ht="15" x14ac:dyDescent="0.2">
      <c r="A1838" s="99">
        <v>301</v>
      </c>
      <c r="B1838" s="98" t="s">
        <v>1105</v>
      </c>
      <c r="C1838" s="98" t="s">
        <v>1169</v>
      </c>
      <c r="D1838" s="99">
        <v>10</v>
      </c>
      <c r="E1838" s="99">
        <v>22</v>
      </c>
      <c r="F1838" s="98" t="s">
        <v>1523</v>
      </c>
      <c r="G1838" s="99">
        <v>4</v>
      </c>
      <c r="H1838" s="98" t="s">
        <v>1843</v>
      </c>
      <c r="I1838" s="97">
        <v>1</v>
      </c>
    </row>
    <row r="1839" spans="1:9" ht="15" x14ac:dyDescent="0.2">
      <c r="A1839" s="99">
        <v>301</v>
      </c>
      <c r="B1839" s="98" t="s">
        <v>1105</v>
      </c>
      <c r="C1839" s="98" t="s">
        <v>1169</v>
      </c>
      <c r="D1839" s="99">
        <v>10</v>
      </c>
      <c r="E1839" s="99">
        <v>22</v>
      </c>
      <c r="F1839" s="98" t="s">
        <v>1523</v>
      </c>
      <c r="G1839" s="99">
        <v>8</v>
      </c>
      <c r="H1839" s="98" t="s">
        <v>1843</v>
      </c>
      <c r="I1839" s="97">
        <v>1</v>
      </c>
    </row>
    <row r="1840" spans="1:9" ht="15" x14ac:dyDescent="0.2">
      <c r="A1840" s="99">
        <v>301</v>
      </c>
      <c r="B1840" s="98" t="s">
        <v>1105</v>
      </c>
      <c r="C1840" s="98" t="s">
        <v>1169</v>
      </c>
      <c r="D1840" s="99">
        <v>10</v>
      </c>
      <c r="E1840" s="99">
        <v>28</v>
      </c>
      <c r="F1840" s="98" t="s">
        <v>1521</v>
      </c>
      <c r="G1840" s="99">
        <v>5</v>
      </c>
      <c r="H1840" s="98" t="s">
        <v>1861</v>
      </c>
      <c r="I1840" s="97">
        <v>17</v>
      </c>
    </row>
    <row r="1841" spans="1:9" ht="15" x14ac:dyDescent="0.2">
      <c r="A1841" s="99">
        <v>301</v>
      </c>
      <c r="B1841" s="98" t="s">
        <v>1105</v>
      </c>
      <c r="C1841" s="98" t="s">
        <v>1169</v>
      </c>
      <c r="D1841" s="99">
        <v>10</v>
      </c>
      <c r="E1841" s="99">
        <v>21</v>
      </c>
      <c r="F1841" s="98" t="s">
        <v>1520</v>
      </c>
      <c r="G1841" s="99">
        <v>1</v>
      </c>
      <c r="H1841" s="98" t="s">
        <v>1854</v>
      </c>
      <c r="I1841" s="97">
        <v>23</v>
      </c>
    </row>
    <row r="1842" spans="1:9" ht="15" x14ac:dyDescent="0.2">
      <c r="A1842" s="99">
        <v>301</v>
      </c>
      <c r="B1842" s="98" t="s">
        <v>1105</v>
      </c>
      <c r="C1842" s="98" t="s">
        <v>1169</v>
      </c>
      <c r="D1842" s="99">
        <v>10</v>
      </c>
      <c r="E1842" s="99">
        <v>21</v>
      </c>
      <c r="F1842" s="98" t="s">
        <v>1520</v>
      </c>
      <c r="G1842" s="99">
        <v>3</v>
      </c>
      <c r="H1842" s="98" t="s">
        <v>1854</v>
      </c>
      <c r="I1842" s="97">
        <v>23</v>
      </c>
    </row>
    <row r="1843" spans="1:9" ht="15" x14ac:dyDescent="0.2">
      <c r="A1843" s="99">
        <v>301</v>
      </c>
      <c r="B1843" s="98" t="s">
        <v>1105</v>
      </c>
      <c r="C1843" s="98" t="s">
        <v>1169</v>
      </c>
      <c r="D1843" s="99">
        <v>10</v>
      </c>
      <c r="E1843" s="99">
        <v>21</v>
      </c>
      <c r="F1843" s="98" t="s">
        <v>1520</v>
      </c>
      <c r="G1843" s="99">
        <v>5</v>
      </c>
      <c r="H1843" s="98" t="s">
        <v>1854</v>
      </c>
      <c r="I1843" s="97">
        <v>27</v>
      </c>
    </row>
    <row r="1844" spans="1:9" ht="15" x14ac:dyDescent="0.2">
      <c r="A1844" s="99">
        <v>301</v>
      </c>
      <c r="B1844" s="98" t="s">
        <v>1105</v>
      </c>
      <c r="C1844" s="98" t="s">
        <v>1169</v>
      </c>
      <c r="D1844" s="99">
        <v>10</v>
      </c>
      <c r="E1844" s="99">
        <v>16</v>
      </c>
      <c r="F1844" s="98" t="s">
        <v>1519</v>
      </c>
      <c r="G1844" s="99">
        <v>1</v>
      </c>
      <c r="H1844" s="98" t="s">
        <v>1844</v>
      </c>
      <c r="I1844" s="97">
        <v>24</v>
      </c>
    </row>
    <row r="1845" spans="1:9" ht="15" x14ac:dyDescent="0.2">
      <c r="A1845" s="99">
        <v>301</v>
      </c>
      <c r="B1845" s="98" t="s">
        <v>1105</v>
      </c>
      <c r="C1845" s="98" t="s">
        <v>1169</v>
      </c>
      <c r="D1845" s="99">
        <v>10</v>
      </c>
      <c r="E1845" s="99">
        <v>16</v>
      </c>
      <c r="F1845" s="98" t="s">
        <v>1519</v>
      </c>
      <c r="G1845" s="99">
        <v>2</v>
      </c>
      <c r="H1845" s="98" t="s">
        <v>1844</v>
      </c>
      <c r="I1845" s="97">
        <v>22</v>
      </c>
    </row>
    <row r="1846" spans="1:9" ht="15" x14ac:dyDescent="0.2">
      <c r="A1846" s="99">
        <v>301</v>
      </c>
      <c r="B1846" s="98" t="s">
        <v>1105</v>
      </c>
      <c r="C1846" s="98" t="s">
        <v>1169</v>
      </c>
      <c r="D1846" s="99">
        <v>10</v>
      </c>
      <c r="E1846" s="99">
        <v>16</v>
      </c>
      <c r="F1846" s="98" t="s">
        <v>1519</v>
      </c>
      <c r="G1846" s="99">
        <v>3</v>
      </c>
      <c r="H1846" s="98" t="s">
        <v>1844</v>
      </c>
      <c r="I1846" s="97">
        <v>24</v>
      </c>
    </row>
    <row r="1847" spans="1:9" ht="15" x14ac:dyDescent="0.2">
      <c r="A1847" s="99">
        <v>301</v>
      </c>
      <c r="B1847" s="98" t="s">
        <v>1105</v>
      </c>
      <c r="C1847" s="98" t="s">
        <v>1169</v>
      </c>
      <c r="D1847" s="99">
        <v>10</v>
      </c>
      <c r="E1847" s="99">
        <v>16</v>
      </c>
      <c r="F1847" s="98" t="s">
        <v>1519</v>
      </c>
      <c r="G1847" s="99">
        <v>4</v>
      </c>
      <c r="H1847" s="98" t="s">
        <v>1844</v>
      </c>
      <c r="I1847" s="97">
        <v>27</v>
      </c>
    </row>
    <row r="1848" spans="1:9" ht="15" x14ac:dyDescent="0.2">
      <c r="A1848" s="99">
        <v>301</v>
      </c>
      <c r="B1848" s="98" t="s">
        <v>1105</v>
      </c>
      <c r="C1848" s="98" t="s">
        <v>1169</v>
      </c>
      <c r="D1848" s="99">
        <v>10</v>
      </c>
      <c r="E1848" s="99">
        <v>16</v>
      </c>
      <c r="F1848" s="98" t="s">
        <v>1519</v>
      </c>
      <c r="G1848" s="99">
        <v>7</v>
      </c>
      <c r="H1848" s="98" t="s">
        <v>1844</v>
      </c>
      <c r="I1848" s="97">
        <v>22</v>
      </c>
    </row>
    <row r="1849" spans="1:9" ht="15" x14ac:dyDescent="0.2">
      <c r="A1849" s="99">
        <v>301</v>
      </c>
      <c r="B1849" s="98" t="s">
        <v>1105</v>
      </c>
      <c r="C1849" s="98" t="s">
        <v>1166</v>
      </c>
      <c r="D1849" s="99">
        <v>10</v>
      </c>
      <c r="E1849" s="99">
        <v>84</v>
      </c>
      <c r="F1849" s="98" t="s">
        <v>1518</v>
      </c>
      <c r="G1849" s="99">
        <v>1</v>
      </c>
      <c r="H1849" s="98" t="s">
        <v>2000</v>
      </c>
      <c r="I1849" s="97">
        <v>1</v>
      </c>
    </row>
    <row r="1850" spans="1:9" ht="15" x14ac:dyDescent="0.2">
      <c r="A1850" s="99">
        <v>301</v>
      </c>
      <c r="B1850" s="98" t="s">
        <v>1105</v>
      </c>
      <c r="C1850" s="98" t="s">
        <v>1166</v>
      </c>
      <c r="D1850" s="99">
        <v>10</v>
      </c>
      <c r="E1850" s="99">
        <v>84</v>
      </c>
      <c r="F1850" s="98" t="s">
        <v>1518</v>
      </c>
      <c r="G1850" s="99">
        <v>2</v>
      </c>
      <c r="H1850" s="98" t="s">
        <v>2000</v>
      </c>
      <c r="I1850" s="97">
        <v>1</v>
      </c>
    </row>
    <row r="1851" spans="1:9" ht="15" x14ac:dyDescent="0.2">
      <c r="A1851" s="99">
        <v>301</v>
      </c>
      <c r="B1851" s="98" t="s">
        <v>1105</v>
      </c>
      <c r="C1851" s="98" t="s">
        <v>1166</v>
      </c>
      <c r="D1851" s="99">
        <v>10</v>
      </c>
      <c r="E1851" s="99">
        <v>91</v>
      </c>
      <c r="F1851" s="98" t="s">
        <v>1517</v>
      </c>
      <c r="G1851" s="99">
        <v>1</v>
      </c>
      <c r="H1851" s="98" t="s">
        <v>1842</v>
      </c>
      <c r="I1851" s="97">
        <v>22</v>
      </c>
    </row>
    <row r="1852" spans="1:9" ht="15" x14ac:dyDescent="0.2">
      <c r="A1852" s="99">
        <v>301</v>
      </c>
      <c r="B1852" s="98" t="s">
        <v>1105</v>
      </c>
      <c r="C1852" s="98" t="s">
        <v>1166</v>
      </c>
      <c r="D1852" s="99">
        <v>10</v>
      </c>
      <c r="E1852" s="99">
        <v>91</v>
      </c>
      <c r="F1852" s="98" t="s">
        <v>1517</v>
      </c>
      <c r="G1852" s="99">
        <v>2</v>
      </c>
      <c r="H1852" s="98" t="s">
        <v>1842</v>
      </c>
      <c r="I1852" s="97">
        <v>24</v>
      </c>
    </row>
    <row r="1853" spans="1:9" ht="15" x14ac:dyDescent="0.2">
      <c r="A1853" s="99">
        <v>301</v>
      </c>
      <c r="B1853" s="98" t="s">
        <v>1105</v>
      </c>
      <c r="C1853" s="98" t="s">
        <v>1166</v>
      </c>
      <c r="D1853" s="99">
        <v>10</v>
      </c>
      <c r="E1853" s="99">
        <v>91</v>
      </c>
      <c r="F1853" s="98" t="s">
        <v>1517</v>
      </c>
      <c r="G1853" s="99">
        <v>4</v>
      </c>
      <c r="H1853" s="98" t="s">
        <v>1842</v>
      </c>
      <c r="I1853" s="97">
        <v>24</v>
      </c>
    </row>
    <row r="1854" spans="1:9" ht="15" x14ac:dyDescent="0.2">
      <c r="A1854" s="99">
        <v>301</v>
      </c>
      <c r="B1854" s="98" t="s">
        <v>1105</v>
      </c>
      <c r="C1854" s="98" t="s">
        <v>1166</v>
      </c>
      <c r="D1854" s="99">
        <v>10</v>
      </c>
      <c r="E1854" s="99">
        <v>91</v>
      </c>
      <c r="F1854" s="98" t="s">
        <v>1517</v>
      </c>
      <c r="G1854" s="99">
        <v>5</v>
      </c>
      <c r="H1854" s="98" t="s">
        <v>1842</v>
      </c>
      <c r="I1854" s="97">
        <v>27</v>
      </c>
    </row>
    <row r="1855" spans="1:9" ht="15" x14ac:dyDescent="0.2">
      <c r="A1855" s="99">
        <v>301</v>
      </c>
      <c r="B1855" s="98" t="s">
        <v>1105</v>
      </c>
      <c r="C1855" s="98" t="s">
        <v>1166</v>
      </c>
      <c r="D1855" s="99">
        <v>10</v>
      </c>
      <c r="E1855" s="99">
        <v>91</v>
      </c>
      <c r="F1855" s="98" t="s">
        <v>1517</v>
      </c>
      <c r="G1855" s="99">
        <v>6</v>
      </c>
      <c r="H1855" s="98" t="s">
        <v>1842</v>
      </c>
      <c r="I1855" s="97">
        <v>22</v>
      </c>
    </row>
    <row r="1856" spans="1:9" ht="15" x14ac:dyDescent="0.2">
      <c r="A1856" s="99">
        <v>301</v>
      </c>
      <c r="B1856" s="98" t="s">
        <v>1105</v>
      </c>
      <c r="C1856" s="98" t="s">
        <v>1166</v>
      </c>
      <c r="D1856" s="99">
        <v>10</v>
      </c>
      <c r="E1856" s="99">
        <v>5</v>
      </c>
      <c r="F1856" s="98" t="s">
        <v>1516</v>
      </c>
      <c r="G1856" s="99">
        <v>2</v>
      </c>
      <c r="H1856" s="98" t="s">
        <v>1851</v>
      </c>
      <c r="I1856" s="97">
        <v>29</v>
      </c>
    </row>
    <row r="1857" spans="1:9" ht="15" x14ac:dyDescent="0.2">
      <c r="A1857" s="99">
        <v>301</v>
      </c>
      <c r="B1857" s="98" t="s">
        <v>1105</v>
      </c>
      <c r="C1857" s="98" t="s">
        <v>1166</v>
      </c>
      <c r="D1857" s="99">
        <v>10</v>
      </c>
      <c r="E1857" s="99">
        <v>5</v>
      </c>
      <c r="F1857" s="98" t="s">
        <v>1516</v>
      </c>
      <c r="G1857" s="99">
        <v>4</v>
      </c>
      <c r="H1857" s="98" t="s">
        <v>1851</v>
      </c>
      <c r="I1857" s="97">
        <v>35</v>
      </c>
    </row>
    <row r="1858" spans="1:9" ht="15" x14ac:dyDescent="0.2">
      <c r="A1858" s="99">
        <v>301</v>
      </c>
      <c r="B1858" s="98" t="s">
        <v>1105</v>
      </c>
      <c r="C1858" s="98" t="s">
        <v>1166</v>
      </c>
      <c r="D1858" s="99">
        <v>10</v>
      </c>
      <c r="E1858" s="99">
        <v>5</v>
      </c>
      <c r="F1858" s="98" t="s">
        <v>1516</v>
      </c>
      <c r="G1858" s="99">
        <v>6</v>
      </c>
      <c r="H1858" s="98" t="s">
        <v>1851</v>
      </c>
      <c r="I1858" s="97">
        <v>23</v>
      </c>
    </row>
    <row r="1859" spans="1:9" ht="15" x14ac:dyDescent="0.2">
      <c r="A1859" s="99">
        <v>301</v>
      </c>
      <c r="B1859" s="98" t="s">
        <v>1105</v>
      </c>
      <c r="C1859" s="98" t="s">
        <v>1166</v>
      </c>
      <c r="D1859" s="99">
        <v>10</v>
      </c>
      <c r="E1859" s="99">
        <v>998</v>
      </c>
      <c r="F1859" s="98" t="s">
        <v>1455</v>
      </c>
      <c r="G1859" s="99">
        <v>2</v>
      </c>
      <c r="H1859" s="98" t="s">
        <v>1919</v>
      </c>
      <c r="I1859" s="97">
        <v>1</v>
      </c>
    </row>
    <row r="1860" spans="1:9" ht="15" x14ac:dyDescent="0.2">
      <c r="A1860" s="99">
        <v>301</v>
      </c>
      <c r="B1860" s="98" t="s">
        <v>1105</v>
      </c>
      <c r="C1860" s="98" t="s">
        <v>1166</v>
      </c>
      <c r="D1860" s="99">
        <v>10</v>
      </c>
      <c r="E1860" s="99">
        <v>998</v>
      </c>
      <c r="F1860" s="98" t="s">
        <v>1455</v>
      </c>
      <c r="G1860" s="99">
        <v>3</v>
      </c>
      <c r="H1860" s="98" t="s">
        <v>1871</v>
      </c>
      <c r="I1860" s="97">
        <v>1</v>
      </c>
    </row>
    <row r="1861" spans="1:9" ht="15" x14ac:dyDescent="0.2">
      <c r="A1861" s="99">
        <v>301</v>
      </c>
      <c r="B1861" s="98" t="s">
        <v>1105</v>
      </c>
      <c r="C1861" s="98" t="s">
        <v>1166</v>
      </c>
      <c r="D1861" s="99">
        <v>10</v>
      </c>
      <c r="E1861" s="99">
        <v>8</v>
      </c>
      <c r="F1861" s="98" t="s">
        <v>1514</v>
      </c>
      <c r="G1861" s="99">
        <v>2</v>
      </c>
      <c r="H1861" s="98" t="s">
        <v>1851</v>
      </c>
      <c r="I1861" s="97">
        <v>28</v>
      </c>
    </row>
    <row r="1862" spans="1:9" ht="15" x14ac:dyDescent="0.2">
      <c r="A1862" s="99">
        <v>301</v>
      </c>
      <c r="B1862" s="98" t="s">
        <v>1105</v>
      </c>
      <c r="C1862" s="98" t="s">
        <v>1166</v>
      </c>
      <c r="D1862" s="99">
        <v>10</v>
      </c>
      <c r="E1862" s="99">
        <v>8</v>
      </c>
      <c r="F1862" s="98" t="s">
        <v>1514</v>
      </c>
      <c r="G1862" s="99">
        <v>4</v>
      </c>
      <c r="H1862" s="98" t="s">
        <v>1851</v>
      </c>
      <c r="I1862" s="97">
        <v>25</v>
      </c>
    </row>
    <row r="1863" spans="1:9" ht="15" x14ac:dyDescent="0.2">
      <c r="A1863" s="99">
        <v>301</v>
      </c>
      <c r="B1863" s="98" t="s">
        <v>1105</v>
      </c>
      <c r="C1863" s="98" t="s">
        <v>1166</v>
      </c>
      <c r="D1863" s="99">
        <v>10</v>
      </c>
      <c r="E1863" s="99">
        <v>8</v>
      </c>
      <c r="F1863" s="98" t="s">
        <v>1514</v>
      </c>
      <c r="G1863" s="99">
        <v>8</v>
      </c>
      <c r="H1863" s="98" t="s">
        <v>1851</v>
      </c>
      <c r="I1863" s="97">
        <v>25</v>
      </c>
    </row>
    <row r="1864" spans="1:9" ht="15" x14ac:dyDescent="0.2">
      <c r="A1864" s="99">
        <v>301</v>
      </c>
      <c r="B1864" s="98" t="s">
        <v>1105</v>
      </c>
      <c r="C1864" s="98" t="s">
        <v>1163</v>
      </c>
      <c r="D1864" s="99">
        <v>10</v>
      </c>
      <c r="E1864" s="99">
        <v>14</v>
      </c>
      <c r="F1864" s="98" t="s">
        <v>1513</v>
      </c>
      <c r="G1864" s="99">
        <v>1</v>
      </c>
      <c r="H1864" s="98" t="s">
        <v>1839</v>
      </c>
      <c r="I1864" s="97">
        <v>22</v>
      </c>
    </row>
    <row r="1865" spans="1:9" ht="15" x14ac:dyDescent="0.2">
      <c r="A1865" s="99">
        <v>301</v>
      </c>
      <c r="B1865" s="98" t="s">
        <v>1105</v>
      </c>
      <c r="C1865" s="98" t="s">
        <v>1163</v>
      </c>
      <c r="D1865" s="99">
        <v>10</v>
      </c>
      <c r="E1865" s="99">
        <v>14</v>
      </c>
      <c r="F1865" s="98" t="s">
        <v>1513</v>
      </c>
      <c r="G1865" s="99">
        <v>3</v>
      </c>
      <c r="H1865" s="98" t="s">
        <v>1839</v>
      </c>
      <c r="I1865" s="97">
        <v>24</v>
      </c>
    </row>
    <row r="1866" spans="1:9" ht="15" x14ac:dyDescent="0.2">
      <c r="A1866" s="99">
        <v>301</v>
      </c>
      <c r="B1866" s="98" t="s">
        <v>1105</v>
      </c>
      <c r="C1866" s="98" t="s">
        <v>1163</v>
      </c>
      <c r="D1866" s="99">
        <v>10</v>
      </c>
      <c r="E1866" s="99">
        <v>14</v>
      </c>
      <c r="F1866" s="98" t="s">
        <v>1513</v>
      </c>
      <c r="G1866" s="99">
        <v>5</v>
      </c>
      <c r="H1866" s="98" t="s">
        <v>1839</v>
      </c>
      <c r="I1866" s="97">
        <v>22</v>
      </c>
    </row>
    <row r="1867" spans="1:9" ht="15" x14ac:dyDescent="0.2">
      <c r="A1867" s="99">
        <v>301</v>
      </c>
      <c r="B1867" s="98" t="s">
        <v>1105</v>
      </c>
      <c r="C1867" s="98" t="s">
        <v>1163</v>
      </c>
      <c r="D1867" s="99">
        <v>10</v>
      </c>
      <c r="E1867" s="99">
        <v>14</v>
      </c>
      <c r="F1867" s="98" t="s">
        <v>1513</v>
      </c>
      <c r="G1867" s="99">
        <v>6</v>
      </c>
      <c r="H1867" s="98" t="s">
        <v>1839</v>
      </c>
      <c r="I1867" s="97">
        <v>27</v>
      </c>
    </row>
    <row r="1868" spans="1:9" ht="15" x14ac:dyDescent="0.2">
      <c r="A1868" s="99">
        <v>301</v>
      </c>
      <c r="B1868" s="98" t="s">
        <v>1105</v>
      </c>
      <c r="C1868" s="98" t="s">
        <v>1163</v>
      </c>
      <c r="D1868" s="99">
        <v>10</v>
      </c>
      <c r="E1868" s="99">
        <v>14</v>
      </c>
      <c r="F1868" s="98" t="s">
        <v>1513</v>
      </c>
      <c r="G1868" s="99">
        <v>8</v>
      </c>
      <c r="H1868" s="98" t="s">
        <v>1839</v>
      </c>
      <c r="I1868" s="97">
        <v>24</v>
      </c>
    </row>
    <row r="1869" spans="1:9" ht="15" x14ac:dyDescent="0.2">
      <c r="A1869" s="99">
        <v>301</v>
      </c>
      <c r="B1869" s="98" t="s">
        <v>1105</v>
      </c>
      <c r="C1869" s="98" t="s">
        <v>1163</v>
      </c>
      <c r="D1869" s="99">
        <v>10</v>
      </c>
      <c r="E1869" s="99">
        <v>96</v>
      </c>
      <c r="F1869" s="98" t="s">
        <v>1509</v>
      </c>
      <c r="G1869" s="99">
        <v>2</v>
      </c>
      <c r="H1869" s="98" t="s">
        <v>2001</v>
      </c>
      <c r="I1869" s="97">
        <v>35</v>
      </c>
    </row>
    <row r="1870" spans="1:9" ht="15" x14ac:dyDescent="0.2">
      <c r="A1870" s="99">
        <v>301</v>
      </c>
      <c r="B1870" s="98" t="s">
        <v>1105</v>
      </c>
      <c r="C1870" s="98" t="s">
        <v>1163</v>
      </c>
      <c r="D1870" s="99">
        <v>10</v>
      </c>
      <c r="E1870" s="99">
        <v>96</v>
      </c>
      <c r="F1870" s="98" t="s">
        <v>1509</v>
      </c>
      <c r="G1870" s="99">
        <v>4</v>
      </c>
      <c r="H1870" s="98" t="s">
        <v>2001</v>
      </c>
      <c r="I1870" s="97">
        <v>24</v>
      </c>
    </row>
    <row r="1871" spans="1:9" ht="15" x14ac:dyDescent="0.2">
      <c r="A1871" s="99">
        <v>301</v>
      </c>
      <c r="B1871" s="98" t="s">
        <v>1105</v>
      </c>
      <c r="C1871" s="98" t="s">
        <v>1163</v>
      </c>
      <c r="D1871" s="99">
        <v>10</v>
      </c>
      <c r="E1871" s="99">
        <v>96</v>
      </c>
      <c r="F1871" s="98" t="s">
        <v>1509</v>
      </c>
      <c r="G1871" s="99">
        <v>6</v>
      </c>
      <c r="H1871" s="98" t="s">
        <v>2001</v>
      </c>
      <c r="I1871" s="97">
        <v>27</v>
      </c>
    </row>
    <row r="1872" spans="1:9" ht="15" x14ac:dyDescent="0.2">
      <c r="A1872" s="99">
        <v>301</v>
      </c>
      <c r="B1872" s="98" t="s">
        <v>1105</v>
      </c>
      <c r="C1872" s="98" t="s">
        <v>1163</v>
      </c>
      <c r="D1872" s="99">
        <v>10</v>
      </c>
      <c r="E1872" s="99">
        <v>67</v>
      </c>
      <c r="F1872" s="98" t="s">
        <v>630</v>
      </c>
      <c r="G1872" s="99">
        <v>4</v>
      </c>
      <c r="H1872" s="98" t="s">
        <v>1849</v>
      </c>
      <c r="I1872" s="97">
        <v>1</v>
      </c>
    </row>
    <row r="1873" spans="1:9" ht="15" x14ac:dyDescent="0.2">
      <c r="A1873" s="99">
        <v>301</v>
      </c>
      <c r="B1873" s="98" t="s">
        <v>1105</v>
      </c>
      <c r="C1873" s="98" t="s">
        <v>1163</v>
      </c>
      <c r="D1873" s="99">
        <v>10</v>
      </c>
      <c r="E1873" s="99">
        <v>4</v>
      </c>
      <c r="F1873" s="98" t="s">
        <v>1507</v>
      </c>
      <c r="G1873" s="99">
        <v>1</v>
      </c>
      <c r="H1873" s="98" t="s">
        <v>1848</v>
      </c>
      <c r="I1873" s="97">
        <v>26</v>
      </c>
    </row>
    <row r="1874" spans="1:9" ht="15" x14ac:dyDescent="0.2">
      <c r="A1874" s="99">
        <v>301</v>
      </c>
      <c r="B1874" s="98" t="s">
        <v>1105</v>
      </c>
      <c r="C1874" s="98" t="s">
        <v>1163</v>
      </c>
      <c r="D1874" s="99">
        <v>10</v>
      </c>
      <c r="E1874" s="99">
        <v>4</v>
      </c>
      <c r="F1874" s="98" t="s">
        <v>1507</v>
      </c>
      <c r="G1874" s="99">
        <v>3</v>
      </c>
      <c r="H1874" s="98" t="s">
        <v>1848</v>
      </c>
      <c r="I1874" s="97">
        <v>28</v>
      </c>
    </row>
    <row r="1875" spans="1:9" ht="15" x14ac:dyDescent="0.2">
      <c r="A1875" s="99">
        <v>301</v>
      </c>
      <c r="B1875" s="98" t="s">
        <v>1105</v>
      </c>
      <c r="C1875" s="98" t="s">
        <v>1163</v>
      </c>
      <c r="D1875" s="99">
        <v>10</v>
      </c>
      <c r="E1875" s="99">
        <v>4</v>
      </c>
      <c r="F1875" s="98" t="s">
        <v>1507</v>
      </c>
      <c r="G1875" s="99">
        <v>7</v>
      </c>
      <c r="H1875" s="98" t="s">
        <v>1848</v>
      </c>
      <c r="I1875" s="97">
        <v>26</v>
      </c>
    </row>
    <row r="1876" spans="1:9" ht="15" x14ac:dyDescent="0.2">
      <c r="A1876" s="99">
        <v>301</v>
      </c>
      <c r="B1876" s="98" t="s">
        <v>1105</v>
      </c>
      <c r="C1876" s="98" t="s">
        <v>1163</v>
      </c>
      <c r="D1876" s="99">
        <v>10</v>
      </c>
      <c r="E1876" s="99">
        <v>80</v>
      </c>
      <c r="F1876" s="98" t="s">
        <v>1506</v>
      </c>
      <c r="G1876" s="99">
        <v>1</v>
      </c>
      <c r="H1876" s="98" t="s">
        <v>1848</v>
      </c>
      <c r="I1876" s="97">
        <v>34</v>
      </c>
    </row>
    <row r="1877" spans="1:9" ht="15" x14ac:dyDescent="0.2">
      <c r="A1877" s="99">
        <v>301</v>
      </c>
      <c r="B1877" s="98" t="s">
        <v>1105</v>
      </c>
      <c r="C1877" s="98" t="s">
        <v>1163</v>
      </c>
      <c r="D1877" s="99">
        <v>10</v>
      </c>
      <c r="E1877" s="99">
        <v>80</v>
      </c>
      <c r="F1877" s="98" t="s">
        <v>1506</v>
      </c>
      <c r="G1877" s="99">
        <v>3</v>
      </c>
      <c r="H1877" s="98" t="s">
        <v>1848</v>
      </c>
      <c r="I1877" s="97">
        <v>29</v>
      </c>
    </row>
    <row r="1878" spans="1:9" ht="15" x14ac:dyDescent="0.2">
      <c r="A1878" s="99">
        <v>301</v>
      </c>
      <c r="B1878" s="98" t="s">
        <v>1105</v>
      </c>
      <c r="C1878" s="98" t="s">
        <v>1163</v>
      </c>
      <c r="D1878" s="99">
        <v>10</v>
      </c>
      <c r="E1878" s="99">
        <v>80</v>
      </c>
      <c r="F1878" s="98" t="s">
        <v>1506</v>
      </c>
      <c r="G1878" s="99">
        <v>5</v>
      </c>
      <c r="H1878" s="98" t="s">
        <v>1848</v>
      </c>
      <c r="I1878" s="97">
        <v>23</v>
      </c>
    </row>
    <row r="1879" spans="1:9" ht="15" x14ac:dyDescent="0.2">
      <c r="A1879" s="99">
        <v>301</v>
      </c>
      <c r="B1879" s="98" t="s">
        <v>1105</v>
      </c>
      <c r="C1879" s="98" t="s">
        <v>1163</v>
      </c>
      <c r="D1879" s="99">
        <v>10</v>
      </c>
      <c r="E1879" s="99">
        <v>32</v>
      </c>
      <c r="F1879" s="98" t="s">
        <v>1505</v>
      </c>
      <c r="G1879" s="99">
        <v>1</v>
      </c>
      <c r="H1879" s="98" t="s">
        <v>1999</v>
      </c>
      <c r="I1879" s="97">
        <v>1</v>
      </c>
    </row>
    <row r="1880" spans="1:9" ht="15" x14ac:dyDescent="0.2">
      <c r="A1880" s="99">
        <v>301</v>
      </c>
      <c r="B1880" s="98" t="s">
        <v>1105</v>
      </c>
      <c r="C1880" s="98" t="s">
        <v>1163</v>
      </c>
      <c r="D1880" s="99">
        <v>10</v>
      </c>
      <c r="E1880" s="99">
        <v>32</v>
      </c>
      <c r="F1880" s="98" t="s">
        <v>1505</v>
      </c>
      <c r="G1880" s="99">
        <v>2</v>
      </c>
      <c r="H1880" s="98" t="s">
        <v>1999</v>
      </c>
      <c r="I1880" s="97">
        <v>1</v>
      </c>
    </row>
    <row r="1881" spans="1:9" ht="15" x14ac:dyDescent="0.2">
      <c r="A1881" s="99">
        <v>301</v>
      </c>
      <c r="B1881" s="98" t="s">
        <v>1105</v>
      </c>
      <c r="C1881" s="98" t="s">
        <v>1273</v>
      </c>
      <c r="D1881" s="99">
        <v>10</v>
      </c>
      <c r="E1881" s="99">
        <v>1</v>
      </c>
      <c r="F1881" s="98" t="s">
        <v>1504</v>
      </c>
      <c r="G1881" s="99">
        <v>5</v>
      </c>
      <c r="H1881" s="98" t="s">
        <v>1933</v>
      </c>
      <c r="I1881" s="97">
        <v>3</v>
      </c>
    </row>
    <row r="1882" spans="1:9" ht="15" x14ac:dyDescent="0.2">
      <c r="A1882" s="99">
        <v>301</v>
      </c>
      <c r="B1882" s="98" t="s">
        <v>1105</v>
      </c>
      <c r="C1882" s="98" t="s">
        <v>1172</v>
      </c>
      <c r="D1882" s="99">
        <v>11</v>
      </c>
      <c r="E1882" s="99">
        <v>94</v>
      </c>
      <c r="F1882" s="98" t="s">
        <v>1530</v>
      </c>
      <c r="G1882" s="99">
        <v>1</v>
      </c>
      <c r="H1882" s="98" t="s">
        <v>1858</v>
      </c>
      <c r="I1882" s="97">
        <v>1</v>
      </c>
    </row>
    <row r="1883" spans="1:9" ht="15" x14ac:dyDescent="0.2">
      <c r="A1883" s="99">
        <v>301</v>
      </c>
      <c r="B1883" s="98" t="s">
        <v>1105</v>
      </c>
      <c r="C1883" s="98" t="s">
        <v>1172</v>
      </c>
      <c r="D1883" s="99">
        <v>11</v>
      </c>
      <c r="E1883" s="99">
        <v>94</v>
      </c>
      <c r="F1883" s="98" t="s">
        <v>1530</v>
      </c>
      <c r="G1883" s="99">
        <v>2</v>
      </c>
      <c r="H1883" s="98" t="s">
        <v>1860</v>
      </c>
      <c r="I1883" s="97">
        <v>30</v>
      </c>
    </row>
    <row r="1884" spans="1:9" ht="15" x14ac:dyDescent="0.2">
      <c r="A1884" s="99">
        <v>301</v>
      </c>
      <c r="B1884" s="98" t="s">
        <v>1105</v>
      </c>
      <c r="C1884" s="98" t="s">
        <v>1172</v>
      </c>
      <c r="D1884" s="99">
        <v>11</v>
      </c>
      <c r="E1884" s="99">
        <v>94</v>
      </c>
      <c r="F1884" s="98" t="s">
        <v>1530</v>
      </c>
      <c r="G1884" s="99">
        <v>4</v>
      </c>
      <c r="H1884" s="98" t="s">
        <v>1860</v>
      </c>
      <c r="I1884" s="97">
        <v>25</v>
      </c>
    </row>
    <row r="1885" spans="1:9" ht="15" x14ac:dyDescent="0.2">
      <c r="A1885" s="99">
        <v>301</v>
      </c>
      <c r="B1885" s="98" t="s">
        <v>1105</v>
      </c>
      <c r="C1885" s="98" t="s">
        <v>1172</v>
      </c>
      <c r="D1885" s="99">
        <v>11</v>
      </c>
      <c r="E1885" s="99">
        <v>94</v>
      </c>
      <c r="F1885" s="98" t="s">
        <v>1530</v>
      </c>
      <c r="G1885" s="99">
        <v>6</v>
      </c>
      <c r="H1885" s="98" t="s">
        <v>1860</v>
      </c>
      <c r="I1885" s="97">
        <v>39</v>
      </c>
    </row>
    <row r="1886" spans="1:9" ht="15" x14ac:dyDescent="0.2">
      <c r="A1886" s="99">
        <v>301</v>
      </c>
      <c r="B1886" s="98" t="s">
        <v>1105</v>
      </c>
      <c r="C1886" s="98" t="s">
        <v>1172</v>
      </c>
      <c r="D1886" s="99">
        <v>11</v>
      </c>
      <c r="E1886" s="99">
        <v>2</v>
      </c>
      <c r="F1886" s="98" t="s">
        <v>1529</v>
      </c>
      <c r="G1886" s="99">
        <v>2</v>
      </c>
      <c r="H1886" s="98" t="s">
        <v>1860</v>
      </c>
      <c r="I1886" s="97">
        <v>23</v>
      </c>
    </row>
    <row r="1887" spans="1:9" ht="15" x14ac:dyDescent="0.2">
      <c r="A1887" s="99">
        <v>301</v>
      </c>
      <c r="B1887" s="98" t="s">
        <v>1105</v>
      </c>
      <c r="C1887" s="98" t="s">
        <v>1172</v>
      </c>
      <c r="D1887" s="99">
        <v>11</v>
      </c>
      <c r="E1887" s="99">
        <v>2</v>
      </c>
      <c r="F1887" s="98" t="s">
        <v>1529</v>
      </c>
      <c r="G1887" s="99">
        <v>4</v>
      </c>
      <c r="H1887" s="98" t="s">
        <v>1860</v>
      </c>
      <c r="I1887" s="97">
        <v>27</v>
      </c>
    </row>
    <row r="1888" spans="1:9" ht="15" x14ac:dyDescent="0.2">
      <c r="A1888" s="99">
        <v>301</v>
      </c>
      <c r="B1888" s="98" t="s">
        <v>1105</v>
      </c>
      <c r="C1888" s="98" t="s">
        <v>1172</v>
      </c>
      <c r="D1888" s="99">
        <v>11</v>
      </c>
      <c r="E1888" s="99">
        <v>2</v>
      </c>
      <c r="F1888" s="98" t="s">
        <v>1529</v>
      </c>
      <c r="G1888" s="99">
        <v>8</v>
      </c>
      <c r="H1888" s="98" t="s">
        <v>1860</v>
      </c>
      <c r="I1888" s="97">
        <v>31</v>
      </c>
    </row>
    <row r="1889" spans="1:9" ht="15" x14ac:dyDescent="0.2">
      <c r="A1889" s="99">
        <v>301</v>
      </c>
      <c r="B1889" s="98" t="s">
        <v>1105</v>
      </c>
      <c r="C1889" s="98" t="s">
        <v>1172</v>
      </c>
      <c r="D1889" s="99">
        <v>11</v>
      </c>
      <c r="E1889" s="99">
        <v>36</v>
      </c>
      <c r="F1889" s="98" t="s">
        <v>1527</v>
      </c>
      <c r="G1889" s="99">
        <v>6</v>
      </c>
      <c r="H1889" s="98" t="s">
        <v>1857</v>
      </c>
      <c r="I1889" s="97">
        <v>1</v>
      </c>
    </row>
    <row r="1890" spans="1:9" ht="15" x14ac:dyDescent="0.2">
      <c r="A1890" s="99">
        <v>301</v>
      </c>
      <c r="B1890" s="98" t="s">
        <v>1105</v>
      </c>
      <c r="C1890" s="98" t="s">
        <v>1172</v>
      </c>
      <c r="D1890" s="99">
        <v>11</v>
      </c>
      <c r="E1890" s="99">
        <v>36</v>
      </c>
      <c r="F1890" s="98" t="s">
        <v>1527</v>
      </c>
      <c r="G1890" s="99">
        <v>7</v>
      </c>
      <c r="H1890" s="98" t="s">
        <v>1860</v>
      </c>
      <c r="I1890" s="97">
        <v>16</v>
      </c>
    </row>
    <row r="1891" spans="1:9" ht="15" x14ac:dyDescent="0.2">
      <c r="A1891" s="99">
        <v>301</v>
      </c>
      <c r="B1891" s="98" t="s">
        <v>1105</v>
      </c>
      <c r="C1891" s="98" t="s">
        <v>1172</v>
      </c>
      <c r="D1891" s="99">
        <v>11</v>
      </c>
      <c r="E1891" s="99">
        <v>36</v>
      </c>
      <c r="F1891" s="98" t="s">
        <v>1527</v>
      </c>
      <c r="G1891" s="99">
        <v>8</v>
      </c>
      <c r="H1891" s="98" t="s">
        <v>1860</v>
      </c>
      <c r="I1891" s="97">
        <v>18</v>
      </c>
    </row>
    <row r="1892" spans="1:9" ht="15" x14ac:dyDescent="0.2">
      <c r="A1892" s="99">
        <v>301</v>
      </c>
      <c r="B1892" s="98" t="s">
        <v>1105</v>
      </c>
      <c r="C1892" s="98" t="s">
        <v>1172</v>
      </c>
      <c r="D1892" s="99">
        <v>11</v>
      </c>
      <c r="E1892" s="99">
        <v>89</v>
      </c>
      <c r="F1892" s="98" t="s">
        <v>1526</v>
      </c>
      <c r="G1892" s="99">
        <v>6</v>
      </c>
      <c r="H1892" s="98" t="s">
        <v>1845</v>
      </c>
      <c r="I1892" s="97">
        <v>1</v>
      </c>
    </row>
    <row r="1893" spans="1:9" ht="15" x14ac:dyDescent="0.2">
      <c r="A1893" s="99">
        <v>301</v>
      </c>
      <c r="B1893" s="98" t="s">
        <v>1105</v>
      </c>
      <c r="C1893" s="98" t="s">
        <v>1172</v>
      </c>
      <c r="D1893" s="99">
        <v>11</v>
      </c>
      <c r="E1893" s="99">
        <v>95</v>
      </c>
      <c r="F1893" s="98" t="s">
        <v>1525</v>
      </c>
      <c r="G1893" s="99">
        <v>6</v>
      </c>
      <c r="H1893" s="98" t="s">
        <v>1847</v>
      </c>
      <c r="I1893" s="97">
        <v>1</v>
      </c>
    </row>
    <row r="1894" spans="1:9" ht="15" x14ac:dyDescent="0.2">
      <c r="A1894" s="99">
        <v>301</v>
      </c>
      <c r="B1894" s="98" t="s">
        <v>1105</v>
      </c>
      <c r="C1894" s="98" t="s">
        <v>1169</v>
      </c>
      <c r="D1894" s="99">
        <v>11</v>
      </c>
      <c r="E1894" s="99">
        <v>63</v>
      </c>
      <c r="F1894" s="98" t="s">
        <v>1524</v>
      </c>
      <c r="G1894" s="99">
        <v>2</v>
      </c>
      <c r="H1894" s="98" t="s">
        <v>1861</v>
      </c>
      <c r="I1894" s="97">
        <v>25</v>
      </c>
    </row>
    <row r="1895" spans="1:9" ht="15" x14ac:dyDescent="0.2">
      <c r="A1895" s="99">
        <v>301</v>
      </c>
      <c r="B1895" s="98" t="s">
        <v>1105</v>
      </c>
      <c r="C1895" s="98" t="s">
        <v>1169</v>
      </c>
      <c r="D1895" s="99">
        <v>11</v>
      </c>
      <c r="E1895" s="99">
        <v>63</v>
      </c>
      <c r="F1895" s="98" t="s">
        <v>1524</v>
      </c>
      <c r="G1895" s="99">
        <v>4</v>
      </c>
      <c r="H1895" s="98" t="s">
        <v>1861</v>
      </c>
      <c r="I1895" s="97">
        <v>26</v>
      </c>
    </row>
    <row r="1896" spans="1:9" ht="15" x14ac:dyDescent="0.2">
      <c r="A1896" s="99">
        <v>301</v>
      </c>
      <c r="B1896" s="98" t="s">
        <v>1105</v>
      </c>
      <c r="C1896" s="98" t="s">
        <v>1169</v>
      </c>
      <c r="D1896" s="99">
        <v>11</v>
      </c>
      <c r="E1896" s="99">
        <v>63</v>
      </c>
      <c r="F1896" s="98" t="s">
        <v>1524</v>
      </c>
      <c r="G1896" s="99">
        <v>8</v>
      </c>
      <c r="H1896" s="98" t="s">
        <v>1861</v>
      </c>
      <c r="I1896" s="97">
        <v>17</v>
      </c>
    </row>
    <row r="1897" spans="1:9" ht="15" x14ac:dyDescent="0.2">
      <c r="A1897" s="99">
        <v>301</v>
      </c>
      <c r="B1897" s="98" t="s">
        <v>1105</v>
      </c>
      <c r="C1897" s="98" t="s">
        <v>1169</v>
      </c>
      <c r="D1897" s="99">
        <v>11</v>
      </c>
      <c r="E1897" s="99">
        <v>22</v>
      </c>
      <c r="F1897" s="98" t="s">
        <v>1523</v>
      </c>
      <c r="G1897" s="99">
        <v>8</v>
      </c>
      <c r="H1897" s="98" t="s">
        <v>1843</v>
      </c>
      <c r="I1897" s="97">
        <v>1</v>
      </c>
    </row>
    <row r="1898" spans="1:9" ht="15" x14ac:dyDescent="0.2">
      <c r="A1898" s="99">
        <v>301</v>
      </c>
      <c r="B1898" s="98" t="s">
        <v>1105</v>
      </c>
      <c r="C1898" s="98" t="s">
        <v>1169</v>
      </c>
      <c r="D1898" s="99">
        <v>11</v>
      </c>
      <c r="E1898" s="99">
        <v>28</v>
      </c>
      <c r="F1898" s="98" t="s">
        <v>1521</v>
      </c>
      <c r="G1898" s="99">
        <v>3</v>
      </c>
      <c r="H1898" s="98" t="s">
        <v>1872</v>
      </c>
      <c r="I1898" s="97">
        <v>2</v>
      </c>
    </row>
    <row r="1899" spans="1:9" ht="15" x14ac:dyDescent="0.2">
      <c r="A1899" s="99">
        <v>301</v>
      </c>
      <c r="B1899" s="98" t="s">
        <v>1105</v>
      </c>
      <c r="C1899" s="98" t="s">
        <v>1169</v>
      </c>
      <c r="D1899" s="99">
        <v>11</v>
      </c>
      <c r="E1899" s="99">
        <v>28</v>
      </c>
      <c r="F1899" s="98" t="s">
        <v>1521</v>
      </c>
      <c r="G1899" s="99">
        <v>4</v>
      </c>
      <c r="H1899" s="98" t="s">
        <v>1861</v>
      </c>
      <c r="I1899" s="97">
        <v>2</v>
      </c>
    </row>
    <row r="1900" spans="1:9" ht="15" x14ac:dyDescent="0.2">
      <c r="A1900" s="99">
        <v>301</v>
      </c>
      <c r="B1900" s="98" t="s">
        <v>1105</v>
      </c>
      <c r="C1900" s="98" t="s">
        <v>1169</v>
      </c>
      <c r="D1900" s="99">
        <v>11</v>
      </c>
      <c r="E1900" s="99">
        <v>28</v>
      </c>
      <c r="F1900" s="98" t="s">
        <v>1521</v>
      </c>
      <c r="G1900" s="99">
        <v>5</v>
      </c>
      <c r="H1900" s="98" t="s">
        <v>1861</v>
      </c>
      <c r="I1900" s="97">
        <v>14</v>
      </c>
    </row>
    <row r="1901" spans="1:9" ht="15" x14ac:dyDescent="0.2">
      <c r="A1901" s="99">
        <v>301</v>
      </c>
      <c r="B1901" s="98" t="s">
        <v>1105</v>
      </c>
      <c r="C1901" s="98" t="s">
        <v>1169</v>
      </c>
      <c r="D1901" s="99">
        <v>11</v>
      </c>
      <c r="E1901" s="99">
        <v>28</v>
      </c>
      <c r="F1901" s="98" t="s">
        <v>1521</v>
      </c>
      <c r="G1901" s="99">
        <v>6</v>
      </c>
      <c r="H1901" s="98" t="s">
        <v>1861</v>
      </c>
      <c r="I1901" s="97">
        <v>31</v>
      </c>
    </row>
    <row r="1902" spans="1:9" ht="15" x14ac:dyDescent="0.2">
      <c r="A1902" s="99">
        <v>301</v>
      </c>
      <c r="B1902" s="98" t="s">
        <v>1105</v>
      </c>
      <c r="C1902" s="98" t="s">
        <v>1169</v>
      </c>
      <c r="D1902" s="99">
        <v>11</v>
      </c>
      <c r="E1902" s="99">
        <v>28</v>
      </c>
      <c r="F1902" s="98" t="s">
        <v>1521</v>
      </c>
      <c r="G1902" s="99">
        <v>8</v>
      </c>
      <c r="H1902" s="98" t="s">
        <v>1861</v>
      </c>
      <c r="I1902" s="97">
        <v>19</v>
      </c>
    </row>
    <row r="1903" spans="1:9" ht="15" x14ac:dyDescent="0.2">
      <c r="A1903" s="99">
        <v>301</v>
      </c>
      <c r="B1903" s="98" t="s">
        <v>1105</v>
      </c>
      <c r="C1903" s="98" t="s">
        <v>1169</v>
      </c>
      <c r="D1903" s="99">
        <v>11</v>
      </c>
      <c r="E1903" s="99">
        <v>21</v>
      </c>
      <c r="F1903" s="98" t="s">
        <v>1520</v>
      </c>
      <c r="G1903" s="99">
        <v>1</v>
      </c>
      <c r="H1903" s="98" t="s">
        <v>1854</v>
      </c>
      <c r="I1903" s="97">
        <v>1</v>
      </c>
    </row>
    <row r="1904" spans="1:9" ht="15" x14ac:dyDescent="0.2">
      <c r="A1904" s="99">
        <v>301</v>
      </c>
      <c r="B1904" s="98" t="s">
        <v>1105</v>
      </c>
      <c r="C1904" s="98" t="s">
        <v>1169</v>
      </c>
      <c r="D1904" s="99">
        <v>11</v>
      </c>
      <c r="E1904" s="99">
        <v>21</v>
      </c>
      <c r="F1904" s="98" t="s">
        <v>1520</v>
      </c>
      <c r="G1904" s="99">
        <v>2</v>
      </c>
      <c r="H1904" s="98" t="s">
        <v>1861</v>
      </c>
      <c r="I1904" s="97">
        <v>32</v>
      </c>
    </row>
    <row r="1905" spans="1:9" ht="15" x14ac:dyDescent="0.2">
      <c r="A1905" s="99">
        <v>301</v>
      </c>
      <c r="B1905" s="98" t="s">
        <v>1105</v>
      </c>
      <c r="C1905" s="98" t="s">
        <v>1169</v>
      </c>
      <c r="D1905" s="99">
        <v>11</v>
      </c>
      <c r="E1905" s="99">
        <v>21</v>
      </c>
      <c r="F1905" s="98" t="s">
        <v>1520</v>
      </c>
      <c r="G1905" s="99">
        <v>3</v>
      </c>
      <c r="H1905" s="98" t="s">
        <v>1854</v>
      </c>
      <c r="I1905" s="97">
        <v>1</v>
      </c>
    </row>
    <row r="1906" spans="1:9" ht="15" x14ac:dyDescent="0.2">
      <c r="A1906" s="99">
        <v>301</v>
      </c>
      <c r="B1906" s="98" t="s">
        <v>1105</v>
      </c>
      <c r="C1906" s="98" t="s">
        <v>1169</v>
      </c>
      <c r="D1906" s="99">
        <v>11</v>
      </c>
      <c r="E1906" s="99">
        <v>21</v>
      </c>
      <c r="F1906" s="98" t="s">
        <v>1520</v>
      </c>
      <c r="G1906" s="99">
        <v>4</v>
      </c>
      <c r="H1906" s="98" t="s">
        <v>1861</v>
      </c>
      <c r="I1906" s="97">
        <v>32</v>
      </c>
    </row>
    <row r="1907" spans="1:9" ht="15" x14ac:dyDescent="0.2">
      <c r="A1907" s="99">
        <v>301</v>
      </c>
      <c r="B1907" s="98" t="s">
        <v>1105</v>
      </c>
      <c r="C1907" s="98" t="s">
        <v>1169</v>
      </c>
      <c r="D1907" s="99">
        <v>11</v>
      </c>
      <c r="E1907" s="99">
        <v>21</v>
      </c>
      <c r="F1907" s="98" t="s">
        <v>1520</v>
      </c>
      <c r="G1907" s="99">
        <v>5</v>
      </c>
      <c r="H1907" s="98" t="s">
        <v>1854</v>
      </c>
      <c r="I1907" s="97">
        <v>2</v>
      </c>
    </row>
    <row r="1908" spans="1:9" ht="15" x14ac:dyDescent="0.2">
      <c r="A1908" s="99">
        <v>301</v>
      </c>
      <c r="B1908" s="98" t="s">
        <v>1105</v>
      </c>
      <c r="C1908" s="98" t="s">
        <v>1169</v>
      </c>
      <c r="D1908" s="99">
        <v>11</v>
      </c>
      <c r="E1908" s="99">
        <v>21</v>
      </c>
      <c r="F1908" s="98" t="s">
        <v>1520</v>
      </c>
      <c r="G1908" s="99">
        <v>6</v>
      </c>
      <c r="H1908" s="98" t="s">
        <v>1943</v>
      </c>
      <c r="I1908" s="97">
        <v>5</v>
      </c>
    </row>
    <row r="1909" spans="1:9" ht="15" x14ac:dyDescent="0.2">
      <c r="A1909" s="99">
        <v>301</v>
      </c>
      <c r="B1909" s="98" t="s">
        <v>1105</v>
      </c>
      <c r="C1909" s="98" t="s">
        <v>1169</v>
      </c>
      <c r="D1909" s="99">
        <v>11</v>
      </c>
      <c r="E1909" s="99">
        <v>16</v>
      </c>
      <c r="F1909" s="98" t="s">
        <v>1519</v>
      </c>
      <c r="G1909" s="99">
        <v>2</v>
      </c>
      <c r="H1909" s="98" t="s">
        <v>1844</v>
      </c>
      <c r="I1909" s="97">
        <v>1</v>
      </c>
    </row>
    <row r="1910" spans="1:9" ht="15" x14ac:dyDescent="0.2">
      <c r="A1910" s="99">
        <v>301</v>
      </c>
      <c r="B1910" s="98" t="s">
        <v>1105</v>
      </c>
      <c r="C1910" s="98" t="s">
        <v>1169</v>
      </c>
      <c r="D1910" s="99">
        <v>11</v>
      </c>
      <c r="E1910" s="99">
        <v>16</v>
      </c>
      <c r="F1910" s="98" t="s">
        <v>1519</v>
      </c>
      <c r="G1910" s="99">
        <v>7</v>
      </c>
      <c r="H1910" s="98" t="s">
        <v>1844</v>
      </c>
      <c r="I1910" s="97">
        <v>2</v>
      </c>
    </row>
    <row r="1911" spans="1:9" ht="15" x14ac:dyDescent="0.2">
      <c r="A1911" s="99">
        <v>301</v>
      </c>
      <c r="B1911" s="98" t="s">
        <v>1105</v>
      </c>
      <c r="C1911" s="98" t="s">
        <v>1166</v>
      </c>
      <c r="D1911" s="99">
        <v>11</v>
      </c>
      <c r="E1911" s="99">
        <v>84</v>
      </c>
      <c r="F1911" s="98" t="s">
        <v>1518</v>
      </c>
      <c r="G1911" s="99">
        <v>1</v>
      </c>
      <c r="H1911" s="98" t="s">
        <v>2000</v>
      </c>
      <c r="I1911" s="97">
        <v>1</v>
      </c>
    </row>
    <row r="1912" spans="1:9" ht="15" x14ac:dyDescent="0.2">
      <c r="A1912" s="99">
        <v>301</v>
      </c>
      <c r="B1912" s="98" t="s">
        <v>1105</v>
      </c>
      <c r="C1912" s="98" t="s">
        <v>1166</v>
      </c>
      <c r="D1912" s="99">
        <v>11</v>
      </c>
      <c r="E1912" s="99">
        <v>91</v>
      </c>
      <c r="F1912" s="98" t="s">
        <v>1517</v>
      </c>
      <c r="G1912" s="99">
        <v>1</v>
      </c>
      <c r="H1912" s="98" t="s">
        <v>1842</v>
      </c>
      <c r="I1912" s="97">
        <v>2</v>
      </c>
    </row>
    <row r="1913" spans="1:9" ht="15" x14ac:dyDescent="0.2">
      <c r="A1913" s="99">
        <v>301</v>
      </c>
      <c r="B1913" s="98" t="s">
        <v>1105</v>
      </c>
      <c r="C1913" s="98" t="s">
        <v>1166</v>
      </c>
      <c r="D1913" s="99">
        <v>11</v>
      </c>
      <c r="E1913" s="99">
        <v>91</v>
      </c>
      <c r="F1913" s="98" t="s">
        <v>1517</v>
      </c>
      <c r="G1913" s="99">
        <v>2</v>
      </c>
      <c r="H1913" s="98" t="s">
        <v>1842</v>
      </c>
      <c r="I1913" s="97">
        <v>1</v>
      </c>
    </row>
    <row r="1914" spans="1:9" ht="15" x14ac:dyDescent="0.2">
      <c r="A1914" s="99">
        <v>301</v>
      </c>
      <c r="B1914" s="98" t="s">
        <v>1105</v>
      </c>
      <c r="C1914" s="98" t="s">
        <v>1166</v>
      </c>
      <c r="D1914" s="99">
        <v>11</v>
      </c>
      <c r="E1914" s="99">
        <v>91</v>
      </c>
      <c r="F1914" s="98" t="s">
        <v>1517</v>
      </c>
      <c r="G1914" s="99">
        <v>6</v>
      </c>
      <c r="H1914" s="98" t="s">
        <v>1842</v>
      </c>
      <c r="I1914" s="97">
        <v>1</v>
      </c>
    </row>
    <row r="1915" spans="1:9" ht="15" x14ac:dyDescent="0.2">
      <c r="A1915" s="99">
        <v>301</v>
      </c>
      <c r="B1915" s="98" t="s">
        <v>1105</v>
      </c>
      <c r="C1915" s="98" t="s">
        <v>1166</v>
      </c>
      <c r="D1915" s="99">
        <v>11</v>
      </c>
      <c r="E1915" s="99">
        <v>96</v>
      </c>
      <c r="F1915" s="98" t="s">
        <v>1509</v>
      </c>
      <c r="G1915" s="99">
        <v>1</v>
      </c>
      <c r="H1915" s="98" t="s">
        <v>1919</v>
      </c>
      <c r="I1915" s="97">
        <v>31</v>
      </c>
    </row>
    <row r="1916" spans="1:9" ht="15" x14ac:dyDescent="0.2">
      <c r="A1916" s="99">
        <v>301</v>
      </c>
      <c r="B1916" s="98" t="s">
        <v>1105</v>
      </c>
      <c r="C1916" s="98" t="s">
        <v>1166</v>
      </c>
      <c r="D1916" s="99">
        <v>11</v>
      </c>
      <c r="E1916" s="99">
        <v>96</v>
      </c>
      <c r="F1916" s="98" t="s">
        <v>1509</v>
      </c>
      <c r="G1916" s="99">
        <v>3</v>
      </c>
      <c r="H1916" s="98" t="s">
        <v>1919</v>
      </c>
      <c r="I1916" s="97">
        <v>29</v>
      </c>
    </row>
    <row r="1917" spans="1:9" ht="15" x14ac:dyDescent="0.2">
      <c r="A1917" s="99">
        <v>301</v>
      </c>
      <c r="B1917" s="98" t="s">
        <v>1105</v>
      </c>
      <c r="C1917" s="98" t="s">
        <v>1166</v>
      </c>
      <c r="D1917" s="99">
        <v>11</v>
      </c>
      <c r="E1917" s="99">
        <v>96</v>
      </c>
      <c r="F1917" s="98" t="s">
        <v>1509</v>
      </c>
      <c r="G1917" s="99">
        <v>5</v>
      </c>
      <c r="H1917" s="98" t="s">
        <v>1919</v>
      </c>
      <c r="I1917" s="97">
        <v>38</v>
      </c>
    </row>
    <row r="1918" spans="1:9" ht="15" x14ac:dyDescent="0.2">
      <c r="A1918" s="99">
        <v>301</v>
      </c>
      <c r="B1918" s="98" t="s">
        <v>1105</v>
      </c>
      <c r="C1918" s="98" t="s">
        <v>1166</v>
      </c>
      <c r="D1918" s="99">
        <v>11</v>
      </c>
      <c r="E1918" s="99">
        <v>5</v>
      </c>
      <c r="F1918" s="98" t="s">
        <v>1516</v>
      </c>
      <c r="G1918" s="99">
        <v>1</v>
      </c>
      <c r="H1918" s="98" t="s">
        <v>1871</v>
      </c>
      <c r="I1918" s="97">
        <v>36</v>
      </c>
    </row>
    <row r="1919" spans="1:9" ht="15" x14ac:dyDescent="0.2">
      <c r="A1919" s="99">
        <v>301</v>
      </c>
      <c r="B1919" s="98" t="s">
        <v>1105</v>
      </c>
      <c r="C1919" s="98" t="s">
        <v>1166</v>
      </c>
      <c r="D1919" s="99">
        <v>11</v>
      </c>
      <c r="E1919" s="99">
        <v>5</v>
      </c>
      <c r="F1919" s="98" t="s">
        <v>1516</v>
      </c>
      <c r="G1919" s="99">
        <v>3</v>
      </c>
      <c r="H1919" s="98" t="s">
        <v>1871</v>
      </c>
      <c r="I1919" s="97">
        <v>32</v>
      </c>
    </row>
    <row r="1920" spans="1:9" ht="15" x14ac:dyDescent="0.2">
      <c r="A1920" s="99">
        <v>301</v>
      </c>
      <c r="B1920" s="98" t="s">
        <v>1105</v>
      </c>
      <c r="C1920" s="98" t="s">
        <v>1166</v>
      </c>
      <c r="D1920" s="99">
        <v>11</v>
      </c>
      <c r="E1920" s="99">
        <v>5</v>
      </c>
      <c r="F1920" s="98" t="s">
        <v>1516</v>
      </c>
      <c r="G1920" s="99">
        <v>5</v>
      </c>
      <c r="H1920" s="98" t="s">
        <v>1871</v>
      </c>
      <c r="I1920" s="97">
        <v>14</v>
      </c>
    </row>
    <row r="1921" spans="1:9" ht="15" x14ac:dyDescent="0.2">
      <c r="A1921" s="99">
        <v>301</v>
      </c>
      <c r="B1921" s="98" t="s">
        <v>1105</v>
      </c>
      <c r="C1921" s="98" t="s">
        <v>1166</v>
      </c>
      <c r="D1921" s="99">
        <v>11</v>
      </c>
      <c r="E1921" s="99">
        <v>5</v>
      </c>
      <c r="F1921" s="98" t="s">
        <v>1516</v>
      </c>
      <c r="G1921" s="99">
        <v>6</v>
      </c>
      <c r="H1921" s="98" t="s">
        <v>1851</v>
      </c>
      <c r="I1921" s="97">
        <v>1</v>
      </c>
    </row>
    <row r="1922" spans="1:9" ht="15" x14ac:dyDescent="0.2">
      <c r="A1922" s="99">
        <v>301</v>
      </c>
      <c r="B1922" s="98" t="s">
        <v>1105</v>
      </c>
      <c r="C1922" s="98" t="s">
        <v>1166</v>
      </c>
      <c r="D1922" s="99">
        <v>11</v>
      </c>
      <c r="E1922" s="99">
        <v>998</v>
      </c>
      <c r="F1922" s="98" t="s">
        <v>1455</v>
      </c>
      <c r="G1922" s="99">
        <v>1</v>
      </c>
      <c r="H1922" s="98" t="s">
        <v>1871</v>
      </c>
      <c r="I1922" s="97">
        <v>15</v>
      </c>
    </row>
    <row r="1923" spans="1:9" ht="15" x14ac:dyDescent="0.2">
      <c r="A1923" s="99">
        <v>301</v>
      </c>
      <c r="B1923" s="98" t="s">
        <v>1105</v>
      </c>
      <c r="C1923" s="98" t="s">
        <v>1166</v>
      </c>
      <c r="D1923" s="99">
        <v>11</v>
      </c>
      <c r="E1923" s="99">
        <v>998</v>
      </c>
      <c r="F1923" s="98" t="s">
        <v>1455</v>
      </c>
      <c r="G1923" s="99">
        <v>2</v>
      </c>
      <c r="H1923" s="98" t="s">
        <v>1919</v>
      </c>
      <c r="I1923" s="97">
        <v>7</v>
      </c>
    </row>
    <row r="1924" spans="1:9" ht="15" x14ac:dyDescent="0.2">
      <c r="A1924" s="99">
        <v>301</v>
      </c>
      <c r="B1924" s="98" t="s">
        <v>1105</v>
      </c>
      <c r="C1924" s="98" t="s">
        <v>1166</v>
      </c>
      <c r="D1924" s="99">
        <v>11</v>
      </c>
      <c r="E1924" s="99">
        <v>998</v>
      </c>
      <c r="F1924" s="98" t="s">
        <v>1455</v>
      </c>
      <c r="G1924" s="99">
        <v>3</v>
      </c>
      <c r="H1924" s="98" t="s">
        <v>1871</v>
      </c>
      <c r="I1924" s="97">
        <v>7</v>
      </c>
    </row>
    <row r="1925" spans="1:9" ht="15" x14ac:dyDescent="0.2">
      <c r="A1925" s="99">
        <v>301</v>
      </c>
      <c r="B1925" s="98" t="s">
        <v>1105</v>
      </c>
      <c r="C1925" s="98" t="s">
        <v>1166</v>
      </c>
      <c r="D1925" s="99">
        <v>11</v>
      </c>
      <c r="E1925" s="99">
        <v>998</v>
      </c>
      <c r="F1925" s="98" t="s">
        <v>1455</v>
      </c>
      <c r="G1925" s="99">
        <v>4</v>
      </c>
      <c r="H1925" s="98" t="s">
        <v>1919</v>
      </c>
      <c r="I1925" s="97">
        <v>12</v>
      </c>
    </row>
    <row r="1926" spans="1:9" ht="15" x14ac:dyDescent="0.2">
      <c r="A1926" s="99">
        <v>301</v>
      </c>
      <c r="B1926" s="98" t="s">
        <v>1105</v>
      </c>
      <c r="C1926" s="98" t="s">
        <v>1166</v>
      </c>
      <c r="D1926" s="99">
        <v>11</v>
      </c>
      <c r="E1926" s="99">
        <v>998</v>
      </c>
      <c r="F1926" s="98" t="s">
        <v>1455</v>
      </c>
      <c r="G1926" s="99">
        <v>5</v>
      </c>
      <c r="H1926" s="98" t="s">
        <v>1871</v>
      </c>
      <c r="I1926" s="97">
        <v>21</v>
      </c>
    </row>
    <row r="1927" spans="1:9" ht="15" x14ac:dyDescent="0.2">
      <c r="A1927" s="99">
        <v>301</v>
      </c>
      <c r="B1927" s="98" t="s">
        <v>1105</v>
      </c>
      <c r="C1927" s="98" t="s">
        <v>1166</v>
      </c>
      <c r="D1927" s="99">
        <v>11</v>
      </c>
      <c r="E1927" s="99">
        <v>998</v>
      </c>
      <c r="F1927" s="98" t="s">
        <v>1455</v>
      </c>
      <c r="G1927" s="99">
        <v>6</v>
      </c>
      <c r="H1927" s="98" t="s">
        <v>1919</v>
      </c>
      <c r="I1927" s="97">
        <v>3</v>
      </c>
    </row>
    <row r="1928" spans="1:9" ht="15" x14ac:dyDescent="0.2">
      <c r="A1928" s="99">
        <v>301</v>
      </c>
      <c r="B1928" s="98" t="s">
        <v>1105</v>
      </c>
      <c r="C1928" s="98" t="s">
        <v>1166</v>
      </c>
      <c r="D1928" s="99">
        <v>11</v>
      </c>
      <c r="E1928" s="99">
        <v>8</v>
      </c>
      <c r="F1928" s="98" t="s">
        <v>1514</v>
      </c>
      <c r="G1928" s="99">
        <v>1</v>
      </c>
      <c r="H1928" s="98" t="s">
        <v>1871</v>
      </c>
      <c r="I1928" s="97">
        <v>31</v>
      </c>
    </row>
    <row r="1929" spans="1:9" ht="15" x14ac:dyDescent="0.2">
      <c r="A1929" s="99">
        <v>301</v>
      </c>
      <c r="B1929" s="98" t="s">
        <v>1105</v>
      </c>
      <c r="C1929" s="98" t="s">
        <v>1166</v>
      </c>
      <c r="D1929" s="99">
        <v>11</v>
      </c>
      <c r="E1929" s="99">
        <v>8</v>
      </c>
      <c r="F1929" s="98" t="s">
        <v>1514</v>
      </c>
      <c r="G1929" s="99">
        <v>3</v>
      </c>
      <c r="H1929" s="98" t="s">
        <v>1871</v>
      </c>
      <c r="I1929" s="97">
        <v>32</v>
      </c>
    </row>
    <row r="1930" spans="1:9" ht="15" x14ac:dyDescent="0.2">
      <c r="A1930" s="99">
        <v>301</v>
      </c>
      <c r="B1930" s="98" t="s">
        <v>1105</v>
      </c>
      <c r="C1930" s="98" t="s">
        <v>1166</v>
      </c>
      <c r="D1930" s="99">
        <v>11</v>
      </c>
      <c r="E1930" s="99">
        <v>8</v>
      </c>
      <c r="F1930" s="98" t="s">
        <v>1514</v>
      </c>
      <c r="G1930" s="99">
        <v>7</v>
      </c>
      <c r="H1930" s="98" t="s">
        <v>1871</v>
      </c>
      <c r="I1930" s="97">
        <v>18</v>
      </c>
    </row>
    <row r="1931" spans="1:9" ht="15" x14ac:dyDescent="0.2">
      <c r="A1931" s="99">
        <v>301</v>
      </c>
      <c r="B1931" s="98" t="s">
        <v>1105</v>
      </c>
      <c r="C1931" s="98" t="s">
        <v>1163</v>
      </c>
      <c r="D1931" s="99">
        <v>11</v>
      </c>
      <c r="E1931" s="99">
        <v>14</v>
      </c>
      <c r="F1931" s="98" t="s">
        <v>1513</v>
      </c>
      <c r="G1931" s="99">
        <v>3</v>
      </c>
      <c r="H1931" s="98" t="s">
        <v>1839</v>
      </c>
      <c r="I1931" s="97">
        <v>1</v>
      </c>
    </row>
    <row r="1932" spans="1:9" ht="15" x14ac:dyDescent="0.2">
      <c r="A1932" s="99">
        <v>301</v>
      </c>
      <c r="B1932" s="98" t="s">
        <v>1105</v>
      </c>
      <c r="C1932" s="98" t="s">
        <v>1163</v>
      </c>
      <c r="D1932" s="99">
        <v>11</v>
      </c>
      <c r="E1932" s="99">
        <v>14</v>
      </c>
      <c r="F1932" s="98" t="s">
        <v>1513</v>
      </c>
      <c r="G1932" s="99">
        <v>5</v>
      </c>
      <c r="H1932" s="98" t="s">
        <v>1839</v>
      </c>
      <c r="I1932" s="97">
        <v>1</v>
      </c>
    </row>
    <row r="1933" spans="1:9" ht="15" x14ac:dyDescent="0.2">
      <c r="A1933" s="99">
        <v>301</v>
      </c>
      <c r="B1933" s="98" t="s">
        <v>1105</v>
      </c>
      <c r="C1933" s="98" t="s">
        <v>1163</v>
      </c>
      <c r="D1933" s="99">
        <v>11</v>
      </c>
      <c r="E1933" s="99">
        <v>68</v>
      </c>
      <c r="F1933" s="98" t="s">
        <v>1511</v>
      </c>
      <c r="G1933" s="99">
        <v>3</v>
      </c>
      <c r="H1933" s="98" t="s">
        <v>1961</v>
      </c>
      <c r="I1933" s="97">
        <v>8</v>
      </c>
    </row>
    <row r="1934" spans="1:9" ht="15" x14ac:dyDescent="0.2">
      <c r="A1934" s="99">
        <v>301</v>
      </c>
      <c r="B1934" s="98" t="s">
        <v>1105</v>
      </c>
      <c r="C1934" s="98" t="s">
        <v>1163</v>
      </c>
      <c r="D1934" s="99">
        <v>11</v>
      </c>
      <c r="E1934" s="99">
        <v>67</v>
      </c>
      <c r="F1934" s="98" t="s">
        <v>630</v>
      </c>
      <c r="G1934" s="99">
        <v>3</v>
      </c>
      <c r="H1934" s="98" t="s">
        <v>1849</v>
      </c>
      <c r="I1934" s="97">
        <v>15</v>
      </c>
    </row>
    <row r="1935" spans="1:9" ht="15" x14ac:dyDescent="0.2">
      <c r="A1935" s="99">
        <v>301</v>
      </c>
      <c r="B1935" s="98" t="s">
        <v>1105</v>
      </c>
      <c r="C1935" s="98" t="s">
        <v>1163</v>
      </c>
      <c r="D1935" s="99">
        <v>11</v>
      </c>
      <c r="E1935" s="99">
        <v>67</v>
      </c>
      <c r="F1935" s="98" t="s">
        <v>630</v>
      </c>
      <c r="G1935" s="99">
        <v>4</v>
      </c>
      <c r="H1935" s="98" t="s">
        <v>1849</v>
      </c>
      <c r="I1935" s="97">
        <v>9</v>
      </c>
    </row>
    <row r="1936" spans="1:9" ht="15" x14ac:dyDescent="0.2">
      <c r="A1936" s="99">
        <v>301</v>
      </c>
      <c r="B1936" s="98" t="s">
        <v>1105</v>
      </c>
      <c r="C1936" s="98" t="s">
        <v>1163</v>
      </c>
      <c r="D1936" s="99">
        <v>11</v>
      </c>
      <c r="E1936" s="99">
        <v>67</v>
      </c>
      <c r="F1936" s="98" t="s">
        <v>630</v>
      </c>
      <c r="G1936" s="99">
        <v>6</v>
      </c>
      <c r="H1936" s="98" t="s">
        <v>1850</v>
      </c>
      <c r="I1936" s="97">
        <v>1</v>
      </c>
    </row>
    <row r="1937" spans="1:9" ht="15" x14ac:dyDescent="0.2">
      <c r="A1937" s="99">
        <v>301</v>
      </c>
      <c r="B1937" s="98" t="s">
        <v>1105</v>
      </c>
      <c r="C1937" s="98" t="s">
        <v>1163</v>
      </c>
      <c r="D1937" s="99">
        <v>11</v>
      </c>
      <c r="E1937" s="99">
        <v>67</v>
      </c>
      <c r="F1937" s="98" t="s">
        <v>630</v>
      </c>
      <c r="G1937" s="99">
        <v>8</v>
      </c>
      <c r="H1937" s="98" t="s">
        <v>1850</v>
      </c>
      <c r="I1937" s="97">
        <v>1</v>
      </c>
    </row>
    <row r="1938" spans="1:9" ht="15" x14ac:dyDescent="0.2">
      <c r="A1938" s="99">
        <v>301</v>
      </c>
      <c r="B1938" s="98" t="s">
        <v>1105</v>
      </c>
      <c r="C1938" s="98" t="s">
        <v>1163</v>
      </c>
      <c r="D1938" s="99">
        <v>11</v>
      </c>
      <c r="E1938" s="99">
        <v>4</v>
      </c>
      <c r="F1938" s="98" t="s">
        <v>1507</v>
      </c>
      <c r="G1938" s="99">
        <v>2</v>
      </c>
      <c r="H1938" s="98" t="s">
        <v>1849</v>
      </c>
      <c r="I1938" s="97">
        <v>31</v>
      </c>
    </row>
    <row r="1939" spans="1:9" ht="15" x14ac:dyDescent="0.2">
      <c r="A1939" s="99">
        <v>301</v>
      </c>
      <c r="B1939" s="98" t="s">
        <v>1105</v>
      </c>
      <c r="C1939" s="98" t="s">
        <v>1163</v>
      </c>
      <c r="D1939" s="99">
        <v>11</v>
      </c>
      <c r="E1939" s="99">
        <v>4</v>
      </c>
      <c r="F1939" s="98" t="s">
        <v>1507</v>
      </c>
      <c r="G1939" s="99">
        <v>4</v>
      </c>
      <c r="H1939" s="98" t="s">
        <v>1849</v>
      </c>
      <c r="I1939" s="97">
        <v>24</v>
      </c>
    </row>
    <row r="1940" spans="1:9" ht="15" x14ac:dyDescent="0.2">
      <c r="A1940" s="99">
        <v>301</v>
      </c>
      <c r="B1940" s="98" t="s">
        <v>1105</v>
      </c>
      <c r="C1940" s="98" t="s">
        <v>1163</v>
      </c>
      <c r="D1940" s="99">
        <v>11</v>
      </c>
      <c r="E1940" s="99">
        <v>4</v>
      </c>
      <c r="F1940" s="98" t="s">
        <v>1507</v>
      </c>
      <c r="G1940" s="99">
        <v>8</v>
      </c>
      <c r="H1940" s="98" t="s">
        <v>1849</v>
      </c>
      <c r="I1940" s="97">
        <v>24</v>
      </c>
    </row>
    <row r="1941" spans="1:9" ht="15" x14ac:dyDescent="0.2">
      <c r="A1941" s="99">
        <v>301</v>
      </c>
      <c r="B1941" s="98" t="s">
        <v>1105</v>
      </c>
      <c r="C1941" s="98" t="s">
        <v>1163</v>
      </c>
      <c r="D1941" s="99">
        <v>11</v>
      </c>
      <c r="E1941" s="99">
        <v>80</v>
      </c>
      <c r="F1941" s="98" t="s">
        <v>1506</v>
      </c>
      <c r="G1941" s="99">
        <v>2</v>
      </c>
      <c r="H1941" s="98" t="s">
        <v>1849</v>
      </c>
      <c r="I1941" s="97">
        <v>39</v>
      </c>
    </row>
    <row r="1942" spans="1:9" ht="15" x14ac:dyDescent="0.2">
      <c r="A1942" s="99">
        <v>301</v>
      </c>
      <c r="B1942" s="98" t="s">
        <v>1105</v>
      </c>
      <c r="C1942" s="98" t="s">
        <v>1163</v>
      </c>
      <c r="D1942" s="99">
        <v>11</v>
      </c>
      <c r="E1942" s="99">
        <v>80</v>
      </c>
      <c r="F1942" s="98" t="s">
        <v>1506</v>
      </c>
      <c r="G1942" s="99">
        <v>4</v>
      </c>
      <c r="H1942" s="98" t="s">
        <v>1849</v>
      </c>
      <c r="I1942" s="97">
        <v>35</v>
      </c>
    </row>
    <row r="1943" spans="1:9" ht="15" x14ac:dyDescent="0.2">
      <c r="A1943" s="99">
        <v>301</v>
      </c>
      <c r="B1943" s="98" t="s">
        <v>1105</v>
      </c>
      <c r="C1943" s="98" t="s">
        <v>1163</v>
      </c>
      <c r="D1943" s="99">
        <v>11</v>
      </c>
      <c r="E1943" s="99">
        <v>80</v>
      </c>
      <c r="F1943" s="98" t="s">
        <v>1506</v>
      </c>
      <c r="G1943" s="99">
        <v>5</v>
      </c>
      <c r="H1943" s="98" t="s">
        <v>1848</v>
      </c>
      <c r="I1943" s="97">
        <v>1</v>
      </c>
    </row>
    <row r="1944" spans="1:9" ht="15" x14ac:dyDescent="0.2">
      <c r="A1944" s="99">
        <v>301</v>
      </c>
      <c r="B1944" s="98" t="s">
        <v>1105</v>
      </c>
      <c r="C1944" s="98" t="s">
        <v>1163</v>
      </c>
      <c r="D1944" s="99">
        <v>11</v>
      </c>
      <c r="E1944" s="99">
        <v>80</v>
      </c>
      <c r="F1944" s="98" t="s">
        <v>1506</v>
      </c>
      <c r="G1944" s="99">
        <v>6</v>
      </c>
      <c r="H1944" s="98" t="s">
        <v>1849</v>
      </c>
      <c r="I1944" s="97">
        <v>33</v>
      </c>
    </row>
    <row r="1945" spans="1:9" ht="15" x14ac:dyDescent="0.2">
      <c r="A1945" s="99">
        <v>301</v>
      </c>
      <c r="B1945" s="98" t="s">
        <v>1105</v>
      </c>
      <c r="C1945" s="98" t="s">
        <v>1163</v>
      </c>
      <c r="D1945" s="99">
        <v>11</v>
      </c>
      <c r="E1945" s="99">
        <v>32</v>
      </c>
      <c r="F1945" s="98" t="s">
        <v>1505</v>
      </c>
      <c r="G1945" s="99">
        <v>2</v>
      </c>
      <c r="H1945" s="98" t="s">
        <v>1999</v>
      </c>
      <c r="I1945" s="97">
        <v>1</v>
      </c>
    </row>
    <row r="1946" spans="1:9" ht="15" x14ac:dyDescent="0.2">
      <c r="A1946" s="99">
        <v>301</v>
      </c>
      <c r="B1946" s="98" t="s">
        <v>1105</v>
      </c>
      <c r="C1946" s="98" t="s">
        <v>1172</v>
      </c>
      <c r="D1946" s="99">
        <v>12</v>
      </c>
      <c r="E1946" s="99">
        <v>94</v>
      </c>
      <c r="F1946" s="98" t="s">
        <v>1530</v>
      </c>
      <c r="G1946" s="99">
        <v>2</v>
      </c>
      <c r="H1946" s="98" t="s">
        <v>1860</v>
      </c>
      <c r="I1946" s="97">
        <v>1</v>
      </c>
    </row>
    <row r="1947" spans="1:9" ht="15" x14ac:dyDescent="0.2">
      <c r="A1947" s="99">
        <v>301</v>
      </c>
      <c r="B1947" s="98" t="s">
        <v>1105</v>
      </c>
      <c r="C1947" s="98" t="s">
        <v>1172</v>
      </c>
      <c r="D1947" s="99">
        <v>12</v>
      </c>
      <c r="E1947" s="99">
        <v>36</v>
      </c>
      <c r="F1947" s="98" t="s">
        <v>1527</v>
      </c>
      <c r="G1947" s="99">
        <v>3</v>
      </c>
      <c r="H1947" s="98" t="s">
        <v>1857</v>
      </c>
      <c r="I1947" s="97">
        <v>33</v>
      </c>
    </row>
    <row r="1948" spans="1:9" ht="15" x14ac:dyDescent="0.2">
      <c r="A1948" s="99">
        <v>301</v>
      </c>
      <c r="B1948" s="98" t="s">
        <v>1105</v>
      </c>
      <c r="C1948" s="98" t="s">
        <v>1172</v>
      </c>
      <c r="D1948" s="99">
        <v>12</v>
      </c>
      <c r="E1948" s="99">
        <v>36</v>
      </c>
      <c r="F1948" s="98" t="s">
        <v>1527</v>
      </c>
      <c r="G1948" s="99">
        <v>4</v>
      </c>
      <c r="H1948" s="98" t="s">
        <v>1857</v>
      </c>
      <c r="I1948" s="97">
        <v>30</v>
      </c>
    </row>
    <row r="1949" spans="1:9" ht="15" x14ac:dyDescent="0.2">
      <c r="A1949" s="99">
        <v>301</v>
      </c>
      <c r="B1949" s="98" t="s">
        <v>1105</v>
      </c>
      <c r="C1949" s="98" t="s">
        <v>1172</v>
      </c>
      <c r="D1949" s="99">
        <v>12</v>
      </c>
      <c r="E1949" s="99">
        <v>36</v>
      </c>
      <c r="F1949" s="98" t="s">
        <v>1527</v>
      </c>
      <c r="G1949" s="99">
        <v>5</v>
      </c>
      <c r="H1949" s="98" t="s">
        <v>1857</v>
      </c>
      <c r="I1949" s="97">
        <v>24</v>
      </c>
    </row>
    <row r="1950" spans="1:9" ht="15" x14ac:dyDescent="0.2">
      <c r="A1950" s="99">
        <v>301</v>
      </c>
      <c r="B1950" s="98" t="s">
        <v>1105</v>
      </c>
      <c r="C1950" s="98" t="s">
        <v>1172</v>
      </c>
      <c r="D1950" s="99">
        <v>12</v>
      </c>
      <c r="E1950" s="99">
        <v>36</v>
      </c>
      <c r="F1950" s="98" t="s">
        <v>1527</v>
      </c>
      <c r="G1950" s="99">
        <v>6</v>
      </c>
      <c r="H1950" s="98" t="s">
        <v>1857</v>
      </c>
      <c r="I1950" s="97">
        <v>31</v>
      </c>
    </row>
    <row r="1951" spans="1:9" ht="15" x14ac:dyDescent="0.2">
      <c r="A1951" s="99">
        <v>301</v>
      </c>
      <c r="B1951" s="98" t="s">
        <v>1105</v>
      </c>
      <c r="C1951" s="98" t="s">
        <v>1172</v>
      </c>
      <c r="D1951" s="99">
        <v>12</v>
      </c>
      <c r="E1951" s="99">
        <v>36</v>
      </c>
      <c r="F1951" s="98" t="s">
        <v>1527</v>
      </c>
      <c r="G1951" s="99">
        <v>7</v>
      </c>
      <c r="H1951" s="98" t="s">
        <v>1860</v>
      </c>
      <c r="I1951" s="97">
        <v>3</v>
      </c>
    </row>
    <row r="1952" spans="1:9" ht="15" x14ac:dyDescent="0.2">
      <c r="A1952" s="99">
        <v>301</v>
      </c>
      <c r="B1952" s="98" t="s">
        <v>1105</v>
      </c>
      <c r="C1952" s="98" t="s">
        <v>1172</v>
      </c>
      <c r="D1952" s="99">
        <v>12</v>
      </c>
      <c r="E1952" s="99">
        <v>36</v>
      </c>
      <c r="F1952" s="98" t="s">
        <v>1527</v>
      </c>
      <c r="G1952" s="99">
        <v>8</v>
      </c>
      <c r="H1952" s="98" t="s">
        <v>1860</v>
      </c>
      <c r="I1952" s="97">
        <v>1</v>
      </c>
    </row>
    <row r="1953" spans="1:9" ht="15" x14ac:dyDescent="0.2">
      <c r="A1953" s="99">
        <v>301</v>
      </c>
      <c r="B1953" s="98" t="s">
        <v>1105</v>
      </c>
      <c r="C1953" s="98" t="s">
        <v>1169</v>
      </c>
      <c r="D1953" s="99">
        <v>12</v>
      </c>
      <c r="E1953" s="99">
        <v>63</v>
      </c>
      <c r="F1953" s="98" t="s">
        <v>1524</v>
      </c>
      <c r="G1953" s="99">
        <v>2</v>
      </c>
      <c r="H1953" s="98" t="s">
        <v>1861</v>
      </c>
      <c r="I1953" s="97">
        <v>9</v>
      </c>
    </row>
    <row r="1954" spans="1:9" ht="15" x14ac:dyDescent="0.2">
      <c r="A1954" s="99">
        <v>301</v>
      </c>
      <c r="B1954" s="98" t="s">
        <v>1105</v>
      </c>
      <c r="C1954" s="98" t="s">
        <v>1169</v>
      </c>
      <c r="D1954" s="99">
        <v>12</v>
      </c>
      <c r="E1954" s="99">
        <v>63</v>
      </c>
      <c r="F1954" s="98" t="s">
        <v>1524</v>
      </c>
      <c r="G1954" s="99">
        <v>3</v>
      </c>
      <c r="H1954" s="98" t="s">
        <v>1854</v>
      </c>
      <c r="I1954" s="97">
        <v>1</v>
      </c>
    </row>
    <row r="1955" spans="1:9" ht="15" x14ac:dyDescent="0.2">
      <c r="A1955" s="99">
        <v>301</v>
      </c>
      <c r="B1955" s="98" t="s">
        <v>1105</v>
      </c>
      <c r="C1955" s="98" t="s">
        <v>1169</v>
      </c>
      <c r="D1955" s="99">
        <v>12</v>
      </c>
      <c r="E1955" s="99">
        <v>63</v>
      </c>
      <c r="F1955" s="98" t="s">
        <v>1524</v>
      </c>
      <c r="G1955" s="99">
        <v>4</v>
      </c>
      <c r="H1955" s="98" t="s">
        <v>1861</v>
      </c>
      <c r="I1955" s="97">
        <v>6</v>
      </c>
    </row>
    <row r="1956" spans="1:9" ht="15" x14ac:dyDescent="0.2">
      <c r="A1956" s="99">
        <v>301</v>
      </c>
      <c r="B1956" s="98" t="s">
        <v>1105</v>
      </c>
      <c r="C1956" s="98" t="s">
        <v>1169</v>
      </c>
      <c r="D1956" s="99">
        <v>12</v>
      </c>
      <c r="E1956" s="99">
        <v>63</v>
      </c>
      <c r="F1956" s="98" t="s">
        <v>1524</v>
      </c>
      <c r="G1956" s="99">
        <v>8</v>
      </c>
      <c r="H1956" s="98" t="s">
        <v>1861</v>
      </c>
      <c r="I1956" s="97">
        <v>1</v>
      </c>
    </row>
    <row r="1957" spans="1:9" ht="15" x14ac:dyDescent="0.2">
      <c r="A1957" s="99">
        <v>301</v>
      </c>
      <c r="B1957" s="98" t="s">
        <v>1105</v>
      </c>
      <c r="C1957" s="98" t="s">
        <v>1169</v>
      </c>
      <c r="D1957" s="99">
        <v>12</v>
      </c>
      <c r="E1957" s="99">
        <v>28</v>
      </c>
      <c r="F1957" s="98" t="s">
        <v>1521</v>
      </c>
      <c r="G1957" s="99">
        <v>3</v>
      </c>
      <c r="H1957" s="98" t="s">
        <v>1872</v>
      </c>
      <c r="I1957" s="97">
        <v>24</v>
      </c>
    </row>
    <row r="1958" spans="1:9" ht="15" x14ac:dyDescent="0.2">
      <c r="A1958" s="99">
        <v>301</v>
      </c>
      <c r="B1958" s="98" t="s">
        <v>1105</v>
      </c>
      <c r="C1958" s="98" t="s">
        <v>1169</v>
      </c>
      <c r="D1958" s="99">
        <v>12</v>
      </c>
      <c r="E1958" s="99">
        <v>28</v>
      </c>
      <c r="F1958" s="98" t="s">
        <v>1521</v>
      </c>
      <c r="G1958" s="99">
        <v>4</v>
      </c>
      <c r="H1958" s="98" t="s">
        <v>1861</v>
      </c>
      <c r="I1958" s="97">
        <v>29</v>
      </c>
    </row>
    <row r="1959" spans="1:9" ht="15" x14ac:dyDescent="0.2">
      <c r="A1959" s="99">
        <v>301</v>
      </c>
      <c r="B1959" s="98" t="s">
        <v>1105</v>
      </c>
      <c r="C1959" s="98" t="s">
        <v>1169</v>
      </c>
      <c r="D1959" s="99">
        <v>12</v>
      </c>
      <c r="E1959" s="99">
        <v>28</v>
      </c>
      <c r="F1959" s="98" t="s">
        <v>1521</v>
      </c>
      <c r="G1959" s="99">
        <v>5</v>
      </c>
      <c r="H1959" s="98" t="s">
        <v>1861</v>
      </c>
      <c r="I1959" s="97">
        <v>2</v>
      </c>
    </row>
    <row r="1960" spans="1:9" ht="15" x14ac:dyDescent="0.2">
      <c r="A1960" s="99">
        <v>301</v>
      </c>
      <c r="B1960" s="98" t="s">
        <v>1105</v>
      </c>
      <c r="C1960" s="98" t="s">
        <v>1169</v>
      </c>
      <c r="D1960" s="99">
        <v>12</v>
      </c>
      <c r="E1960" s="99">
        <v>28</v>
      </c>
      <c r="F1960" s="98" t="s">
        <v>1521</v>
      </c>
      <c r="G1960" s="99">
        <v>7</v>
      </c>
      <c r="H1960" s="98" t="s">
        <v>1872</v>
      </c>
      <c r="I1960" s="97">
        <v>18</v>
      </c>
    </row>
    <row r="1961" spans="1:9" ht="15" x14ac:dyDescent="0.2">
      <c r="A1961" s="99">
        <v>301</v>
      </c>
      <c r="B1961" s="98" t="s">
        <v>1105</v>
      </c>
      <c r="C1961" s="98" t="s">
        <v>1169</v>
      </c>
      <c r="D1961" s="99">
        <v>12</v>
      </c>
      <c r="E1961" s="99">
        <v>28</v>
      </c>
      <c r="F1961" s="98" t="s">
        <v>1521</v>
      </c>
      <c r="G1961" s="99">
        <v>8</v>
      </c>
      <c r="H1961" s="98" t="s">
        <v>1861</v>
      </c>
      <c r="I1961" s="97">
        <v>5</v>
      </c>
    </row>
    <row r="1962" spans="1:9" ht="15" x14ac:dyDescent="0.2">
      <c r="A1962" s="99">
        <v>301</v>
      </c>
      <c r="B1962" s="98" t="s">
        <v>1105</v>
      </c>
      <c r="C1962" s="98" t="s">
        <v>1169</v>
      </c>
      <c r="D1962" s="99">
        <v>12</v>
      </c>
      <c r="E1962" s="99">
        <v>21</v>
      </c>
      <c r="F1962" s="98" t="s">
        <v>1520</v>
      </c>
      <c r="G1962" s="99">
        <v>1</v>
      </c>
      <c r="H1962" s="98" t="s">
        <v>1854</v>
      </c>
      <c r="I1962" s="97">
        <v>3</v>
      </c>
    </row>
    <row r="1963" spans="1:9" ht="15" x14ac:dyDescent="0.2">
      <c r="A1963" s="99">
        <v>301</v>
      </c>
      <c r="B1963" s="98" t="s">
        <v>1105</v>
      </c>
      <c r="C1963" s="98" t="s">
        <v>1169</v>
      </c>
      <c r="D1963" s="99">
        <v>12</v>
      </c>
      <c r="E1963" s="99">
        <v>21</v>
      </c>
      <c r="F1963" s="98" t="s">
        <v>1520</v>
      </c>
      <c r="G1963" s="99">
        <v>4</v>
      </c>
      <c r="H1963" s="98" t="s">
        <v>1861</v>
      </c>
      <c r="I1963" s="97">
        <v>1</v>
      </c>
    </row>
    <row r="1964" spans="1:9" ht="15" x14ac:dyDescent="0.2">
      <c r="A1964" s="99">
        <v>301</v>
      </c>
      <c r="B1964" s="98" t="s">
        <v>1105</v>
      </c>
      <c r="C1964" s="98" t="s">
        <v>1169</v>
      </c>
      <c r="D1964" s="99">
        <v>12</v>
      </c>
      <c r="E1964" s="99">
        <v>21</v>
      </c>
      <c r="F1964" s="98" t="s">
        <v>1520</v>
      </c>
      <c r="G1964" s="99">
        <v>5</v>
      </c>
      <c r="H1964" s="98" t="s">
        <v>1854</v>
      </c>
      <c r="I1964" s="97">
        <v>1</v>
      </c>
    </row>
    <row r="1965" spans="1:9" ht="15" x14ac:dyDescent="0.2">
      <c r="A1965" s="99">
        <v>301</v>
      </c>
      <c r="B1965" s="98" t="s">
        <v>1105</v>
      </c>
      <c r="C1965" s="98" t="s">
        <v>1169</v>
      </c>
      <c r="D1965" s="99">
        <v>12</v>
      </c>
      <c r="E1965" s="99">
        <v>21</v>
      </c>
      <c r="F1965" s="98" t="s">
        <v>1520</v>
      </c>
      <c r="G1965" s="99">
        <v>6</v>
      </c>
      <c r="H1965" s="98" t="s">
        <v>1943</v>
      </c>
      <c r="I1965" s="97">
        <v>14</v>
      </c>
    </row>
    <row r="1966" spans="1:9" ht="15" x14ac:dyDescent="0.2">
      <c r="A1966" s="99">
        <v>301</v>
      </c>
      <c r="B1966" s="98" t="s">
        <v>1105</v>
      </c>
      <c r="C1966" s="98" t="s">
        <v>1166</v>
      </c>
      <c r="D1966" s="99">
        <v>12</v>
      </c>
      <c r="E1966" s="99">
        <v>96</v>
      </c>
      <c r="F1966" s="98" t="s">
        <v>1509</v>
      </c>
      <c r="G1966" s="99">
        <v>3</v>
      </c>
      <c r="H1966" s="98" t="s">
        <v>1919</v>
      </c>
      <c r="I1966" s="97">
        <v>1</v>
      </c>
    </row>
    <row r="1967" spans="1:9" ht="15" x14ac:dyDescent="0.2">
      <c r="A1967" s="99">
        <v>301</v>
      </c>
      <c r="B1967" s="98" t="s">
        <v>1105</v>
      </c>
      <c r="C1967" s="98" t="s">
        <v>1166</v>
      </c>
      <c r="D1967" s="99">
        <v>12</v>
      </c>
      <c r="E1967" s="99">
        <v>5</v>
      </c>
      <c r="F1967" s="98" t="s">
        <v>1516</v>
      </c>
      <c r="G1967" s="99">
        <v>2</v>
      </c>
      <c r="H1967" s="98" t="s">
        <v>1851</v>
      </c>
      <c r="I1967" s="97">
        <v>5</v>
      </c>
    </row>
    <row r="1968" spans="1:9" ht="15" x14ac:dyDescent="0.2">
      <c r="A1968" s="99">
        <v>301</v>
      </c>
      <c r="B1968" s="98" t="s">
        <v>1105</v>
      </c>
      <c r="C1968" s="98" t="s">
        <v>1166</v>
      </c>
      <c r="D1968" s="99">
        <v>12</v>
      </c>
      <c r="E1968" s="99">
        <v>5</v>
      </c>
      <c r="F1968" s="98" t="s">
        <v>1516</v>
      </c>
      <c r="G1968" s="99">
        <v>3</v>
      </c>
      <c r="H1968" s="98" t="s">
        <v>1871</v>
      </c>
      <c r="I1968" s="97">
        <v>1</v>
      </c>
    </row>
    <row r="1969" spans="1:9" ht="15" x14ac:dyDescent="0.2">
      <c r="A1969" s="99">
        <v>301</v>
      </c>
      <c r="B1969" s="98" t="s">
        <v>1105</v>
      </c>
      <c r="C1969" s="98" t="s">
        <v>1166</v>
      </c>
      <c r="D1969" s="99">
        <v>12</v>
      </c>
      <c r="E1969" s="99">
        <v>5</v>
      </c>
      <c r="F1969" s="98" t="s">
        <v>1516</v>
      </c>
      <c r="G1969" s="99">
        <v>4</v>
      </c>
      <c r="H1969" s="98" t="s">
        <v>1851</v>
      </c>
      <c r="I1969" s="97">
        <v>3</v>
      </c>
    </row>
    <row r="1970" spans="1:9" ht="15" x14ac:dyDescent="0.2">
      <c r="A1970" s="99">
        <v>301</v>
      </c>
      <c r="B1970" s="98" t="s">
        <v>1105</v>
      </c>
      <c r="C1970" s="98" t="s">
        <v>1166</v>
      </c>
      <c r="D1970" s="99">
        <v>12</v>
      </c>
      <c r="E1970" s="99">
        <v>5</v>
      </c>
      <c r="F1970" s="98" t="s">
        <v>1516</v>
      </c>
      <c r="G1970" s="99">
        <v>5</v>
      </c>
      <c r="H1970" s="98" t="s">
        <v>1871</v>
      </c>
      <c r="I1970" s="97">
        <v>1</v>
      </c>
    </row>
    <row r="1971" spans="1:9" ht="15" x14ac:dyDescent="0.2">
      <c r="A1971" s="99">
        <v>301</v>
      </c>
      <c r="B1971" s="98" t="s">
        <v>1105</v>
      </c>
      <c r="C1971" s="98" t="s">
        <v>1166</v>
      </c>
      <c r="D1971" s="99">
        <v>12</v>
      </c>
      <c r="E1971" s="99">
        <v>5</v>
      </c>
      <c r="F1971" s="98" t="s">
        <v>1516</v>
      </c>
      <c r="G1971" s="99">
        <v>6</v>
      </c>
      <c r="H1971" s="98" t="s">
        <v>1851</v>
      </c>
      <c r="I1971" s="97">
        <v>4</v>
      </c>
    </row>
    <row r="1972" spans="1:9" ht="15" x14ac:dyDescent="0.2">
      <c r="A1972" s="99">
        <v>301</v>
      </c>
      <c r="B1972" s="98" t="s">
        <v>1105</v>
      </c>
      <c r="C1972" s="98" t="s">
        <v>1166</v>
      </c>
      <c r="D1972" s="99">
        <v>12</v>
      </c>
      <c r="E1972" s="99">
        <v>998</v>
      </c>
      <c r="F1972" s="98" t="s">
        <v>1455</v>
      </c>
      <c r="G1972" s="99">
        <v>1</v>
      </c>
      <c r="H1972" s="98" t="s">
        <v>1871</v>
      </c>
      <c r="I1972" s="97">
        <v>7</v>
      </c>
    </row>
    <row r="1973" spans="1:9" ht="15" x14ac:dyDescent="0.2">
      <c r="A1973" s="99">
        <v>301</v>
      </c>
      <c r="B1973" s="98" t="s">
        <v>1105</v>
      </c>
      <c r="C1973" s="98" t="s">
        <v>1166</v>
      </c>
      <c r="D1973" s="99">
        <v>12</v>
      </c>
      <c r="E1973" s="99">
        <v>998</v>
      </c>
      <c r="F1973" s="98" t="s">
        <v>1455</v>
      </c>
      <c r="G1973" s="99">
        <v>4</v>
      </c>
      <c r="H1973" s="98" t="s">
        <v>1919</v>
      </c>
      <c r="I1973" s="97">
        <v>1</v>
      </c>
    </row>
    <row r="1974" spans="1:9" ht="15" x14ac:dyDescent="0.2">
      <c r="A1974" s="99">
        <v>301</v>
      </c>
      <c r="B1974" s="98" t="s">
        <v>1105</v>
      </c>
      <c r="C1974" s="98" t="s">
        <v>1166</v>
      </c>
      <c r="D1974" s="99">
        <v>12</v>
      </c>
      <c r="E1974" s="99">
        <v>998</v>
      </c>
      <c r="F1974" s="98" t="s">
        <v>1455</v>
      </c>
      <c r="G1974" s="99">
        <v>5</v>
      </c>
      <c r="H1974" s="98" t="s">
        <v>1871</v>
      </c>
      <c r="I1974" s="97">
        <v>2</v>
      </c>
    </row>
    <row r="1975" spans="1:9" ht="15" x14ac:dyDescent="0.2">
      <c r="A1975" s="99">
        <v>301</v>
      </c>
      <c r="B1975" s="98" t="s">
        <v>1105</v>
      </c>
      <c r="C1975" s="98" t="s">
        <v>1166</v>
      </c>
      <c r="D1975" s="99">
        <v>12</v>
      </c>
      <c r="E1975" s="99">
        <v>998</v>
      </c>
      <c r="F1975" s="98" t="s">
        <v>1455</v>
      </c>
      <c r="G1975" s="99">
        <v>6</v>
      </c>
      <c r="H1975" s="98" t="s">
        <v>1919</v>
      </c>
      <c r="I1975" s="97">
        <v>24</v>
      </c>
    </row>
    <row r="1976" spans="1:9" ht="15" x14ac:dyDescent="0.2">
      <c r="A1976" s="99">
        <v>301</v>
      </c>
      <c r="B1976" s="98" t="s">
        <v>1105</v>
      </c>
      <c r="C1976" s="98" t="s">
        <v>1166</v>
      </c>
      <c r="D1976" s="99">
        <v>12</v>
      </c>
      <c r="E1976" s="99">
        <v>8</v>
      </c>
      <c r="F1976" s="98" t="s">
        <v>1514</v>
      </c>
      <c r="G1976" s="99">
        <v>1</v>
      </c>
      <c r="H1976" s="98" t="s">
        <v>1871</v>
      </c>
      <c r="I1976" s="97">
        <v>2</v>
      </c>
    </row>
    <row r="1977" spans="1:9" ht="15" x14ac:dyDescent="0.2">
      <c r="A1977" s="99">
        <v>301</v>
      </c>
      <c r="B1977" s="98" t="s">
        <v>1105</v>
      </c>
      <c r="C1977" s="98" t="s">
        <v>1166</v>
      </c>
      <c r="D1977" s="99">
        <v>12</v>
      </c>
      <c r="E1977" s="99">
        <v>8</v>
      </c>
      <c r="F1977" s="98" t="s">
        <v>1514</v>
      </c>
      <c r="G1977" s="99">
        <v>2</v>
      </c>
      <c r="H1977" s="98" t="s">
        <v>1851</v>
      </c>
      <c r="I1977" s="97">
        <v>9</v>
      </c>
    </row>
    <row r="1978" spans="1:9" ht="15" x14ac:dyDescent="0.2">
      <c r="A1978" s="99">
        <v>301</v>
      </c>
      <c r="B1978" s="98" t="s">
        <v>1105</v>
      </c>
      <c r="C1978" s="98" t="s">
        <v>1166</v>
      </c>
      <c r="D1978" s="99">
        <v>12</v>
      </c>
      <c r="E1978" s="99">
        <v>8</v>
      </c>
      <c r="F1978" s="98" t="s">
        <v>1514</v>
      </c>
      <c r="G1978" s="99">
        <v>3</v>
      </c>
      <c r="H1978" s="98" t="s">
        <v>1871</v>
      </c>
      <c r="I1978" s="97">
        <v>1</v>
      </c>
    </row>
    <row r="1979" spans="1:9" ht="15" x14ac:dyDescent="0.2">
      <c r="A1979" s="99">
        <v>301</v>
      </c>
      <c r="B1979" s="98" t="s">
        <v>1105</v>
      </c>
      <c r="C1979" s="98" t="s">
        <v>1166</v>
      </c>
      <c r="D1979" s="99">
        <v>12</v>
      </c>
      <c r="E1979" s="99">
        <v>8</v>
      </c>
      <c r="F1979" s="98" t="s">
        <v>1514</v>
      </c>
      <c r="G1979" s="99">
        <v>4</v>
      </c>
      <c r="H1979" s="98" t="s">
        <v>1851</v>
      </c>
      <c r="I1979" s="97">
        <v>8</v>
      </c>
    </row>
    <row r="1980" spans="1:9" ht="15" x14ac:dyDescent="0.2">
      <c r="A1980" s="99">
        <v>301</v>
      </c>
      <c r="B1980" s="98" t="s">
        <v>1105</v>
      </c>
      <c r="C1980" s="98" t="s">
        <v>1166</v>
      </c>
      <c r="D1980" s="99">
        <v>12</v>
      </c>
      <c r="E1980" s="99">
        <v>8</v>
      </c>
      <c r="F1980" s="98" t="s">
        <v>1514</v>
      </c>
      <c r="G1980" s="99">
        <v>7</v>
      </c>
      <c r="H1980" s="98" t="s">
        <v>1871</v>
      </c>
      <c r="I1980" s="97">
        <v>1</v>
      </c>
    </row>
    <row r="1981" spans="1:9" ht="15" x14ac:dyDescent="0.2">
      <c r="A1981" s="99">
        <v>301</v>
      </c>
      <c r="B1981" s="98" t="s">
        <v>1105</v>
      </c>
      <c r="C1981" s="98" t="s">
        <v>1166</v>
      </c>
      <c r="D1981" s="99">
        <v>12</v>
      </c>
      <c r="E1981" s="99">
        <v>8</v>
      </c>
      <c r="F1981" s="98" t="s">
        <v>1514</v>
      </c>
      <c r="G1981" s="99">
        <v>8</v>
      </c>
      <c r="H1981" s="98" t="s">
        <v>1851</v>
      </c>
      <c r="I1981" s="97">
        <v>5</v>
      </c>
    </row>
    <row r="1982" spans="1:9" ht="15" x14ac:dyDescent="0.2">
      <c r="A1982" s="99">
        <v>301</v>
      </c>
      <c r="B1982" s="98" t="s">
        <v>1105</v>
      </c>
      <c r="C1982" s="98" t="s">
        <v>1163</v>
      </c>
      <c r="D1982" s="99">
        <v>12</v>
      </c>
      <c r="E1982" s="99">
        <v>68</v>
      </c>
      <c r="F1982" s="98" t="s">
        <v>1511</v>
      </c>
      <c r="G1982" s="99">
        <v>3</v>
      </c>
      <c r="H1982" s="98" t="s">
        <v>1961</v>
      </c>
      <c r="I1982" s="97">
        <v>8</v>
      </c>
    </row>
    <row r="1983" spans="1:9" ht="15" x14ac:dyDescent="0.2">
      <c r="A1983" s="99">
        <v>301</v>
      </c>
      <c r="B1983" s="98" t="s">
        <v>1105</v>
      </c>
      <c r="C1983" s="98" t="s">
        <v>1163</v>
      </c>
      <c r="D1983" s="99">
        <v>12</v>
      </c>
      <c r="E1983" s="99">
        <v>67</v>
      </c>
      <c r="F1983" s="98" t="s">
        <v>630</v>
      </c>
      <c r="G1983" s="99">
        <v>3</v>
      </c>
      <c r="H1983" s="98" t="s">
        <v>1849</v>
      </c>
      <c r="I1983" s="97">
        <v>3</v>
      </c>
    </row>
    <row r="1984" spans="1:9" ht="15" x14ac:dyDescent="0.2">
      <c r="A1984" s="99">
        <v>301</v>
      </c>
      <c r="B1984" s="98" t="s">
        <v>1105</v>
      </c>
      <c r="C1984" s="98" t="s">
        <v>1163</v>
      </c>
      <c r="D1984" s="99">
        <v>12</v>
      </c>
      <c r="E1984" s="99">
        <v>67</v>
      </c>
      <c r="F1984" s="98" t="s">
        <v>630</v>
      </c>
      <c r="G1984" s="99">
        <v>5</v>
      </c>
      <c r="H1984" s="98" t="s">
        <v>1850</v>
      </c>
      <c r="I1984" s="97">
        <v>35</v>
      </c>
    </row>
    <row r="1985" spans="1:9" ht="15" x14ac:dyDescent="0.2">
      <c r="A1985" s="99">
        <v>301</v>
      </c>
      <c r="B1985" s="98" t="s">
        <v>1105</v>
      </c>
      <c r="C1985" s="98" t="s">
        <v>1163</v>
      </c>
      <c r="D1985" s="99">
        <v>12</v>
      </c>
      <c r="E1985" s="99">
        <v>67</v>
      </c>
      <c r="F1985" s="98" t="s">
        <v>630</v>
      </c>
      <c r="G1985" s="99">
        <v>6</v>
      </c>
      <c r="H1985" s="98" t="s">
        <v>1850</v>
      </c>
      <c r="I1985" s="97">
        <v>30</v>
      </c>
    </row>
    <row r="1986" spans="1:9" ht="15" x14ac:dyDescent="0.2">
      <c r="A1986" s="99">
        <v>301</v>
      </c>
      <c r="B1986" s="98" t="s">
        <v>1105</v>
      </c>
      <c r="C1986" s="98" t="s">
        <v>1163</v>
      </c>
      <c r="D1986" s="99">
        <v>12</v>
      </c>
      <c r="E1986" s="99">
        <v>67</v>
      </c>
      <c r="F1986" s="98" t="s">
        <v>630</v>
      </c>
      <c r="G1986" s="99">
        <v>6</v>
      </c>
      <c r="H1986" s="98" t="s">
        <v>1865</v>
      </c>
      <c r="I1986" s="97">
        <v>1</v>
      </c>
    </row>
    <row r="1987" spans="1:9" ht="15" x14ac:dyDescent="0.2">
      <c r="A1987" s="99">
        <v>301</v>
      </c>
      <c r="B1987" s="98" t="s">
        <v>1105</v>
      </c>
      <c r="C1987" s="98" t="s">
        <v>1163</v>
      </c>
      <c r="D1987" s="99">
        <v>12</v>
      </c>
      <c r="E1987" s="99">
        <v>67</v>
      </c>
      <c r="F1987" s="98" t="s">
        <v>630</v>
      </c>
      <c r="G1987" s="99">
        <v>7</v>
      </c>
      <c r="H1987" s="98" t="s">
        <v>1850</v>
      </c>
      <c r="I1987" s="97">
        <v>29</v>
      </c>
    </row>
    <row r="1988" spans="1:9" ht="15" x14ac:dyDescent="0.2">
      <c r="A1988" s="99">
        <v>301</v>
      </c>
      <c r="B1988" s="98" t="s">
        <v>1105</v>
      </c>
      <c r="C1988" s="98" t="s">
        <v>1163</v>
      </c>
      <c r="D1988" s="99">
        <v>12</v>
      </c>
      <c r="E1988" s="99">
        <v>67</v>
      </c>
      <c r="F1988" s="98" t="s">
        <v>630</v>
      </c>
      <c r="G1988" s="99">
        <v>8</v>
      </c>
      <c r="H1988" s="98" t="s">
        <v>1850</v>
      </c>
      <c r="I1988" s="97">
        <v>24</v>
      </c>
    </row>
    <row r="1989" spans="1:9" ht="15" x14ac:dyDescent="0.2">
      <c r="A1989" s="99">
        <v>301</v>
      </c>
      <c r="B1989" s="98" t="s">
        <v>1105</v>
      </c>
      <c r="C1989" s="98" t="s">
        <v>1163</v>
      </c>
      <c r="D1989" s="99">
        <v>12</v>
      </c>
      <c r="E1989" s="99">
        <v>80</v>
      </c>
      <c r="F1989" s="98" t="s">
        <v>1506</v>
      </c>
      <c r="G1989" s="99">
        <v>1</v>
      </c>
      <c r="H1989" s="98" t="s">
        <v>1848</v>
      </c>
      <c r="I1989" s="97">
        <v>1</v>
      </c>
    </row>
    <row r="1990" spans="1:9" ht="15" x14ac:dyDescent="0.2">
      <c r="A1990" s="99">
        <v>301</v>
      </c>
      <c r="B1990" s="98" t="s">
        <v>1105</v>
      </c>
      <c r="C1990" s="98" t="s">
        <v>1163</v>
      </c>
      <c r="D1990" s="99">
        <v>12</v>
      </c>
      <c r="E1990" s="99">
        <v>80</v>
      </c>
      <c r="F1990" s="98" t="s">
        <v>1506</v>
      </c>
      <c r="G1990" s="99">
        <v>2</v>
      </c>
      <c r="H1990" s="98" t="s">
        <v>1849</v>
      </c>
      <c r="I1990" s="97">
        <v>1</v>
      </c>
    </row>
    <row r="1991" spans="1:9" ht="15" x14ac:dyDescent="0.2">
      <c r="A1991" s="99">
        <v>301</v>
      </c>
      <c r="B1991" s="98" t="s">
        <v>1105</v>
      </c>
      <c r="C1991" s="98" t="s">
        <v>1273</v>
      </c>
      <c r="D1991" s="99">
        <v>12</v>
      </c>
      <c r="E1991" s="99">
        <v>1</v>
      </c>
      <c r="F1991" s="98" t="s">
        <v>1504</v>
      </c>
      <c r="G1991" s="99">
        <v>6</v>
      </c>
      <c r="H1991" s="98" t="s">
        <v>1933</v>
      </c>
      <c r="I1991" s="97">
        <v>1</v>
      </c>
    </row>
    <row r="1992" spans="1:9" ht="15" x14ac:dyDescent="0.2">
      <c r="A1992" s="99">
        <v>302</v>
      </c>
      <c r="B1992" s="98" t="s">
        <v>1104</v>
      </c>
      <c r="C1992" s="98" t="s">
        <v>1172</v>
      </c>
      <c r="D1992" s="99">
        <v>9</v>
      </c>
      <c r="E1992" s="99">
        <v>949</v>
      </c>
      <c r="F1992" s="98" t="s">
        <v>1501</v>
      </c>
      <c r="G1992" s="99">
        <v>2</v>
      </c>
      <c r="H1992" s="98" t="s">
        <v>1847</v>
      </c>
      <c r="I1992" s="97">
        <v>20</v>
      </c>
    </row>
    <row r="1993" spans="1:9" ht="15" x14ac:dyDescent="0.2">
      <c r="A1993" s="99">
        <v>302</v>
      </c>
      <c r="B1993" s="98" t="s">
        <v>1104</v>
      </c>
      <c r="C1993" s="98" t="s">
        <v>1172</v>
      </c>
      <c r="D1993" s="99">
        <v>9</v>
      </c>
      <c r="E1993" s="99">
        <v>990</v>
      </c>
      <c r="F1993" s="98" t="s">
        <v>1500</v>
      </c>
      <c r="G1993" s="99">
        <v>4</v>
      </c>
      <c r="H1993" s="98" t="s">
        <v>1873</v>
      </c>
      <c r="I1993" s="97">
        <v>18</v>
      </c>
    </row>
    <row r="1994" spans="1:9" ht="15" x14ac:dyDescent="0.2">
      <c r="A1994" s="99">
        <v>302</v>
      </c>
      <c r="B1994" s="98" t="s">
        <v>1104</v>
      </c>
      <c r="C1994" s="98" t="s">
        <v>1172</v>
      </c>
      <c r="D1994" s="99">
        <v>9</v>
      </c>
      <c r="E1994" s="99">
        <v>990</v>
      </c>
      <c r="F1994" s="98" t="s">
        <v>1500</v>
      </c>
      <c r="G1994" s="99">
        <v>6</v>
      </c>
      <c r="H1994" s="98" t="s">
        <v>1947</v>
      </c>
      <c r="I1994" s="97">
        <v>5</v>
      </c>
    </row>
    <row r="1995" spans="1:9" ht="15" x14ac:dyDescent="0.2">
      <c r="A1995" s="99">
        <v>302</v>
      </c>
      <c r="B1995" s="98" t="s">
        <v>1104</v>
      </c>
      <c r="C1995" s="98" t="s">
        <v>1172</v>
      </c>
      <c r="D1995" s="99">
        <v>9</v>
      </c>
      <c r="E1995" s="99">
        <v>990</v>
      </c>
      <c r="F1995" s="98" t="s">
        <v>1500</v>
      </c>
      <c r="G1995" s="99">
        <v>7</v>
      </c>
      <c r="H1995" s="98" t="s">
        <v>1873</v>
      </c>
      <c r="I1995" s="97">
        <v>28</v>
      </c>
    </row>
    <row r="1996" spans="1:9" ht="15" x14ac:dyDescent="0.2">
      <c r="A1996" s="99">
        <v>302</v>
      </c>
      <c r="B1996" s="98" t="s">
        <v>1104</v>
      </c>
      <c r="C1996" s="98" t="s">
        <v>1172</v>
      </c>
      <c r="D1996" s="99">
        <v>9</v>
      </c>
      <c r="E1996" s="99">
        <v>939</v>
      </c>
      <c r="F1996" s="98" t="s">
        <v>1499</v>
      </c>
      <c r="G1996" s="99">
        <v>1</v>
      </c>
      <c r="H1996" s="98" t="s">
        <v>1847</v>
      </c>
      <c r="I1996" s="97">
        <v>30</v>
      </c>
    </row>
    <row r="1997" spans="1:9" ht="15" x14ac:dyDescent="0.2">
      <c r="A1997" s="99">
        <v>302</v>
      </c>
      <c r="B1997" s="98" t="s">
        <v>1104</v>
      </c>
      <c r="C1997" s="98" t="s">
        <v>1172</v>
      </c>
      <c r="D1997" s="99">
        <v>9</v>
      </c>
      <c r="E1997" s="99">
        <v>939</v>
      </c>
      <c r="F1997" s="98" t="s">
        <v>1499</v>
      </c>
      <c r="G1997" s="99">
        <v>6</v>
      </c>
      <c r="H1997" s="98" t="s">
        <v>1847</v>
      </c>
      <c r="I1997" s="97">
        <v>28</v>
      </c>
    </row>
    <row r="1998" spans="1:9" ht="15" x14ac:dyDescent="0.2">
      <c r="A1998" s="99">
        <v>302</v>
      </c>
      <c r="B1998" s="98" t="s">
        <v>1104</v>
      </c>
      <c r="C1998" s="98" t="s">
        <v>1172</v>
      </c>
      <c r="D1998" s="99">
        <v>9</v>
      </c>
      <c r="E1998" s="99">
        <v>14</v>
      </c>
      <c r="F1998" s="98" t="s">
        <v>581</v>
      </c>
      <c r="G1998" s="99">
        <v>2</v>
      </c>
      <c r="H1998" s="98" t="s">
        <v>1847</v>
      </c>
      <c r="I1998" s="97">
        <v>30</v>
      </c>
    </row>
    <row r="1999" spans="1:9" ht="15" x14ac:dyDescent="0.2">
      <c r="A1999" s="99">
        <v>302</v>
      </c>
      <c r="B1999" s="98" t="s">
        <v>1104</v>
      </c>
      <c r="C1999" s="98" t="s">
        <v>1172</v>
      </c>
      <c r="D1999" s="99">
        <v>9</v>
      </c>
      <c r="E1999" s="99">
        <v>14</v>
      </c>
      <c r="F1999" s="98" t="s">
        <v>581</v>
      </c>
      <c r="G1999" s="99">
        <v>6</v>
      </c>
      <c r="H1999" s="98" t="s">
        <v>1846</v>
      </c>
      <c r="I1999" s="97">
        <v>3</v>
      </c>
    </row>
    <row r="2000" spans="1:9" ht="15" x14ac:dyDescent="0.2">
      <c r="A2000" s="99">
        <v>302</v>
      </c>
      <c r="B2000" s="98" t="s">
        <v>1104</v>
      </c>
      <c r="C2000" s="98" t="s">
        <v>1172</v>
      </c>
      <c r="D2000" s="99">
        <v>9</v>
      </c>
      <c r="E2000" s="99">
        <v>946</v>
      </c>
      <c r="F2000" s="98" t="s">
        <v>1498</v>
      </c>
      <c r="G2000" s="99">
        <v>1</v>
      </c>
      <c r="H2000" s="98" t="s">
        <v>1859</v>
      </c>
      <c r="I2000" s="97">
        <v>24</v>
      </c>
    </row>
    <row r="2001" spans="1:9" ht="15" x14ac:dyDescent="0.2">
      <c r="A2001" s="99">
        <v>302</v>
      </c>
      <c r="B2001" s="98" t="s">
        <v>1104</v>
      </c>
      <c r="C2001" s="98" t="s">
        <v>1172</v>
      </c>
      <c r="D2001" s="99">
        <v>9</v>
      </c>
      <c r="E2001" s="99">
        <v>946</v>
      </c>
      <c r="F2001" s="98" t="s">
        <v>1498</v>
      </c>
      <c r="G2001" s="99">
        <v>4</v>
      </c>
      <c r="H2001" s="98" t="s">
        <v>1859</v>
      </c>
      <c r="I2001" s="97">
        <v>22</v>
      </c>
    </row>
    <row r="2002" spans="1:9" ht="15" x14ac:dyDescent="0.2">
      <c r="A2002" s="99">
        <v>302</v>
      </c>
      <c r="B2002" s="98" t="s">
        <v>1104</v>
      </c>
      <c r="C2002" s="98" t="s">
        <v>1172</v>
      </c>
      <c r="D2002" s="99">
        <v>9</v>
      </c>
      <c r="E2002" s="99">
        <v>946</v>
      </c>
      <c r="F2002" s="98" t="s">
        <v>1498</v>
      </c>
      <c r="G2002" s="99">
        <v>5</v>
      </c>
      <c r="H2002" s="98" t="s">
        <v>1859</v>
      </c>
      <c r="I2002" s="97">
        <v>29</v>
      </c>
    </row>
    <row r="2003" spans="1:9" ht="15" x14ac:dyDescent="0.2">
      <c r="A2003" s="99">
        <v>302</v>
      </c>
      <c r="B2003" s="98" t="s">
        <v>1104</v>
      </c>
      <c r="C2003" s="98" t="s">
        <v>1172</v>
      </c>
      <c r="D2003" s="99">
        <v>9</v>
      </c>
      <c r="E2003" s="99">
        <v>991</v>
      </c>
      <c r="F2003" s="98" t="s">
        <v>844</v>
      </c>
      <c r="G2003" s="99">
        <v>6</v>
      </c>
      <c r="H2003" s="98" t="s">
        <v>1845</v>
      </c>
      <c r="I2003" s="97">
        <v>7</v>
      </c>
    </row>
    <row r="2004" spans="1:9" ht="15" x14ac:dyDescent="0.2">
      <c r="A2004" s="99">
        <v>302</v>
      </c>
      <c r="B2004" s="98" t="s">
        <v>1104</v>
      </c>
      <c r="C2004" s="98" t="s">
        <v>1172</v>
      </c>
      <c r="D2004" s="99">
        <v>9</v>
      </c>
      <c r="E2004" s="99">
        <v>48</v>
      </c>
      <c r="F2004" s="98" t="s">
        <v>1495</v>
      </c>
      <c r="G2004" s="99">
        <v>3</v>
      </c>
      <c r="H2004" s="98" t="s">
        <v>1859</v>
      </c>
      <c r="I2004" s="97">
        <v>24</v>
      </c>
    </row>
    <row r="2005" spans="1:9" ht="15" x14ac:dyDescent="0.2">
      <c r="A2005" s="99">
        <v>302</v>
      </c>
      <c r="B2005" s="98" t="s">
        <v>1104</v>
      </c>
      <c r="C2005" s="98" t="s">
        <v>1172</v>
      </c>
      <c r="D2005" s="99">
        <v>9</v>
      </c>
      <c r="E2005" s="99">
        <v>48</v>
      </c>
      <c r="F2005" s="98" t="s">
        <v>1495</v>
      </c>
      <c r="G2005" s="99">
        <v>6</v>
      </c>
      <c r="H2005" s="98" t="s">
        <v>1859</v>
      </c>
      <c r="I2005" s="97">
        <v>30</v>
      </c>
    </row>
    <row r="2006" spans="1:9" ht="15" x14ac:dyDescent="0.2">
      <c r="A2006" s="99">
        <v>302</v>
      </c>
      <c r="B2006" s="98" t="s">
        <v>1104</v>
      </c>
      <c r="C2006" s="98" t="s">
        <v>1169</v>
      </c>
      <c r="D2006" s="99">
        <v>9</v>
      </c>
      <c r="E2006" s="99">
        <v>3</v>
      </c>
      <c r="F2006" s="98" t="s">
        <v>1494</v>
      </c>
      <c r="G2006" s="99">
        <v>4</v>
      </c>
      <c r="H2006" s="98" t="s">
        <v>1854</v>
      </c>
      <c r="I2006" s="97">
        <v>2</v>
      </c>
    </row>
    <row r="2007" spans="1:9" ht="15" x14ac:dyDescent="0.2">
      <c r="A2007" s="99">
        <v>302</v>
      </c>
      <c r="B2007" s="98" t="s">
        <v>1104</v>
      </c>
      <c r="C2007" s="98" t="s">
        <v>1169</v>
      </c>
      <c r="D2007" s="99">
        <v>9</v>
      </c>
      <c r="E2007" s="99">
        <v>3</v>
      </c>
      <c r="F2007" s="98" t="s">
        <v>1494</v>
      </c>
      <c r="G2007" s="99">
        <v>7</v>
      </c>
      <c r="H2007" s="98" t="s">
        <v>1854</v>
      </c>
      <c r="I2007" s="97">
        <v>7</v>
      </c>
    </row>
    <row r="2008" spans="1:9" ht="15" x14ac:dyDescent="0.2">
      <c r="A2008" s="99">
        <v>302</v>
      </c>
      <c r="B2008" s="98" t="s">
        <v>1104</v>
      </c>
      <c r="C2008" s="98" t="s">
        <v>1169</v>
      </c>
      <c r="D2008" s="99">
        <v>9</v>
      </c>
      <c r="E2008" s="99">
        <v>950</v>
      </c>
      <c r="F2008" s="98" t="s">
        <v>1493</v>
      </c>
      <c r="G2008" s="99">
        <v>5</v>
      </c>
      <c r="H2008" s="98" t="s">
        <v>1867</v>
      </c>
      <c r="I2008" s="97">
        <v>30</v>
      </c>
    </row>
    <row r="2009" spans="1:9" ht="15" x14ac:dyDescent="0.2">
      <c r="A2009" s="99">
        <v>302</v>
      </c>
      <c r="B2009" s="98" t="s">
        <v>1104</v>
      </c>
      <c r="C2009" s="98" t="s">
        <v>1169</v>
      </c>
      <c r="D2009" s="99">
        <v>9</v>
      </c>
      <c r="E2009" s="99">
        <v>950</v>
      </c>
      <c r="F2009" s="98" t="s">
        <v>1493</v>
      </c>
      <c r="G2009" s="99">
        <v>6</v>
      </c>
      <c r="H2009" s="98" t="s">
        <v>1867</v>
      </c>
      <c r="I2009" s="97">
        <v>26</v>
      </c>
    </row>
    <row r="2010" spans="1:9" ht="15" x14ac:dyDescent="0.2">
      <c r="A2010" s="99">
        <v>302</v>
      </c>
      <c r="B2010" s="98" t="s">
        <v>1104</v>
      </c>
      <c r="C2010" s="98" t="s">
        <v>1169</v>
      </c>
      <c r="D2010" s="99">
        <v>9</v>
      </c>
      <c r="E2010" s="99">
        <v>967</v>
      </c>
      <c r="F2010" s="98" t="s">
        <v>1492</v>
      </c>
      <c r="G2010" s="99">
        <v>1</v>
      </c>
      <c r="H2010" s="98" t="s">
        <v>1843</v>
      </c>
      <c r="I2010" s="97">
        <v>30</v>
      </c>
    </row>
    <row r="2011" spans="1:9" ht="15" x14ac:dyDescent="0.2">
      <c r="A2011" s="99">
        <v>302</v>
      </c>
      <c r="B2011" s="98" t="s">
        <v>1104</v>
      </c>
      <c r="C2011" s="98" t="s">
        <v>1169</v>
      </c>
      <c r="D2011" s="99">
        <v>9</v>
      </c>
      <c r="E2011" s="99">
        <v>967</v>
      </c>
      <c r="F2011" s="98" t="s">
        <v>1492</v>
      </c>
      <c r="G2011" s="99">
        <v>2</v>
      </c>
      <c r="H2011" s="98" t="s">
        <v>1843</v>
      </c>
      <c r="I2011" s="97">
        <v>30</v>
      </c>
    </row>
    <row r="2012" spans="1:9" ht="15" x14ac:dyDescent="0.2">
      <c r="A2012" s="99">
        <v>302</v>
      </c>
      <c r="B2012" s="98" t="s">
        <v>1104</v>
      </c>
      <c r="C2012" s="98" t="s">
        <v>1169</v>
      </c>
      <c r="D2012" s="99">
        <v>9</v>
      </c>
      <c r="E2012" s="99">
        <v>967</v>
      </c>
      <c r="F2012" s="98" t="s">
        <v>1492</v>
      </c>
      <c r="G2012" s="99">
        <v>5</v>
      </c>
      <c r="H2012" s="98" t="s">
        <v>1843</v>
      </c>
      <c r="I2012" s="97">
        <v>28</v>
      </c>
    </row>
    <row r="2013" spans="1:9" ht="15" x14ac:dyDescent="0.2">
      <c r="A2013" s="99">
        <v>302</v>
      </c>
      <c r="B2013" s="98" t="s">
        <v>1104</v>
      </c>
      <c r="C2013" s="98" t="s">
        <v>1169</v>
      </c>
      <c r="D2013" s="99">
        <v>9</v>
      </c>
      <c r="E2013" s="99">
        <v>967</v>
      </c>
      <c r="F2013" s="98" t="s">
        <v>1492</v>
      </c>
      <c r="G2013" s="99">
        <v>6</v>
      </c>
      <c r="H2013" s="98" t="s">
        <v>1843</v>
      </c>
      <c r="I2013" s="97">
        <v>29</v>
      </c>
    </row>
    <row r="2014" spans="1:9" ht="15" x14ac:dyDescent="0.2">
      <c r="A2014" s="99">
        <v>302</v>
      </c>
      <c r="B2014" s="98" t="s">
        <v>1104</v>
      </c>
      <c r="C2014" s="98" t="s">
        <v>1169</v>
      </c>
      <c r="D2014" s="99">
        <v>9</v>
      </c>
      <c r="E2014" s="99">
        <v>977</v>
      </c>
      <c r="F2014" s="98" t="s">
        <v>1490</v>
      </c>
      <c r="G2014" s="99">
        <v>1</v>
      </c>
      <c r="H2014" s="98" t="s">
        <v>1854</v>
      </c>
      <c r="I2014" s="97">
        <v>2</v>
      </c>
    </row>
    <row r="2015" spans="1:9" ht="15" x14ac:dyDescent="0.2">
      <c r="A2015" s="99">
        <v>302</v>
      </c>
      <c r="B2015" s="98" t="s">
        <v>1104</v>
      </c>
      <c r="C2015" s="98" t="s">
        <v>1169</v>
      </c>
      <c r="D2015" s="99">
        <v>9</v>
      </c>
      <c r="E2015" s="99">
        <v>36</v>
      </c>
      <c r="F2015" s="98" t="s">
        <v>1489</v>
      </c>
      <c r="G2015" s="99">
        <v>1</v>
      </c>
      <c r="H2015" s="98" t="s">
        <v>1867</v>
      </c>
      <c r="I2015" s="97">
        <v>21</v>
      </c>
    </row>
    <row r="2016" spans="1:9" ht="15" x14ac:dyDescent="0.2">
      <c r="A2016" s="99">
        <v>302</v>
      </c>
      <c r="B2016" s="98" t="s">
        <v>1104</v>
      </c>
      <c r="C2016" s="98" t="s">
        <v>1169</v>
      </c>
      <c r="D2016" s="99">
        <v>9</v>
      </c>
      <c r="E2016" s="99">
        <v>36</v>
      </c>
      <c r="F2016" s="98" t="s">
        <v>1489</v>
      </c>
      <c r="G2016" s="99">
        <v>3</v>
      </c>
      <c r="H2016" s="98" t="s">
        <v>1867</v>
      </c>
      <c r="I2016" s="97">
        <v>28</v>
      </c>
    </row>
    <row r="2017" spans="1:9" ht="15" x14ac:dyDescent="0.2">
      <c r="A2017" s="99">
        <v>302</v>
      </c>
      <c r="B2017" s="98" t="s">
        <v>1104</v>
      </c>
      <c r="C2017" s="98" t="s">
        <v>1169</v>
      </c>
      <c r="D2017" s="99">
        <v>9</v>
      </c>
      <c r="E2017" s="99">
        <v>36</v>
      </c>
      <c r="F2017" s="98" t="s">
        <v>1489</v>
      </c>
      <c r="G2017" s="99">
        <v>4</v>
      </c>
      <c r="H2017" s="98" t="s">
        <v>1867</v>
      </c>
      <c r="I2017" s="97">
        <v>13</v>
      </c>
    </row>
    <row r="2018" spans="1:9" ht="15" x14ac:dyDescent="0.2">
      <c r="A2018" s="99">
        <v>302</v>
      </c>
      <c r="B2018" s="98" t="s">
        <v>1104</v>
      </c>
      <c r="C2018" s="98" t="s">
        <v>1166</v>
      </c>
      <c r="D2018" s="99">
        <v>9</v>
      </c>
      <c r="E2018" s="99">
        <v>27</v>
      </c>
      <c r="F2018" s="98" t="s">
        <v>1488</v>
      </c>
      <c r="G2018" s="99">
        <v>4</v>
      </c>
      <c r="H2018" s="98" t="s">
        <v>1982</v>
      </c>
      <c r="I2018" s="97">
        <v>28</v>
      </c>
    </row>
    <row r="2019" spans="1:9" ht="15" x14ac:dyDescent="0.2">
      <c r="A2019" s="99">
        <v>302</v>
      </c>
      <c r="B2019" s="98" t="s">
        <v>1104</v>
      </c>
      <c r="C2019" s="98" t="s">
        <v>1166</v>
      </c>
      <c r="D2019" s="99">
        <v>9</v>
      </c>
      <c r="E2019" s="99">
        <v>27</v>
      </c>
      <c r="F2019" s="98" t="s">
        <v>1488</v>
      </c>
      <c r="G2019" s="99">
        <v>5</v>
      </c>
      <c r="H2019" s="98" t="s">
        <v>1982</v>
      </c>
      <c r="I2019" s="97">
        <v>30</v>
      </c>
    </row>
    <row r="2020" spans="1:9" ht="15" x14ac:dyDescent="0.2">
      <c r="A2020" s="99">
        <v>302</v>
      </c>
      <c r="B2020" s="98" t="s">
        <v>1104</v>
      </c>
      <c r="C2020" s="98" t="s">
        <v>1166</v>
      </c>
      <c r="D2020" s="99">
        <v>9</v>
      </c>
      <c r="E2020" s="99">
        <v>27</v>
      </c>
      <c r="F2020" s="98" t="s">
        <v>1488</v>
      </c>
      <c r="G2020" s="99">
        <v>6</v>
      </c>
      <c r="H2020" s="98" t="s">
        <v>1982</v>
      </c>
      <c r="I2020" s="97">
        <v>20</v>
      </c>
    </row>
    <row r="2021" spans="1:9" ht="15" x14ac:dyDescent="0.2">
      <c r="A2021" s="99">
        <v>302</v>
      </c>
      <c r="B2021" s="98" t="s">
        <v>1104</v>
      </c>
      <c r="C2021" s="98" t="s">
        <v>1166</v>
      </c>
      <c r="D2021" s="99">
        <v>9</v>
      </c>
      <c r="E2021" s="99">
        <v>10</v>
      </c>
      <c r="F2021" s="98" t="s">
        <v>309</v>
      </c>
      <c r="G2021" s="99">
        <v>3</v>
      </c>
      <c r="H2021" s="98" t="s">
        <v>1982</v>
      </c>
      <c r="I2021" s="97">
        <v>30</v>
      </c>
    </row>
    <row r="2022" spans="1:9" ht="15" x14ac:dyDescent="0.2">
      <c r="A2022" s="99">
        <v>302</v>
      </c>
      <c r="B2022" s="98" t="s">
        <v>1104</v>
      </c>
      <c r="C2022" s="98" t="s">
        <v>1166</v>
      </c>
      <c r="D2022" s="99">
        <v>9</v>
      </c>
      <c r="E2022" s="99">
        <v>10</v>
      </c>
      <c r="F2022" s="98" t="s">
        <v>309</v>
      </c>
      <c r="G2022" s="99">
        <v>4</v>
      </c>
      <c r="H2022" s="98" t="s">
        <v>1851</v>
      </c>
      <c r="I2022" s="97">
        <v>21</v>
      </c>
    </row>
    <row r="2023" spans="1:9" ht="15" x14ac:dyDescent="0.2">
      <c r="A2023" s="99">
        <v>302</v>
      </c>
      <c r="B2023" s="98" t="s">
        <v>1104</v>
      </c>
      <c r="C2023" s="98" t="s">
        <v>1166</v>
      </c>
      <c r="D2023" s="99">
        <v>9</v>
      </c>
      <c r="E2023" s="99">
        <v>10</v>
      </c>
      <c r="F2023" s="98" t="s">
        <v>309</v>
      </c>
      <c r="G2023" s="99">
        <v>5</v>
      </c>
      <c r="H2023" s="98" t="s">
        <v>1851</v>
      </c>
      <c r="I2023" s="97">
        <v>25</v>
      </c>
    </row>
    <row r="2024" spans="1:9" ht="15" x14ac:dyDescent="0.2">
      <c r="A2024" s="99">
        <v>302</v>
      </c>
      <c r="B2024" s="98" t="s">
        <v>1104</v>
      </c>
      <c r="C2024" s="98" t="s">
        <v>1166</v>
      </c>
      <c r="D2024" s="99">
        <v>9</v>
      </c>
      <c r="E2024" s="99">
        <v>10</v>
      </c>
      <c r="F2024" s="98" t="s">
        <v>309</v>
      </c>
      <c r="G2024" s="99">
        <v>6</v>
      </c>
      <c r="H2024" s="98" t="s">
        <v>1851</v>
      </c>
      <c r="I2024" s="97">
        <v>24</v>
      </c>
    </row>
    <row r="2025" spans="1:9" ht="15" x14ac:dyDescent="0.2">
      <c r="A2025" s="99">
        <v>302</v>
      </c>
      <c r="B2025" s="98" t="s">
        <v>1104</v>
      </c>
      <c r="C2025" s="98" t="s">
        <v>1166</v>
      </c>
      <c r="D2025" s="99">
        <v>9</v>
      </c>
      <c r="E2025" s="99">
        <v>4</v>
      </c>
      <c r="F2025" s="98" t="s">
        <v>1486</v>
      </c>
      <c r="G2025" s="99">
        <v>1</v>
      </c>
      <c r="H2025" s="98" t="s">
        <v>1851</v>
      </c>
      <c r="I2025" s="97">
        <v>20</v>
      </c>
    </row>
    <row r="2026" spans="1:9" ht="15" x14ac:dyDescent="0.2">
      <c r="A2026" s="99">
        <v>302</v>
      </c>
      <c r="B2026" s="98" t="s">
        <v>1104</v>
      </c>
      <c r="C2026" s="98" t="s">
        <v>1166</v>
      </c>
      <c r="D2026" s="99">
        <v>9</v>
      </c>
      <c r="E2026" s="99">
        <v>4</v>
      </c>
      <c r="F2026" s="98" t="s">
        <v>1486</v>
      </c>
      <c r="G2026" s="99">
        <v>3</v>
      </c>
      <c r="H2026" s="98" t="s">
        <v>1851</v>
      </c>
      <c r="I2026" s="97">
        <v>25</v>
      </c>
    </row>
    <row r="2027" spans="1:9" ht="15" x14ac:dyDescent="0.2">
      <c r="A2027" s="99">
        <v>302</v>
      </c>
      <c r="B2027" s="98" t="s">
        <v>1104</v>
      </c>
      <c r="C2027" s="98" t="s">
        <v>1166</v>
      </c>
      <c r="D2027" s="99">
        <v>9</v>
      </c>
      <c r="E2027" s="99">
        <v>4</v>
      </c>
      <c r="F2027" s="98" t="s">
        <v>1486</v>
      </c>
      <c r="G2027" s="99">
        <v>4</v>
      </c>
      <c r="H2027" s="98" t="s">
        <v>1851</v>
      </c>
      <c r="I2027" s="97">
        <v>14</v>
      </c>
    </row>
    <row r="2028" spans="1:9" ht="15" x14ac:dyDescent="0.2">
      <c r="A2028" s="99">
        <v>302</v>
      </c>
      <c r="B2028" s="98" t="s">
        <v>1104</v>
      </c>
      <c r="C2028" s="98" t="s">
        <v>1166</v>
      </c>
      <c r="D2028" s="99">
        <v>9</v>
      </c>
      <c r="E2028" s="99">
        <v>4</v>
      </c>
      <c r="F2028" s="98" t="s">
        <v>1486</v>
      </c>
      <c r="G2028" s="99">
        <v>5</v>
      </c>
      <c r="H2028" s="98" t="s">
        <v>1878</v>
      </c>
      <c r="I2028" s="97">
        <v>10</v>
      </c>
    </row>
    <row r="2029" spans="1:9" ht="15" x14ac:dyDescent="0.2">
      <c r="A2029" s="99">
        <v>302</v>
      </c>
      <c r="B2029" s="98" t="s">
        <v>1104</v>
      </c>
      <c r="C2029" s="98" t="s">
        <v>1163</v>
      </c>
      <c r="D2029" s="99">
        <v>9</v>
      </c>
      <c r="E2029" s="99">
        <v>948</v>
      </c>
      <c r="F2029" s="98" t="s">
        <v>1478</v>
      </c>
      <c r="G2029" s="99">
        <v>1</v>
      </c>
      <c r="H2029" s="98" t="s">
        <v>1876</v>
      </c>
      <c r="I2029" s="97">
        <v>30</v>
      </c>
    </row>
    <row r="2030" spans="1:9" ht="15" x14ac:dyDescent="0.2">
      <c r="A2030" s="99">
        <v>302</v>
      </c>
      <c r="B2030" s="98" t="s">
        <v>1104</v>
      </c>
      <c r="C2030" s="98" t="s">
        <v>1163</v>
      </c>
      <c r="D2030" s="99">
        <v>9</v>
      </c>
      <c r="E2030" s="99">
        <v>948</v>
      </c>
      <c r="F2030" s="98" t="s">
        <v>1478</v>
      </c>
      <c r="G2030" s="99">
        <v>2</v>
      </c>
      <c r="H2030" s="98" t="s">
        <v>1876</v>
      </c>
      <c r="I2030" s="97">
        <v>28</v>
      </c>
    </row>
    <row r="2031" spans="1:9" ht="15" x14ac:dyDescent="0.2">
      <c r="A2031" s="99">
        <v>302</v>
      </c>
      <c r="B2031" s="98" t="s">
        <v>1104</v>
      </c>
      <c r="C2031" s="98" t="s">
        <v>1163</v>
      </c>
      <c r="D2031" s="99">
        <v>9</v>
      </c>
      <c r="E2031" s="99">
        <v>948</v>
      </c>
      <c r="F2031" s="98" t="s">
        <v>1478</v>
      </c>
      <c r="G2031" s="99">
        <v>6</v>
      </c>
      <c r="H2031" s="98" t="s">
        <v>1876</v>
      </c>
      <c r="I2031" s="97">
        <v>31</v>
      </c>
    </row>
    <row r="2032" spans="1:9" ht="15" x14ac:dyDescent="0.2">
      <c r="A2032" s="99">
        <v>302</v>
      </c>
      <c r="B2032" s="98" t="s">
        <v>1104</v>
      </c>
      <c r="C2032" s="98" t="s">
        <v>1163</v>
      </c>
      <c r="D2032" s="99">
        <v>9</v>
      </c>
      <c r="E2032" s="99">
        <v>948</v>
      </c>
      <c r="F2032" s="98" t="s">
        <v>1478</v>
      </c>
      <c r="G2032" s="99">
        <v>7</v>
      </c>
      <c r="H2032" s="98" t="s">
        <v>1876</v>
      </c>
      <c r="I2032" s="97">
        <v>20</v>
      </c>
    </row>
    <row r="2033" spans="1:9" ht="15" x14ac:dyDescent="0.2">
      <c r="A2033" s="99">
        <v>302</v>
      </c>
      <c r="B2033" s="98" t="s">
        <v>1104</v>
      </c>
      <c r="C2033" s="98" t="s">
        <v>1163</v>
      </c>
      <c r="D2033" s="99">
        <v>9</v>
      </c>
      <c r="E2033" s="99">
        <v>45</v>
      </c>
      <c r="F2033" s="98" t="s">
        <v>1476</v>
      </c>
      <c r="G2033" s="99">
        <v>1</v>
      </c>
      <c r="H2033" s="98" t="s">
        <v>1876</v>
      </c>
      <c r="I2033" s="97">
        <v>31</v>
      </c>
    </row>
    <row r="2034" spans="1:9" ht="15" x14ac:dyDescent="0.2">
      <c r="A2034" s="99">
        <v>302</v>
      </c>
      <c r="B2034" s="98" t="s">
        <v>1104</v>
      </c>
      <c r="C2034" s="98" t="s">
        <v>1163</v>
      </c>
      <c r="D2034" s="99">
        <v>9</v>
      </c>
      <c r="E2034" s="99">
        <v>45</v>
      </c>
      <c r="F2034" s="98" t="s">
        <v>1476</v>
      </c>
      <c r="G2034" s="99">
        <v>3</v>
      </c>
      <c r="H2034" s="98" t="s">
        <v>1876</v>
      </c>
      <c r="I2034" s="97">
        <v>30</v>
      </c>
    </row>
    <row r="2035" spans="1:9" ht="15" x14ac:dyDescent="0.2">
      <c r="A2035" s="99">
        <v>302</v>
      </c>
      <c r="B2035" s="98" t="s">
        <v>1104</v>
      </c>
      <c r="C2035" s="98" t="s">
        <v>1163</v>
      </c>
      <c r="D2035" s="99">
        <v>9</v>
      </c>
      <c r="E2035" s="99">
        <v>45</v>
      </c>
      <c r="F2035" s="98" t="s">
        <v>1476</v>
      </c>
      <c r="G2035" s="99">
        <v>4</v>
      </c>
      <c r="H2035" s="98" t="s">
        <v>1876</v>
      </c>
      <c r="I2035" s="97">
        <v>23</v>
      </c>
    </row>
    <row r="2036" spans="1:9" ht="15" x14ac:dyDescent="0.2">
      <c r="A2036" s="99">
        <v>302</v>
      </c>
      <c r="B2036" s="98" t="s">
        <v>1104</v>
      </c>
      <c r="C2036" s="98" t="s">
        <v>1163</v>
      </c>
      <c r="D2036" s="99">
        <v>9</v>
      </c>
      <c r="E2036" s="99">
        <v>45</v>
      </c>
      <c r="F2036" s="98" t="s">
        <v>1476</v>
      </c>
      <c r="G2036" s="99">
        <v>5</v>
      </c>
      <c r="H2036" s="98" t="s">
        <v>1876</v>
      </c>
      <c r="I2036" s="97">
        <v>31</v>
      </c>
    </row>
    <row r="2037" spans="1:9" ht="15" x14ac:dyDescent="0.2">
      <c r="A2037" s="99">
        <v>302</v>
      </c>
      <c r="B2037" s="98" t="s">
        <v>1104</v>
      </c>
      <c r="C2037" s="98" t="s">
        <v>1163</v>
      </c>
      <c r="D2037" s="99">
        <v>9</v>
      </c>
      <c r="E2037" s="99">
        <v>45</v>
      </c>
      <c r="F2037" s="98" t="s">
        <v>1476</v>
      </c>
      <c r="G2037" s="99">
        <v>6</v>
      </c>
      <c r="H2037" s="98" t="s">
        <v>1876</v>
      </c>
      <c r="I2037" s="97">
        <v>26</v>
      </c>
    </row>
    <row r="2038" spans="1:9" ht="15" x14ac:dyDescent="0.2">
      <c r="A2038" s="99">
        <v>302</v>
      </c>
      <c r="B2038" s="98" t="s">
        <v>1104</v>
      </c>
      <c r="C2038" s="98" t="s">
        <v>1172</v>
      </c>
      <c r="D2038" s="99">
        <v>10</v>
      </c>
      <c r="E2038" s="99">
        <v>931</v>
      </c>
      <c r="F2038" s="98" t="s">
        <v>1480</v>
      </c>
      <c r="G2038" s="99">
        <v>1</v>
      </c>
      <c r="H2038" s="98" t="s">
        <v>1858</v>
      </c>
      <c r="I2038" s="97">
        <v>33</v>
      </c>
    </row>
    <row r="2039" spans="1:9" ht="15" x14ac:dyDescent="0.2">
      <c r="A2039" s="99">
        <v>302</v>
      </c>
      <c r="B2039" s="98" t="s">
        <v>1104</v>
      </c>
      <c r="C2039" s="98" t="s">
        <v>1172</v>
      </c>
      <c r="D2039" s="99">
        <v>10</v>
      </c>
      <c r="E2039" s="99">
        <v>931</v>
      </c>
      <c r="F2039" s="98" t="s">
        <v>1480</v>
      </c>
      <c r="G2039" s="99">
        <v>5</v>
      </c>
      <c r="H2039" s="98" t="s">
        <v>1858</v>
      </c>
      <c r="I2039" s="97">
        <v>31</v>
      </c>
    </row>
    <row r="2040" spans="1:9" ht="15" x14ac:dyDescent="0.2">
      <c r="A2040" s="99">
        <v>302</v>
      </c>
      <c r="B2040" s="98" t="s">
        <v>1104</v>
      </c>
      <c r="C2040" s="98" t="s">
        <v>1172</v>
      </c>
      <c r="D2040" s="99">
        <v>10</v>
      </c>
      <c r="E2040" s="99">
        <v>949</v>
      </c>
      <c r="F2040" s="98" t="s">
        <v>1501</v>
      </c>
      <c r="G2040" s="99">
        <v>2</v>
      </c>
      <c r="H2040" s="98" t="s">
        <v>1847</v>
      </c>
      <c r="I2040" s="97">
        <v>10</v>
      </c>
    </row>
    <row r="2041" spans="1:9" ht="15" x14ac:dyDescent="0.2">
      <c r="A2041" s="99">
        <v>302</v>
      </c>
      <c r="B2041" s="98" t="s">
        <v>1104</v>
      </c>
      <c r="C2041" s="98" t="s">
        <v>1172</v>
      </c>
      <c r="D2041" s="99">
        <v>10</v>
      </c>
      <c r="E2041" s="99">
        <v>949</v>
      </c>
      <c r="F2041" s="98" t="s">
        <v>1501</v>
      </c>
      <c r="G2041" s="99">
        <v>6</v>
      </c>
      <c r="H2041" s="98" t="s">
        <v>1845</v>
      </c>
      <c r="I2041" s="97">
        <v>30</v>
      </c>
    </row>
    <row r="2042" spans="1:9" ht="15" x14ac:dyDescent="0.2">
      <c r="A2042" s="99">
        <v>302</v>
      </c>
      <c r="B2042" s="98" t="s">
        <v>1104</v>
      </c>
      <c r="C2042" s="98" t="s">
        <v>1172</v>
      </c>
      <c r="D2042" s="99">
        <v>10</v>
      </c>
      <c r="E2042" s="99">
        <v>990</v>
      </c>
      <c r="F2042" s="98" t="s">
        <v>1500</v>
      </c>
      <c r="G2042" s="99">
        <v>6</v>
      </c>
      <c r="H2042" s="98" t="s">
        <v>1947</v>
      </c>
      <c r="I2042" s="97">
        <v>4</v>
      </c>
    </row>
    <row r="2043" spans="1:9" ht="15" x14ac:dyDescent="0.2">
      <c r="A2043" s="99">
        <v>302</v>
      </c>
      <c r="B2043" s="98" t="s">
        <v>1104</v>
      </c>
      <c r="C2043" s="98" t="s">
        <v>1172</v>
      </c>
      <c r="D2043" s="99">
        <v>10</v>
      </c>
      <c r="E2043" s="99">
        <v>939</v>
      </c>
      <c r="F2043" s="98" t="s">
        <v>1499</v>
      </c>
      <c r="G2043" s="99">
        <v>1</v>
      </c>
      <c r="H2043" s="98" t="s">
        <v>1847</v>
      </c>
      <c r="I2043" s="97">
        <v>1</v>
      </c>
    </row>
    <row r="2044" spans="1:9" ht="15" x14ac:dyDescent="0.2">
      <c r="A2044" s="99">
        <v>302</v>
      </c>
      <c r="B2044" s="98" t="s">
        <v>1104</v>
      </c>
      <c r="C2044" s="98" t="s">
        <v>1172</v>
      </c>
      <c r="D2044" s="99">
        <v>10</v>
      </c>
      <c r="E2044" s="99">
        <v>939</v>
      </c>
      <c r="F2044" s="98" t="s">
        <v>1499</v>
      </c>
      <c r="G2044" s="99">
        <v>6</v>
      </c>
      <c r="H2044" s="98" t="s">
        <v>1847</v>
      </c>
      <c r="I2044" s="97">
        <v>1</v>
      </c>
    </row>
    <row r="2045" spans="1:9" ht="15" x14ac:dyDescent="0.2">
      <c r="A2045" s="99">
        <v>302</v>
      </c>
      <c r="B2045" s="98" t="s">
        <v>1104</v>
      </c>
      <c r="C2045" s="98" t="s">
        <v>1172</v>
      </c>
      <c r="D2045" s="99">
        <v>10</v>
      </c>
      <c r="E2045" s="99">
        <v>13</v>
      </c>
      <c r="F2045" s="98" t="s">
        <v>1477</v>
      </c>
      <c r="G2045" s="99">
        <v>2</v>
      </c>
      <c r="H2045" s="98" t="s">
        <v>1858</v>
      </c>
      <c r="I2045" s="97">
        <v>22</v>
      </c>
    </row>
    <row r="2046" spans="1:9" ht="15" x14ac:dyDescent="0.2">
      <c r="A2046" s="99">
        <v>302</v>
      </c>
      <c r="B2046" s="98" t="s">
        <v>1104</v>
      </c>
      <c r="C2046" s="98" t="s">
        <v>1172</v>
      </c>
      <c r="D2046" s="99">
        <v>10</v>
      </c>
      <c r="E2046" s="99">
        <v>13</v>
      </c>
      <c r="F2046" s="98" t="s">
        <v>1477</v>
      </c>
      <c r="G2046" s="99">
        <v>6</v>
      </c>
      <c r="H2046" s="98" t="s">
        <v>1858</v>
      </c>
      <c r="I2046" s="97">
        <v>19</v>
      </c>
    </row>
    <row r="2047" spans="1:9" ht="15" x14ac:dyDescent="0.2">
      <c r="A2047" s="99">
        <v>302</v>
      </c>
      <c r="B2047" s="98" t="s">
        <v>1104</v>
      </c>
      <c r="C2047" s="98" t="s">
        <v>1172</v>
      </c>
      <c r="D2047" s="99">
        <v>10</v>
      </c>
      <c r="E2047" s="99">
        <v>13</v>
      </c>
      <c r="F2047" s="98" t="s">
        <v>1477</v>
      </c>
      <c r="G2047" s="99">
        <v>7</v>
      </c>
      <c r="H2047" s="98" t="s">
        <v>1858</v>
      </c>
      <c r="I2047" s="97">
        <v>16</v>
      </c>
    </row>
    <row r="2048" spans="1:9" ht="15" x14ac:dyDescent="0.2">
      <c r="A2048" s="99">
        <v>302</v>
      </c>
      <c r="B2048" s="98" t="s">
        <v>1104</v>
      </c>
      <c r="C2048" s="98" t="s">
        <v>1172</v>
      </c>
      <c r="D2048" s="99">
        <v>10</v>
      </c>
      <c r="E2048" s="99">
        <v>14</v>
      </c>
      <c r="F2048" s="98" t="s">
        <v>581</v>
      </c>
      <c r="G2048" s="99">
        <v>2</v>
      </c>
      <c r="H2048" s="98" t="s">
        <v>1847</v>
      </c>
      <c r="I2048" s="97">
        <v>1</v>
      </c>
    </row>
    <row r="2049" spans="1:9" ht="15" x14ac:dyDescent="0.2">
      <c r="A2049" s="99">
        <v>302</v>
      </c>
      <c r="B2049" s="98" t="s">
        <v>1104</v>
      </c>
      <c r="C2049" s="98" t="s">
        <v>1172</v>
      </c>
      <c r="D2049" s="99">
        <v>10</v>
      </c>
      <c r="E2049" s="99">
        <v>14</v>
      </c>
      <c r="F2049" s="98" t="s">
        <v>581</v>
      </c>
      <c r="G2049" s="99">
        <v>6</v>
      </c>
      <c r="H2049" s="98" t="s">
        <v>1846</v>
      </c>
      <c r="I2049" s="97">
        <v>13</v>
      </c>
    </row>
    <row r="2050" spans="1:9" ht="15" x14ac:dyDescent="0.2">
      <c r="A2050" s="99">
        <v>302</v>
      </c>
      <c r="B2050" s="98" t="s">
        <v>1104</v>
      </c>
      <c r="C2050" s="98" t="s">
        <v>1172</v>
      </c>
      <c r="D2050" s="99">
        <v>10</v>
      </c>
      <c r="E2050" s="99">
        <v>991</v>
      </c>
      <c r="F2050" s="98" t="s">
        <v>844</v>
      </c>
      <c r="G2050" s="99">
        <v>2</v>
      </c>
      <c r="H2050" s="98" t="s">
        <v>1845</v>
      </c>
      <c r="I2050" s="97">
        <v>26</v>
      </c>
    </row>
    <row r="2051" spans="1:9" ht="15" x14ac:dyDescent="0.2">
      <c r="A2051" s="99">
        <v>302</v>
      </c>
      <c r="B2051" s="98" t="s">
        <v>1104</v>
      </c>
      <c r="C2051" s="98" t="s">
        <v>1172</v>
      </c>
      <c r="D2051" s="99">
        <v>10</v>
      </c>
      <c r="E2051" s="99">
        <v>991</v>
      </c>
      <c r="F2051" s="98" t="s">
        <v>844</v>
      </c>
      <c r="G2051" s="99">
        <v>6</v>
      </c>
      <c r="H2051" s="98" t="s">
        <v>1845</v>
      </c>
      <c r="I2051" s="97">
        <v>26</v>
      </c>
    </row>
    <row r="2052" spans="1:9" ht="15" x14ac:dyDescent="0.2">
      <c r="A2052" s="99">
        <v>302</v>
      </c>
      <c r="B2052" s="98" t="s">
        <v>1104</v>
      </c>
      <c r="C2052" s="98" t="s">
        <v>1172</v>
      </c>
      <c r="D2052" s="99">
        <v>10</v>
      </c>
      <c r="E2052" s="99">
        <v>37</v>
      </c>
      <c r="F2052" s="98" t="s">
        <v>1474</v>
      </c>
      <c r="G2052" s="99">
        <v>2</v>
      </c>
      <c r="H2052" s="98" t="s">
        <v>1846</v>
      </c>
      <c r="I2052" s="97">
        <v>3</v>
      </c>
    </row>
    <row r="2053" spans="1:9" ht="15" x14ac:dyDescent="0.2">
      <c r="A2053" s="99">
        <v>302</v>
      </c>
      <c r="B2053" s="98" t="s">
        <v>1104</v>
      </c>
      <c r="C2053" s="98" t="s">
        <v>1169</v>
      </c>
      <c r="D2053" s="99">
        <v>10</v>
      </c>
      <c r="E2053" s="99">
        <v>3</v>
      </c>
      <c r="F2053" s="98" t="s">
        <v>1494</v>
      </c>
      <c r="G2053" s="99">
        <v>4</v>
      </c>
      <c r="H2053" s="98" t="s">
        <v>1854</v>
      </c>
      <c r="I2053" s="97">
        <v>15</v>
      </c>
    </row>
    <row r="2054" spans="1:9" ht="15" x14ac:dyDescent="0.2">
      <c r="A2054" s="99">
        <v>302</v>
      </c>
      <c r="B2054" s="98" t="s">
        <v>1104</v>
      </c>
      <c r="C2054" s="98" t="s">
        <v>1169</v>
      </c>
      <c r="D2054" s="99">
        <v>10</v>
      </c>
      <c r="E2054" s="99">
        <v>3</v>
      </c>
      <c r="F2054" s="98" t="s">
        <v>1494</v>
      </c>
      <c r="G2054" s="99">
        <v>7</v>
      </c>
      <c r="H2054" s="98" t="s">
        <v>1854</v>
      </c>
      <c r="I2054" s="97">
        <v>8</v>
      </c>
    </row>
    <row r="2055" spans="1:9" ht="15" x14ac:dyDescent="0.2">
      <c r="A2055" s="99">
        <v>302</v>
      </c>
      <c r="B2055" s="98" t="s">
        <v>1104</v>
      </c>
      <c r="C2055" s="98" t="s">
        <v>1169</v>
      </c>
      <c r="D2055" s="99">
        <v>10</v>
      </c>
      <c r="E2055" s="99">
        <v>950</v>
      </c>
      <c r="F2055" s="98" t="s">
        <v>1493</v>
      </c>
      <c r="G2055" s="99">
        <v>3</v>
      </c>
      <c r="H2055" s="98" t="s">
        <v>1861</v>
      </c>
      <c r="I2055" s="97">
        <v>2</v>
      </c>
    </row>
    <row r="2056" spans="1:9" ht="15" x14ac:dyDescent="0.2">
      <c r="A2056" s="99">
        <v>302</v>
      </c>
      <c r="B2056" s="98" t="s">
        <v>1104</v>
      </c>
      <c r="C2056" s="98" t="s">
        <v>1169</v>
      </c>
      <c r="D2056" s="99">
        <v>10</v>
      </c>
      <c r="E2056" s="99">
        <v>950</v>
      </c>
      <c r="F2056" s="98" t="s">
        <v>1493</v>
      </c>
      <c r="G2056" s="99">
        <v>7</v>
      </c>
      <c r="H2056" s="98" t="s">
        <v>1861</v>
      </c>
      <c r="I2056" s="97">
        <v>3</v>
      </c>
    </row>
    <row r="2057" spans="1:9" ht="15" x14ac:dyDescent="0.2">
      <c r="A2057" s="99">
        <v>302</v>
      </c>
      <c r="B2057" s="98" t="s">
        <v>1104</v>
      </c>
      <c r="C2057" s="98" t="s">
        <v>1169</v>
      </c>
      <c r="D2057" s="99">
        <v>10</v>
      </c>
      <c r="E2057" s="99">
        <v>967</v>
      </c>
      <c r="F2057" s="98" t="s">
        <v>1492</v>
      </c>
      <c r="G2057" s="99">
        <v>2</v>
      </c>
      <c r="H2057" s="98" t="s">
        <v>1843</v>
      </c>
      <c r="I2057" s="97">
        <v>1</v>
      </c>
    </row>
    <row r="2058" spans="1:9" ht="15" x14ac:dyDescent="0.2">
      <c r="A2058" s="99">
        <v>302</v>
      </c>
      <c r="B2058" s="98" t="s">
        <v>1104</v>
      </c>
      <c r="C2058" s="98" t="s">
        <v>1169</v>
      </c>
      <c r="D2058" s="99">
        <v>10</v>
      </c>
      <c r="E2058" s="99">
        <v>967</v>
      </c>
      <c r="F2058" s="98" t="s">
        <v>1492</v>
      </c>
      <c r="G2058" s="99">
        <v>5</v>
      </c>
      <c r="H2058" s="98" t="s">
        <v>1843</v>
      </c>
      <c r="I2058" s="97">
        <v>1</v>
      </c>
    </row>
    <row r="2059" spans="1:9" ht="15" x14ac:dyDescent="0.2">
      <c r="A2059" s="99">
        <v>302</v>
      </c>
      <c r="B2059" s="98" t="s">
        <v>1104</v>
      </c>
      <c r="C2059" s="98" t="s">
        <v>1169</v>
      </c>
      <c r="D2059" s="99">
        <v>10</v>
      </c>
      <c r="E2059" s="99">
        <v>967</v>
      </c>
      <c r="F2059" s="98" t="s">
        <v>1492</v>
      </c>
      <c r="G2059" s="99">
        <v>6</v>
      </c>
      <c r="H2059" s="98" t="s">
        <v>1843</v>
      </c>
      <c r="I2059" s="97">
        <v>1</v>
      </c>
    </row>
    <row r="2060" spans="1:9" ht="15" x14ac:dyDescent="0.2">
      <c r="A2060" s="99">
        <v>302</v>
      </c>
      <c r="B2060" s="98" t="s">
        <v>1104</v>
      </c>
      <c r="C2060" s="98" t="s">
        <v>1169</v>
      </c>
      <c r="D2060" s="99">
        <v>10</v>
      </c>
      <c r="E2060" s="99">
        <v>968</v>
      </c>
      <c r="F2060" s="98" t="s">
        <v>1491</v>
      </c>
      <c r="G2060" s="99">
        <v>1</v>
      </c>
      <c r="H2060" s="98" t="s">
        <v>1854</v>
      </c>
      <c r="I2060" s="97">
        <v>6</v>
      </c>
    </row>
    <row r="2061" spans="1:9" ht="15" x14ac:dyDescent="0.2">
      <c r="A2061" s="99">
        <v>302</v>
      </c>
      <c r="B2061" s="98" t="s">
        <v>1104</v>
      </c>
      <c r="C2061" s="98" t="s">
        <v>1169</v>
      </c>
      <c r="D2061" s="99">
        <v>10</v>
      </c>
      <c r="E2061" s="99">
        <v>968</v>
      </c>
      <c r="F2061" s="98" t="s">
        <v>1491</v>
      </c>
      <c r="G2061" s="99">
        <v>2</v>
      </c>
      <c r="H2061" s="98" t="s">
        <v>1854</v>
      </c>
      <c r="I2061" s="97">
        <v>29</v>
      </c>
    </row>
    <row r="2062" spans="1:9" ht="15" x14ac:dyDescent="0.2">
      <c r="A2062" s="99">
        <v>302</v>
      </c>
      <c r="B2062" s="98" t="s">
        <v>1104</v>
      </c>
      <c r="C2062" s="98" t="s">
        <v>1169</v>
      </c>
      <c r="D2062" s="99">
        <v>10</v>
      </c>
      <c r="E2062" s="99">
        <v>968</v>
      </c>
      <c r="F2062" s="98" t="s">
        <v>1491</v>
      </c>
      <c r="G2062" s="99">
        <v>4</v>
      </c>
      <c r="H2062" s="98" t="s">
        <v>1843</v>
      </c>
      <c r="I2062" s="97">
        <v>14</v>
      </c>
    </row>
    <row r="2063" spans="1:9" ht="15" x14ac:dyDescent="0.2">
      <c r="A2063" s="99">
        <v>302</v>
      </c>
      <c r="B2063" s="98" t="s">
        <v>1104</v>
      </c>
      <c r="C2063" s="98" t="s">
        <v>1169</v>
      </c>
      <c r="D2063" s="99">
        <v>10</v>
      </c>
      <c r="E2063" s="99">
        <v>968</v>
      </c>
      <c r="F2063" s="98" t="s">
        <v>1491</v>
      </c>
      <c r="G2063" s="99">
        <v>5</v>
      </c>
      <c r="H2063" s="98" t="s">
        <v>1843</v>
      </c>
      <c r="I2063" s="97">
        <v>34</v>
      </c>
    </row>
    <row r="2064" spans="1:9" ht="15" x14ac:dyDescent="0.2">
      <c r="A2064" s="99">
        <v>302</v>
      </c>
      <c r="B2064" s="98" t="s">
        <v>1104</v>
      </c>
      <c r="C2064" s="98" t="s">
        <v>1169</v>
      </c>
      <c r="D2064" s="99">
        <v>10</v>
      </c>
      <c r="E2064" s="99">
        <v>968</v>
      </c>
      <c r="F2064" s="98" t="s">
        <v>1491</v>
      </c>
      <c r="G2064" s="99">
        <v>7</v>
      </c>
      <c r="H2064" s="98" t="s">
        <v>1844</v>
      </c>
      <c r="I2064" s="97">
        <v>24</v>
      </c>
    </row>
    <row r="2065" spans="1:9" ht="15" x14ac:dyDescent="0.2">
      <c r="A2065" s="99">
        <v>302</v>
      </c>
      <c r="B2065" s="98" t="s">
        <v>1104</v>
      </c>
      <c r="C2065" s="98" t="s">
        <v>1169</v>
      </c>
      <c r="D2065" s="99">
        <v>10</v>
      </c>
      <c r="E2065" s="99">
        <v>977</v>
      </c>
      <c r="F2065" s="98" t="s">
        <v>1490</v>
      </c>
      <c r="G2065" s="99">
        <v>1</v>
      </c>
      <c r="H2065" s="98" t="s">
        <v>1854</v>
      </c>
      <c r="I2065" s="97">
        <v>16</v>
      </c>
    </row>
    <row r="2066" spans="1:9" ht="15" x14ac:dyDescent="0.2">
      <c r="A2066" s="99">
        <v>302</v>
      </c>
      <c r="B2066" s="98" t="s">
        <v>1104</v>
      </c>
      <c r="C2066" s="98" t="s">
        <v>1169</v>
      </c>
      <c r="D2066" s="99">
        <v>10</v>
      </c>
      <c r="E2066" s="99">
        <v>977</v>
      </c>
      <c r="F2066" s="98" t="s">
        <v>1490</v>
      </c>
      <c r="G2066" s="99">
        <v>3</v>
      </c>
      <c r="H2066" s="98" t="s">
        <v>1854</v>
      </c>
      <c r="I2066" s="97">
        <v>12</v>
      </c>
    </row>
    <row r="2067" spans="1:9" ht="15" x14ac:dyDescent="0.2">
      <c r="A2067" s="99">
        <v>302</v>
      </c>
      <c r="B2067" s="98" t="s">
        <v>1104</v>
      </c>
      <c r="C2067" s="98" t="s">
        <v>1169</v>
      </c>
      <c r="D2067" s="99">
        <v>10</v>
      </c>
      <c r="E2067" s="99">
        <v>977</v>
      </c>
      <c r="F2067" s="98" t="s">
        <v>1490</v>
      </c>
      <c r="G2067" s="99">
        <v>5</v>
      </c>
      <c r="H2067" s="98" t="s">
        <v>1854</v>
      </c>
      <c r="I2067" s="97">
        <v>15</v>
      </c>
    </row>
    <row r="2068" spans="1:9" ht="15" x14ac:dyDescent="0.2">
      <c r="A2068" s="99">
        <v>302</v>
      </c>
      <c r="B2068" s="98" t="s">
        <v>1104</v>
      </c>
      <c r="C2068" s="98" t="s">
        <v>1169</v>
      </c>
      <c r="D2068" s="99">
        <v>10</v>
      </c>
      <c r="E2068" s="99">
        <v>977</v>
      </c>
      <c r="F2068" s="98" t="s">
        <v>1490</v>
      </c>
      <c r="G2068" s="99">
        <v>6</v>
      </c>
      <c r="H2068" s="98" t="s">
        <v>1854</v>
      </c>
      <c r="I2068" s="97">
        <v>26</v>
      </c>
    </row>
    <row r="2069" spans="1:9" ht="15" x14ac:dyDescent="0.2">
      <c r="A2069" s="99">
        <v>302</v>
      </c>
      <c r="B2069" s="98" t="s">
        <v>1104</v>
      </c>
      <c r="C2069" s="98" t="s">
        <v>1169</v>
      </c>
      <c r="D2069" s="99">
        <v>10</v>
      </c>
      <c r="E2069" s="99">
        <v>36</v>
      </c>
      <c r="F2069" s="98" t="s">
        <v>1489</v>
      </c>
      <c r="G2069" s="99">
        <v>1</v>
      </c>
      <c r="H2069" s="98" t="s">
        <v>1867</v>
      </c>
      <c r="I2069" s="97">
        <v>4</v>
      </c>
    </row>
    <row r="2070" spans="1:9" ht="15" x14ac:dyDescent="0.2">
      <c r="A2070" s="99">
        <v>302</v>
      </c>
      <c r="B2070" s="98" t="s">
        <v>1104</v>
      </c>
      <c r="C2070" s="98" t="s">
        <v>1169</v>
      </c>
      <c r="D2070" s="99">
        <v>10</v>
      </c>
      <c r="E2070" s="99">
        <v>36</v>
      </c>
      <c r="F2070" s="98" t="s">
        <v>1489</v>
      </c>
      <c r="G2070" s="99">
        <v>4</v>
      </c>
      <c r="H2070" s="98" t="s">
        <v>1867</v>
      </c>
      <c r="I2070" s="97">
        <v>12</v>
      </c>
    </row>
    <row r="2071" spans="1:9" ht="15" x14ac:dyDescent="0.2">
      <c r="A2071" s="99">
        <v>302</v>
      </c>
      <c r="B2071" s="98" t="s">
        <v>1104</v>
      </c>
      <c r="C2071" s="98" t="s">
        <v>1169</v>
      </c>
      <c r="D2071" s="99">
        <v>10</v>
      </c>
      <c r="E2071" s="99">
        <v>36</v>
      </c>
      <c r="F2071" s="98" t="s">
        <v>1489</v>
      </c>
      <c r="G2071" s="99">
        <v>5</v>
      </c>
      <c r="H2071" s="98" t="s">
        <v>1861</v>
      </c>
      <c r="I2071" s="97">
        <v>2</v>
      </c>
    </row>
    <row r="2072" spans="1:9" ht="15" x14ac:dyDescent="0.2">
      <c r="A2072" s="99">
        <v>302</v>
      </c>
      <c r="B2072" s="98" t="s">
        <v>1104</v>
      </c>
      <c r="C2072" s="98" t="s">
        <v>1169</v>
      </c>
      <c r="D2072" s="99">
        <v>10</v>
      </c>
      <c r="E2072" s="99">
        <v>36</v>
      </c>
      <c r="F2072" s="98" t="s">
        <v>1489</v>
      </c>
      <c r="G2072" s="99">
        <v>6</v>
      </c>
      <c r="H2072" s="98" t="s">
        <v>1861</v>
      </c>
      <c r="I2072" s="97">
        <v>6</v>
      </c>
    </row>
    <row r="2073" spans="1:9" ht="15" x14ac:dyDescent="0.2">
      <c r="A2073" s="99">
        <v>302</v>
      </c>
      <c r="B2073" s="98" t="s">
        <v>1104</v>
      </c>
      <c r="C2073" s="98" t="s">
        <v>1166</v>
      </c>
      <c r="D2073" s="99">
        <v>10</v>
      </c>
      <c r="E2073" s="99">
        <v>27</v>
      </c>
      <c r="F2073" s="98" t="s">
        <v>1488</v>
      </c>
      <c r="G2073" s="99">
        <v>1</v>
      </c>
      <c r="H2073" s="98" t="s">
        <v>1982</v>
      </c>
      <c r="I2073" s="97">
        <v>28</v>
      </c>
    </row>
    <row r="2074" spans="1:9" ht="15" x14ac:dyDescent="0.2">
      <c r="A2074" s="99">
        <v>302</v>
      </c>
      <c r="B2074" s="98" t="s">
        <v>1104</v>
      </c>
      <c r="C2074" s="98" t="s">
        <v>1166</v>
      </c>
      <c r="D2074" s="99">
        <v>10</v>
      </c>
      <c r="E2074" s="99">
        <v>27</v>
      </c>
      <c r="F2074" s="98" t="s">
        <v>1488</v>
      </c>
      <c r="G2074" s="99">
        <v>2</v>
      </c>
      <c r="H2074" s="98" t="s">
        <v>1982</v>
      </c>
      <c r="I2074" s="97">
        <v>29</v>
      </c>
    </row>
    <row r="2075" spans="1:9" ht="15" x14ac:dyDescent="0.2">
      <c r="A2075" s="99">
        <v>302</v>
      </c>
      <c r="B2075" s="98" t="s">
        <v>1104</v>
      </c>
      <c r="C2075" s="98" t="s">
        <v>1166</v>
      </c>
      <c r="D2075" s="99">
        <v>10</v>
      </c>
      <c r="E2075" s="99">
        <v>27</v>
      </c>
      <c r="F2075" s="98" t="s">
        <v>1488</v>
      </c>
      <c r="G2075" s="99">
        <v>4</v>
      </c>
      <c r="H2075" s="98" t="s">
        <v>1982</v>
      </c>
      <c r="I2075" s="97">
        <v>1</v>
      </c>
    </row>
    <row r="2076" spans="1:9" ht="15" x14ac:dyDescent="0.2">
      <c r="A2076" s="99">
        <v>302</v>
      </c>
      <c r="B2076" s="98" t="s">
        <v>1104</v>
      </c>
      <c r="C2076" s="98" t="s">
        <v>1166</v>
      </c>
      <c r="D2076" s="99">
        <v>10</v>
      </c>
      <c r="E2076" s="99">
        <v>27</v>
      </c>
      <c r="F2076" s="98" t="s">
        <v>1488</v>
      </c>
      <c r="G2076" s="99">
        <v>5</v>
      </c>
      <c r="H2076" s="98" t="s">
        <v>1982</v>
      </c>
      <c r="I2076" s="97">
        <v>1</v>
      </c>
    </row>
    <row r="2077" spans="1:9" ht="15" x14ac:dyDescent="0.2">
      <c r="A2077" s="99">
        <v>302</v>
      </c>
      <c r="B2077" s="98" t="s">
        <v>1104</v>
      </c>
      <c r="C2077" s="98" t="s">
        <v>1166</v>
      </c>
      <c r="D2077" s="99">
        <v>10</v>
      </c>
      <c r="E2077" s="99">
        <v>27</v>
      </c>
      <c r="F2077" s="98" t="s">
        <v>1488</v>
      </c>
      <c r="G2077" s="99">
        <v>6</v>
      </c>
      <c r="H2077" s="98" t="s">
        <v>1982</v>
      </c>
      <c r="I2077" s="97">
        <v>10</v>
      </c>
    </row>
    <row r="2078" spans="1:9" ht="15" x14ac:dyDescent="0.2">
      <c r="A2078" s="99">
        <v>302</v>
      </c>
      <c r="B2078" s="98" t="s">
        <v>1104</v>
      </c>
      <c r="C2078" s="98" t="s">
        <v>1166</v>
      </c>
      <c r="D2078" s="99">
        <v>10</v>
      </c>
      <c r="E2078" s="99">
        <v>8</v>
      </c>
      <c r="F2078" s="98" t="s">
        <v>1487</v>
      </c>
      <c r="G2078" s="99">
        <v>1</v>
      </c>
      <c r="H2078" s="98" t="s">
        <v>1871</v>
      </c>
      <c r="I2078" s="97">
        <v>23</v>
      </c>
    </row>
    <row r="2079" spans="1:9" ht="15" x14ac:dyDescent="0.2">
      <c r="A2079" s="99">
        <v>302</v>
      </c>
      <c r="B2079" s="98" t="s">
        <v>1104</v>
      </c>
      <c r="C2079" s="98" t="s">
        <v>1166</v>
      </c>
      <c r="D2079" s="99">
        <v>10</v>
      </c>
      <c r="E2079" s="99">
        <v>8</v>
      </c>
      <c r="F2079" s="98" t="s">
        <v>1487</v>
      </c>
      <c r="G2079" s="99">
        <v>2</v>
      </c>
      <c r="H2079" s="98" t="s">
        <v>1871</v>
      </c>
      <c r="I2079" s="97">
        <v>12</v>
      </c>
    </row>
    <row r="2080" spans="1:9" ht="15" x14ac:dyDescent="0.2">
      <c r="A2080" s="99">
        <v>302</v>
      </c>
      <c r="B2080" s="98" t="s">
        <v>1104</v>
      </c>
      <c r="C2080" s="98" t="s">
        <v>1166</v>
      </c>
      <c r="D2080" s="99">
        <v>10</v>
      </c>
      <c r="E2080" s="99">
        <v>8</v>
      </c>
      <c r="F2080" s="98" t="s">
        <v>1487</v>
      </c>
      <c r="G2080" s="99">
        <v>4</v>
      </c>
      <c r="H2080" s="98" t="s">
        <v>1871</v>
      </c>
      <c r="I2080" s="97">
        <v>14</v>
      </c>
    </row>
    <row r="2081" spans="1:9" ht="15" x14ac:dyDescent="0.2">
      <c r="A2081" s="99">
        <v>302</v>
      </c>
      <c r="B2081" s="98" t="s">
        <v>1104</v>
      </c>
      <c r="C2081" s="98" t="s">
        <v>1166</v>
      </c>
      <c r="D2081" s="99">
        <v>10</v>
      </c>
      <c r="E2081" s="99">
        <v>8</v>
      </c>
      <c r="F2081" s="98" t="s">
        <v>1487</v>
      </c>
      <c r="G2081" s="99">
        <v>5</v>
      </c>
      <c r="H2081" s="98" t="s">
        <v>1871</v>
      </c>
      <c r="I2081" s="97">
        <v>21</v>
      </c>
    </row>
    <row r="2082" spans="1:9" ht="15" x14ac:dyDescent="0.2">
      <c r="A2082" s="99">
        <v>302</v>
      </c>
      <c r="B2082" s="98" t="s">
        <v>1104</v>
      </c>
      <c r="C2082" s="98" t="s">
        <v>1166</v>
      </c>
      <c r="D2082" s="99">
        <v>10</v>
      </c>
      <c r="E2082" s="99">
        <v>8</v>
      </c>
      <c r="F2082" s="98" t="s">
        <v>1487</v>
      </c>
      <c r="G2082" s="99">
        <v>7</v>
      </c>
      <c r="H2082" s="98" t="s">
        <v>1871</v>
      </c>
      <c r="I2082" s="97">
        <v>19</v>
      </c>
    </row>
    <row r="2083" spans="1:9" ht="15" x14ac:dyDescent="0.2">
      <c r="A2083" s="99">
        <v>302</v>
      </c>
      <c r="B2083" s="98" t="s">
        <v>1104</v>
      </c>
      <c r="C2083" s="98" t="s">
        <v>1166</v>
      </c>
      <c r="D2083" s="99">
        <v>10</v>
      </c>
      <c r="E2083" s="99">
        <v>10</v>
      </c>
      <c r="F2083" s="98" t="s">
        <v>309</v>
      </c>
      <c r="G2083" s="99">
        <v>3</v>
      </c>
      <c r="H2083" s="98" t="s">
        <v>1982</v>
      </c>
      <c r="I2083" s="97">
        <v>1</v>
      </c>
    </row>
    <row r="2084" spans="1:9" ht="15" x14ac:dyDescent="0.2">
      <c r="A2084" s="99">
        <v>302</v>
      </c>
      <c r="B2084" s="98" t="s">
        <v>1104</v>
      </c>
      <c r="C2084" s="98" t="s">
        <v>1166</v>
      </c>
      <c r="D2084" s="99">
        <v>10</v>
      </c>
      <c r="E2084" s="99">
        <v>10</v>
      </c>
      <c r="F2084" s="98" t="s">
        <v>309</v>
      </c>
      <c r="G2084" s="99">
        <v>4</v>
      </c>
      <c r="H2084" s="98" t="s">
        <v>1851</v>
      </c>
      <c r="I2084" s="97">
        <v>3</v>
      </c>
    </row>
    <row r="2085" spans="1:9" ht="15" x14ac:dyDescent="0.2">
      <c r="A2085" s="99">
        <v>302</v>
      </c>
      <c r="B2085" s="98" t="s">
        <v>1104</v>
      </c>
      <c r="C2085" s="98" t="s">
        <v>1166</v>
      </c>
      <c r="D2085" s="99">
        <v>10</v>
      </c>
      <c r="E2085" s="99">
        <v>10</v>
      </c>
      <c r="F2085" s="98" t="s">
        <v>309</v>
      </c>
      <c r="G2085" s="99">
        <v>5</v>
      </c>
      <c r="H2085" s="98" t="s">
        <v>1851</v>
      </c>
      <c r="I2085" s="97">
        <v>2</v>
      </c>
    </row>
    <row r="2086" spans="1:9" ht="15" x14ac:dyDescent="0.2">
      <c r="A2086" s="99">
        <v>302</v>
      </c>
      <c r="B2086" s="98" t="s">
        <v>1104</v>
      </c>
      <c r="C2086" s="98" t="s">
        <v>1166</v>
      </c>
      <c r="D2086" s="99">
        <v>10</v>
      </c>
      <c r="E2086" s="99">
        <v>10</v>
      </c>
      <c r="F2086" s="98" t="s">
        <v>309</v>
      </c>
      <c r="G2086" s="99">
        <v>6</v>
      </c>
      <c r="H2086" s="98" t="s">
        <v>1851</v>
      </c>
      <c r="I2086" s="97">
        <v>2</v>
      </c>
    </row>
    <row r="2087" spans="1:9" ht="15" x14ac:dyDescent="0.2">
      <c r="A2087" s="99">
        <v>302</v>
      </c>
      <c r="B2087" s="98" t="s">
        <v>1104</v>
      </c>
      <c r="C2087" s="98" t="s">
        <v>1166</v>
      </c>
      <c r="D2087" s="99">
        <v>10</v>
      </c>
      <c r="E2087" s="99">
        <v>4</v>
      </c>
      <c r="F2087" s="98" t="s">
        <v>1486</v>
      </c>
      <c r="G2087" s="99">
        <v>1</v>
      </c>
      <c r="H2087" s="98" t="s">
        <v>1851</v>
      </c>
      <c r="I2087" s="97">
        <v>4</v>
      </c>
    </row>
    <row r="2088" spans="1:9" ht="15" x14ac:dyDescent="0.2">
      <c r="A2088" s="99">
        <v>302</v>
      </c>
      <c r="B2088" s="98" t="s">
        <v>1104</v>
      </c>
      <c r="C2088" s="98" t="s">
        <v>1166</v>
      </c>
      <c r="D2088" s="99">
        <v>10</v>
      </c>
      <c r="E2088" s="99">
        <v>4</v>
      </c>
      <c r="F2088" s="98" t="s">
        <v>1486</v>
      </c>
      <c r="G2088" s="99">
        <v>4</v>
      </c>
      <c r="H2088" s="98" t="s">
        <v>1851</v>
      </c>
      <c r="I2088" s="97">
        <v>7</v>
      </c>
    </row>
    <row r="2089" spans="1:9" ht="15" x14ac:dyDescent="0.2">
      <c r="A2089" s="99">
        <v>302</v>
      </c>
      <c r="B2089" s="98" t="s">
        <v>1104</v>
      </c>
      <c r="C2089" s="98" t="s">
        <v>1166</v>
      </c>
      <c r="D2089" s="99">
        <v>10</v>
      </c>
      <c r="E2089" s="99">
        <v>4</v>
      </c>
      <c r="F2089" s="98" t="s">
        <v>1486</v>
      </c>
      <c r="G2089" s="99">
        <v>5</v>
      </c>
      <c r="H2089" s="98" t="s">
        <v>1878</v>
      </c>
      <c r="I2089" s="97">
        <v>1</v>
      </c>
    </row>
    <row r="2090" spans="1:9" ht="15" x14ac:dyDescent="0.2">
      <c r="A2090" s="99">
        <v>302</v>
      </c>
      <c r="B2090" s="98" t="s">
        <v>1104</v>
      </c>
      <c r="C2090" s="98" t="s">
        <v>1166</v>
      </c>
      <c r="D2090" s="99">
        <v>10</v>
      </c>
      <c r="E2090" s="99">
        <v>4</v>
      </c>
      <c r="F2090" s="98" t="s">
        <v>1486</v>
      </c>
      <c r="G2090" s="99">
        <v>7</v>
      </c>
      <c r="H2090" s="98" t="s">
        <v>1878</v>
      </c>
      <c r="I2090" s="97">
        <v>4</v>
      </c>
    </row>
    <row r="2091" spans="1:9" ht="15" x14ac:dyDescent="0.2">
      <c r="A2091" s="99">
        <v>302</v>
      </c>
      <c r="B2091" s="98" t="s">
        <v>1104</v>
      </c>
      <c r="C2091" s="98" t="s">
        <v>1166</v>
      </c>
      <c r="D2091" s="99">
        <v>10</v>
      </c>
      <c r="E2091" s="99">
        <v>951</v>
      </c>
      <c r="F2091" s="98" t="s">
        <v>1485</v>
      </c>
      <c r="G2091" s="99">
        <v>3</v>
      </c>
      <c r="H2091" s="98" t="s">
        <v>1842</v>
      </c>
      <c r="I2091" s="97">
        <v>10</v>
      </c>
    </row>
    <row r="2092" spans="1:9" ht="15" x14ac:dyDescent="0.2">
      <c r="A2092" s="99">
        <v>302</v>
      </c>
      <c r="B2092" s="98" t="s">
        <v>1104</v>
      </c>
      <c r="C2092" s="98" t="s">
        <v>1166</v>
      </c>
      <c r="D2092" s="99">
        <v>10</v>
      </c>
      <c r="E2092" s="99">
        <v>951</v>
      </c>
      <c r="F2092" s="98" t="s">
        <v>1485</v>
      </c>
      <c r="G2092" s="99">
        <v>4</v>
      </c>
      <c r="H2092" s="98" t="s">
        <v>1878</v>
      </c>
      <c r="I2092" s="97">
        <v>1</v>
      </c>
    </row>
    <row r="2093" spans="1:9" ht="15" x14ac:dyDescent="0.2">
      <c r="A2093" s="99">
        <v>302</v>
      </c>
      <c r="B2093" s="98" t="s">
        <v>1104</v>
      </c>
      <c r="C2093" s="98" t="s">
        <v>1166</v>
      </c>
      <c r="D2093" s="99">
        <v>10</v>
      </c>
      <c r="E2093" s="99">
        <v>951</v>
      </c>
      <c r="F2093" s="98" t="s">
        <v>1485</v>
      </c>
      <c r="G2093" s="99">
        <v>7</v>
      </c>
      <c r="H2093" s="98" t="s">
        <v>1842</v>
      </c>
      <c r="I2093" s="97">
        <v>3</v>
      </c>
    </row>
    <row r="2094" spans="1:9" ht="15" x14ac:dyDescent="0.2">
      <c r="A2094" s="99">
        <v>302</v>
      </c>
      <c r="B2094" s="98" t="s">
        <v>1104</v>
      </c>
      <c r="C2094" s="98" t="s">
        <v>1166</v>
      </c>
      <c r="D2094" s="99">
        <v>10</v>
      </c>
      <c r="E2094" s="99">
        <v>952</v>
      </c>
      <c r="F2094" s="98" t="s">
        <v>1484</v>
      </c>
      <c r="G2094" s="99">
        <v>3</v>
      </c>
      <c r="H2094" s="98" t="s">
        <v>1871</v>
      </c>
      <c r="I2094" s="97">
        <v>7</v>
      </c>
    </row>
    <row r="2095" spans="1:9" ht="15" x14ac:dyDescent="0.2">
      <c r="A2095" s="99">
        <v>302</v>
      </c>
      <c r="B2095" s="98" t="s">
        <v>1104</v>
      </c>
      <c r="C2095" s="98" t="s">
        <v>1166</v>
      </c>
      <c r="D2095" s="99">
        <v>10</v>
      </c>
      <c r="E2095" s="99">
        <v>952</v>
      </c>
      <c r="F2095" s="98" t="s">
        <v>1484</v>
      </c>
      <c r="G2095" s="99">
        <v>4</v>
      </c>
      <c r="H2095" s="98" t="s">
        <v>1871</v>
      </c>
      <c r="I2095" s="97">
        <v>13</v>
      </c>
    </row>
    <row r="2096" spans="1:9" ht="15" x14ac:dyDescent="0.2">
      <c r="A2096" s="99">
        <v>302</v>
      </c>
      <c r="B2096" s="98" t="s">
        <v>1104</v>
      </c>
      <c r="C2096" s="98" t="s">
        <v>1166</v>
      </c>
      <c r="D2096" s="99">
        <v>10</v>
      </c>
      <c r="E2096" s="99">
        <v>952</v>
      </c>
      <c r="F2096" s="98" t="s">
        <v>1484</v>
      </c>
      <c r="G2096" s="99">
        <v>5</v>
      </c>
      <c r="H2096" s="98" t="s">
        <v>1871</v>
      </c>
      <c r="I2096" s="97">
        <v>22</v>
      </c>
    </row>
    <row r="2097" spans="1:9" ht="15" x14ac:dyDescent="0.2">
      <c r="A2097" s="99">
        <v>302</v>
      </c>
      <c r="B2097" s="98" t="s">
        <v>1104</v>
      </c>
      <c r="C2097" s="98" t="s">
        <v>1163</v>
      </c>
      <c r="D2097" s="99">
        <v>10</v>
      </c>
      <c r="E2097" s="99">
        <v>23</v>
      </c>
      <c r="F2097" s="98" t="s">
        <v>1482</v>
      </c>
      <c r="G2097" s="99">
        <v>1</v>
      </c>
      <c r="H2097" s="98" t="s">
        <v>1961</v>
      </c>
      <c r="I2097" s="97">
        <v>1</v>
      </c>
    </row>
    <row r="2098" spans="1:9" ht="15" x14ac:dyDescent="0.2">
      <c r="A2098" s="99">
        <v>302</v>
      </c>
      <c r="B2098" s="98" t="s">
        <v>1104</v>
      </c>
      <c r="C2098" s="98" t="s">
        <v>1163</v>
      </c>
      <c r="D2098" s="99">
        <v>10</v>
      </c>
      <c r="E2098" s="99">
        <v>23</v>
      </c>
      <c r="F2098" s="98" t="s">
        <v>1482</v>
      </c>
      <c r="G2098" s="99">
        <v>7</v>
      </c>
      <c r="H2098" s="98" t="s">
        <v>1961</v>
      </c>
      <c r="I2098" s="97">
        <v>2</v>
      </c>
    </row>
    <row r="2099" spans="1:9" ht="15" x14ac:dyDescent="0.2">
      <c r="A2099" s="99">
        <v>302</v>
      </c>
      <c r="B2099" s="98" t="s">
        <v>1104</v>
      </c>
      <c r="C2099" s="98" t="s">
        <v>1163</v>
      </c>
      <c r="D2099" s="99">
        <v>10</v>
      </c>
      <c r="E2099" s="99">
        <v>948</v>
      </c>
      <c r="F2099" s="98" t="s">
        <v>1478</v>
      </c>
      <c r="G2099" s="99">
        <v>1</v>
      </c>
      <c r="H2099" s="98" t="s">
        <v>1876</v>
      </c>
      <c r="I2099" s="97">
        <v>1</v>
      </c>
    </row>
    <row r="2100" spans="1:9" ht="15" x14ac:dyDescent="0.2">
      <c r="A2100" s="99">
        <v>302</v>
      </c>
      <c r="B2100" s="98" t="s">
        <v>1104</v>
      </c>
      <c r="C2100" s="98" t="s">
        <v>1163</v>
      </c>
      <c r="D2100" s="99">
        <v>10</v>
      </c>
      <c r="E2100" s="99">
        <v>948</v>
      </c>
      <c r="F2100" s="98" t="s">
        <v>1478</v>
      </c>
      <c r="G2100" s="99">
        <v>2</v>
      </c>
      <c r="H2100" s="98" t="s">
        <v>1876</v>
      </c>
      <c r="I2100" s="97">
        <v>1</v>
      </c>
    </row>
    <row r="2101" spans="1:9" ht="15" x14ac:dyDescent="0.2">
      <c r="A2101" s="99">
        <v>302</v>
      </c>
      <c r="B2101" s="98" t="s">
        <v>1104</v>
      </c>
      <c r="C2101" s="98" t="s">
        <v>1163</v>
      </c>
      <c r="D2101" s="99">
        <v>10</v>
      </c>
      <c r="E2101" s="99">
        <v>948</v>
      </c>
      <c r="F2101" s="98" t="s">
        <v>1478</v>
      </c>
      <c r="G2101" s="99">
        <v>5</v>
      </c>
      <c r="H2101" s="98" t="s">
        <v>1840</v>
      </c>
      <c r="I2101" s="97">
        <v>1</v>
      </c>
    </row>
    <row r="2102" spans="1:9" ht="15" x14ac:dyDescent="0.2">
      <c r="A2102" s="99">
        <v>302</v>
      </c>
      <c r="B2102" s="98" t="s">
        <v>1104</v>
      </c>
      <c r="C2102" s="98" t="s">
        <v>1163</v>
      </c>
      <c r="D2102" s="99">
        <v>10</v>
      </c>
      <c r="E2102" s="99">
        <v>948</v>
      </c>
      <c r="F2102" s="98" t="s">
        <v>1478</v>
      </c>
      <c r="G2102" s="99">
        <v>6</v>
      </c>
      <c r="H2102" s="98" t="s">
        <v>1876</v>
      </c>
      <c r="I2102" s="97">
        <v>1</v>
      </c>
    </row>
    <row r="2103" spans="1:9" ht="15" x14ac:dyDescent="0.2">
      <c r="A2103" s="99">
        <v>302</v>
      </c>
      <c r="B2103" s="98" t="s">
        <v>1104</v>
      </c>
      <c r="C2103" s="98" t="s">
        <v>1163</v>
      </c>
      <c r="D2103" s="99">
        <v>10</v>
      </c>
      <c r="E2103" s="99">
        <v>5</v>
      </c>
      <c r="F2103" s="98" t="s">
        <v>149</v>
      </c>
      <c r="G2103" s="99">
        <v>1</v>
      </c>
      <c r="H2103" s="98" t="s">
        <v>1839</v>
      </c>
      <c r="I2103" s="97">
        <v>29</v>
      </c>
    </row>
    <row r="2104" spans="1:9" ht="15" x14ac:dyDescent="0.2">
      <c r="A2104" s="99">
        <v>302</v>
      </c>
      <c r="B2104" s="98" t="s">
        <v>1104</v>
      </c>
      <c r="C2104" s="98" t="s">
        <v>1163</v>
      </c>
      <c r="D2104" s="99">
        <v>10</v>
      </c>
      <c r="E2104" s="99">
        <v>5</v>
      </c>
      <c r="F2104" s="98" t="s">
        <v>149</v>
      </c>
      <c r="G2104" s="99">
        <v>4</v>
      </c>
      <c r="H2104" s="98" t="s">
        <v>1839</v>
      </c>
      <c r="I2104" s="97">
        <v>25</v>
      </c>
    </row>
    <row r="2105" spans="1:9" ht="15" x14ac:dyDescent="0.2">
      <c r="A2105" s="99">
        <v>302</v>
      </c>
      <c r="B2105" s="98" t="s">
        <v>1104</v>
      </c>
      <c r="C2105" s="98" t="s">
        <v>1163</v>
      </c>
      <c r="D2105" s="99">
        <v>10</v>
      </c>
      <c r="E2105" s="99">
        <v>5</v>
      </c>
      <c r="F2105" s="98" t="s">
        <v>149</v>
      </c>
      <c r="G2105" s="99">
        <v>5</v>
      </c>
      <c r="H2105" s="98" t="s">
        <v>1839</v>
      </c>
      <c r="I2105" s="97">
        <v>28</v>
      </c>
    </row>
    <row r="2106" spans="1:9" ht="15" x14ac:dyDescent="0.2">
      <c r="A2106" s="99">
        <v>302</v>
      </c>
      <c r="B2106" s="98" t="s">
        <v>1104</v>
      </c>
      <c r="C2106" s="98" t="s">
        <v>1163</v>
      </c>
      <c r="D2106" s="99">
        <v>10</v>
      </c>
      <c r="E2106" s="99">
        <v>5</v>
      </c>
      <c r="F2106" s="98" t="s">
        <v>149</v>
      </c>
      <c r="G2106" s="99">
        <v>6</v>
      </c>
      <c r="H2106" s="98" t="s">
        <v>1839</v>
      </c>
      <c r="I2106" s="97">
        <v>26</v>
      </c>
    </row>
    <row r="2107" spans="1:9" ht="15" x14ac:dyDescent="0.2">
      <c r="A2107" s="99">
        <v>302</v>
      </c>
      <c r="B2107" s="98" t="s">
        <v>1104</v>
      </c>
      <c r="C2107" s="98" t="s">
        <v>1163</v>
      </c>
      <c r="D2107" s="99">
        <v>10</v>
      </c>
      <c r="E2107" s="99">
        <v>999</v>
      </c>
      <c r="F2107" s="98" t="s">
        <v>1475</v>
      </c>
      <c r="G2107" s="99">
        <v>2</v>
      </c>
      <c r="H2107" s="98" t="s">
        <v>1848</v>
      </c>
      <c r="I2107" s="97">
        <v>16</v>
      </c>
    </row>
    <row r="2108" spans="1:9" ht="15" x14ac:dyDescent="0.2">
      <c r="A2108" s="99">
        <v>302</v>
      </c>
      <c r="B2108" s="98" t="s">
        <v>1104</v>
      </c>
      <c r="C2108" s="98" t="s">
        <v>1163</v>
      </c>
      <c r="D2108" s="99">
        <v>10</v>
      </c>
      <c r="E2108" s="99">
        <v>53</v>
      </c>
      <c r="F2108" s="98" t="s">
        <v>1473</v>
      </c>
      <c r="G2108" s="99">
        <v>2</v>
      </c>
      <c r="H2108" s="98" t="s">
        <v>1848</v>
      </c>
      <c r="I2108" s="97">
        <v>17</v>
      </c>
    </row>
    <row r="2109" spans="1:9" ht="15" x14ac:dyDescent="0.2">
      <c r="A2109" s="99">
        <v>302</v>
      </c>
      <c r="B2109" s="98" t="s">
        <v>1104</v>
      </c>
      <c r="C2109" s="98" t="s">
        <v>1163</v>
      </c>
      <c r="D2109" s="99">
        <v>10</v>
      </c>
      <c r="E2109" s="99">
        <v>53</v>
      </c>
      <c r="F2109" s="98" t="s">
        <v>1473</v>
      </c>
      <c r="G2109" s="99">
        <v>3</v>
      </c>
      <c r="H2109" s="98" t="s">
        <v>1848</v>
      </c>
      <c r="I2109" s="97">
        <v>14</v>
      </c>
    </row>
    <row r="2110" spans="1:9" ht="15" x14ac:dyDescent="0.2">
      <c r="A2110" s="99">
        <v>302</v>
      </c>
      <c r="B2110" s="98" t="s">
        <v>1104</v>
      </c>
      <c r="C2110" s="98" t="s">
        <v>1163</v>
      </c>
      <c r="D2110" s="99">
        <v>10</v>
      </c>
      <c r="E2110" s="99">
        <v>53</v>
      </c>
      <c r="F2110" s="98" t="s">
        <v>1473</v>
      </c>
      <c r="G2110" s="99">
        <v>4</v>
      </c>
      <c r="H2110" s="98" t="s">
        <v>1950</v>
      </c>
      <c r="I2110" s="97">
        <v>34</v>
      </c>
    </row>
    <row r="2111" spans="1:9" ht="15" x14ac:dyDescent="0.2">
      <c r="A2111" s="99">
        <v>302</v>
      </c>
      <c r="B2111" s="98" t="s">
        <v>1104</v>
      </c>
      <c r="C2111" s="98" t="s">
        <v>1163</v>
      </c>
      <c r="D2111" s="99">
        <v>10</v>
      </c>
      <c r="E2111" s="99">
        <v>53</v>
      </c>
      <c r="F2111" s="98" t="s">
        <v>1473</v>
      </c>
      <c r="G2111" s="99">
        <v>6</v>
      </c>
      <c r="H2111" s="98" t="s">
        <v>1848</v>
      </c>
      <c r="I2111" s="97">
        <v>17</v>
      </c>
    </row>
    <row r="2112" spans="1:9" ht="15" x14ac:dyDescent="0.2">
      <c r="A2112" s="99">
        <v>302</v>
      </c>
      <c r="B2112" s="98" t="s">
        <v>1104</v>
      </c>
      <c r="C2112" s="98" t="s">
        <v>1163</v>
      </c>
      <c r="D2112" s="99">
        <v>10</v>
      </c>
      <c r="E2112" s="99">
        <v>53</v>
      </c>
      <c r="F2112" s="98" t="s">
        <v>1473</v>
      </c>
      <c r="G2112" s="99">
        <v>7</v>
      </c>
      <c r="H2112" s="98" t="s">
        <v>1848</v>
      </c>
      <c r="I2112" s="97">
        <v>24</v>
      </c>
    </row>
    <row r="2113" spans="1:9" ht="15" x14ac:dyDescent="0.2">
      <c r="A2113" s="99">
        <v>302</v>
      </c>
      <c r="B2113" s="98" t="s">
        <v>1104</v>
      </c>
      <c r="C2113" s="98" t="s">
        <v>1172</v>
      </c>
      <c r="D2113" s="99">
        <v>11</v>
      </c>
      <c r="E2113" s="99">
        <v>931</v>
      </c>
      <c r="F2113" s="98" t="s">
        <v>1480</v>
      </c>
      <c r="G2113" s="99">
        <v>5</v>
      </c>
      <c r="H2113" s="98" t="s">
        <v>1858</v>
      </c>
      <c r="I2113" s="97">
        <v>1</v>
      </c>
    </row>
    <row r="2114" spans="1:9" ht="15" x14ac:dyDescent="0.2">
      <c r="A2114" s="99">
        <v>302</v>
      </c>
      <c r="B2114" s="98" t="s">
        <v>1104</v>
      </c>
      <c r="C2114" s="98" t="s">
        <v>1172</v>
      </c>
      <c r="D2114" s="99">
        <v>11</v>
      </c>
      <c r="E2114" s="99">
        <v>949</v>
      </c>
      <c r="F2114" s="98" t="s">
        <v>1501</v>
      </c>
      <c r="G2114" s="99">
        <v>6</v>
      </c>
      <c r="H2114" s="98" t="s">
        <v>1845</v>
      </c>
      <c r="I2114" s="97">
        <v>1</v>
      </c>
    </row>
    <row r="2115" spans="1:9" ht="15" x14ac:dyDescent="0.2">
      <c r="A2115" s="99">
        <v>302</v>
      </c>
      <c r="B2115" s="98" t="s">
        <v>1104</v>
      </c>
      <c r="C2115" s="98" t="s">
        <v>1172</v>
      </c>
      <c r="D2115" s="99">
        <v>11</v>
      </c>
      <c r="E2115" s="99">
        <v>990</v>
      </c>
      <c r="F2115" s="98" t="s">
        <v>1500</v>
      </c>
      <c r="G2115" s="99">
        <v>4</v>
      </c>
      <c r="H2115" s="98" t="s">
        <v>1873</v>
      </c>
      <c r="I2115" s="97">
        <v>3</v>
      </c>
    </row>
    <row r="2116" spans="1:9" ht="15" x14ac:dyDescent="0.2">
      <c r="A2116" s="99">
        <v>302</v>
      </c>
      <c r="B2116" s="98" t="s">
        <v>1104</v>
      </c>
      <c r="C2116" s="98" t="s">
        <v>1172</v>
      </c>
      <c r="D2116" s="99">
        <v>11</v>
      </c>
      <c r="E2116" s="99">
        <v>990</v>
      </c>
      <c r="F2116" s="98" t="s">
        <v>1500</v>
      </c>
      <c r="G2116" s="99">
        <v>6</v>
      </c>
      <c r="H2116" s="98" t="s">
        <v>1947</v>
      </c>
      <c r="I2116" s="97">
        <v>8</v>
      </c>
    </row>
    <row r="2117" spans="1:9" ht="15" x14ac:dyDescent="0.2">
      <c r="A2117" s="99">
        <v>302</v>
      </c>
      <c r="B2117" s="98" t="s">
        <v>1104</v>
      </c>
      <c r="C2117" s="98" t="s">
        <v>1172</v>
      </c>
      <c r="D2117" s="99">
        <v>11</v>
      </c>
      <c r="E2117" s="99">
        <v>990</v>
      </c>
      <c r="F2117" s="98" t="s">
        <v>1500</v>
      </c>
      <c r="G2117" s="99">
        <v>7</v>
      </c>
      <c r="H2117" s="98" t="s">
        <v>1873</v>
      </c>
      <c r="I2117" s="97">
        <v>1</v>
      </c>
    </row>
    <row r="2118" spans="1:9" ht="15" x14ac:dyDescent="0.2">
      <c r="A2118" s="99">
        <v>302</v>
      </c>
      <c r="B2118" s="98" t="s">
        <v>1104</v>
      </c>
      <c r="C2118" s="98" t="s">
        <v>1172</v>
      </c>
      <c r="D2118" s="99">
        <v>11</v>
      </c>
      <c r="E2118" s="99">
        <v>14</v>
      </c>
      <c r="F2118" s="98" t="s">
        <v>581</v>
      </c>
      <c r="G2118" s="99">
        <v>6</v>
      </c>
      <c r="H2118" s="98" t="s">
        <v>1846</v>
      </c>
      <c r="I2118" s="97">
        <v>18</v>
      </c>
    </row>
    <row r="2119" spans="1:9" ht="15" x14ac:dyDescent="0.2">
      <c r="A2119" s="99">
        <v>302</v>
      </c>
      <c r="B2119" s="98" t="s">
        <v>1104</v>
      </c>
      <c r="C2119" s="98" t="s">
        <v>1172</v>
      </c>
      <c r="D2119" s="99">
        <v>11</v>
      </c>
      <c r="E2119" s="99">
        <v>946</v>
      </c>
      <c r="F2119" s="98" t="s">
        <v>1498</v>
      </c>
      <c r="G2119" s="99">
        <v>6</v>
      </c>
      <c r="H2119" s="98" t="s">
        <v>1998</v>
      </c>
      <c r="I2119" s="97">
        <v>32</v>
      </c>
    </row>
    <row r="2120" spans="1:9" ht="15" x14ac:dyDescent="0.2">
      <c r="A2120" s="99">
        <v>302</v>
      </c>
      <c r="B2120" s="98" t="s">
        <v>1104</v>
      </c>
      <c r="C2120" s="98" t="s">
        <v>1172</v>
      </c>
      <c r="D2120" s="99">
        <v>11</v>
      </c>
      <c r="E2120" s="99">
        <v>18</v>
      </c>
      <c r="F2120" s="98" t="s">
        <v>1497</v>
      </c>
      <c r="G2120" s="99">
        <v>5</v>
      </c>
      <c r="H2120" s="98" t="s">
        <v>1997</v>
      </c>
      <c r="I2120" s="97">
        <v>12</v>
      </c>
    </row>
    <row r="2121" spans="1:9" ht="15" x14ac:dyDescent="0.2">
      <c r="A2121" s="99">
        <v>302</v>
      </c>
      <c r="B2121" s="98" t="s">
        <v>1104</v>
      </c>
      <c r="C2121" s="98" t="s">
        <v>1172</v>
      </c>
      <c r="D2121" s="99">
        <v>11</v>
      </c>
      <c r="E2121" s="99">
        <v>18</v>
      </c>
      <c r="F2121" s="98" t="s">
        <v>1497</v>
      </c>
      <c r="G2121" s="99">
        <v>7</v>
      </c>
      <c r="H2121" s="98" t="s">
        <v>1997</v>
      </c>
      <c r="I2121" s="97">
        <v>15</v>
      </c>
    </row>
    <row r="2122" spans="1:9" ht="15" x14ac:dyDescent="0.2">
      <c r="A2122" s="99">
        <v>302</v>
      </c>
      <c r="B2122" s="98" t="s">
        <v>1104</v>
      </c>
      <c r="C2122" s="98" t="s">
        <v>1172</v>
      </c>
      <c r="D2122" s="99">
        <v>11</v>
      </c>
      <c r="E2122" s="99">
        <v>991</v>
      </c>
      <c r="F2122" s="98" t="s">
        <v>844</v>
      </c>
      <c r="G2122" s="99">
        <v>2</v>
      </c>
      <c r="H2122" s="98" t="s">
        <v>1845</v>
      </c>
      <c r="I2122" s="97">
        <v>2</v>
      </c>
    </row>
    <row r="2123" spans="1:9" ht="15" x14ac:dyDescent="0.2">
      <c r="A2123" s="99">
        <v>302</v>
      </c>
      <c r="B2123" s="98" t="s">
        <v>1104</v>
      </c>
      <c r="C2123" s="98" t="s">
        <v>1172</v>
      </c>
      <c r="D2123" s="99">
        <v>11</v>
      </c>
      <c r="E2123" s="99">
        <v>991</v>
      </c>
      <c r="F2123" s="98" t="s">
        <v>844</v>
      </c>
      <c r="G2123" s="99">
        <v>5</v>
      </c>
      <c r="H2123" s="98" t="s">
        <v>1846</v>
      </c>
      <c r="I2123" s="97">
        <v>21</v>
      </c>
    </row>
    <row r="2124" spans="1:9" ht="15" x14ac:dyDescent="0.2">
      <c r="A2124" s="99">
        <v>302</v>
      </c>
      <c r="B2124" s="98" t="s">
        <v>1104</v>
      </c>
      <c r="C2124" s="98" t="s">
        <v>1172</v>
      </c>
      <c r="D2124" s="99">
        <v>11</v>
      </c>
      <c r="E2124" s="99">
        <v>991</v>
      </c>
      <c r="F2124" s="98" t="s">
        <v>844</v>
      </c>
      <c r="G2124" s="99">
        <v>6</v>
      </c>
      <c r="H2124" s="98" t="s">
        <v>1845</v>
      </c>
      <c r="I2124" s="97">
        <v>1</v>
      </c>
    </row>
    <row r="2125" spans="1:9" ht="15" x14ac:dyDescent="0.2">
      <c r="A2125" s="99">
        <v>302</v>
      </c>
      <c r="B2125" s="98" t="s">
        <v>1104</v>
      </c>
      <c r="C2125" s="98" t="s">
        <v>1172</v>
      </c>
      <c r="D2125" s="99">
        <v>11</v>
      </c>
      <c r="E2125" s="99">
        <v>37</v>
      </c>
      <c r="F2125" s="98" t="s">
        <v>1474</v>
      </c>
      <c r="G2125" s="99">
        <v>2</v>
      </c>
      <c r="H2125" s="98" t="s">
        <v>1846</v>
      </c>
      <c r="I2125" s="97">
        <v>22</v>
      </c>
    </row>
    <row r="2126" spans="1:9" ht="15" x14ac:dyDescent="0.2">
      <c r="A2126" s="99">
        <v>302</v>
      </c>
      <c r="B2126" s="98" t="s">
        <v>1104</v>
      </c>
      <c r="C2126" s="98" t="s">
        <v>1172</v>
      </c>
      <c r="D2126" s="99">
        <v>11</v>
      </c>
      <c r="E2126" s="99">
        <v>48</v>
      </c>
      <c r="F2126" s="98" t="s">
        <v>1495</v>
      </c>
      <c r="G2126" s="99">
        <v>2</v>
      </c>
      <c r="H2126" s="98" t="s">
        <v>1860</v>
      </c>
      <c r="I2126" s="97">
        <v>23</v>
      </c>
    </row>
    <row r="2127" spans="1:9" ht="15" x14ac:dyDescent="0.2">
      <c r="A2127" s="99">
        <v>302</v>
      </c>
      <c r="B2127" s="98" t="s">
        <v>1104</v>
      </c>
      <c r="C2127" s="98" t="s">
        <v>1172</v>
      </c>
      <c r="D2127" s="99">
        <v>11</v>
      </c>
      <c r="E2127" s="99">
        <v>48</v>
      </c>
      <c r="F2127" s="98" t="s">
        <v>1495</v>
      </c>
      <c r="G2127" s="99">
        <v>4</v>
      </c>
      <c r="H2127" s="98" t="s">
        <v>1954</v>
      </c>
      <c r="I2127" s="97">
        <v>29</v>
      </c>
    </row>
    <row r="2128" spans="1:9" ht="15" x14ac:dyDescent="0.2">
      <c r="A2128" s="99">
        <v>302</v>
      </c>
      <c r="B2128" s="98" t="s">
        <v>1104</v>
      </c>
      <c r="C2128" s="98" t="s">
        <v>1172</v>
      </c>
      <c r="D2128" s="99">
        <v>11</v>
      </c>
      <c r="E2128" s="99">
        <v>48</v>
      </c>
      <c r="F2128" s="98" t="s">
        <v>1495</v>
      </c>
      <c r="G2128" s="99">
        <v>7</v>
      </c>
      <c r="H2128" s="98" t="s">
        <v>1860</v>
      </c>
      <c r="I2128" s="97">
        <v>11</v>
      </c>
    </row>
    <row r="2129" spans="1:9" ht="15" x14ac:dyDescent="0.2">
      <c r="A2129" s="99">
        <v>302</v>
      </c>
      <c r="B2129" s="98" t="s">
        <v>1104</v>
      </c>
      <c r="C2129" s="98" t="s">
        <v>1169</v>
      </c>
      <c r="D2129" s="99">
        <v>11</v>
      </c>
      <c r="E2129" s="99">
        <v>3</v>
      </c>
      <c r="F2129" s="98" t="s">
        <v>1494</v>
      </c>
      <c r="G2129" s="99">
        <v>3</v>
      </c>
      <c r="H2129" s="98" t="s">
        <v>1872</v>
      </c>
      <c r="I2129" s="97">
        <v>3</v>
      </c>
    </row>
    <row r="2130" spans="1:9" ht="15" x14ac:dyDescent="0.2">
      <c r="A2130" s="99">
        <v>302</v>
      </c>
      <c r="B2130" s="98" t="s">
        <v>1104</v>
      </c>
      <c r="C2130" s="98" t="s">
        <v>1169</v>
      </c>
      <c r="D2130" s="99">
        <v>11</v>
      </c>
      <c r="E2130" s="99">
        <v>3</v>
      </c>
      <c r="F2130" s="98" t="s">
        <v>1494</v>
      </c>
      <c r="G2130" s="99">
        <v>4</v>
      </c>
      <c r="H2130" s="98" t="s">
        <v>1854</v>
      </c>
      <c r="I2130" s="97">
        <v>3</v>
      </c>
    </row>
    <row r="2131" spans="1:9" ht="15" x14ac:dyDescent="0.2">
      <c r="A2131" s="99">
        <v>302</v>
      </c>
      <c r="B2131" s="98" t="s">
        <v>1104</v>
      </c>
      <c r="C2131" s="98" t="s">
        <v>1169</v>
      </c>
      <c r="D2131" s="99">
        <v>11</v>
      </c>
      <c r="E2131" s="99">
        <v>3</v>
      </c>
      <c r="F2131" s="98" t="s">
        <v>1494</v>
      </c>
      <c r="G2131" s="99">
        <v>5</v>
      </c>
      <c r="H2131" s="98" t="s">
        <v>1872</v>
      </c>
      <c r="I2131" s="97">
        <v>1</v>
      </c>
    </row>
    <row r="2132" spans="1:9" ht="15" x14ac:dyDescent="0.2">
      <c r="A2132" s="99">
        <v>302</v>
      </c>
      <c r="B2132" s="98" t="s">
        <v>1104</v>
      </c>
      <c r="C2132" s="98" t="s">
        <v>1169</v>
      </c>
      <c r="D2132" s="99">
        <v>11</v>
      </c>
      <c r="E2132" s="99">
        <v>3</v>
      </c>
      <c r="F2132" s="98" t="s">
        <v>1494</v>
      </c>
      <c r="G2132" s="99">
        <v>7</v>
      </c>
      <c r="H2132" s="98" t="s">
        <v>1854</v>
      </c>
      <c r="I2132" s="97">
        <v>1</v>
      </c>
    </row>
    <row r="2133" spans="1:9" ht="15" x14ac:dyDescent="0.2">
      <c r="A2133" s="99">
        <v>302</v>
      </c>
      <c r="B2133" s="98" t="s">
        <v>1104</v>
      </c>
      <c r="C2133" s="98" t="s">
        <v>1169</v>
      </c>
      <c r="D2133" s="99">
        <v>11</v>
      </c>
      <c r="E2133" s="99">
        <v>950</v>
      </c>
      <c r="F2133" s="98" t="s">
        <v>1493</v>
      </c>
      <c r="G2133" s="99">
        <v>1</v>
      </c>
      <c r="H2133" s="98" t="s">
        <v>1861</v>
      </c>
      <c r="I2133" s="97">
        <v>28</v>
      </c>
    </row>
    <row r="2134" spans="1:9" ht="15" x14ac:dyDescent="0.2">
      <c r="A2134" s="99">
        <v>302</v>
      </c>
      <c r="B2134" s="98" t="s">
        <v>1104</v>
      </c>
      <c r="C2134" s="98" t="s">
        <v>1169</v>
      </c>
      <c r="D2134" s="99">
        <v>11</v>
      </c>
      <c r="E2134" s="99">
        <v>950</v>
      </c>
      <c r="F2134" s="98" t="s">
        <v>1493</v>
      </c>
      <c r="G2134" s="99">
        <v>3</v>
      </c>
      <c r="H2134" s="98" t="s">
        <v>1861</v>
      </c>
      <c r="I2134" s="97">
        <v>27</v>
      </c>
    </row>
    <row r="2135" spans="1:9" ht="15" x14ac:dyDescent="0.2">
      <c r="A2135" s="99">
        <v>302</v>
      </c>
      <c r="B2135" s="98" t="s">
        <v>1104</v>
      </c>
      <c r="C2135" s="98" t="s">
        <v>1169</v>
      </c>
      <c r="D2135" s="99">
        <v>11</v>
      </c>
      <c r="E2135" s="99">
        <v>950</v>
      </c>
      <c r="F2135" s="98" t="s">
        <v>1493</v>
      </c>
      <c r="G2135" s="99">
        <v>5</v>
      </c>
      <c r="H2135" s="98" t="s">
        <v>1867</v>
      </c>
      <c r="I2135" s="97">
        <v>2</v>
      </c>
    </row>
    <row r="2136" spans="1:9" ht="15" x14ac:dyDescent="0.2">
      <c r="A2136" s="99">
        <v>302</v>
      </c>
      <c r="B2136" s="98" t="s">
        <v>1104</v>
      </c>
      <c r="C2136" s="98" t="s">
        <v>1169</v>
      </c>
      <c r="D2136" s="99">
        <v>11</v>
      </c>
      <c r="E2136" s="99">
        <v>950</v>
      </c>
      <c r="F2136" s="98" t="s">
        <v>1493</v>
      </c>
      <c r="G2136" s="99">
        <v>6</v>
      </c>
      <c r="H2136" s="98" t="s">
        <v>1867</v>
      </c>
      <c r="I2136" s="97">
        <v>3</v>
      </c>
    </row>
    <row r="2137" spans="1:9" ht="15" x14ac:dyDescent="0.2">
      <c r="A2137" s="99">
        <v>302</v>
      </c>
      <c r="B2137" s="98" t="s">
        <v>1104</v>
      </c>
      <c r="C2137" s="98" t="s">
        <v>1169</v>
      </c>
      <c r="D2137" s="99">
        <v>11</v>
      </c>
      <c r="E2137" s="99">
        <v>950</v>
      </c>
      <c r="F2137" s="98" t="s">
        <v>1493</v>
      </c>
      <c r="G2137" s="99">
        <v>7</v>
      </c>
      <c r="H2137" s="98" t="s">
        <v>1861</v>
      </c>
      <c r="I2137" s="97">
        <v>19</v>
      </c>
    </row>
    <row r="2138" spans="1:9" ht="15" x14ac:dyDescent="0.2">
      <c r="A2138" s="99">
        <v>302</v>
      </c>
      <c r="B2138" s="98" t="s">
        <v>1104</v>
      </c>
      <c r="C2138" s="98" t="s">
        <v>1169</v>
      </c>
      <c r="D2138" s="99">
        <v>11</v>
      </c>
      <c r="E2138" s="99">
        <v>968</v>
      </c>
      <c r="F2138" s="98" t="s">
        <v>1491</v>
      </c>
      <c r="G2138" s="99">
        <v>1</v>
      </c>
      <c r="H2138" s="98" t="s">
        <v>1854</v>
      </c>
      <c r="I2138" s="97">
        <v>18</v>
      </c>
    </row>
    <row r="2139" spans="1:9" ht="15" x14ac:dyDescent="0.2">
      <c r="A2139" s="99">
        <v>302</v>
      </c>
      <c r="B2139" s="98" t="s">
        <v>1104</v>
      </c>
      <c r="C2139" s="98" t="s">
        <v>1169</v>
      </c>
      <c r="D2139" s="99">
        <v>11</v>
      </c>
      <c r="E2139" s="99">
        <v>968</v>
      </c>
      <c r="F2139" s="98" t="s">
        <v>1491</v>
      </c>
      <c r="G2139" s="99">
        <v>2</v>
      </c>
      <c r="H2139" s="98" t="s">
        <v>1854</v>
      </c>
      <c r="I2139" s="97">
        <v>1</v>
      </c>
    </row>
    <row r="2140" spans="1:9" ht="15" x14ac:dyDescent="0.2">
      <c r="A2140" s="99">
        <v>302</v>
      </c>
      <c r="B2140" s="98" t="s">
        <v>1104</v>
      </c>
      <c r="C2140" s="98" t="s">
        <v>1169</v>
      </c>
      <c r="D2140" s="99">
        <v>11</v>
      </c>
      <c r="E2140" s="99">
        <v>968</v>
      </c>
      <c r="F2140" s="98" t="s">
        <v>1491</v>
      </c>
      <c r="G2140" s="99">
        <v>4</v>
      </c>
      <c r="H2140" s="98" t="s">
        <v>1843</v>
      </c>
      <c r="I2140" s="97">
        <v>1</v>
      </c>
    </row>
    <row r="2141" spans="1:9" ht="15" x14ac:dyDescent="0.2">
      <c r="A2141" s="99">
        <v>302</v>
      </c>
      <c r="B2141" s="98" t="s">
        <v>1104</v>
      </c>
      <c r="C2141" s="98" t="s">
        <v>1169</v>
      </c>
      <c r="D2141" s="99">
        <v>11</v>
      </c>
      <c r="E2141" s="99">
        <v>968</v>
      </c>
      <c r="F2141" s="98" t="s">
        <v>1491</v>
      </c>
      <c r="G2141" s="99">
        <v>7</v>
      </c>
      <c r="H2141" s="98" t="s">
        <v>1844</v>
      </c>
      <c r="I2141" s="97">
        <v>2</v>
      </c>
    </row>
    <row r="2142" spans="1:9" ht="15" x14ac:dyDescent="0.2">
      <c r="A2142" s="99">
        <v>302</v>
      </c>
      <c r="B2142" s="98" t="s">
        <v>1104</v>
      </c>
      <c r="C2142" s="98" t="s">
        <v>1169</v>
      </c>
      <c r="D2142" s="99">
        <v>11</v>
      </c>
      <c r="E2142" s="99">
        <v>977</v>
      </c>
      <c r="F2142" s="98" t="s">
        <v>1490</v>
      </c>
      <c r="G2142" s="99">
        <v>1</v>
      </c>
      <c r="H2142" s="98" t="s">
        <v>1854</v>
      </c>
      <c r="I2142" s="97">
        <v>4</v>
      </c>
    </row>
    <row r="2143" spans="1:9" ht="15" x14ac:dyDescent="0.2">
      <c r="A2143" s="99">
        <v>302</v>
      </c>
      <c r="B2143" s="98" t="s">
        <v>1104</v>
      </c>
      <c r="C2143" s="98" t="s">
        <v>1169</v>
      </c>
      <c r="D2143" s="99">
        <v>11</v>
      </c>
      <c r="E2143" s="99">
        <v>977</v>
      </c>
      <c r="F2143" s="98" t="s">
        <v>1490</v>
      </c>
      <c r="G2143" s="99">
        <v>3</v>
      </c>
      <c r="H2143" s="98" t="s">
        <v>1854</v>
      </c>
      <c r="I2143" s="97">
        <v>14</v>
      </c>
    </row>
    <row r="2144" spans="1:9" ht="15" x14ac:dyDescent="0.2">
      <c r="A2144" s="99">
        <v>302</v>
      </c>
      <c r="B2144" s="98" t="s">
        <v>1104</v>
      </c>
      <c r="C2144" s="98" t="s">
        <v>1169</v>
      </c>
      <c r="D2144" s="99">
        <v>11</v>
      </c>
      <c r="E2144" s="99">
        <v>977</v>
      </c>
      <c r="F2144" s="98" t="s">
        <v>1490</v>
      </c>
      <c r="G2144" s="99">
        <v>4</v>
      </c>
      <c r="H2144" s="98" t="s">
        <v>1872</v>
      </c>
      <c r="I2144" s="97">
        <v>1</v>
      </c>
    </row>
    <row r="2145" spans="1:9" ht="15" x14ac:dyDescent="0.2">
      <c r="A2145" s="99">
        <v>302</v>
      </c>
      <c r="B2145" s="98" t="s">
        <v>1104</v>
      </c>
      <c r="C2145" s="98" t="s">
        <v>1169</v>
      </c>
      <c r="D2145" s="99">
        <v>11</v>
      </c>
      <c r="E2145" s="99">
        <v>977</v>
      </c>
      <c r="F2145" s="98" t="s">
        <v>1490</v>
      </c>
      <c r="G2145" s="99">
        <v>5</v>
      </c>
      <c r="H2145" s="98" t="s">
        <v>1854</v>
      </c>
      <c r="I2145" s="97">
        <v>8</v>
      </c>
    </row>
    <row r="2146" spans="1:9" ht="15" x14ac:dyDescent="0.2">
      <c r="A2146" s="99">
        <v>302</v>
      </c>
      <c r="B2146" s="98" t="s">
        <v>1104</v>
      </c>
      <c r="C2146" s="98" t="s">
        <v>1169</v>
      </c>
      <c r="D2146" s="99">
        <v>11</v>
      </c>
      <c r="E2146" s="99">
        <v>977</v>
      </c>
      <c r="F2146" s="98" t="s">
        <v>1490</v>
      </c>
      <c r="G2146" s="99">
        <v>6</v>
      </c>
      <c r="H2146" s="98" t="s">
        <v>1854</v>
      </c>
      <c r="I2146" s="97">
        <v>3</v>
      </c>
    </row>
    <row r="2147" spans="1:9" ht="15" x14ac:dyDescent="0.2">
      <c r="A2147" s="99">
        <v>302</v>
      </c>
      <c r="B2147" s="98" t="s">
        <v>1104</v>
      </c>
      <c r="C2147" s="98" t="s">
        <v>1169</v>
      </c>
      <c r="D2147" s="99">
        <v>11</v>
      </c>
      <c r="E2147" s="99">
        <v>36</v>
      </c>
      <c r="F2147" s="98" t="s">
        <v>1489</v>
      </c>
      <c r="G2147" s="99">
        <v>1</v>
      </c>
      <c r="H2147" s="98" t="s">
        <v>1867</v>
      </c>
      <c r="I2147" s="97">
        <v>3</v>
      </c>
    </row>
    <row r="2148" spans="1:9" ht="15" x14ac:dyDescent="0.2">
      <c r="A2148" s="99">
        <v>302</v>
      </c>
      <c r="B2148" s="98" t="s">
        <v>1104</v>
      </c>
      <c r="C2148" s="98" t="s">
        <v>1169</v>
      </c>
      <c r="D2148" s="99">
        <v>11</v>
      </c>
      <c r="E2148" s="99">
        <v>36</v>
      </c>
      <c r="F2148" s="98" t="s">
        <v>1489</v>
      </c>
      <c r="G2148" s="99">
        <v>3</v>
      </c>
      <c r="H2148" s="98" t="s">
        <v>1867</v>
      </c>
      <c r="I2148" s="97">
        <v>4</v>
      </c>
    </row>
    <row r="2149" spans="1:9" ht="15" x14ac:dyDescent="0.2">
      <c r="A2149" s="99">
        <v>302</v>
      </c>
      <c r="B2149" s="98" t="s">
        <v>1104</v>
      </c>
      <c r="C2149" s="98" t="s">
        <v>1169</v>
      </c>
      <c r="D2149" s="99">
        <v>11</v>
      </c>
      <c r="E2149" s="99">
        <v>36</v>
      </c>
      <c r="F2149" s="98" t="s">
        <v>1489</v>
      </c>
      <c r="G2149" s="99">
        <v>4</v>
      </c>
      <c r="H2149" s="98" t="s">
        <v>1867</v>
      </c>
      <c r="I2149" s="97">
        <v>4</v>
      </c>
    </row>
    <row r="2150" spans="1:9" ht="15" x14ac:dyDescent="0.2">
      <c r="A2150" s="99">
        <v>302</v>
      </c>
      <c r="B2150" s="98" t="s">
        <v>1104</v>
      </c>
      <c r="C2150" s="98" t="s">
        <v>1169</v>
      </c>
      <c r="D2150" s="99">
        <v>11</v>
      </c>
      <c r="E2150" s="99">
        <v>36</v>
      </c>
      <c r="F2150" s="98" t="s">
        <v>1489</v>
      </c>
      <c r="G2150" s="99">
        <v>5</v>
      </c>
      <c r="H2150" s="98" t="s">
        <v>1861</v>
      </c>
      <c r="I2150" s="97">
        <v>20</v>
      </c>
    </row>
    <row r="2151" spans="1:9" ht="15" x14ac:dyDescent="0.2">
      <c r="A2151" s="99">
        <v>302</v>
      </c>
      <c r="B2151" s="98" t="s">
        <v>1104</v>
      </c>
      <c r="C2151" s="98" t="s">
        <v>1169</v>
      </c>
      <c r="D2151" s="99">
        <v>11</v>
      </c>
      <c r="E2151" s="99">
        <v>36</v>
      </c>
      <c r="F2151" s="98" t="s">
        <v>1489</v>
      </c>
      <c r="G2151" s="99">
        <v>6</v>
      </c>
      <c r="H2151" s="98" t="s">
        <v>1861</v>
      </c>
      <c r="I2151" s="97">
        <v>24</v>
      </c>
    </row>
    <row r="2152" spans="1:9" ht="15" x14ac:dyDescent="0.2">
      <c r="A2152" s="99">
        <v>302</v>
      </c>
      <c r="B2152" s="98" t="s">
        <v>1104</v>
      </c>
      <c r="C2152" s="98" t="s">
        <v>1166</v>
      </c>
      <c r="D2152" s="99">
        <v>11</v>
      </c>
      <c r="E2152" s="99">
        <v>27</v>
      </c>
      <c r="F2152" s="98" t="s">
        <v>1488</v>
      </c>
      <c r="G2152" s="99">
        <v>1</v>
      </c>
      <c r="H2152" s="98" t="s">
        <v>1982</v>
      </c>
      <c r="I2152" s="97">
        <v>2</v>
      </c>
    </row>
    <row r="2153" spans="1:9" ht="15" x14ac:dyDescent="0.2">
      <c r="A2153" s="99">
        <v>302</v>
      </c>
      <c r="B2153" s="98" t="s">
        <v>1104</v>
      </c>
      <c r="C2153" s="98" t="s">
        <v>1166</v>
      </c>
      <c r="D2153" s="99">
        <v>11</v>
      </c>
      <c r="E2153" s="99">
        <v>27</v>
      </c>
      <c r="F2153" s="98" t="s">
        <v>1488</v>
      </c>
      <c r="G2153" s="99">
        <v>2</v>
      </c>
      <c r="H2153" s="98" t="s">
        <v>1982</v>
      </c>
      <c r="I2153" s="97">
        <v>1</v>
      </c>
    </row>
    <row r="2154" spans="1:9" ht="15" x14ac:dyDescent="0.2">
      <c r="A2154" s="99">
        <v>302</v>
      </c>
      <c r="B2154" s="98" t="s">
        <v>1104</v>
      </c>
      <c r="C2154" s="98" t="s">
        <v>1166</v>
      </c>
      <c r="D2154" s="99">
        <v>11</v>
      </c>
      <c r="E2154" s="99">
        <v>8</v>
      </c>
      <c r="F2154" s="98" t="s">
        <v>1487</v>
      </c>
      <c r="G2154" s="99">
        <v>1</v>
      </c>
      <c r="H2154" s="98" t="s">
        <v>1871</v>
      </c>
      <c r="I2154" s="97">
        <v>3</v>
      </c>
    </row>
    <row r="2155" spans="1:9" ht="15" x14ac:dyDescent="0.2">
      <c r="A2155" s="99">
        <v>302</v>
      </c>
      <c r="B2155" s="98" t="s">
        <v>1104</v>
      </c>
      <c r="C2155" s="98" t="s">
        <v>1166</v>
      </c>
      <c r="D2155" s="99">
        <v>11</v>
      </c>
      <c r="E2155" s="99">
        <v>8</v>
      </c>
      <c r="F2155" s="98" t="s">
        <v>1487</v>
      </c>
      <c r="G2155" s="99">
        <v>2</v>
      </c>
      <c r="H2155" s="98" t="s">
        <v>1871</v>
      </c>
      <c r="I2155" s="97">
        <v>15</v>
      </c>
    </row>
    <row r="2156" spans="1:9" ht="15" x14ac:dyDescent="0.2">
      <c r="A2156" s="99">
        <v>302</v>
      </c>
      <c r="B2156" s="98" t="s">
        <v>1104</v>
      </c>
      <c r="C2156" s="98" t="s">
        <v>1166</v>
      </c>
      <c r="D2156" s="99">
        <v>11</v>
      </c>
      <c r="E2156" s="99">
        <v>8</v>
      </c>
      <c r="F2156" s="98" t="s">
        <v>1487</v>
      </c>
      <c r="G2156" s="99">
        <v>4</v>
      </c>
      <c r="H2156" s="98" t="s">
        <v>1871</v>
      </c>
      <c r="I2156" s="97">
        <v>3</v>
      </c>
    </row>
    <row r="2157" spans="1:9" ht="15" x14ac:dyDescent="0.2">
      <c r="A2157" s="99">
        <v>302</v>
      </c>
      <c r="B2157" s="98" t="s">
        <v>1104</v>
      </c>
      <c r="C2157" s="98" t="s">
        <v>1166</v>
      </c>
      <c r="D2157" s="99">
        <v>11</v>
      </c>
      <c r="E2157" s="99">
        <v>8</v>
      </c>
      <c r="F2157" s="98" t="s">
        <v>1487</v>
      </c>
      <c r="G2157" s="99">
        <v>5</v>
      </c>
      <c r="H2157" s="98" t="s">
        <v>1871</v>
      </c>
      <c r="I2157" s="97">
        <v>3</v>
      </c>
    </row>
    <row r="2158" spans="1:9" ht="15" x14ac:dyDescent="0.2">
      <c r="A2158" s="99">
        <v>302</v>
      </c>
      <c r="B2158" s="98" t="s">
        <v>1104</v>
      </c>
      <c r="C2158" s="98" t="s">
        <v>1166</v>
      </c>
      <c r="D2158" s="99">
        <v>11</v>
      </c>
      <c r="E2158" s="99">
        <v>8</v>
      </c>
      <c r="F2158" s="98" t="s">
        <v>1487</v>
      </c>
      <c r="G2158" s="99">
        <v>7</v>
      </c>
      <c r="H2158" s="98" t="s">
        <v>1871</v>
      </c>
      <c r="I2158" s="97">
        <v>3</v>
      </c>
    </row>
    <row r="2159" spans="1:9" ht="15" x14ac:dyDescent="0.2">
      <c r="A2159" s="99">
        <v>302</v>
      </c>
      <c r="B2159" s="98" t="s">
        <v>1104</v>
      </c>
      <c r="C2159" s="98" t="s">
        <v>1166</v>
      </c>
      <c r="D2159" s="99">
        <v>11</v>
      </c>
      <c r="E2159" s="99">
        <v>10</v>
      </c>
      <c r="F2159" s="98" t="s">
        <v>309</v>
      </c>
      <c r="G2159" s="99">
        <v>4</v>
      </c>
      <c r="H2159" s="98" t="s">
        <v>1851</v>
      </c>
      <c r="I2159" s="97">
        <v>4</v>
      </c>
    </row>
    <row r="2160" spans="1:9" ht="15" x14ac:dyDescent="0.2">
      <c r="A2160" s="99">
        <v>302</v>
      </c>
      <c r="B2160" s="98" t="s">
        <v>1104</v>
      </c>
      <c r="C2160" s="98" t="s">
        <v>1166</v>
      </c>
      <c r="D2160" s="99">
        <v>11</v>
      </c>
      <c r="E2160" s="99">
        <v>10</v>
      </c>
      <c r="F2160" s="98" t="s">
        <v>309</v>
      </c>
      <c r="G2160" s="99">
        <v>5</v>
      </c>
      <c r="H2160" s="98" t="s">
        <v>1851</v>
      </c>
      <c r="I2160" s="97">
        <v>3</v>
      </c>
    </row>
    <row r="2161" spans="1:9" ht="15" x14ac:dyDescent="0.2">
      <c r="A2161" s="99">
        <v>302</v>
      </c>
      <c r="B2161" s="98" t="s">
        <v>1104</v>
      </c>
      <c r="C2161" s="98" t="s">
        <v>1166</v>
      </c>
      <c r="D2161" s="99">
        <v>11</v>
      </c>
      <c r="E2161" s="99">
        <v>10</v>
      </c>
      <c r="F2161" s="98" t="s">
        <v>309</v>
      </c>
      <c r="G2161" s="99">
        <v>6</v>
      </c>
      <c r="H2161" s="98" t="s">
        <v>1851</v>
      </c>
      <c r="I2161" s="97">
        <v>4</v>
      </c>
    </row>
    <row r="2162" spans="1:9" ht="15" x14ac:dyDescent="0.2">
      <c r="A2162" s="99">
        <v>302</v>
      </c>
      <c r="B2162" s="98" t="s">
        <v>1104</v>
      </c>
      <c r="C2162" s="98" t="s">
        <v>1166</v>
      </c>
      <c r="D2162" s="99">
        <v>11</v>
      </c>
      <c r="E2162" s="99">
        <v>4</v>
      </c>
      <c r="F2162" s="98" t="s">
        <v>1486</v>
      </c>
      <c r="G2162" s="99">
        <v>1</v>
      </c>
      <c r="H2162" s="98" t="s">
        <v>1851</v>
      </c>
      <c r="I2162" s="97">
        <v>2</v>
      </c>
    </row>
    <row r="2163" spans="1:9" ht="15" x14ac:dyDescent="0.2">
      <c r="A2163" s="99">
        <v>302</v>
      </c>
      <c r="B2163" s="98" t="s">
        <v>1104</v>
      </c>
      <c r="C2163" s="98" t="s">
        <v>1166</v>
      </c>
      <c r="D2163" s="99">
        <v>11</v>
      </c>
      <c r="E2163" s="99">
        <v>4</v>
      </c>
      <c r="F2163" s="98" t="s">
        <v>1486</v>
      </c>
      <c r="G2163" s="99">
        <v>3</v>
      </c>
      <c r="H2163" s="98" t="s">
        <v>1851</v>
      </c>
      <c r="I2163" s="97">
        <v>6</v>
      </c>
    </row>
    <row r="2164" spans="1:9" ht="15" x14ac:dyDescent="0.2">
      <c r="A2164" s="99">
        <v>302</v>
      </c>
      <c r="B2164" s="98" t="s">
        <v>1104</v>
      </c>
      <c r="C2164" s="98" t="s">
        <v>1166</v>
      </c>
      <c r="D2164" s="99">
        <v>11</v>
      </c>
      <c r="E2164" s="99">
        <v>4</v>
      </c>
      <c r="F2164" s="98" t="s">
        <v>1486</v>
      </c>
      <c r="G2164" s="99">
        <v>4</v>
      </c>
      <c r="H2164" s="98" t="s">
        <v>1851</v>
      </c>
      <c r="I2164" s="97">
        <v>4</v>
      </c>
    </row>
    <row r="2165" spans="1:9" ht="15" x14ac:dyDescent="0.2">
      <c r="A2165" s="99">
        <v>302</v>
      </c>
      <c r="B2165" s="98" t="s">
        <v>1104</v>
      </c>
      <c r="C2165" s="98" t="s">
        <v>1166</v>
      </c>
      <c r="D2165" s="99">
        <v>11</v>
      </c>
      <c r="E2165" s="99">
        <v>4</v>
      </c>
      <c r="F2165" s="98" t="s">
        <v>1486</v>
      </c>
      <c r="G2165" s="99">
        <v>5</v>
      </c>
      <c r="H2165" s="98" t="s">
        <v>1878</v>
      </c>
      <c r="I2165" s="97">
        <v>9</v>
      </c>
    </row>
    <row r="2166" spans="1:9" ht="15" x14ac:dyDescent="0.2">
      <c r="A2166" s="99">
        <v>302</v>
      </c>
      <c r="B2166" s="98" t="s">
        <v>1104</v>
      </c>
      <c r="C2166" s="98" t="s">
        <v>1166</v>
      </c>
      <c r="D2166" s="99">
        <v>11</v>
      </c>
      <c r="E2166" s="99">
        <v>4</v>
      </c>
      <c r="F2166" s="98" t="s">
        <v>1486</v>
      </c>
      <c r="G2166" s="99">
        <v>7</v>
      </c>
      <c r="H2166" s="98" t="s">
        <v>1878</v>
      </c>
      <c r="I2166" s="97">
        <v>11</v>
      </c>
    </row>
    <row r="2167" spans="1:9" ht="15" x14ac:dyDescent="0.2">
      <c r="A2167" s="99">
        <v>302</v>
      </c>
      <c r="B2167" s="98" t="s">
        <v>1104</v>
      </c>
      <c r="C2167" s="98" t="s">
        <v>1166</v>
      </c>
      <c r="D2167" s="99">
        <v>11</v>
      </c>
      <c r="E2167" s="99">
        <v>951</v>
      </c>
      <c r="F2167" s="98" t="s">
        <v>1485</v>
      </c>
      <c r="G2167" s="99">
        <v>2</v>
      </c>
      <c r="H2167" s="98" t="s">
        <v>1878</v>
      </c>
      <c r="I2167" s="97">
        <v>17</v>
      </c>
    </row>
    <row r="2168" spans="1:9" ht="15" x14ac:dyDescent="0.2">
      <c r="A2168" s="99">
        <v>302</v>
      </c>
      <c r="B2168" s="98" t="s">
        <v>1104</v>
      </c>
      <c r="C2168" s="98" t="s">
        <v>1166</v>
      </c>
      <c r="D2168" s="99">
        <v>11</v>
      </c>
      <c r="E2168" s="99">
        <v>951</v>
      </c>
      <c r="F2168" s="98" t="s">
        <v>1485</v>
      </c>
      <c r="G2168" s="99">
        <v>3</v>
      </c>
      <c r="H2168" s="98" t="s">
        <v>1842</v>
      </c>
      <c r="I2168" s="97">
        <v>19</v>
      </c>
    </row>
    <row r="2169" spans="1:9" ht="15" x14ac:dyDescent="0.2">
      <c r="A2169" s="99">
        <v>302</v>
      </c>
      <c r="B2169" s="98" t="s">
        <v>1104</v>
      </c>
      <c r="C2169" s="98" t="s">
        <v>1166</v>
      </c>
      <c r="D2169" s="99">
        <v>11</v>
      </c>
      <c r="E2169" s="99">
        <v>951</v>
      </c>
      <c r="F2169" s="98" t="s">
        <v>1485</v>
      </c>
      <c r="G2169" s="99">
        <v>4</v>
      </c>
      <c r="H2169" s="98" t="s">
        <v>1878</v>
      </c>
      <c r="I2169" s="97">
        <v>17</v>
      </c>
    </row>
    <row r="2170" spans="1:9" ht="15" x14ac:dyDescent="0.2">
      <c r="A2170" s="99">
        <v>302</v>
      </c>
      <c r="B2170" s="98" t="s">
        <v>1104</v>
      </c>
      <c r="C2170" s="98" t="s">
        <v>1166</v>
      </c>
      <c r="D2170" s="99">
        <v>11</v>
      </c>
      <c r="E2170" s="99">
        <v>951</v>
      </c>
      <c r="F2170" s="98" t="s">
        <v>1485</v>
      </c>
      <c r="G2170" s="99">
        <v>6</v>
      </c>
      <c r="H2170" s="98" t="s">
        <v>1878</v>
      </c>
      <c r="I2170" s="97">
        <v>13</v>
      </c>
    </row>
    <row r="2171" spans="1:9" ht="15" x14ac:dyDescent="0.2">
      <c r="A2171" s="99">
        <v>302</v>
      </c>
      <c r="B2171" s="98" t="s">
        <v>1104</v>
      </c>
      <c r="C2171" s="98" t="s">
        <v>1166</v>
      </c>
      <c r="D2171" s="99">
        <v>11</v>
      </c>
      <c r="E2171" s="99">
        <v>951</v>
      </c>
      <c r="F2171" s="98" t="s">
        <v>1485</v>
      </c>
      <c r="G2171" s="99">
        <v>7</v>
      </c>
      <c r="H2171" s="98" t="s">
        <v>1842</v>
      </c>
      <c r="I2171" s="97">
        <v>28</v>
      </c>
    </row>
    <row r="2172" spans="1:9" ht="15" x14ac:dyDescent="0.2">
      <c r="A2172" s="99">
        <v>302</v>
      </c>
      <c r="B2172" s="98" t="s">
        <v>1104</v>
      </c>
      <c r="C2172" s="98" t="s">
        <v>1166</v>
      </c>
      <c r="D2172" s="99">
        <v>11</v>
      </c>
      <c r="E2172" s="99">
        <v>952</v>
      </c>
      <c r="F2172" s="98" t="s">
        <v>1484</v>
      </c>
      <c r="G2172" s="99">
        <v>2</v>
      </c>
      <c r="H2172" s="98" t="s">
        <v>1938</v>
      </c>
      <c r="I2172" s="97">
        <v>14</v>
      </c>
    </row>
    <row r="2173" spans="1:9" ht="15" x14ac:dyDescent="0.2">
      <c r="A2173" s="99">
        <v>302</v>
      </c>
      <c r="B2173" s="98" t="s">
        <v>1104</v>
      </c>
      <c r="C2173" s="98" t="s">
        <v>1166</v>
      </c>
      <c r="D2173" s="99">
        <v>11</v>
      </c>
      <c r="E2173" s="99">
        <v>952</v>
      </c>
      <c r="F2173" s="98" t="s">
        <v>1484</v>
      </c>
      <c r="G2173" s="99">
        <v>3</v>
      </c>
      <c r="H2173" s="98" t="s">
        <v>1871</v>
      </c>
      <c r="I2173" s="97">
        <v>19</v>
      </c>
    </row>
    <row r="2174" spans="1:9" ht="15" x14ac:dyDescent="0.2">
      <c r="A2174" s="99">
        <v>302</v>
      </c>
      <c r="B2174" s="98" t="s">
        <v>1104</v>
      </c>
      <c r="C2174" s="98" t="s">
        <v>1166</v>
      </c>
      <c r="D2174" s="99">
        <v>11</v>
      </c>
      <c r="E2174" s="99">
        <v>952</v>
      </c>
      <c r="F2174" s="98" t="s">
        <v>1484</v>
      </c>
      <c r="G2174" s="99">
        <v>4</v>
      </c>
      <c r="H2174" s="98" t="s">
        <v>1871</v>
      </c>
      <c r="I2174" s="97">
        <v>6</v>
      </c>
    </row>
    <row r="2175" spans="1:9" ht="15" x14ac:dyDescent="0.2">
      <c r="A2175" s="99">
        <v>302</v>
      </c>
      <c r="B2175" s="98" t="s">
        <v>1104</v>
      </c>
      <c r="C2175" s="98" t="s">
        <v>1166</v>
      </c>
      <c r="D2175" s="99">
        <v>11</v>
      </c>
      <c r="E2175" s="99">
        <v>952</v>
      </c>
      <c r="F2175" s="98" t="s">
        <v>1484</v>
      </c>
      <c r="G2175" s="99">
        <v>5</v>
      </c>
      <c r="H2175" s="98" t="s">
        <v>1871</v>
      </c>
      <c r="I2175" s="97">
        <v>6</v>
      </c>
    </row>
    <row r="2176" spans="1:9" ht="15" x14ac:dyDescent="0.2">
      <c r="A2176" s="99">
        <v>302</v>
      </c>
      <c r="B2176" s="98" t="s">
        <v>1104</v>
      </c>
      <c r="C2176" s="98" t="s">
        <v>1163</v>
      </c>
      <c r="D2176" s="99">
        <v>11</v>
      </c>
      <c r="E2176" s="99">
        <v>1</v>
      </c>
      <c r="F2176" s="98" t="s">
        <v>1483</v>
      </c>
      <c r="G2176" s="99">
        <v>5</v>
      </c>
      <c r="H2176" s="98" t="s">
        <v>1935</v>
      </c>
      <c r="I2176" s="97">
        <v>23</v>
      </c>
    </row>
    <row r="2177" spans="1:9" ht="15" x14ac:dyDescent="0.2">
      <c r="A2177" s="99">
        <v>302</v>
      </c>
      <c r="B2177" s="98" t="s">
        <v>1104</v>
      </c>
      <c r="C2177" s="98" t="s">
        <v>1163</v>
      </c>
      <c r="D2177" s="99">
        <v>11</v>
      </c>
      <c r="E2177" s="99">
        <v>1</v>
      </c>
      <c r="F2177" s="98" t="s">
        <v>1483</v>
      </c>
      <c r="G2177" s="99">
        <v>6</v>
      </c>
      <c r="H2177" s="98" t="s">
        <v>1935</v>
      </c>
      <c r="I2177" s="97">
        <v>37</v>
      </c>
    </row>
    <row r="2178" spans="1:9" ht="15" x14ac:dyDescent="0.2">
      <c r="A2178" s="99">
        <v>302</v>
      </c>
      <c r="B2178" s="98" t="s">
        <v>1104</v>
      </c>
      <c r="C2178" s="98" t="s">
        <v>1163</v>
      </c>
      <c r="D2178" s="99">
        <v>11</v>
      </c>
      <c r="E2178" s="99">
        <v>23</v>
      </c>
      <c r="F2178" s="98" t="s">
        <v>1482</v>
      </c>
      <c r="G2178" s="99">
        <v>1</v>
      </c>
      <c r="H2178" s="98" t="s">
        <v>1961</v>
      </c>
      <c r="I2178" s="97">
        <v>7</v>
      </c>
    </row>
    <row r="2179" spans="1:9" ht="15" x14ac:dyDescent="0.2">
      <c r="A2179" s="99">
        <v>302</v>
      </c>
      <c r="B2179" s="98" t="s">
        <v>1104</v>
      </c>
      <c r="C2179" s="98" t="s">
        <v>1163</v>
      </c>
      <c r="D2179" s="99">
        <v>11</v>
      </c>
      <c r="E2179" s="99">
        <v>2</v>
      </c>
      <c r="F2179" s="98" t="s">
        <v>1481</v>
      </c>
      <c r="G2179" s="99">
        <v>2</v>
      </c>
      <c r="H2179" s="98" t="s">
        <v>1849</v>
      </c>
      <c r="I2179" s="97">
        <v>26</v>
      </c>
    </row>
    <row r="2180" spans="1:9" ht="15" x14ac:dyDescent="0.2">
      <c r="A2180" s="99">
        <v>302</v>
      </c>
      <c r="B2180" s="98" t="s">
        <v>1104</v>
      </c>
      <c r="C2180" s="98" t="s">
        <v>1163</v>
      </c>
      <c r="D2180" s="99">
        <v>11</v>
      </c>
      <c r="E2180" s="99">
        <v>2</v>
      </c>
      <c r="F2180" s="98" t="s">
        <v>1481</v>
      </c>
      <c r="G2180" s="99">
        <v>4</v>
      </c>
      <c r="H2180" s="98" t="s">
        <v>1849</v>
      </c>
      <c r="I2180" s="97">
        <v>24</v>
      </c>
    </row>
    <row r="2181" spans="1:9" ht="15" x14ac:dyDescent="0.2">
      <c r="A2181" s="99">
        <v>302</v>
      </c>
      <c r="B2181" s="98" t="s">
        <v>1104</v>
      </c>
      <c r="C2181" s="98" t="s">
        <v>1163</v>
      </c>
      <c r="D2181" s="99">
        <v>11</v>
      </c>
      <c r="E2181" s="99">
        <v>2</v>
      </c>
      <c r="F2181" s="98" t="s">
        <v>1481</v>
      </c>
      <c r="G2181" s="99">
        <v>5</v>
      </c>
      <c r="H2181" s="98" t="s">
        <v>1952</v>
      </c>
      <c r="I2181" s="97">
        <v>28</v>
      </c>
    </row>
    <row r="2182" spans="1:9" ht="15" x14ac:dyDescent="0.2">
      <c r="A2182" s="99">
        <v>302</v>
      </c>
      <c r="B2182" s="98" t="s">
        <v>1104</v>
      </c>
      <c r="C2182" s="98" t="s">
        <v>1163</v>
      </c>
      <c r="D2182" s="99">
        <v>11</v>
      </c>
      <c r="E2182" s="99">
        <v>948</v>
      </c>
      <c r="F2182" s="98" t="s">
        <v>1478</v>
      </c>
      <c r="G2182" s="99">
        <v>5</v>
      </c>
      <c r="H2182" s="98" t="s">
        <v>1840</v>
      </c>
      <c r="I2182" s="97">
        <v>36</v>
      </c>
    </row>
    <row r="2183" spans="1:9" ht="15" x14ac:dyDescent="0.2">
      <c r="A2183" s="99">
        <v>302</v>
      </c>
      <c r="B2183" s="98" t="s">
        <v>1104</v>
      </c>
      <c r="C2183" s="98" t="s">
        <v>1163</v>
      </c>
      <c r="D2183" s="99">
        <v>11</v>
      </c>
      <c r="E2183" s="99">
        <v>5</v>
      </c>
      <c r="F2183" s="98" t="s">
        <v>149</v>
      </c>
      <c r="G2183" s="99">
        <v>5</v>
      </c>
      <c r="H2183" s="98" t="s">
        <v>1839</v>
      </c>
      <c r="I2183" s="97">
        <v>2</v>
      </c>
    </row>
    <row r="2184" spans="1:9" ht="15" x14ac:dyDescent="0.2">
      <c r="A2184" s="99">
        <v>302</v>
      </c>
      <c r="B2184" s="98" t="s">
        <v>1104</v>
      </c>
      <c r="C2184" s="98" t="s">
        <v>1163</v>
      </c>
      <c r="D2184" s="99">
        <v>11</v>
      </c>
      <c r="E2184" s="99">
        <v>5</v>
      </c>
      <c r="F2184" s="98" t="s">
        <v>149</v>
      </c>
      <c r="G2184" s="99">
        <v>6</v>
      </c>
      <c r="H2184" s="98" t="s">
        <v>1839</v>
      </c>
      <c r="I2184" s="97">
        <v>3</v>
      </c>
    </row>
    <row r="2185" spans="1:9" ht="15" x14ac:dyDescent="0.2">
      <c r="A2185" s="99">
        <v>302</v>
      </c>
      <c r="B2185" s="98" t="s">
        <v>1104</v>
      </c>
      <c r="C2185" s="98" t="s">
        <v>1163</v>
      </c>
      <c r="D2185" s="99">
        <v>11</v>
      </c>
      <c r="E2185" s="99">
        <v>999</v>
      </c>
      <c r="F2185" s="98" t="s">
        <v>1475</v>
      </c>
      <c r="G2185" s="99">
        <v>1</v>
      </c>
      <c r="H2185" s="98" t="s">
        <v>1849</v>
      </c>
      <c r="I2185" s="97">
        <v>13</v>
      </c>
    </row>
    <row r="2186" spans="1:9" ht="15" x14ac:dyDescent="0.2">
      <c r="A2186" s="99">
        <v>302</v>
      </c>
      <c r="B2186" s="98" t="s">
        <v>1104</v>
      </c>
      <c r="C2186" s="98" t="s">
        <v>1163</v>
      </c>
      <c r="D2186" s="99">
        <v>11</v>
      </c>
      <c r="E2186" s="99">
        <v>999</v>
      </c>
      <c r="F2186" s="98" t="s">
        <v>1475</v>
      </c>
      <c r="G2186" s="99">
        <v>2</v>
      </c>
      <c r="H2186" s="98" t="s">
        <v>1848</v>
      </c>
      <c r="I2186" s="97">
        <v>1</v>
      </c>
    </row>
    <row r="2187" spans="1:9" ht="15" x14ac:dyDescent="0.2">
      <c r="A2187" s="99">
        <v>302</v>
      </c>
      <c r="B2187" s="98" t="s">
        <v>1104</v>
      </c>
      <c r="C2187" s="98" t="s">
        <v>1163</v>
      </c>
      <c r="D2187" s="99">
        <v>11</v>
      </c>
      <c r="E2187" s="99">
        <v>999</v>
      </c>
      <c r="F2187" s="98" t="s">
        <v>1475</v>
      </c>
      <c r="G2187" s="99">
        <v>3</v>
      </c>
      <c r="H2187" s="98" t="s">
        <v>1849</v>
      </c>
      <c r="I2187" s="97">
        <v>22</v>
      </c>
    </row>
    <row r="2188" spans="1:9" ht="15" x14ac:dyDescent="0.2">
      <c r="A2188" s="99">
        <v>302</v>
      </c>
      <c r="B2188" s="98" t="s">
        <v>1104</v>
      </c>
      <c r="C2188" s="98" t="s">
        <v>1163</v>
      </c>
      <c r="D2188" s="99">
        <v>11</v>
      </c>
      <c r="E2188" s="99">
        <v>999</v>
      </c>
      <c r="F2188" s="98" t="s">
        <v>1475</v>
      </c>
      <c r="G2188" s="99">
        <v>4</v>
      </c>
      <c r="H2188" s="98" t="s">
        <v>1849</v>
      </c>
      <c r="I2188" s="97">
        <v>9</v>
      </c>
    </row>
    <row r="2189" spans="1:9" ht="15" x14ac:dyDescent="0.2">
      <c r="A2189" s="99">
        <v>302</v>
      </c>
      <c r="B2189" s="98" t="s">
        <v>1104</v>
      </c>
      <c r="C2189" s="98" t="s">
        <v>1163</v>
      </c>
      <c r="D2189" s="99">
        <v>11</v>
      </c>
      <c r="E2189" s="99">
        <v>999</v>
      </c>
      <c r="F2189" s="98" t="s">
        <v>1475</v>
      </c>
      <c r="G2189" s="99">
        <v>7</v>
      </c>
      <c r="H2189" s="98" t="s">
        <v>1849</v>
      </c>
      <c r="I2189" s="97">
        <v>22</v>
      </c>
    </row>
    <row r="2190" spans="1:9" ht="15" x14ac:dyDescent="0.2">
      <c r="A2190" s="99">
        <v>302</v>
      </c>
      <c r="B2190" s="98" t="s">
        <v>1104</v>
      </c>
      <c r="C2190" s="98" t="s">
        <v>1163</v>
      </c>
      <c r="D2190" s="99">
        <v>11</v>
      </c>
      <c r="E2190" s="99">
        <v>53</v>
      </c>
      <c r="F2190" s="98" t="s">
        <v>1473</v>
      </c>
      <c r="G2190" s="99">
        <v>3</v>
      </c>
      <c r="H2190" s="98" t="s">
        <v>1848</v>
      </c>
      <c r="I2190" s="97">
        <v>1</v>
      </c>
    </row>
    <row r="2191" spans="1:9" ht="15" x14ac:dyDescent="0.2">
      <c r="A2191" s="99">
        <v>302</v>
      </c>
      <c r="B2191" s="98" t="s">
        <v>1104</v>
      </c>
      <c r="C2191" s="98" t="s">
        <v>1163</v>
      </c>
      <c r="D2191" s="99">
        <v>11</v>
      </c>
      <c r="E2191" s="99">
        <v>53</v>
      </c>
      <c r="F2191" s="98" t="s">
        <v>1473</v>
      </c>
      <c r="G2191" s="99">
        <v>6</v>
      </c>
      <c r="H2191" s="98" t="s">
        <v>1848</v>
      </c>
      <c r="I2191" s="97">
        <v>2</v>
      </c>
    </row>
    <row r="2192" spans="1:9" ht="15" x14ac:dyDescent="0.2">
      <c r="A2192" s="99">
        <v>302</v>
      </c>
      <c r="B2192" s="98" t="s">
        <v>1104</v>
      </c>
      <c r="C2192" s="98" t="s">
        <v>1172</v>
      </c>
      <c r="D2192" s="99">
        <v>12</v>
      </c>
      <c r="E2192" s="99">
        <v>974</v>
      </c>
      <c r="F2192" s="98" t="s">
        <v>1502</v>
      </c>
      <c r="G2192" s="99">
        <v>7</v>
      </c>
      <c r="H2192" s="98" t="s">
        <v>1881</v>
      </c>
      <c r="I2192" s="97">
        <v>7</v>
      </c>
    </row>
    <row r="2193" spans="1:9" ht="15" x14ac:dyDescent="0.2">
      <c r="A2193" s="99">
        <v>302</v>
      </c>
      <c r="B2193" s="98" t="s">
        <v>1104</v>
      </c>
      <c r="C2193" s="98" t="s">
        <v>1172</v>
      </c>
      <c r="D2193" s="99">
        <v>12</v>
      </c>
      <c r="E2193" s="99">
        <v>931</v>
      </c>
      <c r="F2193" s="98" t="s">
        <v>1480</v>
      </c>
      <c r="G2193" s="99">
        <v>5</v>
      </c>
      <c r="H2193" s="98" t="s">
        <v>1858</v>
      </c>
      <c r="I2193" s="97">
        <v>1</v>
      </c>
    </row>
    <row r="2194" spans="1:9" ht="15" x14ac:dyDescent="0.2">
      <c r="A2194" s="99">
        <v>302</v>
      </c>
      <c r="B2194" s="98" t="s">
        <v>1104</v>
      </c>
      <c r="C2194" s="98" t="s">
        <v>1172</v>
      </c>
      <c r="D2194" s="99">
        <v>12</v>
      </c>
      <c r="E2194" s="99">
        <v>931</v>
      </c>
      <c r="F2194" s="98" t="s">
        <v>1480</v>
      </c>
      <c r="G2194" s="99">
        <v>7</v>
      </c>
      <c r="H2194" s="98" t="s">
        <v>1881</v>
      </c>
      <c r="I2194" s="97">
        <v>13</v>
      </c>
    </row>
    <row r="2195" spans="1:9" ht="15" x14ac:dyDescent="0.2">
      <c r="A2195" s="99">
        <v>302</v>
      </c>
      <c r="B2195" s="98" t="s">
        <v>1104</v>
      </c>
      <c r="C2195" s="98" t="s">
        <v>1172</v>
      </c>
      <c r="D2195" s="99">
        <v>12</v>
      </c>
      <c r="E2195" s="99">
        <v>949</v>
      </c>
      <c r="F2195" s="98" t="s">
        <v>1501</v>
      </c>
      <c r="G2195" s="99">
        <v>1</v>
      </c>
      <c r="H2195" s="98" t="s">
        <v>1967</v>
      </c>
      <c r="I2195" s="97">
        <v>19</v>
      </c>
    </row>
    <row r="2196" spans="1:9" ht="15" x14ac:dyDescent="0.2">
      <c r="A2196" s="99">
        <v>302</v>
      </c>
      <c r="B2196" s="98" t="s">
        <v>1104</v>
      </c>
      <c r="C2196" s="98" t="s">
        <v>1172</v>
      </c>
      <c r="D2196" s="99">
        <v>12</v>
      </c>
      <c r="E2196" s="99">
        <v>990</v>
      </c>
      <c r="F2196" s="98" t="s">
        <v>1500</v>
      </c>
      <c r="G2196" s="99">
        <v>6</v>
      </c>
      <c r="H2196" s="98" t="s">
        <v>1947</v>
      </c>
      <c r="I2196" s="97">
        <v>7</v>
      </c>
    </row>
    <row r="2197" spans="1:9" ht="15" x14ac:dyDescent="0.2">
      <c r="A2197" s="99">
        <v>302</v>
      </c>
      <c r="B2197" s="98" t="s">
        <v>1104</v>
      </c>
      <c r="C2197" s="98" t="s">
        <v>1172</v>
      </c>
      <c r="D2197" s="99">
        <v>12</v>
      </c>
      <c r="E2197" s="99">
        <v>946</v>
      </c>
      <c r="F2197" s="98" t="s">
        <v>1498</v>
      </c>
      <c r="G2197" s="99">
        <v>1</v>
      </c>
      <c r="H2197" s="98" t="s">
        <v>1859</v>
      </c>
      <c r="I2197" s="97">
        <v>1</v>
      </c>
    </row>
    <row r="2198" spans="1:9" ht="15" x14ac:dyDescent="0.2">
      <c r="A2198" s="99">
        <v>302</v>
      </c>
      <c r="B2198" s="98" t="s">
        <v>1104</v>
      </c>
      <c r="C2198" s="98" t="s">
        <v>1172</v>
      </c>
      <c r="D2198" s="99">
        <v>12</v>
      </c>
      <c r="E2198" s="99">
        <v>18</v>
      </c>
      <c r="F2198" s="98" t="s">
        <v>1497</v>
      </c>
      <c r="G2198" s="99">
        <v>2</v>
      </c>
      <c r="H2198" s="98" t="s">
        <v>1949</v>
      </c>
      <c r="I2198" s="97">
        <v>27</v>
      </c>
    </row>
    <row r="2199" spans="1:9" ht="15" x14ac:dyDescent="0.2">
      <c r="A2199" s="99">
        <v>302</v>
      </c>
      <c r="B2199" s="98" t="s">
        <v>1104</v>
      </c>
      <c r="C2199" s="98" t="s">
        <v>1172</v>
      </c>
      <c r="D2199" s="99">
        <v>12</v>
      </c>
      <c r="E2199" s="99">
        <v>18</v>
      </c>
      <c r="F2199" s="98" t="s">
        <v>1497</v>
      </c>
      <c r="G2199" s="99">
        <v>4</v>
      </c>
      <c r="H2199" s="98" t="s">
        <v>1881</v>
      </c>
      <c r="I2199" s="97">
        <v>22</v>
      </c>
    </row>
    <row r="2200" spans="1:9" ht="15" x14ac:dyDescent="0.2">
      <c r="A2200" s="99">
        <v>302</v>
      </c>
      <c r="B2200" s="98" t="s">
        <v>1104</v>
      </c>
      <c r="C2200" s="98" t="s">
        <v>1172</v>
      </c>
      <c r="D2200" s="99">
        <v>12</v>
      </c>
      <c r="E2200" s="99">
        <v>18</v>
      </c>
      <c r="F2200" s="98" t="s">
        <v>1497</v>
      </c>
      <c r="G2200" s="99">
        <v>5</v>
      </c>
      <c r="H2200" s="98" t="s">
        <v>1997</v>
      </c>
      <c r="I2200" s="97">
        <v>2</v>
      </c>
    </row>
    <row r="2201" spans="1:9" ht="15" x14ac:dyDescent="0.2">
      <c r="A2201" s="99">
        <v>302</v>
      </c>
      <c r="B2201" s="98" t="s">
        <v>1104</v>
      </c>
      <c r="C2201" s="98" t="s">
        <v>1172</v>
      </c>
      <c r="D2201" s="99">
        <v>12</v>
      </c>
      <c r="E2201" s="99">
        <v>923</v>
      </c>
      <c r="F2201" s="98" t="s">
        <v>1496</v>
      </c>
      <c r="G2201" s="99">
        <v>2</v>
      </c>
      <c r="H2201" s="98" t="s">
        <v>1857</v>
      </c>
      <c r="I2201" s="97">
        <v>35</v>
      </c>
    </row>
    <row r="2202" spans="1:9" ht="15" x14ac:dyDescent="0.2">
      <c r="A2202" s="99">
        <v>302</v>
      </c>
      <c r="B2202" s="98" t="s">
        <v>1104</v>
      </c>
      <c r="C2202" s="98" t="s">
        <v>1172</v>
      </c>
      <c r="D2202" s="99">
        <v>12</v>
      </c>
      <c r="E2202" s="99">
        <v>923</v>
      </c>
      <c r="F2202" s="98" t="s">
        <v>1496</v>
      </c>
      <c r="G2202" s="99">
        <v>3</v>
      </c>
      <c r="H2202" s="98" t="s">
        <v>1857</v>
      </c>
      <c r="I2202" s="97">
        <v>33</v>
      </c>
    </row>
    <row r="2203" spans="1:9" ht="15" x14ac:dyDescent="0.2">
      <c r="A2203" s="99">
        <v>302</v>
      </c>
      <c r="B2203" s="98" t="s">
        <v>1104</v>
      </c>
      <c r="C2203" s="98" t="s">
        <v>1172</v>
      </c>
      <c r="D2203" s="99">
        <v>12</v>
      </c>
      <c r="E2203" s="99">
        <v>923</v>
      </c>
      <c r="F2203" s="98" t="s">
        <v>1496</v>
      </c>
      <c r="G2203" s="99">
        <v>4</v>
      </c>
      <c r="H2203" s="98" t="s">
        <v>1881</v>
      </c>
      <c r="I2203" s="97">
        <v>28</v>
      </c>
    </row>
    <row r="2204" spans="1:9" ht="15" x14ac:dyDescent="0.2">
      <c r="A2204" s="99">
        <v>302</v>
      </c>
      <c r="B2204" s="98" t="s">
        <v>1104</v>
      </c>
      <c r="C2204" s="98" t="s">
        <v>1172</v>
      </c>
      <c r="D2204" s="99">
        <v>12</v>
      </c>
      <c r="E2204" s="99">
        <v>923</v>
      </c>
      <c r="F2204" s="98" t="s">
        <v>1496</v>
      </c>
      <c r="G2204" s="99">
        <v>5</v>
      </c>
      <c r="H2204" s="98" t="s">
        <v>1857</v>
      </c>
      <c r="I2204" s="97">
        <v>25</v>
      </c>
    </row>
    <row r="2205" spans="1:9" ht="15" x14ac:dyDescent="0.2">
      <c r="A2205" s="99">
        <v>302</v>
      </c>
      <c r="B2205" s="98" t="s">
        <v>1104</v>
      </c>
      <c r="C2205" s="98" t="s">
        <v>1172</v>
      </c>
      <c r="D2205" s="99">
        <v>12</v>
      </c>
      <c r="E2205" s="99">
        <v>48</v>
      </c>
      <c r="F2205" s="98" t="s">
        <v>1495</v>
      </c>
      <c r="G2205" s="99">
        <v>4</v>
      </c>
      <c r="H2205" s="98" t="s">
        <v>1954</v>
      </c>
      <c r="I2205" s="97">
        <v>1</v>
      </c>
    </row>
    <row r="2206" spans="1:9" ht="15" x14ac:dyDescent="0.2">
      <c r="A2206" s="99">
        <v>302</v>
      </c>
      <c r="B2206" s="98" t="s">
        <v>1104</v>
      </c>
      <c r="C2206" s="98" t="s">
        <v>1172</v>
      </c>
      <c r="D2206" s="99">
        <v>12</v>
      </c>
      <c r="E2206" s="99">
        <v>48</v>
      </c>
      <c r="F2206" s="98" t="s">
        <v>1495</v>
      </c>
      <c r="G2206" s="99">
        <v>7</v>
      </c>
      <c r="H2206" s="98" t="s">
        <v>1860</v>
      </c>
      <c r="I2206" s="97">
        <v>1</v>
      </c>
    </row>
    <row r="2207" spans="1:9" ht="15" x14ac:dyDescent="0.2">
      <c r="A2207" s="99">
        <v>302</v>
      </c>
      <c r="B2207" s="98" t="s">
        <v>1104</v>
      </c>
      <c r="C2207" s="98" t="s">
        <v>1169</v>
      </c>
      <c r="D2207" s="99">
        <v>12</v>
      </c>
      <c r="E2207" s="99">
        <v>3</v>
      </c>
      <c r="F2207" s="98" t="s">
        <v>1494</v>
      </c>
      <c r="G2207" s="99">
        <v>3</v>
      </c>
      <c r="H2207" s="98" t="s">
        <v>1872</v>
      </c>
      <c r="I2207" s="97">
        <v>23</v>
      </c>
    </row>
    <row r="2208" spans="1:9" ht="15" x14ac:dyDescent="0.2">
      <c r="A2208" s="99">
        <v>302</v>
      </c>
      <c r="B2208" s="98" t="s">
        <v>1104</v>
      </c>
      <c r="C2208" s="98" t="s">
        <v>1169</v>
      </c>
      <c r="D2208" s="99">
        <v>12</v>
      </c>
      <c r="E2208" s="99">
        <v>3</v>
      </c>
      <c r="F2208" s="98" t="s">
        <v>1494</v>
      </c>
      <c r="G2208" s="99">
        <v>4</v>
      </c>
      <c r="H2208" s="98" t="s">
        <v>1854</v>
      </c>
      <c r="I2208" s="97">
        <v>7</v>
      </c>
    </row>
    <row r="2209" spans="1:9" ht="15" x14ac:dyDescent="0.2">
      <c r="A2209" s="99">
        <v>302</v>
      </c>
      <c r="B2209" s="98" t="s">
        <v>1104</v>
      </c>
      <c r="C2209" s="98" t="s">
        <v>1169</v>
      </c>
      <c r="D2209" s="99">
        <v>12</v>
      </c>
      <c r="E2209" s="99">
        <v>3</v>
      </c>
      <c r="F2209" s="98" t="s">
        <v>1494</v>
      </c>
      <c r="G2209" s="99">
        <v>5</v>
      </c>
      <c r="H2209" s="98" t="s">
        <v>1872</v>
      </c>
      <c r="I2209" s="97">
        <v>13</v>
      </c>
    </row>
    <row r="2210" spans="1:9" ht="15" x14ac:dyDescent="0.2">
      <c r="A2210" s="99">
        <v>302</v>
      </c>
      <c r="B2210" s="98" t="s">
        <v>1104</v>
      </c>
      <c r="C2210" s="98" t="s">
        <v>1169</v>
      </c>
      <c r="D2210" s="99">
        <v>12</v>
      </c>
      <c r="E2210" s="99">
        <v>3</v>
      </c>
      <c r="F2210" s="98" t="s">
        <v>1494</v>
      </c>
      <c r="G2210" s="99">
        <v>7</v>
      </c>
      <c r="H2210" s="98" t="s">
        <v>1854</v>
      </c>
      <c r="I2210" s="97">
        <v>4</v>
      </c>
    </row>
    <row r="2211" spans="1:9" ht="15" x14ac:dyDescent="0.2">
      <c r="A2211" s="99">
        <v>302</v>
      </c>
      <c r="B2211" s="98" t="s">
        <v>1104</v>
      </c>
      <c r="C2211" s="98" t="s">
        <v>1169</v>
      </c>
      <c r="D2211" s="99">
        <v>12</v>
      </c>
      <c r="E2211" s="99">
        <v>950</v>
      </c>
      <c r="F2211" s="98" t="s">
        <v>1493</v>
      </c>
      <c r="G2211" s="99">
        <v>1</v>
      </c>
      <c r="H2211" s="98" t="s">
        <v>1861</v>
      </c>
      <c r="I2211" s="97">
        <v>7</v>
      </c>
    </row>
    <row r="2212" spans="1:9" ht="15" x14ac:dyDescent="0.2">
      <c r="A2212" s="99">
        <v>302</v>
      </c>
      <c r="B2212" s="98" t="s">
        <v>1104</v>
      </c>
      <c r="C2212" s="98" t="s">
        <v>1169</v>
      </c>
      <c r="D2212" s="99">
        <v>12</v>
      </c>
      <c r="E2212" s="99">
        <v>950</v>
      </c>
      <c r="F2212" s="98" t="s">
        <v>1493</v>
      </c>
      <c r="G2212" s="99">
        <v>3</v>
      </c>
      <c r="H2212" s="98" t="s">
        <v>1861</v>
      </c>
      <c r="I2212" s="97">
        <v>4</v>
      </c>
    </row>
    <row r="2213" spans="1:9" ht="15" x14ac:dyDescent="0.2">
      <c r="A2213" s="99">
        <v>302</v>
      </c>
      <c r="B2213" s="98" t="s">
        <v>1104</v>
      </c>
      <c r="C2213" s="98" t="s">
        <v>1169</v>
      </c>
      <c r="D2213" s="99">
        <v>12</v>
      </c>
      <c r="E2213" s="99">
        <v>950</v>
      </c>
      <c r="F2213" s="98" t="s">
        <v>1493</v>
      </c>
      <c r="G2213" s="99">
        <v>6</v>
      </c>
      <c r="H2213" s="98" t="s">
        <v>1867</v>
      </c>
      <c r="I2213" s="97">
        <v>2</v>
      </c>
    </row>
    <row r="2214" spans="1:9" ht="15" x14ac:dyDescent="0.2">
      <c r="A2214" s="99">
        <v>302</v>
      </c>
      <c r="B2214" s="98" t="s">
        <v>1104</v>
      </c>
      <c r="C2214" s="98" t="s">
        <v>1169</v>
      </c>
      <c r="D2214" s="99">
        <v>12</v>
      </c>
      <c r="E2214" s="99">
        <v>950</v>
      </c>
      <c r="F2214" s="98" t="s">
        <v>1493</v>
      </c>
      <c r="G2214" s="99">
        <v>7</v>
      </c>
      <c r="H2214" s="98" t="s">
        <v>1861</v>
      </c>
      <c r="I2214" s="97">
        <v>8</v>
      </c>
    </row>
    <row r="2215" spans="1:9" ht="15" x14ac:dyDescent="0.2">
      <c r="A2215" s="99">
        <v>302</v>
      </c>
      <c r="B2215" s="98" t="s">
        <v>1104</v>
      </c>
      <c r="C2215" s="98" t="s">
        <v>1169</v>
      </c>
      <c r="D2215" s="99">
        <v>12</v>
      </c>
      <c r="E2215" s="99">
        <v>968</v>
      </c>
      <c r="F2215" s="98" t="s">
        <v>1491</v>
      </c>
      <c r="G2215" s="99">
        <v>4</v>
      </c>
      <c r="H2215" s="98" t="s">
        <v>1843</v>
      </c>
      <c r="I2215" s="97">
        <v>1</v>
      </c>
    </row>
    <row r="2216" spans="1:9" ht="15" x14ac:dyDescent="0.2">
      <c r="A2216" s="99">
        <v>302</v>
      </c>
      <c r="B2216" s="98" t="s">
        <v>1104</v>
      </c>
      <c r="C2216" s="98" t="s">
        <v>1169</v>
      </c>
      <c r="D2216" s="99">
        <v>12</v>
      </c>
      <c r="E2216" s="99">
        <v>977</v>
      </c>
      <c r="F2216" s="98" t="s">
        <v>1490</v>
      </c>
      <c r="G2216" s="99">
        <v>1</v>
      </c>
      <c r="H2216" s="98" t="s">
        <v>1854</v>
      </c>
      <c r="I2216" s="97">
        <v>8</v>
      </c>
    </row>
    <row r="2217" spans="1:9" ht="15" x14ac:dyDescent="0.2">
      <c r="A2217" s="99">
        <v>302</v>
      </c>
      <c r="B2217" s="98" t="s">
        <v>1104</v>
      </c>
      <c r="C2217" s="98" t="s">
        <v>1169</v>
      </c>
      <c r="D2217" s="99">
        <v>12</v>
      </c>
      <c r="E2217" s="99">
        <v>977</v>
      </c>
      <c r="F2217" s="98" t="s">
        <v>1490</v>
      </c>
      <c r="G2217" s="99">
        <v>3</v>
      </c>
      <c r="H2217" s="98" t="s">
        <v>1854</v>
      </c>
      <c r="I2217" s="97">
        <v>2</v>
      </c>
    </row>
    <row r="2218" spans="1:9" ht="15" x14ac:dyDescent="0.2">
      <c r="A2218" s="99">
        <v>302</v>
      </c>
      <c r="B2218" s="98" t="s">
        <v>1104</v>
      </c>
      <c r="C2218" s="98" t="s">
        <v>1169</v>
      </c>
      <c r="D2218" s="99">
        <v>12</v>
      </c>
      <c r="E2218" s="99">
        <v>977</v>
      </c>
      <c r="F2218" s="98" t="s">
        <v>1490</v>
      </c>
      <c r="G2218" s="99">
        <v>4</v>
      </c>
      <c r="H2218" s="98" t="s">
        <v>1872</v>
      </c>
      <c r="I2218" s="97">
        <v>14</v>
      </c>
    </row>
    <row r="2219" spans="1:9" ht="15" x14ac:dyDescent="0.2">
      <c r="A2219" s="99">
        <v>302</v>
      </c>
      <c r="B2219" s="98" t="s">
        <v>1104</v>
      </c>
      <c r="C2219" s="98" t="s">
        <v>1169</v>
      </c>
      <c r="D2219" s="99">
        <v>12</v>
      </c>
      <c r="E2219" s="99">
        <v>977</v>
      </c>
      <c r="F2219" s="98" t="s">
        <v>1490</v>
      </c>
      <c r="G2219" s="99">
        <v>6</v>
      </c>
      <c r="H2219" s="98" t="s">
        <v>1854</v>
      </c>
      <c r="I2219" s="97">
        <v>2</v>
      </c>
    </row>
    <row r="2220" spans="1:9" ht="15" x14ac:dyDescent="0.2">
      <c r="A2220" s="99">
        <v>302</v>
      </c>
      <c r="B2220" s="98" t="s">
        <v>1104</v>
      </c>
      <c r="C2220" s="98" t="s">
        <v>1169</v>
      </c>
      <c r="D2220" s="99">
        <v>12</v>
      </c>
      <c r="E2220" s="99">
        <v>36</v>
      </c>
      <c r="F2220" s="98" t="s">
        <v>1489</v>
      </c>
      <c r="G2220" s="99">
        <v>1</v>
      </c>
      <c r="H2220" s="98" t="s">
        <v>1867</v>
      </c>
      <c r="I2220" s="97">
        <v>4</v>
      </c>
    </row>
    <row r="2221" spans="1:9" ht="15" x14ac:dyDescent="0.2">
      <c r="A2221" s="99">
        <v>302</v>
      </c>
      <c r="B2221" s="98" t="s">
        <v>1104</v>
      </c>
      <c r="C2221" s="98" t="s">
        <v>1169</v>
      </c>
      <c r="D2221" s="99">
        <v>12</v>
      </c>
      <c r="E2221" s="99">
        <v>36</v>
      </c>
      <c r="F2221" s="98" t="s">
        <v>1489</v>
      </c>
      <c r="G2221" s="99">
        <v>4</v>
      </c>
      <c r="H2221" s="98" t="s">
        <v>1867</v>
      </c>
      <c r="I2221" s="97">
        <v>1</v>
      </c>
    </row>
    <row r="2222" spans="1:9" ht="15" x14ac:dyDescent="0.2">
      <c r="A2222" s="99">
        <v>302</v>
      </c>
      <c r="B2222" s="98" t="s">
        <v>1104</v>
      </c>
      <c r="C2222" s="98" t="s">
        <v>1169</v>
      </c>
      <c r="D2222" s="99">
        <v>12</v>
      </c>
      <c r="E2222" s="99">
        <v>36</v>
      </c>
      <c r="F2222" s="98" t="s">
        <v>1489</v>
      </c>
      <c r="G2222" s="99">
        <v>5</v>
      </c>
      <c r="H2222" s="98" t="s">
        <v>1861</v>
      </c>
      <c r="I2222" s="97">
        <v>6</v>
      </c>
    </row>
    <row r="2223" spans="1:9" ht="15" x14ac:dyDescent="0.2">
      <c r="A2223" s="99">
        <v>302</v>
      </c>
      <c r="B2223" s="98" t="s">
        <v>1104</v>
      </c>
      <c r="C2223" s="98" t="s">
        <v>1169</v>
      </c>
      <c r="D2223" s="99">
        <v>12</v>
      </c>
      <c r="E2223" s="99">
        <v>36</v>
      </c>
      <c r="F2223" s="98" t="s">
        <v>1489</v>
      </c>
      <c r="G2223" s="99">
        <v>6</v>
      </c>
      <c r="H2223" s="98" t="s">
        <v>1861</v>
      </c>
      <c r="I2223" s="97">
        <v>5</v>
      </c>
    </row>
    <row r="2224" spans="1:9" ht="15" x14ac:dyDescent="0.2">
      <c r="A2224" s="99">
        <v>302</v>
      </c>
      <c r="B2224" s="98" t="s">
        <v>1104</v>
      </c>
      <c r="C2224" s="98" t="s">
        <v>1166</v>
      </c>
      <c r="D2224" s="99">
        <v>12</v>
      </c>
      <c r="E2224" s="99">
        <v>8</v>
      </c>
      <c r="F2224" s="98" t="s">
        <v>1487</v>
      </c>
      <c r="G2224" s="99">
        <v>1</v>
      </c>
      <c r="H2224" s="98" t="s">
        <v>1871</v>
      </c>
      <c r="I2224" s="97">
        <v>8</v>
      </c>
    </row>
    <row r="2225" spans="1:9" ht="15" x14ac:dyDescent="0.2">
      <c r="A2225" s="99">
        <v>302</v>
      </c>
      <c r="B2225" s="98" t="s">
        <v>1104</v>
      </c>
      <c r="C2225" s="98" t="s">
        <v>1166</v>
      </c>
      <c r="D2225" s="99">
        <v>12</v>
      </c>
      <c r="E2225" s="99">
        <v>8</v>
      </c>
      <c r="F2225" s="98" t="s">
        <v>1487</v>
      </c>
      <c r="G2225" s="99">
        <v>2</v>
      </c>
      <c r="H2225" s="98" t="s">
        <v>1871</v>
      </c>
      <c r="I2225" s="97">
        <v>5</v>
      </c>
    </row>
    <row r="2226" spans="1:9" ht="15" x14ac:dyDescent="0.2">
      <c r="A2226" s="99">
        <v>302</v>
      </c>
      <c r="B2226" s="98" t="s">
        <v>1104</v>
      </c>
      <c r="C2226" s="98" t="s">
        <v>1166</v>
      </c>
      <c r="D2226" s="99">
        <v>12</v>
      </c>
      <c r="E2226" s="99">
        <v>8</v>
      </c>
      <c r="F2226" s="98" t="s">
        <v>1487</v>
      </c>
      <c r="G2226" s="99">
        <v>5</v>
      </c>
      <c r="H2226" s="98" t="s">
        <v>1871</v>
      </c>
      <c r="I2226" s="97">
        <v>1</v>
      </c>
    </row>
    <row r="2227" spans="1:9" ht="15" x14ac:dyDescent="0.2">
      <c r="A2227" s="99">
        <v>302</v>
      </c>
      <c r="B2227" s="98" t="s">
        <v>1104</v>
      </c>
      <c r="C2227" s="98" t="s">
        <v>1166</v>
      </c>
      <c r="D2227" s="99">
        <v>12</v>
      </c>
      <c r="E2227" s="99">
        <v>8</v>
      </c>
      <c r="F2227" s="98" t="s">
        <v>1487</v>
      </c>
      <c r="G2227" s="99">
        <v>7</v>
      </c>
      <c r="H2227" s="98" t="s">
        <v>1871</v>
      </c>
      <c r="I2227" s="97">
        <v>5</v>
      </c>
    </row>
    <row r="2228" spans="1:9" ht="15" x14ac:dyDescent="0.2">
      <c r="A2228" s="99">
        <v>302</v>
      </c>
      <c r="B2228" s="98" t="s">
        <v>1104</v>
      </c>
      <c r="C2228" s="98" t="s">
        <v>1166</v>
      </c>
      <c r="D2228" s="99">
        <v>12</v>
      </c>
      <c r="E2228" s="99">
        <v>10</v>
      </c>
      <c r="F2228" s="98" t="s">
        <v>309</v>
      </c>
      <c r="G2228" s="99">
        <v>3</v>
      </c>
      <c r="H2228" s="98" t="s">
        <v>1982</v>
      </c>
      <c r="I2228" s="97">
        <v>1</v>
      </c>
    </row>
    <row r="2229" spans="1:9" ht="15" x14ac:dyDescent="0.2">
      <c r="A2229" s="99">
        <v>302</v>
      </c>
      <c r="B2229" s="98" t="s">
        <v>1104</v>
      </c>
      <c r="C2229" s="98" t="s">
        <v>1166</v>
      </c>
      <c r="D2229" s="99">
        <v>12</v>
      </c>
      <c r="E2229" s="99">
        <v>10</v>
      </c>
      <c r="F2229" s="98" t="s">
        <v>309</v>
      </c>
      <c r="G2229" s="99">
        <v>4</v>
      </c>
      <c r="H2229" s="98" t="s">
        <v>1851</v>
      </c>
      <c r="I2229" s="97">
        <v>1</v>
      </c>
    </row>
    <row r="2230" spans="1:9" ht="15" x14ac:dyDescent="0.2">
      <c r="A2230" s="99">
        <v>302</v>
      </c>
      <c r="B2230" s="98" t="s">
        <v>1104</v>
      </c>
      <c r="C2230" s="98" t="s">
        <v>1166</v>
      </c>
      <c r="D2230" s="99">
        <v>12</v>
      </c>
      <c r="E2230" s="99">
        <v>10</v>
      </c>
      <c r="F2230" s="98" t="s">
        <v>309</v>
      </c>
      <c r="G2230" s="99">
        <v>6</v>
      </c>
      <c r="H2230" s="98" t="s">
        <v>1851</v>
      </c>
      <c r="I2230" s="97">
        <v>3</v>
      </c>
    </row>
    <row r="2231" spans="1:9" ht="15" x14ac:dyDescent="0.2">
      <c r="A2231" s="99">
        <v>302</v>
      </c>
      <c r="B2231" s="98" t="s">
        <v>1104</v>
      </c>
      <c r="C2231" s="98" t="s">
        <v>1166</v>
      </c>
      <c r="D2231" s="99">
        <v>12</v>
      </c>
      <c r="E2231" s="99">
        <v>4</v>
      </c>
      <c r="F2231" s="98" t="s">
        <v>1486</v>
      </c>
      <c r="G2231" s="99">
        <v>1</v>
      </c>
      <c r="H2231" s="98" t="s">
        <v>1851</v>
      </c>
      <c r="I2231" s="97">
        <v>6</v>
      </c>
    </row>
    <row r="2232" spans="1:9" ht="15" x14ac:dyDescent="0.2">
      <c r="A2232" s="99">
        <v>302</v>
      </c>
      <c r="B2232" s="98" t="s">
        <v>1104</v>
      </c>
      <c r="C2232" s="98" t="s">
        <v>1166</v>
      </c>
      <c r="D2232" s="99">
        <v>12</v>
      </c>
      <c r="E2232" s="99">
        <v>4</v>
      </c>
      <c r="F2232" s="98" t="s">
        <v>1486</v>
      </c>
      <c r="G2232" s="99">
        <v>3</v>
      </c>
      <c r="H2232" s="98" t="s">
        <v>1851</v>
      </c>
      <c r="I2232" s="97">
        <v>2</v>
      </c>
    </row>
    <row r="2233" spans="1:9" ht="15" x14ac:dyDescent="0.2">
      <c r="A2233" s="99">
        <v>302</v>
      </c>
      <c r="B2233" s="98" t="s">
        <v>1104</v>
      </c>
      <c r="C2233" s="98" t="s">
        <v>1166</v>
      </c>
      <c r="D2233" s="99">
        <v>12</v>
      </c>
      <c r="E2233" s="99">
        <v>4</v>
      </c>
      <c r="F2233" s="98" t="s">
        <v>1486</v>
      </c>
      <c r="G2233" s="99">
        <v>4</v>
      </c>
      <c r="H2233" s="98" t="s">
        <v>1851</v>
      </c>
      <c r="I2233" s="97">
        <v>2</v>
      </c>
    </row>
    <row r="2234" spans="1:9" ht="15" x14ac:dyDescent="0.2">
      <c r="A2234" s="99">
        <v>302</v>
      </c>
      <c r="B2234" s="98" t="s">
        <v>1104</v>
      </c>
      <c r="C2234" s="98" t="s">
        <v>1166</v>
      </c>
      <c r="D2234" s="99">
        <v>12</v>
      </c>
      <c r="E2234" s="99">
        <v>4</v>
      </c>
      <c r="F2234" s="98" t="s">
        <v>1486</v>
      </c>
      <c r="G2234" s="99">
        <v>5</v>
      </c>
      <c r="H2234" s="98" t="s">
        <v>1878</v>
      </c>
      <c r="I2234" s="97">
        <v>8</v>
      </c>
    </row>
    <row r="2235" spans="1:9" ht="15" x14ac:dyDescent="0.2">
      <c r="A2235" s="99">
        <v>302</v>
      </c>
      <c r="B2235" s="98" t="s">
        <v>1104</v>
      </c>
      <c r="C2235" s="98" t="s">
        <v>1166</v>
      </c>
      <c r="D2235" s="99">
        <v>12</v>
      </c>
      <c r="E2235" s="99">
        <v>4</v>
      </c>
      <c r="F2235" s="98" t="s">
        <v>1486</v>
      </c>
      <c r="G2235" s="99">
        <v>7</v>
      </c>
      <c r="H2235" s="98" t="s">
        <v>1878</v>
      </c>
      <c r="I2235" s="97">
        <v>3</v>
      </c>
    </row>
    <row r="2236" spans="1:9" ht="15" x14ac:dyDescent="0.2">
      <c r="A2236" s="99">
        <v>302</v>
      </c>
      <c r="B2236" s="98" t="s">
        <v>1104</v>
      </c>
      <c r="C2236" s="98" t="s">
        <v>1166</v>
      </c>
      <c r="D2236" s="99">
        <v>12</v>
      </c>
      <c r="E2236" s="99">
        <v>951</v>
      </c>
      <c r="F2236" s="98" t="s">
        <v>1485</v>
      </c>
      <c r="G2236" s="99">
        <v>2</v>
      </c>
      <c r="H2236" s="98" t="s">
        <v>1878</v>
      </c>
      <c r="I2236" s="97">
        <v>14</v>
      </c>
    </row>
    <row r="2237" spans="1:9" ht="15" x14ac:dyDescent="0.2">
      <c r="A2237" s="99">
        <v>302</v>
      </c>
      <c r="B2237" s="98" t="s">
        <v>1104</v>
      </c>
      <c r="C2237" s="98" t="s">
        <v>1166</v>
      </c>
      <c r="D2237" s="99">
        <v>12</v>
      </c>
      <c r="E2237" s="99">
        <v>951</v>
      </c>
      <c r="F2237" s="98" t="s">
        <v>1485</v>
      </c>
      <c r="G2237" s="99">
        <v>4</v>
      </c>
      <c r="H2237" s="98" t="s">
        <v>1878</v>
      </c>
      <c r="I2237" s="97">
        <v>5</v>
      </c>
    </row>
    <row r="2238" spans="1:9" ht="15" x14ac:dyDescent="0.2">
      <c r="A2238" s="99">
        <v>302</v>
      </c>
      <c r="B2238" s="98" t="s">
        <v>1104</v>
      </c>
      <c r="C2238" s="98" t="s">
        <v>1166</v>
      </c>
      <c r="D2238" s="99">
        <v>12</v>
      </c>
      <c r="E2238" s="99">
        <v>951</v>
      </c>
      <c r="F2238" s="98" t="s">
        <v>1485</v>
      </c>
      <c r="G2238" s="99">
        <v>6</v>
      </c>
      <c r="H2238" s="98" t="s">
        <v>1878</v>
      </c>
      <c r="I2238" s="97">
        <v>19</v>
      </c>
    </row>
    <row r="2239" spans="1:9" ht="15" x14ac:dyDescent="0.2">
      <c r="A2239" s="99">
        <v>302</v>
      </c>
      <c r="B2239" s="98" t="s">
        <v>1104</v>
      </c>
      <c r="C2239" s="98" t="s">
        <v>1166</v>
      </c>
      <c r="D2239" s="99">
        <v>12</v>
      </c>
      <c r="E2239" s="99">
        <v>951</v>
      </c>
      <c r="F2239" s="98" t="s">
        <v>1485</v>
      </c>
      <c r="G2239" s="99">
        <v>7</v>
      </c>
      <c r="H2239" s="98" t="s">
        <v>1842</v>
      </c>
      <c r="I2239" s="97">
        <v>1</v>
      </c>
    </row>
    <row r="2240" spans="1:9" ht="15" x14ac:dyDescent="0.2">
      <c r="A2240" s="99">
        <v>302</v>
      </c>
      <c r="B2240" s="98" t="s">
        <v>1104</v>
      </c>
      <c r="C2240" s="98" t="s">
        <v>1166</v>
      </c>
      <c r="D2240" s="99">
        <v>12</v>
      </c>
      <c r="E2240" s="99">
        <v>952</v>
      </c>
      <c r="F2240" s="98" t="s">
        <v>1484</v>
      </c>
      <c r="G2240" s="99">
        <v>2</v>
      </c>
      <c r="H2240" s="98" t="s">
        <v>1938</v>
      </c>
      <c r="I2240" s="97">
        <v>5</v>
      </c>
    </row>
    <row r="2241" spans="1:9" ht="15" x14ac:dyDescent="0.2">
      <c r="A2241" s="99">
        <v>302</v>
      </c>
      <c r="B2241" s="98" t="s">
        <v>1104</v>
      </c>
      <c r="C2241" s="98" t="s">
        <v>1166</v>
      </c>
      <c r="D2241" s="99">
        <v>12</v>
      </c>
      <c r="E2241" s="99">
        <v>952</v>
      </c>
      <c r="F2241" s="98" t="s">
        <v>1484</v>
      </c>
      <c r="G2241" s="99">
        <v>3</v>
      </c>
      <c r="H2241" s="98" t="s">
        <v>1871</v>
      </c>
      <c r="I2241" s="97">
        <v>4</v>
      </c>
    </row>
    <row r="2242" spans="1:9" ht="15" x14ac:dyDescent="0.2">
      <c r="A2242" s="99">
        <v>302</v>
      </c>
      <c r="B2242" s="98" t="s">
        <v>1104</v>
      </c>
      <c r="C2242" s="98" t="s">
        <v>1166</v>
      </c>
      <c r="D2242" s="99">
        <v>12</v>
      </c>
      <c r="E2242" s="99">
        <v>952</v>
      </c>
      <c r="F2242" s="98" t="s">
        <v>1484</v>
      </c>
      <c r="G2242" s="99">
        <v>4</v>
      </c>
      <c r="H2242" s="98" t="s">
        <v>1871</v>
      </c>
      <c r="I2242" s="97">
        <v>3</v>
      </c>
    </row>
    <row r="2243" spans="1:9" ht="15" x14ac:dyDescent="0.2">
      <c r="A2243" s="99">
        <v>302</v>
      </c>
      <c r="B2243" s="98" t="s">
        <v>1104</v>
      </c>
      <c r="C2243" s="98" t="s">
        <v>1166</v>
      </c>
      <c r="D2243" s="99">
        <v>12</v>
      </c>
      <c r="E2243" s="99">
        <v>952</v>
      </c>
      <c r="F2243" s="98" t="s">
        <v>1484</v>
      </c>
      <c r="G2243" s="99">
        <v>5</v>
      </c>
      <c r="H2243" s="98" t="s">
        <v>1871</v>
      </c>
      <c r="I2243" s="97">
        <v>3</v>
      </c>
    </row>
    <row r="2244" spans="1:9" ht="15" x14ac:dyDescent="0.2">
      <c r="A2244" s="99">
        <v>302</v>
      </c>
      <c r="B2244" s="98" t="s">
        <v>1104</v>
      </c>
      <c r="C2244" s="98" t="s">
        <v>1163</v>
      </c>
      <c r="D2244" s="99">
        <v>12</v>
      </c>
      <c r="E2244" s="99">
        <v>23</v>
      </c>
      <c r="F2244" s="98" t="s">
        <v>1482</v>
      </c>
      <c r="G2244" s="99">
        <v>1</v>
      </c>
      <c r="H2244" s="98" t="s">
        <v>1961</v>
      </c>
      <c r="I2244" s="97">
        <v>9</v>
      </c>
    </row>
    <row r="2245" spans="1:9" ht="15" x14ac:dyDescent="0.2">
      <c r="A2245" s="99">
        <v>302</v>
      </c>
      <c r="B2245" s="98" t="s">
        <v>1104</v>
      </c>
      <c r="C2245" s="98" t="s">
        <v>1163</v>
      </c>
      <c r="D2245" s="99">
        <v>12</v>
      </c>
      <c r="E2245" s="99">
        <v>23</v>
      </c>
      <c r="F2245" s="98" t="s">
        <v>1482</v>
      </c>
      <c r="G2245" s="99">
        <v>7</v>
      </c>
      <c r="H2245" s="98" t="s">
        <v>1961</v>
      </c>
      <c r="I2245" s="97">
        <v>4</v>
      </c>
    </row>
    <row r="2246" spans="1:9" ht="15" x14ac:dyDescent="0.2">
      <c r="A2246" s="99">
        <v>302</v>
      </c>
      <c r="B2246" s="98" t="s">
        <v>1104</v>
      </c>
      <c r="C2246" s="98" t="s">
        <v>1163</v>
      </c>
      <c r="D2246" s="99">
        <v>12</v>
      </c>
      <c r="E2246" s="99">
        <v>931</v>
      </c>
      <c r="F2246" s="98" t="s">
        <v>1480</v>
      </c>
      <c r="G2246" s="99">
        <v>3</v>
      </c>
      <c r="H2246" s="98" t="s">
        <v>1990</v>
      </c>
      <c r="I2246" s="97">
        <v>12</v>
      </c>
    </row>
    <row r="2247" spans="1:9" ht="15" x14ac:dyDescent="0.2">
      <c r="A2247" s="99">
        <v>302</v>
      </c>
      <c r="B2247" s="98" t="s">
        <v>1104</v>
      </c>
      <c r="C2247" s="98" t="s">
        <v>1163</v>
      </c>
      <c r="D2247" s="99">
        <v>12</v>
      </c>
      <c r="E2247" s="99">
        <v>931</v>
      </c>
      <c r="F2247" s="98" t="s">
        <v>1480</v>
      </c>
      <c r="G2247" s="99">
        <v>4</v>
      </c>
      <c r="H2247" s="98" t="s">
        <v>1990</v>
      </c>
      <c r="I2247" s="97">
        <v>19</v>
      </c>
    </row>
    <row r="2248" spans="1:9" ht="15" x14ac:dyDescent="0.2">
      <c r="A2248" s="99">
        <v>302</v>
      </c>
      <c r="B2248" s="98" t="s">
        <v>1104</v>
      </c>
      <c r="C2248" s="98" t="s">
        <v>1163</v>
      </c>
      <c r="D2248" s="99">
        <v>12</v>
      </c>
      <c r="E2248" s="99">
        <v>28</v>
      </c>
      <c r="F2248" s="98" t="s">
        <v>1479</v>
      </c>
      <c r="G2248" s="99">
        <v>2</v>
      </c>
      <c r="H2248" s="98" t="s">
        <v>1850</v>
      </c>
      <c r="I2248" s="97">
        <v>26</v>
      </c>
    </row>
    <row r="2249" spans="1:9" ht="15" x14ac:dyDescent="0.2">
      <c r="A2249" s="99">
        <v>302</v>
      </c>
      <c r="B2249" s="98" t="s">
        <v>1104</v>
      </c>
      <c r="C2249" s="98" t="s">
        <v>1163</v>
      </c>
      <c r="D2249" s="99">
        <v>12</v>
      </c>
      <c r="E2249" s="99">
        <v>28</v>
      </c>
      <c r="F2249" s="98" t="s">
        <v>1479</v>
      </c>
      <c r="G2249" s="99">
        <v>3</v>
      </c>
      <c r="H2249" s="98" t="s">
        <v>1850</v>
      </c>
      <c r="I2249" s="97">
        <v>20</v>
      </c>
    </row>
    <row r="2250" spans="1:9" ht="15" x14ac:dyDescent="0.2">
      <c r="A2250" s="99">
        <v>302</v>
      </c>
      <c r="B2250" s="98" t="s">
        <v>1104</v>
      </c>
      <c r="C2250" s="98" t="s">
        <v>1163</v>
      </c>
      <c r="D2250" s="99">
        <v>12</v>
      </c>
      <c r="E2250" s="99">
        <v>28</v>
      </c>
      <c r="F2250" s="98" t="s">
        <v>1479</v>
      </c>
      <c r="G2250" s="99">
        <v>4</v>
      </c>
      <c r="H2250" s="98" t="s">
        <v>1850</v>
      </c>
      <c r="I2250" s="97">
        <v>17</v>
      </c>
    </row>
    <row r="2251" spans="1:9" ht="15" x14ac:dyDescent="0.2">
      <c r="A2251" s="99">
        <v>302</v>
      </c>
      <c r="B2251" s="98" t="s">
        <v>1104</v>
      </c>
      <c r="C2251" s="98" t="s">
        <v>1163</v>
      </c>
      <c r="D2251" s="99">
        <v>12</v>
      </c>
      <c r="E2251" s="99">
        <v>28</v>
      </c>
      <c r="F2251" s="98" t="s">
        <v>1479</v>
      </c>
      <c r="G2251" s="99">
        <v>5</v>
      </c>
      <c r="H2251" s="98" t="s">
        <v>1850</v>
      </c>
      <c r="I2251" s="97">
        <v>20</v>
      </c>
    </row>
    <row r="2252" spans="1:9" ht="15" x14ac:dyDescent="0.2">
      <c r="A2252" s="99">
        <v>302</v>
      </c>
      <c r="B2252" s="98" t="s">
        <v>1104</v>
      </c>
      <c r="C2252" s="98" t="s">
        <v>1163</v>
      </c>
      <c r="D2252" s="99">
        <v>12</v>
      </c>
      <c r="E2252" s="99">
        <v>5</v>
      </c>
      <c r="F2252" s="98" t="s">
        <v>149</v>
      </c>
      <c r="G2252" s="99">
        <v>2</v>
      </c>
      <c r="H2252" s="98" t="s">
        <v>1850</v>
      </c>
      <c r="I2252" s="97">
        <v>19</v>
      </c>
    </row>
    <row r="2253" spans="1:9" ht="15" x14ac:dyDescent="0.2">
      <c r="A2253" s="99">
        <v>302</v>
      </c>
      <c r="B2253" s="98" t="s">
        <v>1104</v>
      </c>
      <c r="C2253" s="98" t="s">
        <v>1163</v>
      </c>
      <c r="D2253" s="99">
        <v>12</v>
      </c>
      <c r="E2253" s="99">
        <v>5</v>
      </c>
      <c r="F2253" s="98" t="s">
        <v>149</v>
      </c>
      <c r="G2253" s="99">
        <v>4</v>
      </c>
      <c r="H2253" s="98" t="s">
        <v>1839</v>
      </c>
      <c r="I2253" s="97">
        <v>1</v>
      </c>
    </row>
    <row r="2254" spans="1:9" ht="15" x14ac:dyDescent="0.2">
      <c r="A2254" s="99">
        <v>302</v>
      </c>
      <c r="B2254" s="98" t="s">
        <v>1104</v>
      </c>
      <c r="C2254" s="98" t="s">
        <v>1163</v>
      </c>
      <c r="D2254" s="99">
        <v>12</v>
      </c>
      <c r="E2254" s="99">
        <v>5</v>
      </c>
      <c r="F2254" s="98" t="s">
        <v>149</v>
      </c>
      <c r="G2254" s="99">
        <v>6</v>
      </c>
      <c r="H2254" s="98" t="s">
        <v>1839</v>
      </c>
      <c r="I2254" s="97">
        <v>2</v>
      </c>
    </row>
    <row r="2255" spans="1:9" ht="15" x14ac:dyDescent="0.2">
      <c r="A2255" s="99">
        <v>302</v>
      </c>
      <c r="B2255" s="98" t="s">
        <v>1104</v>
      </c>
      <c r="C2255" s="98" t="s">
        <v>1163</v>
      </c>
      <c r="D2255" s="99">
        <v>12</v>
      </c>
      <c r="E2255" s="99">
        <v>13</v>
      </c>
      <c r="F2255" s="98" t="s">
        <v>1477</v>
      </c>
      <c r="G2255" s="99">
        <v>3</v>
      </c>
      <c r="H2255" s="98" t="s">
        <v>1936</v>
      </c>
      <c r="I2255" s="97">
        <v>17</v>
      </c>
    </row>
    <row r="2256" spans="1:9" ht="15" x14ac:dyDescent="0.2">
      <c r="A2256" s="99">
        <v>302</v>
      </c>
      <c r="B2256" s="98" t="s">
        <v>1104</v>
      </c>
      <c r="C2256" s="98" t="s">
        <v>1163</v>
      </c>
      <c r="D2256" s="99">
        <v>12</v>
      </c>
      <c r="E2256" s="99">
        <v>13</v>
      </c>
      <c r="F2256" s="98" t="s">
        <v>1477</v>
      </c>
      <c r="G2256" s="99">
        <v>5</v>
      </c>
      <c r="H2256" s="98" t="s">
        <v>1850</v>
      </c>
      <c r="I2256" s="97">
        <v>18</v>
      </c>
    </row>
    <row r="2257" spans="1:9" ht="15" x14ac:dyDescent="0.2">
      <c r="A2257" s="99">
        <v>302</v>
      </c>
      <c r="B2257" s="98" t="s">
        <v>1104</v>
      </c>
      <c r="C2257" s="98" t="s">
        <v>1163</v>
      </c>
      <c r="D2257" s="99">
        <v>12</v>
      </c>
      <c r="E2257" s="99">
        <v>45</v>
      </c>
      <c r="F2257" s="98" t="s">
        <v>1476</v>
      </c>
      <c r="G2257" s="99">
        <v>5</v>
      </c>
      <c r="H2257" s="98" t="s">
        <v>1876</v>
      </c>
      <c r="I2257" s="97">
        <v>1</v>
      </c>
    </row>
    <row r="2258" spans="1:9" ht="15" x14ac:dyDescent="0.2">
      <c r="A2258" s="99">
        <v>302</v>
      </c>
      <c r="B2258" s="98" t="s">
        <v>1104</v>
      </c>
      <c r="C2258" s="98" t="s">
        <v>1163</v>
      </c>
      <c r="D2258" s="99">
        <v>12</v>
      </c>
      <c r="E2258" s="99">
        <v>45</v>
      </c>
      <c r="F2258" s="98" t="s">
        <v>1476</v>
      </c>
      <c r="G2258" s="99">
        <v>6</v>
      </c>
      <c r="H2258" s="98" t="s">
        <v>1876</v>
      </c>
      <c r="I2258" s="97">
        <v>1</v>
      </c>
    </row>
    <row r="2259" spans="1:9" ht="15" x14ac:dyDescent="0.2">
      <c r="A2259" s="99">
        <v>302</v>
      </c>
      <c r="B2259" s="98" t="s">
        <v>1104</v>
      </c>
      <c r="C2259" s="98" t="s">
        <v>1163</v>
      </c>
      <c r="D2259" s="99">
        <v>12</v>
      </c>
      <c r="E2259" s="99">
        <v>999</v>
      </c>
      <c r="F2259" s="98" t="s">
        <v>1475</v>
      </c>
      <c r="G2259" s="99">
        <v>1</v>
      </c>
      <c r="H2259" s="98" t="s">
        <v>1849</v>
      </c>
      <c r="I2259" s="97">
        <v>2</v>
      </c>
    </row>
    <row r="2260" spans="1:9" ht="15" x14ac:dyDescent="0.2">
      <c r="A2260" s="99">
        <v>302</v>
      </c>
      <c r="B2260" s="98" t="s">
        <v>1104</v>
      </c>
      <c r="C2260" s="98" t="s">
        <v>1163</v>
      </c>
      <c r="D2260" s="99">
        <v>12</v>
      </c>
      <c r="E2260" s="99">
        <v>999</v>
      </c>
      <c r="F2260" s="98" t="s">
        <v>1475</v>
      </c>
      <c r="G2260" s="99">
        <v>2</v>
      </c>
      <c r="H2260" s="98" t="s">
        <v>1848</v>
      </c>
      <c r="I2260" s="97">
        <v>1</v>
      </c>
    </row>
    <row r="2261" spans="1:9" ht="15" x14ac:dyDescent="0.2">
      <c r="A2261" s="99">
        <v>302</v>
      </c>
      <c r="B2261" s="98" t="s">
        <v>1104</v>
      </c>
      <c r="C2261" s="98" t="s">
        <v>1163</v>
      </c>
      <c r="D2261" s="99">
        <v>12</v>
      </c>
      <c r="E2261" s="99">
        <v>999</v>
      </c>
      <c r="F2261" s="98" t="s">
        <v>1475</v>
      </c>
      <c r="G2261" s="99">
        <v>7</v>
      </c>
      <c r="H2261" s="98" t="s">
        <v>1849</v>
      </c>
      <c r="I2261" s="97">
        <v>5</v>
      </c>
    </row>
    <row r="2262" spans="1:9" ht="15" x14ac:dyDescent="0.2">
      <c r="A2262" s="99">
        <v>302</v>
      </c>
      <c r="B2262" s="98" t="s">
        <v>1104</v>
      </c>
      <c r="C2262" s="98" t="s">
        <v>1163</v>
      </c>
      <c r="D2262" s="99">
        <v>12</v>
      </c>
      <c r="E2262" s="99">
        <v>37</v>
      </c>
      <c r="F2262" s="98" t="s">
        <v>1474</v>
      </c>
      <c r="G2262" s="99">
        <v>6</v>
      </c>
      <c r="H2262" s="98" t="s">
        <v>1990</v>
      </c>
      <c r="I2262" s="97">
        <v>21</v>
      </c>
    </row>
    <row r="2263" spans="1:9" ht="15" x14ac:dyDescent="0.2">
      <c r="A2263" s="99">
        <v>302</v>
      </c>
      <c r="B2263" s="98" t="s">
        <v>1104</v>
      </c>
      <c r="C2263" s="98" t="s">
        <v>1163</v>
      </c>
      <c r="D2263" s="99">
        <v>12</v>
      </c>
      <c r="E2263" s="99">
        <v>53</v>
      </c>
      <c r="F2263" s="98" t="s">
        <v>1473</v>
      </c>
      <c r="G2263" s="99">
        <v>2</v>
      </c>
      <c r="H2263" s="98" t="s">
        <v>1848</v>
      </c>
      <c r="I2263" s="97">
        <v>1</v>
      </c>
    </row>
    <row r="2264" spans="1:9" ht="15" x14ac:dyDescent="0.2">
      <c r="A2264" s="99">
        <v>302</v>
      </c>
      <c r="B2264" s="98" t="s">
        <v>1104</v>
      </c>
      <c r="C2264" s="98" t="s">
        <v>1163</v>
      </c>
      <c r="D2264" s="99">
        <v>12</v>
      </c>
      <c r="E2264" s="99">
        <v>53</v>
      </c>
      <c r="F2264" s="98" t="s">
        <v>1473</v>
      </c>
      <c r="G2264" s="99">
        <v>3</v>
      </c>
      <c r="H2264" s="98" t="s">
        <v>1848</v>
      </c>
      <c r="I2264" s="97">
        <v>1</v>
      </c>
    </row>
    <row r="2265" spans="1:9" ht="15" x14ac:dyDescent="0.2">
      <c r="A2265" s="99">
        <v>302</v>
      </c>
      <c r="B2265" s="98" t="s">
        <v>1104</v>
      </c>
      <c r="C2265" s="98" t="s">
        <v>1163</v>
      </c>
      <c r="D2265" s="99">
        <v>12</v>
      </c>
      <c r="E2265" s="99">
        <v>53</v>
      </c>
      <c r="F2265" s="98" t="s">
        <v>1473</v>
      </c>
      <c r="G2265" s="99">
        <v>4</v>
      </c>
      <c r="H2265" s="98" t="s">
        <v>1950</v>
      </c>
      <c r="I2265" s="97">
        <v>1</v>
      </c>
    </row>
    <row r="2266" spans="1:9" ht="15" x14ac:dyDescent="0.2">
      <c r="A2266" s="99">
        <v>302</v>
      </c>
      <c r="B2266" s="98" t="s">
        <v>1104</v>
      </c>
      <c r="C2266" s="98" t="s">
        <v>1163</v>
      </c>
      <c r="D2266" s="99">
        <v>12</v>
      </c>
      <c r="E2266" s="99">
        <v>53</v>
      </c>
      <c r="F2266" s="98" t="s">
        <v>1473</v>
      </c>
      <c r="G2266" s="99">
        <v>6</v>
      </c>
      <c r="H2266" s="98" t="s">
        <v>1848</v>
      </c>
      <c r="I2266" s="97">
        <v>4</v>
      </c>
    </row>
    <row r="2267" spans="1:9" ht="15" x14ac:dyDescent="0.2">
      <c r="A2267" s="99">
        <v>302</v>
      </c>
      <c r="B2267" s="98" t="s">
        <v>1104</v>
      </c>
      <c r="C2267" s="98" t="s">
        <v>1163</v>
      </c>
      <c r="D2267" s="99">
        <v>12</v>
      </c>
      <c r="E2267" s="99">
        <v>53</v>
      </c>
      <c r="F2267" s="98" t="s">
        <v>1473</v>
      </c>
      <c r="G2267" s="99">
        <v>7</v>
      </c>
      <c r="H2267" s="98" t="s">
        <v>1848</v>
      </c>
      <c r="I2267" s="97">
        <v>1</v>
      </c>
    </row>
    <row r="2268" spans="1:9" ht="15" x14ac:dyDescent="0.2">
      <c r="A2268" s="99">
        <v>303</v>
      </c>
      <c r="B2268" s="98" t="s">
        <v>1103</v>
      </c>
      <c r="C2268" s="98" t="s">
        <v>1172</v>
      </c>
      <c r="D2268" s="99">
        <v>9</v>
      </c>
      <c r="E2268" s="99">
        <v>64</v>
      </c>
      <c r="F2268" s="98" t="s">
        <v>1471</v>
      </c>
      <c r="G2268" s="99">
        <v>1</v>
      </c>
      <c r="H2268" s="98" t="s">
        <v>1859</v>
      </c>
      <c r="I2268" s="97">
        <v>28</v>
      </c>
    </row>
    <row r="2269" spans="1:9" ht="15" x14ac:dyDescent="0.2">
      <c r="A2269" s="99">
        <v>303</v>
      </c>
      <c r="B2269" s="98" t="s">
        <v>1103</v>
      </c>
      <c r="C2269" s="98" t="s">
        <v>1172</v>
      </c>
      <c r="D2269" s="99">
        <v>9</v>
      </c>
      <c r="E2269" s="99">
        <v>64</v>
      </c>
      <c r="F2269" s="98" t="s">
        <v>1471</v>
      </c>
      <c r="G2269" s="99">
        <v>3</v>
      </c>
      <c r="H2269" s="98" t="s">
        <v>1996</v>
      </c>
      <c r="I2269" s="97">
        <v>16</v>
      </c>
    </row>
    <row r="2270" spans="1:9" ht="15" x14ac:dyDescent="0.2">
      <c r="A2270" s="99">
        <v>303</v>
      </c>
      <c r="B2270" s="98" t="s">
        <v>1103</v>
      </c>
      <c r="C2270" s="98" t="s">
        <v>1172</v>
      </c>
      <c r="D2270" s="99">
        <v>9</v>
      </c>
      <c r="E2270" s="99">
        <v>64</v>
      </c>
      <c r="F2270" s="98" t="s">
        <v>1471</v>
      </c>
      <c r="G2270" s="99">
        <v>5</v>
      </c>
      <c r="H2270" s="98" t="s">
        <v>1859</v>
      </c>
      <c r="I2270" s="97">
        <v>25</v>
      </c>
    </row>
    <row r="2271" spans="1:9" ht="15" x14ac:dyDescent="0.2">
      <c r="A2271" s="99">
        <v>303</v>
      </c>
      <c r="B2271" s="98" t="s">
        <v>1103</v>
      </c>
      <c r="C2271" s="98" t="s">
        <v>1172</v>
      </c>
      <c r="D2271" s="99">
        <v>9</v>
      </c>
      <c r="E2271" s="99">
        <v>64</v>
      </c>
      <c r="F2271" s="98" t="s">
        <v>1471</v>
      </c>
      <c r="G2271" s="99">
        <v>6</v>
      </c>
      <c r="H2271" s="98" t="s">
        <v>1859</v>
      </c>
      <c r="I2271" s="97">
        <v>25</v>
      </c>
    </row>
    <row r="2272" spans="1:9" ht="15" x14ac:dyDescent="0.2">
      <c r="A2272" s="99">
        <v>303</v>
      </c>
      <c r="B2272" s="98" t="s">
        <v>1103</v>
      </c>
      <c r="C2272" s="98" t="s">
        <v>1172</v>
      </c>
      <c r="D2272" s="99">
        <v>9</v>
      </c>
      <c r="E2272" s="99">
        <v>64</v>
      </c>
      <c r="F2272" s="98" t="s">
        <v>1471</v>
      </c>
      <c r="G2272" s="99">
        <v>7</v>
      </c>
      <c r="H2272" s="98" t="s">
        <v>1859</v>
      </c>
      <c r="I2272" s="97">
        <v>25</v>
      </c>
    </row>
    <row r="2273" spans="1:9" ht="15" x14ac:dyDescent="0.2">
      <c r="A2273" s="99">
        <v>303</v>
      </c>
      <c r="B2273" s="98" t="s">
        <v>1103</v>
      </c>
      <c r="C2273" s="98" t="s">
        <v>1172</v>
      </c>
      <c r="D2273" s="99">
        <v>9</v>
      </c>
      <c r="E2273" s="99">
        <v>59</v>
      </c>
      <c r="F2273" s="98" t="s">
        <v>1467</v>
      </c>
      <c r="G2273" s="99">
        <v>4</v>
      </c>
      <c r="H2273" s="98" t="s">
        <v>1994</v>
      </c>
      <c r="I2273" s="97">
        <v>9</v>
      </c>
    </row>
    <row r="2274" spans="1:9" ht="15" x14ac:dyDescent="0.2">
      <c r="A2274" s="99">
        <v>303</v>
      </c>
      <c r="B2274" s="98" t="s">
        <v>1103</v>
      </c>
      <c r="C2274" s="98" t="s">
        <v>1169</v>
      </c>
      <c r="D2274" s="99">
        <v>9</v>
      </c>
      <c r="E2274" s="99">
        <v>80</v>
      </c>
      <c r="F2274" s="98" t="s">
        <v>1466</v>
      </c>
      <c r="G2274" s="99">
        <v>1</v>
      </c>
      <c r="H2274" s="98" t="s">
        <v>1862</v>
      </c>
      <c r="I2274" s="97">
        <v>16</v>
      </c>
    </row>
    <row r="2275" spans="1:9" ht="15" x14ac:dyDescent="0.2">
      <c r="A2275" s="99">
        <v>303</v>
      </c>
      <c r="B2275" s="98" t="s">
        <v>1103</v>
      </c>
      <c r="C2275" s="98" t="s">
        <v>1169</v>
      </c>
      <c r="D2275" s="99">
        <v>9</v>
      </c>
      <c r="E2275" s="99">
        <v>80</v>
      </c>
      <c r="F2275" s="98" t="s">
        <v>1466</v>
      </c>
      <c r="G2275" s="99">
        <v>2</v>
      </c>
      <c r="H2275" s="98" t="s">
        <v>1867</v>
      </c>
      <c r="I2275" s="97">
        <v>30</v>
      </c>
    </row>
    <row r="2276" spans="1:9" ht="15" x14ac:dyDescent="0.2">
      <c r="A2276" s="99">
        <v>303</v>
      </c>
      <c r="B2276" s="98" t="s">
        <v>1103</v>
      </c>
      <c r="C2276" s="98" t="s">
        <v>1169</v>
      </c>
      <c r="D2276" s="99">
        <v>9</v>
      </c>
      <c r="E2276" s="99">
        <v>80</v>
      </c>
      <c r="F2276" s="98" t="s">
        <v>1466</v>
      </c>
      <c r="G2276" s="99">
        <v>3</v>
      </c>
      <c r="H2276" s="98" t="s">
        <v>1867</v>
      </c>
      <c r="I2276" s="97">
        <v>23</v>
      </c>
    </row>
    <row r="2277" spans="1:9" ht="15" x14ac:dyDescent="0.2">
      <c r="A2277" s="99">
        <v>303</v>
      </c>
      <c r="B2277" s="98" t="s">
        <v>1103</v>
      </c>
      <c r="C2277" s="98" t="s">
        <v>1169</v>
      </c>
      <c r="D2277" s="99">
        <v>9</v>
      </c>
      <c r="E2277" s="99">
        <v>80</v>
      </c>
      <c r="F2277" s="98" t="s">
        <v>1466</v>
      </c>
      <c r="G2277" s="99">
        <v>5</v>
      </c>
      <c r="H2277" s="98" t="s">
        <v>1862</v>
      </c>
      <c r="I2277" s="97">
        <v>10</v>
      </c>
    </row>
    <row r="2278" spans="1:9" ht="15" x14ac:dyDescent="0.2">
      <c r="A2278" s="99">
        <v>303</v>
      </c>
      <c r="B2278" s="98" t="s">
        <v>1103</v>
      </c>
      <c r="C2278" s="98" t="s">
        <v>1169</v>
      </c>
      <c r="D2278" s="99">
        <v>9</v>
      </c>
      <c r="E2278" s="99">
        <v>80</v>
      </c>
      <c r="F2278" s="98" t="s">
        <v>1466</v>
      </c>
      <c r="G2278" s="99">
        <v>6</v>
      </c>
      <c r="H2278" s="98" t="s">
        <v>1867</v>
      </c>
      <c r="I2278" s="97">
        <v>22</v>
      </c>
    </row>
    <row r="2279" spans="1:9" ht="15" x14ac:dyDescent="0.2">
      <c r="A2279" s="99">
        <v>303</v>
      </c>
      <c r="B2279" s="98" t="s">
        <v>1103</v>
      </c>
      <c r="C2279" s="98" t="s">
        <v>1169</v>
      </c>
      <c r="D2279" s="99">
        <v>9</v>
      </c>
      <c r="E2279" s="99">
        <v>80</v>
      </c>
      <c r="F2279" s="98" t="s">
        <v>1466</v>
      </c>
      <c r="G2279" s="99">
        <v>7</v>
      </c>
      <c r="H2279" s="98" t="s">
        <v>1867</v>
      </c>
      <c r="I2279" s="97">
        <v>27</v>
      </c>
    </row>
    <row r="2280" spans="1:9" ht="15" x14ac:dyDescent="0.2">
      <c r="A2280" s="99">
        <v>303</v>
      </c>
      <c r="B2280" s="98" t="s">
        <v>1103</v>
      </c>
      <c r="C2280" s="98" t="s">
        <v>1169</v>
      </c>
      <c r="D2280" s="99">
        <v>9</v>
      </c>
      <c r="E2280" s="99">
        <v>988</v>
      </c>
      <c r="F2280" s="98" t="s">
        <v>1463</v>
      </c>
      <c r="G2280" s="99">
        <v>6</v>
      </c>
      <c r="H2280" s="98" t="s">
        <v>1861</v>
      </c>
      <c r="I2280" s="97">
        <v>1</v>
      </c>
    </row>
    <row r="2281" spans="1:9" ht="15" x14ac:dyDescent="0.2">
      <c r="A2281" s="99">
        <v>303</v>
      </c>
      <c r="B2281" s="98" t="s">
        <v>1103</v>
      </c>
      <c r="C2281" s="98" t="s">
        <v>1166</v>
      </c>
      <c r="D2281" s="99">
        <v>9</v>
      </c>
      <c r="E2281" s="99">
        <v>77</v>
      </c>
      <c r="F2281" s="98" t="s">
        <v>1462</v>
      </c>
      <c r="G2281" s="99">
        <v>1</v>
      </c>
      <c r="H2281" s="98" t="s">
        <v>1939</v>
      </c>
      <c r="I2281" s="97">
        <v>26</v>
      </c>
    </row>
    <row r="2282" spans="1:9" ht="15" x14ac:dyDescent="0.2">
      <c r="A2282" s="99">
        <v>303</v>
      </c>
      <c r="B2282" s="98" t="s">
        <v>1103</v>
      </c>
      <c r="C2282" s="98" t="s">
        <v>1166</v>
      </c>
      <c r="D2282" s="99">
        <v>9</v>
      </c>
      <c r="E2282" s="99">
        <v>77</v>
      </c>
      <c r="F2282" s="98" t="s">
        <v>1462</v>
      </c>
      <c r="G2282" s="99">
        <v>2</v>
      </c>
      <c r="H2282" s="98" t="s">
        <v>1939</v>
      </c>
      <c r="I2282" s="97">
        <v>26</v>
      </c>
    </row>
    <row r="2283" spans="1:9" ht="15" x14ac:dyDescent="0.2">
      <c r="A2283" s="99">
        <v>303</v>
      </c>
      <c r="B2283" s="98" t="s">
        <v>1103</v>
      </c>
      <c r="C2283" s="98" t="s">
        <v>1166</v>
      </c>
      <c r="D2283" s="99">
        <v>9</v>
      </c>
      <c r="E2283" s="99">
        <v>77</v>
      </c>
      <c r="F2283" s="98" t="s">
        <v>1462</v>
      </c>
      <c r="G2283" s="99">
        <v>3</v>
      </c>
      <c r="H2283" s="98" t="s">
        <v>1939</v>
      </c>
      <c r="I2283" s="97">
        <v>24</v>
      </c>
    </row>
    <row r="2284" spans="1:9" ht="15" x14ac:dyDescent="0.2">
      <c r="A2284" s="99">
        <v>303</v>
      </c>
      <c r="B2284" s="98" t="s">
        <v>1103</v>
      </c>
      <c r="C2284" s="98" t="s">
        <v>1166</v>
      </c>
      <c r="D2284" s="99">
        <v>9</v>
      </c>
      <c r="E2284" s="99">
        <v>77</v>
      </c>
      <c r="F2284" s="98" t="s">
        <v>1462</v>
      </c>
      <c r="G2284" s="99">
        <v>5</v>
      </c>
      <c r="H2284" s="98" t="s">
        <v>1939</v>
      </c>
      <c r="I2284" s="97">
        <v>26</v>
      </c>
    </row>
    <row r="2285" spans="1:9" ht="15" x14ac:dyDescent="0.2">
      <c r="A2285" s="99">
        <v>303</v>
      </c>
      <c r="B2285" s="98" t="s">
        <v>1103</v>
      </c>
      <c r="C2285" s="98" t="s">
        <v>1166</v>
      </c>
      <c r="D2285" s="99">
        <v>9</v>
      </c>
      <c r="E2285" s="99">
        <v>77</v>
      </c>
      <c r="F2285" s="98" t="s">
        <v>1462</v>
      </c>
      <c r="G2285" s="99">
        <v>7</v>
      </c>
      <c r="H2285" s="98" t="s">
        <v>1851</v>
      </c>
      <c r="I2285" s="97">
        <v>1</v>
      </c>
    </row>
    <row r="2286" spans="1:9" ht="15" x14ac:dyDescent="0.2">
      <c r="A2286" s="99">
        <v>303</v>
      </c>
      <c r="B2286" s="98" t="s">
        <v>1103</v>
      </c>
      <c r="C2286" s="98" t="s">
        <v>1163</v>
      </c>
      <c r="D2286" s="99">
        <v>9</v>
      </c>
      <c r="E2286" s="99">
        <v>49</v>
      </c>
      <c r="F2286" s="98" t="s">
        <v>1456</v>
      </c>
      <c r="G2286" s="99">
        <v>2</v>
      </c>
      <c r="H2286" s="98" t="s">
        <v>1995</v>
      </c>
      <c r="I2286" s="97">
        <v>28</v>
      </c>
    </row>
    <row r="2287" spans="1:9" ht="15" x14ac:dyDescent="0.2">
      <c r="A2287" s="99">
        <v>303</v>
      </c>
      <c r="B2287" s="98" t="s">
        <v>1103</v>
      </c>
      <c r="C2287" s="98" t="s">
        <v>1163</v>
      </c>
      <c r="D2287" s="99">
        <v>9</v>
      </c>
      <c r="E2287" s="99">
        <v>49</v>
      </c>
      <c r="F2287" s="98" t="s">
        <v>1456</v>
      </c>
      <c r="G2287" s="99">
        <v>3</v>
      </c>
      <c r="H2287" s="98" t="s">
        <v>1995</v>
      </c>
      <c r="I2287" s="97">
        <v>25</v>
      </c>
    </row>
    <row r="2288" spans="1:9" ht="15" x14ac:dyDescent="0.2">
      <c r="A2288" s="99">
        <v>303</v>
      </c>
      <c r="B2288" s="98" t="s">
        <v>1103</v>
      </c>
      <c r="C2288" s="98" t="s">
        <v>1163</v>
      </c>
      <c r="D2288" s="99">
        <v>9</v>
      </c>
      <c r="E2288" s="99">
        <v>49</v>
      </c>
      <c r="F2288" s="98" t="s">
        <v>1456</v>
      </c>
      <c r="G2288" s="99">
        <v>5</v>
      </c>
      <c r="H2288" s="98" t="s">
        <v>1995</v>
      </c>
      <c r="I2288" s="97">
        <v>26</v>
      </c>
    </row>
    <row r="2289" spans="1:9" ht="15" x14ac:dyDescent="0.2">
      <c r="A2289" s="99">
        <v>303</v>
      </c>
      <c r="B2289" s="98" t="s">
        <v>1103</v>
      </c>
      <c r="C2289" s="98" t="s">
        <v>1163</v>
      </c>
      <c r="D2289" s="99">
        <v>9</v>
      </c>
      <c r="E2289" s="99">
        <v>49</v>
      </c>
      <c r="F2289" s="98" t="s">
        <v>1456</v>
      </c>
      <c r="G2289" s="99">
        <v>6</v>
      </c>
      <c r="H2289" s="98" t="s">
        <v>1995</v>
      </c>
      <c r="I2289" s="97">
        <v>26</v>
      </c>
    </row>
    <row r="2290" spans="1:9" ht="15" x14ac:dyDescent="0.2">
      <c r="A2290" s="99">
        <v>303</v>
      </c>
      <c r="B2290" s="98" t="s">
        <v>1103</v>
      </c>
      <c r="C2290" s="98" t="s">
        <v>1163</v>
      </c>
      <c r="D2290" s="99">
        <v>9</v>
      </c>
      <c r="E2290" s="99">
        <v>8</v>
      </c>
      <c r="F2290" s="98" t="s">
        <v>1455</v>
      </c>
      <c r="G2290" s="99">
        <v>1</v>
      </c>
      <c r="H2290" s="98" t="s">
        <v>1934</v>
      </c>
      <c r="I2290" s="97">
        <v>28</v>
      </c>
    </row>
    <row r="2291" spans="1:9" ht="15" x14ac:dyDescent="0.2">
      <c r="A2291" s="99">
        <v>303</v>
      </c>
      <c r="B2291" s="98" t="s">
        <v>1103</v>
      </c>
      <c r="C2291" s="98" t="s">
        <v>1163</v>
      </c>
      <c r="D2291" s="99">
        <v>9</v>
      </c>
      <c r="E2291" s="99">
        <v>8</v>
      </c>
      <c r="F2291" s="98" t="s">
        <v>1455</v>
      </c>
      <c r="G2291" s="99">
        <v>6</v>
      </c>
      <c r="H2291" s="98" t="s">
        <v>1934</v>
      </c>
      <c r="I2291" s="97">
        <v>25</v>
      </c>
    </row>
    <row r="2292" spans="1:9" ht="15" x14ac:dyDescent="0.2">
      <c r="A2292" s="99">
        <v>303</v>
      </c>
      <c r="B2292" s="98" t="s">
        <v>1103</v>
      </c>
      <c r="C2292" s="98" t="s">
        <v>1163</v>
      </c>
      <c r="D2292" s="99">
        <v>9</v>
      </c>
      <c r="E2292" s="99">
        <v>8</v>
      </c>
      <c r="F2292" s="98" t="s">
        <v>1455</v>
      </c>
      <c r="G2292" s="99">
        <v>7</v>
      </c>
      <c r="H2292" s="98" t="s">
        <v>1934</v>
      </c>
      <c r="I2292" s="97">
        <v>28</v>
      </c>
    </row>
    <row r="2293" spans="1:9" ht="15" x14ac:dyDescent="0.2">
      <c r="A2293" s="99">
        <v>303</v>
      </c>
      <c r="B2293" s="98" t="s">
        <v>1103</v>
      </c>
      <c r="C2293" s="98" t="s">
        <v>1163</v>
      </c>
      <c r="D2293" s="99">
        <v>9</v>
      </c>
      <c r="E2293" s="99">
        <v>8</v>
      </c>
      <c r="F2293" s="98" t="s">
        <v>1455</v>
      </c>
      <c r="G2293" s="99">
        <v>8</v>
      </c>
      <c r="H2293" s="98" t="s">
        <v>1934</v>
      </c>
      <c r="I2293" s="97">
        <v>26</v>
      </c>
    </row>
    <row r="2294" spans="1:9" ht="15" x14ac:dyDescent="0.2">
      <c r="A2294" s="99">
        <v>303</v>
      </c>
      <c r="B2294" s="98" t="s">
        <v>1103</v>
      </c>
      <c r="C2294" s="98" t="s">
        <v>1172</v>
      </c>
      <c r="D2294" s="99">
        <v>10</v>
      </c>
      <c r="E2294" s="99">
        <v>72</v>
      </c>
      <c r="F2294" s="98" t="s">
        <v>1470</v>
      </c>
      <c r="G2294" s="99">
        <v>7</v>
      </c>
      <c r="H2294" s="98" t="s">
        <v>1874</v>
      </c>
      <c r="I2294" s="97">
        <v>12</v>
      </c>
    </row>
    <row r="2295" spans="1:9" ht="15" x14ac:dyDescent="0.2">
      <c r="A2295" s="99">
        <v>303</v>
      </c>
      <c r="B2295" s="98" t="s">
        <v>1103</v>
      </c>
      <c r="C2295" s="98" t="s">
        <v>1172</v>
      </c>
      <c r="D2295" s="99">
        <v>10</v>
      </c>
      <c r="E2295" s="99">
        <v>75</v>
      </c>
      <c r="F2295" s="98" t="s">
        <v>1469</v>
      </c>
      <c r="G2295" s="99">
        <v>2</v>
      </c>
      <c r="H2295" s="98" t="s">
        <v>1858</v>
      </c>
      <c r="I2295" s="97">
        <v>19</v>
      </c>
    </row>
    <row r="2296" spans="1:9" ht="15" x14ac:dyDescent="0.2">
      <c r="A2296" s="99">
        <v>303</v>
      </c>
      <c r="B2296" s="98" t="s">
        <v>1103</v>
      </c>
      <c r="C2296" s="98" t="s">
        <v>1172</v>
      </c>
      <c r="D2296" s="99">
        <v>10</v>
      </c>
      <c r="E2296" s="99">
        <v>75</v>
      </c>
      <c r="F2296" s="98" t="s">
        <v>1469</v>
      </c>
      <c r="G2296" s="99">
        <v>4</v>
      </c>
      <c r="H2296" s="98" t="s">
        <v>1858</v>
      </c>
      <c r="I2296" s="97">
        <v>17</v>
      </c>
    </row>
    <row r="2297" spans="1:9" ht="15" x14ac:dyDescent="0.2">
      <c r="A2297" s="99">
        <v>303</v>
      </c>
      <c r="B2297" s="98" t="s">
        <v>1103</v>
      </c>
      <c r="C2297" s="98" t="s">
        <v>1172</v>
      </c>
      <c r="D2297" s="99">
        <v>10</v>
      </c>
      <c r="E2297" s="99">
        <v>75</v>
      </c>
      <c r="F2297" s="98" t="s">
        <v>1469</v>
      </c>
      <c r="G2297" s="99">
        <v>5</v>
      </c>
      <c r="H2297" s="98" t="s">
        <v>1858</v>
      </c>
      <c r="I2297" s="97">
        <v>30</v>
      </c>
    </row>
    <row r="2298" spans="1:9" ht="15" x14ac:dyDescent="0.2">
      <c r="A2298" s="99">
        <v>303</v>
      </c>
      <c r="B2298" s="98" t="s">
        <v>1103</v>
      </c>
      <c r="C2298" s="98" t="s">
        <v>1172</v>
      </c>
      <c r="D2298" s="99">
        <v>10</v>
      </c>
      <c r="E2298" s="99">
        <v>75</v>
      </c>
      <c r="F2298" s="98" t="s">
        <v>1469</v>
      </c>
      <c r="G2298" s="99">
        <v>6</v>
      </c>
      <c r="H2298" s="98" t="s">
        <v>1858</v>
      </c>
      <c r="I2298" s="97">
        <v>30</v>
      </c>
    </row>
    <row r="2299" spans="1:9" ht="15" x14ac:dyDescent="0.2">
      <c r="A2299" s="99">
        <v>303</v>
      </c>
      <c r="B2299" s="98" t="s">
        <v>1103</v>
      </c>
      <c r="C2299" s="98" t="s">
        <v>1172</v>
      </c>
      <c r="D2299" s="99">
        <v>10</v>
      </c>
      <c r="E2299" s="99">
        <v>75</v>
      </c>
      <c r="F2299" s="98" t="s">
        <v>1469</v>
      </c>
      <c r="G2299" s="99">
        <v>7</v>
      </c>
      <c r="H2299" s="98" t="s">
        <v>1858</v>
      </c>
      <c r="I2299" s="97">
        <v>17</v>
      </c>
    </row>
    <row r="2300" spans="1:9" ht="15" x14ac:dyDescent="0.2">
      <c r="A2300" s="99">
        <v>303</v>
      </c>
      <c r="B2300" s="98" t="s">
        <v>1103</v>
      </c>
      <c r="C2300" s="98" t="s">
        <v>1172</v>
      </c>
      <c r="D2300" s="99">
        <v>10</v>
      </c>
      <c r="E2300" s="99">
        <v>59</v>
      </c>
      <c r="F2300" s="98" t="s">
        <v>1467</v>
      </c>
      <c r="G2300" s="99">
        <v>4</v>
      </c>
      <c r="H2300" s="98" t="s">
        <v>1994</v>
      </c>
      <c r="I2300" s="97">
        <v>2</v>
      </c>
    </row>
    <row r="2301" spans="1:9" ht="15" x14ac:dyDescent="0.2">
      <c r="A2301" s="99">
        <v>303</v>
      </c>
      <c r="B2301" s="98" t="s">
        <v>1103</v>
      </c>
      <c r="C2301" s="98" t="s">
        <v>1169</v>
      </c>
      <c r="D2301" s="99">
        <v>10</v>
      </c>
      <c r="E2301" s="99">
        <v>24</v>
      </c>
      <c r="F2301" s="98" t="s">
        <v>1464</v>
      </c>
      <c r="G2301" s="99">
        <v>2</v>
      </c>
      <c r="H2301" s="98" t="s">
        <v>1861</v>
      </c>
      <c r="I2301" s="97">
        <v>3</v>
      </c>
    </row>
    <row r="2302" spans="1:9" ht="15" x14ac:dyDescent="0.2">
      <c r="A2302" s="99">
        <v>303</v>
      </c>
      <c r="B2302" s="98" t="s">
        <v>1103</v>
      </c>
      <c r="C2302" s="98" t="s">
        <v>1169</v>
      </c>
      <c r="D2302" s="99">
        <v>10</v>
      </c>
      <c r="E2302" s="99">
        <v>24</v>
      </c>
      <c r="F2302" s="98" t="s">
        <v>1464</v>
      </c>
      <c r="G2302" s="99">
        <v>3</v>
      </c>
      <c r="H2302" s="98" t="s">
        <v>1861</v>
      </c>
      <c r="I2302" s="97">
        <v>1</v>
      </c>
    </row>
    <row r="2303" spans="1:9" ht="15" x14ac:dyDescent="0.2">
      <c r="A2303" s="99">
        <v>303</v>
      </c>
      <c r="B2303" s="98" t="s">
        <v>1103</v>
      </c>
      <c r="C2303" s="98" t="s">
        <v>1169</v>
      </c>
      <c r="D2303" s="99">
        <v>10</v>
      </c>
      <c r="E2303" s="99">
        <v>988</v>
      </c>
      <c r="F2303" s="98" t="s">
        <v>1463</v>
      </c>
      <c r="G2303" s="99">
        <v>1</v>
      </c>
      <c r="H2303" s="98" t="s">
        <v>1854</v>
      </c>
      <c r="I2303" s="97">
        <v>26</v>
      </c>
    </row>
    <row r="2304" spans="1:9" ht="15" x14ac:dyDescent="0.2">
      <c r="A2304" s="99">
        <v>303</v>
      </c>
      <c r="B2304" s="98" t="s">
        <v>1103</v>
      </c>
      <c r="C2304" s="98" t="s">
        <v>1169</v>
      </c>
      <c r="D2304" s="99">
        <v>10</v>
      </c>
      <c r="E2304" s="99">
        <v>988</v>
      </c>
      <c r="F2304" s="98" t="s">
        <v>1463</v>
      </c>
      <c r="G2304" s="99">
        <v>2</v>
      </c>
      <c r="H2304" s="98" t="s">
        <v>1854</v>
      </c>
      <c r="I2304" s="97">
        <v>23</v>
      </c>
    </row>
    <row r="2305" spans="1:9" ht="15" x14ac:dyDescent="0.2">
      <c r="A2305" s="99">
        <v>303</v>
      </c>
      <c r="B2305" s="98" t="s">
        <v>1103</v>
      </c>
      <c r="C2305" s="98" t="s">
        <v>1169</v>
      </c>
      <c r="D2305" s="99">
        <v>10</v>
      </c>
      <c r="E2305" s="99">
        <v>988</v>
      </c>
      <c r="F2305" s="98" t="s">
        <v>1463</v>
      </c>
      <c r="G2305" s="99">
        <v>4</v>
      </c>
      <c r="H2305" s="98" t="s">
        <v>1854</v>
      </c>
      <c r="I2305" s="97">
        <v>18</v>
      </c>
    </row>
    <row r="2306" spans="1:9" ht="15" x14ac:dyDescent="0.2">
      <c r="A2306" s="99">
        <v>303</v>
      </c>
      <c r="B2306" s="98" t="s">
        <v>1103</v>
      </c>
      <c r="C2306" s="98" t="s">
        <v>1169</v>
      </c>
      <c r="D2306" s="99">
        <v>10</v>
      </c>
      <c r="E2306" s="99">
        <v>988</v>
      </c>
      <c r="F2306" s="98" t="s">
        <v>1463</v>
      </c>
      <c r="G2306" s="99">
        <v>5</v>
      </c>
      <c r="H2306" s="98" t="s">
        <v>1854</v>
      </c>
      <c r="I2306" s="97">
        <v>23</v>
      </c>
    </row>
    <row r="2307" spans="1:9" ht="15" x14ac:dyDescent="0.2">
      <c r="A2307" s="99">
        <v>303</v>
      </c>
      <c r="B2307" s="98" t="s">
        <v>1103</v>
      </c>
      <c r="C2307" s="98" t="s">
        <v>1169</v>
      </c>
      <c r="D2307" s="99">
        <v>10</v>
      </c>
      <c r="E2307" s="99">
        <v>988</v>
      </c>
      <c r="F2307" s="98" t="s">
        <v>1463</v>
      </c>
      <c r="G2307" s="99">
        <v>7</v>
      </c>
      <c r="H2307" s="98" t="s">
        <v>1854</v>
      </c>
      <c r="I2307" s="97">
        <v>19</v>
      </c>
    </row>
    <row r="2308" spans="1:9" ht="15" x14ac:dyDescent="0.2">
      <c r="A2308" s="99">
        <v>303</v>
      </c>
      <c r="B2308" s="98" t="s">
        <v>1103</v>
      </c>
      <c r="C2308" s="98" t="s">
        <v>1166</v>
      </c>
      <c r="D2308" s="99">
        <v>10</v>
      </c>
      <c r="E2308" s="99">
        <v>77</v>
      </c>
      <c r="F2308" s="98" t="s">
        <v>1462</v>
      </c>
      <c r="G2308" s="99">
        <v>6</v>
      </c>
      <c r="H2308" s="98" t="s">
        <v>1877</v>
      </c>
      <c r="I2308" s="97">
        <v>1</v>
      </c>
    </row>
    <row r="2309" spans="1:9" ht="15" x14ac:dyDescent="0.2">
      <c r="A2309" s="99">
        <v>303</v>
      </c>
      <c r="B2309" s="98" t="s">
        <v>1103</v>
      </c>
      <c r="C2309" s="98" t="s">
        <v>1166</v>
      </c>
      <c r="D2309" s="99">
        <v>10</v>
      </c>
      <c r="E2309" s="99">
        <v>77</v>
      </c>
      <c r="F2309" s="98" t="s">
        <v>1462</v>
      </c>
      <c r="G2309" s="99">
        <v>7</v>
      </c>
      <c r="H2309" s="98" t="s">
        <v>1851</v>
      </c>
      <c r="I2309" s="97">
        <v>8</v>
      </c>
    </row>
    <row r="2310" spans="1:9" ht="15" x14ac:dyDescent="0.2">
      <c r="A2310" s="99">
        <v>303</v>
      </c>
      <c r="B2310" s="98" t="s">
        <v>1103</v>
      </c>
      <c r="C2310" s="98" t="s">
        <v>1166</v>
      </c>
      <c r="D2310" s="99">
        <v>10</v>
      </c>
      <c r="E2310" s="99">
        <v>902</v>
      </c>
      <c r="F2310" s="98" t="s">
        <v>874</v>
      </c>
      <c r="G2310" s="99">
        <v>1</v>
      </c>
      <c r="H2310" s="98" t="s">
        <v>1871</v>
      </c>
      <c r="I2310" s="97">
        <v>21</v>
      </c>
    </row>
    <row r="2311" spans="1:9" ht="15" x14ac:dyDescent="0.2">
      <c r="A2311" s="99">
        <v>303</v>
      </c>
      <c r="B2311" s="98" t="s">
        <v>1103</v>
      </c>
      <c r="C2311" s="98" t="s">
        <v>1166</v>
      </c>
      <c r="D2311" s="99">
        <v>10</v>
      </c>
      <c r="E2311" s="99">
        <v>902</v>
      </c>
      <c r="F2311" s="98" t="s">
        <v>874</v>
      </c>
      <c r="G2311" s="99">
        <v>2</v>
      </c>
      <c r="H2311" s="98" t="s">
        <v>1871</v>
      </c>
      <c r="I2311" s="97">
        <v>17</v>
      </c>
    </row>
    <row r="2312" spans="1:9" ht="15" x14ac:dyDescent="0.2">
      <c r="A2312" s="99">
        <v>303</v>
      </c>
      <c r="B2312" s="98" t="s">
        <v>1103</v>
      </c>
      <c r="C2312" s="98" t="s">
        <v>1166</v>
      </c>
      <c r="D2312" s="99">
        <v>10</v>
      </c>
      <c r="E2312" s="99">
        <v>902</v>
      </c>
      <c r="F2312" s="98" t="s">
        <v>874</v>
      </c>
      <c r="G2312" s="99">
        <v>4</v>
      </c>
      <c r="H2312" s="98" t="s">
        <v>1871</v>
      </c>
      <c r="I2312" s="97">
        <v>11</v>
      </c>
    </row>
    <row r="2313" spans="1:9" ht="15" x14ac:dyDescent="0.2">
      <c r="A2313" s="99">
        <v>303</v>
      </c>
      <c r="B2313" s="98" t="s">
        <v>1103</v>
      </c>
      <c r="C2313" s="98" t="s">
        <v>1166</v>
      </c>
      <c r="D2313" s="99">
        <v>10</v>
      </c>
      <c r="E2313" s="99">
        <v>902</v>
      </c>
      <c r="F2313" s="98" t="s">
        <v>874</v>
      </c>
      <c r="G2313" s="99">
        <v>5</v>
      </c>
      <c r="H2313" s="98" t="s">
        <v>1871</v>
      </c>
      <c r="I2313" s="97">
        <v>21</v>
      </c>
    </row>
    <row r="2314" spans="1:9" ht="15" x14ac:dyDescent="0.2">
      <c r="A2314" s="99">
        <v>303</v>
      </c>
      <c r="B2314" s="98" t="s">
        <v>1103</v>
      </c>
      <c r="C2314" s="98" t="s">
        <v>1166</v>
      </c>
      <c r="D2314" s="99">
        <v>10</v>
      </c>
      <c r="E2314" s="99">
        <v>902</v>
      </c>
      <c r="F2314" s="98" t="s">
        <v>874</v>
      </c>
      <c r="G2314" s="99">
        <v>6</v>
      </c>
      <c r="H2314" s="98" t="s">
        <v>1871</v>
      </c>
      <c r="I2314" s="97">
        <v>22</v>
      </c>
    </row>
    <row r="2315" spans="1:9" ht="15" x14ac:dyDescent="0.2">
      <c r="A2315" s="99">
        <v>303</v>
      </c>
      <c r="B2315" s="98" t="s">
        <v>1103</v>
      </c>
      <c r="C2315" s="98" t="s">
        <v>1166</v>
      </c>
      <c r="D2315" s="99">
        <v>10</v>
      </c>
      <c r="E2315" s="99">
        <v>902</v>
      </c>
      <c r="F2315" s="98" t="s">
        <v>874</v>
      </c>
      <c r="G2315" s="99">
        <v>8</v>
      </c>
      <c r="H2315" s="98" t="s">
        <v>1871</v>
      </c>
      <c r="I2315" s="97">
        <v>12</v>
      </c>
    </row>
    <row r="2316" spans="1:9" ht="15" x14ac:dyDescent="0.2">
      <c r="A2316" s="99">
        <v>303</v>
      </c>
      <c r="B2316" s="98" t="s">
        <v>1103</v>
      </c>
      <c r="C2316" s="98" t="s">
        <v>1166</v>
      </c>
      <c r="D2316" s="99">
        <v>10</v>
      </c>
      <c r="E2316" s="99">
        <v>70</v>
      </c>
      <c r="F2316" s="98" t="s">
        <v>1460</v>
      </c>
      <c r="G2316" s="99">
        <v>3</v>
      </c>
      <c r="H2316" s="98" t="s">
        <v>1989</v>
      </c>
      <c r="I2316" s="97">
        <v>24</v>
      </c>
    </row>
    <row r="2317" spans="1:9" ht="15" x14ac:dyDescent="0.2">
      <c r="A2317" s="99">
        <v>303</v>
      </c>
      <c r="B2317" s="98" t="s">
        <v>1103</v>
      </c>
      <c r="C2317" s="98" t="s">
        <v>1166</v>
      </c>
      <c r="D2317" s="99">
        <v>10</v>
      </c>
      <c r="E2317" s="99">
        <v>70</v>
      </c>
      <c r="F2317" s="98" t="s">
        <v>1460</v>
      </c>
      <c r="G2317" s="99">
        <v>4</v>
      </c>
      <c r="H2317" s="98" t="s">
        <v>1989</v>
      </c>
      <c r="I2317" s="97">
        <v>20</v>
      </c>
    </row>
    <row r="2318" spans="1:9" ht="15" x14ac:dyDescent="0.2">
      <c r="A2318" s="99">
        <v>303</v>
      </c>
      <c r="B2318" s="98" t="s">
        <v>1103</v>
      </c>
      <c r="C2318" s="98" t="s">
        <v>1166</v>
      </c>
      <c r="D2318" s="99">
        <v>10</v>
      </c>
      <c r="E2318" s="99">
        <v>70</v>
      </c>
      <c r="F2318" s="98" t="s">
        <v>1460</v>
      </c>
      <c r="G2318" s="99">
        <v>8</v>
      </c>
      <c r="H2318" s="98" t="s">
        <v>1989</v>
      </c>
      <c r="I2318" s="97">
        <v>15</v>
      </c>
    </row>
    <row r="2319" spans="1:9" ht="15" x14ac:dyDescent="0.2">
      <c r="A2319" s="99">
        <v>303</v>
      </c>
      <c r="B2319" s="98" t="s">
        <v>1103</v>
      </c>
      <c r="C2319" s="98" t="s">
        <v>1163</v>
      </c>
      <c r="D2319" s="99">
        <v>10</v>
      </c>
      <c r="E2319" s="99">
        <v>79</v>
      </c>
      <c r="F2319" s="98" t="s">
        <v>1459</v>
      </c>
      <c r="G2319" s="99">
        <v>1</v>
      </c>
      <c r="H2319" s="98" t="s">
        <v>1848</v>
      </c>
      <c r="I2319" s="97">
        <v>26</v>
      </c>
    </row>
    <row r="2320" spans="1:9" ht="15" x14ac:dyDescent="0.2">
      <c r="A2320" s="99">
        <v>303</v>
      </c>
      <c r="B2320" s="98" t="s">
        <v>1103</v>
      </c>
      <c r="C2320" s="98" t="s">
        <v>1163</v>
      </c>
      <c r="D2320" s="99">
        <v>10</v>
      </c>
      <c r="E2320" s="99">
        <v>79</v>
      </c>
      <c r="F2320" s="98" t="s">
        <v>1459</v>
      </c>
      <c r="G2320" s="99">
        <v>2</v>
      </c>
      <c r="H2320" s="98" t="s">
        <v>1848</v>
      </c>
      <c r="I2320" s="97">
        <v>19</v>
      </c>
    </row>
    <row r="2321" spans="1:9" ht="15" x14ac:dyDescent="0.2">
      <c r="A2321" s="99">
        <v>303</v>
      </c>
      <c r="B2321" s="98" t="s">
        <v>1103</v>
      </c>
      <c r="C2321" s="98" t="s">
        <v>1163</v>
      </c>
      <c r="D2321" s="99">
        <v>10</v>
      </c>
      <c r="E2321" s="99">
        <v>79</v>
      </c>
      <c r="F2321" s="98" t="s">
        <v>1459</v>
      </c>
      <c r="G2321" s="99">
        <v>7</v>
      </c>
      <c r="H2321" s="98" t="s">
        <v>1848</v>
      </c>
      <c r="I2321" s="97">
        <v>16</v>
      </c>
    </row>
    <row r="2322" spans="1:9" ht="15" x14ac:dyDescent="0.2">
      <c r="A2322" s="99">
        <v>303</v>
      </c>
      <c r="B2322" s="98" t="s">
        <v>1103</v>
      </c>
      <c r="C2322" s="98" t="s">
        <v>1163</v>
      </c>
      <c r="D2322" s="99">
        <v>10</v>
      </c>
      <c r="E2322" s="99">
        <v>79</v>
      </c>
      <c r="F2322" s="98" t="s">
        <v>1459</v>
      </c>
      <c r="G2322" s="99">
        <v>8</v>
      </c>
      <c r="H2322" s="98" t="s">
        <v>1848</v>
      </c>
      <c r="I2322" s="97">
        <v>24</v>
      </c>
    </row>
    <row r="2323" spans="1:9" ht="15" x14ac:dyDescent="0.2">
      <c r="A2323" s="99">
        <v>303</v>
      </c>
      <c r="B2323" s="98" t="s">
        <v>1103</v>
      </c>
      <c r="C2323" s="98" t="s">
        <v>1163</v>
      </c>
      <c r="D2323" s="99">
        <v>10</v>
      </c>
      <c r="E2323" s="99">
        <v>32</v>
      </c>
      <c r="F2323" s="98" t="s">
        <v>1457</v>
      </c>
      <c r="G2323" s="99">
        <v>7</v>
      </c>
      <c r="H2323" s="98" t="s">
        <v>1993</v>
      </c>
      <c r="I2323" s="97">
        <v>12</v>
      </c>
    </row>
    <row r="2324" spans="1:9" ht="15" x14ac:dyDescent="0.2">
      <c r="A2324" s="99">
        <v>303</v>
      </c>
      <c r="B2324" s="98" t="s">
        <v>1103</v>
      </c>
      <c r="C2324" s="98" t="s">
        <v>1163</v>
      </c>
      <c r="D2324" s="99">
        <v>10</v>
      </c>
      <c r="E2324" s="99">
        <v>49</v>
      </c>
      <c r="F2324" s="98" t="s">
        <v>1456</v>
      </c>
      <c r="G2324" s="99">
        <v>8</v>
      </c>
      <c r="H2324" s="98" t="s">
        <v>1950</v>
      </c>
      <c r="I2324" s="97">
        <v>27</v>
      </c>
    </row>
    <row r="2325" spans="1:9" ht="15" x14ac:dyDescent="0.2">
      <c r="A2325" s="99">
        <v>303</v>
      </c>
      <c r="B2325" s="98" t="s">
        <v>1103</v>
      </c>
      <c r="C2325" s="98" t="s">
        <v>1163</v>
      </c>
      <c r="D2325" s="99">
        <v>10</v>
      </c>
      <c r="E2325" s="99">
        <v>29</v>
      </c>
      <c r="F2325" s="98" t="s">
        <v>1454</v>
      </c>
      <c r="G2325" s="99">
        <v>7</v>
      </c>
      <c r="H2325" s="98" t="s">
        <v>1937</v>
      </c>
      <c r="I2325" s="97">
        <v>10</v>
      </c>
    </row>
    <row r="2326" spans="1:9" ht="15" x14ac:dyDescent="0.2">
      <c r="A2326" s="99">
        <v>303</v>
      </c>
      <c r="B2326" s="98" t="s">
        <v>1103</v>
      </c>
      <c r="C2326" s="98" t="s">
        <v>1172</v>
      </c>
      <c r="D2326" s="99">
        <v>11</v>
      </c>
      <c r="E2326" s="99">
        <v>72</v>
      </c>
      <c r="F2326" s="98" t="s">
        <v>1470</v>
      </c>
      <c r="G2326" s="99">
        <v>2</v>
      </c>
      <c r="H2326" s="98" t="s">
        <v>1860</v>
      </c>
      <c r="I2326" s="97">
        <v>19</v>
      </c>
    </row>
    <row r="2327" spans="1:9" ht="15" x14ac:dyDescent="0.2">
      <c r="A2327" s="99">
        <v>303</v>
      </c>
      <c r="B2327" s="98" t="s">
        <v>1103</v>
      </c>
      <c r="C2327" s="98" t="s">
        <v>1172</v>
      </c>
      <c r="D2327" s="99">
        <v>11</v>
      </c>
      <c r="E2327" s="99">
        <v>72</v>
      </c>
      <c r="F2327" s="98" t="s">
        <v>1470</v>
      </c>
      <c r="G2327" s="99">
        <v>3</v>
      </c>
      <c r="H2327" s="98" t="s">
        <v>1860</v>
      </c>
      <c r="I2327" s="97">
        <v>14</v>
      </c>
    </row>
    <row r="2328" spans="1:9" ht="15" x14ac:dyDescent="0.2">
      <c r="A2328" s="99">
        <v>303</v>
      </c>
      <c r="B2328" s="98" t="s">
        <v>1103</v>
      </c>
      <c r="C2328" s="98" t="s">
        <v>1172</v>
      </c>
      <c r="D2328" s="99">
        <v>11</v>
      </c>
      <c r="E2328" s="99">
        <v>72</v>
      </c>
      <c r="F2328" s="98" t="s">
        <v>1470</v>
      </c>
      <c r="G2328" s="99">
        <v>4</v>
      </c>
      <c r="H2328" s="98" t="s">
        <v>1860</v>
      </c>
      <c r="I2328" s="97">
        <v>21</v>
      </c>
    </row>
    <row r="2329" spans="1:9" ht="15" x14ac:dyDescent="0.2">
      <c r="A2329" s="99">
        <v>303</v>
      </c>
      <c r="B2329" s="98" t="s">
        <v>1103</v>
      </c>
      <c r="C2329" s="98" t="s">
        <v>1172</v>
      </c>
      <c r="D2329" s="99">
        <v>11</v>
      </c>
      <c r="E2329" s="99">
        <v>72</v>
      </c>
      <c r="F2329" s="98" t="s">
        <v>1470</v>
      </c>
      <c r="G2329" s="99">
        <v>6</v>
      </c>
      <c r="H2329" s="98" t="s">
        <v>1860</v>
      </c>
      <c r="I2329" s="97">
        <v>21</v>
      </c>
    </row>
    <row r="2330" spans="1:9" ht="15" x14ac:dyDescent="0.2">
      <c r="A2330" s="99">
        <v>303</v>
      </c>
      <c r="B2330" s="98" t="s">
        <v>1103</v>
      </c>
      <c r="C2330" s="98" t="s">
        <v>1172</v>
      </c>
      <c r="D2330" s="99">
        <v>11</v>
      </c>
      <c r="E2330" s="99">
        <v>72</v>
      </c>
      <c r="F2330" s="98" t="s">
        <v>1470</v>
      </c>
      <c r="G2330" s="99">
        <v>7</v>
      </c>
      <c r="H2330" s="98" t="s">
        <v>1874</v>
      </c>
      <c r="I2330" s="97">
        <v>16</v>
      </c>
    </row>
    <row r="2331" spans="1:9" ht="15" x14ac:dyDescent="0.2">
      <c r="A2331" s="99">
        <v>303</v>
      </c>
      <c r="B2331" s="98" t="s">
        <v>1103</v>
      </c>
      <c r="C2331" s="98" t="s">
        <v>1172</v>
      </c>
      <c r="D2331" s="99">
        <v>11</v>
      </c>
      <c r="E2331" s="99">
        <v>72</v>
      </c>
      <c r="F2331" s="98" t="s">
        <v>1470</v>
      </c>
      <c r="G2331" s="99">
        <v>8</v>
      </c>
      <c r="H2331" s="98" t="s">
        <v>1954</v>
      </c>
      <c r="I2331" s="97">
        <v>16</v>
      </c>
    </row>
    <row r="2332" spans="1:9" ht="15" x14ac:dyDescent="0.2">
      <c r="A2332" s="99">
        <v>303</v>
      </c>
      <c r="B2332" s="98" t="s">
        <v>1103</v>
      </c>
      <c r="C2332" s="98" t="s">
        <v>1172</v>
      </c>
      <c r="D2332" s="99">
        <v>11</v>
      </c>
      <c r="E2332" s="99">
        <v>75</v>
      </c>
      <c r="F2332" s="98" t="s">
        <v>1469</v>
      </c>
      <c r="G2332" s="99">
        <v>4</v>
      </c>
      <c r="H2332" s="98" t="s">
        <v>1858</v>
      </c>
      <c r="I2332" s="97">
        <v>1</v>
      </c>
    </row>
    <row r="2333" spans="1:9" ht="15" x14ac:dyDescent="0.2">
      <c r="A2333" s="99">
        <v>303</v>
      </c>
      <c r="B2333" s="98" t="s">
        <v>1103</v>
      </c>
      <c r="C2333" s="98" t="s">
        <v>1172</v>
      </c>
      <c r="D2333" s="99">
        <v>11</v>
      </c>
      <c r="E2333" s="99">
        <v>59</v>
      </c>
      <c r="F2333" s="98" t="s">
        <v>1467</v>
      </c>
      <c r="G2333" s="99">
        <v>4</v>
      </c>
      <c r="H2333" s="98" t="s">
        <v>1994</v>
      </c>
      <c r="I2333" s="97">
        <v>4</v>
      </c>
    </row>
    <row r="2334" spans="1:9" ht="15" x14ac:dyDescent="0.2">
      <c r="A2334" s="99">
        <v>303</v>
      </c>
      <c r="B2334" s="98" t="s">
        <v>1103</v>
      </c>
      <c r="C2334" s="98" t="s">
        <v>1169</v>
      </c>
      <c r="D2334" s="99">
        <v>11</v>
      </c>
      <c r="E2334" s="99">
        <v>24</v>
      </c>
      <c r="F2334" s="98" t="s">
        <v>1464</v>
      </c>
      <c r="G2334" s="99">
        <v>1</v>
      </c>
      <c r="H2334" s="98" t="s">
        <v>1872</v>
      </c>
      <c r="I2334" s="97">
        <v>3</v>
      </c>
    </row>
    <row r="2335" spans="1:9" ht="15" x14ac:dyDescent="0.2">
      <c r="A2335" s="99">
        <v>303</v>
      </c>
      <c r="B2335" s="98" t="s">
        <v>1103</v>
      </c>
      <c r="C2335" s="98" t="s">
        <v>1169</v>
      </c>
      <c r="D2335" s="99">
        <v>11</v>
      </c>
      <c r="E2335" s="99">
        <v>24</v>
      </c>
      <c r="F2335" s="98" t="s">
        <v>1464</v>
      </c>
      <c r="G2335" s="99">
        <v>2</v>
      </c>
      <c r="H2335" s="98" t="s">
        <v>1861</v>
      </c>
      <c r="I2335" s="97">
        <v>18</v>
      </c>
    </row>
    <row r="2336" spans="1:9" ht="15" x14ac:dyDescent="0.2">
      <c r="A2336" s="99">
        <v>303</v>
      </c>
      <c r="B2336" s="98" t="s">
        <v>1103</v>
      </c>
      <c r="C2336" s="98" t="s">
        <v>1169</v>
      </c>
      <c r="D2336" s="99">
        <v>11</v>
      </c>
      <c r="E2336" s="99">
        <v>24</v>
      </c>
      <c r="F2336" s="98" t="s">
        <v>1464</v>
      </c>
      <c r="G2336" s="99">
        <v>3</v>
      </c>
      <c r="H2336" s="98" t="s">
        <v>1861</v>
      </c>
      <c r="I2336" s="97">
        <v>15</v>
      </c>
    </row>
    <row r="2337" spans="1:9" ht="15" x14ac:dyDescent="0.2">
      <c r="A2337" s="99">
        <v>303</v>
      </c>
      <c r="B2337" s="98" t="s">
        <v>1103</v>
      </c>
      <c r="C2337" s="98" t="s">
        <v>1169</v>
      </c>
      <c r="D2337" s="99">
        <v>11</v>
      </c>
      <c r="E2337" s="99">
        <v>24</v>
      </c>
      <c r="F2337" s="98" t="s">
        <v>1464</v>
      </c>
      <c r="G2337" s="99">
        <v>5</v>
      </c>
      <c r="H2337" s="98" t="s">
        <v>1872</v>
      </c>
      <c r="I2337" s="97">
        <v>3</v>
      </c>
    </row>
    <row r="2338" spans="1:9" ht="15" x14ac:dyDescent="0.2">
      <c r="A2338" s="99">
        <v>303</v>
      </c>
      <c r="B2338" s="98" t="s">
        <v>1103</v>
      </c>
      <c r="C2338" s="98" t="s">
        <v>1169</v>
      </c>
      <c r="D2338" s="99">
        <v>11</v>
      </c>
      <c r="E2338" s="99">
        <v>24</v>
      </c>
      <c r="F2338" s="98" t="s">
        <v>1464</v>
      </c>
      <c r="G2338" s="99">
        <v>8</v>
      </c>
      <c r="H2338" s="98" t="s">
        <v>1861</v>
      </c>
      <c r="I2338" s="97">
        <v>12</v>
      </c>
    </row>
    <row r="2339" spans="1:9" ht="15" x14ac:dyDescent="0.2">
      <c r="A2339" s="99">
        <v>303</v>
      </c>
      <c r="B2339" s="98" t="s">
        <v>1103</v>
      </c>
      <c r="C2339" s="98" t="s">
        <v>1169</v>
      </c>
      <c r="D2339" s="99">
        <v>11</v>
      </c>
      <c r="E2339" s="99">
        <v>988</v>
      </c>
      <c r="F2339" s="98" t="s">
        <v>1463</v>
      </c>
      <c r="G2339" s="99">
        <v>1</v>
      </c>
      <c r="H2339" s="98" t="s">
        <v>1854</v>
      </c>
      <c r="I2339" s="97">
        <v>3</v>
      </c>
    </row>
    <row r="2340" spans="1:9" ht="15" x14ac:dyDescent="0.2">
      <c r="A2340" s="99">
        <v>303</v>
      </c>
      <c r="B2340" s="98" t="s">
        <v>1103</v>
      </c>
      <c r="C2340" s="98" t="s">
        <v>1169</v>
      </c>
      <c r="D2340" s="99">
        <v>11</v>
      </c>
      <c r="E2340" s="99">
        <v>988</v>
      </c>
      <c r="F2340" s="98" t="s">
        <v>1463</v>
      </c>
      <c r="G2340" s="99">
        <v>2</v>
      </c>
      <c r="H2340" s="98" t="s">
        <v>1854</v>
      </c>
      <c r="I2340" s="97">
        <v>3</v>
      </c>
    </row>
    <row r="2341" spans="1:9" ht="15" x14ac:dyDescent="0.2">
      <c r="A2341" s="99">
        <v>303</v>
      </c>
      <c r="B2341" s="98" t="s">
        <v>1103</v>
      </c>
      <c r="C2341" s="98" t="s">
        <v>1169</v>
      </c>
      <c r="D2341" s="99">
        <v>11</v>
      </c>
      <c r="E2341" s="99">
        <v>988</v>
      </c>
      <c r="F2341" s="98" t="s">
        <v>1463</v>
      </c>
      <c r="G2341" s="99">
        <v>4</v>
      </c>
      <c r="H2341" s="98" t="s">
        <v>1854</v>
      </c>
      <c r="I2341" s="97">
        <v>8</v>
      </c>
    </row>
    <row r="2342" spans="1:9" ht="15" x14ac:dyDescent="0.2">
      <c r="A2342" s="99">
        <v>303</v>
      </c>
      <c r="B2342" s="98" t="s">
        <v>1103</v>
      </c>
      <c r="C2342" s="98" t="s">
        <v>1169</v>
      </c>
      <c r="D2342" s="99">
        <v>11</v>
      </c>
      <c r="E2342" s="99">
        <v>988</v>
      </c>
      <c r="F2342" s="98" t="s">
        <v>1463</v>
      </c>
      <c r="G2342" s="99">
        <v>5</v>
      </c>
      <c r="H2342" s="98" t="s">
        <v>1854</v>
      </c>
      <c r="I2342" s="97">
        <v>6</v>
      </c>
    </row>
    <row r="2343" spans="1:9" ht="15" x14ac:dyDescent="0.2">
      <c r="A2343" s="99">
        <v>303</v>
      </c>
      <c r="B2343" s="98" t="s">
        <v>1103</v>
      </c>
      <c r="C2343" s="98" t="s">
        <v>1169</v>
      </c>
      <c r="D2343" s="99">
        <v>11</v>
      </c>
      <c r="E2343" s="99">
        <v>988</v>
      </c>
      <c r="F2343" s="98" t="s">
        <v>1463</v>
      </c>
      <c r="G2343" s="99">
        <v>6</v>
      </c>
      <c r="H2343" s="98" t="s">
        <v>1861</v>
      </c>
      <c r="I2343" s="97">
        <v>24</v>
      </c>
    </row>
    <row r="2344" spans="1:9" ht="15" x14ac:dyDescent="0.2">
      <c r="A2344" s="99">
        <v>303</v>
      </c>
      <c r="B2344" s="98" t="s">
        <v>1103</v>
      </c>
      <c r="C2344" s="98" t="s">
        <v>1166</v>
      </c>
      <c r="D2344" s="99">
        <v>11</v>
      </c>
      <c r="E2344" s="99">
        <v>77</v>
      </c>
      <c r="F2344" s="98" t="s">
        <v>1462</v>
      </c>
      <c r="G2344" s="99">
        <v>6</v>
      </c>
      <c r="H2344" s="98" t="s">
        <v>1877</v>
      </c>
      <c r="I2344" s="97">
        <v>6</v>
      </c>
    </row>
    <row r="2345" spans="1:9" ht="15" x14ac:dyDescent="0.2">
      <c r="A2345" s="99">
        <v>303</v>
      </c>
      <c r="B2345" s="98" t="s">
        <v>1103</v>
      </c>
      <c r="C2345" s="98" t="s">
        <v>1166</v>
      </c>
      <c r="D2345" s="99">
        <v>11</v>
      </c>
      <c r="E2345" s="99">
        <v>77</v>
      </c>
      <c r="F2345" s="98" t="s">
        <v>1462</v>
      </c>
      <c r="G2345" s="99">
        <v>7</v>
      </c>
      <c r="H2345" s="98" t="s">
        <v>1851</v>
      </c>
      <c r="I2345" s="97">
        <v>13</v>
      </c>
    </row>
    <row r="2346" spans="1:9" ht="15" x14ac:dyDescent="0.2">
      <c r="A2346" s="99">
        <v>303</v>
      </c>
      <c r="B2346" s="98" t="s">
        <v>1103</v>
      </c>
      <c r="C2346" s="98" t="s">
        <v>1166</v>
      </c>
      <c r="D2346" s="99">
        <v>11</v>
      </c>
      <c r="E2346" s="99">
        <v>68</v>
      </c>
      <c r="F2346" s="98" t="s">
        <v>1461</v>
      </c>
      <c r="G2346" s="99">
        <v>1</v>
      </c>
      <c r="H2346" s="98" t="s">
        <v>1869</v>
      </c>
      <c r="I2346" s="97">
        <v>18</v>
      </c>
    </row>
    <row r="2347" spans="1:9" ht="15" x14ac:dyDescent="0.2">
      <c r="A2347" s="99">
        <v>303</v>
      </c>
      <c r="B2347" s="98" t="s">
        <v>1103</v>
      </c>
      <c r="C2347" s="98" t="s">
        <v>1166</v>
      </c>
      <c r="D2347" s="99">
        <v>11</v>
      </c>
      <c r="E2347" s="99">
        <v>68</v>
      </c>
      <c r="F2347" s="98" t="s">
        <v>1461</v>
      </c>
      <c r="G2347" s="99">
        <v>2</v>
      </c>
      <c r="H2347" s="98" t="s">
        <v>1853</v>
      </c>
      <c r="I2347" s="97">
        <v>9</v>
      </c>
    </row>
    <row r="2348" spans="1:9" ht="15" x14ac:dyDescent="0.2">
      <c r="A2348" s="99">
        <v>303</v>
      </c>
      <c r="B2348" s="98" t="s">
        <v>1103</v>
      </c>
      <c r="C2348" s="98" t="s">
        <v>1166</v>
      </c>
      <c r="D2348" s="99">
        <v>11</v>
      </c>
      <c r="E2348" s="99">
        <v>68</v>
      </c>
      <c r="F2348" s="98" t="s">
        <v>1461</v>
      </c>
      <c r="G2348" s="99">
        <v>3</v>
      </c>
      <c r="H2348" s="98" t="s">
        <v>1853</v>
      </c>
      <c r="I2348" s="97">
        <v>7</v>
      </c>
    </row>
    <row r="2349" spans="1:9" ht="15" x14ac:dyDescent="0.2">
      <c r="A2349" s="99">
        <v>303</v>
      </c>
      <c r="B2349" s="98" t="s">
        <v>1103</v>
      </c>
      <c r="C2349" s="98" t="s">
        <v>1166</v>
      </c>
      <c r="D2349" s="99">
        <v>11</v>
      </c>
      <c r="E2349" s="99">
        <v>68</v>
      </c>
      <c r="F2349" s="98" t="s">
        <v>1461</v>
      </c>
      <c r="G2349" s="99">
        <v>5</v>
      </c>
      <c r="H2349" s="98" t="s">
        <v>1869</v>
      </c>
      <c r="I2349" s="97">
        <v>16</v>
      </c>
    </row>
    <row r="2350" spans="1:9" ht="15" x14ac:dyDescent="0.2">
      <c r="A2350" s="99">
        <v>303</v>
      </c>
      <c r="B2350" s="98" t="s">
        <v>1103</v>
      </c>
      <c r="C2350" s="98" t="s">
        <v>1166</v>
      </c>
      <c r="D2350" s="99">
        <v>11</v>
      </c>
      <c r="E2350" s="99">
        <v>68</v>
      </c>
      <c r="F2350" s="98" t="s">
        <v>1461</v>
      </c>
      <c r="G2350" s="99">
        <v>7</v>
      </c>
      <c r="H2350" s="98" t="s">
        <v>1853</v>
      </c>
      <c r="I2350" s="97">
        <v>6</v>
      </c>
    </row>
    <row r="2351" spans="1:9" ht="15" x14ac:dyDescent="0.2">
      <c r="A2351" s="99">
        <v>303</v>
      </c>
      <c r="B2351" s="98" t="s">
        <v>1103</v>
      </c>
      <c r="C2351" s="98" t="s">
        <v>1166</v>
      </c>
      <c r="D2351" s="99">
        <v>11</v>
      </c>
      <c r="E2351" s="99">
        <v>68</v>
      </c>
      <c r="F2351" s="98" t="s">
        <v>1461</v>
      </c>
      <c r="G2351" s="99">
        <v>8</v>
      </c>
      <c r="H2351" s="98" t="s">
        <v>1869</v>
      </c>
      <c r="I2351" s="97">
        <v>18</v>
      </c>
    </row>
    <row r="2352" spans="1:9" ht="15" x14ac:dyDescent="0.2">
      <c r="A2352" s="99">
        <v>303</v>
      </c>
      <c r="B2352" s="98" t="s">
        <v>1103</v>
      </c>
      <c r="C2352" s="98" t="s">
        <v>1166</v>
      </c>
      <c r="D2352" s="99">
        <v>11</v>
      </c>
      <c r="E2352" s="99">
        <v>902</v>
      </c>
      <c r="F2352" s="98" t="s">
        <v>874</v>
      </c>
      <c r="G2352" s="99">
        <v>1</v>
      </c>
      <c r="H2352" s="98" t="s">
        <v>1871</v>
      </c>
      <c r="I2352" s="97">
        <v>14</v>
      </c>
    </row>
    <row r="2353" spans="1:9" ht="15" x14ac:dyDescent="0.2">
      <c r="A2353" s="99">
        <v>303</v>
      </c>
      <c r="B2353" s="98" t="s">
        <v>1103</v>
      </c>
      <c r="C2353" s="98" t="s">
        <v>1166</v>
      </c>
      <c r="D2353" s="99">
        <v>11</v>
      </c>
      <c r="E2353" s="99">
        <v>902</v>
      </c>
      <c r="F2353" s="98" t="s">
        <v>874</v>
      </c>
      <c r="G2353" s="99">
        <v>2</v>
      </c>
      <c r="H2353" s="98" t="s">
        <v>1871</v>
      </c>
      <c r="I2353" s="97">
        <v>13</v>
      </c>
    </row>
    <row r="2354" spans="1:9" ht="15" x14ac:dyDescent="0.2">
      <c r="A2354" s="99">
        <v>303</v>
      </c>
      <c r="B2354" s="98" t="s">
        <v>1103</v>
      </c>
      <c r="C2354" s="98" t="s">
        <v>1166</v>
      </c>
      <c r="D2354" s="99">
        <v>11</v>
      </c>
      <c r="E2354" s="99">
        <v>902</v>
      </c>
      <c r="F2354" s="98" t="s">
        <v>874</v>
      </c>
      <c r="G2354" s="99">
        <v>4</v>
      </c>
      <c r="H2354" s="98" t="s">
        <v>1871</v>
      </c>
      <c r="I2354" s="97">
        <v>10</v>
      </c>
    </row>
    <row r="2355" spans="1:9" ht="15" x14ac:dyDescent="0.2">
      <c r="A2355" s="99">
        <v>303</v>
      </c>
      <c r="B2355" s="98" t="s">
        <v>1103</v>
      </c>
      <c r="C2355" s="98" t="s">
        <v>1166</v>
      </c>
      <c r="D2355" s="99">
        <v>11</v>
      </c>
      <c r="E2355" s="99">
        <v>902</v>
      </c>
      <c r="F2355" s="98" t="s">
        <v>874</v>
      </c>
      <c r="G2355" s="99">
        <v>5</v>
      </c>
      <c r="H2355" s="98" t="s">
        <v>1871</v>
      </c>
      <c r="I2355" s="97">
        <v>9</v>
      </c>
    </row>
    <row r="2356" spans="1:9" ht="15" x14ac:dyDescent="0.2">
      <c r="A2356" s="99">
        <v>303</v>
      </c>
      <c r="B2356" s="98" t="s">
        <v>1103</v>
      </c>
      <c r="C2356" s="98" t="s">
        <v>1166</v>
      </c>
      <c r="D2356" s="99">
        <v>11</v>
      </c>
      <c r="E2356" s="99">
        <v>902</v>
      </c>
      <c r="F2356" s="98" t="s">
        <v>874</v>
      </c>
      <c r="G2356" s="99">
        <v>6</v>
      </c>
      <c r="H2356" s="98" t="s">
        <v>1871</v>
      </c>
      <c r="I2356" s="97">
        <v>11</v>
      </c>
    </row>
    <row r="2357" spans="1:9" ht="15" x14ac:dyDescent="0.2">
      <c r="A2357" s="99">
        <v>303</v>
      </c>
      <c r="B2357" s="98" t="s">
        <v>1103</v>
      </c>
      <c r="C2357" s="98" t="s">
        <v>1166</v>
      </c>
      <c r="D2357" s="99">
        <v>11</v>
      </c>
      <c r="E2357" s="99">
        <v>902</v>
      </c>
      <c r="F2357" s="98" t="s">
        <v>874</v>
      </c>
      <c r="G2357" s="99">
        <v>8</v>
      </c>
      <c r="H2357" s="98" t="s">
        <v>1871</v>
      </c>
      <c r="I2357" s="97">
        <v>10</v>
      </c>
    </row>
    <row r="2358" spans="1:9" ht="15" x14ac:dyDescent="0.2">
      <c r="A2358" s="99">
        <v>303</v>
      </c>
      <c r="B2358" s="98" t="s">
        <v>1103</v>
      </c>
      <c r="C2358" s="98" t="s">
        <v>1166</v>
      </c>
      <c r="D2358" s="99">
        <v>11</v>
      </c>
      <c r="E2358" s="99">
        <v>70</v>
      </c>
      <c r="F2358" s="98" t="s">
        <v>1460</v>
      </c>
      <c r="G2358" s="99">
        <v>4</v>
      </c>
      <c r="H2358" s="98" t="s">
        <v>1989</v>
      </c>
      <c r="I2358" s="97">
        <v>1</v>
      </c>
    </row>
    <row r="2359" spans="1:9" ht="15" x14ac:dyDescent="0.2">
      <c r="A2359" s="99">
        <v>303</v>
      </c>
      <c r="B2359" s="98" t="s">
        <v>1103</v>
      </c>
      <c r="C2359" s="98" t="s">
        <v>1166</v>
      </c>
      <c r="D2359" s="99">
        <v>11</v>
      </c>
      <c r="E2359" s="99">
        <v>70</v>
      </c>
      <c r="F2359" s="98" t="s">
        <v>1460</v>
      </c>
      <c r="G2359" s="99">
        <v>8</v>
      </c>
      <c r="H2359" s="98" t="s">
        <v>1989</v>
      </c>
      <c r="I2359" s="97">
        <v>3</v>
      </c>
    </row>
    <row r="2360" spans="1:9" ht="15" x14ac:dyDescent="0.2">
      <c r="A2360" s="99">
        <v>303</v>
      </c>
      <c r="B2360" s="98" t="s">
        <v>1103</v>
      </c>
      <c r="C2360" s="98" t="s">
        <v>1163</v>
      </c>
      <c r="D2360" s="99">
        <v>11</v>
      </c>
      <c r="E2360" s="99">
        <v>79</v>
      </c>
      <c r="F2360" s="98" t="s">
        <v>1459</v>
      </c>
      <c r="G2360" s="99">
        <v>8</v>
      </c>
      <c r="H2360" s="98" t="s">
        <v>1848</v>
      </c>
      <c r="I2360" s="97">
        <v>1</v>
      </c>
    </row>
    <row r="2361" spans="1:9" ht="15" x14ac:dyDescent="0.2">
      <c r="A2361" s="99">
        <v>303</v>
      </c>
      <c r="B2361" s="98" t="s">
        <v>1103</v>
      </c>
      <c r="C2361" s="98" t="s">
        <v>1163</v>
      </c>
      <c r="D2361" s="99">
        <v>11</v>
      </c>
      <c r="E2361" s="99">
        <v>987</v>
      </c>
      <c r="F2361" s="98" t="s">
        <v>1458</v>
      </c>
      <c r="G2361" s="99">
        <v>1</v>
      </c>
      <c r="H2361" s="98" t="s">
        <v>1849</v>
      </c>
      <c r="I2361" s="97">
        <v>23</v>
      </c>
    </row>
    <row r="2362" spans="1:9" ht="15" x14ac:dyDescent="0.2">
      <c r="A2362" s="99">
        <v>303</v>
      </c>
      <c r="B2362" s="98" t="s">
        <v>1103</v>
      </c>
      <c r="C2362" s="98" t="s">
        <v>1163</v>
      </c>
      <c r="D2362" s="99">
        <v>11</v>
      </c>
      <c r="E2362" s="99">
        <v>987</v>
      </c>
      <c r="F2362" s="98" t="s">
        <v>1458</v>
      </c>
      <c r="G2362" s="99">
        <v>4</v>
      </c>
      <c r="H2362" s="98" t="s">
        <v>1952</v>
      </c>
      <c r="I2362" s="97">
        <v>30</v>
      </c>
    </row>
    <row r="2363" spans="1:9" ht="15" x14ac:dyDescent="0.2">
      <c r="A2363" s="99">
        <v>303</v>
      </c>
      <c r="B2363" s="98" t="s">
        <v>1103</v>
      </c>
      <c r="C2363" s="98" t="s">
        <v>1163</v>
      </c>
      <c r="D2363" s="99">
        <v>11</v>
      </c>
      <c r="E2363" s="99">
        <v>987</v>
      </c>
      <c r="F2363" s="98" t="s">
        <v>1458</v>
      </c>
      <c r="G2363" s="99">
        <v>5</v>
      </c>
      <c r="H2363" s="98" t="s">
        <v>1849</v>
      </c>
      <c r="I2363" s="97">
        <v>27</v>
      </c>
    </row>
    <row r="2364" spans="1:9" ht="15" x14ac:dyDescent="0.2">
      <c r="A2364" s="99">
        <v>303</v>
      </c>
      <c r="B2364" s="98" t="s">
        <v>1103</v>
      </c>
      <c r="C2364" s="98" t="s">
        <v>1163</v>
      </c>
      <c r="D2364" s="99">
        <v>11</v>
      </c>
      <c r="E2364" s="99">
        <v>987</v>
      </c>
      <c r="F2364" s="98" t="s">
        <v>1458</v>
      </c>
      <c r="G2364" s="99">
        <v>7</v>
      </c>
      <c r="H2364" s="98" t="s">
        <v>1849</v>
      </c>
      <c r="I2364" s="97">
        <v>11</v>
      </c>
    </row>
    <row r="2365" spans="1:9" ht="15" x14ac:dyDescent="0.2">
      <c r="A2365" s="99">
        <v>303</v>
      </c>
      <c r="B2365" s="98" t="s">
        <v>1103</v>
      </c>
      <c r="C2365" s="98" t="s">
        <v>1163</v>
      </c>
      <c r="D2365" s="99">
        <v>11</v>
      </c>
      <c r="E2365" s="99">
        <v>32</v>
      </c>
      <c r="F2365" s="98" t="s">
        <v>1457</v>
      </c>
      <c r="G2365" s="99">
        <v>4</v>
      </c>
      <c r="H2365" s="98" t="s">
        <v>1993</v>
      </c>
      <c r="I2365" s="97">
        <v>9</v>
      </c>
    </row>
    <row r="2366" spans="1:9" ht="15" x14ac:dyDescent="0.2">
      <c r="A2366" s="99">
        <v>303</v>
      </c>
      <c r="B2366" s="98" t="s">
        <v>1103</v>
      </c>
      <c r="C2366" s="98" t="s">
        <v>1163</v>
      </c>
      <c r="D2366" s="99">
        <v>11</v>
      </c>
      <c r="E2366" s="99">
        <v>32</v>
      </c>
      <c r="F2366" s="98" t="s">
        <v>1457</v>
      </c>
      <c r="G2366" s="99">
        <v>7</v>
      </c>
      <c r="H2366" s="98" t="s">
        <v>1993</v>
      </c>
      <c r="I2366" s="97">
        <v>11</v>
      </c>
    </row>
    <row r="2367" spans="1:9" ht="15" x14ac:dyDescent="0.2">
      <c r="A2367" s="99">
        <v>303</v>
      </c>
      <c r="B2367" s="98" t="s">
        <v>1103</v>
      </c>
      <c r="C2367" s="98" t="s">
        <v>1163</v>
      </c>
      <c r="D2367" s="99">
        <v>11</v>
      </c>
      <c r="E2367" s="99">
        <v>29</v>
      </c>
      <c r="F2367" s="98" t="s">
        <v>1454</v>
      </c>
      <c r="G2367" s="99">
        <v>7</v>
      </c>
      <c r="H2367" s="98" t="s">
        <v>1937</v>
      </c>
      <c r="I2367" s="97">
        <v>9</v>
      </c>
    </row>
    <row r="2368" spans="1:9" ht="15" x14ac:dyDescent="0.2">
      <c r="A2368" s="99">
        <v>303</v>
      </c>
      <c r="B2368" s="98" t="s">
        <v>1103</v>
      </c>
      <c r="C2368" s="98" t="s">
        <v>1172</v>
      </c>
      <c r="D2368" s="99">
        <v>12</v>
      </c>
      <c r="E2368" s="99">
        <v>72</v>
      </c>
      <c r="F2368" s="98" t="s">
        <v>1470</v>
      </c>
      <c r="G2368" s="99">
        <v>3</v>
      </c>
      <c r="H2368" s="98" t="s">
        <v>1860</v>
      </c>
      <c r="I2368" s="97">
        <v>1</v>
      </c>
    </row>
    <row r="2369" spans="1:9" ht="15" x14ac:dyDescent="0.2">
      <c r="A2369" s="99">
        <v>303</v>
      </c>
      <c r="B2369" s="98" t="s">
        <v>1103</v>
      </c>
      <c r="C2369" s="98" t="s">
        <v>1172</v>
      </c>
      <c r="D2369" s="99">
        <v>12</v>
      </c>
      <c r="E2369" s="99">
        <v>72</v>
      </c>
      <c r="F2369" s="98" t="s">
        <v>1470</v>
      </c>
      <c r="G2369" s="99">
        <v>4</v>
      </c>
      <c r="H2369" s="98" t="s">
        <v>1860</v>
      </c>
      <c r="I2369" s="97">
        <v>2</v>
      </c>
    </row>
    <row r="2370" spans="1:9" ht="15" x14ac:dyDescent="0.2">
      <c r="A2370" s="99">
        <v>303</v>
      </c>
      <c r="B2370" s="98" t="s">
        <v>1103</v>
      </c>
      <c r="C2370" s="98" t="s">
        <v>1172</v>
      </c>
      <c r="D2370" s="99">
        <v>12</v>
      </c>
      <c r="E2370" s="99">
        <v>72</v>
      </c>
      <c r="F2370" s="98" t="s">
        <v>1470</v>
      </c>
      <c r="G2370" s="99">
        <v>7</v>
      </c>
      <c r="H2370" s="98" t="s">
        <v>1874</v>
      </c>
      <c r="I2370" s="97">
        <v>5</v>
      </c>
    </row>
    <row r="2371" spans="1:9" ht="15" x14ac:dyDescent="0.2">
      <c r="A2371" s="99">
        <v>303</v>
      </c>
      <c r="B2371" s="98" t="s">
        <v>1103</v>
      </c>
      <c r="C2371" s="98" t="s">
        <v>1172</v>
      </c>
      <c r="D2371" s="99">
        <v>12</v>
      </c>
      <c r="E2371" s="99">
        <v>75</v>
      </c>
      <c r="F2371" s="98" t="s">
        <v>1469</v>
      </c>
      <c r="G2371" s="99">
        <v>2</v>
      </c>
      <c r="H2371" s="98" t="s">
        <v>1858</v>
      </c>
      <c r="I2371" s="97">
        <v>1</v>
      </c>
    </row>
    <row r="2372" spans="1:9" ht="15" x14ac:dyDescent="0.2">
      <c r="A2372" s="99">
        <v>303</v>
      </c>
      <c r="B2372" s="98" t="s">
        <v>1103</v>
      </c>
      <c r="C2372" s="98" t="s">
        <v>1172</v>
      </c>
      <c r="D2372" s="99">
        <v>12</v>
      </c>
      <c r="E2372" s="99">
        <v>952</v>
      </c>
      <c r="F2372" s="98" t="s">
        <v>1468</v>
      </c>
      <c r="G2372" s="99">
        <v>4</v>
      </c>
      <c r="H2372" s="98" t="s">
        <v>1949</v>
      </c>
      <c r="I2372" s="97">
        <v>23</v>
      </c>
    </row>
    <row r="2373" spans="1:9" ht="15" x14ac:dyDescent="0.2">
      <c r="A2373" s="99">
        <v>303</v>
      </c>
      <c r="B2373" s="98" t="s">
        <v>1103</v>
      </c>
      <c r="C2373" s="98" t="s">
        <v>1172</v>
      </c>
      <c r="D2373" s="99">
        <v>12</v>
      </c>
      <c r="E2373" s="99">
        <v>952</v>
      </c>
      <c r="F2373" s="98" t="s">
        <v>1468</v>
      </c>
      <c r="G2373" s="99">
        <v>6</v>
      </c>
      <c r="H2373" s="98" t="s">
        <v>1857</v>
      </c>
      <c r="I2373" s="97">
        <v>29</v>
      </c>
    </row>
    <row r="2374" spans="1:9" ht="15" x14ac:dyDescent="0.2">
      <c r="A2374" s="99">
        <v>303</v>
      </c>
      <c r="B2374" s="98" t="s">
        <v>1103</v>
      </c>
      <c r="C2374" s="98" t="s">
        <v>1172</v>
      </c>
      <c r="D2374" s="99">
        <v>12</v>
      </c>
      <c r="E2374" s="99">
        <v>952</v>
      </c>
      <c r="F2374" s="98" t="s">
        <v>1468</v>
      </c>
      <c r="G2374" s="99">
        <v>7</v>
      </c>
      <c r="H2374" s="98" t="s">
        <v>1857</v>
      </c>
      <c r="I2374" s="97">
        <v>16</v>
      </c>
    </row>
    <row r="2375" spans="1:9" ht="15" x14ac:dyDescent="0.2">
      <c r="A2375" s="99">
        <v>303</v>
      </c>
      <c r="B2375" s="98" t="s">
        <v>1103</v>
      </c>
      <c r="C2375" s="98" t="s">
        <v>1172</v>
      </c>
      <c r="D2375" s="99">
        <v>12</v>
      </c>
      <c r="E2375" s="99">
        <v>59</v>
      </c>
      <c r="F2375" s="98" t="s">
        <v>1467</v>
      </c>
      <c r="G2375" s="99">
        <v>4</v>
      </c>
      <c r="H2375" s="98" t="s">
        <v>1994</v>
      </c>
      <c r="I2375" s="97">
        <v>4</v>
      </c>
    </row>
    <row r="2376" spans="1:9" ht="15" x14ac:dyDescent="0.2">
      <c r="A2376" s="99">
        <v>303</v>
      </c>
      <c r="B2376" s="98" t="s">
        <v>1103</v>
      </c>
      <c r="C2376" s="98" t="s">
        <v>1169</v>
      </c>
      <c r="D2376" s="99">
        <v>12</v>
      </c>
      <c r="E2376" s="99">
        <v>81</v>
      </c>
      <c r="F2376" s="98" t="s">
        <v>1465</v>
      </c>
      <c r="G2376" s="99">
        <v>1</v>
      </c>
      <c r="H2376" s="98" t="s">
        <v>1879</v>
      </c>
      <c r="I2376" s="97">
        <v>5</v>
      </c>
    </row>
    <row r="2377" spans="1:9" ht="15" x14ac:dyDescent="0.2">
      <c r="A2377" s="99">
        <v>303</v>
      </c>
      <c r="B2377" s="98" t="s">
        <v>1103</v>
      </c>
      <c r="C2377" s="98" t="s">
        <v>1169</v>
      </c>
      <c r="D2377" s="99">
        <v>12</v>
      </c>
      <c r="E2377" s="99">
        <v>24</v>
      </c>
      <c r="F2377" s="98" t="s">
        <v>1464</v>
      </c>
      <c r="G2377" s="99">
        <v>1</v>
      </c>
      <c r="H2377" s="98" t="s">
        <v>1872</v>
      </c>
      <c r="I2377" s="97">
        <v>6</v>
      </c>
    </row>
    <row r="2378" spans="1:9" ht="15" x14ac:dyDescent="0.2">
      <c r="A2378" s="99">
        <v>303</v>
      </c>
      <c r="B2378" s="98" t="s">
        <v>1103</v>
      </c>
      <c r="C2378" s="98" t="s">
        <v>1169</v>
      </c>
      <c r="D2378" s="99">
        <v>12</v>
      </c>
      <c r="E2378" s="99">
        <v>24</v>
      </c>
      <c r="F2378" s="98" t="s">
        <v>1464</v>
      </c>
      <c r="G2378" s="99">
        <v>2</v>
      </c>
      <c r="H2378" s="98" t="s">
        <v>1861</v>
      </c>
      <c r="I2378" s="97">
        <v>3</v>
      </c>
    </row>
    <row r="2379" spans="1:9" ht="15" x14ac:dyDescent="0.2">
      <c r="A2379" s="99">
        <v>303</v>
      </c>
      <c r="B2379" s="98" t="s">
        <v>1103</v>
      </c>
      <c r="C2379" s="98" t="s">
        <v>1169</v>
      </c>
      <c r="D2379" s="99">
        <v>12</v>
      </c>
      <c r="E2379" s="99">
        <v>24</v>
      </c>
      <c r="F2379" s="98" t="s">
        <v>1464</v>
      </c>
      <c r="G2379" s="99">
        <v>3</v>
      </c>
      <c r="H2379" s="98" t="s">
        <v>1861</v>
      </c>
      <c r="I2379" s="97">
        <v>2</v>
      </c>
    </row>
    <row r="2380" spans="1:9" ht="15" x14ac:dyDescent="0.2">
      <c r="A2380" s="99">
        <v>303</v>
      </c>
      <c r="B2380" s="98" t="s">
        <v>1103</v>
      </c>
      <c r="C2380" s="98" t="s">
        <v>1169</v>
      </c>
      <c r="D2380" s="99">
        <v>12</v>
      </c>
      <c r="E2380" s="99">
        <v>24</v>
      </c>
      <c r="F2380" s="98" t="s">
        <v>1464</v>
      </c>
      <c r="G2380" s="99">
        <v>5</v>
      </c>
      <c r="H2380" s="98" t="s">
        <v>1872</v>
      </c>
      <c r="I2380" s="97">
        <v>7</v>
      </c>
    </row>
    <row r="2381" spans="1:9" ht="15" x14ac:dyDescent="0.2">
      <c r="A2381" s="99">
        <v>303</v>
      </c>
      <c r="B2381" s="98" t="s">
        <v>1103</v>
      </c>
      <c r="C2381" s="98" t="s">
        <v>1169</v>
      </c>
      <c r="D2381" s="99">
        <v>12</v>
      </c>
      <c r="E2381" s="99">
        <v>24</v>
      </c>
      <c r="F2381" s="98" t="s">
        <v>1464</v>
      </c>
      <c r="G2381" s="99">
        <v>8</v>
      </c>
      <c r="H2381" s="98" t="s">
        <v>1861</v>
      </c>
      <c r="I2381" s="97">
        <v>12</v>
      </c>
    </row>
    <row r="2382" spans="1:9" ht="15" x14ac:dyDescent="0.2">
      <c r="A2382" s="99">
        <v>303</v>
      </c>
      <c r="B2382" s="98" t="s">
        <v>1103</v>
      </c>
      <c r="C2382" s="98" t="s">
        <v>1169</v>
      </c>
      <c r="D2382" s="99">
        <v>12</v>
      </c>
      <c r="E2382" s="99">
        <v>988</v>
      </c>
      <c r="F2382" s="98" t="s">
        <v>1463</v>
      </c>
      <c r="G2382" s="99">
        <v>1</v>
      </c>
      <c r="H2382" s="98" t="s">
        <v>1854</v>
      </c>
      <c r="I2382" s="97">
        <v>1</v>
      </c>
    </row>
    <row r="2383" spans="1:9" ht="15" x14ac:dyDescent="0.2">
      <c r="A2383" s="99">
        <v>303</v>
      </c>
      <c r="B2383" s="98" t="s">
        <v>1103</v>
      </c>
      <c r="C2383" s="98" t="s">
        <v>1169</v>
      </c>
      <c r="D2383" s="99">
        <v>12</v>
      </c>
      <c r="E2383" s="99">
        <v>988</v>
      </c>
      <c r="F2383" s="98" t="s">
        <v>1463</v>
      </c>
      <c r="G2383" s="99">
        <v>2</v>
      </c>
      <c r="H2383" s="98" t="s">
        <v>1854</v>
      </c>
      <c r="I2383" s="97">
        <v>1</v>
      </c>
    </row>
    <row r="2384" spans="1:9" ht="15" x14ac:dyDescent="0.2">
      <c r="A2384" s="99">
        <v>303</v>
      </c>
      <c r="B2384" s="98" t="s">
        <v>1103</v>
      </c>
      <c r="C2384" s="98" t="s">
        <v>1169</v>
      </c>
      <c r="D2384" s="99">
        <v>12</v>
      </c>
      <c r="E2384" s="99">
        <v>988</v>
      </c>
      <c r="F2384" s="98" t="s">
        <v>1463</v>
      </c>
      <c r="G2384" s="99">
        <v>4</v>
      </c>
      <c r="H2384" s="98" t="s">
        <v>1854</v>
      </c>
      <c r="I2384" s="97">
        <v>1</v>
      </c>
    </row>
    <row r="2385" spans="1:9" ht="15" x14ac:dyDescent="0.2">
      <c r="A2385" s="99">
        <v>303</v>
      </c>
      <c r="B2385" s="98" t="s">
        <v>1103</v>
      </c>
      <c r="C2385" s="98" t="s">
        <v>1169</v>
      </c>
      <c r="D2385" s="99">
        <v>12</v>
      </c>
      <c r="E2385" s="99">
        <v>988</v>
      </c>
      <c r="F2385" s="98" t="s">
        <v>1463</v>
      </c>
      <c r="G2385" s="99">
        <v>6</v>
      </c>
      <c r="H2385" s="98" t="s">
        <v>1861</v>
      </c>
      <c r="I2385" s="97">
        <v>5</v>
      </c>
    </row>
    <row r="2386" spans="1:9" ht="15" x14ac:dyDescent="0.2">
      <c r="A2386" s="99">
        <v>303</v>
      </c>
      <c r="B2386" s="98" t="s">
        <v>1103</v>
      </c>
      <c r="C2386" s="98" t="s">
        <v>1166</v>
      </c>
      <c r="D2386" s="99">
        <v>12</v>
      </c>
      <c r="E2386" s="99">
        <v>77</v>
      </c>
      <c r="F2386" s="98" t="s">
        <v>1462</v>
      </c>
      <c r="G2386" s="99">
        <v>6</v>
      </c>
      <c r="H2386" s="98" t="s">
        <v>1877</v>
      </c>
      <c r="I2386" s="97">
        <v>11</v>
      </c>
    </row>
    <row r="2387" spans="1:9" ht="15" x14ac:dyDescent="0.2">
      <c r="A2387" s="99">
        <v>303</v>
      </c>
      <c r="B2387" s="98" t="s">
        <v>1103</v>
      </c>
      <c r="C2387" s="98" t="s">
        <v>1166</v>
      </c>
      <c r="D2387" s="99">
        <v>12</v>
      </c>
      <c r="E2387" s="99">
        <v>77</v>
      </c>
      <c r="F2387" s="98" t="s">
        <v>1462</v>
      </c>
      <c r="G2387" s="99">
        <v>7</v>
      </c>
      <c r="H2387" s="98" t="s">
        <v>1851</v>
      </c>
      <c r="I2387" s="97">
        <v>2</v>
      </c>
    </row>
    <row r="2388" spans="1:9" ht="15" x14ac:dyDescent="0.2">
      <c r="A2388" s="99">
        <v>303</v>
      </c>
      <c r="B2388" s="98" t="s">
        <v>1103</v>
      </c>
      <c r="C2388" s="98" t="s">
        <v>1166</v>
      </c>
      <c r="D2388" s="99">
        <v>12</v>
      </c>
      <c r="E2388" s="99">
        <v>68</v>
      </c>
      <c r="F2388" s="98" t="s">
        <v>1461</v>
      </c>
      <c r="G2388" s="99">
        <v>2</v>
      </c>
      <c r="H2388" s="98" t="s">
        <v>1853</v>
      </c>
      <c r="I2388" s="97">
        <v>7</v>
      </c>
    </row>
    <row r="2389" spans="1:9" ht="15" x14ac:dyDescent="0.2">
      <c r="A2389" s="99">
        <v>303</v>
      </c>
      <c r="B2389" s="98" t="s">
        <v>1103</v>
      </c>
      <c r="C2389" s="98" t="s">
        <v>1166</v>
      </c>
      <c r="D2389" s="99">
        <v>12</v>
      </c>
      <c r="E2389" s="99">
        <v>68</v>
      </c>
      <c r="F2389" s="98" t="s">
        <v>1461</v>
      </c>
      <c r="G2389" s="99">
        <v>3</v>
      </c>
      <c r="H2389" s="98" t="s">
        <v>1853</v>
      </c>
      <c r="I2389" s="97">
        <v>13</v>
      </c>
    </row>
    <row r="2390" spans="1:9" ht="15" x14ac:dyDescent="0.2">
      <c r="A2390" s="99">
        <v>303</v>
      </c>
      <c r="B2390" s="98" t="s">
        <v>1103</v>
      </c>
      <c r="C2390" s="98" t="s">
        <v>1166</v>
      </c>
      <c r="D2390" s="99">
        <v>12</v>
      </c>
      <c r="E2390" s="99">
        <v>68</v>
      </c>
      <c r="F2390" s="98" t="s">
        <v>1461</v>
      </c>
      <c r="G2390" s="99">
        <v>5</v>
      </c>
      <c r="H2390" s="98" t="s">
        <v>1869</v>
      </c>
      <c r="I2390" s="97">
        <v>1</v>
      </c>
    </row>
    <row r="2391" spans="1:9" ht="15" x14ac:dyDescent="0.2">
      <c r="A2391" s="99">
        <v>303</v>
      </c>
      <c r="B2391" s="98" t="s">
        <v>1103</v>
      </c>
      <c r="C2391" s="98" t="s">
        <v>1166</v>
      </c>
      <c r="D2391" s="99">
        <v>12</v>
      </c>
      <c r="E2391" s="99">
        <v>68</v>
      </c>
      <c r="F2391" s="98" t="s">
        <v>1461</v>
      </c>
      <c r="G2391" s="99">
        <v>7</v>
      </c>
      <c r="H2391" s="98" t="s">
        <v>1853</v>
      </c>
      <c r="I2391" s="97">
        <v>11</v>
      </c>
    </row>
    <row r="2392" spans="1:9" ht="15" x14ac:dyDescent="0.2">
      <c r="A2392" s="99">
        <v>303</v>
      </c>
      <c r="B2392" s="98" t="s">
        <v>1103</v>
      </c>
      <c r="C2392" s="98" t="s">
        <v>1166</v>
      </c>
      <c r="D2392" s="99">
        <v>12</v>
      </c>
      <c r="E2392" s="99">
        <v>68</v>
      </c>
      <c r="F2392" s="98" t="s">
        <v>1461</v>
      </c>
      <c r="G2392" s="99">
        <v>8</v>
      </c>
      <c r="H2392" s="98" t="s">
        <v>1869</v>
      </c>
      <c r="I2392" s="97">
        <v>1</v>
      </c>
    </row>
    <row r="2393" spans="1:9" ht="15" x14ac:dyDescent="0.2">
      <c r="A2393" s="99">
        <v>303</v>
      </c>
      <c r="B2393" s="98" t="s">
        <v>1103</v>
      </c>
      <c r="C2393" s="98" t="s">
        <v>1166</v>
      </c>
      <c r="D2393" s="99">
        <v>12</v>
      </c>
      <c r="E2393" s="99">
        <v>902</v>
      </c>
      <c r="F2393" s="98" t="s">
        <v>874</v>
      </c>
      <c r="G2393" s="99">
        <v>1</v>
      </c>
      <c r="H2393" s="98" t="s">
        <v>1871</v>
      </c>
      <c r="I2393" s="97">
        <v>2</v>
      </c>
    </row>
    <row r="2394" spans="1:9" ht="15" x14ac:dyDescent="0.2">
      <c r="A2394" s="99">
        <v>303</v>
      </c>
      <c r="B2394" s="98" t="s">
        <v>1103</v>
      </c>
      <c r="C2394" s="98" t="s">
        <v>1166</v>
      </c>
      <c r="D2394" s="99">
        <v>12</v>
      </c>
      <c r="E2394" s="99">
        <v>902</v>
      </c>
      <c r="F2394" s="98" t="s">
        <v>874</v>
      </c>
      <c r="G2394" s="99">
        <v>2</v>
      </c>
      <c r="H2394" s="98" t="s">
        <v>1871</v>
      </c>
      <c r="I2394" s="97">
        <v>4</v>
      </c>
    </row>
    <row r="2395" spans="1:9" ht="15" x14ac:dyDescent="0.2">
      <c r="A2395" s="99">
        <v>303</v>
      </c>
      <c r="B2395" s="98" t="s">
        <v>1103</v>
      </c>
      <c r="C2395" s="98" t="s">
        <v>1166</v>
      </c>
      <c r="D2395" s="99">
        <v>12</v>
      </c>
      <c r="E2395" s="99">
        <v>902</v>
      </c>
      <c r="F2395" s="98" t="s">
        <v>874</v>
      </c>
      <c r="G2395" s="99">
        <v>4</v>
      </c>
      <c r="H2395" s="98" t="s">
        <v>1871</v>
      </c>
      <c r="I2395" s="97">
        <v>9</v>
      </c>
    </row>
    <row r="2396" spans="1:9" ht="15" x14ac:dyDescent="0.2">
      <c r="A2396" s="99">
        <v>303</v>
      </c>
      <c r="B2396" s="98" t="s">
        <v>1103</v>
      </c>
      <c r="C2396" s="98" t="s">
        <v>1166</v>
      </c>
      <c r="D2396" s="99">
        <v>12</v>
      </c>
      <c r="E2396" s="99">
        <v>902</v>
      </c>
      <c r="F2396" s="98" t="s">
        <v>874</v>
      </c>
      <c r="G2396" s="99">
        <v>5</v>
      </c>
      <c r="H2396" s="98" t="s">
        <v>1871</v>
      </c>
      <c r="I2396" s="97">
        <v>2</v>
      </c>
    </row>
    <row r="2397" spans="1:9" ht="15" x14ac:dyDescent="0.2">
      <c r="A2397" s="99">
        <v>303</v>
      </c>
      <c r="B2397" s="98" t="s">
        <v>1103</v>
      </c>
      <c r="C2397" s="98" t="s">
        <v>1166</v>
      </c>
      <c r="D2397" s="99">
        <v>12</v>
      </c>
      <c r="E2397" s="99">
        <v>902</v>
      </c>
      <c r="F2397" s="98" t="s">
        <v>874</v>
      </c>
      <c r="G2397" s="99">
        <v>6</v>
      </c>
      <c r="H2397" s="98" t="s">
        <v>1871</v>
      </c>
      <c r="I2397" s="97">
        <v>2</v>
      </c>
    </row>
    <row r="2398" spans="1:9" ht="15" x14ac:dyDescent="0.2">
      <c r="A2398" s="99">
        <v>303</v>
      </c>
      <c r="B2398" s="98" t="s">
        <v>1103</v>
      </c>
      <c r="C2398" s="98" t="s">
        <v>1166</v>
      </c>
      <c r="D2398" s="99">
        <v>12</v>
      </c>
      <c r="E2398" s="99">
        <v>902</v>
      </c>
      <c r="F2398" s="98" t="s">
        <v>874</v>
      </c>
      <c r="G2398" s="99">
        <v>8</v>
      </c>
      <c r="H2398" s="98" t="s">
        <v>1871</v>
      </c>
      <c r="I2398" s="97">
        <v>2</v>
      </c>
    </row>
    <row r="2399" spans="1:9" ht="15" x14ac:dyDescent="0.2">
      <c r="A2399" s="99">
        <v>303</v>
      </c>
      <c r="B2399" s="98" t="s">
        <v>1103</v>
      </c>
      <c r="C2399" s="98" t="s">
        <v>1163</v>
      </c>
      <c r="D2399" s="99">
        <v>12</v>
      </c>
      <c r="E2399" s="99">
        <v>79</v>
      </c>
      <c r="F2399" s="98" t="s">
        <v>1459</v>
      </c>
      <c r="G2399" s="99">
        <v>1</v>
      </c>
      <c r="H2399" s="98" t="s">
        <v>1848</v>
      </c>
      <c r="I2399" s="97">
        <v>1</v>
      </c>
    </row>
    <row r="2400" spans="1:9" ht="15" x14ac:dyDescent="0.2">
      <c r="A2400" s="99">
        <v>303</v>
      </c>
      <c r="B2400" s="98" t="s">
        <v>1103</v>
      </c>
      <c r="C2400" s="98" t="s">
        <v>1163</v>
      </c>
      <c r="D2400" s="99">
        <v>12</v>
      </c>
      <c r="E2400" s="99">
        <v>987</v>
      </c>
      <c r="F2400" s="98" t="s">
        <v>1458</v>
      </c>
      <c r="G2400" s="99">
        <v>1</v>
      </c>
      <c r="H2400" s="98" t="s">
        <v>1849</v>
      </c>
      <c r="I2400" s="97">
        <v>1</v>
      </c>
    </row>
    <row r="2401" spans="1:9" ht="15" x14ac:dyDescent="0.2">
      <c r="A2401" s="99">
        <v>303</v>
      </c>
      <c r="B2401" s="98" t="s">
        <v>1103</v>
      </c>
      <c r="C2401" s="98" t="s">
        <v>1163</v>
      </c>
      <c r="D2401" s="99">
        <v>12</v>
      </c>
      <c r="E2401" s="99">
        <v>987</v>
      </c>
      <c r="F2401" s="98" t="s">
        <v>1458</v>
      </c>
      <c r="G2401" s="99">
        <v>5</v>
      </c>
      <c r="H2401" s="98" t="s">
        <v>1849</v>
      </c>
      <c r="I2401" s="97">
        <v>1</v>
      </c>
    </row>
    <row r="2402" spans="1:9" ht="15" x14ac:dyDescent="0.2">
      <c r="A2402" s="99">
        <v>303</v>
      </c>
      <c r="B2402" s="98" t="s">
        <v>1103</v>
      </c>
      <c r="C2402" s="98" t="s">
        <v>1163</v>
      </c>
      <c r="D2402" s="99">
        <v>12</v>
      </c>
      <c r="E2402" s="99">
        <v>32</v>
      </c>
      <c r="F2402" s="98" t="s">
        <v>1457</v>
      </c>
      <c r="G2402" s="99">
        <v>1</v>
      </c>
      <c r="H2402" s="98" t="s">
        <v>1850</v>
      </c>
      <c r="I2402" s="97">
        <v>15</v>
      </c>
    </row>
    <row r="2403" spans="1:9" ht="15" x14ac:dyDescent="0.2">
      <c r="A2403" s="99">
        <v>303</v>
      </c>
      <c r="B2403" s="98" t="s">
        <v>1103</v>
      </c>
      <c r="C2403" s="98" t="s">
        <v>1163</v>
      </c>
      <c r="D2403" s="99">
        <v>12</v>
      </c>
      <c r="E2403" s="99">
        <v>32</v>
      </c>
      <c r="F2403" s="98" t="s">
        <v>1457</v>
      </c>
      <c r="G2403" s="99">
        <v>2</v>
      </c>
      <c r="H2403" s="98" t="s">
        <v>1850</v>
      </c>
      <c r="I2403" s="97">
        <v>14</v>
      </c>
    </row>
    <row r="2404" spans="1:9" ht="15" x14ac:dyDescent="0.2">
      <c r="A2404" s="99">
        <v>303</v>
      </c>
      <c r="B2404" s="98" t="s">
        <v>1103</v>
      </c>
      <c r="C2404" s="98" t="s">
        <v>1163</v>
      </c>
      <c r="D2404" s="99">
        <v>12</v>
      </c>
      <c r="E2404" s="99">
        <v>32</v>
      </c>
      <c r="F2404" s="98" t="s">
        <v>1457</v>
      </c>
      <c r="G2404" s="99">
        <v>4</v>
      </c>
      <c r="H2404" s="98" t="s">
        <v>1993</v>
      </c>
      <c r="I2404" s="97">
        <v>10</v>
      </c>
    </row>
    <row r="2405" spans="1:9" ht="15" x14ac:dyDescent="0.2">
      <c r="A2405" s="99">
        <v>303</v>
      </c>
      <c r="B2405" s="98" t="s">
        <v>1103</v>
      </c>
      <c r="C2405" s="98" t="s">
        <v>1163</v>
      </c>
      <c r="D2405" s="99">
        <v>12</v>
      </c>
      <c r="E2405" s="99">
        <v>32</v>
      </c>
      <c r="F2405" s="98" t="s">
        <v>1457</v>
      </c>
      <c r="G2405" s="99">
        <v>5</v>
      </c>
      <c r="H2405" s="98" t="s">
        <v>1850</v>
      </c>
      <c r="I2405" s="97">
        <v>26</v>
      </c>
    </row>
    <row r="2406" spans="1:9" ht="15" x14ac:dyDescent="0.2">
      <c r="A2406" s="99">
        <v>303</v>
      </c>
      <c r="B2406" s="98" t="s">
        <v>1103</v>
      </c>
      <c r="C2406" s="98" t="s">
        <v>1163</v>
      </c>
      <c r="D2406" s="99">
        <v>12</v>
      </c>
      <c r="E2406" s="99">
        <v>32</v>
      </c>
      <c r="F2406" s="98" t="s">
        <v>1457</v>
      </c>
      <c r="G2406" s="99">
        <v>7</v>
      </c>
      <c r="H2406" s="98" t="s">
        <v>1993</v>
      </c>
      <c r="I2406" s="97">
        <v>1</v>
      </c>
    </row>
    <row r="2407" spans="1:9" ht="15" x14ac:dyDescent="0.2">
      <c r="A2407" s="99">
        <v>303</v>
      </c>
      <c r="B2407" s="98" t="s">
        <v>1103</v>
      </c>
      <c r="C2407" s="98" t="s">
        <v>1163</v>
      </c>
      <c r="D2407" s="99">
        <v>12</v>
      </c>
      <c r="E2407" s="99">
        <v>32</v>
      </c>
      <c r="F2407" s="98" t="s">
        <v>1457</v>
      </c>
      <c r="G2407" s="99">
        <v>8</v>
      </c>
      <c r="H2407" s="98" t="s">
        <v>1936</v>
      </c>
      <c r="I2407" s="97">
        <v>14</v>
      </c>
    </row>
    <row r="2408" spans="1:9" ht="15" x14ac:dyDescent="0.2">
      <c r="A2408" s="99">
        <v>303</v>
      </c>
      <c r="B2408" s="98" t="s">
        <v>1103</v>
      </c>
      <c r="C2408" s="98" t="s">
        <v>1163</v>
      </c>
      <c r="D2408" s="99">
        <v>12</v>
      </c>
      <c r="E2408" s="99">
        <v>29</v>
      </c>
      <c r="F2408" s="98" t="s">
        <v>1454</v>
      </c>
      <c r="G2408" s="99">
        <v>7</v>
      </c>
      <c r="H2408" s="98" t="s">
        <v>1937</v>
      </c>
      <c r="I2408" s="97">
        <v>9</v>
      </c>
    </row>
    <row r="2409" spans="1:9" ht="15" x14ac:dyDescent="0.2">
      <c r="A2409" s="99">
        <v>304</v>
      </c>
      <c r="B2409" s="98" t="s">
        <v>1102</v>
      </c>
      <c r="C2409" s="98" t="s">
        <v>1172</v>
      </c>
      <c r="D2409" s="99">
        <v>9</v>
      </c>
      <c r="E2409" s="99">
        <v>171</v>
      </c>
      <c r="F2409" s="98" t="s">
        <v>1450</v>
      </c>
      <c r="G2409" s="99">
        <v>3</v>
      </c>
      <c r="H2409" s="98" t="s">
        <v>1881</v>
      </c>
      <c r="I2409" s="97">
        <v>25</v>
      </c>
    </row>
    <row r="2410" spans="1:9" ht="15" x14ac:dyDescent="0.2">
      <c r="A2410" s="99">
        <v>304</v>
      </c>
      <c r="B2410" s="98" t="s">
        <v>1102</v>
      </c>
      <c r="C2410" s="98" t="s">
        <v>1172</v>
      </c>
      <c r="D2410" s="99">
        <v>9</v>
      </c>
      <c r="E2410" s="99">
        <v>171</v>
      </c>
      <c r="F2410" s="98" t="s">
        <v>1450</v>
      </c>
      <c r="G2410" s="99">
        <v>6</v>
      </c>
      <c r="H2410" s="98" t="s">
        <v>1881</v>
      </c>
      <c r="I2410" s="97">
        <v>20</v>
      </c>
    </row>
    <row r="2411" spans="1:9" ht="15" x14ac:dyDescent="0.2">
      <c r="A2411" s="99">
        <v>304</v>
      </c>
      <c r="B2411" s="98" t="s">
        <v>1102</v>
      </c>
      <c r="C2411" s="98" t="s">
        <v>1172</v>
      </c>
      <c r="D2411" s="99">
        <v>9</v>
      </c>
      <c r="E2411" s="99">
        <v>3</v>
      </c>
      <c r="F2411" s="98" t="s">
        <v>1449</v>
      </c>
      <c r="G2411" s="99">
        <v>1</v>
      </c>
      <c r="H2411" s="98" t="s">
        <v>1859</v>
      </c>
      <c r="I2411" s="97">
        <v>29</v>
      </c>
    </row>
    <row r="2412" spans="1:9" ht="15" x14ac:dyDescent="0.2">
      <c r="A2412" s="99">
        <v>304</v>
      </c>
      <c r="B2412" s="98" t="s">
        <v>1102</v>
      </c>
      <c r="C2412" s="98" t="s">
        <v>1172</v>
      </c>
      <c r="D2412" s="99">
        <v>9</v>
      </c>
      <c r="E2412" s="99">
        <v>3</v>
      </c>
      <c r="F2412" s="98" t="s">
        <v>1449</v>
      </c>
      <c r="G2412" s="99">
        <v>3</v>
      </c>
      <c r="H2412" s="98" t="s">
        <v>1859</v>
      </c>
      <c r="I2412" s="97">
        <v>26</v>
      </c>
    </row>
    <row r="2413" spans="1:9" ht="15" x14ac:dyDescent="0.2">
      <c r="A2413" s="99">
        <v>304</v>
      </c>
      <c r="B2413" s="98" t="s">
        <v>1102</v>
      </c>
      <c r="C2413" s="98" t="s">
        <v>1172</v>
      </c>
      <c r="D2413" s="99">
        <v>9</v>
      </c>
      <c r="E2413" s="99">
        <v>3</v>
      </c>
      <c r="F2413" s="98" t="s">
        <v>1449</v>
      </c>
      <c r="G2413" s="99">
        <v>5</v>
      </c>
      <c r="H2413" s="98" t="s">
        <v>1859</v>
      </c>
      <c r="I2413" s="97">
        <v>28</v>
      </c>
    </row>
    <row r="2414" spans="1:9" ht="15" x14ac:dyDescent="0.2">
      <c r="A2414" s="99">
        <v>304</v>
      </c>
      <c r="B2414" s="98" t="s">
        <v>1102</v>
      </c>
      <c r="C2414" s="98" t="s">
        <v>1172</v>
      </c>
      <c r="D2414" s="99">
        <v>9</v>
      </c>
      <c r="E2414" s="99">
        <v>7</v>
      </c>
      <c r="F2414" s="98" t="s">
        <v>1448</v>
      </c>
      <c r="G2414" s="99">
        <v>4</v>
      </c>
      <c r="H2414" s="98" t="s">
        <v>1881</v>
      </c>
      <c r="I2414" s="97">
        <v>27</v>
      </c>
    </row>
    <row r="2415" spans="1:9" ht="15" x14ac:dyDescent="0.2">
      <c r="A2415" s="99">
        <v>304</v>
      </c>
      <c r="B2415" s="98" t="s">
        <v>1102</v>
      </c>
      <c r="C2415" s="98" t="s">
        <v>1172</v>
      </c>
      <c r="D2415" s="99">
        <v>9</v>
      </c>
      <c r="E2415" s="99">
        <v>156</v>
      </c>
      <c r="F2415" s="98" t="s">
        <v>1447</v>
      </c>
      <c r="G2415" s="99">
        <v>3</v>
      </c>
      <c r="H2415" s="98" t="s">
        <v>1847</v>
      </c>
      <c r="I2415" s="97">
        <v>2</v>
      </c>
    </row>
    <row r="2416" spans="1:9" ht="15" x14ac:dyDescent="0.2">
      <c r="A2416" s="99">
        <v>304</v>
      </c>
      <c r="B2416" s="98" t="s">
        <v>1102</v>
      </c>
      <c r="C2416" s="98" t="s">
        <v>1172</v>
      </c>
      <c r="D2416" s="99">
        <v>9</v>
      </c>
      <c r="E2416" s="99">
        <v>156</v>
      </c>
      <c r="F2416" s="98" t="s">
        <v>1447</v>
      </c>
      <c r="G2416" s="99">
        <v>3</v>
      </c>
      <c r="H2416" s="98" t="s">
        <v>1845</v>
      </c>
      <c r="I2416" s="97">
        <v>1</v>
      </c>
    </row>
    <row r="2417" spans="1:9" ht="15" x14ac:dyDescent="0.2">
      <c r="A2417" s="99">
        <v>304</v>
      </c>
      <c r="B2417" s="98" t="s">
        <v>1102</v>
      </c>
      <c r="C2417" s="98" t="s">
        <v>1172</v>
      </c>
      <c r="D2417" s="99">
        <v>9</v>
      </c>
      <c r="E2417" s="99">
        <v>156</v>
      </c>
      <c r="F2417" s="98" t="s">
        <v>1447</v>
      </c>
      <c r="G2417" s="99">
        <v>5</v>
      </c>
      <c r="H2417" s="98" t="s">
        <v>1847</v>
      </c>
      <c r="I2417" s="97">
        <v>3</v>
      </c>
    </row>
    <row r="2418" spans="1:9" ht="15" x14ac:dyDescent="0.2">
      <c r="A2418" s="99">
        <v>304</v>
      </c>
      <c r="B2418" s="98" t="s">
        <v>1102</v>
      </c>
      <c r="C2418" s="98" t="s">
        <v>1172</v>
      </c>
      <c r="D2418" s="99">
        <v>9</v>
      </c>
      <c r="E2418" s="99">
        <v>156</v>
      </c>
      <c r="F2418" s="98" t="s">
        <v>1447</v>
      </c>
      <c r="G2418" s="99">
        <v>7</v>
      </c>
      <c r="H2418" s="98" t="s">
        <v>1847</v>
      </c>
      <c r="I2418" s="97">
        <v>6</v>
      </c>
    </row>
    <row r="2419" spans="1:9" ht="15" x14ac:dyDescent="0.2">
      <c r="A2419" s="99">
        <v>304</v>
      </c>
      <c r="B2419" s="98" t="s">
        <v>1102</v>
      </c>
      <c r="C2419" s="98" t="s">
        <v>1172</v>
      </c>
      <c r="D2419" s="99">
        <v>9</v>
      </c>
      <c r="E2419" s="99">
        <v>88</v>
      </c>
      <c r="F2419" s="98" t="s">
        <v>1445</v>
      </c>
      <c r="G2419" s="99">
        <v>3</v>
      </c>
      <c r="H2419" s="98" t="s">
        <v>1859</v>
      </c>
      <c r="I2419" s="97">
        <v>20</v>
      </c>
    </row>
    <row r="2420" spans="1:9" ht="15" x14ac:dyDescent="0.2">
      <c r="A2420" s="99">
        <v>304</v>
      </c>
      <c r="B2420" s="98" t="s">
        <v>1102</v>
      </c>
      <c r="C2420" s="98" t="s">
        <v>1172</v>
      </c>
      <c r="D2420" s="99">
        <v>9</v>
      </c>
      <c r="E2420" s="99">
        <v>88</v>
      </c>
      <c r="F2420" s="98" t="s">
        <v>1445</v>
      </c>
      <c r="G2420" s="99">
        <v>6</v>
      </c>
      <c r="H2420" s="98" t="s">
        <v>1859</v>
      </c>
      <c r="I2420" s="97">
        <v>25</v>
      </c>
    </row>
    <row r="2421" spans="1:9" ht="15" x14ac:dyDescent="0.2">
      <c r="A2421" s="99">
        <v>304</v>
      </c>
      <c r="B2421" s="98" t="s">
        <v>1102</v>
      </c>
      <c r="C2421" s="98" t="s">
        <v>1172</v>
      </c>
      <c r="D2421" s="99">
        <v>9</v>
      </c>
      <c r="E2421" s="99">
        <v>421</v>
      </c>
      <c r="F2421" s="98" t="s">
        <v>1444</v>
      </c>
      <c r="G2421" s="99">
        <v>1</v>
      </c>
      <c r="H2421" s="98" t="s">
        <v>1859</v>
      </c>
      <c r="I2421" s="97">
        <v>29</v>
      </c>
    </row>
    <row r="2422" spans="1:9" ht="15" x14ac:dyDescent="0.2">
      <c r="A2422" s="99">
        <v>304</v>
      </c>
      <c r="B2422" s="98" t="s">
        <v>1102</v>
      </c>
      <c r="C2422" s="98" t="s">
        <v>1172</v>
      </c>
      <c r="D2422" s="99">
        <v>9</v>
      </c>
      <c r="E2422" s="99">
        <v>421</v>
      </c>
      <c r="F2422" s="98" t="s">
        <v>1444</v>
      </c>
      <c r="G2422" s="99">
        <v>2</v>
      </c>
      <c r="H2422" s="98" t="s">
        <v>1881</v>
      </c>
      <c r="I2422" s="97">
        <v>26</v>
      </c>
    </row>
    <row r="2423" spans="1:9" ht="15" x14ac:dyDescent="0.2">
      <c r="A2423" s="99">
        <v>304</v>
      </c>
      <c r="B2423" s="98" t="s">
        <v>1102</v>
      </c>
      <c r="C2423" s="98" t="s">
        <v>1172</v>
      </c>
      <c r="D2423" s="99">
        <v>9</v>
      </c>
      <c r="E2423" s="99">
        <v>421</v>
      </c>
      <c r="F2423" s="98" t="s">
        <v>1444</v>
      </c>
      <c r="G2423" s="99">
        <v>3</v>
      </c>
      <c r="H2423" s="98" t="s">
        <v>1859</v>
      </c>
      <c r="I2423" s="97">
        <v>24</v>
      </c>
    </row>
    <row r="2424" spans="1:9" ht="15" x14ac:dyDescent="0.2">
      <c r="A2424" s="99">
        <v>304</v>
      </c>
      <c r="B2424" s="98" t="s">
        <v>1102</v>
      </c>
      <c r="C2424" s="98" t="s">
        <v>1172</v>
      </c>
      <c r="D2424" s="99">
        <v>9</v>
      </c>
      <c r="E2424" s="99">
        <v>421</v>
      </c>
      <c r="F2424" s="98" t="s">
        <v>1444</v>
      </c>
      <c r="G2424" s="99">
        <v>7</v>
      </c>
      <c r="H2424" s="98" t="s">
        <v>1859</v>
      </c>
      <c r="I2424" s="97">
        <v>26</v>
      </c>
    </row>
    <row r="2425" spans="1:9" ht="15" x14ac:dyDescent="0.2">
      <c r="A2425" s="99">
        <v>304</v>
      </c>
      <c r="B2425" s="98" t="s">
        <v>1102</v>
      </c>
      <c r="C2425" s="98" t="s">
        <v>1172</v>
      </c>
      <c r="D2425" s="99">
        <v>9</v>
      </c>
      <c r="E2425" s="99">
        <v>421</v>
      </c>
      <c r="F2425" s="98" t="s">
        <v>1444</v>
      </c>
      <c r="G2425" s="99">
        <v>8</v>
      </c>
      <c r="H2425" s="98" t="s">
        <v>1881</v>
      </c>
      <c r="I2425" s="97">
        <v>28</v>
      </c>
    </row>
    <row r="2426" spans="1:9" ht="15" x14ac:dyDescent="0.2">
      <c r="A2426" s="99">
        <v>304</v>
      </c>
      <c r="B2426" s="98" t="s">
        <v>1102</v>
      </c>
      <c r="C2426" s="98" t="s">
        <v>1172</v>
      </c>
      <c r="D2426" s="99">
        <v>9</v>
      </c>
      <c r="E2426" s="99">
        <v>480</v>
      </c>
      <c r="F2426" s="98" t="s">
        <v>1443</v>
      </c>
      <c r="G2426" s="99">
        <v>5</v>
      </c>
      <c r="H2426" s="98" t="s">
        <v>1847</v>
      </c>
      <c r="I2426" s="97">
        <v>2</v>
      </c>
    </row>
    <row r="2427" spans="1:9" ht="15" x14ac:dyDescent="0.2">
      <c r="A2427" s="99">
        <v>304</v>
      </c>
      <c r="B2427" s="98" t="s">
        <v>1102</v>
      </c>
      <c r="C2427" s="98" t="s">
        <v>1172</v>
      </c>
      <c r="D2427" s="99">
        <v>9</v>
      </c>
      <c r="E2427" s="99">
        <v>480</v>
      </c>
      <c r="F2427" s="98" t="s">
        <v>1443</v>
      </c>
      <c r="G2427" s="99">
        <v>7</v>
      </c>
      <c r="H2427" s="98" t="s">
        <v>1847</v>
      </c>
      <c r="I2427" s="97">
        <v>5</v>
      </c>
    </row>
    <row r="2428" spans="1:9" ht="15" x14ac:dyDescent="0.2">
      <c r="A2428" s="99">
        <v>304</v>
      </c>
      <c r="B2428" s="98" t="s">
        <v>1102</v>
      </c>
      <c r="C2428" s="98" t="s">
        <v>1172</v>
      </c>
      <c r="D2428" s="99">
        <v>9</v>
      </c>
      <c r="E2428" s="99">
        <v>199</v>
      </c>
      <c r="F2428" s="98" t="s">
        <v>1442</v>
      </c>
      <c r="G2428" s="99">
        <v>2</v>
      </c>
      <c r="H2428" s="98" t="s">
        <v>1881</v>
      </c>
      <c r="I2428" s="97">
        <v>26</v>
      </c>
    </row>
    <row r="2429" spans="1:9" ht="15" x14ac:dyDescent="0.2">
      <c r="A2429" s="99">
        <v>304</v>
      </c>
      <c r="B2429" s="98" t="s">
        <v>1102</v>
      </c>
      <c r="C2429" s="98" t="s">
        <v>1172</v>
      </c>
      <c r="D2429" s="99">
        <v>9</v>
      </c>
      <c r="E2429" s="99">
        <v>199</v>
      </c>
      <c r="F2429" s="98" t="s">
        <v>1442</v>
      </c>
      <c r="G2429" s="99">
        <v>6</v>
      </c>
      <c r="H2429" s="98" t="s">
        <v>1881</v>
      </c>
      <c r="I2429" s="97">
        <v>19</v>
      </c>
    </row>
    <row r="2430" spans="1:9" ht="15" x14ac:dyDescent="0.2">
      <c r="A2430" s="99">
        <v>304</v>
      </c>
      <c r="B2430" s="98" t="s">
        <v>1102</v>
      </c>
      <c r="C2430" s="98" t="s">
        <v>1172</v>
      </c>
      <c r="D2430" s="99">
        <v>9</v>
      </c>
      <c r="E2430" s="99">
        <v>199</v>
      </c>
      <c r="F2430" s="98" t="s">
        <v>1442</v>
      </c>
      <c r="G2430" s="99">
        <v>8</v>
      </c>
      <c r="H2430" s="98" t="s">
        <v>1881</v>
      </c>
      <c r="I2430" s="97">
        <v>27</v>
      </c>
    </row>
    <row r="2431" spans="1:9" ht="15" x14ac:dyDescent="0.2">
      <c r="A2431" s="99">
        <v>304</v>
      </c>
      <c r="B2431" s="98" t="s">
        <v>1102</v>
      </c>
      <c r="C2431" s="98" t="s">
        <v>1172</v>
      </c>
      <c r="D2431" s="99">
        <v>9</v>
      </c>
      <c r="E2431" s="99">
        <v>100</v>
      </c>
      <c r="F2431" s="98" t="s">
        <v>1441</v>
      </c>
      <c r="G2431" s="99">
        <v>1</v>
      </c>
      <c r="H2431" s="98" t="s">
        <v>1859</v>
      </c>
      <c r="I2431" s="97">
        <v>26</v>
      </c>
    </row>
    <row r="2432" spans="1:9" ht="15" x14ac:dyDescent="0.2">
      <c r="A2432" s="99">
        <v>304</v>
      </c>
      <c r="B2432" s="98" t="s">
        <v>1102</v>
      </c>
      <c r="C2432" s="98" t="s">
        <v>1172</v>
      </c>
      <c r="D2432" s="99">
        <v>9</v>
      </c>
      <c r="E2432" s="99">
        <v>100</v>
      </c>
      <c r="F2432" s="98" t="s">
        <v>1441</v>
      </c>
      <c r="G2432" s="99">
        <v>2</v>
      </c>
      <c r="H2432" s="98" t="s">
        <v>1881</v>
      </c>
      <c r="I2432" s="97">
        <v>26</v>
      </c>
    </row>
    <row r="2433" spans="1:9" ht="15" x14ac:dyDescent="0.2">
      <c r="A2433" s="99">
        <v>304</v>
      </c>
      <c r="B2433" s="98" t="s">
        <v>1102</v>
      </c>
      <c r="C2433" s="98" t="s">
        <v>1172</v>
      </c>
      <c r="D2433" s="99">
        <v>9</v>
      </c>
      <c r="E2433" s="99">
        <v>100</v>
      </c>
      <c r="F2433" s="98" t="s">
        <v>1441</v>
      </c>
      <c r="G2433" s="99">
        <v>5</v>
      </c>
      <c r="H2433" s="98" t="s">
        <v>1859</v>
      </c>
      <c r="I2433" s="97">
        <v>23</v>
      </c>
    </row>
    <row r="2434" spans="1:9" ht="15" x14ac:dyDescent="0.2">
      <c r="A2434" s="99">
        <v>304</v>
      </c>
      <c r="B2434" s="98" t="s">
        <v>1102</v>
      </c>
      <c r="C2434" s="98" t="s">
        <v>1172</v>
      </c>
      <c r="D2434" s="99">
        <v>9</v>
      </c>
      <c r="E2434" s="99">
        <v>100</v>
      </c>
      <c r="F2434" s="98" t="s">
        <v>1441</v>
      </c>
      <c r="G2434" s="99">
        <v>6</v>
      </c>
      <c r="H2434" s="98" t="s">
        <v>1881</v>
      </c>
      <c r="I2434" s="97">
        <v>23</v>
      </c>
    </row>
    <row r="2435" spans="1:9" ht="15" x14ac:dyDescent="0.2">
      <c r="A2435" s="99">
        <v>304</v>
      </c>
      <c r="B2435" s="98" t="s">
        <v>1102</v>
      </c>
      <c r="C2435" s="98" t="s">
        <v>1172</v>
      </c>
      <c r="D2435" s="99">
        <v>9</v>
      </c>
      <c r="E2435" s="99">
        <v>100</v>
      </c>
      <c r="F2435" s="98" t="s">
        <v>1441</v>
      </c>
      <c r="G2435" s="99">
        <v>7</v>
      </c>
      <c r="H2435" s="98" t="s">
        <v>1859</v>
      </c>
      <c r="I2435" s="97">
        <v>24</v>
      </c>
    </row>
    <row r="2436" spans="1:9" ht="15" x14ac:dyDescent="0.2">
      <c r="A2436" s="99">
        <v>304</v>
      </c>
      <c r="B2436" s="98" t="s">
        <v>1102</v>
      </c>
      <c r="C2436" s="98" t="s">
        <v>1172</v>
      </c>
      <c r="D2436" s="99">
        <v>9</v>
      </c>
      <c r="E2436" s="99">
        <v>100</v>
      </c>
      <c r="F2436" s="98" t="s">
        <v>1441</v>
      </c>
      <c r="G2436" s="99">
        <v>8</v>
      </c>
      <c r="H2436" s="98" t="s">
        <v>1881</v>
      </c>
      <c r="I2436" s="97">
        <v>24</v>
      </c>
    </row>
    <row r="2437" spans="1:9" ht="15" x14ac:dyDescent="0.2">
      <c r="A2437" s="99">
        <v>304</v>
      </c>
      <c r="B2437" s="98" t="s">
        <v>1102</v>
      </c>
      <c r="C2437" s="98" t="s">
        <v>1172</v>
      </c>
      <c r="D2437" s="99">
        <v>9</v>
      </c>
      <c r="E2437" s="99">
        <v>144</v>
      </c>
      <c r="F2437" s="98" t="s">
        <v>1403</v>
      </c>
      <c r="G2437" s="99">
        <v>2</v>
      </c>
      <c r="H2437" s="98" t="s">
        <v>1881</v>
      </c>
      <c r="I2437" s="97">
        <v>28</v>
      </c>
    </row>
    <row r="2438" spans="1:9" ht="15" x14ac:dyDescent="0.2">
      <c r="A2438" s="99">
        <v>304</v>
      </c>
      <c r="B2438" s="98" t="s">
        <v>1102</v>
      </c>
      <c r="C2438" s="98" t="s">
        <v>1172</v>
      </c>
      <c r="D2438" s="99">
        <v>9</v>
      </c>
      <c r="E2438" s="99">
        <v>144</v>
      </c>
      <c r="F2438" s="98" t="s">
        <v>1403</v>
      </c>
      <c r="G2438" s="99">
        <v>4</v>
      </c>
      <c r="H2438" s="98" t="s">
        <v>1881</v>
      </c>
      <c r="I2438" s="97">
        <v>28</v>
      </c>
    </row>
    <row r="2439" spans="1:9" ht="15" x14ac:dyDescent="0.2">
      <c r="A2439" s="99">
        <v>304</v>
      </c>
      <c r="B2439" s="98" t="s">
        <v>1102</v>
      </c>
      <c r="C2439" s="98" t="s">
        <v>1172</v>
      </c>
      <c r="D2439" s="99">
        <v>9</v>
      </c>
      <c r="E2439" s="99">
        <v>144</v>
      </c>
      <c r="F2439" s="98" t="s">
        <v>1403</v>
      </c>
      <c r="G2439" s="99">
        <v>8</v>
      </c>
      <c r="H2439" s="98" t="s">
        <v>1881</v>
      </c>
      <c r="I2439" s="97">
        <v>27</v>
      </c>
    </row>
    <row r="2440" spans="1:9" ht="15" x14ac:dyDescent="0.2">
      <c r="A2440" s="99">
        <v>304</v>
      </c>
      <c r="B2440" s="98" t="s">
        <v>1102</v>
      </c>
      <c r="C2440" s="98" t="s">
        <v>1172</v>
      </c>
      <c r="D2440" s="99">
        <v>9</v>
      </c>
      <c r="E2440" s="99">
        <v>187</v>
      </c>
      <c r="F2440" s="98" t="s">
        <v>1440</v>
      </c>
      <c r="G2440" s="99">
        <v>1</v>
      </c>
      <c r="H2440" s="98" t="s">
        <v>1859</v>
      </c>
      <c r="I2440" s="97">
        <v>26</v>
      </c>
    </row>
    <row r="2441" spans="1:9" ht="15" x14ac:dyDescent="0.2">
      <c r="A2441" s="99">
        <v>304</v>
      </c>
      <c r="B2441" s="98" t="s">
        <v>1102</v>
      </c>
      <c r="C2441" s="98" t="s">
        <v>1172</v>
      </c>
      <c r="D2441" s="99">
        <v>9</v>
      </c>
      <c r="E2441" s="99">
        <v>187</v>
      </c>
      <c r="F2441" s="98" t="s">
        <v>1440</v>
      </c>
      <c r="G2441" s="99">
        <v>3</v>
      </c>
      <c r="H2441" s="98" t="s">
        <v>1859</v>
      </c>
      <c r="I2441" s="97">
        <v>21</v>
      </c>
    </row>
    <row r="2442" spans="1:9" ht="15" x14ac:dyDescent="0.2">
      <c r="A2442" s="99">
        <v>304</v>
      </c>
      <c r="B2442" s="98" t="s">
        <v>1102</v>
      </c>
      <c r="C2442" s="98" t="s">
        <v>1172</v>
      </c>
      <c r="D2442" s="99">
        <v>9</v>
      </c>
      <c r="E2442" s="99">
        <v>187</v>
      </c>
      <c r="F2442" s="98" t="s">
        <v>1440</v>
      </c>
      <c r="G2442" s="99">
        <v>5</v>
      </c>
      <c r="H2442" s="98" t="s">
        <v>1859</v>
      </c>
      <c r="I2442" s="97">
        <v>25</v>
      </c>
    </row>
    <row r="2443" spans="1:9" ht="15" x14ac:dyDescent="0.2">
      <c r="A2443" s="99">
        <v>304</v>
      </c>
      <c r="B2443" s="98" t="s">
        <v>1102</v>
      </c>
      <c r="C2443" s="98" t="s">
        <v>1172</v>
      </c>
      <c r="D2443" s="99">
        <v>9</v>
      </c>
      <c r="E2443" s="99">
        <v>601</v>
      </c>
      <c r="F2443" s="98" t="s">
        <v>1402</v>
      </c>
      <c r="G2443" s="99">
        <v>3</v>
      </c>
      <c r="H2443" s="98" t="s">
        <v>1847</v>
      </c>
      <c r="I2443" s="97">
        <v>9</v>
      </c>
    </row>
    <row r="2444" spans="1:9" ht="15" x14ac:dyDescent="0.2">
      <c r="A2444" s="99">
        <v>304</v>
      </c>
      <c r="B2444" s="98" t="s">
        <v>1102</v>
      </c>
      <c r="C2444" s="98" t="s">
        <v>1172</v>
      </c>
      <c r="D2444" s="99">
        <v>9</v>
      </c>
      <c r="E2444" s="99">
        <v>193</v>
      </c>
      <c r="F2444" s="98" t="s">
        <v>1439</v>
      </c>
      <c r="G2444" s="99">
        <v>3</v>
      </c>
      <c r="H2444" s="98" t="s">
        <v>1847</v>
      </c>
      <c r="I2444" s="97">
        <v>6</v>
      </c>
    </row>
    <row r="2445" spans="1:9" ht="15" x14ac:dyDescent="0.2">
      <c r="A2445" s="99">
        <v>304</v>
      </c>
      <c r="B2445" s="98" t="s">
        <v>1102</v>
      </c>
      <c r="C2445" s="98" t="s">
        <v>1172</v>
      </c>
      <c r="D2445" s="99">
        <v>9</v>
      </c>
      <c r="E2445" s="99">
        <v>193</v>
      </c>
      <c r="F2445" s="98" t="s">
        <v>1439</v>
      </c>
      <c r="G2445" s="99">
        <v>5</v>
      </c>
      <c r="H2445" s="98" t="s">
        <v>1847</v>
      </c>
      <c r="I2445" s="97">
        <v>2</v>
      </c>
    </row>
    <row r="2446" spans="1:9" ht="15" x14ac:dyDescent="0.2">
      <c r="A2446" s="99">
        <v>304</v>
      </c>
      <c r="B2446" s="98" t="s">
        <v>1102</v>
      </c>
      <c r="C2446" s="98" t="s">
        <v>1172</v>
      </c>
      <c r="D2446" s="99">
        <v>9</v>
      </c>
      <c r="E2446" s="99">
        <v>193</v>
      </c>
      <c r="F2446" s="98" t="s">
        <v>1439</v>
      </c>
      <c r="G2446" s="99">
        <v>5</v>
      </c>
      <c r="H2446" s="98" t="s">
        <v>1845</v>
      </c>
      <c r="I2446" s="97">
        <v>2</v>
      </c>
    </row>
    <row r="2447" spans="1:9" ht="15" x14ac:dyDescent="0.2">
      <c r="A2447" s="99">
        <v>304</v>
      </c>
      <c r="B2447" s="98" t="s">
        <v>1102</v>
      </c>
      <c r="C2447" s="98" t="s">
        <v>1172</v>
      </c>
      <c r="D2447" s="99">
        <v>9</v>
      </c>
      <c r="E2447" s="99">
        <v>31</v>
      </c>
      <c r="F2447" s="98" t="s">
        <v>1438</v>
      </c>
      <c r="G2447" s="99">
        <v>2</v>
      </c>
      <c r="H2447" s="98" t="s">
        <v>1882</v>
      </c>
      <c r="I2447" s="97">
        <v>1</v>
      </c>
    </row>
    <row r="2448" spans="1:9" ht="15" x14ac:dyDescent="0.2">
      <c r="A2448" s="99">
        <v>304</v>
      </c>
      <c r="B2448" s="98" t="s">
        <v>1102</v>
      </c>
      <c r="C2448" s="98" t="s">
        <v>1169</v>
      </c>
      <c r="D2448" s="99">
        <v>9</v>
      </c>
      <c r="E2448" s="99">
        <v>192</v>
      </c>
      <c r="F2448" s="98" t="s">
        <v>1437</v>
      </c>
      <c r="G2448" s="99">
        <v>3</v>
      </c>
      <c r="H2448" s="98" t="s">
        <v>1843</v>
      </c>
      <c r="I2448" s="97">
        <v>9</v>
      </c>
    </row>
    <row r="2449" spans="1:9" ht="15" x14ac:dyDescent="0.2">
      <c r="A2449" s="99">
        <v>304</v>
      </c>
      <c r="B2449" s="98" t="s">
        <v>1102</v>
      </c>
      <c r="C2449" s="98" t="s">
        <v>1169</v>
      </c>
      <c r="D2449" s="99">
        <v>9</v>
      </c>
      <c r="E2449" s="99">
        <v>192</v>
      </c>
      <c r="F2449" s="98" t="s">
        <v>1437</v>
      </c>
      <c r="G2449" s="99">
        <v>4</v>
      </c>
      <c r="H2449" s="98" t="s">
        <v>1985</v>
      </c>
      <c r="I2449" s="97">
        <v>9</v>
      </c>
    </row>
    <row r="2450" spans="1:9" ht="15" x14ac:dyDescent="0.2">
      <c r="A2450" s="99">
        <v>304</v>
      </c>
      <c r="B2450" s="98" t="s">
        <v>1102</v>
      </c>
      <c r="C2450" s="98" t="s">
        <v>1169</v>
      </c>
      <c r="D2450" s="99">
        <v>9</v>
      </c>
      <c r="E2450" s="99">
        <v>192</v>
      </c>
      <c r="F2450" s="98" t="s">
        <v>1437</v>
      </c>
      <c r="G2450" s="99">
        <v>5</v>
      </c>
      <c r="H2450" s="98" t="s">
        <v>1843</v>
      </c>
      <c r="I2450" s="97">
        <v>12</v>
      </c>
    </row>
    <row r="2451" spans="1:9" ht="15" x14ac:dyDescent="0.2">
      <c r="A2451" s="99">
        <v>304</v>
      </c>
      <c r="B2451" s="98" t="s">
        <v>1102</v>
      </c>
      <c r="C2451" s="98" t="s">
        <v>1169</v>
      </c>
      <c r="D2451" s="99">
        <v>9</v>
      </c>
      <c r="E2451" s="99">
        <v>192</v>
      </c>
      <c r="F2451" s="98" t="s">
        <v>1437</v>
      </c>
      <c r="G2451" s="99">
        <v>6</v>
      </c>
      <c r="H2451" s="98" t="s">
        <v>1985</v>
      </c>
      <c r="I2451" s="97">
        <v>9</v>
      </c>
    </row>
    <row r="2452" spans="1:9" ht="15" x14ac:dyDescent="0.2">
      <c r="A2452" s="99">
        <v>304</v>
      </c>
      <c r="B2452" s="98" t="s">
        <v>1102</v>
      </c>
      <c r="C2452" s="98" t="s">
        <v>1169</v>
      </c>
      <c r="D2452" s="99">
        <v>9</v>
      </c>
      <c r="E2452" s="99">
        <v>192</v>
      </c>
      <c r="F2452" s="98" t="s">
        <v>1437</v>
      </c>
      <c r="G2452" s="99">
        <v>7</v>
      </c>
      <c r="H2452" s="98" t="s">
        <v>1843</v>
      </c>
      <c r="I2452" s="97">
        <v>16</v>
      </c>
    </row>
    <row r="2453" spans="1:9" ht="15" x14ac:dyDescent="0.2">
      <c r="A2453" s="99">
        <v>304</v>
      </c>
      <c r="B2453" s="98" t="s">
        <v>1102</v>
      </c>
      <c r="C2453" s="98" t="s">
        <v>1169</v>
      </c>
      <c r="D2453" s="99">
        <v>9</v>
      </c>
      <c r="E2453" s="99">
        <v>221</v>
      </c>
      <c r="F2453" s="98" t="s">
        <v>1436</v>
      </c>
      <c r="G2453" s="99">
        <v>1</v>
      </c>
      <c r="H2453" s="98" t="s">
        <v>1862</v>
      </c>
      <c r="I2453" s="97">
        <v>12</v>
      </c>
    </row>
    <row r="2454" spans="1:9" ht="15" x14ac:dyDescent="0.2">
      <c r="A2454" s="99">
        <v>304</v>
      </c>
      <c r="B2454" s="98" t="s">
        <v>1102</v>
      </c>
      <c r="C2454" s="98" t="s">
        <v>1169</v>
      </c>
      <c r="D2454" s="99">
        <v>9</v>
      </c>
      <c r="E2454" s="99">
        <v>221</v>
      </c>
      <c r="F2454" s="98" t="s">
        <v>1436</v>
      </c>
      <c r="G2454" s="99">
        <v>3</v>
      </c>
      <c r="H2454" s="98" t="s">
        <v>1862</v>
      </c>
      <c r="I2454" s="97">
        <v>12</v>
      </c>
    </row>
    <row r="2455" spans="1:9" ht="15" x14ac:dyDescent="0.2">
      <c r="A2455" s="99">
        <v>304</v>
      </c>
      <c r="B2455" s="98" t="s">
        <v>1102</v>
      </c>
      <c r="C2455" s="98" t="s">
        <v>1169</v>
      </c>
      <c r="D2455" s="99">
        <v>9</v>
      </c>
      <c r="E2455" s="99">
        <v>320</v>
      </c>
      <c r="F2455" s="98" t="s">
        <v>1435</v>
      </c>
      <c r="G2455" s="99">
        <v>2</v>
      </c>
      <c r="H2455" s="98" t="s">
        <v>1862</v>
      </c>
      <c r="I2455" s="97">
        <v>12</v>
      </c>
    </row>
    <row r="2456" spans="1:9" ht="15" x14ac:dyDescent="0.2">
      <c r="A2456" s="99">
        <v>304</v>
      </c>
      <c r="B2456" s="98" t="s">
        <v>1102</v>
      </c>
      <c r="C2456" s="98" t="s">
        <v>1169</v>
      </c>
      <c r="D2456" s="99">
        <v>9</v>
      </c>
      <c r="E2456" s="99">
        <v>320</v>
      </c>
      <c r="F2456" s="98" t="s">
        <v>1435</v>
      </c>
      <c r="G2456" s="99">
        <v>4</v>
      </c>
      <c r="H2456" s="98" t="s">
        <v>1862</v>
      </c>
      <c r="I2456" s="97">
        <v>12</v>
      </c>
    </row>
    <row r="2457" spans="1:9" ht="15" x14ac:dyDescent="0.2">
      <c r="A2457" s="99">
        <v>304</v>
      </c>
      <c r="B2457" s="98" t="s">
        <v>1102</v>
      </c>
      <c r="C2457" s="98" t="s">
        <v>1169</v>
      </c>
      <c r="D2457" s="99">
        <v>9</v>
      </c>
      <c r="E2457" s="99">
        <v>320</v>
      </c>
      <c r="F2457" s="98" t="s">
        <v>1435</v>
      </c>
      <c r="G2457" s="99">
        <v>5</v>
      </c>
      <c r="H2457" s="98" t="s">
        <v>1854</v>
      </c>
      <c r="I2457" s="97">
        <v>7</v>
      </c>
    </row>
    <row r="2458" spans="1:9" ht="15" x14ac:dyDescent="0.2">
      <c r="A2458" s="99">
        <v>304</v>
      </c>
      <c r="B2458" s="98" t="s">
        <v>1102</v>
      </c>
      <c r="C2458" s="98" t="s">
        <v>1169</v>
      </c>
      <c r="D2458" s="99">
        <v>9</v>
      </c>
      <c r="E2458" s="99">
        <v>320</v>
      </c>
      <c r="F2458" s="98" t="s">
        <v>1435</v>
      </c>
      <c r="G2458" s="99">
        <v>8</v>
      </c>
      <c r="H2458" s="98" t="s">
        <v>1854</v>
      </c>
      <c r="I2458" s="97">
        <v>18</v>
      </c>
    </row>
    <row r="2459" spans="1:9" ht="15" x14ac:dyDescent="0.2">
      <c r="A2459" s="99">
        <v>304</v>
      </c>
      <c r="B2459" s="98" t="s">
        <v>1102</v>
      </c>
      <c r="C2459" s="98" t="s">
        <v>1169</v>
      </c>
      <c r="D2459" s="99">
        <v>9</v>
      </c>
      <c r="E2459" s="99">
        <v>222</v>
      </c>
      <c r="F2459" s="98" t="s">
        <v>1434</v>
      </c>
      <c r="G2459" s="99">
        <v>1</v>
      </c>
      <c r="H2459" s="98" t="s">
        <v>1854</v>
      </c>
      <c r="I2459" s="97">
        <v>2</v>
      </c>
    </row>
    <row r="2460" spans="1:9" ht="15" x14ac:dyDescent="0.2">
      <c r="A2460" s="99">
        <v>304</v>
      </c>
      <c r="B2460" s="98" t="s">
        <v>1102</v>
      </c>
      <c r="C2460" s="98" t="s">
        <v>1169</v>
      </c>
      <c r="D2460" s="99">
        <v>9</v>
      </c>
      <c r="E2460" s="99">
        <v>222</v>
      </c>
      <c r="F2460" s="98" t="s">
        <v>1434</v>
      </c>
      <c r="G2460" s="99">
        <v>2</v>
      </c>
      <c r="H2460" s="98" t="s">
        <v>1854</v>
      </c>
      <c r="I2460" s="97">
        <v>3</v>
      </c>
    </row>
    <row r="2461" spans="1:9" ht="15" x14ac:dyDescent="0.2">
      <c r="A2461" s="99">
        <v>304</v>
      </c>
      <c r="B2461" s="98" t="s">
        <v>1102</v>
      </c>
      <c r="C2461" s="98" t="s">
        <v>1169</v>
      </c>
      <c r="D2461" s="99">
        <v>9</v>
      </c>
      <c r="E2461" s="99">
        <v>222</v>
      </c>
      <c r="F2461" s="98" t="s">
        <v>1434</v>
      </c>
      <c r="G2461" s="99">
        <v>7</v>
      </c>
      <c r="H2461" s="98" t="s">
        <v>1854</v>
      </c>
      <c r="I2461" s="97">
        <v>3</v>
      </c>
    </row>
    <row r="2462" spans="1:9" ht="15" x14ac:dyDescent="0.2">
      <c r="A2462" s="99">
        <v>304</v>
      </c>
      <c r="B2462" s="98" t="s">
        <v>1102</v>
      </c>
      <c r="C2462" s="98" t="s">
        <v>1169</v>
      </c>
      <c r="D2462" s="99">
        <v>9</v>
      </c>
      <c r="E2462" s="99">
        <v>239</v>
      </c>
      <c r="F2462" s="98" t="s">
        <v>1433</v>
      </c>
      <c r="G2462" s="99">
        <v>2</v>
      </c>
      <c r="H2462" s="98" t="s">
        <v>1867</v>
      </c>
      <c r="I2462" s="97">
        <v>21</v>
      </c>
    </row>
    <row r="2463" spans="1:9" ht="15" x14ac:dyDescent="0.2">
      <c r="A2463" s="99">
        <v>304</v>
      </c>
      <c r="B2463" s="98" t="s">
        <v>1102</v>
      </c>
      <c r="C2463" s="98" t="s">
        <v>1169</v>
      </c>
      <c r="D2463" s="99">
        <v>9</v>
      </c>
      <c r="E2463" s="99">
        <v>239</v>
      </c>
      <c r="F2463" s="98" t="s">
        <v>1433</v>
      </c>
      <c r="G2463" s="99">
        <v>4</v>
      </c>
      <c r="H2463" s="98" t="s">
        <v>1867</v>
      </c>
      <c r="I2463" s="97">
        <v>16</v>
      </c>
    </row>
    <row r="2464" spans="1:9" ht="15" x14ac:dyDescent="0.2">
      <c r="A2464" s="99">
        <v>304</v>
      </c>
      <c r="B2464" s="98" t="s">
        <v>1102</v>
      </c>
      <c r="C2464" s="98" t="s">
        <v>1169</v>
      </c>
      <c r="D2464" s="99">
        <v>9</v>
      </c>
      <c r="E2464" s="99">
        <v>239</v>
      </c>
      <c r="F2464" s="98" t="s">
        <v>1433</v>
      </c>
      <c r="G2464" s="99">
        <v>5</v>
      </c>
      <c r="H2464" s="98" t="s">
        <v>1862</v>
      </c>
      <c r="I2464" s="97">
        <v>16</v>
      </c>
    </row>
    <row r="2465" spans="1:9" ht="15" x14ac:dyDescent="0.2">
      <c r="A2465" s="99">
        <v>304</v>
      </c>
      <c r="B2465" s="98" t="s">
        <v>1102</v>
      </c>
      <c r="C2465" s="98" t="s">
        <v>1169</v>
      </c>
      <c r="D2465" s="99">
        <v>9</v>
      </c>
      <c r="E2465" s="99">
        <v>239</v>
      </c>
      <c r="F2465" s="98" t="s">
        <v>1433</v>
      </c>
      <c r="G2465" s="99">
        <v>6</v>
      </c>
      <c r="H2465" s="98" t="s">
        <v>1854</v>
      </c>
      <c r="I2465" s="97">
        <v>1</v>
      </c>
    </row>
    <row r="2466" spans="1:9" ht="15" x14ac:dyDescent="0.2">
      <c r="A2466" s="99">
        <v>304</v>
      </c>
      <c r="B2466" s="98" t="s">
        <v>1102</v>
      </c>
      <c r="C2466" s="98" t="s">
        <v>1169</v>
      </c>
      <c r="D2466" s="99">
        <v>9</v>
      </c>
      <c r="E2466" s="99">
        <v>239</v>
      </c>
      <c r="F2466" s="98" t="s">
        <v>1433</v>
      </c>
      <c r="G2466" s="99">
        <v>7</v>
      </c>
      <c r="H2466" s="98" t="s">
        <v>1854</v>
      </c>
      <c r="I2466" s="97">
        <v>1</v>
      </c>
    </row>
    <row r="2467" spans="1:9" ht="15" x14ac:dyDescent="0.2">
      <c r="A2467" s="99">
        <v>304</v>
      </c>
      <c r="B2467" s="98" t="s">
        <v>1102</v>
      </c>
      <c r="C2467" s="98" t="s">
        <v>1169</v>
      </c>
      <c r="D2467" s="99">
        <v>9</v>
      </c>
      <c r="E2467" s="99">
        <v>441</v>
      </c>
      <c r="F2467" s="98" t="s">
        <v>1432</v>
      </c>
      <c r="G2467" s="99">
        <v>3</v>
      </c>
      <c r="H2467" s="98" t="s">
        <v>1862</v>
      </c>
      <c r="I2467" s="97">
        <v>14</v>
      </c>
    </row>
    <row r="2468" spans="1:9" ht="15" x14ac:dyDescent="0.2">
      <c r="A2468" s="99">
        <v>304</v>
      </c>
      <c r="B2468" s="98" t="s">
        <v>1102</v>
      </c>
      <c r="C2468" s="98" t="s">
        <v>1169</v>
      </c>
      <c r="D2468" s="99">
        <v>9</v>
      </c>
      <c r="E2468" s="99">
        <v>441</v>
      </c>
      <c r="F2468" s="98" t="s">
        <v>1432</v>
      </c>
      <c r="G2468" s="99">
        <v>4</v>
      </c>
      <c r="H2468" s="98" t="s">
        <v>1854</v>
      </c>
      <c r="I2468" s="97">
        <v>5</v>
      </c>
    </row>
    <row r="2469" spans="1:9" ht="15" x14ac:dyDescent="0.2">
      <c r="A2469" s="99">
        <v>304</v>
      </c>
      <c r="B2469" s="98" t="s">
        <v>1102</v>
      </c>
      <c r="C2469" s="98" t="s">
        <v>1169</v>
      </c>
      <c r="D2469" s="99">
        <v>9</v>
      </c>
      <c r="E2469" s="99">
        <v>441</v>
      </c>
      <c r="F2469" s="98" t="s">
        <v>1432</v>
      </c>
      <c r="G2469" s="99">
        <v>5</v>
      </c>
      <c r="H2469" s="98" t="s">
        <v>1862</v>
      </c>
      <c r="I2469" s="97">
        <v>16</v>
      </c>
    </row>
    <row r="2470" spans="1:9" ht="15" x14ac:dyDescent="0.2">
      <c r="A2470" s="99">
        <v>304</v>
      </c>
      <c r="B2470" s="98" t="s">
        <v>1102</v>
      </c>
      <c r="C2470" s="98" t="s">
        <v>1169</v>
      </c>
      <c r="D2470" s="99">
        <v>9</v>
      </c>
      <c r="E2470" s="99">
        <v>184</v>
      </c>
      <c r="F2470" s="98" t="s">
        <v>1430</v>
      </c>
      <c r="G2470" s="99">
        <v>2</v>
      </c>
      <c r="H2470" s="98" t="s">
        <v>1862</v>
      </c>
      <c r="I2470" s="97">
        <v>12</v>
      </c>
    </row>
    <row r="2471" spans="1:9" ht="15" x14ac:dyDescent="0.2">
      <c r="A2471" s="99">
        <v>304</v>
      </c>
      <c r="B2471" s="98" t="s">
        <v>1102</v>
      </c>
      <c r="C2471" s="98" t="s">
        <v>1169</v>
      </c>
      <c r="D2471" s="99">
        <v>9</v>
      </c>
      <c r="E2471" s="99">
        <v>184</v>
      </c>
      <c r="F2471" s="98" t="s">
        <v>1430</v>
      </c>
      <c r="G2471" s="99">
        <v>4</v>
      </c>
      <c r="H2471" s="98" t="s">
        <v>1862</v>
      </c>
      <c r="I2471" s="97">
        <v>9</v>
      </c>
    </row>
    <row r="2472" spans="1:9" ht="15" x14ac:dyDescent="0.2">
      <c r="A2472" s="99">
        <v>304</v>
      </c>
      <c r="B2472" s="98" t="s">
        <v>1102</v>
      </c>
      <c r="C2472" s="98" t="s">
        <v>1169</v>
      </c>
      <c r="D2472" s="99">
        <v>9</v>
      </c>
      <c r="E2472" s="99">
        <v>223</v>
      </c>
      <c r="F2472" s="98" t="s">
        <v>1429</v>
      </c>
      <c r="G2472" s="99">
        <v>1</v>
      </c>
      <c r="H2472" s="98" t="s">
        <v>1861</v>
      </c>
      <c r="I2472" s="97">
        <v>1</v>
      </c>
    </row>
    <row r="2473" spans="1:9" ht="15" x14ac:dyDescent="0.2">
      <c r="A2473" s="99">
        <v>304</v>
      </c>
      <c r="B2473" s="98" t="s">
        <v>1102</v>
      </c>
      <c r="C2473" s="98" t="s">
        <v>1169</v>
      </c>
      <c r="D2473" s="99">
        <v>9</v>
      </c>
      <c r="E2473" s="99">
        <v>223</v>
      </c>
      <c r="F2473" s="98" t="s">
        <v>1429</v>
      </c>
      <c r="G2473" s="99">
        <v>2</v>
      </c>
      <c r="H2473" s="98" t="s">
        <v>1867</v>
      </c>
      <c r="I2473" s="97">
        <v>26</v>
      </c>
    </row>
    <row r="2474" spans="1:9" ht="15" x14ac:dyDescent="0.2">
      <c r="A2474" s="99">
        <v>304</v>
      </c>
      <c r="B2474" s="98" t="s">
        <v>1102</v>
      </c>
      <c r="C2474" s="98" t="s">
        <v>1169</v>
      </c>
      <c r="D2474" s="99">
        <v>9</v>
      </c>
      <c r="E2474" s="99">
        <v>223</v>
      </c>
      <c r="F2474" s="98" t="s">
        <v>1429</v>
      </c>
      <c r="G2474" s="99">
        <v>4</v>
      </c>
      <c r="H2474" s="98" t="s">
        <v>1867</v>
      </c>
      <c r="I2474" s="97">
        <v>22</v>
      </c>
    </row>
    <row r="2475" spans="1:9" ht="15" x14ac:dyDescent="0.2">
      <c r="A2475" s="99">
        <v>304</v>
      </c>
      <c r="B2475" s="98" t="s">
        <v>1102</v>
      </c>
      <c r="C2475" s="98" t="s">
        <v>1169</v>
      </c>
      <c r="D2475" s="99">
        <v>9</v>
      </c>
      <c r="E2475" s="99">
        <v>223</v>
      </c>
      <c r="F2475" s="98" t="s">
        <v>1429</v>
      </c>
      <c r="G2475" s="99">
        <v>6</v>
      </c>
      <c r="H2475" s="98" t="s">
        <v>1867</v>
      </c>
      <c r="I2475" s="97">
        <v>22</v>
      </c>
    </row>
    <row r="2476" spans="1:9" ht="15" x14ac:dyDescent="0.2">
      <c r="A2476" s="99">
        <v>304</v>
      </c>
      <c r="B2476" s="98" t="s">
        <v>1102</v>
      </c>
      <c r="C2476" s="98" t="s">
        <v>1169</v>
      </c>
      <c r="D2476" s="99">
        <v>9</v>
      </c>
      <c r="E2476" s="99">
        <v>173</v>
      </c>
      <c r="F2476" s="98" t="s">
        <v>1428</v>
      </c>
      <c r="G2476" s="99">
        <v>1</v>
      </c>
      <c r="H2476" s="98" t="s">
        <v>1867</v>
      </c>
      <c r="I2476" s="97">
        <v>20</v>
      </c>
    </row>
    <row r="2477" spans="1:9" ht="15" x14ac:dyDescent="0.2">
      <c r="A2477" s="99">
        <v>304</v>
      </c>
      <c r="B2477" s="98" t="s">
        <v>1102</v>
      </c>
      <c r="C2477" s="98" t="s">
        <v>1169</v>
      </c>
      <c r="D2477" s="99">
        <v>9</v>
      </c>
      <c r="E2477" s="99">
        <v>173</v>
      </c>
      <c r="F2477" s="98" t="s">
        <v>1428</v>
      </c>
      <c r="G2477" s="99">
        <v>2</v>
      </c>
      <c r="H2477" s="98" t="s">
        <v>1854</v>
      </c>
      <c r="I2477" s="97">
        <v>3</v>
      </c>
    </row>
    <row r="2478" spans="1:9" ht="15" x14ac:dyDescent="0.2">
      <c r="A2478" s="99">
        <v>304</v>
      </c>
      <c r="B2478" s="98" t="s">
        <v>1102</v>
      </c>
      <c r="C2478" s="98" t="s">
        <v>1169</v>
      </c>
      <c r="D2478" s="99">
        <v>9</v>
      </c>
      <c r="E2478" s="99">
        <v>173</v>
      </c>
      <c r="F2478" s="98" t="s">
        <v>1428</v>
      </c>
      <c r="G2478" s="99">
        <v>4</v>
      </c>
      <c r="H2478" s="98" t="s">
        <v>1854</v>
      </c>
      <c r="I2478" s="97">
        <v>1</v>
      </c>
    </row>
    <row r="2479" spans="1:9" ht="15" x14ac:dyDescent="0.2">
      <c r="A2479" s="99">
        <v>304</v>
      </c>
      <c r="B2479" s="98" t="s">
        <v>1102</v>
      </c>
      <c r="C2479" s="98" t="s">
        <v>1169</v>
      </c>
      <c r="D2479" s="99">
        <v>9</v>
      </c>
      <c r="E2479" s="99">
        <v>173</v>
      </c>
      <c r="F2479" s="98" t="s">
        <v>1428</v>
      </c>
      <c r="G2479" s="99">
        <v>5</v>
      </c>
      <c r="H2479" s="98" t="s">
        <v>1867</v>
      </c>
      <c r="I2479" s="97">
        <v>24</v>
      </c>
    </row>
    <row r="2480" spans="1:9" ht="15" x14ac:dyDescent="0.2">
      <c r="A2480" s="99">
        <v>304</v>
      </c>
      <c r="B2480" s="98" t="s">
        <v>1102</v>
      </c>
      <c r="C2480" s="98" t="s">
        <v>1169</v>
      </c>
      <c r="D2480" s="99">
        <v>9</v>
      </c>
      <c r="E2480" s="99">
        <v>173</v>
      </c>
      <c r="F2480" s="98" t="s">
        <v>1428</v>
      </c>
      <c r="G2480" s="99">
        <v>6</v>
      </c>
      <c r="H2480" s="98" t="s">
        <v>1854</v>
      </c>
      <c r="I2480" s="97">
        <v>5</v>
      </c>
    </row>
    <row r="2481" spans="1:9" ht="15" x14ac:dyDescent="0.2">
      <c r="A2481" s="99">
        <v>304</v>
      </c>
      <c r="B2481" s="98" t="s">
        <v>1102</v>
      </c>
      <c r="C2481" s="98" t="s">
        <v>1169</v>
      </c>
      <c r="D2481" s="99">
        <v>9</v>
      </c>
      <c r="E2481" s="99">
        <v>173</v>
      </c>
      <c r="F2481" s="98" t="s">
        <v>1428</v>
      </c>
      <c r="G2481" s="99">
        <v>7</v>
      </c>
      <c r="H2481" s="98" t="s">
        <v>1867</v>
      </c>
      <c r="I2481" s="97">
        <v>20</v>
      </c>
    </row>
    <row r="2482" spans="1:9" ht="15" x14ac:dyDescent="0.2">
      <c r="A2482" s="99">
        <v>304</v>
      </c>
      <c r="B2482" s="98" t="s">
        <v>1102</v>
      </c>
      <c r="C2482" s="98" t="s">
        <v>1169</v>
      </c>
      <c r="D2482" s="99">
        <v>9</v>
      </c>
      <c r="E2482" s="99">
        <v>750</v>
      </c>
      <c r="F2482" s="98" t="s">
        <v>1427</v>
      </c>
      <c r="G2482" s="99">
        <v>1</v>
      </c>
      <c r="H2482" s="98" t="s">
        <v>1867</v>
      </c>
      <c r="I2482" s="97">
        <v>20</v>
      </c>
    </row>
    <row r="2483" spans="1:9" ht="15" x14ac:dyDescent="0.2">
      <c r="A2483" s="99">
        <v>304</v>
      </c>
      <c r="B2483" s="98" t="s">
        <v>1102</v>
      </c>
      <c r="C2483" s="98" t="s">
        <v>1169</v>
      </c>
      <c r="D2483" s="99">
        <v>9</v>
      </c>
      <c r="E2483" s="99">
        <v>750</v>
      </c>
      <c r="F2483" s="98" t="s">
        <v>1427</v>
      </c>
      <c r="G2483" s="99">
        <v>3</v>
      </c>
      <c r="H2483" s="98" t="s">
        <v>1867</v>
      </c>
      <c r="I2483" s="97">
        <v>24</v>
      </c>
    </row>
    <row r="2484" spans="1:9" ht="15" x14ac:dyDescent="0.2">
      <c r="A2484" s="99">
        <v>304</v>
      </c>
      <c r="B2484" s="98" t="s">
        <v>1102</v>
      </c>
      <c r="C2484" s="98" t="s">
        <v>1169</v>
      </c>
      <c r="D2484" s="99">
        <v>9</v>
      </c>
      <c r="E2484" s="99">
        <v>750</v>
      </c>
      <c r="F2484" s="98" t="s">
        <v>1427</v>
      </c>
      <c r="G2484" s="99">
        <v>5</v>
      </c>
      <c r="H2484" s="98" t="s">
        <v>1867</v>
      </c>
      <c r="I2484" s="97">
        <v>18</v>
      </c>
    </row>
    <row r="2485" spans="1:9" ht="15" x14ac:dyDescent="0.2">
      <c r="A2485" s="99">
        <v>304</v>
      </c>
      <c r="B2485" s="98" t="s">
        <v>1102</v>
      </c>
      <c r="C2485" s="98" t="s">
        <v>1169</v>
      </c>
      <c r="D2485" s="99">
        <v>9</v>
      </c>
      <c r="E2485" s="99">
        <v>25</v>
      </c>
      <c r="F2485" s="98" t="s">
        <v>1426</v>
      </c>
      <c r="G2485" s="99">
        <v>2</v>
      </c>
      <c r="H2485" s="98" t="s">
        <v>1867</v>
      </c>
      <c r="I2485" s="97">
        <v>26</v>
      </c>
    </row>
    <row r="2486" spans="1:9" ht="15" x14ac:dyDescent="0.2">
      <c r="A2486" s="99">
        <v>304</v>
      </c>
      <c r="B2486" s="98" t="s">
        <v>1102</v>
      </c>
      <c r="C2486" s="98" t="s">
        <v>1169</v>
      </c>
      <c r="D2486" s="99">
        <v>9</v>
      </c>
      <c r="E2486" s="99">
        <v>25</v>
      </c>
      <c r="F2486" s="98" t="s">
        <v>1426</v>
      </c>
      <c r="G2486" s="99">
        <v>4</v>
      </c>
      <c r="H2486" s="98" t="s">
        <v>1867</v>
      </c>
      <c r="I2486" s="97">
        <v>20</v>
      </c>
    </row>
    <row r="2487" spans="1:9" ht="15" x14ac:dyDescent="0.2">
      <c r="A2487" s="99">
        <v>304</v>
      </c>
      <c r="B2487" s="98" t="s">
        <v>1102</v>
      </c>
      <c r="C2487" s="98" t="s">
        <v>1169</v>
      </c>
      <c r="D2487" s="99">
        <v>9</v>
      </c>
      <c r="E2487" s="99">
        <v>25</v>
      </c>
      <c r="F2487" s="98" t="s">
        <v>1426</v>
      </c>
      <c r="G2487" s="99">
        <v>6</v>
      </c>
      <c r="H2487" s="98" t="s">
        <v>1867</v>
      </c>
      <c r="I2487" s="97">
        <v>19</v>
      </c>
    </row>
    <row r="2488" spans="1:9" ht="15" x14ac:dyDescent="0.2">
      <c r="A2488" s="99">
        <v>304</v>
      </c>
      <c r="B2488" s="98" t="s">
        <v>1102</v>
      </c>
      <c r="C2488" s="98" t="s">
        <v>1166</v>
      </c>
      <c r="D2488" s="99">
        <v>9</v>
      </c>
      <c r="E2488" s="99">
        <v>226</v>
      </c>
      <c r="F2488" s="98" t="s">
        <v>1419</v>
      </c>
      <c r="G2488" s="99">
        <v>1</v>
      </c>
      <c r="H2488" s="98" t="s">
        <v>1851</v>
      </c>
      <c r="I2488" s="97">
        <v>27</v>
      </c>
    </row>
    <row r="2489" spans="1:9" ht="15" x14ac:dyDescent="0.2">
      <c r="A2489" s="99">
        <v>304</v>
      </c>
      <c r="B2489" s="98" t="s">
        <v>1102</v>
      </c>
      <c r="C2489" s="98" t="s">
        <v>1166</v>
      </c>
      <c r="D2489" s="99">
        <v>9</v>
      </c>
      <c r="E2489" s="99">
        <v>226</v>
      </c>
      <c r="F2489" s="98" t="s">
        <v>1419</v>
      </c>
      <c r="G2489" s="99">
        <v>3</v>
      </c>
      <c r="H2489" s="98" t="s">
        <v>1851</v>
      </c>
      <c r="I2489" s="97">
        <v>25</v>
      </c>
    </row>
    <row r="2490" spans="1:9" ht="15" x14ac:dyDescent="0.2">
      <c r="A2490" s="99">
        <v>304</v>
      </c>
      <c r="B2490" s="98" t="s">
        <v>1102</v>
      </c>
      <c r="C2490" s="98" t="s">
        <v>1166</v>
      </c>
      <c r="D2490" s="99">
        <v>9</v>
      </c>
      <c r="E2490" s="99">
        <v>226</v>
      </c>
      <c r="F2490" s="98" t="s">
        <v>1419</v>
      </c>
      <c r="G2490" s="99">
        <v>7</v>
      </c>
      <c r="H2490" s="98" t="s">
        <v>1851</v>
      </c>
      <c r="I2490" s="97">
        <v>29</v>
      </c>
    </row>
    <row r="2491" spans="1:9" ht="15" x14ac:dyDescent="0.2">
      <c r="A2491" s="99">
        <v>304</v>
      </c>
      <c r="B2491" s="98" t="s">
        <v>1102</v>
      </c>
      <c r="C2491" s="98" t="s">
        <v>1166</v>
      </c>
      <c r="D2491" s="99">
        <v>9</v>
      </c>
      <c r="E2491" s="99">
        <v>216</v>
      </c>
      <c r="F2491" s="98" t="s">
        <v>1418</v>
      </c>
      <c r="G2491" s="99">
        <v>1</v>
      </c>
      <c r="H2491" s="98" t="s">
        <v>1851</v>
      </c>
      <c r="I2491" s="97">
        <v>30</v>
      </c>
    </row>
    <row r="2492" spans="1:9" ht="15" x14ac:dyDescent="0.2">
      <c r="A2492" s="99">
        <v>304</v>
      </c>
      <c r="B2492" s="98" t="s">
        <v>1102</v>
      </c>
      <c r="C2492" s="98" t="s">
        <v>1166</v>
      </c>
      <c r="D2492" s="99">
        <v>9</v>
      </c>
      <c r="E2492" s="99">
        <v>216</v>
      </c>
      <c r="F2492" s="98" t="s">
        <v>1418</v>
      </c>
      <c r="G2492" s="99">
        <v>3</v>
      </c>
      <c r="H2492" s="98" t="s">
        <v>1851</v>
      </c>
      <c r="I2492" s="97">
        <v>25</v>
      </c>
    </row>
    <row r="2493" spans="1:9" ht="15" x14ac:dyDescent="0.2">
      <c r="A2493" s="99">
        <v>304</v>
      </c>
      <c r="B2493" s="98" t="s">
        <v>1102</v>
      </c>
      <c r="C2493" s="98" t="s">
        <v>1166</v>
      </c>
      <c r="D2493" s="99">
        <v>9</v>
      </c>
      <c r="E2493" s="99">
        <v>216</v>
      </c>
      <c r="F2493" s="98" t="s">
        <v>1418</v>
      </c>
      <c r="G2493" s="99">
        <v>5</v>
      </c>
      <c r="H2493" s="98" t="s">
        <v>1851</v>
      </c>
      <c r="I2493" s="97">
        <v>27</v>
      </c>
    </row>
    <row r="2494" spans="1:9" ht="15" x14ac:dyDescent="0.2">
      <c r="A2494" s="99">
        <v>304</v>
      </c>
      <c r="B2494" s="98" t="s">
        <v>1102</v>
      </c>
      <c r="C2494" s="98" t="s">
        <v>1166</v>
      </c>
      <c r="D2494" s="99">
        <v>9</v>
      </c>
      <c r="E2494" s="99">
        <v>216</v>
      </c>
      <c r="F2494" s="98" t="s">
        <v>1418</v>
      </c>
      <c r="G2494" s="99">
        <v>8</v>
      </c>
      <c r="H2494" s="98" t="s">
        <v>1851</v>
      </c>
      <c r="I2494" s="97">
        <v>1</v>
      </c>
    </row>
    <row r="2495" spans="1:9" ht="15" x14ac:dyDescent="0.2">
      <c r="A2495" s="99">
        <v>304</v>
      </c>
      <c r="B2495" s="98" t="s">
        <v>1102</v>
      </c>
      <c r="C2495" s="98" t="s">
        <v>1166</v>
      </c>
      <c r="D2495" s="99">
        <v>9</v>
      </c>
      <c r="E2495" s="99">
        <v>194</v>
      </c>
      <c r="F2495" s="98" t="s">
        <v>1417</v>
      </c>
      <c r="G2495" s="99">
        <v>4</v>
      </c>
      <c r="H2495" s="98" t="s">
        <v>1842</v>
      </c>
      <c r="I2495" s="97">
        <v>14</v>
      </c>
    </row>
    <row r="2496" spans="1:9" ht="15" x14ac:dyDescent="0.2">
      <c r="A2496" s="99">
        <v>304</v>
      </c>
      <c r="B2496" s="98" t="s">
        <v>1102</v>
      </c>
      <c r="C2496" s="98" t="s">
        <v>1166</v>
      </c>
      <c r="D2496" s="99">
        <v>9</v>
      </c>
      <c r="E2496" s="99">
        <v>194</v>
      </c>
      <c r="F2496" s="98" t="s">
        <v>1417</v>
      </c>
      <c r="G2496" s="99">
        <v>6</v>
      </c>
      <c r="H2496" s="98" t="s">
        <v>1842</v>
      </c>
      <c r="I2496" s="97">
        <v>8</v>
      </c>
    </row>
    <row r="2497" spans="1:9" ht="15" x14ac:dyDescent="0.2">
      <c r="A2497" s="99">
        <v>304</v>
      </c>
      <c r="B2497" s="98" t="s">
        <v>1102</v>
      </c>
      <c r="C2497" s="98" t="s">
        <v>1166</v>
      </c>
      <c r="D2497" s="99">
        <v>9</v>
      </c>
      <c r="E2497" s="99">
        <v>194</v>
      </c>
      <c r="F2497" s="98" t="s">
        <v>1417</v>
      </c>
      <c r="G2497" s="99">
        <v>8</v>
      </c>
      <c r="H2497" s="98" t="s">
        <v>1842</v>
      </c>
      <c r="I2497" s="97">
        <v>16</v>
      </c>
    </row>
    <row r="2498" spans="1:9" ht="15" x14ac:dyDescent="0.2">
      <c r="A2498" s="99">
        <v>304</v>
      </c>
      <c r="B2498" s="98" t="s">
        <v>1102</v>
      </c>
      <c r="C2498" s="98" t="s">
        <v>1166</v>
      </c>
      <c r="D2498" s="99">
        <v>9</v>
      </c>
      <c r="E2498" s="99">
        <v>227</v>
      </c>
      <c r="F2498" s="98" t="s">
        <v>1415</v>
      </c>
      <c r="G2498" s="99">
        <v>4</v>
      </c>
      <c r="H2498" s="98" t="s">
        <v>1851</v>
      </c>
      <c r="I2498" s="97">
        <v>29</v>
      </c>
    </row>
    <row r="2499" spans="1:9" ht="15" x14ac:dyDescent="0.2">
      <c r="A2499" s="99">
        <v>304</v>
      </c>
      <c r="B2499" s="98" t="s">
        <v>1102</v>
      </c>
      <c r="C2499" s="98" t="s">
        <v>1166</v>
      </c>
      <c r="D2499" s="99">
        <v>9</v>
      </c>
      <c r="E2499" s="99">
        <v>227</v>
      </c>
      <c r="F2499" s="98" t="s">
        <v>1415</v>
      </c>
      <c r="G2499" s="99">
        <v>6</v>
      </c>
      <c r="H2499" s="98" t="s">
        <v>1851</v>
      </c>
      <c r="I2499" s="97">
        <v>24</v>
      </c>
    </row>
    <row r="2500" spans="1:9" ht="15" x14ac:dyDescent="0.2">
      <c r="A2500" s="99">
        <v>304</v>
      </c>
      <c r="B2500" s="98" t="s">
        <v>1102</v>
      </c>
      <c r="C2500" s="98" t="s">
        <v>1166</v>
      </c>
      <c r="D2500" s="99">
        <v>9</v>
      </c>
      <c r="E2500" s="99">
        <v>227</v>
      </c>
      <c r="F2500" s="98" t="s">
        <v>1415</v>
      </c>
      <c r="G2500" s="99">
        <v>8</v>
      </c>
      <c r="H2500" s="98" t="s">
        <v>1851</v>
      </c>
      <c r="I2500" s="97">
        <v>20</v>
      </c>
    </row>
    <row r="2501" spans="1:9" ht="15" x14ac:dyDescent="0.2">
      <c r="A2501" s="99">
        <v>304</v>
      </c>
      <c r="B2501" s="98" t="s">
        <v>1102</v>
      </c>
      <c r="C2501" s="98" t="s">
        <v>1166</v>
      </c>
      <c r="D2501" s="99">
        <v>9</v>
      </c>
      <c r="E2501" s="99">
        <v>181</v>
      </c>
      <c r="F2501" s="98" t="s">
        <v>1414</v>
      </c>
      <c r="G2501" s="99">
        <v>5</v>
      </c>
      <c r="H2501" s="98" t="s">
        <v>1851</v>
      </c>
      <c r="I2501" s="97">
        <v>21</v>
      </c>
    </row>
    <row r="2502" spans="1:9" ht="15" x14ac:dyDescent="0.2">
      <c r="A2502" s="99">
        <v>304</v>
      </c>
      <c r="B2502" s="98" t="s">
        <v>1102</v>
      </c>
      <c r="C2502" s="98" t="s">
        <v>1166</v>
      </c>
      <c r="D2502" s="99">
        <v>9</v>
      </c>
      <c r="E2502" s="99">
        <v>181</v>
      </c>
      <c r="F2502" s="98" t="s">
        <v>1414</v>
      </c>
      <c r="G2502" s="99">
        <v>7</v>
      </c>
      <c r="H2502" s="98" t="s">
        <v>1851</v>
      </c>
      <c r="I2502" s="97">
        <v>24</v>
      </c>
    </row>
    <row r="2503" spans="1:9" ht="15" x14ac:dyDescent="0.2">
      <c r="A2503" s="99">
        <v>304</v>
      </c>
      <c r="B2503" s="98" t="s">
        <v>1102</v>
      </c>
      <c r="C2503" s="98" t="s">
        <v>1166</v>
      </c>
      <c r="D2503" s="99">
        <v>9</v>
      </c>
      <c r="E2503" s="99">
        <v>225</v>
      </c>
      <c r="F2503" s="98" t="s">
        <v>1413</v>
      </c>
      <c r="G2503" s="99">
        <v>4</v>
      </c>
      <c r="H2503" s="98" t="s">
        <v>1851</v>
      </c>
      <c r="I2503" s="97">
        <v>25</v>
      </c>
    </row>
    <row r="2504" spans="1:9" ht="15" x14ac:dyDescent="0.2">
      <c r="A2504" s="99">
        <v>304</v>
      </c>
      <c r="B2504" s="98" t="s">
        <v>1102</v>
      </c>
      <c r="C2504" s="98" t="s">
        <v>1166</v>
      </c>
      <c r="D2504" s="99">
        <v>9</v>
      </c>
      <c r="E2504" s="99">
        <v>225</v>
      </c>
      <c r="F2504" s="98" t="s">
        <v>1413</v>
      </c>
      <c r="G2504" s="99">
        <v>6</v>
      </c>
      <c r="H2504" s="98" t="s">
        <v>1851</v>
      </c>
      <c r="I2504" s="97">
        <v>25</v>
      </c>
    </row>
    <row r="2505" spans="1:9" ht="15" x14ac:dyDescent="0.2">
      <c r="A2505" s="99">
        <v>304</v>
      </c>
      <c r="B2505" s="98" t="s">
        <v>1102</v>
      </c>
      <c r="C2505" s="98" t="s">
        <v>1166</v>
      </c>
      <c r="D2505" s="99">
        <v>9</v>
      </c>
      <c r="E2505" s="99">
        <v>225</v>
      </c>
      <c r="F2505" s="98" t="s">
        <v>1413</v>
      </c>
      <c r="G2505" s="99">
        <v>8</v>
      </c>
      <c r="H2505" s="98" t="s">
        <v>1851</v>
      </c>
      <c r="I2505" s="97">
        <v>22</v>
      </c>
    </row>
    <row r="2506" spans="1:9" ht="15" x14ac:dyDescent="0.2">
      <c r="A2506" s="99">
        <v>304</v>
      </c>
      <c r="B2506" s="98" t="s">
        <v>1102</v>
      </c>
      <c r="C2506" s="98" t="s">
        <v>1163</v>
      </c>
      <c r="D2506" s="99">
        <v>9</v>
      </c>
      <c r="E2506" s="99">
        <v>319</v>
      </c>
      <c r="F2506" s="98" t="s">
        <v>1410</v>
      </c>
      <c r="G2506" s="99">
        <v>1</v>
      </c>
      <c r="H2506" s="98" t="s">
        <v>1981</v>
      </c>
      <c r="I2506" s="97">
        <v>1</v>
      </c>
    </row>
    <row r="2507" spans="1:9" ht="15" x14ac:dyDescent="0.2">
      <c r="A2507" s="99">
        <v>304</v>
      </c>
      <c r="B2507" s="98" t="s">
        <v>1102</v>
      </c>
      <c r="C2507" s="98" t="s">
        <v>1163</v>
      </c>
      <c r="D2507" s="99">
        <v>9</v>
      </c>
      <c r="E2507" s="99">
        <v>232</v>
      </c>
      <c r="F2507" s="98" t="s">
        <v>1409</v>
      </c>
      <c r="G2507" s="99">
        <v>4</v>
      </c>
      <c r="H2507" s="98" t="s">
        <v>1934</v>
      </c>
      <c r="I2507" s="97">
        <v>20</v>
      </c>
    </row>
    <row r="2508" spans="1:9" ht="15" x14ac:dyDescent="0.2">
      <c r="A2508" s="99">
        <v>304</v>
      </c>
      <c r="B2508" s="98" t="s">
        <v>1102</v>
      </c>
      <c r="C2508" s="98" t="s">
        <v>1163</v>
      </c>
      <c r="D2508" s="99">
        <v>9</v>
      </c>
      <c r="E2508" s="99">
        <v>232</v>
      </c>
      <c r="F2508" s="98" t="s">
        <v>1409</v>
      </c>
      <c r="G2508" s="99">
        <v>6</v>
      </c>
      <c r="H2508" s="98" t="s">
        <v>1934</v>
      </c>
      <c r="I2508" s="97">
        <v>25</v>
      </c>
    </row>
    <row r="2509" spans="1:9" ht="15" x14ac:dyDescent="0.2">
      <c r="A2509" s="99">
        <v>304</v>
      </c>
      <c r="B2509" s="98" t="s">
        <v>1102</v>
      </c>
      <c r="C2509" s="98" t="s">
        <v>1163</v>
      </c>
      <c r="D2509" s="99">
        <v>9</v>
      </c>
      <c r="E2509" s="99">
        <v>232</v>
      </c>
      <c r="F2509" s="98" t="s">
        <v>1409</v>
      </c>
      <c r="G2509" s="99">
        <v>8</v>
      </c>
      <c r="H2509" s="98" t="s">
        <v>1934</v>
      </c>
      <c r="I2509" s="97">
        <v>19</v>
      </c>
    </row>
    <row r="2510" spans="1:9" ht="15" x14ac:dyDescent="0.2">
      <c r="A2510" s="99">
        <v>304</v>
      </c>
      <c r="B2510" s="98" t="s">
        <v>1102</v>
      </c>
      <c r="C2510" s="98" t="s">
        <v>1163</v>
      </c>
      <c r="D2510" s="99">
        <v>9</v>
      </c>
      <c r="E2510" s="99">
        <v>491</v>
      </c>
      <c r="F2510" s="98" t="s">
        <v>1405</v>
      </c>
      <c r="G2510" s="99">
        <v>1</v>
      </c>
      <c r="H2510" s="98" t="s">
        <v>1934</v>
      </c>
      <c r="I2510" s="97">
        <v>26</v>
      </c>
    </row>
    <row r="2511" spans="1:9" ht="15" x14ac:dyDescent="0.2">
      <c r="A2511" s="99">
        <v>304</v>
      </c>
      <c r="B2511" s="98" t="s">
        <v>1102</v>
      </c>
      <c r="C2511" s="98" t="s">
        <v>1163</v>
      </c>
      <c r="D2511" s="99">
        <v>9</v>
      </c>
      <c r="E2511" s="99">
        <v>491</v>
      </c>
      <c r="F2511" s="98" t="s">
        <v>1405</v>
      </c>
      <c r="G2511" s="99">
        <v>2</v>
      </c>
      <c r="H2511" s="98" t="s">
        <v>1934</v>
      </c>
      <c r="I2511" s="97">
        <v>21</v>
      </c>
    </row>
    <row r="2512" spans="1:9" ht="15" x14ac:dyDescent="0.2">
      <c r="A2512" s="99">
        <v>304</v>
      </c>
      <c r="B2512" s="98" t="s">
        <v>1102</v>
      </c>
      <c r="C2512" s="98" t="s">
        <v>1163</v>
      </c>
      <c r="D2512" s="99">
        <v>9</v>
      </c>
      <c r="E2512" s="99">
        <v>491</v>
      </c>
      <c r="F2512" s="98" t="s">
        <v>1405</v>
      </c>
      <c r="G2512" s="99">
        <v>5</v>
      </c>
      <c r="H2512" s="98" t="s">
        <v>1934</v>
      </c>
      <c r="I2512" s="97">
        <v>28</v>
      </c>
    </row>
    <row r="2513" spans="1:9" ht="15" x14ac:dyDescent="0.2">
      <c r="A2513" s="99">
        <v>304</v>
      </c>
      <c r="B2513" s="98" t="s">
        <v>1102</v>
      </c>
      <c r="C2513" s="98" t="s">
        <v>1163</v>
      </c>
      <c r="D2513" s="99">
        <v>9</v>
      </c>
      <c r="E2513" s="99">
        <v>491</v>
      </c>
      <c r="F2513" s="98" t="s">
        <v>1405</v>
      </c>
      <c r="G2513" s="99">
        <v>6</v>
      </c>
      <c r="H2513" s="98" t="s">
        <v>1934</v>
      </c>
      <c r="I2513" s="97">
        <v>26</v>
      </c>
    </row>
    <row r="2514" spans="1:9" ht="15" x14ac:dyDescent="0.2">
      <c r="A2514" s="99">
        <v>304</v>
      </c>
      <c r="B2514" s="98" t="s">
        <v>1102</v>
      </c>
      <c r="C2514" s="98" t="s">
        <v>1163</v>
      </c>
      <c r="D2514" s="99">
        <v>9</v>
      </c>
      <c r="E2514" s="99">
        <v>491</v>
      </c>
      <c r="F2514" s="98" t="s">
        <v>1405</v>
      </c>
      <c r="G2514" s="99">
        <v>7</v>
      </c>
      <c r="H2514" s="98" t="s">
        <v>1934</v>
      </c>
      <c r="I2514" s="97">
        <v>26</v>
      </c>
    </row>
    <row r="2515" spans="1:9" ht="15" x14ac:dyDescent="0.2">
      <c r="A2515" s="99">
        <v>304</v>
      </c>
      <c r="B2515" s="98" t="s">
        <v>1102</v>
      </c>
      <c r="C2515" s="98" t="s">
        <v>1163</v>
      </c>
      <c r="D2515" s="99">
        <v>9</v>
      </c>
      <c r="E2515" s="99">
        <v>523</v>
      </c>
      <c r="F2515" s="98" t="s">
        <v>1404</v>
      </c>
      <c r="G2515" s="99">
        <v>2</v>
      </c>
      <c r="H2515" s="98" t="s">
        <v>1934</v>
      </c>
      <c r="I2515" s="97">
        <v>29</v>
      </c>
    </row>
    <row r="2516" spans="1:9" ht="15" x14ac:dyDescent="0.2">
      <c r="A2516" s="99">
        <v>304</v>
      </c>
      <c r="B2516" s="98" t="s">
        <v>1102</v>
      </c>
      <c r="C2516" s="98" t="s">
        <v>1163</v>
      </c>
      <c r="D2516" s="99">
        <v>9</v>
      </c>
      <c r="E2516" s="99">
        <v>523</v>
      </c>
      <c r="F2516" s="98" t="s">
        <v>1404</v>
      </c>
      <c r="G2516" s="99">
        <v>3</v>
      </c>
      <c r="H2516" s="98" t="s">
        <v>1934</v>
      </c>
      <c r="I2516" s="97">
        <v>27</v>
      </c>
    </row>
    <row r="2517" spans="1:9" ht="15" x14ac:dyDescent="0.2">
      <c r="A2517" s="99">
        <v>304</v>
      </c>
      <c r="B2517" s="98" t="s">
        <v>1102</v>
      </c>
      <c r="C2517" s="98" t="s">
        <v>1163</v>
      </c>
      <c r="D2517" s="99">
        <v>9</v>
      </c>
      <c r="E2517" s="99">
        <v>523</v>
      </c>
      <c r="F2517" s="98" t="s">
        <v>1404</v>
      </c>
      <c r="G2517" s="99">
        <v>4</v>
      </c>
      <c r="H2517" s="98" t="s">
        <v>1934</v>
      </c>
      <c r="I2517" s="97">
        <v>18</v>
      </c>
    </row>
    <row r="2518" spans="1:9" ht="15" x14ac:dyDescent="0.2">
      <c r="A2518" s="99">
        <v>304</v>
      </c>
      <c r="B2518" s="98" t="s">
        <v>1102</v>
      </c>
      <c r="C2518" s="98" t="s">
        <v>1163</v>
      </c>
      <c r="D2518" s="99">
        <v>9</v>
      </c>
      <c r="E2518" s="99">
        <v>523</v>
      </c>
      <c r="F2518" s="98" t="s">
        <v>1404</v>
      </c>
      <c r="G2518" s="99">
        <v>7</v>
      </c>
      <c r="H2518" s="98" t="s">
        <v>1934</v>
      </c>
      <c r="I2518" s="97">
        <v>27</v>
      </c>
    </row>
    <row r="2519" spans="1:9" ht="15" x14ac:dyDescent="0.2">
      <c r="A2519" s="99">
        <v>304</v>
      </c>
      <c r="B2519" s="98" t="s">
        <v>1102</v>
      </c>
      <c r="C2519" s="98" t="s">
        <v>1163</v>
      </c>
      <c r="D2519" s="99">
        <v>9</v>
      </c>
      <c r="E2519" s="99">
        <v>523</v>
      </c>
      <c r="F2519" s="98" t="s">
        <v>1404</v>
      </c>
      <c r="G2519" s="99">
        <v>8</v>
      </c>
      <c r="H2519" s="98" t="s">
        <v>1934</v>
      </c>
      <c r="I2519" s="97">
        <v>25</v>
      </c>
    </row>
    <row r="2520" spans="1:9" ht="15" x14ac:dyDescent="0.2">
      <c r="A2520" s="99">
        <v>304</v>
      </c>
      <c r="B2520" s="98" t="s">
        <v>1102</v>
      </c>
      <c r="C2520" s="98" t="s">
        <v>1163</v>
      </c>
      <c r="D2520" s="99">
        <v>9</v>
      </c>
      <c r="E2520" s="99">
        <v>144</v>
      </c>
      <c r="F2520" s="98" t="s">
        <v>1403</v>
      </c>
      <c r="G2520" s="99">
        <v>1</v>
      </c>
      <c r="H2520" s="98" t="s">
        <v>1961</v>
      </c>
      <c r="I2520" s="97">
        <v>3</v>
      </c>
    </row>
    <row r="2521" spans="1:9" ht="15" x14ac:dyDescent="0.2">
      <c r="A2521" s="99">
        <v>304</v>
      </c>
      <c r="B2521" s="98" t="s">
        <v>1102</v>
      </c>
      <c r="C2521" s="98" t="s">
        <v>1163</v>
      </c>
      <c r="D2521" s="99">
        <v>9</v>
      </c>
      <c r="E2521" s="99">
        <v>219</v>
      </c>
      <c r="F2521" s="98" t="s">
        <v>1401</v>
      </c>
      <c r="G2521" s="99">
        <v>1</v>
      </c>
      <c r="H2521" s="98" t="s">
        <v>1934</v>
      </c>
      <c r="I2521" s="97">
        <v>31</v>
      </c>
    </row>
    <row r="2522" spans="1:9" ht="15" x14ac:dyDescent="0.2">
      <c r="A2522" s="99">
        <v>304</v>
      </c>
      <c r="B2522" s="98" t="s">
        <v>1102</v>
      </c>
      <c r="C2522" s="98" t="s">
        <v>1163</v>
      </c>
      <c r="D2522" s="99">
        <v>9</v>
      </c>
      <c r="E2522" s="99">
        <v>219</v>
      </c>
      <c r="F2522" s="98" t="s">
        <v>1401</v>
      </c>
      <c r="G2522" s="99">
        <v>3</v>
      </c>
      <c r="H2522" s="98" t="s">
        <v>1934</v>
      </c>
      <c r="I2522" s="97">
        <v>21</v>
      </c>
    </row>
    <row r="2523" spans="1:9" ht="15" x14ac:dyDescent="0.2">
      <c r="A2523" s="99">
        <v>304</v>
      </c>
      <c r="B2523" s="98" t="s">
        <v>1102</v>
      </c>
      <c r="C2523" s="98" t="s">
        <v>1163</v>
      </c>
      <c r="D2523" s="99">
        <v>9</v>
      </c>
      <c r="E2523" s="99">
        <v>219</v>
      </c>
      <c r="F2523" s="98" t="s">
        <v>1401</v>
      </c>
      <c r="G2523" s="99">
        <v>7</v>
      </c>
      <c r="H2523" s="98" t="s">
        <v>1934</v>
      </c>
      <c r="I2523" s="97">
        <v>24</v>
      </c>
    </row>
    <row r="2524" spans="1:9" ht="15" x14ac:dyDescent="0.2">
      <c r="A2524" s="99">
        <v>304</v>
      </c>
      <c r="B2524" s="98" t="s">
        <v>1102</v>
      </c>
      <c r="C2524" s="98" t="s">
        <v>1172</v>
      </c>
      <c r="D2524" s="99">
        <v>10</v>
      </c>
      <c r="E2524" s="99">
        <v>8</v>
      </c>
      <c r="F2524" s="98" t="s">
        <v>1452</v>
      </c>
      <c r="G2524" s="99">
        <v>2</v>
      </c>
      <c r="H2524" s="98" t="s">
        <v>1858</v>
      </c>
      <c r="I2524" s="97">
        <v>19</v>
      </c>
    </row>
    <row r="2525" spans="1:9" ht="15" x14ac:dyDescent="0.2">
      <c r="A2525" s="99">
        <v>304</v>
      </c>
      <c r="B2525" s="98" t="s">
        <v>1102</v>
      </c>
      <c r="C2525" s="98" t="s">
        <v>1172</v>
      </c>
      <c r="D2525" s="99">
        <v>10</v>
      </c>
      <c r="E2525" s="99">
        <v>8</v>
      </c>
      <c r="F2525" s="98" t="s">
        <v>1452</v>
      </c>
      <c r="G2525" s="99">
        <v>4</v>
      </c>
      <c r="H2525" s="98" t="s">
        <v>1858</v>
      </c>
      <c r="I2525" s="97">
        <v>31</v>
      </c>
    </row>
    <row r="2526" spans="1:9" ht="15" x14ac:dyDescent="0.2">
      <c r="A2526" s="99">
        <v>304</v>
      </c>
      <c r="B2526" s="98" t="s">
        <v>1102</v>
      </c>
      <c r="C2526" s="98" t="s">
        <v>1172</v>
      </c>
      <c r="D2526" s="99">
        <v>10</v>
      </c>
      <c r="E2526" s="99">
        <v>8</v>
      </c>
      <c r="F2526" s="98" t="s">
        <v>1452</v>
      </c>
      <c r="G2526" s="99">
        <v>6</v>
      </c>
      <c r="H2526" s="98" t="s">
        <v>1858</v>
      </c>
      <c r="I2526" s="97">
        <v>25</v>
      </c>
    </row>
    <row r="2527" spans="1:9" ht="15" x14ac:dyDescent="0.2">
      <c r="A2527" s="99">
        <v>304</v>
      </c>
      <c r="B2527" s="98" t="s">
        <v>1102</v>
      </c>
      <c r="C2527" s="98" t="s">
        <v>1172</v>
      </c>
      <c r="D2527" s="99">
        <v>10</v>
      </c>
      <c r="E2527" s="99">
        <v>241</v>
      </c>
      <c r="F2527" s="98" t="s">
        <v>1451</v>
      </c>
      <c r="G2527" s="99">
        <v>2</v>
      </c>
      <c r="H2527" s="98" t="s">
        <v>1858</v>
      </c>
      <c r="I2527" s="97">
        <v>23</v>
      </c>
    </row>
    <row r="2528" spans="1:9" ht="15" x14ac:dyDescent="0.2">
      <c r="A2528" s="99">
        <v>304</v>
      </c>
      <c r="B2528" s="98" t="s">
        <v>1102</v>
      </c>
      <c r="C2528" s="98" t="s">
        <v>1172</v>
      </c>
      <c r="D2528" s="99">
        <v>10</v>
      </c>
      <c r="E2528" s="99">
        <v>241</v>
      </c>
      <c r="F2528" s="98" t="s">
        <v>1451</v>
      </c>
      <c r="G2528" s="99">
        <v>4</v>
      </c>
      <c r="H2528" s="98" t="s">
        <v>1858</v>
      </c>
      <c r="I2528" s="97">
        <v>27</v>
      </c>
    </row>
    <row r="2529" spans="1:9" ht="15" x14ac:dyDescent="0.2">
      <c r="A2529" s="99">
        <v>304</v>
      </c>
      <c r="B2529" s="98" t="s">
        <v>1102</v>
      </c>
      <c r="C2529" s="98" t="s">
        <v>1172</v>
      </c>
      <c r="D2529" s="99">
        <v>10</v>
      </c>
      <c r="E2529" s="99">
        <v>241</v>
      </c>
      <c r="F2529" s="98" t="s">
        <v>1451</v>
      </c>
      <c r="G2529" s="99">
        <v>6</v>
      </c>
      <c r="H2529" s="98" t="s">
        <v>1858</v>
      </c>
      <c r="I2529" s="97">
        <v>26</v>
      </c>
    </row>
    <row r="2530" spans="1:9" ht="15" x14ac:dyDescent="0.2">
      <c r="A2530" s="99">
        <v>304</v>
      </c>
      <c r="B2530" s="98" t="s">
        <v>1102</v>
      </c>
      <c r="C2530" s="98" t="s">
        <v>1172</v>
      </c>
      <c r="D2530" s="99">
        <v>10</v>
      </c>
      <c r="E2530" s="99">
        <v>156</v>
      </c>
      <c r="F2530" s="98" t="s">
        <v>1447</v>
      </c>
      <c r="G2530" s="99">
        <v>3</v>
      </c>
      <c r="H2530" s="98" t="s">
        <v>1847</v>
      </c>
      <c r="I2530" s="97">
        <v>2</v>
      </c>
    </row>
    <row r="2531" spans="1:9" ht="15" x14ac:dyDescent="0.2">
      <c r="A2531" s="99">
        <v>304</v>
      </c>
      <c r="B2531" s="98" t="s">
        <v>1102</v>
      </c>
      <c r="C2531" s="98" t="s">
        <v>1172</v>
      </c>
      <c r="D2531" s="99">
        <v>10</v>
      </c>
      <c r="E2531" s="99">
        <v>156</v>
      </c>
      <c r="F2531" s="98" t="s">
        <v>1447</v>
      </c>
      <c r="G2531" s="99">
        <v>3</v>
      </c>
      <c r="H2531" s="98" t="s">
        <v>1845</v>
      </c>
      <c r="I2531" s="97">
        <v>4</v>
      </c>
    </row>
    <row r="2532" spans="1:9" ht="15" x14ac:dyDescent="0.2">
      <c r="A2532" s="99">
        <v>304</v>
      </c>
      <c r="B2532" s="98" t="s">
        <v>1102</v>
      </c>
      <c r="C2532" s="98" t="s">
        <v>1172</v>
      </c>
      <c r="D2532" s="99">
        <v>10</v>
      </c>
      <c r="E2532" s="99">
        <v>156</v>
      </c>
      <c r="F2532" s="98" t="s">
        <v>1447</v>
      </c>
      <c r="G2532" s="99">
        <v>5</v>
      </c>
      <c r="H2532" s="98" t="s">
        <v>1845</v>
      </c>
      <c r="I2532" s="97">
        <v>9</v>
      </c>
    </row>
    <row r="2533" spans="1:9" ht="15" x14ac:dyDescent="0.2">
      <c r="A2533" s="99">
        <v>304</v>
      </c>
      <c r="B2533" s="98" t="s">
        <v>1102</v>
      </c>
      <c r="C2533" s="98" t="s">
        <v>1172</v>
      </c>
      <c r="D2533" s="99">
        <v>10</v>
      </c>
      <c r="E2533" s="99">
        <v>156</v>
      </c>
      <c r="F2533" s="98" t="s">
        <v>1447</v>
      </c>
      <c r="G2533" s="99">
        <v>7</v>
      </c>
      <c r="H2533" s="98" t="s">
        <v>1847</v>
      </c>
      <c r="I2533" s="97">
        <v>1</v>
      </c>
    </row>
    <row r="2534" spans="1:9" ht="15" x14ac:dyDescent="0.2">
      <c r="A2534" s="99">
        <v>304</v>
      </c>
      <c r="B2534" s="98" t="s">
        <v>1102</v>
      </c>
      <c r="C2534" s="98" t="s">
        <v>1172</v>
      </c>
      <c r="D2534" s="99">
        <v>10</v>
      </c>
      <c r="E2534" s="99">
        <v>156</v>
      </c>
      <c r="F2534" s="98" t="s">
        <v>1447</v>
      </c>
      <c r="G2534" s="99">
        <v>7</v>
      </c>
      <c r="H2534" s="98" t="s">
        <v>1845</v>
      </c>
      <c r="I2534" s="97">
        <v>13</v>
      </c>
    </row>
    <row r="2535" spans="1:9" ht="15" x14ac:dyDescent="0.2">
      <c r="A2535" s="99">
        <v>304</v>
      </c>
      <c r="B2535" s="98" t="s">
        <v>1102</v>
      </c>
      <c r="C2535" s="98" t="s">
        <v>1172</v>
      </c>
      <c r="D2535" s="99">
        <v>10</v>
      </c>
      <c r="E2535" s="99">
        <v>68</v>
      </c>
      <c r="F2535" s="98" t="s">
        <v>1446</v>
      </c>
      <c r="G2535" s="99">
        <v>1</v>
      </c>
      <c r="H2535" s="98" t="s">
        <v>1858</v>
      </c>
      <c r="I2535" s="97">
        <v>25</v>
      </c>
    </row>
    <row r="2536" spans="1:9" ht="15" x14ac:dyDescent="0.2">
      <c r="A2536" s="99">
        <v>304</v>
      </c>
      <c r="B2536" s="98" t="s">
        <v>1102</v>
      </c>
      <c r="C2536" s="98" t="s">
        <v>1172</v>
      </c>
      <c r="D2536" s="99">
        <v>10</v>
      </c>
      <c r="E2536" s="99">
        <v>68</v>
      </c>
      <c r="F2536" s="98" t="s">
        <v>1446</v>
      </c>
      <c r="G2536" s="99">
        <v>5</v>
      </c>
      <c r="H2536" s="98" t="s">
        <v>1858</v>
      </c>
      <c r="I2536" s="97">
        <v>29</v>
      </c>
    </row>
    <row r="2537" spans="1:9" ht="15" x14ac:dyDescent="0.2">
      <c r="A2537" s="99">
        <v>304</v>
      </c>
      <c r="B2537" s="98" t="s">
        <v>1102</v>
      </c>
      <c r="C2537" s="98" t="s">
        <v>1172</v>
      </c>
      <c r="D2537" s="99">
        <v>10</v>
      </c>
      <c r="E2537" s="99">
        <v>68</v>
      </c>
      <c r="F2537" s="98" t="s">
        <v>1446</v>
      </c>
      <c r="G2537" s="99">
        <v>7</v>
      </c>
      <c r="H2537" s="98" t="s">
        <v>1858</v>
      </c>
      <c r="I2537" s="97">
        <v>25</v>
      </c>
    </row>
    <row r="2538" spans="1:9" ht="15" x14ac:dyDescent="0.2">
      <c r="A2538" s="99">
        <v>304</v>
      </c>
      <c r="B2538" s="98" t="s">
        <v>1102</v>
      </c>
      <c r="C2538" s="98" t="s">
        <v>1172</v>
      </c>
      <c r="D2538" s="99">
        <v>10</v>
      </c>
      <c r="E2538" s="99">
        <v>88</v>
      </c>
      <c r="F2538" s="98" t="s">
        <v>1445</v>
      </c>
      <c r="G2538" s="99">
        <v>8</v>
      </c>
      <c r="H2538" s="98" t="s">
        <v>1874</v>
      </c>
      <c r="I2538" s="97">
        <v>3</v>
      </c>
    </row>
    <row r="2539" spans="1:9" ht="15" x14ac:dyDescent="0.2">
      <c r="A2539" s="99">
        <v>304</v>
      </c>
      <c r="B2539" s="98" t="s">
        <v>1102</v>
      </c>
      <c r="C2539" s="98" t="s">
        <v>1172</v>
      </c>
      <c r="D2539" s="99">
        <v>10</v>
      </c>
      <c r="E2539" s="99">
        <v>421</v>
      </c>
      <c r="F2539" s="98" t="s">
        <v>1444</v>
      </c>
      <c r="G2539" s="99">
        <v>4</v>
      </c>
      <c r="H2539" s="98" t="s">
        <v>1924</v>
      </c>
      <c r="I2539" s="97">
        <v>2</v>
      </c>
    </row>
    <row r="2540" spans="1:9" ht="15" x14ac:dyDescent="0.2">
      <c r="A2540" s="99">
        <v>304</v>
      </c>
      <c r="B2540" s="98" t="s">
        <v>1102</v>
      </c>
      <c r="C2540" s="98" t="s">
        <v>1172</v>
      </c>
      <c r="D2540" s="99">
        <v>10</v>
      </c>
      <c r="E2540" s="99">
        <v>480</v>
      </c>
      <c r="F2540" s="98" t="s">
        <v>1443</v>
      </c>
      <c r="G2540" s="99">
        <v>5</v>
      </c>
      <c r="H2540" s="98" t="s">
        <v>1845</v>
      </c>
      <c r="I2540" s="97">
        <v>12</v>
      </c>
    </row>
    <row r="2541" spans="1:9" ht="15" x14ac:dyDescent="0.2">
      <c r="A2541" s="99">
        <v>304</v>
      </c>
      <c r="B2541" s="98" t="s">
        <v>1102</v>
      </c>
      <c r="C2541" s="98" t="s">
        <v>1172</v>
      </c>
      <c r="D2541" s="99">
        <v>10</v>
      </c>
      <c r="E2541" s="99">
        <v>480</v>
      </c>
      <c r="F2541" s="98" t="s">
        <v>1443</v>
      </c>
      <c r="G2541" s="99">
        <v>5</v>
      </c>
      <c r="H2541" s="98" t="s">
        <v>1846</v>
      </c>
      <c r="I2541" s="97">
        <v>1</v>
      </c>
    </row>
    <row r="2542" spans="1:9" ht="15" x14ac:dyDescent="0.2">
      <c r="A2542" s="99">
        <v>304</v>
      </c>
      <c r="B2542" s="98" t="s">
        <v>1102</v>
      </c>
      <c r="C2542" s="98" t="s">
        <v>1172</v>
      </c>
      <c r="D2542" s="99">
        <v>10</v>
      </c>
      <c r="E2542" s="99">
        <v>480</v>
      </c>
      <c r="F2542" s="98" t="s">
        <v>1443</v>
      </c>
      <c r="G2542" s="99">
        <v>7</v>
      </c>
      <c r="H2542" s="98" t="s">
        <v>1845</v>
      </c>
      <c r="I2542" s="97">
        <v>2</v>
      </c>
    </row>
    <row r="2543" spans="1:9" ht="15" x14ac:dyDescent="0.2">
      <c r="A2543" s="99">
        <v>304</v>
      </c>
      <c r="B2543" s="98" t="s">
        <v>1102</v>
      </c>
      <c r="C2543" s="98" t="s">
        <v>1172</v>
      </c>
      <c r="D2543" s="99">
        <v>10</v>
      </c>
      <c r="E2543" s="99">
        <v>144</v>
      </c>
      <c r="F2543" s="98" t="s">
        <v>1403</v>
      </c>
      <c r="G2543" s="99">
        <v>3</v>
      </c>
      <c r="H2543" s="98" t="s">
        <v>1858</v>
      </c>
      <c r="I2543" s="97">
        <v>23</v>
      </c>
    </row>
    <row r="2544" spans="1:9" ht="15" x14ac:dyDescent="0.2">
      <c r="A2544" s="99">
        <v>304</v>
      </c>
      <c r="B2544" s="98" t="s">
        <v>1102</v>
      </c>
      <c r="C2544" s="98" t="s">
        <v>1172</v>
      </c>
      <c r="D2544" s="99">
        <v>10</v>
      </c>
      <c r="E2544" s="99">
        <v>144</v>
      </c>
      <c r="F2544" s="98" t="s">
        <v>1403</v>
      </c>
      <c r="G2544" s="99">
        <v>5</v>
      </c>
      <c r="H2544" s="98" t="s">
        <v>1858</v>
      </c>
      <c r="I2544" s="97">
        <v>26</v>
      </c>
    </row>
    <row r="2545" spans="1:9" ht="15" x14ac:dyDescent="0.2">
      <c r="A2545" s="99">
        <v>304</v>
      </c>
      <c r="B2545" s="98" t="s">
        <v>1102</v>
      </c>
      <c r="C2545" s="98" t="s">
        <v>1172</v>
      </c>
      <c r="D2545" s="99">
        <v>10</v>
      </c>
      <c r="E2545" s="99">
        <v>187</v>
      </c>
      <c r="F2545" s="98" t="s">
        <v>1440</v>
      </c>
      <c r="G2545" s="99">
        <v>2</v>
      </c>
      <c r="H2545" s="98" t="s">
        <v>1860</v>
      </c>
      <c r="I2545" s="97">
        <v>1</v>
      </c>
    </row>
    <row r="2546" spans="1:9" ht="15" x14ac:dyDescent="0.2">
      <c r="A2546" s="99">
        <v>304</v>
      </c>
      <c r="B2546" s="98" t="s">
        <v>1102</v>
      </c>
      <c r="C2546" s="98" t="s">
        <v>1172</v>
      </c>
      <c r="D2546" s="99">
        <v>10</v>
      </c>
      <c r="E2546" s="99">
        <v>601</v>
      </c>
      <c r="F2546" s="98" t="s">
        <v>1402</v>
      </c>
      <c r="G2546" s="99">
        <v>3</v>
      </c>
      <c r="H2546" s="98" t="s">
        <v>1845</v>
      </c>
      <c r="I2546" s="97">
        <v>3</v>
      </c>
    </row>
    <row r="2547" spans="1:9" ht="15" x14ac:dyDescent="0.2">
      <c r="A2547" s="99">
        <v>304</v>
      </c>
      <c r="B2547" s="98" t="s">
        <v>1102</v>
      </c>
      <c r="C2547" s="98" t="s">
        <v>1172</v>
      </c>
      <c r="D2547" s="99">
        <v>10</v>
      </c>
      <c r="E2547" s="99">
        <v>193</v>
      </c>
      <c r="F2547" s="98" t="s">
        <v>1439</v>
      </c>
      <c r="G2547" s="99">
        <v>3</v>
      </c>
      <c r="H2547" s="98" t="s">
        <v>1845</v>
      </c>
      <c r="I2547" s="97">
        <v>19</v>
      </c>
    </row>
    <row r="2548" spans="1:9" ht="15" x14ac:dyDescent="0.2">
      <c r="A2548" s="99">
        <v>304</v>
      </c>
      <c r="B2548" s="98" t="s">
        <v>1102</v>
      </c>
      <c r="C2548" s="98" t="s">
        <v>1172</v>
      </c>
      <c r="D2548" s="99">
        <v>10</v>
      </c>
      <c r="E2548" s="99">
        <v>193</v>
      </c>
      <c r="F2548" s="98" t="s">
        <v>1439</v>
      </c>
      <c r="G2548" s="99">
        <v>5</v>
      </c>
      <c r="H2548" s="98" t="s">
        <v>1845</v>
      </c>
      <c r="I2548" s="97">
        <v>20</v>
      </c>
    </row>
    <row r="2549" spans="1:9" ht="15" x14ac:dyDescent="0.2">
      <c r="A2549" s="99">
        <v>304</v>
      </c>
      <c r="B2549" s="98" t="s">
        <v>1102</v>
      </c>
      <c r="C2549" s="98" t="s">
        <v>1172</v>
      </c>
      <c r="D2549" s="99">
        <v>10</v>
      </c>
      <c r="E2549" s="99">
        <v>193</v>
      </c>
      <c r="F2549" s="98" t="s">
        <v>1439</v>
      </c>
      <c r="G2549" s="99">
        <v>7</v>
      </c>
      <c r="H2549" s="98" t="s">
        <v>1845</v>
      </c>
      <c r="I2549" s="97">
        <v>1</v>
      </c>
    </row>
    <row r="2550" spans="1:9" ht="15" x14ac:dyDescent="0.2">
      <c r="A2550" s="99">
        <v>304</v>
      </c>
      <c r="B2550" s="98" t="s">
        <v>1102</v>
      </c>
      <c r="C2550" s="98" t="s">
        <v>1172</v>
      </c>
      <c r="D2550" s="99">
        <v>10</v>
      </c>
      <c r="E2550" s="99">
        <v>31</v>
      </c>
      <c r="F2550" s="98" t="s">
        <v>1438</v>
      </c>
      <c r="G2550" s="99">
        <v>2</v>
      </c>
      <c r="H2550" s="98" t="s">
        <v>1882</v>
      </c>
      <c r="I2550" s="97">
        <v>4</v>
      </c>
    </row>
    <row r="2551" spans="1:9" ht="15" x14ac:dyDescent="0.2">
      <c r="A2551" s="99">
        <v>304</v>
      </c>
      <c r="B2551" s="98" t="s">
        <v>1102</v>
      </c>
      <c r="C2551" s="98" t="s">
        <v>1172</v>
      </c>
      <c r="D2551" s="99">
        <v>10</v>
      </c>
      <c r="E2551" s="99">
        <v>31</v>
      </c>
      <c r="F2551" s="98" t="s">
        <v>1438</v>
      </c>
      <c r="G2551" s="99">
        <v>3</v>
      </c>
      <c r="H2551" s="98" t="s">
        <v>1858</v>
      </c>
      <c r="I2551" s="97">
        <v>29</v>
      </c>
    </row>
    <row r="2552" spans="1:9" ht="15" x14ac:dyDescent="0.2">
      <c r="A2552" s="99">
        <v>304</v>
      </c>
      <c r="B2552" s="98" t="s">
        <v>1102</v>
      </c>
      <c r="C2552" s="98" t="s">
        <v>1172</v>
      </c>
      <c r="D2552" s="99">
        <v>10</v>
      </c>
      <c r="E2552" s="99">
        <v>31</v>
      </c>
      <c r="F2552" s="98" t="s">
        <v>1438</v>
      </c>
      <c r="G2552" s="99">
        <v>5</v>
      </c>
      <c r="H2552" s="98" t="s">
        <v>1858</v>
      </c>
      <c r="I2552" s="97">
        <v>24</v>
      </c>
    </row>
    <row r="2553" spans="1:9" ht="15" x14ac:dyDescent="0.2">
      <c r="A2553" s="99">
        <v>304</v>
      </c>
      <c r="B2553" s="98" t="s">
        <v>1102</v>
      </c>
      <c r="C2553" s="98" t="s">
        <v>1172</v>
      </c>
      <c r="D2553" s="99">
        <v>10</v>
      </c>
      <c r="E2553" s="99">
        <v>31</v>
      </c>
      <c r="F2553" s="98" t="s">
        <v>1438</v>
      </c>
      <c r="G2553" s="99">
        <v>7</v>
      </c>
      <c r="H2553" s="98" t="s">
        <v>1858</v>
      </c>
      <c r="I2553" s="97">
        <v>24</v>
      </c>
    </row>
    <row r="2554" spans="1:9" ht="15" x14ac:dyDescent="0.2">
      <c r="A2554" s="99">
        <v>304</v>
      </c>
      <c r="B2554" s="98" t="s">
        <v>1102</v>
      </c>
      <c r="C2554" s="98" t="s">
        <v>1169</v>
      </c>
      <c r="D2554" s="99">
        <v>10</v>
      </c>
      <c r="E2554" s="99">
        <v>192</v>
      </c>
      <c r="F2554" s="98" t="s">
        <v>1437</v>
      </c>
      <c r="G2554" s="99">
        <v>2</v>
      </c>
      <c r="H2554" s="98" t="s">
        <v>1844</v>
      </c>
      <c r="I2554" s="97">
        <v>18</v>
      </c>
    </row>
    <row r="2555" spans="1:9" ht="15" x14ac:dyDescent="0.2">
      <c r="A2555" s="99">
        <v>304</v>
      </c>
      <c r="B2555" s="98" t="s">
        <v>1102</v>
      </c>
      <c r="C2555" s="98" t="s">
        <v>1169</v>
      </c>
      <c r="D2555" s="99">
        <v>10</v>
      </c>
      <c r="E2555" s="99">
        <v>192</v>
      </c>
      <c r="F2555" s="98" t="s">
        <v>1437</v>
      </c>
      <c r="G2555" s="99">
        <v>3</v>
      </c>
      <c r="H2555" s="98" t="s">
        <v>1843</v>
      </c>
      <c r="I2555" s="97">
        <v>14</v>
      </c>
    </row>
    <row r="2556" spans="1:9" ht="15" x14ac:dyDescent="0.2">
      <c r="A2556" s="99">
        <v>304</v>
      </c>
      <c r="B2556" s="98" t="s">
        <v>1102</v>
      </c>
      <c r="C2556" s="98" t="s">
        <v>1169</v>
      </c>
      <c r="D2556" s="99">
        <v>10</v>
      </c>
      <c r="E2556" s="99">
        <v>192</v>
      </c>
      <c r="F2556" s="98" t="s">
        <v>1437</v>
      </c>
      <c r="G2556" s="99">
        <v>5</v>
      </c>
      <c r="H2556" s="98" t="s">
        <v>1843</v>
      </c>
      <c r="I2556" s="97">
        <v>12</v>
      </c>
    </row>
    <row r="2557" spans="1:9" ht="15" x14ac:dyDescent="0.2">
      <c r="A2557" s="99">
        <v>304</v>
      </c>
      <c r="B2557" s="98" t="s">
        <v>1102</v>
      </c>
      <c r="C2557" s="98" t="s">
        <v>1169</v>
      </c>
      <c r="D2557" s="99">
        <v>10</v>
      </c>
      <c r="E2557" s="99">
        <v>192</v>
      </c>
      <c r="F2557" s="98" t="s">
        <v>1437</v>
      </c>
      <c r="G2557" s="99">
        <v>6</v>
      </c>
      <c r="H2557" s="98" t="s">
        <v>1985</v>
      </c>
      <c r="I2557" s="97">
        <v>6</v>
      </c>
    </row>
    <row r="2558" spans="1:9" ht="15" x14ac:dyDescent="0.2">
      <c r="A2558" s="99">
        <v>304</v>
      </c>
      <c r="B2558" s="98" t="s">
        <v>1102</v>
      </c>
      <c r="C2558" s="98" t="s">
        <v>1169</v>
      </c>
      <c r="D2558" s="99">
        <v>10</v>
      </c>
      <c r="E2558" s="99">
        <v>192</v>
      </c>
      <c r="F2558" s="98" t="s">
        <v>1437</v>
      </c>
      <c r="G2558" s="99">
        <v>7</v>
      </c>
      <c r="H2558" s="98" t="s">
        <v>1843</v>
      </c>
      <c r="I2558" s="97">
        <v>11</v>
      </c>
    </row>
    <row r="2559" spans="1:9" ht="15" x14ac:dyDescent="0.2">
      <c r="A2559" s="99">
        <v>304</v>
      </c>
      <c r="B2559" s="98" t="s">
        <v>1102</v>
      </c>
      <c r="C2559" s="98" t="s">
        <v>1169</v>
      </c>
      <c r="D2559" s="99">
        <v>10</v>
      </c>
      <c r="E2559" s="99">
        <v>221</v>
      </c>
      <c r="F2559" s="98" t="s">
        <v>1436</v>
      </c>
      <c r="G2559" s="99">
        <v>4</v>
      </c>
      <c r="H2559" s="98" t="s">
        <v>1885</v>
      </c>
      <c r="I2559" s="97">
        <v>2</v>
      </c>
    </row>
    <row r="2560" spans="1:9" ht="15" x14ac:dyDescent="0.2">
      <c r="A2560" s="99">
        <v>304</v>
      </c>
      <c r="B2560" s="98" t="s">
        <v>1102</v>
      </c>
      <c r="C2560" s="98" t="s">
        <v>1169</v>
      </c>
      <c r="D2560" s="99">
        <v>10</v>
      </c>
      <c r="E2560" s="99">
        <v>221</v>
      </c>
      <c r="F2560" s="98" t="s">
        <v>1436</v>
      </c>
      <c r="G2560" s="99">
        <v>7</v>
      </c>
      <c r="H2560" s="98" t="s">
        <v>1861</v>
      </c>
      <c r="I2560" s="97">
        <v>3</v>
      </c>
    </row>
    <row r="2561" spans="1:9" ht="15" x14ac:dyDescent="0.2">
      <c r="A2561" s="99">
        <v>304</v>
      </c>
      <c r="B2561" s="98" t="s">
        <v>1102</v>
      </c>
      <c r="C2561" s="98" t="s">
        <v>1169</v>
      </c>
      <c r="D2561" s="99">
        <v>10</v>
      </c>
      <c r="E2561" s="99">
        <v>320</v>
      </c>
      <c r="F2561" s="98" t="s">
        <v>1435</v>
      </c>
      <c r="G2561" s="99">
        <v>5</v>
      </c>
      <c r="H2561" s="98" t="s">
        <v>1854</v>
      </c>
      <c r="I2561" s="97">
        <v>19</v>
      </c>
    </row>
    <row r="2562" spans="1:9" ht="15" x14ac:dyDescent="0.2">
      <c r="A2562" s="99">
        <v>304</v>
      </c>
      <c r="B2562" s="98" t="s">
        <v>1102</v>
      </c>
      <c r="C2562" s="98" t="s">
        <v>1169</v>
      </c>
      <c r="D2562" s="99">
        <v>10</v>
      </c>
      <c r="E2562" s="99">
        <v>320</v>
      </c>
      <c r="F2562" s="98" t="s">
        <v>1435</v>
      </c>
      <c r="G2562" s="99">
        <v>8</v>
      </c>
      <c r="H2562" s="98" t="s">
        <v>1854</v>
      </c>
      <c r="I2562" s="97">
        <v>7</v>
      </c>
    </row>
    <row r="2563" spans="1:9" ht="15" x14ac:dyDescent="0.2">
      <c r="A2563" s="99">
        <v>304</v>
      </c>
      <c r="B2563" s="98" t="s">
        <v>1102</v>
      </c>
      <c r="C2563" s="98" t="s">
        <v>1169</v>
      </c>
      <c r="D2563" s="99">
        <v>10</v>
      </c>
      <c r="E2563" s="99">
        <v>222</v>
      </c>
      <c r="F2563" s="98" t="s">
        <v>1434</v>
      </c>
      <c r="G2563" s="99">
        <v>1</v>
      </c>
      <c r="H2563" s="98" t="s">
        <v>1854</v>
      </c>
      <c r="I2563" s="97">
        <v>25</v>
      </c>
    </row>
    <row r="2564" spans="1:9" ht="15" x14ac:dyDescent="0.2">
      <c r="A2564" s="99">
        <v>304</v>
      </c>
      <c r="B2564" s="98" t="s">
        <v>1102</v>
      </c>
      <c r="C2564" s="98" t="s">
        <v>1169</v>
      </c>
      <c r="D2564" s="99">
        <v>10</v>
      </c>
      <c r="E2564" s="99">
        <v>222</v>
      </c>
      <c r="F2564" s="98" t="s">
        <v>1434</v>
      </c>
      <c r="G2564" s="99">
        <v>2</v>
      </c>
      <c r="H2564" s="98" t="s">
        <v>1854</v>
      </c>
      <c r="I2564" s="97">
        <v>17</v>
      </c>
    </row>
    <row r="2565" spans="1:9" ht="15" x14ac:dyDescent="0.2">
      <c r="A2565" s="99">
        <v>304</v>
      </c>
      <c r="B2565" s="98" t="s">
        <v>1102</v>
      </c>
      <c r="C2565" s="98" t="s">
        <v>1169</v>
      </c>
      <c r="D2565" s="99">
        <v>10</v>
      </c>
      <c r="E2565" s="99">
        <v>222</v>
      </c>
      <c r="F2565" s="98" t="s">
        <v>1434</v>
      </c>
      <c r="G2565" s="99">
        <v>5</v>
      </c>
      <c r="H2565" s="98" t="s">
        <v>1872</v>
      </c>
      <c r="I2565" s="97">
        <v>1</v>
      </c>
    </row>
    <row r="2566" spans="1:9" ht="15" x14ac:dyDescent="0.2">
      <c r="A2566" s="99">
        <v>304</v>
      </c>
      <c r="B2566" s="98" t="s">
        <v>1102</v>
      </c>
      <c r="C2566" s="98" t="s">
        <v>1169</v>
      </c>
      <c r="D2566" s="99">
        <v>10</v>
      </c>
      <c r="E2566" s="99">
        <v>222</v>
      </c>
      <c r="F2566" s="98" t="s">
        <v>1434</v>
      </c>
      <c r="G2566" s="99">
        <v>7</v>
      </c>
      <c r="H2566" s="98" t="s">
        <v>1854</v>
      </c>
      <c r="I2566" s="97">
        <v>25</v>
      </c>
    </row>
    <row r="2567" spans="1:9" ht="15" x14ac:dyDescent="0.2">
      <c r="A2567" s="99">
        <v>304</v>
      </c>
      <c r="B2567" s="98" t="s">
        <v>1102</v>
      </c>
      <c r="C2567" s="98" t="s">
        <v>1169</v>
      </c>
      <c r="D2567" s="99">
        <v>10</v>
      </c>
      <c r="E2567" s="99">
        <v>222</v>
      </c>
      <c r="F2567" s="98" t="s">
        <v>1434</v>
      </c>
      <c r="G2567" s="99">
        <v>8</v>
      </c>
      <c r="H2567" s="98" t="s">
        <v>1872</v>
      </c>
      <c r="I2567" s="97">
        <v>1</v>
      </c>
    </row>
    <row r="2568" spans="1:9" ht="15" x14ac:dyDescent="0.2">
      <c r="A2568" s="99">
        <v>304</v>
      </c>
      <c r="B2568" s="98" t="s">
        <v>1102</v>
      </c>
      <c r="C2568" s="98" t="s">
        <v>1169</v>
      </c>
      <c r="D2568" s="99">
        <v>10</v>
      </c>
      <c r="E2568" s="99">
        <v>239</v>
      </c>
      <c r="F2568" s="98" t="s">
        <v>1433</v>
      </c>
      <c r="G2568" s="99">
        <v>3</v>
      </c>
      <c r="H2568" s="98" t="s">
        <v>1854</v>
      </c>
      <c r="I2568" s="97">
        <v>23</v>
      </c>
    </row>
    <row r="2569" spans="1:9" ht="15" x14ac:dyDescent="0.2">
      <c r="A2569" s="99">
        <v>304</v>
      </c>
      <c r="B2569" s="98" t="s">
        <v>1102</v>
      </c>
      <c r="C2569" s="98" t="s">
        <v>1169</v>
      </c>
      <c r="D2569" s="99">
        <v>10</v>
      </c>
      <c r="E2569" s="99">
        <v>239</v>
      </c>
      <c r="F2569" s="98" t="s">
        <v>1433</v>
      </c>
      <c r="G2569" s="99">
        <v>6</v>
      </c>
      <c r="H2569" s="98" t="s">
        <v>1854</v>
      </c>
      <c r="I2569" s="97">
        <v>13</v>
      </c>
    </row>
    <row r="2570" spans="1:9" ht="15" x14ac:dyDescent="0.2">
      <c r="A2570" s="99">
        <v>304</v>
      </c>
      <c r="B2570" s="98" t="s">
        <v>1102</v>
      </c>
      <c r="C2570" s="98" t="s">
        <v>1169</v>
      </c>
      <c r="D2570" s="99">
        <v>10</v>
      </c>
      <c r="E2570" s="99">
        <v>239</v>
      </c>
      <c r="F2570" s="98" t="s">
        <v>1433</v>
      </c>
      <c r="G2570" s="99">
        <v>7</v>
      </c>
      <c r="H2570" s="98" t="s">
        <v>1854</v>
      </c>
      <c r="I2570" s="97">
        <v>25</v>
      </c>
    </row>
    <row r="2571" spans="1:9" ht="15" x14ac:dyDescent="0.2">
      <c r="A2571" s="99">
        <v>304</v>
      </c>
      <c r="B2571" s="98" t="s">
        <v>1102</v>
      </c>
      <c r="C2571" s="98" t="s">
        <v>1169</v>
      </c>
      <c r="D2571" s="99">
        <v>10</v>
      </c>
      <c r="E2571" s="99">
        <v>441</v>
      </c>
      <c r="F2571" s="98" t="s">
        <v>1432</v>
      </c>
      <c r="G2571" s="99">
        <v>2</v>
      </c>
      <c r="H2571" s="98" t="s">
        <v>1984</v>
      </c>
      <c r="I2571" s="97">
        <v>1</v>
      </c>
    </row>
    <row r="2572" spans="1:9" ht="15" x14ac:dyDescent="0.2">
      <c r="A2572" s="99">
        <v>304</v>
      </c>
      <c r="B2572" s="98" t="s">
        <v>1102</v>
      </c>
      <c r="C2572" s="98" t="s">
        <v>1169</v>
      </c>
      <c r="D2572" s="99">
        <v>10</v>
      </c>
      <c r="E2572" s="99">
        <v>441</v>
      </c>
      <c r="F2572" s="98" t="s">
        <v>1432</v>
      </c>
      <c r="G2572" s="99">
        <v>4</v>
      </c>
      <c r="H2572" s="98" t="s">
        <v>1854</v>
      </c>
      <c r="I2572" s="97">
        <v>18</v>
      </c>
    </row>
    <row r="2573" spans="1:9" ht="15" x14ac:dyDescent="0.2">
      <c r="A2573" s="99">
        <v>304</v>
      </c>
      <c r="B2573" s="98" t="s">
        <v>1102</v>
      </c>
      <c r="C2573" s="98" t="s">
        <v>1169</v>
      </c>
      <c r="D2573" s="99">
        <v>10</v>
      </c>
      <c r="E2573" s="99">
        <v>441</v>
      </c>
      <c r="F2573" s="98" t="s">
        <v>1432</v>
      </c>
      <c r="G2573" s="99">
        <v>6</v>
      </c>
      <c r="H2573" s="98" t="s">
        <v>1984</v>
      </c>
      <c r="I2573" s="97">
        <v>2</v>
      </c>
    </row>
    <row r="2574" spans="1:9" ht="15" x14ac:dyDescent="0.2">
      <c r="A2574" s="99">
        <v>304</v>
      </c>
      <c r="B2574" s="98" t="s">
        <v>1102</v>
      </c>
      <c r="C2574" s="98" t="s">
        <v>1169</v>
      </c>
      <c r="D2574" s="99">
        <v>10</v>
      </c>
      <c r="E2574" s="99">
        <v>441</v>
      </c>
      <c r="F2574" s="98" t="s">
        <v>1432</v>
      </c>
      <c r="G2574" s="99">
        <v>7</v>
      </c>
      <c r="H2574" s="98" t="s">
        <v>1844</v>
      </c>
      <c r="I2574" s="97">
        <v>27</v>
      </c>
    </row>
    <row r="2575" spans="1:9" ht="15" x14ac:dyDescent="0.2">
      <c r="A2575" s="99">
        <v>304</v>
      </c>
      <c r="B2575" s="98" t="s">
        <v>1102</v>
      </c>
      <c r="C2575" s="98" t="s">
        <v>1169</v>
      </c>
      <c r="D2575" s="99">
        <v>10</v>
      </c>
      <c r="E2575" s="99">
        <v>485</v>
      </c>
      <c r="F2575" s="98" t="s">
        <v>1431</v>
      </c>
      <c r="G2575" s="99">
        <v>1</v>
      </c>
      <c r="H2575" s="98" t="s">
        <v>1872</v>
      </c>
      <c r="I2575" s="97">
        <v>3</v>
      </c>
    </row>
    <row r="2576" spans="1:9" ht="15" x14ac:dyDescent="0.2">
      <c r="A2576" s="99">
        <v>304</v>
      </c>
      <c r="B2576" s="98" t="s">
        <v>1102</v>
      </c>
      <c r="C2576" s="98" t="s">
        <v>1169</v>
      </c>
      <c r="D2576" s="99">
        <v>10</v>
      </c>
      <c r="E2576" s="99">
        <v>485</v>
      </c>
      <c r="F2576" s="98" t="s">
        <v>1431</v>
      </c>
      <c r="G2576" s="99">
        <v>3</v>
      </c>
      <c r="H2576" s="98" t="s">
        <v>1872</v>
      </c>
      <c r="I2576" s="97">
        <v>1</v>
      </c>
    </row>
    <row r="2577" spans="1:9" ht="15" x14ac:dyDescent="0.2">
      <c r="A2577" s="99">
        <v>304</v>
      </c>
      <c r="B2577" s="98" t="s">
        <v>1102</v>
      </c>
      <c r="C2577" s="98" t="s">
        <v>1169</v>
      </c>
      <c r="D2577" s="99">
        <v>10</v>
      </c>
      <c r="E2577" s="99">
        <v>485</v>
      </c>
      <c r="F2577" s="98" t="s">
        <v>1431</v>
      </c>
      <c r="G2577" s="99">
        <v>6</v>
      </c>
      <c r="H2577" s="98" t="s">
        <v>1861</v>
      </c>
      <c r="I2577" s="97">
        <v>2</v>
      </c>
    </row>
    <row r="2578" spans="1:9" ht="15" x14ac:dyDescent="0.2">
      <c r="A2578" s="99">
        <v>304</v>
      </c>
      <c r="B2578" s="98" t="s">
        <v>1102</v>
      </c>
      <c r="C2578" s="98" t="s">
        <v>1169</v>
      </c>
      <c r="D2578" s="99">
        <v>10</v>
      </c>
      <c r="E2578" s="99">
        <v>485</v>
      </c>
      <c r="F2578" s="98" t="s">
        <v>1431</v>
      </c>
      <c r="G2578" s="99">
        <v>7</v>
      </c>
      <c r="H2578" s="98" t="s">
        <v>1861</v>
      </c>
      <c r="I2578" s="97">
        <v>5</v>
      </c>
    </row>
    <row r="2579" spans="1:9" ht="15" x14ac:dyDescent="0.2">
      <c r="A2579" s="99">
        <v>304</v>
      </c>
      <c r="B2579" s="98" t="s">
        <v>1102</v>
      </c>
      <c r="C2579" s="98" t="s">
        <v>1169</v>
      </c>
      <c r="D2579" s="99">
        <v>10</v>
      </c>
      <c r="E2579" s="99">
        <v>485</v>
      </c>
      <c r="F2579" s="98" t="s">
        <v>1431</v>
      </c>
      <c r="G2579" s="99">
        <v>8</v>
      </c>
      <c r="H2579" s="98" t="s">
        <v>1861</v>
      </c>
      <c r="I2579" s="97">
        <v>9</v>
      </c>
    </row>
    <row r="2580" spans="1:9" ht="15" x14ac:dyDescent="0.2">
      <c r="A2580" s="99">
        <v>304</v>
      </c>
      <c r="B2580" s="98" t="s">
        <v>1102</v>
      </c>
      <c r="C2580" s="98" t="s">
        <v>1169</v>
      </c>
      <c r="D2580" s="99">
        <v>10</v>
      </c>
      <c r="E2580" s="99">
        <v>184</v>
      </c>
      <c r="F2580" s="98" t="s">
        <v>1430</v>
      </c>
      <c r="G2580" s="99">
        <v>5</v>
      </c>
      <c r="H2580" s="98" t="s">
        <v>1943</v>
      </c>
      <c r="I2580" s="97">
        <v>1</v>
      </c>
    </row>
    <row r="2581" spans="1:9" ht="15" x14ac:dyDescent="0.2">
      <c r="A2581" s="99">
        <v>304</v>
      </c>
      <c r="B2581" s="98" t="s">
        <v>1102</v>
      </c>
      <c r="C2581" s="98" t="s">
        <v>1169</v>
      </c>
      <c r="D2581" s="99">
        <v>10</v>
      </c>
      <c r="E2581" s="99">
        <v>223</v>
      </c>
      <c r="F2581" s="98" t="s">
        <v>1429</v>
      </c>
      <c r="G2581" s="99">
        <v>1</v>
      </c>
      <c r="H2581" s="98" t="s">
        <v>1861</v>
      </c>
      <c r="I2581" s="97">
        <v>8</v>
      </c>
    </row>
    <row r="2582" spans="1:9" ht="15" x14ac:dyDescent="0.2">
      <c r="A2582" s="99">
        <v>304</v>
      </c>
      <c r="B2582" s="98" t="s">
        <v>1102</v>
      </c>
      <c r="C2582" s="98" t="s">
        <v>1169</v>
      </c>
      <c r="D2582" s="99">
        <v>10</v>
      </c>
      <c r="E2582" s="99">
        <v>223</v>
      </c>
      <c r="F2582" s="98" t="s">
        <v>1429</v>
      </c>
      <c r="G2582" s="99">
        <v>3</v>
      </c>
      <c r="H2582" s="98" t="s">
        <v>1861</v>
      </c>
      <c r="I2582" s="97">
        <v>2</v>
      </c>
    </row>
    <row r="2583" spans="1:9" ht="15" x14ac:dyDescent="0.2">
      <c r="A2583" s="99">
        <v>304</v>
      </c>
      <c r="B2583" s="98" t="s">
        <v>1102</v>
      </c>
      <c r="C2583" s="98" t="s">
        <v>1169</v>
      </c>
      <c r="D2583" s="99">
        <v>10</v>
      </c>
      <c r="E2583" s="99">
        <v>223</v>
      </c>
      <c r="F2583" s="98" t="s">
        <v>1429</v>
      </c>
      <c r="G2583" s="99">
        <v>5</v>
      </c>
      <c r="H2583" s="98" t="s">
        <v>1861</v>
      </c>
      <c r="I2583" s="97">
        <v>8</v>
      </c>
    </row>
    <row r="2584" spans="1:9" ht="15" x14ac:dyDescent="0.2">
      <c r="A2584" s="99">
        <v>304</v>
      </c>
      <c r="B2584" s="98" t="s">
        <v>1102</v>
      </c>
      <c r="C2584" s="98" t="s">
        <v>1169</v>
      </c>
      <c r="D2584" s="99">
        <v>10</v>
      </c>
      <c r="E2584" s="99">
        <v>173</v>
      </c>
      <c r="F2584" s="98" t="s">
        <v>1428</v>
      </c>
      <c r="G2584" s="99">
        <v>2</v>
      </c>
      <c r="H2584" s="98" t="s">
        <v>1854</v>
      </c>
      <c r="I2584" s="97">
        <v>22</v>
      </c>
    </row>
    <row r="2585" spans="1:9" ht="15" x14ac:dyDescent="0.2">
      <c r="A2585" s="99">
        <v>304</v>
      </c>
      <c r="B2585" s="98" t="s">
        <v>1102</v>
      </c>
      <c r="C2585" s="98" t="s">
        <v>1169</v>
      </c>
      <c r="D2585" s="99">
        <v>10</v>
      </c>
      <c r="E2585" s="99">
        <v>173</v>
      </c>
      <c r="F2585" s="98" t="s">
        <v>1428</v>
      </c>
      <c r="G2585" s="99">
        <v>4</v>
      </c>
      <c r="H2585" s="98" t="s">
        <v>1854</v>
      </c>
      <c r="I2585" s="97">
        <v>25</v>
      </c>
    </row>
    <row r="2586" spans="1:9" ht="15" x14ac:dyDescent="0.2">
      <c r="A2586" s="99">
        <v>304</v>
      </c>
      <c r="B2586" s="98" t="s">
        <v>1102</v>
      </c>
      <c r="C2586" s="98" t="s">
        <v>1169</v>
      </c>
      <c r="D2586" s="99">
        <v>10</v>
      </c>
      <c r="E2586" s="99">
        <v>173</v>
      </c>
      <c r="F2586" s="98" t="s">
        <v>1428</v>
      </c>
      <c r="G2586" s="99">
        <v>6</v>
      </c>
      <c r="H2586" s="98" t="s">
        <v>1854</v>
      </c>
      <c r="I2586" s="97">
        <v>11</v>
      </c>
    </row>
    <row r="2587" spans="1:9" ht="15" x14ac:dyDescent="0.2">
      <c r="A2587" s="99">
        <v>304</v>
      </c>
      <c r="B2587" s="98" t="s">
        <v>1102</v>
      </c>
      <c r="C2587" s="98" t="s">
        <v>1169</v>
      </c>
      <c r="D2587" s="99">
        <v>10</v>
      </c>
      <c r="E2587" s="99">
        <v>750</v>
      </c>
      <c r="F2587" s="98" t="s">
        <v>1427</v>
      </c>
      <c r="G2587" s="99">
        <v>2</v>
      </c>
      <c r="H2587" s="98" t="s">
        <v>1861</v>
      </c>
      <c r="I2587" s="97">
        <v>7</v>
      </c>
    </row>
    <row r="2588" spans="1:9" ht="15" x14ac:dyDescent="0.2">
      <c r="A2588" s="99">
        <v>304</v>
      </c>
      <c r="B2588" s="98" t="s">
        <v>1102</v>
      </c>
      <c r="C2588" s="98" t="s">
        <v>1169</v>
      </c>
      <c r="D2588" s="99">
        <v>10</v>
      </c>
      <c r="E2588" s="99">
        <v>750</v>
      </c>
      <c r="F2588" s="98" t="s">
        <v>1427</v>
      </c>
      <c r="G2588" s="99">
        <v>4</v>
      </c>
      <c r="H2588" s="98" t="s">
        <v>1861</v>
      </c>
      <c r="I2588" s="97">
        <v>3</v>
      </c>
    </row>
    <row r="2589" spans="1:9" ht="15" x14ac:dyDescent="0.2">
      <c r="A2589" s="99">
        <v>304</v>
      </c>
      <c r="B2589" s="98" t="s">
        <v>1102</v>
      </c>
      <c r="C2589" s="98" t="s">
        <v>1169</v>
      </c>
      <c r="D2589" s="99">
        <v>10</v>
      </c>
      <c r="E2589" s="99">
        <v>750</v>
      </c>
      <c r="F2589" s="98" t="s">
        <v>1427</v>
      </c>
      <c r="G2589" s="99">
        <v>6</v>
      </c>
      <c r="H2589" s="98" t="s">
        <v>1861</v>
      </c>
      <c r="I2589" s="97">
        <v>3</v>
      </c>
    </row>
    <row r="2590" spans="1:9" ht="15" x14ac:dyDescent="0.2">
      <c r="A2590" s="99">
        <v>304</v>
      </c>
      <c r="B2590" s="98" t="s">
        <v>1102</v>
      </c>
      <c r="C2590" s="98" t="s">
        <v>1169</v>
      </c>
      <c r="D2590" s="99">
        <v>10</v>
      </c>
      <c r="E2590" s="99">
        <v>25</v>
      </c>
      <c r="F2590" s="98" t="s">
        <v>1426</v>
      </c>
      <c r="G2590" s="99">
        <v>1</v>
      </c>
      <c r="H2590" s="98" t="s">
        <v>1976</v>
      </c>
      <c r="I2590" s="97">
        <v>21</v>
      </c>
    </row>
    <row r="2591" spans="1:9" ht="15" x14ac:dyDescent="0.2">
      <c r="A2591" s="99">
        <v>304</v>
      </c>
      <c r="B2591" s="98" t="s">
        <v>1102</v>
      </c>
      <c r="C2591" s="98" t="s">
        <v>1169</v>
      </c>
      <c r="D2591" s="99">
        <v>10</v>
      </c>
      <c r="E2591" s="99">
        <v>25</v>
      </c>
      <c r="F2591" s="98" t="s">
        <v>1426</v>
      </c>
      <c r="G2591" s="99">
        <v>3</v>
      </c>
      <c r="H2591" s="98" t="s">
        <v>1976</v>
      </c>
      <c r="I2591" s="97">
        <v>21</v>
      </c>
    </row>
    <row r="2592" spans="1:9" ht="15" x14ac:dyDescent="0.2">
      <c r="A2592" s="99">
        <v>304</v>
      </c>
      <c r="B2592" s="98" t="s">
        <v>1102</v>
      </c>
      <c r="C2592" s="98" t="s">
        <v>1169</v>
      </c>
      <c r="D2592" s="99">
        <v>10</v>
      </c>
      <c r="E2592" s="99">
        <v>25</v>
      </c>
      <c r="F2592" s="98" t="s">
        <v>1426</v>
      </c>
      <c r="G2592" s="99">
        <v>7</v>
      </c>
      <c r="H2592" s="98" t="s">
        <v>1976</v>
      </c>
      <c r="I2592" s="97">
        <v>23</v>
      </c>
    </row>
    <row r="2593" spans="1:9" ht="15" x14ac:dyDescent="0.2">
      <c r="A2593" s="99">
        <v>304</v>
      </c>
      <c r="B2593" s="98" t="s">
        <v>1102</v>
      </c>
      <c r="C2593" s="98" t="s">
        <v>1166</v>
      </c>
      <c r="D2593" s="99">
        <v>10</v>
      </c>
      <c r="E2593" s="99">
        <v>155</v>
      </c>
      <c r="F2593" s="98" t="s">
        <v>1425</v>
      </c>
      <c r="G2593" s="99">
        <v>5</v>
      </c>
      <c r="H2593" s="98" t="s">
        <v>1869</v>
      </c>
      <c r="I2593" s="97">
        <v>1</v>
      </c>
    </row>
    <row r="2594" spans="1:9" ht="15" x14ac:dyDescent="0.2">
      <c r="A2594" s="99">
        <v>304</v>
      </c>
      <c r="B2594" s="98" t="s">
        <v>1102</v>
      </c>
      <c r="C2594" s="98" t="s">
        <v>1166</v>
      </c>
      <c r="D2594" s="99">
        <v>10</v>
      </c>
      <c r="E2594" s="99">
        <v>224</v>
      </c>
      <c r="F2594" s="98" t="s">
        <v>1424</v>
      </c>
      <c r="G2594" s="99">
        <v>3</v>
      </c>
      <c r="H2594" s="98" t="s">
        <v>1871</v>
      </c>
      <c r="I2594" s="97">
        <v>27</v>
      </c>
    </row>
    <row r="2595" spans="1:9" ht="15" x14ac:dyDescent="0.2">
      <c r="A2595" s="99">
        <v>304</v>
      </c>
      <c r="B2595" s="98" t="s">
        <v>1102</v>
      </c>
      <c r="C2595" s="98" t="s">
        <v>1166</v>
      </c>
      <c r="D2595" s="99">
        <v>10</v>
      </c>
      <c r="E2595" s="99">
        <v>224</v>
      </c>
      <c r="F2595" s="98" t="s">
        <v>1424</v>
      </c>
      <c r="G2595" s="99">
        <v>4</v>
      </c>
      <c r="H2595" s="98" t="s">
        <v>1992</v>
      </c>
      <c r="I2595" s="97">
        <v>32</v>
      </c>
    </row>
    <row r="2596" spans="1:9" ht="15" x14ac:dyDescent="0.2">
      <c r="A2596" s="99">
        <v>304</v>
      </c>
      <c r="B2596" s="98" t="s">
        <v>1102</v>
      </c>
      <c r="C2596" s="98" t="s">
        <v>1166</v>
      </c>
      <c r="D2596" s="99">
        <v>10</v>
      </c>
      <c r="E2596" s="99">
        <v>224</v>
      </c>
      <c r="F2596" s="98" t="s">
        <v>1424</v>
      </c>
      <c r="G2596" s="99">
        <v>5</v>
      </c>
      <c r="H2596" s="98" t="s">
        <v>1871</v>
      </c>
      <c r="I2596" s="97">
        <v>28</v>
      </c>
    </row>
    <row r="2597" spans="1:9" ht="15" x14ac:dyDescent="0.2">
      <c r="A2597" s="99">
        <v>304</v>
      </c>
      <c r="B2597" s="98" t="s">
        <v>1102</v>
      </c>
      <c r="C2597" s="98" t="s">
        <v>1166</v>
      </c>
      <c r="D2597" s="99">
        <v>10</v>
      </c>
      <c r="E2597" s="99">
        <v>224</v>
      </c>
      <c r="F2597" s="98" t="s">
        <v>1424</v>
      </c>
      <c r="G2597" s="99">
        <v>6</v>
      </c>
      <c r="H2597" s="98" t="s">
        <v>1992</v>
      </c>
      <c r="I2597" s="97">
        <v>30</v>
      </c>
    </row>
    <row r="2598" spans="1:9" ht="15" x14ac:dyDescent="0.2">
      <c r="A2598" s="99">
        <v>304</v>
      </c>
      <c r="B2598" s="98" t="s">
        <v>1102</v>
      </c>
      <c r="C2598" s="98" t="s">
        <v>1166</v>
      </c>
      <c r="D2598" s="99">
        <v>10</v>
      </c>
      <c r="E2598" s="99">
        <v>224</v>
      </c>
      <c r="F2598" s="98" t="s">
        <v>1424</v>
      </c>
      <c r="G2598" s="99">
        <v>7</v>
      </c>
      <c r="H2598" s="98" t="s">
        <v>1871</v>
      </c>
      <c r="I2598" s="97">
        <v>22</v>
      </c>
    </row>
    <row r="2599" spans="1:9" ht="15" x14ac:dyDescent="0.2">
      <c r="A2599" s="99">
        <v>304</v>
      </c>
      <c r="B2599" s="98" t="s">
        <v>1102</v>
      </c>
      <c r="C2599" s="98" t="s">
        <v>1166</v>
      </c>
      <c r="D2599" s="99">
        <v>10</v>
      </c>
      <c r="E2599" s="99">
        <v>224</v>
      </c>
      <c r="F2599" s="98" t="s">
        <v>1424</v>
      </c>
      <c r="G2599" s="99">
        <v>8</v>
      </c>
      <c r="H2599" s="98" t="s">
        <v>1992</v>
      </c>
      <c r="I2599" s="97">
        <v>19</v>
      </c>
    </row>
    <row r="2600" spans="1:9" ht="15" x14ac:dyDescent="0.2">
      <c r="A2600" s="99">
        <v>304</v>
      </c>
      <c r="B2600" s="98" t="s">
        <v>1102</v>
      </c>
      <c r="C2600" s="98" t="s">
        <v>1166</v>
      </c>
      <c r="D2600" s="99">
        <v>10</v>
      </c>
      <c r="E2600" s="99">
        <v>177</v>
      </c>
      <c r="F2600" s="98" t="s">
        <v>1423</v>
      </c>
      <c r="G2600" s="99">
        <v>2</v>
      </c>
      <c r="H2600" s="98" t="s">
        <v>1853</v>
      </c>
      <c r="I2600" s="97">
        <v>4</v>
      </c>
    </row>
    <row r="2601" spans="1:9" ht="15" x14ac:dyDescent="0.2">
      <c r="A2601" s="99">
        <v>304</v>
      </c>
      <c r="B2601" s="98" t="s">
        <v>1102</v>
      </c>
      <c r="C2601" s="98" t="s">
        <v>1166</v>
      </c>
      <c r="D2601" s="99">
        <v>10</v>
      </c>
      <c r="E2601" s="99">
        <v>177</v>
      </c>
      <c r="F2601" s="98" t="s">
        <v>1423</v>
      </c>
      <c r="G2601" s="99">
        <v>3</v>
      </c>
      <c r="H2601" s="98" t="s">
        <v>1853</v>
      </c>
      <c r="I2601" s="97">
        <v>2</v>
      </c>
    </row>
    <row r="2602" spans="1:9" ht="15" x14ac:dyDescent="0.2">
      <c r="A2602" s="99">
        <v>304</v>
      </c>
      <c r="B2602" s="98" t="s">
        <v>1102</v>
      </c>
      <c r="C2602" s="98" t="s">
        <v>1166</v>
      </c>
      <c r="D2602" s="99">
        <v>10</v>
      </c>
      <c r="E2602" s="99">
        <v>177</v>
      </c>
      <c r="F2602" s="98" t="s">
        <v>1423</v>
      </c>
      <c r="G2602" s="99">
        <v>4</v>
      </c>
      <c r="H2602" s="98" t="s">
        <v>1853</v>
      </c>
      <c r="I2602" s="97">
        <v>8</v>
      </c>
    </row>
    <row r="2603" spans="1:9" ht="15" x14ac:dyDescent="0.2">
      <c r="A2603" s="99">
        <v>304</v>
      </c>
      <c r="B2603" s="98" t="s">
        <v>1102</v>
      </c>
      <c r="C2603" s="98" t="s">
        <v>1166</v>
      </c>
      <c r="D2603" s="99">
        <v>10</v>
      </c>
      <c r="E2603" s="99">
        <v>177</v>
      </c>
      <c r="F2603" s="98" t="s">
        <v>1423</v>
      </c>
      <c r="G2603" s="99">
        <v>5</v>
      </c>
      <c r="H2603" s="98" t="s">
        <v>1853</v>
      </c>
      <c r="I2603" s="97">
        <v>1</v>
      </c>
    </row>
    <row r="2604" spans="1:9" ht="15" x14ac:dyDescent="0.2">
      <c r="A2604" s="99">
        <v>304</v>
      </c>
      <c r="B2604" s="98" t="s">
        <v>1102</v>
      </c>
      <c r="C2604" s="98" t="s">
        <v>1166</v>
      </c>
      <c r="D2604" s="99">
        <v>10</v>
      </c>
      <c r="E2604" s="99">
        <v>177</v>
      </c>
      <c r="F2604" s="98" t="s">
        <v>1423</v>
      </c>
      <c r="G2604" s="99">
        <v>8</v>
      </c>
      <c r="H2604" s="98" t="s">
        <v>1853</v>
      </c>
      <c r="I2604" s="97">
        <v>6</v>
      </c>
    </row>
    <row r="2605" spans="1:9" ht="15" x14ac:dyDescent="0.2">
      <c r="A2605" s="99">
        <v>304</v>
      </c>
      <c r="B2605" s="98" t="s">
        <v>1102</v>
      </c>
      <c r="C2605" s="98" t="s">
        <v>1166</v>
      </c>
      <c r="D2605" s="99">
        <v>10</v>
      </c>
      <c r="E2605" s="99">
        <v>76</v>
      </c>
      <c r="F2605" s="98" t="s">
        <v>854</v>
      </c>
      <c r="G2605" s="99">
        <v>1</v>
      </c>
      <c r="H2605" s="98" t="s">
        <v>1989</v>
      </c>
      <c r="I2605" s="97">
        <v>26</v>
      </c>
    </row>
    <row r="2606" spans="1:9" ht="15" x14ac:dyDescent="0.2">
      <c r="A2606" s="99">
        <v>304</v>
      </c>
      <c r="B2606" s="98" t="s">
        <v>1102</v>
      </c>
      <c r="C2606" s="98" t="s">
        <v>1166</v>
      </c>
      <c r="D2606" s="99">
        <v>10</v>
      </c>
      <c r="E2606" s="99">
        <v>76</v>
      </c>
      <c r="F2606" s="98" t="s">
        <v>854</v>
      </c>
      <c r="G2606" s="99">
        <v>3</v>
      </c>
      <c r="H2606" s="98" t="s">
        <v>1989</v>
      </c>
      <c r="I2606" s="97">
        <v>28</v>
      </c>
    </row>
    <row r="2607" spans="1:9" ht="15" x14ac:dyDescent="0.2">
      <c r="A2607" s="99">
        <v>304</v>
      </c>
      <c r="B2607" s="98" t="s">
        <v>1102</v>
      </c>
      <c r="C2607" s="98" t="s">
        <v>1166</v>
      </c>
      <c r="D2607" s="99">
        <v>10</v>
      </c>
      <c r="E2607" s="99">
        <v>76</v>
      </c>
      <c r="F2607" s="98" t="s">
        <v>854</v>
      </c>
      <c r="G2607" s="99">
        <v>5</v>
      </c>
      <c r="H2607" s="98" t="s">
        <v>1989</v>
      </c>
      <c r="I2607" s="97">
        <v>23</v>
      </c>
    </row>
    <row r="2608" spans="1:9" ht="15" x14ac:dyDescent="0.2">
      <c r="A2608" s="99">
        <v>304</v>
      </c>
      <c r="B2608" s="98" t="s">
        <v>1102</v>
      </c>
      <c r="C2608" s="98" t="s">
        <v>1166</v>
      </c>
      <c r="D2608" s="99">
        <v>10</v>
      </c>
      <c r="E2608" s="99">
        <v>440</v>
      </c>
      <c r="F2608" s="98" t="s">
        <v>1422</v>
      </c>
      <c r="G2608" s="99">
        <v>2</v>
      </c>
      <c r="H2608" s="98" t="s">
        <v>1871</v>
      </c>
      <c r="I2608" s="97">
        <v>5</v>
      </c>
    </row>
    <row r="2609" spans="1:9" ht="15" x14ac:dyDescent="0.2">
      <c r="A2609" s="99">
        <v>304</v>
      </c>
      <c r="B2609" s="98" t="s">
        <v>1102</v>
      </c>
      <c r="C2609" s="98" t="s">
        <v>1166</v>
      </c>
      <c r="D2609" s="99">
        <v>10</v>
      </c>
      <c r="E2609" s="99">
        <v>440</v>
      </c>
      <c r="F2609" s="98" t="s">
        <v>1422</v>
      </c>
      <c r="G2609" s="99">
        <v>3</v>
      </c>
      <c r="H2609" s="98" t="s">
        <v>1871</v>
      </c>
      <c r="I2609" s="97">
        <v>9</v>
      </c>
    </row>
    <row r="2610" spans="1:9" ht="15" x14ac:dyDescent="0.2">
      <c r="A2610" s="99">
        <v>304</v>
      </c>
      <c r="B2610" s="98" t="s">
        <v>1102</v>
      </c>
      <c r="C2610" s="98" t="s">
        <v>1166</v>
      </c>
      <c r="D2610" s="99">
        <v>10</v>
      </c>
      <c r="E2610" s="99">
        <v>440</v>
      </c>
      <c r="F2610" s="98" t="s">
        <v>1422</v>
      </c>
      <c r="G2610" s="99">
        <v>4</v>
      </c>
      <c r="H2610" s="98" t="s">
        <v>1841</v>
      </c>
      <c r="I2610" s="97">
        <v>3</v>
      </c>
    </row>
    <row r="2611" spans="1:9" ht="15" x14ac:dyDescent="0.2">
      <c r="A2611" s="99">
        <v>304</v>
      </c>
      <c r="B2611" s="98" t="s">
        <v>1102</v>
      </c>
      <c r="C2611" s="98" t="s">
        <v>1166</v>
      </c>
      <c r="D2611" s="99">
        <v>10</v>
      </c>
      <c r="E2611" s="99">
        <v>440</v>
      </c>
      <c r="F2611" s="98" t="s">
        <v>1422</v>
      </c>
      <c r="G2611" s="99">
        <v>5</v>
      </c>
      <c r="H2611" s="98" t="s">
        <v>1871</v>
      </c>
      <c r="I2611" s="97">
        <v>10</v>
      </c>
    </row>
    <row r="2612" spans="1:9" ht="15" x14ac:dyDescent="0.2">
      <c r="A2612" s="99">
        <v>304</v>
      </c>
      <c r="B2612" s="98" t="s">
        <v>1102</v>
      </c>
      <c r="C2612" s="98" t="s">
        <v>1166</v>
      </c>
      <c r="D2612" s="99">
        <v>10</v>
      </c>
      <c r="E2612" s="99">
        <v>440</v>
      </c>
      <c r="F2612" s="98" t="s">
        <v>1422</v>
      </c>
      <c r="G2612" s="99">
        <v>6</v>
      </c>
      <c r="H2612" s="98" t="s">
        <v>1871</v>
      </c>
      <c r="I2612" s="97">
        <v>7</v>
      </c>
    </row>
    <row r="2613" spans="1:9" ht="15" x14ac:dyDescent="0.2">
      <c r="A2613" s="99">
        <v>304</v>
      </c>
      <c r="B2613" s="98" t="s">
        <v>1102</v>
      </c>
      <c r="C2613" s="98" t="s">
        <v>1166</v>
      </c>
      <c r="D2613" s="99">
        <v>10</v>
      </c>
      <c r="E2613" s="99">
        <v>440</v>
      </c>
      <c r="F2613" s="98" t="s">
        <v>1422</v>
      </c>
      <c r="G2613" s="99">
        <v>7</v>
      </c>
      <c r="H2613" s="98" t="s">
        <v>1871</v>
      </c>
      <c r="I2613" s="97">
        <v>7</v>
      </c>
    </row>
    <row r="2614" spans="1:9" ht="15" x14ac:dyDescent="0.2">
      <c r="A2614" s="99">
        <v>304</v>
      </c>
      <c r="B2614" s="98" t="s">
        <v>1102</v>
      </c>
      <c r="C2614" s="98" t="s">
        <v>1166</v>
      </c>
      <c r="D2614" s="99">
        <v>10</v>
      </c>
      <c r="E2614" s="99">
        <v>104</v>
      </c>
      <c r="F2614" s="98" t="s">
        <v>1421</v>
      </c>
      <c r="G2614" s="99">
        <v>2</v>
      </c>
      <c r="H2614" s="98" t="s">
        <v>1878</v>
      </c>
      <c r="I2614" s="97">
        <v>26</v>
      </c>
    </row>
    <row r="2615" spans="1:9" ht="15" x14ac:dyDescent="0.2">
      <c r="A2615" s="99">
        <v>304</v>
      </c>
      <c r="B2615" s="98" t="s">
        <v>1102</v>
      </c>
      <c r="C2615" s="98" t="s">
        <v>1166</v>
      </c>
      <c r="D2615" s="99">
        <v>10</v>
      </c>
      <c r="E2615" s="99">
        <v>104</v>
      </c>
      <c r="F2615" s="98" t="s">
        <v>1421</v>
      </c>
      <c r="G2615" s="99">
        <v>6</v>
      </c>
      <c r="H2615" s="98" t="s">
        <v>1878</v>
      </c>
      <c r="I2615" s="97">
        <v>28</v>
      </c>
    </row>
    <row r="2616" spans="1:9" ht="15" x14ac:dyDescent="0.2">
      <c r="A2616" s="99">
        <v>304</v>
      </c>
      <c r="B2616" s="98" t="s">
        <v>1102</v>
      </c>
      <c r="C2616" s="98" t="s">
        <v>1166</v>
      </c>
      <c r="D2616" s="99">
        <v>10</v>
      </c>
      <c r="E2616" s="99">
        <v>104</v>
      </c>
      <c r="F2616" s="98" t="s">
        <v>1421</v>
      </c>
      <c r="G2616" s="99">
        <v>8</v>
      </c>
      <c r="H2616" s="98" t="s">
        <v>1878</v>
      </c>
      <c r="I2616" s="97">
        <v>22</v>
      </c>
    </row>
    <row r="2617" spans="1:9" ht="15" x14ac:dyDescent="0.2">
      <c r="A2617" s="99">
        <v>304</v>
      </c>
      <c r="B2617" s="98" t="s">
        <v>1102</v>
      </c>
      <c r="C2617" s="98" t="s">
        <v>1166</v>
      </c>
      <c r="D2617" s="99">
        <v>10</v>
      </c>
      <c r="E2617" s="99">
        <v>216</v>
      </c>
      <c r="F2617" s="98" t="s">
        <v>1418</v>
      </c>
      <c r="G2617" s="99">
        <v>4</v>
      </c>
      <c r="H2617" s="98" t="s">
        <v>1991</v>
      </c>
      <c r="I2617" s="97">
        <v>27</v>
      </c>
    </row>
    <row r="2618" spans="1:9" ht="15" x14ac:dyDescent="0.2">
      <c r="A2618" s="99">
        <v>304</v>
      </c>
      <c r="B2618" s="98" t="s">
        <v>1102</v>
      </c>
      <c r="C2618" s="98" t="s">
        <v>1166</v>
      </c>
      <c r="D2618" s="99">
        <v>10</v>
      </c>
      <c r="E2618" s="99">
        <v>216</v>
      </c>
      <c r="F2618" s="98" t="s">
        <v>1418</v>
      </c>
      <c r="G2618" s="99">
        <v>6</v>
      </c>
      <c r="H2618" s="98" t="s">
        <v>1991</v>
      </c>
      <c r="I2618" s="97">
        <v>22</v>
      </c>
    </row>
    <row r="2619" spans="1:9" ht="15" x14ac:dyDescent="0.2">
      <c r="A2619" s="99">
        <v>304</v>
      </c>
      <c r="B2619" s="98" t="s">
        <v>1102</v>
      </c>
      <c r="C2619" s="98" t="s">
        <v>1166</v>
      </c>
      <c r="D2619" s="99">
        <v>10</v>
      </c>
      <c r="E2619" s="99">
        <v>216</v>
      </c>
      <c r="F2619" s="98" t="s">
        <v>1418</v>
      </c>
      <c r="G2619" s="99">
        <v>8</v>
      </c>
      <c r="H2619" s="98" t="s">
        <v>1851</v>
      </c>
      <c r="I2619" s="97">
        <v>6</v>
      </c>
    </row>
    <row r="2620" spans="1:9" ht="15" x14ac:dyDescent="0.2">
      <c r="A2620" s="99">
        <v>304</v>
      </c>
      <c r="B2620" s="98" t="s">
        <v>1102</v>
      </c>
      <c r="C2620" s="98" t="s">
        <v>1166</v>
      </c>
      <c r="D2620" s="99">
        <v>10</v>
      </c>
      <c r="E2620" s="99">
        <v>194</v>
      </c>
      <c r="F2620" s="98" t="s">
        <v>1417</v>
      </c>
      <c r="G2620" s="99">
        <v>3</v>
      </c>
      <c r="H2620" s="98" t="s">
        <v>1982</v>
      </c>
      <c r="I2620" s="97">
        <v>28</v>
      </c>
    </row>
    <row r="2621" spans="1:9" ht="15" x14ac:dyDescent="0.2">
      <c r="A2621" s="99">
        <v>304</v>
      </c>
      <c r="B2621" s="98" t="s">
        <v>1102</v>
      </c>
      <c r="C2621" s="98" t="s">
        <v>1166</v>
      </c>
      <c r="D2621" s="99">
        <v>10</v>
      </c>
      <c r="E2621" s="99">
        <v>194</v>
      </c>
      <c r="F2621" s="98" t="s">
        <v>1417</v>
      </c>
      <c r="G2621" s="99">
        <v>4</v>
      </c>
      <c r="H2621" s="98" t="s">
        <v>1842</v>
      </c>
      <c r="I2621" s="97">
        <v>4</v>
      </c>
    </row>
    <row r="2622" spans="1:9" ht="15" x14ac:dyDescent="0.2">
      <c r="A2622" s="99">
        <v>304</v>
      </c>
      <c r="B2622" s="98" t="s">
        <v>1102</v>
      </c>
      <c r="C2622" s="98" t="s">
        <v>1166</v>
      </c>
      <c r="D2622" s="99">
        <v>10</v>
      </c>
      <c r="E2622" s="99">
        <v>194</v>
      </c>
      <c r="F2622" s="98" t="s">
        <v>1417</v>
      </c>
      <c r="G2622" s="99">
        <v>5</v>
      </c>
      <c r="H2622" s="98" t="s">
        <v>1982</v>
      </c>
      <c r="I2622" s="97">
        <v>24</v>
      </c>
    </row>
    <row r="2623" spans="1:9" ht="15" x14ac:dyDescent="0.2">
      <c r="A2623" s="99">
        <v>304</v>
      </c>
      <c r="B2623" s="98" t="s">
        <v>1102</v>
      </c>
      <c r="C2623" s="98" t="s">
        <v>1166</v>
      </c>
      <c r="D2623" s="99">
        <v>10</v>
      </c>
      <c r="E2623" s="99">
        <v>194</v>
      </c>
      <c r="F2623" s="98" t="s">
        <v>1417</v>
      </c>
      <c r="G2623" s="99">
        <v>6</v>
      </c>
      <c r="H2623" s="98" t="s">
        <v>1842</v>
      </c>
      <c r="I2623" s="97">
        <v>4</v>
      </c>
    </row>
    <row r="2624" spans="1:9" ht="15" x14ac:dyDescent="0.2">
      <c r="A2624" s="99">
        <v>304</v>
      </c>
      <c r="B2624" s="98" t="s">
        <v>1102</v>
      </c>
      <c r="C2624" s="98" t="s">
        <v>1166</v>
      </c>
      <c r="D2624" s="99">
        <v>10</v>
      </c>
      <c r="E2624" s="99">
        <v>194</v>
      </c>
      <c r="F2624" s="98" t="s">
        <v>1417</v>
      </c>
      <c r="G2624" s="99">
        <v>7</v>
      </c>
      <c r="H2624" s="98" t="s">
        <v>1982</v>
      </c>
      <c r="I2624" s="97">
        <v>15</v>
      </c>
    </row>
    <row r="2625" spans="1:9" ht="15" x14ac:dyDescent="0.2">
      <c r="A2625" s="99">
        <v>304</v>
      </c>
      <c r="B2625" s="98" t="s">
        <v>1102</v>
      </c>
      <c r="C2625" s="98" t="s">
        <v>1166</v>
      </c>
      <c r="D2625" s="99">
        <v>10</v>
      </c>
      <c r="E2625" s="99">
        <v>194</v>
      </c>
      <c r="F2625" s="98" t="s">
        <v>1417</v>
      </c>
      <c r="G2625" s="99">
        <v>8</v>
      </c>
      <c r="H2625" s="98" t="s">
        <v>1842</v>
      </c>
      <c r="I2625" s="97">
        <v>7</v>
      </c>
    </row>
    <row r="2626" spans="1:9" ht="15" x14ac:dyDescent="0.2">
      <c r="A2626" s="99">
        <v>304</v>
      </c>
      <c r="B2626" s="98" t="s">
        <v>1102</v>
      </c>
      <c r="C2626" s="98" t="s">
        <v>1166</v>
      </c>
      <c r="D2626" s="99">
        <v>10</v>
      </c>
      <c r="E2626" s="99">
        <v>180</v>
      </c>
      <c r="F2626" s="98" t="s">
        <v>1416</v>
      </c>
      <c r="G2626" s="99">
        <v>2</v>
      </c>
      <c r="H2626" s="98" t="s">
        <v>1871</v>
      </c>
      <c r="I2626" s="97">
        <v>24</v>
      </c>
    </row>
    <row r="2627" spans="1:9" ht="15" x14ac:dyDescent="0.2">
      <c r="A2627" s="99">
        <v>304</v>
      </c>
      <c r="B2627" s="98" t="s">
        <v>1102</v>
      </c>
      <c r="C2627" s="98" t="s">
        <v>1166</v>
      </c>
      <c r="D2627" s="99">
        <v>10</v>
      </c>
      <c r="E2627" s="99">
        <v>180</v>
      </c>
      <c r="F2627" s="98" t="s">
        <v>1416</v>
      </c>
      <c r="G2627" s="99">
        <v>4</v>
      </c>
      <c r="H2627" s="98" t="s">
        <v>1871</v>
      </c>
      <c r="I2627" s="97">
        <v>23</v>
      </c>
    </row>
    <row r="2628" spans="1:9" ht="15" x14ac:dyDescent="0.2">
      <c r="A2628" s="99">
        <v>304</v>
      </c>
      <c r="B2628" s="98" t="s">
        <v>1102</v>
      </c>
      <c r="C2628" s="98" t="s">
        <v>1166</v>
      </c>
      <c r="D2628" s="99">
        <v>10</v>
      </c>
      <c r="E2628" s="99">
        <v>180</v>
      </c>
      <c r="F2628" s="98" t="s">
        <v>1416</v>
      </c>
      <c r="G2628" s="99">
        <v>6</v>
      </c>
      <c r="H2628" s="98" t="s">
        <v>1871</v>
      </c>
      <c r="I2628" s="97">
        <v>29</v>
      </c>
    </row>
    <row r="2629" spans="1:9" ht="15" x14ac:dyDescent="0.2">
      <c r="A2629" s="99">
        <v>304</v>
      </c>
      <c r="B2629" s="98" t="s">
        <v>1102</v>
      </c>
      <c r="C2629" s="98" t="s">
        <v>1166</v>
      </c>
      <c r="D2629" s="99">
        <v>10</v>
      </c>
      <c r="E2629" s="99">
        <v>227</v>
      </c>
      <c r="F2629" s="98" t="s">
        <v>1415</v>
      </c>
      <c r="G2629" s="99">
        <v>1</v>
      </c>
      <c r="H2629" s="98" t="s">
        <v>1878</v>
      </c>
      <c r="I2629" s="97">
        <v>9</v>
      </c>
    </row>
    <row r="2630" spans="1:9" ht="15" x14ac:dyDescent="0.2">
      <c r="A2630" s="99">
        <v>304</v>
      </c>
      <c r="B2630" s="98" t="s">
        <v>1102</v>
      </c>
      <c r="C2630" s="98" t="s">
        <v>1166</v>
      </c>
      <c r="D2630" s="99">
        <v>10</v>
      </c>
      <c r="E2630" s="99">
        <v>227</v>
      </c>
      <c r="F2630" s="98" t="s">
        <v>1415</v>
      </c>
      <c r="G2630" s="99">
        <v>5</v>
      </c>
      <c r="H2630" s="98" t="s">
        <v>1878</v>
      </c>
      <c r="I2630" s="97">
        <v>10</v>
      </c>
    </row>
    <row r="2631" spans="1:9" ht="15" x14ac:dyDescent="0.2">
      <c r="A2631" s="99">
        <v>304</v>
      </c>
      <c r="B2631" s="98" t="s">
        <v>1102</v>
      </c>
      <c r="C2631" s="98" t="s">
        <v>1166</v>
      </c>
      <c r="D2631" s="99">
        <v>10</v>
      </c>
      <c r="E2631" s="99">
        <v>227</v>
      </c>
      <c r="F2631" s="98" t="s">
        <v>1415</v>
      </c>
      <c r="G2631" s="99">
        <v>7</v>
      </c>
      <c r="H2631" s="98" t="s">
        <v>1878</v>
      </c>
      <c r="I2631" s="97">
        <v>6</v>
      </c>
    </row>
    <row r="2632" spans="1:9" ht="15" x14ac:dyDescent="0.2">
      <c r="A2632" s="99">
        <v>304</v>
      </c>
      <c r="B2632" s="98" t="s">
        <v>1102</v>
      </c>
      <c r="C2632" s="98" t="s">
        <v>1166</v>
      </c>
      <c r="D2632" s="99">
        <v>10</v>
      </c>
      <c r="E2632" s="99">
        <v>227</v>
      </c>
      <c r="F2632" s="98" t="s">
        <v>1415</v>
      </c>
      <c r="G2632" s="99">
        <v>8</v>
      </c>
      <c r="H2632" s="98" t="s">
        <v>1851</v>
      </c>
      <c r="I2632" s="97">
        <v>1</v>
      </c>
    </row>
    <row r="2633" spans="1:9" ht="15" x14ac:dyDescent="0.2">
      <c r="A2633" s="99">
        <v>304</v>
      </c>
      <c r="B2633" s="98" t="s">
        <v>1102</v>
      </c>
      <c r="C2633" s="98" t="s">
        <v>1166</v>
      </c>
      <c r="D2633" s="99">
        <v>10</v>
      </c>
      <c r="E2633" s="99">
        <v>181</v>
      </c>
      <c r="F2633" s="98" t="s">
        <v>1414</v>
      </c>
      <c r="G2633" s="99">
        <v>3</v>
      </c>
      <c r="H2633" s="98" t="s">
        <v>1851</v>
      </c>
      <c r="I2633" s="97">
        <v>3</v>
      </c>
    </row>
    <row r="2634" spans="1:9" ht="15" x14ac:dyDescent="0.2">
      <c r="A2634" s="99">
        <v>304</v>
      </c>
      <c r="B2634" s="98" t="s">
        <v>1102</v>
      </c>
      <c r="C2634" s="98" t="s">
        <v>1163</v>
      </c>
      <c r="D2634" s="99">
        <v>10</v>
      </c>
      <c r="E2634" s="99">
        <v>105</v>
      </c>
      <c r="F2634" s="98" t="s">
        <v>1412</v>
      </c>
      <c r="G2634" s="99">
        <v>1</v>
      </c>
      <c r="H2634" s="98" t="s">
        <v>1848</v>
      </c>
      <c r="I2634" s="97">
        <v>26</v>
      </c>
    </row>
    <row r="2635" spans="1:9" ht="15" x14ac:dyDescent="0.2">
      <c r="A2635" s="99">
        <v>304</v>
      </c>
      <c r="B2635" s="98" t="s">
        <v>1102</v>
      </c>
      <c r="C2635" s="98" t="s">
        <v>1163</v>
      </c>
      <c r="D2635" s="99">
        <v>10</v>
      </c>
      <c r="E2635" s="99">
        <v>105</v>
      </c>
      <c r="F2635" s="98" t="s">
        <v>1412</v>
      </c>
      <c r="G2635" s="99">
        <v>5</v>
      </c>
      <c r="H2635" s="98" t="s">
        <v>1848</v>
      </c>
      <c r="I2635" s="97">
        <v>30</v>
      </c>
    </row>
    <row r="2636" spans="1:9" ht="15" x14ac:dyDescent="0.2">
      <c r="A2636" s="99">
        <v>304</v>
      </c>
      <c r="B2636" s="98" t="s">
        <v>1102</v>
      </c>
      <c r="C2636" s="98" t="s">
        <v>1163</v>
      </c>
      <c r="D2636" s="99">
        <v>10</v>
      </c>
      <c r="E2636" s="99">
        <v>105</v>
      </c>
      <c r="F2636" s="98" t="s">
        <v>1412</v>
      </c>
      <c r="G2636" s="99">
        <v>7</v>
      </c>
      <c r="H2636" s="98" t="s">
        <v>1848</v>
      </c>
      <c r="I2636" s="97">
        <v>22</v>
      </c>
    </row>
    <row r="2637" spans="1:9" ht="15" x14ac:dyDescent="0.2">
      <c r="A2637" s="99">
        <v>304</v>
      </c>
      <c r="B2637" s="98" t="s">
        <v>1102</v>
      </c>
      <c r="C2637" s="98" t="s">
        <v>1163</v>
      </c>
      <c r="D2637" s="99">
        <v>10</v>
      </c>
      <c r="E2637" s="99">
        <v>242</v>
      </c>
      <c r="F2637" s="98" t="s">
        <v>1411</v>
      </c>
      <c r="G2637" s="99">
        <v>1</v>
      </c>
      <c r="H2637" s="98" t="s">
        <v>1848</v>
      </c>
      <c r="I2637" s="97">
        <v>27</v>
      </c>
    </row>
    <row r="2638" spans="1:9" ht="15" x14ac:dyDescent="0.2">
      <c r="A2638" s="99">
        <v>304</v>
      </c>
      <c r="B2638" s="98" t="s">
        <v>1102</v>
      </c>
      <c r="C2638" s="98" t="s">
        <v>1163</v>
      </c>
      <c r="D2638" s="99">
        <v>10</v>
      </c>
      <c r="E2638" s="99">
        <v>242</v>
      </c>
      <c r="F2638" s="98" t="s">
        <v>1411</v>
      </c>
      <c r="G2638" s="99">
        <v>3</v>
      </c>
      <c r="H2638" s="98" t="s">
        <v>1848</v>
      </c>
      <c r="I2638" s="97">
        <v>25</v>
      </c>
    </row>
    <row r="2639" spans="1:9" ht="15" x14ac:dyDescent="0.2">
      <c r="A2639" s="99">
        <v>304</v>
      </c>
      <c r="B2639" s="98" t="s">
        <v>1102</v>
      </c>
      <c r="C2639" s="98" t="s">
        <v>1163</v>
      </c>
      <c r="D2639" s="99">
        <v>10</v>
      </c>
      <c r="E2639" s="99">
        <v>242</v>
      </c>
      <c r="F2639" s="98" t="s">
        <v>1411</v>
      </c>
      <c r="G2639" s="99">
        <v>5</v>
      </c>
      <c r="H2639" s="98" t="s">
        <v>1848</v>
      </c>
      <c r="I2639" s="97">
        <v>24</v>
      </c>
    </row>
    <row r="2640" spans="1:9" ht="15" x14ac:dyDescent="0.2">
      <c r="A2640" s="99">
        <v>304</v>
      </c>
      <c r="B2640" s="98" t="s">
        <v>1102</v>
      </c>
      <c r="C2640" s="98" t="s">
        <v>1163</v>
      </c>
      <c r="D2640" s="99">
        <v>10</v>
      </c>
      <c r="E2640" s="99">
        <v>319</v>
      </c>
      <c r="F2640" s="98" t="s">
        <v>1410</v>
      </c>
      <c r="G2640" s="99">
        <v>1</v>
      </c>
      <c r="H2640" s="98" t="s">
        <v>1981</v>
      </c>
      <c r="I2640" s="97">
        <v>19</v>
      </c>
    </row>
    <row r="2641" spans="1:9" ht="15" x14ac:dyDescent="0.2">
      <c r="A2641" s="99">
        <v>304</v>
      </c>
      <c r="B2641" s="98" t="s">
        <v>1102</v>
      </c>
      <c r="C2641" s="98" t="s">
        <v>1163</v>
      </c>
      <c r="D2641" s="99">
        <v>10</v>
      </c>
      <c r="E2641" s="99">
        <v>319</v>
      </c>
      <c r="F2641" s="98" t="s">
        <v>1410</v>
      </c>
      <c r="G2641" s="99">
        <v>3</v>
      </c>
      <c r="H2641" s="98" t="s">
        <v>1913</v>
      </c>
      <c r="I2641" s="97">
        <v>5</v>
      </c>
    </row>
    <row r="2642" spans="1:9" ht="15" x14ac:dyDescent="0.2">
      <c r="A2642" s="99">
        <v>304</v>
      </c>
      <c r="B2642" s="98" t="s">
        <v>1102</v>
      </c>
      <c r="C2642" s="98" t="s">
        <v>1163</v>
      </c>
      <c r="D2642" s="99">
        <v>10</v>
      </c>
      <c r="E2642" s="99">
        <v>319</v>
      </c>
      <c r="F2642" s="98" t="s">
        <v>1410</v>
      </c>
      <c r="G2642" s="99">
        <v>4</v>
      </c>
      <c r="H2642" s="98" t="s">
        <v>1937</v>
      </c>
      <c r="I2642" s="97">
        <v>11</v>
      </c>
    </row>
    <row r="2643" spans="1:9" ht="15" x14ac:dyDescent="0.2">
      <c r="A2643" s="99">
        <v>304</v>
      </c>
      <c r="B2643" s="98" t="s">
        <v>1102</v>
      </c>
      <c r="C2643" s="98" t="s">
        <v>1163</v>
      </c>
      <c r="D2643" s="99">
        <v>10</v>
      </c>
      <c r="E2643" s="99">
        <v>319</v>
      </c>
      <c r="F2643" s="98" t="s">
        <v>1410</v>
      </c>
      <c r="G2643" s="99">
        <v>5</v>
      </c>
      <c r="H2643" s="98" t="s">
        <v>1981</v>
      </c>
      <c r="I2643" s="97">
        <v>9</v>
      </c>
    </row>
    <row r="2644" spans="1:9" ht="15" x14ac:dyDescent="0.2">
      <c r="A2644" s="99">
        <v>304</v>
      </c>
      <c r="B2644" s="98" t="s">
        <v>1102</v>
      </c>
      <c r="C2644" s="98" t="s">
        <v>1163</v>
      </c>
      <c r="D2644" s="99">
        <v>10</v>
      </c>
      <c r="E2644" s="99">
        <v>232</v>
      </c>
      <c r="F2644" s="98" t="s">
        <v>1409</v>
      </c>
      <c r="G2644" s="99">
        <v>8</v>
      </c>
      <c r="H2644" s="98" t="s">
        <v>1934</v>
      </c>
      <c r="I2644" s="97">
        <v>2</v>
      </c>
    </row>
    <row r="2645" spans="1:9" ht="15" x14ac:dyDescent="0.2">
      <c r="A2645" s="99">
        <v>304</v>
      </c>
      <c r="B2645" s="98" t="s">
        <v>1102</v>
      </c>
      <c r="C2645" s="98" t="s">
        <v>1163</v>
      </c>
      <c r="D2645" s="99">
        <v>10</v>
      </c>
      <c r="E2645" s="99">
        <v>139</v>
      </c>
      <c r="F2645" s="98" t="s">
        <v>1408</v>
      </c>
      <c r="G2645" s="99">
        <v>6</v>
      </c>
      <c r="H2645" s="98" t="s">
        <v>1849</v>
      </c>
      <c r="I2645" s="97">
        <v>1</v>
      </c>
    </row>
    <row r="2646" spans="1:9" ht="15" x14ac:dyDescent="0.2">
      <c r="A2646" s="99">
        <v>304</v>
      </c>
      <c r="B2646" s="98" t="s">
        <v>1102</v>
      </c>
      <c r="C2646" s="98" t="s">
        <v>1163</v>
      </c>
      <c r="D2646" s="99">
        <v>10</v>
      </c>
      <c r="E2646" s="99">
        <v>56</v>
      </c>
      <c r="F2646" s="98" t="s">
        <v>1407</v>
      </c>
      <c r="G2646" s="99">
        <v>1</v>
      </c>
      <c r="H2646" s="98" t="s">
        <v>1990</v>
      </c>
      <c r="I2646" s="97">
        <v>27</v>
      </c>
    </row>
    <row r="2647" spans="1:9" ht="15" x14ac:dyDescent="0.2">
      <c r="A2647" s="99">
        <v>304</v>
      </c>
      <c r="B2647" s="98" t="s">
        <v>1102</v>
      </c>
      <c r="C2647" s="98" t="s">
        <v>1163</v>
      </c>
      <c r="D2647" s="99">
        <v>10</v>
      </c>
      <c r="E2647" s="99">
        <v>56</v>
      </c>
      <c r="F2647" s="98" t="s">
        <v>1407</v>
      </c>
      <c r="G2647" s="99">
        <v>3</v>
      </c>
      <c r="H2647" s="98" t="s">
        <v>1990</v>
      </c>
      <c r="I2647" s="97">
        <v>22</v>
      </c>
    </row>
    <row r="2648" spans="1:9" ht="15" x14ac:dyDescent="0.2">
      <c r="A2648" s="99">
        <v>304</v>
      </c>
      <c r="B2648" s="98" t="s">
        <v>1102</v>
      </c>
      <c r="C2648" s="98" t="s">
        <v>1163</v>
      </c>
      <c r="D2648" s="99">
        <v>10</v>
      </c>
      <c r="E2648" s="99">
        <v>56</v>
      </c>
      <c r="F2648" s="98" t="s">
        <v>1407</v>
      </c>
      <c r="G2648" s="99">
        <v>6</v>
      </c>
      <c r="H2648" s="98" t="s">
        <v>1848</v>
      </c>
      <c r="I2648" s="97">
        <v>24</v>
      </c>
    </row>
    <row r="2649" spans="1:9" ht="15" x14ac:dyDescent="0.2">
      <c r="A2649" s="99">
        <v>304</v>
      </c>
      <c r="B2649" s="98" t="s">
        <v>1102</v>
      </c>
      <c r="C2649" s="98" t="s">
        <v>1163</v>
      </c>
      <c r="D2649" s="99">
        <v>10</v>
      </c>
      <c r="E2649" s="99">
        <v>56</v>
      </c>
      <c r="F2649" s="98" t="s">
        <v>1407</v>
      </c>
      <c r="G2649" s="99">
        <v>8</v>
      </c>
      <c r="H2649" s="98" t="s">
        <v>1848</v>
      </c>
      <c r="I2649" s="97">
        <v>25</v>
      </c>
    </row>
    <row r="2650" spans="1:9" ht="15" x14ac:dyDescent="0.2">
      <c r="A2650" s="99">
        <v>304</v>
      </c>
      <c r="B2650" s="98" t="s">
        <v>1102</v>
      </c>
      <c r="C2650" s="98" t="s">
        <v>1163</v>
      </c>
      <c r="D2650" s="99">
        <v>10</v>
      </c>
      <c r="E2650" s="99">
        <v>196</v>
      </c>
      <c r="F2650" s="98" t="s">
        <v>1406</v>
      </c>
      <c r="G2650" s="99">
        <v>2</v>
      </c>
      <c r="H2650" s="98" t="s">
        <v>1839</v>
      </c>
      <c r="I2650" s="97">
        <v>19</v>
      </c>
    </row>
    <row r="2651" spans="1:9" ht="15" x14ac:dyDescent="0.2">
      <c r="A2651" s="99">
        <v>304</v>
      </c>
      <c r="B2651" s="98" t="s">
        <v>1102</v>
      </c>
      <c r="C2651" s="98" t="s">
        <v>1163</v>
      </c>
      <c r="D2651" s="99">
        <v>10</v>
      </c>
      <c r="E2651" s="99">
        <v>196</v>
      </c>
      <c r="F2651" s="98" t="s">
        <v>1406</v>
      </c>
      <c r="G2651" s="99">
        <v>4</v>
      </c>
      <c r="H2651" s="98" t="s">
        <v>1839</v>
      </c>
      <c r="I2651" s="97">
        <v>25</v>
      </c>
    </row>
    <row r="2652" spans="1:9" ht="15" x14ac:dyDescent="0.2">
      <c r="A2652" s="99">
        <v>304</v>
      </c>
      <c r="B2652" s="98" t="s">
        <v>1102</v>
      </c>
      <c r="C2652" s="98" t="s">
        <v>1163</v>
      </c>
      <c r="D2652" s="99">
        <v>10</v>
      </c>
      <c r="E2652" s="99">
        <v>196</v>
      </c>
      <c r="F2652" s="98" t="s">
        <v>1406</v>
      </c>
      <c r="G2652" s="99">
        <v>7</v>
      </c>
      <c r="H2652" s="98" t="s">
        <v>1839</v>
      </c>
      <c r="I2652" s="97">
        <v>11</v>
      </c>
    </row>
    <row r="2653" spans="1:9" ht="15" x14ac:dyDescent="0.2">
      <c r="A2653" s="99">
        <v>304</v>
      </c>
      <c r="B2653" s="98" t="s">
        <v>1102</v>
      </c>
      <c r="C2653" s="98" t="s">
        <v>1163</v>
      </c>
      <c r="D2653" s="99">
        <v>10</v>
      </c>
      <c r="E2653" s="99">
        <v>196</v>
      </c>
      <c r="F2653" s="98" t="s">
        <v>1406</v>
      </c>
      <c r="G2653" s="99">
        <v>8</v>
      </c>
      <c r="H2653" s="98" t="s">
        <v>1839</v>
      </c>
      <c r="I2653" s="97">
        <v>25</v>
      </c>
    </row>
    <row r="2654" spans="1:9" ht="15" x14ac:dyDescent="0.2">
      <c r="A2654" s="99">
        <v>304</v>
      </c>
      <c r="B2654" s="98" t="s">
        <v>1102</v>
      </c>
      <c r="C2654" s="98" t="s">
        <v>1163</v>
      </c>
      <c r="D2654" s="99">
        <v>10</v>
      </c>
      <c r="E2654" s="99">
        <v>491</v>
      </c>
      <c r="F2654" s="98" t="s">
        <v>1405</v>
      </c>
      <c r="G2654" s="99">
        <v>1</v>
      </c>
      <c r="H2654" s="98" t="s">
        <v>1934</v>
      </c>
      <c r="I2654" s="97">
        <v>1</v>
      </c>
    </row>
    <row r="2655" spans="1:9" ht="15" x14ac:dyDescent="0.2">
      <c r="A2655" s="99">
        <v>304</v>
      </c>
      <c r="B2655" s="98" t="s">
        <v>1102</v>
      </c>
      <c r="C2655" s="98" t="s">
        <v>1163</v>
      </c>
      <c r="D2655" s="99">
        <v>10</v>
      </c>
      <c r="E2655" s="99">
        <v>491</v>
      </c>
      <c r="F2655" s="98" t="s">
        <v>1405</v>
      </c>
      <c r="G2655" s="99">
        <v>5</v>
      </c>
      <c r="H2655" s="98" t="s">
        <v>1934</v>
      </c>
      <c r="I2655" s="97">
        <v>1</v>
      </c>
    </row>
    <row r="2656" spans="1:9" ht="15" x14ac:dyDescent="0.2">
      <c r="A2656" s="99">
        <v>304</v>
      </c>
      <c r="B2656" s="98" t="s">
        <v>1102</v>
      </c>
      <c r="C2656" s="98" t="s">
        <v>1163</v>
      </c>
      <c r="D2656" s="99">
        <v>10</v>
      </c>
      <c r="E2656" s="99">
        <v>491</v>
      </c>
      <c r="F2656" s="98" t="s">
        <v>1405</v>
      </c>
      <c r="G2656" s="99">
        <v>6</v>
      </c>
      <c r="H2656" s="98" t="s">
        <v>1934</v>
      </c>
      <c r="I2656" s="97">
        <v>1</v>
      </c>
    </row>
    <row r="2657" spans="1:9" ht="15" x14ac:dyDescent="0.2">
      <c r="A2657" s="99">
        <v>304</v>
      </c>
      <c r="B2657" s="98" t="s">
        <v>1102</v>
      </c>
      <c r="C2657" s="98" t="s">
        <v>1163</v>
      </c>
      <c r="D2657" s="99">
        <v>10</v>
      </c>
      <c r="E2657" s="99">
        <v>523</v>
      </c>
      <c r="F2657" s="98" t="s">
        <v>1404</v>
      </c>
      <c r="G2657" s="99">
        <v>2</v>
      </c>
      <c r="H2657" s="98" t="s">
        <v>1934</v>
      </c>
      <c r="I2657" s="97">
        <v>1</v>
      </c>
    </row>
    <row r="2658" spans="1:9" ht="15" x14ac:dyDescent="0.2">
      <c r="A2658" s="99">
        <v>304</v>
      </c>
      <c r="B2658" s="98" t="s">
        <v>1102</v>
      </c>
      <c r="C2658" s="98" t="s">
        <v>1163</v>
      </c>
      <c r="D2658" s="99">
        <v>10</v>
      </c>
      <c r="E2658" s="99">
        <v>523</v>
      </c>
      <c r="F2658" s="98" t="s">
        <v>1404</v>
      </c>
      <c r="G2658" s="99">
        <v>4</v>
      </c>
      <c r="H2658" s="98" t="s">
        <v>1934</v>
      </c>
      <c r="I2658" s="97">
        <v>1</v>
      </c>
    </row>
    <row r="2659" spans="1:9" ht="15" x14ac:dyDescent="0.2">
      <c r="A2659" s="99">
        <v>304</v>
      </c>
      <c r="B2659" s="98" t="s">
        <v>1102</v>
      </c>
      <c r="C2659" s="98" t="s">
        <v>1163</v>
      </c>
      <c r="D2659" s="99">
        <v>10</v>
      </c>
      <c r="E2659" s="99">
        <v>523</v>
      </c>
      <c r="F2659" s="98" t="s">
        <v>1404</v>
      </c>
      <c r="G2659" s="99">
        <v>8</v>
      </c>
      <c r="H2659" s="98" t="s">
        <v>1934</v>
      </c>
      <c r="I2659" s="97">
        <v>1</v>
      </c>
    </row>
    <row r="2660" spans="1:9" ht="15" x14ac:dyDescent="0.2">
      <c r="A2660" s="99">
        <v>304</v>
      </c>
      <c r="B2660" s="98" t="s">
        <v>1102</v>
      </c>
      <c r="C2660" s="98" t="s">
        <v>1163</v>
      </c>
      <c r="D2660" s="99">
        <v>10</v>
      </c>
      <c r="E2660" s="99">
        <v>144</v>
      </c>
      <c r="F2660" s="98" t="s">
        <v>1403</v>
      </c>
      <c r="G2660" s="99">
        <v>1</v>
      </c>
      <c r="H2660" s="98" t="s">
        <v>1961</v>
      </c>
      <c r="I2660" s="97">
        <v>7</v>
      </c>
    </row>
    <row r="2661" spans="1:9" ht="15" x14ac:dyDescent="0.2">
      <c r="A2661" s="99">
        <v>304</v>
      </c>
      <c r="B2661" s="98" t="s">
        <v>1102</v>
      </c>
      <c r="C2661" s="98" t="s">
        <v>1163</v>
      </c>
      <c r="D2661" s="99">
        <v>10</v>
      </c>
      <c r="E2661" s="99">
        <v>174</v>
      </c>
      <c r="F2661" s="98" t="s">
        <v>1400</v>
      </c>
      <c r="G2661" s="99">
        <v>2</v>
      </c>
      <c r="H2661" s="98" t="s">
        <v>1848</v>
      </c>
      <c r="I2661" s="97">
        <v>30</v>
      </c>
    </row>
    <row r="2662" spans="1:9" ht="15" x14ac:dyDescent="0.2">
      <c r="A2662" s="99">
        <v>304</v>
      </c>
      <c r="B2662" s="98" t="s">
        <v>1102</v>
      </c>
      <c r="C2662" s="98" t="s">
        <v>1163</v>
      </c>
      <c r="D2662" s="99">
        <v>10</v>
      </c>
      <c r="E2662" s="99">
        <v>174</v>
      </c>
      <c r="F2662" s="98" t="s">
        <v>1400</v>
      </c>
      <c r="G2662" s="99">
        <v>6</v>
      </c>
      <c r="H2662" s="98" t="s">
        <v>1848</v>
      </c>
      <c r="I2662" s="97">
        <v>21</v>
      </c>
    </row>
    <row r="2663" spans="1:9" ht="15" x14ac:dyDescent="0.2">
      <c r="A2663" s="99">
        <v>304</v>
      </c>
      <c r="B2663" s="98" t="s">
        <v>1102</v>
      </c>
      <c r="C2663" s="98" t="s">
        <v>1163</v>
      </c>
      <c r="D2663" s="99">
        <v>10</v>
      </c>
      <c r="E2663" s="99">
        <v>174</v>
      </c>
      <c r="F2663" s="98" t="s">
        <v>1400</v>
      </c>
      <c r="G2663" s="99">
        <v>8</v>
      </c>
      <c r="H2663" s="98" t="s">
        <v>1848</v>
      </c>
      <c r="I2663" s="97">
        <v>24</v>
      </c>
    </row>
    <row r="2664" spans="1:9" ht="15" x14ac:dyDescent="0.2">
      <c r="A2664" s="99">
        <v>304</v>
      </c>
      <c r="B2664" s="98" t="s">
        <v>1102</v>
      </c>
      <c r="C2664" s="98" t="s">
        <v>1163</v>
      </c>
      <c r="D2664" s="99">
        <v>10</v>
      </c>
      <c r="E2664" s="99">
        <v>137</v>
      </c>
      <c r="F2664" s="98" t="s">
        <v>1397</v>
      </c>
      <c r="G2664" s="99">
        <v>2</v>
      </c>
      <c r="H2664" s="98" t="s">
        <v>1848</v>
      </c>
      <c r="I2664" s="97">
        <v>27</v>
      </c>
    </row>
    <row r="2665" spans="1:9" ht="15" x14ac:dyDescent="0.2">
      <c r="A2665" s="99">
        <v>304</v>
      </c>
      <c r="B2665" s="98" t="s">
        <v>1102</v>
      </c>
      <c r="C2665" s="98" t="s">
        <v>1163</v>
      </c>
      <c r="D2665" s="99">
        <v>10</v>
      </c>
      <c r="E2665" s="99">
        <v>137</v>
      </c>
      <c r="F2665" s="98" t="s">
        <v>1397</v>
      </c>
      <c r="G2665" s="99">
        <v>4</v>
      </c>
      <c r="H2665" s="98" t="s">
        <v>1848</v>
      </c>
      <c r="I2665" s="97">
        <v>27</v>
      </c>
    </row>
    <row r="2666" spans="1:9" ht="15" x14ac:dyDescent="0.2">
      <c r="A2666" s="99">
        <v>304</v>
      </c>
      <c r="B2666" s="98" t="s">
        <v>1102</v>
      </c>
      <c r="C2666" s="98" t="s">
        <v>1163</v>
      </c>
      <c r="D2666" s="99">
        <v>10</v>
      </c>
      <c r="E2666" s="99">
        <v>137</v>
      </c>
      <c r="F2666" s="98" t="s">
        <v>1397</v>
      </c>
      <c r="G2666" s="99">
        <v>6</v>
      </c>
      <c r="H2666" s="98" t="s">
        <v>1848</v>
      </c>
      <c r="I2666" s="97">
        <v>24</v>
      </c>
    </row>
    <row r="2667" spans="1:9" ht="15" x14ac:dyDescent="0.2">
      <c r="A2667" s="99">
        <v>304</v>
      </c>
      <c r="B2667" s="98" t="s">
        <v>1102</v>
      </c>
      <c r="C2667" s="98" t="s">
        <v>1172</v>
      </c>
      <c r="D2667" s="99">
        <v>11</v>
      </c>
      <c r="E2667" s="99">
        <v>8</v>
      </c>
      <c r="F2667" s="98" t="s">
        <v>1452</v>
      </c>
      <c r="G2667" s="99">
        <v>6</v>
      </c>
      <c r="H2667" s="98" t="s">
        <v>1858</v>
      </c>
      <c r="I2667" s="97">
        <v>1</v>
      </c>
    </row>
    <row r="2668" spans="1:9" ht="15" x14ac:dyDescent="0.2">
      <c r="A2668" s="99">
        <v>304</v>
      </c>
      <c r="B2668" s="98" t="s">
        <v>1102</v>
      </c>
      <c r="C2668" s="98" t="s">
        <v>1172</v>
      </c>
      <c r="D2668" s="99">
        <v>11</v>
      </c>
      <c r="E2668" s="99">
        <v>241</v>
      </c>
      <c r="F2668" s="98" t="s">
        <v>1451</v>
      </c>
      <c r="G2668" s="99">
        <v>5</v>
      </c>
      <c r="H2668" s="98" t="s">
        <v>1930</v>
      </c>
      <c r="I2668" s="97">
        <v>25</v>
      </c>
    </row>
    <row r="2669" spans="1:9" ht="15" x14ac:dyDescent="0.2">
      <c r="A2669" s="99">
        <v>304</v>
      </c>
      <c r="B2669" s="98" t="s">
        <v>1102</v>
      </c>
      <c r="C2669" s="98" t="s">
        <v>1172</v>
      </c>
      <c r="D2669" s="99">
        <v>11</v>
      </c>
      <c r="E2669" s="99">
        <v>3</v>
      </c>
      <c r="F2669" s="98" t="s">
        <v>1449</v>
      </c>
      <c r="G2669" s="99">
        <v>6</v>
      </c>
      <c r="H2669" s="98" t="s">
        <v>1860</v>
      </c>
      <c r="I2669" s="97">
        <v>24</v>
      </c>
    </row>
    <row r="2670" spans="1:9" ht="15" x14ac:dyDescent="0.2">
      <c r="A2670" s="99">
        <v>304</v>
      </c>
      <c r="B2670" s="98" t="s">
        <v>1102</v>
      </c>
      <c r="C2670" s="98" t="s">
        <v>1172</v>
      </c>
      <c r="D2670" s="99">
        <v>11</v>
      </c>
      <c r="E2670" s="99">
        <v>3</v>
      </c>
      <c r="F2670" s="98" t="s">
        <v>1449</v>
      </c>
      <c r="G2670" s="99">
        <v>8</v>
      </c>
      <c r="H2670" s="98" t="s">
        <v>1860</v>
      </c>
      <c r="I2670" s="97">
        <v>26</v>
      </c>
    </row>
    <row r="2671" spans="1:9" ht="15" x14ac:dyDescent="0.2">
      <c r="A2671" s="99">
        <v>304</v>
      </c>
      <c r="B2671" s="98" t="s">
        <v>1102</v>
      </c>
      <c r="C2671" s="98" t="s">
        <v>1172</v>
      </c>
      <c r="D2671" s="99">
        <v>11</v>
      </c>
      <c r="E2671" s="99">
        <v>7</v>
      </c>
      <c r="F2671" s="98" t="s">
        <v>1448</v>
      </c>
      <c r="G2671" s="99">
        <v>1</v>
      </c>
      <c r="H2671" s="98" t="s">
        <v>1860</v>
      </c>
      <c r="I2671" s="97">
        <v>28</v>
      </c>
    </row>
    <row r="2672" spans="1:9" ht="15" x14ac:dyDescent="0.2">
      <c r="A2672" s="99">
        <v>304</v>
      </c>
      <c r="B2672" s="98" t="s">
        <v>1102</v>
      </c>
      <c r="C2672" s="98" t="s">
        <v>1172</v>
      </c>
      <c r="D2672" s="99">
        <v>11</v>
      </c>
      <c r="E2672" s="99">
        <v>7</v>
      </c>
      <c r="F2672" s="98" t="s">
        <v>1448</v>
      </c>
      <c r="G2672" s="99">
        <v>3</v>
      </c>
      <c r="H2672" s="98" t="s">
        <v>1860</v>
      </c>
      <c r="I2672" s="97">
        <v>29</v>
      </c>
    </row>
    <row r="2673" spans="1:9" ht="15" x14ac:dyDescent="0.2">
      <c r="A2673" s="99">
        <v>304</v>
      </c>
      <c r="B2673" s="98" t="s">
        <v>1102</v>
      </c>
      <c r="C2673" s="98" t="s">
        <v>1172</v>
      </c>
      <c r="D2673" s="99">
        <v>11</v>
      </c>
      <c r="E2673" s="99">
        <v>7</v>
      </c>
      <c r="F2673" s="98" t="s">
        <v>1448</v>
      </c>
      <c r="G2673" s="99">
        <v>7</v>
      </c>
      <c r="H2673" s="98" t="s">
        <v>1860</v>
      </c>
      <c r="I2673" s="97">
        <v>21</v>
      </c>
    </row>
    <row r="2674" spans="1:9" ht="15" x14ac:dyDescent="0.2">
      <c r="A2674" s="99">
        <v>304</v>
      </c>
      <c r="B2674" s="98" t="s">
        <v>1102</v>
      </c>
      <c r="C2674" s="98" t="s">
        <v>1172</v>
      </c>
      <c r="D2674" s="99">
        <v>11</v>
      </c>
      <c r="E2674" s="99">
        <v>156</v>
      </c>
      <c r="F2674" s="98" t="s">
        <v>1447</v>
      </c>
      <c r="G2674" s="99">
        <v>5</v>
      </c>
      <c r="H2674" s="98" t="s">
        <v>1847</v>
      </c>
      <c r="I2674" s="97">
        <v>1</v>
      </c>
    </row>
    <row r="2675" spans="1:9" ht="15" x14ac:dyDescent="0.2">
      <c r="A2675" s="99">
        <v>304</v>
      </c>
      <c r="B2675" s="98" t="s">
        <v>1102</v>
      </c>
      <c r="C2675" s="98" t="s">
        <v>1172</v>
      </c>
      <c r="D2675" s="99">
        <v>11</v>
      </c>
      <c r="E2675" s="99">
        <v>68</v>
      </c>
      <c r="F2675" s="98" t="s">
        <v>1446</v>
      </c>
      <c r="G2675" s="99">
        <v>2</v>
      </c>
      <c r="H2675" s="98" t="s">
        <v>1860</v>
      </c>
      <c r="I2675" s="97">
        <v>24</v>
      </c>
    </row>
    <row r="2676" spans="1:9" ht="15" x14ac:dyDescent="0.2">
      <c r="A2676" s="99">
        <v>304</v>
      </c>
      <c r="B2676" s="98" t="s">
        <v>1102</v>
      </c>
      <c r="C2676" s="98" t="s">
        <v>1172</v>
      </c>
      <c r="D2676" s="99">
        <v>11</v>
      </c>
      <c r="E2676" s="99">
        <v>68</v>
      </c>
      <c r="F2676" s="98" t="s">
        <v>1446</v>
      </c>
      <c r="G2676" s="99">
        <v>4</v>
      </c>
      <c r="H2676" s="98" t="s">
        <v>1860</v>
      </c>
      <c r="I2676" s="97">
        <v>27</v>
      </c>
    </row>
    <row r="2677" spans="1:9" ht="15" x14ac:dyDescent="0.2">
      <c r="A2677" s="99">
        <v>304</v>
      </c>
      <c r="B2677" s="98" t="s">
        <v>1102</v>
      </c>
      <c r="C2677" s="98" t="s">
        <v>1172</v>
      </c>
      <c r="D2677" s="99">
        <v>11</v>
      </c>
      <c r="E2677" s="99">
        <v>68</v>
      </c>
      <c r="F2677" s="98" t="s">
        <v>1446</v>
      </c>
      <c r="G2677" s="99">
        <v>8</v>
      </c>
      <c r="H2677" s="98" t="s">
        <v>1860</v>
      </c>
      <c r="I2677" s="97">
        <v>24</v>
      </c>
    </row>
    <row r="2678" spans="1:9" ht="15" x14ac:dyDescent="0.2">
      <c r="A2678" s="99">
        <v>304</v>
      </c>
      <c r="B2678" s="98" t="s">
        <v>1102</v>
      </c>
      <c r="C2678" s="98" t="s">
        <v>1172</v>
      </c>
      <c r="D2678" s="99">
        <v>11</v>
      </c>
      <c r="E2678" s="99">
        <v>88</v>
      </c>
      <c r="F2678" s="98" t="s">
        <v>1445</v>
      </c>
      <c r="G2678" s="99">
        <v>4</v>
      </c>
      <c r="H2678" s="98" t="s">
        <v>1860</v>
      </c>
      <c r="I2678" s="97">
        <v>30</v>
      </c>
    </row>
    <row r="2679" spans="1:9" ht="15" x14ac:dyDescent="0.2">
      <c r="A2679" s="99">
        <v>304</v>
      </c>
      <c r="B2679" s="98" t="s">
        <v>1102</v>
      </c>
      <c r="C2679" s="98" t="s">
        <v>1172</v>
      </c>
      <c r="D2679" s="99">
        <v>11</v>
      </c>
      <c r="E2679" s="99">
        <v>88</v>
      </c>
      <c r="F2679" s="98" t="s">
        <v>1445</v>
      </c>
      <c r="G2679" s="99">
        <v>7</v>
      </c>
      <c r="H2679" s="98" t="s">
        <v>1860</v>
      </c>
      <c r="I2679" s="97">
        <v>19</v>
      </c>
    </row>
    <row r="2680" spans="1:9" ht="15" x14ac:dyDescent="0.2">
      <c r="A2680" s="99">
        <v>304</v>
      </c>
      <c r="B2680" s="98" t="s">
        <v>1102</v>
      </c>
      <c r="C2680" s="98" t="s">
        <v>1172</v>
      </c>
      <c r="D2680" s="99">
        <v>11</v>
      </c>
      <c r="E2680" s="99">
        <v>88</v>
      </c>
      <c r="F2680" s="98" t="s">
        <v>1445</v>
      </c>
      <c r="G2680" s="99">
        <v>8</v>
      </c>
      <c r="H2680" s="98" t="s">
        <v>1874</v>
      </c>
      <c r="I2680" s="97">
        <v>5</v>
      </c>
    </row>
    <row r="2681" spans="1:9" ht="15" x14ac:dyDescent="0.2">
      <c r="A2681" s="99">
        <v>304</v>
      </c>
      <c r="B2681" s="98" t="s">
        <v>1102</v>
      </c>
      <c r="C2681" s="98" t="s">
        <v>1172</v>
      </c>
      <c r="D2681" s="99">
        <v>11</v>
      </c>
      <c r="E2681" s="99">
        <v>421</v>
      </c>
      <c r="F2681" s="98" t="s">
        <v>1444</v>
      </c>
      <c r="G2681" s="99">
        <v>4</v>
      </c>
      <c r="H2681" s="98" t="s">
        <v>1924</v>
      </c>
      <c r="I2681" s="97">
        <v>7</v>
      </c>
    </row>
    <row r="2682" spans="1:9" ht="15" x14ac:dyDescent="0.2">
      <c r="A2682" s="99">
        <v>304</v>
      </c>
      <c r="B2682" s="98" t="s">
        <v>1102</v>
      </c>
      <c r="C2682" s="98" t="s">
        <v>1172</v>
      </c>
      <c r="D2682" s="99">
        <v>11</v>
      </c>
      <c r="E2682" s="99">
        <v>480</v>
      </c>
      <c r="F2682" s="98" t="s">
        <v>1443</v>
      </c>
      <c r="G2682" s="99">
        <v>5</v>
      </c>
      <c r="H2682" s="98" t="s">
        <v>1846</v>
      </c>
      <c r="I2682" s="97">
        <v>1</v>
      </c>
    </row>
    <row r="2683" spans="1:9" ht="15" x14ac:dyDescent="0.2">
      <c r="A2683" s="99">
        <v>304</v>
      </c>
      <c r="B2683" s="98" t="s">
        <v>1102</v>
      </c>
      <c r="C2683" s="98" t="s">
        <v>1172</v>
      </c>
      <c r="D2683" s="99">
        <v>11</v>
      </c>
      <c r="E2683" s="99">
        <v>480</v>
      </c>
      <c r="F2683" s="98" t="s">
        <v>1443</v>
      </c>
      <c r="G2683" s="99">
        <v>7</v>
      </c>
      <c r="H2683" s="98" t="s">
        <v>1846</v>
      </c>
      <c r="I2683" s="97">
        <v>11</v>
      </c>
    </row>
    <row r="2684" spans="1:9" ht="15" x14ac:dyDescent="0.2">
      <c r="A2684" s="99">
        <v>304</v>
      </c>
      <c r="B2684" s="98" t="s">
        <v>1102</v>
      </c>
      <c r="C2684" s="98" t="s">
        <v>1172</v>
      </c>
      <c r="D2684" s="99">
        <v>11</v>
      </c>
      <c r="E2684" s="99">
        <v>199</v>
      </c>
      <c r="F2684" s="98" t="s">
        <v>1442</v>
      </c>
      <c r="G2684" s="99">
        <v>1</v>
      </c>
      <c r="H2684" s="98" t="s">
        <v>1857</v>
      </c>
      <c r="I2684" s="97">
        <v>1</v>
      </c>
    </row>
    <row r="2685" spans="1:9" ht="15" x14ac:dyDescent="0.2">
      <c r="A2685" s="99">
        <v>304</v>
      </c>
      <c r="B2685" s="98" t="s">
        <v>1102</v>
      </c>
      <c r="C2685" s="98" t="s">
        <v>1172</v>
      </c>
      <c r="D2685" s="99">
        <v>11</v>
      </c>
      <c r="E2685" s="99">
        <v>187</v>
      </c>
      <c r="F2685" s="98" t="s">
        <v>1440</v>
      </c>
      <c r="G2685" s="99">
        <v>2</v>
      </c>
      <c r="H2685" s="98" t="s">
        <v>1860</v>
      </c>
      <c r="I2685" s="97">
        <v>28</v>
      </c>
    </row>
    <row r="2686" spans="1:9" ht="15" x14ac:dyDescent="0.2">
      <c r="A2686" s="99">
        <v>304</v>
      </c>
      <c r="B2686" s="98" t="s">
        <v>1102</v>
      </c>
      <c r="C2686" s="98" t="s">
        <v>1172</v>
      </c>
      <c r="D2686" s="99">
        <v>11</v>
      </c>
      <c r="E2686" s="99">
        <v>187</v>
      </c>
      <c r="F2686" s="98" t="s">
        <v>1440</v>
      </c>
      <c r="G2686" s="99">
        <v>6</v>
      </c>
      <c r="H2686" s="98" t="s">
        <v>1860</v>
      </c>
      <c r="I2686" s="97">
        <v>28</v>
      </c>
    </row>
    <row r="2687" spans="1:9" ht="15" x14ac:dyDescent="0.2">
      <c r="A2687" s="99">
        <v>304</v>
      </c>
      <c r="B2687" s="98" t="s">
        <v>1102</v>
      </c>
      <c r="C2687" s="98" t="s">
        <v>1172</v>
      </c>
      <c r="D2687" s="99">
        <v>11</v>
      </c>
      <c r="E2687" s="99">
        <v>187</v>
      </c>
      <c r="F2687" s="98" t="s">
        <v>1440</v>
      </c>
      <c r="G2687" s="99">
        <v>8</v>
      </c>
      <c r="H2687" s="98" t="s">
        <v>1860</v>
      </c>
      <c r="I2687" s="97">
        <v>25</v>
      </c>
    </row>
    <row r="2688" spans="1:9" ht="15" x14ac:dyDescent="0.2">
      <c r="A2688" s="99">
        <v>304</v>
      </c>
      <c r="B2688" s="98" t="s">
        <v>1102</v>
      </c>
      <c r="C2688" s="98" t="s">
        <v>1172</v>
      </c>
      <c r="D2688" s="99">
        <v>11</v>
      </c>
      <c r="E2688" s="99">
        <v>601</v>
      </c>
      <c r="F2688" s="98" t="s">
        <v>1402</v>
      </c>
      <c r="G2688" s="99">
        <v>3</v>
      </c>
      <c r="H2688" s="98" t="s">
        <v>1846</v>
      </c>
      <c r="I2688" s="97">
        <v>3</v>
      </c>
    </row>
    <row r="2689" spans="1:9" ht="15" x14ac:dyDescent="0.2">
      <c r="A2689" s="99">
        <v>304</v>
      </c>
      <c r="B2689" s="98" t="s">
        <v>1102</v>
      </c>
      <c r="C2689" s="98" t="s">
        <v>1172</v>
      </c>
      <c r="D2689" s="99">
        <v>11</v>
      </c>
      <c r="E2689" s="99">
        <v>193</v>
      </c>
      <c r="F2689" s="98" t="s">
        <v>1439</v>
      </c>
      <c r="G2689" s="99">
        <v>3</v>
      </c>
      <c r="H2689" s="98" t="s">
        <v>1845</v>
      </c>
      <c r="I2689" s="97">
        <v>2</v>
      </c>
    </row>
    <row r="2690" spans="1:9" ht="15" x14ac:dyDescent="0.2">
      <c r="A2690" s="99">
        <v>304</v>
      </c>
      <c r="B2690" s="98" t="s">
        <v>1102</v>
      </c>
      <c r="C2690" s="98" t="s">
        <v>1172</v>
      </c>
      <c r="D2690" s="99">
        <v>11</v>
      </c>
      <c r="E2690" s="99">
        <v>193</v>
      </c>
      <c r="F2690" s="98" t="s">
        <v>1439</v>
      </c>
      <c r="G2690" s="99">
        <v>3</v>
      </c>
      <c r="H2690" s="98" t="s">
        <v>1846</v>
      </c>
      <c r="I2690" s="97">
        <v>4</v>
      </c>
    </row>
    <row r="2691" spans="1:9" ht="15" x14ac:dyDescent="0.2">
      <c r="A2691" s="99">
        <v>304</v>
      </c>
      <c r="B2691" s="98" t="s">
        <v>1102</v>
      </c>
      <c r="C2691" s="98" t="s">
        <v>1172</v>
      </c>
      <c r="D2691" s="99">
        <v>11</v>
      </c>
      <c r="E2691" s="99">
        <v>193</v>
      </c>
      <c r="F2691" s="98" t="s">
        <v>1439</v>
      </c>
      <c r="G2691" s="99">
        <v>5</v>
      </c>
      <c r="H2691" s="98" t="s">
        <v>1846</v>
      </c>
      <c r="I2691" s="97">
        <v>4</v>
      </c>
    </row>
    <row r="2692" spans="1:9" ht="15" x14ac:dyDescent="0.2">
      <c r="A2692" s="99">
        <v>304</v>
      </c>
      <c r="B2692" s="98" t="s">
        <v>1102</v>
      </c>
      <c r="C2692" s="98" t="s">
        <v>1172</v>
      </c>
      <c r="D2692" s="99">
        <v>11</v>
      </c>
      <c r="E2692" s="99">
        <v>193</v>
      </c>
      <c r="F2692" s="98" t="s">
        <v>1439</v>
      </c>
      <c r="G2692" s="99">
        <v>7</v>
      </c>
      <c r="H2692" s="98" t="s">
        <v>1846</v>
      </c>
      <c r="I2692" s="97">
        <v>5</v>
      </c>
    </row>
    <row r="2693" spans="1:9" ht="15" x14ac:dyDescent="0.2">
      <c r="A2693" s="99">
        <v>304</v>
      </c>
      <c r="B2693" s="98" t="s">
        <v>1102</v>
      </c>
      <c r="C2693" s="98" t="s">
        <v>1172</v>
      </c>
      <c r="D2693" s="99">
        <v>11</v>
      </c>
      <c r="E2693" s="99">
        <v>31</v>
      </c>
      <c r="F2693" s="98" t="s">
        <v>1438</v>
      </c>
      <c r="G2693" s="99">
        <v>2</v>
      </c>
      <c r="H2693" s="98" t="s">
        <v>1882</v>
      </c>
      <c r="I2693" s="97">
        <v>13</v>
      </c>
    </row>
    <row r="2694" spans="1:9" ht="15" x14ac:dyDescent="0.2">
      <c r="A2694" s="99">
        <v>304</v>
      </c>
      <c r="B2694" s="98" t="s">
        <v>1102</v>
      </c>
      <c r="C2694" s="98" t="s">
        <v>1172</v>
      </c>
      <c r="D2694" s="99">
        <v>11</v>
      </c>
      <c r="E2694" s="99">
        <v>31</v>
      </c>
      <c r="F2694" s="98" t="s">
        <v>1438</v>
      </c>
      <c r="G2694" s="99">
        <v>6</v>
      </c>
      <c r="H2694" s="98" t="s">
        <v>1954</v>
      </c>
      <c r="I2694" s="97">
        <v>11</v>
      </c>
    </row>
    <row r="2695" spans="1:9" ht="15" x14ac:dyDescent="0.2">
      <c r="A2695" s="99">
        <v>304</v>
      </c>
      <c r="B2695" s="98" t="s">
        <v>1102</v>
      </c>
      <c r="C2695" s="98" t="s">
        <v>1169</v>
      </c>
      <c r="D2695" s="99">
        <v>11</v>
      </c>
      <c r="E2695" s="99">
        <v>192</v>
      </c>
      <c r="F2695" s="98" t="s">
        <v>1437</v>
      </c>
      <c r="G2695" s="99">
        <v>2</v>
      </c>
      <c r="H2695" s="98" t="s">
        <v>1844</v>
      </c>
      <c r="I2695" s="97">
        <v>6</v>
      </c>
    </row>
    <row r="2696" spans="1:9" ht="15" x14ac:dyDescent="0.2">
      <c r="A2696" s="99">
        <v>304</v>
      </c>
      <c r="B2696" s="98" t="s">
        <v>1102</v>
      </c>
      <c r="C2696" s="98" t="s">
        <v>1169</v>
      </c>
      <c r="D2696" s="99">
        <v>11</v>
      </c>
      <c r="E2696" s="99">
        <v>192</v>
      </c>
      <c r="F2696" s="98" t="s">
        <v>1437</v>
      </c>
      <c r="G2696" s="99">
        <v>3</v>
      </c>
      <c r="H2696" s="98" t="s">
        <v>1843</v>
      </c>
      <c r="I2696" s="97">
        <v>1</v>
      </c>
    </row>
    <row r="2697" spans="1:9" ht="15" x14ac:dyDescent="0.2">
      <c r="A2697" s="99">
        <v>304</v>
      </c>
      <c r="B2697" s="98" t="s">
        <v>1102</v>
      </c>
      <c r="C2697" s="98" t="s">
        <v>1169</v>
      </c>
      <c r="D2697" s="99">
        <v>11</v>
      </c>
      <c r="E2697" s="99">
        <v>221</v>
      </c>
      <c r="F2697" s="98" t="s">
        <v>1436</v>
      </c>
      <c r="G2697" s="99">
        <v>2</v>
      </c>
      <c r="H2697" s="98" t="s">
        <v>1885</v>
      </c>
      <c r="I2697" s="97">
        <v>20</v>
      </c>
    </row>
    <row r="2698" spans="1:9" ht="15" x14ac:dyDescent="0.2">
      <c r="A2698" s="99">
        <v>304</v>
      </c>
      <c r="B2698" s="98" t="s">
        <v>1102</v>
      </c>
      <c r="C2698" s="98" t="s">
        <v>1169</v>
      </c>
      <c r="D2698" s="99">
        <v>11</v>
      </c>
      <c r="E2698" s="99">
        <v>221</v>
      </c>
      <c r="F2698" s="98" t="s">
        <v>1436</v>
      </c>
      <c r="G2698" s="99">
        <v>4</v>
      </c>
      <c r="H2698" s="98" t="s">
        <v>1885</v>
      </c>
      <c r="I2698" s="97">
        <v>24</v>
      </c>
    </row>
    <row r="2699" spans="1:9" ht="15" x14ac:dyDescent="0.2">
      <c r="A2699" s="99">
        <v>304</v>
      </c>
      <c r="B2699" s="98" t="s">
        <v>1102</v>
      </c>
      <c r="C2699" s="98" t="s">
        <v>1169</v>
      </c>
      <c r="D2699" s="99">
        <v>11</v>
      </c>
      <c r="E2699" s="99">
        <v>221</v>
      </c>
      <c r="F2699" s="98" t="s">
        <v>1436</v>
      </c>
      <c r="G2699" s="99">
        <v>7</v>
      </c>
      <c r="H2699" s="98" t="s">
        <v>1861</v>
      </c>
      <c r="I2699" s="97">
        <v>20</v>
      </c>
    </row>
    <row r="2700" spans="1:9" ht="15" x14ac:dyDescent="0.2">
      <c r="A2700" s="99">
        <v>304</v>
      </c>
      <c r="B2700" s="98" t="s">
        <v>1102</v>
      </c>
      <c r="C2700" s="98" t="s">
        <v>1169</v>
      </c>
      <c r="D2700" s="99">
        <v>11</v>
      </c>
      <c r="E2700" s="99">
        <v>221</v>
      </c>
      <c r="F2700" s="98" t="s">
        <v>1436</v>
      </c>
      <c r="G2700" s="99">
        <v>8</v>
      </c>
      <c r="H2700" s="98" t="s">
        <v>1885</v>
      </c>
      <c r="I2700" s="97">
        <v>15</v>
      </c>
    </row>
    <row r="2701" spans="1:9" ht="15" x14ac:dyDescent="0.2">
      <c r="A2701" s="99">
        <v>304</v>
      </c>
      <c r="B2701" s="98" t="s">
        <v>1102</v>
      </c>
      <c r="C2701" s="98" t="s">
        <v>1169</v>
      </c>
      <c r="D2701" s="99">
        <v>11</v>
      </c>
      <c r="E2701" s="99">
        <v>320</v>
      </c>
      <c r="F2701" s="98" t="s">
        <v>1435</v>
      </c>
      <c r="G2701" s="99">
        <v>1</v>
      </c>
      <c r="H2701" s="98" t="s">
        <v>1879</v>
      </c>
      <c r="I2701" s="97">
        <v>3</v>
      </c>
    </row>
    <row r="2702" spans="1:9" ht="15" x14ac:dyDescent="0.2">
      <c r="A2702" s="99">
        <v>304</v>
      </c>
      <c r="B2702" s="98" t="s">
        <v>1102</v>
      </c>
      <c r="C2702" s="98" t="s">
        <v>1169</v>
      </c>
      <c r="D2702" s="99">
        <v>11</v>
      </c>
      <c r="E2702" s="99">
        <v>320</v>
      </c>
      <c r="F2702" s="98" t="s">
        <v>1435</v>
      </c>
      <c r="G2702" s="99">
        <v>3</v>
      </c>
      <c r="H2702" s="98" t="s">
        <v>1880</v>
      </c>
      <c r="I2702" s="97">
        <v>3</v>
      </c>
    </row>
    <row r="2703" spans="1:9" ht="15" x14ac:dyDescent="0.2">
      <c r="A2703" s="99">
        <v>304</v>
      </c>
      <c r="B2703" s="98" t="s">
        <v>1102</v>
      </c>
      <c r="C2703" s="98" t="s">
        <v>1169</v>
      </c>
      <c r="D2703" s="99">
        <v>11</v>
      </c>
      <c r="E2703" s="99">
        <v>320</v>
      </c>
      <c r="F2703" s="98" t="s">
        <v>1435</v>
      </c>
      <c r="G2703" s="99">
        <v>5</v>
      </c>
      <c r="H2703" s="98" t="s">
        <v>1854</v>
      </c>
      <c r="I2703" s="97">
        <v>2</v>
      </c>
    </row>
    <row r="2704" spans="1:9" ht="15" x14ac:dyDescent="0.2">
      <c r="A2704" s="99">
        <v>304</v>
      </c>
      <c r="B2704" s="98" t="s">
        <v>1102</v>
      </c>
      <c r="C2704" s="98" t="s">
        <v>1169</v>
      </c>
      <c r="D2704" s="99">
        <v>11</v>
      </c>
      <c r="E2704" s="99">
        <v>320</v>
      </c>
      <c r="F2704" s="98" t="s">
        <v>1435</v>
      </c>
      <c r="G2704" s="99">
        <v>8</v>
      </c>
      <c r="H2704" s="98" t="s">
        <v>1854</v>
      </c>
      <c r="I2704" s="97">
        <v>1</v>
      </c>
    </row>
    <row r="2705" spans="1:9" ht="15" x14ac:dyDescent="0.2">
      <c r="A2705" s="99">
        <v>304</v>
      </c>
      <c r="B2705" s="98" t="s">
        <v>1102</v>
      </c>
      <c r="C2705" s="98" t="s">
        <v>1169</v>
      </c>
      <c r="D2705" s="99">
        <v>11</v>
      </c>
      <c r="E2705" s="99">
        <v>222</v>
      </c>
      <c r="F2705" s="98" t="s">
        <v>1434</v>
      </c>
      <c r="G2705" s="99">
        <v>1</v>
      </c>
      <c r="H2705" s="98" t="s">
        <v>1854</v>
      </c>
      <c r="I2705" s="97">
        <v>3</v>
      </c>
    </row>
    <row r="2706" spans="1:9" ht="15" x14ac:dyDescent="0.2">
      <c r="A2706" s="99">
        <v>304</v>
      </c>
      <c r="B2706" s="98" t="s">
        <v>1102</v>
      </c>
      <c r="C2706" s="98" t="s">
        <v>1169</v>
      </c>
      <c r="D2706" s="99">
        <v>11</v>
      </c>
      <c r="E2706" s="99">
        <v>222</v>
      </c>
      <c r="F2706" s="98" t="s">
        <v>1434</v>
      </c>
      <c r="G2706" s="99">
        <v>2</v>
      </c>
      <c r="H2706" s="98" t="s">
        <v>1854</v>
      </c>
      <c r="I2706" s="97">
        <v>7</v>
      </c>
    </row>
    <row r="2707" spans="1:9" ht="15" x14ac:dyDescent="0.2">
      <c r="A2707" s="99">
        <v>304</v>
      </c>
      <c r="B2707" s="98" t="s">
        <v>1102</v>
      </c>
      <c r="C2707" s="98" t="s">
        <v>1169</v>
      </c>
      <c r="D2707" s="99">
        <v>11</v>
      </c>
      <c r="E2707" s="99">
        <v>222</v>
      </c>
      <c r="F2707" s="98" t="s">
        <v>1434</v>
      </c>
      <c r="G2707" s="99">
        <v>5</v>
      </c>
      <c r="H2707" s="98" t="s">
        <v>1872</v>
      </c>
      <c r="I2707" s="97">
        <v>14</v>
      </c>
    </row>
    <row r="2708" spans="1:9" ht="15" x14ac:dyDescent="0.2">
      <c r="A2708" s="99">
        <v>304</v>
      </c>
      <c r="B2708" s="98" t="s">
        <v>1102</v>
      </c>
      <c r="C2708" s="98" t="s">
        <v>1169</v>
      </c>
      <c r="D2708" s="99">
        <v>11</v>
      </c>
      <c r="E2708" s="99">
        <v>222</v>
      </c>
      <c r="F2708" s="98" t="s">
        <v>1434</v>
      </c>
      <c r="G2708" s="99">
        <v>6</v>
      </c>
      <c r="H2708" s="98" t="s">
        <v>1872</v>
      </c>
      <c r="I2708" s="97">
        <v>12</v>
      </c>
    </row>
    <row r="2709" spans="1:9" ht="15" x14ac:dyDescent="0.2">
      <c r="A2709" s="99">
        <v>304</v>
      </c>
      <c r="B2709" s="98" t="s">
        <v>1102</v>
      </c>
      <c r="C2709" s="98" t="s">
        <v>1169</v>
      </c>
      <c r="D2709" s="99">
        <v>11</v>
      </c>
      <c r="E2709" s="99">
        <v>222</v>
      </c>
      <c r="F2709" s="98" t="s">
        <v>1434</v>
      </c>
      <c r="G2709" s="99">
        <v>7</v>
      </c>
      <c r="H2709" s="98" t="s">
        <v>1854</v>
      </c>
      <c r="I2709" s="97">
        <v>1</v>
      </c>
    </row>
    <row r="2710" spans="1:9" ht="15" x14ac:dyDescent="0.2">
      <c r="A2710" s="99">
        <v>304</v>
      </c>
      <c r="B2710" s="98" t="s">
        <v>1102</v>
      </c>
      <c r="C2710" s="98" t="s">
        <v>1169</v>
      </c>
      <c r="D2710" s="99">
        <v>11</v>
      </c>
      <c r="E2710" s="99">
        <v>222</v>
      </c>
      <c r="F2710" s="98" t="s">
        <v>1434</v>
      </c>
      <c r="G2710" s="99">
        <v>8</v>
      </c>
      <c r="H2710" s="98" t="s">
        <v>1872</v>
      </c>
      <c r="I2710" s="97">
        <v>8</v>
      </c>
    </row>
    <row r="2711" spans="1:9" ht="15" x14ac:dyDescent="0.2">
      <c r="A2711" s="99">
        <v>304</v>
      </c>
      <c r="B2711" s="98" t="s">
        <v>1102</v>
      </c>
      <c r="C2711" s="98" t="s">
        <v>1169</v>
      </c>
      <c r="D2711" s="99">
        <v>11</v>
      </c>
      <c r="E2711" s="99">
        <v>239</v>
      </c>
      <c r="F2711" s="98" t="s">
        <v>1433</v>
      </c>
      <c r="G2711" s="99">
        <v>3</v>
      </c>
      <c r="H2711" s="98" t="s">
        <v>1854</v>
      </c>
      <c r="I2711" s="97">
        <v>5</v>
      </c>
    </row>
    <row r="2712" spans="1:9" ht="15" x14ac:dyDescent="0.2">
      <c r="A2712" s="99">
        <v>304</v>
      </c>
      <c r="B2712" s="98" t="s">
        <v>1102</v>
      </c>
      <c r="C2712" s="98" t="s">
        <v>1169</v>
      </c>
      <c r="D2712" s="99">
        <v>11</v>
      </c>
      <c r="E2712" s="99">
        <v>239</v>
      </c>
      <c r="F2712" s="98" t="s">
        <v>1433</v>
      </c>
      <c r="G2712" s="99">
        <v>6</v>
      </c>
      <c r="H2712" s="98" t="s">
        <v>1854</v>
      </c>
      <c r="I2712" s="97">
        <v>6</v>
      </c>
    </row>
    <row r="2713" spans="1:9" ht="15" x14ac:dyDescent="0.2">
      <c r="A2713" s="99">
        <v>304</v>
      </c>
      <c r="B2713" s="98" t="s">
        <v>1102</v>
      </c>
      <c r="C2713" s="98" t="s">
        <v>1169</v>
      </c>
      <c r="D2713" s="99">
        <v>11</v>
      </c>
      <c r="E2713" s="99">
        <v>239</v>
      </c>
      <c r="F2713" s="98" t="s">
        <v>1433</v>
      </c>
      <c r="G2713" s="99">
        <v>7</v>
      </c>
      <c r="H2713" s="98" t="s">
        <v>1854</v>
      </c>
      <c r="I2713" s="97">
        <v>1</v>
      </c>
    </row>
    <row r="2714" spans="1:9" ht="15" x14ac:dyDescent="0.2">
      <c r="A2714" s="99">
        <v>304</v>
      </c>
      <c r="B2714" s="98" t="s">
        <v>1102</v>
      </c>
      <c r="C2714" s="98" t="s">
        <v>1169</v>
      </c>
      <c r="D2714" s="99">
        <v>11</v>
      </c>
      <c r="E2714" s="99">
        <v>441</v>
      </c>
      <c r="F2714" s="98" t="s">
        <v>1432</v>
      </c>
      <c r="G2714" s="99">
        <v>2</v>
      </c>
      <c r="H2714" s="98" t="s">
        <v>1984</v>
      </c>
      <c r="I2714" s="97">
        <v>6</v>
      </c>
    </row>
    <row r="2715" spans="1:9" ht="15" x14ac:dyDescent="0.2">
      <c r="A2715" s="99">
        <v>304</v>
      </c>
      <c r="B2715" s="98" t="s">
        <v>1102</v>
      </c>
      <c r="C2715" s="98" t="s">
        <v>1169</v>
      </c>
      <c r="D2715" s="99">
        <v>11</v>
      </c>
      <c r="E2715" s="99">
        <v>441</v>
      </c>
      <c r="F2715" s="98" t="s">
        <v>1432</v>
      </c>
      <c r="G2715" s="99">
        <v>4</v>
      </c>
      <c r="H2715" s="98" t="s">
        <v>1854</v>
      </c>
      <c r="I2715" s="97">
        <v>4</v>
      </c>
    </row>
    <row r="2716" spans="1:9" ht="15" x14ac:dyDescent="0.2">
      <c r="A2716" s="99">
        <v>304</v>
      </c>
      <c r="B2716" s="98" t="s">
        <v>1102</v>
      </c>
      <c r="C2716" s="98" t="s">
        <v>1169</v>
      </c>
      <c r="D2716" s="99">
        <v>11</v>
      </c>
      <c r="E2716" s="99">
        <v>441</v>
      </c>
      <c r="F2716" s="98" t="s">
        <v>1432</v>
      </c>
      <c r="G2716" s="99">
        <v>6</v>
      </c>
      <c r="H2716" s="98" t="s">
        <v>1984</v>
      </c>
      <c r="I2716" s="97">
        <v>11</v>
      </c>
    </row>
    <row r="2717" spans="1:9" ht="15" x14ac:dyDescent="0.2">
      <c r="A2717" s="99">
        <v>304</v>
      </c>
      <c r="B2717" s="98" t="s">
        <v>1102</v>
      </c>
      <c r="C2717" s="98" t="s">
        <v>1169</v>
      </c>
      <c r="D2717" s="99">
        <v>11</v>
      </c>
      <c r="E2717" s="99">
        <v>441</v>
      </c>
      <c r="F2717" s="98" t="s">
        <v>1432</v>
      </c>
      <c r="G2717" s="99">
        <v>7</v>
      </c>
      <c r="H2717" s="98" t="s">
        <v>1844</v>
      </c>
      <c r="I2717" s="97">
        <v>4</v>
      </c>
    </row>
    <row r="2718" spans="1:9" ht="15" x14ac:dyDescent="0.2">
      <c r="A2718" s="99">
        <v>304</v>
      </c>
      <c r="B2718" s="98" t="s">
        <v>1102</v>
      </c>
      <c r="C2718" s="98" t="s">
        <v>1169</v>
      </c>
      <c r="D2718" s="99">
        <v>11</v>
      </c>
      <c r="E2718" s="99">
        <v>485</v>
      </c>
      <c r="F2718" s="98" t="s">
        <v>1431</v>
      </c>
      <c r="G2718" s="99">
        <v>1</v>
      </c>
      <c r="H2718" s="98" t="s">
        <v>1872</v>
      </c>
      <c r="I2718" s="97">
        <v>7</v>
      </c>
    </row>
    <row r="2719" spans="1:9" ht="15" x14ac:dyDescent="0.2">
      <c r="A2719" s="99">
        <v>304</v>
      </c>
      <c r="B2719" s="98" t="s">
        <v>1102</v>
      </c>
      <c r="C2719" s="98" t="s">
        <v>1169</v>
      </c>
      <c r="D2719" s="99">
        <v>11</v>
      </c>
      <c r="E2719" s="99">
        <v>485</v>
      </c>
      <c r="F2719" s="98" t="s">
        <v>1431</v>
      </c>
      <c r="G2719" s="99">
        <v>3</v>
      </c>
      <c r="H2719" s="98" t="s">
        <v>1872</v>
      </c>
      <c r="I2719" s="97">
        <v>12</v>
      </c>
    </row>
    <row r="2720" spans="1:9" ht="15" x14ac:dyDescent="0.2">
      <c r="A2720" s="99">
        <v>304</v>
      </c>
      <c r="B2720" s="98" t="s">
        <v>1102</v>
      </c>
      <c r="C2720" s="98" t="s">
        <v>1169</v>
      </c>
      <c r="D2720" s="99">
        <v>11</v>
      </c>
      <c r="E2720" s="99">
        <v>485</v>
      </c>
      <c r="F2720" s="98" t="s">
        <v>1431</v>
      </c>
      <c r="G2720" s="99">
        <v>4</v>
      </c>
      <c r="H2720" s="98" t="s">
        <v>1872</v>
      </c>
      <c r="I2720" s="97">
        <v>6</v>
      </c>
    </row>
    <row r="2721" spans="1:9" ht="15" x14ac:dyDescent="0.2">
      <c r="A2721" s="99">
        <v>304</v>
      </c>
      <c r="B2721" s="98" t="s">
        <v>1102</v>
      </c>
      <c r="C2721" s="98" t="s">
        <v>1169</v>
      </c>
      <c r="D2721" s="99">
        <v>11</v>
      </c>
      <c r="E2721" s="99">
        <v>485</v>
      </c>
      <c r="F2721" s="98" t="s">
        <v>1431</v>
      </c>
      <c r="G2721" s="99">
        <v>6</v>
      </c>
      <c r="H2721" s="98" t="s">
        <v>1861</v>
      </c>
      <c r="I2721" s="97">
        <v>14</v>
      </c>
    </row>
    <row r="2722" spans="1:9" ht="15" x14ac:dyDescent="0.2">
      <c r="A2722" s="99">
        <v>304</v>
      </c>
      <c r="B2722" s="98" t="s">
        <v>1102</v>
      </c>
      <c r="C2722" s="98" t="s">
        <v>1169</v>
      </c>
      <c r="D2722" s="99">
        <v>11</v>
      </c>
      <c r="E2722" s="99">
        <v>485</v>
      </c>
      <c r="F2722" s="98" t="s">
        <v>1431</v>
      </c>
      <c r="G2722" s="99">
        <v>7</v>
      </c>
      <c r="H2722" s="98" t="s">
        <v>1861</v>
      </c>
      <c r="I2722" s="97">
        <v>11</v>
      </c>
    </row>
    <row r="2723" spans="1:9" ht="15" x14ac:dyDescent="0.2">
      <c r="A2723" s="99">
        <v>304</v>
      </c>
      <c r="B2723" s="98" t="s">
        <v>1102</v>
      </c>
      <c r="C2723" s="98" t="s">
        <v>1169</v>
      </c>
      <c r="D2723" s="99">
        <v>11</v>
      </c>
      <c r="E2723" s="99">
        <v>485</v>
      </c>
      <c r="F2723" s="98" t="s">
        <v>1431</v>
      </c>
      <c r="G2723" s="99">
        <v>8</v>
      </c>
      <c r="H2723" s="98" t="s">
        <v>1861</v>
      </c>
      <c r="I2723" s="97">
        <v>14</v>
      </c>
    </row>
    <row r="2724" spans="1:9" ht="15" x14ac:dyDescent="0.2">
      <c r="A2724" s="99">
        <v>304</v>
      </c>
      <c r="B2724" s="98" t="s">
        <v>1102</v>
      </c>
      <c r="C2724" s="98" t="s">
        <v>1169</v>
      </c>
      <c r="D2724" s="99">
        <v>11</v>
      </c>
      <c r="E2724" s="99">
        <v>184</v>
      </c>
      <c r="F2724" s="98" t="s">
        <v>1430</v>
      </c>
      <c r="G2724" s="99">
        <v>1</v>
      </c>
      <c r="H2724" s="98" t="s">
        <v>1855</v>
      </c>
      <c r="I2724" s="97">
        <v>4</v>
      </c>
    </row>
    <row r="2725" spans="1:9" ht="15" x14ac:dyDescent="0.2">
      <c r="A2725" s="99">
        <v>304</v>
      </c>
      <c r="B2725" s="98" t="s">
        <v>1102</v>
      </c>
      <c r="C2725" s="98" t="s">
        <v>1169</v>
      </c>
      <c r="D2725" s="99">
        <v>11</v>
      </c>
      <c r="E2725" s="99">
        <v>184</v>
      </c>
      <c r="F2725" s="98" t="s">
        <v>1430</v>
      </c>
      <c r="G2725" s="99">
        <v>5</v>
      </c>
      <c r="H2725" s="98" t="s">
        <v>1943</v>
      </c>
      <c r="I2725" s="97">
        <v>1</v>
      </c>
    </row>
    <row r="2726" spans="1:9" ht="15" x14ac:dyDescent="0.2">
      <c r="A2726" s="99">
        <v>304</v>
      </c>
      <c r="B2726" s="98" t="s">
        <v>1102</v>
      </c>
      <c r="C2726" s="98" t="s">
        <v>1169</v>
      </c>
      <c r="D2726" s="99">
        <v>11</v>
      </c>
      <c r="E2726" s="99">
        <v>184</v>
      </c>
      <c r="F2726" s="98" t="s">
        <v>1430</v>
      </c>
      <c r="G2726" s="99">
        <v>7</v>
      </c>
      <c r="H2726" s="98" t="s">
        <v>1943</v>
      </c>
      <c r="I2726" s="97">
        <v>2</v>
      </c>
    </row>
    <row r="2727" spans="1:9" ht="15" x14ac:dyDescent="0.2">
      <c r="A2727" s="99">
        <v>304</v>
      </c>
      <c r="B2727" s="98" t="s">
        <v>1102</v>
      </c>
      <c r="C2727" s="98" t="s">
        <v>1169</v>
      </c>
      <c r="D2727" s="99">
        <v>11</v>
      </c>
      <c r="E2727" s="99">
        <v>184</v>
      </c>
      <c r="F2727" s="98" t="s">
        <v>1430</v>
      </c>
      <c r="G2727" s="99">
        <v>8</v>
      </c>
      <c r="H2727" s="98" t="s">
        <v>1855</v>
      </c>
      <c r="I2727" s="97">
        <v>3</v>
      </c>
    </row>
    <row r="2728" spans="1:9" ht="15" x14ac:dyDescent="0.2">
      <c r="A2728" s="99">
        <v>304</v>
      </c>
      <c r="B2728" s="98" t="s">
        <v>1102</v>
      </c>
      <c r="C2728" s="98" t="s">
        <v>1169</v>
      </c>
      <c r="D2728" s="99">
        <v>11</v>
      </c>
      <c r="E2728" s="99">
        <v>223</v>
      </c>
      <c r="F2728" s="98" t="s">
        <v>1429</v>
      </c>
      <c r="G2728" s="99">
        <v>1</v>
      </c>
      <c r="H2728" s="98" t="s">
        <v>1861</v>
      </c>
      <c r="I2728" s="97">
        <v>18</v>
      </c>
    </row>
    <row r="2729" spans="1:9" ht="15" x14ac:dyDescent="0.2">
      <c r="A2729" s="99">
        <v>304</v>
      </c>
      <c r="B2729" s="98" t="s">
        <v>1102</v>
      </c>
      <c r="C2729" s="98" t="s">
        <v>1169</v>
      </c>
      <c r="D2729" s="99">
        <v>11</v>
      </c>
      <c r="E2729" s="99">
        <v>223</v>
      </c>
      <c r="F2729" s="98" t="s">
        <v>1429</v>
      </c>
      <c r="G2729" s="99">
        <v>3</v>
      </c>
      <c r="H2729" s="98" t="s">
        <v>1861</v>
      </c>
      <c r="I2729" s="97">
        <v>26</v>
      </c>
    </row>
    <row r="2730" spans="1:9" ht="15" x14ac:dyDescent="0.2">
      <c r="A2730" s="99">
        <v>304</v>
      </c>
      <c r="B2730" s="98" t="s">
        <v>1102</v>
      </c>
      <c r="C2730" s="98" t="s">
        <v>1169</v>
      </c>
      <c r="D2730" s="99">
        <v>11</v>
      </c>
      <c r="E2730" s="99">
        <v>223</v>
      </c>
      <c r="F2730" s="98" t="s">
        <v>1429</v>
      </c>
      <c r="G2730" s="99">
        <v>5</v>
      </c>
      <c r="H2730" s="98" t="s">
        <v>1861</v>
      </c>
      <c r="I2730" s="97">
        <v>2</v>
      </c>
    </row>
    <row r="2731" spans="1:9" ht="15" x14ac:dyDescent="0.2">
      <c r="A2731" s="99">
        <v>304</v>
      </c>
      <c r="B2731" s="98" t="s">
        <v>1102</v>
      </c>
      <c r="C2731" s="98" t="s">
        <v>1169</v>
      </c>
      <c r="D2731" s="99">
        <v>11</v>
      </c>
      <c r="E2731" s="99">
        <v>173</v>
      </c>
      <c r="F2731" s="98" t="s">
        <v>1428</v>
      </c>
      <c r="G2731" s="99">
        <v>2</v>
      </c>
      <c r="H2731" s="98" t="s">
        <v>1854</v>
      </c>
      <c r="I2731" s="97">
        <v>3</v>
      </c>
    </row>
    <row r="2732" spans="1:9" ht="15" x14ac:dyDescent="0.2">
      <c r="A2732" s="99">
        <v>304</v>
      </c>
      <c r="B2732" s="98" t="s">
        <v>1102</v>
      </c>
      <c r="C2732" s="98" t="s">
        <v>1169</v>
      </c>
      <c r="D2732" s="99">
        <v>11</v>
      </c>
      <c r="E2732" s="99">
        <v>173</v>
      </c>
      <c r="F2732" s="98" t="s">
        <v>1428</v>
      </c>
      <c r="G2732" s="99">
        <v>4</v>
      </c>
      <c r="H2732" s="98" t="s">
        <v>1854</v>
      </c>
      <c r="I2732" s="97">
        <v>2</v>
      </c>
    </row>
    <row r="2733" spans="1:9" ht="15" x14ac:dyDescent="0.2">
      <c r="A2733" s="99">
        <v>304</v>
      </c>
      <c r="B2733" s="98" t="s">
        <v>1102</v>
      </c>
      <c r="C2733" s="98" t="s">
        <v>1169</v>
      </c>
      <c r="D2733" s="99">
        <v>11</v>
      </c>
      <c r="E2733" s="99">
        <v>173</v>
      </c>
      <c r="F2733" s="98" t="s">
        <v>1428</v>
      </c>
      <c r="G2733" s="99">
        <v>6</v>
      </c>
      <c r="H2733" s="98" t="s">
        <v>1854</v>
      </c>
      <c r="I2733" s="97">
        <v>3</v>
      </c>
    </row>
    <row r="2734" spans="1:9" ht="15" x14ac:dyDescent="0.2">
      <c r="A2734" s="99">
        <v>304</v>
      </c>
      <c r="B2734" s="98" t="s">
        <v>1102</v>
      </c>
      <c r="C2734" s="98" t="s">
        <v>1169</v>
      </c>
      <c r="D2734" s="99">
        <v>11</v>
      </c>
      <c r="E2734" s="99">
        <v>750</v>
      </c>
      <c r="F2734" s="98" t="s">
        <v>1427</v>
      </c>
      <c r="G2734" s="99">
        <v>2</v>
      </c>
      <c r="H2734" s="98" t="s">
        <v>1861</v>
      </c>
      <c r="I2734" s="97">
        <v>20</v>
      </c>
    </row>
    <row r="2735" spans="1:9" ht="15" x14ac:dyDescent="0.2">
      <c r="A2735" s="99">
        <v>304</v>
      </c>
      <c r="B2735" s="98" t="s">
        <v>1102</v>
      </c>
      <c r="C2735" s="98" t="s">
        <v>1169</v>
      </c>
      <c r="D2735" s="99">
        <v>11</v>
      </c>
      <c r="E2735" s="99">
        <v>750</v>
      </c>
      <c r="F2735" s="98" t="s">
        <v>1427</v>
      </c>
      <c r="G2735" s="99">
        <v>4</v>
      </c>
      <c r="H2735" s="98" t="s">
        <v>1861</v>
      </c>
      <c r="I2735" s="97">
        <v>19</v>
      </c>
    </row>
    <row r="2736" spans="1:9" ht="15" x14ac:dyDescent="0.2">
      <c r="A2736" s="99">
        <v>304</v>
      </c>
      <c r="B2736" s="98" t="s">
        <v>1102</v>
      </c>
      <c r="C2736" s="98" t="s">
        <v>1169</v>
      </c>
      <c r="D2736" s="99">
        <v>11</v>
      </c>
      <c r="E2736" s="99">
        <v>750</v>
      </c>
      <c r="F2736" s="98" t="s">
        <v>1427</v>
      </c>
      <c r="G2736" s="99">
        <v>6</v>
      </c>
      <c r="H2736" s="98" t="s">
        <v>1861</v>
      </c>
      <c r="I2736" s="97">
        <v>19</v>
      </c>
    </row>
    <row r="2737" spans="1:9" ht="15" x14ac:dyDescent="0.2">
      <c r="A2737" s="99">
        <v>304</v>
      </c>
      <c r="B2737" s="98" t="s">
        <v>1102</v>
      </c>
      <c r="C2737" s="98" t="s">
        <v>1169</v>
      </c>
      <c r="D2737" s="99">
        <v>11</v>
      </c>
      <c r="E2737" s="99">
        <v>25</v>
      </c>
      <c r="F2737" s="98" t="s">
        <v>1426</v>
      </c>
      <c r="G2737" s="99">
        <v>1</v>
      </c>
      <c r="H2737" s="98" t="s">
        <v>1976</v>
      </c>
      <c r="I2737" s="97">
        <v>1</v>
      </c>
    </row>
    <row r="2738" spans="1:9" ht="15" x14ac:dyDescent="0.2">
      <c r="A2738" s="99">
        <v>304</v>
      </c>
      <c r="B2738" s="98" t="s">
        <v>1102</v>
      </c>
      <c r="C2738" s="98" t="s">
        <v>1166</v>
      </c>
      <c r="D2738" s="99">
        <v>11</v>
      </c>
      <c r="E2738" s="99">
        <v>155</v>
      </c>
      <c r="F2738" s="98" t="s">
        <v>1425</v>
      </c>
      <c r="G2738" s="99">
        <v>1</v>
      </c>
      <c r="H2738" s="98" t="s">
        <v>1869</v>
      </c>
      <c r="I2738" s="97">
        <v>20</v>
      </c>
    </row>
    <row r="2739" spans="1:9" ht="15" x14ac:dyDescent="0.2">
      <c r="A2739" s="99">
        <v>304</v>
      </c>
      <c r="B2739" s="98" t="s">
        <v>1102</v>
      </c>
      <c r="C2739" s="98" t="s">
        <v>1166</v>
      </c>
      <c r="D2739" s="99">
        <v>11</v>
      </c>
      <c r="E2739" s="99">
        <v>155</v>
      </c>
      <c r="F2739" s="98" t="s">
        <v>1425</v>
      </c>
      <c r="G2739" s="99">
        <v>2</v>
      </c>
      <c r="H2739" s="98" t="s">
        <v>1971</v>
      </c>
      <c r="I2739" s="97">
        <v>30</v>
      </c>
    </row>
    <row r="2740" spans="1:9" ht="15" x14ac:dyDescent="0.2">
      <c r="A2740" s="99">
        <v>304</v>
      </c>
      <c r="B2740" s="98" t="s">
        <v>1102</v>
      </c>
      <c r="C2740" s="98" t="s">
        <v>1166</v>
      </c>
      <c r="D2740" s="99">
        <v>11</v>
      </c>
      <c r="E2740" s="99">
        <v>155</v>
      </c>
      <c r="F2740" s="98" t="s">
        <v>1425</v>
      </c>
      <c r="G2740" s="99">
        <v>4</v>
      </c>
      <c r="H2740" s="98" t="s">
        <v>1971</v>
      </c>
      <c r="I2740" s="97">
        <v>18</v>
      </c>
    </row>
    <row r="2741" spans="1:9" ht="15" x14ac:dyDescent="0.2">
      <c r="A2741" s="99">
        <v>304</v>
      </c>
      <c r="B2741" s="98" t="s">
        <v>1102</v>
      </c>
      <c r="C2741" s="98" t="s">
        <v>1166</v>
      </c>
      <c r="D2741" s="99">
        <v>11</v>
      </c>
      <c r="E2741" s="99">
        <v>155</v>
      </c>
      <c r="F2741" s="98" t="s">
        <v>1425</v>
      </c>
      <c r="G2741" s="99">
        <v>5</v>
      </c>
      <c r="H2741" s="98" t="s">
        <v>1869</v>
      </c>
      <c r="I2741" s="97">
        <v>19</v>
      </c>
    </row>
    <row r="2742" spans="1:9" ht="15" x14ac:dyDescent="0.2">
      <c r="A2742" s="99">
        <v>304</v>
      </c>
      <c r="B2742" s="98" t="s">
        <v>1102</v>
      </c>
      <c r="C2742" s="98" t="s">
        <v>1166</v>
      </c>
      <c r="D2742" s="99">
        <v>11</v>
      </c>
      <c r="E2742" s="99">
        <v>155</v>
      </c>
      <c r="F2742" s="98" t="s">
        <v>1425</v>
      </c>
      <c r="G2742" s="99">
        <v>6</v>
      </c>
      <c r="H2742" s="98" t="s">
        <v>1971</v>
      </c>
      <c r="I2742" s="97">
        <v>25</v>
      </c>
    </row>
    <row r="2743" spans="1:9" ht="15" x14ac:dyDescent="0.2">
      <c r="A2743" s="99">
        <v>304</v>
      </c>
      <c r="B2743" s="98" t="s">
        <v>1102</v>
      </c>
      <c r="C2743" s="98" t="s">
        <v>1166</v>
      </c>
      <c r="D2743" s="99">
        <v>11</v>
      </c>
      <c r="E2743" s="99">
        <v>155</v>
      </c>
      <c r="F2743" s="98" t="s">
        <v>1425</v>
      </c>
      <c r="G2743" s="99">
        <v>7</v>
      </c>
      <c r="H2743" s="98" t="s">
        <v>1869</v>
      </c>
      <c r="I2743" s="97">
        <v>29</v>
      </c>
    </row>
    <row r="2744" spans="1:9" ht="15" x14ac:dyDescent="0.2">
      <c r="A2744" s="99">
        <v>304</v>
      </c>
      <c r="B2744" s="98" t="s">
        <v>1102</v>
      </c>
      <c r="C2744" s="98" t="s">
        <v>1166</v>
      </c>
      <c r="D2744" s="99">
        <v>11</v>
      </c>
      <c r="E2744" s="99">
        <v>177</v>
      </c>
      <c r="F2744" s="98" t="s">
        <v>1423</v>
      </c>
      <c r="G2744" s="99">
        <v>1</v>
      </c>
      <c r="H2744" s="98" t="s">
        <v>1853</v>
      </c>
      <c r="I2744" s="97">
        <v>24</v>
      </c>
    </row>
    <row r="2745" spans="1:9" ht="15" x14ac:dyDescent="0.2">
      <c r="A2745" s="99">
        <v>304</v>
      </c>
      <c r="B2745" s="98" t="s">
        <v>1102</v>
      </c>
      <c r="C2745" s="98" t="s">
        <v>1166</v>
      </c>
      <c r="D2745" s="99">
        <v>11</v>
      </c>
      <c r="E2745" s="99">
        <v>177</v>
      </c>
      <c r="F2745" s="98" t="s">
        <v>1423</v>
      </c>
      <c r="G2745" s="99">
        <v>2</v>
      </c>
      <c r="H2745" s="98" t="s">
        <v>1853</v>
      </c>
      <c r="I2745" s="97">
        <v>11</v>
      </c>
    </row>
    <row r="2746" spans="1:9" ht="15" x14ac:dyDescent="0.2">
      <c r="A2746" s="99">
        <v>304</v>
      </c>
      <c r="B2746" s="98" t="s">
        <v>1102</v>
      </c>
      <c r="C2746" s="98" t="s">
        <v>1166</v>
      </c>
      <c r="D2746" s="99">
        <v>11</v>
      </c>
      <c r="E2746" s="99">
        <v>177</v>
      </c>
      <c r="F2746" s="98" t="s">
        <v>1423</v>
      </c>
      <c r="G2746" s="99">
        <v>3</v>
      </c>
      <c r="H2746" s="98" t="s">
        <v>1853</v>
      </c>
      <c r="I2746" s="97">
        <v>24</v>
      </c>
    </row>
    <row r="2747" spans="1:9" ht="15" x14ac:dyDescent="0.2">
      <c r="A2747" s="99">
        <v>304</v>
      </c>
      <c r="B2747" s="98" t="s">
        <v>1102</v>
      </c>
      <c r="C2747" s="98" t="s">
        <v>1166</v>
      </c>
      <c r="D2747" s="99">
        <v>11</v>
      </c>
      <c r="E2747" s="99">
        <v>177</v>
      </c>
      <c r="F2747" s="98" t="s">
        <v>1423</v>
      </c>
      <c r="G2747" s="99">
        <v>4</v>
      </c>
      <c r="H2747" s="98" t="s">
        <v>1853</v>
      </c>
      <c r="I2747" s="97">
        <v>8</v>
      </c>
    </row>
    <row r="2748" spans="1:9" ht="15" x14ac:dyDescent="0.2">
      <c r="A2748" s="99">
        <v>304</v>
      </c>
      <c r="B2748" s="98" t="s">
        <v>1102</v>
      </c>
      <c r="C2748" s="98" t="s">
        <v>1166</v>
      </c>
      <c r="D2748" s="99">
        <v>11</v>
      </c>
      <c r="E2748" s="99">
        <v>177</v>
      </c>
      <c r="F2748" s="98" t="s">
        <v>1423</v>
      </c>
      <c r="G2748" s="99">
        <v>5</v>
      </c>
      <c r="H2748" s="98" t="s">
        <v>1853</v>
      </c>
      <c r="I2748" s="97">
        <v>23</v>
      </c>
    </row>
    <row r="2749" spans="1:9" ht="15" x14ac:dyDescent="0.2">
      <c r="A2749" s="99">
        <v>304</v>
      </c>
      <c r="B2749" s="98" t="s">
        <v>1102</v>
      </c>
      <c r="C2749" s="98" t="s">
        <v>1166</v>
      </c>
      <c r="D2749" s="99">
        <v>11</v>
      </c>
      <c r="E2749" s="99">
        <v>177</v>
      </c>
      <c r="F2749" s="98" t="s">
        <v>1423</v>
      </c>
      <c r="G2749" s="99">
        <v>8</v>
      </c>
      <c r="H2749" s="98" t="s">
        <v>1853</v>
      </c>
      <c r="I2749" s="97">
        <v>12</v>
      </c>
    </row>
    <row r="2750" spans="1:9" ht="15" x14ac:dyDescent="0.2">
      <c r="A2750" s="99">
        <v>304</v>
      </c>
      <c r="B2750" s="98" t="s">
        <v>1102</v>
      </c>
      <c r="C2750" s="98" t="s">
        <v>1166</v>
      </c>
      <c r="D2750" s="99">
        <v>11</v>
      </c>
      <c r="E2750" s="99">
        <v>76</v>
      </c>
      <c r="F2750" s="98" t="s">
        <v>854</v>
      </c>
      <c r="G2750" s="99">
        <v>1</v>
      </c>
      <c r="H2750" s="98" t="s">
        <v>1989</v>
      </c>
      <c r="I2750" s="97">
        <v>1</v>
      </c>
    </row>
    <row r="2751" spans="1:9" ht="15" x14ac:dyDescent="0.2">
      <c r="A2751" s="99">
        <v>304</v>
      </c>
      <c r="B2751" s="98" t="s">
        <v>1102</v>
      </c>
      <c r="C2751" s="98" t="s">
        <v>1166</v>
      </c>
      <c r="D2751" s="99">
        <v>11</v>
      </c>
      <c r="E2751" s="99">
        <v>76</v>
      </c>
      <c r="F2751" s="98" t="s">
        <v>854</v>
      </c>
      <c r="G2751" s="99">
        <v>2</v>
      </c>
      <c r="H2751" s="98" t="s">
        <v>1983</v>
      </c>
      <c r="I2751" s="97">
        <v>1</v>
      </c>
    </row>
    <row r="2752" spans="1:9" ht="15" x14ac:dyDescent="0.2">
      <c r="A2752" s="99">
        <v>304</v>
      </c>
      <c r="B2752" s="98" t="s">
        <v>1102</v>
      </c>
      <c r="C2752" s="98" t="s">
        <v>1166</v>
      </c>
      <c r="D2752" s="99">
        <v>11</v>
      </c>
      <c r="E2752" s="99">
        <v>440</v>
      </c>
      <c r="F2752" s="98" t="s">
        <v>1422</v>
      </c>
      <c r="G2752" s="99">
        <v>2</v>
      </c>
      <c r="H2752" s="98" t="s">
        <v>1871</v>
      </c>
      <c r="I2752" s="97">
        <v>5</v>
      </c>
    </row>
    <row r="2753" spans="1:9" ht="15" x14ac:dyDescent="0.2">
      <c r="A2753" s="99">
        <v>304</v>
      </c>
      <c r="B2753" s="98" t="s">
        <v>1102</v>
      </c>
      <c r="C2753" s="98" t="s">
        <v>1166</v>
      </c>
      <c r="D2753" s="99">
        <v>11</v>
      </c>
      <c r="E2753" s="99">
        <v>440</v>
      </c>
      <c r="F2753" s="98" t="s">
        <v>1422</v>
      </c>
      <c r="G2753" s="99">
        <v>3</v>
      </c>
      <c r="H2753" s="98" t="s">
        <v>1871</v>
      </c>
      <c r="I2753" s="97">
        <v>6</v>
      </c>
    </row>
    <row r="2754" spans="1:9" ht="15" x14ac:dyDescent="0.2">
      <c r="A2754" s="99">
        <v>304</v>
      </c>
      <c r="B2754" s="98" t="s">
        <v>1102</v>
      </c>
      <c r="C2754" s="98" t="s">
        <v>1166</v>
      </c>
      <c r="D2754" s="99">
        <v>11</v>
      </c>
      <c r="E2754" s="99">
        <v>440</v>
      </c>
      <c r="F2754" s="98" t="s">
        <v>1422</v>
      </c>
      <c r="G2754" s="99">
        <v>4</v>
      </c>
      <c r="H2754" s="98" t="s">
        <v>1841</v>
      </c>
      <c r="I2754" s="97">
        <v>14</v>
      </c>
    </row>
    <row r="2755" spans="1:9" ht="15" x14ac:dyDescent="0.2">
      <c r="A2755" s="99">
        <v>304</v>
      </c>
      <c r="B2755" s="98" t="s">
        <v>1102</v>
      </c>
      <c r="C2755" s="98" t="s">
        <v>1166</v>
      </c>
      <c r="D2755" s="99">
        <v>11</v>
      </c>
      <c r="E2755" s="99">
        <v>440</v>
      </c>
      <c r="F2755" s="98" t="s">
        <v>1422</v>
      </c>
      <c r="G2755" s="99">
        <v>5</v>
      </c>
      <c r="H2755" s="98" t="s">
        <v>1871</v>
      </c>
      <c r="I2755" s="97">
        <v>7</v>
      </c>
    </row>
    <row r="2756" spans="1:9" ht="15" x14ac:dyDescent="0.2">
      <c r="A2756" s="99">
        <v>304</v>
      </c>
      <c r="B2756" s="98" t="s">
        <v>1102</v>
      </c>
      <c r="C2756" s="98" t="s">
        <v>1166</v>
      </c>
      <c r="D2756" s="99">
        <v>11</v>
      </c>
      <c r="E2756" s="99">
        <v>440</v>
      </c>
      <c r="F2756" s="98" t="s">
        <v>1422</v>
      </c>
      <c r="G2756" s="99">
        <v>6</v>
      </c>
      <c r="H2756" s="98" t="s">
        <v>1871</v>
      </c>
      <c r="I2756" s="97">
        <v>10</v>
      </c>
    </row>
    <row r="2757" spans="1:9" ht="15" x14ac:dyDescent="0.2">
      <c r="A2757" s="99">
        <v>304</v>
      </c>
      <c r="B2757" s="98" t="s">
        <v>1102</v>
      </c>
      <c r="C2757" s="98" t="s">
        <v>1166</v>
      </c>
      <c r="D2757" s="99">
        <v>11</v>
      </c>
      <c r="E2757" s="99">
        <v>440</v>
      </c>
      <c r="F2757" s="98" t="s">
        <v>1422</v>
      </c>
      <c r="G2757" s="99">
        <v>7</v>
      </c>
      <c r="H2757" s="98" t="s">
        <v>1871</v>
      </c>
      <c r="I2757" s="97">
        <v>2</v>
      </c>
    </row>
    <row r="2758" spans="1:9" ht="15" x14ac:dyDescent="0.2">
      <c r="A2758" s="99">
        <v>304</v>
      </c>
      <c r="B2758" s="98" t="s">
        <v>1102</v>
      </c>
      <c r="C2758" s="98" t="s">
        <v>1166</v>
      </c>
      <c r="D2758" s="99">
        <v>11</v>
      </c>
      <c r="E2758" s="99">
        <v>104</v>
      </c>
      <c r="F2758" s="98" t="s">
        <v>1421</v>
      </c>
      <c r="G2758" s="99">
        <v>2</v>
      </c>
      <c r="H2758" s="98" t="s">
        <v>1878</v>
      </c>
      <c r="I2758" s="97">
        <v>1</v>
      </c>
    </row>
    <row r="2759" spans="1:9" ht="15" x14ac:dyDescent="0.2">
      <c r="A2759" s="99">
        <v>304</v>
      </c>
      <c r="B2759" s="98" t="s">
        <v>1102</v>
      </c>
      <c r="C2759" s="98" t="s">
        <v>1166</v>
      </c>
      <c r="D2759" s="99">
        <v>11</v>
      </c>
      <c r="E2759" s="99">
        <v>104</v>
      </c>
      <c r="F2759" s="98" t="s">
        <v>1421</v>
      </c>
      <c r="G2759" s="99">
        <v>8</v>
      </c>
      <c r="H2759" s="98" t="s">
        <v>1878</v>
      </c>
      <c r="I2759" s="97">
        <v>1</v>
      </c>
    </row>
    <row r="2760" spans="1:9" ht="15" x14ac:dyDescent="0.2">
      <c r="A2760" s="99">
        <v>304</v>
      </c>
      <c r="B2760" s="98" t="s">
        <v>1102</v>
      </c>
      <c r="C2760" s="98" t="s">
        <v>1166</v>
      </c>
      <c r="D2760" s="99">
        <v>11</v>
      </c>
      <c r="E2760" s="99">
        <v>209</v>
      </c>
      <c r="F2760" s="98" t="s">
        <v>1420</v>
      </c>
      <c r="G2760" s="99">
        <v>5</v>
      </c>
      <c r="H2760" s="98" t="s">
        <v>1853</v>
      </c>
      <c r="I2760" s="97">
        <v>23</v>
      </c>
    </row>
    <row r="2761" spans="1:9" ht="15" x14ac:dyDescent="0.2">
      <c r="A2761" s="99">
        <v>304</v>
      </c>
      <c r="B2761" s="98" t="s">
        <v>1102</v>
      </c>
      <c r="C2761" s="98" t="s">
        <v>1166</v>
      </c>
      <c r="D2761" s="99">
        <v>11</v>
      </c>
      <c r="E2761" s="99">
        <v>209</v>
      </c>
      <c r="F2761" s="98" t="s">
        <v>1420</v>
      </c>
      <c r="G2761" s="99">
        <v>6</v>
      </c>
      <c r="H2761" s="98" t="s">
        <v>1988</v>
      </c>
      <c r="I2761" s="97">
        <v>27</v>
      </c>
    </row>
    <row r="2762" spans="1:9" ht="15" x14ac:dyDescent="0.2">
      <c r="A2762" s="99">
        <v>304</v>
      </c>
      <c r="B2762" s="98" t="s">
        <v>1102</v>
      </c>
      <c r="C2762" s="98" t="s">
        <v>1166</v>
      </c>
      <c r="D2762" s="99">
        <v>11</v>
      </c>
      <c r="E2762" s="99">
        <v>209</v>
      </c>
      <c r="F2762" s="98" t="s">
        <v>1420</v>
      </c>
      <c r="G2762" s="99">
        <v>7</v>
      </c>
      <c r="H2762" s="98" t="s">
        <v>1853</v>
      </c>
      <c r="I2762" s="97">
        <v>26</v>
      </c>
    </row>
    <row r="2763" spans="1:9" ht="15" x14ac:dyDescent="0.2">
      <c r="A2763" s="99">
        <v>304</v>
      </c>
      <c r="B2763" s="98" t="s">
        <v>1102</v>
      </c>
      <c r="C2763" s="98" t="s">
        <v>1166</v>
      </c>
      <c r="D2763" s="99">
        <v>11</v>
      </c>
      <c r="E2763" s="99">
        <v>209</v>
      </c>
      <c r="F2763" s="98" t="s">
        <v>1420</v>
      </c>
      <c r="G2763" s="99">
        <v>8</v>
      </c>
      <c r="H2763" s="98" t="s">
        <v>1988</v>
      </c>
      <c r="I2763" s="97">
        <v>23</v>
      </c>
    </row>
    <row r="2764" spans="1:9" ht="15" x14ac:dyDescent="0.2">
      <c r="A2764" s="99">
        <v>304</v>
      </c>
      <c r="B2764" s="98" t="s">
        <v>1102</v>
      </c>
      <c r="C2764" s="98" t="s">
        <v>1166</v>
      </c>
      <c r="D2764" s="99">
        <v>11</v>
      </c>
      <c r="E2764" s="99">
        <v>216</v>
      </c>
      <c r="F2764" s="98" t="s">
        <v>1418</v>
      </c>
      <c r="G2764" s="99">
        <v>8</v>
      </c>
      <c r="H2764" s="98" t="s">
        <v>1851</v>
      </c>
      <c r="I2764" s="97">
        <v>13</v>
      </c>
    </row>
    <row r="2765" spans="1:9" ht="15" x14ac:dyDescent="0.2">
      <c r="A2765" s="99">
        <v>304</v>
      </c>
      <c r="B2765" s="98" t="s">
        <v>1102</v>
      </c>
      <c r="C2765" s="98" t="s">
        <v>1166</v>
      </c>
      <c r="D2765" s="99">
        <v>11</v>
      </c>
      <c r="E2765" s="99">
        <v>194</v>
      </c>
      <c r="F2765" s="98" t="s">
        <v>1417</v>
      </c>
      <c r="G2765" s="99">
        <v>4</v>
      </c>
      <c r="H2765" s="98" t="s">
        <v>1842</v>
      </c>
      <c r="I2765" s="97">
        <v>4</v>
      </c>
    </row>
    <row r="2766" spans="1:9" ht="15" x14ac:dyDescent="0.2">
      <c r="A2766" s="99">
        <v>304</v>
      </c>
      <c r="B2766" s="98" t="s">
        <v>1102</v>
      </c>
      <c r="C2766" s="98" t="s">
        <v>1166</v>
      </c>
      <c r="D2766" s="99">
        <v>11</v>
      </c>
      <c r="E2766" s="99">
        <v>194</v>
      </c>
      <c r="F2766" s="98" t="s">
        <v>1417</v>
      </c>
      <c r="G2766" s="99">
        <v>5</v>
      </c>
      <c r="H2766" s="98" t="s">
        <v>1982</v>
      </c>
      <c r="I2766" s="97">
        <v>1</v>
      </c>
    </row>
    <row r="2767" spans="1:9" ht="15" x14ac:dyDescent="0.2">
      <c r="A2767" s="99">
        <v>304</v>
      </c>
      <c r="B2767" s="98" t="s">
        <v>1102</v>
      </c>
      <c r="C2767" s="98" t="s">
        <v>1166</v>
      </c>
      <c r="D2767" s="99">
        <v>11</v>
      </c>
      <c r="E2767" s="99">
        <v>194</v>
      </c>
      <c r="F2767" s="98" t="s">
        <v>1417</v>
      </c>
      <c r="G2767" s="99">
        <v>6</v>
      </c>
      <c r="H2767" s="98" t="s">
        <v>1842</v>
      </c>
      <c r="I2767" s="97">
        <v>3</v>
      </c>
    </row>
    <row r="2768" spans="1:9" ht="15" x14ac:dyDescent="0.2">
      <c r="A2768" s="99">
        <v>304</v>
      </c>
      <c r="B2768" s="98" t="s">
        <v>1102</v>
      </c>
      <c r="C2768" s="98" t="s">
        <v>1166</v>
      </c>
      <c r="D2768" s="99">
        <v>11</v>
      </c>
      <c r="E2768" s="99">
        <v>194</v>
      </c>
      <c r="F2768" s="98" t="s">
        <v>1417</v>
      </c>
      <c r="G2768" s="99">
        <v>7</v>
      </c>
      <c r="H2768" s="98" t="s">
        <v>1982</v>
      </c>
      <c r="I2768" s="97">
        <v>6</v>
      </c>
    </row>
    <row r="2769" spans="1:9" ht="15" x14ac:dyDescent="0.2">
      <c r="A2769" s="99">
        <v>304</v>
      </c>
      <c r="B2769" s="98" t="s">
        <v>1102</v>
      </c>
      <c r="C2769" s="98" t="s">
        <v>1166</v>
      </c>
      <c r="D2769" s="99">
        <v>11</v>
      </c>
      <c r="E2769" s="99">
        <v>194</v>
      </c>
      <c r="F2769" s="98" t="s">
        <v>1417</v>
      </c>
      <c r="G2769" s="99">
        <v>8</v>
      </c>
      <c r="H2769" s="98" t="s">
        <v>1842</v>
      </c>
      <c r="I2769" s="97">
        <v>2</v>
      </c>
    </row>
    <row r="2770" spans="1:9" ht="15" x14ac:dyDescent="0.2">
      <c r="A2770" s="99">
        <v>304</v>
      </c>
      <c r="B2770" s="98" t="s">
        <v>1102</v>
      </c>
      <c r="C2770" s="98" t="s">
        <v>1166</v>
      </c>
      <c r="D2770" s="99">
        <v>11</v>
      </c>
      <c r="E2770" s="99">
        <v>180</v>
      </c>
      <c r="F2770" s="98" t="s">
        <v>1416</v>
      </c>
      <c r="G2770" s="99">
        <v>1</v>
      </c>
      <c r="H2770" s="98" t="s">
        <v>1938</v>
      </c>
      <c r="I2770" s="97">
        <v>9</v>
      </c>
    </row>
    <row r="2771" spans="1:9" ht="15" x14ac:dyDescent="0.2">
      <c r="A2771" s="99">
        <v>304</v>
      </c>
      <c r="B2771" s="98" t="s">
        <v>1102</v>
      </c>
      <c r="C2771" s="98" t="s">
        <v>1166</v>
      </c>
      <c r="D2771" s="99">
        <v>11</v>
      </c>
      <c r="E2771" s="99">
        <v>180</v>
      </c>
      <c r="F2771" s="98" t="s">
        <v>1416</v>
      </c>
      <c r="G2771" s="99">
        <v>2</v>
      </c>
      <c r="H2771" s="98" t="s">
        <v>1871</v>
      </c>
      <c r="I2771" s="97">
        <v>3</v>
      </c>
    </row>
    <row r="2772" spans="1:9" ht="15" x14ac:dyDescent="0.2">
      <c r="A2772" s="99">
        <v>304</v>
      </c>
      <c r="B2772" s="98" t="s">
        <v>1102</v>
      </c>
      <c r="C2772" s="98" t="s">
        <v>1166</v>
      </c>
      <c r="D2772" s="99">
        <v>11</v>
      </c>
      <c r="E2772" s="99">
        <v>180</v>
      </c>
      <c r="F2772" s="98" t="s">
        <v>1416</v>
      </c>
      <c r="G2772" s="99">
        <v>3</v>
      </c>
      <c r="H2772" s="98" t="s">
        <v>1871</v>
      </c>
      <c r="I2772" s="97">
        <v>18</v>
      </c>
    </row>
    <row r="2773" spans="1:9" ht="15" x14ac:dyDescent="0.2">
      <c r="A2773" s="99">
        <v>304</v>
      </c>
      <c r="B2773" s="98" t="s">
        <v>1102</v>
      </c>
      <c r="C2773" s="98" t="s">
        <v>1166</v>
      </c>
      <c r="D2773" s="99">
        <v>11</v>
      </c>
      <c r="E2773" s="99">
        <v>180</v>
      </c>
      <c r="F2773" s="98" t="s">
        <v>1416</v>
      </c>
      <c r="G2773" s="99">
        <v>5</v>
      </c>
      <c r="H2773" s="98" t="s">
        <v>1871</v>
      </c>
      <c r="I2773" s="97">
        <v>21</v>
      </c>
    </row>
    <row r="2774" spans="1:9" ht="15" x14ac:dyDescent="0.2">
      <c r="A2774" s="99">
        <v>304</v>
      </c>
      <c r="B2774" s="98" t="s">
        <v>1102</v>
      </c>
      <c r="C2774" s="98" t="s">
        <v>1166</v>
      </c>
      <c r="D2774" s="99">
        <v>11</v>
      </c>
      <c r="E2774" s="99">
        <v>180</v>
      </c>
      <c r="F2774" s="98" t="s">
        <v>1416</v>
      </c>
      <c r="G2774" s="99">
        <v>6</v>
      </c>
      <c r="H2774" s="98" t="s">
        <v>1871</v>
      </c>
      <c r="I2774" s="97">
        <v>2</v>
      </c>
    </row>
    <row r="2775" spans="1:9" ht="15" x14ac:dyDescent="0.2">
      <c r="A2775" s="99">
        <v>304</v>
      </c>
      <c r="B2775" s="98" t="s">
        <v>1102</v>
      </c>
      <c r="C2775" s="98" t="s">
        <v>1166</v>
      </c>
      <c r="D2775" s="99">
        <v>11</v>
      </c>
      <c r="E2775" s="99">
        <v>227</v>
      </c>
      <c r="F2775" s="98" t="s">
        <v>1415</v>
      </c>
      <c r="G2775" s="99">
        <v>1</v>
      </c>
      <c r="H2775" s="98" t="s">
        <v>1878</v>
      </c>
      <c r="I2775" s="97">
        <v>11</v>
      </c>
    </row>
    <row r="2776" spans="1:9" ht="15" x14ac:dyDescent="0.2">
      <c r="A2776" s="99">
        <v>304</v>
      </c>
      <c r="B2776" s="98" t="s">
        <v>1102</v>
      </c>
      <c r="C2776" s="98" t="s">
        <v>1166</v>
      </c>
      <c r="D2776" s="99">
        <v>11</v>
      </c>
      <c r="E2776" s="99">
        <v>227</v>
      </c>
      <c r="F2776" s="98" t="s">
        <v>1415</v>
      </c>
      <c r="G2776" s="99">
        <v>5</v>
      </c>
      <c r="H2776" s="98" t="s">
        <v>1878</v>
      </c>
      <c r="I2776" s="97">
        <v>8</v>
      </c>
    </row>
    <row r="2777" spans="1:9" ht="15" x14ac:dyDescent="0.2">
      <c r="A2777" s="99">
        <v>304</v>
      </c>
      <c r="B2777" s="98" t="s">
        <v>1102</v>
      </c>
      <c r="C2777" s="98" t="s">
        <v>1166</v>
      </c>
      <c r="D2777" s="99">
        <v>11</v>
      </c>
      <c r="E2777" s="99">
        <v>227</v>
      </c>
      <c r="F2777" s="98" t="s">
        <v>1415</v>
      </c>
      <c r="G2777" s="99">
        <v>7</v>
      </c>
      <c r="H2777" s="98" t="s">
        <v>1878</v>
      </c>
      <c r="I2777" s="97">
        <v>15</v>
      </c>
    </row>
    <row r="2778" spans="1:9" ht="15" x14ac:dyDescent="0.2">
      <c r="A2778" s="99">
        <v>304</v>
      </c>
      <c r="B2778" s="98" t="s">
        <v>1102</v>
      </c>
      <c r="C2778" s="98" t="s">
        <v>1166</v>
      </c>
      <c r="D2778" s="99">
        <v>11</v>
      </c>
      <c r="E2778" s="99">
        <v>181</v>
      </c>
      <c r="F2778" s="98" t="s">
        <v>1414</v>
      </c>
      <c r="G2778" s="99">
        <v>3</v>
      </c>
      <c r="H2778" s="98" t="s">
        <v>1851</v>
      </c>
      <c r="I2778" s="97">
        <v>11</v>
      </c>
    </row>
    <row r="2779" spans="1:9" ht="15" x14ac:dyDescent="0.2">
      <c r="A2779" s="99">
        <v>304</v>
      </c>
      <c r="B2779" s="98" t="s">
        <v>1102</v>
      </c>
      <c r="C2779" s="98" t="s">
        <v>1166</v>
      </c>
      <c r="D2779" s="99">
        <v>11</v>
      </c>
      <c r="E2779" s="99">
        <v>181</v>
      </c>
      <c r="F2779" s="98" t="s">
        <v>1414</v>
      </c>
      <c r="G2779" s="99">
        <v>4</v>
      </c>
      <c r="H2779" s="98" t="s">
        <v>1877</v>
      </c>
      <c r="I2779" s="97">
        <v>19</v>
      </c>
    </row>
    <row r="2780" spans="1:9" ht="15" x14ac:dyDescent="0.2">
      <c r="A2780" s="99">
        <v>304</v>
      </c>
      <c r="B2780" s="98" t="s">
        <v>1102</v>
      </c>
      <c r="C2780" s="98" t="s">
        <v>1166</v>
      </c>
      <c r="D2780" s="99">
        <v>11</v>
      </c>
      <c r="E2780" s="99">
        <v>181</v>
      </c>
      <c r="F2780" s="98" t="s">
        <v>1414</v>
      </c>
      <c r="G2780" s="99">
        <v>6</v>
      </c>
      <c r="H2780" s="98" t="s">
        <v>1877</v>
      </c>
      <c r="I2780" s="97">
        <v>9</v>
      </c>
    </row>
    <row r="2781" spans="1:9" ht="15" x14ac:dyDescent="0.2">
      <c r="A2781" s="99">
        <v>304</v>
      </c>
      <c r="B2781" s="98" t="s">
        <v>1102</v>
      </c>
      <c r="C2781" s="98" t="s">
        <v>1166</v>
      </c>
      <c r="D2781" s="99">
        <v>11</v>
      </c>
      <c r="E2781" s="99">
        <v>181</v>
      </c>
      <c r="F2781" s="98" t="s">
        <v>1414</v>
      </c>
      <c r="G2781" s="99">
        <v>8</v>
      </c>
      <c r="H2781" s="98" t="s">
        <v>1877</v>
      </c>
      <c r="I2781" s="97">
        <v>14</v>
      </c>
    </row>
    <row r="2782" spans="1:9" ht="15" x14ac:dyDescent="0.2">
      <c r="A2782" s="99">
        <v>304</v>
      </c>
      <c r="B2782" s="98" t="s">
        <v>1102</v>
      </c>
      <c r="C2782" s="98" t="s">
        <v>1163</v>
      </c>
      <c r="D2782" s="99">
        <v>11</v>
      </c>
      <c r="E2782" s="99">
        <v>105</v>
      </c>
      <c r="F2782" s="98" t="s">
        <v>1412</v>
      </c>
      <c r="G2782" s="99">
        <v>8</v>
      </c>
      <c r="H2782" s="98" t="s">
        <v>1916</v>
      </c>
      <c r="I2782" s="97">
        <v>23</v>
      </c>
    </row>
    <row r="2783" spans="1:9" ht="15" x14ac:dyDescent="0.2">
      <c r="A2783" s="99">
        <v>304</v>
      </c>
      <c r="B2783" s="98" t="s">
        <v>1102</v>
      </c>
      <c r="C2783" s="98" t="s">
        <v>1163</v>
      </c>
      <c r="D2783" s="99">
        <v>11</v>
      </c>
      <c r="E2783" s="99">
        <v>319</v>
      </c>
      <c r="F2783" s="98" t="s">
        <v>1410</v>
      </c>
      <c r="G2783" s="99">
        <v>1</v>
      </c>
      <c r="H2783" s="98" t="s">
        <v>1981</v>
      </c>
      <c r="I2783" s="97">
        <v>5</v>
      </c>
    </row>
    <row r="2784" spans="1:9" ht="15" x14ac:dyDescent="0.2">
      <c r="A2784" s="99">
        <v>304</v>
      </c>
      <c r="B2784" s="98" t="s">
        <v>1102</v>
      </c>
      <c r="C2784" s="98" t="s">
        <v>1163</v>
      </c>
      <c r="D2784" s="99">
        <v>11</v>
      </c>
      <c r="E2784" s="99">
        <v>319</v>
      </c>
      <c r="F2784" s="98" t="s">
        <v>1410</v>
      </c>
      <c r="G2784" s="99">
        <v>3</v>
      </c>
      <c r="H2784" s="98" t="s">
        <v>1913</v>
      </c>
      <c r="I2784" s="97">
        <v>8</v>
      </c>
    </row>
    <row r="2785" spans="1:9" ht="15" x14ac:dyDescent="0.2">
      <c r="A2785" s="99">
        <v>304</v>
      </c>
      <c r="B2785" s="98" t="s">
        <v>1102</v>
      </c>
      <c r="C2785" s="98" t="s">
        <v>1163</v>
      </c>
      <c r="D2785" s="99">
        <v>11</v>
      </c>
      <c r="E2785" s="99">
        <v>319</v>
      </c>
      <c r="F2785" s="98" t="s">
        <v>1410</v>
      </c>
      <c r="G2785" s="99">
        <v>4</v>
      </c>
      <c r="H2785" s="98" t="s">
        <v>1937</v>
      </c>
      <c r="I2785" s="97">
        <v>8</v>
      </c>
    </row>
    <row r="2786" spans="1:9" ht="15" x14ac:dyDescent="0.2">
      <c r="A2786" s="99">
        <v>304</v>
      </c>
      <c r="B2786" s="98" t="s">
        <v>1102</v>
      </c>
      <c r="C2786" s="98" t="s">
        <v>1163</v>
      </c>
      <c r="D2786" s="99">
        <v>11</v>
      </c>
      <c r="E2786" s="99">
        <v>319</v>
      </c>
      <c r="F2786" s="98" t="s">
        <v>1410</v>
      </c>
      <c r="G2786" s="99">
        <v>5</v>
      </c>
      <c r="H2786" s="98" t="s">
        <v>1981</v>
      </c>
      <c r="I2786" s="97">
        <v>10</v>
      </c>
    </row>
    <row r="2787" spans="1:9" ht="15" x14ac:dyDescent="0.2">
      <c r="A2787" s="99">
        <v>304</v>
      </c>
      <c r="B2787" s="98" t="s">
        <v>1102</v>
      </c>
      <c r="C2787" s="98" t="s">
        <v>1163</v>
      </c>
      <c r="D2787" s="99">
        <v>11</v>
      </c>
      <c r="E2787" s="99">
        <v>232</v>
      </c>
      <c r="F2787" s="98" t="s">
        <v>1409</v>
      </c>
      <c r="G2787" s="99">
        <v>4</v>
      </c>
      <c r="H2787" s="98" t="s">
        <v>1934</v>
      </c>
      <c r="I2787" s="97">
        <v>1</v>
      </c>
    </row>
    <row r="2788" spans="1:9" ht="15" x14ac:dyDescent="0.2">
      <c r="A2788" s="99">
        <v>304</v>
      </c>
      <c r="B2788" s="98" t="s">
        <v>1102</v>
      </c>
      <c r="C2788" s="98" t="s">
        <v>1163</v>
      </c>
      <c r="D2788" s="99">
        <v>11</v>
      </c>
      <c r="E2788" s="99">
        <v>232</v>
      </c>
      <c r="F2788" s="98" t="s">
        <v>1409</v>
      </c>
      <c r="G2788" s="99">
        <v>8</v>
      </c>
      <c r="H2788" s="98" t="s">
        <v>1934</v>
      </c>
      <c r="I2788" s="97">
        <v>3</v>
      </c>
    </row>
    <row r="2789" spans="1:9" ht="15" x14ac:dyDescent="0.2">
      <c r="A2789" s="99">
        <v>304</v>
      </c>
      <c r="B2789" s="98" t="s">
        <v>1102</v>
      </c>
      <c r="C2789" s="98" t="s">
        <v>1163</v>
      </c>
      <c r="D2789" s="99">
        <v>11</v>
      </c>
      <c r="E2789" s="99">
        <v>139</v>
      </c>
      <c r="F2789" s="98" t="s">
        <v>1408</v>
      </c>
      <c r="G2789" s="99">
        <v>1</v>
      </c>
      <c r="H2789" s="98" t="s">
        <v>1849</v>
      </c>
      <c r="I2789" s="97">
        <v>26</v>
      </c>
    </row>
    <row r="2790" spans="1:9" ht="15" x14ac:dyDescent="0.2">
      <c r="A2790" s="99">
        <v>304</v>
      </c>
      <c r="B2790" s="98" t="s">
        <v>1102</v>
      </c>
      <c r="C2790" s="98" t="s">
        <v>1163</v>
      </c>
      <c r="D2790" s="99">
        <v>11</v>
      </c>
      <c r="E2790" s="99">
        <v>139</v>
      </c>
      <c r="F2790" s="98" t="s">
        <v>1408</v>
      </c>
      <c r="G2790" s="99">
        <v>2</v>
      </c>
      <c r="H2790" s="98" t="s">
        <v>1849</v>
      </c>
      <c r="I2790" s="97">
        <v>25</v>
      </c>
    </row>
    <row r="2791" spans="1:9" ht="15" x14ac:dyDescent="0.2">
      <c r="A2791" s="99">
        <v>304</v>
      </c>
      <c r="B2791" s="98" t="s">
        <v>1102</v>
      </c>
      <c r="C2791" s="98" t="s">
        <v>1163</v>
      </c>
      <c r="D2791" s="99">
        <v>11</v>
      </c>
      <c r="E2791" s="99">
        <v>139</v>
      </c>
      <c r="F2791" s="98" t="s">
        <v>1408</v>
      </c>
      <c r="G2791" s="99">
        <v>3</v>
      </c>
      <c r="H2791" s="98" t="s">
        <v>1849</v>
      </c>
      <c r="I2791" s="97">
        <v>22</v>
      </c>
    </row>
    <row r="2792" spans="1:9" ht="15" x14ac:dyDescent="0.2">
      <c r="A2792" s="99">
        <v>304</v>
      </c>
      <c r="B2792" s="98" t="s">
        <v>1102</v>
      </c>
      <c r="C2792" s="98" t="s">
        <v>1163</v>
      </c>
      <c r="D2792" s="99">
        <v>11</v>
      </c>
      <c r="E2792" s="99">
        <v>139</v>
      </c>
      <c r="F2792" s="98" t="s">
        <v>1408</v>
      </c>
      <c r="G2792" s="99">
        <v>4</v>
      </c>
      <c r="H2792" s="98" t="s">
        <v>1849</v>
      </c>
      <c r="I2792" s="97">
        <v>29</v>
      </c>
    </row>
    <row r="2793" spans="1:9" ht="15" x14ac:dyDescent="0.2">
      <c r="A2793" s="99">
        <v>304</v>
      </c>
      <c r="B2793" s="98" t="s">
        <v>1102</v>
      </c>
      <c r="C2793" s="98" t="s">
        <v>1163</v>
      </c>
      <c r="D2793" s="99">
        <v>11</v>
      </c>
      <c r="E2793" s="99">
        <v>139</v>
      </c>
      <c r="F2793" s="98" t="s">
        <v>1408</v>
      </c>
      <c r="G2793" s="99">
        <v>6</v>
      </c>
      <c r="H2793" s="98" t="s">
        <v>1849</v>
      </c>
      <c r="I2793" s="97">
        <v>28</v>
      </c>
    </row>
    <row r="2794" spans="1:9" ht="15" x14ac:dyDescent="0.2">
      <c r="A2794" s="99">
        <v>304</v>
      </c>
      <c r="B2794" s="98" t="s">
        <v>1102</v>
      </c>
      <c r="C2794" s="98" t="s">
        <v>1163</v>
      </c>
      <c r="D2794" s="99">
        <v>11</v>
      </c>
      <c r="E2794" s="99">
        <v>56</v>
      </c>
      <c r="F2794" s="98" t="s">
        <v>1407</v>
      </c>
      <c r="G2794" s="99">
        <v>5</v>
      </c>
      <c r="H2794" s="98" t="s">
        <v>1950</v>
      </c>
      <c r="I2794" s="97">
        <v>23</v>
      </c>
    </row>
    <row r="2795" spans="1:9" ht="15" x14ac:dyDescent="0.2">
      <c r="A2795" s="99">
        <v>304</v>
      </c>
      <c r="B2795" s="98" t="s">
        <v>1102</v>
      </c>
      <c r="C2795" s="98" t="s">
        <v>1163</v>
      </c>
      <c r="D2795" s="99">
        <v>11</v>
      </c>
      <c r="E2795" s="99">
        <v>196</v>
      </c>
      <c r="F2795" s="98" t="s">
        <v>1406</v>
      </c>
      <c r="G2795" s="99">
        <v>2</v>
      </c>
      <c r="H2795" s="98" t="s">
        <v>1839</v>
      </c>
      <c r="I2795" s="97">
        <v>1</v>
      </c>
    </row>
    <row r="2796" spans="1:9" ht="15" x14ac:dyDescent="0.2">
      <c r="A2796" s="99">
        <v>304</v>
      </c>
      <c r="B2796" s="98" t="s">
        <v>1102</v>
      </c>
      <c r="C2796" s="98" t="s">
        <v>1163</v>
      </c>
      <c r="D2796" s="99">
        <v>11</v>
      </c>
      <c r="E2796" s="99">
        <v>196</v>
      </c>
      <c r="F2796" s="98" t="s">
        <v>1406</v>
      </c>
      <c r="G2796" s="99">
        <v>3</v>
      </c>
      <c r="H2796" s="98" t="s">
        <v>1840</v>
      </c>
      <c r="I2796" s="97">
        <v>8</v>
      </c>
    </row>
    <row r="2797" spans="1:9" ht="15" x14ac:dyDescent="0.2">
      <c r="A2797" s="99">
        <v>304</v>
      </c>
      <c r="B2797" s="98" t="s">
        <v>1102</v>
      </c>
      <c r="C2797" s="98" t="s">
        <v>1163</v>
      </c>
      <c r="D2797" s="99">
        <v>11</v>
      </c>
      <c r="E2797" s="99">
        <v>196</v>
      </c>
      <c r="F2797" s="98" t="s">
        <v>1406</v>
      </c>
      <c r="G2797" s="99">
        <v>4</v>
      </c>
      <c r="H2797" s="98" t="s">
        <v>1839</v>
      </c>
      <c r="I2797" s="97">
        <v>1</v>
      </c>
    </row>
    <row r="2798" spans="1:9" ht="15" x14ac:dyDescent="0.2">
      <c r="A2798" s="99">
        <v>304</v>
      </c>
      <c r="B2798" s="98" t="s">
        <v>1102</v>
      </c>
      <c r="C2798" s="98" t="s">
        <v>1163</v>
      </c>
      <c r="D2798" s="99">
        <v>11</v>
      </c>
      <c r="E2798" s="99">
        <v>196</v>
      </c>
      <c r="F2798" s="98" t="s">
        <v>1406</v>
      </c>
      <c r="G2798" s="99">
        <v>5</v>
      </c>
      <c r="H2798" s="98" t="s">
        <v>1840</v>
      </c>
      <c r="I2798" s="97">
        <v>19</v>
      </c>
    </row>
    <row r="2799" spans="1:9" ht="15" x14ac:dyDescent="0.2">
      <c r="A2799" s="99">
        <v>304</v>
      </c>
      <c r="B2799" s="98" t="s">
        <v>1102</v>
      </c>
      <c r="C2799" s="98" t="s">
        <v>1163</v>
      </c>
      <c r="D2799" s="99">
        <v>11</v>
      </c>
      <c r="E2799" s="99">
        <v>196</v>
      </c>
      <c r="F2799" s="98" t="s">
        <v>1406</v>
      </c>
      <c r="G2799" s="99">
        <v>7</v>
      </c>
      <c r="H2799" s="98" t="s">
        <v>1839</v>
      </c>
      <c r="I2799" s="97">
        <v>2</v>
      </c>
    </row>
    <row r="2800" spans="1:9" ht="15" x14ac:dyDescent="0.2">
      <c r="A2800" s="99">
        <v>304</v>
      </c>
      <c r="B2800" s="98" t="s">
        <v>1102</v>
      </c>
      <c r="C2800" s="98" t="s">
        <v>1163</v>
      </c>
      <c r="D2800" s="99">
        <v>11</v>
      </c>
      <c r="E2800" s="99">
        <v>523</v>
      </c>
      <c r="F2800" s="98" t="s">
        <v>1404</v>
      </c>
      <c r="G2800" s="99">
        <v>4</v>
      </c>
      <c r="H2800" s="98" t="s">
        <v>1934</v>
      </c>
      <c r="I2800" s="97">
        <v>1</v>
      </c>
    </row>
    <row r="2801" spans="1:9" ht="15" x14ac:dyDescent="0.2">
      <c r="A2801" s="99">
        <v>304</v>
      </c>
      <c r="B2801" s="98" t="s">
        <v>1102</v>
      </c>
      <c r="C2801" s="98" t="s">
        <v>1163</v>
      </c>
      <c r="D2801" s="99">
        <v>11</v>
      </c>
      <c r="E2801" s="99">
        <v>144</v>
      </c>
      <c r="F2801" s="98" t="s">
        <v>1403</v>
      </c>
      <c r="G2801" s="99">
        <v>1</v>
      </c>
      <c r="H2801" s="98" t="s">
        <v>1961</v>
      </c>
      <c r="I2801" s="97">
        <v>8</v>
      </c>
    </row>
    <row r="2802" spans="1:9" ht="15" x14ac:dyDescent="0.2">
      <c r="A2802" s="99">
        <v>304</v>
      </c>
      <c r="B2802" s="98" t="s">
        <v>1102</v>
      </c>
      <c r="C2802" s="98" t="s">
        <v>1163</v>
      </c>
      <c r="D2802" s="99">
        <v>11</v>
      </c>
      <c r="E2802" s="99">
        <v>174</v>
      </c>
      <c r="F2802" s="98" t="s">
        <v>1400</v>
      </c>
      <c r="G2802" s="99">
        <v>7</v>
      </c>
      <c r="H2802" s="98" t="s">
        <v>1850</v>
      </c>
      <c r="I2802" s="97">
        <v>1</v>
      </c>
    </row>
    <row r="2803" spans="1:9" ht="15" x14ac:dyDescent="0.2">
      <c r="A2803" s="99">
        <v>304</v>
      </c>
      <c r="B2803" s="98" t="s">
        <v>1102</v>
      </c>
      <c r="C2803" s="98" t="s">
        <v>1163</v>
      </c>
      <c r="D2803" s="99">
        <v>11</v>
      </c>
      <c r="E2803" s="99">
        <v>57</v>
      </c>
      <c r="F2803" s="98" t="s">
        <v>1399</v>
      </c>
      <c r="G2803" s="99">
        <v>1</v>
      </c>
      <c r="H2803" s="98" t="s">
        <v>1849</v>
      </c>
      <c r="I2803" s="97">
        <v>23</v>
      </c>
    </row>
    <row r="2804" spans="1:9" ht="15" x14ac:dyDescent="0.2">
      <c r="A2804" s="99">
        <v>304</v>
      </c>
      <c r="B2804" s="98" t="s">
        <v>1102</v>
      </c>
      <c r="C2804" s="98" t="s">
        <v>1163</v>
      </c>
      <c r="D2804" s="99">
        <v>11</v>
      </c>
      <c r="E2804" s="99">
        <v>57</v>
      </c>
      <c r="F2804" s="98" t="s">
        <v>1399</v>
      </c>
      <c r="G2804" s="99">
        <v>3</v>
      </c>
      <c r="H2804" s="98" t="s">
        <v>1849</v>
      </c>
      <c r="I2804" s="97">
        <v>30</v>
      </c>
    </row>
    <row r="2805" spans="1:9" ht="15" x14ac:dyDescent="0.2">
      <c r="A2805" s="99">
        <v>304</v>
      </c>
      <c r="B2805" s="98" t="s">
        <v>1102</v>
      </c>
      <c r="C2805" s="98" t="s">
        <v>1163</v>
      </c>
      <c r="D2805" s="99">
        <v>11</v>
      </c>
      <c r="E2805" s="99">
        <v>57</v>
      </c>
      <c r="F2805" s="98" t="s">
        <v>1399</v>
      </c>
      <c r="G2805" s="99">
        <v>7</v>
      </c>
      <c r="H2805" s="98" t="s">
        <v>1849</v>
      </c>
      <c r="I2805" s="97">
        <v>25</v>
      </c>
    </row>
    <row r="2806" spans="1:9" ht="15" x14ac:dyDescent="0.2">
      <c r="A2806" s="99">
        <v>304</v>
      </c>
      <c r="B2806" s="98" t="s">
        <v>1102</v>
      </c>
      <c r="C2806" s="98" t="s">
        <v>1163</v>
      </c>
      <c r="D2806" s="99">
        <v>11</v>
      </c>
      <c r="E2806" s="99">
        <v>138</v>
      </c>
      <c r="F2806" s="98" t="s">
        <v>1398</v>
      </c>
      <c r="G2806" s="99">
        <v>1</v>
      </c>
      <c r="H2806" s="98" t="s">
        <v>1987</v>
      </c>
      <c r="I2806" s="97">
        <v>19</v>
      </c>
    </row>
    <row r="2807" spans="1:9" ht="15" x14ac:dyDescent="0.2">
      <c r="A2807" s="99">
        <v>304</v>
      </c>
      <c r="B2807" s="98" t="s">
        <v>1102</v>
      </c>
      <c r="C2807" s="98" t="s">
        <v>1163</v>
      </c>
      <c r="D2807" s="99">
        <v>11</v>
      </c>
      <c r="E2807" s="99">
        <v>138</v>
      </c>
      <c r="F2807" s="98" t="s">
        <v>1398</v>
      </c>
      <c r="G2807" s="99">
        <v>5</v>
      </c>
      <c r="H2807" s="98" t="s">
        <v>1987</v>
      </c>
      <c r="I2807" s="97">
        <v>28</v>
      </c>
    </row>
    <row r="2808" spans="1:9" ht="15" x14ac:dyDescent="0.2">
      <c r="A2808" s="99">
        <v>304</v>
      </c>
      <c r="B2808" s="98" t="s">
        <v>1102</v>
      </c>
      <c r="C2808" s="98" t="s">
        <v>1163</v>
      </c>
      <c r="D2808" s="99">
        <v>11</v>
      </c>
      <c r="E2808" s="99">
        <v>138</v>
      </c>
      <c r="F2808" s="98" t="s">
        <v>1398</v>
      </c>
      <c r="G2808" s="99">
        <v>7</v>
      </c>
      <c r="H2808" s="98" t="s">
        <v>1987</v>
      </c>
      <c r="I2808" s="97">
        <v>27</v>
      </c>
    </row>
    <row r="2809" spans="1:9" ht="15" x14ac:dyDescent="0.2">
      <c r="A2809" s="99">
        <v>304</v>
      </c>
      <c r="B2809" s="98" t="s">
        <v>1102</v>
      </c>
      <c r="C2809" s="98" t="s">
        <v>1163</v>
      </c>
      <c r="D2809" s="99">
        <v>11</v>
      </c>
      <c r="E2809" s="99">
        <v>137</v>
      </c>
      <c r="F2809" s="98" t="s">
        <v>1397</v>
      </c>
      <c r="G2809" s="99">
        <v>3</v>
      </c>
      <c r="H2809" s="98" t="s">
        <v>1849</v>
      </c>
      <c r="I2809" s="97">
        <v>31</v>
      </c>
    </row>
    <row r="2810" spans="1:9" ht="15" x14ac:dyDescent="0.2">
      <c r="A2810" s="99">
        <v>304</v>
      </c>
      <c r="B2810" s="98" t="s">
        <v>1102</v>
      </c>
      <c r="C2810" s="98" t="s">
        <v>1163</v>
      </c>
      <c r="D2810" s="99">
        <v>11</v>
      </c>
      <c r="E2810" s="99">
        <v>137</v>
      </c>
      <c r="F2810" s="98" t="s">
        <v>1397</v>
      </c>
      <c r="G2810" s="99">
        <v>5</v>
      </c>
      <c r="H2810" s="98" t="s">
        <v>1849</v>
      </c>
      <c r="I2810" s="97">
        <v>18</v>
      </c>
    </row>
    <row r="2811" spans="1:9" ht="15" x14ac:dyDescent="0.2">
      <c r="A2811" s="99">
        <v>304</v>
      </c>
      <c r="B2811" s="98" t="s">
        <v>1102</v>
      </c>
      <c r="C2811" s="98" t="s">
        <v>1172</v>
      </c>
      <c r="D2811" s="99">
        <v>12</v>
      </c>
      <c r="E2811" s="99">
        <v>8</v>
      </c>
      <c r="F2811" s="98" t="s">
        <v>1452</v>
      </c>
      <c r="G2811" s="99">
        <v>1</v>
      </c>
      <c r="H2811" s="98" t="s">
        <v>1857</v>
      </c>
      <c r="I2811" s="97">
        <v>27</v>
      </c>
    </row>
    <row r="2812" spans="1:9" ht="15" x14ac:dyDescent="0.2">
      <c r="A2812" s="99">
        <v>304</v>
      </c>
      <c r="B2812" s="98" t="s">
        <v>1102</v>
      </c>
      <c r="C2812" s="98" t="s">
        <v>1172</v>
      </c>
      <c r="D2812" s="99">
        <v>12</v>
      </c>
      <c r="E2812" s="99">
        <v>8</v>
      </c>
      <c r="F2812" s="98" t="s">
        <v>1452</v>
      </c>
      <c r="G2812" s="99">
        <v>3</v>
      </c>
      <c r="H2812" s="98" t="s">
        <v>1857</v>
      </c>
      <c r="I2812" s="97">
        <v>26</v>
      </c>
    </row>
    <row r="2813" spans="1:9" ht="15" x14ac:dyDescent="0.2">
      <c r="A2813" s="99">
        <v>304</v>
      </c>
      <c r="B2813" s="98" t="s">
        <v>1102</v>
      </c>
      <c r="C2813" s="98" t="s">
        <v>1172</v>
      </c>
      <c r="D2813" s="99">
        <v>12</v>
      </c>
      <c r="E2813" s="99">
        <v>241</v>
      </c>
      <c r="F2813" s="98" t="s">
        <v>1451</v>
      </c>
      <c r="G2813" s="99">
        <v>1</v>
      </c>
      <c r="H2813" s="98" t="s">
        <v>1857</v>
      </c>
      <c r="I2813" s="97">
        <v>19</v>
      </c>
    </row>
    <row r="2814" spans="1:9" ht="15" x14ac:dyDescent="0.2">
      <c r="A2814" s="99">
        <v>304</v>
      </c>
      <c r="B2814" s="98" t="s">
        <v>1102</v>
      </c>
      <c r="C2814" s="98" t="s">
        <v>1172</v>
      </c>
      <c r="D2814" s="99">
        <v>12</v>
      </c>
      <c r="E2814" s="99">
        <v>241</v>
      </c>
      <c r="F2814" s="98" t="s">
        <v>1451</v>
      </c>
      <c r="G2814" s="99">
        <v>3</v>
      </c>
      <c r="H2814" s="98" t="s">
        <v>1857</v>
      </c>
      <c r="I2814" s="97">
        <v>30</v>
      </c>
    </row>
    <row r="2815" spans="1:9" ht="15" x14ac:dyDescent="0.2">
      <c r="A2815" s="99">
        <v>304</v>
      </c>
      <c r="B2815" s="98" t="s">
        <v>1102</v>
      </c>
      <c r="C2815" s="98" t="s">
        <v>1172</v>
      </c>
      <c r="D2815" s="99">
        <v>12</v>
      </c>
      <c r="E2815" s="99">
        <v>241</v>
      </c>
      <c r="F2815" s="98" t="s">
        <v>1451</v>
      </c>
      <c r="G2815" s="99">
        <v>5</v>
      </c>
      <c r="H2815" s="98" t="s">
        <v>1930</v>
      </c>
      <c r="I2815" s="97">
        <v>3</v>
      </c>
    </row>
    <row r="2816" spans="1:9" ht="15" x14ac:dyDescent="0.2">
      <c r="A2816" s="99">
        <v>304</v>
      </c>
      <c r="B2816" s="98" t="s">
        <v>1102</v>
      </c>
      <c r="C2816" s="98" t="s">
        <v>1172</v>
      </c>
      <c r="D2816" s="99">
        <v>12</v>
      </c>
      <c r="E2816" s="99">
        <v>171</v>
      </c>
      <c r="F2816" s="98" t="s">
        <v>1450</v>
      </c>
      <c r="G2816" s="99">
        <v>5</v>
      </c>
      <c r="H2816" s="98" t="s">
        <v>1857</v>
      </c>
      <c r="I2816" s="97">
        <v>31</v>
      </c>
    </row>
    <row r="2817" spans="1:9" ht="15" x14ac:dyDescent="0.2">
      <c r="A2817" s="99">
        <v>304</v>
      </c>
      <c r="B2817" s="98" t="s">
        <v>1102</v>
      </c>
      <c r="C2817" s="98" t="s">
        <v>1172</v>
      </c>
      <c r="D2817" s="99">
        <v>12</v>
      </c>
      <c r="E2817" s="99">
        <v>171</v>
      </c>
      <c r="F2817" s="98" t="s">
        <v>1450</v>
      </c>
      <c r="G2817" s="99">
        <v>7</v>
      </c>
      <c r="H2817" s="98" t="s">
        <v>1857</v>
      </c>
      <c r="I2817" s="97">
        <v>26</v>
      </c>
    </row>
    <row r="2818" spans="1:9" ht="15" x14ac:dyDescent="0.2">
      <c r="A2818" s="99">
        <v>304</v>
      </c>
      <c r="B2818" s="98" t="s">
        <v>1102</v>
      </c>
      <c r="C2818" s="98" t="s">
        <v>1172</v>
      </c>
      <c r="D2818" s="99">
        <v>12</v>
      </c>
      <c r="E2818" s="99">
        <v>7</v>
      </c>
      <c r="F2818" s="98" t="s">
        <v>1448</v>
      </c>
      <c r="G2818" s="99">
        <v>7</v>
      </c>
      <c r="H2818" s="98" t="s">
        <v>1860</v>
      </c>
      <c r="I2818" s="97">
        <v>3</v>
      </c>
    </row>
    <row r="2819" spans="1:9" ht="15" x14ac:dyDescent="0.2">
      <c r="A2819" s="99">
        <v>304</v>
      </c>
      <c r="B2819" s="98" t="s">
        <v>1102</v>
      </c>
      <c r="C2819" s="98" t="s">
        <v>1172</v>
      </c>
      <c r="D2819" s="99">
        <v>12</v>
      </c>
      <c r="E2819" s="99">
        <v>22</v>
      </c>
      <c r="F2819" s="98" t="s">
        <v>270</v>
      </c>
      <c r="G2819" s="99">
        <v>2</v>
      </c>
      <c r="H2819" s="98" t="s">
        <v>1857</v>
      </c>
      <c r="I2819" s="97">
        <v>31</v>
      </c>
    </row>
    <row r="2820" spans="1:9" ht="15" x14ac:dyDescent="0.2">
      <c r="A2820" s="99">
        <v>304</v>
      </c>
      <c r="B2820" s="98" t="s">
        <v>1102</v>
      </c>
      <c r="C2820" s="98" t="s">
        <v>1172</v>
      </c>
      <c r="D2820" s="99">
        <v>12</v>
      </c>
      <c r="E2820" s="99">
        <v>22</v>
      </c>
      <c r="F2820" s="98" t="s">
        <v>270</v>
      </c>
      <c r="G2820" s="99">
        <v>4</v>
      </c>
      <c r="H2820" s="98" t="s">
        <v>1857</v>
      </c>
      <c r="I2820" s="97">
        <v>24</v>
      </c>
    </row>
    <row r="2821" spans="1:9" ht="15" x14ac:dyDescent="0.2">
      <c r="A2821" s="99">
        <v>304</v>
      </c>
      <c r="B2821" s="98" t="s">
        <v>1102</v>
      </c>
      <c r="C2821" s="98" t="s">
        <v>1172</v>
      </c>
      <c r="D2821" s="99">
        <v>12</v>
      </c>
      <c r="E2821" s="99">
        <v>88</v>
      </c>
      <c r="F2821" s="98" t="s">
        <v>1445</v>
      </c>
      <c r="G2821" s="99">
        <v>8</v>
      </c>
      <c r="H2821" s="98" t="s">
        <v>1874</v>
      </c>
      <c r="I2821" s="97">
        <v>11</v>
      </c>
    </row>
    <row r="2822" spans="1:9" ht="15" x14ac:dyDescent="0.2">
      <c r="A2822" s="99">
        <v>304</v>
      </c>
      <c r="B2822" s="98" t="s">
        <v>1102</v>
      </c>
      <c r="C2822" s="98" t="s">
        <v>1172</v>
      </c>
      <c r="D2822" s="99">
        <v>12</v>
      </c>
      <c r="E2822" s="99">
        <v>421</v>
      </c>
      <c r="F2822" s="98" t="s">
        <v>1444</v>
      </c>
      <c r="G2822" s="99">
        <v>4</v>
      </c>
      <c r="H2822" s="98" t="s">
        <v>1924</v>
      </c>
      <c r="I2822" s="97">
        <v>5</v>
      </c>
    </row>
    <row r="2823" spans="1:9" ht="15" x14ac:dyDescent="0.2">
      <c r="A2823" s="99">
        <v>304</v>
      </c>
      <c r="B2823" s="98" t="s">
        <v>1102</v>
      </c>
      <c r="C2823" s="98" t="s">
        <v>1172</v>
      </c>
      <c r="D2823" s="99">
        <v>12</v>
      </c>
      <c r="E2823" s="99">
        <v>104</v>
      </c>
      <c r="F2823" s="98" t="s">
        <v>1421</v>
      </c>
      <c r="G2823" s="99">
        <v>5</v>
      </c>
      <c r="H2823" s="98" t="s">
        <v>1986</v>
      </c>
      <c r="I2823" s="97">
        <v>22</v>
      </c>
    </row>
    <row r="2824" spans="1:9" ht="15" x14ac:dyDescent="0.2">
      <c r="A2824" s="99">
        <v>304</v>
      </c>
      <c r="B2824" s="98" t="s">
        <v>1102</v>
      </c>
      <c r="C2824" s="98" t="s">
        <v>1172</v>
      </c>
      <c r="D2824" s="99">
        <v>12</v>
      </c>
      <c r="E2824" s="99">
        <v>104</v>
      </c>
      <c r="F2824" s="98" t="s">
        <v>1421</v>
      </c>
      <c r="G2824" s="99">
        <v>7</v>
      </c>
      <c r="H2824" s="98" t="s">
        <v>1986</v>
      </c>
      <c r="I2824" s="97">
        <v>27</v>
      </c>
    </row>
    <row r="2825" spans="1:9" ht="15" x14ac:dyDescent="0.2">
      <c r="A2825" s="99">
        <v>304</v>
      </c>
      <c r="B2825" s="98" t="s">
        <v>1102</v>
      </c>
      <c r="C2825" s="98" t="s">
        <v>1172</v>
      </c>
      <c r="D2825" s="99">
        <v>12</v>
      </c>
      <c r="E2825" s="99">
        <v>480</v>
      </c>
      <c r="F2825" s="98" t="s">
        <v>1443</v>
      </c>
      <c r="G2825" s="99">
        <v>5</v>
      </c>
      <c r="H2825" s="98" t="s">
        <v>1845</v>
      </c>
      <c r="I2825" s="97">
        <v>1</v>
      </c>
    </row>
    <row r="2826" spans="1:9" ht="15" x14ac:dyDescent="0.2">
      <c r="A2826" s="99">
        <v>304</v>
      </c>
      <c r="B2826" s="98" t="s">
        <v>1102</v>
      </c>
      <c r="C2826" s="98" t="s">
        <v>1172</v>
      </c>
      <c r="D2826" s="99">
        <v>12</v>
      </c>
      <c r="E2826" s="99">
        <v>480</v>
      </c>
      <c r="F2826" s="98" t="s">
        <v>1443</v>
      </c>
      <c r="G2826" s="99">
        <v>5</v>
      </c>
      <c r="H2826" s="98" t="s">
        <v>1967</v>
      </c>
      <c r="I2826" s="97">
        <v>9</v>
      </c>
    </row>
    <row r="2827" spans="1:9" ht="15" x14ac:dyDescent="0.2">
      <c r="A2827" s="99">
        <v>304</v>
      </c>
      <c r="B2827" s="98" t="s">
        <v>1102</v>
      </c>
      <c r="C2827" s="98" t="s">
        <v>1172</v>
      </c>
      <c r="D2827" s="99">
        <v>12</v>
      </c>
      <c r="E2827" s="99">
        <v>480</v>
      </c>
      <c r="F2827" s="98" t="s">
        <v>1443</v>
      </c>
      <c r="G2827" s="99">
        <v>7</v>
      </c>
      <c r="H2827" s="98" t="s">
        <v>1967</v>
      </c>
      <c r="I2827" s="97">
        <v>4</v>
      </c>
    </row>
    <row r="2828" spans="1:9" ht="15" x14ac:dyDescent="0.2">
      <c r="A2828" s="99">
        <v>304</v>
      </c>
      <c r="B2828" s="98" t="s">
        <v>1102</v>
      </c>
      <c r="C2828" s="98" t="s">
        <v>1172</v>
      </c>
      <c r="D2828" s="99">
        <v>12</v>
      </c>
      <c r="E2828" s="99">
        <v>199</v>
      </c>
      <c r="F2828" s="98" t="s">
        <v>1442</v>
      </c>
      <c r="G2828" s="99">
        <v>1</v>
      </c>
      <c r="H2828" s="98" t="s">
        <v>1857</v>
      </c>
      <c r="I2828" s="97">
        <v>19</v>
      </c>
    </row>
    <row r="2829" spans="1:9" ht="15" x14ac:dyDescent="0.2">
      <c r="A2829" s="99">
        <v>304</v>
      </c>
      <c r="B2829" s="98" t="s">
        <v>1102</v>
      </c>
      <c r="C2829" s="98" t="s">
        <v>1172</v>
      </c>
      <c r="D2829" s="99">
        <v>12</v>
      </c>
      <c r="E2829" s="99">
        <v>199</v>
      </c>
      <c r="F2829" s="98" t="s">
        <v>1442</v>
      </c>
      <c r="G2829" s="99">
        <v>3</v>
      </c>
      <c r="H2829" s="98" t="s">
        <v>1857</v>
      </c>
      <c r="I2829" s="97">
        <v>29</v>
      </c>
    </row>
    <row r="2830" spans="1:9" ht="15" x14ac:dyDescent="0.2">
      <c r="A2830" s="99">
        <v>304</v>
      </c>
      <c r="B2830" s="98" t="s">
        <v>1102</v>
      </c>
      <c r="C2830" s="98" t="s">
        <v>1172</v>
      </c>
      <c r="D2830" s="99">
        <v>12</v>
      </c>
      <c r="E2830" s="99">
        <v>199</v>
      </c>
      <c r="F2830" s="98" t="s">
        <v>1442</v>
      </c>
      <c r="G2830" s="99">
        <v>5</v>
      </c>
      <c r="H2830" s="98" t="s">
        <v>1857</v>
      </c>
      <c r="I2830" s="97">
        <v>26</v>
      </c>
    </row>
    <row r="2831" spans="1:9" ht="15" x14ac:dyDescent="0.2">
      <c r="A2831" s="99">
        <v>304</v>
      </c>
      <c r="B2831" s="98" t="s">
        <v>1102</v>
      </c>
      <c r="C2831" s="98" t="s">
        <v>1172</v>
      </c>
      <c r="D2831" s="99">
        <v>12</v>
      </c>
      <c r="E2831" s="99">
        <v>193</v>
      </c>
      <c r="F2831" s="98" t="s">
        <v>1439</v>
      </c>
      <c r="G2831" s="99">
        <v>3</v>
      </c>
      <c r="H2831" s="98" t="s">
        <v>1967</v>
      </c>
      <c r="I2831" s="97">
        <v>1</v>
      </c>
    </row>
    <row r="2832" spans="1:9" ht="15" x14ac:dyDescent="0.2">
      <c r="A2832" s="99">
        <v>304</v>
      </c>
      <c r="B2832" s="98" t="s">
        <v>1102</v>
      </c>
      <c r="C2832" s="98" t="s">
        <v>1172</v>
      </c>
      <c r="D2832" s="99">
        <v>12</v>
      </c>
      <c r="E2832" s="99">
        <v>193</v>
      </c>
      <c r="F2832" s="98" t="s">
        <v>1439</v>
      </c>
      <c r="G2832" s="99">
        <v>7</v>
      </c>
      <c r="H2832" s="98" t="s">
        <v>1846</v>
      </c>
      <c r="I2832" s="97">
        <v>1</v>
      </c>
    </row>
    <row r="2833" spans="1:9" ht="15" x14ac:dyDescent="0.2">
      <c r="A2833" s="99">
        <v>304</v>
      </c>
      <c r="B2833" s="98" t="s">
        <v>1102</v>
      </c>
      <c r="C2833" s="98" t="s">
        <v>1172</v>
      </c>
      <c r="D2833" s="99">
        <v>12</v>
      </c>
      <c r="E2833" s="99">
        <v>193</v>
      </c>
      <c r="F2833" s="98" t="s">
        <v>1439</v>
      </c>
      <c r="G2833" s="99">
        <v>7</v>
      </c>
      <c r="H2833" s="98" t="s">
        <v>1967</v>
      </c>
      <c r="I2833" s="97">
        <v>18</v>
      </c>
    </row>
    <row r="2834" spans="1:9" ht="15" x14ac:dyDescent="0.2">
      <c r="A2834" s="99">
        <v>304</v>
      </c>
      <c r="B2834" s="98" t="s">
        <v>1102</v>
      </c>
      <c r="C2834" s="98" t="s">
        <v>1172</v>
      </c>
      <c r="D2834" s="99">
        <v>12</v>
      </c>
      <c r="E2834" s="99">
        <v>31</v>
      </c>
      <c r="F2834" s="98" t="s">
        <v>1438</v>
      </c>
      <c r="G2834" s="99">
        <v>2</v>
      </c>
      <c r="H2834" s="98" t="s">
        <v>1882</v>
      </c>
      <c r="I2834" s="97">
        <v>7</v>
      </c>
    </row>
    <row r="2835" spans="1:9" ht="15" x14ac:dyDescent="0.2">
      <c r="A2835" s="99">
        <v>304</v>
      </c>
      <c r="B2835" s="98" t="s">
        <v>1102</v>
      </c>
      <c r="C2835" s="98" t="s">
        <v>1172</v>
      </c>
      <c r="D2835" s="99">
        <v>12</v>
      </c>
      <c r="E2835" s="99">
        <v>31</v>
      </c>
      <c r="F2835" s="98" t="s">
        <v>1438</v>
      </c>
      <c r="G2835" s="99">
        <v>6</v>
      </c>
      <c r="H2835" s="98" t="s">
        <v>1954</v>
      </c>
      <c r="I2835" s="97">
        <v>10</v>
      </c>
    </row>
    <row r="2836" spans="1:9" ht="15" x14ac:dyDescent="0.2">
      <c r="A2836" s="99">
        <v>304</v>
      </c>
      <c r="B2836" s="98" t="s">
        <v>1102</v>
      </c>
      <c r="C2836" s="98" t="s">
        <v>1169</v>
      </c>
      <c r="D2836" s="99">
        <v>12</v>
      </c>
      <c r="E2836" s="99">
        <v>192</v>
      </c>
      <c r="F2836" s="98" t="s">
        <v>1437</v>
      </c>
      <c r="G2836" s="99">
        <v>2</v>
      </c>
      <c r="H2836" s="98" t="s">
        <v>1844</v>
      </c>
      <c r="I2836" s="97">
        <v>8</v>
      </c>
    </row>
    <row r="2837" spans="1:9" ht="15" x14ac:dyDescent="0.2">
      <c r="A2837" s="99">
        <v>304</v>
      </c>
      <c r="B2837" s="98" t="s">
        <v>1102</v>
      </c>
      <c r="C2837" s="98" t="s">
        <v>1169</v>
      </c>
      <c r="D2837" s="99">
        <v>12</v>
      </c>
      <c r="E2837" s="99">
        <v>192</v>
      </c>
      <c r="F2837" s="98" t="s">
        <v>1437</v>
      </c>
      <c r="G2837" s="99">
        <v>6</v>
      </c>
      <c r="H2837" s="98" t="s">
        <v>1985</v>
      </c>
      <c r="I2837" s="97">
        <v>1</v>
      </c>
    </row>
    <row r="2838" spans="1:9" ht="15" x14ac:dyDescent="0.2">
      <c r="A2838" s="99">
        <v>304</v>
      </c>
      <c r="B2838" s="98" t="s">
        <v>1102</v>
      </c>
      <c r="C2838" s="98" t="s">
        <v>1169</v>
      </c>
      <c r="D2838" s="99">
        <v>12</v>
      </c>
      <c r="E2838" s="99">
        <v>221</v>
      </c>
      <c r="F2838" s="98" t="s">
        <v>1436</v>
      </c>
      <c r="G2838" s="99">
        <v>7</v>
      </c>
      <c r="H2838" s="98" t="s">
        <v>1861</v>
      </c>
      <c r="I2838" s="97">
        <v>2</v>
      </c>
    </row>
    <row r="2839" spans="1:9" ht="15" x14ac:dyDescent="0.2">
      <c r="A2839" s="99">
        <v>304</v>
      </c>
      <c r="B2839" s="98" t="s">
        <v>1102</v>
      </c>
      <c r="C2839" s="98" t="s">
        <v>1169</v>
      </c>
      <c r="D2839" s="99">
        <v>12</v>
      </c>
      <c r="E2839" s="99">
        <v>320</v>
      </c>
      <c r="F2839" s="98" t="s">
        <v>1435</v>
      </c>
      <c r="G2839" s="99">
        <v>1</v>
      </c>
      <c r="H2839" s="98" t="s">
        <v>1879</v>
      </c>
      <c r="I2839" s="97">
        <v>18</v>
      </c>
    </row>
    <row r="2840" spans="1:9" ht="15" x14ac:dyDescent="0.2">
      <c r="A2840" s="99">
        <v>304</v>
      </c>
      <c r="B2840" s="98" t="s">
        <v>1102</v>
      </c>
      <c r="C2840" s="98" t="s">
        <v>1169</v>
      </c>
      <c r="D2840" s="99">
        <v>12</v>
      </c>
      <c r="E2840" s="99">
        <v>320</v>
      </c>
      <c r="F2840" s="98" t="s">
        <v>1435</v>
      </c>
      <c r="G2840" s="99">
        <v>3</v>
      </c>
      <c r="H2840" s="98" t="s">
        <v>1880</v>
      </c>
      <c r="I2840" s="97">
        <v>9</v>
      </c>
    </row>
    <row r="2841" spans="1:9" ht="15" x14ac:dyDescent="0.2">
      <c r="A2841" s="99">
        <v>304</v>
      </c>
      <c r="B2841" s="98" t="s">
        <v>1102</v>
      </c>
      <c r="C2841" s="98" t="s">
        <v>1169</v>
      </c>
      <c r="D2841" s="99">
        <v>12</v>
      </c>
      <c r="E2841" s="99">
        <v>320</v>
      </c>
      <c r="F2841" s="98" t="s">
        <v>1435</v>
      </c>
      <c r="G2841" s="99">
        <v>5</v>
      </c>
      <c r="H2841" s="98" t="s">
        <v>1854</v>
      </c>
      <c r="I2841" s="97">
        <v>1</v>
      </c>
    </row>
    <row r="2842" spans="1:9" ht="15" x14ac:dyDescent="0.2">
      <c r="A2842" s="99">
        <v>304</v>
      </c>
      <c r="B2842" s="98" t="s">
        <v>1102</v>
      </c>
      <c r="C2842" s="98" t="s">
        <v>1169</v>
      </c>
      <c r="D2842" s="99">
        <v>12</v>
      </c>
      <c r="E2842" s="99">
        <v>320</v>
      </c>
      <c r="F2842" s="98" t="s">
        <v>1435</v>
      </c>
      <c r="G2842" s="99">
        <v>8</v>
      </c>
      <c r="H2842" s="98" t="s">
        <v>1854</v>
      </c>
      <c r="I2842" s="97">
        <v>2</v>
      </c>
    </row>
    <row r="2843" spans="1:9" ht="15" x14ac:dyDescent="0.2">
      <c r="A2843" s="99">
        <v>304</v>
      </c>
      <c r="B2843" s="98" t="s">
        <v>1102</v>
      </c>
      <c r="C2843" s="98" t="s">
        <v>1169</v>
      </c>
      <c r="D2843" s="99">
        <v>12</v>
      </c>
      <c r="E2843" s="99">
        <v>222</v>
      </c>
      <c r="F2843" s="98" t="s">
        <v>1434</v>
      </c>
      <c r="G2843" s="99">
        <v>2</v>
      </c>
      <c r="H2843" s="98" t="s">
        <v>1854</v>
      </c>
      <c r="I2843" s="97">
        <v>2</v>
      </c>
    </row>
    <row r="2844" spans="1:9" ht="15" x14ac:dyDescent="0.2">
      <c r="A2844" s="99">
        <v>304</v>
      </c>
      <c r="B2844" s="98" t="s">
        <v>1102</v>
      </c>
      <c r="C2844" s="98" t="s">
        <v>1169</v>
      </c>
      <c r="D2844" s="99">
        <v>12</v>
      </c>
      <c r="E2844" s="99">
        <v>222</v>
      </c>
      <c r="F2844" s="98" t="s">
        <v>1434</v>
      </c>
      <c r="G2844" s="99">
        <v>5</v>
      </c>
      <c r="H2844" s="98" t="s">
        <v>1872</v>
      </c>
      <c r="I2844" s="97">
        <v>16</v>
      </c>
    </row>
    <row r="2845" spans="1:9" ht="15" x14ac:dyDescent="0.2">
      <c r="A2845" s="99">
        <v>304</v>
      </c>
      <c r="B2845" s="98" t="s">
        <v>1102</v>
      </c>
      <c r="C2845" s="98" t="s">
        <v>1169</v>
      </c>
      <c r="D2845" s="99">
        <v>12</v>
      </c>
      <c r="E2845" s="99">
        <v>222</v>
      </c>
      <c r="F2845" s="98" t="s">
        <v>1434</v>
      </c>
      <c r="G2845" s="99">
        <v>6</v>
      </c>
      <c r="H2845" s="98" t="s">
        <v>1872</v>
      </c>
      <c r="I2845" s="97">
        <v>19</v>
      </c>
    </row>
    <row r="2846" spans="1:9" ht="15" x14ac:dyDescent="0.2">
      <c r="A2846" s="99">
        <v>304</v>
      </c>
      <c r="B2846" s="98" t="s">
        <v>1102</v>
      </c>
      <c r="C2846" s="98" t="s">
        <v>1169</v>
      </c>
      <c r="D2846" s="99">
        <v>12</v>
      </c>
      <c r="E2846" s="99">
        <v>222</v>
      </c>
      <c r="F2846" s="98" t="s">
        <v>1434</v>
      </c>
      <c r="G2846" s="99">
        <v>7</v>
      </c>
      <c r="H2846" s="98" t="s">
        <v>1854</v>
      </c>
      <c r="I2846" s="97">
        <v>1</v>
      </c>
    </row>
    <row r="2847" spans="1:9" ht="15" x14ac:dyDescent="0.2">
      <c r="A2847" s="99">
        <v>304</v>
      </c>
      <c r="B2847" s="98" t="s">
        <v>1102</v>
      </c>
      <c r="C2847" s="98" t="s">
        <v>1169</v>
      </c>
      <c r="D2847" s="99">
        <v>12</v>
      </c>
      <c r="E2847" s="99">
        <v>222</v>
      </c>
      <c r="F2847" s="98" t="s">
        <v>1434</v>
      </c>
      <c r="G2847" s="99">
        <v>8</v>
      </c>
      <c r="H2847" s="98" t="s">
        <v>1872</v>
      </c>
      <c r="I2847" s="97">
        <v>18</v>
      </c>
    </row>
    <row r="2848" spans="1:9" ht="15" x14ac:dyDescent="0.2">
      <c r="A2848" s="99">
        <v>304</v>
      </c>
      <c r="B2848" s="98" t="s">
        <v>1102</v>
      </c>
      <c r="C2848" s="98" t="s">
        <v>1169</v>
      </c>
      <c r="D2848" s="99">
        <v>12</v>
      </c>
      <c r="E2848" s="99">
        <v>239</v>
      </c>
      <c r="F2848" s="98" t="s">
        <v>1433</v>
      </c>
      <c r="G2848" s="99">
        <v>7</v>
      </c>
      <c r="H2848" s="98" t="s">
        <v>1854</v>
      </c>
      <c r="I2848" s="97">
        <v>3</v>
      </c>
    </row>
    <row r="2849" spans="1:9" ht="15" x14ac:dyDescent="0.2">
      <c r="A2849" s="99">
        <v>304</v>
      </c>
      <c r="B2849" s="98" t="s">
        <v>1102</v>
      </c>
      <c r="C2849" s="98" t="s">
        <v>1169</v>
      </c>
      <c r="D2849" s="99">
        <v>12</v>
      </c>
      <c r="E2849" s="99">
        <v>441</v>
      </c>
      <c r="F2849" s="98" t="s">
        <v>1432</v>
      </c>
      <c r="G2849" s="99">
        <v>2</v>
      </c>
      <c r="H2849" s="98" t="s">
        <v>1984</v>
      </c>
      <c r="I2849" s="97">
        <v>9</v>
      </c>
    </row>
    <row r="2850" spans="1:9" ht="15" x14ac:dyDescent="0.2">
      <c r="A2850" s="99">
        <v>304</v>
      </c>
      <c r="B2850" s="98" t="s">
        <v>1102</v>
      </c>
      <c r="C2850" s="98" t="s">
        <v>1169</v>
      </c>
      <c r="D2850" s="99">
        <v>12</v>
      </c>
      <c r="E2850" s="99">
        <v>441</v>
      </c>
      <c r="F2850" s="98" t="s">
        <v>1432</v>
      </c>
      <c r="G2850" s="99">
        <v>6</v>
      </c>
      <c r="H2850" s="98" t="s">
        <v>1984</v>
      </c>
      <c r="I2850" s="97">
        <v>11</v>
      </c>
    </row>
    <row r="2851" spans="1:9" ht="15" x14ac:dyDescent="0.2">
      <c r="A2851" s="99">
        <v>304</v>
      </c>
      <c r="B2851" s="98" t="s">
        <v>1102</v>
      </c>
      <c r="C2851" s="98" t="s">
        <v>1169</v>
      </c>
      <c r="D2851" s="99">
        <v>12</v>
      </c>
      <c r="E2851" s="99">
        <v>485</v>
      </c>
      <c r="F2851" s="98" t="s">
        <v>1431</v>
      </c>
      <c r="G2851" s="99">
        <v>1</v>
      </c>
      <c r="H2851" s="98" t="s">
        <v>1872</v>
      </c>
      <c r="I2851" s="97">
        <v>9</v>
      </c>
    </row>
    <row r="2852" spans="1:9" ht="15" x14ac:dyDescent="0.2">
      <c r="A2852" s="99">
        <v>304</v>
      </c>
      <c r="B2852" s="98" t="s">
        <v>1102</v>
      </c>
      <c r="C2852" s="98" t="s">
        <v>1169</v>
      </c>
      <c r="D2852" s="99">
        <v>12</v>
      </c>
      <c r="E2852" s="99">
        <v>485</v>
      </c>
      <c r="F2852" s="98" t="s">
        <v>1431</v>
      </c>
      <c r="G2852" s="99">
        <v>3</v>
      </c>
      <c r="H2852" s="98" t="s">
        <v>1872</v>
      </c>
      <c r="I2852" s="97">
        <v>18</v>
      </c>
    </row>
    <row r="2853" spans="1:9" ht="15" x14ac:dyDescent="0.2">
      <c r="A2853" s="99">
        <v>304</v>
      </c>
      <c r="B2853" s="98" t="s">
        <v>1102</v>
      </c>
      <c r="C2853" s="98" t="s">
        <v>1169</v>
      </c>
      <c r="D2853" s="99">
        <v>12</v>
      </c>
      <c r="E2853" s="99">
        <v>485</v>
      </c>
      <c r="F2853" s="98" t="s">
        <v>1431</v>
      </c>
      <c r="G2853" s="99">
        <v>4</v>
      </c>
      <c r="H2853" s="98" t="s">
        <v>1872</v>
      </c>
      <c r="I2853" s="97">
        <v>14</v>
      </c>
    </row>
    <row r="2854" spans="1:9" ht="15" x14ac:dyDescent="0.2">
      <c r="A2854" s="99">
        <v>304</v>
      </c>
      <c r="B2854" s="98" t="s">
        <v>1102</v>
      </c>
      <c r="C2854" s="98" t="s">
        <v>1169</v>
      </c>
      <c r="D2854" s="99">
        <v>12</v>
      </c>
      <c r="E2854" s="99">
        <v>485</v>
      </c>
      <c r="F2854" s="98" t="s">
        <v>1431</v>
      </c>
      <c r="G2854" s="99">
        <v>6</v>
      </c>
      <c r="H2854" s="98" t="s">
        <v>1861</v>
      </c>
      <c r="I2854" s="97">
        <v>4</v>
      </c>
    </row>
    <row r="2855" spans="1:9" ht="15" x14ac:dyDescent="0.2">
      <c r="A2855" s="99">
        <v>304</v>
      </c>
      <c r="B2855" s="98" t="s">
        <v>1102</v>
      </c>
      <c r="C2855" s="98" t="s">
        <v>1169</v>
      </c>
      <c r="D2855" s="99">
        <v>12</v>
      </c>
      <c r="E2855" s="99">
        <v>485</v>
      </c>
      <c r="F2855" s="98" t="s">
        <v>1431</v>
      </c>
      <c r="G2855" s="99">
        <v>7</v>
      </c>
      <c r="H2855" s="98" t="s">
        <v>1861</v>
      </c>
      <c r="I2855" s="97">
        <v>5</v>
      </c>
    </row>
    <row r="2856" spans="1:9" ht="15" x14ac:dyDescent="0.2">
      <c r="A2856" s="99">
        <v>304</v>
      </c>
      <c r="B2856" s="98" t="s">
        <v>1102</v>
      </c>
      <c r="C2856" s="98" t="s">
        <v>1169</v>
      </c>
      <c r="D2856" s="99">
        <v>12</v>
      </c>
      <c r="E2856" s="99">
        <v>485</v>
      </c>
      <c r="F2856" s="98" t="s">
        <v>1431</v>
      </c>
      <c r="G2856" s="99">
        <v>8</v>
      </c>
      <c r="H2856" s="98" t="s">
        <v>1861</v>
      </c>
      <c r="I2856" s="97">
        <v>6</v>
      </c>
    </row>
    <row r="2857" spans="1:9" ht="15" x14ac:dyDescent="0.2">
      <c r="A2857" s="99">
        <v>304</v>
      </c>
      <c r="B2857" s="98" t="s">
        <v>1102</v>
      </c>
      <c r="C2857" s="98" t="s">
        <v>1169</v>
      </c>
      <c r="D2857" s="99">
        <v>12</v>
      </c>
      <c r="E2857" s="99">
        <v>184</v>
      </c>
      <c r="F2857" s="98" t="s">
        <v>1430</v>
      </c>
      <c r="G2857" s="99">
        <v>1</v>
      </c>
      <c r="H2857" s="98" t="s">
        <v>1855</v>
      </c>
      <c r="I2857" s="97">
        <v>20</v>
      </c>
    </row>
    <row r="2858" spans="1:9" ht="15" x14ac:dyDescent="0.2">
      <c r="A2858" s="99">
        <v>304</v>
      </c>
      <c r="B2858" s="98" t="s">
        <v>1102</v>
      </c>
      <c r="C2858" s="98" t="s">
        <v>1169</v>
      </c>
      <c r="D2858" s="99">
        <v>12</v>
      </c>
      <c r="E2858" s="99">
        <v>184</v>
      </c>
      <c r="F2858" s="98" t="s">
        <v>1430</v>
      </c>
      <c r="G2858" s="99">
        <v>5</v>
      </c>
      <c r="H2858" s="98" t="s">
        <v>1943</v>
      </c>
      <c r="I2858" s="97">
        <v>22</v>
      </c>
    </row>
    <row r="2859" spans="1:9" ht="15" x14ac:dyDescent="0.2">
      <c r="A2859" s="99">
        <v>304</v>
      </c>
      <c r="B2859" s="98" t="s">
        <v>1102</v>
      </c>
      <c r="C2859" s="98" t="s">
        <v>1169</v>
      </c>
      <c r="D2859" s="99">
        <v>12</v>
      </c>
      <c r="E2859" s="99">
        <v>184</v>
      </c>
      <c r="F2859" s="98" t="s">
        <v>1430</v>
      </c>
      <c r="G2859" s="99">
        <v>7</v>
      </c>
      <c r="H2859" s="98" t="s">
        <v>1943</v>
      </c>
      <c r="I2859" s="97">
        <v>16</v>
      </c>
    </row>
    <row r="2860" spans="1:9" ht="15" x14ac:dyDescent="0.2">
      <c r="A2860" s="99">
        <v>304</v>
      </c>
      <c r="B2860" s="98" t="s">
        <v>1102</v>
      </c>
      <c r="C2860" s="98" t="s">
        <v>1169</v>
      </c>
      <c r="D2860" s="99">
        <v>12</v>
      </c>
      <c r="E2860" s="99">
        <v>184</v>
      </c>
      <c r="F2860" s="98" t="s">
        <v>1430</v>
      </c>
      <c r="G2860" s="99">
        <v>8</v>
      </c>
      <c r="H2860" s="98" t="s">
        <v>1855</v>
      </c>
      <c r="I2860" s="97">
        <v>14</v>
      </c>
    </row>
    <row r="2861" spans="1:9" ht="15" x14ac:dyDescent="0.2">
      <c r="A2861" s="99">
        <v>304</v>
      </c>
      <c r="B2861" s="98" t="s">
        <v>1102</v>
      </c>
      <c r="C2861" s="98" t="s">
        <v>1169</v>
      </c>
      <c r="D2861" s="99">
        <v>12</v>
      </c>
      <c r="E2861" s="99">
        <v>223</v>
      </c>
      <c r="F2861" s="98" t="s">
        <v>1429</v>
      </c>
      <c r="G2861" s="99">
        <v>1</v>
      </c>
      <c r="H2861" s="98" t="s">
        <v>1861</v>
      </c>
      <c r="I2861" s="97">
        <v>2</v>
      </c>
    </row>
    <row r="2862" spans="1:9" ht="15" x14ac:dyDescent="0.2">
      <c r="A2862" s="99">
        <v>304</v>
      </c>
      <c r="B2862" s="98" t="s">
        <v>1102</v>
      </c>
      <c r="C2862" s="98" t="s">
        <v>1169</v>
      </c>
      <c r="D2862" s="99">
        <v>12</v>
      </c>
      <c r="E2862" s="99">
        <v>223</v>
      </c>
      <c r="F2862" s="98" t="s">
        <v>1429</v>
      </c>
      <c r="G2862" s="99">
        <v>3</v>
      </c>
      <c r="H2862" s="98" t="s">
        <v>1861</v>
      </c>
      <c r="I2862" s="97">
        <v>4</v>
      </c>
    </row>
    <row r="2863" spans="1:9" ht="15" x14ac:dyDescent="0.2">
      <c r="A2863" s="99">
        <v>304</v>
      </c>
      <c r="B2863" s="98" t="s">
        <v>1102</v>
      </c>
      <c r="C2863" s="98" t="s">
        <v>1169</v>
      </c>
      <c r="D2863" s="99">
        <v>12</v>
      </c>
      <c r="E2863" s="99">
        <v>223</v>
      </c>
      <c r="F2863" s="98" t="s">
        <v>1429</v>
      </c>
      <c r="G2863" s="99">
        <v>5</v>
      </c>
      <c r="H2863" s="98" t="s">
        <v>1861</v>
      </c>
      <c r="I2863" s="97">
        <v>6</v>
      </c>
    </row>
    <row r="2864" spans="1:9" ht="15" x14ac:dyDescent="0.2">
      <c r="A2864" s="99">
        <v>304</v>
      </c>
      <c r="B2864" s="98" t="s">
        <v>1102</v>
      </c>
      <c r="C2864" s="98" t="s">
        <v>1169</v>
      </c>
      <c r="D2864" s="99">
        <v>12</v>
      </c>
      <c r="E2864" s="99">
        <v>173</v>
      </c>
      <c r="F2864" s="98" t="s">
        <v>1428</v>
      </c>
      <c r="G2864" s="99">
        <v>2</v>
      </c>
      <c r="H2864" s="98" t="s">
        <v>1854</v>
      </c>
      <c r="I2864" s="97">
        <v>2</v>
      </c>
    </row>
    <row r="2865" spans="1:9" ht="15" x14ac:dyDescent="0.2">
      <c r="A2865" s="99">
        <v>304</v>
      </c>
      <c r="B2865" s="98" t="s">
        <v>1102</v>
      </c>
      <c r="C2865" s="98" t="s">
        <v>1169</v>
      </c>
      <c r="D2865" s="99">
        <v>12</v>
      </c>
      <c r="E2865" s="99">
        <v>173</v>
      </c>
      <c r="F2865" s="98" t="s">
        <v>1428</v>
      </c>
      <c r="G2865" s="99">
        <v>4</v>
      </c>
      <c r="H2865" s="98" t="s">
        <v>1854</v>
      </c>
      <c r="I2865" s="97">
        <v>1</v>
      </c>
    </row>
    <row r="2866" spans="1:9" ht="15" x14ac:dyDescent="0.2">
      <c r="A2866" s="99">
        <v>304</v>
      </c>
      <c r="B2866" s="98" t="s">
        <v>1102</v>
      </c>
      <c r="C2866" s="98" t="s">
        <v>1169</v>
      </c>
      <c r="D2866" s="99">
        <v>12</v>
      </c>
      <c r="E2866" s="99">
        <v>173</v>
      </c>
      <c r="F2866" s="98" t="s">
        <v>1428</v>
      </c>
      <c r="G2866" s="99">
        <v>6</v>
      </c>
      <c r="H2866" s="98" t="s">
        <v>1854</v>
      </c>
      <c r="I2866" s="97">
        <v>2</v>
      </c>
    </row>
    <row r="2867" spans="1:9" ht="15" x14ac:dyDescent="0.2">
      <c r="A2867" s="99">
        <v>304</v>
      </c>
      <c r="B2867" s="98" t="s">
        <v>1102</v>
      </c>
      <c r="C2867" s="98" t="s">
        <v>1169</v>
      </c>
      <c r="D2867" s="99">
        <v>12</v>
      </c>
      <c r="E2867" s="99">
        <v>750</v>
      </c>
      <c r="F2867" s="98" t="s">
        <v>1427</v>
      </c>
      <c r="G2867" s="99">
        <v>2</v>
      </c>
      <c r="H2867" s="98" t="s">
        <v>1861</v>
      </c>
      <c r="I2867" s="97">
        <v>3</v>
      </c>
    </row>
    <row r="2868" spans="1:9" ht="15" x14ac:dyDescent="0.2">
      <c r="A2868" s="99">
        <v>304</v>
      </c>
      <c r="B2868" s="98" t="s">
        <v>1102</v>
      </c>
      <c r="C2868" s="98" t="s">
        <v>1169</v>
      </c>
      <c r="D2868" s="99">
        <v>12</v>
      </c>
      <c r="E2868" s="99">
        <v>750</v>
      </c>
      <c r="F2868" s="98" t="s">
        <v>1427</v>
      </c>
      <c r="G2868" s="99">
        <v>4</v>
      </c>
      <c r="H2868" s="98" t="s">
        <v>1861</v>
      </c>
      <c r="I2868" s="97">
        <v>7</v>
      </c>
    </row>
    <row r="2869" spans="1:9" ht="15" x14ac:dyDescent="0.2">
      <c r="A2869" s="99">
        <v>304</v>
      </c>
      <c r="B2869" s="98" t="s">
        <v>1102</v>
      </c>
      <c r="C2869" s="98" t="s">
        <v>1169</v>
      </c>
      <c r="D2869" s="99">
        <v>12</v>
      </c>
      <c r="E2869" s="99">
        <v>750</v>
      </c>
      <c r="F2869" s="98" t="s">
        <v>1427</v>
      </c>
      <c r="G2869" s="99">
        <v>6</v>
      </c>
      <c r="H2869" s="98" t="s">
        <v>1861</v>
      </c>
      <c r="I2869" s="97">
        <v>5</v>
      </c>
    </row>
    <row r="2870" spans="1:9" ht="15" x14ac:dyDescent="0.2">
      <c r="A2870" s="99">
        <v>304</v>
      </c>
      <c r="B2870" s="98" t="s">
        <v>1102</v>
      </c>
      <c r="C2870" s="98" t="s">
        <v>1166</v>
      </c>
      <c r="D2870" s="99">
        <v>12</v>
      </c>
      <c r="E2870" s="99">
        <v>155</v>
      </c>
      <c r="F2870" s="98" t="s">
        <v>1425</v>
      </c>
      <c r="G2870" s="99">
        <v>5</v>
      </c>
      <c r="H2870" s="98" t="s">
        <v>1869</v>
      </c>
      <c r="I2870" s="97">
        <v>1</v>
      </c>
    </row>
    <row r="2871" spans="1:9" ht="15" x14ac:dyDescent="0.2">
      <c r="A2871" s="99">
        <v>304</v>
      </c>
      <c r="B2871" s="98" t="s">
        <v>1102</v>
      </c>
      <c r="C2871" s="98" t="s">
        <v>1166</v>
      </c>
      <c r="D2871" s="99">
        <v>12</v>
      </c>
      <c r="E2871" s="99">
        <v>155</v>
      </c>
      <c r="F2871" s="98" t="s">
        <v>1425</v>
      </c>
      <c r="G2871" s="99">
        <v>6</v>
      </c>
      <c r="H2871" s="98" t="s">
        <v>1971</v>
      </c>
      <c r="I2871" s="97">
        <v>1</v>
      </c>
    </row>
    <row r="2872" spans="1:9" ht="15" x14ac:dyDescent="0.2">
      <c r="A2872" s="99">
        <v>304</v>
      </c>
      <c r="B2872" s="98" t="s">
        <v>1102</v>
      </c>
      <c r="C2872" s="98" t="s">
        <v>1166</v>
      </c>
      <c r="D2872" s="99">
        <v>12</v>
      </c>
      <c r="E2872" s="99">
        <v>155</v>
      </c>
      <c r="F2872" s="98" t="s">
        <v>1425</v>
      </c>
      <c r="G2872" s="99">
        <v>7</v>
      </c>
      <c r="H2872" s="98" t="s">
        <v>1869</v>
      </c>
      <c r="I2872" s="97">
        <v>2</v>
      </c>
    </row>
    <row r="2873" spans="1:9" ht="15" x14ac:dyDescent="0.2">
      <c r="A2873" s="99">
        <v>304</v>
      </c>
      <c r="B2873" s="98" t="s">
        <v>1102</v>
      </c>
      <c r="C2873" s="98" t="s">
        <v>1166</v>
      </c>
      <c r="D2873" s="99">
        <v>12</v>
      </c>
      <c r="E2873" s="99">
        <v>177</v>
      </c>
      <c r="F2873" s="98" t="s">
        <v>1423</v>
      </c>
      <c r="G2873" s="99">
        <v>1</v>
      </c>
      <c r="H2873" s="98" t="s">
        <v>1853</v>
      </c>
      <c r="I2873" s="97">
        <v>2</v>
      </c>
    </row>
    <row r="2874" spans="1:9" ht="15" x14ac:dyDescent="0.2">
      <c r="A2874" s="99">
        <v>304</v>
      </c>
      <c r="B2874" s="98" t="s">
        <v>1102</v>
      </c>
      <c r="C2874" s="98" t="s">
        <v>1166</v>
      </c>
      <c r="D2874" s="99">
        <v>12</v>
      </c>
      <c r="E2874" s="99">
        <v>177</v>
      </c>
      <c r="F2874" s="98" t="s">
        <v>1423</v>
      </c>
      <c r="G2874" s="99">
        <v>2</v>
      </c>
      <c r="H2874" s="98" t="s">
        <v>1853</v>
      </c>
      <c r="I2874" s="97">
        <v>11</v>
      </c>
    </row>
    <row r="2875" spans="1:9" ht="15" x14ac:dyDescent="0.2">
      <c r="A2875" s="99">
        <v>304</v>
      </c>
      <c r="B2875" s="98" t="s">
        <v>1102</v>
      </c>
      <c r="C2875" s="98" t="s">
        <v>1166</v>
      </c>
      <c r="D2875" s="99">
        <v>12</v>
      </c>
      <c r="E2875" s="99">
        <v>177</v>
      </c>
      <c r="F2875" s="98" t="s">
        <v>1423</v>
      </c>
      <c r="G2875" s="99">
        <v>3</v>
      </c>
      <c r="H2875" s="98" t="s">
        <v>1853</v>
      </c>
      <c r="I2875" s="97">
        <v>3</v>
      </c>
    </row>
    <row r="2876" spans="1:9" ht="15" x14ac:dyDescent="0.2">
      <c r="A2876" s="99">
        <v>304</v>
      </c>
      <c r="B2876" s="98" t="s">
        <v>1102</v>
      </c>
      <c r="C2876" s="98" t="s">
        <v>1166</v>
      </c>
      <c r="D2876" s="99">
        <v>12</v>
      </c>
      <c r="E2876" s="99">
        <v>177</v>
      </c>
      <c r="F2876" s="98" t="s">
        <v>1423</v>
      </c>
      <c r="G2876" s="99">
        <v>4</v>
      </c>
      <c r="H2876" s="98" t="s">
        <v>1853</v>
      </c>
      <c r="I2876" s="97">
        <v>18</v>
      </c>
    </row>
    <row r="2877" spans="1:9" ht="15" x14ac:dyDescent="0.2">
      <c r="A2877" s="99">
        <v>304</v>
      </c>
      <c r="B2877" s="98" t="s">
        <v>1102</v>
      </c>
      <c r="C2877" s="98" t="s">
        <v>1166</v>
      </c>
      <c r="D2877" s="99">
        <v>12</v>
      </c>
      <c r="E2877" s="99">
        <v>177</v>
      </c>
      <c r="F2877" s="98" t="s">
        <v>1423</v>
      </c>
      <c r="G2877" s="99">
        <v>5</v>
      </c>
      <c r="H2877" s="98" t="s">
        <v>1853</v>
      </c>
      <c r="I2877" s="97">
        <v>4</v>
      </c>
    </row>
    <row r="2878" spans="1:9" ht="15" x14ac:dyDescent="0.2">
      <c r="A2878" s="99">
        <v>304</v>
      </c>
      <c r="B2878" s="98" t="s">
        <v>1102</v>
      </c>
      <c r="C2878" s="98" t="s">
        <v>1166</v>
      </c>
      <c r="D2878" s="99">
        <v>12</v>
      </c>
      <c r="E2878" s="99">
        <v>177</v>
      </c>
      <c r="F2878" s="98" t="s">
        <v>1423</v>
      </c>
      <c r="G2878" s="99">
        <v>8</v>
      </c>
      <c r="H2878" s="98" t="s">
        <v>1853</v>
      </c>
      <c r="I2878" s="97">
        <v>8</v>
      </c>
    </row>
    <row r="2879" spans="1:9" ht="15" x14ac:dyDescent="0.2">
      <c r="A2879" s="99">
        <v>304</v>
      </c>
      <c r="B2879" s="98" t="s">
        <v>1102</v>
      </c>
      <c r="C2879" s="98" t="s">
        <v>1166</v>
      </c>
      <c r="D2879" s="99">
        <v>12</v>
      </c>
      <c r="E2879" s="99">
        <v>76</v>
      </c>
      <c r="F2879" s="98" t="s">
        <v>854</v>
      </c>
      <c r="G2879" s="99">
        <v>2</v>
      </c>
      <c r="H2879" s="98" t="s">
        <v>1983</v>
      </c>
      <c r="I2879" s="97">
        <v>29</v>
      </c>
    </row>
    <row r="2880" spans="1:9" ht="15" x14ac:dyDescent="0.2">
      <c r="A2880" s="99">
        <v>304</v>
      </c>
      <c r="B2880" s="98" t="s">
        <v>1102</v>
      </c>
      <c r="C2880" s="98" t="s">
        <v>1166</v>
      </c>
      <c r="D2880" s="99">
        <v>12</v>
      </c>
      <c r="E2880" s="99">
        <v>76</v>
      </c>
      <c r="F2880" s="98" t="s">
        <v>854</v>
      </c>
      <c r="G2880" s="99">
        <v>8</v>
      </c>
      <c r="H2880" s="98" t="s">
        <v>1983</v>
      </c>
      <c r="I2880" s="97">
        <v>24</v>
      </c>
    </row>
    <row r="2881" spans="1:9" ht="15" x14ac:dyDescent="0.2">
      <c r="A2881" s="99">
        <v>304</v>
      </c>
      <c r="B2881" s="98" t="s">
        <v>1102</v>
      </c>
      <c r="C2881" s="98" t="s">
        <v>1166</v>
      </c>
      <c r="D2881" s="99">
        <v>12</v>
      </c>
      <c r="E2881" s="99">
        <v>440</v>
      </c>
      <c r="F2881" s="98" t="s">
        <v>1422</v>
      </c>
      <c r="G2881" s="99">
        <v>2</v>
      </c>
      <c r="H2881" s="98" t="s">
        <v>1871</v>
      </c>
      <c r="I2881" s="97">
        <v>3</v>
      </c>
    </row>
    <row r="2882" spans="1:9" ht="15" x14ac:dyDescent="0.2">
      <c r="A2882" s="99">
        <v>304</v>
      </c>
      <c r="B2882" s="98" t="s">
        <v>1102</v>
      </c>
      <c r="C2882" s="98" t="s">
        <v>1166</v>
      </c>
      <c r="D2882" s="99">
        <v>12</v>
      </c>
      <c r="E2882" s="99">
        <v>440</v>
      </c>
      <c r="F2882" s="98" t="s">
        <v>1422</v>
      </c>
      <c r="G2882" s="99">
        <v>3</v>
      </c>
      <c r="H2882" s="98" t="s">
        <v>1871</v>
      </c>
      <c r="I2882" s="97">
        <v>6</v>
      </c>
    </row>
    <row r="2883" spans="1:9" ht="15" x14ac:dyDescent="0.2">
      <c r="A2883" s="99">
        <v>304</v>
      </c>
      <c r="B2883" s="98" t="s">
        <v>1102</v>
      </c>
      <c r="C2883" s="98" t="s">
        <v>1166</v>
      </c>
      <c r="D2883" s="99">
        <v>12</v>
      </c>
      <c r="E2883" s="99">
        <v>440</v>
      </c>
      <c r="F2883" s="98" t="s">
        <v>1422</v>
      </c>
      <c r="G2883" s="99">
        <v>4</v>
      </c>
      <c r="H2883" s="98" t="s">
        <v>1841</v>
      </c>
      <c r="I2883" s="97">
        <v>11</v>
      </c>
    </row>
    <row r="2884" spans="1:9" ht="15" x14ac:dyDescent="0.2">
      <c r="A2884" s="99">
        <v>304</v>
      </c>
      <c r="B2884" s="98" t="s">
        <v>1102</v>
      </c>
      <c r="C2884" s="98" t="s">
        <v>1166</v>
      </c>
      <c r="D2884" s="99">
        <v>12</v>
      </c>
      <c r="E2884" s="99">
        <v>440</v>
      </c>
      <c r="F2884" s="98" t="s">
        <v>1422</v>
      </c>
      <c r="G2884" s="99">
        <v>5</v>
      </c>
      <c r="H2884" s="98" t="s">
        <v>1871</v>
      </c>
      <c r="I2884" s="97">
        <v>5</v>
      </c>
    </row>
    <row r="2885" spans="1:9" ht="15" x14ac:dyDescent="0.2">
      <c r="A2885" s="99">
        <v>304</v>
      </c>
      <c r="B2885" s="98" t="s">
        <v>1102</v>
      </c>
      <c r="C2885" s="98" t="s">
        <v>1166</v>
      </c>
      <c r="D2885" s="99">
        <v>12</v>
      </c>
      <c r="E2885" s="99">
        <v>440</v>
      </c>
      <c r="F2885" s="98" t="s">
        <v>1422</v>
      </c>
      <c r="G2885" s="99">
        <v>6</v>
      </c>
      <c r="H2885" s="98" t="s">
        <v>1871</v>
      </c>
      <c r="I2885" s="97">
        <v>8</v>
      </c>
    </row>
    <row r="2886" spans="1:9" ht="15" x14ac:dyDescent="0.2">
      <c r="A2886" s="99">
        <v>304</v>
      </c>
      <c r="B2886" s="98" t="s">
        <v>1102</v>
      </c>
      <c r="C2886" s="98" t="s">
        <v>1166</v>
      </c>
      <c r="D2886" s="99">
        <v>12</v>
      </c>
      <c r="E2886" s="99">
        <v>440</v>
      </c>
      <c r="F2886" s="98" t="s">
        <v>1422</v>
      </c>
      <c r="G2886" s="99">
        <v>7</v>
      </c>
      <c r="H2886" s="98" t="s">
        <v>1871</v>
      </c>
      <c r="I2886" s="97">
        <v>4</v>
      </c>
    </row>
    <row r="2887" spans="1:9" ht="15" x14ac:dyDescent="0.2">
      <c r="A2887" s="99">
        <v>304</v>
      </c>
      <c r="B2887" s="98" t="s">
        <v>1102</v>
      </c>
      <c r="C2887" s="98" t="s">
        <v>1166</v>
      </c>
      <c r="D2887" s="99">
        <v>12</v>
      </c>
      <c r="E2887" s="99">
        <v>104</v>
      </c>
      <c r="F2887" s="98" t="s">
        <v>1421</v>
      </c>
      <c r="G2887" s="99">
        <v>2</v>
      </c>
      <c r="H2887" s="98" t="s">
        <v>1878</v>
      </c>
      <c r="I2887" s="97">
        <v>1</v>
      </c>
    </row>
    <row r="2888" spans="1:9" ht="15" x14ac:dyDescent="0.2">
      <c r="A2888" s="99">
        <v>304</v>
      </c>
      <c r="B2888" s="98" t="s">
        <v>1102</v>
      </c>
      <c r="C2888" s="98" t="s">
        <v>1166</v>
      </c>
      <c r="D2888" s="99">
        <v>12</v>
      </c>
      <c r="E2888" s="99">
        <v>104</v>
      </c>
      <c r="F2888" s="98" t="s">
        <v>1421</v>
      </c>
      <c r="G2888" s="99">
        <v>6</v>
      </c>
      <c r="H2888" s="98" t="s">
        <v>1878</v>
      </c>
      <c r="I2888" s="97">
        <v>3</v>
      </c>
    </row>
    <row r="2889" spans="1:9" ht="15" x14ac:dyDescent="0.2">
      <c r="A2889" s="99">
        <v>304</v>
      </c>
      <c r="B2889" s="98" t="s">
        <v>1102</v>
      </c>
      <c r="C2889" s="98" t="s">
        <v>1166</v>
      </c>
      <c r="D2889" s="99">
        <v>12</v>
      </c>
      <c r="E2889" s="99">
        <v>104</v>
      </c>
      <c r="F2889" s="98" t="s">
        <v>1421</v>
      </c>
      <c r="G2889" s="99">
        <v>8</v>
      </c>
      <c r="H2889" s="98" t="s">
        <v>1878</v>
      </c>
      <c r="I2889" s="97">
        <v>1</v>
      </c>
    </row>
    <row r="2890" spans="1:9" ht="15" x14ac:dyDescent="0.2">
      <c r="A2890" s="99">
        <v>304</v>
      </c>
      <c r="B2890" s="98" t="s">
        <v>1102</v>
      </c>
      <c r="C2890" s="98" t="s">
        <v>1166</v>
      </c>
      <c r="D2890" s="99">
        <v>12</v>
      </c>
      <c r="E2890" s="99">
        <v>209</v>
      </c>
      <c r="F2890" s="98" t="s">
        <v>1420</v>
      </c>
      <c r="G2890" s="99">
        <v>2</v>
      </c>
      <c r="H2890" s="98" t="s">
        <v>1941</v>
      </c>
      <c r="I2890" s="97">
        <v>28</v>
      </c>
    </row>
    <row r="2891" spans="1:9" ht="15" x14ac:dyDescent="0.2">
      <c r="A2891" s="99">
        <v>304</v>
      </c>
      <c r="B2891" s="98" t="s">
        <v>1102</v>
      </c>
      <c r="C2891" s="98" t="s">
        <v>1166</v>
      </c>
      <c r="D2891" s="99">
        <v>12</v>
      </c>
      <c r="E2891" s="99">
        <v>209</v>
      </c>
      <c r="F2891" s="98" t="s">
        <v>1420</v>
      </c>
      <c r="G2891" s="99">
        <v>3</v>
      </c>
      <c r="H2891" s="98" t="s">
        <v>1941</v>
      </c>
      <c r="I2891" s="97">
        <v>28</v>
      </c>
    </row>
    <row r="2892" spans="1:9" ht="15" x14ac:dyDescent="0.2">
      <c r="A2892" s="99">
        <v>304</v>
      </c>
      <c r="B2892" s="98" t="s">
        <v>1102</v>
      </c>
      <c r="C2892" s="98" t="s">
        <v>1166</v>
      </c>
      <c r="D2892" s="99">
        <v>12</v>
      </c>
      <c r="E2892" s="99">
        <v>216</v>
      </c>
      <c r="F2892" s="98" t="s">
        <v>1418</v>
      </c>
      <c r="G2892" s="99">
        <v>8</v>
      </c>
      <c r="H2892" s="98" t="s">
        <v>1851</v>
      </c>
      <c r="I2892" s="97">
        <v>2</v>
      </c>
    </row>
    <row r="2893" spans="1:9" ht="15" x14ac:dyDescent="0.2">
      <c r="A2893" s="99">
        <v>304</v>
      </c>
      <c r="B2893" s="98" t="s">
        <v>1102</v>
      </c>
      <c r="C2893" s="98" t="s">
        <v>1166</v>
      </c>
      <c r="D2893" s="99">
        <v>12</v>
      </c>
      <c r="E2893" s="99">
        <v>194</v>
      </c>
      <c r="F2893" s="98" t="s">
        <v>1417</v>
      </c>
      <c r="G2893" s="99">
        <v>3</v>
      </c>
      <c r="H2893" s="98" t="s">
        <v>1982</v>
      </c>
      <c r="I2893" s="97">
        <v>1</v>
      </c>
    </row>
    <row r="2894" spans="1:9" ht="15" x14ac:dyDescent="0.2">
      <c r="A2894" s="99">
        <v>304</v>
      </c>
      <c r="B2894" s="98" t="s">
        <v>1102</v>
      </c>
      <c r="C2894" s="98" t="s">
        <v>1166</v>
      </c>
      <c r="D2894" s="99">
        <v>12</v>
      </c>
      <c r="E2894" s="99">
        <v>194</v>
      </c>
      <c r="F2894" s="98" t="s">
        <v>1417</v>
      </c>
      <c r="G2894" s="99">
        <v>6</v>
      </c>
      <c r="H2894" s="98" t="s">
        <v>1842</v>
      </c>
      <c r="I2894" s="97">
        <v>6</v>
      </c>
    </row>
    <row r="2895" spans="1:9" ht="15" x14ac:dyDescent="0.2">
      <c r="A2895" s="99">
        <v>304</v>
      </c>
      <c r="B2895" s="98" t="s">
        <v>1102</v>
      </c>
      <c r="C2895" s="98" t="s">
        <v>1166</v>
      </c>
      <c r="D2895" s="99">
        <v>12</v>
      </c>
      <c r="E2895" s="99">
        <v>180</v>
      </c>
      <c r="F2895" s="98" t="s">
        <v>1416</v>
      </c>
      <c r="G2895" s="99">
        <v>1</v>
      </c>
      <c r="H2895" s="98" t="s">
        <v>1938</v>
      </c>
      <c r="I2895" s="97">
        <v>15</v>
      </c>
    </row>
    <row r="2896" spans="1:9" ht="15" x14ac:dyDescent="0.2">
      <c r="A2896" s="99">
        <v>304</v>
      </c>
      <c r="B2896" s="98" t="s">
        <v>1102</v>
      </c>
      <c r="C2896" s="98" t="s">
        <v>1166</v>
      </c>
      <c r="D2896" s="99">
        <v>12</v>
      </c>
      <c r="E2896" s="99">
        <v>180</v>
      </c>
      <c r="F2896" s="98" t="s">
        <v>1416</v>
      </c>
      <c r="G2896" s="99">
        <v>5</v>
      </c>
      <c r="H2896" s="98" t="s">
        <v>1871</v>
      </c>
      <c r="I2896" s="97">
        <v>1</v>
      </c>
    </row>
    <row r="2897" spans="1:9" ht="15" x14ac:dyDescent="0.2">
      <c r="A2897" s="99">
        <v>304</v>
      </c>
      <c r="B2897" s="98" t="s">
        <v>1102</v>
      </c>
      <c r="C2897" s="98" t="s">
        <v>1166</v>
      </c>
      <c r="D2897" s="99">
        <v>12</v>
      </c>
      <c r="E2897" s="99">
        <v>227</v>
      </c>
      <c r="F2897" s="98" t="s">
        <v>1415</v>
      </c>
      <c r="G2897" s="99">
        <v>1</v>
      </c>
      <c r="H2897" s="98" t="s">
        <v>1878</v>
      </c>
      <c r="I2897" s="97">
        <v>1</v>
      </c>
    </row>
    <row r="2898" spans="1:9" ht="15" x14ac:dyDescent="0.2">
      <c r="A2898" s="99">
        <v>304</v>
      </c>
      <c r="B2898" s="98" t="s">
        <v>1102</v>
      </c>
      <c r="C2898" s="98" t="s">
        <v>1166</v>
      </c>
      <c r="D2898" s="99">
        <v>12</v>
      </c>
      <c r="E2898" s="99">
        <v>227</v>
      </c>
      <c r="F2898" s="98" t="s">
        <v>1415</v>
      </c>
      <c r="G2898" s="99">
        <v>5</v>
      </c>
      <c r="H2898" s="98" t="s">
        <v>1878</v>
      </c>
      <c r="I2898" s="97">
        <v>11</v>
      </c>
    </row>
    <row r="2899" spans="1:9" ht="15" x14ac:dyDescent="0.2">
      <c r="A2899" s="99">
        <v>304</v>
      </c>
      <c r="B2899" s="98" t="s">
        <v>1102</v>
      </c>
      <c r="C2899" s="98" t="s">
        <v>1166</v>
      </c>
      <c r="D2899" s="99">
        <v>12</v>
      </c>
      <c r="E2899" s="99">
        <v>227</v>
      </c>
      <c r="F2899" s="98" t="s">
        <v>1415</v>
      </c>
      <c r="G2899" s="99">
        <v>7</v>
      </c>
      <c r="H2899" s="98" t="s">
        <v>1878</v>
      </c>
      <c r="I2899" s="97">
        <v>7</v>
      </c>
    </row>
    <row r="2900" spans="1:9" ht="15" x14ac:dyDescent="0.2">
      <c r="A2900" s="99">
        <v>304</v>
      </c>
      <c r="B2900" s="98" t="s">
        <v>1102</v>
      </c>
      <c r="C2900" s="98" t="s">
        <v>1166</v>
      </c>
      <c r="D2900" s="99">
        <v>12</v>
      </c>
      <c r="E2900" s="99">
        <v>227</v>
      </c>
      <c r="F2900" s="98" t="s">
        <v>1415</v>
      </c>
      <c r="G2900" s="99">
        <v>8</v>
      </c>
      <c r="H2900" s="98" t="s">
        <v>1851</v>
      </c>
      <c r="I2900" s="97">
        <v>1</v>
      </c>
    </row>
    <row r="2901" spans="1:9" ht="15" x14ac:dyDescent="0.2">
      <c r="A2901" s="99">
        <v>304</v>
      </c>
      <c r="B2901" s="98" t="s">
        <v>1102</v>
      </c>
      <c r="C2901" s="98" t="s">
        <v>1166</v>
      </c>
      <c r="D2901" s="99">
        <v>12</v>
      </c>
      <c r="E2901" s="99">
        <v>181</v>
      </c>
      <c r="F2901" s="98" t="s">
        <v>1414</v>
      </c>
      <c r="G2901" s="99">
        <v>3</v>
      </c>
      <c r="H2901" s="98" t="s">
        <v>1851</v>
      </c>
      <c r="I2901" s="97">
        <v>6</v>
      </c>
    </row>
    <row r="2902" spans="1:9" ht="15" x14ac:dyDescent="0.2">
      <c r="A2902" s="99">
        <v>304</v>
      </c>
      <c r="B2902" s="98" t="s">
        <v>1102</v>
      </c>
      <c r="C2902" s="98" t="s">
        <v>1166</v>
      </c>
      <c r="D2902" s="99">
        <v>12</v>
      </c>
      <c r="E2902" s="99">
        <v>181</v>
      </c>
      <c r="F2902" s="98" t="s">
        <v>1414</v>
      </c>
      <c r="G2902" s="99">
        <v>4</v>
      </c>
      <c r="H2902" s="98" t="s">
        <v>1877</v>
      </c>
      <c r="I2902" s="97">
        <v>4</v>
      </c>
    </row>
    <row r="2903" spans="1:9" ht="15" x14ac:dyDescent="0.2">
      <c r="A2903" s="99">
        <v>304</v>
      </c>
      <c r="B2903" s="98" t="s">
        <v>1102</v>
      </c>
      <c r="C2903" s="98" t="s">
        <v>1166</v>
      </c>
      <c r="D2903" s="99">
        <v>12</v>
      </c>
      <c r="E2903" s="99">
        <v>181</v>
      </c>
      <c r="F2903" s="98" t="s">
        <v>1414</v>
      </c>
      <c r="G2903" s="99">
        <v>6</v>
      </c>
      <c r="H2903" s="98" t="s">
        <v>1877</v>
      </c>
      <c r="I2903" s="97">
        <v>11</v>
      </c>
    </row>
    <row r="2904" spans="1:9" ht="15" x14ac:dyDescent="0.2">
      <c r="A2904" s="99">
        <v>304</v>
      </c>
      <c r="B2904" s="98" t="s">
        <v>1102</v>
      </c>
      <c r="C2904" s="98" t="s">
        <v>1166</v>
      </c>
      <c r="D2904" s="99">
        <v>12</v>
      </c>
      <c r="E2904" s="99">
        <v>181</v>
      </c>
      <c r="F2904" s="98" t="s">
        <v>1414</v>
      </c>
      <c r="G2904" s="99">
        <v>8</v>
      </c>
      <c r="H2904" s="98" t="s">
        <v>1877</v>
      </c>
      <c r="I2904" s="97">
        <v>2</v>
      </c>
    </row>
    <row r="2905" spans="1:9" ht="15" x14ac:dyDescent="0.2">
      <c r="A2905" s="99">
        <v>304</v>
      </c>
      <c r="B2905" s="98" t="s">
        <v>1102</v>
      </c>
      <c r="C2905" s="98" t="s">
        <v>1163</v>
      </c>
      <c r="D2905" s="99">
        <v>12</v>
      </c>
      <c r="E2905" s="99">
        <v>105</v>
      </c>
      <c r="F2905" s="98" t="s">
        <v>1412</v>
      </c>
      <c r="G2905" s="99">
        <v>8</v>
      </c>
      <c r="H2905" s="98" t="s">
        <v>1916</v>
      </c>
      <c r="I2905" s="97">
        <v>6</v>
      </c>
    </row>
    <row r="2906" spans="1:9" ht="15" x14ac:dyDescent="0.2">
      <c r="A2906" s="99">
        <v>304</v>
      </c>
      <c r="B2906" s="98" t="s">
        <v>1102</v>
      </c>
      <c r="C2906" s="98" t="s">
        <v>1163</v>
      </c>
      <c r="D2906" s="99">
        <v>12</v>
      </c>
      <c r="E2906" s="99">
        <v>242</v>
      </c>
      <c r="F2906" s="98" t="s">
        <v>1411</v>
      </c>
      <c r="G2906" s="99">
        <v>1</v>
      </c>
      <c r="H2906" s="98" t="s">
        <v>1848</v>
      </c>
      <c r="I2906" s="97">
        <v>1</v>
      </c>
    </row>
    <row r="2907" spans="1:9" ht="15" x14ac:dyDescent="0.2">
      <c r="A2907" s="99">
        <v>304</v>
      </c>
      <c r="B2907" s="98" t="s">
        <v>1102</v>
      </c>
      <c r="C2907" s="98" t="s">
        <v>1163</v>
      </c>
      <c r="D2907" s="99">
        <v>12</v>
      </c>
      <c r="E2907" s="99">
        <v>319</v>
      </c>
      <c r="F2907" s="98" t="s">
        <v>1410</v>
      </c>
      <c r="G2907" s="99">
        <v>1</v>
      </c>
      <c r="H2907" s="98" t="s">
        <v>1981</v>
      </c>
      <c r="I2907" s="97">
        <v>2</v>
      </c>
    </row>
    <row r="2908" spans="1:9" ht="15" x14ac:dyDescent="0.2">
      <c r="A2908" s="99">
        <v>304</v>
      </c>
      <c r="B2908" s="98" t="s">
        <v>1102</v>
      </c>
      <c r="C2908" s="98" t="s">
        <v>1163</v>
      </c>
      <c r="D2908" s="99">
        <v>12</v>
      </c>
      <c r="E2908" s="99">
        <v>319</v>
      </c>
      <c r="F2908" s="98" t="s">
        <v>1410</v>
      </c>
      <c r="G2908" s="99">
        <v>3</v>
      </c>
      <c r="H2908" s="98" t="s">
        <v>1913</v>
      </c>
      <c r="I2908" s="97">
        <v>6</v>
      </c>
    </row>
    <row r="2909" spans="1:9" ht="15" x14ac:dyDescent="0.2">
      <c r="A2909" s="99">
        <v>304</v>
      </c>
      <c r="B2909" s="98" t="s">
        <v>1102</v>
      </c>
      <c r="C2909" s="98" t="s">
        <v>1163</v>
      </c>
      <c r="D2909" s="99">
        <v>12</v>
      </c>
      <c r="E2909" s="99">
        <v>319</v>
      </c>
      <c r="F2909" s="98" t="s">
        <v>1410</v>
      </c>
      <c r="G2909" s="99">
        <v>4</v>
      </c>
      <c r="H2909" s="98" t="s">
        <v>1937</v>
      </c>
      <c r="I2909" s="97">
        <v>24</v>
      </c>
    </row>
    <row r="2910" spans="1:9" ht="15" x14ac:dyDescent="0.2">
      <c r="A2910" s="99">
        <v>304</v>
      </c>
      <c r="B2910" s="98" t="s">
        <v>1102</v>
      </c>
      <c r="C2910" s="98" t="s">
        <v>1163</v>
      </c>
      <c r="D2910" s="99">
        <v>12</v>
      </c>
      <c r="E2910" s="99">
        <v>319</v>
      </c>
      <c r="F2910" s="98" t="s">
        <v>1410</v>
      </c>
      <c r="G2910" s="99">
        <v>5</v>
      </c>
      <c r="H2910" s="98" t="s">
        <v>1981</v>
      </c>
      <c r="I2910" s="97">
        <v>10</v>
      </c>
    </row>
    <row r="2911" spans="1:9" ht="15" x14ac:dyDescent="0.2">
      <c r="A2911" s="99">
        <v>304</v>
      </c>
      <c r="B2911" s="98" t="s">
        <v>1102</v>
      </c>
      <c r="C2911" s="98" t="s">
        <v>1163</v>
      </c>
      <c r="D2911" s="99">
        <v>12</v>
      </c>
      <c r="E2911" s="99">
        <v>319</v>
      </c>
      <c r="F2911" s="98" t="s">
        <v>1410</v>
      </c>
      <c r="G2911" s="99">
        <v>6</v>
      </c>
      <c r="H2911" s="98" t="s">
        <v>1850</v>
      </c>
      <c r="I2911" s="97">
        <v>31</v>
      </c>
    </row>
    <row r="2912" spans="1:9" ht="15" x14ac:dyDescent="0.2">
      <c r="A2912" s="99">
        <v>304</v>
      </c>
      <c r="B2912" s="98" t="s">
        <v>1102</v>
      </c>
      <c r="C2912" s="98" t="s">
        <v>1163</v>
      </c>
      <c r="D2912" s="99">
        <v>12</v>
      </c>
      <c r="E2912" s="99">
        <v>319</v>
      </c>
      <c r="F2912" s="98" t="s">
        <v>1410</v>
      </c>
      <c r="G2912" s="99">
        <v>8</v>
      </c>
      <c r="H2912" s="98" t="s">
        <v>1850</v>
      </c>
      <c r="I2912" s="97">
        <v>20</v>
      </c>
    </row>
    <row r="2913" spans="1:9" ht="15" x14ac:dyDescent="0.2">
      <c r="A2913" s="99">
        <v>304</v>
      </c>
      <c r="B2913" s="98" t="s">
        <v>1102</v>
      </c>
      <c r="C2913" s="98" t="s">
        <v>1163</v>
      </c>
      <c r="D2913" s="99">
        <v>12</v>
      </c>
      <c r="E2913" s="99">
        <v>232</v>
      </c>
      <c r="F2913" s="98" t="s">
        <v>1409</v>
      </c>
      <c r="G2913" s="99">
        <v>8</v>
      </c>
      <c r="H2913" s="98" t="s">
        <v>1934</v>
      </c>
      <c r="I2913" s="97">
        <v>3</v>
      </c>
    </row>
    <row r="2914" spans="1:9" ht="15" x14ac:dyDescent="0.2">
      <c r="A2914" s="99">
        <v>304</v>
      </c>
      <c r="B2914" s="98" t="s">
        <v>1102</v>
      </c>
      <c r="C2914" s="98" t="s">
        <v>1163</v>
      </c>
      <c r="D2914" s="99">
        <v>12</v>
      </c>
      <c r="E2914" s="99">
        <v>139</v>
      </c>
      <c r="F2914" s="98" t="s">
        <v>1408</v>
      </c>
      <c r="G2914" s="99">
        <v>1</v>
      </c>
      <c r="H2914" s="98" t="s">
        <v>1849</v>
      </c>
      <c r="I2914" s="97">
        <v>1</v>
      </c>
    </row>
    <row r="2915" spans="1:9" ht="15" x14ac:dyDescent="0.2">
      <c r="A2915" s="99">
        <v>304</v>
      </c>
      <c r="B2915" s="98" t="s">
        <v>1102</v>
      </c>
      <c r="C2915" s="98" t="s">
        <v>1163</v>
      </c>
      <c r="D2915" s="99">
        <v>12</v>
      </c>
      <c r="E2915" s="99">
        <v>139</v>
      </c>
      <c r="F2915" s="98" t="s">
        <v>1408</v>
      </c>
      <c r="G2915" s="99">
        <v>3</v>
      </c>
      <c r="H2915" s="98" t="s">
        <v>1849</v>
      </c>
      <c r="I2915" s="97">
        <v>1</v>
      </c>
    </row>
    <row r="2916" spans="1:9" ht="15" x14ac:dyDescent="0.2">
      <c r="A2916" s="99">
        <v>304</v>
      </c>
      <c r="B2916" s="98" t="s">
        <v>1102</v>
      </c>
      <c r="C2916" s="98" t="s">
        <v>1163</v>
      </c>
      <c r="D2916" s="99">
        <v>12</v>
      </c>
      <c r="E2916" s="99">
        <v>56</v>
      </c>
      <c r="F2916" s="98" t="s">
        <v>1407</v>
      </c>
      <c r="G2916" s="99">
        <v>5</v>
      </c>
      <c r="H2916" s="98" t="s">
        <v>1950</v>
      </c>
      <c r="I2916" s="97">
        <v>3</v>
      </c>
    </row>
    <row r="2917" spans="1:9" ht="15" x14ac:dyDescent="0.2">
      <c r="A2917" s="99">
        <v>304</v>
      </c>
      <c r="B2917" s="98" t="s">
        <v>1102</v>
      </c>
      <c r="C2917" s="98" t="s">
        <v>1163</v>
      </c>
      <c r="D2917" s="99">
        <v>12</v>
      </c>
      <c r="E2917" s="99">
        <v>196</v>
      </c>
      <c r="F2917" s="98" t="s">
        <v>1406</v>
      </c>
      <c r="G2917" s="99">
        <v>2</v>
      </c>
      <c r="H2917" s="98" t="s">
        <v>1839</v>
      </c>
      <c r="I2917" s="97">
        <v>5</v>
      </c>
    </row>
    <row r="2918" spans="1:9" ht="15" x14ac:dyDescent="0.2">
      <c r="A2918" s="99">
        <v>304</v>
      </c>
      <c r="B2918" s="98" t="s">
        <v>1102</v>
      </c>
      <c r="C2918" s="98" t="s">
        <v>1163</v>
      </c>
      <c r="D2918" s="99">
        <v>12</v>
      </c>
      <c r="E2918" s="99">
        <v>196</v>
      </c>
      <c r="F2918" s="98" t="s">
        <v>1406</v>
      </c>
      <c r="G2918" s="99">
        <v>3</v>
      </c>
      <c r="H2918" s="98" t="s">
        <v>1840</v>
      </c>
      <c r="I2918" s="97">
        <v>4</v>
      </c>
    </row>
    <row r="2919" spans="1:9" ht="15" x14ac:dyDescent="0.2">
      <c r="A2919" s="99">
        <v>304</v>
      </c>
      <c r="B2919" s="98" t="s">
        <v>1102</v>
      </c>
      <c r="C2919" s="98" t="s">
        <v>1163</v>
      </c>
      <c r="D2919" s="99">
        <v>12</v>
      </c>
      <c r="E2919" s="99">
        <v>196</v>
      </c>
      <c r="F2919" s="98" t="s">
        <v>1406</v>
      </c>
      <c r="G2919" s="99">
        <v>4</v>
      </c>
      <c r="H2919" s="98" t="s">
        <v>1839</v>
      </c>
      <c r="I2919" s="97">
        <v>3</v>
      </c>
    </row>
    <row r="2920" spans="1:9" ht="15" x14ac:dyDescent="0.2">
      <c r="A2920" s="99">
        <v>304</v>
      </c>
      <c r="B2920" s="98" t="s">
        <v>1102</v>
      </c>
      <c r="C2920" s="98" t="s">
        <v>1163</v>
      </c>
      <c r="D2920" s="99">
        <v>12</v>
      </c>
      <c r="E2920" s="99">
        <v>196</v>
      </c>
      <c r="F2920" s="98" t="s">
        <v>1406</v>
      </c>
      <c r="G2920" s="99">
        <v>7</v>
      </c>
      <c r="H2920" s="98" t="s">
        <v>1839</v>
      </c>
      <c r="I2920" s="97">
        <v>2</v>
      </c>
    </row>
    <row r="2921" spans="1:9" ht="15" x14ac:dyDescent="0.2">
      <c r="A2921" s="99">
        <v>304</v>
      </c>
      <c r="B2921" s="98" t="s">
        <v>1102</v>
      </c>
      <c r="C2921" s="98" t="s">
        <v>1163</v>
      </c>
      <c r="D2921" s="99">
        <v>12</v>
      </c>
      <c r="E2921" s="99">
        <v>196</v>
      </c>
      <c r="F2921" s="98" t="s">
        <v>1406</v>
      </c>
      <c r="G2921" s="99">
        <v>8</v>
      </c>
      <c r="H2921" s="98" t="s">
        <v>1839</v>
      </c>
      <c r="I2921" s="97">
        <v>3</v>
      </c>
    </row>
    <row r="2922" spans="1:9" ht="15" x14ac:dyDescent="0.2">
      <c r="A2922" s="99">
        <v>304</v>
      </c>
      <c r="B2922" s="98" t="s">
        <v>1102</v>
      </c>
      <c r="C2922" s="98" t="s">
        <v>1163</v>
      </c>
      <c r="D2922" s="99">
        <v>12</v>
      </c>
      <c r="E2922" s="99">
        <v>144</v>
      </c>
      <c r="F2922" s="98" t="s">
        <v>1403</v>
      </c>
      <c r="G2922" s="99">
        <v>1</v>
      </c>
      <c r="H2922" s="98" t="s">
        <v>1961</v>
      </c>
      <c r="I2922" s="97">
        <v>2</v>
      </c>
    </row>
    <row r="2923" spans="1:9" ht="15" x14ac:dyDescent="0.2">
      <c r="A2923" s="99">
        <v>304</v>
      </c>
      <c r="B2923" s="98" t="s">
        <v>1102</v>
      </c>
      <c r="C2923" s="98" t="s">
        <v>1163</v>
      </c>
      <c r="D2923" s="99">
        <v>12</v>
      </c>
      <c r="E2923" s="99">
        <v>601</v>
      </c>
      <c r="F2923" s="98" t="s">
        <v>1402</v>
      </c>
      <c r="G2923" s="99">
        <v>5</v>
      </c>
      <c r="H2923" s="98" t="s">
        <v>1980</v>
      </c>
      <c r="I2923" s="97">
        <v>22</v>
      </c>
    </row>
    <row r="2924" spans="1:9" ht="15" x14ac:dyDescent="0.2">
      <c r="A2924" s="99">
        <v>304</v>
      </c>
      <c r="B2924" s="98" t="s">
        <v>1102</v>
      </c>
      <c r="C2924" s="98" t="s">
        <v>1163</v>
      </c>
      <c r="D2924" s="99">
        <v>12</v>
      </c>
      <c r="E2924" s="99">
        <v>601</v>
      </c>
      <c r="F2924" s="98" t="s">
        <v>1402</v>
      </c>
      <c r="G2924" s="99">
        <v>6</v>
      </c>
      <c r="H2924" s="98" t="s">
        <v>1850</v>
      </c>
      <c r="I2924" s="97">
        <v>32</v>
      </c>
    </row>
    <row r="2925" spans="1:9" ht="15" x14ac:dyDescent="0.2">
      <c r="A2925" s="99">
        <v>304</v>
      </c>
      <c r="B2925" s="98" t="s">
        <v>1102</v>
      </c>
      <c r="C2925" s="98" t="s">
        <v>1163</v>
      </c>
      <c r="D2925" s="99">
        <v>12</v>
      </c>
      <c r="E2925" s="99">
        <v>601</v>
      </c>
      <c r="F2925" s="98" t="s">
        <v>1402</v>
      </c>
      <c r="G2925" s="99">
        <v>7</v>
      </c>
      <c r="H2925" s="98" t="s">
        <v>1980</v>
      </c>
      <c r="I2925" s="97">
        <v>9</v>
      </c>
    </row>
    <row r="2926" spans="1:9" ht="15" x14ac:dyDescent="0.2">
      <c r="A2926" s="99">
        <v>304</v>
      </c>
      <c r="B2926" s="98" t="s">
        <v>1102</v>
      </c>
      <c r="C2926" s="98" t="s">
        <v>1163</v>
      </c>
      <c r="D2926" s="99">
        <v>12</v>
      </c>
      <c r="E2926" s="99">
        <v>601</v>
      </c>
      <c r="F2926" s="98" t="s">
        <v>1402</v>
      </c>
      <c r="G2926" s="99">
        <v>8</v>
      </c>
      <c r="H2926" s="98" t="s">
        <v>1850</v>
      </c>
      <c r="I2926" s="97">
        <v>25</v>
      </c>
    </row>
    <row r="2927" spans="1:9" ht="15" x14ac:dyDescent="0.2">
      <c r="A2927" s="99">
        <v>304</v>
      </c>
      <c r="B2927" s="98" t="s">
        <v>1102</v>
      </c>
      <c r="C2927" s="98" t="s">
        <v>1163</v>
      </c>
      <c r="D2927" s="99">
        <v>12</v>
      </c>
      <c r="E2927" s="99">
        <v>174</v>
      </c>
      <c r="F2927" s="98" t="s">
        <v>1400</v>
      </c>
      <c r="G2927" s="99">
        <v>1</v>
      </c>
      <c r="H2927" s="98" t="s">
        <v>1850</v>
      </c>
      <c r="I2927" s="97">
        <v>22</v>
      </c>
    </row>
    <row r="2928" spans="1:9" ht="15" x14ac:dyDescent="0.2">
      <c r="A2928" s="99">
        <v>304</v>
      </c>
      <c r="B2928" s="98" t="s">
        <v>1102</v>
      </c>
      <c r="C2928" s="98" t="s">
        <v>1163</v>
      </c>
      <c r="D2928" s="99">
        <v>12</v>
      </c>
      <c r="E2928" s="99">
        <v>174</v>
      </c>
      <c r="F2928" s="98" t="s">
        <v>1400</v>
      </c>
      <c r="G2928" s="99">
        <v>3</v>
      </c>
      <c r="H2928" s="98" t="s">
        <v>1850</v>
      </c>
      <c r="I2928" s="97">
        <v>26</v>
      </c>
    </row>
    <row r="2929" spans="1:9" ht="15" x14ac:dyDescent="0.2">
      <c r="A2929" s="99">
        <v>304</v>
      </c>
      <c r="B2929" s="98" t="s">
        <v>1102</v>
      </c>
      <c r="C2929" s="98" t="s">
        <v>1163</v>
      </c>
      <c r="D2929" s="99">
        <v>12</v>
      </c>
      <c r="E2929" s="99">
        <v>174</v>
      </c>
      <c r="F2929" s="98" t="s">
        <v>1400</v>
      </c>
      <c r="G2929" s="99">
        <v>6</v>
      </c>
      <c r="H2929" s="98" t="s">
        <v>1848</v>
      </c>
      <c r="I2929" s="97">
        <v>1</v>
      </c>
    </row>
    <row r="2930" spans="1:9" ht="15" x14ac:dyDescent="0.2">
      <c r="A2930" s="99">
        <v>304</v>
      </c>
      <c r="B2930" s="98" t="s">
        <v>1102</v>
      </c>
      <c r="C2930" s="98" t="s">
        <v>1163</v>
      </c>
      <c r="D2930" s="99">
        <v>12</v>
      </c>
      <c r="E2930" s="99">
        <v>174</v>
      </c>
      <c r="F2930" s="98" t="s">
        <v>1400</v>
      </c>
      <c r="G2930" s="99">
        <v>7</v>
      </c>
      <c r="H2930" s="98" t="s">
        <v>1850</v>
      </c>
      <c r="I2930" s="97">
        <v>26</v>
      </c>
    </row>
    <row r="2931" spans="1:9" ht="15" x14ac:dyDescent="0.2">
      <c r="A2931" s="99">
        <v>304</v>
      </c>
      <c r="B2931" s="98" t="s">
        <v>1102</v>
      </c>
      <c r="C2931" s="98" t="s">
        <v>1163</v>
      </c>
      <c r="D2931" s="99">
        <v>12</v>
      </c>
      <c r="E2931" s="99">
        <v>57</v>
      </c>
      <c r="F2931" s="98" t="s">
        <v>1399</v>
      </c>
      <c r="G2931" s="99">
        <v>2</v>
      </c>
      <c r="H2931" s="98" t="s">
        <v>1850</v>
      </c>
      <c r="I2931" s="97">
        <v>24</v>
      </c>
    </row>
    <row r="2932" spans="1:9" ht="15" x14ac:dyDescent="0.2">
      <c r="A2932" s="99">
        <v>304</v>
      </c>
      <c r="B2932" s="98" t="s">
        <v>1102</v>
      </c>
      <c r="C2932" s="98" t="s">
        <v>1163</v>
      </c>
      <c r="D2932" s="99">
        <v>12</v>
      </c>
      <c r="E2932" s="99">
        <v>57</v>
      </c>
      <c r="F2932" s="98" t="s">
        <v>1399</v>
      </c>
      <c r="G2932" s="99">
        <v>4</v>
      </c>
      <c r="H2932" s="98" t="s">
        <v>1850</v>
      </c>
      <c r="I2932" s="97">
        <v>29</v>
      </c>
    </row>
    <row r="2933" spans="1:9" ht="15" x14ac:dyDescent="0.2">
      <c r="A2933" s="99">
        <v>304</v>
      </c>
      <c r="B2933" s="98" t="s">
        <v>1102</v>
      </c>
      <c r="C2933" s="98" t="s">
        <v>1163</v>
      </c>
      <c r="D2933" s="99">
        <v>12</v>
      </c>
      <c r="E2933" s="99">
        <v>57</v>
      </c>
      <c r="F2933" s="98" t="s">
        <v>1399</v>
      </c>
      <c r="G2933" s="99">
        <v>7</v>
      </c>
      <c r="H2933" s="98" t="s">
        <v>1849</v>
      </c>
      <c r="I2933" s="97">
        <v>1</v>
      </c>
    </row>
    <row r="2934" spans="1:9" ht="15" x14ac:dyDescent="0.2">
      <c r="A2934" s="99">
        <v>304</v>
      </c>
      <c r="B2934" s="98" t="s">
        <v>1102</v>
      </c>
      <c r="C2934" s="98" t="s">
        <v>1163</v>
      </c>
      <c r="D2934" s="99">
        <v>12</v>
      </c>
      <c r="E2934" s="99">
        <v>138</v>
      </c>
      <c r="F2934" s="98" t="s">
        <v>1398</v>
      </c>
      <c r="G2934" s="99">
        <v>4</v>
      </c>
      <c r="H2934" s="98" t="s">
        <v>1850</v>
      </c>
      <c r="I2934" s="97">
        <v>23</v>
      </c>
    </row>
    <row r="2935" spans="1:9" ht="15" x14ac:dyDescent="0.2">
      <c r="A2935" s="99">
        <v>304</v>
      </c>
      <c r="B2935" s="98" t="s">
        <v>1102</v>
      </c>
      <c r="C2935" s="98" t="s">
        <v>1163</v>
      </c>
      <c r="D2935" s="99">
        <v>12</v>
      </c>
      <c r="E2935" s="99">
        <v>138</v>
      </c>
      <c r="F2935" s="98" t="s">
        <v>1398</v>
      </c>
      <c r="G2935" s="99">
        <v>6</v>
      </c>
      <c r="H2935" s="98" t="s">
        <v>1850</v>
      </c>
      <c r="I2935" s="97">
        <v>33</v>
      </c>
    </row>
    <row r="2936" spans="1:9" ht="15" x14ac:dyDescent="0.2">
      <c r="A2936" s="99">
        <v>305</v>
      </c>
      <c r="B2936" s="98" t="s">
        <v>1101</v>
      </c>
      <c r="C2936" s="98" t="s">
        <v>1172</v>
      </c>
      <c r="D2936" s="99">
        <v>9</v>
      </c>
      <c r="E2936" s="99">
        <v>106</v>
      </c>
      <c r="F2936" s="98" t="s">
        <v>1355</v>
      </c>
      <c r="G2936" s="99">
        <v>0</v>
      </c>
      <c r="H2936" s="98" t="s">
        <v>1859</v>
      </c>
      <c r="I2936" s="97">
        <v>29</v>
      </c>
    </row>
    <row r="2937" spans="1:9" ht="15" x14ac:dyDescent="0.2">
      <c r="A2937" s="99">
        <v>305</v>
      </c>
      <c r="B2937" s="98" t="s">
        <v>1101</v>
      </c>
      <c r="C2937" s="98" t="s">
        <v>1172</v>
      </c>
      <c r="D2937" s="99">
        <v>9</v>
      </c>
      <c r="E2937" s="99">
        <v>106</v>
      </c>
      <c r="F2937" s="98" t="s">
        <v>1355</v>
      </c>
      <c r="G2937" s="99">
        <v>3</v>
      </c>
      <c r="H2937" s="98" t="s">
        <v>1859</v>
      </c>
      <c r="I2937" s="97">
        <v>32</v>
      </c>
    </row>
    <row r="2938" spans="1:9" ht="15" x14ac:dyDescent="0.2">
      <c r="A2938" s="99">
        <v>305</v>
      </c>
      <c r="B2938" s="98" t="s">
        <v>1101</v>
      </c>
      <c r="C2938" s="98" t="s">
        <v>1172</v>
      </c>
      <c r="D2938" s="99">
        <v>9</v>
      </c>
      <c r="E2938" s="99">
        <v>92</v>
      </c>
      <c r="F2938" s="98" t="s">
        <v>1352</v>
      </c>
      <c r="G2938" s="99">
        <v>0</v>
      </c>
      <c r="H2938" s="98" t="s">
        <v>1859</v>
      </c>
      <c r="I2938" s="97">
        <v>32</v>
      </c>
    </row>
    <row r="2939" spans="1:9" ht="15" x14ac:dyDescent="0.2">
      <c r="A2939" s="99">
        <v>305</v>
      </c>
      <c r="B2939" s="98" t="s">
        <v>1101</v>
      </c>
      <c r="C2939" s="98" t="s">
        <v>1172</v>
      </c>
      <c r="D2939" s="99">
        <v>9</v>
      </c>
      <c r="E2939" s="99">
        <v>92</v>
      </c>
      <c r="F2939" s="98" t="s">
        <v>1352</v>
      </c>
      <c r="G2939" s="99">
        <v>3</v>
      </c>
      <c r="H2939" s="98" t="s">
        <v>1859</v>
      </c>
      <c r="I2939" s="97">
        <v>31</v>
      </c>
    </row>
    <row r="2940" spans="1:9" ht="15" x14ac:dyDescent="0.2">
      <c r="A2940" s="99">
        <v>305</v>
      </c>
      <c r="B2940" s="98" t="s">
        <v>1101</v>
      </c>
      <c r="C2940" s="98" t="s">
        <v>1172</v>
      </c>
      <c r="D2940" s="99">
        <v>9</v>
      </c>
      <c r="E2940" s="99">
        <v>92</v>
      </c>
      <c r="F2940" s="98" t="s">
        <v>1352</v>
      </c>
      <c r="G2940" s="99">
        <v>4</v>
      </c>
      <c r="H2940" s="98" t="s">
        <v>1859</v>
      </c>
      <c r="I2940" s="97">
        <v>31</v>
      </c>
    </row>
    <row r="2941" spans="1:9" ht="15" x14ac:dyDescent="0.2">
      <c r="A2941" s="99">
        <v>305</v>
      </c>
      <c r="B2941" s="98" t="s">
        <v>1101</v>
      </c>
      <c r="C2941" s="98" t="s">
        <v>1172</v>
      </c>
      <c r="D2941" s="99">
        <v>9</v>
      </c>
      <c r="E2941" s="99">
        <v>999</v>
      </c>
      <c r="F2941" s="98" t="s">
        <v>1391</v>
      </c>
      <c r="G2941" s="99">
        <v>3</v>
      </c>
      <c r="H2941" s="98" t="s">
        <v>1873</v>
      </c>
      <c r="I2941" s="97">
        <v>5</v>
      </c>
    </row>
    <row r="2942" spans="1:9" ht="15" x14ac:dyDescent="0.2">
      <c r="A2942" s="99">
        <v>305</v>
      </c>
      <c r="B2942" s="98" t="s">
        <v>1101</v>
      </c>
      <c r="C2942" s="98" t="s">
        <v>1172</v>
      </c>
      <c r="D2942" s="99">
        <v>9</v>
      </c>
      <c r="E2942" s="99">
        <v>999</v>
      </c>
      <c r="F2942" s="98" t="s">
        <v>1391</v>
      </c>
      <c r="G2942" s="99">
        <v>5</v>
      </c>
      <c r="H2942" s="98" t="s">
        <v>1873</v>
      </c>
      <c r="I2942" s="97">
        <v>3</v>
      </c>
    </row>
    <row r="2943" spans="1:9" ht="15" x14ac:dyDescent="0.2">
      <c r="A2943" s="99">
        <v>305</v>
      </c>
      <c r="B2943" s="98" t="s">
        <v>1101</v>
      </c>
      <c r="C2943" s="98" t="s">
        <v>1172</v>
      </c>
      <c r="D2943" s="99">
        <v>9</v>
      </c>
      <c r="E2943" s="99">
        <v>999</v>
      </c>
      <c r="F2943" s="98" t="s">
        <v>1391</v>
      </c>
      <c r="G2943" s="99">
        <v>6</v>
      </c>
      <c r="H2943" s="98" t="s">
        <v>1873</v>
      </c>
      <c r="I2943" s="97">
        <v>10</v>
      </c>
    </row>
    <row r="2944" spans="1:9" ht="15" x14ac:dyDescent="0.2">
      <c r="A2944" s="99">
        <v>305</v>
      </c>
      <c r="B2944" s="98" t="s">
        <v>1101</v>
      </c>
      <c r="C2944" s="98" t="s">
        <v>1172</v>
      </c>
      <c r="D2944" s="99">
        <v>9</v>
      </c>
      <c r="E2944" s="99">
        <v>999</v>
      </c>
      <c r="F2944" s="98" t="s">
        <v>1391</v>
      </c>
      <c r="G2944" s="99">
        <v>7</v>
      </c>
      <c r="H2944" s="98" t="s">
        <v>1968</v>
      </c>
      <c r="I2944" s="97">
        <v>2</v>
      </c>
    </row>
    <row r="2945" spans="1:9" ht="15" x14ac:dyDescent="0.2">
      <c r="A2945" s="99">
        <v>305</v>
      </c>
      <c r="B2945" s="98" t="s">
        <v>1101</v>
      </c>
      <c r="C2945" s="98" t="s">
        <v>1172</v>
      </c>
      <c r="D2945" s="99">
        <v>9</v>
      </c>
      <c r="E2945" s="99">
        <v>48</v>
      </c>
      <c r="F2945" s="98" t="s">
        <v>1390</v>
      </c>
      <c r="G2945" s="99">
        <v>1</v>
      </c>
      <c r="H2945" s="98" t="s">
        <v>1847</v>
      </c>
      <c r="I2945" s="97">
        <v>1</v>
      </c>
    </row>
    <row r="2946" spans="1:9" ht="15" x14ac:dyDescent="0.2">
      <c r="A2946" s="99">
        <v>305</v>
      </c>
      <c r="B2946" s="98" t="s">
        <v>1101</v>
      </c>
      <c r="C2946" s="98" t="s">
        <v>1172</v>
      </c>
      <c r="D2946" s="99">
        <v>9</v>
      </c>
      <c r="E2946" s="99">
        <v>177</v>
      </c>
      <c r="F2946" s="98" t="s">
        <v>1350</v>
      </c>
      <c r="G2946" s="99">
        <v>0</v>
      </c>
      <c r="H2946" s="98" t="s">
        <v>1859</v>
      </c>
      <c r="I2946" s="97">
        <v>31</v>
      </c>
    </row>
    <row r="2947" spans="1:9" ht="15" x14ac:dyDescent="0.2">
      <c r="A2947" s="99">
        <v>305</v>
      </c>
      <c r="B2947" s="98" t="s">
        <v>1101</v>
      </c>
      <c r="C2947" s="98" t="s">
        <v>1172</v>
      </c>
      <c r="D2947" s="99">
        <v>9</v>
      </c>
      <c r="E2947" s="99">
        <v>177</v>
      </c>
      <c r="F2947" s="98" t="s">
        <v>1350</v>
      </c>
      <c r="G2947" s="99">
        <v>2</v>
      </c>
      <c r="H2947" s="98" t="s">
        <v>1859</v>
      </c>
      <c r="I2947" s="97">
        <v>32</v>
      </c>
    </row>
    <row r="2948" spans="1:9" ht="15" x14ac:dyDescent="0.2">
      <c r="A2948" s="99">
        <v>305</v>
      </c>
      <c r="B2948" s="98" t="s">
        <v>1101</v>
      </c>
      <c r="C2948" s="98" t="s">
        <v>1172</v>
      </c>
      <c r="D2948" s="99">
        <v>9</v>
      </c>
      <c r="E2948" s="99">
        <v>177</v>
      </c>
      <c r="F2948" s="98" t="s">
        <v>1350</v>
      </c>
      <c r="G2948" s="99">
        <v>5</v>
      </c>
      <c r="H2948" s="98" t="s">
        <v>1859</v>
      </c>
      <c r="I2948" s="97">
        <v>32</v>
      </c>
    </row>
    <row r="2949" spans="1:9" ht="15" x14ac:dyDescent="0.2">
      <c r="A2949" s="99">
        <v>305</v>
      </c>
      <c r="B2949" s="98" t="s">
        <v>1101</v>
      </c>
      <c r="C2949" s="98" t="s">
        <v>1172</v>
      </c>
      <c r="D2949" s="99">
        <v>9</v>
      </c>
      <c r="E2949" s="99">
        <v>990</v>
      </c>
      <c r="F2949" s="98" t="s">
        <v>1340</v>
      </c>
      <c r="G2949" s="99">
        <v>0</v>
      </c>
      <c r="H2949" s="98" t="s">
        <v>1859</v>
      </c>
      <c r="I2949" s="97">
        <v>33</v>
      </c>
    </row>
    <row r="2950" spans="1:9" ht="15" x14ac:dyDescent="0.2">
      <c r="A2950" s="99">
        <v>305</v>
      </c>
      <c r="B2950" s="98" t="s">
        <v>1101</v>
      </c>
      <c r="C2950" s="98" t="s">
        <v>1172</v>
      </c>
      <c r="D2950" s="99">
        <v>9</v>
      </c>
      <c r="E2950" s="99">
        <v>990</v>
      </c>
      <c r="F2950" s="98" t="s">
        <v>1340</v>
      </c>
      <c r="G2950" s="99">
        <v>4</v>
      </c>
      <c r="H2950" s="98" t="s">
        <v>1859</v>
      </c>
      <c r="I2950" s="97">
        <v>30</v>
      </c>
    </row>
    <row r="2951" spans="1:9" ht="15" x14ac:dyDescent="0.2">
      <c r="A2951" s="99">
        <v>305</v>
      </c>
      <c r="B2951" s="98" t="s">
        <v>1101</v>
      </c>
      <c r="C2951" s="98" t="s">
        <v>1172</v>
      </c>
      <c r="D2951" s="99">
        <v>9</v>
      </c>
      <c r="E2951" s="99">
        <v>107</v>
      </c>
      <c r="F2951" s="98" t="s">
        <v>1339</v>
      </c>
      <c r="G2951" s="99">
        <v>0</v>
      </c>
      <c r="H2951" s="98" t="s">
        <v>1859</v>
      </c>
      <c r="I2951" s="97">
        <v>31</v>
      </c>
    </row>
    <row r="2952" spans="1:9" ht="15" x14ac:dyDescent="0.2">
      <c r="A2952" s="99">
        <v>305</v>
      </c>
      <c r="B2952" s="98" t="s">
        <v>1101</v>
      </c>
      <c r="C2952" s="98" t="s">
        <v>1172</v>
      </c>
      <c r="D2952" s="99">
        <v>9</v>
      </c>
      <c r="E2952" s="99">
        <v>107</v>
      </c>
      <c r="F2952" s="98" t="s">
        <v>1339</v>
      </c>
      <c r="G2952" s="99">
        <v>3</v>
      </c>
      <c r="H2952" s="98" t="s">
        <v>1859</v>
      </c>
      <c r="I2952" s="97">
        <v>31</v>
      </c>
    </row>
    <row r="2953" spans="1:9" ht="15" x14ac:dyDescent="0.2">
      <c r="A2953" s="99">
        <v>305</v>
      </c>
      <c r="B2953" s="98" t="s">
        <v>1101</v>
      </c>
      <c r="C2953" s="98" t="s">
        <v>1172</v>
      </c>
      <c r="D2953" s="99">
        <v>9</v>
      </c>
      <c r="E2953" s="99">
        <v>107</v>
      </c>
      <c r="F2953" s="98" t="s">
        <v>1339</v>
      </c>
      <c r="G2953" s="99">
        <v>4</v>
      </c>
      <c r="H2953" s="98" t="s">
        <v>1859</v>
      </c>
      <c r="I2953" s="97">
        <v>32</v>
      </c>
    </row>
    <row r="2954" spans="1:9" ht="15" x14ac:dyDescent="0.2">
      <c r="A2954" s="99">
        <v>305</v>
      </c>
      <c r="B2954" s="98" t="s">
        <v>1101</v>
      </c>
      <c r="C2954" s="98" t="s">
        <v>1172</v>
      </c>
      <c r="D2954" s="99">
        <v>9</v>
      </c>
      <c r="E2954" s="99">
        <v>138</v>
      </c>
      <c r="F2954" s="98" t="s">
        <v>1338</v>
      </c>
      <c r="G2954" s="99">
        <v>0</v>
      </c>
      <c r="H2954" s="98" t="s">
        <v>1859</v>
      </c>
      <c r="I2954" s="97">
        <v>32</v>
      </c>
    </row>
    <row r="2955" spans="1:9" ht="15" x14ac:dyDescent="0.2">
      <c r="A2955" s="99">
        <v>305</v>
      </c>
      <c r="B2955" s="98" t="s">
        <v>1101</v>
      </c>
      <c r="C2955" s="98" t="s">
        <v>1172</v>
      </c>
      <c r="D2955" s="99">
        <v>9</v>
      </c>
      <c r="E2955" s="99">
        <v>138</v>
      </c>
      <c r="F2955" s="98" t="s">
        <v>1338</v>
      </c>
      <c r="G2955" s="99">
        <v>2</v>
      </c>
      <c r="H2955" s="98" t="s">
        <v>1859</v>
      </c>
      <c r="I2955" s="97">
        <v>31</v>
      </c>
    </row>
    <row r="2956" spans="1:9" ht="15" x14ac:dyDescent="0.2">
      <c r="A2956" s="99">
        <v>305</v>
      </c>
      <c r="B2956" s="98" t="s">
        <v>1101</v>
      </c>
      <c r="C2956" s="98" t="s">
        <v>1169</v>
      </c>
      <c r="D2956" s="99">
        <v>9</v>
      </c>
      <c r="E2956" s="99">
        <v>146</v>
      </c>
      <c r="F2956" s="98" t="s">
        <v>1385</v>
      </c>
      <c r="G2956" s="99">
        <v>2</v>
      </c>
      <c r="H2956" s="98" t="s">
        <v>1867</v>
      </c>
      <c r="I2956" s="97">
        <v>17</v>
      </c>
    </row>
    <row r="2957" spans="1:9" ht="15" x14ac:dyDescent="0.2">
      <c r="A2957" s="99">
        <v>305</v>
      </c>
      <c r="B2957" s="98" t="s">
        <v>1101</v>
      </c>
      <c r="C2957" s="98" t="s">
        <v>1169</v>
      </c>
      <c r="D2957" s="99">
        <v>9</v>
      </c>
      <c r="E2957" s="99">
        <v>146</v>
      </c>
      <c r="F2957" s="98" t="s">
        <v>1385</v>
      </c>
      <c r="G2957" s="99">
        <v>5</v>
      </c>
      <c r="H2957" s="98" t="s">
        <v>1867</v>
      </c>
      <c r="I2957" s="97">
        <v>20</v>
      </c>
    </row>
    <row r="2958" spans="1:9" ht="15" x14ac:dyDescent="0.2">
      <c r="A2958" s="99">
        <v>305</v>
      </c>
      <c r="B2958" s="98" t="s">
        <v>1101</v>
      </c>
      <c r="C2958" s="98" t="s">
        <v>1169</v>
      </c>
      <c r="D2958" s="99">
        <v>9</v>
      </c>
      <c r="E2958" s="99">
        <v>41</v>
      </c>
      <c r="F2958" s="98" t="s">
        <v>1383</v>
      </c>
      <c r="G2958" s="99">
        <v>3</v>
      </c>
      <c r="H2958" s="98" t="s">
        <v>1879</v>
      </c>
      <c r="I2958" s="97">
        <v>1</v>
      </c>
    </row>
    <row r="2959" spans="1:9" ht="15" x14ac:dyDescent="0.2">
      <c r="A2959" s="99">
        <v>305</v>
      </c>
      <c r="B2959" s="98" t="s">
        <v>1101</v>
      </c>
      <c r="C2959" s="98" t="s">
        <v>1169</v>
      </c>
      <c r="D2959" s="99">
        <v>9</v>
      </c>
      <c r="E2959" s="99">
        <v>84</v>
      </c>
      <c r="F2959" s="98" t="s">
        <v>1382</v>
      </c>
      <c r="G2959" s="99">
        <v>1</v>
      </c>
      <c r="H2959" s="98" t="s">
        <v>1867</v>
      </c>
      <c r="I2959" s="97">
        <v>28</v>
      </c>
    </row>
    <row r="2960" spans="1:9" ht="15" x14ac:dyDescent="0.2">
      <c r="A2960" s="99">
        <v>305</v>
      </c>
      <c r="B2960" s="98" t="s">
        <v>1101</v>
      </c>
      <c r="C2960" s="98" t="s">
        <v>1169</v>
      </c>
      <c r="D2960" s="99">
        <v>9</v>
      </c>
      <c r="E2960" s="99">
        <v>84</v>
      </c>
      <c r="F2960" s="98" t="s">
        <v>1382</v>
      </c>
      <c r="G2960" s="99">
        <v>2</v>
      </c>
      <c r="H2960" s="98" t="s">
        <v>1867</v>
      </c>
      <c r="I2960" s="97">
        <v>26</v>
      </c>
    </row>
    <row r="2961" spans="1:9" ht="15" x14ac:dyDescent="0.2">
      <c r="A2961" s="99">
        <v>305</v>
      </c>
      <c r="B2961" s="98" t="s">
        <v>1101</v>
      </c>
      <c r="C2961" s="98" t="s">
        <v>1169</v>
      </c>
      <c r="D2961" s="99">
        <v>9</v>
      </c>
      <c r="E2961" s="99">
        <v>200</v>
      </c>
      <c r="F2961" s="98" t="s">
        <v>1380</v>
      </c>
      <c r="G2961" s="99">
        <v>1</v>
      </c>
      <c r="H2961" s="98" t="s">
        <v>1861</v>
      </c>
      <c r="I2961" s="97">
        <v>4</v>
      </c>
    </row>
    <row r="2962" spans="1:9" ht="15" x14ac:dyDescent="0.2">
      <c r="A2962" s="99">
        <v>305</v>
      </c>
      <c r="B2962" s="98" t="s">
        <v>1101</v>
      </c>
      <c r="C2962" s="98" t="s">
        <v>1169</v>
      </c>
      <c r="D2962" s="99">
        <v>9</v>
      </c>
      <c r="E2962" s="99">
        <v>200</v>
      </c>
      <c r="F2962" s="98" t="s">
        <v>1380</v>
      </c>
      <c r="G2962" s="99">
        <v>3</v>
      </c>
      <c r="H2962" s="98" t="s">
        <v>1861</v>
      </c>
      <c r="I2962" s="97">
        <v>1</v>
      </c>
    </row>
    <row r="2963" spans="1:9" ht="15" x14ac:dyDescent="0.2">
      <c r="A2963" s="99">
        <v>305</v>
      </c>
      <c r="B2963" s="98" t="s">
        <v>1101</v>
      </c>
      <c r="C2963" s="98" t="s">
        <v>1169</v>
      </c>
      <c r="D2963" s="99">
        <v>9</v>
      </c>
      <c r="E2963" s="99">
        <v>150</v>
      </c>
      <c r="F2963" s="98" t="s">
        <v>1379</v>
      </c>
      <c r="G2963" s="99">
        <v>0</v>
      </c>
      <c r="H2963" s="98" t="s">
        <v>1867</v>
      </c>
      <c r="I2963" s="97">
        <v>24</v>
      </c>
    </row>
    <row r="2964" spans="1:9" ht="15" x14ac:dyDescent="0.2">
      <c r="A2964" s="99">
        <v>305</v>
      </c>
      <c r="B2964" s="98" t="s">
        <v>1101</v>
      </c>
      <c r="C2964" s="98" t="s">
        <v>1169</v>
      </c>
      <c r="D2964" s="99">
        <v>9</v>
      </c>
      <c r="E2964" s="99">
        <v>150</v>
      </c>
      <c r="F2964" s="98" t="s">
        <v>1379</v>
      </c>
      <c r="G2964" s="99">
        <v>1</v>
      </c>
      <c r="H2964" s="98" t="s">
        <v>1854</v>
      </c>
      <c r="I2964" s="97">
        <v>12</v>
      </c>
    </row>
    <row r="2965" spans="1:9" ht="15" x14ac:dyDescent="0.2">
      <c r="A2965" s="99">
        <v>305</v>
      </c>
      <c r="B2965" s="98" t="s">
        <v>1101</v>
      </c>
      <c r="C2965" s="98" t="s">
        <v>1169</v>
      </c>
      <c r="D2965" s="99">
        <v>9</v>
      </c>
      <c r="E2965" s="99">
        <v>150</v>
      </c>
      <c r="F2965" s="98" t="s">
        <v>1379</v>
      </c>
      <c r="G2965" s="99">
        <v>3</v>
      </c>
      <c r="H2965" s="98" t="s">
        <v>1867</v>
      </c>
      <c r="I2965" s="97">
        <v>32</v>
      </c>
    </row>
    <row r="2966" spans="1:9" ht="15" x14ac:dyDescent="0.2">
      <c r="A2966" s="99">
        <v>305</v>
      </c>
      <c r="B2966" s="98" t="s">
        <v>1101</v>
      </c>
      <c r="C2966" s="98" t="s">
        <v>1169</v>
      </c>
      <c r="D2966" s="99">
        <v>9</v>
      </c>
      <c r="E2966" s="99">
        <v>150</v>
      </c>
      <c r="F2966" s="98" t="s">
        <v>1379</v>
      </c>
      <c r="G2966" s="99">
        <v>4</v>
      </c>
      <c r="H2966" s="98" t="s">
        <v>1854</v>
      </c>
      <c r="I2966" s="97">
        <v>11</v>
      </c>
    </row>
    <row r="2967" spans="1:9" ht="15" x14ac:dyDescent="0.2">
      <c r="A2967" s="99">
        <v>305</v>
      </c>
      <c r="B2967" s="98" t="s">
        <v>1101</v>
      </c>
      <c r="C2967" s="98" t="s">
        <v>1169</v>
      </c>
      <c r="D2967" s="99">
        <v>9</v>
      </c>
      <c r="E2967" s="99">
        <v>150</v>
      </c>
      <c r="F2967" s="98" t="s">
        <v>1379</v>
      </c>
      <c r="G2967" s="99">
        <v>5</v>
      </c>
      <c r="H2967" s="98" t="s">
        <v>1867</v>
      </c>
      <c r="I2967" s="97">
        <v>19</v>
      </c>
    </row>
    <row r="2968" spans="1:9" ht="15" x14ac:dyDescent="0.2">
      <c r="A2968" s="99">
        <v>305</v>
      </c>
      <c r="B2968" s="98" t="s">
        <v>1101</v>
      </c>
      <c r="C2968" s="98" t="s">
        <v>1169</v>
      </c>
      <c r="D2968" s="99">
        <v>9</v>
      </c>
      <c r="E2968" s="99">
        <v>993</v>
      </c>
      <c r="F2968" s="98" t="s">
        <v>1378</v>
      </c>
      <c r="G2968" s="99">
        <v>0</v>
      </c>
      <c r="H2968" s="98" t="s">
        <v>1867</v>
      </c>
      <c r="I2968" s="97">
        <v>24</v>
      </c>
    </row>
    <row r="2969" spans="1:9" ht="15" x14ac:dyDescent="0.2">
      <c r="A2969" s="99">
        <v>305</v>
      </c>
      <c r="B2969" s="98" t="s">
        <v>1101</v>
      </c>
      <c r="C2969" s="98" t="s">
        <v>1169</v>
      </c>
      <c r="D2969" s="99">
        <v>9</v>
      </c>
      <c r="E2969" s="99">
        <v>993</v>
      </c>
      <c r="F2969" s="98" t="s">
        <v>1378</v>
      </c>
      <c r="G2969" s="99">
        <v>2</v>
      </c>
      <c r="H2969" s="98" t="s">
        <v>1867</v>
      </c>
      <c r="I2969" s="97">
        <v>20</v>
      </c>
    </row>
    <row r="2970" spans="1:9" ht="15" x14ac:dyDescent="0.2">
      <c r="A2970" s="99">
        <v>305</v>
      </c>
      <c r="B2970" s="98" t="s">
        <v>1101</v>
      </c>
      <c r="C2970" s="98" t="s">
        <v>1169</v>
      </c>
      <c r="D2970" s="99">
        <v>9</v>
      </c>
      <c r="E2970" s="99">
        <v>993</v>
      </c>
      <c r="F2970" s="98" t="s">
        <v>1378</v>
      </c>
      <c r="G2970" s="99">
        <v>3</v>
      </c>
      <c r="H2970" s="98" t="s">
        <v>1861</v>
      </c>
      <c r="I2970" s="97">
        <v>2</v>
      </c>
    </row>
    <row r="2971" spans="1:9" ht="15" x14ac:dyDescent="0.2">
      <c r="A2971" s="99">
        <v>305</v>
      </c>
      <c r="B2971" s="98" t="s">
        <v>1101</v>
      </c>
      <c r="C2971" s="98" t="s">
        <v>1169</v>
      </c>
      <c r="D2971" s="99">
        <v>9</v>
      </c>
      <c r="E2971" s="99">
        <v>993</v>
      </c>
      <c r="F2971" s="98" t="s">
        <v>1378</v>
      </c>
      <c r="G2971" s="99">
        <v>4</v>
      </c>
      <c r="H2971" s="98" t="s">
        <v>1867</v>
      </c>
      <c r="I2971" s="97">
        <v>26</v>
      </c>
    </row>
    <row r="2972" spans="1:9" ht="15" x14ac:dyDescent="0.2">
      <c r="A2972" s="99">
        <v>305</v>
      </c>
      <c r="B2972" s="98" t="s">
        <v>1101</v>
      </c>
      <c r="C2972" s="98" t="s">
        <v>1169</v>
      </c>
      <c r="D2972" s="99">
        <v>9</v>
      </c>
      <c r="E2972" s="99">
        <v>993</v>
      </c>
      <c r="F2972" s="98" t="s">
        <v>1378</v>
      </c>
      <c r="G2972" s="99">
        <v>5</v>
      </c>
      <c r="H2972" s="98" t="s">
        <v>1861</v>
      </c>
      <c r="I2972" s="97">
        <v>1</v>
      </c>
    </row>
    <row r="2973" spans="1:9" ht="15" x14ac:dyDescent="0.2">
      <c r="A2973" s="99">
        <v>305</v>
      </c>
      <c r="B2973" s="98" t="s">
        <v>1101</v>
      </c>
      <c r="C2973" s="98" t="s">
        <v>1169</v>
      </c>
      <c r="D2973" s="99">
        <v>9</v>
      </c>
      <c r="E2973" s="99">
        <v>147</v>
      </c>
      <c r="F2973" s="98" t="s">
        <v>1376</v>
      </c>
      <c r="G2973" s="99">
        <v>1</v>
      </c>
      <c r="H2973" s="98" t="s">
        <v>1854</v>
      </c>
      <c r="I2973" s="97">
        <v>8</v>
      </c>
    </row>
    <row r="2974" spans="1:9" ht="15" x14ac:dyDescent="0.2">
      <c r="A2974" s="99">
        <v>305</v>
      </c>
      <c r="B2974" s="98" t="s">
        <v>1101</v>
      </c>
      <c r="C2974" s="98" t="s">
        <v>1169</v>
      </c>
      <c r="D2974" s="99">
        <v>9</v>
      </c>
      <c r="E2974" s="99">
        <v>147</v>
      </c>
      <c r="F2974" s="98" t="s">
        <v>1376</v>
      </c>
      <c r="G2974" s="99">
        <v>2</v>
      </c>
      <c r="H2974" s="98" t="s">
        <v>1854</v>
      </c>
      <c r="I2974" s="97">
        <v>23</v>
      </c>
    </row>
    <row r="2975" spans="1:9" ht="15" x14ac:dyDescent="0.2">
      <c r="A2975" s="99">
        <v>305</v>
      </c>
      <c r="B2975" s="98" t="s">
        <v>1101</v>
      </c>
      <c r="C2975" s="98" t="s">
        <v>1169</v>
      </c>
      <c r="D2975" s="99">
        <v>9</v>
      </c>
      <c r="E2975" s="99">
        <v>147</v>
      </c>
      <c r="F2975" s="98" t="s">
        <v>1376</v>
      </c>
      <c r="G2975" s="99">
        <v>4</v>
      </c>
      <c r="H2975" s="98" t="s">
        <v>1854</v>
      </c>
      <c r="I2975" s="97">
        <v>17</v>
      </c>
    </row>
    <row r="2976" spans="1:9" ht="15" x14ac:dyDescent="0.2">
      <c r="A2976" s="99">
        <v>305</v>
      </c>
      <c r="B2976" s="98" t="s">
        <v>1101</v>
      </c>
      <c r="C2976" s="98" t="s">
        <v>1169</v>
      </c>
      <c r="D2976" s="99">
        <v>9</v>
      </c>
      <c r="E2976" s="99">
        <v>147</v>
      </c>
      <c r="F2976" s="98" t="s">
        <v>1376</v>
      </c>
      <c r="G2976" s="99">
        <v>5</v>
      </c>
      <c r="H2976" s="98" t="s">
        <v>1854</v>
      </c>
      <c r="I2976" s="97">
        <v>16</v>
      </c>
    </row>
    <row r="2977" spans="1:9" ht="15" x14ac:dyDescent="0.2">
      <c r="A2977" s="99">
        <v>305</v>
      </c>
      <c r="B2977" s="98" t="s">
        <v>1101</v>
      </c>
      <c r="C2977" s="98" t="s">
        <v>1169</v>
      </c>
      <c r="D2977" s="99">
        <v>9</v>
      </c>
      <c r="E2977" s="99">
        <v>147</v>
      </c>
      <c r="F2977" s="98" t="s">
        <v>1376</v>
      </c>
      <c r="G2977" s="99">
        <v>6</v>
      </c>
      <c r="H2977" s="98" t="s">
        <v>1854</v>
      </c>
      <c r="I2977" s="97">
        <v>14</v>
      </c>
    </row>
    <row r="2978" spans="1:9" ht="15" x14ac:dyDescent="0.2">
      <c r="A2978" s="99">
        <v>305</v>
      </c>
      <c r="B2978" s="98" t="s">
        <v>1101</v>
      </c>
      <c r="C2978" s="98" t="s">
        <v>1169</v>
      </c>
      <c r="D2978" s="99">
        <v>9</v>
      </c>
      <c r="E2978" s="99">
        <v>400</v>
      </c>
      <c r="F2978" s="98" t="s">
        <v>1375</v>
      </c>
      <c r="G2978" s="99">
        <v>2</v>
      </c>
      <c r="H2978" s="98" t="s">
        <v>1854</v>
      </c>
      <c r="I2978" s="97">
        <v>16</v>
      </c>
    </row>
    <row r="2979" spans="1:9" ht="15" x14ac:dyDescent="0.2">
      <c r="A2979" s="99">
        <v>305</v>
      </c>
      <c r="B2979" s="98" t="s">
        <v>1101</v>
      </c>
      <c r="C2979" s="98" t="s">
        <v>1169</v>
      </c>
      <c r="D2979" s="99">
        <v>9</v>
      </c>
      <c r="E2979" s="99">
        <v>400</v>
      </c>
      <c r="F2979" s="98" t="s">
        <v>1375</v>
      </c>
      <c r="G2979" s="99">
        <v>3</v>
      </c>
      <c r="H2979" s="98" t="s">
        <v>1854</v>
      </c>
      <c r="I2979" s="97">
        <v>10</v>
      </c>
    </row>
    <row r="2980" spans="1:9" ht="15" x14ac:dyDescent="0.2">
      <c r="A2980" s="99">
        <v>305</v>
      </c>
      <c r="B2980" s="98" t="s">
        <v>1101</v>
      </c>
      <c r="C2980" s="98" t="s">
        <v>1169</v>
      </c>
      <c r="D2980" s="99">
        <v>9</v>
      </c>
      <c r="E2980" s="99">
        <v>400</v>
      </c>
      <c r="F2980" s="98" t="s">
        <v>1375</v>
      </c>
      <c r="G2980" s="99">
        <v>4</v>
      </c>
      <c r="H2980" s="98" t="s">
        <v>1854</v>
      </c>
      <c r="I2980" s="97">
        <v>12</v>
      </c>
    </row>
    <row r="2981" spans="1:9" ht="15" x14ac:dyDescent="0.2">
      <c r="A2981" s="99">
        <v>305</v>
      </c>
      <c r="B2981" s="98" t="s">
        <v>1101</v>
      </c>
      <c r="C2981" s="98" t="s">
        <v>1169</v>
      </c>
      <c r="D2981" s="99">
        <v>9</v>
      </c>
      <c r="E2981" s="99">
        <v>400</v>
      </c>
      <c r="F2981" s="98" t="s">
        <v>1375</v>
      </c>
      <c r="G2981" s="99">
        <v>5</v>
      </c>
      <c r="H2981" s="98" t="s">
        <v>1854</v>
      </c>
      <c r="I2981" s="97">
        <v>10</v>
      </c>
    </row>
    <row r="2982" spans="1:9" ht="15" x14ac:dyDescent="0.2">
      <c r="A2982" s="99">
        <v>305</v>
      </c>
      <c r="B2982" s="98" t="s">
        <v>1101</v>
      </c>
      <c r="C2982" s="98" t="s">
        <v>1169</v>
      </c>
      <c r="D2982" s="99">
        <v>9</v>
      </c>
      <c r="E2982" s="99">
        <v>400</v>
      </c>
      <c r="F2982" s="98" t="s">
        <v>1375</v>
      </c>
      <c r="G2982" s="99">
        <v>6</v>
      </c>
      <c r="H2982" s="98" t="s">
        <v>1854</v>
      </c>
      <c r="I2982" s="97">
        <v>12</v>
      </c>
    </row>
    <row r="2983" spans="1:9" ht="15" x14ac:dyDescent="0.2">
      <c r="A2983" s="99">
        <v>305</v>
      </c>
      <c r="B2983" s="98" t="s">
        <v>1101</v>
      </c>
      <c r="C2983" s="98" t="s">
        <v>1169</v>
      </c>
      <c r="D2983" s="99">
        <v>9</v>
      </c>
      <c r="E2983" s="99">
        <v>78</v>
      </c>
      <c r="F2983" s="98" t="s">
        <v>1373</v>
      </c>
      <c r="G2983" s="99">
        <v>0</v>
      </c>
      <c r="H2983" s="98" t="s">
        <v>1867</v>
      </c>
      <c r="I2983" s="97">
        <v>21</v>
      </c>
    </row>
    <row r="2984" spans="1:9" ht="15" x14ac:dyDescent="0.2">
      <c r="A2984" s="99">
        <v>305</v>
      </c>
      <c r="B2984" s="98" t="s">
        <v>1101</v>
      </c>
      <c r="C2984" s="98" t="s">
        <v>1169</v>
      </c>
      <c r="D2984" s="99">
        <v>9</v>
      </c>
      <c r="E2984" s="99">
        <v>78</v>
      </c>
      <c r="F2984" s="98" t="s">
        <v>1373</v>
      </c>
      <c r="G2984" s="99">
        <v>1</v>
      </c>
      <c r="H2984" s="98" t="s">
        <v>1867</v>
      </c>
      <c r="I2984" s="97">
        <v>14</v>
      </c>
    </row>
    <row r="2985" spans="1:9" ht="15" x14ac:dyDescent="0.2">
      <c r="A2985" s="99">
        <v>305</v>
      </c>
      <c r="B2985" s="98" t="s">
        <v>1101</v>
      </c>
      <c r="C2985" s="98" t="s">
        <v>1169</v>
      </c>
      <c r="D2985" s="99">
        <v>9</v>
      </c>
      <c r="E2985" s="99">
        <v>78</v>
      </c>
      <c r="F2985" s="98" t="s">
        <v>1373</v>
      </c>
      <c r="G2985" s="99">
        <v>2</v>
      </c>
      <c r="H2985" s="98" t="s">
        <v>1861</v>
      </c>
      <c r="I2985" s="97">
        <v>5</v>
      </c>
    </row>
    <row r="2986" spans="1:9" ht="15" x14ac:dyDescent="0.2">
      <c r="A2986" s="99">
        <v>305</v>
      </c>
      <c r="B2986" s="98" t="s">
        <v>1101</v>
      </c>
      <c r="C2986" s="98" t="s">
        <v>1169</v>
      </c>
      <c r="D2986" s="99">
        <v>9</v>
      </c>
      <c r="E2986" s="99">
        <v>78</v>
      </c>
      <c r="F2986" s="98" t="s">
        <v>1373</v>
      </c>
      <c r="G2986" s="99">
        <v>4</v>
      </c>
      <c r="H2986" s="98" t="s">
        <v>1861</v>
      </c>
      <c r="I2986" s="97">
        <v>3</v>
      </c>
    </row>
    <row r="2987" spans="1:9" ht="15" x14ac:dyDescent="0.2">
      <c r="A2987" s="99">
        <v>305</v>
      </c>
      <c r="B2987" s="98" t="s">
        <v>1101</v>
      </c>
      <c r="C2987" s="98" t="s">
        <v>1169</v>
      </c>
      <c r="D2987" s="99">
        <v>9</v>
      </c>
      <c r="E2987" s="99">
        <v>78</v>
      </c>
      <c r="F2987" s="98" t="s">
        <v>1373</v>
      </c>
      <c r="G2987" s="99">
        <v>5</v>
      </c>
      <c r="H2987" s="98" t="s">
        <v>1867</v>
      </c>
      <c r="I2987" s="97">
        <v>21</v>
      </c>
    </row>
    <row r="2988" spans="1:9" ht="15" x14ac:dyDescent="0.2">
      <c r="A2988" s="99">
        <v>305</v>
      </c>
      <c r="B2988" s="98" t="s">
        <v>1101</v>
      </c>
      <c r="C2988" s="98" t="s">
        <v>1166</v>
      </c>
      <c r="D2988" s="99">
        <v>9</v>
      </c>
      <c r="E2988" s="99">
        <v>5</v>
      </c>
      <c r="F2988" s="98" t="s">
        <v>1371</v>
      </c>
      <c r="G2988" s="99">
        <v>0</v>
      </c>
      <c r="H2988" s="98" t="s">
        <v>1939</v>
      </c>
      <c r="I2988" s="97">
        <v>31</v>
      </c>
    </row>
    <row r="2989" spans="1:9" ht="15" x14ac:dyDescent="0.2">
      <c r="A2989" s="99">
        <v>305</v>
      </c>
      <c r="B2989" s="98" t="s">
        <v>1101</v>
      </c>
      <c r="C2989" s="98" t="s">
        <v>1166</v>
      </c>
      <c r="D2989" s="99">
        <v>9</v>
      </c>
      <c r="E2989" s="99">
        <v>5</v>
      </c>
      <c r="F2989" s="98" t="s">
        <v>1371</v>
      </c>
      <c r="G2989" s="99">
        <v>1</v>
      </c>
      <c r="H2989" s="98" t="s">
        <v>1939</v>
      </c>
      <c r="I2989" s="97">
        <v>31</v>
      </c>
    </row>
    <row r="2990" spans="1:9" ht="15" x14ac:dyDescent="0.2">
      <c r="A2990" s="99">
        <v>305</v>
      </c>
      <c r="B2990" s="98" t="s">
        <v>1101</v>
      </c>
      <c r="C2990" s="98" t="s">
        <v>1166</v>
      </c>
      <c r="D2990" s="99">
        <v>9</v>
      </c>
      <c r="E2990" s="99">
        <v>5</v>
      </c>
      <c r="F2990" s="98" t="s">
        <v>1371</v>
      </c>
      <c r="G2990" s="99">
        <v>2</v>
      </c>
      <c r="H2990" s="98" t="s">
        <v>1939</v>
      </c>
      <c r="I2990" s="97">
        <v>31</v>
      </c>
    </row>
    <row r="2991" spans="1:9" ht="15" x14ac:dyDescent="0.2">
      <c r="A2991" s="99">
        <v>305</v>
      </c>
      <c r="B2991" s="98" t="s">
        <v>1101</v>
      </c>
      <c r="C2991" s="98" t="s">
        <v>1166</v>
      </c>
      <c r="D2991" s="99">
        <v>9</v>
      </c>
      <c r="E2991" s="99">
        <v>5</v>
      </c>
      <c r="F2991" s="98" t="s">
        <v>1371</v>
      </c>
      <c r="G2991" s="99">
        <v>5</v>
      </c>
      <c r="H2991" s="98" t="s">
        <v>1939</v>
      </c>
      <c r="I2991" s="97">
        <v>33</v>
      </c>
    </row>
    <row r="2992" spans="1:9" ht="15" x14ac:dyDescent="0.2">
      <c r="A2992" s="99">
        <v>305</v>
      </c>
      <c r="B2992" s="98" t="s">
        <v>1101</v>
      </c>
      <c r="C2992" s="98" t="s">
        <v>1166</v>
      </c>
      <c r="D2992" s="99">
        <v>9</v>
      </c>
      <c r="E2992" s="99">
        <v>5</v>
      </c>
      <c r="F2992" s="98" t="s">
        <v>1371</v>
      </c>
      <c r="G2992" s="99">
        <v>6</v>
      </c>
      <c r="H2992" s="98" t="s">
        <v>1939</v>
      </c>
      <c r="I2992" s="97">
        <v>33</v>
      </c>
    </row>
    <row r="2993" spans="1:9" ht="15" x14ac:dyDescent="0.2">
      <c r="A2993" s="99">
        <v>305</v>
      </c>
      <c r="B2993" s="98" t="s">
        <v>1101</v>
      </c>
      <c r="C2993" s="98" t="s">
        <v>1166</v>
      </c>
      <c r="D2993" s="99">
        <v>9</v>
      </c>
      <c r="E2993" s="99">
        <v>163</v>
      </c>
      <c r="F2993" s="98" t="s">
        <v>1363</v>
      </c>
      <c r="G2993" s="99">
        <v>0</v>
      </c>
      <c r="H2993" s="98" t="s">
        <v>1939</v>
      </c>
      <c r="I2993" s="97">
        <v>30</v>
      </c>
    </row>
    <row r="2994" spans="1:9" ht="15" x14ac:dyDescent="0.2">
      <c r="A2994" s="99">
        <v>305</v>
      </c>
      <c r="B2994" s="98" t="s">
        <v>1101</v>
      </c>
      <c r="C2994" s="98" t="s">
        <v>1166</v>
      </c>
      <c r="D2994" s="99">
        <v>9</v>
      </c>
      <c r="E2994" s="99">
        <v>163</v>
      </c>
      <c r="F2994" s="98" t="s">
        <v>1363</v>
      </c>
      <c r="G2994" s="99">
        <v>2</v>
      </c>
      <c r="H2994" s="98" t="s">
        <v>1939</v>
      </c>
      <c r="I2994" s="97">
        <v>32</v>
      </c>
    </row>
    <row r="2995" spans="1:9" ht="15" x14ac:dyDescent="0.2">
      <c r="A2995" s="99">
        <v>305</v>
      </c>
      <c r="B2995" s="98" t="s">
        <v>1101</v>
      </c>
      <c r="C2995" s="98" t="s">
        <v>1166</v>
      </c>
      <c r="D2995" s="99">
        <v>9</v>
      </c>
      <c r="E2995" s="99">
        <v>163</v>
      </c>
      <c r="F2995" s="98" t="s">
        <v>1363</v>
      </c>
      <c r="G2995" s="99">
        <v>3</v>
      </c>
      <c r="H2995" s="98" t="s">
        <v>1939</v>
      </c>
      <c r="I2995" s="97">
        <v>32</v>
      </c>
    </row>
    <row r="2996" spans="1:9" ht="15" x14ac:dyDescent="0.2">
      <c r="A2996" s="99">
        <v>305</v>
      </c>
      <c r="B2996" s="98" t="s">
        <v>1101</v>
      </c>
      <c r="C2996" s="98" t="s">
        <v>1166</v>
      </c>
      <c r="D2996" s="99">
        <v>9</v>
      </c>
      <c r="E2996" s="99">
        <v>163</v>
      </c>
      <c r="F2996" s="98" t="s">
        <v>1363</v>
      </c>
      <c r="G2996" s="99">
        <v>5</v>
      </c>
      <c r="H2996" s="98" t="s">
        <v>1939</v>
      </c>
      <c r="I2996" s="97">
        <v>30</v>
      </c>
    </row>
    <row r="2997" spans="1:9" ht="15" x14ac:dyDescent="0.2">
      <c r="A2997" s="99">
        <v>305</v>
      </c>
      <c r="B2997" s="98" t="s">
        <v>1101</v>
      </c>
      <c r="C2997" s="98" t="s">
        <v>1166</v>
      </c>
      <c r="D2997" s="99">
        <v>9</v>
      </c>
      <c r="E2997" s="99">
        <v>163</v>
      </c>
      <c r="F2997" s="98" t="s">
        <v>1363</v>
      </c>
      <c r="G2997" s="99">
        <v>6</v>
      </c>
      <c r="H2997" s="98" t="s">
        <v>1939</v>
      </c>
      <c r="I2997" s="97">
        <v>30</v>
      </c>
    </row>
    <row r="2998" spans="1:9" ht="15" x14ac:dyDescent="0.2">
      <c r="A2998" s="99">
        <v>305</v>
      </c>
      <c r="B2998" s="98" t="s">
        <v>1101</v>
      </c>
      <c r="C2998" s="98" t="s">
        <v>1166</v>
      </c>
      <c r="D2998" s="99">
        <v>9</v>
      </c>
      <c r="E2998" s="99">
        <v>175</v>
      </c>
      <c r="F2998" s="98" t="s">
        <v>1361</v>
      </c>
      <c r="G2998" s="99">
        <v>0</v>
      </c>
      <c r="H2998" s="98" t="s">
        <v>1939</v>
      </c>
      <c r="I2998" s="97">
        <v>31</v>
      </c>
    </row>
    <row r="2999" spans="1:9" ht="15" x14ac:dyDescent="0.2">
      <c r="A2999" s="99">
        <v>305</v>
      </c>
      <c r="B2999" s="98" t="s">
        <v>1101</v>
      </c>
      <c r="C2999" s="98" t="s">
        <v>1166</v>
      </c>
      <c r="D2999" s="99">
        <v>9</v>
      </c>
      <c r="E2999" s="99">
        <v>175</v>
      </c>
      <c r="F2999" s="98" t="s">
        <v>1361</v>
      </c>
      <c r="G2999" s="99">
        <v>1</v>
      </c>
      <c r="H2999" s="98" t="s">
        <v>1939</v>
      </c>
      <c r="I2999" s="97">
        <v>30</v>
      </c>
    </row>
    <row r="3000" spans="1:9" ht="15" x14ac:dyDescent="0.2">
      <c r="A3000" s="99">
        <v>305</v>
      </c>
      <c r="B3000" s="98" t="s">
        <v>1101</v>
      </c>
      <c r="C3000" s="98" t="s">
        <v>1166</v>
      </c>
      <c r="D3000" s="99">
        <v>9</v>
      </c>
      <c r="E3000" s="99">
        <v>175</v>
      </c>
      <c r="F3000" s="98" t="s">
        <v>1361</v>
      </c>
      <c r="G3000" s="99">
        <v>3</v>
      </c>
      <c r="H3000" s="98" t="s">
        <v>1939</v>
      </c>
      <c r="I3000" s="97">
        <v>34</v>
      </c>
    </row>
    <row r="3001" spans="1:9" ht="15" x14ac:dyDescent="0.2">
      <c r="A3001" s="99">
        <v>305</v>
      </c>
      <c r="B3001" s="98" t="s">
        <v>1101</v>
      </c>
      <c r="C3001" s="98" t="s">
        <v>1166</v>
      </c>
      <c r="D3001" s="99">
        <v>9</v>
      </c>
      <c r="E3001" s="99">
        <v>175</v>
      </c>
      <c r="F3001" s="98" t="s">
        <v>1361</v>
      </c>
      <c r="G3001" s="99">
        <v>5</v>
      </c>
      <c r="H3001" s="98" t="s">
        <v>1939</v>
      </c>
      <c r="I3001" s="97">
        <v>29</v>
      </c>
    </row>
    <row r="3002" spans="1:9" ht="15" x14ac:dyDescent="0.2">
      <c r="A3002" s="99">
        <v>305</v>
      </c>
      <c r="B3002" s="98" t="s">
        <v>1101</v>
      </c>
      <c r="C3002" s="98" t="s">
        <v>1166</v>
      </c>
      <c r="D3002" s="99">
        <v>9</v>
      </c>
      <c r="E3002" s="99">
        <v>175</v>
      </c>
      <c r="F3002" s="98" t="s">
        <v>1361</v>
      </c>
      <c r="G3002" s="99">
        <v>6</v>
      </c>
      <c r="H3002" s="98" t="s">
        <v>1939</v>
      </c>
      <c r="I3002" s="97">
        <v>31</v>
      </c>
    </row>
    <row r="3003" spans="1:9" ht="15" x14ac:dyDescent="0.2">
      <c r="A3003" s="99">
        <v>305</v>
      </c>
      <c r="B3003" s="98" t="s">
        <v>1101</v>
      </c>
      <c r="C3003" s="98" t="s">
        <v>1163</v>
      </c>
      <c r="D3003" s="99">
        <v>9</v>
      </c>
      <c r="E3003" s="99">
        <v>106</v>
      </c>
      <c r="F3003" s="98" t="s">
        <v>1355</v>
      </c>
      <c r="G3003" s="99">
        <v>1</v>
      </c>
      <c r="H3003" s="98" t="s">
        <v>1979</v>
      </c>
      <c r="I3003" s="97">
        <v>29</v>
      </c>
    </row>
    <row r="3004" spans="1:9" ht="15" x14ac:dyDescent="0.2">
      <c r="A3004" s="99">
        <v>305</v>
      </c>
      <c r="B3004" s="98" t="s">
        <v>1101</v>
      </c>
      <c r="C3004" s="98" t="s">
        <v>1163</v>
      </c>
      <c r="D3004" s="99">
        <v>9</v>
      </c>
      <c r="E3004" s="99">
        <v>106</v>
      </c>
      <c r="F3004" s="98" t="s">
        <v>1355</v>
      </c>
      <c r="G3004" s="99">
        <v>4</v>
      </c>
      <c r="H3004" s="98" t="s">
        <v>1979</v>
      </c>
      <c r="I3004" s="97">
        <v>32</v>
      </c>
    </row>
    <row r="3005" spans="1:9" ht="15" x14ac:dyDescent="0.2">
      <c r="A3005" s="99">
        <v>305</v>
      </c>
      <c r="B3005" s="98" t="s">
        <v>1101</v>
      </c>
      <c r="C3005" s="98" t="s">
        <v>1163</v>
      </c>
      <c r="D3005" s="99">
        <v>9</v>
      </c>
      <c r="E3005" s="99">
        <v>106</v>
      </c>
      <c r="F3005" s="98" t="s">
        <v>1355</v>
      </c>
      <c r="G3005" s="99">
        <v>5</v>
      </c>
      <c r="H3005" s="98" t="s">
        <v>1979</v>
      </c>
      <c r="I3005" s="97">
        <v>32</v>
      </c>
    </row>
    <row r="3006" spans="1:9" ht="15" x14ac:dyDescent="0.2">
      <c r="A3006" s="99">
        <v>305</v>
      </c>
      <c r="B3006" s="98" t="s">
        <v>1101</v>
      </c>
      <c r="C3006" s="98" t="s">
        <v>1163</v>
      </c>
      <c r="D3006" s="99">
        <v>9</v>
      </c>
      <c r="E3006" s="99">
        <v>92</v>
      </c>
      <c r="F3006" s="98" t="s">
        <v>1352</v>
      </c>
      <c r="G3006" s="99">
        <v>2</v>
      </c>
      <c r="H3006" s="98" t="s">
        <v>1979</v>
      </c>
      <c r="I3006" s="97">
        <v>32</v>
      </c>
    </row>
    <row r="3007" spans="1:9" ht="15" x14ac:dyDescent="0.2">
      <c r="A3007" s="99">
        <v>305</v>
      </c>
      <c r="B3007" s="98" t="s">
        <v>1101</v>
      </c>
      <c r="C3007" s="98" t="s">
        <v>1163</v>
      </c>
      <c r="D3007" s="99">
        <v>9</v>
      </c>
      <c r="E3007" s="99">
        <v>92</v>
      </c>
      <c r="F3007" s="98" t="s">
        <v>1352</v>
      </c>
      <c r="G3007" s="99">
        <v>5</v>
      </c>
      <c r="H3007" s="98" t="s">
        <v>1979</v>
      </c>
      <c r="I3007" s="97">
        <v>31</v>
      </c>
    </row>
    <row r="3008" spans="1:9" ht="15" x14ac:dyDescent="0.2">
      <c r="A3008" s="99">
        <v>305</v>
      </c>
      <c r="B3008" s="98" t="s">
        <v>1101</v>
      </c>
      <c r="C3008" s="98" t="s">
        <v>1163</v>
      </c>
      <c r="D3008" s="99">
        <v>9</v>
      </c>
      <c r="E3008" s="99">
        <v>53</v>
      </c>
      <c r="F3008" s="98" t="s">
        <v>1351</v>
      </c>
      <c r="G3008" s="99">
        <v>2</v>
      </c>
      <c r="H3008" s="98" t="s">
        <v>1970</v>
      </c>
      <c r="I3008" s="97">
        <v>1</v>
      </c>
    </row>
    <row r="3009" spans="1:9" ht="15" x14ac:dyDescent="0.2">
      <c r="A3009" s="99">
        <v>305</v>
      </c>
      <c r="B3009" s="98" t="s">
        <v>1101</v>
      </c>
      <c r="C3009" s="98" t="s">
        <v>1163</v>
      </c>
      <c r="D3009" s="99">
        <v>9</v>
      </c>
      <c r="E3009" s="99">
        <v>53</v>
      </c>
      <c r="F3009" s="98" t="s">
        <v>1351</v>
      </c>
      <c r="G3009" s="99">
        <v>4</v>
      </c>
      <c r="H3009" s="98" t="s">
        <v>1970</v>
      </c>
      <c r="I3009" s="97">
        <v>4</v>
      </c>
    </row>
    <row r="3010" spans="1:9" ht="15" x14ac:dyDescent="0.2">
      <c r="A3010" s="99">
        <v>305</v>
      </c>
      <c r="B3010" s="98" t="s">
        <v>1101</v>
      </c>
      <c r="C3010" s="98" t="s">
        <v>1163</v>
      </c>
      <c r="D3010" s="99">
        <v>9</v>
      </c>
      <c r="E3010" s="99">
        <v>53</v>
      </c>
      <c r="F3010" s="98" t="s">
        <v>1351</v>
      </c>
      <c r="G3010" s="99">
        <v>5</v>
      </c>
      <c r="H3010" s="98" t="s">
        <v>1970</v>
      </c>
      <c r="I3010" s="97">
        <v>3</v>
      </c>
    </row>
    <row r="3011" spans="1:9" ht="15" x14ac:dyDescent="0.2">
      <c r="A3011" s="99">
        <v>305</v>
      </c>
      <c r="B3011" s="98" t="s">
        <v>1101</v>
      </c>
      <c r="C3011" s="98" t="s">
        <v>1163</v>
      </c>
      <c r="D3011" s="99">
        <v>9</v>
      </c>
      <c r="E3011" s="99">
        <v>177</v>
      </c>
      <c r="F3011" s="98" t="s">
        <v>1350</v>
      </c>
      <c r="G3011" s="99">
        <v>1</v>
      </c>
      <c r="H3011" s="98" t="s">
        <v>1979</v>
      </c>
      <c r="I3011" s="97">
        <v>31</v>
      </c>
    </row>
    <row r="3012" spans="1:9" ht="15" x14ac:dyDescent="0.2">
      <c r="A3012" s="99">
        <v>305</v>
      </c>
      <c r="B3012" s="98" t="s">
        <v>1101</v>
      </c>
      <c r="C3012" s="98" t="s">
        <v>1163</v>
      </c>
      <c r="D3012" s="99">
        <v>9</v>
      </c>
      <c r="E3012" s="99">
        <v>177</v>
      </c>
      <c r="F3012" s="98" t="s">
        <v>1350</v>
      </c>
      <c r="G3012" s="99">
        <v>4</v>
      </c>
      <c r="H3012" s="98" t="s">
        <v>1979</v>
      </c>
      <c r="I3012" s="97">
        <v>33</v>
      </c>
    </row>
    <row r="3013" spans="1:9" ht="15" x14ac:dyDescent="0.2">
      <c r="A3013" s="99">
        <v>305</v>
      </c>
      <c r="B3013" s="98" t="s">
        <v>1101</v>
      </c>
      <c r="C3013" s="98" t="s">
        <v>1163</v>
      </c>
      <c r="D3013" s="99">
        <v>9</v>
      </c>
      <c r="E3013" s="99">
        <v>148</v>
      </c>
      <c r="F3013" s="98" t="s">
        <v>1349</v>
      </c>
      <c r="G3013" s="99">
        <v>0</v>
      </c>
      <c r="H3013" s="98" t="s">
        <v>1934</v>
      </c>
      <c r="I3013" s="97">
        <v>35</v>
      </c>
    </row>
    <row r="3014" spans="1:9" ht="15" x14ac:dyDescent="0.2">
      <c r="A3014" s="99">
        <v>305</v>
      </c>
      <c r="B3014" s="98" t="s">
        <v>1101</v>
      </c>
      <c r="C3014" s="98" t="s">
        <v>1163</v>
      </c>
      <c r="D3014" s="99">
        <v>9</v>
      </c>
      <c r="E3014" s="99">
        <v>148</v>
      </c>
      <c r="F3014" s="98" t="s">
        <v>1349</v>
      </c>
      <c r="G3014" s="99">
        <v>1</v>
      </c>
      <c r="H3014" s="98" t="s">
        <v>1934</v>
      </c>
      <c r="I3014" s="97">
        <v>30</v>
      </c>
    </row>
    <row r="3015" spans="1:9" ht="15" x14ac:dyDescent="0.2">
      <c r="A3015" s="99">
        <v>305</v>
      </c>
      <c r="B3015" s="98" t="s">
        <v>1101</v>
      </c>
      <c r="C3015" s="98" t="s">
        <v>1163</v>
      </c>
      <c r="D3015" s="99">
        <v>9</v>
      </c>
      <c r="E3015" s="99">
        <v>148</v>
      </c>
      <c r="F3015" s="98" t="s">
        <v>1349</v>
      </c>
      <c r="G3015" s="99">
        <v>2</v>
      </c>
      <c r="H3015" s="98" t="s">
        <v>1934</v>
      </c>
      <c r="I3015" s="97">
        <v>34</v>
      </c>
    </row>
    <row r="3016" spans="1:9" ht="15" x14ac:dyDescent="0.2">
      <c r="A3016" s="99">
        <v>305</v>
      </c>
      <c r="B3016" s="98" t="s">
        <v>1101</v>
      </c>
      <c r="C3016" s="98" t="s">
        <v>1163</v>
      </c>
      <c r="D3016" s="99">
        <v>9</v>
      </c>
      <c r="E3016" s="99">
        <v>148</v>
      </c>
      <c r="F3016" s="98" t="s">
        <v>1349</v>
      </c>
      <c r="G3016" s="99">
        <v>4</v>
      </c>
      <c r="H3016" s="98" t="s">
        <v>1934</v>
      </c>
      <c r="I3016" s="97">
        <v>35</v>
      </c>
    </row>
    <row r="3017" spans="1:9" ht="15" x14ac:dyDescent="0.2">
      <c r="A3017" s="99">
        <v>305</v>
      </c>
      <c r="B3017" s="98" t="s">
        <v>1101</v>
      </c>
      <c r="C3017" s="98" t="s">
        <v>1163</v>
      </c>
      <c r="D3017" s="99">
        <v>9</v>
      </c>
      <c r="E3017" s="99">
        <v>148</v>
      </c>
      <c r="F3017" s="98" t="s">
        <v>1349</v>
      </c>
      <c r="G3017" s="99">
        <v>6</v>
      </c>
      <c r="H3017" s="98" t="s">
        <v>1934</v>
      </c>
      <c r="I3017" s="97">
        <v>34</v>
      </c>
    </row>
    <row r="3018" spans="1:9" ht="15" x14ac:dyDescent="0.2">
      <c r="A3018" s="99">
        <v>305</v>
      </c>
      <c r="B3018" s="98" t="s">
        <v>1101</v>
      </c>
      <c r="C3018" s="98" t="s">
        <v>1163</v>
      </c>
      <c r="D3018" s="99">
        <v>9</v>
      </c>
      <c r="E3018" s="99">
        <v>990</v>
      </c>
      <c r="F3018" s="98" t="s">
        <v>1340</v>
      </c>
      <c r="G3018" s="99">
        <v>2</v>
      </c>
      <c r="H3018" s="98" t="s">
        <v>1979</v>
      </c>
      <c r="I3018" s="97">
        <v>33</v>
      </c>
    </row>
    <row r="3019" spans="1:9" ht="15" x14ac:dyDescent="0.2">
      <c r="A3019" s="99">
        <v>305</v>
      </c>
      <c r="B3019" s="98" t="s">
        <v>1101</v>
      </c>
      <c r="C3019" s="98" t="s">
        <v>1163</v>
      </c>
      <c r="D3019" s="99">
        <v>9</v>
      </c>
      <c r="E3019" s="99">
        <v>990</v>
      </c>
      <c r="F3019" s="98" t="s">
        <v>1340</v>
      </c>
      <c r="G3019" s="99">
        <v>3</v>
      </c>
      <c r="H3019" s="98" t="s">
        <v>1979</v>
      </c>
      <c r="I3019" s="97">
        <v>31</v>
      </c>
    </row>
    <row r="3020" spans="1:9" ht="15" x14ac:dyDescent="0.2">
      <c r="A3020" s="99">
        <v>305</v>
      </c>
      <c r="B3020" s="98" t="s">
        <v>1101</v>
      </c>
      <c r="C3020" s="98" t="s">
        <v>1163</v>
      </c>
      <c r="D3020" s="99">
        <v>9</v>
      </c>
      <c r="E3020" s="99">
        <v>990</v>
      </c>
      <c r="F3020" s="98" t="s">
        <v>1340</v>
      </c>
      <c r="G3020" s="99">
        <v>5</v>
      </c>
      <c r="H3020" s="98" t="s">
        <v>1979</v>
      </c>
      <c r="I3020" s="97">
        <v>30</v>
      </c>
    </row>
    <row r="3021" spans="1:9" ht="15" x14ac:dyDescent="0.2">
      <c r="A3021" s="99">
        <v>305</v>
      </c>
      <c r="B3021" s="98" t="s">
        <v>1101</v>
      </c>
      <c r="C3021" s="98" t="s">
        <v>1163</v>
      </c>
      <c r="D3021" s="99">
        <v>9</v>
      </c>
      <c r="E3021" s="99">
        <v>107</v>
      </c>
      <c r="F3021" s="98" t="s">
        <v>1339</v>
      </c>
      <c r="G3021" s="99">
        <v>1</v>
      </c>
      <c r="H3021" s="98" t="s">
        <v>1979</v>
      </c>
      <c r="I3021" s="97">
        <v>31</v>
      </c>
    </row>
    <row r="3022" spans="1:9" ht="15" x14ac:dyDescent="0.2">
      <c r="A3022" s="99">
        <v>305</v>
      </c>
      <c r="B3022" s="98" t="s">
        <v>1101</v>
      </c>
      <c r="C3022" s="98" t="s">
        <v>1163</v>
      </c>
      <c r="D3022" s="99">
        <v>9</v>
      </c>
      <c r="E3022" s="99">
        <v>107</v>
      </c>
      <c r="F3022" s="98" t="s">
        <v>1339</v>
      </c>
      <c r="G3022" s="99">
        <v>5</v>
      </c>
      <c r="H3022" s="98" t="s">
        <v>1979</v>
      </c>
      <c r="I3022" s="97">
        <v>31</v>
      </c>
    </row>
    <row r="3023" spans="1:9" ht="15" x14ac:dyDescent="0.2">
      <c r="A3023" s="99">
        <v>305</v>
      </c>
      <c r="B3023" s="98" t="s">
        <v>1101</v>
      </c>
      <c r="C3023" s="98" t="s">
        <v>1163</v>
      </c>
      <c r="D3023" s="99">
        <v>9</v>
      </c>
      <c r="E3023" s="99">
        <v>138</v>
      </c>
      <c r="F3023" s="98" t="s">
        <v>1338</v>
      </c>
      <c r="G3023" s="99">
        <v>1</v>
      </c>
      <c r="H3023" s="98" t="s">
        <v>1979</v>
      </c>
      <c r="I3023" s="97">
        <v>32</v>
      </c>
    </row>
    <row r="3024" spans="1:9" ht="15" x14ac:dyDescent="0.2">
      <c r="A3024" s="99">
        <v>305</v>
      </c>
      <c r="B3024" s="98" t="s">
        <v>1101</v>
      </c>
      <c r="C3024" s="98" t="s">
        <v>1163</v>
      </c>
      <c r="D3024" s="99">
        <v>9</v>
      </c>
      <c r="E3024" s="99">
        <v>138</v>
      </c>
      <c r="F3024" s="98" t="s">
        <v>1338</v>
      </c>
      <c r="G3024" s="99">
        <v>4</v>
      </c>
      <c r="H3024" s="98" t="s">
        <v>1979</v>
      </c>
      <c r="I3024" s="97">
        <v>32</v>
      </c>
    </row>
    <row r="3025" spans="1:9" ht="15" x14ac:dyDescent="0.2">
      <c r="A3025" s="99">
        <v>305</v>
      </c>
      <c r="B3025" s="98" t="s">
        <v>1101</v>
      </c>
      <c r="C3025" s="98" t="s">
        <v>1163</v>
      </c>
      <c r="D3025" s="99">
        <v>9</v>
      </c>
      <c r="E3025" s="99">
        <v>138</v>
      </c>
      <c r="F3025" s="98" t="s">
        <v>1338</v>
      </c>
      <c r="G3025" s="99">
        <v>5</v>
      </c>
      <c r="H3025" s="98" t="s">
        <v>1979</v>
      </c>
      <c r="I3025" s="97">
        <v>31</v>
      </c>
    </row>
    <row r="3026" spans="1:9" ht="15" x14ac:dyDescent="0.2">
      <c r="A3026" s="99">
        <v>305</v>
      </c>
      <c r="B3026" s="98" t="s">
        <v>1101</v>
      </c>
      <c r="C3026" s="98" t="s">
        <v>1163</v>
      </c>
      <c r="D3026" s="99">
        <v>9</v>
      </c>
      <c r="E3026" s="99">
        <v>149</v>
      </c>
      <c r="F3026" s="98" t="s">
        <v>1336</v>
      </c>
      <c r="G3026" s="99">
        <v>0</v>
      </c>
      <c r="H3026" s="98" t="s">
        <v>1934</v>
      </c>
      <c r="I3026" s="97">
        <v>32</v>
      </c>
    </row>
    <row r="3027" spans="1:9" ht="15" x14ac:dyDescent="0.2">
      <c r="A3027" s="99">
        <v>305</v>
      </c>
      <c r="B3027" s="98" t="s">
        <v>1101</v>
      </c>
      <c r="C3027" s="98" t="s">
        <v>1163</v>
      </c>
      <c r="D3027" s="99">
        <v>9</v>
      </c>
      <c r="E3027" s="99">
        <v>149</v>
      </c>
      <c r="F3027" s="98" t="s">
        <v>1336</v>
      </c>
      <c r="G3027" s="99">
        <v>2</v>
      </c>
      <c r="H3027" s="98" t="s">
        <v>1934</v>
      </c>
      <c r="I3027" s="97">
        <v>30</v>
      </c>
    </row>
    <row r="3028" spans="1:9" ht="15" x14ac:dyDescent="0.2">
      <c r="A3028" s="99">
        <v>305</v>
      </c>
      <c r="B3028" s="98" t="s">
        <v>1101</v>
      </c>
      <c r="C3028" s="98" t="s">
        <v>1163</v>
      </c>
      <c r="D3028" s="99">
        <v>9</v>
      </c>
      <c r="E3028" s="99">
        <v>149</v>
      </c>
      <c r="F3028" s="98" t="s">
        <v>1336</v>
      </c>
      <c r="G3028" s="99">
        <v>3</v>
      </c>
      <c r="H3028" s="98" t="s">
        <v>1934</v>
      </c>
      <c r="I3028" s="97">
        <v>36</v>
      </c>
    </row>
    <row r="3029" spans="1:9" ht="15" x14ac:dyDescent="0.2">
      <c r="A3029" s="99">
        <v>305</v>
      </c>
      <c r="B3029" s="98" t="s">
        <v>1101</v>
      </c>
      <c r="C3029" s="98" t="s">
        <v>1163</v>
      </c>
      <c r="D3029" s="99">
        <v>9</v>
      </c>
      <c r="E3029" s="99">
        <v>149</v>
      </c>
      <c r="F3029" s="98" t="s">
        <v>1336</v>
      </c>
      <c r="G3029" s="99">
        <v>5</v>
      </c>
      <c r="H3029" s="98" t="s">
        <v>1934</v>
      </c>
      <c r="I3029" s="97">
        <v>27</v>
      </c>
    </row>
    <row r="3030" spans="1:9" ht="15" x14ac:dyDescent="0.2">
      <c r="A3030" s="99">
        <v>305</v>
      </c>
      <c r="B3030" s="98" t="s">
        <v>1101</v>
      </c>
      <c r="C3030" s="98" t="s">
        <v>1163</v>
      </c>
      <c r="D3030" s="99">
        <v>9</v>
      </c>
      <c r="E3030" s="99">
        <v>149</v>
      </c>
      <c r="F3030" s="98" t="s">
        <v>1336</v>
      </c>
      <c r="G3030" s="99">
        <v>6</v>
      </c>
      <c r="H3030" s="98" t="s">
        <v>1934</v>
      </c>
      <c r="I3030" s="97">
        <v>32</v>
      </c>
    </row>
    <row r="3031" spans="1:9" ht="15" x14ac:dyDescent="0.2">
      <c r="A3031" s="99">
        <v>305</v>
      </c>
      <c r="B3031" s="98" t="s">
        <v>1101</v>
      </c>
      <c r="C3031" s="98" t="s">
        <v>1163</v>
      </c>
      <c r="D3031" s="99">
        <v>9</v>
      </c>
      <c r="E3031" s="99">
        <v>188</v>
      </c>
      <c r="F3031" s="98" t="s">
        <v>1335</v>
      </c>
      <c r="G3031" s="99">
        <v>0</v>
      </c>
      <c r="H3031" s="98" t="s">
        <v>1934</v>
      </c>
      <c r="I3031" s="97">
        <v>30</v>
      </c>
    </row>
    <row r="3032" spans="1:9" ht="15" x14ac:dyDescent="0.2">
      <c r="A3032" s="99">
        <v>305</v>
      </c>
      <c r="B3032" s="98" t="s">
        <v>1101</v>
      </c>
      <c r="C3032" s="98" t="s">
        <v>1163</v>
      </c>
      <c r="D3032" s="99">
        <v>9</v>
      </c>
      <c r="E3032" s="99">
        <v>188</v>
      </c>
      <c r="F3032" s="98" t="s">
        <v>1335</v>
      </c>
      <c r="G3032" s="99">
        <v>1</v>
      </c>
      <c r="H3032" s="98" t="s">
        <v>1934</v>
      </c>
      <c r="I3032" s="97">
        <v>34</v>
      </c>
    </row>
    <row r="3033" spans="1:9" ht="15" x14ac:dyDescent="0.2">
      <c r="A3033" s="99">
        <v>305</v>
      </c>
      <c r="B3033" s="98" t="s">
        <v>1101</v>
      </c>
      <c r="C3033" s="98" t="s">
        <v>1163</v>
      </c>
      <c r="D3033" s="99">
        <v>9</v>
      </c>
      <c r="E3033" s="99">
        <v>188</v>
      </c>
      <c r="F3033" s="98" t="s">
        <v>1335</v>
      </c>
      <c r="G3033" s="99">
        <v>3</v>
      </c>
      <c r="H3033" s="98" t="s">
        <v>1934</v>
      </c>
      <c r="I3033" s="97">
        <v>32</v>
      </c>
    </row>
    <row r="3034" spans="1:9" ht="15" x14ac:dyDescent="0.2">
      <c r="A3034" s="99">
        <v>305</v>
      </c>
      <c r="B3034" s="98" t="s">
        <v>1101</v>
      </c>
      <c r="C3034" s="98" t="s">
        <v>1163</v>
      </c>
      <c r="D3034" s="99">
        <v>9</v>
      </c>
      <c r="E3034" s="99">
        <v>188</v>
      </c>
      <c r="F3034" s="98" t="s">
        <v>1335</v>
      </c>
      <c r="G3034" s="99">
        <v>5</v>
      </c>
      <c r="H3034" s="98" t="s">
        <v>1934</v>
      </c>
      <c r="I3034" s="97">
        <v>25</v>
      </c>
    </row>
    <row r="3035" spans="1:9" ht="15" x14ac:dyDescent="0.2">
      <c r="A3035" s="99">
        <v>305</v>
      </c>
      <c r="B3035" s="98" t="s">
        <v>1101</v>
      </c>
      <c r="C3035" s="98" t="s">
        <v>1163</v>
      </c>
      <c r="D3035" s="99">
        <v>9</v>
      </c>
      <c r="E3035" s="99">
        <v>188</v>
      </c>
      <c r="F3035" s="98" t="s">
        <v>1335</v>
      </c>
      <c r="G3035" s="99">
        <v>6</v>
      </c>
      <c r="H3035" s="98" t="s">
        <v>1934</v>
      </c>
      <c r="I3035" s="97">
        <v>35</v>
      </c>
    </row>
    <row r="3036" spans="1:9" ht="15" x14ac:dyDescent="0.2">
      <c r="A3036" s="99">
        <v>305</v>
      </c>
      <c r="B3036" s="98" t="s">
        <v>1101</v>
      </c>
      <c r="C3036" s="98" t="s">
        <v>1172</v>
      </c>
      <c r="D3036" s="99">
        <v>10</v>
      </c>
      <c r="E3036" s="99">
        <v>154</v>
      </c>
      <c r="F3036" s="98" t="s">
        <v>1394</v>
      </c>
      <c r="G3036" s="99">
        <v>1</v>
      </c>
      <c r="H3036" s="98" t="s">
        <v>1858</v>
      </c>
      <c r="I3036" s="97">
        <v>32</v>
      </c>
    </row>
    <row r="3037" spans="1:9" ht="15" x14ac:dyDescent="0.2">
      <c r="A3037" s="99">
        <v>305</v>
      </c>
      <c r="B3037" s="98" t="s">
        <v>1101</v>
      </c>
      <c r="C3037" s="98" t="s">
        <v>1172</v>
      </c>
      <c r="D3037" s="99">
        <v>10</v>
      </c>
      <c r="E3037" s="99">
        <v>154</v>
      </c>
      <c r="F3037" s="98" t="s">
        <v>1394</v>
      </c>
      <c r="G3037" s="99">
        <v>3</v>
      </c>
      <c r="H3037" s="98" t="s">
        <v>1977</v>
      </c>
      <c r="I3037" s="97">
        <v>1</v>
      </c>
    </row>
    <row r="3038" spans="1:9" ht="15" x14ac:dyDescent="0.2">
      <c r="A3038" s="99">
        <v>305</v>
      </c>
      <c r="B3038" s="98" t="s">
        <v>1101</v>
      </c>
      <c r="C3038" s="98" t="s">
        <v>1172</v>
      </c>
      <c r="D3038" s="99">
        <v>10</v>
      </c>
      <c r="E3038" s="99">
        <v>154</v>
      </c>
      <c r="F3038" s="98" t="s">
        <v>1394</v>
      </c>
      <c r="G3038" s="99">
        <v>4</v>
      </c>
      <c r="H3038" s="98" t="s">
        <v>1858</v>
      </c>
      <c r="I3038" s="97">
        <v>31</v>
      </c>
    </row>
    <row r="3039" spans="1:9" ht="15" x14ac:dyDescent="0.2">
      <c r="A3039" s="99">
        <v>305</v>
      </c>
      <c r="B3039" s="98" t="s">
        <v>1101</v>
      </c>
      <c r="C3039" s="98" t="s">
        <v>1172</v>
      </c>
      <c r="D3039" s="99">
        <v>10</v>
      </c>
      <c r="E3039" s="99">
        <v>154</v>
      </c>
      <c r="F3039" s="98" t="s">
        <v>1394</v>
      </c>
      <c r="G3039" s="99">
        <v>5</v>
      </c>
      <c r="H3039" s="98" t="s">
        <v>1858</v>
      </c>
      <c r="I3039" s="97">
        <v>25</v>
      </c>
    </row>
    <row r="3040" spans="1:9" ht="15" x14ac:dyDescent="0.2">
      <c r="A3040" s="99">
        <v>305</v>
      </c>
      <c r="B3040" s="98" t="s">
        <v>1101</v>
      </c>
      <c r="C3040" s="98" t="s">
        <v>1172</v>
      </c>
      <c r="D3040" s="99">
        <v>10</v>
      </c>
      <c r="E3040" s="99">
        <v>999</v>
      </c>
      <c r="F3040" s="98" t="s">
        <v>1391</v>
      </c>
      <c r="G3040" s="99">
        <v>3</v>
      </c>
      <c r="H3040" s="98" t="s">
        <v>1873</v>
      </c>
      <c r="I3040" s="97">
        <v>2</v>
      </c>
    </row>
    <row r="3041" spans="1:9" ht="15" x14ac:dyDescent="0.2">
      <c r="A3041" s="99">
        <v>305</v>
      </c>
      <c r="B3041" s="98" t="s">
        <v>1101</v>
      </c>
      <c r="C3041" s="98" t="s">
        <v>1172</v>
      </c>
      <c r="D3041" s="99">
        <v>10</v>
      </c>
      <c r="E3041" s="99">
        <v>999</v>
      </c>
      <c r="F3041" s="98" t="s">
        <v>1391</v>
      </c>
      <c r="G3041" s="99">
        <v>4</v>
      </c>
      <c r="H3041" s="98" t="s">
        <v>1881</v>
      </c>
      <c r="I3041" s="97">
        <v>6</v>
      </c>
    </row>
    <row r="3042" spans="1:9" ht="15" x14ac:dyDescent="0.2">
      <c r="A3042" s="99">
        <v>305</v>
      </c>
      <c r="B3042" s="98" t="s">
        <v>1101</v>
      </c>
      <c r="C3042" s="98" t="s">
        <v>1172</v>
      </c>
      <c r="D3042" s="99">
        <v>10</v>
      </c>
      <c r="E3042" s="99">
        <v>999</v>
      </c>
      <c r="F3042" s="98" t="s">
        <v>1391</v>
      </c>
      <c r="G3042" s="99">
        <v>6</v>
      </c>
      <c r="H3042" s="98" t="s">
        <v>1873</v>
      </c>
      <c r="I3042" s="97">
        <v>4</v>
      </c>
    </row>
    <row r="3043" spans="1:9" ht="15" x14ac:dyDescent="0.2">
      <c r="A3043" s="99">
        <v>305</v>
      </c>
      <c r="B3043" s="98" t="s">
        <v>1101</v>
      </c>
      <c r="C3043" s="98" t="s">
        <v>1172</v>
      </c>
      <c r="D3043" s="99">
        <v>10</v>
      </c>
      <c r="E3043" s="99">
        <v>999</v>
      </c>
      <c r="F3043" s="98" t="s">
        <v>1391</v>
      </c>
      <c r="G3043" s="99">
        <v>7</v>
      </c>
      <c r="H3043" s="98" t="s">
        <v>1968</v>
      </c>
      <c r="I3043" s="97">
        <v>8</v>
      </c>
    </row>
    <row r="3044" spans="1:9" ht="15" x14ac:dyDescent="0.2">
      <c r="A3044" s="99">
        <v>305</v>
      </c>
      <c r="B3044" s="98" t="s">
        <v>1101</v>
      </c>
      <c r="C3044" s="98" t="s">
        <v>1172</v>
      </c>
      <c r="D3044" s="99">
        <v>10</v>
      </c>
      <c r="E3044" s="99">
        <v>48</v>
      </c>
      <c r="F3044" s="98" t="s">
        <v>1390</v>
      </c>
      <c r="G3044" s="99">
        <v>1</v>
      </c>
      <c r="H3044" s="98" t="s">
        <v>1845</v>
      </c>
      <c r="I3044" s="97">
        <v>1</v>
      </c>
    </row>
    <row r="3045" spans="1:9" ht="15" x14ac:dyDescent="0.2">
      <c r="A3045" s="99">
        <v>305</v>
      </c>
      <c r="B3045" s="98" t="s">
        <v>1101</v>
      </c>
      <c r="C3045" s="98" t="s">
        <v>1172</v>
      </c>
      <c r="D3045" s="99">
        <v>10</v>
      </c>
      <c r="E3045" s="99">
        <v>104</v>
      </c>
      <c r="F3045" s="98" t="s">
        <v>1346</v>
      </c>
      <c r="G3045" s="99">
        <v>1</v>
      </c>
      <c r="H3045" s="98" t="s">
        <v>1858</v>
      </c>
      <c r="I3045" s="97">
        <v>28</v>
      </c>
    </row>
    <row r="3046" spans="1:9" ht="15" x14ac:dyDescent="0.2">
      <c r="A3046" s="99">
        <v>305</v>
      </c>
      <c r="B3046" s="98" t="s">
        <v>1101</v>
      </c>
      <c r="C3046" s="98" t="s">
        <v>1172</v>
      </c>
      <c r="D3046" s="99">
        <v>10</v>
      </c>
      <c r="E3046" s="99">
        <v>94</v>
      </c>
      <c r="F3046" s="98" t="s">
        <v>1389</v>
      </c>
      <c r="G3046" s="99">
        <v>2</v>
      </c>
      <c r="H3046" s="98" t="s">
        <v>1858</v>
      </c>
      <c r="I3046" s="97">
        <v>29</v>
      </c>
    </row>
    <row r="3047" spans="1:9" ht="15" x14ac:dyDescent="0.2">
      <c r="A3047" s="99">
        <v>305</v>
      </c>
      <c r="B3047" s="98" t="s">
        <v>1101</v>
      </c>
      <c r="C3047" s="98" t="s">
        <v>1172</v>
      </c>
      <c r="D3047" s="99">
        <v>10</v>
      </c>
      <c r="E3047" s="99">
        <v>94</v>
      </c>
      <c r="F3047" s="98" t="s">
        <v>1389</v>
      </c>
      <c r="G3047" s="99">
        <v>3</v>
      </c>
      <c r="H3047" s="98" t="s">
        <v>1858</v>
      </c>
      <c r="I3047" s="97">
        <v>28</v>
      </c>
    </row>
    <row r="3048" spans="1:9" ht="15" x14ac:dyDescent="0.2">
      <c r="A3048" s="99">
        <v>305</v>
      </c>
      <c r="B3048" s="98" t="s">
        <v>1101</v>
      </c>
      <c r="C3048" s="98" t="s">
        <v>1172</v>
      </c>
      <c r="D3048" s="99">
        <v>10</v>
      </c>
      <c r="E3048" s="99">
        <v>94</v>
      </c>
      <c r="F3048" s="98" t="s">
        <v>1389</v>
      </c>
      <c r="G3048" s="99">
        <v>5</v>
      </c>
      <c r="H3048" s="98" t="s">
        <v>1858</v>
      </c>
      <c r="I3048" s="97">
        <v>30</v>
      </c>
    </row>
    <row r="3049" spans="1:9" ht="15" x14ac:dyDescent="0.2">
      <c r="A3049" s="99">
        <v>305</v>
      </c>
      <c r="B3049" s="98" t="s">
        <v>1101</v>
      </c>
      <c r="C3049" s="98" t="s">
        <v>1172</v>
      </c>
      <c r="D3049" s="99">
        <v>10</v>
      </c>
      <c r="E3049" s="99">
        <v>94</v>
      </c>
      <c r="F3049" s="98" t="s">
        <v>1389</v>
      </c>
      <c r="G3049" s="99">
        <v>6</v>
      </c>
      <c r="H3049" s="98" t="s">
        <v>1858</v>
      </c>
      <c r="I3049" s="97">
        <v>25</v>
      </c>
    </row>
    <row r="3050" spans="1:9" ht="15" x14ac:dyDescent="0.2">
      <c r="A3050" s="99">
        <v>305</v>
      </c>
      <c r="B3050" s="98" t="s">
        <v>1101</v>
      </c>
      <c r="C3050" s="98" t="s">
        <v>1172</v>
      </c>
      <c r="D3050" s="99">
        <v>10</v>
      </c>
      <c r="E3050" s="99">
        <v>143</v>
      </c>
      <c r="F3050" s="98" t="s">
        <v>1344</v>
      </c>
      <c r="G3050" s="99">
        <v>2</v>
      </c>
      <c r="H3050" s="98" t="s">
        <v>1858</v>
      </c>
      <c r="I3050" s="97">
        <v>24</v>
      </c>
    </row>
    <row r="3051" spans="1:9" ht="15" x14ac:dyDescent="0.2">
      <c r="A3051" s="99">
        <v>305</v>
      </c>
      <c r="B3051" s="98" t="s">
        <v>1101</v>
      </c>
      <c r="C3051" s="98" t="s">
        <v>1172</v>
      </c>
      <c r="D3051" s="99">
        <v>10</v>
      </c>
      <c r="E3051" s="99">
        <v>143</v>
      </c>
      <c r="F3051" s="98" t="s">
        <v>1344</v>
      </c>
      <c r="G3051" s="99">
        <v>4</v>
      </c>
      <c r="H3051" s="98" t="s">
        <v>1858</v>
      </c>
      <c r="I3051" s="97">
        <v>26</v>
      </c>
    </row>
    <row r="3052" spans="1:9" ht="15" x14ac:dyDescent="0.2">
      <c r="A3052" s="99">
        <v>305</v>
      </c>
      <c r="B3052" s="98" t="s">
        <v>1101</v>
      </c>
      <c r="C3052" s="98" t="s">
        <v>1172</v>
      </c>
      <c r="D3052" s="99">
        <v>10</v>
      </c>
      <c r="E3052" s="99">
        <v>89</v>
      </c>
      <c r="F3052" s="98" t="s">
        <v>1387</v>
      </c>
      <c r="G3052" s="99">
        <v>1</v>
      </c>
      <c r="H3052" s="98" t="s">
        <v>1858</v>
      </c>
      <c r="I3052" s="97">
        <v>32</v>
      </c>
    </row>
    <row r="3053" spans="1:9" ht="15" x14ac:dyDescent="0.2">
      <c r="A3053" s="99">
        <v>305</v>
      </c>
      <c r="B3053" s="98" t="s">
        <v>1101</v>
      </c>
      <c r="C3053" s="98" t="s">
        <v>1172</v>
      </c>
      <c r="D3053" s="99">
        <v>10</v>
      </c>
      <c r="E3053" s="99">
        <v>89</v>
      </c>
      <c r="F3053" s="98" t="s">
        <v>1387</v>
      </c>
      <c r="G3053" s="99">
        <v>2</v>
      </c>
      <c r="H3053" s="98" t="s">
        <v>1858</v>
      </c>
      <c r="I3053" s="97">
        <v>30</v>
      </c>
    </row>
    <row r="3054" spans="1:9" ht="15" x14ac:dyDescent="0.2">
      <c r="A3054" s="99">
        <v>305</v>
      </c>
      <c r="B3054" s="98" t="s">
        <v>1101</v>
      </c>
      <c r="C3054" s="98" t="s">
        <v>1172</v>
      </c>
      <c r="D3054" s="99">
        <v>10</v>
      </c>
      <c r="E3054" s="99">
        <v>89</v>
      </c>
      <c r="F3054" s="98" t="s">
        <v>1387</v>
      </c>
      <c r="G3054" s="99">
        <v>4</v>
      </c>
      <c r="H3054" s="98" t="s">
        <v>1858</v>
      </c>
      <c r="I3054" s="97">
        <v>33</v>
      </c>
    </row>
    <row r="3055" spans="1:9" ht="15" x14ac:dyDescent="0.2">
      <c r="A3055" s="99">
        <v>305</v>
      </c>
      <c r="B3055" s="98" t="s">
        <v>1101</v>
      </c>
      <c r="C3055" s="98" t="s">
        <v>1172</v>
      </c>
      <c r="D3055" s="99">
        <v>10</v>
      </c>
      <c r="E3055" s="99">
        <v>89</v>
      </c>
      <c r="F3055" s="98" t="s">
        <v>1387</v>
      </c>
      <c r="G3055" s="99">
        <v>5</v>
      </c>
      <c r="H3055" s="98" t="s">
        <v>1858</v>
      </c>
      <c r="I3055" s="97">
        <v>18</v>
      </c>
    </row>
    <row r="3056" spans="1:9" ht="15" x14ac:dyDescent="0.2">
      <c r="A3056" s="99">
        <v>305</v>
      </c>
      <c r="B3056" s="98" t="s">
        <v>1101</v>
      </c>
      <c r="C3056" s="98" t="s">
        <v>1172</v>
      </c>
      <c r="D3056" s="99">
        <v>10</v>
      </c>
      <c r="E3056" s="99">
        <v>105</v>
      </c>
      <c r="F3056" s="98" t="s">
        <v>1337</v>
      </c>
      <c r="G3056" s="99">
        <v>2</v>
      </c>
      <c r="H3056" s="98" t="s">
        <v>1858</v>
      </c>
      <c r="I3056" s="97">
        <v>28</v>
      </c>
    </row>
    <row r="3057" spans="1:9" ht="15" x14ac:dyDescent="0.2">
      <c r="A3057" s="99">
        <v>305</v>
      </c>
      <c r="B3057" s="98" t="s">
        <v>1101</v>
      </c>
      <c r="C3057" s="98" t="s">
        <v>1172</v>
      </c>
      <c r="D3057" s="99">
        <v>10</v>
      </c>
      <c r="E3057" s="99">
        <v>105</v>
      </c>
      <c r="F3057" s="98" t="s">
        <v>1337</v>
      </c>
      <c r="G3057" s="99">
        <v>3</v>
      </c>
      <c r="H3057" s="98" t="s">
        <v>1858</v>
      </c>
      <c r="I3057" s="97">
        <v>26</v>
      </c>
    </row>
    <row r="3058" spans="1:9" ht="15" x14ac:dyDescent="0.2">
      <c r="A3058" s="99">
        <v>305</v>
      </c>
      <c r="B3058" s="98" t="s">
        <v>1101</v>
      </c>
      <c r="C3058" s="98" t="s">
        <v>1172</v>
      </c>
      <c r="D3058" s="99">
        <v>10</v>
      </c>
      <c r="E3058" s="99">
        <v>105</v>
      </c>
      <c r="F3058" s="98" t="s">
        <v>1337</v>
      </c>
      <c r="G3058" s="99">
        <v>5</v>
      </c>
      <c r="H3058" s="98" t="s">
        <v>1858</v>
      </c>
      <c r="I3058" s="97">
        <v>27</v>
      </c>
    </row>
    <row r="3059" spans="1:9" ht="15" x14ac:dyDescent="0.2">
      <c r="A3059" s="99">
        <v>305</v>
      </c>
      <c r="B3059" s="98" t="s">
        <v>1101</v>
      </c>
      <c r="C3059" s="98" t="s">
        <v>1169</v>
      </c>
      <c r="D3059" s="99">
        <v>10</v>
      </c>
      <c r="E3059" s="99">
        <v>146</v>
      </c>
      <c r="F3059" s="98" t="s">
        <v>1385</v>
      </c>
      <c r="G3059" s="99">
        <v>2</v>
      </c>
      <c r="H3059" s="98" t="s">
        <v>1867</v>
      </c>
      <c r="I3059" s="97">
        <v>11</v>
      </c>
    </row>
    <row r="3060" spans="1:9" ht="15" x14ac:dyDescent="0.2">
      <c r="A3060" s="99">
        <v>305</v>
      </c>
      <c r="B3060" s="98" t="s">
        <v>1101</v>
      </c>
      <c r="C3060" s="98" t="s">
        <v>1169</v>
      </c>
      <c r="D3060" s="99">
        <v>10</v>
      </c>
      <c r="E3060" s="99">
        <v>146</v>
      </c>
      <c r="F3060" s="98" t="s">
        <v>1385</v>
      </c>
      <c r="G3060" s="99">
        <v>5</v>
      </c>
      <c r="H3060" s="98" t="s">
        <v>1867</v>
      </c>
      <c r="I3060" s="97">
        <v>5</v>
      </c>
    </row>
    <row r="3061" spans="1:9" ht="15" x14ac:dyDescent="0.2">
      <c r="A3061" s="99">
        <v>305</v>
      </c>
      <c r="B3061" s="98" t="s">
        <v>1101</v>
      </c>
      <c r="C3061" s="98" t="s">
        <v>1169</v>
      </c>
      <c r="D3061" s="99">
        <v>10</v>
      </c>
      <c r="E3061" s="99">
        <v>4</v>
      </c>
      <c r="F3061" s="98" t="s">
        <v>1384</v>
      </c>
      <c r="G3061" s="99">
        <v>1</v>
      </c>
      <c r="H3061" s="98" t="s">
        <v>1861</v>
      </c>
      <c r="I3061" s="97">
        <v>11</v>
      </c>
    </row>
    <row r="3062" spans="1:9" ht="15" x14ac:dyDescent="0.2">
      <c r="A3062" s="99">
        <v>305</v>
      </c>
      <c r="B3062" s="98" t="s">
        <v>1101</v>
      </c>
      <c r="C3062" s="98" t="s">
        <v>1169</v>
      </c>
      <c r="D3062" s="99">
        <v>10</v>
      </c>
      <c r="E3062" s="99">
        <v>4</v>
      </c>
      <c r="F3062" s="98" t="s">
        <v>1384</v>
      </c>
      <c r="G3062" s="99">
        <v>2</v>
      </c>
      <c r="H3062" s="98" t="s">
        <v>1872</v>
      </c>
      <c r="I3062" s="97">
        <v>6</v>
      </c>
    </row>
    <row r="3063" spans="1:9" ht="15" x14ac:dyDescent="0.2">
      <c r="A3063" s="99">
        <v>305</v>
      </c>
      <c r="B3063" s="98" t="s">
        <v>1101</v>
      </c>
      <c r="C3063" s="98" t="s">
        <v>1169</v>
      </c>
      <c r="D3063" s="99">
        <v>10</v>
      </c>
      <c r="E3063" s="99">
        <v>4</v>
      </c>
      <c r="F3063" s="98" t="s">
        <v>1384</v>
      </c>
      <c r="G3063" s="99">
        <v>3</v>
      </c>
      <c r="H3063" s="98" t="s">
        <v>1872</v>
      </c>
      <c r="I3063" s="97">
        <v>5</v>
      </c>
    </row>
    <row r="3064" spans="1:9" ht="15" x14ac:dyDescent="0.2">
      <c r="A3064" s="99">
        <v>305</v>
      </c>
      <c r="B3064" s="98" t="s">
        <v>1101</v>
      </c>
      <c r="C3064" s="98" t="s">
        <v>1169</v>
      </c>
      <c r="D3064" s="99">
        <v>10</v>
      </c>
      <c r="E3064" s="99">
        <v>41</v>
      </c>
      <c r="F3064" s="98" t="s">
        <v>1383</v>
      </c>
      <c r="G3064" s="99">
        <v>6</v>
      </c>
      <c r="H3064" s="98" t="s">
        <v>1872</v>
      </c>
      <c r="I3064" s="97">
        <v>5</v>
      </c>
    </row>
    <row r="3065" spans="1:9" ht="15" x14ac:dyDescent="0.2">
      <c r="A3065" s="99">
        <v>305</v>
      </c>
      <c r="B3065" s="98" t="s">
        <v>1101</v>
      </c>
      <c r="C3065" s="98" t="s">
        <v>1169</v>
      </c>
      <c r="D3065" s="99">
        <v>10</v>
      </c>
      <c r="E3065" s="99">
        <v>84</v>
      </c>
      <c r="F3065" s="98" t="s">
        <v>1382</v>
      </c>
      <c r="G3065" s="99">
        <v>1</v>
      </c>
      <c r="H3065" s="98" t="s">
        <v>1867</v>
      </c>
      <c r="I3065" s="97">
        <v>7</v>
      </c>
    </row>
    <row r="3066" spans="1:9" ht="15" x14ac:dyDescent="0.2">
      <c r="A3066" s="99">
        <v>305</v>
      </c>
      <c r="B3066" s="98" t="s">
        <v>1101</v>
      </c>
      <c r="C3066" s="98" t="s">
        <v>1169</v>
      </c>
      <c r="D3066" s="99">
        <v>10</v>
      </c>
      <c r="E3066" s="99">
        <v>84</v>
      </c>
      <c r="F3066" s="98" t="s">
        <v>1382</v>
      </c>
      <c r="G3066" s="99">
        <v>2</v>
      </c>
      <c r="H3066" s="98" t="s">
        <v>1867</v>
      </c>
      <c r="I3066" s="97">
        <v>1</v>
      </c>
    </row>
    <row r="3067" spans="1:9" ht="15" x14ac:dyDescent="0.2">
      <c r="A3067" s="99">
        <v>305</v>
      </c>
      <c r="B3067" s="98" t="s">
        <v>1101</v>
      </c>
      <c r="C3067" s="98" t="s">
        <v>1169</v>
      </c>
      <c r="D3067" s="99">
        <v>10</v>
      </c>
      <c r="E3067" s="99">
        <v>84</v>
      </c>
      <c r="F3067" s="98" t="s">
        <v>1382</v>
      </c>
      <c r="G3067" s="99">
        <v>4</v>
      </c>
      <c r="H3067" s="98" t="s">
        <v>1861</v>
      </c>
      <c r="I3067" s="97">
        <v>11</v>
      </c>
    </row>
    <row r="3068" spans="1:9" ht="15" x14ac:dyDescent="0.2">
      <c r="A3068" s="99">
        <v>305</v>
      </c>
      <c r="B3068" s="98" t="s">
        <v>1101</v>
      </c>
      <c r="C3068" s="98" t="s">
        <v>1169</v>
      </c>
      <c r="D3068" s="99">
        <v>10</v>
      </c>
      <c r="E3068" s="99">
        <v>169</v>
      </c>
      <c r="F3068" s="98" t="s">
        <v>1381</v>
      </c>
      <c r="G3068" s="99">
        <v>1</v>
      </c>
      <c r="H3068" s="98" t="s">
        <v>1854</v>
      </c>
      <c r="I3068" s="97">
        <v>19</v>
      </c>
    </row>
    <row r="3069" spans="1:9" ht="15" x14ac:dyDescent="0.2">
      <c r="A3069" s="99">
        <v>305</v>
      </c>
      <c r="B3069" s="98" t="s">
        <v>1101</v>
      </c>
      <c r="C3069" s="98" t="s">
        <v>1169</v>
      </c>
      <c r="D3069" s="99">
        <v>10</v>
      </c>
      <c r="E3069" s="99">
        <v>169</v>
      </c>
      <c r="F3069" s="98" t="s">
        <v>1381</v>
      </c>
      <c r="G3069" s="99">
        <v>2</v>
      </c>
      <c r="H3069" s="98" t="s">
        <v>1854</v>
      </c>
      <c r="I3069" s="97">
        <v>12</v>
      </c>
    </row>
    <row r="3070" spans="1:9" ht="15" x14ac:dyDescent="0.2">
      <c r="A3070" s="99">
        <v>305</v>
      </c>
      <c r="B3070" s="98" t="s">
        <v>1101</v>
      </c>
      <c r="C3070" s="98" t="s">
        <v>1169</v>
      </c>
      <c r="D3070" s="99">
        <v>10</v>
      </c>
      <c r="E3070" s="99">
        <v>169</v>
      </c>
      <c r="F3070" s="98" t="s">
        <v>1381</v>
      </c>
      <c r="G3070" s="99">
        <v>3</v>
      </c>
      <c r="H3070" s="98" t="s">
        <v>1861</v>
      </c>
      <c r="I3070" s="97">
        <v>10</v>
      </c>
    </row>
    <row r="3071" spans="1:9" ht="15" x14ac:dyDescent="0.2">
      <c r="A3071" s="99">
        <v>305</v>
      </c>
      <c r="B3071" s="98" t="s">
        <v>1101</v>
      </c>
      <c r="C3071" s="98" t="s">
        <v>1169</v>
      </c>
      <c r="D3071" s="99">
        <v>10</v>
      </c>
      <c r="E3071" s="99">
        <v>169</v>
      </c>
      <c r="F3071" s="98" t="s">
        <v>1381</v>
      </c>
      <c r="G3071" s="99">
        <v>4</v>
      </c>
      <c r="H3071" s="98" t="s">
        <v>1861</v>
      </c>
      <c r="I3071" s="97">
        <v>9</v>
      </c>
    </row>
    <row r="3072" spans="1:9" ht="15" x14ac:dyDescent="0.2">
      <c r="A3072" s="99">
        <v>305</v>
      </c>
      <c r="B3072" s="98" t="s">
        <v>1101</v>
      </c>
      <c r="C3072" s="98" t="s">
        <v>1169</v>
      </c>
      <c r="D3072" s="99">
        <v>10</v>
      </c>
      <c r="E3072" s="99">
        <v>169</v>
      </c>
      <c r="F3072" s="98" t="s">
        <v>1381</v>
      </c>
      <c r="G3072" s="99">
        <v>6</v>
      </c>
      <c r="H3072" s="98" t="s">
        <v>1854</v>
      </c>
      <c r="I3072" s="97">
        <v>30</v>
      </c>
    </row>
    <row r="3073" spans="1:9" ht="15" x14ac:dyDescent="0.2">
      <c r="A3073" s="99">
        <v>305</v>
      </c>
      <c r="B3073" s="98" t="s">
        <v>1101</v>
      </c>
      <c r="C3073" s="98" t="s">
        <v>1169</v>
      </c>
      <c r="D3073" s="99">
        <v>10</v>
      </c>
      <c r="E3073" s="99">
        <v>200</v>
      </c>
      <c r="F3073" s="98" t="s">
        <v>1380</v>
      </c>
      <c r="G3073" s="99">
        <v>1</v>
      </c>
      <c r="H3073" s="98" t="s">
        <v>1861</v>
      </c>
      <c r="I3073" s="97">
        <v>8</v>
      </c>
    </row>
    <row r="3074" spans="1:9" ht="15" x14ac:dyDescent="0.2">
      <c r="A3074" s="99">
        <v>305</v>
      </c>
      <c r="B3074" s="98" t="s">
        <v>1101</v>
      </c>
      <c r="C3074" s="98" t="s">
        <v>1169</v>
      </c>
      <c r="D3074" s="99">
        <v>10</v>
      </c>
      <c r="E3074" s="99">
        <v>200</v>
      </c>
      <c r="F3074" s="98" t="s">
        <v>1380</v>
      </c>
      <c r="G3074" s="99">
        <v>3</v>
      </c>
      <c r="H3074" s="98" t="s">
        <v>1861</v>
      </c>
      <c r="I3074" s="97">
        <v>14</v>
      </c>
    </row>
    <row r="3075" spans="1:9" ht="15" x14ac:dyDescent="0.2">
      <c r="A3075" s="99">
        <v>305</v>
      </c>
      <c r="B3075" s="98" t="s">
        <v>1101</v>
      </c>
      <c r="C3075" s="98" t="s">
        <v>1169</v>
      </c>
      <c r="D3075" s="99">
        <v>10</v>
      </c>
      <c r="E3075" s="99">
        <v>200</v>
      </c>
      <c r="F3075" s="98" t="s">
        <v>1380</v>
      </c>
      <c r="G3075" s="99">
        <v>5</v>
      </c>
      <c r="H3075" s="98" t="s">
        <v>1879</v>
      </c>
      <c r="I3075" s="97">
        <v>1</v>
      </c>
    </row>
    <row r="3076" spans="1:9" ht="15" x14ac:dyDescent="0.2">
      <c r="A3076" s="99">
        <v>305</v>
      </c>
      <c r="B3076" s="98" t="s">
        <v>1101</v>
      </c>
      <c r="C3076" s="98" t="s">
        <v>1169</v>
      </c>
      <c r="D3076" s="99">
        <v>10</v>
      </c>
      <c r="E3076" s="99">
        <v>200</v>
      </c>
      <c r="F3076" s="98" t="s">
        <v>1380</v>
      </c>
      <c r="G3076" s="99">
        <v>6</v>
      </c>
      <c r="H3076" s="98" t="s">
        <v>1861</v>
      </c>
      <c r="I3076" s="97">
        <v>20</v>
      </c>
    </row>
    <row r="3077" spans="1:9" ht="15" x14ac:dyDescent="0.2">
      <c r="A3077" s="99">
        <v>305</v>
      </c>
      <c r="B3077" s="98" t="s">
        <v>1101</v>
      </c>
      <c r="C3077" s="98" t="s">
        <v>1169</v>
      </c>
      <c r="D3077" s="99">
        <v>10</v>
      </c>
      <c r="E3077" s="99">
        <v>150</v>
      </c>
      <c r="F3077" s="98" t="s">
        <v>1379</v>
      </c>
      <c r="G3077" s="99">
        <v>0</v>
      </c>
      <c r="H3077" s="98" t="s">
        <v>1867</v>
      </c>
      <c r="I3077" s="97">
        <v>3</v>
      </c>
    </row>
    <row r="3078" spans="1:9" ht="15" x14ac:dyDescent="0.2">
      <c r="A3078" s="99">
        <v>305</v>
      </c>
      <c r="B3078" s="98" t="s">
        <v>1101</v>
      </c>
      <c r="C3078" s="98" t="s">
        <v>1169</v>
      </c>
      <c r="D3078" s="99">
        <v>10</v>
      </c>
      <c r="E3078" s="99">
        <v>150</v>
      </c>
      <c r="F3078" s="98" t="s">
        <v>1379</v>
      </c>
      <c r="G3078" s="99">
        <v>1</v>
      </c>
      <c r="H3078" s="98" t="s">
        <v>1854</v>
      </c>
      <c r="I3078" s="97">
        <v>16</v>
      </c>
    </row>
    <row r="3079" spans="1:9" ht="15" x14ac:dyDescent="0.2">
      <c r="A3079" s="99">
        <v>305</v>
      </c>
      <c r="B3079" s="98" t="s">
        <v>1101</v>
      </c>
      <c r="C3079" s="98" t="s">
        <v>1169</v>
      </c>
      <c r="D3079" s="99">
        <v>10</v>
      </c>
      <c r="E3079" s="99">
        <v>150</v>
      </c>
      <c r="F3079" s="98" t="s">
        <v>1379</v>
      </c>
      <c r="G3079" s="99">
        <v>3</v>
      </c>
      <c r="H3079" s="98" t="s">
        <v>1867</v>
      </c>
      <c r="I3079" s="97">
        <v>2</v>
      </c>
    </row>
    <row r="3080" spans="1:9" ht="15" x14ac:dyDescent="0.2">
      <c r="A3080" s="99">
        <v>305</v>
      </c>
      <c r="B3080" s="98" t="s">
        <v>1101</v>
      </c>
      <c r="C3080" s="98" t="s">
        <v>1169</v>
      </c>
      <c r="D3080" s="99">
        <v>10</v>
      </c>
      <c r="E3080" s="99">
        <v>150</v>
      </c>
      <c r="F3080" s="98" t="s">
        <v>1379</v>
      </c>
      <c r="G3080" s="99">
        <v>4</v>
      </c>
      <c r="H3080" s="98" t="s">
        <v>1854</v>
      </c>
      <c r="I3080" s="97">
        <v>18</v>
      </c>
    </row>
    <row r="3081" spans="1:9" ht="15" x14ac:dyDescent="0.2">
      <c r="A3081" s="99">
        <v>305</v>
      </c>
      <c r="B3081" s="98" t="s">
        <v>1101</v>
      </c>
      <c r="C3081" s="98" t="s">
        <v>1169</v>
      </c>
      <c r="D3081" s="99">
        <v>10</v>
      </c>
      <c r="E3081" s="99">
        <v>150</v>
      </c>
      <c r="F3081" s="98" t="s">
        <v>1379</v>
      </c>
      <c r="G3081" s="99">
        <v>5</v>
      </c>
      <c r="H3081" s="98" t="s">
        <v>1867</v>
      </c>
      <c r="I3081" s="97">
        <v>1</v>
      </c>
    </row>
    <row r="3082" spans="1:9" ht="15" x14ac:dyDescent="0.2">
      <c r="A3082" s="99">
        <v>305</v>
      </c>
      <c r="B3082" s="98" t="s">
        <v>1101</v>
      </c>
      <c r="C3082" s="98" t="s">
        <v>1169</v>
      </c>
      <c r="D3082" s="99">
        <v>10</v>
      </c>
      <c r="E3082" s="99">
        <v>993</v>
      </c>
      <c r="F3082" s="98" t="s">
        <v>1378</v>
      </c>
      <c r="G3082" s="99">
        <v>0</v>
      </c>
      <c r="H3082" s="98" t="s">
        <v>1867</v>
      </c>
      <c r="I3082" s="97">
        <v>2</v>
      </c>
    </row>
    <row r="3083" spans="1:9" ht="15" x14ac:dyDescent="0.2">
      <c r="A3083" s="99">
        <v>305</v>
      </c>
      <c r="B3083" s="98" t="s">
        <v>1101</v>
      </c>
      <c r="C3083" s="98" t="s">
        <v>1169</v>
      </c>
      <c r="D3083" s="99">
        <v>10</v>
      </c>
      <c r="E3083" s="99">
        <v>993</v>
      </c>
      <c r="F3083" s="98" t="s">
        <v>1378</v>
      </c>
      <c r="G3083" s="99">
        <v>2</v>
      </c>
      <c r="H3083" s="98" t="s">
        <v>1867</v>
      </c>
      <c r="I3083" s="97">
        <v>2</v>
      </c>
    </row>
    <row r="3084" spans="1:9" ht="15" x14ac:dyDescent="0.2">
      <c r="A3084" s="99">
        <v>305</v>
      </c>
      <c r="B3084" s="98" t="s">
        <v>1101</v>
      </c>
      <c r="C3084" s="98" t="s">
        <v>1169</v>
      </c>
      <c r="D3084" s="99">
        <v>10</v>
      </c>
      <c r="E3084" s="99">
        <v>993</v>
      </c>
      <c r="F3084" s="98" t="s">
        <v>1378</v>
      </c>
      <c r="G3084" s="99">
        <v>3</v>
      </c>
      <c r="H3084" s="98" t="s">
        <v>1861</v>
      </c>
      <c r="I3084" s="97">
        <v>17</v>
      </c>
    </row>
    <row r="3085" spans="1:9" ht="15" x14ac:dyDescent="0.2">
      <c r="A3085" s="99">
        <v>305</v>
      </c>
      <c r="B3085" s="98" t="s">
        <v>1101</v>
      </c>
      <c r="C3085" s="98" t="s">
        <v>1169</v>
      </c>
      <c r="D3085" s="99">
        <v>10</v>
      </c>
      <c r="E3085" s="99">
        <v>993</v>
      </c>
      <c r="F3085" s="98" t="s">
        <v>1378</v>
      </c>
      <c r="G3085" s="99">
        <v>4</v>
      </c>
      <c r="H3085" s="98" t="s">
        <v>1867</v>
      </c>
      <c r="I3085" s="97">
        <v>5</v>
      </c>
    </row>
    <row r="3086" spans="1:9" ht="15" x14ac:dyDescent="0.2">
      <c r="A3086" s="99">
        <v>305</v>
      </c>
      <c r="B3086" s="98" t="s">
        <v>1101</v>
      </c>
      <c r="C3086" s="98" t="s">
        <v>1169</v>
      </c>
      <c r="D3086" s="99">
        <v>10</v>
      </c>
      <c r="E3086" s="99">
        <v>993</v>
      </c>
      <c r="F3086" s="98" t="s">
        <v>1378</v>
      </c>
      <c r="G3086" s="99">
        <v>5</v>
      </c>
      <c r="H3086" s="98" t="s">
        <v>1861</v>
      </c>
      <c r="I3086" s="97">
        <v>10</v>
      </c>
    </row>
    <row r="3087" spans="1:9" ht="15" x14ac:dyDescent="0.2">
      <c r="A3087" s="99">
        <v>305</v>
      </c>
      <c r="B3087" s="98" t="s">
        <v>1101</v>
      </c>
      <c r="C3087" s="98" t="s">
        <v>1169</v>
      </c>
      <c r="D3087" s="99">
        <v>10</v>
      </c>
      <c r="E3087" s="99">
        <v>111</v>
      </c>
      <c r="F3087" s="98" t="s">
        <v>1359</v>
      </c>
      <c r="G3087" s="99">
        <v>5</v>
      </c>
      <c r="H3087" s="98" t="s">
        <v>1856</v>
      </c>
      <c r="I3087" s="97">
        <v>34</v>
      </c>
    </row>
    <row r="3088" spans="1:9" ht="15" x14ac:dyDescent="0.2">
      <c r="A3088" s="99">
        <v>305</v>
      </c>
      <c r="B3088" s="98" t="s">
        <v>1101</v>
      </c>
      <c r="C3088" s="98" t="s">
        <v>1169</v>
      </c>
      <c r="D3088" s="99">
        <v>10</v>
      </c>
      <c r="E3088" s="99">
        <v>111</v>
      </c>
      <c r="F3088" s="98" t="s">
        <v>1359</v>
      </c>
      <c r="G3088" s="99">
        <v>6</v>
      </c>
      <c r="H3088" s="98" t="s">
        <v>1856</v>
      </c>
      <c r="I3088" s="97">
        <v>31</v>
      </c>
    </row>
    <row r="3089" spans="1:9" ht="15" x14ac:dyDescent="0.2">
      <c r="A3089" s="99">
        <v>305</v>
      </c>
      <c r="B3089" s="98" t="s">
        <v>1101</v>
      </c>
      <c r="C3089" s="98" t="s">
        <v>1169</v>
      </c>
      <c r="D3089" s="99">
        <v>10</v>
      </c>
      <c r="E3089" s="99">
        <v>147</v>
      </c>
      <c r="F3089" s="98" t="s">
        <v>1376</v>
      </c>
      <c r="G3089" s="99">
        <v>1</v>
      </c>
      <c r="H3089" s="98" t="s">
        <v>1854</v>
      </c>
      <c r="I3089" s="97">
        <v>2</v>
      </c>
    </row>
    <row r="3090" spans="1:9" ht="15" x14ac:dyDescent="0.2">
      <c r="A3090" s="99">
        <v>305</v>
      </c>
      <c r="B3090" s="98" t="s">
        <v>1101</v>
      </c>
      <c r="C3090" s="98" t="s">
        <v>1169</v>
      </c>
      <c r="D3090" s="99">
        <v>10</v>
      </c>
      <c r="E3090" s="99">
        <v>147</v>
      </c>
      <c r="F3090" s="98" t="s">
        <v>1376</v>
      </c>
      <c r="G3090" s="99">
        <v>2</v>
      </c>
      <c r="H3090" s="98" t="s">
        <v>1854</v>
      </c>
      <c r="I3090" s="97">
        <v>4</v>
      </c>
    </row>
    <row r="3091" spans="1:9" ht="15" x14ac:dyDescent="0.2">
      <c r="A3091" s="99">
        <v>305</v>
      </c>
      <c r="B3091" s="98" t="s">
        <v>1101</v>
      </c>
      <c r="C3091" s="98" t="s">
        <v>1169</v>
      </c>
      <c r="D3091" s="99">
        <v>10</v>
      </c>
      <c r="E3091" s="99">
        <v>147</v>
      </c>
      <c r="F3091" s="98" t="s">
        <v>1376</v>
      </c>
      <c r="G3091" s="99">
        <v>4</v>
      </c>
      <c r="H3091" s="98" t="s">
        <v>1854</v>
      </c>
      <c r="I3091" s="97">
        <v>13</v>
      </c>
    </row>
    <row r="3092" spans="1:9" ht="15" x14ac:dyDescent="0.2">
      <c r="A3092" s="99">
        <v>305</v>
      </c>
      <c r="B3092" s="98" t="s">
        <v>1101</v>
      </c>
      <c r="C3092" s="98" t="s">
        <v>1169</v>
      </c>
      <c r="D3092" s="99">
        <v>10</v>
      </c>
      <c r="E3092" s="99">
        <v>147</v>
      </c>
      <c r="F3092" s="98" t="s">
        <v>1376</v>
      </c>
      <c r="G3092" s="99">
        <v>5</v>
      </c>
      <c r="H3092" s="98" t="s">
        <v>1854</v>
      </c>
      <c r="I3092" s="97">
        <v>5</v>
      </c>
    </row>
    <row r="3093" spans="1:9" ht="15" x14ac:dyDescent="0.2">
      <c r="A3093" s="99">
        <v>305</v>
      </c>
      <c r="B3093" s="98" t="s">
        <v>1101</v>
      </c>
      <c r="C3093" s="98" t="s">
        <v>1169</v>
      </c>
      <c r="D3093" s="99">
        <v>10</v>
      </c>
      <c r="E3093" s="99">
        <v>147</v>
      </c>
      <c r="F3093" s="98" t="s">
        <v>1376</v>
      </c>
      <c r="G3093" s="99">
        <v>6</v>
      </c>
      <c r="H3093" s="98" t="s">
        <v>1854</v>
      </c>
      <c r="I3093" s="97">
        <v>16</v>
      </c>
    </row>
    <row r="3094" spans="1:9" ht="15" x14ac:dyDescent="0.2">
      <c r="A3094" s="99">
        <v>305</v>
      </c>
      <c r="B3094" s="98" t="s">
        <v>1101</v>
      </c>
      <c r="C3094" s="98" t="s">
        <v>1169</v>
      </c>
      <c r="D3094" s="99">
        <v>10</v>
      </c>
      <c r="E3094" s="99">
        <v>400</v>
      </c>
      <c r="F3094" s="98" t="s">
        <v>1375</v>
      </c>
      <c r="G3094" s="99">
        <v>2</v>
      </c>
      <c r="H3094" s="98" t="s">
        <v>1854</v>
      </c>
      <c r="I3094" s="97">
        <v>9</v>
      </c>
    </row>
    <row r="3095" spans="1:9" ht="15" x14ac:dyDescent="0.2">
      <c r="A3095" s="99">
        <v>305</v>
      </c>
      <c r="B3095" s="98" t="s">
        <v>1101</v>
      </c>
      <c r="C3095" s="98" t="s">
        <v>1169</v>
      </c>
      <c r="D3095" s="99">
        <v>10</v>
      </c>
      <c r="E3095" s="99">
        <v>400</v>
      </c>
      <c r="F3095" s="98" t="s">
        <v>1375</v>
      </c>
      <c r="G3095" s="99">
        <v>3</v>
      </c>
      <c r="H3095" s="98" t="s">
        <v>1854</v>
      </c>
      <c r="I3095" s="97">
        <v>22</v>
      </c>
    </row>
    <row r="3096" spans="1:9" ht="15" x14ac:dyDescent="0.2">
      <c r="A3096" s="99">
        <v>305</v>
      </c>
      <c r="B3096" s="98" t="s">
        <v>1101</v>
      </c>
      <c r="C3096" s="98" t="s">
        <v>1169</v>
      </c>
      <c r="D3096" s="99">
        <v>10</v>
      </c>
      <c r="E3096" s="99">
        <v>400</v>
      </c>
      <c r="F3096" s="98" t="s">
        <v>1375</v>
      </c>
      <c r="G3096" s="99">
        <v>4</v>
      </c>
      <c r="H3096" s="98" t="s">
        <v>1854</v>
      </c>
      <c r="I3096" s="97">
        <v>14</v>
      </c>
    </row>
    <row r="3097" spans="1:9" ht="15" x14ac:dyDescent="0.2">
      <c r="A3097" s="99">
        <v>305</v>
      </c>
      <c r="B3097" s="98" t="s">
        <v>1101</v>
      </c>
      <c r="C3097" s="98" t="s">
        <v>1169</v>
      </c>
      <c r="D3097" s="99">
        <v>10</v>
      </c>
      <c r="E3097" s="99">
        <v>400</v>
      </c>
      <c r="F3097" s="98" t="s">
        <v>1375</v>
      </c>
      <c r="G3097" s="99">
        <v>5</v>
      </c>
      <c r="H3097" s="98" t="s">
        <v>1854</v>
      </c>
      <c r="I3097" s="97">
        <v>11</v>
      </c>
    </row>
    <row r="3098" spans="1:9" ht="15" x14ac:dyDescent="0.2">
      <c r="A3098" s="99">
        <v>305</v>
      </c>
      <c r="B3098" s="98" t="s">
        <v>1101</v>
      </c>
      <c r="C3098" s="98" t="s">
        <v>1169</v>
      </c>
      <c r="D3098" s="99">
        <v>10</v>
      </c>
      <c r="E3098" s="99">
        <v>400</v>
      </c>
      <c r="F3098" s="98" t="s">
        <v>1375</v>
      </c>
      <c r="G3098" s="99">
        <v>6</v>
      </c>
      <c r="H3098" s="98" t="s">
        <v>1854</v>
      </c>
      <c r="I3098" s="97">
        <v>15</v>
      </c>
    </row>
    <row r="3099" spans="1:9" ht="15" x14ac:dyDescent="0.2">
      <c r="A3099" s="99">
        <v>305</v>
      </c>
      <c r="B3099" s="98" t="s">
        <v>1101</v>
      </c>
      <c r="C3099" s="98" t="s">
        <v>1169</v>
      </c>
      <c r="D3099" s="99">
        <v>10</v>
      </c>
      <c r="E3099" s="99">
        <v>273</v>
      </c>
      <c r="F3099" s="98" t="s">
        <v>1374</v>
      </c>
      <c r="G3099" s="99">
        <v>2</v>
      </c>
      <c r="H3099" s="98" t="s">
        <v>1872</v>
      </c>
      <c r="I3099" s="97">
        <v>1</v>
      </c>
    </row>
    <row r="3100" spans="1:9" ht="15" x14ac:dyDescent="0.2">
      <c r="A3100" s="99">
        <v>305</v>
      </c>
      <c r="B3100" s="98" t="s">
        <v>1101</v>
      </c>
      <c r="C3100" s="98" t="s">
        <v>1169</v>
      </c>
      <c r="D3100" s="99">
        <v>10</v>
      </c>
      <c r="E3100" s="99">
        <v>273</v>
      </c>
      <c r="F3100" s="98" t="s">
        <v>1374</v>
      </c>
      <c r="G3100" s="99">
        <v>4</v>
      </c>
      <c r="H3100" s="98" t="s">
        <v>1872</v>
      </c>
      <c r="I3100" s="97">
        <v>6</v>
      </c>
    </row>
    <row r="3101" spans="1:9" ht="15" x14ac:dyDescent="0.2">
      <c r="A3101" s="99">
        <v>305</v>
      </c>
      <c r="B3101" s="98" t="s">
        <v>1101</v>
      </c>
      <c r="C3101" s="98" t="s">
        <v>1169</v>
      </c>
      <c r="D3101" s="99">
        <v>10</v>
      </c>
      <c r="E3101" s="99">
        <v>273</v>
      </c>
      <c r="F3101" s="98" t="s">
        <v>1374</v>
      </c>
      <c r="G3101" s="99">
        <v>6</v>
      </c>
      <c r="H3101" s="98" t="s">
        <v>1872</v>
      </c>
      <c r="I3101" s="97">
        <v>1</v>
      </c>
    </row>
    <row r="3102" spans="1:9" ht="15" x14ac:dyDescent="0.2">
      <c r="A3102" s="99">
        <v>305</v>
      </c>
      <c r="B3102" s="98" t="s">
        <v>1101</v>
      </c>
      <c r="C3102" s="98" t="s">
        <v>1169</v>
      </c>
      <c r="D3102" s="99">
        <v>10</v>
      </c>
      <c r="E3102" s="99">
        <v>78</v>
      </c>
      <c r="F3102" s="98" t="s">
        <v>1373</v>
      </c>
      <c r="G3102" s="99">
        <v>0</v>
      </c>
      <c r="H3102" s="98" t="s">
        <v>1867</v>
      </c>
      <c r="I3102" s="97">
        <v>3</v>
      </c>
    </row>
    <row r="3103" spans="1:9" ht="15" x14ac:dyDescent="0.2">
      <c r="A3103" s="99">
        <v>305</v>
      </c>
      <c r="B3103" s="98" t="s">
        <v>1101</v>
      </c>
      <c r="C3103" s="98" t="s">
        <v>1169</v>
      </c>
      <c r="D3103" s="99">
        <v>10</v>
      </c>
      <c r="E3103" s="99">
        <v>78</v>
      </c>
      <c r="F3103" s="98" t="s">
        <v>1373</v>
      </c>
      <c r="G3103" s="99">
        <v>1</v>
      </c>
      <c r="H3103" s="98" t="s">
        <v>1867</v>
      </c>
      <c r="I3103" s="97">
        <v>2</v>
      </c>
    </row>
    <row r="3104" spans="1:9" ht="15" x14ac:dyDescent="0.2">
      <c r="A3104" s="99">
        <v>305</v>
      </c>
      <c r="B3104" s="98" t="s">
        <v>1101</v>
      </c>
      <c r="C3104" s="98" t="s">
        <v>1169</v>
      </c>
      <c r="D3104" s="99">
        <v>10</v>
      </c>
      <c r="E3104" s="99">
        <v>78</v>
      </c>
      <c r="F3104" s="98" t="s">
        <v>1373</v>
      </c>
      <c r="G3104" s="99">
        <v>2</v>
      </c>
      <c r="H3104" s="98" t="s">
        <v>1861</v>
      </c>
      <c r="I3104" s="97">
        <v>5</v>
      </c>
    </row>
    <row r="3105" spans="1:9" ht="15" x14ac:dyDescent="0.2">
      <c r="A3105" s="99">
        <v>305</v>
      </c>
      <c r="B3105" s="98" t="s">
        <v>1101</v>
      </c>
      <c r="C3105" s="98" t="s">
        <v>1169</v>
      </c>
      <c r="D3105" s="99">
        <v>10</v>
      </c>
      <c r="E3105" s="99">
        <v>78</v>
      </c>
      <c r="F3105" s="98" t="s">
        <v>1373</v>
      </c>
      <c r="G3105" s="99">
        <v>4</v>
      </c>
      <c r="H3105" s="98" t="s">
        <v>1861</v>
      </c>
      <c r="I3105" s="97">
        <v>14</v>
      </c>
    </row>
    <row r="3106" spans="1:9" ht="15" x14ac:dyDescent="0.2">
      <c r="A3106" s="99">
        <v>305</v>
      </c>
      <c r="B3106" s="98" t="s">
        <v>1101</v>
      </c>
      <c r="C3106" s="98" t="s">
        <v>1166</v>
      </c>
      <c r="D3106" s="99">
        <v>10</v>
      </c>
      <c r="E3106" s="99">
        <v>176</v>
      </c>
      <c r="F3106" s="98" t="s">
        <v>1372</v>
      </c>
      <c r="G3106" s="99">
        <v>1</v>
      </c>
      <c r="H3106" s="98" t="s">
        <v>1871</v>
      </c>
      <c r="I3106" s="97">
        <v>7</v>
      </c>
    </row>
    <row r="3107" spans="1:9" ht="15" x14ac:dyDescent="0.2">
      <c r="A3107" s="99">
        <v>305</v>
      </c>
      <c r="B3107" s="98" t="s">
        <v>1101</v>
      </c>
      <c r="C3107" s="98" t="s">
        <v>1166</v>
      </c>
      <c r="D3107" s="99">
        <v>10</v>
      </c>
      <c r="E3107" s="99">
        <v>176</v>
      </c>
      <c r="F3107" s="98" t="s">
        <v>1372</v>
      </c>
      <c r="G3107" s="99">
        <v>2</v>
      </c>
      <c r="H3107" s="98" t="s">
        <v>1871</v>
      </c>
      <c r="I3107" s="97">
        <v>3</v>
      </c>
    </row>
    <row r="3108" spans="1:9" ht="15" x14ac:dyDescent="0.2">
      <c r="A3108" s="99">
        <v>305</v>
      </c>
      <c r="B3108" s="98" t="s">
        <v>1101</v>
      </c>
      <c r="C3108" s="98" t="s">
        <v>1166</v>
      </c>
      <c r="D3108" s="99">
        <v>10</v>
      </c>
      <c r="E3108" s="99">
        <v>176</v>
      </c>
      <c r="F3108" s="98" t="s">
        <v>1372</v>
      </c>
      <c r="G3108" s="99">
        <v>4</v>
      </c>
      <c r="H3108" s="98" t="s">
        <v>1871</v>
      </c>
      <c r="I3108" s="97">
        <v>8</v>
      </c>
    </row>
    <row r="3109" spans="1:9" ht="15" x14ac:dyDescent="0.2">
      <c r="A3109" s="99">
        <v>305</v>
      </c>
      <c r="B3109" s="98" t="s">
        <v>1101</v>
      </c>
      <c r="C3109" s="98" t="s">
        <v>1166</v>
      </c>
      <c r="D3109" s="99">
        <v>10</v>
      </c>
      <c r="E3109" s="99">
        <v>176</v>
      </c>
      <c r="F3109" s="98" t="s">
        <v>1372</v>
      </c>
      <c r="G3109" s="99">
        <v>5</v>
      </c>
      <c r="H3109" s="98" t="s">
        <v>1871</v>
      </c>
      <c r="I3109" s="97">
        <v>9</v>
      </c>
    </row>
    <row r="3110" spans="1:9" ht="15" x14ac:dyDescent="0.2">
      <c r="A3110" s="99">
        <v>305</v>
      </c>
      <c r="B3110" s="98" t="s">
        <v>1101</v>
      </c>
      <c r="C3110" s="98" t="s">
        <v>1166</v>
      </c>
      <c r="D3110" s="99">
        <v>10</v>
      </c>
      <c r="E3110" s="99">
        <v>176</v>
      </c>
      <c r="F3110" s="98" t="s">
        <v>1372</v>
      </c>
      <c r="G3110" s="99">
        <v>6</v>
      </c>
      <c r="H3110" s="98" t="s">
        <v>1871</v>
      </c>
      <c r="I3110" s="97">
        <v>19</v>
      </c>
    </row>
    <row r="3111" spans="1:9" ht="15" x14ac:dyDescent="0.2">
      <c r="A3111" s="99">
        <v>305</v>
      </c>
      <c r="B3111" s="98" t="s">
        <v>1101</v>
      </c>
      <c r="C3111" s="98" t="s">
        <v>1166</v>
      </c>
      <c r="D3111" s="99">
        <v>10</v>
      </c>
      <c r="E3111" s="99">
        <v>151</v>
      </c>
      <c r="F3111" s="98" t="s">
        <v>1370</v>
      </c>
      <c r="G3111" s="99">
        <v>1</v>
      </c>
      <c r="H3111" s="98" t="s">
        <v>1974</v>
      </c>
      <c r="I3111" s="97">
        <v>26</v>
      </c>
    </row>
    <row r="3112" spans="1:9" ht="15" x14ac:dyDescent="0.2">
      <c r="A3112" s="99">
        <v>305</v>
      </c>
      <c r="B3112" s="98" t="s">
        <v>1101</v>
      </c>
      <c r="C3112" s="98" t="s">
        <v>1166</v>
      </c>
      <c r="D3112" s="99">
        <v>10</v>
      </c>
      <c r="E3112" s="99">
        <v>151</v>
      </c>
      <c r="F3112" s="98" t="s">
        <v>1370</v>
      </c>
      <c r="G3112" s="99">
        <v>2</v>
      </c>
      <c r="H3112" s="98" t="s">
        <v>1973</v>
      </c>
      <c r="I3112" s="97">
        <v>26</v>
      </c>
    </row>
    <row r="3113" spans="1:9" ht="15" x14ac:dyDescent="0.2">
      <c r="A3113" s="99">
        <v>305</v>
      </c>
      <c r="B3113" s="98" t="s">
        <v>1101</v>
      </c>
      <c r="C3113" s="98" t="s">
        <v>1166</v>
      </c>
      <c r="D3113" s="99">
        <v>10</v>
      </c>
      <c r="E3113" s="99">
        <v>151</v>
      </c>
      <c r="F3113" s="98" t="s">
        <v>1370</v>
      </c>
      <c r="G3113" s="99">
        <v>4</v>
      </c>
      <c r="H3113" s="98" t="s">
        <v>1974</v>
      </c>
      <c r="I3113" s="97">
        <v>26</v>
      </c>
    </row>
    <row r="3114" spans="1:9" ht="15" x14ac:dyDescent="0.2">
      <c r="A3114" s="99">
        <v>305</v>
      </c>
      <c r="B3114" s="98" t="s">
        <v>1101</v>
      </c>
      <c r="C3114" s="98" t="s">
        <v>1166</v>
      </c>
      <c r="D3114" s="99">
        <v>10</v>
      </c>
      <c r="E3114" s="99">
        <v>151</v>
      </c>
      <c r="F3114" s="98" t="s">
        <v>1370</v>
      </c>
      <c r="G3114" s="99">
        <v>5</v>
      </c>
      <c r="H3114" s="98" t="s">
        <v>1973</v>
      </c>
      <c r="I3114" s="97">
        <v>26</v>
      </c>
    </row>
    <row r="3115" spans="1:9" ht="15" x14ac:dyDescent="0.2">
      <c r="A3115" s="99">
        <v>305</v>
      </c>
      <c r="B3115" s="98" t="s">
        <v>1101</v>
      </c>
      <c r="C3115" s="98" t="s">
        <v>1166</v>
      </c>
      <c r="D3115" s="99">
        <v>10</v>
      </c>
      <c r="E3115" s="99">
        <v>151</v>
      </c>
      <c r="F3115" s="98" t="s">
        <v>1370</v>
      </c>
      <c r="G3115" s="99">
        <v>6</v>
      </c>
      <c r="H3115" s="98" t="s">
        <v>1878</v>
      </c>
      <c r="I3115" s="97">
        <v>17</v>
      </c>
    </row>
    <row r="3116" spans="1:9" ht="15" x14ac:dyDescent="0.2">
      <c r="A3116" s="99">
        <v>305</v>
      </c>
      <c r="B3116" s="98" t="s">
        <v>1101</v>
      </c>
      <c r="C3116" s="98" t="s">
        <v>1166</v>
      </c>
      <c r="D3116" s="99">
        <v>10</v>
      </c>
      <c r="E3116" s="99">
        <v>10</v>
      </c>
      <c r="F3116" s="98" t="s">
        <v>1369</v>
      </c>
      <c r="G3116" s="99">
        <v>1</v>
      </c>
      <c r="H3116" s="98" t="s">
        <v>1871</v>
      </c>
      <c r="I3116" s="97">
        <v>15</v>
      </c>
    </row>
    <row r="3117" spans="1:9" ht="15" x14ac:dyDescent="0.2">
      <c r="A3117" s="99">
        <v>305</v>
      </c>
      <c r="B3117" s="98" t="s">
        <v>1101</v>
      </c>
      <c r="C3117" s="98" t="s">
        <v>1166</v>
      </c>
      <c r="D3117" s="99">
        <v>10</v>
      </c>
      <c r="E3117" s="99">
        <v>10</v>
      </c>
      <c r="F3117" s="98" t="s">
        <v>1369</v>
      </c>
      <c r="G3117" s="99">
        <v>2</v>
      </c>
      <c r="H3117" s="98" t="s">
        <v>1871</v>
      </c>
      <c r="I3117" s="97">
        <v>15</v>
      </c>
    </row>
    <row r="3118" spans="1:9" ht="15" x14ac:dyDescent="0.2">
      <c r="A3118" s="99">
        <v>305</v>
      </c>
      <c r="B3118" s="98" t="s">
        <v>1101</v>
      </c>
      <c r="C3118" s="98" t="s">
        <v>1166</v>
      </c>
      <c r="D3118" s="99">
        <v>10</v>
      </c>
      <c r="E3118" s="99">
        <v>10</v>
      </c>
      <c r="F3118" s="98" t="s">
        <v>1369</v>
      </c>
      <c r="G3118" s="99">
        <v>4</v>
      </c>
      <c r="H3118" s="98" t="s">
        <v>1871</v>
      </c>
      <c r="I3118" s="97">
        <v>13</v>
      </c>
    </row>
    <row r="3119" spans="1:9" ht="15" x14ac:dyDescent="0.2">
      <c r="A3119" s="99">
        <v>305</v>
      </c>
      <c r="B3119" s="98" t="s">
        <v>1101</v>
      </c>
      <c r="C3119" s="98" t="s">
        <v>1166</v>
      </c>
      <c r="D3119" s="99">
        <v>10</v>
      </c>
      <c r="E3119" s="99">
        <v>10</v>
      </c>
      <c r="F3119" s="98" t="s">
        <v>1369</v>
      </c>
      <c r="G3119" s="99">
        <v>5</v>
      </c>
      <c r="H3119" s="98" t="s">
        <v>1871</v>
      </c>
      <c r="I3119" s="97">
        <v>21</v>
      </c>
    </row>
    <row r="3120" spans="1:9" ht="15" x14ac:dyDescent="0.2">
      <c r="A3120" s="99">
        <v>305</v>
      </c>
      <c r="B3120" s="98" t="s">
        <v>1101</v>
      </c>
      <c r="C3120" s="98" t="s">
        <v>1166</v>
      </c>
      <c r="D3120" s="99">
        <v>10</v>
      </c>
      <c r="E3120" s="99">
        <v>33</v>
      </c>
      <c r="F3120" s="98" t="s">
        <v>1368</v>
      </c>
      <c r="G3120" s="99">
        <v>1</v>
      </c>
      <c r="H3120" s="98" t="s">
        <v>1878</v>
      </c>
      <c r="I3120" s="97">
        <v>10</v>
      </c>
    </row>
    <row r="3121" spans="1:9" ht="15" x14ac:dyDescent="0.2">
      <c r="A3121" s="99">
        <v>305</v>
      </c>
      <c r="B3121" s="98" t="s">
        <v>1101</v>
      </c>
      <c r="C3121" s="98" t="s">
        <v>1166</v>
      </c>
      <c r="D3121" s="99">
        <v>10</v>
      </c>
      <c r="E3121" s="99">
        <v>33</v>
      </c>
      <c r="F3121" s="98" t="s">
        <v>1368</v>
      </c>
      <c r="G3121" s="99">
        <v>2</v>
      </c>
      <c r="H3121" s="98" t="s">
        <v>1878</v>
      </c>
      <c r="I3121" s="97">
        <v>13</v>
      </c>
    </row>
    <row r="3122" spans="1:9" ht="15" x14ac:dyDescent="0.2">
      <c r="A3122" s="99">
        <v>305</v>
      </c>
      <c r="B3122" s="98" t="s">
        <v>1101</v>
      </c>
      <c r="C3122" s="98" t="s">
        <v>1166</v>
      </c>
      <c r="D3122" s="99">
        <v>10</v>
      </c>
      <c r="E3122" s="99">
        <v>33</v>
      </c>
      <c r="F3122" s="98" t="s">
        <v>1368</v>
      </c>
      <c r="G3122" s="99">
        <v>3</v>
      </c>
      <c r="H3122" s="98" t="s">
        <v>1878</v>
      </c>
      <c r="I3122" s="97">
        <v>10</v>
      </c>
    </row>
    <row r="3123" spans="1:9" ht="15" x14ac:dyDescent="0.2">
      <c r="A3123" s="99">
        <v>305</v>
      </c>
      <c r="B3123" s="98" t="s">
        <v>1101</v>
      </c>
      <c r="C3123" s="98" t="s">
        <v>1166</v>
      </c>
      <c r="D3123" s="99">
        <v>10</v>
      </c>
      <c r="E3123" s="99">
        <v>33</v>
      </c>
      <c r="F3123" s="98" t="s">
        <v>1368</v>
      </c>
      <c r="G3123" s="99">
        <v>4</v>
      </c>
      <c r="H3123" s="98" t="s">
        <v>1878</v>
      </c>
      <c r="I3123" s="97">
        <v>1</v>
      </c>
    </row>
    <row r="3124" spans="1:9" ht="15" x14ac:dyDescent="0.2">
      <c r="A3124" s="99">
        <v>305</v>
      </c>
      <c r="B3124" s="98" t="s">
        <v>1101</v>
      </c>
      <c r="C3124" s="98" t="s">
        <v>1166</v>
      </c>
      <c r="D3124" s="99">
        <v>10</v>
      </c>
      <c r="E3124" s="99">
        <v>989</v>
      </c>
      <c r="F3124" s="98" t="s">
        <v>1367</v>
      </c>
      <c r="G3124" s="99">
        <v>1</v>
      </c>
      <c r="H3124" s="98" t="s">
        <v>1871</v>
      </c>
      <c r="I3124" s="97">
        <v>9</v>
      </c>
    </row>
    <row r="3125" spans="1:9" ht="15" x14ac:dyDescent="0.2">
      <c r="A3125" s="99">
        <v>305</v>
      </c>
      <c r="B3125" s="98" t="s">
        <v>1101</v>
      </c>
      <c r="C3125" s="98" t="s">
        <v>1166</v>
      </c>
      <c r="D3125" s="99">
        <v>10</v>
      </c>
      <c r="E3125" s="99">
        <v>989</v>
      </c>
      <c r="F3125" s="98" t="s">
        <v>1367</v>
      </c>
      <c r="G3125" s="99">
        <v>2</v>
      </c>
      <c r="H3125" s="98" t="s">
        <v>1871</v>
      </c>
      <c r="I3125" s="97">
        <v>8</v>
      </c>
    </row>
    <row r="3126" spans="1:9" ht="15" x14ac:dyDescent="0.2">
      <c r="A3126" s="99">
        <v>305</v>
      </c>
      <c r="B3126" s="98" t="s">
        <v>1101</v>
      </c>
      <c r="C3126" s="98" t="s">
        <v>1166</v>
      </c>
      <c r="D3126" s="99">
        <v>10</v>
      </c>
      <c r="E3126" s="99">
        <v>989</v>
      </c>
      <c r="F3126" s="98" t="s">
        <v>1367</v>
      </c>
      <c r="G3126" s="99">
        <v>3</v>
      </c>
      <c r="H3126" s="98" t="s">
        <v>1963</v>
      </c>
      <c r="I3126" s="97">
        <v>16</v>
      </c>
    </row>
    <row r="3127" spans="1:9" ht="15" x14ac:dyDescent="0.2">
      <c r="A3127" s="99">
        <v>305</v>
      </c>
      <c r="B3127" s="98" t="s">
        <v>1101</v>
      </c>
      <c r="C3127" s="98" t="s">
        <v>1166</v>
      </c>
      <c r="D3127" s="99">
        <v>10</v>
      </c>
      <c r="E3127" s="99">
        <v>989</v>
      </c>
      <c r="F3127" s="98" t="s">
        <v>1367</v>
      </c>
      <c r="G3127" s="99">
        <v>5</v>
      </c>
      <c r="H3127" s="98" t="s">
        <v>1963</v>
      </c>
      <c r="I3127" s="97">
        <v>10</v>
      </c>
    </row>
    <row r="3128" spans="1:9" ht="15" x14ac:dyDescent="0.2">
      <c r="A3128" s="99">
        <v>305</v>
      </c>
      <c r="B3128" s="98" t="s">
        <v>1101</v>
      </c>
      <c r="C3128" s="98" t="s">
        <v>1166</v>
      </c>
      <c r="D3128" s="99">
        <v>10</v>
      </c>
      <c r="E3128" s="99">
        <v>989</v>
      </c>
      <c r="F3128" s="98" t="s">
        <v>1367</v>
      </c>
      <c r="G3128" s="99">
        <v>6</v>
      </c>
      <c r="H3128" s="98" t="s">
        <v>1963</v>
      </c>
      <c r="I3128" s="97">
        <v>9</v>
      </c>
    </row>
    <row r="3129" spans="1:9" ht="15" x14ac:dyDescent="0.2">
      <c r="A3129" s="99">
        <v>305</v>
      </c>
      <c r="B3129" s="98" t="s">
        <v>1101</v>
      </c>
      <c r="C3129" s="98" t="s">
        <v>1166</v>
      </c>
      <c r="D3129" s="99">
        <v>10</v>
      </c>
      <c r="E3129" s="99">
        <v>1</v>
      </c>
      <c r="F3129" s="98" t="s">
        <v>1366</v>
      </c>
      <c r="G3129" s="99">
        <v>4</v>
      </c>
      <c r="H3129" s="98" t="s">
        <v>1878</v>
      </c>
      <c r="I3129" s="97">
        <v>19</v>
      </c>
    </row>
    <row r="3130" spans="1:9" ht="15" x14ac:dyDescent="0.2">
      <c r="A3130" s="99">
        <v>305</v>
      </c>
      <c r="B3130" s="98" t="s">
        <v>1101</v>
      </c>
      <c r="C3130" s="98" t="s">
        <v>1166</v>
      </c>
      <c r="D3130" s="99">
        <v>10</v>
      </c>
      <c r="E3130" s="99">
        <v>1</v>
      </c>
      <c r="F3130" s="98" t="s">
        <v>1366</v>
      </c>
      <c r="G3130" s="99">
        <v>5</v>
      </c>
      <c r="H3130" s="98" t="s">
        <v>1878</v>
      </c>
      <c r="I3130" s="97">
        <v>7</v>
      </c>
    </row>
    <row r="3131" spans="1:9" ht="15" x14ac:dyDescent="0.2">
      <c r="A3131" s="99">
        <v>305</v>
      </c>
      <c r="B3131" s="98" t="s">
        <v>1101</v>
      </c>
      <c r="C3131" s="98" t="s">
        <v>1166</v>
      </c>
      <c r="D3131" s="99">
        <v>10</v>
      </c>
      <c r="E3131" s="99">
        <v>1</v>
      </c>
      <c r="F3131" s="98" t="s">
        <v>1366</v>
      </c>
      <c r="G3131" s="99">
        <v>6</v>
      </c>
      <c r="H3131" s="98" t="s">
        <v>1878</v>
      </c>
      <c r="I3131" s="97">
        <v>16</v>
      </c>
    </row>
    <row r="3132" spans="1:9" ht="15" x14ac:dyDescent="0.2">
      <c r="A3132" s="99">
        <v>305</v>
      </c>
      <c r="B3132" s="98" t="s">
        <v>1101</v>
      </c>
      <c r="C3132" s="98" t="s">
        <v>1166</v>
      </c>
      <c r="D3132" s="99">
        <v>10</v>
      </c>
      <c r="E3132" s="99">
        <v>56</v>
      </c>
      <c r="F3132" s="98" t="s">
        <v>1365</v>
      </c>
      <c r="G3132" s="99">
        <v>5</v>
      </c>
      <c r="H3132" s="98" t="s">
        <v>1974</v>
      </c>
      <c r="I3132" s="97">
        <v>28</v>
      </c>
    </row>
    <row r="3133" spans="1:9" ht="15" x14ac:dyDescent="0.2">
      <c r="A3133" s="99">
        <v>305</v>
      </c>
      <c r="B3133" s="98" t="s">
        <v>1101</v>
      </c>
      <c r="C3133" s="98" t="s">
        <v>1166</v>
      </c>
      <c r="D3133" s="99">
        <v>10</v>
      </c>
      <c r="E3133" s="99">
        <v>56</v>
      </c>
      <c r="F3133" s="98" t="s">
        <v>1365</v>
      </c>
      <c r="G3133" s="99">
        <v>6</v>
      </c>
      <c r="H3133" s="98" t="s">
        <v>1973</v>
      </c>
      <c r="I3133" s="97">
        <v>28</v>
      </c>
    </row>
    <row r="3134" spans="1:9" ht="15" x14ac:dyDescent="0.2">
      <c r="A3134" s="99">
        <v>305</v>
      </c>
      <c r="B3134" s="98" t="s">
        <v>1101</v>
      </c>
      <c r="C3134" s="98" t="s">
        <v>1166</v>
      </c>
      <c r="D3134" s="99">
        <v>10</v>
      </c>
      <c r="E3134" s="99">
        <v>50</v>
      </c>
      <c r="F3134" s="98" t="s">
        <v>1364</v>
      </c>
      <c r="G3134" s="99">
        <v>1</v>
      </c>
      <c r="H3134" s="98" t="s">
        <v>1853</v>
      </c>
      <c r="I3134" s="97">
        <v>2</v>
      </c>
    </row>
    <row r="3135" spans="1:9" ht="15" x14ac:dyDescent="0.2">
      <c r="A3135" s="99">
        <v>305</v>
      </c>
      <c r="B3135" s="98" t="s">
        <v>1101</v>
      </c>
      <c r="C3135" s="98" t="s">
        <v>1166</v>
      </c>
      <c r="D3135" s="99">
        <v>10</v>
      </c>
      <c r="E3135" s="99">
        <v>50</v>
      </c>
      <c r="F3135" s="98" t="s">
        <v>1364</v>
      </c>
      <c r="G3135" s="99">
        <v>2</v>
      </c>
      <c r="H3135" s="98" t="s">
        <v>1853</v>
      </c>
      <c r="I3135" s="97">
        <v>1</v>
      </c>
    </row>
    <row r="3136" spans="1:9" ht="15" x14ac:dyDescent="0.2">
      <c r="A3136" s="99">
        <v>305</v>
      </c>
      <c r="B3136" s="98" t="s">
        <v>1101</v>
      </c>
      <c r="C3136" s="98" t="s">
        <v>1166</v>
      </c>
      <c r="D3136" s="99">
        <v>10</v>
      </c>
      <c r="E3136" s="99">
        <v>59</v>
      </c>
      <c r="F3136" s="98" t="s">
        <v>1362</v>
      </c>
      <c r="G3136" s="99">
        <v>1</v>
      </c>
      <c r="H3136" s="98" t="s">
        <v>1963</v>
      </c>
      <c r="I3136" s="97">
        <v>18</v>
      </c>
    </row>
    <row r="3137" spans="1:9" ht="15" x14ac:dyDescent="0.2">
      <c r="A3137" s="99">
        <v>305</v>
      </c>
      <c r="B3137" s="98" t="s">
        <v>1101</v>
      </c>
      <c r="C3137" s="98" t="s">
        <v>1166</v>
      </c>
      <c r="D3137" s="99">
        <v>10</v>
      </c>
      <c r="E3137" s="99">
        <v>59</v>
      </c>
      <c r="F3137" s="98" t="s">
        <v>1362</v>
      </c>
      <c r="G3137" s="99">
        <v>2</v>
      </c>
      <c r="H3137" s="98" t="s">
        <v>1963</v>
      </c>
      <c r="I3137" s="97">
        <v>22</v>
      </c>
    </row>
    <row r="3138" spans="1:9" ht="15" x14ac:dyDescent="0.2">
      <c r="A3138" s="99">
        <v>305</v>
      </c>
      <c r="B3138" s="98" t="s">
        <v>1101</v>
      </c>
      <c r="C3138" s="98" t="s">
        <v>1166</v>
      </c>
      <c r="D3138" s="99">
        <v>10</v>
      </c>
      <c r="E3138" s="99">
        <v>59</v>
      </c>
      <c r="F3138" s="98" t="s">
        <v>1362</v>
      </c>
      <c r="G3138" s="99">
        <v>3</v>
      </c>
      <c r="H3138" s="98" t="s">
        <v>1963</v>
      </c>
      <c r="I3138" s="97">
        <v>23</v>
      </c>
    </row>
    <row r="3139" spans="1:9" ht="15" x14ac:dyDescent="0.2">
      <c r="A3139" s="99">
        <v>305</v>
      </c>
      <c r="B3139" s="98" t="s">
        <v>1101</v>
      </c>
      <c r="C3139" s="98" t="s">
        <v>1166</v>
      </c>
      <c r="D3139" s="99">
        <v>10</v>
      </c>
      <c r="E3139" s="99">
        <v>59</v>
      </c>
      <c r="F3139" s="98" t="s">
        <v>1362</v>
      </c>
      <c r="G3139" s="99">
        <v>6</v>
      </c>
      <c r="H3139" s="98" t="s">
        <v>1963</v>
      </c>
      <c r="I3139" s="97">
        <v>25</v>
      </c>
    </row>
    <row r="3140" spans="1:9" ht="15" x14ac:dyDescent="0.2">
      <c r="A3140" s="99">
        <v>305</v>
      </c>
      <c r="B3140" s="98" t="s">
        <v>1101</v>
      </c>
      <c r="C3140" s="98" t="s">
        <v>1166</v>
      </c>
      <c r="D3140" s="99">
        <v>10</v>
      </c>
      <c r="E3140" s="99">
        <v>179</v>
      </c>
      <c r="F3140" s="98" t="s">
        <v>1360</v>
      </c>
      <c r="G3140" s="99">
        <v>3</v>
      </c>
      <c r="H3140" s="98" t="s">
        <v>1853</v>
      </c>
      <c r="I3140" s="97">
        <v>6</v>
      </c>
    </row>
    <row r="3141" spans="1:9" ht="15" x14ac:dyDescent="0.2">
      <c r="A3141" s="99">
        <v>305</v>
      </c>
      <c r="B3141" s="98" t="s">
        <v>1101</v>
      </c>
      <c r="C3141" s="98" t="s">
        <v>1166</v>
      </c>
      <c r="D3141" s="99">
        <v>10</v>
      </c>
      <c r="E3141" s="99">
        <v>179</v>
      </c>
      <c r="F3141" s="98" t="s">
        <v>1360</v>
      </c>
      <c r="G3141" s="99">
        <v>4</v>
      </c>
      <c r="H3141" s="98" t="s">
        <v>1853</v>
      </c>
      <c r="I3141" s="97">
        <v>3</v>
      </c>
    </row>
    <row r="3142" spans="1:9" ht="15" x14ac:dyDescent="0.2">
      <c r="A3142" s="99">
        <v>305</v>
      </c>
      <c r="B3142" s="98" t="s">
        <v>1101</v>
      </c>
      <c r="C3142" s="98" t="s">
        <v>1166</v>
      </c>
      <c r="D3142" s="99">
        <v>10</v>
      </c>
      <c r="E3142" s="99">
        <v>179</v>
      </c>
      <c r="F3142" s="98" t="s">
        <v>1360</v>
      </c>
      <c r="G3142" s="99">
        <v>6</v>
      </c>
      <c r="H3142" s="98" t="s">
        <v>1853</v>
      </c>
      <c r="I3142" s="97">
        <v>4</v>
      </c>
    </row>
    <row r="3143" spans="1:9" ht="15" x14ac:dyDescent="0.2">
      <c r="A3143" s="99">
        <v>305</v>
      </c>
      <c r="B3143" s="98" t="s">
        <v>1101</v>
      </c>
      <c r="C3143" s="98" t="s">
        <v>1166</v>
      </c>
      <c r="D3143" s="99">
        <v>10</v>
      </c>
      <c r="E3143" s="99">
        <v>8</v>
      </c>
      <c r="F3143" s="98" t="s">
        <v>1358</v>
      </c>
      <c r="G3143" s="99">
        <v>1</v>
      </c>
      <c r="H3143" s="98" t="s">
        <v>1877</v>
      </c>
      <c r="I3143" s="97">
        <v>10</v>
      </c>
    </row>
    <row r="3144" spans="1:9" ht="15" x14ac:dyDescent="0.2">
      <c r="A3144" s="99">
        <v>305</v>
      </c>
      <c r="B3144" s="98" t="s">
        <v>1101</v>
      </c>
      <c r="C3144" s="98" t="s">
        <v>1166</v>
      </c>
      <c r="D3144" s="99">
        <v>10</v>
      </c>
      <c r="E3144" s="99">
        <v>8</v>
      </c>
      <c r="F3144" s="98" t="s">
        <v>1358</v>
      </c>
      <c r="G3144" s="99">
        <v>2</v>
      </c>
      <c r="H3144" s="98" t="s">
        <v>1877</v>
      </c>
      <c r="I3144" s="97">
        <v>15</v>
      </c>
    </row>
    <row r="3145" spans="1:9" ht="15" x14ac:dyDescent="0.2">
      <c r="A3145" s="99">
        <v>305</v>
      </c>
      <c r="B3145" s="98" t="s">
        <v>1101</v>
      </c>
      <c r="C3145" s="98" t="s">
        <v>1166</v>
      </c>
      <c r="D3145" s="99">
        <v>10</v>
      </c>
      <c r="E3145" s="99">
        <v>44</v>
      </c>
      <c r="F3145" s="98" t="s">
        <v>1357</v>
      </c>
      <c r="G3145" s="99">
        <v>1</v>
      </c>
      <c r="H3145" s="98" t="s">
        <v>1878</v>
      </c>
      <c r="I3145" s="97">
        <v>7</v>
      </c>
    </row>
    <row r="3146" spans="1:9" ht="15" x14ac:dyDescent="0.2">
      <c r="A3146" s="99">
        <v>305</v>
      </c>
      <c r="B3146" s="98" t="s">
        <v>1101</v>
      </c>
      <c r="C3146" s="98" t="s">
        <v>1166</v>
      </c>
      <c r="D3146" s="99">
        <v>10</v>
      </c>
      <c r="E3146" s="99">
        <v>44</v>
      </c>
      <c r="F3146" s="98" t="s">
        <v>1357</v>
      </c>
      <c r="G3146" s="99">
        <v>2</v>
      </c>
      <c r="H3146" s="98" t="s">
        <v>1878</v>
      </c>
      <c r="I3146" s="97">
        <v>3</v>
      </c>
    </row>
    <row r="3147" spans="1:9" ht="15" x14ac:dyDescent="0.2">
      <c r="A3147" s="99">
        <v>305</v>
      </c>
      <c r="B3147" s="98" t="s">
        <v>1101</v>
      </c>
      <c r="C3147" s="98" t="s">
        <v>1163</v>
      </c>
      <c r="D3147" s="99">
        <v>10</v>
      </c>
      <c r="E3147" s="99">
        <v>173</v>
      </c>
      <c r="F3147" s="98" t="s">
        <v>1354</v>
      </c>
      <c r="G3147" s="99">
        <v>1</v>
      </c>
      <c r="H3147" s="98" t="s">
        <v>1848</v>
      </c>
      <c r="I3147" s="97">
        <v>30</v>
      </c>
    </row>
    <row r="3148" spans="1:9" ht="15" x14ac:dyDescent="0.2">
      <c r="A3148" s="99">
        <v>305</v>
      </c>
      <c r="B3148" s="98" t="s">
        <v>1101</v>
      </c>
      <c r="C3148" s="98" t="s">
        <v>1163</v>
      </c>
      <c r="D3148" s="99">
        <v>10</v>
      </c>
      <c r="E3148" s="99">
        <v>173</v>
      </c>
      <c r="F3148" s="98" t="s">
        <v>1354</v>
      </c>
      <c r="G3148" s="99">
        <v>2</v>
      </c>
      <c r="H3148" s="98" t="s">
        <v>1848</v>
      </c>
      <c r="I3148" s="97">
        <v>25</v>
      </c>
    </row>
    <row r="3149" spans="1:9" ht="15" x14ac:dyDescent="0.2">
      <c r="A3149" s="99">
        <v>305</v>
      </c>
      <c r="B3149" s="98" t="s">
        <v>1101</v>
      </c>
      <c r="C3149" s="98" t="s">
        <v>1163</v>
      </c>
      <c r="D3149" s="99">
        <v>10</v>
      </c>
      <c r="E3149" s="99">
        <v>173</v>
      </c>
      <c r="F3149" s="98" t="s">
        <v>1354</v>
      </c>
      <c r="G3149" s="99">
        <v>3</v>
      </c>
      <c r="H3149" s="98" t="s">
        <v>1848</v>
      </c>
      <c r="I3149" s="97">
        <v>29</v>
      </c>
    </row>
    <row r="3150" spans="1:9" ht="15" x14ac:dyDescent="0.2">
      <c r="A3150" s="99">
        <v>305</v>
      </c>
      <c r="B3150" s="98" t="s">
        <v>1101</v>
      </c>
      <c r="C3150" s="98" t="s">
        <v>1163</v>
      </c>
      <c r="D3150" s="99">
        <v>10</v>
      </c>
      <c r="E3150" s="99">
        <v>173</v>
      </c>
      <c r="F3150" s="98" t="s">
        <v>1354</v>
      </c>
      <c r="G3150" s="99">
        <v>5</v>
      </c>
      <c r="H3150" s="98" t="s">
        <v>1848</v>
      </c>
      <c r="I3150" s="97">
        <v>26</v>
      </c>
    </row>
    <row r="3151" spans="1:9" ht="15" x14ac:dyDescent="0.2">
      <c r="A3151" s="99">
        <v>305</v>
      </c>
      <c r="B3151" s="98" t="s">
        <v>1101</v>
      </c>
      <c r="C3151" s="98" t="s">
        <v>1163</v>
      </c>
      <c r="D3151" s="99">
        <v>10</v>
      </c>
      <c r="E3151" s="99">
        <v>173</v>
      </c>
      <c r="F3151" s="98" t="s">
        <v>1354</v>
      </c>
      <c r="G3151" s="99">
        <v>6</v>
      </c>
      <c r="H3151" s="98" t="s">
        <v>1848</v>
      </c>
      <c r="I3151" s="97">
        <v>29</v>
      </c>
    </row>
    <row r="3152" spans="1:9" ht="15" x14ac:dyDescent="0.2">
      <c r="A3152" s="99">
        <v>305</v>
      </c>
      <c r="B3152" s="98" t="s">
        <v>1101</v>
      </c>
      <c r="C3152" s="98" t="s">
        <v>1163</v>
      </c>
      <c r="D3152" s="99">
        <v>10</v>
      </c>
      <c r="E3152" s="99">
        <v>2</v>
      </c>
      <c r="F3152" s="98" t="s">
        <v>1353</v>
      </c>
      <c r="G3152" s="99">
        <v>2</v>
      </c>
      <c r="H3152" s="98" t="s">
        <v>1848</v>
      </c>
      <c r="I3152" s="97">
        <v>33</v>
      </c>
    </row>
    <row r="3153" spans="1:9" ht="15" x14ac:dyDescent="0.2">
      <c r="A3153" s="99">
        <v>305</v>
      </c>
      <c r="B3153" s="98" t="s">
        <v>1101</v>
      </c>
      <c r="C3153" s="98" t="s">
        <v>1163</v>
      </c>
      <c r="D3153" s="99">
        <v>10</v>
      </c>
      <c r="E3153" s="99">
        <v>2</v>
      </c>
      <c r="F3153" s="98" t="s">
        <v>1353</v>
      </c>
      <c r="G3153" s="99">
        <v>3</v>
      </c>
      <c r="H3153" s="98" t="s">
        <v>1848</v>
      </c>
      <c r="I3153" s="97">
        <v>32</v>
      </c>
    </row>
    <row r="3154" spans="1:9" ht="15" x14ac:dyDescent="0.2">
      <c r="A3154" s="99">
        <v>305</v>
      </c>
      <c r="B3154" s="98" t="s">
        <v>1101</v>
      </c>
      <c r="C3154" s="98" t="s">
        <v>1163</v>
      </c>
      <c r="D3154" s="99">
        <v>10</v>
      </c>
      <c r="E3154" s="99">
        <v>2</v>
      </c>
      <c r="F3154" s="98" t="s">
        <v>1353</v>
      </c>
      <c r="G3154" s="99">
        <v>4</v>
      </c>
      <c r="H3154" s="98" t="s">
        <v>1848</v>
      </c>
      <c r="I3154" s="97">
        <v>27</v>
      </c>
    </row>
    <row r="3155" spans="1:9" ht="15" x14ac:dyDescent="0.2">
      <c r="A3155" s="99">
        <v>305</v>
      </c>
      <c r="B3155" s="98" t="s">
        <v>1101</v>
      </c>
      <c r="C3155" s="98" t="s">
        <v>1163</v>
      </c>
      <c r="D3155" s="99">
        <v>10</v>
      </c>
      <c r="E3155" s="99">
        <v>2</v>
      </c>
      <c r="F3155" s="98" t="s">
        <v>1353</v>
      </c>
      <c r="G3155" s="99">
        <v>6</v>
      </c>
      <c r="H3155" s="98" t="s">
        <v>1849</v>
      </c>
      <c r="I3155" s="97">
        <v>1</v>
      </c>
    </row>
    <row r="3156" spans="1:9" ht="15" x14ac:dyDescent="0.2">
      <c r="A3156" s="99">
        <v>305</v>
      </c>
      <c r="B3156" s="98" t="s">
        <v>1101</v>
      </c>
      <c r="C3156" s="98" t="s">
        <v>1163</v>
      </c>
      <c r="D3156" s="99">
        <v>10</v>
      </c>
      <c r="E3156" s="99">
        <v>65</v>
      </c>
      <c r="F3156" s="98" t="s">
        <v>1348</v>
      </c>
      <c r="G3156" s="99">
        <v>1</v>
      </c>
      <c r="H3156" s="98" t="s">
        <v>1848</v>
      </c>
      <c r="I3156" s="97">
        <v>30</v>
      </c>
    </row>
    <row r="3157" spans="1:9" ht="15" x14ac:dyDescent="0.2">
      <c r="A3157" s="99">
        <v>305</v>
      </c>
      <c r="B3157" s="98" t="s">
        <v>1101</v>
      </c>
      <c r="C3157" s="98" t="s">
        <v>1163</v>
      </c>
      <c r="D3157" s="99">
        <v>10</v>
      </c>
      <c r="E3157" s="99">
        <v>65</v>
      </c>
      <c r="F3157" s="98" t="s">
        <v>1348</v>
      </c>
      <c r="G3157" s="99">
        <v>2</v>
      </c>
      <c r="H3157" s="98" t="s">
        <v>1848</v>
      </c>
      <c r="I3157" s="97">
        <v>31</v>
      </c>
    </row>
    <row r="3158" spans="1:9" ht="15" x14ac:dyDescent="0.2">
      <c r="A3158" s="99">
        <v>305</v>
      </c>
      <c r="B3158" s="98" t="s">
        <v>1101</v>
      </c>
      <c r="C3158" s="98" t="s">
        <v>1163</v>
      </c>
      <c r="D3158" s="99">
        <v>10</v>
      </c>
      <c r="E3158" s="99">
        <v>65</v>
      </c>
      <c r="F3158" s="98" t="s">
        <v>1348</v>
      </c>
      <c r="G3158" s="99">
        <v>4</v>
      </c>
      <c r="H3158" s="98" t="s">
        <v>1848</v>
      </c>
      <c r="I3158" s="97">
        <v>30</v>
      </c>
    </row>
    <row r="3159" spans="1:9" ht="15" x14ac:dyDescent="0.2">
      <c r="A3159" s="99">
        <v>305</v>
      </c>
      <c r="B3159" s="98" t="s">
        <v>1101</v>
      </c>
      <c r="C3159" s="98" t="s">
        <v>1163</v>
      </c>
      <c r="D3159" s="99">
        <v>10</v>
      </c>
      <c r="E3159" s="99">
        <v>65</v>
      </c>
      <c r="F3159" s="98" t="s">
        <v>1348</v>
      </c>
      <c r="G3159" s="99">
        <v>5</v>
      </c>
      <c r="H3159" s="98" t="s">
        <v>1848</v>
      </c>
      <c r="I3159" s="97">
        <v>16</v>
      </c>
    </row>
    <row r="3160" spans="1:9" ht="15" x14ac:dyDescent="0.2">
      <c r="A3160" s="99">
        <v>305</v>
      </c>
      <c r="B3160" s="98" t="s">
        <v>1101</v>
      </c>
      <c r="C3160" s="98" t="s">
        <v>1163</v>
      </c>
      <c r="D3160" s="99">
        <v>10</v>
      </c>
      <c r="E3160" s="99">
        <v>65</v>
      </c>
      <c r="F3160" s="98" t="s">
        <v>1348</v>
      </c>
      <c r="G3160" s="99">
        <v>6</v>
      </c>
      <c r="H3160" s="98" t="s">
        <v>1848</v>
      </c>
      <c r="I3160" s="97">
        <v>29</v>
      </c>
    </row>
    <row r="3161" spans="1:9" ht="15" x14ac:dyDescent="0.2">
      <c r="A3161" s="99">
        <v>305</v>
      </c>
      <c r="B3161" s="98" t="s">
        <v>1101</v>
      </c>
      <c r="C3161" s="98" t="s">
        <v>1163</v>
      </c>
      <c r="D3161" s="99">
        <v>10</v>
      </c>
      <c r="E3161" s="99">
        <v>104</v>
      </c>
      <c r="F3161" s="98" t="s">
        <v>1346</v>
      </c>
      <c r="G3161" s="99">
        <v>2</v>
      </c>
      <c r="H3161" s="98" t="s">
        <v>1848</v>
      </c>
      <c r="I3161" s="97">
        <v>28</v>
      </c>
    </row>
    <row r="3162" spans="1:9" ht="15" x14ac:dyDescent="0.2">
      <c r="A3162" s="99">
        <v>305</v>
      </c>
      <c r="B3162" s="98" t="s">
        <v>1101</v>
      </c>
      <c r="C3162" s="98" t="s">
        <v>1163</v>
      </c>
      <c r="D3162" s="99">
        <v>10</v>
      </c>
      <c r="E3162" s="99">
        <v>104</v>
      </c>
      <c r="F3162" s="98" t="s">
        <v>1346</v>
      </c>
      <c r="G3162" s="99">
        <v>3</v>
      </c>
      <c r="H3162" s="98" t="s">
        <v>1848</v>
      </c>
      <c r="I3162" s="97">
        <v>28</v>
      </c>
    </row>
    <row r="3163" spans="1:9" ht="15" x14ac:dyDescent="0.2">
      <c r="A3163" s="99">
        <v>305</v>
      </c>
      <c r="B3163" s="98" t="s">
        <v>1101</v>
      </c>
      <c r="C3163" s="98" t="s">
        <v>1163</v>
      </c>
      <c r="D3163" s="99">
        <v>10</v>
      </c>
      <c r="E3163" s="99">
        <v>143</v>
      </c>
      <c r="F3163" s="98" t="s">
        <v>1344</v>
      </c>
      <c r="G3163" s="99">
        <v>3</v>
      </c>
      <c r="H3163" s="98" t="s">
        <v>1978</v>
      </c>
      <c r="I3163" s="97">
        <v>24</v>
      </c>
    </row>
    <row r="3164" spans="1:9" ht="15" x14ac:dyDescent="0.2">
      <c r="A3164" s="99">
        <v>305</v>
      </c>
      <c r="B3164" s="98" t="s">
        <v>1101</v>
      </c>
      <c r="C3164" s="98" t="s">
        <v>1163</v>
      </c>
      <c r="D3164" s="99">
        <v>10</v>
      </c>
      <c r="E3164" s="99">
        <v>143</v>
      </c>
      <c r="F3164" s="98" t="s">
        <v>1344</v>
      </c>
      <c r="G3164" s="99">
        <v>5</v>
      </c>
      <c r="H3164" s="98" t="s">
        <v>1978</v>
      </c>
      <c r="I3164" s="97">
        <v>26</v>
      </c>
    </row>
    <row r="3165" spans="1:9" ht="15" x14ac:dyDescent="0.2">
      <c r="A3165" s="99">
        <v>305</v>
      </c>
      <c r="B3165" s="98" t="s">
        <v>1101</v>
      </c>
      <c r="C3165" s="98" t="s">
        <v>1163</v>
      </c>
      <c r="D3165" s="99">
        <v>10</v>
      </c>
      <c r="E3165" s="99">
        <v>105</v>
      </c>
      <c r="F3165" s="98" t="s">
        <v>1337</v>
      </c>
      <c r="G3165" s="99">
        <v>4</v>
      </c>
      <c r="H3165" s="98" t="s">
        <v>1848</v>
      </c>
      <c r="I3165" s="97">
        <v>26</v>
      </c>
    </row>
    <row r="3166" spans="1:9" ht="15" x14ac:dyDescent="0.2">
      <c r="A3166" s="99">
        <v>305</v>
      </c>
      <c r="B3166" s="98" t="s">
        <v>1101</v>
      </c>
      <c r="C3166" s="98" t="s">
        <v>1163</v>
      </c>
      <c r="D3166" s="99">
        <v>10</v>
      </c>
      <c r="E3166" s="99">
        <v>105</v>
      </c>
      <c r="F3166" s="98" t="s">
        <v>1337</v>
      </c>
      <c r="G3166" s="99">
        <v>6</v>
      </c>
      <c r="H3166" s="98" t="s">
        <v>1848</v>
      </c>
      <c r="I3166" s="97">
        <v>27</v>
      </c>
    </row>
    <row r="3167" spans="1:9" ht="15" x14ac:dyDescent="0.2">
      <c r="A3167" s="99">
        <v>305</v>
      </c>
      <c r="B3167" s="98" t="s">
        <v>1101</v>
      </c>
      <c r="C3167" s="98" t="s">
        <v>1172</v>
      </c>
      <c r="D3167" s="99">
        <v>11</v>
      </c>
      <c r="E3167" s="99">
        <v>965</v>
      </c>
      <c r="F3167" s="98" t="s">
        <v>1395</v>
      </c>
      <c r="G3167" s="99">
        <v>1</v>
      </c>
      <c r="H3167" s="98" t="s">
        <v>1860</v>
      </c>
      <c r="I3167" s="97">
        <v>30</v>
      </c>
    </row>
    <row r="3168" spans="1:9" ht="15" x14ac:dyDescent="0.2">
      <c r="A3168" s="99">
        <v>305</v>
      </c>
      <c r="B3168" s="98" t="s">
        <v>1101</v>
      </c>
      <c r="C3168" s="98" t="s">
        <v>1172</v>
      </c>
      <c r="D3168" s="99">
        <v>11</v>
      </c>
      <c r="E3168" s="99">
        <v>965</v>
      </c>
      <c r="F3168" s="98" t="s">
        <v>1395</v>
      </c>
      <c r="G3168" s="99">
        <v>2</v>
      </c>
      <c r="H3168" s="98" t="s">
        <v>1860</v>
      </c>
      <c r="I3168" s="97">
        <v>31</v>
      </c>
    </row>
    <row r="3169" spans="1:9" ht="15" x14ac:dyDescent="0.2">
      <c r="A3169" s="99">
        <v>305</v>
      </c>
      <c r="B3169" s="98" t="s">
        <v>1101</v>
      </c>
      <c r="C3169" s="98" t="s">
        <v>1172</v>
      </c>
      <c r="D3169" s="99">
        <v>11</v>
      </c>
      <c r="E3169" s="99">
        <v>965</v>
      </c>
      <c r="F3169" s="98" t="s">
        <v>1395</v>
      </c>
      <c r="G3169" s="99">
        <v>6</v>
      </c>
      <c r="H3169" s="98" t="s">
        <v>1857</v>
      </c>
      <c r="I3169" s="97">
        <v>1</v>
      </c>
    </row>
    <row r="3170" spans="1:9" ht="15" x14ac:dyDescent="0.2">
      <c r="A3170" s="99">
        <v>305</v>
      </c>
      <c r="B3170" s="98" t="s">
        <v>1101</v>
      </c>
      <c r="C3170" s="98" t="s">
        <v>1172</v>
      </c>
      <c r="D3170" s="99">
        <v>11</v>
      </c>
      <c r="E3170" s="99">
        <v>154</v>
      </c>
      <c r="F3170" s="98" t="s">
        <v>1394</v>
      </c>
      <c r="G3170" s="99">
        <v>3</v>
      </c>
      <c r="H3170" s="98" t="s">
        <v>1977</v>
      </c>
      <c r="I3170" s="97">
        <v>28</v>
      </c>
    </row>
    <row r="3171" spans="1:9" ht="15" x14ac:dyDescent="0.2">
      <c r="A3171" s="99">
        <v>305</v>
      </c>
      <c r="B3171" s="98" t="s">
        <v>1101</v>
      </c>
      <c r="C3171" s="98" t="s">
        <v>1172</v>
      </c>
      <c r="D3171" s="99">
        <v>11</v>
      </c>
      <c r="E3171" s="99">
        <v>154</v>
      </c>
      <c r="F3171" s="98" t="s">
        <v>1394</v>
      </c>
      <c r="G3171" s="99">
        <v>6</v>
      </c>
      <c r="H3171" s="98" t="s">
        <v>1977</v>
      </c>
      <c r="I3171" s="97">
        <v>29</v>
      </c>
    </row>
    <row r="3172" spans="1:9" ht="15" x14ac:dyDescent="0.2">
      <c r="A3172" s="99">
        <v>305</v>
      </c>
      <c r="B3172" s="98" t="s">
        <v>1101</v>
      </c>
      <c r="C3172" s="98" t="s">
        <v>1172</v>
      </c>
      <c r="D3172" s="99">
        <v>11</v>
      </c>
      <c r="E3172" s="99">
        <v>52</v>
      </c>
      <c r="F3172" s="98" t="s">
        <v>1393</v>
      </c>
      <c r="G3172" s="99">
        <v>1</v>
      </c>
      <c r="H3172" s="98" t="s">
        <v>1860</v>
      </c>
      <c r="I3172" s="97">
        <v>27</v>
      </c>
    </row>
    <row r="3173" spans="1:9" ht="15" x14ac:dyDescent="0.2">
      <c r="A3173" s="99">
        <v>305</v>
      </c>
      <c r="B3173" s="98" t="s">
        <v>1101</v>
      </c>
      <c r="C3173" s="98" t="s">
        <v>1172</v>
      </c>
      <c r="D3173" s="99">
        <v>11</v>
      </c>
      <c r="E3173" s="99">
        <v>52</v>
      </c>
      <c r="F3173" s="98" t="s">
        <v>1393</v>
      </c>
      <c r="G3173" s="99">
        <v>6</v>
      </c>
      <c r="H3173" s="98" t="s">
        <v>1860</v>
      </c>
      <c r="I3173" s="97">
        <v>22</v>
      </c>
    </row>
    <row r="3174" spans="1:9" ht="15" x14ac:dyDescent="0.2">
      <c r="A3174" s="99">
        <v>305</v>
      </c>
      <c r="B3174" s="98" t="s">
        <v>1101</v>
      </c>
      <c r="C3174" s="98" t="s">
        <v>1172</v>
      </c>
      <c r="D3174" s="99">
        <v>11</v>
      </c>
      <c r="E3174" s="99">
        <v>171</v>
      </c>
      <c r="F3174" s="98" t="s">
        <v>1392</v>
      </c>
      <c r="G3174" s="99">
        <v>1</v>
      </c>
      <c r="H3174" s="98" t="s">
        <v>1860</v>
      </c>
      <c r="I3174" s="97">
        <v>27</v>
      </c>
    </row>
    <row r="3175" spans="1:9" ht="15" x14ac:dyDescent="0.2">
      <c r="A3175" s="99">
        <v>305</v>
      </c>
      <c r="B3175" s="98" t="s">
        <v>1101</v>
      </c>
      <c r="C3175" s="98" t="s">
        <v>1172</v>
      </c>
      <c r="D3175" s="99">
        <v>11</v>
      </c>
      <c r="E3175" s="99">
        <v>171</v>
      </c>
      <c r="F3175" s="98" t="s">
        <v>1392</v>
      </c>
      <c r="G3175" s="99">
        <v>5</v>
      </c>
      <c r="H3175" s="98" t="s">
        <v>1860</v>
      </c>
      <c r="I3175" s="97">
        <v>30</v>
      </c>
    </row>
    <row r="3176" spans="1:9" ht="15" x14ac:dyDescent="0.2">
      <c r="A3176" s="99">
        <v>305</v>
      </c>
      <c r="B3176" s="98" t="s">
        <v>1101</v>
      </c>
      <c r="C3176" s="98" t="s">
        <v>1172</v>
      </c>
      <c r="D3176" s="99">
        <v>11</v>
      </c>
      <c r="E3176" s="99">
        <v>171</v>
      </c>
      <c r="F3176" s="98" t="s">
        <v>1392</v>
      </c>
      <c r="G3176" s="99">
        <v>6</v>
      </c>
      <c r="H3176" s="98" t="s">
        <v>1860</v>
      </c>
      <c r="I3176" s="97">
        <v>29</v>
      </c>
    </row>
    <row r="3177" spans="1:9" ht="15" x14ac:dyDescent="0.2">
      <c r="A3177" s="99">
        <v>305</v>
      </c>
      <c r="B3177" s="98" t="s">
        <v>1101</v>
      </c>
      <c r="C3177" s="98" t="s">
        <v>1172</v>
      </c>
      <c r="D3177" s="99">
        <v>11</v>
      </c>
      <c r="E3177" s="99">
        <v>999</v>
      </c>
      <c r="F3177" s="98" t="s">
        <v>1391</v>
      </c>
      <c r="G3177" s="99">
        <v>3</v>
      </c>
      <c r="H3177" s="98" t="s">
        <v>1873</v>
      </c>
      <c r="I3177" s="97">
        <v>6</v>
      </c>
    </row>
    <row r="3178" spans="1:9" ht="15" x14ac:dyDescent="0.2">
      <c r="A3178" s="99">
        <v>305</v>
      </c>
      <c r="B3178" s="98" t="s">
        <v>1101</v>
      </c>
      <c r="C3178" s="98" t="s">
        <v>1172</v>
      </c>
      <c r="D3178" s="99">
        <v>11</v>
      </c>
      <c r="E3178" s="99">
        <v>999</v>
      </c>
      <c r="F3178" s="98" t="s">
        <v>1391</v>
      </c>
      <c r="G3178" s="99">
        <v>4</v>
      </c>
      <c r="H3178" s="98" t="s">
        <v>1881</v>
      </c>
      <c r="I3178" s="97">
        <v>13</v>
      </c>
    </row>
    <row r="3179" spans="1:9" ht="15" x14ac:dyDescent="0.2">
      <c r="A3179" s="99">
        <v>305</v>
      </c>
      <c r="B3179" s="98" t="s">
        <v>1101</v>
      </c>
      <c r="C3179" s="98" t="s">
        <v>1172</v>
      </c>
      <c r="D3179" s="99">
        <v>11</v>
      </c>
      <c r="E3179" s="99">
        <v>999</v>
      </c>
      <c r="F3179" s="98" t="s">
        <v>1391</v>
      </c>
      <c r="G3179" s="99">
        <v>5</v>
      </c>
      <c r="H3179" s="98" t="s">
        <v>1873</v>
      </c>
      <c r="I3179" s="97">
        <v>4</v>
      </c>
    </row>
    <row r="3180" spans="1:9" ht="15" x14ac:dyDescent="0.2">
      <c r="A3180" s="99">
        <v>305</v>
      </c>
      <c r="B3180" s="98" t="s">
        <v>1101</v>
      </c>
      <c r="C3180" s="98" t="s">
        <v>1172</v>
      </c>
      <c r="D3180" s="99">
        <v>11</v>
      </c>
      <c r="E3180" s="99">
        <v>999</v>
      </c>
      <c r="F3180" s="98" t="s">
        <v>1391</v>
      </c>
      <c r="G3180" s="99">
        <v>6</v>
      </c>
      <c r="H3180" s="98" t="s">
        <v>1873</v>
      </c>
      <c r="I3180" s="97">
        <v>4</v>
      </c>
    </row>
    <row r="3181" spans="1:9" ht="15" x14ac:dyDescent="0.2">
      <c r="A3181" s="99">
        <v>305</v>
      </c>
      <c r="B3181" s="98" t="s">
        <v>1101</v>
      </c>
      <c r="C3181" s="98" t="s">
        <v>1172</v>
      </c>
      <c r="D3181" s="99">
        <v>11</v>
      </c>
      <c r="E3181" s="99">
        <v>999</v>
      </c>
      <c r="F3181" s="98" t="s">
        <v>1391</v>
      </c>
      <c r="G3181" s="99">
        <v>7</v>
      </c>
      <c r="H3181" s="98" t="s">
        <v>1968</v>
      </c>
      <c r="I3181" s="97">
        <v>5</v>
      </c>
    </row>
    <row r="3182" spans="1:9" ht="15" x14ac:dyDescent="0.2">
      <c r="A3182" s="99">
        <v>305</v>
      </c>
      <c r="B3182" s="98" t="s">
        <v>1101</v>
      </c>
      <c r="C3182" s="98" t="s">
        <v>1172</v>
      </c>
      <c r="D3182" s="99">
        <v>11</v>
      </c>
      <c r="E3182" s="99">
        <v>48</v>
      </c>
      <c r="F3182" s="98" t="s">
        <v>1390</v>
      </c>
      <c r="G3182" s="99">
        <v>2</v>
      </c>
      <c r="H3182" s="98" t="s">
        <v>1846</v>
      </c>
      <c r="I3182" s="97">
        <v>5</v>
      </c>
    </row>
    <row r="3183" spans="1:9" ht="15" x14ac:dyDescent="0.2">
      <c r="A3183" s="99">
        <v>305</v>
      </c>
      <c r="B3183" s="98" t="s">
        <v>1101</v>
      </c>
      <c r="C3183" s="98" t="s">
        <v>1172</v>
      </c>
      <c r="D3183" s="99">
        <v>11</v>
      </c>
      <c r="E3183" s="99">
        <v>48</v>
      </c>
      <c r="F3183" s="98" t="s">
        <v>1390</v>
      </c>
      <c r="G3183" s="99">
        <v>3</v>
      </c>
      <c r="H3183" s="98" t="s">
        <v>1860</v>
      </c>
      <c r="I3183" s="97">
        <v>1</v>
      </c>
    </row>
    <row r="3184" spans="1:9" ht="15" x14ac:dyDescent="0.2">
      <c r="A3184" s="99">
        <v>305</v>
      </c>
      <c r="B3184" s="98" t="s">
        <v>1101</v>
      </c>
      <c r="C3184" s="98" t="s">
        <v>1172</v>
      </c>
      <c r="D3184" s="99">
        <v>11</v>
      </c>
      <c r="E3184" s="99">
        <v>87</v>
      </c>
      <c r="F3184" s="98" t="s">
        <v>1347</v>
      </c>
      <c r="G3184" s="99">
        <v>1</v>
      </c>
      <c r="H3184" s="98" t="s">
        <v>1977</v>
      </c>
      <c r="I3184" s="97">
        <v>31</v>
      </c>
    </row>
    <row r="3185" spans="1:9" ht="15" x14ac:dyDescent="0.2">
      <c r="A3185" s="99">
        <v>305</v>
      </c>
      <c r="B3185" s="98" t="s">
        <v>1101</v>
      </c>
      <c r="C3185" s="98" t="s">
        <v>1172</v>
      </c>
      <c r="D3185" s="99">
        <v>11</v>
      </c>
      <c r="E3185" s="99">
        <v>87</v>
      </c>
      <c r="F3185" s="98" t="s">
        <v>1347</v>
      </c>
      <c r="G3185" s="99">
        <v>5</v>
      </c>
      <c r="H3185" s="98" t="s">
        <v>1977</v>
      </c>
      <c r="I3185" s="97">
        <v>35</v>
      </c>
    </row>
    <row r="3186" spans="1:9" ht="15" x14ac:dyDescent="0.2">
      <c r="A3186" s="99">
        <v>305</v>
      </c>
      <c r="B3186" s="98" t="s">
        <v>1101</v>
      </c>
      <c r="C3186" s="98" t="s">
        <v>1172</v>
      </c>
      <c r="D3186" s="99">
        <v>11</v>
      </c>
      <c r="E3186" s="99">
        <v>51</v>
      </c>
      <c r="F3186" s="98" t="s">
        <v>1386</v>
      </c>
      <c r="G3186" s="99">
        <v>2</v>
      </c>
      <c r="H3186" s="98" t="s">
        <v>1977</v>
      </c>
      <c r="I3186" s="97">
        <v>25</v>
      </c>
    </row>
    <row r="3187" spans="1:9" ht="15" x14ac:dyDescent="0.2">
      <c r="A3187" s="99">
        <v>305</v>
      </c>
      <c r="B3187" s="98" t="s">
        <v>1101</v>
      </c>
      <c r="C3187" s="98" t="s">
        <v>1172</v>
      </c>
      <c r="D3187" s="99">
        <v>11</v>
      </c>
      <c r="E3187" s="99">
        <v>51</v>
      </c>
      <c r="F3187" s="98" t="s">
        <v>1386</v>
      </c>
      <c r="G3187" s="99">
        <v>3</v>
      </c>
      <c r="H3187" s="98" t="s">
        <v>1860</v>
      </c>
      <c r="I3187" s="97">
        <v>30</v>
      </c>
    </row>
    <row r="3188" spans="1:9" ht="15" x14ac:dyDescent="0.2">
      <c r="A3188" s="99">
        <v>305</v>
      </c>
      <c r="B3188" s="98" t="s">
        <v>1101</v>
      </c>
      <c r="C3188" s="98" t="s">
        <v>1172</v>
      </c>
      <c r="D3188" s="99">
        <v>11</v>
      </c>
      <c r="E3188" s="99">
        <v>51</v>
      </c>
      <c r="F3188" s="98" t="s">
        <v>1386</v>
      </c>
      <c r="G3188" s="99">
        <v>4</v>
      </c>
      <c r="H3188" s="98" t="s">
        <v>1977</v>
      </c>
      <c r="I3188" s="97">
        <v>21</v>
      </c>
    </row>
    <row r="3189" spans="1:9" ht="15" x14ac:dyDescent="0.2">
      <c r="A3189" s="99">
        <v>305</v>
      </c>
      <c r="B3189" s="98" t="s">
        <v>1101</v>
      </c>
      <c r="C3189" s="98" t="s">
        <v>1172</v>
      </c>
      <c r="D3189" s="99">
        <v>11</v>
      </c>
      <c r="E3189" s="99">
        <v>51</v>
      </c>
      <c r="F3189" s="98" t="s">
        <v>1386</v>
      </c>
      <c r="G3189" s="99">
        <v>5</v>
      </c>
      <c r="H3189" s="98" t="s">
        <v>1977</v>
      </c>
      <c r="I3189" s="97">
        <v>29</v>
      </c>
    </row>
    <row r="3190" spans="1:9" ht="15" x14ac:dyDescent="0.2">
      <c r="A3190" s="99">
        <v>305</v>
      </c>
      <c r="B3190" s="98" t="s">
        <v>1101</v>
      </c>
      <c r="C3190" s="98" t="s">
        <v>1172</v>
      </c>
      <c r="D3190" s="99">
        <v>11</v>
      </c>
      <c r="E3190" s="99">
        <v>12</v>
      </c>
      <c r="F3190" s="98" t="s">
        <v>1332</v>
      </c>
      <c r="G3190" s="99">
        <v>3</v>
      </c>
      <c r="H3190" s="98" t="s">
        <v>1977</v>
      </c>
      <c r="I3190" s="97">
        <v>31</v>
      </c>
    </row>
    <row r="3191" spans="1:9" ht="15" x14ac:dyDescent="0.2">
      <c r="A3191" s="99">
        <v>305</v>
      </c>
      <c r="B3191" s="98" t="s">
        <v>1101</v>
      </c>
      <c r="C3191" s="98" t="s">
        <v>1172</v>
      </c>
      <c r="D3191" s="99">
        <v>11</v>
      </c>
      <c r="E3191" s="99">
        <v>12</v>
      </c>
      <c r="F3191" s="98" t="s">
        <v>1332</v>
      </c>
      <c r="G3191" s="99">
        <v>6</v>
      </c>
      <c r="H3191" s="98" t="s">
        <v>1977</v>
      </c>
      <c r="I3191" s="97">
        <v>33</v>
      </c>
    </row>
    <row r="3192" spans="1:9" ht="15" x14ac:dyDescent="0.2">
      <c r="A3192" s="99">
        <v>305</v>
      </c>
      <c r="B3192" s="98" t="s">
        <v>1101</v>
      </c>
      <c r="C3192" s="98" t="s">
        <v>1172</v>
      </c>
      <c r="D3192" s="99">
        <v>11</v>
      </c>
      <c r="E3192" s="99">
        <v>78</v>
      </c>
      <c r="F3192" s="98" t="s">
        <v>1373</v>
      </c>
      <c r="G3192" s="99">
        <v>6</v>
      </c>
      <c r="H3192" s="98" t="s">
        <v>1874</v>
      </c>
      <c r="I3192" s="97">
        <v>1</v>
      </c>
    </row>
    <row r="3193" spans="1:9" ht="15" x14ac:dyDescent="0.2">
      <c r="A3193" s="99">
        <v>305</v>
      </c>
      <c r="B3193" s="98" t="s">
        <v>1101</v>
      </c>
      <c r="C3193" s="98" t="s">
        <v>1169</v>
      </c>
      <c r="D3193" s="99">
        <v>11</v>
      </c>
      <c r="E3193" s="99">
        <v>146</v>
      </c>
      <c r="F3193" s="98" t="s">
        <v>1385</v>
      </c>
      <c r="G3193" s="99">
        <v>1</v>
      </c>
      <c r="H3193" s="98" t="s">
        <v>1855</v>
      </c>
      <c r="I3193" s="97">
        <v>1</v>
      </c>
    </row>
    <row r="3194" spans="1:9" ht="15" x14ac:dyDescent="0.2">
      <c r="A3194" s="99">
        <v>305</v>
      </c>
      <c r="B3194" s="98" t="s">
        <v>1101</v>
      </c>
      <c r="C3194" s="98" t="s">
        <v>1169</v>
      </c>
      <c r="D3194" s="99">
        <v>11</v>
      </c>
      <c r="E3194" s="99">
        <v>146</v>
      </c>
      <c r="F3194" s="98" t="s">
        <v>1385</v>
      </c>
      <c r="G3194" s="99">
        <v>2</v>
      </c>
      <c r="H3194" s="98" t="s">
        <v>1867</v>
      </c>
      <c r="I3194" s="97">
        <v>1</v>
      </c>
    </row>
    <row r="3195" spans="1:9" ht="15" x14ac:dyDescent="0.2">
      <c r="A3195" s="99">
        <v>305</v>
      </c>
      <c r="B3195" s="98" t="s">
        <v>1101</v>
      </c>
      <c r="C3195" s="98" t="s">
        <v>1169</v>
      </c>
      <c r="D3195" s="99">
        <v>11</v>
      </c>
      <c r="E3195" s="99">
        <v>146</v>
      </c>
      <c r="F3195" s="98" t="s">
        <v>1385</v>
      </c>
      <c r="G3195" s="99">
        <v>3</v>
      </c>
      <c r="H3195" s="98" t="s">
        <v>1855</v>
      </c>
      <c r="I3195" s="97">
        <v>3</v>
      </c>
    </row>
    <row r="3196" spans="1:9" ht="15" x14ac:dyDescent="0.2">
      <c r="A3196" s="99">
        <v>305</v>
      </c>
      <c r="B3196" s="98" t="s">
        <v>1101</v>
      </c>
      <c r="C3196" s="98" t="s">
        <v>1169</v>
      </c>
      <c r="D3196" s="99">
        <v>11</v>
      </c>
      <c r="E3196" s="99">
        <v>146</v>
      </c>
      <c r="F3196" s="98" t="s">
        <v>1385</v>
      </c>
      <c r="G3196" s="99">
        <v>6</v>
      </c>
      <c r="H3196" s="98" t="s">
        <v>1855</v>
      </c>
      <c r="I3196" s="97">
        <v>6</v>
      </c>
    </row>
    <row r="3197" spans="1:9" ht="15" x14ac:dyDescent="0.2">
      <c r="A3197" s="99">
        <v>305</v>
      </c>
      <c r="B3197" s="98" t="s">
        <v>1101</v>
      </c>
      <c r="C3197" s="98" t="s">
        <v>1169</v>
      </c>
      <c r="D3197" s="99">
        <v>11</v>
      </c>
      <c r="E3197" s="99">
        <v>4</v>
      </c>
      <c r="F3197" s="98" t="s">
        <v>1384</v>
      </c>
      <c r="G3197" s="99">
        <v>0</v>
      </c>
      <c r="H3197" s="98" t="s">
        <v>1861</v>
      </c>
      <c r="I3197" s="97">
        <v>14</v>
      </c>
    </row>
    <row r="3198" spans="1:9" ht="15" x14ac:dyDescent="0.2">
      <c r="A3198" s="99">
        <v>305</v>
      </c>
      <c r="B3198" s="98" t="s">
        <v>1101</v>
      </c>
      <c r="C3198" s="98" t="s">
        <v>1169</v>
      </c>
      <c r="D3198" s="99">
        <v>11</v>
      </c>
      <c r="E3198" s="99">
        <v>4</v>
      </c>
      <c r="F3198" s="98" t="s">
        <v>1384</v>
      </c>
      <c r="G3198" s="99">
        <v>1</v>
      </c>
      <c r="H3198" s="98" t="s">
        <v>1861</v>
      </c>
      <c r="I3198" s="97">
        <v>17</v>
      </c>
    </row>
    <row r="3199" spans="1:9" ht="15" x14ac:dyDescent="0.2">
      <c r="A3199" s="99">
        <v>305</v>
      </c>
      <c r="B3199" s="98" t="s">
        <v>1101</v>
      </c>
      <c r="C3199" s="98" t="s">
        <v>1169</v>
      </c>
      <c r="D3199" s="99">
        <v>11</v>
      </c>
      <c r="E3199" s="99">
        <v>4</v>
      </c>
      <c r="F3199" s="98" t="s">
        <v>1384</v>
      </c>
      <c r="G3199" s="99">
        <v>2</v>
      </c>
      <c r="H3199" s="98" t="s">
        <v>1872</v>
      </c>
      <c r="I3199" s="97">
        <v>19</v>
      </c>
    </row>
    <row r="3200" spans="1:9" ht="15" x14ac:dyDescent="0.2">
      <c r="A3200" s="99">
        <v>305</v>
      </c>
      <c r="B3200" s="98" t="s">
        <v>1101</v>
      </c>
      <c r="C3200" s="98" t="s">
        <v>1169</v>
      </c>
      <c r="D3200" s="99">
        <v>11</v>
      </c>
      <c r="E3200" s="99">
        <v>4</v>
      </c>
      <c r="F3200" s="98" t="s">
        <v>1384</v>
      </c>
      <c r="G3200" s="99">
        <v>3</v>
      </c>
      <c r="H3200" s="98" t="s">
        <v>1872</v>
      </c>
      <c r="I3200" s="97">
        <v>25</v>
      </c>
    </row>
    <row r="3201" spans="1:9" ht="15" x14ac:dyDescent="0.2">
      <c r="A3201" s="99">
        <v>305</v>
      </c>
      <c r="B3201" s="98" t="s">
        <v>1101</v>
      </c>
      <c r="C3201" s="98" t="s">
        <v>1169</v>
      </c>
      <c r="D3201" s="99">
        <v>11</v>
      </c>
      <c r="E3201" s="99">
        <v>41</v>
      </c>
      <c r="F3201" s="98" t="s">
        <v>1383</v>
      </c>
      <c r="G3201" s="99">
        <v>1</v>
      </c>
      <c r="H3201" s="98" t="s">
        <v>1879</v>
      </c>
      <c r="I3201" s="97">
        <v>22</v>
      </c>
    </row>
    <row r="3202" spans="1:9" ht="15" x14ac:dyDescent="0.2">
      <c r="A3202" s="99">
        <v>305</v>
      </c>
      <c r="B3202" s="98" t="s">
        <v>1101</v>
      </c>
      <c r="C3202" s="98" t="s">
        <v>1169</v>
      </c>
      <c r="D3202" s="99">
        <v>11</v>
      </c>
      <c r="E3202" s="99">
        <v>41</v>
      </c>
      <c r="F3202" s="98" t="s">
        <v>1383</v>
      </c>
      <c r="G3202" s="99">
        <v>3</v>
      </c>
      <c r="H3202" s="98" t="s">
        <v>1879</v>
      </c>
      <c r="I3202" s="97">
        <v>17</v>
      </c>
    </row>
    <row r="3203" spans="1:9" ht="15" x14ac:dyDescent="0.2">
      <c r="A3203" s="99">
        <v>305</v>
      </c>
      <c r="B3203" s="98" t="s">
        <v>1101</v>
      </c>
      <c r="C3203" s="98" t="s">
        <v>1169</v>
      </c>
      <c r="D3203" s="99">
        <v>11</v>
      </c>
      <c r="E3203" s="99">
        <v>41</v>
      </c>
      <c r="F3203" s="98" t="s">
        <v>1383</v>
      </c>
      <c r="G3203" s="99">
        <v>4</v>
      </c>
      <c r="H3203" s="98" t="s">
        <v>1861</v>
      </c>
      <c r="I3203" s="97">
        <v>2</v>
      </c>
    </row>
    <row r="3204" spans="1:9" ht="15" x14ac:dyDescent="0.2">
      <c r="A3204" s="99">
        <v>305</v>
      </c>
      <c r="B3204" s="98" t="s">
        <v>1101</v>
      </c>
      <c r="C3204" s="98" t="s">
        <v>1169</v>
      </c>
      <c r="D3204" s="99">
        <v>11</v>
      </c>
      <c r="E3204" s="99">
        <v>41</v>
      </c>
      <c r="F3204" s="98" t="s">
        <v>1383</v>
      </c>
      <c r="G3204" s="99">
        <v>6</v>
      </c>
      <c r="H3204" s="98" t="s">
        <v>1872</v>
      </c>
      <c r="I3204" s="97">
        <v>27</v>
      </c>
    </row>
    <row r="3205" spans="1:9" ht="15" x14ac:dyDescent="0.2">
      <c r="A3205" s="99">
        <v>305</v>
      </c>
      <c r="B3205" s="98" t="s">
        <v>1101</v>
      </c>
      <c r="C3205" s="98" t="s">
        <v>1169</v>
      </c>
      <c r="D3205" s="99">
        <v>11</v>
      </c>
      <c r="E3205" s="99">
        <v>84</v>
      </c>
      <c r="F3205" s="98" t="s">
        <v>1382</v>
      </c>
      <c r="G3205" s="99">
        <v>0</v>
      </c>
      <c r="H3205" s="98" t="s">
        <v>1880</v>
      </c>
      <c r="I3205" s="97">
        <v>1</v>
      </c>
    </row>
    <row r="3206" spans="1:9" ht="15" x14ac:dyDescent="0.2">
      <c r="A3206" s="99">
        <v>305</v>
      </c>
      <c r="B3206" s="98" t="s">
        <v>1101</v>
      </c>
      <c r="C3206" s="98" t="s">
        <v>1169</v>
      </c>
      <c r="D3206" s="99">
        <v>11</v>
      </c>
      <c r="E3206" s="99">
        <v>84</v>
      </c>
      <c r="F3206" s="98" t="s">
        <v>1382</v>
      </c>
      <c r="G3206" s="99">
        <v>2</v>
      </c>
      <c r="H3206" s="98" t="s">
        <v>1867</v>
      </c>
      <c r="I3206" s="97">
        <v>1</v>
      </c>
    </row>
    <row r="3207" spans="1:9" ht="15" x14ac:dyDescent="0.2">
      <c r="A3207" s="99">
        <v>305</v>
      </c>
      <c r="B3207" s="98" t="s">
        <v>1101</v>
      </c>
      <c r="C3207" s="98" t="s">
        <v>1169</v>
      </c>
      <c r="D3207" s="99">
        <v>11</v>
      </c>
      <c r="E3207" s="99">
        <v>84</v>
      </c>
      <c r="F3207" s="98" t="s">
        <v>1382</v>
      </c>
      <c r="G3207" s="99">
        <v>4</v>
      </c>
      <c r="H3207" s="98" t="s">
        <v>1861</v>
      </c>
      <c r="I3207" s="97">
        <v>18</v>
      </c>
    </row>
    <row r="3208" spans="1:9" ht="15" x14ac:dyDescent="0.2">
      <c r="A3208" s="99">
        <v>305</v>
      </c>
      <c r="B3208" s="98" t="s">
        <v>1101</v>
      </c>
      <c r="C3208" s="98" t="s">
        <v>1169</v>
      </c>
      <c r="D3208" s="99">
        <v>11</v>
      </c>
      <c r="E3208" s="99">
        <v>169</v>
      </c>
      <c r="F3208" s="98" t="s">
        <v>1381</v>
      </c>
      <c r="G3208" s="99">
        <v>1</v>
      </c>
      <c r="H3208" s="98" t="s">
        <v>1854</v>
      </c>
      <c r="I3208" s="97">
        <v>5</v>
      </c>
    </row>
    <row r="3209" spans="1:9" ht="15" x14ac:dyDescent="0.2">
      <c r="A3209" s="99">
        <v>305</v>
      </c>
      <c r="B3209" s="98" t="s">
        <v>1101</v>
      </c>
      <c r="C3209" s="98" t="s">
        <v>1169</v>
      </c>
      <c r="D3209" s="99">
        <v>11</v>
      </c>
      <c r="E3209" s="99">
        <v>169</v>
      </c>
      <c r="F3209" s="98" t="s">
        <v>1381</v>
      </c>
      <c r="G3209" s="99">
        <v>2</v>
      </c>
      <c r="H3209" s="98" t="s">
        <v>1854</v>
      </c>
      <c r="I3209" s="97">
        <v>6</v>
      </c>
    </row>
    <row r="3210" spans="1:9" ht="15" x14ac:dyDescent="0.2">
      <c r="A3210" s="99">
        <v>305</v>
      </c>
      <c r="B3210" s="98" t="s">
        <v>1101</v>
      </c>
      <c r="C3210" s="98" t="s">
        <v>1169</v>
      </c>
      <c r="D3210" s="99">
        <v>11</v>
      </c>
      <c r="E3210" s="99">
        <v>169</v>
      </c>
      <c r="F3210" s="98" t="s">
        <v>1381</v>
      </c>
      <c r="G3210" s="99">
        <v>3</v>
      </c>
      <c r="H3210" s="98" t="s">
        <v>1861</v>
      </c>
      <c r="I3210" s="97">
        <v>19</v>
      </c>
    </row>
    <row r="3211" spans="1:9" ht="15" x14ac:dyDescent="0.2">
      <c r="A3211" s="99">
        <v>305</v>
      </c>
      <c r="B3211" s="98" t="s">
        <v>1101</v>
      </c>
      <c r="C3211" s="98" t="s">
        <v>1169</v>
      </c>
      <c r="D3211" s="99">
        <v>11</v>
      </c>
      <c r="E3211" s="99">
        <v>169</v>
      </c>
      <c r="F3211" s="98" t="s">
        <v>1381</v>
      </c>
      <c r="G3211" s="99">
        <v>4</v>
      </c>
      <c r="H3211" s="98" t="s">
        <v>1861</v>
      </c>
      <c r="I3211" s="97">
        <v>11</v>
      </c>
    </row>
    <row r="3212" spans="1:9" ht="15" x14ac:dyDescent="0.2">
      <c r="A3212" s="99">
        <v>305</v>
      </c>
      <c r="B3212" s="98" t="s">
        <v>1101</v>
      </c>
      <c r="C3212" s="98" t="s">
        <v>1169</v>
      </c>
      <c r="D3212" s="99">
        <v>11</v>
      </c>
      <c r="E3212" s="99">
        <v>169</v>
      </c>
      <c r="F3212" s="98" t="s">
        <v>1381</v>
      </c>
      <c r="G3212" s="99">
        <v>6</v>
      </c>
      <c r="H3212" s="98" t="s">
        <v>1854</v>
      </c>
      <c r="I3212" s="97">
        <v>4</v>
      </c>
    </row>
    <row r="3213" spans="1:9" ht="15" x14ac:dyDescent="0.2">
      <c r="A3213" s="99">
        <v>305</v>
      </c>
      <c r="B3213" s="98" t="s">
        <v>1101</v>
      </c>
      <c r="C3213" s="98" t="s">
        <v>1169</v>
      </c>
      <c r="D3213" s="99">
        <v>11</v>
      </c>
      <c r="E3213" s="99">
        <v>200</v>
      </c>
      <c r="F3213" s="98" t="s">
        <v>1380</v>
      </c>
      <c r="G3213" s="99">
        <v>1</v>
      </c>
      <c r="H3213" s="98" t="s">
        <v>1861</v>
      </c>
      <c r="I3213" s="97">
        <v>15</v>
      </c>
    </row>
    <row r="3214" spans="1:9" ht="15" x14ac:dyDescent="0.2">
      <c r="A3214" s="99">
        <v>305</v>
      </c>
      <c r="B3214" s="98" t="s">
        <v>1101</v>
      </c>
      <c r="C3214" s="98" t="s">
        <v>1169</v>
      </c>
      <c r="D3214" s="99">
        <v>11</v>
      </c>
      <c r="E3214" s="99">
        <v>200</v>
      </c>
      <c r="F3214" s="98" t="s">
        <v>1380</v>
      </c>
      <c r="G3214" s="99">
        <v>3</v>
      </c>
      <c r="H3214" s="98" t="s">
        <v>1861</v>
      </c>
      <c r="I3214" s="97">
        <v>17</v>
      </c>
    </row>
    <row r="3215" spans="1:9" ht="15" x14ac:dyDescent="0.2">
      <c r="A3215" s="99">
        <v>305</v>
      </c>
      <c r="B3215" s="98" t="s">
        <v>1101</v>
      </c>
      <c r="C3215" s="98" t="s">
        <v>1169</v>
      </c>
      <c r="D3215" s="99">
        <v>11</v>
      </c>
      <c r="E3215" s="99">
        <v>200</v>
      </c>
      <c r="F3215" s="98" t="s">
        <v>1380</v>
      </c>
      <c r="G3215" s="99">
        <v>4</v>
      </c>
      <c r="H3215" s="98" t="s">
        <v>1879</v>
      </c>
      <c r="I3215" s="97">
        <v>17</v>
      </c>
    </row>
    <row r="3216" spans="1:9" ht="15" x14ac:dyDescent="0.2">
      <c r="A3216" s="99">
        <v>305</v>
      </c>
      <c r="B3216" s="98" t="s">
        <v>1101</v>
      </c>
      <c r="C3216" s="98" t="s">
        <v>1169</v>
      </c>
      <c r="D3216" s="99">
        <v>11</v>
      </c>
      <c r="E3216" s="99">
        <v>200</v>
      </c>
      <c r="F3216" s="98" t="s">
        <v>1380</v>
      </c>
      <c r="G3216" s="99">
        <v>5</v>
      </c>
      <c r="H3216" s="98" t="s">
        <v>1879</v>
      </c>
      <c r="I3216" s="97">
        <v>8</v>
      </c>
    </row>
    <row r="3217" spans="1:9" ht="15" x14ac:dyDescent="0.2">
      <c r="A3217" s="99">
        <v>305</v>
      </c>
      <c r="B3217" s="98" t="s">
        <v>1101</v>
      </c>
      <c r="C3217" s="98" t="s">
        <v>1169</v>
      </c>
      <c r="D3217" s="99">
        <v>11</v>
      </c>
      <c r="E3217" s="99">
        <v>200</v>
      </c>
      <c r="F3217" s="98" t="s">
        <v>1380</v>
      </c>
      <c r="G3217" s="99">
        <v>6</v>
      </c>
      <c r="H3217" s="98" t="s">
        <v>1861</v>
      </c>
      <c r="I3217" s="97">
        <v>14</v>
      </c>
    </row>
    <row r="3218" spans="1:9" ht="15" x14ac:dyDescent="0.2">
      <c r="A3218" s="99">
        <v>305</v>
      </c>
      <c r="B3218" s="98" t="s">
        <v>1101</v>
      </c>
      <c r="C3218" s="98" t="s">
        <v>1169</v>
      </c>
      <c r="D3218" s="99">
        <v>11</v>
      </c>
      <c r="E3218" s="99">
        <v>150</v>
      </c>
      <c r="F3218" s="98" t="s">
        <v>1379</v>
      </c>
      <c r="G3218" s="99">
        <v>1</v>
      </c>
      <c r="H3218" s="98" t="s">
        <v>1854</v>
      </c>
      <c r="I3218" s="97">
        <v>4</v>
      </c>
    </row>
    <row r="3219" spans="1:9" ht="15" x14ac:dyDescent="0.2">
      <c r="A3219" s="99">
        <v>305</v>
      </c>
      <c r="B3219" s="98" t="s">
        <v>1101</v>
      </c>
      <c r="C3219" s="98" t="s">
        <v>1169</v>
      </c>
      <c r="D3219" s="99">
        <v>11</v>
      </c>
      <c r="E3219" s="99">
        <v>150</v>
      </c>
      <c r="F3219" s="98" t="s">
        <v>1379</v>
      </c>
      <c r="G3219" s="99">
        <v>4</v>
      </c>
      <c r="H3219" s="98" t="s">
        <v>1854</v>
      </c>
      <c r="I3219" s="97">
        <v>4</v>
      </c>
    </row>
    <row r="3220" spans="1:9" ht="15" x14ac:dyDescent="0.2">
      <c r="A3220" s="99">
        <v>305</v>
      </c>
      <c r="B3220" s="98" t="s">
        <v>1101</v>
      </c>
      <c r="C3220" s="98" t="s">
        <v>1169</v>
      </c>
      <c r="D3220" s="99">
        <v>11</v>
      </c>
      <c r="E3220" s="99">
        <v>150</v>
      </c>
      <c r="F3220" s="98" t="s">
        <v>1379</v>
      </c>
      <c r="G3220" s="99">
        <v>5</v>
      </c>
      <c r="H3220" s="98" t="s">
        <v>1867</v>
      </c>
      <c r="I3220" s="97">
        <v>1</v>
      </c>
    </row>
    <row r="3221" spans="1:9" ht="15" x14ac:dyDescent="0.2">
      <c r="A3221" s="99">
        <v>305</v>
      </c>
      <c r="B3221" s="98" t="s">
        <v>1101</v>
      </c>
      <c r="C3221" s="98" t="s">
        <v>1169</v>
      </c>
      <c r="D3221" s="99">
        <v>11</v>
      </c>
      <c r="E3221" s="99">
        <v>993</v>
      </c>
      <c r="F3221" s="98" t="s">
        <v>1378</v>
      </c>
      <c r="G3221" s="99">
        <v>2</v>
      </c>
      <c r="H3221" s="98" t="s">
        <v>1867</v>
      </c>
      <c r="I3221" s="97">
        <v>1</v>
      </c>
    </row>
    <row r="3222" spans="1:9" ht="15" x14ac:dyDescent="0.2">
      <c r="A3222" s="99">
        <v>305</v>
      </c>
      <c r="B3222" s="98" t="s">
        <v>1101</v>
      </c>
      <c r="C3222" s="98" t="s">
        <v>1169</v>
      </c>
      <c r="D3222" s="99">
        <v>11</v>
      </c>
      <c r="E3222" s="99">
        <v>993</v>
      </c>
      <c r="F3222" s="98" t="s">
        <v>1378</v>
      </c>
      <c r="G3222" s="99">
        <v>3</v>
      </c>
      <c r="H3222" s="98" t="s">
        <v>1861</v>
      </c>
      <c r="I3222" s="97">
        <v>12</v>
      </c>
    </row>
    <row r="3223" spans="1:9" ht="15" x14ac:dyDescent="0.2">
      <c r="A3223" s="99">
        <v>305</v>
      </c>
      <c r="B3223" s="98" t="s">
        <v>1101</v>
      </c>
      <c r="C3223" s="98" t="s">
        <v>1169</v>
      </c>
      <c r="D3223" s="99">
        <v>11</v>
      </c>
      <c r="E3223" s="99">
        <v>993</v>
      </c>
      <c r="F3223" s="98" t="s">
        <v>1378</v>
      </c>
      <c r="G3223" s="99">
        <v>4</v>
      </c>
      <c r="H3223" s="98" t="s">
        <v>1867</v>
      </c>
      <c r="I3223" s="97">
        <v>1</v>
      </c>
    </row>
    <row r="3224" spans="1:9" ht="15" x14ac:dyDescent="0.2">
      <c r="A3224" s="99">
        <v>305</v>
      </c>
      <c r="B3224" s="98" t="s">
        <v>1101</v>
      </c>
      <c r="C3224" s="98" t="s">
        <v>1169</v>
      </c>
      <c r="D3224" s="99">
        <v>11</v>
      </c>
      <c r="E3224" s="99">
        <v>993</v>
      </c>
      <c r="F3224" s="98" t="s">
        <v>1378</v>
      </c>
      <c r="G3224" s="99">
        <v>5</v>
      </c>
      <c r="H3224" s="98" t="s">
        <v>1861</v>
      </c>
      <c r="I3224" s="97">
        <v>18</v>
      </c>
    </row>
    <row r="3225" spans="1:9" ht="15" x14ac:dyDescent="0.2">
      <c r="A3225" s="99">
        <v>305</v>
      </c>
      <c r="B3225" s="98" t="s">
        <v>1101</v>
      </c>
      <c r="C3225" s="98" t="s">
        <v>1169</v>
      </c>
      <c r="D3225" s="99">
        <v>11</v>
      </c>
      <c r="E3225" s="99">
        <v>111</v>
      </c>
      <c r="F3225" s="98" t="s">
        <v>1359</v>
      </c>
      <c r="G3225" s="99">
        <v>2</v>
      </c>
      <c r="H3225" s="98" t="s">
        <v>1976</v>
      </c>
      <c r="I3225" s="97">
        <v>36</v>
      </c>
    </row>
    <row r="3226" spans="1:9" ht="15" x14ac:dyDescent="0.2">
      <c r="A3226" s="99">
        <v>305</v>
      </c>
      <c r="B3226" s="98" t="s">
        <v>1101</v>
      </c>
      <c r="C3226" s="98" t="s">
        <v>1169</v>
      </c>
      <c r="D3226" s="99">
        <v>11</v>
      </c>
      <c r="E3226" s="99">
        <v>111</v>
      </c>
      <c r="F3226" s="98" t="s">
        <v>1359</v>
      </c>
      <c r="G3226" s="99">
        <v>5</v>
      </c>
      <c r="H3226" s="98" t="s">
        <v>1856</v>
      </c>
      <c r="I3226" s="97">
        <v>2</v>
      </c>
    </row>
    <row r="3227" spans="1:9" ht="15" x14ac:dyDescent="0.2">
      <c r="A3227" s="99">
        <v>305</v>
      </c>
      <c r="B3227" s="98" t="s">
        <v>1101</v>
      </c>
      <c r="C3227" s="98" t="s">
        <v>1169</v>
      </c>
      <c r="D3227" s="99">
        <v>11</v>
      </c>
      <c r="E3227" s="99">
        <v>111</v>
      </c>
      <c r="F3227" s="98" t="s">
        <v>1359</v>
      </c>
      <c r="G3227" s="99">
        <v>6</v>
      </c>
      <c r="H3227" s="98" t="s">
        <v>1856</v>
      </c>
      <c r="I3227" s="97">
        <v>2</v>
      </c>
    </row>
    <row r="3228" spans="1:9" ht="15" x14ac:dyDescent="0.2">
      <c r="A3228" s="99">
        <v>305</v>
      </c>
      <c r="B3228" s="98" t="s">
        <v>1101</v>
      </c>
      <c r="C3228" s="98" t="s">
        <v>1169</v>
      </c>
      <c r="D3228" s="99">
        <v>11</v>
      </c>
      <c r="E3228" s="99">
        <v>15</v>
      </c>
      <c r="F3228" s="98" t="s">
        <v>1377</v>
      </c>
      <c r="G3228" s="99">
        <v>1</v>
      </c>
      <c r="H3228" s="98" t="s">
        <v>1943</v>
      </c>
      <c r="I3228" s="97">
        <v>2</v>
      </c>
    </row>
    <row r="3229" spans="1:9" ht="15" x14ac:dyDescent="0.2">
      <c r="A3229" s="99">
        <v>305</v>
      </c>
      <c r="B3229" s="98" t="s">
        <v>1101</v>
      </c>
      <c r="C3229" s="98" t="s">
        <v>1169</v>
      </c>
      <c r="D3229" s="99">
        <v>11</v>
      </c>
      <c r="E3229" s="99">
        <v>15</v>
      </c>
      <c r="F3229" s="98" t="s">
        <v>1377</v>
      </c>
      <c r="G3229" s="99">
        <v>2</v>
      </c>
      <c r="H3229" s="98" t="s">
        <v>1943</v>
      </c>
      <c r="I3229" s="97">
        <v>2</v>
      </c>
    </row>
    <row r="3230" spans="1:9" ht="15" x14ac:dyDescent="0.2">
      <c r="A3230" s="99">
        <v>305</v>
      </c>
      <c r="B3230" s="98" t="s">
        <v>1101</v>
      </c>
      <c r="C3230" s="98" t="s">
        <v>1169</v>
      </c>
      <c r="D3230" s="99">
        <v>11</v>
      </c>
      <c r="E3230" s="99">
        <v>15</v>
      </c>
      <c r="F3230" s="98" t="s">
        <v>1377</v>
      </c>
      <c r="G3230" s="99">
        <v>3</v>
      </c>
      <c r="H3230" s="98" t="s">
        <v>1885</v>
      </c>
      <c r="I3230" s="97">
        <v>1</v>
      </c>
    </row>
    <row r="3231" spans="1:9" ht="15" x14ac:dyDescent="0.2">
      <c r="A3231" s="99">
        <v>305</v>
      </c>
      <c r="B3231" s="98" t="s">
        <v>1101</v>
      </c>
      <c r="C3231" s="98" t="s">
        <v>1169</v>
      </c>
      <c r="D3231" s="99">
        <v>11</v>
      </c>
      <c r="E3231" s="99">
        <v>15</v>
      </c>
      <c r="F3231" s="98" t="s">
        <v>1377</v>
      </c>
      <c r="G3231" s="99">
        <v>4</v>
      </c>
      <c r="H3231" s="98" t="s">
        <v>1943</v>
      </c>
      <c r="I3231" s="97">
        <v>3</v>
      </c>
    </row>
    <row r="3232" spans="1:9" ht="15" x14ac:dyDescent="0.2">
      <c r="A3232" s="99">
        <v>305</v>
      </c>
      <c r="B3232" s="98" t="s">
        <v>1101</v>
      </c>
      <c r="C3232" s="98" t="s">
        <v>1169</v>
      </c>
      <c r="D3232" s="99">
        <v>11</v>
      </c>
      <c r="E3232" s="99">
        <v>15</v>
      </c>
      <c r="F3232" s="98" t="s">
        <v>1377</v>
      </c>
      <c r="G3232" s="99">
        <v>6</v>
      </c>
      <c r="H3232" s="98" t="s">
        <v>1943</v>
      </c>
      <c r="I3232" s="97">
        <v>3</v>
      </c>
    </row>
    <row r="3233" spans="1:9" ht="15" x14ac:dyDescent="0.2">
      <c r="A3233" s="99">
        <v>305</v>
      </c>
      <c r="B3233" s="98" t="s">
        <v>1101</v>
      </c>
      <c r="C3233" s="98" t="s">
        <v>1169</v>
      </c>
      <c r="D3233" s="99">
        <v>11</v>
      </c>
      <c r="E3233" s="99">
        <v>147</v>
      </c>
      <c r="F3233" s="98" t="s">
        <v>1376</v>
      </c>
      <c r="G3233" s="99">
        <v>1</v>
      </c>
      <c r="H3233" s="98" t="s">
        <v>1854</v>
      </c>
      <c r="I3233" s="97">
        <v>5</v>
      </c>
    </row>
    <row r="3234" spans="1:9" ht="15" x14ac:dyDescent="0.2">
      <c r="A3234" s="99">
        <v>305</v>
      </c>
      <c r="B3234" s="98" t="s">
        <v>1101</v>
      </c>
      <c r="C3234" s="98" t="s">
        <v>1169</v>
      </c>
      <c r="D3234" s="99">
        <v>11</v>
      </c>
      <c r="E3234" s="99">
        <v>147</v>
      </c>
      <c r="F3234" s="98" t="s">
        <v>1376</v>
      </c>
      <c r="G3234" s="99">
        <v>2</v>
      </c>
      <c r="H3234" s="98" t="s">
        <v>1854</v>
      </c>
      <c r="I3234" s="97">
        <v>2</v>
      </c>
    </row>
    <row r="3235" spans="1:9" ht="15" x14ac:dyDescent="0.2">
      <c r="A3235" s="99">
        <v>305</v>
      </c>
      <c r="B3235" s="98" t="s">
        <v>1101</v>
      </c>
      <c r="C3235" s="98" t="s">
        <v>1169</v>
      </c>
      <c r="D3235" s="99">
        <v>11</v>
      </c>
      <c r="E3235" s="99">
        <v>147</v>
      </c>
      <c r="F3235" s="98" t="s">
        <v>1376</v>
      </c>
      <c r="G3235" s="99">
        <v>4</v>
      </c>
      <c r="H3235" s="98" t="s">
        <v>1854</v>
      </c>
      <c r="I3235" s="97">
        <v>2</v>
      </c>
    </row>
    <row r="3236" spans="1:9" ht="15" x14ac:dyDescent="0.2">
      <c r="A3236" s="99">
        <v>305</v>
      </c>
      <c r="B3236" s="98" t="s">
        <v>1101</v>
      </c>
      <c r="C3236" s="98" t="s">
        <v>1169</v>
      </c>
      <c r="D3236" s="99">
        <v>11</v>
      </c>
      <c r="E3236" s="99">
        <v>147</v>
      </c>
      <c r="F3236" s="98" t="s">
        <v>1376</v>
      </c>
      <c r="G3236" s="99">
        <v>5</v>
      </c>
      <c r="H3236" s="98" t="s">
        <v>1854</v>
      </c>
      <c r="I3236" s="97">
        <v>3</v>
      </c>
    </row>
    <row r="3237" spans="1:9" ht="15" x14ac:dyDescent="0.2">
      <c r="A3237" s="99">
        <v>305</v>
      </c>
      <c r="B3237" s="98" t="s">
        <v>1101</v>
      </c>
      <c r="C3237" s="98" t="s">
        <v>1169</v>
      </c>
      <c r="D3237" s="99">
        <v>11</v>
      </c>
      <c r="E3237" s="99">
        <v>147</v>
      </c>
      <c r="F3237" s="98" t="s">
        <v>1376</v>
      </c>
      <c r="G3237" s="99">
        <v>6</v>
      </c>
      <c r="H3237" s="98" t="s">
        <v>1854</v>
      </c>
      <c r="I3237" s="97">
        <v>3</v>
      </c>
    </row>
    <row r="3238" spans="1:9" ht="15" x14ac:dyDescent="0.2">
      <c r="A3238" s="99">
        <v>305</v>
      </c>
      <c r="B3238" s="98" t="s">
        <v>1101</v>
      </c>
      <c r="C3238" s="98" t="s">
        <v>1169</v>
      </c>
      <c r="D3238" s="99">
        <v>11</v>
      </c>
      <c r="E3238" s="99">
        <v>400</v>
      </c>
      <c r="F3238" s="98" t="s">
        <v>1375</v>
      </c>
      <c r="G3238" s="99">
        <v>2</v>
      </c>
      <c r="H3238" s="98" t="s">
        <v>1854</v>
      </c>
      <c r="I3238" s="97">
        <v>1</v>
      </c>
    </row>
    <row r="3239" spans="1:9" ht="15" x14ac:dyDescent="0.2">
      <c r="A3239" s="99">
        <v>305</v>
      </c>
      <c r="B3239" s="98" t="s">
        <v>1101</v>
      </c>
      <c r="C3239" s="98" t="s">
        <v>1169</v>
      </c>
      <c r="D3239" s="99">
        <v>11</v>
      </c>
      <c r="E3239" s="99">
        <v>400</v>
      </c>
      <c r="F3239" s="98" t="s">
        <v>1375</v>
      </c>
      <c r="G3239" s="99">
        <v>3</v>
      </c>
      <c r="H3239" s="98" t="s">
        <v>1854</v>
      </c>
      <c r="I3239" s="97">
        <v>1</v>
      </c>
    </row>
    <row r="3240" spans="1:9" ht="15" x14ac:dyDescent="0.2">
      <c r="A3240" s="99">
        <v>305</v>
      </c>
      <c r="B3240" s="98" t="s">
        <v>1101</v>
      </c>
      <c r="C3240" s="98" t="s">
        <v>1169</v>
      </c>
      <c r="D3240" s="99">
        <v>11</v>
      </c>
      <c r="E3240" s="99">
        <v>400</v>
      </c>
      <c r="F3240" s="98" t="s">
        <v>1375</v>
      </c>
      <c r="G3240" s="99">
        <v>4</v>
      </c>
      <c r="H3240" s="98" t="s">
        <v>1854</v>
      </c>
      <c r="I3240" s="97">
        <v>5</v>
      </c>
    </row>
    <row r="3241" spans="1:9" ht="15" x14ac:dyDescent="0.2">
      <c r="A3241" s="99">
        <v>305</v>
      </c>
      <c r="B3241" s="98" t="s">
        <v>1101</v>
      </c>
      <c r="C3241" s="98" t="s">
        <v>1169</v>
      </c>
      <c r="D3241" s="99">
        <v>11</v>
      </c>
      <c r="E3241" s="99">
        <v>400</v>
      </c>
      <c r="F3241" s="98" t="s">
        <v>1375</v>
      </c>
      <c r="G3241" s="99">
        <v>5</v>
      </c>
      <c r="H3241" s="98" t="s">
        <v>1854</v>
      </c>
      <c r="I3241" s="97">
        <v>5</v>
      </c>
    </row>
    <row r="3242" spans="1:9" ht="15" x14ac:dyDescent="0.2">
      <c r="A3242" s="99">
        <v>305</v>
      </c>
      <c r="B3242" s="98" t="s">
        <v>1101</v>
      </c>
      <c r="C3242" s="98" t="s">
        <v>1169</v>
      </c>
      <c r="D3242" s="99">
        <v>11</v>
      </c>
      <c r="E3242" s="99">
        <v>400</v>
      </c>
      <c r="F3242" s="98" t="s">
        <v>1375</v>
      </c>
      <c r="G3242" s="99">
        <v>6</v>
      </c>
      <c r="H3242" s="98" t="s">
        <v>1854</v>
      </c>
      <c r="I3242" s="97">
        <v>2</v>
      </c>
    </row>
    <row r="3243" spans="1:9" ht="15" x14ac:dyDescent="0.2">
      <c r="A3243" s="99">
        <v>305</v>
      </c>
      <c r="B3243" s="98" t="s">
        <v>1101</v>
      </c>
      <c r="C3243" s="98" t="s">
        <v>1169</v>
      </c>
      <c r="D3243" s="99">
        <v>11</v>
      </c>
      <c r="E3243" s="99">
        <v>273</v>
      </c>
      <c r="F3243" s="98" t="s">
        <v>1374</v>
      </c>
      <c r="G3243" s="99">
        <v>1</v>
      </c>
      <c r="H3243" s="98" t="s">
        <v>1872</v>
      </c>
      <c r="I3243" s="97">
        <v>22</v>
      </c>
    </row>
    <row r="3244" spans="1:9" ht="15" x14ac:dyDescent="0.2">
      <c r="A3244" s="99">
        <v>305</v>
      </c>
      <c r="B3244" s="98" t="s">
        <v>1101</v>
      </c>
      <c r="C3244" s="98" t="s">
        <v>1169</v>
      </c>
      <c r="D3244" s="99">
        <v>11</v>
      </c>
      <c r="E3244" s="99">
        <v>273</v>
      </c>
      <c r="F3244" s="98" t="s">
        <v>1374</v>
      </c>
      <c r="G3244" s="99">
        <v>2</v>
      </c>
      <c r="H3244" s="98" t="s">
        <v>1872</v>
      </c>
      <c r="I3244" s="97">
        <v>17</v>
      </c>
    </row>
    <row r="3245" spans="1:9" ht="15" x14ac:dyDescent="0.2">
      <c r="A3245" s="99">
        <v>305</v>
      </c>
      <c r="B3245" s="98" t="s">
        <v>1101</v>
      </c>
      <c r="C3245" s="98" t="s">
        <v>1169</v>
      </c>
      <c r="D3245" s="99">
        <v>11</v>
      </c>
      <c r="E3245" s="99">
        <v>273</v>
      </c>
      <c r="F3245" s="98" t="s">
        <v>1374</v>
      </c>
      <c r="G3245" s="99">
        <v>4</v>
      </c>
      <c r="H3245" s="98" t="s">
        <v>1872</v>
      </c>
      <c r="I3245" s="97">
        <v>17</v>
      </c>
    </row>
    <row r="3246" spans="1:9" ht="15" x14ac:dyDescent="0.2">
      <c r="A3246" s="99">
        <v>305</v>
      </c>
      <c r="B3246" s="98" t="s">
        <v>1101</v>
      </c>
      <c r="C3246" s="98" t="s">
        <v>1169</v>
      </c>
      <c r="D3246" s="99">
        <v>11</v>
      </c>
      <c r="E3246" s="99">
        <v>273</v>
      </c>
      <c r="F3246" s="98" t="s">
        <v>1374</v>
      </c>
      <c r="G3246" s="99">
        <v>5</v>
      </c>
      <c r="H3246" s="98" t="s">
        <v>1872</v>
      </c>
      <c r="I3246" s="97">
        <v>27</v>
      </c>
    </row>
    <row r="3247" spans="1:9" ht="15" x14ac:dyDescent="0.2">
      <c r="A3247" s="99">
        <v>305</v>
      </c>
      <c r="B3247" s="98" t="s">
        <v>1101</v>
      </c>
      <c r="C3247" s="98" t="s">
        <v>1169</v>
      </c>
      <c r="D3247" s="99">
        <v>11</v>
      </c>
      <c r="E3247" s="99">
        <v>273</v>
      </c>
      <c r="F3247" s="98" t="s">
        <v>1374</v>
      </c>
      <c r="G3247" s="99">
        <v>6</v>
      </c>
      <c r="H3247" s="98" t="s">
        <v>1872</v>
      </c>
      <c r="I3247" s="97">
        <v>15</v>
      </c>
    </row>
    <row r="3248" spans="1:9" ht="15" x14ac:dyDescent="0.2">
      <c r="A3248" s="99">
        <v>305</v>
      </c>
      <c r="B3248" s="98" t="s">
        <v>1101</v>
      </c>
      <c r="C3248" s="98" t="s">
        <v>1169</v>
      </c>
      <c r="D3248" s="99">
        <v>11</v>
      </c>
      <c r="E3248" s="99">
        <v>78</v>
      </c>
      <c r="F3248" s="98" t="s">
        <v>1373</v>
      </c>
      <c r="G3248" s="99">
        <v>2</v>
      </c>
      <c r="H3248" s="98" t="s">
        <v>1861</v>
      </c>
      <c r="I3248" s="97">
        <v>7</v>
      </c>
    </row>
    <row r="3249" spans="1:9" ht="15" x14ac:dyDescent="0.2">
      <c r="A3249" s="99">
        <v>305</v>
      </c>
      <c r="B3249" s="98" t="s">
        <v>1101</v>
      </c>
      <c r="C3249" s="98" t="s">
        <v>1169</v>
      </c>
      <c r="D3249" s="99">
        <v>11</v>
      </c>
      <c r="E3249" s="99">
        <v>78</v>
      </c>
      <c r="F3249" s="98" t="s">
        <v>1373</v>
      </c>
      <c r="G3249" s="99">
        <v>4</v>
      </c>
      <c r="H3249" s="98" t="s">
        <v>1861</v>
      </c>
      <c r="I3249" s="97">
        <v>10</v>
      </c>
    </row>
    <row r="3250" spans="1:9" ht="15" x14ac:dyDescent="0.2">
      <c r="A3250" s="99">
        <v>305</v>
      </c>
      <c r="B3250" s="98" t="s">
        <v>1101</v>
      </c>
      <c r="C3250" s="98" t="s">
        <v>1166</v>
      </c>
      <c r="D3250" s="99">
        <v>11</v>
      </c>
      <c r="E3250" s="99">
        <v>176</v>
      </c>
      <c r="F3250" s="98" t="s">
        <v>1372</v>
      </c>
      <c r="G3250" s="99">
        <v>1</v>
      </c>
      <c r="H3250" s="98" t="s">
        <v>1871</v>
      </c>
      <c r="I3250" s="97">
        <v>10</v>
      </c>
    </row>
    <row r="3251" spans="1:9" ht="15" x14ac:dyDescent="0.2">
      <c r="A3251" s="99">
        <v>305</v>
      </c>
      <c r="B3251" s="98" t="s">
        <v>1101</v>
      </c>
      <c r="C3251" s="98" t="s">
        <v>1166</v>
      </c>
      <c r="D3251" s="99">
        <v>11</v>
      </c>
      <c r="E3251" s="99">
        <v>176</v>
      </c>
      <c r="F3251" s="98" t="s">
        <v>1372</v>
      </c>
      <c r="G3251" s="99">
        <v>2</v>
      </c>
      <c r="H3251" s="98" t="s">
        <v>1871</v>
      </c>
      <c r="I3251" s="97">
        <v>13</v>
      </c>
    </row>
    <row r="3252" spans="1:9" ht="15" x14ac:dyDescent="0.2">
      <c r="A3252" s="99">
        <v>305</v>
      </c>
      <c r="B3252" s="98" t="s">
        <v>1101</v>
      </c>
      <c r="C3252" s="98" t="s">
        <v>1166</v>
      </c>
      <c r="D3252" s="99">
        <v>11</v>
      </c>
      <c r="E3252" s="99">
        <v>176</v>
      </c>
      <c r="F3252" s="98" t="s">
        <v>1372</v>
      </c>
      <c r="G3252" s="99">
        <v>4</v>
      </c>
      <c r="H3252" s="98" t="s">
        <v>1871</v>
      </c>
      <c r="I3252" s="97">
        <v>18</v>
      </c>
    </row>
    <row r="3253" spans="1:9" ht="15" x14ac:dyDescent="0.2">
      <c r="A3253" s="99">
        <v>305</v>
      </c>
      <c r="B3253" s="98" t="s">
        <v>1101</v>
      </c>
      <c r="C3253" s="98" t="s">
        <v>1166</v>
      </c>
      <c r="D3253" s="99">
        <v>11</v>
      </c>
      <c r="E3253" s="99">
        <v>176</v>
      </c>
      <c r="F3253" s="98" t="s">
        <v>1372</v>
      </c>
      <c r="G3253" s="99">
        <v>5</v>
      </c>
      <c r="H3253" s="98" t="s">
        <v>1871</v>
      </c>
      <c r="I3253" s="97">
        <v>15</v>
      </c>
    </row>
    <row r="3254" spans="1:9" ht="15" x14ac:dyDescent="0.2">
      <c r="A3254" s="99">
        <v>305</v>
      </c>
      <c r="B3254" s="98" t="s">
        <v>1101</v>
      </c>
      <c r="C3254" s="98" t="s">
        <v>1166</v>
      </c>
      <c r="D3254" s="99">
        <v>11</v>
      </c>
      <c r="E3254" s="99">
        <v>176</v>
      </c>
      <c r="F3254" s="98" t="s">
        <v>1372</v>
      </c>
      <c r="G3254" s="99">
        <v>6</v>
      </c>
      <c r="H3254" s="98" t="s">
        <v>1871</v>
      </c>
      <c r="I3254" s="97">
        <v>9</v>
      </c>
    </row>
    <row r="3255" spans="1:9" ht="15" x14ac:dyDescent="0.2">
      <c r="A3255" s="99">
        <v>305</v>
      </c>
      <c r="B3255" s="98" t="s">
        <v>1101</v>
      </c>
      <c r="C3255" s="98" t="s">
        <v>1166</v>
      </c>
      <c r="D3255" s="99">
        <v>11</v>
      </c>
      <c r="E3255" s="99">
        <v>151</v>
      </c>
      <c r="F3255" s="98" t="s">
        <v>1370</v>
      </c>
      <c r="G3255" s="99">
        <v>1</v>
      </c>
      <c r="H3255" s="98" t="s">
        <v>1974</v>
      </c>
      <c r="I3255" s="97">
        <v>2</v>
      </c>
    </row>
    <row r="3256" spans="1:9" ht="15" x14ac:dyDescent="0.2">
      <c r="A3256" s="99">
        <v>305</v>
      </c>
      <c r="B3256" s="98" t="s">
        <v>1101</v>
      </c>
      <c r="C3256" s="98" t="s">
        <v>1166</v>
      </c>
      <c r="D3256" s="99">
        <v>11</v>
      </c>
      <c r="E3256" s="99">
        <v>151</v>
      </c>
      <c r="F3256" s="98" t="s">
        <v>1370</v>
      </c>
      <c r="G3256" s="99">
        <v>2</v>
      </c>
      <c r="H3256" s="98" t="s">
        <v>1973</v>
      </c>
      <c r="I3256" s="97">
        <v>2</v>
      </c>
    </row>
    <row r="3257" spans="1:9" ht="15" x14ac:dyDescent="0.2">
      <c r="A3257" s="99">
        <v>305</v>
      </c>
      <c r="B3257" s="98" t="s">
        <v>1101</v>
      </c>
      <c r="C3257" s="98" t="s">
        <v>1166</v>
      </c>
      <c r="D3257" s="99">
        <v>11</v>
      </c>
      <c r="E3257" s="99">
        <v>151</v>
      </c>
      <c r="F3257" s="98" t="s">
        <v>1370</v>
      </c>
      <c r="G3257" s="99">
        <v>4</v>
      </c>
      <c r="H3257" s="98" t="s">
        <v>1974</v>
      </c>
      <c r="I3257" s="97">
        <v>2</v>
      </c>
    </row>
    <row r="3258" spans="1:9" ht="15" x14ac:dyDescent="0.2">
      <c r="A3258" s="99">
        <v>305</v>
      </c>
      <c r="B3258" s="98" t="s">
        <v>1101</v>
      </c>
      <c r="C3258" s="98" t="s">
        <v>1166</v>
      </c>
      <c r="D3258" s="99">
        <v>11</v>
      </c>
      <c r="E3258" s="99">
        <v>151</v>
      </c>
      <c r="F3258" s="98" t="s">
        <v>1370</v>
      </c>
      <c r="G3258" s="99">
        <v>5</v>
      </c>
      <c r="H3258" s="98" t="s">
        <v>1973</v>
      </c>
      <c r="I3258" s="97">
        <v>2</v>
      </c>
    </row>
    <row r="3259" spans="1:9" ht="15" x14ac:dyDescent="0.2">
      <c r="A3259" s="99">
        <v>305</v>
      </c>
      <c r="B3259" s="98" t="s">
        <v>1101</v>
      </c>
      <c r="C3259" s="98" t="s">
        <v>1166</v>
      </c>
      <c r="D3259" s="99">
        <v>11</v>
      </c>
      <c r="E3259" s="99">
        <v>151</v>
      </c>
      <c r="F3259" s="98" t="s">
        <v>1370</v>
      </c>
      <c r="G3259" s="99">
        <v>6</v>
      </c>
      <c r="H3259" s="98" t="s">
        <v>1878</v>
      </c>
      <c r="I3259" s="97">
        <v>13</v>
      </c>
    </row>
    <row r="3260" spans="1:9" ht="15" x14ac:dyDescent="0.2">
      <c r="A3260" s="99">
        <v>305</v>
      </c>
      <c r="B3260" s="98" t="s">
        <v>1101</v>
      </c>
      <c r="C3260" s="98" t="s">
        <v>1166</v>
      </c>
      <c r="D3260" s="99">
        <v>11</v>
      </c>
      <c r="E3260" s="99">
        <v>10</v>
      </c>
      <c r="F3260" s="98" t="s">
        <v>1369</v>
      </c>
      <c r="G3260" s="99">
        <v>1</v>
      </c>
      <c r="H3260" s="98" t="s">
        <v>1871</v>
      </c>
      <c r="I3260" s="97">
        <v>14</v>
      </c>
    </row>
    <row r="3261" spans="1:9" ht="15" x14ac:dyDescent="0.2">
      <c r="A3261" s="99">
        <v>305</v>
      </c>
      <c r="B3261" s="98" t="s">
        <v>1101</v>
      </c>
      <c r="C3261" s="98" t="s">
        <v>1166</v>
      </c>
      <c r="D3261" s="99">
        <v>11</v>
      </c>
      <c r="E3261" s="99">
        <v>10</v>
      </c>
      <c r="F3261" s="98" t="s">
        <v>1369</v>
      </c>
      <c r="G3261" s="99">
        <v>2</v>
      </c>
      <c r="H3261" s="98" t="s">
        <v>1871</v>
      </c>
      <c r="I3261" s="97">
        <v>10</v>
      </c>
    </row>
    <row r="3262" spans="1:9" ht="15" x14ac:dyDescent="0.2">
      <c r="A3262" s="99">
        <v>305</v>
      </c>
      <c r="B3262" s="98" t="s">
        <v>1101</v>
      </c>
      <c r="C3262" s="98" t="s">
        <v>1166</v>
      </c>
      <c r="D3262" s="99">
        <v>11</v>
      </c>
      <c r="E3262" s="99">
        <v>10</v>
      </c>
      <c r="F3262" s="98" t="s">
        <v>1369</v>
      </c>
      <c r="G3262" s="99">
        <v>4</v>
      </c>
      <c r="H3262" s="98" t="s">
        <v>1871</v>
      </c>
      <c r="I3262" s="97">
        <v>11</v>
      </c>
    </row>
    <row r="3263" spans="1:9" ht="15" x14ac:dyDescent="0.2">
      <c r="A3263" s="99">
        <v>305</v>
      </c>
      <c r="B3263" s="98" t="s">
        <v>1101</v>
      </c>
      <c r="C3263" s="98" t="s">
        <v>1166</v>
      </c>
      <c r="D3263" s="99">
        <v>11</v>
      </c>
      <c r="E3263" s="99">
        <v>10</v>
      </c>
      <c r="F3263" s="98" t="s">
        <v>1369</v>
      </c>
      <c r="G3263" s="99">
        <v>5</v>
      </c>
      <c r="H3263" s="98" t="s">
        <v>1871</v>
      </c>
      <c r="I3263" s="97">
        <v>1</v>
      </c>
    </row>
    <row r="3264" spans="1:9" ht="15" x14ac:dyDescent="0.2">
      <c r="A3264" s="99">
        <v>305</v>
      </c>
      <c r="B3264" s="98" t="s">
        <v>1101</v>
      </c>
      <c r="C3264" s="98" t="s">
        <v>1166</v>
      </c>
      <c r="D3264" s="99">
        <v>11</v>
      </c>
      <c r="E3264" s="99">
        <v>33</v>
      </c>
      <c r="F3264" s="98" t="s">
        <v>1368</v>
      </c>
      <c r="G3264" s="99">
        <v>1</v>
      </c>
      <c r="H3264" s="98" t="s">
        <v>1878</v>
      </c>
      <c r="I3264" s="97">
        <v>16</v>
      </c>
    </row>
    <row r="3265" spans="1:9" ht="15" x14ac:dyDescent="0.2">
      <c r="A3265" s="99">
        <v>305</v>
      </c>
      <c r="B3265" s="98" t="s">
        <v>1101</v>
      </c>
      <c r="C3265" s="98" t="s">
        <v>1166</v>
      </c>
      <c r="D3265" s="99">
        <v>11</v>
      </c>
      <c r="E3265" s="99">
        <v>33</v>
      </c>
      <c r="F3265" s="98" t="s">
        <v>1368</v>
      </c>
      <c r="G3265" s="99">
        <v>2</v>
      </c>
      <c r="H3265" s="98" t="s">
        <v>1878</v>
      </c>
      <c r="I3265" s="97">
        <v>10</v>
      </c>
    </row>
    <row r="3266" spans="1:9" ht="15" x14ac:dyDescent="0.2">
      <c r="A3266" s="99">
        <v>305</v>
      </c>
      <c r="B3266" s="98" t="s">
        <v>1101</v>
      </c>
      <c r="C3266" s="98" t="s">
        <v>1166</v>
      </c>
      <c r="D3266" s="99">
        <v>11</v>
      </c>
      <c r="E3266" s="99">
        <v>33</v>
      </c>
      <c r="F3266" s="98" t="s">
        <v>1368</v>
      </c>
      <c r="G3266" s="99">
        <v>3</v>
      </c>
      <c r="H3266" s="98" t="s">
        <v>1878</v>
      </c>
      <c r="I3266" s="97">
        <v>10</v>
      </c>
    </row>
    <row r="3267" spans="1:9" ht="15" x14ac:dyDescent="0.2">
      <c r="A3267" s="99">
        <v>305</v>
      </c>
      <c r="B3267" s="98" t="s">
        <v>1101</v>
      </c>
      <c r="C3267" s="98" t="s">
        <v>1166</v>
      </c>
      <c r="D3267" s="99">
        <v>11</v>
      </c>
      <c r="E3267" s="99">
        <v>33</v>
      </c>
      <c r="F3267" s="98" t="s">
        <v>1368</v>
      </c>
      <c r="G3267" s="99">
        <v>4</v>
      </c>
      <c r="H3267" s="98" t="s">
        <v>1878</v>
      </c>
      <c r="I3267" s="97">
        <v>7</v>
      </c>
    </row>
    <row r="3268" spans="1:9" ht="15" x14ac:dyDescent="0.2">
      <c r="A3268" s="99">
        <v>305</v>
      </c>
      <c r="B3268" s="98" t="s">
        <v>1101</v>
      </c>
      <c r="C3268" s="98" t="s">
        <v>1166</v>
      </c>
      <c r="D3268" s="99">
        <v>11</v>
      </c>
      <c r="E3268" s="99">
        <v>33</v>
      </c>
      <c r="F3268" s="98" t="s">
        <v>1368</v>
      </c>
      <c r="G3268" s="99">
        <v>6</v>
      </c>
      <c r="H3268" s="98" t="s">
        <v>1851</v>
      </c>
      <c r="I3268" s="97">
        <v>3</v>
      </c>
    </row>
    <row r="3269" spans="1:9" ht="15" x14ac:dyDescent="0.2">
      <c r="A3269" s="99">
        <v>305</v>
      </c>
      <c r="B3269" s="98" t="s">
        <v>1101</v>
      </c>
      <c r="C3269" s="98" t="s">
        <v>1166</v>
      </c>
      <c r="D3269" s="99">
        <v>11</v>
      </c>
      <c r="E3269" s="99">
        <v>989</v>
      </c>
      <c r="F3269" s="98" t="s">
        <v>1367</v>
      </c>
      <c r="G3269" s="99">
        <v>1</v>
      </c>
      <c r="H3269" s="98" t="s">
        <v>1871</v>
      </c>
      <c r="I3269" s="97">
        <v>10</v>
      </c>
    </row>
    <row r="3270" spans="1:9" ht="15" x14ac:dyDescent="0.2">
      <c r="A3270" s="99">
        <v>305</v>
      </c>
      <c r="B3270" s="98" t="s">
        <v>1101</v>
      </c>
      <c r="C3270" s="98" t="s">
        <v>1166</v>
      </c>
      <c r="D3270" s="99">
        <v>11</v>
      </c>
      <c r="E3270" s="99">
        <v>989</v>
      </c>
      <c r="F3270" s="98" t="s">
        <v>1367</v>
      </c>
      <c r="G3270" s="99">
        <v>2</v>
      </c>
      <c r="H3270" s="98" t="s">
        <v>1871</v>
      </c>
      <c r="I3270" s="97">
        <v>5</v>
      </c>
    </row>
    <row r="3271" spans="1:9" ht="15" x14ac:dyDescent="0.2">
      <c r="A3271" s="99">
        <v>305</v>
      </c>
      <c r="B3271" s="98" t="s">
        <v>1101</v>
      </c>
      <c r="C3271" s="98" t="s">
        <v>1166</v>
      </c>
      <c r="D3271" s="99">
        <v>11</v>
      </c>
      <c r="E3271" s="99">
        <v>989</v>
      </c>
      <c r="F3271" s="98" t="s">
        <v>1367</v>
      </c>
      <c r="G3271" s="99">
        <v>3</v>
      </c>
      <c r="H3271" s="98" t="s">
        <v>1963</v>
      </c>
      <c r="I3271" s="97">
        <v>6</v>
      </c>
    </row>
    <row r="3272" spans="1:9" ht="15" x14ac:dyDescent="0.2">
      <c r="A3272" s="99">
        <v>305</v>
      </c>
      <c r="B3272" s="98" t="s">
        <v>1101</v>
      </c>
      <c r="C3272" s="98" t="s">
        <v>1166</v>
      </c>
      <c r="D3272" s="99">
        <v>11</v>
      </c>
      <c r="E3272" s="99">
        <v>989</v>
      </c>
      <c r="F3272" s="98" t="s">
        <v>1367</v>
      </c>
      <c r="G3272" s="99">
        <v>5</v>
      </c>
      <c r="H3272" s="98" t="s">
        <v>1963</v>
      </c>
      <c r="I3272" s="97">
        <v>6</v>
      </c>
    </row>
    <row r="3273" spans="1:9" ht="15" x14ac:dyDescent="0.2">
      <c r="A3273" s="99">
        <v>305</v>
      </c>
      <c r="B3273" s="98" t="s">
        <v>1101</v>
      </c>
      <c r="C3273" s="98" t="s">
        <v>1166</v>
      </c>
      <c r="D3273" s="99">
        <v>11</v>
      </c>
      <c r="E3273" s="99">
        <v>989</v>
      </c>
      <c r="F3273" s="98" t="s">
        <v>1367</v>
      </c>
      <c r="G3273" s="99">
        <v>6</v>
      </c>
      <c r="H3273" s="98" t="s">
        <v>1963</v>
      </c>
      <c r="I3273" s="97">
        <v>5</v>
      </c>
    </row>
    <row r="3274" spans="1:9" ht="15" x14ac:dyDescent="0.2">
      <c r="A3274" s="99">
        <v>305</v>
      </c>
      <c r="B3274" s="98" t="s">
        <v>1101</v>
      </c>
      <c r="C3274" s="98" t="s">
        <v>1166</v>
      </c>
      <c r="D3274" s="99">
        <v>11</v>
      </c>
      <c r="E3274" s="99">
        <v>1</v>
      </c>
      <c r="F3274" s="98" t="s">
        <v>1366</v>
      </c>
      <c r="G3274" s="99">
        <v>1</v>
      </c>
      <c r="H3274" s="98" t="s">
        <v>1975</v>
      </c>
      <c r="I3274" s="97">
        <v>25</v>
      </c>
    </row>
    <row r="3275" spans="1:9" ht="15" x14ac:dyDescent="0.2">
      <c r="A3275" s="99">
        <v>305</v>
      </c>
      <c r="B3275" s="98" t="s">
        <v>1101</v>
      </c>
      <c r="C3275" s="98" t="s">
        <v>1166</v>
      </c>
      <c r="D3275" s="99">
        <v>11</v>
      </c>
      <c r="E3275" s="99">
        <v>1</v>
      </c>
      <c r="F3275" s="98" t="s">
        <v>1366</v>
      </c>
      <c r="G3275" s="99">
        <v>2</v>
      </c>
      <c r="H3275" s="98" t="s">
        <v>1975</v>
      </c>
      <c r="I3275" s="97">
        <v>21</v>
      </c>
    </row>
    <row r="3276" spans="1:9" ht="15" x14ac:dyDescent="0.2">
      <c r="A3276" s="99">
        <v>305</v>
      </c>
      <c r="B3276" s="98" t="s">
        <v>1101</v>
      </c>
      <c r="C3276" s="98" t="s">
        <v>1166</v>
      </c>
      <c r="D3276" s="99">
        <v>11</v>
      </c>
      <c r="E3276" s="99">
        <v>1</v>
      </c>
      <c r="F3276" s="98" t="s">
        <v>1366</v>
      </c>
      <c r="G3276" s="99">
        <v>4</v>
      </c>
      <c r="H3276" s="98" t="s">
        <v>1878</v>
      </c>
      <c r="I3276" s="97">
        <v>7</v>
      </c>
    </row>
    <row r="3277" spans="1:9" ht="15" x14ac:dyDescent="0.2">
      <c r="A3277" s="99">
        <v>305</v>
      </c>
      <c r="B3277" s="98" t="s">
        <v>1101</v>
      </c>
      <c r="C3277" s="98" t="s">
        <v>1166</v>
      </c>
      <c r="D3277" s="99">
        <v>11</v>
      </c>
      <c r="E3277" s="99">
        <v>1</v>
      </c>
      <c r="F3277" s="98" t="s">
        <v>1366</v>
      </c>
      <c r="G3277" s="99">
        <v>5</v>
      </c>
      <c r="H3277" s="98" t="s">
        <v>1878</v>
      </c>
      <c r="I3277" s="97">
        <v>12</v>
      </c>
    </row>
    <row r="3278" spans="1:9" ht="15" x14ac:dyDescent="0.2">
      <c r="A3278" s="99">
        <v>305</v>
      </c>
      <c r="B3278" s="98" t="s">
        <v>1101</v>
      </c>
      <c r="C3278" s="98" t="s">
        <v>1166</v>
      </c>
      <c r="D3278" s="99">
        <v>11</v>
      </c>
      <c r="E3278" s="99">
        <v>1</v>
      </c>
      <c r="F3278" s="98" t="s">
        <v>1366</v>
      </c>
      <c r="G3278" s="99">
        <v>6</v>
      </c>
      <c r="H3278" s="98" t="s">
        <v>1878</v>
      </c>
      <c r="I3278" s="97">
        <v>14</v>
      </c>
    </row>
    <row r="3279" spans="1:9" ht="15" x14ac:dyDescent="0.2">
      <c r="A3279" s="99">
        <v>305</v>
      </c>
      <c r="B3279" s="98" t="s">
        <v>1101</v>
      </c>
      <c r="C3279" s="98" t="s">
        <v>1166</v>
      </c>
      <c r="D3279" s="99">
        <v>11</v>
      </c>
      <c r="E3279" s="99">
        <v>56</v>
      </c>
      <c r="F3279" s="98" t="s">
        <v>1365</v>
      </c>
      <c r="G3279" s="99">
        <v>5</v>
      </c>
      <c r="H3279" s="98" t="s">
        <v>1974</v>
      </c>
      <c r="I3279" s="97">
        <v>1</v>
      </c>
    </row>
    <row r="3280" spans="1:9" ht="15" x14ac:dyDescent="0.2">
      <c r="A3280" s="99">
        <v>305</v>
      </c>
      <c r="B3280" s="98" t="s">
        <v>1101</v>
      </c>
      <c r="C3280" s="98" t="s">
        <v>1166</v>
      </c>
      <c r="D3280" s="99">
        <v>11</v>
      </c>
      <c r="E3280" s="99">
        <v>56</v>
      </c>
      <c r="F3280" s="98" t="s">
        <v>1365</v>
      </c>
      <c r="G3280" s="99">
        <v>6</v>
      </c>
      <c r="H3280" s="98" t="s">
        <v>1973</v>
      </c>
      <c r="I3280" s="97">
        <v>1</v>
      </c>
    </row>
    <row r="3281" spans="1:9" ht="15" x14ac:dyDescent="0.2">
      <c r="A3281" s="99">
        <v>305</v>
      </c>
      <c r="B3281" s="98" t="s">
        <v>1101</v>
      </c>
      <c r="C3281" s="98" t="s">
        <v>1166</v>
      </c>
      <c r="D3281" s="99">
        <v>11</v>
      </c>
      <c r="E3281" s="99">
        <v>50</v>
      </c>
      <c r="F3281" s="98" t="s">
        <v>1364</v>
      </c>
      <c r="G3281" s="99">
        <v>1</v>
      </c>
      <c r="H3281" s="98" t="s">
        <v>1853</v>
      </c>
      <c r="I3281" s="97">
        <v>17</v>
      </c>
    </row>
    <row r="3282" spans="1:9" ht="15" x14ac:dyDescent="0.2">
      <c r="A3282" s="99">
        <v>305</v>
      </c>
      <c r="B3282" s="98" t="s">
        <v>1101</v>
      </c>
      <c r="C3282" s="98" t="s">
        <v>1166</v>
      </c>
      <c r="D3282" s="99">
        <v>11</v>
      </c>
      <c r="E3282" s="99">
        <v>50</v>
      </c>
      <c r="F3282" s="98" t="s">
        <v>1364</v>
      </c>
      <c r="G3282" s="99">
        <v>2</v>
      </c>
      <c r="H3282" s="98" t="s">
        <v>1853</v>
      </c>
      <c r="I3282" s="97">
        <v>18</v>
      </c>
    </row>
    <row r="3283" spans="1:9" ht="15" x14ac:dyDescent="0.2">
      <c r="A3283" s="99">
        <v>305</v>
      </c>
      <c r="B3283" s="98" t="s">
        <v>1101</v>
      </c>
      <c r="C3283" s="98" t="s">
        <v>1166</v>
      </c>
      <c r="D3283" s="99">
        <v>11</v>
      </c>
      <c r="E3283" s="99">
        <v>50</v>
      </c>
      <c r="F3283" s="98" t="s">
        <v>1364</v>
      </c>
      <c r="G3283" s="99">
        <v>6</v>
      </c>
      <c r="H3283" s="98" t="s">
        <v>1964</v>
      </c>
      <c r="I3283" s="97">
        <v>1</v>
      </c>
    </row>
    <row r="3284" spans="1:9" ht="15" x14ac:dyDescent="0.2">
      <c r="A3284" s="99">
        <v>305</v>
      </c>
      <c r="B3284" s="98" t="s">
        <v>1101</v>
      </c>
      <c r="C3284" s="98" t="s">
        <v>1166</v>
      </c>
      <c r="D3284" s="99">
        <v>11</v>
      </c>
      <c r="E3284" s="99">
        <v>59</v>
      </c>
      <c r="F3284" s="98" t="s">
        <v>1362</v>
      </c>
      <c r="G3284" s="99">
        <v>1</v>
      </c>
      <c r="H3284" s="98" t="s">
        <v>1963</v>
      </c>
      <c r="I3284" s="97">
        <v>13</v>
      </c>
    </row>
    <row r="3285" spans="1:9" ht="15" x14ac:dyDescent="0.2">
      <c r="A3285" s="99">
        <v>305</v>
      </c>
      <c r="B3285" s="98" t="s">
        <v>1101</v>
      </c>
      <c r="C3285" s="98" t="s">
        <v>1166</v>
      </c>
      <c r="D3285" s="99">
        <v>11</v>
      </c>
      <c r="E3285" s="99">
        <v>59</v>
      </c>
      <c r="F3285" s="98" t="s">
        <v>1362</v>
      </c>
      <c r="G3285" s="99">
        <v>2</v>
      </c>
      <c r="H3285" s="98" t="s">
        <v>1963</v>
      </c>
      <c r="I3285" s="97">
        <v>6</v>
      </c>
    </row>
    <row r="3286" spans="1:9" ht="15" x14ac:dyDescent="0.2">
      <c r="A3286" s="99">
        <v>305</v>
      </c>
      <c r="B3286" s="98" t="s">
        <v>1101</v>
      </c>
      <c r="C3286" s="98" t="s">
        <v>1166</v>
      </c>
      <c r="D3286" s="99">
        <v>11</v>
      </c>
      <c r="E3286" s="99">
        <v>59</v>
      </c>
      <c r="F3286" s="98" t="s">
        <v>1362</v>
      </c>
      <c r="G3286" s="99">
        <v>3</v>
      </c>
      <c r="H3286" s="98" t="s">
        <v>1963</v>
      </c>
      <c r="I3286" s="97">
        <v>8</v>
      </c>
    </row>
    <row r="3287" spans="1:9" ht="15" x14ac:dyDescent="0.2">
      <c r="A3287" s="99">
        <v>305</v>
      </c>
      <c r="B3287" s="98" t="s">
        <v>1101</v>
      </c>
      <c r="C3287" s="98" t="s">
        <v>1166</v>
      </c>
      <c r="D3287" s="99">
        <v>11</v>
      </c>
      <c r="E3287" s="99">
        <v>59</v>
      </c>
      <c r="F3287" s="98" t="s">
        <v>1362</v>
      </c>
      <c r="G3287" s="99">
        <v>4</v>
      </c>
      <c r="H3287" s="98" t="s">
        <v>1938</v>
      </c>
      <c r="I3287" s="97">
        <v>11</v>
      </c>
    </row>
    <row r="3288" spans="1:9" ht="15" x14ac:dyDescent="0.2">
      <c r="A3288" s="99">
        <v>305</v>
      </c>
      <c r="B3288" s="98" t="s">
        <v>1101</v>
      </c>
      <c r="C3288" s="98" t="s">
        <v>1166</v>
      </c>
      <c r="D3288" s="99">
        <v>11</v>
      </c>
      <c r="E3288" s="99">
        <v>59</v>
      </c>
      <c r="F3288" s="98" t="s">
        <v>1362</v>
      </c>
      <c r="G3288" s="99">
        <v>6</v>
      </c>
      <c r="H3288" s="98" t="s">
        <v>1963</v>
      </c>
      <c r="I3288" s="97">
        <v>6</v>
      </c>
    </row>
    <row r="3289" spans="1:9" ht="15" x14ac:dyDescent="0.2">
      <c r="A3289" s="99">
        <v>305</v>
      </c>
      <c r="B3289" s="98" t="s">
        <v>1101</v>
      </c>
      <c r="C3289" s="98" t="s">
        <v>1166</v>
      </c>
      <c r="D3289" s="99">
        <v>11</v>
      </c>
      <c r="E3289" s="99">
        <v>179</v>
      </c>
      <c r="F3289" s="98" t="s">
        <v>1360</v>
      </c>
      <c r="G3289" s="99">
        <v>1</v>
      </c>
      <c r="H3289" s="98" t="s">
        <v>1853</v>
      </c>
      <c r="I3289" s="97">
        <v>10</v>
      </c>
    </row>
    <row r="3290" spans="1:9" ht="15" x14ac:dyDescent="0.2">
      <c r="A3290" s="99">
        <v>305</v>
      </c>
      <c r="B3290" s="98" t="s">
        <v>1101</v>
      </c>
      <c r="C3290" s="98" t="s">
        <v>1166</v>
      </c>
      <c r="D3290" s="99">
        <v>11</v>
      </c>
      <c r="E3290" s="99">
        <v>179</v>
      </c>
      <c r="F3290" s="98" t="s">
        <v>1360</v>
      </c>
      <c r="G3290" s="99">
        <v>3</v>
      </c>
      <c r="H3290" s="98" t="s">
        <v>1853</v>
      </c>
      <c r="I3290" s="97">
        <v>18</v>
      </c>
    </row>
    <row r="3291" spans="1:9" ht="15" x14ac:dyDescent="0.2">
      <c r="A3291" s="99">
        <v>305</v>
      </c>
      <c r="B3291" s="98" t="s">
        <v>1101</v>
      </c>
      <c r="C3291" s="98" t="s">
        <v>1166</v>
      </c>
      <c r="D3291" s="99">
        <v>11</v>
      </c>
      <c r="E3291" s="99">
        <v>179</v>
      </c>
      <c r="F3291" s="98" t="s">
        <v>1360</v>
      </c>
      <c r="G3291" s="99">
        <v>4</v>
      </c>
      <c r="H3291" s="98" t="s">
        <v>1853</v>
      </c>
      <c r="I3291" s="97">
        <v>24</v>
      </c>
    </row>
    <row r="3292" spans="1:9" ht="15" x14ac:dyDescent="0.2">
      <c r="A3292" s="99">
        <v>305</v>
      </c>
      <c r="B3292" s="98" t="s">
        <v>1101</v>
      </c>
      <c r="C3292" s="98" t="s">
        <v>1166</v>
      </c>
      <c r="D3292" s="99">
        <v>11</v>
      </c>
      <c r="E3292" s="99">
        <v>179</v>
      </c>
      <c r="F3292" s="98" t="s">
        <v>1360</v>
      </c>
      <c r="G3292" s="99">
        <v>5</v>
      </c>
      <c r="H3292" s="98" t="s">
        <v>1853</v>
      </c>
      <c r="I3292" s="97">
        <v>18</v>
      </c>
    </row>
    <row r="3293" spans="1:9" ht="15" x14ac:dyDescent="0.2">
      <c r="A3293" s="99">
        <v>305</v>
      </c>
      <c r="B3293" s="98" t="s">
        <v>1101</v>
      </c>
      <c r="C3293" s="98" t="s">
        <v>1166</v>
      </c>
      <c r="D3293" s="99">
        <v>11</v>
      </c>
      <c r="E3293" s="99">
        <v>179</v>
      </c>
      <c r="F3293" s="98" t="s">
        <v>1360</v>
      </c>
      <c r="G3293" s="99">
        <v>6</v>
      </c>
      <c r="H3293" s="98" t="s">
        <v>1853</v>
      </c>
      <c r="I3293" s="97">
        <v>8</v>
      </c>
    </row>
    <row r="3294" spans="1:9" ht="15" x14ac:dyDescent="0.2">
      <c r="A3294" s="99">
        <v>305</v>
      </c>
      <c r="B3294" s="98" t="s">
        <v>1101</v>
      </c>
      <c r="C3294" s="98" t="s">
        <v>1166</v>
      </c>
      <c r="D3294" s="99">
        <v>11</v>
      </c>
      <c r="E3294" s="99">
        <v>111</v>
      </c>
      <c r="F3294" s="98" t="s">
        <v>1359</v>
      </c>
      <c r="G3294" s="99">
        <v>3</v>
      </c>
      <c r="H3294" s="98" t="s">
        <v>1972</v>
      </c>
      <c r="I3294" s="97">
        <v>36</v>
      </c>
    </row>
    <row r="3295" spans="1:9" ht="15" x14ac:dyDescent="0.2">
      <c r="A3295" s="99">
        <v>305</v>
      </c>
      <c r="B3295" s="98" t="s">
        <v>1101</v>
      </c>
      <c r="C3295" s="98" t="s">
        <v>1166</v>
      </c>
      <c r="D3295" s="99">
        <v>11</v>
      </c>
      <c r="E3295" s="99">
        <v>8</v>
      </c>
      <c r="F3295" s="98" t="s">
        <v>1358</v>
      </c>
      <c r="G3295" s="99">
        <v>1</v>
      </c>
      <c r="H3295" s="98" t="s">
        <v>1877</v>
      </c>
      <c r="I3295" s="97">
        <v>12</v>
      </c>
    </row>
    <row r="3296" spans="1:9" ht="15" x14ac:dyDescent="0.2">
      <c r="A3296" s="99">
        <v>305</v>
      </c>
      <c r="B3296" s="98" t="s">
        <v>1101</v>
      </c>
      <c r="C3296" s="98" t="s">
        <v>1166</v>
      </c>
      <c r="D3296" s="99">
        <v>11</v>
      </c>
      <c r="E3296" s="99">
        <v>8</v>
      </c>
      <c r="F3296" s="98" t="s">
        <v>1358</v>
      </c>
      <c r="G3296" s="99">
        <v>2</v>
      </c>
      <c r="H3296" s="98" t="s">
        <v>1877</v>
      </c>
      <c r="I3296" s="97">
        <v>10</v>
      </c>
    </row>
    <row r="3297" spans="1:9" ht="15" x14ac:dyDescent="0.2">
      <c r="A3297" s="99">
        <v>305</v>
      </c>
      <c r="B3297" s="98" t="s">
        <v>1101</v>
      </c>
      <c r="C3297" s="98" t="s">
        <v>1166</v>
      </c>
      <c r="D3297" s="99">
        <v>11</v>
      </c>
      <c r="E3297" s="99">
        <v>8</v>
      </c>
      <c r="F3297" s="98" t="s">
        <v>1358</v>
      </c>
      <c r="G3297" s="99">
        <v>4</v>
      </c>
      <c r="H3297" s="98" t="s">
        <v>1971</v>
      </c>
      <c r="I3297" s="97">
        <v>32</v>
      </c>
    </row>
    <row r="3298" spans="1:9" ht="15" x14ac:dyDescent="0.2">
      <c r="A3298" s="99">
        <v>305</v>
      </c>
      <c r="B3298" s="98" t="s">
        <v>1101</v>
      </c>
      <c r="C3298" s="98" t="s">
        <v>1166</v>
      </c>
      <c r="D3298" s="99">
        <v>11</v>
      </c>
      <c r="E3298" s="99">
        <v>8</v>
      </c>
      <c r="F3298" s="98" t="s">
        <v>1358</v>
      </c>
      <c r="G3298" s="99">
        <v>5</v>
      </c>
      <c r="H3298" s="98" t="s">
        <v>1971</v>
      </c>
      <c r="I3298" s="97">
        <v>31</v>
      </c>
    </row>
    <row r="3299" spans="1:9" ht="15" x14ac:dyDescent="0.2">
      <c r="A3299" s="99">
        <v>305</v>
      </c>
      <c r="B3299" s="98" t="s">
        <v>1101</v>
      </c>
      <c r="C3299" s="98" t="s">
        <v>1166</v>
      </c>
      <c r="D3299" s="99">
        <v>11</v>
      </c>
      <c r="E3299" s="99">
        <v>8</v>
      </c>
      <c r="F3299" s="98" t="s">
        <v>1358</v>
      </c>
      <c r="G3299" s="99">
        <v>6</v>
      </c>
      <c r="H3299" s="98" t="s">
        <v>1971</v>
      </c>
      <c r="I3299" s="97">
        <v>20</v>
      </c>
    </row>
    <row r="3300" spans="1:9" ht="15" x14ac:dyDescent="0.2">
      <c r="A3300" s="99">
        <v>305</v>
      </c>
      <c r="B3300" s="98" t="s">
        <v>1101</v>
      </c>
      <c r="C3300" s="98" t="s">
        <v>1166</v>
      </c>
      <c r="D3300" s="99">
        <v>11</v>
      </c>
      <c r="E3300" s="99">
        <v>44</v>
      </c>
      <c r="F3300" s="98" t="s">
        <v>1357</v>
      </c>
      <c r="G3300" s="99">
        <v>1</v>
      </c>
      <c r="H3300" s="98" t="s">
        <v>1878</v>
      </c>
      <c r="I3300" s="97">
        <v>13</v>
      </c>
    </row>
    <row r="3301" spans="1:9" ht="15" x14ac:dyDescent="0.2">
      <c r="A3301" s="99">
        <v>305</v>
      </c>
      <c r="B3301" s="98" t="s">
        <v>1101</v>
      </c>
      <c r="C3301" s="98" t="s">
        <v>1166</v>
      </c>
      <c r="D3301" s="99">
        <v>11</v>
      </c>
      <c r="E3301" s="99">
        <v>44</v>
      </c>
      <c r="F3301" s="98" t="s">
        <v>1357</v>
      </c>
      <c r="G3301" s="99">
        <v>2</v>
      </c>
      <c r="H3301" s="98" t="s">
        <v>1878</v>
      </c>
      <c r="I3301" s="97">
        <v>14</v>
      </c>
    </row>
    <row r="3302" spans="1:9" ht="15" x14ac:dyDescent="0.2">
      <c r="A3302" s="99">
        <v>305</v>
      </c>
      <c r="B3302" s="98" t="s">
        <v>1101</v>
      </c>
      <c r="C3302" s="98" t="s">
        <v>1166</v>
      </c>
      <c r="D3302" s="99">
        <v>11</v>
      </c>
      <c r="E3302" s="99">
        <v>44</v>
      </c>
      <c r="F3302" s="98" t="s">
        <v>1357</v>
      </c>
      <c r="G3302" s="99">
        <v>3</v>
      </c>
      <c r="H3302" s="98" t="s">
        <v>1941</v>
      </c>
      <c r="I3302" s="97">
        <v>9</v>
      </c>
    </row>
    <row r="3303" spans="1:9" ht="15" x14ac:dyDescent="0.2">
      <c r="A3303" s="99">
        <v>305</v>
      </c>
      <c r="B3303" s="98" t="s">
        <v>1101</v>
      </c>
      <c r="C3303" s="98" t="s">
        <v>1166</v>
      </c>
      <c r="D3303" s="99">
        <v>11</v>
      </c>
      <c r="E3303" s="99">
        <v>44</v>
      </c>
      <c r="F3303" s="98" t="s">
        <v>1357</v>
      </c>
      <c r="G3303" s="99">
        <v>5</v>
      </c>
      <c r="H3303" s="98" t="s">
        <v>1941</v>
      </c>
      <c r="I3303" s="97">
        <v>14</v>
      </c>
    </row>
    <row r="3304" spans="1:9" ht="15" x14ac:dyDescent="0.2">
      <c r="A3304" s="99">
        <v>305</v>
      </c>
      <c r="B3304" s="98" t="s">
        <v>1101</v>
      </c>
      <c r="C3304" s="98" t="s">
        <v>1166</v>
      </c>
      <c r="D3304" s="99">
        <v>11</v>
      </c>
      <c r="E3304" s="99">
        <v>44</v>
      </c>
      <c r="F3304" s="98" t="s">
        <v>1357</v>
      </c>
      <c r="G3304" s="99">
        <v>6</v>
      </c>
      <c r="H3304" s="98" t="s">
        <v>1941</v>
      </c>
      <c r="I3304" s="97">
        <v>9</v>
      </c>
    </row>
    <row r="3305" spans="1:9" ht="15" x14ac:dyDescent="0.2">
      <c r="A3305" s="99">
        <v>305</v>
      </c>
      <c r="B3305" s="98" t="s">
        <v>1101</v>
      </c>
      <c r="C3305" s="98" t="s">
        <v>1163</v>
      </c>
      <c r="D3305" s="99">
        <v>11</v>
      </c>
      <c r="E3305" s="99">
        <v>2</v>
      </c>
      <c r="F3305" s="98" t="s">
        <v>1353</v>
      </c>
      <c r="G3305" s="99">
        <v>5</v>
      </c>
      <c r="H3305" s="98" t="s">
        <v>1849</v>
      </c>
      <c r="I3305" s="97">
        <v>32</v>
      </c>
    </row>
    <row r="3306" spans="1:9" ht="15" x14ac:dyDescent="0.2">
      <c r="A3306" s="99">
        <v>305</v>
      </c>
      <c r="B3306" s="98" t="s">
        <v>1101</v>
      </c>
      <c r="C3306" s="98" t="s">
        <v>1163</v>
      </c>
      <c r="D3306" s="99">
        <v>11</v>
      </c>
      <c r="E3306" s="99">
        <v>2</v>
      </c>
      <c r="F3306" s="98" t="s">
        <v>1353</v>
      </c>
      <c r="G3306" s="99">
        <v>6</v>
      </c>
      <c r="H3306" s="98" t="s">
        <v>1849</v>
      </c>
      <c r="I3306" s="97">
        <v>29</v>
      </c>
    </row>
    <row r="3307" spans="1:9" ht="15" x14ac:dyDescent="0.2">
      <c r="A3307" s="99">
        <v>305</v>
      </c>
      <c r="B3307" s="98" t="s">
        <v>1101</v>
      </c>
      <c r="C3307" s="98" t="s">
        <v>1163</v>
      </c>
      <c r="D3307" s="99">
        <v>11</v>
      </c>
      <c r="E3307" s="99">
        <v>53</v>
      </c>
      <c r="F3307" s="98" t="s">
        <v>1351</v>
      </c>
      <c r="G3307" s="99">
        <v>2</v>
      </c>
      <c r="H3307" s="98" t="s">
        <v>1970</v>
      </c>
      <c r="I3307" s="97">
        <v>2</v>
      </c>
    </row>
    <row r="3308" spans="1:9" ht="15" x14ac:dyDescent="0.2">
      <c r="A3308" s="99">
        <v>305</v>
      </c>
      <c r="B3308" s="98" t="s">
        <v>1101</v>
      </c>
      <c r="C3308" s="98" t="s">
        <v>1163</v>
      </c>
      <c r="D3308" s="99">
        <v>11</v>
      </c>
      <c r="E3308" s="99">
        <v>53</v>
      </c>
      <c r="F3308" s="98" t="s">
        <v>1351</v>
      </c>
      <c r="G3308" s="99">
        <v>4</v>
      </c>
      <c r="H3308" s="98" t="s">
        <v>1970</v>
      </c>
      <c r="I3308" s="97">
        <v>1</v>
      </c>
    </row>
    <row r="3309" spans="1:9" ht="15" x14ac:dyDescent="0.2">
      <c r="A3309" s="99">
        <v>305</v>
      </c>
      <c r="B3309" s="98" t="s">
        <v>1101</v>
      </c>
      <c r="C3309" s="98" t="s">
        <v>1163</v>
      </c>
      <c r="D3309" s="99">
        <v>11</v>
      </c>
      <c r="E3309" s="99">
        <v>65</v>
      </c>
      <c r="F3309" s="98" t="s">
        <v>1348</v>
      </c>
      <c r="G3309" s="99">
        <v>6</v>
      </c>
      <c r="H3309" s="98" t="s">
        <v>1848</v>
      </c>
      <c r="I3309" s="97">
        <v>1</v>
      </c>
    </row>
    <row r="3310" spans="1:9" ht="15" x14ac:dyDescent="0.2">
      <c r="A3310" s="99">
        <v>305</v>
      </c>
      <c r="B3310" s="98" t="s">
        <v>1101</v>
      </c>
      <c r="C3310" s="98" t="s">
        <v>1163</v>
      </c>
      <c r="D3310" s="99">
        <v>11</v>
      </c>
      <c r="E3310" s="99">
        <v>87</v>
      </c>
      <c r="F3310" s="98" t="s">
        <v>1347</v>
      </c>
      <c r="G3310" s="99">
        <v>2</v>
      </c>
      <c r="H3310" s="98" t="s">
        <v>1952</v>
      </c>
      <c r="I3310" s="97">
        <v>31</v>
      </c>
    </row>
    <row r="3311" spans="1:9" ht="15" x14ac:dyDescent="0.2">
      <c r="A3311" s="99">
        <v>305</v>
      </c>
      <c r="B3311" s="98" t="s">
        <v>1101</v>
      </c>
      <c r="C3311" s="98" t="s">
        <v>1163</v>
      </c>
      <c r="D3311" s="99">
        <v>11</v>
      </c>
      <c r="E3311" s="99">
        <v>87</v>
      </c>
      <c r="F3311" s="98" t="s">
        <v>1347</v>
      </c>
      <c r="G3311" s="99">
        <v>4</v>
      </c>
      <c r="H3311" s="98" t="s">
        <v>1952</v>
      </c>
      <c r="I3311" s="97">
        <v>35</v>
      </c>
    </row>
    <row r="3312" spans="1:9" ht="15" x14ac:dyDescent="0.2">
      <c r="A3312" s="99">
        <v>305</v>
      </c>
      <c r="B3312" s="98" t="s">
        <v>1101</v>
      </c>
      <c r="C3312" s="98" t="s">
        <v>1163</v>
      </c>
      <c r="D3312" s="99">
        <v>11</v>
      </c>
      <c r="E3312" s="99">
        <v>87</v>
      </c>
      <c r="F3312" s="98" t="s">
        <v>1347</v>
      </c>
      <c r="G3312" s="99">
        <v>6</v>
      </c>
      <c r="H3312" s="98" t="s">
        <v>1969</v>
      </c>
      <c r="I3312" s="97">
        <v>29</v>
      </c>
    </row>
    <row r="3313" spans="1:9" ht="15" x14ac:dyDescent="0.2">
      <c r="A3313" s="99">
        <v>305</v>
      </c>
      <c r="B3313" s="98" t="s">
        <v>1101</v>
      </c>
      <c r="C3313" s="98" t="s">
        <v>1163</v>
      </c>
      <c r="D3313" s="99">
        <v>11</v>
      </c>
      <c r="E3313" s="99">
        <v>110</v>
      </c>
      <c r="F3313" s="98" t="s">
        <v>1345</v>
      </c>
      <c r="G3313" s="99">
        <v>1</v>
      </c>
      <c r="H3313" s="98" t="s">
        <v>1969</v>
      </c>
      <c r="I3313" s="97">
        <v>32</v>
      </c>
    </row>
    <row r="3314" spans="1:9" ht="15" x14ac:dyDescent="0.2">
      <c r="A3314" s="99">
        <v>305</v>
      </c>
      <c r="B3314" s="98" t="s">
        <v>1101</v>
      </c>
      <c r="C3314" s="98" t="s">
        <v>1163</v>
      </c>
      <c r="D3314" s="99">
        <v>11</v>
      </c>
      <c r="E3314" s="99">
        <v>110</v>
      </c>
      <c r="F3314" s="98" t="s">
        <v>1345</v>
      </c>
      <c r="G3314" s="99">
        <v>2</v>
      </c>
      <c r="H3314" s="98" t="s">
        <v>1969</v>
      </c>
      <c r="I3314" s="97">
        <v>32</v>
      </c>
    </row>
    <row r="3315" spans="1:9" ht="15" x14ac:dyDescent="0.2">
      <c r="A3315" s="99">
        <v>305</v>
      </c>
      <c r="B3315" s="98" t="s">
        <v>1101</v>
      </c>
      <c r="C3315" s="98" t="s">
        <v>1163</v>
      </c>
      <c r="D3315" s="99">
        <v>11</v>
      </c>
      <c r="E3315" s="99">
        <v>110</v>
      </c>
      <c r="F3315" s="98" t="s">
        <v>1345</v>
      </c>
      <c r="G3315" s="99">
        <v>4</v>
      </c>
      <c r="H3315" s="98" t="s">
        <v>1969</v>
      </c>
      <c r="I3315" s="97">
        <v>34</v>
      </c>
    </row>
    <row r="3316" spans="1:9" ht="15" x14ac:dyDescent="0.2">
      <c r="A3316" s="99">
        <v>305</v>
      </c>
      <c r="B3316" s="98" t="s">
        <v>1101</v>
      </c>
      <c r="C3316" s="98" t="s">
        <v>1163</v>
      </c>
      <c r="D3316" s="99">
        <v>11</v>
      </c>
      <c r="E3316" s="99">
        <v>110</v>
      </c>
      <c r="F3316" s="98" t="s">
        <v>1345</v>
      </c>
      <c r="G3316" s="99">
        <v>5</v>
      </c>
      <c r="H3316" s="98" t="s">
        <v>1952</v>
      </c>
      <c r="I3316" s="97">
        <v>32</v>
      </c>
    </row>
    <row r="3317" spans="1:9" ht="15" x14ac:dyDescent="0.2">
      <c r="A3317" s="99">
        <v>305</v>
      </c>
      <c r="B3317" s="98" t="s">
        <v>1101</v>
      </c>
      <c r="C3317" s="98" t="s">
        <v>1163</v>
      </c>
      <c r="D3317" s="99">
        <v>11</v>
      </c>
      <c r="E3317" s="99">
        <v>110</v>
      </c>
      <c r="F3317" s="98" t="s">
        <v>1345</v>
      </c>
      <c r="G3317" s="99">
        <v>6</v>
      </c>
      <c r="H3317" s="98" t="s">
        <v>1952</v>
      </c>
      <c r="I3317" s="97">
        <v>23</v>
      </c>
    </row>
    <row r="3318" spans="1:9" ht="15" x14ac:dyDescent="0.2">
      <c r="A3318" s="99">
        <v>305</v>
      </c>
      <c r="B3318" s="98" t="s">
        <v>1101</v>
      </c>
      <c r="C3318" s="98" t="s">
        <v>1163</v>
      </c>
      <c r="D3318" s="99">
        <v>11</v>
      </c>
      <c r="E3318" s="99">
        <v>164</v>
      </c>
      <c r="F3318" s="98" t="s">
        <v>1343</v>
      </c>
      <c r="G3318" s="99">
        <v>2</v>
      </c>
      <c r="H3318" s="98" t="s">
        <v>1849</v>
      </c>
      <c r="I3318" s="97">
        <v>28</v>
      </c>
    </row>
    <row r="3319" spans="1:9" ht="15" x14ac:dyDescent="0.2">
      <c r="A3319" s="99">
        <v>305</v>
      </c>
      <c r="B3319" s="98" t="s">
        <v>1101</v>
      </c>
      <c r="C3319" s="98" t="s">
        <v>1163</v>
      </c>
      <c r="D3319" s="99">
        <v>11</v>
      </c>
      <c r="E3319" s="99">
        <v>164</v>
      </c>
      <c r="F3319" s="98" t="s">
        <v>1343</v>
      </c>
      <c r="G3319" s="99">
        <v>3</v>
      </c>
      <c r="H3319" s="98" t="s">
        <v>1849</v>
      </c>
      <c r="I3319" s="97">
        <v>33</v>
      </c>
    </row>
    <row r="3320" spans="1:9" ht="15" x14ac:dyDescent="0.2">
      <c r="A3320" s="99">
        <v>305</v>
      </c>
      <c r="B3320" s="98" t="s">
        <v>1101</v>
      </c>
      <c r="C3320" s="98" t="s">
        <v>1163</v>
      </c>
      <c r="D3320" s="99">
        <v>11</v>
      </c>
      <c r="E3320" s="99">
        <v>164</v>
      </c>
      <c r="F3320" s="98" t="s">
        <v>1343</v>
      </c>
      <c r="G3320" s="99">
        <v>4</v>
      </c>
      <c r="H3320" s="98" t="s">
        <v>1849</v>
      </c>
      <c r="I3320" s="97">
        <v>31</v>
      </c>
    </row>
    <row r="3321" spans="1:9" ht="15" x14ac:dyDescent="0.2">
      <c r="A3321" s="99">
        <v>305</v>
      </c>
      <c r="B3321" s="98" t="s">
        <v>1101</v>
      </c>
      <c r="C3321" s="98" t="s">
        <v>1163</v>
      </c>
      <c r="D3321" s="99">
        <v>11</v>
      </c>
      <c r="E3321" s="99">
        <v>164</v>
      </c>
      <c r="F3321" s="98" t="s">
        <v>1343</v>
      </c>
      <c r="G3321" s="99">
        <v>5</v>
      </c>
      <c r="H3321" s="98" t="s">
        <v>1849</v>
      </c>
      <c r="I3321" s="97">
        <v>31</v>
      </c>
    </row>
    <row r="3322" spans="1:9" ht="15" x14ac:dyDescent="0.2">
      <c r="A3322" s="99">
        <v>305</v>
      </c>
      <c r="B3322" s="98" t="s">
        <v>1101</v>
      </c>
      <c r="C3322" s="98" t="s">
        <v>1163</v>
      </c>
      <c r="D3322" s="99">
        <v>11</v>
      </c>
      <c r="E3322" s="99">
        <v>959</v>
      </c>
      <c r="F3322" s="98" t="s">
        <v>1341</v>
      </c>
      <c r="G3322" s="99">
        <v>3</v>
      </c>
      <c r="H3322" s="98" t="s">
        <v>1937</v>
      </c>
      <c r="I3322" s="97">
        <v>2</v>
      </c>
    </row>
    <row r="3323" spans="1:9" ht="15" x14ac:dyDescent="0.2">
      <c r="A3323" s="99">
        <v>305</v>
      </c>
      <c r="B3323" s="98" t="s">
        <v>1101</v>
      </c>
      <c r="C3323" s="98" t="s">
        <v>1163</v>
      </c>
      <c r="D3323" s="99">
        <v>11</v>
      </c>
      <c r="E3323" s="99">
        <v>959</v>
      </c>
      <c r="F3323" s="98" t="s">
        <v>1341</v>
      </c>
      <c r="G3323" s="99">
        <v>4</v>
      </c>
      <c r="H3323" s="98" t="s">
        <v>1961</v>
      </c>
      <c r="I3323" s="97">
        <v>5</v>
      </c>
    </row>
    <row r="3324" spans="1:9" ht="15" x14ac:dyDescent="0.2">
      <c r="A3324" s="99">
        <v>305</v>
      </c>
      <c r="B3324" s="98" t="s">
        <v>1101</v>
      </c>
      <c r="C3324" s="98" t="s">
        <v>1163</v>
      </c>
      <c r="D3324" s="99">
        <v>11</v>
      </c>
      <c r="E3324" s="99">
        <v>233</v>
      </c>
      <c r="F3324" s="98" t="s">
        <v>1333</v>
      </c>
      <c r="G3324" s="99">
        <v>4</v>
      </c>
      <c r="H3324" s="98" t="s">
        <v>1850</v>
      </c>
      <c r="I3324" s="97">
        <v>2</v>
      </c>
    </row>
    <row r="3325" spans="1:9" ht="15" x14ac:dyDescent="0.2">
      <c r="A3325" s="99">
        <v>305</v>
      </c>
      <c r="B3325" s="98" t="s">
        <v>1101</v>
      </c>
      <c r="C3325" s="98" t="s">
        <v>1163</v>
      </c>
      <c r="D3325" s="99">
        <v>11</v>
      </c>
      <c r="E3325" s="99">
        <v>12</v>
      </c>
      <c r="F3325" s="98" t="s">
        <v>1332</v>
      </c>
      <c r="G3325" s="99">
        <v>2</v>
      </c>
      <c r="H3325" s="98" t="s">
        <v>1969</v>
      </c>
      <c r="I3325" s="97">
        <v>31</v>
      </c>
    </row>
    <row r="3326" spans="1:9" ht="15" x14ac:dyDescent="0.2">
      <c r="A3326" s="99">
        <v>305</v>
      </c>
      <c r="B3326" s="98" t="s">
        <v>1101</v>
      </c>
      <c r="C3326" s="98" t="s">
        <v>1163</v>
      </c>
      <c r="D3326" s="99">
        <v>11</v>
      </c>
      <c r="E3326" s="99">
        <v>12</v>
      </c>
      <c r="F3326" s="98" t="s">
        <v>1332</v>
      </c>
      <c r="G3326" s="99">
        <v>5</v>
      </c>
      <c r="H3326" s="98" t="s">
        <v>1969</v>
      </c>
      <c r="I3326" s="97">
        <v>33</v>
      </c>
    </row>
    <row r="3327" spans="1:9" ht="15" x14ac:dyDescent="0.2">
      <c r="A3327" s="99">
        <v>305</v>
      </c>
      <c r="B3327" s="98" t="s">
        <v>1101</v>
      </c>
      <c r="C3327" s="98" t="s">
        <v>1172</v>
      </c>
      <c r="D3327" s="99">
        <v>12</v>
      </c>
      <c r="E3327" s="99">
        <v>965</v>
      </c>
      <c r="F3327" s="98" t="s">
        <v>1395</v>
      </c>
      <c r="G3327" s="99">
        <v>4</v>
      </c>
      <c r="H3327" s="98" t="s">
        <v>1857</v>
      </c>
      <c r="I3327" s="97">
        <v>34</v>
      </c>
    </row>
    <row r="3328" spans="1:9" ht="15" x14ac:dyDescent="0.2">
      <c r="A3328" s="99">
        <v>305</v>
      </c>
      <c r="B3328" s="98" t="s">
        <v>1101</v>
      </c>
      <c r="C3328" s="98" t="s">
        <v>1172</v>
      </c>
      <c r="D3328" s="99">
        <v>12</v>
      </c>
      <c r="E3328" s="99">
        <v>965</v>
      </c>
      <c r="F3328" s="98" t="s">
        <v>1395</v>
      </c>
      <c r="G3328" s="99">
        <v>6</v>
      </c>
      <c r="H3328" s="98" t="s">
        <v>1857</v>
      </c>
      <c r="I3328" s="97">
        <v>30</v>
      </c>
    </row>
    <row r="3329" spans="1:9" ht="15" x14ac:dyDescent="0.2">
      <c r="A3329" s="99">
        <v>305</v>
      </c>
      <c r="B3329" s="98" t="s">
        <v>1101</v>
      </c>
      <c r="C3329" s="98" t="s">
        <v>1172</v>
      </c>
      <c r="D3329" s="99">
        <v>12</v>
      </c>
      <c r="E3329" s="99">
        <v>52</v>
      </c>
      <c r="F3329" s="98" t="s">
        <v>1393</v>
      </c>
      <c r="G3329" s="99">
        <v>1</v>
      </c>
      <c r="H3329" s="98" t="s">
        <v>1860</v>
      </c>
      <c r="I3329" s="97">
        <v>1</v>
      </c>
    </row>
    <row r="3330" spans="1:9" ht="15" x14ac:dyDescent="0.2">
      <c r="A3330" s="99">
        <v>305</v>
      </c>
      <c r="B3330" s="98" t="s">
        <v>1101</v>
      </c>
      <c r="C3330" s="98" t="s">
        <v>1172</v>
      </c>
      <c r="D3330" s="99">
        <v>12</v>
      </c>
      <c r="E3330" s="99">
        <v>52</v>
      </c>
      <c r="F3330" s="98" t="s">
        <v>1393</v>
      </c>
      <c r="G3330" s="99">
        <v>6</v>
      </c>
      <c r="H3330" s="98" t="s">
        <v>1860</v>
      </c>
      <c r="I3330" s="97">
        <v>1</v>
      </c>
    </row>
    <row r="3331" spans="1:9" ht="15" x14ac:dyDescent="0.2">
      <c r="A3331" s="99">
        <v>305</v>
      </c>
      <c r="B3331" s="98" t="s">
        <v>1101</v>
      </c>
      <c r="C3331" s="98" t="s">
        <v>1172</v>
      </c>
      <c r="D3331" s="99">
        <v>12</v>
      </c>
      <c r="E3331" s="99">
        <v>171</v>
      </c>
      <c r="F3331" s="98" t="s">
        <v>1392</v>
      </c>
      <c r="G3331" s="99">
        <v>2</v>
      </c>
      <c r="H3331" s="98" t="s">
        <v>1928</v>
      </c>
      <c r="I3331" s="97">
        <v>34</v>
      </c>
    </row>
    <row r="3332" spans="1:9" ht="15" x14ac:dyDescent="0.2">
      <c r="A3332" s="99">
        <v>305</v>
      </c>
      <c r="B3332" s="98" t="s">
        <v>1101</v>
      </c>
      <c r="C3332" s="98" t="s">
        <v>1172</v>
      </c>
      <c r="D3332" s="99">
        <v>12</v>
      </c>
      <c r="E3332" s="99">
        <v>171</v>
      </c>
      <c r="F3332" s="98" t="s">
        <v>1392</v>
      </c>
      <c r="G3332" s="99">
        <v>3</v>
      </c>
      <c r="H3332" s="98" t="s">
        <v>1928</v>
      </c>
      <c r="I3332" s="97">
        <v>32</v>
      </c>
    </row>
    <row r="3333" spans="1:9" ht="15" x14ac:dyDescent="0.2">
      <c r="A3333" s="99">
        <v>305</v>
      </c>
      <c r="B3333" s="98" t="s">
        <v>1101</v>
      </c>
      <c r="C3333" s="98" t="s">
        <v>1172</v>
      </c>
      <c r="D3333" s="99">
        <v>12</v>
      </c>
      <c r="E3333" s="99">
        <v>171</v>
      </c>
      <c r="F3333" s="98" t="s">
        <v>1392</v>
      </c>
      <c r="G3333" s="99">
        <v>5</v>
      </c>
      <c r="H3333" s="98" t="s">
        <v>1860</v>
      </c>
      <c r="I3333" s="97">
        <v>1</v>
      </c>
    </row>
    <row r="3334" spans="1:9" ht="15" x14ac:dyDescent="0.2">
      <c r="A3334" s="99">
        <v>305</v>
      </c>
      <c r="B3334" s="98" t="s">
        <v>1101</v>
      </c>
      <c r="C3334" s="98" t="s">
        <v>1172</v>
      </c>
      <c r="D3334" s="99">
        <v>12</v>
      </c>
      <c r="E3334" s="99">
        <v>999</v>
      </c>
      <c r="F3334" s="98" t="s">
        <v>1391</v>
      </c>
      <c r="G3334" s="99">
        <v>3</v>
      </c>
      <c r="H3334" s="98" t="s">
        <v>1873</v>
      </c>
      <c r="I3334" s="97">
        <v>9</v>
      </c>
    </row>
    <row r="3335" spans="1:9" ht="15" x14ac:dyDescent="0.2">
      <c r="A3335" s="99">
        <v>305</v>
      </c>
      <c r="B3335" s="98" t="s">
        <v>1101</v>
      </c>
      <c r="C3335" s="98" t="s">
        <v>1172</v>
      </c>
      <c r="D3335" s="99">
        <v>12</v>
      </c>
      <c r="E3335" s="99">
        <v>999</v>
      </c>
      <c r="F3335" s="98" t="s">
        <v>1391</v>
      </c>
      <c r="G3335" s="99">
        <v>4</v>
      </c>
      <c r="H3335" s="98" t="s">
        <v>1881</v>
      </c>
      <c r="I3335" s="97">
        <v>11</v>
      </c>
    </row>
    <row r="3336" spans="1:9" ht="15" x14ac:dyDescent="0.2">
      <c r="A3336" s="99">
        <v>305</v>
      </c>
      <c r="B3336" s="98" t="s">
        <v>1101</v>
      </c>
      <c r="C3336" s="98" t="s">
        <v>1172</v>
      </c>
      <c r="D3336" s="99">
        <v>12</v>
      </c>
      <c r="E3336" s="99">
        <v>999</v>
      </c>
      <c r="F3336" s="98" t="s">
        <v>1391</v>
      </c>
      <c r="G3336" s="99">
        <v>5</v>
      </c>
      <c r="H3336" s="98" t="s">
        <v>1873</v>
      </c>
      <c r="I3336" s="97">
        <v>11</v>
      </c>
    </row>
    <row r="3337" spans="1:9" ht="15" x14ac:dyDescent="0.2">
      <c r="A3337" s="99">
        <v>305</v>
      </c>
      <c r="B3337" s="98" t="s">
        <v>1101</v>
      </c>
      <c r="C3337" s="98" t="s">
        <v>1172</v>
      </c>
      <c r="D3337" s="99">
        <v>12</v>
      </c>
      <c r="E3337" s="99">
        <v>999</v>
      </c>
      <c r="F3337" s="98" t="s">
        <v>1391</v>
      </c>
      <c r="G3337" s="99">
        <v>6</v>
      </c>
      <c r="H3337" s="98" t="s">
        <v>1873</v>
      </c>
      <c r="I3337" s="97">
        <v>6</v>
      </c>
    </row>
    <row r="3338" spans="1:9" ht="15" x14ac:dyDescent="0.2">
      <c r="A3338" s="99">
        <v>305</v>
      </c>
      <c r="B3338" s="98" t="s">
        <v>1101</v>
      </c>
      <c r="C3338" s="98" t="s">
        <v>1172</v>
      </c>
      <c r="D3338" s="99">
        <v>12</v>
      </c>
      <c r="E3338" s="99">
        <v>999</v>
      </c>
      <c r="F3338" s="98" t="s">
        <v>1391</v>
      </c>
      <c r="G3338" s="99">
        <v>7</v>
      </c>
      <c r="H3338" s="98" t="s">
        <v>1968</v>
      </c>
      <c r="I3338" s="97">
        <v>6</v>
      </c>
    </row>
    <row r="3339" spans="1:9" ht="15" x14ac:dyDescent="0.2">
      <c r="A3339" s="99">
        <v>305</v>
      </c>
      <c r="B3339" s="98" t="s">
        <v>1101</v>
      </c>
      <c r="C3339" s="98" t="s">
        <v>1172</v>
      </c>
      <c r="D3339" s="99">
        <v>12</v>
      </c>
      <c r="E3339" s="99">
        <v>48</v>
      </c>
      <c r="F3339" s="98" t="s">
        <v>1390</v>
      </c>
      <c r="G3339" s="99">
        <v>1</v>
      </c>
      <c r="H3339" s="98" t="s">
        <v>1967</v>
      </c>
      <c r="I3339" s="97">
        <v>1</v>
      </c>
    </row>
    <row r="3340" spans="1:9" ht="15" x14ac:dyDescent="0.2">
      <c r="A3340" s="99">
        <v>305</v>
      </c>
      <c r="B3340" s="98" t="s">
        <v>1101</v>
      </c>
      <c r="C3340" s="98" t="s">
        <v>1172</v>
      </c>
      <c r="D3340" s="99">
        <v>12</v>
      </c>
      <c r="E3340" s="99">
        <v>48</v>
      </c>
      <c r="F3340" s="98" t="s">
        <v>1390</v>
      </c>
      <c r="G3340" s="99">
        <v>2</v>
      </c>
      <c r="H3340" s="98" t="s">
        <v>1846</v>
      </c>
      <c r="I3340" s="97">
        <v>2</v>
      </c>
    </row>
    <row r="3341" spans="1:9" ht="15" x14ac:dyDescent="0.2">
      <c r="A3341" s="99">
        <v>305</v>
      </c>
      <c r="B3341" s="98" t="s">
        <v>1101</v>
      </c>
      <c r="C3341" s="98" t="s">
        <v>1172</v>
      </c>
      <c r="D3341" s="99">
        <v>12</v>
      </c>
      <c r="E3341" s="99">
        <v>48</v>
      </c>
      <c r="F3341" s="98" t="s">
        <v>1390</v>
      </c>
      <c r="G3341" s="99">
        <v>3</v>
      </c>
      <c r="H3341" s="98" t="s">
        <v>1857</v>
      </c>
      <c r="I3341" s="97">
        <v>18</v>
      </c>
    </row>
    <row r="3342" spans="1:9" ht="15" x14ac:dyDescent="0.2">
      <c r="A3342" s="99">
        <v>305</v>
      </c>
      <c r="B3342" s="98" t="s">
        <v>1101</v>
      </c>
      <c r="C3342" s="98" t="s">
        <v>1172</v>
      </c>
      <c r="D3342" s="99">
        <v>12</v>
      </c>
      <c r="E3342" s="99">
        <v>48</v>
      </c>
      <c r="F3342" s="98" t="s">
        <v>1390</v>
      </c>
      <c r="G3342" s="99">
        <v>5</v>
      </c>
      <c r="H3342" s="98" t="s">
        <v>1857</v>
      </c>
      <c r="I3342" s="97">
        <v>19</v>
      </c>
    </row>
    <row r="3343" spans="1:9" ht="15" x14ac:dyDescent="0.2">
      <c r="A3343" s="99">
        <v>305</v>
      </c>
      <c r="B3343" s="98" t="s">
        <v>1101</v>
      </c>
      <c r="C3343" s="98" t="s">
        <v>1172</v>
      </c>
      <c r="D3343" s="99">
        <v>12</v>
      </c>
      <c r="E3343" s="99">
        <v>48</v>
      </c>
      <c r="F3343" s="98" t="s">
        <v>1390</v>
      </c>
      <c r="G3343" s="99">
        <v>5</v>
      </c>
      <c r="H3343" s="98" t="s">
        <v>1967</v>
      </c>
      <c r="I3343" s="97">
        <v>4</v>
      </c>
    </row>
    <row r="3344" spans="1:9" ht="15" x14ac:dyDescent="0.2">
      <c r="A3344" s="99">
        <v>305</v>
      </c>
      <c r="B3344" s="98" t="s">
        <v>1101</v>
      </c>
      <c r="C3344" s="98" t="s">
        <v>1172</v>
      </c>
      <c r="D3344" s="99">
        <v>12</v>
      </c>
      <c r="E3344" s="99">
        <v>104</v>
      </c>
      <c r="F3344" s="98" t="s">
        <v>1346</v>
      </c>
      <c r="G3344" s="99">
        <v>4</v>
      </c>
      <c r="H3344" s="98" t="s">
        <v>1949</v>
      </c>
      <c r="I3344" s="97">
        <v>33</v>
      </c>
    </row>
    <row r="3345" spans="1:9" ht="15" x14ac:dyDescent="0.2">
      <c r="A3345" s="99">
        <v>305</v>
      </c>
      <c r="B3345" s="98" t="s">
        <v>1101</v>
      </c>
      <c r="C3345" s="98" t="s">
        <v>1172</v>
      </c>
      <c r="D3345" s="99">
        <v>12</v>
      </c>
      <c r="E3345" s="99">
        <v>104</v>
      </c>
      <c r="F3345" s="98" t="s">
        <v>1346</v>
      </c>
      <c r="G3345" s="99">
        <v>5</v>
      </c>
      <c r="H3345" s="98" t="s">
        <v>1949</v>
      </c>
      <c r="I3345" s="97">
        <v>26</v>
      </c>
    </row>
    <row r="3346" spans="1:9" ht="15" x14ac:dyDescent="0.2">
      <c r="A3346" s="99">
        <v>305</v>
      </c>
      <c r="B3346" s="98" t="s">
        <v>1101</v>
      </c>
      <c r="C3346" s="98" t="s">
        <v>1172</v>
      </c>
      <c r="D3346" s="99">
        <v>12</v>
      </c>
      <c r="E3346" s="99">
        <v>159</v>
      </c>
      <c r="F3346" s="98" t="s">
        <v>1388</v>
      </c>
      <c r="G3346" s="99">
        <v>1</v>
      </c>
      <c r="H3346" s="98" t="s">
        <v>1857</v>
      </c>
      <c r="I3346" s="97">
        <v>31</v>
      </c>
    </row>
    <row r="3347" spans="1:9" ht="15" x14ac:dyDescent="0.2">
      <c r="A3347" s="99">
        <v>305</v>
      </c>
      <c r="B3347" s="98" t="s">
        <v>1101</v>
      </c>
      <c r="C3347" s="98" t="s">
        <v>1172</v>
      </c>
      <c r="D3347" s="99">
        <v>12</v>
      </c>
      <c r="E3347" s="99">
        <v>159</v>
      </c>
      <c r="F3347" s="98" t="s">
        <v>1388</v>
      </c>
      <c r="G3347" s="99">
        <v>2</v>
      </c>
      <c r="H3347" s="98" t="s">
        <v>1857</v>
      </c>
      <c r="I3347" s="97">
        <v>32</v>
      </c>
    </row>
    <row r="3348" spans="1:9" ht="15" x14ac:dyDescent="0.2">
      <c r="A3348" s="99">
        <v>305</v>
      </c>
      <c r="B3348" s="98" t="s">
        <v>1101</v>
      </c>
      <c r="C3348" s="98" t="s">
        <v>1172</v>
      </c>
      <c r="D3348" s="99">
        <v>12</v>
      </c>
      <c r="E3348" s="99">
        <v>159</v>
      </c>
      <c r="F3348" s="98" t="s">
        <v>1388</v>
      </c>
      <c r="G3348" s="99">
        <v>3</v>
      </c>
      <c r="H3348" s="98" t="s">
        <v>1949</v>
      </c>
      <c r="I3348" s="97">
        <v>32</v>
      </c>
    </row>
    <row r="3349" spans="1:9" ht="15" x14ac:dyDescent="0.2">
      <c r="A3349" s="99">
        <v>305</v>
      </c>
      <c r="B3349" s="98" t="s">
        <v>1101</v>
      </c>
      <c r="C3349" s="98" t="s">
        <v>1172</v>
      </c>
      <c r="D3349" s="99">
        <v>12</v>
      </c>
      <c r="E3349" s="99">
        <v>159</v>
      </c>
      <c r="F3349" s="98" t="s">
        <v>1388</v>
      </c>
      <c r="G3349" s="99">
        <v>4</v>
      </c>
      <c r="H3349" s="98" t="s">
        <v>1928</v>
      </c>
      <c r="I3349" s="97">
        <v>34</v>
      </c>
    </row>
    <row r="3350" spans="1:9" ht="15" x14ac:dyDescent="0.2">
      <c r="A3350" s="99">
        <v>305</v>
      </c>
      <c r="B3350" s="98" t="s">
        <v>1101</v>
      </c>
      <c r="C3350" s="98" t="s">
        <v>1172</v>
      </c>
      <c r="D3350" s="99">
        <v>12</v>
      </c>
      <c r="E3350" s="99">
        <v>159</v>
      </c>
      <c r="F3350" s="98" t="s">
        <v>1388</v>
      </c>
      <c r="G3350" s="99">
        <v>5</v>
      </c>
      <c r="H3350" s="98" t="s">
        <v>1928</v>
      </c>
      <c r="I3350" s="97">
        <v>31</v>
      </c>
    </row>
    <row r="3351" spans="1:9" ht="15" x14ac:dyDescent="0.2">
      <c r="A3351" s="99">
        <v>305</v>
      </c>
      <c r="B3351" s="98" t="s">
        <v>1101</v>
      </c>
      <c r="C3351" s="98" t="s">
        <v>1172</v>
      </c>
      <c r="D3351" s="99">
        <v>12</v>
      </c>
      <c r="E3351" s="99">
        <v>168</v>
      </c>
      <c r="F3351" s="98" t="s">
        <v>1334</v>
      </c>
      <c r="G3351" s="99">
        <v>1</v>
      </c>
      <c r="H3351" s="98" t="s">
        <v>1928</v>
      </c>
      <c r="I3351" s="97">
        <v>28</v>
      </c>
    </row>
    <row r="3352" spans="1:9" ht="15" x14ac:dyDescent="0.2">
      <c r="A3352" s="99">
        <v>305</v>
      </c>
      <c r="B3352" s="98" t="s">
        <v>1101</v>
      </c>
      <c r="C3352" s="98" t="s">
        <v>1172</v>
      </c>
      <c r="D3352" s="99">
        <v>12</v>
      </c>
      <c r="E3352" s="99">
        <v>168</v>
      </c>
      <c r="F3352" s="98" t="s">
        <v>1334</v>
      </c>
      <c r="G3352" s="99">
        <v>3</v>
      </c>
      <c r="H3352" s="98" t="s">
        <v>1928</v>
      </c>
      <c r="I3352" s="97">
        <v>27</v>
      </c>
    </row>
    <row r="3353" spans="1:9" ht="15" x14ac:dyDescent="0.2">
      <c r="A3353" s="99">
        <v>305</v>
      </c>
      <c r="B3353" s="98" t="s">
        <v>1101</v>
      </c>
      <c r="C3353" s="98" t="s">
        <v>1172</v>
      </c>
      <c r="D3353" s="99">
        <v>12</v>
      </c>
      <c r="E3353" s="99">
        <v>78</v>
      </c>
      <c r="F3353" s="98" t="s">
        <v>1373</v>
      </c>
      <c r="G3353" s="99">
        <v>6</v>
      </c>
      <c r="H3353" s="98" t="s">
        <v>1874</v>
      </c>
      <c r="I3353" s="97">
        <v>12</v>
      </c>
    </row>
    <row r="3354" spans="1:9" ht="15" x14ac:dyDescent="0.2">
      <c r="A3354" s="99">
        <v>305</v>
      </c>
      <c r="B3354" s="98" t="s">
        <v>1101</v>
      </c>
      <c r="C3354" s="98" t="s">
        <v>1169</v>
      </c>
      <c r="D3354" s="99">
        <v>12</v>
      </c>
      <c r="E3354" s="99">
        <v>146</v>
      </c>
      <c r="F3354" s="98" t="s">
        <v>1385</v>
      </c>
      <c r="G3354" s="99">
        <v>1</v>
      </c>
      <c r="H3354" s="98" t="s">
        <v>1855</v>
      </c>
      <c r="I3354" s="97">
        <v>31</v>
      </c>
    </row>
    <row r="3355" spans="1:9" ht="15" x14ac:dyDescent="0.2">
      <c r="A3355" s="99">
        <v>305</v>
      </c>
      <c r="B3355" s="98" t="s">
        <v>1101</v>
      </c>
      <c r="C3355" s="98" t="s">
        <v>1169</v>
      </c>
      <c r="D3355" s="99">
        <v>12</v>
      </c>
      <c r="E3355" s="99">
        <v>146</v>
      </c>
      <c r="F3355" s="98" t="s">
        <v>1385</v>
      </c>
      <c r="G3355" s="99">
        <v>2</v>
      </c>
      <c r="H3355" s="98" t="s">
        <v>1867</v>
      </c>
      <c r="I3355" s="97">
        <v>3</v>
      </c>
    </row>
    <row r="3356" spans="1:9" ht="15" x14ac:dyDescent="0.2">
      <c r="A3356" s="99">
        <v>305</v>
      </c>
      <c r="B3356" s="98" t="s">
        <v>1101</v>
      </c>
      <c r="C3356" s="98" t="s">
        <v>1169</v>
      </c>
      <c r="D3356" s="99">
        <v>12</v>
      </c>
      <c r="E3356" s="99">
        <v>146</v>
      </c>
      <c r="F3356" s="98" t="s">
        <v>1385</v>
      </c>
      <c r="G3356" s="99">
        <v>3</v>
      </c>
      <c r="H3356" s="98" t="s">
        <v>1855</v>
      </c>
      <c r="I3356" s="97">
        <v>32</v>
      </c>
    </row>
    <row r="3357" spans="1:9" ht="15" x14ac:dyDescent="0.2">
      <c r="A3357" s="99">
        <v>305</v>
      </c>
      <c r="B3357" s="98" t="s">
        <v>1101</v>
      </c>
      <c r="C3357" s="98" t="s">
        <v>1169</v>
      </c>
      <c r="D3357" s="99">
        <v>12</v>
      </c>
      <c r="E3357" s="99">
        <v>146</v>
      </c>
      <c r="F3357" s="98" t="s">
        <v>1385</v>
      </c>
      <c r="G3357" s="99">
        <v>5</v>
      </c>
      <c r="H3357" s="98" t="s">
        <v>1867</v>
      </c>
      <c r="I3357" s="97">
        <v>1</v>
      </c>
    </row>
    <row r="3358" spans="1:9" ht="15" x14ac:dyDescent="0.2">
      <c r="A3358" s="99">
        <v>305</v>
      </c>
      <c r="B3358" s="98" t="s">
        <v>1101</v>
      </c>
      <c r="C3358" s="98" t="s">
        <v>1169</v>
      </c>
      <c r="D3358" s="99">
        <v>12</v>
      </c>
      <c r="E3358" s="99">
        <v>146</v>
      </c>
      <c r="F3358" s="98" t="s">
        <v>1385</v>
      </c>
      <c r="G3358" s="99">
        <v>6</v>
      </c>
      <c r="H3358" s="98" t="s">
        <v>1855</v>
      </c>
      <c r="I3358" s="97">
        <v>13</v>
      </c>
    </row>
    <row r="3359" spans="1:9" ht="15" x14ac:dyDescent="0.2">
      <c r="A3359" s="99">
        <v>305</v>
      </c>
      <c r="B3359" s="98" t="s">
        <v>1101</v>
      </c>
      <c r="C3359" s="98" t="s">
        <v>1169</v>
      </c>
      <c r="D3359" s="99">
        <v>12</v>
      </c>
      <c r="E3359" s="99">
        <v>4</v>
      </c>
      <c r="F3359" s="98" t="s">
        <v>1384</v>
      </c>
      <c r="G3359" s="99">
        <v>0</v>
      </c>
      <c r="H3359" s="98" t="s">
        <v>1861</v>
      </c>
      <c r="I3359" s="97">
        <v>3</v>
      </c>
    </row>
    <row r="3360" spans="1:9" ht="15" x14ac:dyDescent="0.2">
      <c r="A3360" s="99">
        <v>305</v>
      </c>
      <c r="B3360" s="98" t="s">
        <v>1101</v>
      </c>
      <c r="C3360" s="98" t="s">
        <v>1169</v>
      </c>
      <c r="D3360" s="99">
        <v>12</v>
      </c>
      <c r="E3360" s="99">
        <v>4</v>
      </c>
      <c r="F3360" s="98" t="s">
        <v>1384</v>
      </c>
      <c r="G3360" s="99">
        <v>2</v>
      </c>
      <c r="H3360" s="98" t="s">
        <v>1872</v>
      </c>
      <c r="I3360" s="97">
        <v>7</v>
      </c>
    </row>
    <row r="3361" spans="1:9" ht="15" x14ac:dyDescent="0.2">
      <c r="A3361" s="99">
        <v>305</v>
      </c>
      <c r="B3361" s="98" t="s">
        <v>1101</v>
      </c>
      <c r="C3361" s="98" t="s">
        <v>1169</v>
      </c>
      <c r="D3361" s="99">
        <v>12</v>
      </c>
      <c r="E3361" s="99">
        <v>4</v>
      </c>
      <c r="F3361" s="98" t="s">
        <v>1384</v>
      </c>
      <c r="G3361" s="99">
        <v>3</v>
      </c>
      <c r="H3361" s="98" t="s">
        <v>1872</v>
      </c>
      <c r="I3361" s="97">
        <v>4</v>
      </c>
    </row>
    <row r="3362" spans="1:9" ht="15" x14ac:dyDescent="0.2">
      <c r="A3362" s="99">
        <v>305</v>
      </c>
      <c r="B3362" s="98" t="s">
        <v>1101</v>
      </c>
      <c r="C3362" s="98" t="s">
        <v>1169</v>
      </c>
      <c r="D3362" s="99">
        <v>12</v>
      </c>
      <c r="E3362" s="99">
        <v>41</v>
      </c>
      <c r="F3362" s="98" t="s">
        <v>1383</v>
      </c>
      <c r="G3362" s="99">
        <v>1</v>
      </c>
      <c r="H3362" s="98" t="s">
        <v>1879</v>
      </c>
      <c r="I3362" s="97">
        <v>9</v>
      </c>
    </row>
    <row r="3363" spans="1:9" ht="15" x14ac:dyDescent="0.2">
      <c r="A3363" s="99">
        <v>305</v>
      </c>
      <c r="B3363" s="98" t="s">
        <v>1101</v>
      </c>
      <c r="C3363" s="98" t="s">
        <v>1169</v>
      </c>
      <c r="D3363" s="99">
        <v>12</v>
      </c>
      <c r="E3363" s="99">
        <v>41</v>
      </c>
      <c r="F3363" s="98" t="s">
        <v>1383</v>
      </c>
      <c r="G3363" s="99">
        <v>3</v>
      </c>
      <c r="H3363" s="98" t="s">
        <v>1879</v>
      </c>
      <c r="I3363" s="97">
        <v>9</v>
      </c>
    </row>
    <row r="3364" spans="1:9" ht="15" x14ac:dyDescent="0.2">
      <c r="A3364" s="99">
        <v>305</v>
      </c>
      <c r="B3364" s="98" t="s">
        <v>1101</v>
      </c>
      <c r="C3364" s="98" t="s">
        <v>1169</v>
      </c>
      <c r="D3364" s="99">
        <v>12</v>
      </c>
      <c r="E3364" s="99">
        <v>41</v>
      </c>
      <c r="F3364" s="98" t="s">
        <v>1383</v>
      </c>
      <c r="G3364" s="99">
        <v>4</v>
      </c>
      <c r="H3364" s="98" t="s">
        <v>1861</v>
      </c>
      <c r="I3364" s="97">
        <v>11</v>
      </c>
    </row>
    <row r="3365" spans="1:9" ht="15" x14ac:dyDescent="0.2">
      <c r="A3365" s="99">
        <v>305</v>
      </c>
      <c r="B3365" s="98" t="s">
        <v>1101</v>
      </c>
      <c r="C3365" s="98" t="s">
        <v>1169</v>
      </c>
      <c r="D3365" s="99">
        <v>12</v>
      </c>
      <c r="E3365" s="99">
        <v>41</v>
      </c>
      <c r="F3365" s="98" t="s">
        <v>1383</v>
      </c>
      <c r="G3365" s="99">
        <v>5</v>
      </c>
      <c r="H3365" s="98" t="s">
        <v>1861</v>
      </c>
      <c r="I3365" s="97">
        <v>24</v>
      </c>
    </row>
    <row r="3366" spans="1:9" ht="15" x14ac:dyDescent="0.2">
      <c r="A3366" s="99">
        <v>305</v>
      </c>
      <c r="B3366" s="98" t="s">
        <v>1101</v>
      </c>
      <c r="C3366" s="98" t="s">
        <v>1169</v>
      </c>
      <c r="D3366" s="99">
        <v>12</v>
      </c>
      <c r="E3366" s="99">
        <v>41</v>
      </c>
      <c r="F3366" s="98" t="s">
        <v>1383</v>
      </c>
      <c r="G3366" s="99">
        <v>6</v>
      </c>
      <c r="H3366" s="98" t="s">
        <v>1872</v>
      </c>
      <c r="I3366" s="97">
        <v>2</v>
      </c>
    </row>
    <row r="3367" spans="1:9" ht="15" x14ac:dyDescent="0.2">
      <c r="A3367" s="99">
        <v>305</v>
      </c>
      <c r="B3367" s="98" t="s">
        <v>1101</v>
      </c>
      <c r="C3367" s="98" t="s">
        <v>1169</v>
      </c>
      <c r="D3367" s="99">
        <v>12</v>
      </c>
      <c r="E3367" s="99">
        <v>84</v>
      </c>
      <c r="F3367" s="98" t="s">
        <v>1382</v>
      </c>
      <c r="G3367" s="99">
        <v>0</v>
      </c>
      <c r="H3367" s="98" t="s">
        <v>1880</v>
      </c>
      <c r="I3367" s="97">
        <v>30</v>
      </c>
    </row>
    <row r="3368" spans="1:9" ht="15" x14ac:dyDescent="0.2">
      <c r="A3368" s="99">
        <v>305</v>
      </c>
      <c r="B3368" s="98" t="s">
        <v>1101</v>
      </c>
      <c r="C3368" s="98" t="s">
        <v>1169</v>
      </c>
      <c r="D3368" s="99">
        <v>12</v>
      </c>
      <c r="E3368" s="99">
        <v>84</v>
      </c>
      <c r="F3368" s="98" t="s">
        <v>1382</v>
      </c>
      <c r="G3368" s="99">
        <v>4</v>
      </c>
      <c r="H3368" s="98" t="s">
        <v>1861</v>
      </c>
      <c r="I3368" s="97">
        <v>2</v>
      </c>
    </row>
    <row r="3369" spans="1:9" ht="15" x14ac:dyDescent="0.2">
      <c r="A3369" s="99">
        <v>305</v>
      </c>
      <c r="B3369" s="98" t="s">
        <v>1101</v>
      </c>
      <c r="C3369" s="98" t="s">
        <v>1169</v>
      </c>
      <c r="D3369" s="99">
        <v>12</v>
      </c>
      <c r="E3369" s="99">
        <v>169</v>
      </c>
      <c r="F3369" s="98" t="s">
        <v>1381</v>
      </c>
      <c r="G3369" s="99">
        <v>1</v>
      </c>
      <c r="H3369" s="98" t="s">
        <v>1854</v>
      </c>
      <c r="I3369" s="97">
        <v>1</v>
      </c>
    </row>
    <row r="3370" spans="1:9" ht="15" x14ac:dyDescent="0.2">
      <c r="A3370" s="99">
        <v>305</v>
      </c>
      <c r="B3370" s="98" t="s">
        <v>1101</v>
      </c>
      <c r="C3370" s="98" t="s">
        <v>1169</v>
      </c>
      <c r="D3370" s="99">
        <v>12</v>
      </c>
      <c r="E3370" s="99">
        <v>169</v>
      </c>
      <c r="F3370" s="98" t="s">
        <v>1381</v>
      </c>
      <c r="G3370" s="99">
        <v>3</v>
      </c>
      <c r="H3370" s="98" t="s">
        <v>1861</v>
      </c>
      <c r="I3370" s="97">
        <v>2</v>
      </c>
    </row>
    <row r="3371" spans="1:9" ht="15" x14ac:dyDescent="0.2">
      <c r="A3371" s="99">
        <v>305</v>
      </c>
      <c r="B3371" s="98" t="s">
        <v>1101</v>
      </c>
      <c r="C3371" s="98" t="s">
        <v>1169</v>
      </c>
      <c r="D3371" s="99">
        <v>12</v>
      </c>
      <c r="E3371" s="99">
        <v>169</v>
      </c>
      <c r="F3371" s="98" t="s">
        <v>1381</v>
      </c>
      <c r="G3371" s="99">
        <v>4</v>
      </c>
      <c r="H3371" s="98" t="s">
        <v>1861</v>
      </c>
      <c r="I3371" s="97">
        <v>2</v>
      </c>
    </row>
    <row r="3372" spans="1:9" ht="15" x14ac:dyDescent="0.2">
      <c r="A3372" s="99">
        <v>305</v>
      </c>
      <c r="B3372" s="98" t="s">
        <v>1101</v>
      </c>
      <c r="C3372" s="98" t="s">
        <v>1169</v>
      </c>
      <c r="D3372" s="99">
        <v>12</v>
      </c>
      <c r="E3372" s="99">
        <v>169</v>
      </c>
      <c r="F3372" s="98" t="s">
        <v>1381</v>
      </c>
      <c r="G3372" s="99">
        <v>6</v>
      </c>
      <c r="H3372" s="98" t="s">
        <v>1854</v>
      </c>
      <c r="I3372" s="97">
        <v>1</v>
      </c>
    </row>
    <row r="3373" spans="1:9" ht="15" x14ac:dyDescent="0.2">
      <c r="A3373" s="99">
        <v>305</v>
      </c>
      <c r="B3373" s="98" t="s">
        <v>1101</v>
      </c>
      <c r="C3373" s="98" t="s">
        <v>1169</v>
      </c>
      <c r="D3373" s="99">
        <v>12</v>
      </c>
      <c r="E3373" s="99">
        <v>200</v>
      </c>
      <c r="F3373" s="98" t="s">
        <v>1380</v>
      </c>
      <c r="G3373" s="99">
        <v>1</v>
      </c>
      <c r="H3373" s="98" t="s">
        <v>1861</v>
      </c>
      <c r="I3373" s="97">
        <v>1</v>
      </c>
    </row>
    <row r="3374" spans="1:9" ht="15" x14ac:dyDescent="0.2">
      <c r="A3374" s="99">
        <v>305</v>
      </c>
      <c r="B3374" s="98" t="s">
        <v>1101</v>
      </c>
      <c r="C3374" s="98" t="s">
        <v>1169</v>
      </c>
      <c r="D3374" s="99">
        <v>12</v>
      </c>
      <c r="E3374" s="99">
        <v>200</v>
      </c>
      <c r="F3374" s="98" t="s">
        <v>1380</v>
      </c>
      <c r="G3374" s="99">
        <v>4</v>
      </c>
      <c r="H3374" s="98" t="s">
        <v>1879</v>
      </c>
      <c r="I3374" s="97">
        <v>15</v>
      </c>
    </row>
    <row r="3375" spans="1:9" ht="15" x14ac:dyDescent="0.2">
      <c r="A3375" s="99">
        <v>305</v>
      </c>
      <c r="B3375" s="98" t="s">
        <v>1101</v>
      </c>
      <c r="C3375" s="98" t="s">
        <v>1169</v>
      </c>
      <c r="D3375" s="99">
        <v>12</v>
      </c>
      <c r="E3375" s="99">
        <v>200</v>
      </c>
      <c r="F3375" s="98" t="s">
        <v>1380</v>
      </c>
      <c r="G3375" s="99">
        <v>5</v>
      </c>
      <c r="H3375" s="98" t="s">
        <v>1879</v>
      </c>
      <c r="I3375" s="97">
        <v>16</v>
      </c>
    </row>
    <row r="3376" spans="1:9" ht="15" x14ac:dyDescent="0.2">
      <c r="A3376" s="99">
        <v>305</v>
      </c>
      <c r="B3376" s="98" t="s">
        <v>1101</v>
      </c>
      <c r="C3376" s="98" t="s">
        <v>1169</v>
      </c>
      <c r="D3376" s="99">
        <v>12</v>
      </c>
      <c r="E3376" s="99">
        <v>200</v>
      </c>
      <c r="F3376" s="98" t="s">
        <v>1380</v>
      </c>
      <c r="G3376" s="99">
        <v>6</v>
      </c>
      <c r="H3376" s="98" t="s">
        <v>1861</v>
      </c>
      <c r="I3376" s="97">
        <v>1</v>
      </c>
    </row>
    <row r="3377" spans="1:9" ht="15" x14ac:dyDescent="0.2">
      <c r="A3377" s="99">
        <v>305</v>
      </c>
      <c r="B3377" s="98" t="s">
        <v>1101</v>
      </c>
      <c r="C3377" s="98" t="s">
        <v>1169</v>
      </c>
      <c r="D3377" s="99">
        <v>12</v>
      </c>
      <c r="E3377" s="99">
        <v>150</v>
      </c>
      <c r="F3377" s="98" t="s">
        <v>1379</v>
      </c>
      <c r="G3377" s="99">
        <v>0</v>
      </c>
      <c r="H3377" s="98" t="s">
        <v>1867</v>
      </c>
      <c r="I3377" s="97">
        <v>1</v>
      </c>
    </row>
    <row r="3378" spans="1:9" ht="15" x14ac:dyDescent="0.2">
      <c r="A3378" s="99">
        <v>305</v>
      </c>
      <c r="B3378" s="98" t="s">
        <v>1101</v>
      </c>
      <c r="C3378" s="98" t="s">
        <v>1169</v>
      </c>
      <c r="D3378" s="99">
        <v>12</v>
      </c>
      <c r="E3378" s="99">
        <v>993</v>
      </c>
      <c r="F3378" s="98" t="s">
        <v>1378</v>
      </c>
      <c r="G3378" s="99">
        <v>2</v>
      </c>
      <c r="H3378" s="98" t="s">
        <v>1867</v>
      </c>
      <c r="I3378" s="97">
        <v>1</v>
      </c>
    </row>
    <row r="3379" spans="1:9" ht="15" x14ac:dyDescent="0.2">
      <c r="A3379" s="99">
        <v>305</v>
      </c>
      <c r="B3379" s="98" t="s">
        <v>1101</v>
      </c>
      <c r="C3379" s="98" t="s">
        <v>1169</v>
      </c>
      <c r="D3379" s="99">
        <v>12</v>
      </c>
      <c r="E3379" s="99">
        <v>993</v>
      </c>
      <c r="F3379" s="98" t="s">
        <v>1378</v>
      </c>
      <c r="G3379" s="99">
        <v>3</v>
      </c>
      <c r="H3379" s="98" t="s">
        <v>1861</v>
      </c>
      <c r="I3379" s="97">
        <v>1</v>
      </c>
    </row>
    <row r="3380" spans="1:9" ht="15" x14ac:dyDescent="0.2">
      <c r="A3380" s="99">
        <v>305</v>
      </c>
      <c r="B3380" s="98" t="s">
        <v>1101</v>
      </c>
      <c r="C3380" s="98" t="s">
        <v>1169</v>
      </c>
      <c r="D3380" s="99">
        <v>12</v>
      </c>
      <c r="E3380" s="99">
        <v>15</v>
      </c>
      <c r="F3380" s="98" t="s">
        <v>1377</v>
      </c>
      <c r="G3380" s="99">
        <v>1</v>
      </c>
      <c r="H3380" s="98" t="s">
        <v>1943</v>
      </c>
      <c r="I3380" s="97">
        <v>33</v>
      </c>
    </row>
    <row r="3381" spans="1:9" ht="15" x14ac:dyDescent="0.2">
      <c r="A3381" s="99">
        <v>305</v>
      </c>
      <c r="B3381" s="98" t="s">
        <v>1101</v>
      </c>
      <c r="C3381" s="98" t="s">
        <v>1169</v>
      </c>
      <c r="D3381" s="99">
        <v>12</v>
      </c>
      <c r="E3381" s="99">
        <v>15</v>
      </c>
      <c r="F3381" s="98" t="s">
        <v>1377</v>
      </c>
      <c r="G3381" s="99">
        <v>2</v>
      </c>
      <c r="H3381" s="98" t="s">
        <v>1943</v>
      </c>
      <c r="I3381" s="97">
        <v>34</v>
      </c>
    </row>
    <row r="3382" spans="1:9" ht="15" x14ac:dyDescent="0.2">
      <c r="A3382" s="99">
        <v>305</v>
      </c>
      <c r="B3382" s="98" t="s">
        <v>1101</v>
      </c>
      <c r="C3382" s="98" t="s">
        <v>1169</v>
      </c>
      <c r="D3382" s="99">
        <v>12</v>
      </c>
      <c r="E3382" s="99">
        <v>15</v>
      </c>
      <c r="F3382" s="98" t="s">
        <v>1377</v>
      </c>
      <c r="G3382" s="99">
        <v>3</v>
      </c>
      <c r="H3382" s="98" t="s">
        <v>1885</v>
      </c>
      <c r="I3382" s="97">
        <v>26</v>
      </c>
    </row>
    <row r="3383" spans="1:9" ht="15" x14ac:dyDescent="0.2">
      <c r="A3383" s="99">
        <v>305</v>
      </c>
      <c r="B3383" s="98" t="s">
        <v>1101</v>
      </c>
      <c r="C3383" s="98" t="s">
        <v>1169</v>
      </c>
      <c r="D3383" s="99">
        <v>12</v>
      </c>
      <c r="E3383" s="99">
        <v>15</v>
      </c>
      <c r="F3383" s="98" t="s">
        <v>1377</v>
      </c>
      <c r="G3383" s="99">
        <v>4</v>
      </c>
      <c r="H3383" s="98" t="s">
        <v>1943</v>
      </c>
      <c r="I3383" s="97">
        <v>33</v>
      </c>
    </row>
    <row r="3384" spans="1:9" ht="15" x14ac:dyDescent="0.2">
      <c r="A3384" s="99">
        <v>305</v>
      </c>
      <c r="B3384" s="98" t="s">
        <v>1101</v>
      </c>
      <c r="C3384" s="98" t="s">
        <v>1169</v>
      </c>
      <c r="D3384" s="99">
        <v>12</v>
      </c>
      <c r="E3384" s="99">
        <v>15</v>
      </c>
      <c r="F3384" s="98" t="s">
        <v>1377</v>
      </c>
      <c r="G3384" s="99">
        <v>6</v>
      </c>
      <c r="H3384" s="98" t="s">
        <v>1943</v>
      </c>
      <c r="I3384" s="97">
        <v>21</v>
      </c>
    </row>
    <row r="3385" spans="1:9" ht="15" x14ac:dyDescent="0.2">
      <c r="A3385" s="99">
        <v>305</v>
      </c>
      <c r="B3385" s="98" t="s">
        <v>1101</v>
      </c>
      <c r="C3385" s="98" t="s">
        <v>1169</v>
      </c>
      <c r="D3385" s="99">
        <v>12</v>
      </c>
      <c r="E3385" s="99">
        <v>147</v>
      </c>
      <c r="F3385" s="98" t="s">
        <v>1376</v>
      </c>
      <c r="G3385" s="99">
        <v>1</v>
      </c>
      <c r="H3385" s="98" t="s">
        <v>1854</v>
      </c>
      <c r="I3385" s="97">
        <v>1</v>
      </c>
    </row>
    <row r="3386" spans="1:9" ht="15" x14ac:dyDescent="0.2">
      <c r="A3386" s="99">
        <v>305</v>
      </c>
      <c r="B3386" s="98" t="s">
        <v>1101</v>
      </c>
      <c r="C3386" s="98" t="s">
        <v>1169</v>
      </c>
      <c r="D3386" s="99">
        <v>12</v>
      </c>
      <c r="E3386" s="99">
        <v>147</v>
      </c>
      <c r="F3386" s="98" t="s">
        <v>1376</v>
      </c>
      <c r="G3386" s="99">
        <v>5</v>
      </c>
      <c r="H3386" s="98" t="s">
        <v>1854</v>
      </c>
      <c r="I3386" s="97">
        <v>3</v>
      </c>
    </row>
    <row r="3387" spans="1:9" ht="15" x14ac:dyDescent="0.2">
      <c r="A3387" s="99">
        <v>305</v>
      </c>
      <c r="B3387" s="98" t="s">
        <v>1101</v>
      </c>
      <c r="C3387" s="98" t="s">
        <v>1169</v>
      </c>
      <c r="D3387" s="99">
        <v>12</v>
      </c>
      <c r="E3387" s="99">
        <v>400</v>
      </c>
      <c r="F3387" s="98" t="s">
        <v>1375</v>
      </c>
      <c r="G3387" s="99">
        <v>2</v>
      </c>
      <c r="H3387" s="98" t="s">
        <v>1854</v>
      </c>
      <c r="I3387" s="97">
        <v>1</v>
      </c>
    </row>
    <row r="3388" spans="1:9" ht="15" x14ac:dyDescent="0.2">
      <c r="A3388" s="99">
        <v>305</v>
      </c>
      <c r="B3388" s="98" t="s">
        <v>1101</v>
      </c>
      <c r="C3388" s="98" t="s">
        <v>1169</v>
      </c>
      <c r="D3388" s="99">
        <v>12</v>
      </c>
      <c r="E3388" s="99">
        <v>400</v>
      </c>
      <c r="F3388" s="98" t="s">
        <v>1375</v>
      </c>
      <c r="G3388" s="99">
        <v>5</v>
      </c>
      <c r="H3388" s="98" t="s">
        <v>1854</v>
      </c>
      <c r="I3388" s="97">
        <v>1</v>
      </c>
    </row>
    <row r="3389" spans="1:9" ht="15" x14ac:dyDescent="0.2">
      <c r="A3389" s="99">
        <v>305</v>
      </c>
      <c r="B3389" s="98" t="s">
        <v>1101</v>
      </c>
      <c r="C3389" s="98" t="s">
        <v>1169</v>
      </c>
      <c r="D3389" s="99">
        <v>12</v>
      </c>
      <c r="E3389" s="99">
        <v>273</v>
      </c>
      <c r="F3389" s="98" t="s">
        <v>1374</v>
      </c>
      <c r="G3389" s="99">
        <v>1</v>
      </c>
      <c r="H3389" s="98" t="s">
        <v>1872</v>
      </c>
      <c r="I3389" s="97">
        <v>3</v>
      </c>
    </row>
    <row r="3390" spans="1:9" ht="15" x14ac:dyDescent="0.2">
      <c r="A3390" s="99">
        <v>305</v>
      </c>
      <c r="B3390" s="98" t="s">
        <v>1101</v>
      </c>
      <c r="C3390" s="98" t="s">
        <v>1169</v>
      </c>
      <c r="D3390" s="99">
        <v>12</v>
      </c>
      <c r="E3390" s="99">
        <v>273</v>
      </c>
      <c r="F3390" s="98" t="s">
        <v>1374</v>
      </c>
      <c r="G3390" s="99">
        <v>2</v>
      </c>
      <c r="H3390" s="98" t="s">
        <v>1872</v>
      </c>
      <c r="I3390" s="97">
        <v>2</v>
      </c>
    </row>
    <row r="3391" spans="1:9" ht="15" x14ac:dyDescent="0.2">
      <c r="A3391" s="99">
        <v>305</v>
      </c>
      <c r="B3391" s="98" t="s">
        <v>1101</v>
      </c>
      <c r="C3391" s="98" t="s">
        <v>1169</v>
      </c>
      <c r="D3391" s="99">
        <v>12</v>
      </c>
      <c r="E3391" s="99">
        <v>273</v>
      </c>
      <c r="F3391" s="98" t="s">
        <v>1374</v>
      </c>
      <c r="G3391" s="99">
        <v>4</v>
      </c>
      <c r="H3391" s="98" t="s">
        <v>1872</v>
      </c>
      <c r="I3391" s="97">
        <v>5</v>
      </c>
    </row>
    <row r="3392" spans="1:9" ht="15" x14ac:dyDescent="0.2">
      <c r="A3392" s="99">
        <v>305</v>
      </c>
      <c r="B3392" s="98" t="s">
        <v>1101</v>
      </c>
      <c r="C3392" s="98" t="s">
        <v>1169</v>
      </c>
      <c r="D3392" s="99">
        <v>12</v>
      </c>
      <c r="E3392" s="99">
        <v>273</v>
      </c>
      <c r="F3392" s="98" t="s">
        <v>1374</v>
      </c>
      <c r="G3392" s="99">
        <v>5</v>
      </c>
      <c r="H3392" s="98" t="s">
        <v>1872</v>
      </c>
      <c r="I3392" s="97">
        <v>1</v>
      </c>
    </row>
    <row r="3393" spans="1:9" ht="15" x14ac:dyDescent="0.2">
      <c r="A3393" s="99">
        <v>305</v>
      </c>
      <c r="B3393" s="98" t="s">
        <v>1101</v>
      </c>
      <c r="C3393" s="98" t="s">
        <v>1169</v>
      </c>
      <c r="D3393" s="99">
        <v>12</v>
      </c>
      <c r="E3393" s="99">
        <v>78</v>
      </c>
      <c r="F3393" s="98" t="s">
        <v>1373</v>
      </c>
      <c r="G3393" s="99">
        <v>0</v>
      </c>
      <c r="H3393" s="98" t="s">
        <v>1867</v>
      </c>
      <c r="I3393" s="97">
        <v>1</v>
      </c>
    </row>
    <row r="3394" spans="1:9" ht="15" x14ac:dyDescent="0.2">
      <c r="A3394" s="99">
        <v>305</v>
      </c>
      <c r="B3394" s="98" t="s">
        <v>1101</v>
      </c>
      <c r="C3394" s="98" t="s">
        <v>1169</v>
      </c>
      <c r="D3394" s="99">
        <v>12</v>
      </c>
      <c r="E3394" s="99">
        <v>78</v>
      </c>
      <c r="F3394" s="98" t="s">
        <v>1373</v>
      </c>
      <c r="G3394" s="99">
        <v>2</v>
      </c>
      <c r="H3394" s="98" t="s">
        <v>1861</v>
      </c>
      <c r="I3394" s="97">
        <v>1</v>
      </c>
    </row>
    <row r="3395" spans="1:9" ht="15" x14ac:dyDescent="0.2">
      <c r="A3395" s="99">
        <v>305</v>
      </c>
      <c r="B3395" s="98" t="s">
        <v>1101</v>
      </c>
      <c r="C3395" s="98" t="s">
        <v>1169</v>
      </c>
      <c r="D3395" s="99">
        <v>12</v>
      </c>
      <c r="E3395" s="99">
        <v>78</v>
      </c>
      <c r="F3395" s="98" t="s">
        <v>1373</v>
      </c>
      <c r="G3395" s="99">
        <v>4</v>
      </c>
      <c r="H3395" s="98" t="s">
        <v>1861</v>
      </c>
      <c r="I3395" s="97">
        <v>2</v>
      </c>
    </row>
    <row r="3396" spans="1:9" ht="15" x14ac:dyDescent="0.2">
      <c r="A3396" s="99">
        <v>305</v>
      </c>
      <c r="B3396" s="98" t="s">
        <v>1101</v>
      </c>
      <c r="C3396" s="98" t="s">
        <v>1166</v>
      </c>
      <c r="D3396" s="99">
        <v>12</v>
      </c>
      <c r="E3396" s="99">
        <v>176</v>
      </c>
      <c r="F3396" s="98" t="s">
        <v>1372</v>
      </c>
      <c r="G3396" s="99">
        <v>1</v>
      </c>
      <c r="H3396" s="98" t="s">
        <v>1871</v>
      </c>
      <c r="I3396" s="97">
        <v>3</v>
      </c>
    </row>
    <row r="3397" spans="1:9" ht="15" x14ac:dyDescent="0.2">
      <c r="A3397" s="99">
        <v>305</v>
      </c>
      <c r="B3397" s="98" t="s">
        <v>1101</v>
      </c>
      <c r="C3397" s="98" t="s">
        <v>1166</v>
      </c>
      <c r="D3397" s="99">
        <v>12</v>
      </c>
      <c r="E3397" s="99">
        <v>176</v>
      </c>
      <c r="F3397" s="98" t="s">
        <v>1372</v>
      </c>
      <c r="G3397" s="99">
        <v>2</v>
      </c>
      <c r="H3397" s="98" t="s">
        <v>1871</v>
      </c>
      <c r="I3397" s="97">
        <v>1</v>
      </c>
    </row>
    <row r="3398" spans="1:9" ht="15" x14ac:dyDescent="0.2">
      <c r="A3398" s="99">
        <v>305</v>
      </c>
      <c r="B3398" s="98" t="s">
        <v>1101</v>
      </c>
      <c r="C3398" s="98" t="s">
        <v>1166</v>
      </c>
      <c r="D3398" s="99">
        <v>12</v>
      </c>
      <c r="E3398" s="99">
        <v>176</v>
      </c>
      <c r="F3398" s="98" t="s">
        <v>1372</v>
      </c>
      <c r="G3398" s="99">
        <v>5</v>
      </c>
      <c r="H3398" s="98" t="s">
        <v>1871</v>
      </c>
      <c r="I3398" s="97">
        <v>4</v>
      </c>
    </row>
    <row r="3399" spans="1:9" ht="15" x14ac:dyDescent="0.2">
      <c r="A3399" s="99">
        <v>305</v>
      </c>
      <c r="B3399" s="98" t="s">
        <v>1101</v>
      </c>
      <c r="C3399" s="98" t="s">
        <v>1166</v>
      </c>
      <c r="D3399" s="99">
        <v>12</v>
      </c>
      <c r="E3399" s="99">
        <v>176</v>
      </c>
      <c r="F3399" s="98" t="s">
        <v>1372</v>
      </c>
      <c r="G3399" s="99">
        <v>6</v>
      </c>
      <c r="H3399" s="98" t="s">
        <v>1871</v>
      </c>
      <c r="I3399" s="97">
        <v>2</v>
      </c>
    </row>
    <row r="3400" spans="1:9" ht="15" x14ac:dyDescent="0.2">
      <c r="A3400" s="99">
        <v>305</v>
      </c>
      <c r="B3400" s="98" t="s">
        <v>1101</v>
      </c>
      <c r="C3400" s="98" t="s">
        <v>1166</v>
      </c>
      <c r="D3400" s="99">
        <v>12</v>
      </c>
      <c r="E3400" s="99">
        <v>10</v>
      </c>
      <c r="F3400" s="98" t="s">
        <v>1369</v>
      </c>
      <c r="G3400" s="99">
        <v>1</v>
      </c>
      <c r="H3400" s="98" t="s">
        <v>1871</v>
      </c>
      <c r="I3400" s="97">
        <v>1</v>
      </c>
    </row>
    <row r="3401" spans="1:9" ht="15" x14ac:dyDescent="0.2">
      <c r="A3401" s="99">
        <v>305</v>
      </c>
      <c r="B3401" s="98" t="s">
        <v>1101</v>
      </c>
      <c r="C3401" s="98" t="s">
        <v>1166</v>
      </c>
      <c r="D3401" s="99">
        <v>12</v>
      </c>
      <c r="E3401" s="99">
        <v>10</v>
      </c>
      <c r="F3401" s="98" t="s">
        <v>1369</v>
      </c>
      <c r="G3401" s="99">
        <v>2</v>
      </c>
      <c r="H3401" s="98" t="s">
        <v>1871</v>
      </c>
      <c r="I3401" s="97">
        <v>6</v>
      </c>
    </row>
    <row r="3402" spans="1:9" ht="15" x14ac:dyDescent="0.2">
      <c r="A3402" s="99">
        <v>305</v>
      </c>
      <c r="B3402" s="98" t="s">
        <v>1101</v>
      </c>
      <c r="C3402" s="98" t="s">
        <v>1166</v>
      </c>
      <c r="D3402" s="99">
        <v>12</v>
      </c>
      <c r="E3402" s="99">
        <v>10</v>
      </c>
      <c r="F3402" s="98" t="s">
        <v>1369</v>
      </c>
      <c r="G3402" s="99">
        <v>4</v>
      </c>
      <c r="H3402" s="98" t="s">
        <v>1871</v>
      </c>
      <c r="I3402" s="97">
        <v>6</v>
      </c>
    </row>
    <row r="3403" spans="1:9" ht="15" x14ac:dyDescent="0.2">
      <c r="A3403" s="99">
        <v>305</v>
      </c>
      <c r="B3403" s="98" t="s">
        <v>1101</v>
      </c>
      <c r="C3403" s="98" t="s">
        <v>1166</v>
      </c>
      <c r="D3403" s="99">
        <v>12</v>
      </c>
      <c r="E3403" s="99">
        <v>10</v>
      </c>
      <c r="F3403" s="98" t="s">
        <v>1369</v>
      </c>
      <c r="G3403" s="99">
        <v>5</v>
      </c>
      <c r="H3403" s="98" t="s">
        <v>1871</v>
      </c>
      <c r="I3403" s="97">
        <v>2</v>
      </c>
    </row>
    <row r="3404" spans="1:9" ht="15" x14ac:dyDescent="0.2">
      <c r="A3404" s="99">
        <v>305</v>
      </c>
      <c r="B3404" s="98" t="s">
        <v>1101</v>
      </c>
      <c r="C3404" s="98" t="s">
        <v>1166</v>
      </c>
      <c r="D3404" s="99">
        <v>12</v>
      </c>
      <c r="E3404" s="99">
        <v>10</v>
      </c>
      <c r="F3404" s="98" t="s">
        <v>1369</v>
      </c>
      <c r="G3404" s="99">
        <v>6</v>
      </c>
      <c r="H3404" s="98" t="s">
        <v>1966</v>
      </c>
      <c r="I3404" s="97">
        <v>15</v>
      </c>
    </row>
    <row r="3405" spans="1:9" ht="15" x14ac:dyDescent="0.2">
      <c r="A3405" s="99">
        <v>305</v>
      </c>
      <c r="B3405" s="98" t="s">
        <v>1101</v>
      </c>
      <c r="C3405" s="98" t="s">
        <v>1166</v>
      </c>
      <c r="D3405" s="99">
        <v>12</v>
      </c>
      <c r="E3405" s="99">
        <v>33</v>
      </c>
      <c r="F3405" s="98" t="s">
        <v>1368</v>
      </c>
      <c r="G3405" s="99">
        <v>1</v>
      </c>
      <c r="H3405" s="98" t="s">
        <v>1878</v>
      </c>
      <c r="I3405" s="97">
        <v>6</v>
      </c>
    </row>
    <row r="3406" spans="1:9" ht="15" x14ac:dyDescent="0.2">
      <c r="A3406" s="99">
        <v>305</v>
      </c>
      <c r="B3406" s="98" t="s">
        <v>1101</v>
      </c>
      <c r="C3406" s="98" t="s">
        <v>1166</v>
      </c>
      <c r="D3406" s="99">
        <v>12</v>
      </c>
      <c r="E3406" s="99">
        <v>33</v>
      </c>
      <c r="F3406" s="98" t="s">
        <v>1368</v>
      </c>
      <c r="G3406" s="99">
        <v>2</v>
      </c>
      <c r="H3406" s="98" t="s">
        <v>1878</v>
      </c>
      <c r="I3406" s="97">
        <v>7</v>
      </c>
    </row>
    <row r="3407" spans="1:9" ht="15" x14ac:dyDescent="0.2">
      <c r="A3407" s="99">
        <v>305</v>
      </c>
      <c r="B3407" s="98" t="s">
        <v>1101</v>
      </c>
      <c r="C3407" s="98" t="s">
        <v>1166</v>
      </c>
      <c r="D3407" s="99">
        <v>12</v>
      </c>
      <c r="E3407" s="99">
        <v>33</v>
      </c>
      <c r="F3407" s="98" t="s">
        <v>1368</v>
      </c>
      <c r="G3407" s="99">
        <v>3</v>
      </c>
      <c r="H3407" s="98" t="s">
        <v>1878</v>
      </c>
      <c r="I3407" s="97">
        <v>4</v>
      </c>
    </row>
    <row r="3408" spans="1:9" ht="15" x14ac:dyDescent="0.2">
      <c r="A3408" s="99">
        <v>305</v>
      </c>
      <c r="B3408" s="98" t="s">
        <v>1101</v>
      </c>
      <c r="C3408" s="98" t="s">
        <v>1166</v>
      </c>
      <c r="D3408" s="99">
        <v>12</v>
      </c>
      <c r="E3408" s="99">
        <v>33</v>
      </c>
      <c r="F3408" s="98" t="s">
        <v>1368</v>
      </c>
      <c r="G3408" s="99">
        <v>4</v>
      </c>
      <c r="H3408" s="98" t="s">
        <v>1878</v>
      </c>
      <c r="I3408" s="97">
        <v>1</v>
      </c>
    </row>
    <row r="3409" spans="1:9" ht="15" x14ac:dyDescent="0.2">
      <c r="A3409" s="99">
        <v>305</v>
      </c>
      <c r="B3409" s="98" t="s">
        <v>1101</v>
      </c>
      <c r="C3409" s="98" t="s">
        <v>1166</v>
      </c>
      <c r="D3409" s="99">
        <v>12</v>
      </c>
      <c r="E3409" s="99">
        <v>33</v>
      </c>
      <c r="F3409" s="98" t="s">
        <v>1368</v>
      </c>
      <c r="G3409" s="99">
        <v>6</v>
      </c>
      <c r="H3409" s="98" t="s">
        <v>1851</v>
      </c>
      <c r="I3409" s="97">
        <v>10</v>
      </c>
    </row>
    <row r="3410" spans="1:9" ht="15" x14ac:dyDescent="0.2">
      <c r="A3410" s="99">
        <v>305</v>
      </c>
      <c r="B3410" s="98" t="s">
        <v>1101</v>
      </c>
      <c r="C3410" s="98" t="s">
        <v>1166</v>
      </c>
      <c r="D3410" s="99">
        <v>12</v>
      </c>
      <c r="E3410" s="99">
        <v>989</v>
      </c>
      <c r="F3410" s="98" t="s">
        <v>1367</v>
      </c>
      <c r="G3410" s="99">
        <v>1</v>
      </c>
      <c r="H3410" s="98" t="s">
        <v>1871</v>
      </c>
      <c r="I3410" s="97">
        <v>2</v>
      </c>
    </row>
    <row r="3411" spans="1:9" ht="15" x14ac:dyDescent="0.2">
      <c r="A3411" s="99">
        <v>305</v>
      </c>
      <c r="B3411" s="98" t="s">
        <v>1101</v>
      </c>
      <c r="C3411" s="98" t="s">
        <v>1166</v>
      </c>
      <c r="D3411" s="99">
        <v>12</v>
      </c>
      <c r="E3411" s="99">
        <v>989</v>
      </c>
      <c r="F3411" s="98" t="s">
        <v>1367</v>
      </c>
      <c r="G3411" s="99">
        <v>5</v>
      </c>
      <c r="H3411" s="98" t="s">
        <v>1963</v>
      </c>
      <c r="I3411" s="97">
        <v>2</v>
      </c>
    </row>
    <row r="3412" spans="1:9" ht="15" x14ac:dyDescent="0.2">
      <c r="A3412" s="99">
        <v>305</v>
      </c>
      <c r="B3412" s="98" t="s">
        <v>1101</v>
      </c>
      <c r="C3412" s="98" t="s">
        <v>1166</v>
      </c>
      <c r="D3412" s="99">
        <v>12</v>
      </c>
      <c r="E3412" s="99">
        <v>1</v>
      </c>
      <c r="F3412" s="98" t="s">
        <v>1366</v>
      </c>
      <c r="G3412" s="99">
        <v>4</v>
      </c>
      <c r="H3412" s="98" t="s">
        <v>1878</v>
      </c>
      <c r="I3412" s="97">
        <v>5</v>
      </c>
    </row>
    <row r="3413" spans="1:9" ht="15" x14ac:dyDescent="0.2">
      <c r="A3413" s="99">
        <v>305</v>
      </c>
      <c r="B3413" s="98" t="s">
        <v>1101</v>
      </c>
      <c r="C3413" s="98" t="s">
        <v>1166</v>
      </c>
      <c r="D3413" s="99">
        <v>12</v>
      </c>
      <c r="E3413" s="99">
        <v>1</v>
      </c>
      <c r="F3413" s="98" t="s">
        <v>1366</v>
      </c>
      <c r="G3413" s="99">
        <v>5</v>
      </c>
      <c r="H3413" s="98" t="s">
        <v>1878</v>
      </c>
      <c r="I3413" s="97">
        <v>13</v>
      </c>
    </row>
    <row r="3414" spans="1:9" ht="15" x14ac:dyDescent="0.2">
      <c r="A3414" s="99">
        <v>305</v>
      </c>
      <c r="B3414" s="98" t="s">
        <v>1101</v>
      </c>
      <c r="C3414" s="98" t="s">
        <v>1166</v>
      </c>
      <c r="D3414" s="99">
        <v>12</v>
      </c>
      <c r="E3414" s="99">
        <v>1</v>
      </c>
      <c r="F3414" s="98" t="s">
        <v>1366</v>
      </c>
      <c r="G3414" s="99">
        <v>6</v>
      </c>
      <c r="H3414" s="98" t="s">
        <v>1878</v>
      </c>
      <c r="I3414" s="97">
        <v>1</v>
      </c>
    </row>
    <row r="3415" spans="1:9" ht="15" x14ac:dyDescent="0.2">
      <c r="A3415" s="99">
        <v>305</v>
      </c>
      <c r="B3415" s="98" t="s">
        <v>1101</v>
      </c>
      <c r="C3415" s="98" t="s">
        <v>1166</v>
      </c>
      <c r="D3415" s="99">
        <v>12</v>
      </c>
      <c r="E3415" s="99">
        <v>56</v>
      </c>
      <c r="F3415" s="98" t="s">
        <v>1365</v>
      </c>
      <c r="G3415" s="99">
        <v>1</v>
      </c>
      <c r="H3415" s="98" t="s">
        <v>1965</v>
      </c>
      <c r="I3415" s="97">
        <v>31</v>
      </c>
    </row>
    <row r="3416" spans="1:9" ht="15" x14ac:dyDescent="0.2">
      <c r="A3416" s="99">
        <v>305</v>
      </c>
      <c r="B3416" s="98" t="s">
        <v>1101</v>
      </c>
      <c r="C3416" s="98" t="s">
        <v>1166</v>
      </c>
      <c r="D3416" s="99">
        <v>12</v>
      </c>
      <c r="E3416" s="99">
        <v>56</v>
      </c>
      <c r="F3416" s="98" t="s">
        <v>1365</v>
      </c>
      <c r="G3416" s="99">
        <v>2</v>
      </c>
      <c r="H3416" s="98" t="s">
        <v>1965</v>
      </c>
      <c r="I3416" s="97">
        <v>34</v>
      </c>
    </row>
    <row r="3417" spans="1:9" ht="15" x14ac:dyDescent="0.2">
      <c r="A3417" s="99">
        <v>305</v>
      </c>
      <c r="B3417" s="98" t="s">
        <v>1101</v>
      </c>
      <c r="C3417" s="98" t="s">
        <v>1166</v>
      </c>
      <c r="D3417" s="99">
        <v>12</v>
      </c>
      <c r="E3417" s="99">
        <v>50</v>
      </c>
      <c r="F3417" s="98" t="s">
        <v>1364</v>
      </c>
      <c r="G3417" s="99">
        <v>1</v>
      </c>
      <c r="H3417" s="98" t="s">
        <v>1853</v>
      </c>
      <c r="I3417" s="97">
        <v>11</v>
      </c>
    </row>
    <row r="3418" spans="1:9" ht="15" x14ac:dyDescent="0.2">
      <c r="A3418" s="99">
        <v>305</v>
      </c>
      <c r="B3418" s="98" t="s">
        <v>1101</v>
      </c>
      <c r="C3418" s="98" t="s">
        <v>1166</v>
      </c>
      <c r="D3418" s="99">
        <v>12</v>
      </c>
      <c r="E3418" s="99">
        <v>50</v>
      </c>
      <c r="F3418" s="98" t="s">
        <v>1364</v>
      </c>
      <c r="G3418" s="99">
        <v>2</v>
      </c>
      <c r="H3418" s="98" t="s">
        <v>1853</v>
      </c>
      <c r="I3418" s="97">
        <v>9</v>
      </c>
    </row>
    <row r="3419" spans="1:9" ht="15" x14ac:dyDescent="0.2">
      <c r="A3419" s="99">
        <v>305</v>
      </c>
      <c r="B3419" s="98" t="s">
        <v>1101</v>
      </c>
      <c r="C3419" s="98" t="s">
        <v>1166</v>
      </c>
      <c r="D3419" s="99">
        <v>12</v>
      </c>
      <c r="E3419" s="99">
        <v>50</v>
      </c>
      <c r="F3419" s="98" t="s">
        <v>1364</v>
      </c>
      <c r="G3419" s="99">
        <v>5</v>
      </c>
      <c r="H3419" s="98" t="s">
        <v>1964</v>
      </c>
      <c r="I3419" s="97">
        <v>19</v>
      </c>
    </row>
    <row r="3420" spans="1:9" ht="15" x14ac:dyDescent="0.2">
      <c r="A3420" s="99">
        <v>305</v>
      </c>
      <c r="B3420" s="98" t="s">
        <v>1101</v>
      </c>
      <c r="C3420" s="98" t="s">
        <v>1166</v>
      </c>
      <c r="D3420" s="99">
        <v>12</v>
      </c>
      <c r="E3420" s="99">
        <v>50</v>
      </c>
      <c r="F3420" s="98" t="s">
        <v>1364</v>
      </c>
      <c r="G3420" s="99">
        <v>6</v>
      </c>
      <c r="H3420" s="98" t="s">
        <v>1964</v>
      </c>
      <c r="I3420" s="97">
        <v>8</v>
      </c>
    </row>
    <row r="3421" spans="1:9" ht="15" x14ac:dyDescent="0.2">
      <c r="A3421" s="99">
        <v>305</v>
      </c>
      <c r="B3421" s="98" t="s">
        <v>1101</v>
      </c>
      <c r="C3421" s="98" t="s">
        <v>1166</v>
      </c>
      <c r="D3421" s="99">
        <v>12</v>
      </c>
      <c r="E3421" s="99">
        <v>59</v>
      </c>
      <c r="F3421" s="98" t="s">
        <v>1362</v>
      </c>
      <c r="G3421" s="99">
        <v>2</v>
      </c>
      <c r="H3421" s="98" t="s">
        <v>1963</v>
      </c>
      <c r="I3421" s="97">
        <v>3</v>
      </c>
    </row>
    <row r="3422" spans="1:9" ht="15" x14ac:dyDescent="0.2">
      <c r="A3422" s="99">
        <v>305</v>
      </c>
      <c r="B3422" s="98" t="s">
        <v>1101</v>
      </c>
      <c r="C3422" s="98" t="s">
        <v>1166</v>
      </c>
      <c r="D3422" s="99">
        <v>12</v>
      </c>
      <c r="E3422" s="99">
        <v>59</v>
      </c>
      <c r="F3422" s="98" t="s">
        <v>1362</v>
      </c>
      <c r="G3422" s="99">
        <v>3</v>
      </c>
      <c r="H3422" s="98" t="s">
        <v>1963</v>
      </c>
      <c r="I3422" s="97">
        <v>2</v>
      </c>
    </row>
    <row r="3423" spans="1:9" ht="15" x14ac:dyDescent="0.2">
      <c r="A3423" s="99">
        <v>305</v>
      </c>
      <c r="B3423" s="98" t="s">
        <v>1101</v>
      </c>
      <c r="C3423" s="98" t="s">
        <v>1166</v>
      </c>
      <c r="D3423" s="99">
        <v>12</v>
      </c>
      <c r="E3423" s="99">
        <v>59</v>
      </c>
      <c r="F3423" s="98" t="s">
        <v>1362</v>
      </c>
      <c r="G3423" s="99">
        <v>4</v>
      </c>
      <c r="H3423" s="98" t="s">
        <v>1938</v>
      </c>
      <c r="I3423" s="97">
        <v>6</v>
      </c>
    </row>
    <row r="3424" spans="1:9" ht="15" x14ac:dyDescent="0.2">
      <c r="A3424" s="99">
        <v>305</v>
      </c>
      <c r="B3424" s="98" t="s">
        <v>1101</v>
      </c>
      <c r="C3424" s="98" t="s">
        <v>1166</v>
      </c>
      <c r="D3424" s="99">
        <v>12</v>
      </c>
      <c r="E3424" s="99">
        <v>179</v>
      </c>
      <c r="F3424" s="98" t="s">
        <v>1360</v>
      </c>
      <c r="G3424" s="99">
        <v>1</v>
      </c>
      <c r="H3424" s="98" t="s">
        <v>1853</v>
      </c>
      <c r="I3424" s="97">
        <v>9</v>
      </c>
    </row>
    <row r="3425" spans="1:9" ht="15" x14ac:dyDescent="0.2">
      <c r="A3425" s="99">
        <v>305</v>
      </c>
      <c r="B3425" s="98" t="s">
        <v>1101</v>
      </c>
      <c r="C3425" s="98" t="s">
        <v>1166</v>
      </c>
      <c r="D3425" s="99">
        <v>12</v>
      </c>
      <c r="E3425" s="99">
        <v>179</v>
      </c>
      <c r="F3425" s="98" t="s">
        <v>1360</v>
      </c>
      <c r="G3425" s="99">
        <v>3</v>
      </c>
      <c r="H3425" s="98" t="s">
        <v>1853</v>
      </c>
      <c r="I3425" s="97">
        <v>6</v>
      </c>
    </row>
    <row r="3426" spans="1:9" ht="15" x14ac:dyDescent="0.2">
      <c r="A3426" s="99">
        <v>305</v>
      </c>
      <c r="B3426" s="98" t="s">
        <v>1101</v>
      </c>
      <c r="C3426" s="98" t="s">
        <v>1166</v>
      </c>
      <c r="D3426" s="99">
        <v>12</v>
      </c>
      <c r="E3426" s="99">
        <v>179</v>
      </c>
      <c r="F3426" s="98" t="s">
        <v>1360</v>
      </c>
      <c r="G3426" s="99">
        <v>4</v>
      </c>
      <c r="H3426" s="98" t="s">
        <v>1853</v>
      </c>
      <c r="I3426" s="97">
        <v>6</v>
      </c>
    </row>
    <row r="3427" spans="1:9" ht="15" x14ac:dyDescent="0.2">
      <c r="A3427" s="99">
        <v>305</v>
      </c>
      <c r="B3427" s="98" t="s">
        <v>1101</v>
      </c>
      <c r="C3427" s="98" t="s">
        <v>1166</v>
      </c>
      <c r="D3427" s="99">
        <v>12</v>
      </c>
      <c r="E3427" s="99">
        <v>179</v>
      </c>
      <c r="F3427" s="98" t="s">
        <v>1360</v>
      </c>
      <c r="G3427" s="99">
        <v>5</v>
      </c>
      <c r="H3427" s="98" t="s">
        <v>1853</v>
      </c>
      <c r="I3427" s="97">
        <v>12</v>
      </c>
    </row>
    <row r="3428" spans="1:9" ht="15" x14ac:dyDescent="0.2">
      <c r="A3428" s="99">
        <v>305</v>
      </c>
      <c r="B3428" s="98" t="s">
        <v>1101</v>
      </c>
      <c r="C3428" s="98" t="s">
        <v>1166</v>
      </c>
      <c r="D3428" s="99">
        <v>12</v>
      </c>
      <c r="E3428" s="99">
        <v>179</v>
      </c>
      <c r="F3428" s="98" t="s">
        <v>1360</v>
      </c>
      <c r="G3428" s="99">
        <v>6</v>
      </c>
      <c r="H3428" s="98" t="s">
        <v>1853</v>
      </c>
      <c r="I3428" s="97">
        <v>1</v>
      </c>
    </row>
    <row r="3429" spans="1:9" ht="15" x14ac:dyDescent="0.2">
      <c r="A3429" s="99">
        <v>305</v>
      </c>
      <c r="B3429" s="98" t="s">
        <v>1101</v>
      </c>
      <c r="C3429" s="98" t="s">
        <v>1166</v>
      </c>
      <c r="D3429" s="99">
        <v>12</v>
      </c>
      <c r="E3429" s="99">
        <v>8</v>
      </c>
      <c r="F3429" s="98" t="s">
        <v>1358</v>
      </c>
      <c r="G3429" s="99">
        <v>1</v>
      </c>
      <c r="H3429" s="98" t="s">
        <v>1877</v>
      </c>
      <c r="I3429" s="97">
        <v>2</v>
      </c>
    </row>
    <row r="3430" spans="1:9" ht="15" x14ac:dyDescent="0.2">
      <c r="A3430" s="99">
        <v>305</v>
      </c>
      <c r="B3430" s="98" t="s">
        <v>1101</v>
      </c>
      <c r="C3430" s="98" t="s">
        <v>1166</v>
      </c>
      <c r="D3430" s="99">
        <v>12</v>
      </c>
      <c r="E3430" s="99">
        <v>8</v>
      </c>
      <c r="F3430" s="98" t="s">
        <v>1358</v>
      </c>
      <c r="G3430" s="99">
        <v>2</v>
      </c>
      <c r="H3430" s="98" t="s">
        <v>1877</v>
      </c>
      <c r="I3430" s="97">
        <v>4</v>
      </c>
    </row>
    <row r="3431" spans="1:9" ht="15" x14ac:dyDescent="0.2">
      <c r="A3431" s="99">
        <v>305</v>
      </c>
      <c r="B3431" s="98" t="s">
        <v>1101</v>
      </c>
      <c r="C3431" s="98" t="s">
        <v>1166</v>
      </c>
      <c r="D3431" s="99">
        <v>12</v>
      </c>
      <c r="E3431" s="99">
        <v>44</v>
      </c>
      <c r="F3431" s="98" t="s">
        <v>1357</v>
      </c>
      <c r="G3431" s="99">
        <v>1</v>
      </c>
      <c r="H3431" s="98" t="s">
        <v>1878</v>
      </c>
      <c r="I3431" s="97">
        <v>10</v>
      </c>
    </row>
    <row r="3432" spans="1:9" ht="15" x14ac:dyDescent="0.2">
      <c r="A3432" s="99">
        <v>305</v>
      </c>
      <c r="B3432" s="98" t="s">
        <v>1101</v>
      </c>
      <c r="C3432" s="98" t="s">
        <v>1166</v>
      </c>
      <c r="D3432" s="99">
        <v>12</v>
      </c>
      <c r="E3432" s="99">
        <v>44</v>
      </c>
      <c r="F3432" s="98" t="s">
        <v>1357</v>
      </c>
      <c r="G3432" s="99">
        <v>2</v>
      </c>
      <c r="H3432" s="98" t="s">
        <v>1878</v>
      </c>
      <c r="I3432" s="97">
        <v>13</v>
      </c>
    </row>
    <row r="3433" spans="1:9" ht="15" x14ac:dyDescent="0.2">
      <c r="A3433" s="99">
        <v>305</v>
      </c>
      <c r="B3433" s="98" t="s">
        <v>1101</v>
      </c>
      <c r="C3433" s="98" t="s">
        <v>1166</v>
      </c>
      <c r="D3433" s="99">
        <v>12</v>
      </c>
      <c r="E3433" s="99">
        <v>44</v>
      </c>
      <c r="F3433" s="98" t="s">
        <v>1357</v>
      </c>
      <c r="G3433" s="99">
        <v>3</v>
      </c>
      <c r="H3433" s="98" t="s">
        <v>1941</v>
      </c>
      <c r="I3433" s="97">
        <v>18</v>
      </c>
    </row>
    <row r="3434" spans="1:9" ht="15" x14ac:dyDescent="0.2">
      <c r="A3434" s="99">
        <v>305</v>
      </c>
      <c r="B3434" s="98" t="s">
        <v>1101</v>
      </c>
      <c r="C3434" s="98" t="s">
        <v>1166</v>
      </c>
      <c r="D3434" s="99">
        <v>12</v>
      </c>
      <c r="E3434" s="99">
        <v>44</v>
      </c>
      <c r="F3434" s="98" t="s">
        <v>1357</v>
      </c>
      <c r="G3434" s="99">
        <v>5</v>
      </c>
      <c r="H3434" s="98" t="s">
        <v>1941</v>
      </c>
      <c r="I3434" s="97">
        <v>12</v>
      </c>
    </row>
    <row r="3435" spans="1:9" ht="15" x14ac:dyDescent="0.2">
      <c r="A3435" s="99">
        <v>305</v>
      </c>
      <c r="B3435" s="98" t="s">
        <v>1101</v>
      </c>
      <c r="C3435" s="98" t="s">
        <v>1166</v>
      </c>
      <c r="D3435" s="99">
        <v>12</v>
      </c>
      <c r="E3435" s="99">
        <v>44</v>
      </c>
      <c r="F3435" s="98" t="s">
        <v>1357</v>
      </c>
      <c r="G3435" s="99">
        <v>6</v>
      </c>
      <c r="H3435" s="98" t="s">
        <v>1941</v>
      </c>
      <c r="I3435" s="97">
        <v>2</v>
      </c>
    </row>
    <row r="3436" spans="1:9" ht="15" x14ac:dyDescent="0.2">
      <c r="A3436" s="99">
        <v>305</v>
      </c>
      <c r="B3436" s="98" t="s">
        <v>1101</v>
      </c>
      <c r="C3436" s="98" t="s">
        <v>1163</v>
      </c>
      <c r="D3436" s="99">
        <v>12</v>
      </c>
      <c r="E3436" s="99">
        <v>192</v>
      </c>
      <c r="F3436" s="98" t="s">
        <v>1356</v>
      </c>
      <c r="G3436" s="99">
        <v>0</v>
      </c>
      <c r="H3436" s="98" t="s">
        <v>1936</v>
      </c>
      <c r="I3436" s="97">
        <v>25</v>
      </c>
    </row>
    <row r="3437" spans="1:9" ht="15" x14ac:dyDescent="0.2">
      <c r="A3437" s="99">
        <v>305</v>
      </c>
      <c r="B3437" s="98" t="s">
        <v>1101</v>
      </c>
      <c r="C3437" s="98" t="s">
        <v>1163</v>
      </c>
      <c r="D3437" s="99">
        <v>12</v>
      </c>
      <c r="E3437" s="99">
        <v>192</v>
      </c>
      <c r="F3437" s="98" t="s">
        <v>1356</v>
      </c>
      <c r="G3437" s="99">
        <v>1</v>
      </c>
      <c r="H3437" s="98" t="s">
        <v>1962</v>
      </c>
      <c r="I3437" s="97">
        <v>25</v>
      </c>
    </row>
    <row r="3438" spans="1:9" ht="15" x14ac:dyDescent="0.2">
      <c r="A3438" s="99">
        <v>305</v>
      </c>
      <c r="B3438" s="98" t="s">
        <v>1101</v>
      </c>
      <c r="C3438" s="98" t="s">
        <v>1163</v>
      </c>
      <c r="D3438" s="99">
        <v>12</v>
      </c>
      <c r="E3438" s="99">
        <v>192</v>
      </c>
      <c r="F3438" s="98" t="s">
        <v>1356</v>
      </c>
      <c r="G3438" s="99">
        <v>2</v>
      </c>
      <c r="H3438" s="98" t="s">
        <v>1936</v>
      </c>
      <c r="I3438" s="97">
        <v>34</v>
      </c>
    </row>
    <row r="3439" spans="1:9" ht="15" x14ac:dyDescent="0.2">
      <c r="A3439" s="99">
        <v>305</v>
      </c>
      <c r="B3439" s="98" t="s">
        <v>1101</v>
      </c>
      <c r="C3439" s="98" t="s">
        <v>1163</v>
      </c>
      <c r="D3439" s="99">
        <v>12</v>
      </c>
      <c r="E3439" s="99">
        <v>192</v>
      </c>
      <c r="F3439" s="98" t="s">
        <v>1356</v>
      </c>
      <c r="G3439" s="99">
        <v>3</v>
      </c>
      <c r="H3439" s="98" t="s">
        <v>1962</v>
      </c>
      <c r="I3439" s="97">
        <v>34</v>
      </c>
    </row>
    <row r="3440" spans="1:9" ht="15" x14ac:dyDescent="0.2">
      <c r="A3440" s="99">
        <v>305</v>
      </c>
      <c r="B3440" s="98" t="s">
        <v>1101</v>
      </c>
      <c r="C3440" s="98" t="s">
        <v>1163</v>
      </c>
      <c r="D3440" s="99">
        <v>12</v>
      </c>
      <c r="E3440" s="99">
        <v>173</v>
      </c>
      <c r="F3440" s="98" t="s">
        <v>1354</v>
      </c>
      <c r="G3440" s="99">
        <v>1</v>
      </c>
      <c r="H3440" s="98" t="s">
        <v>1848</v>
      </c>
      <c r="I3440" s="97">
        <v>1</v>
      </c>
    </row>
    <row r="3441" spans="1:9" ht="15" x14ac:dyDescent="0.2">
      <c r="A3441" s="99">
        <v>305</v>
      </c>
      <c r="B3441" s="98" t="s">
        <v>1101</v>
      </c>
      <c r="C3441" s="98" t="s">
        <v>1163</v>
      </c>
      <c r="D3441" s="99">
        <v>12</v>
      </c>
      <c r="E3441" s="99">
        <v>173</v>
      </c>
      <c r="F3441" s="98" t="s">
        <v>1354</v>
      </c>
      <c r="G3441" s="99">
        <v>5</v>
      </c>
      <c r="H3441" s="98" t="s">
        <v>1848</v>
      </c>
      <c r="I3441" s="97">
        <v>1</v>
      </c>
    </row>
    <row r="3442" spans="1:9" ht="15" x14ac:dyDescent="0.2">
      <c r="A3442" s="99">
        <v>305</v>
      </c>
      <c r="B3442" s="98" t="s">
        <v>1101</v>
      </c>
      <c r="C3442" s="98" t="s">
        <v>1163</v>
      </c>
      <c r="D3442" s="99">
        <v>12</v>
      </c>
      <c r="E3442" s="99">
        <v>173</v>
      </c>
      <c r="F3442" s="98" t="s">
        <v>1354</v>
      </c>
      <c r="G3442" s="99">
        <v>6</v>
      </c>
      <c r="H3442" s="98" t="s">
        <v>1848</v>
      </c>
      <c r="I3442" s="97">
        <v>1</v>
      </c>
    </row>
    <row r="3443" spans="1:9" ht="15" x14ac:dyDescent="0.2">
      <c r="A3443" s="99">
        <v>305</v>
      </c>
      <c r="B3443" s="98" t="s">
        <v>1101</v>
      </c>
      <c r="C3443" s="98" t="s">
        <v>1163</v>
      </c>
      <c r="D3443" s="99">
        <v>12</v>
      </c>
      <c r="E3443" s="99">
        <v>2</v>
      </c>
      <c r="F3443" s="98" t="s">
        <v>1353</v>
      </c>
      <c r="G3443" s="99">
        <v>4</v>
      </c>
      <c r="H3443" s="98" t="s">
        <v>1848</v>
      </c>
      <c r="I3443" s="97">
        <v>2</v>
      </c>
    </row>
    <row r="3444" spans="1:9" ht="15" x14ac:dyDescent="0.2">
      <c r="A3444" s="99">
        <v>305</v>
      </c>
      <c r="B3444" s="98" t="s">
        <v>1101</v>
      </c>
      <c r="C3444" s="98" t="s">
        <v>1163</v>
      </c>
      <c r="D3444" s="99">
        <v>12</v>
      </c>
      <c r="E3444" s="99">
        <v>164</v>
      </c>
      <c r="F3444" s="98" t="s">
        <v>1343</v>
      </c>
      <c r="G3444" s="99">
        <v>2</v>
      </c>
      <c r="H3444" s="98" t="s">
        <v>1849</v>
      </c>
      <c r="I3444" s="97">
        <v>2</v>
      </c>
    </row>
    <row r="3445" spans="1:9" ht="15" x14ac:dyDescent="0.2">
      <c r="A3445" s="99">
        <v>305</v>
      </c>
      <c r="B3445" s="98" t="s">
        <v>1101</v>
      </c>
      <c r="C3445" s="98" t="s">
        <v>1163</v>
      </c>
      <c r="D3445" s="99">
        <v>12</v>
      </c>
      <c r="E3445" s="99">
        <v>172</v>
      </c>
      <c r="F3445" s="98" t="s">
        <v>1342</v>
      </c>
      <c r="G3445" s="99">
        <v>0</v>
      </c>
      <c r="H3445" s="98" t="s">
        <v>1936</v>
      </c>
      <c r="I3445" s="97">
        <v>26</v>
      </c>
    </row>
    <row r="3446" spans="1:9" ht="15" x14ac:dyDescent="0.2">
      <c r="A3446" s="99">
        <v>305</v>
      </c>
      <c r="B3446" s="98" t="s">
        <v>1101</v>
      </c>
      <c r="C3446" s="98" t="s">
        <v>1163</v>
      </c>
      <c r="D3446" s="99">
        <v>12</v>
      </c>
      <c r="E3446" s="99">
        <v>172</v>
      </c>
      <c r="F3446" s="98" t="s">
        <v>1342</v>
      </c>
      <c r="G3446" s="99">
        <v>1</v>
      </c>
      <c r="H3446" s="98" t="s">
        <v>1960</v>
      </c>
      <c r="I3446" s="97">
        <v>34</v>
      </c>
    </row>
    <row r="3447" spans="1:9" ht="15" x14ac:dyDescent="0.2">
      <c r="A3447" s="99">
        <v>305</v>
      </c>
      <c r="B3447" s="98" t="s">
        <v>1101</v>
      </c>
      <c r="C3447" s="98" t="s">
        <v>1163</v>
      </c>
      <c r="D3447" s="99">
        <v>12</v>
      </c>
      <c r="E3447" s="99">
        <v>172</v>
      </c>
      <c r="F3447" s="98" t="s">
        <v>1342</v>
      </c>
      <c r="G3447" s="99">
        <v>2</v>
      </c>
      <c r="H3447" s="98" t="s">
        <v>1936</v>
      </c>
      <c r="I3447" s="97">
        <v>33</v>
      </c>
    </row>
    <row r="3448" spans="1:9" ht="15" x14ac:dyDescent="0.2">
      <c r="A3448" s="99">
        <v>305</v>
      </c>
      <c r="B3448" s="98" t="s">
        <v>1101</v>
      </c>
      <c r="C3448" s="98" t="s">
        <v>1163</v>
      </c>
      <c r="D3448" s="99">
        <v>12</v>
      </c>
      <c r="E3448" s="99">
        <v>172</v>
      </c>
      <c r="F3448" s="98" t="s">
        <v>1342</v>
      </c>
      <c r="G3448" s="99">
        <v>3</v>
      </c>
      <c r="H3448" s="98" t="s">
        <v>1936</v>
      </c>
      <c r="I3448" s="97">
        <v>31</v>
      </c>
    </row>
    <row r="3449" spans="1:9" ht="15" x14ac:dyDescent="0.2">
      <c r="A3449" s="99">
        <v>305</v>
      </c>
      <c r="B3449" s="98" t="s">
        <v>1101</v>
      </c>
      <c r="C3449" s="98" t="s">
        <v>1163</v>
      </c>
      <c r="D3449" s="99">
        <v>12</v>
      </c>
      <c r="E3449" s="99">
        <v>959</v>
      </c>
      <c r="F3449" s="98" t="s">
        <v>1341</v>
      </c>
      <c r="G3449" s="99">
        <v>3</v>
      </c>
      <c r="H3449" s="98" t="s">
        <v>1937</v>
      </c>
      <c r="I3449" s="97">
        <v>6</v>
      </c>
    </row>
    <row r="3450" spans="1:9" ht="15" x14ac:dyDescent="0.2">
      <c r="A3450" s="99">
        <v>305</v>
      </c>
      <c r="B3450" s="98" t="s">
        <v>1101</v>
      </c>
      <c r="C3450" s="98" t="s">
        <v>1163</v>
      </c>
      <c r="D3450" s="99">
        <v>12</v>
      </c>
      <c r="E3450" s="99">
        <v>959</v>
      </c>
      <c r="F3450" s="98" t="s">
        <v>1341</v>
      </c>
      <c r="G3450" s="99">
        <v>4</v>
      </c>
      <c r="H3450" s="98" t="s">
        <v>1961</v>
      </c>
      <c r="I3450" s="97">
        <v>28</v>
      </c>
    </row>
    <row r="3451" spans="1:9" ht="15" x14ac:dyDescent="0.2">
      <c r="A3451" s="99">
        <v>305</v>
      </c>
      <c r="B3451" s="98" t="s">
        <v>1101</v>
      </c>
      <c r="C3451" s="98" t="s">
        <v>1163</v>
      </c>
      <c r="D3451" s="99">
        <v>12</v>
      </c>
      <c r="E3451" s="99">
        <v>168</v>
      </c>
      <c r="F3451" s="98" t="s">
        <v>1334</v>
      </c>
      <c r="G3451" s="99">
        <v>2</v>
      </c>
      <c r="H3451" s="98" t="s">
        <v>1960</v>
      </c>
      <c r="I3451" s="97">
        <v>35</v>
      </c>
    </row>
    <row r="3452" spans="1:9" ht="15" x14ac:dyDescent="0.2">
      <c r="A3452" s="99">
        <v>305</v>
      </c>
      <c r="B3452" s="98" t="s">
        <v>1101</v>
      </c>
      <c r="C3452" s="98" t="s">
        <v>1163</v>
      </c>
      <c r="D3452" s="99">
        <v>12</v>
      </c>
      <c r="E3452" s="99">
        <v>168</v>
      </c>
      <c r="F3452" s="98" t="s">
        <v>1334</v>
      </c>
      <c r="G3452" s="99">
        <v>4</v>
      </c>
      <c r="H3452" s="98" t="s">
        <v>1960</v>
      </c>
      <c r="I3452" s="97">
        <v>32</v>
      </c>
    </row>
    <row r="3453" spans="1:9" ht="15" x14ac:dyDescent="0.2">
      <c r="A3453" s="99">
        <v>305</v>
      </c>
      <c r="B3453" s="98" t="s">
        <v>1101</v>
      </c>
      <c r="C3453" s="98" t="s">
        <v>1163</v>
      </c>
      <c r="D3453" s="99">
        <v>12</v>
      </c>
      <c r="E3453" s="99">
        <v>168</v>
      </c>
      <c r="F3453" s="98" t="s">
        <v>1334</v>
      </c>
      <c r="G3453" s="99">
        <v>6</v>
      </c>
      <c r="H3453" s="98" t="s">
        <v>1960</v>
      </c>
      <c r="I3453" s="97">
        <v>25</v>
      </c>
    </row>
    <row r="3454" spans="1:9" ht="15" x14ac:dyDescent="0.2">
      <c r="A3454" s="99">
        <v>305</v>
      </c>
      <c r="B3454" s="98" t="s">
        <v>1101</v>
      </c>
      <c r="C3454" s="98" t="s">
        <v>1163</v>
      </c>
      <c r="D3454" s="99">
        <v>12</v>
      </c>
      <c r="E3454" s="99">
        <v>233</v>
      </c>
      <c r="F3454" s="98" t="s">
        <v>1333</v>
      </c>
      <c r="G3454" s="99">
        <v>1</v>
      </c>
      <c r="H3454" s="98" t="s">
        <v>1850</v>
      </c>
      <c r="I3454" s="97">
        <v>35</v>
      </c>
    </row>
    <row r="3455" spans="1:9" ht="15" x14ac:dyDescent="0.2">
      <c r="A3455" s="99">
        <v>305</v>
      </c>
      <c r="B3455" s="98" t="s">
        <v>1101</v>
      </c>
      <c r="C3455" s="98" t="s">
        <v>1163</v>
      </c>
      <c r="D3455" s="99">
        <v>12</v>
      </c>
      <c r="E3455" s="99">
        <v>233</v>
      </c>
      <c r="F3455" s="98" t="s">
        <v>1333</v>
      </c>
      <c r="G3455" s="99">
        <v>2</v>
      </c>
      <c r="H3455" s="98" t="s">
        <v>1850</v>
      </c>
      <c r="I3455" s="97">
        <v>34</v>
      </c>
    </row>
    <row r="3456" spans="1:9" ht="15" x14ac:dyDescent="0.2">
      <c r="A3456" s="99">
        <v>305</v>
      </c>
      <c r="B3456" s="98" t="s">
        <v>1101</v>
      </c>
      <c r="C3456" s="98" t="s">
        <v>1163</v>
      </c>
      <c r="D3456" s="99">
        <v>12</v>
      </c>
      <c r="E3456" s="99">
        <v>233</v>
      </c>
      <c r="F3456" s="98" t="s">
        <v>1333</v>
      </c>
      <c r="G3456" s="99">
        <v>3</v>
      </c>
      <c r="H3456" s="98" t="s">
        <v>1850</v>
      </c>
      <c r="I3456" s="97">
        <v>37</v>
      </c>
    </row>
    <row r="3457" spans="1:9" ht="15" x14ac:dyDescent="0.2">
      <c r="A3457" s="99">
        <v>305</v>
      </c>
      <c r="B3457" s="98" t="s">
        <v>1101</v>
      </c>
      <c r="C3457" s="98" t="s">
        <v>1163</v>
      </c>
      <c r="D3457" s="99">
        <v>12</v>
      </c>
      <c r="E3457" s="99">
        <v>233</v>
      </c>
      <c r="F3457" s="98" t="s">
        <v>1333</v>
      </c>
      <c r="G3457" s="99">
        <v>4</v>
      </c>
      <c r="H3457" s="98" t="s">
        <v>1850</v>
      </c>
      <c r="I3457" s="97">
        <v>32</v>
      </c>
    </row>
    <row r="3458" spans="1:9" ht="15" x14ac:dyDescent="0.2">
      <c r="A3458" s="99">
        <v>305</v>
      </c>
      <c r="B3458" s="98" t="s">
        <v>1101</v>
      </c>
      <c r="C3458" s="98" t="s">
        <v>1163</v>
      </c>
      <c r="D3458" s="99">
        <v>12</v>
      </c>
      <c r="E3458" s="99">
        <v>233</v>
      </c>
      <c r="F3458" s="98" t="s">
        <v>1333</v>
      </c>
      <c r="G3458" s="99">
        <v>6</v>
      </c>
      <c r="H3458" s="98" t="s">
        <v>1850</v>
      </c>
      <c r="I3458" s="97">
        <v>28</v>
      </c>
    </row>
    <row r="3459" spans="1:9" ht="15" x14ac:dyDescent="0.2">
      <c r="A3459" s="99">
        <v>306</v>
      </c>
      <c r="B3459" s="98" t="s">
        <v>1099</v>
      </c>
      <c r="C3459" s="98" t="s">
        <v>1172</v>
      </c>
      <c r="D3459" s="99">
        <v>9</v>
      </c>
      <c r="E3459" s="99">
        <v>857</v>
      </c>
      <c r="F3459" s="98" t="s">
        <v>1330</v>
      </c>
      <c r="G3459" s="99">
        <v>1</v>
      </c>
      <c r="H3459" s="98" t="s">
        <v>1859</v>
      </c>
      <c r="I3459" s="97">
        <v>32</v>
      </c>
    </row>
    <row r="3460" spans="1:9" ht="15" x14ac:dyDescent="0.2">
      <c r="A3460" s="99">
        <v>306</v>
      </c>
      <c r="B3460" s="98" t="s">
        <v>1099</v>
      </c>
      <c r="C3460" s="98" t="s">
        <v>1172</v>
      </c>
      <c r="D3460" s="99">
        <v>9</v>
      </c>
      <c r="E3460" s="99">
        <v>857</v>
      </c>
      <c r="F3460" s="98" t="s">
        <v>1330</v>
      </c>
      <c r="G3460" s="99">
        <v>2</v>
      </c>
      <c r="H3460" s="98" t="s">
        <v>1859</v>
      </c>
      <c r="I3460" s="97">
        <v>19</v>
      </c>
    </row>
    <row r="3461" spans="1:9" ht="15" x14ac:dyDescent="0.2">
      <c r="A3461" s="99">
        <v>306</v>
      </c>
      <c r="B3461" s="98" t="s">
        <v>1099</v>
      </c>
      <c r="C3461" s="98" t="s">
        <v>1172</v>
      </c>
      <c r="D3461" s="99">
        <v>9</v>
      </c>
      <c r="E3461" s="99">
        <v>857</v>
      </c>
      <c r="F3461" s="98" t="s">
        <v>1330</v>
      </c>
      <c r="G3461" s="99">
        <v>3</v>
      </c>
      <c r="H3461" s="98" t="s">
        <v>1859</v>
      </c>
      <c r="I3461" s="97">
        <v>28</v>
      </c>
    </row>
    <row r="3462" spans="1:9" ht="15" x14ac:dyDescent="0.2">
      <c r="A3462" s="99">
        <v>306</v>
      </c>
      <c r="B3462" s="98" t="s">
        <v>1099</v>
      </c>
      <c r="C3462" s="98" t="s">
        <v>1172</v>
      </c>
      <c r="D3462" s="99">
        <v>9</v>
      </c>
      <c r="E3462" s="99">
        <v>857</v>
      </c>
      <c r="F3462" s="98" t="s">
        <v>1330</v>
      </c>
      <c r="G3462" s="99">
        <v>6</v>
      </c>
      <c r="H3462" s="98" t="s">
        <v>1859</v>
      </c>
      <c r="I3462" s="97">
        <v>29</v>
      </c>
    </row>
    <row r="3463" spans="1:9" ht="15" x14ac:dyDescent="0.2">
      <c r="A3463" s="99">
        <v>306</v>
      </c>
      <c r="B3463" s="98" t="s">
        <v>1099</v>
      </c>
      <c r="C3463" s="98" t="s">
        <v>1172</v>
      </c>
      <c r="D3463" s="99">
        <v>9</v>
      </c>
      <c r="E3463" s="99">
        <v>859</v>
      </c>
      <c r="F3463" s="98" t="s">
        <v>1327</v>
      </c>
      <c r="G3463" s="99">
        <v>3</v>
      </c>
      <c r="H3463" s="98" t="s">
        <v>1859</v>
      </c>
      <c r="I3463" s="97">
        <v>26</v>
      </c>
    </row>
    <row r="3464" spans="1:9" ht="15" x14ac:dyDescent="0.2">
      <c r="A3464" s="99">
        <v>306</v>
      </c>
      <c r="B3464" s="98" t="s">
        <v>1099</v>
      </c>
      <c r="C3464" s="98" t="s">
        <v>1172</v>
      </c>
      <c r="D3464" s="99">
        <v>9</v>
      </c>
      <c r="E3464" s="99">
        <v>859</v>
      </c>
      <c r="F3464" s="98" t="s">
        <v>1327</v>
      </c>
      <c r="G3464" s="99">
        <v>4</v>
      </c>
      <c r="H3464" s="98" t="s">
        <v>1859</v>
      </c>
      <c r="I3464" s="97">
        <v>30</v>
      </c>
    </row>
    <row r="3465" spans="1:9" ht="15" x14ac:dyDescent="0.2">
      <c r="A3465" s="99">
        <v>306</v>
      </c>
      <c r="B3465" s="98" t="s">
        <v>1099</v>
      </c>
      <c r="C3465" s="98" t="s">
        <v>1172</v>
      </c>
      <c r="D3465" s="99">
        <v>9</v>
      </c>
      <c r="E3465" s="99">
        <v>859</v>
      </c>
      <c r="F3465" s="98" t="s">
        <v>1327</v>
      </c>
      <c r="G3465" s="99">
        <v>6</v>
      </c>
      <c r="H3465" s="98" t="s">
        <v>1859</v>
      </c>
      <c r="I3465" s="97">
        <v>23</v>
      </c>
    </row>
    <row r="3466" spans="1:9" ht="15" x14ac:dyDescent="0.2">
      <c r="A3466" s="99">
        <v>306</v>
      </c>
      <c r="B3466" s="98" t="s">
        <v>1099</v>
      </c>
      <c r="C3466" s="98" t="s">
        <v>1172</v>
      </c>
      <c r="D3466" s="99">
        <v>9</v>
      </c>
      <c r="E3466" s="99">
        <v>859</v>
      </c>
      <c r="F3466" s="98" t="s">
        <v>1327</v>
      </c>
      <c r="G3466" s="99">
        <v>7</v>
      </c>
      <c r="H3466" s="98" t="s">
        <v>1859</v>
      </c>
      <c r="I3466" s="97">
        <v>31</v>
      </c>
    </row>
    <row r="3467" spans="1:9" ht="15" x14ac:dyDescent="0.2">
      <c r="A3467" s="99">
        <v>306</v>
      </c>
      <c r="B3467" s="98" t="s">
        <v>1099</v>
      </c>
      <c r="C3467" s="98" t="s">
        <v>1172</v>
      </c>
      <c r="D3467" s="99">
        <v>9</v>
      </c>
      <c r="E3467" s="99">
        <v>807</v>
      </c>
      <c r="F3467" s="98" t="s">
        <v>1272</v>
      </c>
      <c r="G3467" s="99">
        <v>1</v>
      </c>
      <c r="H3467" s="98" t="s">
        <v>1847</v>
      </c>
      <c r="I3467" s="97">
        <v>8</v>
      </c>
    </row>
    <row r="3468" spans="1:9" ht="15" x14ac:dyDescent="0.2">
      <c r="A3468" s="99">
        <v>306</v>
      </c>
      <c r="B3468" s="98" t="s">
        <v>1099</v>
      </c>
      <c r="C3468" s="98" t="s">
        <v>1172</v>
      </c>
      <c r="D3468" s="99">
        <v>9</v>
      </c>
      <c r="E3468" s="99">
        <v>745</v>
      </c>
      <c r="F3468" s="98" t="s">
        <v>1325</v>
      </c>
      <c r="G3468" s="99">
        <v>1</v>
      </c>
      <c r="H3468" s="98" t="s">
        <v>1859</v>
      </c>
      <c r="I3468" s="97">
        <v>26</v>
      </c>
    </row>
    <row r="3469" spans="1:9" ht="15" x14ac:dyDescent="0.2">
      <c r="A3469" s="99">
        <v>306</v>
      </c>
      <c r="B3469" s="98" t="s">
        <v>1099</v>
      </c>
      <c r="C3469" s="98" t="s">
        <v>1172</v>
      </c>
      <c r="D3469" s="99">
        <v>9</v>
      </c>
      <c r="E3469" s="99">
        <v>745</v>
      </c>
      <c r="F3469" s="98" t="s">
        <v>1325</v>
      </c>
      <c r="G3469" s="99">
        <v>2</v>
      </c>
      <c r="H3469" s="98" t="s">
        <v>1859</v>
      </c>
      <c r="I3469" s="97">
        <v>27</v>
      </c>
    </row>
    <row r="3470" spans="1:9" ht="15" x14ac:dyDescent="0.2">
      <c r="A3470" s="99">
        <v>306</v>
      </c>
      <c r="B3470" s="98" t="s">
        <v>1099</v>
      </c>
      <c r="C3470" s="98" t="s">
        <v>1172</v>
      </c>
      <c r="D3470" s="99">
        <v>9</v>
      </c>
      <c r="E3470" s="99">
        <v>745</v>
      </c>
      <c r="F3470" s="98" t="s">
        <v>1325</v>
      </c>
      <c r="G3470" s="99">
        <v>3</v>
      </c>
      <c r="H3470" s="98" t="s">
        <v>1859</v>
      </c>
      <c r="I3470" s="97">
        <v>23</v>
      </c>
    </row>
    <row r="3471" spans="1:9" ht="15" x14ac:dyDescent="0.2">
      <c r="A3471" s="99">
        <v>306</v>
      </c>
      <c r="B3471" s="98" t="s">
        <v>1099</v>
      </c>
      <c r="C3471" s="98" t="s">
        <v>1172</v>
      </c>
      <c r="D3471" s="99">
        <v>9</v>
      </c>
      <c r="E3471" s="99">
        <v>745</v>
      </c>
      <c r="F3471" s="98" t="s">
        <v>1325</v>
      </c>
      <c r="G3471" s="99">
        <v>4</v>
      </c>
      <c r="H3471" s="98" t="s">
        <v>1859</v>
      </c>
      <c r="I3471" s="97">
        <v>23</v>
      </c>
    </row>
    <row r="3472" spans="1:9" ht="15" x14ac:dyDescent="0.2">
      <c r="A3472" s="99">
        <v>306</v>
      </c>
      <c r="B3472" s="98" t="s">
        <v>1099</v>
      </c>
      <c r="C3472" s="98" t="s">
        <v>1172</v>
      </c>
      <c r="D3472" s="99">
        <v>9</v>
      </c>
      <c r="E3472" s="99">
        <v>811</v>
      </c>
      <c r="F3472" s="98" t="s">
        <v>1324</v>
      </c>
      <c r="G3472" s="99">
        <v>1</v>
      </c>
      <c r="H3472" s="98" t="s">
        <v>1948</v>
      </c>
      <c r="I3472" s="97">
        <v>5</v>
      </c>
    </row>
    <row r="3473" spans="1:9" ht="15" x14ac:dyDescent="0.2">
      <c r="A3473" s="99">
        <v>306</v>
      </c>
      <c r="B3473" s="98" t="s">
        <v>1099</v>
      </c>
      <c r="C3473" s="98" t="s">
        <v>1172</v>
      </c>
      <c r="D3473" s="99">
        <v>9</v>
      </c>
      <c r="E3473" s="99">
        <v>811</v>
      </c>
      <c r="F3473" s="98" t="s">
        <v>1324</v>
      </c>
      <c r="G3473" s="99">
        <v>2</v>
      </c>
      <c r="H3473" s="98" t="s">
        <v>1946</v>
      </c>
      <c r="I3473" s="97">
        <v>8</v>
      </c>
    </row>
    <row r="3474" spans="1:9" ht="15" x14ac:dyDescent="0.2">
      <c r="A3474" s="99">
        <v>306</v>
      </c>
      <c r="B3474" s="98" t="s">
        <v>1099</v>
      </c>
      <c r="C3474" s="98" t="s">
        <v>1172</v>
      </c>
      <c r="D3474" s="99">
        <v>9</v>
      </c>
      <c r="E3474" s="99">
        <v>811</v>
      </c>
      <c r="F3474" s="98" t="s">
        <v>1324</v>
      </c>
      <c r="G3474" s="99">
        <v>5</v>
      </c>
      <c r="H3474" s="98" t="s">
        <v>1946</v>
      </c>
      <c r="I3474" s="97">
        <v>7</v>
      </c>
    </row>
    <row r="3475" spans="1:9" ht="15" x14ac:dyDescent="0.2">
      <c r="A3475" s="99">
        <v>306</v>
      </c>
      <c r="B3475" s="98" t="s">
        <v>1099</v>
      </c>
      <c r="C3475" s="98" t="s">
        <v>1172</v>
      </c>
      <c r="D3475" s="99">
        <v>9</v>
      </c>
      <c r="E3475" s="99">
        <v>811</v>
      </c>
      <c r="F3475" s="98" t="s">
        <v>1324</v>
      </c>
      <c r="G3475" s="99">
        <v>7</v>
      </c>
      <c r="H3475" s="98" t="s">
        <v>1946</v>
      </c>
      <c r="I3475" s="97">
        <v>11</v>
      </c>
    </row>
    <row r="3476" spans="1:9" ht="15" x14ac:dyDescent="0.2">
      <c r="A3476" s="99">
        <v>306</v>
      </c>
      <c r="B3476" s="98" t="s">
        <v>1099</v>
      </c>
      <c r="C3476" s="98" t="s">
        <v>1172</v>
      </c>
      <c r="D3476" s="99">
        <v>9</v>
      </c>
      <c r="E3476" s="99">
        <v>909</v>
      </c>
      <c r="F3476" s="98" t="s">
        <v>1323</v>
      </c>
      <c r="G3476" s="99">
        <v>1</v>
      </c>
      <c r="H3476" s="98" t="s">
        <v>1864</v>
      </c>
      <c r="I3476" s="97">
        <v>16</v>
      </c>
    </row>
    <row r="3477" spans="1:9" ht="15" x14ac:dyDescent="0.2">
      <c r="A3477" s="99">
        <v>306</v>
      </c>
      <c r="B3477" s="98" t="s">
        <v>1099</v>
      </c>
      <c r="C3477" s="98" t="s">
        <v>1172</v>
      </c>
      <c r="D3477" s="99">
        <v>9</v>
      </c>
      <c r="E3477" s="99">
        <v>909</v>
      </c>
      <c r="F3477" s="98" t="s">
        <v>1323</v>
      </c>
      <c r="G3477" s="99">
        <v>2</v>
      </c>
      <c r="H3477" s="98" t="s">
        <v>1864</v>
      </c>
      <c r="I3477" s="97">
        <v>15</v>
      </c>
    </row>
    <row r="3478" spans="1:9" ht="15" x14ac:dyDescent="0.2">
      <c r="A3478" s="99">
        <v>306</v>
      </c>
      <c r="B3478" s="98" t="s">
        <v>1099</v>
      </c>
      <c r="C3478" s="98" t="s">
        <v>1172</v>
      </c>
      <c r="D3478" s="99">
        <v>9</v>
      </c>
      <c r="E3478" s="99">
        <v>909</v>
      </c>
      <c r="F3478" s="98" t="s">
        <v>1323</v>
      </c>
      <c r="G3478" s="99">
        <v>4</v>
      </c>
      <c r="H3478" s="98" t="s">
        <v>1864</v>
      </c>
      <c r="I3478" s="97">
        <v>9</v>
      </c>
    </row>
    <row r="3479" spans="1:9" ht="15" x14ac:dyDescent="0.2">
      <c r="A3479" s="99">
        <v>306</v>
      </c>
      <c r="B3479" s="98" t="s">
        <v>1099</v>
      </c>
      <c r="C3479" s="98" t="s">
        <v>1172</v>
      </c>
      <c r="D3479" s="99">
        <v>9</v>
      </c>
      <c r="E3479" s="99">
        <v>909</v>
      </c>
      <c r="F3479" s="98" t="s">
        <v>1323</v>
      </c>
      <c r="G3479" s="99">
        <v>5</v>
      </c>
      <c r="H3479" s="98" t="s">
        <v>1864</v>
      </c>
      <c r="I3479" s="97">
        <v>9</v>
      </c>
    </row>
    <row r="3480" spans="1:9" ht="15" x14ac:dyDescent="0.2">
      <c r="A3480" s="99">
        <v>306</v>
      </c>
      <c r="B3480" s="98" t="s">
        <v>1099</v>
      </c>
      <c r="C3480" s="98" t="s">
        <v>1172</v>
      </c>
      <c r="D3480" s="99">
        <v>9</v>
      </c>
      <c r="E3480" s="99">
        <v>4</v>
      </c>
      <c r="F3480" s="98" t="s">
        <v>1279</v>
      </c>
      <c r="G3480" s="99">
        <v>7</v>
      </c>
      <c r="H3480" s="98" t="s">
        <v>1955</v>
      </c>
      <c r="I3480" s="97">
        <v>17</v>
      </c>
    </row>
    <row r="3481" spans="1:9" ht="15" x14ac:dyDescent="0.2">
      <c r="A3481" s="99">
        <v>306</v>
      </c>
      <c r="B3481" s="98" t="s">
        <v>1099</v>
      </c>
      <c r="C3481" s="98" t="s">
        <v>1172</v>
      </c>
      <c r="D3481" s="99">
        <v>9</v>
      </c>
      <c r="E3481" s="99">
        <v>896</v>
      </c>
      <c r="F3481" s="98" t="s">
        <v>1321</v>
      </c>
      <c r="G3481" s="99">
        <v>1</v>
      </c>
      <c r="H3481" s="98" t="s">
        <v>1859</v>
      </c>
      <c r="I3481" s="97">
        <v>28</v>
      </c>
    </row>
    <row r="3482" spans="1:9" ht="15" x14ac:dyDescent="0.2">
      <c r="A3482" s="99">
        <v>306</v>
      </c>
      <c r="B3482" s="98" t="s">
        <v>1099</v>
      </c>
      <c r="C3482" s="98" t="s">
        <v>1172</v>
      </c>
      <c r="D3482" s="99">
        <v>9</v>
      </c>
      <c r="E3482" s="99">
        <v>896</v>
      </c>
      <c r="F3482" s="98" t="s">
        <v>1321</v>
      </c>
      <c r="G3482" s="99">
        <v>4</v>
      </c>
      <c r="H3482" s="98" t="s">
        <v>1859</v>
      </c>
      <c r="I3482" s="97">
        <v>29</v>
      </c>
    </row>
    <row r="3483" spans="1:9" ht="15" x14ac:dyDescent="0.2">
      <c r="A3483" s="99">
        <v>306</v>
      </c>
      <c r="B3483" s="98" t="s">
        <v>1099</v>
      </c>
      <c r="C3483" s="98" t="s">
        <v>1172</v>
      </c>
      <c r="D3483" s="99">
        <v>9</v>
      </c>
      <c r="E3483" s="99">
        <v>896</v>
      </c>
      <c r="F3483" s="98" t="s">
        <v>1321</v>
      </c>
      <c r="G3483" s="99">
        <v>6</v>
      </c>
      <c r="H3483" s="98" t="s">
        <v>1859</v>
      </c>
      <c r="I3483" s="97">
        <v>33</v>
      </c>
    </row>
    <row r="3484" spans="1:9" ht="15" x14ac:dyDescent="0.2">
      <c r="A3484" s="99">
        <v>306</v>
      </c>
      <c r="B3484" s="98" t="s">
        <v>1099</v>
      </c>
      <c r="C3484" s="98" t="s">
        <v>1172</v>
      </c>
      <c r="D3484" s="99">
        <v>9</v>
      </c>
      <c r="E3484" s="99">
        <v>896</v>
      </c>
      <c r="F3484" s="98" t="s">
        <v>1321</v>
      </c>
      <c r="G3484" s="99">
        <v>7</v>
      </c>
      <c r="H3484" s="98" t="s">
        <v>1859</v>
      </c>
      <c r="I3484" s="97">
        <v>27</v>
      </c>
    </row>
    <row r="3485" spans="1:9" ht="15" x14ac:dyDescent="0.2">
      <c r="A3485" s="99">
        <v>306</v>
      </c>
      <c r="B3485" s="98" t="s">
        <v>1099</v>
      </c>
      <c r="C3485" s="98" t="s">
        <v>1172</v>
      </c>
      <c r="D3485" s="99">
        <v>9</v>
      </c>
      <c r="E3485" s="99">
        <v>310</v>
      </c>
      <c r="F3485" s="98" t="s">
        <v>1318</v>
      </c>
      <c r="G3485" s="99">
        <v>7</v>
      </c>
      <c r="H3485" s="98" t="s">
        <v>1945</v>
      </c>
      <c r="I3485" s="97">
        <v>9</v>
      </c>
    </row>
    <row r="3486" spans="1:9" ht="15" x14ac:dyDescent="0.2">
      <c r="A3486" s="99">
        <v>306</v>
      </c>
      <c r="B3486" s="98" t="s">
        <v>1099</v>
      </c>
      <c r="C3486" s="98" t="s">
        <v>1172</v>
      </c>
      <c r="D3486" s="99">
        <v>9</v>
      </c>
      <c r="E3486" s="99">
        <v>628</v>
      </c>
      <c r="F3486" s="98" t="s">
        <v>1317</v>
      </c>
      <c r="G3486" s="99">
        <v>6</v>
      </c>
      <c r="H3486" s="98" t="s">
        <v>1944</v>
      </c>
      <c r="I3486" s="97">
        <v>2</v>
      </c>
    </row>
    <row r="3487" spans="1:9" ht="15" x14ac:dyDescent="0.2">
      <c r="A3487" s="99">
        <v>306</v>
      </c>
      <c r="B3487" s="98" t="s">
        <v>1099</v>
      </c>
      <c r="C3487" s="98" t="s">
        <v>1169</v>
      </c>
      <c r="D3487" s="99">
        <v>9</v>
      </c>
      <c r="E3487" s="99">
        <v>776</v>
      </c>
      <c r="F3487" s="98" t="s">
        <v>1313</v>
      </c>
      <c r="G3487" s="99">
        <v>1</v>
      </c>
      <c r="H3487" s="98" t="s">
        <v>1867</v>
      </c>
      <c r="I3487" s="97">
        <v>29</v>
      </c>
    </row>
    <row r="3488" spans="1:9" ht="15" x14ac:dyDescent="0.2">
      <c r="A3488" s="99">
        <v>306</v>
      </c>
      <c r="B3488" s="98" t="s">
        <v>1099</v>
      </c>
      <c r="C3488" s="98" t="s">
        <v>1169</v>
      </c>
      <c r="D3488" s="99">
        <v>9</v>
      </c>
      <c r="E3488" s="99">
        <v>776</v>
      </c>
      <c r="F3488" s="98" t="s">
        <v>1313</v>
      </c>
      <c r="G3488" s="99">
        <v>3</v>
      </c>
      <c r="H3488" s="98" t="s">
        <v>1867</v>
      </c>
      <c r="I3488" s="97">
        <v>33</v>
      </c>
    </row>
    <row r="3489" spans="1:9" ht="15" x14ac:dyDescent="0.2">
      <c r="A3489" s="99">
        <v>306</v>
      </c>
      <c r="B3489" s="98" t="s">
        <v>1099</v>
      </c>
      <c r="C3489" s="98" t="s">
        <v>1169</v>
      </c>
      <c r="D3489" s="99">
        <v>9</v>
      </c>
      <c r="E3489" s="99">
        <v>776</v>
      </c>
      <c r="F3489" s="98" t="s">
        <v>1313</v>
      </c>
      <c r="G3489" s="99">
        <v>4</v>
      </c>
      <c r="H3489" s="98" t="s">
        <v>1867</v>
      </c>
      <c r="I3489" s="97">
        <v>32</v>
      </c>
    </row>
    <row r="3490" spans="1:9" ht="15" x14ac:dyDescent="0.2">
      <c r="A3490" s="99">
        <v>306</v>
      </c>
      <c r="B3490" s="98" t="s">
        <v>1099</v>
      </c>
      <c r="C3490" s="98" t="s">
        <v>1169</v>
      </c>
      <c r="D3490" s="99">
        <v>9</v>
      </c>
      <c r="E3490" s="99">
        <v>833</v>
      </c>
      <c r="F3490" s="98" t="s">
        <v>1312</v>
      </c>
      <c r="G3490" s="99">
        <v>2</v>
      </c>
      <c r="H3490" s="98" t="s">
        <v>1854</v>
      </c>
      <c r="I3490" s="97">
        <v>1</v>
      </c>
    </row>
    <row r="3491" spans="1:9" ht="15" x14ac:dyDescent="0.2">
      <c r="A3491" s="99">
        <v>306</v>
      </c>
      <c r="B3491" s="98" t="s">
        <v>1099</v>
      </c>
      <c r="C3491" s="98" t="s">
        <v>1169</v>
      </c>
      <c r="D3491" s="99">
        <v>9</v>
      </c>
      <c r="E3491" s="99">
        <v>833</v>
      </c>
      <c r="F3491" s="98" t="s">
        <v>1312</v>
      </c>
      <c r="G3491" s="99">
        <v>5</v>
      </c>
      <c r="H3491" s="98" t="s">
        <v>1854</v>
      </c>
      <c r="I3491" s="97">
        <v>1</v>
      </c>
    </row>
    <row r="3492" spans="1:9" ht="15" x14ac:dyDescent="0.2">
      <c r="A3492" s="99">
        <v>306</v>
      </c>
      <c r="B3492" s="98" t="s">
        <v>1099</v>
      </c>
      <c r="C3492" s="98" t="s">
        <v>1169</v>
      </c>
      <c r="D3492" s="99">
        <v>9</v>
      </c>
      <c r="E3492" s="99">
        <v>549</v>
      </c>
      <c r="F3492" s="98" t="s">
        <v>1311</v>
      </c>
      <c r="G3492" s="99">
        <v>1</v>
      </c>
      <c r="H3492" s="98" t="s">
        <v>1854</v>
      </c>
      <c r="I3492" s="97">
        <v>22</v>
      </c>
    </row>
    <row r="3493" spans="1:9" ht="15" x14ac:dyDescent="0.2">
      <c r="A3493" s="99">
        <v>306</v>
      </c>
      <c r="B3493" s="98" t="s">
        <v>1099</v>
      </c>
      <c r="C3493" s="98" t="s">
        <v>1169</v>
      </c>
      <c r="D3493" s="99">
        <v>9</v>
      </c>
      <c r="E3493" s="99">
        <v>596</v>
      </c>
      <c r="F3493" s="98" t="s">
        <v>1310</v>
      </c>
      <c r="G3493" s="99">
        <v>5</v>
      </c>
      <c r="H3493" s="98" t="s">
        <v>1854</v>
      </c>
      <c r="I3493" s="97">
        <v>1</v>
      </c>
    </row>
    <row r="3494" spans="1:9" ht="15" x14ac:dyDescent="0.2">
      <c r="A3494" s="99">
        <v>306</v>
      </c>
      <c r="B3494" s="98" t="s">
        <v>1099</v>
      </c>
      <c r="C3494" s="98" t="s">
        <v>1169</v>
      </c>
      <c r="D3494" s="99">
        <v>9</v>
      </c>
      <c r="E3494" s="99">
        <v>596</v>
      </c>
      <c r="F3494" s="98" t="s">
        <v>1310</v>
      </c>
      <c r="G3494" s="99">
        <v>7</v>
      </c>
      <c r="H3494" s="98" t="s">
        <v>1854</v>
      </c>
      <c r="I3494" s="97">
        <v>3</v>
      </c>
    </row>
    <row r="3495" spans="1:9" ht="15" x14ac:dyDescent="0.2">
      <c r="A3495" s="99">
        <v>306</v>
      </c>
      <c r="B3495" s="98" t="s">
        <v>1099</v>
      </c>
      <c r="C3495" s="98" t="s">
        <v>1169</v>
      </c>
      <c r="D3495" s="99">
        <v>9</v>
      </c>
      <c r="E3495" s="99">
        <v>277</v>
      </c>
      <c r="F3495" s="98" t="s">
        <v>1309</v>
      </c>
      <c r="G3495" s="99">
        <v>2</v>
      </c>
      <c r="H3495" s="98" t="s">
        <v>1854</v>
      </c>
      <c r="I3495" s="97">
        <v>3</v>
      </c>
    </row>
    <row r="3496" spans="1:9" ht="15" x14ac:dyDescent="0.2">
      <c r="A3496" s="99">
        <v>306</v>
      </c>
      <c r="B3496" s="98" t="s">
        <v>1099</v>
      </c>
      <c r="C3496" s="98" t="s">
        <v>1169</v>
      </c>
      <c r="D3496" s="99">
        <v>9</v>
      </c>
      <c r="E3496" s="99">
        <v>277</v>
      </c>
      <c r="F3496" s="98" t="s">
        <v>1309</v>
      </c>
      <c r="G3496" s="99">
        <v>4</v>
      </c>
      <c r="H3496" s="98" t="s">
        <v>1867</v>
      </c>
      <c r="I3496" s="97">
        <v>1</v>
      </c>
    </row>
    <row r="3497" spans="1:9" ht="15" x14ac:dyDescent="0.2">
      <c r="A3497" s="99">
        <v>306</v>
      </c>
      <c r="B3497" s="98" t="s">
        <v>1099</v>
      </c>
      <c r="C3497" s="98" t="s">
        <v>1169</v>
      </c>
      <c r="D3497" s="99">
        <v>9</v>
      </c>
      <c r="E3497" s="99">
        <v>277</v>
      </c>
      <c r="F3497" s="98" t="s">
        <v>1309</v>
      </c>
      <c r="G3497" s="99">
        <v>5</v>
      </c>
      <c r="H3497" s="98" t="s">
        <v>1854</v>
      </c>
      <c r="I3497" s="97">
        <v>1</v>
      </c>
    </row>
    <row r="3498" spans="1:9" ht="15" x14ac:dyDescent="0.2">
      <c r="A3498" s="99">
        <v>306</v>
      </c>
      <c r="B3498" s="98" t="s">
        <v>1099</v>
      </c>
      <c r="C3498" s="98" t="s">
        <v>1169</v>
      </c>
      <c r="D3498" s="99">
        <v>9</v>
      </c>
      <c r="E3498" s="99">
        <v>277</v>
      </c>
      <c r="F3498" s="98" t="s">
        <v>1309</v>
      </c>
      <c r="G3498" s="99">
        <v>6</v>
      </c>
      <c r="H3498" s="98" t="s">
        <v>1854</v>
      </c>
      <c r="I3498" s="97">
        <v>3</v>
      </c>
    </row>
    <row r="3499" spans="1:9" ht="15" x14ac:dyDescent="0.2">
      <c r="A3499" s="99">
        <v>306</v>
      </c>
      <c r="B3499" s="98" t="s">
        <v>1099</v>
      </c>
      <c r="C3499" s="98" t="s">
        <v>1169</v>
      </c>
      <c r="D3499" s="99">
        <v>9</v>
      </c>
      <c r="E3499" s="99">
        <v>277</v>
      </c>
      <c r="F3499" s="98" t="s">
        <v>1309</v>
      </c>
      <c r="G3499" s="99">
        <v>7</v>
      </c>
      <c r="H3499" s="98" t="s">
        <v>1854</v>
      </c>
      <c r="I3499" s="97">
        <v>1</v>
      </c>
    </row>
    <row r="3500" spans="1:9" ht="15" x14ac:dyDescent="0.2">
      <c r="A3500" s="99">
        <v>306</v>
      </c>
      <c r="B3500" s="98" t="s">
        <v>1099</v>
      </c>
      <c r="C3500" s="98" t="s">
        <v>1169</v>
      </c>
      <c r="D3500" s="99">
        <v>9</v>
      </c>
      <c r="E3500" s="99">
        <v>14</v>
      </c>
      <c r="F3500" s="98" t="s">
        <v>1307</v>
      </c>
      <c r="G3500" s="99">
        <v>3</v>
      </c>
      <c r="H3500" s="98" t="s">
        <v>1867</v>
      </c>
      <c r="I3500" s="97">
        <v>26</v>
      </c>
    </row>
    <row r="3501" spans="1:9" ht="15" x14ac:dyDescent="0.2">
      <c r="A3501" s="99">
        <v>306</v>
      </c>
      <c r="B3501" s="98" t="s">
        <v>1099</v>
      </c>
      <c r="C3501" s="98" t="s">
        <v>1169</v>
      </c>
      <c r="D3501" s="99">
        <v>9</v>
      </c>
      <c r="E3501" s="99">
        <v>14</v>
      </c>
      <c r="F3501" s="98" t="s">
        <v>1307</v>
      </c>
      <c r="G3501" s="99">
        <v>5</v>
      </c>
      <c r="H3501" s="98" t="s">
        <v>1867</v>
      </c>
      <c r="I3501" s="97">
        <v>28</v>
      </c>
    </row>
    <row r="3502" spans="1:9" ht="15" x14ac:dyDescent="0.2">
      <c r="A3502" s="99">
        <v>306</v>
      </c>
      <c r="B3502" s="98" t="s">
        <v>1099</v>
      </c>
      <c r="C3502" s="98" t="s">
        <v>1169</v>
      </c>
      <c r="D3502" s="99">
        <v>9</v>
      </c>
      <c r="E3502" s="99">
        <v>14</v>
      </c>
      <c r="F3502" s="98" t="s">
        <v>1307</v>
      </c>
      <c r="G3502" s="99">
        <v>6</v>
      </c>
      <c r="H3502" s="98" t="s">
        <v>1867</v>
      </c>
      <c r="I3502" s="97">
        <v>26</v>
      </c>
    </row>
    <row r="3503" spans="1:9" ht="15" x14ac:dyDescent="0.2">
      <c r="A3503" s="99">
        <v>306</v>
      </c>
      <c r="B3503" s="98" t="s">
        <v>1099</v>
      </c>
      <c r="C3503" s="98" t="s">
        <v>1169</v>
      </c>
      <c r="D3503" s="99">
        <v>9</v>
      </c>
      <c r="E3503" s="99">
        <v>14</v>
      </c>
      <c r="F3503" s="98" t="s">
        <v>1307</v>
      </c>
      <c r="G3503" s="99">
        <v>7</v>
      </c>
      <c r="H3503" s="98" t="s">
        <v>1854</v>
      </c>
      <c r="I3503" s="97">
        <v>25</v>
      </c>
    </row>
    <row r="3504" spans="1:9" ht="15" x14ac:dyDescent="0.2">
      <c r="A3504" s="99">
        <v>306</v>
      </c>
      <c r="B3504" s="98" t="s">
        <v>1099</v>
      </c>
      <c r="C3504" s="98" t="s">
        <v>1169</v>
      </c>
      <c r="D3504" s="99">
        <v>9</v>
      </c>
      <c r="E3504" s="99">
        <v>912</v>
      </c>
      <c r="F3504" s="98" t="s">
        <v>1306</v>
      </c>
      <c r="G3504" s="99">
        <v>1</v>
      </c>
      <c r="H3504" s="98" t="s">
        <v>1867</v>
      </c>
      <c r="I3504" s="97">
        <v>26</v>
      </c>
    </row>
    <row r="3505" spans="1:9" ht="15" x14ac:dyDescent="0.2">
      <c r="A3505" s="99">
        <v>306</v>
      </c>
      <c r="B3505" s="98" t="s">
        <v>1099</v>
      </c>
      <c r="C3505" s="98" t="s">
        <v>1169</v>
      </c>
      <c r="D3505" s="99">
        <v>9</v>
      </c>
      <c r="E3505" s="99">
        <v>912</v>
      </c>
      <c r="F3505" s="98" t="s">
        <v>1306</v>
      </c>
      <c r="G3505" s="99">
        <v>3</v>
      </c>
      <c r="H3505" s="98" t="s">
        <v>1867</v>
      </c>
      <c r="I3505" s="97">
        <v>1</v>
      </c>
    </row>
    <row r="3506" spans="1:9" ht="15" x14ac:dyDescent="0.2">
      <c r="A3506" s="99">
        <v>306</v>
      </c>
      <c r="B3506" s="98" t="s">
        <v>1099</v>
      </c>
      <c r="C3506" s="98" t="s">
        <v>1169</v>
      </c>
      <c r="D3506" s="99">
        <v>9</v>
      </c>
      <c r="E3506" s="99">
        <v>912</v>
      </c>
      <c r="F3506" s="98" t="s">
        <v>1306</v>
      </c>
      <c r="G3506" s="99">
        <v>4</v>
      </c>
      <c r="H3506" s="98" t="s">
        <v>1867</v>
      </c>
      <c r="I3506" s="97">
        <v>21</v>
      </c>
    </row>
    <row r="3507" spans="1:9" ht="15" x14ac:dyDescent="0.2">
      <c r="A3507" s="99">
        <v>306</v>
      </c>
      <c r="B3507" s="98" t="s">
        <v>1099</v>
      </c>
      <c r="C3507" s="98" t="s">
        <v>1169</v>
      </c>
      <c r="D3507" s="99">
        <v>9</v>
      </c>
      <c r="E3507" s="99">
        <v>912</v>
      </c>
      <c r="F3507" s="98" t="s">
        <v>1306</v>
      </c>
      <c r="G3507" s="99">
        <v>6</v>
      </c>
      <c r="H3507" s="98" t="s">
        <v>1867</v>
      </c>
      <c r="I3507" s="97">
        <v>25</v>
      </c>
    </row>
    <row r="3508" spans="1:9" ht="15" x14ac:dyDescent="0.2">
      <c r="A3508" s="99">
        <v>306</v>
      </c>
      <c r="B3508" s="98" t="s">
        <v>1099</v>
      </c>
      <c r="C3508" s="98" t="s">
        <v>1169</v>
      </c>
      <c r="D3508" s="99">
        <v>9</v>
      </c>
      <c r="E3508" s="99">
        <v>912</v>
      </c>
      <c r="F3508" s="98" t="s">
        <v>1306</v>
      </c>
      <c r="G3508" s="99">
        <v>7</v>
      </c>
      <c r="H3508" s="98" t="s">
        <v>1867</v>
      </c>
      <c r="I3508" s="97">
        <v>21</v>
      </c>
    </row>
    <row r="3509" spans="1:9" ht="15" x14ac:dyDescent="0.2">
      <c r="A3509" s="99">
        <v>306</v>
      </c>
      <c r="B3509" s="98" t="s">
        <v>1099</v>
      </c>
      <c r="C3509" s="98" t="s">
        <v>1169</v>
      </c>
      <c r="D3509" s="99">
        <v>9</v>
      </c>
      <c r="E3509" s="99">
        <v>835</v>
      </c>
      <c r="F3509" s="98" t="s">
        <v>1304</v>
      </c>
      <c r="G3509" s="99">
        <v>1</v>
      </c>
      <c r="H3509" s="98" t="s">
        <v>1854</v>
      </c>
      <c r="I3509" s="97">
        <v>24</v>
      </c>
    </row>
    <row r="3510" spans="1:9" ht="15" x14ac:dyDescent="0.2">
      <c r="A3510" s="99">
        <v>306</v>
      </c>
      <c r="B3510" s="98" t="s">
        <v>1099</v>
      </c>
      <c r="C3510" s="98" t="s">
        <v>1169</v>
      </c>
      <c r="D3510" s="99">
        <v>9</v>
      </c>
      <c r="E3510" s="99">
        <v>835</v>
      </c>
      <c r="F3510" s="98" t="s">
        <v>1304</v>
      </c>
      <c r="G3510" s="99">
        <v>5</v>
      </c>
      <c r="H3510" s="98" t="s">
        <v>1867</v>
      </c>
      <c r="I3510" s="97">
        <v>26</v>
      </c>
    </row>
    <row r="3511" spans="1:9" ht="15" x14ac:dyDescent="0.2">
      <c r="A3511" s="99">
        <v>306</v>
      </c>
      <c r="B3511" s="98" t="s">
        <v>1099</v>
      </c>
      <c r="C3511" s="98" t="s">
        <v>1169</v>
      </c>
      <c r="D3511" s="99">
        <v>9</v>
      </c>
      <c r="E3511" s="99">
        <v>835</v>
      </c>
      <c r="F3511" s="98" t="s">
        <v>1304</v>
      </c>
      <c r="G3511" s="99">
        <v>6</v>
      </c>
      <c r="H3511" s="98" t="s">
        <v>1867</v>
      </c>
      <c r="I3511" s="97">
        <v>28</v>
      </c>
    </row>
    <row r="3512" spans="1:9" ht="15" x14ac:dyDescent="0.2">
      <c r="A3512" s="99">
        <v>306</v>
      </c>
      <c r="B3512" s="98" t="s">
        <v>1099</v>
      </c>
      <c r="C3512" s="98" t="s">
        <v>1169</v>
      </c>
      <c r="D3512" s="99">
        <v>9</v>
      </c>
      <c r="E3512" s="99">
        <v>835</v>
      </c>
      <c r="F3512" s="98" t="s">
        <v>1304</v>
      </c>
      <c r="G3512" s="99">
        <v>7</v>
      </c>
      <c r="H3512" s="98" t="s">
        <v>1867</v>
      </c>
      <c r="I3512" s="97">
        <v>31</v>
      </c>
    </row>
    <row r="3513" spans="1:9" ht="15" x14ac:dyDescent="0.2">
      <c r="A3513" s="99">
        <v>306</v>
      </c>
      <c r="B3513" s="98" t="s">
        <v>1099</v>
      </c>
      <c r="C3513" s="98" t="s">
        <v>1169</v>
      </c>
      <c r="D3513" s="99">
        <v>9</v>
      </c>
      <c r="E3513" s="99">
        <v>184</v>
      </c>
      <c r="F3513" s="98" t="s">
        <v>1303</v>
      </c>
      <c r="G3513" s="99">
        <v>5</v>
      </c>
      <c r="H3513" s="98" t="s">
        <v>1861</v>
      </c>
      <c r="I3513" s="97">
        <v>1</v>
      </c>
    </row>
    <row r="3514" spans="1:9" ht="15" x14ac:dyDescent="0.2">
      <c r="A3514" s="99">
        <v>306</v>
      </c>
      <c r="B3514" s="98" t="s">
        <v>1099</v>
      </c>
      <c r="C3514" s="98" t="s">
        <v>1169</v>
      </c>
      <c r="D3514" s="99">
        <v>9</v>
      </c>
      <c r="E3514" s="99">
        <v>184</v>
      </c>
      <c r="F3514" s="98" t="s">
        <v>1303</v>
      </c>
      <c r="G3514" s="99">
        <v>7</v>
      </c>
      <c r="H3514" s="98" t="s">
        <v>1879</v>
      </c>
      <c r="I3514" s="97">
        <v>1</v>
      </c>
    </row>
    <row r="3515" spans="1:9" ht="15" x14ac:dyDescent="0.2">
      <c r="A3515" s="99">
        <v>306</v>
      </c>
      <c r="B3515" s="98" t="s">
        <v>1099</v>
      </c>
      <c r="C3515" s="98" t="s">
        <v>1166</v>
      </c>
      <c r="D3515" s="99">
        <v>9</v>
      </c>
      <c r="E3515" s="99">
        <v>9</v>
      </c>
      <c r="F3515" s="98" t="s">
        <v>1299</v>
      </c>
      <c r="G3515" s="99">
        <v>3</v>
      </c>
      <c r="H3515" s="98" t="s">
        <v>1939</v>
      </c>
      <c r="I3515" s="97">
        <v>29</v>
      </c>
    </row>
    <row r="3516" spans="1:9" ht="15" x14ac:dyDescent="0.2">
      <c r="A3516" s="99">
        <v>306</v>
      </c>
      <c r="B3516" s="98" t="s">
        <v>1099</v>
      </c>
      <c r="C3516" s="98" t="s">
        <v>1166</v>
      </c>
      <c r="D3516" s="99">
        <v>9</v>
      </c>
      <c r="E3516" s="99">
        <v>9</v>
      </c>
      <c r="F3516" s="98" t="s">
        <v>1299</v>
      </c>
      <c r="G3516" s="99">
        <v>4</v>
      </c>
      <c r="H3516" s="98" t="s">
        <v>1939</v>
      </c>
      <c r="I3516" s="97">
        <v>30</v>
      </c>
    </row>
    <row r="3517" spans="1:9" ht="15" x14ac:dyDescent="0.2">
      <c r="A3517" s="99">
        <v>306</v>
      </c>
      <c r="B3517" s="98" t="s">
        <v>1099</v>
      </c>
      <c r="C3517" s="98" t="s">
        <v>1166</v>
      </c>
      <c r="D3517" s="99">
        <v>9</v>
      </c>
      <c r="E3517" s="99">
        <v>9</v>
      </c>
      <c r="F3517" s="98" t="s">
        <v>1299</v>
      </c>
      <c r="G3517" s="99">
        <v>5</v>
      </c>
      <c r="H3517" s="98" t="s">
        <v>1939</v>
      </c>
      <c r="I3517" s="97">
        <v>31</v>
      </c>
    </row>
    <row r="3518" spans="1:9" ht="15" x14ac:dyDescent="0.2">
      <c r="A3518" s="99">
        <v>306</v>
      </c>
      <c r="B3518" s="98" t="s">
        <v>1099</v>
      </c>
      <c r="C3518" s="98" t="s">
        <v>1166</v>
      </c>
      <c r="D3518" s="99">
        <v>9</v>
      </c>
      <c r="E3518" s="99">
        <v>9</v>
      </c>
      <c r="F3518" s="98" t="s">
        <v>1299</v>
      </c>
      <c r="G3518" s="99">
        <v>7</v>
      </c>
      <c r="H3518" s="98" t="s">
        <v>1939</v>
      </c>
      <c r="I3518" s="97">
        <v>26</v>
      </c>
    </row>
    <row r="3519" spans="1:9" ht="15" x14ac:dyDescent="0.2">
      <c r="A3519" s="99">
        <v>306</v>
      </c>
      <c r="B3519" s="98" t="s">
        <v>1099</v>
      </c>
      <c r="C3519" s="98" t="s">
        <v>1166</v>
      </c>
      <c r="D3519" s="99">
        <v>9</v>
      </c>
      <c r="E3519" s="99">
        <v>902</v>
      </c>
      <c r="F3519" s="98" t="s">
        <v>1295</v>
      </c>
      <c r="G3519" s="99">
        <v>3</v>
      </c>
      <c r="H3519" s="98" t="s">
        <v>1939</v>
      </c>
      <c r="I3519" s="97">
        <v>28</v>
      </c>
    </row>
    <row r="3520" spans="1:9" ht="15" x14ac:dyDescent="0.2">
      <c r="A3520" s="99">
        <v>306</v>
      </c>
      <c r="B3520" s="98" t="s">
        <v>1099</v>
      </c>
      <c r="C3520" s="98" t="s">
        <v>1166</v>
      </c>
      <c r="D3520" s="99">
        <v>9</v>
      </c>
      <c r="E3520" s="99">
        <v>902</v>
      </c>
      <c r="F3520" s="98" t="s">
        <v>1295</v>
      </c>
      <c r="G3520" s="99">
        <v>4</v>
      </c>
      <c r="H3520" s="98" t="s">
        <v>1939</v>
      </c>
      <c r="I3520" s="97">
        <v>28</v>
      </c>
    </row>
    <row r="3521" spans="1:9" ht="15" x14ac:dyDescent="0.2">
      <c r="A3521" s="99">
        <v>306</v>
      </c>
      <c r="B3521" s="98" t="s">
        <v>1099</v>
      </c>
      <c r="C3521" s="98" t="s">
        <v>1166</v>
      </c>
      <c r="D3521" s="99">
        <v>9</v>
      </c>
      <c r="E3521" s="99">
        <v>902</v>
      </c>
      <c r="F3521" s="98" t="s">
        <v>1295</v>
      </c>
      <c r="G3521" s="99">
        <v>6</v>
      </c>
      <c r="H3521" s="98" t="s">
        <v>1939</v>
      </c>
      <c r="I3521" s="97">
        <v>30</v>
      </c>
    </row>
    <row r="3522" spans="1:9" ht="15" x14ac:dyDescent="0.2">
      <c r="A3522" s="99">
        <v>306</v>
      </c>
      <c r="B3522" s="98" t="s">
        <v>1099</v>
      </c>
      <c r="C3522" s="98" t="s">
        <v>1166</v>
      </c>
      <c r="D3522" s="99">
        <v>9</v>
      </c>
      <c r="E3522" s="99">
        <v>902</v>
      </c>
      <c r="F3522" s="98" t="s">
        <v>1295</v>
      </c>
      <c r="G3522" s="99">
        <v>7</v>
      </c>
      <c r="H3522" s="98" t="s">
        <v>1939</v>
      </c>
      <c r="I3522" s="97">
        <v>16</v>
      </c>
    </row>
    <row r="3523" spans="1:9" ht="15" x14ac:dyDescent="0.2">
      <c r="A3523" s="99">
        <v>306</v>
      </c>
      <c r="B3523" s="98" t="s">
        <v>1099</v>
      </c>
      <c r="C3523" s="98" t="s">
        <v>1166</v>
      </c>
      <c r="D3523" s="99">
        <v>9</v>
      </c>
      <c r="E3523" s="99">
        <v>810</v>
      </c>
      <c r="F3523" s="98" t="s">
        <v>1294</v>
      </c>
      <c r="G3523" s="99">
        <v>3</v>
      </c>
      <c r="H3523" s="98" t="s">
        <v>1939</v>
      </c>
      <c r="I3523" s="97">
        <v>28</v>
      </c>
    </row>
    <row r="3524" spans="1:9" ht="15" x14ac:dyDescent="0.2">
      <c r="A3524" s="99">
        <v>306</v>
      </c>
      <c r="B3524" s="98" t="s">
        <v>1099</v>
      </c>
      <c r="C3524" s="98" t="s">
        <v>1166</v>
      </c>
      <c r="D3524" s="99">
        <v>9</v>
      </c>
      <c r="E3524" s="99">
        <v>810</v>
      </c>
      <c r="F3524" s="98" t="s">
        <v>1294</v>
      </c>
      <c r="G3524" s="99">
        <v>4</v>
      </c>
      <c r="H3524" s="98" t="s">
        <v>1939</v>
      </c>
      <c r="I3524" s="97">
        <v>34</v>
      </c>
    </row>
    <row r="3525" spans="1:9" ht="15" x14ac:dyDescent="0.2">
      <c r="A3525" s="99">
        <v>306</v>
      </c>
      <c r="B3525" s="98" t="s">
        <v>1099</v>
      </c>
      <c r="C3525" s="98" t="s">
        <v>1166</v>
      </c>
      <c r="D3525" s="99">
        <v>9</v>
      </c>
      <c r="E3525" s="99">
        <v>810</v>
      </c>
      <c r="F3525" s="98" t="s">
        <v>1294</v>
      </c>
      <c r="G3525" s="99">
        <v>5</v>
      </c>
      <c r="H3525" s="98" t="s">
        <v>1939</v>
      </c>
      <c r="I3525" s="97">
        <v>25</v>
      </c>
    </row>
    <row r="3526" spans="1:9" ht="15" x14ac:dyDescent="0.2">
      <c r="A3526" s="99">
        <v>306</v>
      </c>
      <c r="B3526" s="98" t="s">
        <v>1099</v>
      </c>
      <c r="C3526" s="98" t="s">
        <v>1166</v>
      </c>
      <c r="D3526" s="99">
        <v>9</v>
      </c>
      <c r="E3526" s="99">
        <v>810</v>
      </c>
      <c r="F3526" s="98" t="s">
        <v>1294</v>
      </c>
      <c r="G3526" s="99">
        <v>6</v>
      </c>
      <c r="H3526" s="98" t="s">
        <v>1939</v>
      </c>
      <c r="I3526" s="97">
        <v>25</v>
      </c>
    </row>
    <row r="3527" spans="1:9" ht="15" x14ac:dyDescent="0.2">
      <c r="A3527" s="99">
        <v>306</v>
      </c>
      <c r="B3527" s="98" t="s">
        <v>1099</v>
      </c>
      <c r="C3527" s="98" t="s">
        <v>1166</v>
      </c>
      <c r="D3527" s="99">
        <v>9</v>
      </c>
      <c r="E3527" s="99">
        <v>905</v>
      </c>
      <c r="F3527" s="98" t="s">
        <v>1291</v>
      </c>
      <c r="G3527" s="99">
        <v>2</v>
      </c>
      <c r="H3527" s="98" t="s">
        <v>1959</v>
      </c>
      <c r="I3527" s="97">
        <v>23</v>
      </c>
    </row>
    <row r="3528" spans="1:9" ht="15" x14ac:dyDescent="0.2">
      <c r="A3528" s="99">
        <v>306</v>
      </c>
      <c r="B3528" s="98" t="s">
        <v>1099</v>
      </c>
      <c r="C3528" s="98" t="s">
        <v>1166</v>
      </c>
      <c r="D3528" s="99">
        <v>9</v>
      </c>
      <c r="E3528" s="99">
        <v>905</v>
      </c>
      <c r="F3528" s="98" t="s">
        <v>1291</v>
      </c>
      <c r="G3528" s="99">
        <v>3</v>
      </c>
      <c r="H3528" s="98" t="s">
        <v>1959</v>
      </c>
      <c r="I3528" s="97">
        <v>29</v>
      </c>
    </row>
    <row r="3529" spans="1:9" ht="15" x14ac:dyDescent="0.2">
      <c r="A3529" s="99">
        <v>306</v>
      </c>
      <c r="B3529" s="98" t="s">
        <v>1099</v>
      </c>
      <c r="C3529" s="98" t="s">
        <v>1166</v>
      </c>
      <c r="D3529" s="99">
        <v>9</v>
      </c>
      <c r="E3529" s="99">
        <v>905</v>
      </c>
      <c r="F3529" s="98" t="s">
        <v>1291</v>
      </c>
      <c r="G3529" s="99">
        <v>5</v>
      </c>
      <c r="H3529" s="98" t="s">
        <v>1959</v>
      </c>
      <c r="I3529" s="97">
        <v>28</v>
      </c>
    </row>
    <row r="3530" spans="1:9" ht="15" x14ac:dyDescent="0.2">
      <c r="A3530" s="99">
        <v>306</v>
      </c>
      <c r="B3530" s="98" t="s">
        <v>1099</v>
      </c>
      <c r="C3530" s="98" t="s">
        <v>1166</v>
      </c>
      <c r="D3530" s="99">
        <v>9</v>
      </c>
      <c r="E3530" s="99">
        <v>905</v>
      </c>
      <c r="F3530" s="98" t="s">
        <v>1291</v>
      </c>
      <c r="G3530" s="99">
        <v>6</v>
      </c>
      <c r="H3530" s="98" t="s">
        <v>1959</v>
      </c>
      <c r="I3530" s="97">
        <v>30</v>
      </c>
    </row>
    <row r="3531" spans="1:9" ht="15" x14ac:dyDescent="0.2">
      <c r="A3531" s="99">
        <v>306</v>
      </c>
      <c r="B3531" s="98" t="s">
        <v>1099</v>
      </c>
      <c r="C3531" s="98" t="s">
        <v>1163</v>
      </c>
      <c r="D3531" s="99">
        <v>9</v>
      </c>
      <c r="E3531" s="99">
        <v>664</v>
      </c>
      <c r="F3531" s="98" t="s">
        <v>1290</v>
      </c>
      <c r="G3531" s="99">
        <v>4</v>
      </c>
      <c r="H3531" s="98" t="s">
        <v>1937</v>
      </c>
      <c r="I3531" s="97">
        <v>3</v>
      </c>
    </row>
    <row r="3532" spans="1:9" ht="15" x14ac:dyDescent="0.2">
      <c r="A3532" s="99">
        <v>306</v>
      </c>
      <c r="B3532" s="98" t="s">
        <v>1099</v>
      </c>
      <c r="C3532" s="98" t="s">
        <v>1163</v>
      </c>
      <c r="D3532" s="99">
        <v>9</v>
      </c>
      <c r="E3532" s="99">
        <v>664</v>
      </c>
      <c r="F3532" s="98" t="s">
        <v>1290</v>
      </c>
      <c r="G3532" s="99">
        <v>5</v>
      </c>
      <c r="H3532" s="98" t="s">
        <v>1937</v>
      </c>
      <c r="I3532" s="97">
        <v>2</v>
      </c>
    </row>
    <row r="3533" spans="1:9" ht="15" x14ac:dyDescent="0.2">
      <c r="A3533" s="99">
        <v>306</v>
      </c>
      <c r="B3533" s="98" t="s">
        <v>1099</v>
      </c>
      <c r="C3533" s="98" t="s">
        <v>1163</v>
      </c>
      <c r="D3533" s="99">
        <v>9</v>
      </c>
      <c r="E3533" s="99">
        <v>910</v>
      </c>
      <c r="F3533" s="98" t="s">
        <v>1289</v>
      </c>
      <c r="G3533" s="99">
        <v>2</v>
      </c>
      <c r="H3533" s="98" t="s">
        <v>1876</v>
      </c>
      <c r="I3533" s="97">
        <v>32</v>
      </c>
    </row>
    <row r="3534" spans="1:9" ht="15" x14ac:dyDescent="0.2">
      <c r="A3534" s="99">
        <v>306</v>
      </c>
      <c r="B3534" s="98" t="s">
        <v>1099</v>
      </c>
      <c r="C3534" s="98" t="s">
        <v>1163</v>
      </c>
      <c r="D3534" s="99">
        <v>9</v>
      </c>
      <c r="E3534" s="99">
        <v>910</v>
      </c>
      <c r="F3534" s="98" t="s">
        <v>1289</v>
      </c>
      <c r="G3534" s="99">
        <v>3</v>
      </c>
      <c r="H3534" s="98" t="s">
        <v>1876</v>
      </c>
      <c r="I3534" s="97">
        <v>29</v>
      </c>
    </row>
    <row r="3535" spans="1:9" ht="15" x14ac:dyDescent="0.2">
      <c r="A3535" s="99">
        <v>306</v>
      </c>
      <c r="B3535" s="98" t="s">
        <v>1099</v>
      </c>
      <c r="C3535" s="98" t="s">
        <v>1163</v>
      </c>
      <c r="D3535" s="99">
        <v>9</v>
      </c>
      <c r="E3535" s="99">
        <v>910</v>
      </c>
      <c r="F3535" s="98" t="s">
        <v>1289</v>
      </c>
      <c r="G3535" s="99">
        <v>5</v>
      </c>
      <c r="H3535" s="98" t="s">
        <v>1876</v>
      </c>
      <c r="I3535" s="97">
        <v>26</v>
      </c>
    </row>
    <row r="3536" spans="1:9" ht="15" x14ac:dyDescent="0.2">
      <c r="A3536" s="99">
        <v>306</v>
      </c>
      <c r="B3536" s="98" t="s">
        <v>1099</v>
      </c>
      <c r="C3536" s="98" t="s">
        <v>1163</v>
      </c>
      <c r="D3536" s="99">
        <v>9</v>
      </c>
      <c r="E3536" s="99">
        <v>910</v>
      </c>
      <c r="F3536" s="98" t="s">
        <v>1289</v>
      </c>
      <c r="G3536" s="99">
        <v>6</v>
      </c>
      <c r="H3536" s="98" t="s">
        <v>1876</v>
      </c>
      <c r="I3536" s="97">
        <v>19</v>
      </c>
    </row>
    <row r="3537" spans="1:10" ht="15" x14ac:dyDescent="0.2">
      <c r="A3537" s="99">
        <v>306</v>
      </c>
      <c r="B3537" s="98" t="s">
        <v>1099</v>
      </c>
      <c r="C3537" s="98" t="s">
        <v>1163</v>
      </c>
      <c r="D3537" s="99">
        <v>9</v>
      </c>
      <c r="E3537" s="99">
        <v>908</v>
      </c>
      <c r="F3537" s="98" t="s">
        <v>1283</v>
      </c>
      <c r="G3537" s="99">
        <v>1</v>
      </c>
      <c r="H3537" s="98" t="s">
        <v>1876</v>
      </c>
      <c r="I3537" s="97">
        <v>21</v>
      </c>
    </row>
    <row r="3538" spans="1:10" ht="15" x14ac:dyDescent="0.2">
      <c r="A3538" s="99">
        <v>306</v>
      </c>
      <c r="B3538" s="98" t="s">
        <v>1099</v>
      </c>
      <c r="C3538" s="98" t="s">
        <v>1163</v>
      </c>
      <c r="D3538" s="99">
        <v>9</v>
      </c>
      <c r="E3538" s="99">
        <v>908</v>
      </c>
      <c r="F3538" s="98" t="s">
        <v>1283</v>
      </c>
      <c r="G3538" s="99">
        <v>2</v>
      </c>
      <c r="H3538" s="98" t="s">
        <v>1876</v>
      </c>
      <c r="I3538" s="97">
        <v>28</v>
      </c>
    </row>
    <row r="3539" spans="1:10" ht="15" x14ac:dyDescent="0.2">
      <c r="A3539" s="99">
        <v>306</v>
      </c>
      <c r="B3539" s="98" t="s">
        <v>1099</v>
      </c>
      <c r="C3539" s="98" t="s">
        <v>1163</v>
      </c>
      <c r="D3539" s="99">
        <v>9</v>
      </c>
      <c r="E3539" s="99">
        <v>908</v>
      </c>
      <c r="F3539" s="98" t="s">
        <v>1283</v>
      </c>
      <c r="G3539" s="99">
        <v>3</v>
      </c>
      <c r="H3539" s="98" t="s">
        <v>1876</v>
      </c>
      <c r="I3539" s="97">
        <v>26</v>
      </c>
      <c r="J3539" s="92"/>
    </row>
    <row r="3540" spans="1:10" ht="15" x14ac:dyDescent="0.2">
      <c r="A3540" s="99">
        <v>306</v>
      </c>
      <c r="B3540" s="98" t="s">
        <v>1099</v>
      </c>
      <c r="C3540" s="98" t="s">
        <v>1163</v>
      </c>
      <c r="D3540" s="99">
        <v>9</v>
      </c>
      <c r="E3540" s="99">
        <v>908</v>
      </c>
      <c r="F3540" s="98" t="s">
        <v>1283</v>
      </c>
      <c r="G3540" s="99">
        <v>7</v>
      </c>
      <c r="H3540" s="98" t="s">
        <v>1876</v>
      </c>
      <c r="I3540" s="97">
        <v>17</v>
      </c>
      <c r="J3540" s="92"/>
    </row>
    <row r="3541" spans="1:10" ht="15" x14ac:dyDescent="0.2">
      <c r="A3541" s="99">
        <v>306</v>
      </c>
      <c r="B3541" s="98" t="s">
        <v>1099</v>
      </c>
      <c r="C3541" s="98" t="s">
        <v>1163</v>
      </c>
      <c r="D3541" s="99">
        <v>9</v>
      </c>
      <c r="E3541" s="99">
        <v>702</v>
      </c>
      <c r="F3541" s="98" t="s">
        <v>1282</v>
      </c>
      <c r="G3541" s="99">
        <v>1</v>
      </c>
      <c r="H3541" s="98" t="s">
        <v>1951</v>
      </c>
      <c r="I3541" s="97">
        <v>12</v>
      </c>
      <c r="J3541" s="92"/>
    </row>
    <row r="3542" spans="1:10" ht="15" x14ac:dyDescent="0.2">
      <c r="A3542" s="99">
        <v>306</v>
      </c>
      <c r="B3542" s="98" t="s">
        <v>1099</v>
      </c>
      <c r="C3542" s="98" t="s">
        <v>1163</v>
      </c>
      <c r="D3542" s="99">
        <v>9</v>
      </c>
      <c r="E3542" s="99">
        <v>700</v>
      </c>
      <c r="F3542" s="98" t="s">
        <v>1281</v>
      </c>
      <c r="G3542" s="99">
        <v>5</v>
      </c>
      <c r="H3542" s="98" t="s">
        <v>1958</v>
      </c>
      <c r="I3542" s="97">
        <v>30</v>
      </c>
      <c r="J3542" s="92"/>
    </row>
    <row r="3543" spans="1:10" ht="15" x14ac:dyDescent="0.2">
      <c r="A3543" s="99">
        <v>306</v>
      </c>
      <c r="B3543" s="98" t="s">
        <v>1099</v>
      </c>
      <c r="C3543" s="98" t="s">
        <v>1163</v>
      </c>
      <c r="D3543" s="99">
        <v>9</v>
      </c>
      <c r="E3543" s="99">
        <v>700</v>
      </c>
      <c r="F3543" s="98" t="s">
        <v>1281</v>
      </c>
      <c r="G3543" s="99">
        <v>6</v>
      </c>
      <c r="H3543" s="98" t="s">
        <v>1958</v>
      </c>
      <c r="I3543" s="97">
        <v>29</v>
      </c>
      <c r="J3543" s="92"/>
    </row>
    <row r="3544" spans="1:10" ht="15" x14ac:dyDescent="0.2">
      <c r="A3544" s="99">
        <v>306</v>
      </c>
      <c r="B3544" s="98" t="s">
        <v>1099</v>
      </c>
      <c r="C3544" s="98" t="s">
        <v>1163</v>
      </c>
      <c r="D3544" s="99">
        <v>9</v>
      </c>
      <c r="E3544" s="99">
        <v>4</v>
      </c>
      <c r="F3544" s="98" t="s">
        <v>1279</v>
      </c>
      <c r="G3544" s="99">
        <v>1</v>
      </c>
      <c r="H3544" s="98" t="s">
        <v>1876</v>
      </c>
      <c r="I3544" s="97">
        <v>24</v>
      </c>
      <c r="J3544" s="92"/>
    </row>
    <row r="3545" spans="1:10" ht="15" x14ac:dyDescent="0.2">
      <c r="A3545" s="99">
        <v>306</v>
      </c>
      <c r="B3545" s="98" t="s">
        <v>1099</v>
      </c>
      <c r="C3545" s="98" t="s">
        <v>1163</v>
      </c>
      <c r="D3545" s="99">
        <v>9</v>
      </c>
      <c r="E3545" s="99">
        <v>4</v>
      </c>
      <c r="F3545" s="98" t="s">
        <v>1279</v>
      </c>
      <c r="G3545" s="99">
        <v>3</v>
      </c>
      <c r="H3545" s="98" t="s">
        <v>1876</v>
      </c>
      <c r="I3545" s="97">
        <v>31</v>
      </c>
      <c r="J3545" s="92"/>
    </row>
    <row r="3546" spans="1:10" ht="15" x14ac:dyDescent="0.2">
      <c r="A3546" s="99">
        <v>306</v>
      </c>
      <c r="B3546" s="98" t="s">
        <v>1099</v>
      </c>
      <c r="C3546" s="98" t="s">
        <v>1163</v>
      </c>
      <c r="D3546" s="99">
        <v>9</v>
      </c>
      <c r="E3546" s="99">
        <v>4</v>
      </c>
      <c r="F3546" s="98" t="s">
        <v>1279</v>
      </c>
      <c r="G3546" s="99">
        <v>5</v>
      </c>
      <c r="H3546" s="98" t="s">
        <v>1876</v>
      </c>
      <c r="I3546" s="97">
        <v>23</v>
      </c>
      <c r="J3546" s="92"/>
    </row>
    <row r="3547" spans="1:10" ht="15" x14ac:dyDescent="0.2">
      <c r="A3547" s="99">
        <v>306</v>
      </c>
      <c r="B3547" s="98" t="s">
        <v>1099</v>
      </c>
      <c r="C3547" s="98" t="s">
        <v>1163</v>
      </c>
      <c r="D3547" s="99">
        <v>9</v>
      </c>
      <c r="E3547" s="99">
        <v>4</v>
      </c>
      <c r="F3547" s="98" t="s">
        <v>1279</v>
      </c>
      <c r="G3547" s="99">
        <v>6</v>
      </c>
      <c r="H3547" s="98" t="s">
        <v>1876</v>
      </c>
      <c r="I3547" s="97">
        <v>33</v>
      </c>
      <c r="J3547" s="92"/>
    </row>
    <row r="3548" spans="1:10" ht="15" x14ac:dyDescent="0.2">
      <c r="A3548" s="99">
        <v>306</v>
      </c>
      <c r="B3548" s="98" t="s">
        <v>1099</v>
      </c>
      <c r="C3548" s="98" t="s">
        <v>1163</v>
      </c>
      <c r="D3548" s="99">
        <v>9</v>
      </c>
      <c r="E3548" s="99">
        <v>768</v>
      </c>
      <c r="F3548" s="98" t="s">
        <v>1276</v>
      </c>
      <c r="G3548" s="99">
        <v>1</v>
      </c>
      <c r="H3548" s="98" t="s">
        <v>1934</v>
      </c>
      <c r="I3548" s="97">
        <v>29</v>
      </c>
      <c r="J3548" s="92"/>
    </row>
    <row r="3549" spans="1:10" ht="15" x14ac:dyDescent="0.2">
      <c r="A3549" s="99">
        <v>306</v>
      </c>
      <c r="B3549" s="98" t="s">
        <v>1099</v>
      </c>
      <c r="C3549" s="98" t="s">
        <v>1163</v>
      </c>
      <c r="D3549" s="99">
        <v>9</v>
      </c>
      <c r="E3549" s="99">
        <v>768</v>
      </c>
      <c r="F3549" s="98" t="s">
        <v>1276</v>
      </c>
      <c r="G3549" s="99">
        <v>2</v>
      </c>
      <c r="H3549" s="98" t="s">
        <v>1934</v>
      </c>
      <c r="I3549" s="97">
        <v>30</v>
      </c>
      <c r="J3549" s="92"/>
    </row>
    <row r="3550" spans="1:10" ht="15" x14ac:dyDescent="0.2">
      <c r="A3550" s="99">
        <v>306</v>
      </c>
      <c r="B3550" s="98" t="s">
        <v>1099</v>
      </c>
      <c r="C3550" s="98" t="s">
        <v>1163</v>
      </c>
      <c r="D3550" s="99">
        <v>9</v>
      </c>
      <c r="E3550" s="99">
        <v>768</v>
      </c>
      <c r="F3550" s="98" t="s">
        <v>1276</v>
      </c>
      <c r="G3550" s="99">
        <v>4</v>
      </c>
      <c r="H3550" s="98" t="s">
        <v>1934</v>
      </c>
      <c r="I3550" s="97">
        <v>32</v>
      </c>
      <c r="J3550" s="92"/>
    </row>
    <row r="3551" spans="1:10" ht="15" x14ac:dyDescent="0.2">
      <c r="A3551" s="99">
        <v>306</v>
      </c>
      <c r="B3551" s="98" t="s">
        <v>1099</v>
      </c>
      <c r="C3551" s="98" t="s">
        <v>1163</v>
      </c>
      <c r="D3551" s="99">
        <v>9</v>
      </c>
      <c r="E3551" s="99">
        <v>29</v>
      </c>
      <c r="F3551" s="98" t="s">
        <v>1275</v>
      </c>
      <c r="G3551" s="99">
        <v>1</v>
      </c>
      <c r="H3551" s="98" t="s">
        <v>1876</v>
      </c>
      <c r="I3551" s="97">
        <v>31</v>
      </c>
      <c r="J3551" s="92"/>
    </row>
    <row r="3552" spans="1:10" ht="15" x14ac:dyDescent="0.2">
      <c r="A3552" s="99">
        <v>306</v>
      </c>
      <c r="B3552" s="98" t="s">
        <v>1099</v>
      </c>
      <c r="C3552" s="98" t="s">
        <v>1163</v>
      </c>
      <c r="D3552" s="99">
        <v>9</v>
      </c>
      <c r="E3552" s="99">
        <v>29</v>
      </c>
      <c r="F3552" s="98" t="s">
        <v>1275</v>
      </c>
      <c r="G3552" s="99">
        <v>2</v>
      </c>
      <c r="H3552" s="98" t="s">
        <v>1876</v>
      </c>
      <c r="I3552" s="97">
        <v>19</v>
      </c>
      <c r="J3552" s="92"/>
    </row>
    <row r="3553" spans="1:10" ht="15" x14ac:dyDescent="0.2">
      <c r="A3553" s="99">
        <v>306</v>
      </c>
      <c r="B3553" s="98" t="s">
        <v>1099</v>
      </c>
      <c r="C3553" s="98" t="s">
        <v>1163</v>
      </c>
      <c r="D3553" s="99">
        <v>9</v>
      </c>
      <c r="E3553" s="99">
        <v>29</v>
      </c>
      <c r="F3553" s="98" t="s">
        <v>1275</v>
      </c>
      <c r="G3553" s="99">
        <v>3</v>
      </c>
      <c r="H3553" s="98" t="s">
        <v>1876</v>
      </c>
      <c r="I3553" s="97">
        <v>33</v>
      </c>
      <c r="J3553" s="92"/>
    </row>
    <row r="3554" spans="1:10" ht="15" x14ac:dyDescent="0.2">
      <c r="A3554" s="99">
        <v>306</v>
      </c>
      <c r="B3554" s="98" t="s">
        <v>1099</v>
      </c>
      <c r="C3554" s="98" t="s">
        <v>1163</v>
      </c>
      <c r="D3554" s="99">
        <v>9</v>
      </c>
      <c r="E3554" s="99">
        <v>29</v>
      </c>
      <c r="F3554" s="98" t="s">
        <v>1275</v>
      </c>
      <c r="G3554" s="99">
        <v>5</v>
      </c>
      <c r="H3554" s="98" t="s">
        <v>1876</v>
      </c>
      <c r="I3554" s="97">
        <v>25</v>
      </c>
      <c r="J3554" s="92"/>
    </row>
    <row r="3555" spans="1:10" ht="15" x14ac:dyDescent="0.2">
      <c r="A3555" s="99">
        <v>306</v>
      </c>
      <c r="B3555" s="98" t="s">
        <v>1099</v>
      </c>
      <c r="C3555" s="98" t="s">
        <v>1163</v>
      </c>
      <c r="D3555" s="99">
        <v>9</v>
      </c>
      <c r="E3555" s="99">
        <v>29</v>
      </c>
      <c r="F3555" s="98" t="s">
        <v>1275</v>
      </c>
      <c r="G3555" s="99">
        <v>6</v>
      </c>
      <c r="H3555" s="98" t="s">
        <v>1958</v>
      </c>
      <c r="I3555" s="97">
        <v>32</v>
      </c>
      <c r="J3555" s="92"/>
    </row>
    <row r="3556" spans="1:10" ht="15" x14ac:dyDescent="0.2">
      <c r="A3556" s="99">
        <v>306</v>
      </c>
      <c r="B3556" s="98" t="s">
        <v>1099</v>
      </c>
      <c r="C3556" s="98" t="s">
        <v>1163</v>
      </c>
      <c r="D3556" s="99">
        <v>9</v>
      </c>
      <c r="E3556" s="99">
        <v>30</v>
      </c>
      <c r="F3556" s="98" t="s">
        <v>1274</v>
      </c>
      <c r="G3556" s="99">
        <v>1</v>
      </c>
      <c r="H3556" s="98" t="s">
        <v>1934</v>
      </c>
      <c r="I3556" s="97">
        <v>28</v>
      </c>
      <c r="J3556" s="92"/>
    </row>
    <row r="3557" spans="1:10" ht="15" x14ac:dyDescent="0.2">
      <c r="A3557" s="99">
        <v>306</v>
      </c>
      <c r="B3557" s="98" t="s">
        <v>1099</v>
      </c>
      <c r="C3557" s="98" t="s">
        <v>1163</v>
      </c>
      <c r="D3557" s="99">
        <v>9</v>
      </c>
      <c r="E3557" s="99">
        <v>30</v>
      </c>
      <c r="F3557" s="98" t="s">
        <v>1274</v>
      </c>
      <c r="G3557" s="99">
        <v>2</v>
      </c>
      <c r="H3557" s="98" t="s">
        <v>1934</v>
      </c>
      <c r="I3557" s="97">
        <v>28</v>
      </c>
      <c r="J3557" s="92"/>
    </row>
    <row r="3558" spans="1:10" ht="15" x14ac:dyDescent="0.2">
      <c r="A3558" s="99">
        <v>306</v>
      </c>
      <c r="B3558" s="98" t="s">
        <v>1099</v>
      </c>
      <c r="C3558" s="98" t="s">
        <v>1163</v>
      </c>
      <c r="D3558" s="99">
        <v>9</v>
      </c>
      <c r="E3558" s="99">
        <v>30</v>
      </c>
      <c r="F3558" s="98" t="s">
        <v>1274</v>
      </c>
      <c r="G3558" s="99">
        <v>4</v>
      </c>
      <c r="H3558" s="98" t="s">
        <v>1934</v>
      </c>
      <c r="I3558" s="97">
        <v>29</v>
      </c>
      <c r="J3558" s="92"/>
    </row>
    <row r="3559" spans="1:10" ht="15" x14ac:dyDescent="0.2">
      <c r="A3559" s="99">
        <v>306</v>
      </c>
      <c r="B3559" s="98" t="s">
        <v>1099</v>
      </c>
      <c r="C3559" s="98" t="s">
        <v>1163</v>
      </c>
      <c r="D3559" s="99">
        <v>9</v>
      </c>
      <c r="E3559" s="99">
        <v>30</v>
      </c>
      <c r="F3559" s="98" t="s">
        <v>1274</v>
      </c>
      <c r="G3559" s="99">
        <v>5</v>
      </c>
      <c r="H3559" s="98" t="s">
        <v>1934</v>
      </c>
      <c r="I3559" s="97">
        <v>33</v>
      </c>
      <c r="J3559" s="92"/>
    </row>
    <row r="3560" spans="1:10" ht="15" x14ac:dyDescent="0.2">
      <c r="A3560" s="99">
        <v>306</v>
      </c>
      <c r="B3560" s="98" t="s">
        <v>1099</v>
      </c>
      <c r="C3560" s="98" t="s">
        <v>1163</v>
      </c>
      <c r="D3560" s="99">
        <v>9</v>
      </c>
      <c r="E3560" s="99">
        <v>30</v>
      </c>
      <c r="F3560" s="98" t="s">
        <v>1274</v>
      </c>
      <c r="G3560" s="99">
        <v>6</v>
      </c>
      <c r="H3560" s="98" t="s">
        <v>1934</v>
      </c>
      <c r="I3560" s="97">
        <v>30</v>
      </c>
      <c r="J3560" s="92"/>
    </row>
    <row r="3561" spans="1:10" ht="15" x14ac:dyDescent="0.2">
      <c r="A3561" s="99">
        <v>306</v>
      </c>
      <c r="B3561" s="98" t="s">
        <v>1099</v>
      </c>
      <c r="C3561" s="98" t="s">
        <v>1273</v>
      </c>
      <c r="D3561" s="99">
        <v>9</v>
      </c>
      <c r="E3561" s="99">
        <v>807</v>
      </c>
      <c r="F3561" s="98" t="s">
        <v>1272</v>
      </c>
      <c r="G3561" s="99">
        <v>2</v>
      </c>
      <c r="H3561" s="98" t="s">
        <v>1933</v>
      </c>
      <c r="I3561" s="97">
        <v>17</v>
      </c>
      <c r="J3561" s="92"/>
    </row>
    <row r="3562" spans="1:10" ht="15" x14ac:dyDescent="0.2">
      <c r="A3562" s="99">
        <v>306</v>
      </c>
      <c r="B3562" s="98" t="s">
        <v>1099</v>
      </c>
      <c r="C3562" s="98" t="s">
        <v>1273</v>
      </c>
      <c r="D3562" s="99">
        <v>9</v>
      </c>
      <c r="E3562" s="99">
        <v>807</v>
      </c>
      <c r="F3562" s="98" t="s">
        <v>1272</v>
      </c>
      <c r="G3562" s="99">
        <v>4</v>
      </c>
      <c r="H3562" s="98" t="s">
        <v>1933</v>
      </c>
      <c r="I3562" s="97">
        <v>2</v>
      </c>
      <c r="J3562" s="92"/>
    </row>
    <row r="3563" spans="1:10" ht="15" x14ac:dyDescent="0.2">
      <c r="A3563" s="99">
        <v>306</v>
      </c>
      <c r="B3563" s="98" t="s">
        <v>1099</v>
      </c>
      <c r="C3563" s="98" t="s">
        <v>1273</v>
      </c>
      <c r="D3563" s="99">
        <v>9</v>
      </c>
      <c r="E3563" s="99">
        <v>807</v>
      </c>
      <c r="F3563" s="98" t="s">
        <v>1272</v>
      </c>
      <c r="G3563" s="99">
        <v>7</v>
      </c>
      <c r="H3563" s="98" t="s">
        <v>1933</v>
      </c>
      <c r="I3563" s="97">
        <v>1</v>
      </c>
      <c r="J3563" s="92"/>
    </row>
    <row r="3564" spans="1:10" ht="15" x14ac:dyDescent="0.2">
      <c r="A3564" s="99">
        <v>306</v>
      </c>
      <c r="B3564" s="98" t="s">
        <v>1099</v>
      </c>
      <c r="C3564" s="98" t="s">
        <v>1172</v>
      </c>
      <c r="D3564" s="99">
        <v>10</v>
      </c>
      <c r="E3564" s="99">
        <v>841</v>
      </c>
      <c r="F3564" s="98" t="s">
        <v>1328</v>
      </c>
      <c r="G3564" s="99">
        <v>3</v>
      </c>
      <c r="H3564" s="98" t="s">
        <v>1858</v>
      </c>
      <c r="I3564" s="97">
        <v>24</v>
      </c>
      <c r="J3564" s="92"/>
    </row>
    <row r="3565" spans="1:10" ht="15" x14ac:dyDescent="0.2">
      <c r="A3565" s="99">
        <v>306</v>
      </c>
      <c r="B3565" s="98" t="s">
        <v>1099</v>
      </c>
      <c r="C3565" s="98" t="s">
        <v>1172</v>
      </c>
      <c r="D3565" s="99">
        <v>10</v>
      </c>
      <c r="E3565" s="99">
        <v>841</v>
      </c>
      <c r="F3565" s="98" t="s">
        <v>1328</v>
      </c>
      <c r="G3565" s="99">
        <v>4</v>
      </c>
      <c r="H3565" s="98" t="s">
        <v>1858</v>
      </c>
      <c r="I3565" s="97">
        <v>24</v>
      </c>
      <c r="J3565" s="92"/>
    </row>
    <row r="3566" spans="1:10" ht="15" x14ac:dyDescent="0.2">
      <c r="A3566" s="99">
        <v>306</v>
      </c>
      <c r="B3566" s="98" t="s">
        <v>1099</v>
      </c>
      <c r="C3566" s="98" t="s">
        <v>1172</v>
      </c>
      <c r="D3566" s="99">
        <v>10</v>
      </c>
      <c r="E3566" s="99">
        <v>841</v>
      </c>
      <c r="F3566" s="98" t="s">
        <v>1328</v>
      </c>
      <c r="G3566" s="99">
        <v>5</v>
      </c>
      <c r="H3566" s="98" t="s">
        <v>1858</v>
      </c>
      <c r="I3566" s="97">
        <v>25</v>
      </c>
      <c r="J3566" s="92"/>
    </row>
    <row r="3567" spans="1:10" ht="15" x14ac:dyDescent="0.2">
      <c r="A3567" s="99">
        <v>306</v>
      </c>
      <c r="B3567" s="98" t="s">
        <v>1099</v>
      </c>
      <c r="C3567" s="98" t="s">
        <v>1172</v>
      </c>
      <c r="D3567" s="99">
        <v>10</v>
      </c>
      <c r="E3567" s="99">
        <v>841</v>
      </c>
      <c r="F3567" s="98" t="s">
        <v>1328</v>
      </c>
      <c r="G3567" s="99">
        <v>7</v>
      </c>
      <c r="H3567" s="98" t="s">
        <v>1858</v>
      </c>
      <c r="I3567" s="97">
        <v>26</v>
      </c>
      <c r="J3567" s="92"/>
    </row>
    <row r="3568" spans="1:10" ht="15" x14ac:dyDescent="0.2">
      <c r="A3568" s="99">
        <v>306</v>
      </c>
      <c r="B3568" s="98" t="s">
        <v>1099</v>
      </c>
      <c r="C3568" s="98" t="s">
        <v>1172</v>
      </c>
      <c r="D3568" s="99">
        <v>10</v>
      </c>
      <c r="E3568" s="99">
        <v>859</v>
      </c>
      <c r="F3568" s="98" t="s">
        <v>1327</v>
      </c>
      <c r="G3568" s="99">
        <v>6</v>
      </c>
      <c r="H3568" s="98" t="s">
        <v>1859</v>
      </c>
      <c r="I3568" s="97">
        <v>1</v>
      </c>
      <c r="J3568" s="92"/>
    </row>
    <row r="3569" spans="1:10" ht="15" x14ac:dyDescent="0.2">
      <c r="A3569" s="99">
        <v>306</v>
      </c>
      <c r="B3569" s="98" t="s">
        <v>1099</v>
      </c>
      <c r="C3569" s="98" t="s">
        <v>1172</v>
      </c>
      <c r="D3569" s="99">
        <v>10</v>
      </c>
      <c r="E3569" s="99">
        <v>882</v>
      </c>
      <c r="F3569" s="98" t="s">
        <v>1326</v>
      </c>
      <c r="G3569" s="99">
        <v>1</v>
      </c>
      <c r="H3569" s="98" t="s">
        <v>1858</v>
      </c>
      <c r="I3569" s="97">
        <v>25</v>
      </c>
      <c r="J3569" s="92"/>
    </row>
    <row r="3570" spans="1:10" ht="15" x14ac:dyDescent="0.2">
      <c r="A3570" s="99">
        <v>306</v>
      </c>
      <c r="B3570" s="98" t="s">
        <v>1099</v>
      </c>
      <c r="C3570" s="98" t="s">
        <v>1172</v>
      </c>
      <c r="D3570" s="99">
        <v>10</v>
      </c>
      <c r="E3570" s="99">
        <v>882</v>
      </c>
      <c r="F3570" s="98" t="s">
        <v>1326</v>
      </c>
      <c r="G3570" s="99">
        <v>5</v>
      </c>
      <c r="H3570" s="98" t="s">
        <v>1858</v>
      </c>
      <c r="I3570" s="97">
        <v>27</v>
      </c>
      <c r="J3570" s="92"/>
    </row>
    <row r="3571" spans="1:10" ht="15" x14ac:dyDescent="0.2">
      <c r="A3571" s="99">
        <v>306</v>
      </c>
      <c r="B3571" s="98" t="s">
        <v>1099</v>
      </c>
      <c r="C3571" s="98" t="s">
        <v>1172</v>
      </c>
      <c r="D3571" s="99">
        <v>10</v>
      </c>
      <c r="E3571" s="99">
        <v>882</v>
      </c>
      <c r="F3571" s="98" t="s">
        <v>1326</v>
      </c>
      <c r="G3571" s="99">
        <v>6</v>
      </c>
      <c r="H3571" s="98" t="s">
        <v>1858</v>
      </c>
      <c r="I3571" s="97">
        <v>26</v>
      </c>
      <c r="J3571" s="92"/>
    </row>
    <row r="3572" spans="1:10" ht="15" x14ac:dyDescent="0.2">
      <c r="A3572" s="99">
        <v>306</v>
      </c>
      <c r="B3572" s="98" t="s">
        <v>1099</v>
      </c>
      <c r="C3572" s="98" t="s">
        <v>1172</v>
      </c>
      <c r="D3572" s="99">
        <v>10</v>
      </c>
      <c r="E3572" s="99">
        <v>882</v>
      </c>
      <c r="F3572" s="98" t="s">
        <v>1326</v>
      </c>
      <c r="G3572" s="99">
        <v>7</v>
      </c>
      <c r="H3572" s="98" t="s">
        <v>1858</v>
      </c>
      <c r="I3572" s="97">
        <v>23</v>
      </c>
      <c r="J3572" s="92"/>
    </row>
    <row r="3573" spans="1:10" ht="15" x14ac:dyDescent="0.2">
      <c r="A3573" s="99">
        <v>306</v>
      </c>
      <c r="B3573" s="98" t="s">
        <v>1099</v>
      </c>
      <c r="C3573" s="98" t="s">
        <v>1172</v>
      </c>
      <c r="D3573" s="99">
        <v>10</v>
      </c>
      <c r="E3573" s="99">
        <v>807</v>
      </c>
      <c r="F3573" s="98" t="s">
        <v>1272</v>
      </c>
      <c r="G3573" s="99">
        <v>1</v>
      </c>
      <c r="H3573" s="98" t="s">
        <v>1847</v>
      </c>
      <c r="I3573" s="97">
        <v>3</v>
      </c>
      <c r="J3573" s="92"/>
    </row>
    <row r="3574" spans="1:10" ht="15" x14ac:dyDescent="0.2">
      <c r="A3574" s="99">
        <v>306</v>
      </c>
      <c r="B3574" s="98" t="s">
        <v>1099</v>
      </c>
      <c r="C3574" s="98" t="s">
        <v>1172</v>
      </c>
      <c r="D3574" s="99">
        <v>10</v>
      </c>
      <c r="E3574" s="99">
        <v>811</v>
      </c>
      <c r="F3574" s="98" t="s">
        <v>1324</v>
      </c>
      <c r="G3574" s="99">
        <v>1</v>
      </c>
      <c r="H3574" s="98" t="s">
        <v>1948</v>
      </c>
      <c r="I3574" s="97">
        <v>9</v>
      </c>
      <c r="J3574" s="92"/>
    </row>
    <row r="3575" spans="1:10" ht="15" x14ac:dyDescent="0.2">
      <c r="A3575" s="99">
        <v>306</v>
      </c>
      <c r="B3575" s="98" t="s">
        <v>1099</v>
      </c>
      <c r="C3575" s="98" t="s">
        <v>1172</v>
      </c>
      <c r="D3575" s="99">
        <v>10</v>
      </c>
      <c r="E3575" s="99">
        <v>811</v>
      </c>
      <c r="F3575" s="98" t="s">
        <v>1324</v>
      </c>
      <c r="G3575" s="99">
        <v>2</v>
      </c>
      <c r="H3575" s="98" t="s">
        <v>1946</v>
      </c>
      <c r="I3575" s="97">
        <v>1</v>
      </c>
      <c r="J3575" s="92"/>
    </row>
    <row r="3576" spans="1:10" ht="15" x14ac:dyDescent="0.2">
      <c r="A3576" s="99">
        <v>306</v>
      </c>
      <c r="B3576" s="98" t="s">
        <v>1099</v>
      </c>
      <c r="C3576" s="98" t="s">
        <v>1172</v>
      </c>
      <c r="D3576" s="99">
        <v>10</v>
      </c>
      <c r="E3576" s="99">
        <v>811</v>
      </c>
      <c r="F3576" s="98" t="s">
        <v>1324</v>
      </c>
      <c r="G3576" s="99">
        <v>7</v>
      </c>
      <c r="H3576" s="98" t="s">
        <v>1946</v>
      </c>
      <c r="I3576" s="97">
        <v>2</v>
      </c>
      <c r="J3576" s="92"/>
    </row>
    <row r="3577" spans="1:10" ht="15" x14ac:dyDescent="0.2">
      <c r="A3577" s="99">
        <v>306</v>
      </c>
      <c r="B3577" s="98" t="s">
        <v>1099</v>
      </c>
      <c r="C3577" s="98" t="s">
        <v>1172</v>
      </c>
      <c r="D3577" s="99">
        <v>10</v>
      </c>
      <c r="E3577" s="99">
        <v>4</v>
      </c>
      <c r="F3577" s="98" t="s">
        <v>1279</v>
      </c>
      <c r="G3577" s="99">
        <v>7</v>
      </c>
      <c r="H3577" s="98" t="s">
        <v>1955</v>
      </c>
      <c r="I3577" s="97">
        <v>1</v>
      </c>
      <c r="J3577" s="92"/>
    </row>
    <row r="3578" spans="1:10" ht="15" x14ac:dyDescent="0.2">
      <c r="A3578" s="99">
        <v>306</v>
      </c>
      <c r="B3578" s="98" t="s">
        <v>1099</v>
      </c>
      <c r="C3578" s="98" t="s">
        <v>1172</v>
      </c>
      <c r="D3578" s="99">
        <v>10</v>
      </c>
      <c r="E3578" s="99">
        <v>904</v>
      </c>
      <c r="F3578" s="98" t="s">
        <v>1322</v>
      </c>
      <c r="G3578" s="99">
        <v>1</v>
      </c>
      <c r="H3578" s="98" t="s">
        <v>1858</v>
      </c>
      <c r="I3578" s="97">
        <v>26</v>
      </c>
      <c r="J3578" s="92"/>
    </row>
    <row r="3579" spans="1:10" ht="15" x14ac:dyDescent="0.2">
      <c r="A3579" s="99">
        <v>306</v>
      </c>
      <c r="B3579" s="98" t="s">
        <v>1099</v>
      </c>
      <c r="C3579" s="98" t="s">
        <v>1172</v>
      </c>
      <c r="D3579" s="99">
        <v>10</v>
      </c>
      <c r="E3579" s="99">
        <v>904</v>
      </c>
      <c r="F3579" s="98" t="s">
        <v>1322</v>
      </c>
      <c r="G3579" s="99">
        <v>3</v>
      </c>
      <c r="H3579" s="98" t="s">
        <v>1858</v>
      </c>
      <c r="I3579" s="97">
        <v>27</v>
      </c>
      <c r="J3579" s="92"/>
    </row>
    <row r="3580" spans="1:10" ht="15" x14ac:dyDescent="0.2">
      <c r="A3580" s="99">
        <v>306</v>
      </c>
      <c r="B3580" s="98" t="s">
        <v>1099</v>
      </c>
      <c r="C3580" s="98" t="s">
        <v>1172</v>
      </c>
      <c r="D3580" s="99">
        <v>10</v>
      </c>
      <c r="E3580" s="99">
        <v>904</v>
      </c>
      <c r="F3580" s="98" t="s">
        <v>1322</v>
      </c>
      <c r="G3580" s="99">
        <v>6</v>
      </c>
      <c r="H3580" s="98" t="s">
        <v>1858</v>
      </c>
      <c r="I3580" s="97">
        <v>27</v>
      </c>
      <c r="J3580" s="92"/>
    </row>
    <row r="3581" spans="1:10" ht="15" x14ac:dyDescent="0.2">
      <c r="A3581" s="99">
        <v>306</v>
      </c>
      <c r="B3581" s="98" t="s">
        <v>1099</v>
      </c>
      <c r="C3581" s="98" t="s">
        <v>1172</v>
      </c>
      <c r="D3581" s="99">
        <v>10</v>
      </c>
      <c r="E3581" s="99">
        <v>904</v>
      </c>
      <c r="F3581" s="98" t="s">
        <v>1322</v>
      </c>
      <c r="G3581" s="99">
        <v>7</v>
      </c>
      <c r="H3581" s="98" t="s">
        <v>1858</v>
      </c>
      <c r="I3581" s="97">
        <v>24</v>
      </c>
      <c r="J3581" s="92"/>
    </row>
    <row r="3582" spans="1:10" ht="15" x14ac:dyDescent="0.2">
      <c r="A3582" s="99">
        <v>306</v>
      </c>
      <c r="B3582" s="98" t="s">
        <v>1099</v>
      </c>
      <c r="C3582" s="98" t="s">
        <v>1172</v>
      </c>
      <c r="D3582" s="99">
        <v>10</v>
      </c>
      <c r="E3582" s="99">
        <v>310</v>
      </c>
      <c r="F3582" s="98" t="s">
        <v>1318</v>
      </c>
      <c r="G3582" s="99">
        <v>7</v>
      </c>
      <c r="H3582" s="98" t="s">
        <v>1945</v>
      </c>
      <c r="I3582" s="97">
        <v>1</v>
      </c>
      <c r="J3582" s="92"/>
    </row>
    <row r="3583" spans="1:10" ht="15" x14ac:dyDescent="0.2">
      <c r="A3583" s="99">
        <v>306</v>
      </c>
      <c r="B3583" s="98" t="s">
        <v>1099</v>
      </c>
      <c r="C3583" s="98" t="s">
        <v>1172</v>
      </c>
      <c r="D3583" s="99">
        <v>10</v>
      </c>
      <c r="E3583" s="99">
        <v>628</v>
      </c>
      <c r="F3583" s="98" t="s">
        <v>1317</v>
      </c>
      <c r="G3583" s="99">
        <v>6</v>
      </c>
      <c r="H3583" s="98" t="s">
        <v>1944</v>
      </c>
      <c r="I3583" s="97">
        <v>1</v>
      </c>
      <c r="J3583" s="92"/>
    </row>
    <row r="3584" spans="1:10" ht="15" x14ac:dyDescent="0.2">
      <c r="A3584" s="99">
        <v>306</v>
      </c>
      <c r="B3584" s="98" t="s">
        <v>1099</v>
      </c>
      <c r="C3584" s="98" t="s">
        <v>1172</v>
      </c>
      <c r="D3584" s="99">
        <v>10</v>
      </c>
      <c r="E3584" s="99">
        <v>1</v>
      </c>
      <c r="F3584" s="98" t="s">
        <v>1315</v>
      </c>
      <c r="G3584" s="99">
        <v>3</v>
      </c>
      <c r="H3584" s="98" t="s">
        <v>1858</v>
      </c>
      <c r="I3584" s="97">
        <v>22</v>
      </c>
      <c r="J3584" s="92"/>
    </row>
    <row r="3585" spans="1:10" ht="15" x14ac:dyDescent="0.2">
      <c r="A3585" s="99">
        <v>306</v>
      </c>
      <c r="B3585" s="98" t="s">
        <v>1099</v>
      </c>
      <c r="C3585" s="98" t="s">
        <v>1172</v>
      </c>
      <c r="D3585" s="99">
        <v>10</v>
      </c>
      <c r="E3585" s="99">
        <v>1</v>
      </c>
      <c r="F3585" s="98" t="s">
        <v>1315</v>
      </c>
      <c r="G3585" s="99">
        <v>4</v>
      </c>
      <c r="H3585" s="98" t="s">
        <v>1858</v>
      </c>
      <c r="I3585" s="97">
        <v>29</v>
      </c>
      <c r="J3585" s="92"/>
    </row>
    <row r="3586" spans="1:10" ht="15" x14ac:dyDescent="0.2">
      <c r="A3586" s="99">
        <v>306</v>
      </c>
      <c r="B3586" s="98" t="s">
        <v>1099</v>
      </c>
      <c r="C3586" s="98" t="s">
        <v>1172</v>
      </c>
      <c r="D3586" s="99">
        <v>10</v>
      </c>
      <c r="E3586" s="99">
        <v>1</v>
      </c>
      <c r="F3586" s="98" t="s">
        <v>1315</v>
      </c>
      <c r="G3586" s="99">
        <v>6</v>
      </c>
      <c r="H3586" s="98" t="s">
        <v>1858</v>
      </c>
      <c r="I3586" s="97">
        <v>26</v>
      </c>
      <c r="J3586" s="92"/>
    </row>
    <row r="3587" spans="1:10" ht="15" x14ac:dyDescent="0.2">
      <c r="A3587" s="99">
        <v>306</v>
      </c>
      <c r="B3587" s="98" t="s">
        <v>1099</v>
      </c>
      <c r="C3587" s="98" t="s">
        <v>1172</v>
      </c>
      <c r="D3587" s="99">
        <v>10</v>
      </c>
      <c r="E3587" s="99">
        <v>1</v>
      </c>
      <c r="F3587" s="98" t="s">
        <v>1315</v>
      </c>
      <c r="G3587" s="99">
        <v>7</v>
      </c>
      <c r="H3587" s="98" t="s">
        <v>1858</v>
      </c>
      <c r="I3587" s="97">
        <v>30</v>
      </c>
      <c r="J3587" s="92"/>
    </row>
    <row r="3588" spans="1:10" ht="15" x14ac:dyDescent="0.2">
      <c r="A3588" s="99">
        <v>306</v>
      </c>
      <c r="B3588" s="98" t="s">
        <v>1099</v>
      </c>
      <c r="C3588" s="98" t="s">
        <v>1169</v>
      </c>
      <c r="D3588" s="99">
        <v>10</v>
      </c>
      <c r="E3588" s="99">
        <v>165</v>
      </c>
      <c r="F3588" s="98" t="s">
        <v>1314</v>
      </c>
      <c r="G3588" s="99">
        <v>3</v>
      </c>
      <c r="H3588" s="98" t="s">
        <v>1861</v>
      </c>
      <c r="I3588" s="97">
        <v>1</v>
      </c>
      <c r="J3588" s="92"/>
    </row>
    <row r="3589" spans="1:10" ht="15" x14ac:dyDescent="0.2">
      <c r="A3589" s="99">
        <v>306</v>
      </c>
      <c r="B3589" s="98" t="s">
        <v>1099</v>
      </c>
      <c r="C3589" s="98" t="s">
        <v>1169</v>
      </c>
      <c r="D3589" s="99">
        <v>10</v>
      </c>
      <c r="E3589" s="99">
        <v>165</v>
      </c>
      <c r="F3589" s="98" t="s">
        <v>1314</v>
      </c>
      <c r="G3589" s="99">
        <v>5</v>
      </c>
      <c r="H3589" s="98" t="s">
        <v>1884</v>
      </c>
      <c r="I3589" s="97">
        <v>1</v>
      </c>
      <c r="J3589" s="92"/>
    </row>
    <row r="3590" spans="1:10" ht="15" x14ac:dyDescent="0.2">
      <c r="A3590" s="99">
        <v>306</v>
      </c>
      <c r="B3590" s="98" t="s">
        <v>1099</v>
      </c>
      <c r="C3590" s="98" t="s">
        <v>1169</v>
      </c>
      <c r="D3590" s="99">
        <v>10</v>
      </c>
      <c r="E3590" s="99">
        <v>165</v>
      </c>
      <c r="F3590" s="98" t="s">
        <v>1314</v>
      </c>
      <c r="G3590" s="99">
        <v>6</v>
      </c>
      <c r="H3590" s="98" t="s">
        <v>1861</v>
      </c>
      <c r="I3590" s="97">
        <v>5</v>
      </c>
      <c r="J3590" s="92"/>
    </row>
    <row r="3591" spans="1:10" ht="15" x14ac:dyDescent="0.2">
      <c r="A3591" s="99">
        <v>306</v>
      </c>
      <c r="B3591" s="98" t="s">
        <v>1099</v>
      </c>
      <c r="C3591" s="98" t="s">
        <v>1169</v>
      </c>
      <c r="D3591" s="99">
        <v>10</v>
      </c>
      <c r="E3591" s="99">
        <v>833</v>
      </c>
      <c r="F3591" s="98" t="s">
        <v>1312</v>
      </c>
      <c r="G3591" s="99">
        <v>1</v>
      </c>
      <c r="H3591" s="98" t="s">
        <v>1861</v>
      </c>
      <c r="I3591" s="97">
        <v>4</v>
      </c>
      <c r="J3591" s="92"/>
    </row>
    <row r="3592" spans="1:10" ht="15" x14ac:dyDescent="0.2">
      <c r="A3592" s="99">
        <v>306</v>
      </c>
      <c r="B3592" s="98" t="s">
        <v>1099</v>
      </c>
      <c r="C3592" s="98" t="s">
        <v>1169</v>
      </c>
      <c r="D3592" s="99">
        <v>10</v>
      </c>
      <c r="E3592" s="99">
        <v>833</v>
      </c>
      <c r="F3592" s="98" t="s">
        <v>1312</v>
      </c>
      <c r="G3592" s="99">
        <v>2</v>
      </c>
      <c r="H3592" s="98" t="s">
        <v>1854</v>
      </c>
      <c r="I3592" s="97">
        <v>19</v>
      </c>
      <c r="J3592" s="92"/>
    </row>
    <row r="3593" spans="1:10" ht="15" x14ac:dyDescent="0.2">
      <c r="A3593" s="99">
        <v>306</v>
      </c>
      <c r="B3593" s="98" t="s">
        <v>1099</v>
      </c>
      <c r="C3593" s="98" t="s">
        <v>1169</v>
      </c>
      <c r="D3593" s="99">
        <v>10</v>
      </c>
      <c r="E3593" s="99">
        <v>833</v>
      </c>
      <c r="F3593" s="98" t="s">
        <v>1312</v>
      </c>
      <c r="G3593" s="99">
        <v>4</v>
      </c>
      <c r="H3593" s="98" t="s">
        <v>1854</v>
      </c>
      <c r="I3593" s="97">
        <v>22</v>
      </c>
      <c r="J3593" s="92"/>
    </row>
    <row r="3594" spans="1:10" ht="15" x14ac:dyDescent="0.2">
      <c r="A3594" s="99">
        <v>306</v>
      </c>
      <c r="B3594" s="98" t="s">
        <v>1099</v>
      </c>
      <c r="C3594" s="98" t="s">
        <v>1169</v>
      </c>
      <c r="D3594" s="99">
        <v>10</v>
      </c>
      <c r="E3594" s="99">
        <v>833</v>
      </c>
      <c r="F3594" s="98" t="s">
        <v>1312</v>
      </c>
      <c r="G3594" s="99">
        <v>5</v>
      </c>
      <c r="H3594" s="98" t="s">
        <v>1854</v>
      </c>
      <c r="I3594" s="97">
        <v>19</v>
      </c>
      <c r="J3594" s="92"/>
    </row>
    <row r="3595" spans="1:10" ht="15" x14ac:dyDescent="0.2">
      <c r="A3595" s="99">
        <v>306</v>
      </c>
      <c r="B3595" s="98" t="s">
        <v>1099</v>
      </c>
      <c r="C3595" s="98" t="s">
        <v>1169</v>
      </c>
      <c r="D3595" s="99">
        <v>10</v>
      </c>
      <c r="E3595" s="99">
        <v>833</v>
      </c>
      <c r="F3595" s="98" t="s">
        <v>1312</v>
      </c>
      <c r="G3595" s="99">
        <v>6</v>
      </c>
      <c r="H3595" s="98" t="s">
        <v>1861</v>
      </c>
      <c r="I3595" s="97">
        <v>6</v>
      </c>
      <c r="J3595" s="92"/>
    </row>
    <row r="3596" spans="1:10" ht="15" x14ac:dyDescent="0.2">
      <c r="A3596" s="99">
        <v>306</v>
      </c>
      <c r="B3596" s="98" t="s">
        <v>1099</v>
      </c>
      <c r="C3596" s="98" t="s">
        <v>1169</v>
      </c>
      <c r="D3596" s="99">
        <v>10</v>
      </c>
      <c r="E3596" s="99">
        <v>549</v>
      </c>
      <c r="F3596" s="98" t="s">
        <v>1311</v>
      </c>
      <c r="G3596" s="99">
        <v>1</v>
      </c>
      <c r="H3596" s="98" t="s">
        <v>1854</v>
      </c>
      <c r="I3596" s="97">
        <v>3</v>
      </c>
      <c r="J3596" s="92"/>
    </row>
    <row r="3597" spans="1:10" ht="15" x14ac:dyDescent="0.2">
      <c r="A3597" s="99">
        <v>306</v>
      </c>
      <c r="B3597" s="98" t="s">
        <v>1099</v>
      </c>
      <c r="C3597" s="98" t="s">
        <v>1169</v>
      </c>
      <c r="D3597" s="99">
        <v>10</v>
      </c>
      <c r="E3597" s="99">
        <v>596</v>
      </c>
      <c r="F3597" s="98" t="s">
        <v>1310</v>
      </c>
      <c r="G3597" s="99">
        <v>1</v>
      </c>
      <c r="H3597" s="98" t="s">
        <v>1861</v>
      </c>
      <c r="I3597" s="97">
        <v>6</v>
      </c>
      <c r="J3597" s="92"/>
    </row>
    <row r="3598" spans="1:10" ht="15" x14ac:dyDescent="0.2">
      <c r="A3598" s="99">
        <v>306</v>
      </c>
      <c r="B3598" s="98" t="s">
        <v>1099</v>
      </c>
      <c r="C3598" s="98" t="s">
        <v>1169</v>
      </c>
      <c r="D3598" s="99">
        <v>10</v>
      </c>
      <c r="E3598" s="99">
        <v>596</v>
      </c>
      <c r="F3598" s="98" t="s">
        <v>1310</v>
      </c>
      <c r="G3598" s="99">
        <v>3</v>
      </c>
      <c r="H3598" s="98" t="s">
        <v>1861</v>
      </c>
      <c r="I3598" s="97">
        <v>6</v>
      </c>
      <c r="J3598" s="92"/>
    </row>
    <row r="3599" spans="1:10" ht="15" x14ac:dyDescent="0.2">
      <c r="A3599" s="99">
        <v>306</v>
      </c>
      <c r="B3599" s="98" t="s">
        <v>1099</v>
      </c>
      <c r="C3599" s="98" t="s">
        <v>1169</v>
      </c>
      <c r="D3599" s="99">
        <v>10</v>
      </c>
      <c r="E3599" s="99">
        <v>596</v>
      </c>
      <c r="F3599" s="98" t="s">
        <v>1310</v>
      </c>
      <c r="G3599" s="99">
        <v>4</v>
      </c>
      <c r="H3599" s="98" t="s">
        <v>1854</v>
      </c>
      <c r="I3599" s="97">
        <v>22</v>
      </c>
      <c r="J3599" s="92"/>
    </row>
    <row r="3600" spans="1:10" ht="15" x14ac:dyDescent="0.2">
      <c r="A3600" s="99">
        <v>306</v>
      </c>
      <c r="B3600" s="98" t="s">
        <v>1099</v>
      </c>
      <c r="C3600" s="98" t="s">
        <v>1169</v>
      </c>
      <c r="D3600" s="99">
        <v>10</v>
      </c>
      <c r="E3600" s="99">
        <v>596</v>
      </c>
      <c r="F3600" s="98" t="s">
        <v>1310</v>
      </c>
      <c r="G3600" s="99">
        <v>5</v>
      </c>
      <c r="H3600" s="98" t="s">
        <v>1854</v>
      </c>
      <c r="I3600" s="97">
        <v>18</v>
      </c>
      <c r="J3600" s="92"/>
    </row>
    <row r="3601" spans="1:10" ht="15" x14ac:dyDescent="0.2">
      <c r="A3601" s="99">
        <v>306</v>
      </c>
      <c r="B3601" s="98" t="s">
        <v>1099</v>
      </c>
      <c r="C3601" s="98" t="s">
        <v>1169</v>
      </c>
      <c r="D3601" s="99">
        <v>10</v>
      </c>
      <c r="E3601" s="99">
        <v>596</v>
      </c>
      <c r="F3601" s="98" t="s">
        <v>1310</v>
      </c>
      <c r="G3601" s="99">
        <v>7</v>
      </c>
      <c r="H3601" s="98" t="s">
        <v>1854</v>
      </c>
      <c r="I3601" s="97">
        <v>15</v>
      </c>
      <c r="J3601" s="92"/>
    </row>
    <row r="3602" spans="1:10" ht="15" x14ac:dyDescent="0.2">
      <c r="A3602" s="99">
        <v>306</v>
      </c>
      <c r="B3602" s="98" t="s">
        <v>1099</v>
      </c>
      <c r="C3602" s="98" t="s">
        <v>1169</v>
      </c>
      <c r="D3602" s="99">
        <v>10</v>
      </c>
      <c r="E3602" s="99">
        <v>277</v>
      </c>
      <c r="F3602" s="98" t="s">
        <v>1309</v>
      </c>
      <c r="G3602" s="99">
        <v>2</v>
      </c>
      <c r="H3602" s="98" t="s">
        <v>1854</v>
      </c>
      <c r="I3602" s="97">
        <v>19</v>
      </c>
      <c r="J3602" s="92"/>
    </row>
    <row r="3603" spans="1:10" ht="15" x14ac:dyDescent="0.2">
      <c r="A3603" s="99">
        <v>306</v>
      </c>
      <c r="B3603" s="98" t="s">
        <v>1099</v>
      </c>
      <c r="C3603" s="98" t="s">
        <v>1169</v>
      </c>
      <c r="D3603" s="99">
        <v>10</v>
      </c>
      <c r="E3603" s="99">
        <v>277</v>
      </c>
      <c r="F3603" s="98" t="s">
        <v>1309</v>
      </c>
      <c r="G3603" s="99">
        <v>4</v>
      </c>
      <c r="H3603" s="98" t="s">
        <v>1867</v>
      </c>
      <c r="I3603" s="97">
        <v>21</v>
      </c>
      <c r="J3603" s="92"/>
    </row>
    <row r="3604" spans="1:10" ht="15" x14ac:dyDescent="0.2">
      <c r="A3604" s="99">
        <v>306</v>
      </c>
      <c r="B3604" s="98" t="s">
        <v>1099</v>
      </c>
      <c r="C3604" s="98" t="s">
        <v>1169</v>
      </c>
      <c r="D3604" s="99">
        <v>10</v>
      </c>
      <c r="E3604" s="99">
        <v>277</v>
      </c>
      <c r="F3604" s="98" t="s">
        <v>1309</v>
      </c>
      <c r="G3604" s="99">
        <v>5</v>
      </c>
      <c r="H3604" s="98" t="s">
        <v>1854</v>
      </c>
      <c r="I3604" s="97">
        <v>22</v>
      </c>
      <c r="J3604" s="92"/>
    </row>
    <row r="3605" spans="1:10" ht="15" x14ac:dyDescent="0.2">
      <c r="A3605" s="99">
        <v>306</v>
      </c>
      <c r="B3605" s="98" t="s">
        <v>1099</v>
      </c>
      <c r="C3605" s="98" t="s">
        <v>1169</v>
      </c>
      <c r="D3605" s="99">
        <v>10</v>
      </c>
      <c r="E3605" s="99">
        <v>277</v>
      </c>
      <c r="F3605" s="98" t="s">
        <v>1309</v>
      </c>
      <c r="G3605" s="99">
        <v>6</v>
      </c>
      <c r="H3605" s="98" t="s">
        <v>1854</v>
      </c>
      <c r="I3605" s="97">
        <v>18</v>
      </c>
    </row>
    <row r="3606" spans="1:10" ht="15" x14ac:dyDescent="0.2">
      <c r="A3606" s="99">
        <v>306</v>
      </c>
      <c r="B3606" s="98" t="s">
        <v>1099</v>
      </c>
      <c r="C3606" s="98" t="s">
        <v>1169</v>
      </c>
      <c r="D3606" s="99">
        <v>10</v>
      </c>
      <c r="E3606" s="99">
        <v>277</v>
      </c>
      <c r="F3606" s="98" t="s">
        <v>1309</v>
      </c>
      <c r="G3606" s="99">
        <v>7</v>
      </c>
      <c r="H3606" s="98" t="s">
        <v>1854</v>
      </c>
      <c r="I3606" s="97">
        <v>14</v>
      </c>
    </row>
    <row r="3607" spans="1:10" ht="15" x14ac:dyDescent="0.2">
      <c r="A3607" s="99">
        <v>306</v>
      </c>
      <c r="B3607" s="98" t="s">
        <v>1099</v>
      </c>
      <c r="C3607" s="98" t="s">
        <v>1169</v>
      </c>
      <c r="D3607" s="99">
        <v>10</v>
      </c>
      <c r="E3607" s="99">
        <v>405</v>
      </c>
      <c r="F3607" s="98" t="s">
        <v>1308</v>
      </c>
      <c r="G3607" s="99">
        <v>1</v>
      </c>
      <c r="H3607" s="98" t="s">
        <v>1861</v>
      </c>
      <c r="I3607" s="97">
        <v>3</v>
      </c>
    </row>
    <row r="3608" spans="1:10" ht="15" x14ac:dyDescent="0.2">
      <c r="A3608" s="99">
        <v>306</v>
      </c>
      <c r="B3608" s="98" t="s">
        <v>1099</v>
      </c>
      <c r="C3608" s="98" t="s">
        <v>1169</v>
      </c>
      <c r="D3608" s="99">
        <v>10</v>
      </c>
      <c r="E3608" s="99">
        <v>14</v>
      </c>
      <c r="F3608" s="98" t="s">
        <v>1307</v>
      </c>
      <c r="G3608" s="99">
        <v>4</v>
      </c>
      <c r="H3608" s="98" t="s">
        <v>1867</v>
      </c>
      <c r="I3608" s="97">
        <v>19</v>
      </c>
    </row>
    <row r="3609" spans="1:10" ht="15" x14ac:dyDescent="0.2">
      <c r="A3609" s="99">
        <v>306</v>
      </c>
      <c r="B3609" s="98" t="s">
        <v>1099</v>
      </c>
      <c r="C3609" s="98" t="s">
        <v>1169</v>
      </c>
      <c r="D3609" s="99">
        <v>10</v>
      </c>
      <c r="E3609" s="99">
        <v>14</v>
      </c>
      <c r="F3609" s="98" t="s">
        <v>1307</v>
      </c>
      <c r="G3609" s="99">
        <v>5</v>
      </c>
      <c r="H3609" s="98" t="s">
        <v>1867</v>
      </c>
      <c r="I3609" s="97">
        <v>2</v>
      </c>
    </row>
    <row r="3610" spans="1:10" ht="15" x14ac:dyDescent="0.2">
      <c r="A3610" s="99">
        <v>306</v>
      </c>
      <c r="B3610" s="98" t="s">
        <v>1099</v>
      </c>
      <c r="C3610" s="98" t="s">
        <v>1169</v>
      </c>
      <c r="D3610" s="99">
        <v>10</v>
      </c>
      <c r="E3610" s="99">
        <v>14</v>
      </c>
      <c r="F3610" s="98" t="s">
        <v>1307</v>
      </c>
      <c r="G3610" s="99">
        <v>7</v>
      </c>
      <c r="H3610" s="98" t="s">
        <v>1854</v>
      </c>
      <c r="I3610" s="97">
        <v>5</v>
      </c>
    </row>
    <row r="3611" spans="1:10" ht="15" x14ac:dyDescent="0.2">
      <c r="A3611" s="99">
        <v>306</v>
      </c>
      <c r="B3611" s="98" t="s">
        <v>1099</v>
      </c>
      <c r="C3611" s="98" t="s">
        <v>1169</v>
      </c>
      <c r="D3611" s="99">
        <v>10</v>
      </c>
      <c r="E3611" s="99">
        <v>912</v>
      </c>
      <c r="F3611" s="98" t="s">
        <v>1306</v>
      </c>
      <c r="G3611" s="99">
        <v>3</v>
      </c>
      <c r="H3611" s="98" t="s">
        <v>1867</v>
      </c>
      <c r="I3611" s="97">
        <v>24</v>
      </c>
    </row>
    <row r="3612" spans="1:10" ht="15" x14ac:dyDescent="0.2">
      <c r="A3612" s="99">
        <v>306</v>
      </c>
      <c r="B3612" s="98" t="s">
        <v>1099</v>
      </c>
      <c r="C3612" s="98" t="s">
        <v>1169</v>
      </c>
      <c r="D3612" s="99">
        <v>10</v>
      </c>
      <c r="E3612" s="99">
        <v>20</v>
      </c>
      <c r="F3612" s="98" t="s">
        <v>1305</v>
      </c>
      <c r="G3612" s="99">
        <v>1</v>
      </c>
      <c r="H3612" s="98" t="s">
        <v>1861</v>
      </c>
      <c r="I3612" s="97">
        <v>7</v>
      </c>
    </row>
    <row r="3613" spans="1:10" ht="15" x14ac:dyDescent="0.2">
      <c r="A3613" s="99">
        <v>306</v>
      </c>
      <c r="B3613" s="98" t="s">
        <v>1099</v>
      </c>
      <c r="C3613" s="98" t="s">
        <v>1169</v>
      </c>
      <c r="D3613" s="99">
        <v>10</v>
      </c>
      <c r="E3613" s="99">
        <v>20</v>
      </c>
      <c r="F3613" s="98" t="s">
        <v>1305</v>
      </c>
      <c r="G3613" s="99">
        <v>3</v>
      </c>
      <c r="H3613" s="98" t="s">
        <v>1861</v>
      </c>
      <c r="I3613" s="97">
        <v>3</v>
      </c>
    </row>
    <row r="3614" spans="1:10" ht="15" x14ac:dyDescent="0.2">
      <c r="A3614" s="99">
        <v>306</v>
      </c>
      <c r="B3614" s="98" t="s">
        <v>1099</v>
      </c>
      <c r="C3614" s="98" t="s">
        <v>1169</v>
      </c>
      <c r="D3614" s="99">
        <v>10</v>
      </c>
      <c r="E3614" s="99">
        <v>20</v>
      </c>
      <c r="F3614" s="98" t="s">
        <v>1305</v>
      </c>
      <c r="G3614" s="99">
        <v>4</v>
      </c>
      <c r="H3614" s="98" t="s">
        <v>1854</v>
      </c>
      <c r="I3614" s="97">
        <v>23</v>
      </c>
    </row>
    <row r="3615" spans="1:10" ht="15" x14ac:dyDescent="0.2">
      <c r="A3615" s="99">
        <v>306</v>
      </c>
      <c r="B3615" s="98" t="s">
        <v>1099</v>
      </c>
      <c r="C3615" s="98" t="s">
        <v>1169</v>
      </c>
      <c r="D3615" s="99">
        <v>10</v>
      </c>
      <c r="E3615" s="99">
        <v>20</v>
      </c>
      <c r="F3615" s="98" t="s">
        <v>1305</v>
      </c>
      <c r="G3615" s="99">
        <v>5</v>
      </c>
      <c r="H3615" s="98" t="s">
        <v>1861</v>
      </c>
      <c r="I3615" s="97">
        <v>2</v>
      </c>
    </row>
    <row r="3616" spans="1:10" ht="15" x14ac:dyDescent="0.2">
      <c r="A3616" s="99">
        <v>306</v>
      </c>
      <c r="B3616" s="98" t="s">
        <v>1099</v>
      </c>
      <c r="C3616" s="98" t="s">
        <v>1169</v>
      </c>
      <c r="D3616" s="99">
        <v>10</v>
      </c>
      <c r="E3616" s="99">
        <v>20</v>
      </c>
      <c r="F3616" s="98" t="s">
        <v>1305</v>
      </c>
      <c r="G3616" s="99">
        <v>7</v>
      </c>
      <c r="H3616" s="98" t="s">
        <v>1854</v>
      </c>
      <c r="I3616" s="97">
        <v>15</v>
      </c>
    </row>
    <row r="3617" spans="1:9" ht="15" x14ac:dyDescent="0.2">
      <c r="A3617" s="99">
        <v>306</v>
      </c>
      <c r="B3617" s="98" t="s">
        <v>1099</v>
      </c>
      <c r="C3617" s="98" t="s">
        <v>1169</v>
      </c>
      <c r="D3617" s="99">
        <v>10</v>
      </c>
      <c r="E3617" s="99">
        <v>835</v>
      </c>
      <c r="F3617" s="98" t="s">
        <v>1304</v>
      </c>
      <c r="G3617" s="99">
        <v>1</v>
      </c>
      <c r="H3617" s="98" t="s">
        <v>1854</v>
      </c>
      <c r="I3617" s="97">
        <v>3</v>
      </c>
    </row>
    <row r="3618" spans="1:9" ht="15" x14ac:dyDescent="0.2">
      <c r="A3618" s="99">
        <v>306</v>
      </c>
      <c r="B3618" s="98" t="s">
        <v>1099</v>
      </c>
      <c r="C3618" s="98" t="s">
        <v>1169</v>
      </c>
      <c r="D3618" s="99">
        <v>10</v>
      </c>
      <c r="E3618" s="99">
        <v>835</v>
      </c>
      <c r="F3618" s="98" t="s">
        <v>1304</v>
      </c>
      <c r="G3618" s="99">
        <v>3</v>
      </c>
      <c r="H3618" s="98" t="s">
        <v>1867</v>
      </c>
      <c r="I3618" s="97">
        <v>24</v>
      </c>
    </row>
    <row r="3619" spans="1:9" ht="15" x14ac:dyDescent="0.2">
      <c r="A3619" s="99">
        <v>306</v>
      </c>
      <c r="B3619" s="98" t="s">
        <v>1099</v>
      </c>
      <c r="C3619" s="98" t="s">
        <v>1169</v>
      </c>
      <c r="D3619" s="99">
        <v>10</v>
      </c>
      <c r="E3619" s="99">
        <v>184</v>
      </c>
      <c r="F3619" s="98" t="s">
        <v>1303</v>
      </c>
      <c r="G3619" s="99">
        <v>2</v>
      </c>
      <c r="H3619" s="98" t="s">
        <v>1856</v>
      </c>
      <c r="I3619" s="97">
        <v>11</v>
      </c>
    </row>
    <row r="3620" spans="1:9" ht="15" x14ac:dyDescent="0.2">
      <c r="A3620" s="99">
        <v>306</v>
      </c>
      <c r="B3620" s="98" t="s">
        <v>1099</v>
      </c>
      <c r="C3620" s="98" t="s">
        <v>1169</v>
      </c>
      <c r="D3620" s="99">
        <v>10</v>
      </c>
      <c r="E3620" s="99">
        <v>184</v>
      </c>
      <c r="F3620" s="98" t="s">
        <v>1303</v>
      </c>
      <c r="G3620" s="99">
        <v>3</v>
      </c>
      <c r="H3620" s="98" t="s">
        <v>1856</v>
      </c>
      <c r="I3620" s="97">
        <v>27</v>
      </c>
    </row>
    <row r="3621" spans="1:9" ht="15" x14ac:dyDescent="0.2">
      <c r="A3621" s="99">
        <v>306</v>
      </c>
      <c r="B3621" s="98" t="s">
        <v>1099</v>
      </c>
      <c r="C3621" s="98" t="s">
        <v>1169</v>
      </c>
      <c r="D3621" s="99">
        <v>10</v>
      </c>
      <c r="E3621" s="99">
        <v>184</v>
      </c>
      <c r="F3621" s="98" t="s">
        <v>1303</v>
      </c>
      <c r="G3621" s="99">
        <v>4</v>
      </c>
      <c r="H3621" s="98" t="s">
        <v>1861</v>
      </c>
      <c r="I3621" s="97">
        <v>3</v>
      </c>
    </row>
    <row r="3622" spans="1:9" ht="15" x14ac:dyDescent="0.2">
      <c r="A3622" s="99">
        <v>306</v>
      </c>
      <c r="B3622" s="98" t="s">
        <v>1099</v>
      </c>
      <c r="C3622" s="98" t="s">
        <v>1169</v>
      </c>
      <c r="D3622" s="99">
        <v>10</v>
      </c>
      <c r="E3622" s="99">
        <v>184</v>
      </c>
      <c r="F3622" s="98" t="s">
        <v>1303</v>
      </c>
      <c r="G3622" s="99">
        <v>5</v>
      </c>
      <c r="H3622" s="98" t="s">
        <v>1861</v>
      </c>
      <c r="I3622" s="97">
        <v>5</v>
      </c>
    </row>
    <row r="3623" spans="1:9" ht="15" x14ac:dyDescent="0.2">
      <c r="A3623" s="99">
        <v>306</v>
      </c>
      <c r="B3623" s="98" t="s">
        <v>1099</v>
      </c>
      <c r="C3623" s="98" t="s">
        <v>1169</v>
      </c>
      <c r="D3623" s="99">
        <v>10</v>
      </c>
      <c r="E3623" s="99">
        <v>184</v>
      </c>
      <c r="F3623" s="98" t="s">
        <v>1303</v>
      </c>
      <c r="G3623" s="99">
        <v>7</v>
      </c>
      <c r="H3623" s="98" t="s">
        <v>1879</v>
      </c>
      <c r="I3623" s="97">
        <v>1</v>
      </c>
    </row>
    <row r="3624" spans="1:9" ht="15" x14ac:dyDescent="0.2">
      <c r="A3624" s="99">
        <v>306</v>
      </c>
      <c r="B3624" s="98" t="s">
        <v>1099</v>
      </c>
      <c r="C3624" s="98" t="s">
        <v>1166</v>
      </c>
      <c r="D3624" s="99">
        <v>10</v>
      </c>
      <c r="E3624" s="99">
        <v>796</v>
      </c>
      <c r="F3624" s="98" t="s">
        <v>1301</v>
      </c>
      <c r="G3624" s="99">
        <v>2</v>
      </c>
      <c r="H3624" s="98" t="s">
        <v>1871</v>
      </c>
      <c r="I3624" s="97">
        <v>32</v>
      </c>
    </row>
    <row r="3625" spans="1:9" ht="15" x14ac:dyDescent="0.2">
      <c r="A3625" s="99">
        <v>306</v>
      </c>
      <c r="B3625" s="98" t="s">
        <v>1099</v>
      </c>
      <c r="C3625" s="98" t="s">
        <v>1166</v>
      </c>
      <c r="D3625" s="99">
        <v>10</v>
      </c>
      <c r="E3625" s="99">
        <v>796</v>
      </c>
      <c r="F3625" s="98" t="s">
        <v>1301</v>
      </c>
      <c r="G3625" s="99">
        <v>3</v>
      </c>
      <c r="H3625" s="98" t="s">
        <v>1871</v>
      </c>
      <c r="I3625" s="97">
        <v>21</v>
      </c>
    </row>
    <row r="3626" spans="1:9" ht="15" x14ac:dyDescent="0.2">
      <c r="A3626" s="99">
        <v>306</v>
      </c>
      <c r="B3626" s="98" t="s">
        <v>1099</v>
      </c>
      <c r="C3626" s="98" t="s">
        <v>1166</v>
      </c>
      <c r="D3626" s="99">
        <v>10</v>
      </c>
      <c r="E3626" s="99">
        <v>796</v>
      </c>
      <c r="F3626" s="98" t="s">
        <v>1301</v>
      </c>
      <c r="G3626" s="99">
        <v>4</v>
      </c>
      <c r="H3626" s="98" t="s">
        <v>1871</v>
      </c>
      <c r="I3626" s="97">
        <v>23</v>
      </c>
    </row>
    <row r="3627" spans="1:9" ht="15" x14ac:dyDescent="0.2">
      <c r="A3627" s="99">
        <v>306</v>
      </c>
      <c r="B3627" s="98" t="s">
        <v>1099</v>
      </c>
      <c r="C3627" s="98" t="s">
        <v>1166</v>
      </c>
      <c r="D3627" s="99">
        <v>10</v>
      </c>
      <c r="E3627" s="99">
        <v>796</v>
      </c>
      <c r="F3627" s="98" t="s">
        <v>1301</v>
      </c>
      <c r="G3627" s="99">
        <v>7</v>
      </c>
      <c r="H3627" s="98" t="s">
        <v>1871</v>
      </c>
      <c r="I3627" s="97">
        <v>19</v>
      </c>
    </row>
    <row r="3628" spans="1:9" ht="15" x14ac:dyDescent="0.2">
      <c r="A3628" s="99">
        <v>306</v>
      </c>
      <c r="B3628" s="98" t="s">
        <v>1099</v>
      </c>
      <c r="C3628" s="98" t="s">
        <v>1166</v>
      </c>
      <c r="D3628" s="99">
        <v>10</v>
      </c>
      <c r="E3628" s="99">
        <v>9</v>
      </c>
      <c r="F3628" s="98" t="s">
        <v>1299</v>
      </c>
      <c r="G3628" s="99">
        <v>3</v>
      </c>
      <c r="H3628" s="98" t="s">
        <v>1939</v>
      </c>
      <c r="I3628" s="97">
        <v>1</v>
      </c>
    </row>
    <row r="3629" spans="1:9" ht="15" x14ac:dyDescent="0.2">
      <c r="A3629" s="99">
        <v>306</v>
      </c>
      <c r="B3629" s="98" t="s">
        <v>1099</v>
      </c>
      <c r="C3629" s="98" t="s">
        <v>1166</v>
      </c>
      <c r="D3629" s="99">
        <v>10</v>
      </c>
      <c r="E3629" s="99">
        <v>804</v>
      </c>
      <c r="F3629" s="98" t="s">
        <v>1298</v>
      </c>
      <c r="G3629" s="99">
        <v>1</v>
      </c>
      <c r="H3629" s="98" t="s">
        <v>1957</v>
      </c>
      <c r="I3629" s="97">
        <v>23</v>
      </c>
    </row>
    <row r="3630" spans="1:9" ht="15" x14ac:dyDescent="0.2">
      <c r="A3630" s="99">
        <v>306</v>
      </c>
      <c r="B3630" s="98" t="s">
        <v>1099</v>
      </c>
      <c r="C3630" s="98" t="s">
        <v>1166</v>
      </c>
      <c r="D3630" s="99">
        <v>10</v>
      </c>
      <c r="E3630" s="99">
        <v>804</v>
      </c>
      <c r="F3630" s="98" t="s">
        <v>1298</v>
      </c>
      <c r="G3630" s="99">
        <v>2</v>
      </c>
      <c r="H3630" s="98" t="s">
        <v>1957</v>
      </c>
      <c r="I3630" s="97">
        <v>30</v>
      </c>
    </row>
    <row r="3631" spans="1:9" ht="15" x14ac:dyDescent="0.2">
      <c r="A3631" s="99">
        <v>306</v>
      </c>
      <c r="B3631" s="98" t="s">
        <v>1099</v>
      </c>
      <c r="C3631" s="98" t="s">
        <v>1166</v>
      </c>
      <c r="D3631" s="99">
        <v>10</v>
      </c>
      <c r="E3631" s="99">
        <v>804</v>
      </c>
      <c r="F3631" s="98" t="s">
        <v>1298</v>
      </c>
      <c r="G3631" s="99">
        <v>5</v>
      </c>
      <c r="H3631" s="98" t="s">
        <v>1957</v>
      </c>
      <c r="I3631" s="97">
        <v>26</v>
      </c>
    </row>
    <row r="3632" spans="1:9" ht="15" x14ac:dyDescent="0.2">
      <c r="A3632" s="99">
        <v>306</v>
      </c>
      <c r="B3632" s="98" t="s">
        <v>1099</v>
      </c>
      <c r="C3632" s="98" t="s">
        <v>1166</v>
      </c>
      <c r="D3632" s="99">
        <v>10</v>
      </c>
      <c r="E3632" s="99">
        <v>804</v>
      </c>
      <c r="F3632" s="98" t="s">
        <v>1298</v>
      </c>
      <c r="G3632" s="99">
        <v>6</v>
      </c>
      <c r="H3632" s="98" t="s">
        <v>1957</v>
      </c>
      <c r="I3632" s="97">
        <v>23</v>
      </c>
    </row>
    <row r="3633" spans="1:9" ht="15" x14ac:dyDescent="0.2">
      <c r="A3633" s="99">
        <v>306</v>
      </c>
      <c r="B3633" s="98" t="s">
        <v>1099</v>
      </c>
      <c r="C3633" s="98" t="s">
        <v>1166</v>
      </c>
      <c r="D3633" s="99">
        <v>10</v>
      </c>
      <c r="E3633" s="99">
        <v>11</v>
      </c>
      <c r="F3633" s="98" t="s">
        <v>1296</v>
      </c>
      <c r="G3633" s="99">
        <v>3</v>
      </c>
      <c r="H3633" s="98" t="s">
        <v>1956</v>
      </c>
      <c r="I3633" s="97">
        <v>24</v>
      </c>
    </row>
    <row r="3634" spans="1:9" ht="15" x14ac:dyDescent="0.2">
      <c r="A3634" s="99">
        <v>306</v>
      </c>
      <c r="B3634" s="98" t="s">
        <v>1099</v>
      </c>
      <c r="C3634" s="98" t="s">
        <v>1166</v>
      </c>
      <c r="D3634" s="99">
        <v>10</v>
      </c>
      <c r="E3634" s="99">
        <v>11</v>
      </c>
      <c r="F3634" s="98" t="s">
        <v>1296</v>
      </c>
      <c r="G3634" s="99">
        <v>5</v>
      </c>
      <c r="H3634" s="98" t="s">
        <v>1956</v>
      </c>
      <c r="I3634" s="97">
        <v>28</v>
      </c>
    </row>
    <row r="3635" spans="1:9" ht="15" x14ac:dyDescent="0.2">
      <c r="A3635" s="99">
        <v>306</v>
      </c>
      <c r="B3635" s="98" t="s">
        <v>1099</v>
      </c>
      <c r="C3635" s="98" t="s">
        <v>1166</v>
      </c>
      <c r="D3635" s="99">
        <v>10</v>
      </c>
      <c r="E3635" s="99">
        <v>11</v>
      </c>
      <c r="F3635" s="98" t="s">
        <v>1296</v>
      </c>
      <c r="G3635" s="99">
        <v>6</v>
      </c>
      <c r="H3635" s="98" t="s">
        <v>1956</v>
      </c>
      <c r="I3635" s="97">
        <v>20</v>
      </c>
    </row>
    <row r="3636" spans="1:9" ht="15" x14ac:dyDescent="0.2">
      <c r="A3636" s="99">
        <v>306</v>
      </c>
      <c r="B3636" s="98" t="s">
        <v>1099</v>
      </c>
      <c r="C3636" s="98" t="s">
        <v>1166</v>
      </c>
      <c r="D3636" s="99">
        <v>10</v>
      </c>
      <c r="E3636" s="99">
        <v>11</v>
      </c>
      <c r="F3636" s="98" t="s">
        <v>1296</v>
      </c>
      <c r="G3636" s="99">
        <v>7</v>
      </c>
      <c r="H3636" s="98" t="s">
        <v>1956</v>
      </c>
      <c r="I3636" s="97">
        <v>25</v>
      </c>
    </row>
    <row r="3637" spans="1:9" ht="15" x14ac:dyDescent="0.2">
      <c r="A3637" s="99">
        <v>306</v>
      </c>
      <c r="B3637" s="98" t="s">
        <v>1099</v>
      </c>
      <c r="C3637" s="98" t="s">
        <v>1166</v>
      </c>
      <c r="D3637" s="99">
        <v>10</v>
      </c>
      <c r="E3637" s="99">
        <v>902</v>
      </c>
      <c r="F3637" s="98" t="s">
        <v>1295</v>
      </c>
      <c r="G3637" s="99">
        <v>3</v>
      </c>
      <c r="H3637" s="98" t="s">
        <v>1939</v>
      </c>
      <c r="I3637" s="97">
        <v>1</v>
      </c>
    </row>
    <row r="3638" spans="1:9" ht="15" x14ac:dyDescent="0.2">
      <c r="A3638" s="99">
        <v>306</v>
      </c>
      <c r="B3638" s="98" t="s">
        <v>1099</v>
      </c>
      <c r="C3638" s="98" t="s">
        <v>1166</v>
      </c>
      <c r="D3638" s="99">
        <v>10</v>
      </c>
      <c r="E3638" s="99">
        <v>902</v>
      </c>
      <c r="F3638" s="98" t="s">
        <v>1295</v>
      </c>
      <c r="G3638" s="99">
        <v>5</v>
      </c>
      <c r="H3638" s="98" t="s">
        <v>1851</v>
      </c>
      <c r="I3638" s="97">
        <v>3</v>
      </c>
    </row>
    <row r="3639" spans="1:9" ht="15" x14ac:dyDescent="0.2">
      <c r="A3639" s="99">
        <v>306</v>
      </c>
      <c r="B3639" s="98" t="s">
        <v>1099</v>
      </c>
      <c r="C3639" s="98" t="s">
        <v>1166</v>
      </c>
      <c r="D3639" s="99">
        <v>10</v>
      </c>
      <c r="E3639" s="99">
        <v>810</v>
      </c>
      <c r="F3639" s="98" t="s">
        <v>1294</v>
      </c>
      <c r="G3639" s="99">
        <v>2</v>
      </c>
      <c r="H3639" s="98" t="s">
        <v>1851</v>
      </c>
      <c r="I3639" s="97">
        <v>5</v>
      </c>
    </row>
    <row r="3640" spans="1:9" ht="15" x14ac:dyDescent="0.2">
      <c r="A3640" s="99">
        <v>306</v>
      </c>
      <c r="B3640" s="98" t="s">
        <v>1099</v>
      </c>
      <c r="C3640" s="98" t="s">
        <v>1166</v>
      </c>
      <c r="D3640" s="99">
        <v>10</v>
      </c>
      <c r="E3640" s="99">
        <v>889</v>
      </c>
      <c r="F3640" s="98" t="s">
        <v>1293</v>
      </c>
      <c r="G3640" s="99">
        <v>2</v>
      </c>
      <c r="H3640" s="98" t="s">
        <v>1871</v>
      </c>
      <c r="I3640" s="97">
        <v>22</v>
      </c>
    </row>
    <row r="3641" spans="1:9" ht="15" x14ac:dyDescent="0.2">
      <c r="A3641" s="99">
        <v>306</v>
      </c>
      <c r="B3641" s="98" t="s">
        <v>1099</v>
      </c>
      <c r="C3641" s="98" t="s">
        <v>1166</v>
      </c>
      <c r="D3641" s="99">
        <v>10</v>
      </c>
      <c r="E3641" s="99">
        <v>889</v>
      </c>
      <c r="F3641" s="98" t="s">
        <v>1293</v>
      </c>
      <c r="G3641" s="99">
        <v>3</v>
      </c>
      <c r="H3641" s="98" t="s">
        <v>1871</v>
      </c>
      <c r="I3641" s="97">
        <v>23</v>
      </c>
    </row>
    <row r="3642" spans="1:9" ht="15" x14ac:dyDescent="0.2">
      <c r="A3642" s="99">
        <v>306</v>
      </c>
      <c r="B3642" s="98" t="s">
        <v>1099</v>
      </c>
      <c r="C3642" s="98" t="s">
        <v>1166</v>
      </c>
      <c r="D3642" s="99">
        <v>10</v>
      </c>
      <c r="E3642" s="99">
        <v>889</v>
      </c>
      <c r="F3642" s="98" t="s">
        <v>1293</v>
      </c>
      <c r="G3642" s="99">
        <v>4</v>
      </c>
      <c r="H3642" s="98" t="s">
        <v>1871</v>
      </c>
      <c r="I3642" s="97">
        <v>18</v>
      </c>
    </row>
    <row r="3643" spans="1:9" ht="15" x14ac:dyDescent="0.2">
      <c r="A3643" s="99">
        <v>306</v>
      </c>
      <c r="B3643" s="98" t="s">
        <v>1099</v>
      </c>
      <c r="C3643" s="98" t="s">
        <v>1166</v>
      </c>
      <c r="D3643" s="99">
        <v>10</v>
      </c>
      <c r="E3643" s="99">
        <v>889</v>
      </c>
      <c r="F3643" s="98" t="s">
        <v>1293</v>
      </c>
      <c r="G3643" s="99">
        <v>5</v>
      </c>
      <c r="H3643" s="98" t="s">
        <v>1871</v>
      </c>
      <c r="I3643" s="97">
        <v>31</v>
      </c>
    </row>
    <row r="3644" spans="1:9" ht="15" x14ac:dyDescent="0.2">
      <c r="A3644" s="99">
        <v>306</v>
      </c>
      <c r="B3644" s="98" t="s">
        <v>1099</v>
      </c>
      <c r="C3644" s="98" t="s">
        <v>1166</v>
      </c>
      <c r="D3644" s="99">
        <v>10</v>
      </c>
      <c r="E3644" s="99">
        <v>906</v>
      </c>
      <c r="F3644" s="98" t="s">
        <v>65</v>
      </c>
      <c r="G3644" s="99">
        <v>1</v>
      </c>
      <c r="H3644" s="98" t="s">
        <v>1871</v>
      </c>
      <c r="I3644" s="97">
        <v>28</v>
      </c>
    </row>
    <row r="3645" spans="1:9" ht="15" x14ac:dyDescent="0.2">
      <c r="A3645" s="99">
        <v>306</v>
      </c>
      <c r="B3645" s="98" t="s">
        <v>1099</v>
      </c>
      <c r="C3645" s="98" t="s">
        <v>1166</v>
      </c>
      <c r="D3645" s="99">
        <v>10</v>
      </c>
      <c r="E3645" s="99">
        <v>906</v>
      </c>
      <c r="F3645" s="98" t="s">
        <v>65</v>
      </c>
      <c r="G3645" s="99">
        <v>2</v>
      </c>
      <c r="H3645" s="98" t="s">
        <v>1871</v>
      </c>
      <c r="I3645" s="97">
        <v>24</v>
      </c>
    </row>
    <row r="3646" spans="1:9" ht="15" x14ac:dyDescent="0.2">
      <c r="A3646" s="99">
        <v>306</v>
      </c>
      <c r="B3646" s="98" t="s">
        <v>1099</v>
      </c>
      <c r="C3646" s="98" t="s">
        <v>1166</v>
      </c>
      <c r="D3646" s="99">
        <v>10</v>
      </c>
      <c r="E3646" s="99">
        <v>906</v>
      </c>
      <c r="F3646" s="98" t="s">
        <v>65</v>
      </c>
      <c r="G3646" s="99">
        <v>4</v>
      </c>
      <c r="H3646" s="98" t="s">
        <v>1871</v>
      </c>
      <c r="I3646" s="97">
        <v>26</v>
      </c>
    </row>
    <row r="3647" spans="1:9" ht="15" x14ac:dyDescent="0.2">
      <c r="A3647" s="99">
        <v>306</v>
      </c>
      <c r="B3647" s="98" t="s">
        <v>1099</v>
      </c>
      <c r="C3647" s="98" t="s">
        <v>1166</v>
      </c>
      <c r="D3647" s="99">
        <v>10</v>
      </c>
      <c r="E3647" s="99">
        <v>906</v>
      </c>
      <c r="F3647" s="98" t="s">
        <v>65</v>
      </c>
      <c r="G3647" s="99">
        <v>5</v>
      </c>
      <c r="H3647" s="98" t="s">
        <v>1871</v>
      </c>
      <c r="I3647" s="97">
        <v>27</v>
      </c>
    </row>
    <row r="3648" spans="1:9" ht="15" x14ac:dyDescent="0.2">
      <c r="A3648" s="99">
        <v>306</v>
      </c>
      <c r="B3648" s="98" t="s">
        <v>1099</v>
      </c>
      <c r="C3648" s="98" t="s">
        <v>1166</v>
      </c>
      <c r="D3648" s="99">
        <v>10</v>
      </c>
      <c r="E3648" s="99">
        <v>906</v>
      </c>
      <c r="F3648" s="98" t="s">
        <v>65</v>
      </c>
      <c r="G3648" s="99">
        <v>6</v>
      </c>
      <c r="H3648" s="98" t="s">
        <v>1938</v>
      </c>
      <c r="I3648" s="97">
        <v>14</v>
      </c>
    </row>
    <row r="3649" spans="1:9" ht="15" x14ac:dyDescent="0.2">
      <c r="A3649" s="99">
        <v>306</v>
      </c>
      <c r="B3649" s="98" t="s">
        <v>1099</v>
      </c>
      <c r="C3649" s="98" t="s">
        <v>1163</v>
      </c>
      <c r="D3649" s="99">
        <v>10</v>
      </c>
      <c r="E3649" s="99">
        <v>664</v>
      </c>
      <c r="F3649" s="98" t="s">
        <v>1290</v>
      </c>
      <c r="G3649" s="99">
        <v>4</v>
      </c>
      <c r="H3649" s="98" t="s">
        <v>1937</v>
      </c>
      <c r="I3649" s="97">
        <v>2</v>
      </c>
    </row>
    <row r="3650" spans="1:9" ht="15" x14ac:dyDescent="0.2">
      <c r="A3650" s="99">
        <v>306</v>
      </c>
      <c r="B3650" s="98" t="s">
        <v>1099</v>
      </c>
      <c r="C3650" s="98" t="s">
        <v>1163</v>
      </c>
      <c r="D3650" s="99">
        <v>10</v>
      </c>
      <c r="E3650" s="99">
        <v>664</v>
      </c>
      <c r="F3650" s="98" t="s">
        <v>1290</v>
      </c>
      <c r="G3650" s="99">
        <v>5</v>
      </c>
      <c r="H3650" s="98" t="s">
        <v>1937</v>
      </c>
      <c r="I3650" s="97">
        <v>6</v>
      </c>
    </row>
    <row r="3651" spans="1:9" ht="15" x14ac:dyDescent="0.2">
      <c r="A3651" s="99">
        <v>306</v>
      </c>
      <c r="B3651" s="98" t="s">
        <v>1099</v>
      </c>
      <c r="C3651" s="98" t="s">
        <v>1163</v>
      </c>
      <c r="D3651" s="99">
        <v>10</v>
      </c>
      <c r="E3651" s="99">
        <v>899</v>
      </c>
      <c r="F3651" s="98" t="s">
        <v>907</v>
      </c>
      <c r="G3651" s="99">
        <v>1</v>
      </c>
      <c r="H3651" s="98" t="s">
        <v>1848</v>
      </c>
      <c r="I3651" s="97">
        <v>19</v>
      </c>
    </row>
    <row r="3652" spans="1:9" ht="15" x14ac:dyDescent="0.2">
      <c r="A3652" s="99">
        <v>306</v>
      </c>
      <c r="B3652" s="98" t="s">
        <v>1099</v>
      </c>
      <c r="C3652" s="98" t="s">
        <v>1163</v>
      </c>
      <c r="D3652" s="99">
        <v>10</v>
      </c>
      <c r="E3652" s="99">
        <v>899</v>
      </c>
      <c r="F3652" s="98" t="s">
        <v>907</v>
      </c>
      <c r="G3652" s="99">
        <v>2</v>
      </c>
      <c r="H3652" s="98" t="s">
        <v>1848</v>
      </c>
      <c r="I3652" s="97">
        <v>19</v>
      </c>
    </row>
    <row r="3653" spans="1:9" ht="15" x14ac:dyDescent="0.2">
      <c r="A3653" s="99">
        <v>306</v>
      </c>
      <c r="B3653" s="98" t="s">
        <v>1099</v>
      </c>
      <c r="C3653" s="98" t="s">
        <v>1163</v>
      </c>
      <c r="D3653" s="99">
        <v>10</v>
      </c>
      <c r="E3653" s="99">
        <v>899</v>
      </c>
      <c r="F3653" s="98" t="s">
        <v>907</v>
      </c>
      <c r="G3653" s="99">
        <v>6</v>
      </c>
      <c r="H3653" s="98" t="s">
        <v>1848</v>
      </c>
      <c r="I3653" s="97">
        <v>21</v>
      </c>
    </row>
    <row r="3654" spans="1:9" ht="15" x14ac:dyDescent="0.2">
      <c r="A3654" s="99">
        <v>306</v>
      </c>
      <c r="B3654" s="98" t="s">
        <v>1099</v>
      </c>
      <c r="C3654" s="98" t="s">
        <v>1163</v>
      </c>
      <c r="D3654" s="99">
        <v>10</v>
      </c>
      <c r="E3654" s="99">
        <v>899</v>
      </c>
      <c r="F3654" s="98" t="s">
        <v>907</v>
      </c>
      <c r="G3654" s="99">
        <v>7</v>
      </c>
      <c r="H3654" s="98" t="s">
        <v>1848</v>
      </c>
      <c r="I3654" s="97">
        <v>20</v>
      </c>
    </row>
    <row r="3655" spans="1:9" ht="15" x14ac:dyDescent="0.2">
      <c r="A3655" s="99">
        <v>306</v>
      </c>
      <c r="B3655" s="98" t="s">
        <v>1099</v>
      </c>
      <c r="C3655" s="98" t="s">
        <v>1163</v>
      </c>
      <c r="D3655" s="99">
        <v>10</v>
      </c>
      <c r="E3655" s="99">
        <v>900</v>
      </c>
      <c r="F3655" s="98" t="s">
        <v>1286</v>
      </c>
      <c r="G3655" s="99">
        <v>3</v>
      </c>
      <c r="H3655" s="98" t="s">
        <v>1848</v>
      </c>
      <c r="I3655" s="97">
        <v>23</v>
      </c>
    </row>
    <row r="3656" spans="1:9" ht="15" x14ac:dyDescent="0.2">
      <c r="A3656" s="99">
        <v>306</v>
      </c>
      <c r="B3656" s="98" t="s">
        <v>1099</v>
      </c>
      <c r="C3656" s="98" t="s">
        <v>1163</v>
      </c>
      <c r="D3656" s="99">
        <v>10</v>
      </c>
      <c r="E3656" s="99">
        <v>900</v>
      </c>
      <c r="F3656" s="98" t="s">
        <v>1286</v>
      </c>
      <c r="G3656" s="99">
        <v>4</v>
      </c>
      <c r="H3656" s="98" t="s">
        <v>1848</v>
      </c>
      <c r="I3656" s="97">
        <v>13</v>
      </c>
    </row>
    <row r="3657" spans="1:9" ht="15" x14ac:dyDescent="0.2">
      <c r="A3657" s="99">
        <v>306</v>
      </c>
      <c r="B3657" s="98" t="s">
        <v>1099</v>
      </c>
      <c r="C3657" s="98" t="s">
        <v>1163</v>
      </c>
      <c r="D3657" s="99">
        <v>10</v>
      </c>
      <c r="E3657" s="99">
        <v>900</v>
      </c>
      <c r="F3657" s="98" t="s">
        <v>1286</v>
      </c>
      <c r="G3657" s="99">
        <v>6</v>
      </c>
      <c r="H3657" s="98" t="s">
        <v>1848</v>
      </c>
      <c r="I3657" s="97">
        <v>24</v>
      </c>
    </row>
    <row r="3658" spans="1:9" ht="15" x14ac:dyDescent="0.2">
      <c r="A3658" s="99">
        <v>306</v>
      </c>
      <c r="B3658" s="98" t="s">
        <v>1099</v>
      </c>
      <c r="C3658" s="98" t="s">
        <v>1163</v>
      </c>
      <c r="D3658" s="99">
        <v>10</v>
      </c>
      <c r="E3658" s="99">
        <v>900</v>
      </c>
      <c r="F3658" s="98" t="s">
        <v>1286</v>
      </c>
      <c r="G3658" s="99">
        <v>7</v>
      </c>
      <c r="H3658" s="98" t="s">
        <v>1848</v>
      </c>
      <c r="I3658" s="97">
        <v>24</v>
      </c>
    </row>
    <row r="3659" spans="1:9" ht="15" x14ac:dyDescent="0.2">
      <c r="A3659" s="99">
        <v>306</v>
      </c>
      <c r="B3659" s="98" t="s">
        <v>1099</v>
      </c>
      <c r="C3659" s="98" t="s">
        <v>1163</v>
      </c>
      <c r="D3659" s="99">
        <v>10</v>
      </c>
      <c r="E3659" s="99">
        <v>696</v>
      </c>
      <c r="F3659" s="98" t="s">
        <v>1285</v>
      </c>
      <c r="G3659" s="99">
        <v>1</v>
      </c>
      <c r="H3659" s="98" t="s">
        <v>1848</v>
      </c>
      <c r="I3659" s="97">
        <v>27</v>
      </c>
    </row>
    <row r="3660" spans="1:9" ht="15" x14ac:dyDescent="0.2">
      <c r="A3660" s="99">
        <v>306</v>
      </c>
      <c r="B3660" s="98" t="s">
        <v>1099</v>
      </c>
      <c r="C3660" s="98" t="s">
        <v>1163</v>
      </c>
      <c r="D3660" s="99">
        <v>10</v>
      </c>
      <c r="E3660" s="99">
        <v>696</v>
      </c>
      <c r="F3660" s="98" t="s">
        <v>1285</v>
      </c>
      <c r="G3660" s="99">
        <v>3</v>
      </c>
      <c r="H3660" s="98" t="s">
        <v>1848</v>
      </c>
      <c r="I3660" s="97">
        <v>20</v>
      </c>
    </row>
    <row r="3661" spans="1:9" ht="15" x14ac:dyDescent="0.2">
      <c r="A3661" s="99">
        <v>306</v>
      </c>
      <c r="B3661" s="98" t="s">
        <v>1099</v>
      </c>
      <c r="C3661" s="98" t="s">
        <v>1163</v>
      </c>
      <c r="D3661" s="99">
        <v>10</v>
      </c>
      <c r="E3661" s="99">
        <v>696</v>
      </c>
      <c r="F3661" s="98" t="s">
        <v>1285</v>
      </c>
      <c r="G3661" s="99">
        <v>6</v>
      </c>
      <c r="H3661" s="98" t="s">
        <v>1848</v>
      </c>
      <c r="I3661" s="97">
        <v>23</v>
      </c>
    </row>
    <row r="3662" spans="1:9" ht="15" x14ac:dyDescent="0.2">
      <c r="A3662" s="99">
        <v>306</v>
      </c>
      <c r="B3662" s="98" t="s">
        <v>1099</v>
      </c>
      <c r="C3662" s="98" t="s">
        <v>1163</v>
      </c>
      <c r="D3662" s="99">
        <v>10</v>
      </c>
      <c r="E3662" s="99">
        <v>696</v>
      </c>
      <c r="F3662" s="98" t="s">
        <v>1285</v>
      </c>
      <c r="G3662" s="99">
        <v>7</v>
      </c>
      <c r="H3662" s="98" t="s">
        <v>1848</v>
      </c>
      <c r="I3662" s="97">
        <v>19</v>
      </c>
    </row>
    <row r="3663" spans="1:9" ht="15" x14ac:dyDescent="0.2">
      <c r="A3663" s="99">
        <v>306</v>
      </c>
      <c r="B3663" s="98" t="s">
        <v>1099</v>
      </c>
      <c r="C3663" s="98" t="s">
        <v>1163</v>
      </c>
      <c r="D3663" s="99">
        <v>10</v>
      </c>
      <c r="E3663" s="99">
        <v>702</v>
      </c>
      <c r="F3663" s="98" t="s">
        <v>1282</v>
      </c>
      <c r="G3663" s="99">
        <v>1</v>
      </c>
      <c r="H3663" s="98" t="s">
        <v>1951</v>
      </c>
      <c r="I3663" s="97">
        <v>6</v>
      </c>
    </row>
    <row r="3664" spans="1:9" ht="15" x14ac:dyDescent="0.2">
      <c r="A3664" s="99">
        <v>306</v>
      </c>
      <c r="B3664" s="98" t="s">
        <v>1099</v>
      </c>
      <c r="C3664" s="98" t="s">
        <v>1163</v>
      </c>
      <c r="D3664" s="99">
        <v>10</v>
      </c>
      <c r="E3664" s="99">
        <v>700</v>
      </c>
      <c r="F3664" s="98" t="s">
        <v>1281</v>
      </c>
      <c r="G3664" s="99">
        <v>1</v>
      </c>
      <c r="H3664" s="98" t="s">
        <v>1950</v>
      </c>
      <c r="I3664" s="97">
        <v>32</v>
      </c>
    </row>
    <row r="3665" spans="1:9" ht="15" x14ac:dyDescent="0.2">
      <c r="A3665" s="99">
        <v>306</v>
      </c>
      <c r="B3665" s="98" t="s">
        <v>1099</v>
      </c>
      <c r="C3665" s="98" t="s">
        <v>1163</v>
      </c>
      <c r="D3665" s="99">
        <v>10</v>
      </c>
      <c r="E3665" s="99">
        <v>700</v>
      </c>
      <c r="F3665" s="98" t="s">
        <v>1281</v>
      </c>
      <c r="G3665" s="99">
        <v>2</v>
      </c>
      <c r="H3665" s="98" t="s">
        <v>1950</v>
      </c>
      <c r="I3665" s="97">
        <v>34</v>
      </c>
    </row>
    <row r="3666" spans="1:9" ht="15" x14ac:dyDescent="0.2">
      <c r="A3666" s="99">
        <v>306</v>
      </c>
      <c r="B3666" s="98" t="s">
        <v>1099</v>
      </c>
      <c r="C3666" s="98" t="s">
        <v>1163</v>
      </c>
      <c r="D3666" s="99">
        <v>10</v>
      </c>
      <c r="E3666" s="99">
        <v>4</v>
      </c>
      <c r="F3666" s="98" t="s">
        <v>1279</v>
      </c>
      <c r="G3666" s="99">
        <v>7</v>
      </c>
      <c r="H3666" s="98" t="s">
        <v>1935</v>
      </c>
      <c r="I3666" s="97">
        <v>1</v>
      </c>
    </row>
    <row r="3667" spans="1:9" ht="15" x14ac:dyDescent="0.2">
      <c r="A3667" s="99">
        <v>306</v>
      </c>
      <c r="B3667" s="98" t="s">
        <v>1099</v>
      </c>
      <c r="C3667" s="98" t="s">
        <v>1163</v>
      </c>
      <c r="D3667" s="99">
        <v>10</v>
      </c>
      <c r="E3667" s="99">
        <v>13</v>
      </c>
      <c r="F3667" s="98" t="s">
        <v>1278</v>
      </c>
      <c r="G3667" s="99">
        <v>1</v>
      </c>
      <c r="H3667" s="98" t="s">
        <v>1848</v>
      </c>
      <c r="I3667" s="97">
        <v>21</v>
      </c>
    </row>
    <row r="3668" spans="1:9" ht="15" x14ac:dyDescent="0.2">
      <c r="A3668" s="99">
        <v>306</v>
      </c>
      <c r="B3668" s="98" t="s">
        <v>1099</v>
      </c>
      <c r="C3668" s="98" t="s">
        <v>1163</v>
      </c>
      <c r="D3668" s="99">
        <v>10</v>
      </c>
      <c r="E3668" s="99">
        <v>13</v>
      </c>
      <c r="F3668" s="98" t="s">
        <v>1278</v>
      </c>
      <c r="G3668" s="99">
        <v>2</v>
      </c>
      <c r="H3668" s="98" t="s">
        <v>1848</v>
      </c>
      <c r="I3668" s="97">
        <v>27</v>
      </c>
    </row>
    <row r="3669" spans="1:9" ht="15" x14ac:dyDescent="0.2">
      <c r="A3669" s="99">
        <v>306</v>
      </c>
      <c r="B3669" s="98" t="s">
        <v>1099</v>
      </c>
      <c r="C3669" s="98" t="s">
        <v>1163</v>
      </c>
      <c r="D3669" s="99">
        <v>10</v>
      </c>
      <c r="E3669" s="99">
        <v>13</v>
      </c>
      <c r="F3669" s="98" t="s">
        <v>1278</v>
      </c>
      <c r="G3669" s="99">
        <v>3</v>
      </c>
      <c r="H3669" s="98" t="s">
        <v>1848</v>
      </c>
      <c r="I3669" s="97">
        <v>19</v>
      </c>
    </row>
    <row r="3670" spans="1:9" ht="15" x14ac:dyDescent="0.2">
      <c r="A3670" s="99">
        <v>306</v>
      </c>
      <c r="B3670" s="98" t="s">
        <v>1099</v>
      </c>
      <c r="C3670" s="98" t="s">
        <v>1163</v>
      </c>
      <c r="D3670" s="99">
        <v>10</v>
      </c>
      <c r="E3670" s="99">
        <v>13</v>
      </c>
      <c r="F3670" s="98" t="s">
        <v>1278</v>
      </c>
      <c r="G3670" s="99">
        <v>4</v>
      </c>
      <c r="H3670" s="98" t="s">
        <v>1848</v>
      </c>
      <c r="I3670" s="97">
        <v>16</v>
      </c>
    </row>
    <row r="3671" spans="1:9" ht="15" x14ac:dyDescent="0.2">
      <c r="A3671" s="99">
        <v>306</v>
      </c>
      <c r="B3671" s="98" t="s">
        <v>1099</v>
      </c>
      <c r="C3671" s="98" t="s">
        <v>1163</v>
      </c>
      <c r="D3671" s="99">
        <v>10</v>
      </c>
      <c r="E3671" s="99">
        <v>30</v>
      </c>
      <c r="F3671" s="98" t="s">
        <v>1274</v>
      </c>
      <c r="G3671" s="99">
        <v>6</v>
      </c>
      <c r="H3671" s="98" t="s">
        <v>1934</v>
      </c>
      <c r="I3671" s="97">
        <v>1</v>
      </c>
    </row>
    <row r="3672" spans="1:9" ht="15" x14ac:dyDescent="0.2">
      <c r="A3672" s="99">
        <v>306</v>
      </c>
      <c r="B3672" s="98" t="s">
        <v>1099</v>
      </c>
      <c r="C3672" s="98" t="s">
        <v>1273</v>
      </c>
      <c r="D3672" s="99">
        <v>10</v>
      </c>
      <c r="E3672" s="99">
        <v>807</v>
      </c>
      <c r="F3672" s="98" t="s">
        <v>1272</v>
      </c>
      <c r="G3672" s="99">
        <v>4</v>
      </c>
      <c r="H3672" s="98" t="s">
        <v>1933</v>
      </c>
      <c r="I3672" s="97">
        <v>6</v>
      </c>
    </row>
    <row r="3673" spans="1:9" ht="15" x14ac:dyDescent="0.2">
      <c r="A3673" s="99">
        <v>306</v>
      </c>
      <c r="B3673" s="98" t="s">
        <v>1099</v>
      </c>
      <c r="C3673" s="98" t="s">
        <v>1273</v>
      </c>
      <c r="D3673" s="99">
        <v>10</v>
      </c>
      <c r="E3673" s="99">
        <v>807</v>
      </c>
      <c r="F3673" s="98" t="s">
        <v>1272</v>
      </c>
      <c r="G3673" s="99">
        <v>5</v>
      </c>
      <c r="H3673" s="98" t="s">
        <v>1933</v>
      </c>
      <c r="I3673" s="97">
        <v>5</v>
      </c>
    </row>
    <row r="3674" spans="1:9" ht="15" x14ac:dyDescent="0.2">
      <c r="A3674" s="99">
        <v>306</v>
      </c>
      <c r="B3674" s="98" t="s">
        <v>1099</v>
      </c>
      <c r="C3674" s="98" t="s">
        <v>1273</v>
      </c>
      <c r="D3674" s="99">
        <v>10</v>
      </c>
      <c r="E3674" s="99">
        <v>807</v>
      </c>
      <c r="F3674" s="98" t="s">
        <v>1272</v>
      </c>
      <c r="G3674" s="99">
        <v>7</v>
      </c>
      <c r="H3674" s="98" t="s">
        <v>1933</v>
      </c>
      <c r="I3674" s="97">
        <v>4</v>
      </c>
    </row>
    <row r="3675" spans="1:9" ht="15" x14ac:dyDescent="0.2">
      <c r="A3675" s="99">
        <v>306</v>
      </c>
      <c r="B3675" s="98" t="s">
        <v>1099</v>
      </c>
      <c r="C3675" s="98" t="s">
        <v>1172</v>
      </c>
      <c r="D3675" s="99">
        <v>11</v>
      </c>
      <c r="E3675" s="99">
        <v>751</v>
      </c>
      <c r="F3675" s="98" t="s">
        <v>1329</v>
      </c>
      <c r="G3675" s="99">
        <v>2</v>
      </c>
      <c r="H3675" s="98" t="s">
        <v>1857</v>
      </c>
      <c r="I3675" s="97">
        <v>1</v>
      </c>
    </row>
    <row r="3676" spans="1:9" ht="15" x14ac:dyDescent="0.2">
      <c r="A3676" s="99">
        <v>306</v>
      </c>
      <c r="B3676" s="98" t="s">
        <v>1099</v>
      </c>
      <c r="C3676" s="98" t="s">
        <v>1172</v>
      </c>
      <c r="D3676" s="99">
        <v>11</v>
      </c>
      <c r="E3676" s="99">
        <v>751</v>
      </c>
      <c r="F3676" s="98" t="s">
        <v>1329</v>
      </c>
      <c r="G3676" s="99">
        <v>4</v>
      </c>
      <c r="H3676" s="98" t="s">
        <v>1860</v>
      </c>
      <c r="I3676" s="97">
        <v>26</v>
      </c>
    </row>
    <row r="3677" spans="1:9" ht="15" x14ac:dyDescent="0.2">
      <c r="A3677" s="99">
        <v>306</v>
      </c>
      <c r="B3677" s="98" t="s">
        <v>1099</v>
      </c>
      <c r="C3677" s="98" t="s">
        <v>1172</v>
      </c>
      <c r="D3677" s="99">
        <v>11</v>
      </c>
      <c r="E3677" s="99">
        <v>751</v>
      </c>
      <c r="F3677" s="98" t="s">
        <v>1329</v>
      </c>
      <c r="G3677" s="99">
        <v>5</v>
      </c>
      <c r="H3677" s="98" t="s">
        <v>1860</v>
      </c>
      <c r="I3677" s="97">
        <v>27</v>
      </c>
    </row>
    <row r="3678" spans="1:9" ht="15" x14ac:dyDescent="0.2">
      <c r="A3678" s="99">
        <v>306</v>
      </c>
      <c r="B3678" s="98" t="s">
        <v>1099</v>
      </c>
      <c r="C3678" s="98" t="s">
        <v>1172</v>
      </c>
      <c r="D3678" s="99">
        <v>11</v>
      </c>
      <c r="E3678" s="99">
        <v>751</v>
      </c>
      <c r="F3678" s="98" t="s">
        <v>1329</v>
      </c>
      <c r="G3678" s="99">
        <v>7</v>
      </c>
      <c r="H3678" s="98" t="s">
        <v>1860</v>
      </c>
      <c r="I3678" s="97">
        <v>23</v>
      </c>
    </row>
    <row r="3679" spans="1:9" ht="15" x14ac:dyDescent="0.2">
      <c r="A3679" s="99">
        <v>306</v>
      </c>
      <c r="B3679" s="98" t="s">
        <v>1099</v>
      </c>
      <c r="C3679" s="98" t="s">
        <v>1172</v>
      </c>
      <c r="D3679" s="99">
        <v>11</v>
      </c>
      <c r="E3679" s="99">
        <v>807</v>
      </c>
      <c r="F3679" s="98" t="s">
        <v>1272</v>
      </c>
      <c r="G3679" s="99">
        <v>1</v>
      </c>
      <c r="H3679" s="98" t="s">
        <v>1847</v>
      </c>
      <c r="I3679" s="97">
        <v>5</v>
      </c>
    </row>
    <row r="3680" spans="1:9" ht="15" x14ac:dyDescent="0.2">
      <c r="A3680" s="99">
        <v>306</v>
      </c>
      <c r="B3680" s="98" t="s">
        <v>1099</v>
      </c>
      <c r="C3680" s="98" t="s">
        <v>1172</v>
      </c>
      <c r="D3680" s="99">
        <v>11</v>
      </c>
      <c r="E3680" s="99">
        <v>745</v>
      </c>
      <c r="F3680" s="98" t="s">
        <v>1325</v>
      </c>
      <c r="G3680" s="99">
        <v>6</v>
      </c>
      <c r="H3680" s="98" t="s">
        <v>1954</v>
      </c>
      <c r="I3680" s="97">
        <v>26</v>
      </c>
    </row>
    <row r="3681" spans="1:9" ht="15" x14ac:dyDescent="0.2">
      <c r="A3681" s="99">
        <v>306</v>
      </c>
      <c r="B3681" s="98" t="s">
        <v>1099</v>
      </c>
      <c r="C3681" s="98" t="s">
        <v>1172</v>
      </c>
      <c r="D3681" s="99">
        <v>11</v>
      </c>
      <c r="E3681" s="99">
        <v>811</v>
      </c>
      <c r="F3681" s="98" t="s">
        <v>1324</v>
      </c>
      <c r="G3681" s="99">
        <v>1</v>
      </c>
      <c r="H3681" s="98" t="s">
        <v>1948</v>
      </c>
      <c r="I3681" s="97">
        <v>2</v>
      </c>
    </row>
    <row r="3682" spans="1:9" ht="15" x14ac:dyDescent="0.2">
      <c r="A3682" s="99">
        <v>306</v>
      </c>
      <c r="B3682" s="98" t="s">
        <v>1099</v>
      </c>
      <c r="C3682" s="98" t="s">
        <v>1172</v>
      </c>
      <c r="D3682" s="99">
        <v>11</v>
      </c>
      <c r="E3682" s="99">
        <v>811</v>
      </c>
      <c r="F3682" s="98" t="s">
        <v>1324</v>
      </c>
      <c r="G3682" s="99">
        <v>2</v>
      </c>
      <c r="H3682" s="98" t="s">
        <v>1946</v>
      </c>
      <c r="I3682" s="97">
        <v>7</v>
      </c>
    </row>
    <row r="3683" spans="1:9" ht="15" x14ac:dyDescent="0.2">
      <c r="A3683" s="99">
        <v>306</v>
      </c>
      <c r="B3683" s="98" t="s">
        <v>1099</v>
      </c>
      <c r="C3683" s="98" t="s">
        <v>1172</v>
      </c>
      <c r="D3683" s="99">
        <v>11</v>
      </c>
      <c r="E3683" s="99">
        <v>811</v>
      </c>
      <c r="F3683" s="98" t="s">
        <v>1324</v>
      </c>
      <c r="G3683" s="99">
        <v>4</v>
      </c>
      <c r="H3683" s="98" t="s">
        <v>1947</v>
      </c>
      <c r="I3683" s="97">
        <v>3</v>
      </c>
    </row>
    <row r="3684" spans="1:9" ht="15" x14ac:dyDescent="0.2">
      <c r="A3684" s="99">
        <v>306</v>
      </c>
      <c r="B3684" s="98" t="s">
        <v>1099</v>
      </c>
      <c r="C3684" s="98" t="s">
        <v>1172</v>
      </c>
      <c r="D3684" s="99">
        <v>11</v>
      </c>
      <c r="E3684" s="99">
        <v>811</v>
      </c>
      <c r="F3684" s="98" t="s">
        <v>1324</v>
      </c>
      <c r="G3684" s="99">
        <v>5</v>
      </c>
      <c r="H3684" s="98" t="s">
        <v>1946</v>
      </c>
      <c r="I3684" s="97">
        <v>11</v>
      </c>
    </row>
    <row r="3685" spans="1:9" ht="15" x14ac:dyDescent="0.2">
      <c r="A3685" s="99">
        <v>306</v>
      </c>
      <c r="B3685" s="98" t="s">
        <v>1099</v>
      </c>
      <c r="C3685" s="98" t="s">
        <v>1172</v>
      </c>
      <c r="D3685" s="99">
        <v>11</v>
      </c>
      <c r="E3685" s="99">
        <v>811</v>
      </c>
      <c r="F3685" s="98" t="s">
        <v>1324</v>
      </c>
      <c r="G3685" s="99">
        <v>7</v>
      </c>
      <c r="H3685" s="98" t="s">
        <v>1946</v>
      </c>
      <c r="I3685" s="97">
        <v>3</v>
      </c>
    </row>
    <row r="3686" spans="1:9" ht="15" x14ac:dyDescent="0.2">
      <c r="A3686" s="99">
        <v>306</v>
      </c>
      <c r="B3686" s="98" t="s">
        <v>1099</v>
      </c>
      <c r="C3686" s="98" t="s">
        <v>1172</v>
      </c>
      <c r="D3686" s="99">
        <v>11</v>
      </c>
      <c r="E3686" s="99">
        <v>4</v>
      </c>
      <c r="F3686" s="98" t="s">
        <v>1279</v>
      </c>
      <c r="G3686" s="99">
        <v>7</v>
      </c>
      <c r="H3686" s="98" t="s">
        <v>1955</v>
      </c>
      <c r="I3686" s="97">
        <v>7</v>
      </c>
    </row>
    <row r="3687" spans="1:9" ht="15" x14ac:dyDescent="0.2">
      <c r="A3687" s="99">
        <v>306</v>
      </c>
      <c r="B3687" s="98" t="s">
        <v>1099</v>
      </c>
      <c r="C3687" s="98" t="s">
        <v>1172</v>
      </c>
      <c r="D3687" s="99">
        <v>11</v>
      </c>
      <c r="E3687" s="99">
        <v>904</v>
      </c>
      <c r="F3687" s="98" t="s">
        <v>1322</v>
      </c>
      <c r="G3687" s="99">
        <v>3</v>
      </c>
      <c r="H3687" s="98" t="s">
        <v>1858</v>
      </c>
      <c r="I3687" s="97">
        <v>1</v>
      </c>
    </row>
    <row r="3688" spans="1:9" ht="15" x14ac:dyDescent="0.2">
      <c r="A3688" s="99">
        <v>306</v>
      </c>
      <c r="B3688" s="98" t="s">
        <v>1099</v>
      </c>
      <c r="C3688" s="98" t="s">
        <v>1172</v>
      </c>
      <c r="D3688" s="99">
        <v>11</v>
      </c>
      <c r="E3688" s="99">
        <v>904</v>
      </c>
      <c r="F3688" s="98" t="s">
        <v>1322</v>
      </c>
      <c r="G3688" s="99">
        <v>6</v>
      </c>
      <c r="H3688" s="98" t="s">
        <v>1858</v>
      </c>
      <c r="I3688" s="97">
        <v>1</v>
      </c>
    </row>
    <row r="3689" spans="1:9" ht="15" x14ac:dyDescent="0.2">
      <c r="A3689" s="99">
        <v>306</v>
      </c>
      <c r="B3689" s="98" t="s">
        <v>1099</v>
      </c>
      <c r="C3689" s="98" t="s">
        <v>1172</v>
      </c>
      <c r="D3689" s="99">
        <v>11</v>
      </c>
      <c r="E3689" s="99">
        <v>898</v>
      </c>
      <c r="F3689" s="98" t="s">
        <v>1320</v>
      </c>
      <c r="G3689" s="99">
        <v>2</v>
      </c>
      <c r="H3689" s="98" t="s">
        <v>1860</v>
      </c>
      <c r="I3689" s="97">
        <v>18</v>
      </c>
    </row>
    <row r="3690" spans="1:9" ht="15" x14ac:dyDescent="0.2">
      <c r="A3690" s="99">
        <v>306</v>
      </c>
      <c r="B3690" s="98" t="s">
        <v>1099</v>
      </c>
      <c r="C3690" s="98" t="s">
        <v>1172</v>
      </c>
      <c r="D3690" s="99">
        <v>11</v>
      </c>
      <c r="E3690" s="99">
        <v>898</v>
      </c>
      <c r="F3690" s="98" t="s">
        <v>1320</v>
      </c>
      <c r="G3690" s="99">
        <v>4</v>
      </c>
      <c r="H3690" s="98" t="s">
        <v>1860</v>
      </c>
      <c r="I3690" s="97">
        <v>23</v>
      </c>
    </row>
    <row r="3691" spans="1:9" ht="15" x14ac:dyDescent="0.2">
      <c r="A3691" s="99">
        <v>306</v>
      </c>
      <c r="B3691" s="98" t="s">
        <v>1099</v>
      </c>
      <c r="C3691" s="98" t="s">
        <v>1172</v>
      </c>
      <c r="D3691" s="99">
        <v>11</v>
      </c>
      <c r="E3691" s="99">
        <v>898</v>
      </c>
      <c r="F3691" s="98" t="s">
        <v>1320</v>
      </c>
      <c r="G3691" s="99">
        <v>5</v>
      </c>
      <c r="H3691" s="98" t="s">
        <v>1860</v>
      </c>
      <c r="I3691" s="97">
        <v>27</v>
      </c>
    </row>
    <row r="3692" spans="1:9" ht="15" x14ac:dyDescent="0.2">
      <c r="A3692" s="99">
        <v>306</v>
      </c>
      <c r="B3692" s="98" t="s">
        <v>1099</v>
      </c>
      <c r="C3692" s="98" t="s">
        <v>1172</v>
      </c>
      <c r="D3692" s="99">
        <v>11</v>
      </c>
      <c r="E3692" s="99">
        <v>898</v>
      </c>
      <c r="F3692" s="98" t="s">
        <v>1320</v>
      </c>
      <c r="G3692" s="99">
        <v>6</v>
      </c>
      <c r="H3692" s="98" t="s">
        <v>1860</v>
      </c>
      <c r="I3692" s="97">
        <v>24</v>
      </c>
    </row>
    <row r="3693" spans="1:9" ht="15" x14ac:dyDescent="0.2">
      <c r="A3693" s="99">
        <v>306</v>
      </c>
      <c r="B3693" s="98" t="s">
        <v>1099</v>
      </c>
      <c r="C3693" s="98" t="s">
        <v>1172</v>
      </c>
      <c r="D3693" s="99">
        <v>11</v>
      </c>
      <c r="E3693" s="99">
        <v>530</v>
      </c>
      <c r="F3693" s="98" t="s">
        <v>1319</v>
      </c>
      <c r="G3693" s="99">
        <v>1</v>
      </c>
      <c r="H3693" s="98" t="s">
        <v>1860</v>
      </c>
      <c r="I3693" s="97">
        <v>20</v>
      </c>
    </row>
    <row r="3694" spans="1:9" ht="15" x14ac:dyDescent="0.2">
      <c r="A3694" s="99">
        <v>306</v>
      </c>
      <c r="B3694" s="98" t="s">
        <v>1099</v>
      </c>
      <c r="C3694" s="98" t="s">
        <v>1172</v>
      </c>
      <c r="D3694" s="99">
        <v>11</v>
      </c>
      <c r="E3694" s="99">
        <v>530</v>
      </c>
      <c r="F3694" s="98" t="s">
        <v>1319</v>
      </c>
      <c r="G3694" s="99">
        <v>2</v>
      </c>
      <c r="H3694" s="98" t="s">
        <v>1954</v>
      </c>
      <c r="I3694" s="97">
        <v>33</v>
      </c>
    </row>
    <row r="3695" spans="1:9" ht="15" x14ac:dyDescent="0.2">
      <c r="A3695" s="99">
        <v>306</v>
      </c>
      <c r="B3695" s="98" t="s">
        <v>1099</v>
      </c>
      <c r="C3695" s="98" t="s">
        <v>1172</v>
      </c>
      <c r="D3695" s="99">
        <v>11</v>
      </c>
      <c r="E3695" s="99">
        <v>530</v>
      </c>
      <c r="F3695" s="98" t="s">
        <v>1319</v>
      </c>
      <c r="G3695" s="99">
        <v>3</v>
      </c>
      <c r="H3695" s="98" t="s">
        <v>1860</v>
      </c>
      <c r="I3695" s="97">
        <v>12</v>
      </c>
    </row>
    <row r="3696" spans="1:9" ht="15" x14ac:dyDescent="0.2">
      <c r="A3696" s="99">
        <v>306</v>
      </c>
      <c r="B3696" s="98" t="s">
        <v>1099</v>
      </c>
      <c r="C3696" s="98" t="s">
        <v>1172</v>
      </c>
      <c r="D3696" s="99">
        <v>11</v>
      </c>
      <c r="E3696" s="99">
        <v>530</v>
      </c>
      <c r="F3696" s="98" t="s">
        <v>1319</v>
      </c>
      <c r="G3696" s="99">
        <v>4</v>
      </c>
      <c r="H3696" s="98" t="s">
        <v>1860</v>
      </c>
      <c r="I3696" s="97">
        <v>29</v>
      </c>
    </row>
    <row r="3697" spans="1:9" ht="15" x14ac:dyDescent="0.2">
      <c r="A3697" s="99">
        <v>306</v>
      </c>
      <c r="B3697" s="98" t="s">
        <v>1099</v>
      </c>
      <c r="C3697" s="98" t="s">
        <v>1172</v>
      </c>
      <c r="D3697" s="99">
        <v>11</v>
      </c>
      <c r="E3697" s="99">
        <v>530</v>
      </c>
      <c r="F3697" s="98" t="s">
        <v>1319</v>
      </c>
      <c r="G3697" s="99">
        <v>6</v>
      </c>
      <c r="H3697" s="98" t="s">
        <v>1860</v>
      </c>
      <c r="I3697" s="97">
        <v>27</v>
      </c>
    </row>
    <row r="3698" spans="1:9" ht="15" x14ac:dyDescent="0.2">
      <c r="A3698" s="99">
        <v>306</v>
      </c>
      <c r="B3698" s="98" t="s">
        <v>1099</v>
      </c>
      <c r="C3698" s="98" t="s">
        <v>1172</v>
      </c>
      <c r="D3698" s="99">
        <v>11</v>
      </c>
      <c r="E3698" s="99">
        <v>310</v>
      </c>
      <c r="F3698" s="98" t="s">
        <v>1318</v>
      </c>
      <c r="G3698" s="99">
        <v>7</v>
      </c>
      <c r="H3698" s="98" t="s">
        <v>1945</v>
      </c>
      <c r="I3698" s="97">
        <v>7</v>
      </c>
    </row>
    <row r="3699" spans="1:9" ht="15" x14ac:dyDescent="0.2">
      <c r="A3699" s="99">
        <v>306</v>
      </c>
      <c r="B3699" s="98" t="s">
        <v>1099</v>
      </c>
      <c r="C3699" s="98" t="s">
        <v>1172</v>
      </c>
      <c r="D3699" s="99">
        <v>11</v>
      </c>
      <c r="E3699" s="99">
        <v>628</v>
      </c>
      <c r="F3699" s="98" t="s">
        <v>1317</v>
      </c>
      <c r="G3699" s="99">
        <v>6</v>
      </c>
      <c r="H3699" s="98" t="s">
        <v>1944</v>
      </c>
      <c r="I3699" s="97">
        <v>13</v>
      </c>
    </row>
    <row r="3700" spans="1:9" ht="15" x14ac:dyDescent="0.2">
      <c r="A3700" s="99">
        <v>306</v>
      </c>
      <c r="B3700" s="98" t="s">
        <v>1099</v>
      </c>
      <c r="C3700" s="98" t="s">
        <v>1172</v>
      </c>
      <c r="D3700" s="99">
        <v>11</v>
      </c>
      <c r="E3700" s="99">
        <v>903</v>
      </c>
      <c r="F3700" s="98" t="s">
        <v>1316</v>
      </c>
      <c r="G3700" s="99">
        <v>1</v>
      </c>
      <c r="H3700" s="98" t="s">
        <v>1860</v>
      </c>
      <c r="I3700" s="97">
        <v>23</v>
      </c>
    </row>
    <row r="3701" spans="1:9" ht="15" x14ac:dyDescent="0.2">
      <c r="A3701" s="99">
        <v>306</v>
      </c>
      <c r="B3701" s="98" t="s">
        <v>1099</v>
      </c>
      <c r="C3701" s="98" t="s">
        <v>1172</v>
      </c>
      <c r="D3701" s="99">
        <v>11</v>
      </c>
      <c r="E3701" s="99">
        <v>903</v>
      </c>
      <c r="F3701" s="98" t="s">
        <v>1316</v>
      </c>
      <c r="G3701" s="99">
        <v>2</v>
      </c>
      <c r="H3701" s="98" t="s">
        <v>1860</v>
      </c>
      <c r="I3701" s="97">
        <v>25</v>
      </c>
    </row>
    <row r="3702" spans="1:9" ht="15" x14ac:dyDescent="0.2">
      <c r="A3702" s="99">
        <v>306</v>
      </c>
      <c r="B3702" s="98" t="s">
        <v>1099</v>
      </c>
      <c r="C3702" s="98" t="s">
        <v>1172</v>
      </c>
      <c r="D3702" s="99">
        <v>11</v>
      </c>
      <c r="E3702" s="99">
        <v>903</v>
      </c>
      <c r="F3702" s="98" t="s">
        <v>1316</v>
      </c>
      <c r="G3702" s="99">
        <v>5</v>
      </c>
      <c r="H3702" s="98" t="s">
        <v>1860</v>
      </c>
      <c r="I3702" s="97">
        <v>29</v>
      </c>
    </row>
    <row r="3703" spans="1:9" ht="15" x14ac:dyDescent="0.2">
      <c r="A3703" s="99">
        <v>306</v>
      </c>
      <c r="B3703" s="98" t="s">
        <v>1099</v>
      </c>
      <c r="C3703" s="98" t="s">
        <v>1172</v>
      </c>
      <c r="D3703" s="99">
        <v>11</v>
      </c>
      <c r="E3703" s="99">
        <v>903</v>
      </c>
      <c r="F3703" s="98" t="s">
        <v>1316</v>
      </c>
      <c r="G3703" s="99">
        <v>6</v>
      </c>
      <c r="H3703" s="98" t="s">
        <v>1860</v>
      </c>
      <c r="I3703" s="97">
        <v>24</v>
      </c>
    </row>
    <row r="3704" spans="1:9" ht="15" x14ac:dyDescent="0.2">
      <c r="A3704" s="99">
        <v>306</v>
      </c>
      <c r="B3704" s="98" t="s">
        <v>1099</v>
      </c>
      <c r="C3704" s="98" t="s">
        <v>1172</v>
      </c>
      <c r="D3704" s="99">
        <v>11</v>
      </c>
      <c r="E3704" s="99">
        <v>1</v>
      </c>
      <c r="F3704" s="98" t="s">
        <v>1315</v>
      </c>
      <c r="G3704" s="99">
        <v>1</v>
      </c>
      <c r="H3704" s="98" t="s">
        <v>1954</v>
      </c>
      <c r="I3704" s="97">
        <v>34</v>
      </c>
    </row>
    <row r="3705" spans="1:9" ht="15" x14ac:dyDescent="0.2">
      <c r="A3705" s="99">
        <v>306</v>
      </c>
      <c r="B3705" s="98" t="s">
        <v>1099</v>
      </c>
      <c r="C3705" s="98" t="s">
        <v>1169</v>
      </c>
      <c r="D3705" s="99">
        <v>11</v>
      </c>
      <c r="E3705" s="99">
        <v>165</v>
      </c>
      <c r="F3705" s="98" t="s">
        <v>1314</v>
      </c>
      <c r="G3705" s="99">
        <v>2</v>
      </c>
      <c r="H3705" s="98" t="s">
        <v>1872</v>
      </c>
      <c r="I3705" s="97">
        <v>1</v>
      </c>
    </row>
    <row r="3706" spans="1:9" ht="15" x14ac:dyDescent="0.2">
      <c r="A3706" s="99">
        <v>306</v>
      </c>
      <c r="B3706" s="98" t="s">
        <v>1099</v>
      </c>
      <c r="C3706" s="98" t="s">
        <v>1169</v>
      </c>
      <c r="D3706" s="99">
        <v>11</v>
      </c>
      <c r="E3706" s="99">
        <v>165</v>
      </c>
      <c r="F3706" s="98" t="s">
        <v>1314</v>
      </c>
      <c r="G3706" s="99">
        <v>3</v>
      </c>
      <c r="H3706" s="98" t="s">
        <v>1861</v>
      </c>
      <c r="I3706" s="97">
        <v>23</v>
      </c>
    </row>
    <row r="3707" spans="1:9" ht="15" x14ac:dyDescent="0.2">
      <c r="A3707" s="99">
        <v>306</v>
      </c>
      <c r="B3707" s="98" t="s">
        <v>1099</v>
      </c>
      <c r="C3707" s="98" t="s">
        <v>1169</v>
      </c>
      <c r="D3707" s="99">
        <v>11</v>
      </c>
      <c r="E3707" s="99">
        <v>165</v>
      </c>
      <c r="F3707" s="98" t="s">
        <v>1314</v>
      </c>
      <c r="G3707" s="99">
        <v>4</v>
      </c>
      <c r="H3707" s="98" t="s">
        <v>1884</v>
      </c>
      <c r="I3707" s="97">
        <v>5</v>
      </c>
    </row>
    <row r="3708" spans="1:9" ht="15" x14ac:dyDescent="0.2">
      <c r="A3708" s="99">
        <v>306</v>
      </c>
      <c r="B3708" s="98" t="s">
        <v>1099</v>
      </c>
      <c r="C3708" s="98" t="s">
        <v>1169</v>
      </c>
      <c r="D3708" s="99">
        <v>11</v>
      </c>
      <c r="E3708" s="99">
        <v>165</v>
      </c>
      <c r="F3708" s="98" t="s">
        <v>1314</v>
      </c>
      <c r="G3708" s="99">
        <v>4</v>
      </c>
      <c r="H3708" s="98" t="s">
        <v>1872</v>
      </c>
      <c r="I3708" s="97">
        <v>9</v>
      </c>
    </row>
    <row r="3709" spans="1:9" ht="15" x14ac:dyDescent="0.2">
      <c r="A3709" s="99">
        <v>306</v>
      </c>
      <c r="B3709" s="98" t="s">
        <v>1099</v>
      </c>
      <c r="C3709" s="98" t="s">
        <v>1169</v>
      </c>
      <c r="D3709" s="99">
        <v>11</v>
      </c>
      <c r="E3709" s="99">
        <v>165</v>
      </c>
      <c r="F3709" s="98" t="s">
        <v>1314</v>
      </c>
      <c r="G3709" s="99">
        <v>5</v>
      </c>
      <c r="H3709" s="98" t="s">
        <v>1884</v>
      </c>
      <c r="I3709" s="97">
        <v>4</v>
      </c>
    </row>
    <row r="3710" spans="1:9" ht="15" x14ac:dyDescent="0.2">
      <c r="A3710" s="99">
        <v>306</v>
      </c>
      <c r="B3710" s="98" t="s">
        <v>1099</v>
      </c>
      <c r="C3710" s="98" t="s">
        <v>1169</v>
      </c>
      <c r="D3710" s="99">
        <v>11</v>
      </c>
      <c r="E3710" s="99">
        <v>165</v>
      </c>
      <c r="F3710" s="98" t="s">
        <v>1314</v>
      </c>
      <c r="G3710" s="99">
        <v>5</v>
      </c>
      <c r="H3710" s="98" t="s">
        <v>1872</v>
      </c>
      <c r="I3710" s="97">
        <v>10</v>
      </c>
    </row>
    <row r="3711" spans="1:9" ht="15" x14ac:dyDescent="0.2">
      <c r="A3711" s="99">
        <v>306</v>
      </c>
      <c r="B3711" s="98" t="s">
        <v>1099</v>
      </c>
      <c r="C3711" s="98" t="s">
        <v>1169</v>
      </c>
      <c r="D3711" s="99">
        <v>11</v>
      </c>
      <c r="E3711" s="99">
        <v>165</v>
      </c>
      <c r="F3711" s="98" t="s">
        <v>1314</v>
      </c>
      <c r="G3711" s="99">
        <v>6</v>
      </c>
      <c r="H3711" s="98" t="s">
        <v>1861</v>
      </c>
      <c r="I3711" s="97">
        <v>19</v>
      </c>
    </row>
    <row r="3712" spans="1:9" ht="15" x14ac:dyDescent="0.2">
      <c r="A3712" s="99">
        <v>306</v>
      </c>
      <c r="B3712" s="98" t="s">
        <v>1099</v>
      </c>
      <c r="C3712" s="98" t="s">
        <v>1169</v>
      </c>
      <c r="D3712" s="99">
        <v>11</v>
      </c>
      <c r="E3712" s="99">
        <v>776</v>
      </c>
      <c r="F3712" s="98" t="s">
        <v>1313</v>
      </c>
      <c r="G3712" s="99">
        <v>5</v>
      </c>
      <c r="H3712" s="98" t="s">
        <v>1943</v>
      </c>
      <c r="I3712" s="97">
        <v>4</v>
      </c>
    </row>
    <row r="3713" spans="1:9" ht="15" x14ac:dyDescent="0.2">
      <c r="A3713" s="99">
        <v>306</v>
      </c>
      <c r="B3713" s="98" t="s">
        <v>1099</v>
      </c>
      <c r="C3713" s="98" t="s">
        <v>1169</v>
      </c>
      <c r="D3713" s="99">
        <v>11</v>
      </c>
      <c r="E3713" s="99">
        <v>776</v>
      </c>
      <c r="F3713" s="98" t="s">
        <v>1313</v>
      </c>
      <c r="G3713" s="99">
        <v>6</v>
      </c>
      <c r="H3713" s="98" t="s">
        <v>1943</v>
      </c>
      <c r="I3713" s="97">
        <v>6</v>
      </c>
    </row>
    <row r="3714" spans="1:9" ht="15" x14ac:dyDescent="0.2">
      <c r="A3714" s="99">
        <v>306</v>
      </c>
      <c r="B3714" s="98" t="s">
        <v>1099</v>
      </c>
      <c r="C3714" s="98" t="s">
        <v>1169</v>
      </c>
      <c r="D3714" s="99">
        <v>11</v>
      </c>
      <c r="E3714" s="99">
        <v>833</v>
      </c>
      <c r="F3714" s="98" t="s">
        <v>1312</v>
      </c>
      <c r="G3714" s="99">
        <v>1</v>
      </c>
      <c r="H3714" s="98" t="s">
        <v>1861</v>
      </c>
      <c r="I3714" s="97">
        <v>10</v>
      </c>
    </row>
    <row r="3715" spans="1:9" ht="15" x14ac:dyDescent="0.2">
      <c r="A3715" s="99">
        <v>306</v>
      </c>
      <c r="B3715" s="98" t="s">
        <v>1099</v>
      </c>
      <c r="C3715" s="98" t="s">
        <v>1169</v>
      </c>
      <c r="D3715" s="99">
        <v>11</v>
      </c>
      <c r="E3715" s="99">
        <v>833</v>
      </c>
      <c r="F3715" s="98" t="s">
        <v>1312</v>
      </c>
      <c r="G3715" s="99">
        <v>2</v>
      </c>
      <c r="H3715" s="98" t="s">
        <v>1854</v>
      </c>
      <c r="I3715" s="97">
        <v>7</v>
      </c>
    </row>
    <row r="3716" spans="1:9" ht="15" x14ac:dyDescent="0.2">
      <c r="A3716" s="99">
        <v>306</v>
      </c>
      <c r="B3716" s="98" t="s">
        <v>1099</v>
      </c>
      <c r="C3716" s="98" t="s">
        <v>1169</v>
      </c>
      <c r="D3716" s="99">
        <v>11</v>
      </c>
      <c r="E3716" s="99">
        <v>833</v>
      </c>
      <c r="F3716" s="98" t="s">
        <v>1312</v>
      </c>
      <c r="G3716" s="99">
        <v>4</v>
      </c>
      <c r="H3716" s="98" t="s">
        <v>1854</v>
      </c>
      <c r="I3716" s="97">
        <v>8</v>
      </c>
    </row>
    <row r="3717" spans="1:9" ht="15" x14ac:dyDescent="0.2">
      <c r="A3717" s="99">
        <v>306</v>
      </c>
      <c r="B3717" s="98" t="s">
        <v>1099</v>
      </c>
      <c r="C3717" s="98" t="s">
        <v>1169</v>
      </c>
      <c r="D3717" s="99">
        <v>11</v>
      </c>
      <c r="E3717" s="99">
        <v>833</v>
      </c>
      <c r="F3717" s="98" t="s">
        <v>1312</v>
      </c>
      <c r="G3717" s="99">
        <v>5</v>
      </c>
      <c r="H3717" s="98" t="s">
        <v>1854</v>
      </c>
      <c r="I3717" s="97">
        <v>7</v>
      </c>
    </row>
    <row r="3718" spans="1:9" ht="15" x14ac:dyDescent="0.2">
      <c r="A3718" s="99">
        <v>306</v>
      </c>
      <c r="B3718" s="98" t="s">
        <v>1099</v>
      </c>
      <c r="C3718" s="98" t="s">
        <v>1169</v>
      </c>
      <c r="D3718" s="99">
        <v>11</v>
      </c>
      <c r="E3718" s="99">
        <v>833</v>
      </c>
      <c r="F3718" s="98" t="s">
        <v>1312</v>
      </c>
      <c r="G3718" s="99">
        <v>6</v>
      </c>
      <c r="H3718" s="98" t="s">
        <v>1861</v>
      </c>
      <c r="I3718" s="97">
        <v>24</v>
      </c>
    </row>
    <row r="3719" spans="1:9" ht="15" x14ac:dyDescent="0.2">
      <c r="A3719" s="99">
        <v>306</v>
      </c>
      <c r="B3719" s="98" t="s">
        <v>1099</v>
      </c>
      <c r="C3719" s="98" t="s">
        <v>1169</v>
      </c>
      <c r="D3719" s="99">
        <v>11</v>
      </c>
      <c r="E3719" s="99">
        <v>549</v>
      </c>
      <c r="F3719" s="98" t="s">
        <v>1311</v>
      </c>
      <c r="G3719" s="99">
        <v>1</v>
      </c>
      <c r="H3719" s="98" t="s">
        <v>1854</v>
      </c>
      <c r="I3719" s="97">
        <v>6</v>
      </c>
    </row>
    <row r="3720" spans="1:9" ht="15" x14ac:dyDescent="0.2">
      <c r="A3720" s="99">
        <v>306</v>
      </c>
      <c r="B3720" s="98" t="s">
        <v>1099</v>
      </c>
      <c r="C3720" s="98" t="s">
        <v>1169</v>
      </c>
      <c r="D3720" s="99">
        <v>11</v>
      </c>
      <c r="E3720" s="99">
        <v>596</v>
      </c>
      <c r="F3720" s="98" t="s">
        <v>1310</v>
      </c>
      <c r="G3720" s="99">
        <v>1</v>
      </c>
      <c r="H3720" s="98" t="s">
        <v>1861</v>
      </c>
      <c r="I3720" s="97">
        <v>21</v>
      </c>
    </row>
    <row r="3721" spans="1:9" ht="15" x14ac:dyDescent="0.2">
      <c r="A3721" s="99">
        <v>306</v>
      </c>
      <c r="B3721" s="98" t="s">
        <v>1099</v>
      </c>
      <c r="C3721" s="98" t="s">
        <v>1169</v>
      </c>
      <c r="D3721" s="99">
        <v>11</v>
      </c>
      <c r="E3721" s="99">
        <v>596</v>
      </c>
      <c r="F3721" s="98" t="s">
        <v>1310</v>
      </c>
      <c r="G3721" s="99">
        <v>3</v>
      </c>
      <c r="H3721" s="98" t="s">
        <v>1861</v>
      </c>
      <c r="I3721" s="97">
        <v>20</v>
      </c>
    </row>
    <row r="3722" spans="1:9" ht="15" x14ac:dyDescent="0.2">
      <c r="A3722" s="99">
        <v>306</v>
      </c>
      <c r="B3722" s="98" t="s">
        <v>1099</v>
      </c>
      <c r="C3722" s="98" t="s">
        <v>1169</v>
      </c>
      <c r="D3722" s="99">
        <v>11</v>
      </c>
      <c r="E3722" s="99">
        <v>596</v>
      </c>
      <c r="F3722" s="98" t="s">
        <v>1310</v>
      </c>
      <c r="G3722" s="99">
        <v>4</v>
      </c>
      <c r="H3722" s="98" t="s">
        <v>1854</v>
      </c>
      <c r="I3722" s="97">
        <v>4</v>
      </c>
    </row>
    <row r="3723" spans="1:9" ht="15" x14ac:dyDescent="0.2">
      <c r="A3723" s="99">
        <v>306</v>
      </c>
      <c r="B3723" s="98" t="s">
        <v>1099</v>
      </c>
      <c r="C3723" s="98" t="s">
        <v>1169</v>
      </c>
      <c r="D3723" s="99">
        <v>11</v>
      </c>
      <c r="E3723" s="99">
        <v>596</v>
      </c>
      <c r="F3723" s="98" t="s">
        <v>1310</v>
      </c>
      <c r="G3723" s="99">
        <v>5</v>
      </c>
      <c r="H3723" s="98" t="s">
        <v>1854</v>
      </c>
      <c r="I3723" s="97">
        <v>6</v>
      </c>
    </row>
    <row r="3724" spans="1:9" ht="15" x14ac:dyDescent="0.2">
      <c r="A3724" s="99">
        <v>306</v>
      </c>
      <c r="B3724" s="98" t="s">
        <v>1099</v>
      </c>
      <c r="C3724" s="98" t="s">
        <v>1169</v>
      </c>
      <c r="D3724" s="99">
        <v>11</v>
      </c>
      <c r="E3724" s="99">
        <v>596</v>
      </c>
      <c r="F3724" s="98" t="s">
        <v>1310</v>
      </c>
      <c r="G3724" s="99">
        <v>7</v>
      </c>
      <c r="H3724" s="98" t="s">
        <v>1854</v>
      </c>
      <c r="I3724" s="97">
        <v>5</v>
      </c>
    </row>
    <row r="3725" spans="1:9" ht="15" x14ac:dyDescent="0.2">
      <c r="A3725" s="99">
        <v>306</v>
      </c>
      <c r="B3725" s="98" t="s">
        <v>1099</v>
      </c>
      <c r="C3725" s="98" t="s">
        <v>1169</v>
      </c>
      <c r="D3725" s="99">
        <v>11</v>
      </c>
      <c r="E3725" s="99">
        <v>277</v>
      </c>
      <c r="F3725" s="98" t="s">
        <v>1309</v>
      </c>
      <c r="G3725" s="99">
        <v>2</v>
      </c>
      <c r="H3725" s="98" t="s">
        <v>1854</v>
      </c>
      <c r="I3725" s="97">
        <v>6</v>
      </c>
    </row>
    <row r="3726" spans="1:9" ht="15" x14ac:dyDescent="0.2">
      <c r="A3726" s="99">
        <v>306</v>
      </c>
      <c r="B3726" s="98" t="s">
        <v>1099</v>
      </c>
      <c r="C3726" s="98" t="s">
        <v>1169</v>
      </c>
      <c r="D3726" s="99">
        <v>11</v>
      </c>
      <c r="E3726" s="99">
        <v>277</v>
      </c>
      <c r="F3726" s="98" t="s">
        <v>1309</v>
      </c>
      <c r="G3726" s="99">
        <v>4</v>
      </c>
      <c r="H3726" s="98" t="s">
        <v>1867</v>
      </c>
      <c r="I3726" s="97">
        <v>5</v>
      </c>
    </row>
    <row r="3727" spans="1:9" ht="15" x14ac:dyDescent="0.2">
      <c r="A3727" s="99">
        <v>306</v>
      </c>
      <c r="B3727" s="98" t="s">
        <v>1099</v>
      </c>
      <c r="C3727" s="98" t="s">
        <v>1169</v>
      </c>
      <c r="D3727" s="99">
        <v>11</v>
      </c>
      <c r="E3727" s="99">
        <v>277</v>
      </c>
      <c r="F3727" s="98" t="s">
        <v>1309</v>
      </c>
      <c r="G3727" s="99">
        <v>5</v>
      </c>
      <c r="H3727" s="98" t="s">
        <v>1854</v>
      </c>
      <c r="I3727" s="97">
        <v>5</v>
      </c>
    </row>
    <row r="3728" spans="1:9" ht="15" x14ac:dyDescent="0.2">
      <c r="A3728" s="99">
        <v>306</v>
      </c>
      <c r="B3728" s="98" t="s">
        <v>1099</v>
      </c>
      <c r="C3728" s="98" t="s">
        <v>1169</v>
      </c>
      <c r="D3728" s="99">
        <v>11</v>
      </c>
      <c r="E3728" s="99">
        <v>277</v>
      </c>
      <c r="F3728" s="98" t="s">
        <v>1309</v>
      </c>
      <c r="G3728" s="99">
        <v>6</v>
      </c>
      <c r="H3728" s="98" t="s">
        <v>1854</v>
      </c>
      <c r="I3728" s="97">
        <v>11</v>
      </c>
    </row>
    <row r="3729" spans="1:9" ht="15" x14ac:dyDescent="0.2">
      <c r="A3729" s="99">
        <v>306</v>
      </c>
      <c r="B3729" s="98" t="s">
        <v>1099</v>
      </c>
      <c r="C3729" s="98" t="s">
        <v>1169</v>
      </c>
      <c r="D3729" s="99">
        <v>11</v>
      </c>
      <c r="E3729" s="99">
        <v>277</v>
      </c>
      <c r="F3729" s="98" t="s">
        <v>1309</v>
      </c>
      <c r="G3729" s="99">
        <v>7</v>
      </c>
      <c r="H3729" s="98" t="s">
        <v>1854</v>
      </c>
      <c r="I3729" s="97">
        <v>5</v>
      </c>
    </row>
    <row r="3730" spans="1:9" ht="15" x14ac:dyDescent="0.2">
      <c r="A3730" s="99">
        <v>306</v>
      </c>
      <c r="B3730" s="98" t="s">
        <v>1099</v>
      </c>
      <c r="C3730" s="98" t="s">
        <v>1169</v>
      </c>
      <c r="D3730" s="99">
        <v>11</v>
      </c>
      <c r="E3730" s="99">
        <v>405</v>
      </c>
      <c r="F3730" s="98" t="s">
        <v>1308</v>
      </c>
      <c r="G3730" s="99">
        <v>1</v>
      </c>
      <c r="H3730" s="98" t="s">
        <v>1861</v>
      </c>
      <c r="I3730" s="97">
        <v>17</v>
      </c>
    </row>
    <row r="3731" spans="1:9" ht="15" x14ac:dyDescent="0.2">
      <c r="A3731" s="99">
        <v>306</v>
      </c>
      <c r="B3731" s="98" t="s">
        <v>1099</v>
      </c>
      <c r="C3731" s="98" t="s">
        <v>1169</v>
      </c>
      <c r="D3731" s="99">
        <v>11</v>
      </c>
      <c r="E3731" s="99">
        <v>405</v>
      </c>
      <c r="F3731" s="98" t="s">
        <v>1308</v>
      </c>
      <c r="G3731" s="99">
        <v>2</v>
      </c>
      <c r="H3731" s="98" t="s">
        <v>1855</v>
      </c>
      <c r="I3731" s="97">
        <v>6</v>
      </c>
    </row>
    <row r="3732" spans="1:9" ht="15" x14ac:dyDescent="0.2">
      <c r="A3732" s="99">
        <v>306</v>
      </c>
      <c r="B3732" s="98" t="s">
        <v>1099</v>
      </c>
      <c r="C3732" s="98" t="s">
        <v>1169</v>
      </c>
      <c r="D3732" s="99">
        <v>11</v>
      </c>
      <c r="E3732" s="99">
        <v>405</v>
      </c>
      <c r="F3732" s="98" t="s">
        <v>1308</v>
      </c>
      <c r="G3732" s="99">
        <v>4</v>
      </c>
      <c r="H3732" s="98" t="s">
        <v>1855</v>
      </c>
      <c r="I3732" s="97">
        <v>5</v>
      </c>
    </row>
    <row r="3733" spans="1:9" ht="15" x14ac:dyDescent="0.2">
      <c r="A3733" s="99">
        <v>306</v>
      </c>
      <c r="B3733" s="98" t="s">
        <v>1099</v>
      </c>
      <c r="C3733" s="98" t="s">
        <v>1169</v>
      </c>
      <c r="D3733" s="99">
        <v>11</v>
      </c>
      <c r="E3733" s="99">
        <v>405</v>
      </c>
      <c r="F3733" s="98" t="s">
        <v>1308</v>
      </c>
      <c r="G3733" s="99">
        <v>5</v>
      </c>
      <c r="H3733" s="98" t="s">
        <v>1855</v>
      </c>
      <c r="I3733" s="97">
        <v>9</v>
      </c>
    </row>
    <row r="3734" spans="1:9" ht="15" x14ac:dyDescent="0.2">
      <c r="A3734" s="99">
        <v>306</v>
      </c>
      <c r="B3734" s="98" t="s">
        <v>1099</v>
      </c>
      <c r="C3734" s="98" t="s">
        <v>1169</v>
      </c>
      <c r="D3734" s="99">
        <v>11</v>
      </c>
      <c r="E3734" s="99">
        <v>405</v>
      </c>
      <c r="F3734" s="98" t="s">
        <v>1308</v>
      </c>
      <c r="G3734" s="99">
        <v>6</v>
      </c>
      <c r="H3734" s="98" t="s">
        <v>1855</v>
      </c>
      <c r="I3734" s="97">
        <v>4</v>
      </c>
    </row>
    <row r="3735" spans="1:9" ht="15" x14ac:dyDescent="0.2">
      <c r="A3735" s="99">
        <v>306</v>
      </c>
      <c r="B3735" s="98" t="s">
        <v>1099</v>
      </c>
      <c r="C3735" s="98" t="s">
        <v>1169</v>
      </c>
      <c r="D3735" s="99">
        <v>11</v>
      </c>
      <c r="E3735" s="99">
        <v>14</v>
      </c>
      <c r="F3735" s="98" t="s">
        <v>1307</v>
      </c>
      <c r="G3735" s="99">
        <v>4</v>
      </c>
      <c r="H3735" s="98" t="s">
        <v>1867</v>
      </c>
      <c r="I3735" s="97">
        <v>8</v>
      </c>
    </row>
    <row r="3736" spans="1:9" ht="15" x14ac:dyDescent="0.2">
      <c r="A3736" s="99">
        <v>306</v>
      </c>
      <c r="B3736" s="98" t="s">
        <v>1099</v>
      </c>
      <c r="C3736" s="98" t="s">
        <v>1169</v>
      </c>
      <c r="D3736" s="99">
        <v>11</v>
      </c>
      <c r="E3736" s="99">
        <v>14</v>
      </c>
      <c r="F3736" s="98" t="s">
        <v>1307</v>
      </c>
      <c r="G3736" s="99">
        <v>7</v>
      </c>
      <c r="H3736" s="98" t="s">
        <v>1854</v>
      </c>
      <c r="I3736" s="97">
        <v>3</v>
      </c>
    </row>
    <row r="3737" spans="1:9" ht="15" x14ac:dyDescent="0.2">
      <c r="A3737" s="99">
        <v>306</v>
      </c>
      <c r="B3737" s="98" t="s">
        <v>1099</v>
      </c>
      <c r="C3737" s="98" t="s">
        <v>1169</v>
      </c>
      <c r="D3737" s="99">
        <v>11</v>
      </c>
      <c r="E3737" s="99">
        <v>912</v>
      </c>
      <c r="F3737" s="98" t="s">
        <v>1306</v>
      </c>
      <c r="G3737" s="99">
        <v>3</v>
      </c>
      <c r="H3737" s="98" t="s">
        <v>1867</v>
      </c>
      <c r="I3737" s="97">
        <v>2</v>
      </c>
    </row>
    <row r="3738" spans="1:9" ht="15" x14ac:dyDescent="0.2">
      <c r="A3738" s="99">
        <v>306</v>
      </c>
      <c r="B3738" s="98" t="s">
        <v>1099</v>
      </c>
      <c r="C3738" s="98" t="s">
        <v>1169</v>
      </c>
      <c r="D3738" s="99">
        <v>11</v>
      </c>
      <c r="E3738" s="99">
        <v>912</v>
      </c>
      <c r="F3738" s="98" t="s">
        <v>1306</v>
      </c>
      <c r="G3738" s="99">
        <v>4</v>
      </c>
      <c r="H3738" s="98" t="s">
        <v>1867</v>
      </c>
      <c r="I3738" s="97">
        <v>1</v>
      </c>
    </row>
    <row r="3739" spans="1:9" ht="15" x14ac:dyDescent="0.2">
      <c r="A3739" s="99">
        <v>306</v>
      </c>
      <c r="B3739" s="98" t="s">
        <v>1099</v>
      </c>
      <c r="C3739" s="98" t="s">
        <v>1169</v>
      </c>
      <c r="D3739" s="99">
        <v>11</v>
      </c>
      <c r="E3739" s="99">
        <v>20</v>
      </c>
      <c r="F3739" s="98" t="s">
        <v>1305</v>
      </c>
      <c r="G3739" s="99">
        <v>1</v>
      </c>
      <c r="H3739" s="98" t="s">
        <v>1861</v>
      </c>
      <c r="I3739" s="97">
        <v>13</v>
      </c>
    </row>
    <row r="3740" spans="1:9" ht="15" x14ac:dyDescent="0.2">
      <c r="A3740" s="99">
        <v>306</v>
      </c>
      <c r="B3740" s="98" t="s">
        <v>1099</v>
      </c>
      <c r="C3740" s="98" t="s">
        <v>1169</v>
      </c>
      <c r="D3740" s="99">
        <v>11</v>
      </c>
      <c r="E3740" s="99">
        <v>20</v>
      </c>
      <c r="F3740" s="98" t="s">
        <v>1305</v>
      </c>
      <c r="G3740" s="99">
        <v>3</v>
      </c>
      <c r="H3740" s="98" t="s">
        <v>1861</v>
      </c>
      <c r="I3740" s="97">
        <v>22</v>
      </c>
    </row>
    <row r="3741" spans="1:9" ht="15" x14ac:dyDescent="0.2">
      <c r="A3741" s="99">
        <v>306</v>
      </c>
      <c r="B3741" s="98" t="s">
        <v>1099</v>
      </c>
      <c r="C3741" s="98" t="s">
        <v>1169</v>
      </c>
      <c r="D3741" s="99">
        <v>11</v>
      </c>
      <c r="E3741" s="99">
        <v>20</v>
      </c>
      <c r="F3741" s="98" t="s">
        <v>1305</v>
      </c>
      <c r="G3741" s="99">
        <v>4</v>
      </c>
      <c r="H3741" s="98" t="s">
        <v>1854</v>
      </c>
      <c r="I3741" s="97">
        <v>6</v>
      </c>
    </row>
    <row r="3742" spans="1:9" ht="15" x14ac:dyDescent="0.2">
      <c r="A3742" s="99">
        <v>306</v>
      </c>
      <c r="B3742" s="98" t="s">
        <v>1099</v>
      </c>
      <c r="C3742" s="98" t="s">
        <v>1169</v>
      </c>
      <c r="D3742" s="99">
        <v>11</v>
      </c>
      <c r="E3742" s="99">
        <v>20</v>
      </c>
      <c r="F3742" s="98" t="s">
        <v>1305</v>
      </c>
      <c r="G3742" s="99">
        <v>5</v>
      </c>
      <c r="H3742" s="98" t="s">
        <v>1861</v>
      </c>
      <c r="I3742" s="97">
        <v>29</v>
      </c>
    </row>
    <row r="3743" spans="1:9" ht="15" x14ac:dyDescent="0.2">
      <c r="A3743" s="99">
        <v>306</v>
      </c>
      <c r="B3743" s="98" t="s">
        <v>1099</v>
      </c>
      <c r="C3743" s="98" t="s">
        <v>1169</v>
      </c>
      <c r="D3743" s="99">
        <v>11</v>
      </c>
      <c r="E3743" s="99">
        <v>20</v>
      </c>
      <c r="F3743" s="98" t="s">
        <v>1305</v>
      </c>
      <c r="G3743" s="99">
        <v>7</v>
      </c>
      <c r="H3743" s="98" t="s">
        <v>1854</v>
      </c>
      <c r="I3743" s="97">
        <v>6</v>
      </c>
    </row>
    <row r="3744" spans="1:9" ht="15" x14ac:dyDescent="0.2">
      <c r="A3744" s="99">
        <v>306</v>
      </c>
      <c r="B3744" s="98" t="s">
        <v>1099</v>
      </c>
      <c r="C3744" s="98" t="s">
        <v>1169</v>
      </c>
      <c r="D3744" s="99">
        <v>11</v>
      </c>
      <c r="E3744" s="99">
        <v>835</v>
      </c>
      <c r="F3744" s="98" t="s">
        <v>1304</v>
      </c>
      <c r="G3744" s="99">
        <v>1</v>
      </c>
      <c r="H3744" s="98" t="s">
        <v>1854</v>
      </c>
      <c r="I3744" s="97">
        <v>4</v>
      </c>
    </row>
    <row r="3745" spans="1:9" ht="15" x14ac:dyDescent="0.2">
      <c r="A3745" s="99">
        <v>306</v>
      </c>
      <c r="B3745" s="98" t="s">
        <v>1099</v>
      </c>
      <c r="C3745" s="98" t="s">
        <v>1169</v>
      </c>
      <c r="D3745" s="99">
        <v>11</v>
      </c>
      <c r="E3745" s="99">
        <v>835</v>
      </c>
      <c r="F3745" s="98" t="s">
        <v>1304</v>
      </c>
      <c r="G3745" s="99">
        <v>3</v>
      </c>
      <c r="H3745" s="98" t="s">
        <v>1867</v>
      </c>
      <c r="I3745" s="97">
        <v>4</v>
      </c>
    </row>
    <row r="3746" spans="1:9" ht="15" x14ac:dyDescent="0.2">
      <c r="A3746" s="99">
        <v>306</v>
      </c>
      <c r="B3746" s="98" t="s">
        <v>1099</v>
      </c>
      <c r="C3746" s="98" t="s">
        <v>1169</v>
      </c>
      <c r="D3746" s="99">
        <v>11</v>
      </c>
      <c r="E3746" s="99">
        <v>184</v>
      </c>
      <c r="F3746" s="98" t="s">
        <v>1303</v>
      </c>
      <c r="G3746" s="99">
        <v>2</v>
      </c>
      <c r="H3746" s="98" t="s">
        <v>1856</v>
      </c>
      <c r="I3746" s="97">
        <v>4</v>
      </c>
    </row>
    <row r="3747" spans="1:9" ht="15" x14ac:dyDescent="0.2">
      <c r="A3747" s="99">
        <v>306</v>
      </c>
      <c r="B3747" s="98" t="s">
        <v>1099</v>
      </c>
      <c r="C3747" s="98" t="s">
        <v>1169</v>
      </c>
      <c r="D3747" s="99">
        <v>11</v>
      </c>
      <c r="E3747" s="99">
        <v>184</v>
      </c>
      <c r="F3747" s="98" t="s">
        <v>1303</v>
      </c>
      <c r="G3747" s="99">
        <v>3</v>
      </c>
      <c r="H3747" s="98" t="s">
        <v>1856</v>
      </c>
      <c r="I3747" s="97">
        <v>4</v>
      </c>
    </row>
    <row r="3748" spans="1:9" ht="15" x14ac:dyDescent="0.2">
      <c r="A3748" s="99">
        <v>306</v>
      </c>
      <c r="B3748" s="98" t="s">
        <v>1099</v>
      </c>
      <c r="C3748" s="98" t="s">
        <v>1169</v>
      </c>
      <c r="D3748" s="99">
        <v>11</v>
      </c>
      <c r="E3748" s="99">
        <v>184</v>
      </c>
      <c r="F3748" s="98" t="s">
        <v>1303</v>
      </c>
      <c r="G3748" s="99">
        <v>4</v>
      </c>
      <c r="H3748" s="98" t="s">
        <v>1861</v>
      </c>
      <c r="I3748" s="97">
        <v>24</v>
      </c>
    </row>
    <row r="3749" spans="1:9" ht="15" x14ac:dyDescent="0.2">
      <c r="A3749" s="99">
        <v>306</v>
      </c>
      <c r="B3749" s="98" t="s">
        <v>1099</v>
      </c>
      <c r="C3749" s="98" t="s">
        <v>1169</v>
      </c>
      <c r="D3749" s="99">
        <v>11</v>
      </c>
      <c r="E3749" s="99">
        <v>184</v>
      </c>
      <c r="F3749" s="98" t="s">
        <v>1303</v>
      </c>
      <c r="G3749" s="99">
        <v>5</v>
      </c>
      <c r="H3749" s="98" t="s">
        <v>1861</v>
      </c>
      <c r="I3749" s="97">
        <v>22</v>
      </c>
    </row>
    <row r="3750" spans="1:9" ht="15" x14ac:dyDescent="0.2">
      <c r="A3750" s="99">
        <v>306</v>
      </c>
      <c r="B3750" s="98" t="s">
        <v>1099</v>
      </c>
      <c r="C3750" s="98" t="s">
        <v>1169</v>
      </c>
      <c r="D3750" s="99">
        <v>11</v>
      </c>
      <c r="E3750" s="99">
        <v>184</v>
      </c>
      <c r="F3750" s="98" t="s">
        <v>1303</v>
      </c>
      <c r="G3750" s="99">
        <v>6</v>
      </c>
      <c r="H3750" s="98" t="s">
        <v>1880</v>
      </c>
      <c r="I3750" s="97">
        <v>1</v>
      </c>
    </row>
    <row r="3751" spans="1:9" ht="15" x14ac:dyDescent="0.2">
      <c r="A3751" s="99">
        <v>306</v>
      </c>
      <c r="B3751" s="98" t="s">
        <v>1099</v>
      </c>
      <c r="C3751" s="98" t="s">
        <v>1169</v>
      </c>
      <c r="D3751" s="99">
        <v>11</v>
      </c>
      <c r="E3751" s="99">
        <v>184</v>
      </c>
      <c r="F3751" s="98" t="s">
        <v>1303</v>
      </c>
      <c r="G3751" s="99">
        <v>7</v>
      </c>
      <c r="H3751" s="98" t="s">
        <v>1879</v>
      </c>
      <c r="I3751" s="97">
        <v>26</v>
      </c>
    </row>
    <row r="3752" spans="1:9" ht="15" x14ac:dyDescent="0.2">
      <c r="A3752" s="99">
        <v>306</v>
      </c>
      <c r="B3752" s="98" t="s">
        <v>1099</v>
      </c>
      <c r="C3752" s="98" t="s">
        <v>1166</v>
      </c>
      <c r="D3752" s="99">
        <v>11</v>
      </c>
      <c r="E3752" s="99">
        <v>714</v>
      </c>
      <c r="F3752" s="98" t="s">
        <v>1302</v>
      </c>
      <c r="G3752" s="99">
        <v>1</v>
      </c>
      <c r="H3752" s="98" t="s">
        <v>1953</v>
      </c>
      <c r="I3752" s="97">
        <v>32</v>
      </c>
    </row>
    <row r="3753" spans="1:9" ht="15" x14ac:dyDescent="0.2">
      <c r="A3753" s="99">
        <v>306</v>
      </c>
      <c r="B3753" s="98" t="s">
        <v>1099</v>
      </c>
      <c r="C3753" s="98" t="s">
        <v>1166</v>
      </c>
      <c r="D3753" s="99">
        <v>11</v>
      </c>
      <c r="E3753" s="99">
        <v>714</v>
      </c>
      <c r="F3753" s="98" t="s">
        <v>1302</v>
      </c>
      <c r="G3753" s="99">
        <v>2</v>
      </c>
      <c r="H3753" s="98" t="s">
        <v>1953</v>
      </c>
      <c r="I3753" s="97">
        <v>31</v>
      </c>
    </row>
    <row r="3754" spans="1:9" ht="15" x14ac:dyDescent="0.2">
      <c r="A3754" s="99">
        <v>306</v>
      </c>
      <c r="B3754" s="98" t="s">
        <v>1099</v>
      </c>
      <c r="C3754" s="98" t="s">
        <v>1166</v>
      </c>
      <c r="D3754" s="99">
        <v>11</v>
      </c>
      <c r="E3754" s="99">
        <v>714</v>
      </c>
      <c r="F3754" s="98" t="s">
        <v>1302</v>
      </c>
      <c r="G3754" s="99">
        <v>3</v>
      </c>
      <c r="H3754" s="98" t="s">
        <v>1942</v>
      </c>
      <c r="I3754" s="97">
        <v>5</v>
      </c>
    </row>
    <row r="3755" spans="1:9" ht="15" x14ac:dyDescent="0.2">
      <c r="A3755" s="99">
        <v>306</v>
      </c>
      <c r="B3755" s="98" t="s">
        <v>1099</v>
      </c>
      <c r="C3755" s="98" t="s">
        <v>1166</v>
      </c>
      <c r="D3755" s="99">
        <v>11</v>
      </c>
      <c r="E3755" s="99">
        <v>714</v>
      </c>
      <c r="F3755" s="98" t="s">
        <v>1302</v>
      </c>
      <c r="G3755" s="99">
        <v>5</v>
      </c>
      <c r="H3755" s="98" t="s">
        <v>1953</v>
      </c>
      <c r="I3755" s="97">
        <v>32</v>
      </c>
    </row>
    <row r="3756" spans="1:9" ht="15" x14ac:dyDescent="0.2">
      <c r="A3756" s="99">
        <v>306</v>
      </c>
      <c r="B3756" s="98" t="s">
        <v>1099</v>
      </c>
      <c r="C3756" s="98" t="s">
        <v>1166</v>
      </c>
      <c r="D3756" s="99">
        <v>11</v>
      </c>
      <c r="E3756" s="99">
        <v>714</v>
      </c>
      <c r="F3756" s="98" t="s">
        <v>1302</v>
      </c>
      <c r="G3756" s="99">
        <v>6</v>
      </c>
      <c r="H3756" s="98" t="s">
        <v>1953</v>
      </c>
      <c r="I3756" s="97">
        <v>32</v>
      </c>
    </row>
    <row r="3757" spans="1:9" ht="15" x14ac:dyDescent="0.2">
      <c r="A3757" s="99">
        <v>306</v>
      </c>
      <c r="B3757" s="98" t="s">
        <v>1099</v>
      </c>
      <c r="C3757" s="98" t="s">
        <v>1166</v>
      </c>
      <c r="D3757" s="99">
        <v>11</v>
      </c>
      <c r="E3757" s="99">
        <v>796</v>
      </c>
      <c r="F3757" s="98" t="s">
        <v>1301</v>
      </c>
      <c r="G3757" s="99">
        <v>7</v>
      </c>
      <c r="H3757" s="98" t="s">
        <v>1871</v>
      </c>
      <c r="I3757" s="97">
        <v>2</v>
      </c>
    </row>
    <row r="3758" spans="1:9" ht="15" x14ac:dyDescent="0.2">
      <c r="A3758" s="99">
        <v>306</v>
      </c>
      <c r="B3758" s="98" t="s">
        <v>1099</v>
      </c>
      <c r="C3758" s="98" t="s">
        <v>1166</v>
      </c>
      <c r="D3758" s="99">
        <v>11</v>
      </c>
      <c r="E3758" s="99">
        <v>845</v>
      </c>
      <c r="F3758" s="98" t="s">
        <v>1300</v>
      </c>
      <c r="G3758" s="99">
        <v>2</v>
      </c>
      <c r="H3758" s="98" t="s">
        <v>1899</v>
      </c>
      <c r="I3758" s="97">
        <v>2</v>
      </c>
    </row>
    <row r="3759" spans="1:9" ht="15" x14ac:dyDescent="0.2">
      <c r="A3759" s="99">
        <v>306</v>
      </c>
      <c r="B3759" s="98" t="s">
        <v>1099</v>
      </c>
      <c r="C3759" s="98" t="s">
        <v>1166</v>
      </c>
      <c r="D3759" s="99">
        <v>11</v>
      </c>
      <c r="E3759" s="99">
        <v>845</v>
      </c>
      <c r="F3759" s="98" t="s">
        <v>1300</v>
      </c>
      <c r="G3759" s="99">
        <v>4</v>
      </c>
      <c r="H3759" s="98" t="s">
        <v>1853</v>
      </c>
      <c r="I3759" s="97">
        <v>20</v>
      </c>
    </row>
    <row r="3760" spans="1:9" ht="15" x14ac:dyDescent="0.2">
      <c r="A3760" s="99">
        <v>306</v>
      </c>
      <c r="B3760" s="98" t="s">
        <v>1099</v>
      </c>
      <c r="C3760" s="98" t="s">
        <v>1166</v>
      </c>
      <c r="D3760" s="99">
        <v>11</v>
      </c>
      <c r="E3760" s="99">
        <v>845</v>
      </c>
      <c r="F3760" s="98" t="s">
        <v>1300</v>
      </c>
      <c r="G3760" s="99">
        <v>5</v>
      </c>
      <c r="H3760" s="98" t="s">
        <v>1853</v>
      </c>
      <c r="I3760" s="97">
        <v>30</v>
      </c>
    </row>
    <row r="3761" spans="1:9" ht="15" x14ac:dyDescent="0.2">
      <c r="A3761" s="99">
        <v>306</v>
      </c>
      <c r="B3761" s="98" t="s">
        <v>1099</v>
      </c>
      <c r="C3761" s="98" t="s">
        <v>1166</v>
      </c>
      <c r="D3761" s="99">
        <v>11</v>
      </c>
      <c r="E3761" s="99">
        <v>845</v>
      </c>
      <c r="F3761" s="98" t="s">
        <v>1300</v>
      </c>
      <c r="G3761" s="99">
        <v>6</v>
      </c>
      <c r="H3761" s="98" t="s">
        <v>1853</v>
      </c>
      <c r="I3761" s="97">
        <v>22</v>
      </c>
    </row>
    <row r="3762" spans="1:9" ht="15" x14ac:dyDescent="0.2">
      <c r="A3762" s="99">
        <v>306</v>
      </c>
      <c r="B3762" s="98" t="s">
        <v>1099</v>
      </c>
      <c r="C3762" s="98" t="s">
        <v>1166</v>
      </c>
      <c r="D3762" s="99">
        <v>11</v>
      </c>
      <c r="E3762" s="99">
        <v>845</v>
      </c>
      <c r="F3762" s="98" t="s">
        <v>1300</v>
      </c>
      <c r="G3762" s="99">
        <v>7</v>
      </c>
      <c r="H3762" s="98" t="s">
        <v>1853</v>
      </c>
      <c r="I3762" s="97">
        <v>16</v>
      </c>
    </row>
    <row r="3763" spans="1:9" ht="15" x14ac:dyDescent="0.2">
      <c r="A3763" s="99">
        <v>306</v>
      </c>
      <c r="B3763" s="98" t="s">
        <v>1099</v>
      </c>
      <c r="C3763" s="98" t="s">
        <v>1166</v>
      </c>
      <c r="D3763" s="99">
        <v>11</v>
      </c>
      <c r="E3763" s="99">
        <v>9</v>
      </c>
      <c r="F3763" s="98" t="s">
        <v>1299</v>
      </c>
      <c r="G3763" s="99">
        <v>6</v>
      </c>
      <c r="H3763" s="98" t="s">
        <v>1878</v>
      </c>
      <c r="I3763" s="97">
        <v>2</v>
      </c>
    </row>
    <row r="3764" spans="1:9" ht="15" x14ac:dyDescent="0.2">
      <c r="A3764" s="99">
        <v>306</v>
      </c>
      <c r="B3764" s="98" t="s">
        <v>1099</v>
      </c>
      <c r="C3764" s="98" t="s">
        <v>1166</v>
      </c>
      <c r="D3764" s="99">
        <v>11</v>
      </c>
      <c r="E3764" s="99">
        <v>789</v>
      </c>
      <c r="F3764" s="98" t="s">
        <v>1297</v>
      </c>
      <c r="G3764" s="99">
        <v>2</v>
      </c>
      <c r="H3764" s="98" t="s">
        <v>1878</v>
      </c>
      <c r="I3764" s="97">
        <v>26</v>
      </c>
    </row>
    <row r="3765" spans="1:9" ht="15" x14ac:dyDescent="0.2">
      <c r="A3765" s="99">
        <v>306</v>
      </c>
      <c r="B3765" s="98" t="s">
        <v>1099</v>
      </c>
      <c r="C3765" s="98" t="s">
        <v>1166</v>
      </c>
      <c r="D3765" s="99">
        <v>11</v>
      </c>
      <c r="E3765" s="99">
        <v>789</v>
      </c>
      <c r="F3765" s="98" t="s">
        <v>1297</v>
      </c>
      <c r="G3765" s="99">
        <v>3</v>
      </c>
      <c r="H3765" s="98" t="s">
        <v>1878</v>
      </c>
      <c r="I3765" s="97">
        <v>27</v>
      </c>
    </row>
    <row r="3766" spans="1:9" ht="15" x14ac:dyDescent="0.2">
      <c r="A3766" s="99">
        <v>306</v>
      </c>
      <c r="B3766" s="98" t="s">
        <v>1099</v>
      </c>
      <c r="C3766" s="98" t="s">
        <v>1166</v>
      </c>
      <c r="D3766" s="99">
        <v>11</v>
      </c>
      <c r="E3766" s="99">
        <v>789</v>
      </c>
      <c r="F3766" s="98" t="s">
        <v>1297</v>
      </c>
      <c r="G3766" s="99">
        <v>6</v>
      </c>
      <c r="H3766" s="98" t="s">
        <v>1878</v>
      </c>
      <c r="I3766" s="97">
        <v>28</v>
      </c>
    </row>
    <row r="3767" spans="1:9" ht="15" x14ac:dyDescent="0.2">
      <c r="A3767" s="99">
        <v>306</v>
      </c>
      <c r="B3767" s="98" t="s">
        <v>1099</v>
      </c>
      <c r="C3767" s="98" t="s">
        <v>1166</v>
      </c>
      <c r="D3767" s="99">
        <v>11</v>
      </c>
      <c r="E3767" s="99">
        <v>789</v>
      </c>
      <c r="F3767" s="98" t="s">
        <v>1297</v>
      </c>
      <c r="G3767" s="99">
        <v>7</v>
      </c>
      <c r="H3767" s="98" t="s">
        <v>1878</v>
      </c>
      <c r="I3767" s="97">
        <v>29</v>
      </c>
    </row>
    <row r="3768" spans="1:9" ht="15" x14ac:dyDescent="0.2">
      <c r="A3768" s="99">
        <v>306</v>
      </c>
      <c r="B3768" s="98" t="s">
        <v>1099</v>
      </c>
      <c r="C3768" s="98" t="s">
        <v>1166</v>
      </c>
      <c r="D3768" s="99">
        <v>11</v>
      </c>
      <c r="E3768" s="99">
        <v>902</v>
      </c>
      <c r="F3768" s="98" t="s">
        <v>1295</v>
      </c>
      <c r="G3768" s="99">
        <v>5</v>
      </c>
      <c r="H3768" s="98" t="s">
        <v>1851</v>
      </c>
      <c r="I3768" s="97">
        <v>6</v>
      </c>
    </row>
    <row r="3769" spans="1:9" ht="15" x14ac:dyDescent="0.2">
      <c r="A3769" s="99">
        <v>306</v>
      </c>
      <c r="B3769" s="98" t="s">
        <v>1099</v>
      </c>
      <c r="C3769" s="98" t="s">
        <v>1166</v>
      </c>
      <c r="D3769" s="99">
        <v>11</v>
      </c>
      <c r="E3769" s="99">
        <v>810</v>
      </c>
      <c r="F3769" s="98" t="s">
        <v>1294</v>
      </c>
      <c r="G3769" s="99">
        <v>2</v>
      </c>
      <c r="H3769" s="98" t="s">
        <v>1851</v>
      </c>
      <c r="I3769" s="97">
        <v>8</v>
      </c>
    </row>
    <row r="3770" spans="1:9" ht="15" x14ac:dyDescent="0.2">
      <c r="A3770" s="99">
        <v>306</v>
      </c>
      <c r="B3770" s="98" t="s">
        <v>1099</v>
      </c>
      <c r="C3770" s="98" t="s">
        <v>1166</v>
      </c>
      <c r="D3770" s="99">
        <v>11</v>
      </c>
      <c r="E3770" s="99">
        <v>889</v>
      </c>
      <c r="F3770" s="98" t="s">
        <v>1293</v>
      </c>
      <c r="G3770" s="99">
        <v>3</v>
      </c>
      <c r="H3770" s="98" t="s">
        <v>1871</v>
      </c>
      <c r="I3770" s="97">
        <v>2</v>
      </c>
    </row>
    <row r="3771" spans="1:9" ht="15" x14ac:dyDescent="0.2">
      <c r="A3771" s="99">
        <v>306</v>
      </c>
      <c r="B3771" s="98" t="s">
        <v>1099</v>
      </c>
      <c r="C3771" s="98" t="s">
        <v>1166</v>
      </c>
      <c r="D3771" s="99">
        <v>11</v>
      </c>
      <c r="E3771" s="99">
        <v>906</v>
      </c>
      <c r="F3771" s="98" t="s">
        <v>65</v>
      </c>
      <c r="G3771" s="99">
        <v>1</v>
      </c>
      <c r="H3771" s="98" t="s">
        <v>1871</v>
      </c>
      <c r="I3771" s="97">
        <v>1</v>
      </c>
    </row>
    <row r="3772" spans="1:9" ht="15" x14ac:dyDescent="0.2">
      <c r="A3772" s="99">
        <v>306</v>
      </c>
      <c r="B3772" s="98" t="s">
        <v>1099</v>
      </c>
      <c r="C3772" s="98" t="s">
        <v>1166</v>
      </c>
      <c r="D3772" s="99">
        <v>11</v>
      </c>
      <c r="E3772" s="99">
        <v>906</v>
      </c>
      <c r="F3772" s="98" t="s">
        <v>65</v>
      </c>
      <c r="G3772" s="99">
        <v>2</v>
      </c>
      <c r="H3772" s="98" t="s">
        <v>1871</v>
      </c>
      <c r="I3772" s="97">
        <v>1</v>
      </c>
    </row>
    <row r="3773" spans="1:9" ht="15" x14ac:dyDescent="0.2">
      <c r="A3773" s="99">
        <v>306</v>
      </c>
      <c r="B3773" s="98" t="s">
        <v>1099</v>
      </c>
      <c r="C3773" s="98" t="s">
        <v>1166</v>
      </c>
      <c r="D3773" s="99">
        <v>11</v>
      </c>
      <c r="E3773" s="99">
        <v>906</v>
      </c>
      <c r="F3773" s="98" t="s">
        <v>65</v>
      </c>
      <c r="G3773" s="99">
        <v>4</v>
      </c>
      <c r="H3773" s="98" t="s">
        <v>1871</v>
      </c>
      <c r="I3773" s="97">
        <v>1</v>
      </c>
    </row>
    <row r="3774" spans="1:9" ht="15" x14ac:dyDescent="0.2">
      <c r="A3774" s="99">
        <v>306</v>
      </c>
      <c r="B3774" s="98" t="s">
        <v>1099</v>
      </c>
      <c r="C3774" s="98" t="s">
        <v>1166</v>
      </c>
      <c r="D3774" s="99">
        <v>11</v>
      </c>
      <c r="E3774" s="99">
        <v>906</v>
      </c>
      <c r="F3774" s="98" t="s">
        <v>65</v>
      </c>
      <c r="G3774" s="99">
        <v>6</v>
      </c>
      <c r="H3774" s="98" t="s">
        <v>1938</v>
      </c>
      <c r="I3774" s="97">
        <v>8</v>
      </c>
    </row>
    <row r="3775" spans="1:9" ht="15" x14ac:dyDescent="0.2">
      <c r="A3775" s="99">
        <v>306</v>
      </c>
      <c r="B3775" s="98" t="s">
        <v>1099</v>
      </c>
      <c r="C3775" s="98" t="s">
        <v>1166</v>
      </c>
      <c r="D3775" s="99">
        <v>11</v>
      </c>
      <c r="E3775" s="99">
        <v>901</v>
      </c>
      <c r="F3775" s="98" t="s">
        <v>1292</v>
      </c>
      <c r="G3775" s="99">
        <v>2</v>
      </c>
      <c r="H3775" s="98" t="s">
        <v>1853</v>
      </c>
      <c r="I3775" s="97">
        <v>24</v>
      </c>
    </row>
    <row r="3776" spans="1:9" ht="15" x14ac:dyDescent="0.2">
      <c r="A3776" s="99">
        <v>306</v>
      </c>
      <c r="B3776" s="98" t="s">
        <v>1099</v>
      </c>
      <c r="C3776" s="98" t="s">
        <v>1166</v>
      </c>
      <c r="D3776" s="99">
        <v>11</v>
      </c>
      <c r="E3776" s="99">
        <v>901</v>
      </c>
      <c r="F3776" s="98" t="s">
        <v>1292</v>
      </c>
      <c r="G3776" s="99">
        <v>3</v>
      </c>
      <c r="H3776" s="98" t="s">
        <v>1853</v>
      </c>
      <c r="I3776" s="97">
        <v>31</v>
      </c>
    </row>
    <row r="3777" spans="1:9" ht="15" x14ac:dyDescent="0.2">
      <c r="A3777" s="99">
        <v>306</v>
      </c>
      <c r="B3777" s="98" t="s">
        <v>1099</v>
      </c>
      <c r="C3777" s="98" t="s">
        <v>1166</v>
      </c>
      <c r="D3777" s="99">
        <v>11</v>
      </c>
      <c r="E3777" s="99">
        <v>901</v>
      </c>
      <c r="F3777" s="98" t="s">
        <v>1292</v>
      </c>
      <c r="G3777" s="99">
        <v>4</v>
      </c>
      <c r="H3777" s="98" t="s">
        <v>1853</v>
      </c>
      <c r="I3777" s="97">
        <v>22</v>
      </c>
    </row>
    <row r="3778" spans="1:9" ht="15" x14ac:dyDescent="0.2">
      <c r="A3778" s="99">
        <v>306</v>
      </c>
      <c r="B3778" s="98" t="s">
        <v>1099</v>
      </c>
      <c r="C3778" s="98" t="s">
        <v>1166</v>
      </c>
      <c r="D3778" s="99">
        <v>11</v>
      </c>
      <c r="E3778" s="99">
        <v>901</v>
      </c>
      <c r="F3778" s="98" t="s">
        <v>1292</v>
      </c>
      <c r="G3778" s="99">
        <v>5</v>
      </c>
      <c r="H3778" s="98" t="s">
        <v>1899</v>
      </c>
      <c r="I3778" s="97">
        <v>5</v>
      </c>
    </row>
    <row r="3779" spans="1:9" ht="15" x14ac:dyDescent="0.2">
      <c r="A3779" s="99">
        <v>306</v>
      </c>
      <c r="B3779" s="98" t="s">
        <v>1099</v>
      </c>
      <c r="C3779" s="98" t="s">
        <v>1166</v>
      </c>
      <c r="D3779" s="99">
        <v>11</v>
      </c>
      <c r="E3779" s="99">
        <v>901</v>
      </c>
      <c r="F3779" s="98" t="s">
        <v>1292</v>
      </c>
      <c r="G3779" s="99">
        <v>7</v>
      </c>
      <c r="H3779" s="98" t="s">
        <v>1853</v>
      </c>
      <c r="I3779" s="97">
        <v>25</v>
      </c>
    </row>
    <row r="3780" spans="1:9" ht="15" x14ac:dyDescent="0.2">
      <c r="A3780" s="99">
        <v>306</v>
      </c>
      <c r="B3780" s="98" t="s">
        <v>1099</v>
      </c>
      <c r="C3780" s="98" t="s">
        <v>1163</v>
      </c>
      <c r="D3780" s="99">
        <v>11</v>
      </c>
      <c r="E3780" s="99">
        <v>664</v>
      </c>
      <c r="F3780" s="98" t="s">
        <v>1290</v>
      </c>
      <c r="G3780" s="99">
        <v>4</v>
      </c>
      <c r="H3780" s="98" t="s">
        <v>1937</v>
      </c>
      <c r="I3780" s="97">
        <v>8</v>
      </c>
    </row>
    <row r="3781" spans="1:9" ht="15" x14ac:dyDescent="0.2">
      <c r="A3781" s="99">
        <v>306</v>
      </c>
      <c r="B3781" s="98" t="s">
        <v>1099</v>
      </c>
      <c r="C3781" s="98" t="s">
        <v>1163</v>
      </c>
      <c r="D3781" s="99">
        <v>11</v>
      </c>
      <c r="E3781" s="99">
        <v>664</v>
      </c>
      <c r="F3781" s="98" t="s">
        <v>1290</v>
      </c>
      <c r="G3781" s="99">
        <v>5</v>
      </c>
      <c r="H3781" s="98" t="s">
        <v>1937</v>
      </c>
      <c r="I3781" s="97">
        <v>18</v>
      </c>
    </row>
    <row r="3782" spans="1:9" ht="15" x14ac:dyDescent="0.2">
      <c r="A3782" s="99">
        <v>306</v>
      </c>
      <c r="B3782" s="98" t="s">
        <v>1099</v>
      </c>
      <c r="C3782" s="98" t="s">
        <v>1163</v>
      </c>
      <c r="D3782" s="99">
        <v>11</v>
      </c>
      <c r="E3782" s="99">
        <v>910</v>
      </c>
      <c r="F3782" s="98" t="s">
        <v>1289</v>
      </c>
      <c r="G3782" s="99">
        <v>7</v>
      </c>
      <c r="H3782" s="98" t="s">
        <v>1850</v>
      </c>
      <c r="I3782" s="97">
        <v>1</v>
      </c>
    </row>
    <row r="3783" spans="1:9" ht="15" x14ac:dyDescent="0.2">
      <c r="A3783" s="99">
        <v>306</v>
      </c>
      <c r="B3783" s="98" t="s">
        <v>1099</v>
      </c>
      <c r="C3783" s="98" t="s">
        <v>1163</v>
      </c>
      <c r="D3783" s="99">
        <v>11</v>
      </c>
      <c r="E3783" s="99">
        <v>910</v>
      </c>
      <c r="F3783" s="98" t="s">
        <v>1289</v>
      </c>
      <c r="G3783" s="99">
        <v>7</v>
      </c>
      <c r="H3783" s="98" t="s">
        <v>1865</v>
      </c>
      <c r="I3783" s="97">
        <v>1</v>
      </c>
    </row>
    <row r="3784" spans="1:9" ht="15" x14ac:dyDescent="0.2">
      <c r="A3784" s="99">
        <v>306</v>
      </c>
      <c r="B3784" s="98" t="s">
        <v>1099</v>
      </c>
      <c r="C3784" s="98" t="s">
        <v>1163</v>
      </c>
      <c r="D3784" s="99">
        <v>11</v>
      </c>
      <c r="E3784" s="99">
        <v>899</v>
      </c>
      <c r="F3784" s="98" t="s">
        <v>907</v>
      </c>
      <c r="G3784" s="99">
        <v>1</v>
      </c>
      <c r="H3784" s="98" t="s">
        <v>1848</v>
      </c>
      <c r="I3784" s="97">
        <v>2</v>
      </c>
    </row>
    <row r="3785" spans="1:9" ht="15" x14ac:dyDescent="0.2">
      <c r="A3785" s="99">
        <v>306</v>
      </c>
      <c r="B3785" s="98" t="s">
        <v>1099</v>
      </c>
      <c r="C3785" s="98" t="s">
        <v>1163</v>
      </c>
      <c r="D3785" s="99">
        <v>11</v>
      </c>
      <c r="E3785" s="99">
        <v>837</v>
      </c>
      <c r="F3785" s="98" t="s">
        <v>1288</v>
      </c>
      <c r="G3785" s="99">
        <v>1</v>
      </c>
      <c r="H3785" s="98" t="s">
        <v>1849</v>
      </c>
      <c r="I3785" s="97">
        <v>23</v>
      </c>
    </row>
    <row r="3786" spans="1:9" ht="15" x14ac:dyDescent="0.2">
      <c r="A3786" s="99">
        <v>306</v>
      </c>
      <c r="B3786" s="98" t="s">
        <v>1099</v>
      </c>
      <c r="C3786" s="98" t="s">
        <v>1163</v>
      </c>
      <c r="D3786" s="99">
        <v>11</v>
      </c>
      <c r="E3786" s="99">
        <v>837</v>
      </c>
      <c r="F3786" s="98" t="s">
        <v>1288</v>
      </c>
      <c r="G3786" s="99">
        <v>2</v>
      </c>
      <c r="H3786" s="98" t="s">
        <v>1849</v>
      </c>
      <c r="I3786" s="97">
        <v>24</v>
      </c>
    </row>
    <row r="3787" spans="1:9" ht="15" x14ac:dyDescent="0.2">
      <c r="A3787" s="99">
        <v>306</v>
      </c>
      <c r="B3787" s="98" t="s">
        <v>1099</v>
      </c>
      <c r="C3787" s="98" t="s">
        <v>1163</v>
      </c>
      <c r="D3787" s="99">
        <v>11</v>
      </c>
      <c r="E3787" s="99">
        <v>837</v>
      </c>
      <c r="F3787" s="98" t="s">
        <v>1288</v>
      </c>
      <c r="G3787" s="99">
        <v>3</v>
      </c>
      <c r="H3787" s="98" t="s">
        <v>1849</v>
      </c>
      <c r="I3787" s="97">
        <v>17</v>
      </c>
    </row>
    <row r="3788" spans="1:9" ht="15" x14ac:dyDescent="0.2">
      <c r="A3788" s="99">
        <v>306</v>
      </c>
      <c r="B3788" s="98" t="s">
        <v>1099</v>
      </c>
      <c r="C3788" s="98" t="s">
        <v>1163</v>
      </c>
      <c r="D3788" s="99">
        <v>11</v>
      </c>
      <c r="E3788" s="99">
        <v>837</v>
      </c>
      <c r="F3788" s="98" t="s">
        <v>1288</v>
      </c>
      <c r="G3788" s="99">
        <v>6</v>
      </c>
      <c r="H3788" s="98" t="s">
        <v>1850</v>
      </c>
      <c r="I3788" s="97">
        <v>1</v>
      </c>
    </row>
    <row r="3789" spans="1:9" ht="15" x14ac:dyDescent="0.2">
      <c r="A3789" s="99">
        <v>306</v>
      </c>
      <c r="B3789" s="98" t="s">
        <v>1099</v>
      </c>
      <c r="C3789" s="98" t="s">
        <v>1163</v>
      </c>
      <c r="D3789" s="99">
        <v>11</v>
      </c>
      <c r="E3789" s="99">
        <v>837</v>
      </c>
      <c r="F3789" s="98" t="s">
        <v>1288</v>
      </c>
      <c r="G3789" s="99">
        <v>7</v>
      </c>
      <c r="H3789" s="98" t="s">
        <v>1849</v>
      </c>
      <c r="I3789" s="97">
        <v>29</v>
      </c>
    </row>
    <row r="3790" spans="1:9" ht="15" x14ac:dyDescent="0.2">
      <c r="A3790" s="99">
        <v>306</v>
      </c>
      <c r="B3790" s="98" t="s">
        <v>1099</v>
      </c>
      <c r="C3790" s="98" t="s">
        <v>1163</v>
      </c>
      <c r="D3790" s="99">
        <v>11</v>
      </c>
      <c r="E3790" s="99">
        <v>897</v>
      </c>
      <c r="F3790" s="98" t="s">
        <v>1287</v>
      </c>
      <c r="G3790" s="99">
        <v>1</v>
      </c>
      <c r="H3790" s="98" t="s">
        <v>1849</v>
      </c>
      <c r="I3790" s="97">
        <v>34</v>
      </c>
    </row>
    <row r="3791" spans="1:9" ht="15" x14ac:dyDescent="0.2">
      <c r="A3791" s="99">
        <v>306</v>
      </c>
      <c r="B3791" s="98" t="s">
        <v>1099</v>
      </c>
      <c r="C3791" s="98" t="s">
        <v>1163</v>
      </c>
      <c r="D3791" s="99">
        <v>11</v>
      </c>
      <c r="E3791" s="99">
        <v>897</v>
      </c>
      <c r="F3791" s="98" t="s">
        <v>1287</v>
      </c>
      <c r="G3791" s="99">
        <v>2</v>
      </c>
      <c r="H3791" s="98" t="s">
        <v>1849</v>
      </c>
      <c r="I3791" s="97">
        <v>22</v>
      </c>
    </row>
    <row r="3792" spans="1:9" ht="15" x14ac:dyDescent="0.2">
      <c r="A3792" s="99">
        <v>306</v>
      </c>
      <c r="B3792" s="98" t="s">
        <v>1099</v>
      </c>
      <c r="C3792" s="98" t="s">
        <v>1163</v>
      </c>
      <c r="D3792" s="99">
        <v>11</v>
      </c>
      <c r="E3792" s="99">
        <v>897</v>
      </c>
      <c r="F3792" s="98" t="s">
        <v>1287</v>
      </c>
      <c r="G3792" s="99">
        <v>5</v>
      </c>
      <c r="H3792" s="98" t="s">
        <v>1850</v>
      </c>
      <c r="I3792" s="97">
        <v>1</v>
      </c>
    </row>
    <row r="3793" spans="1:9" ht="15" x14ac:dyDescent="0.2">
      <c r="A3793" s="99">
        <v>306</v>
      </c>
      <c r="B3793" s="98" t="s">
        <v>1099</v>
      </c>
      <c r="C3793" s="98" t="s">
        <v>1163</v>
      </c>
      <c r="D3793" s="99">
        <v>11</v>
      </c>
      <c r="E3793" s="99">
        <v>897</v>
      </c>
      <c r="F3793" s="98" t="s">
        <v>1287</v>
      </c>
      <c r="G3793" s="99">
        <v>6</v>
      </c>
      <c r="H3793" s="98" t="s">
        <v>1849</v>
      </c>
      <c r="I3793" s="97">
        <v>24</v>
      </c>
    </row>
    <row r="3794" spans="1:9" ht="15" x14ac:dyDescent="0.2">
      <c r="A3794" s="99">
        <v>306</v>
      </c>
      <c r="B3794" s="98" t="s">
        <v>1099</v>
      </c>
      <c r="C3794" s="98" t="s">
        <v>1163</v>
      </c>
      <c r="D3794" s="99">
        <v>11</v>
      </c>
      <c r="E3794" s="99">
        <v>897</v>
      </c>
      <c r="F3794" s="98" t="s">
        <v>1287</v>
      </c>
      <c r="G3794" s="99">
        <v>7</v>
      </c>
      <c r="H3794" s="98" t="s">
        <v>1849</v>
      </c>
      <c r="I3794" s="97">
        <v>15</v>
      </c>
    </row>
    <row r="3795" spans="1:9" ht="15" x14ac:dyDescent="0.2">
      <c r="A3795" s="99">
        <v>306</v>
      </c>
      <c r="B3795" s="98" t="s">
        <v>1099</v>
      </c>
      <c r="C3795" s="98" t="s">
        <v>1163</v>
      </c>
      <c r="D3795" s="99">
        <v>11</v>
      </c>
      <c r="E3795" s="99">
        <v>900</v>
      </c>
      <c r="F3795" s="98" t="s">
        <v>1286</v>
      </c>
      <c r="G3795" s="99">
        <v>2</v>
      </c>
      <c r="H3795" s="98" t="s">
        <v>1865</v>
      </c>
      <c r="I3795" s="97">
        <v>1</v>
      </c>
    </row>
    <row r="3796" spans="1:9" ht="15" x14ac:dyDescent="0.2">
      <c r="A3796" s="99">
        <v>306</v>
      </c>
      <c r="B3796" s="98" t="s">
        <v>1099</v>
      </c>
      <c r="C3796" s="98" t="s">
        <v>1163</v>
      </c>
      <c r="D3796" s="99">
        <v>11</v>
      </c>
      <c r="E3796" s="99">
        <v>696</v>
      </c>
      <c r="F3796" s="98" t="s">
        <v>1285</v>
      </c>
      <c r="G3796" s="99">
        <v>3</v>
      </c>
      <c r="H3796" s="98" t="s">
        <v>1848</v>
      </c>
      <c r="I3796" s="97">
        <v>1</v>
      </c>
    </row>
    <row r="3797" spans="1:9" ht="15" x14ac:dyDescent="0.2">
      <c r="A3797" s="99">
        <v>306</v>
      </c>
      <c r="B3797" s="98" t="s">
        <v>1099</v>
      </c>
      <c r="C3797" s="98" t="s">
        <v>1163</v>
      </c>
      <c r="D3797" s="99">
        <v>11</v>
      </c>
      <c r="E3797" s="99">
        <v>696</v>
      </c>
      <c r="F3797" s="98" t="s">
        <v>1285</v>
      </c>
      <c r="G3797" s="99">
        <v>7</v>
      </c>
      <c r="H3797" s="98" t="s">
        <v>1848</v>
      </c>
      <c r="I3797" s="97">
        <v>2</v>
      </c>
    </row>
    <row r="3798" spans="1:9" ht="15" x14ac:dyDescent="0.2">
      <c r="A3798" s="99">
        <v>306</v>
      </c>
      <c r="B3798" s="98" t="s">
        <v>1099</v>
      </c>
      <c r="C3798" s="98" t="s">
        <v>1163</v>
      </c>
      <c r="D3798" s="99">
        <v>11</v>
      </c>
      <c r="E3798" s="99">
        <v>641</v>
      </c>
      <c r="F3798" s="98" t="s">
        <v>1284</v>
      </c>
      <c r="G3798" s="99">
        <v>3</v>
      </c>
      <c r="H3798" s="98" t="s">
        <v>1952</v>
      </c>
      <c r="I3798" s="97">
        <v>34</v>
      </c>
    </row>
    <row r="3799" spans="1:9" ht="15" x14ac:dyDescent="0.2">
      <c r="A3799" s="99">
        <v>306</v>
      </c>
      <c r="B3799" s="98" t="s">
        <v>1099</v>
      </c>
      <c r="C3799" s="98" t="s">
        <v>1163</v>
      </c>
      <c r="D3799" s="99">
        <v>11</v>
      </c>
      <c r="E3799" s="99">
        <v>641</v>
      </c>
      <c r="F3799" s="98" t="s">
        <v>1284</v>
      </c>
      <c r="G3799" s="99">
        <v>7</v>
      </c>
      <c r="H3799" s="98" t="s">
        <v>1952</v>
      </c>
      <c r="I3799" s="97">
        <v>24</v>
      </c>
    </row>
    <row r="3800" spans="1:9" ht="15" x14ac:dyDescent="0.2">
      <c r="A3800" s="99">
        <v>306</v>
      </c>
      <c r="B3800" s="98" t="s">
        <v>1099</v>
      </c>
      <c r="C3800" s="98" t="s">
        <v>1163</v>
      </c>
      <c r="D3800" s="99">
        <v>11</v>
      </c>
      <c r="E3800" s="99">
        <v>908</v>
      </c>
      <c r="F3800" s="98" t="s">
        <v>1283</v>
      </c>
      <c r="G3800" s="99">
        <v>6</v>
      </c>
      <c r="H3800" s="98" t="s">
        <v>1850</v>
      </c>
      <c r="I3800" s="97">
        <v>1</v>
      </c>
    </row>
    <row r="3801" spans="1:9" ht="15" x14ac:dyDescent="0.2">
      <c r="A3801" s="99">
        <v>306</v>
      </c>
      <c r="B3801" s="98" t="s">
        <v>1099</v>
      </c>
      <c r="C3801" s="98" t="s">
        <v>1163</v>
      </c>
      <c r="D3801" s="99">
        <v>11</v>
      </c>
      <c r="E3801" s="99">
        <v>702</v>
      </c>
      <c r="F3801" s="98" t="s">
        <v>1282</v>
      </c>
      <c r="G3801" s="99">
        <v>1</v>
      </c>
      <c r="H3801" s="98" t="s">
        <v>1951</v>
      </c>
      <c r="I3801" s="97">
        <v>4</v>
      </c>
    </row>
    <row r="3802" spans="1:9" ht="15" x14ac:dyDescent="0.2">
      <c r="A3802" s="99">
        <v>306</v>
      </c>
      <c r="B3802" s="98" t="s">
        <v>1099</v>
      </c>
      <c r="C3802" s="98" t="s">
        <v>1163</v>
      </c>
      <c r="D3802" s="99">
        <v>11</v>
      </c>
      <c r="E3802" s="99">
        <v>700</v>
      </c>
      <c r="F3802" s="98" t="s">
        <v>1281</v>
      </c>
      <c r="G3802" s="99">
        <v>2</v>
      </c>
      <c r="H3802" s="98" t="s">
        <v>1950</v>
      </c>
      <c r="I3802" s="97">
        <v>1</v>
      </c>
    </row>
    <row r="3803" spans="1:9" ht="15" x14ac:dyDescent="0.2">
      <c r="A3803" s="99">
        <v>306</v>
      </c>
      <c r="B3803" s="98" t="s">
        <v>1099</v>
      </c>
      <c r="C3803" s="98" t="s">
        <v>1163</v>
      </c>
      <c r="D3803" s="99">
        <v>11</v>
      </c>
      <c r="E3803" s="99">
        <v>537</v>
      </c>
      <c r="F3803" s="98" t="s">
        <v>1280</v>
      </c>
      <c r="G3803" s="99">
        <v>1</v>
      </c>
      <c r="H3803" s="98" t="s">
        <v>1849</v>
      </c>
      <c r="I3803" s="97">
        <v>20</v>
      </c>
    </row>
    <row r="3804" spans="1:9" ht="15" x14ac:dyDescent="0.2">
      <c r="A3804" s="99">
        <v>306</v>
      </c>
      <c r="B3804" s="98" t="s">
        <v>1099</v>
      </c>
      <c r="C3804" s="98" t="s">
        <v>1163</v>
      </c>
      <c r="D3804" s="99">
        <v>11</v>
      </c>
      <c r="E3804" s="99">
        <v>537</v>
      </c>
      <c r="F3804" s="98" t="s">
        <v>1280</v>
      </c>
      <c r="G3804" s="99">
        <v>2</v>
      </c>
      <c r="H3804" s="98" t="s">
        <v>1849</v>
      </c>
      <c r="I3804" s="97">
        <v>25</v>
      </c>
    </row>
    <row r="3805" spans="1:9" ht="15" x14ac:dyDescent="0.2">
      <c r="A3805" s="99">
        <v>306</v>
      </c>
      <c r="B3805" s="98" t="s">
        <v>1099</v>
      </c>
      <c r="C3805" s="98" t="s">
        <v>1163</v>
      </c>
      <c r="D3805" s="99">
        <v>11</v>
      </c>
      <c r="E3805" s="99">
        <v>537</v>
      </c>
      <c r="F3805" s="98" t="s">
        <v>1280</v>
      </c>
      <c r="G3805" s="99">
        <v>3</v>
      </c>
      <c r="H3805" s="98" t="s">
        <v>1849</v>
      </c>
      <c r="I3805" s="97">
        <v>35</v>
      </c>
    </row>
    <row r="3806" spans="1:9" ht="15" x14ac:dyDescent="0.2">
      <c r="A3806" s="99">
        <v>306</v>
      </c>
      <c r="B3806" s="98" t="s">
        <v>1099</v>
      </c>
      <c r="C3806" s="98" t="s">
        <v>1163</v>
      </c>
      <c r="D3806" s="99">
        <v>11</v>
      </c>
      <c r="E3806" s="99">
        <v>537</v>
      </c>
      <c r="F3806" s="98" t="s">
        <v>1280</v>
      </c>
      <c r="G3806" s="99">
        <v>6</v>
      </c>
      <c r="H3806" s="98" t="s">
        <v>1850</v>
      </c>
      <c r="I3806" s="97">
        <v>2</v>
      </c>
    </row>
    <row r="3807" spans="1:9" ht="15" x14ac:dyDescent="0.2">
      <c r="A3807" s="99">
        <v>306</v>
      </c>
      <c r="B3807" s="98" t="s">
        <v>1099</v>
      </c>
      <c r="C3807" s="98" t="s">
        <v>1163</v>
      </c>
      <c r="D3807" s="99">
        <v>11</v>
      </c>
      <c r="E3807" s="99">
        <v>537</v>
      </c>
      <c r="F3807" s="98" t="s">
        <v>1280</v>
      </c>
      <c r="G3807" s="99">
        <v>7</v>
      </c>
      <c r="H3807" s="98" t="s">
        <v>1849</v>
      </c>
      <c r="I3807" s="97">
        <v>23</v>
      </c>
    </row>
    <row r="3808" spans="1:9" ht="15" x14ac:dyDescent="0.2">
      <c r="A3808" s="99">
        <v>306</v>
      </c>
      <c r="B3808" s="98" t="s">
        <v>1099</v>
      </c>
      <c r="C3808" s="98" t="s">
        <v>1163</v>
      </c>
      <c r="D3808" s="99">
        <v>11</v>
      </c>
      <c r="E3808" s="99">
        <v>13</v>
      </c>
      <c r="F3808" s="98" t="s">
        <v>1278</v>
      </c>
      <c r="G3808" s="99">
        <v>7</v>
      </c>
      <c r="H3808" s="98" t="s">
        <v>1850</v>
      </c>
      <c r="I3808" s="97">
        <v>1</v>
      </c>
    </row>
    <row r="3809" spans="1:9" ht="15" x14ac:dyDescent="0.2">
      <c r="A3809" s="99">
        <v>306</v>
      </c>
      <c r="B3809" s="98" t="s">
        <v>1099</v>
      </c>
      <c r="C3809" s="98" t="s">
        <v>1163</v>
      </c>
      <c r="D3809" s="99">
        <v>11</v>
      </c>
      <c r="E3809" s="99">
        <v>839</v>
      </c>
      <c r="F3809" s="98" t="s">
        <v>1277</v>
      </c>
      <c r="G3809" s="99">
        <v>1</v>
      </c>
      <c r="H3809" s="98" t="s">
        <v>1849</v>
      </c>
      <c r="I3809" s="97">
        <v>31</v>
      </c>
    </row>
    <row r="3810" spans="1:9" ht="15" x14ac:dyDescent="0.2">
      <c r="A3810" s="99">
        <v>306</v>
      </c>
      <c r="B3810" s="98" t="s">
        <v>1099</v>
      </c>
      <c r="C3810" s="98" t="s">
        <v>1163</v>
      </c>
      <c r="D3810" s="99">
        <v>11</v>
      </c>
      <c r="E3810" s="99">
        <v>839</v>
      </c>
      <c r="F3810" s="98" t="s">
        <v>1277</v>
      </c>
      <c r="G3810" s="99">
        <v>2</v>
      </c>
      <c r="H3810" s="98" t="s">
        <v>1849</v>
      </c>
      <c r="I3810" s="97">
        <v>24</v>
      </c>
    </row>
    <row r="3811" spans="1:9" ht="15" x14ac:dyDescent="0.2">
      <c r="A3811" s="99">
        <v>306</v>
      </c>
      <c r="B3811" s="98" t="s">
        <v>1099</v>
      </c>
      <c r="C3811" s="98" t="s">
        <v>1163</v>
      </c>
      <c r="D3811" s="99">
        <v>11</v>
      </c>
      <c r="E3811" s="99">
        <v>839</v>
      </c>
      <c r="F3811" s="98" t="s">
        <v>1277</v>
      </c>
      <c r="G3811" s="99">
        <v>5</v>
      </c>
      <c r="H3811" s="98" t="s">
        <v>1849</v>
      </c>
      <c r="I3811" s="97">
        <v>28</v>
      </c>
    </row>
    <row r="3812" spans="1:9" ht="15" x14ac:dyDescent="0.2">
      <c r="A3812" s="99">
        <v>306</v>
      </c>
      <c r="B3812" s="98" t="s">
        <v>1099</v>
      </c>
      <c r="C3812" s="98" t="s">
        <v>1163</v>
      </c>
      <c r="D3812" s="99">
        <v>11</v>
      </c>
      <c r="E3812" s="99">
        <v>839</v>
      </c>
      <c r="F3812" s="98" t="s">
        <v>1277</v>
      </c>
      <c r="G3812" s="99">
        <v>7</v>
      </c>
      <c r="H3812" s="98" t="s">
        <v>1849</v>
      </c>
      <c r="I3812" s="97">
        <v>20</v>
      </c>
    </row>
    <row r="3813" spans="1:9" ht="15" x14ac:dyDescent="0.2">
      <c r="A3813" s="99">
        <v>306</v>
      </c>
      <c r="B3813" s="98" t="s">
        <v>1099</v>
      </c>
      <c r="C3813" s="98" t="s">
        <v>1163</v>
      </c>
      <c r="D3813" s="99">
        <v>11</v>
      </c>
      <c r="E3813" s="99">
        <v>768</v>
      </c>
      <c r="F3813" s="98" t="s">
        <v>1276</v>
      </c>
      <c r="G3813" s="99">
        <v>2</v>
      </c>
      <c r="H3813" s="98" t="s">
        <v>1934</v>
      </c>
      <c r="I3813" s="97">
        <v>1</v>
      </c>
    </row>
    <row r="3814" spans="1:9" ht="15" x14ac:dyDescent="0.2">
      <c r="A3814" s="99">
        <v>306</v>
      </c>
      <c r="B3814" s="98" t="s">
        <v>1099</v>
      </c>
      <c r="C3814" s="98" t="s">
        <v>1163</v>
      </c>
      <c r="D3814" s="99">
        <v>11</v>
      </c>
      <c r="E3814" s="99">
        <v>30</v>
      </c>
      <c r="F3814" s="98" t="s">
        <v>1274</v>
      </c>
      <c r="G3814" s="99">
        <v>6</v>
      </c>
      <c r="H3814" s="98" t="s">
        <v>1934</v>
      </c>
      <c r="I3814" s="97">
        <v>1</v>
      </c>
    </row>
    <row r="3815" spans="1:9" ht="15" x14ac:dyDescent="0.2">
      <c r="A3815" s="99">
        <v>306</v>
      </c>
      <c r="B3815" s="98" t="s">
        <v>1099</v>
      </c>
      <c r="C3815" s="98" t="s">
        <v>1273</v>
      </c>
      <c r="D3815" s="99">
        <v>11</v>
      </c>
      <c r="E3815" s="99">
        <v>807</v>
      </c>
      <c r="F3815" s="98" t="s">
        <v>1272</v>
      </c>
      <c r="G3815" s="99">
        <v>4</v>
      </c>
      <c r="H3815" s="98" t="s">
        <v>1933</v>
      </c>
      <c r="I3815" s="97">
        <v>7</v>
      </c>
    </row>
    <row r="3816" spans="1:9" ht="15" x14ac:dyDescent="0.2">
      <c r="A3816" s="99">
        <v>306</v>
      </c>
      <c r="B3816" s="98" t="s">
        <v>1099</v>
      </c>
      <c r="C3816" s="98" t="s">
        <v>1273</v>
      </c>
      <c r="D3816" s="99">
        <v>11</v>
      </c>
      <c r="E3816" s="99">
        <v>807</v>
      </c>
      <c r="F3816" s="98" t="s">
        <v>1272</v>
      </c>
      <c r="G3816" s="99">
        <v>5</v>
      </c>
      <c r="H3816" s="98" t="s">
        <v>1933</v>
      </c>
      <c r="I3816" s="97">
        <v>2</v>
      </c>
    </row>
    <row r="3817" spans="1:9" ht="15" x14ac:dyDescent="0.2">
      <c r="A3817" s="99">
        <v>306</v>
      </c>
      <c r="B3817" s="98" t="s">
        <v>1099</v>
      </c>
      <c r="C3817" s="98" t="s">
        <v>1273</v>
      </c>
      <c r="D3817" s="99">
        <v>11</v>
      </c>
      <c r="E3817" s="99">
        <v>807</v>
      </c>
      <c r="F3817" s="98" t="s">
        <v>1272</v>
      </c>
      <c r="G3817" s="99">
        <v>7</v>
      </c>
      <c r="H3817" s="98" t="s">
        <v>1933</v>
      </c>
      <c r="I3817" s="97">
        <v>3</v>
      </c>
    </row>
    <row r="3818" spans="1:9" ht="15" x14ac:dyDescent="0.2">
      <c r="A3818" s="99">
        <v>306</v>
      </c>
      <c r="B3818" s="98" t="s">
        <v>1099</v>
      </c>
      <c r="C3818" s="98" t="s">
        <v>1172</v>
      </c>
      <c r="D3818" s="99">
        <v>12</v>
      </c>
      <c r="E3818" s="99">
        <v>751</v>
      </c>
      <c r="F3818" s="98" t="s">
        <v>1329</v>
      </c>
      <c r="G3818" s="99">
        <v>1</v>
      </c>
      <c r="H3818" s="98" t="s">
        <v>1857</v>
      </c>
      <c r="I3818" s="97">
        <v>28</v>
      </c>
    </row>
    <row r="3819" spans="1:9" ht="15" x14ac:dyDescent="0.2">
      <c r="A3819" s="99">
        <v>306</v>
      </c>
      <c r="B3819" s="98" t="s">
        <v>1099</v>
      </c>
      <c r="C3819" s="98" t="s">
        <v>1172</v>
      </c>
      <c r="D3819" s="99">
        <v>12</v>
      </c>
      <c r="E3819" s="99">
        <v>751</v>
      </c>
      <c r="F3819" s="98" t="s">
        <v>1329</v>
      </c>
      <c r="G3819" s="99">
        <v>2</v>
      </c>
      <c r="H3819" s="98" t="s">
        <v>1857</v>
      </c>
      <c r="I3819" s="97">
        <v>32</v>
      </c>
    </row>
    <row r="3820" spans="1:9" ht="15" x14ac:dyDescent="0.2">
      <c r="A3820" s="99">
        <v>306</v>
      </c>
      <c r="B3820" s="98" t="s">
        <v>1099</v>
      </c>
      <c r="C3820" s="98" t="s">
        <v>1172</v>
      </c>
      <c r="D3820" s="99">
        <v>12</v>
      </c>
      <c r="E3820" s="99">
        <v>751</v>
      </c>
      <c r="F3820" s="98" t="s">
        <v>1329</v>
      </c>
      <c r="G3820" s="99">
        <v>7</v>
      </c>
      <c r="H3820" s="98" t="s">
        <v>1860</v>
      </c>
      <c r="I3820" s="97">
        <v>1</v>
      </c>
    </row>
    <row r="3821" spans="1:9" ht="15" x14ac:dyDescent="0.2">
      <c r="A3821" s="99">
        <v>306</v>
      </c>
      <c r="B3821" s="98" t="s">
        <v>1099</v>
      </c>
      <c r="C3821" s="98" t="s">
        <v>1172</v>
      </c>
      <c r="D3821" s="99">
        <v>12</v>
      </c>
      <c r="E3821" s="99">
        <v>841</v>
      </c>
      <c r="F3821" s="98" t="s">
        <v>1328</v>
      </c>
      <c r="G3821" s="99">
        <v>1</v>
      </c>
      <c r="H3821" s="98" t="s">
        <v>1949</v>
      </c>
      <c r="I3821" s="97">
        <v>33</v>
      </c>
    </row>
    <row r="3822" spans="1:9" ht="15" x14ac:dyDescent="0.2">
      <c r="A3822" s="99">
        <v>306</v>
      </c>
      <c r="B3822" s="98" t="s">
        <v>1099</v>
      </c>
      <c r="C3822" s="98" t="s">
        <v>1172</v>
      </c>
      <c r="D3822" s="99">
        <v>12</v>
      </c>
      <c r="E3822" s="99">
        <v>841</v>
      </c>
      <c r="F3822" s="98" t="s">
        <v>1328</v>
      </c>
      <c r="G3822" s="99">
        <v>5</v>
      </c>
      <c r="H3822" s="98" t="s">
        <v>1858</v>
      </c>
      <c r="I3822" s="97">
        <v>1</v>
      </c>
    </row>
    <row r="3823" spans="1:9" ht="15" x14ac:dyDescent="0.2">
      <c r="A3823" s="99">
        <v>306</v>
      </c>
      <c r="B3823" s="98" t="s">
        <v>1099</v>
      </c>
      <c r="C3823" s="98" t="s">
        <v>1172</v>
      </c>
      <c r="D3823" s="99">
        <v>12</v>
      </c>
      <c r="E3823" s="99">
        <v>859</v>
      </c>
      <c r="F3823" s="98" t="s">
        <v>1327</v>
      </c>
      <c r="G3823" s="99">
        <v>2</v>
      </c>
      <c r="H3823" s="98" t="s">
        <v>1857</v>
      </c>
      <c r="I3823" s="97">
        <v>28</v>
      </c>
    </row>
    <row r="3824" spans="1:9" ht="15" x14ac:dyDescent="0.2">
      <c r="A3824" s="99">
        <v>306</v>
      </c>
      <c r="B3824" s="98" t="s">
        <v>1099</v>
      </c>
      <c r="C3824" s="98" t="s">
        <v>1172</v>
      </c>
      <c r="D3824" s="99">
        <v>12</v>
      </c>
      <c r="E3824" s="99">
        <v>859</v>
      </c>
      <c r="F3824" s="98" t="s">
        <v>1327</v>
      </c>
      <c r="G3824" s="99">
        <v>3</v>
      </c>
      <c r="H3824" s="98" t="s">
        <v>1859</v>
      </c>
      <c r="I3824" s="97">
        <v>1</v>
      </c>
    </row>
    <row r="3825" spans="1:9" ht="15" x14ac:dyDescent="0.2">
      <c r="A3825" s="99">
        <v>306</v>
      </c>
      <c r="B3825" s="98" t="s">
        <v>1099</v>
      </c>
      <c r="C3825" s="98" t="s">
        <v>1172</v>
      </c>
      <c r="D3825" s="99">
        <v>12</v>
      </c>
      <c r="E3825" s="99">
        <v>882</v>
      </c>
      <c r="F3825" s="98" t="s">
        <v>1326</v>
      </c>
      <c r="G3825" s="99">
        <v>1</v>
      </c>
      <c r="H3825" s="98" t="s">
        <v>1858</v>
      </c>
      <c r="I3825" s="97">
        <v>1</v>
      </c>
    </row>
    <row r="3826" spans="1:9" ht="15" x14ac:dyDescent="0.2">
      <c r="A3826" s="99">
        <v>306</v>
      </c>
      <c r="B3826" s="98" t="s">
        <v>1099</v>
      </c>
      <c r="C3826" s="98" t="s">
        <v>1172</v>
      </c>
      <c r="D3826" s="99">
        <v>12</v>
      </c>
      <c r="E3826" s="99">
        <v>882</v>
      </c>
      <c r="F3826" s="98" t="s">
        <v>1326</v>
      </c>
      <c r="G3826" s="99">
        <v>4</v>
      </c>
      <c r="H3826" s="98" t="s">
        <v>1949</v>
      </c>
      <c r="I3826" s="97">
        <v>35</v>
      </c>
    </row>
    <row r="3827" spans="1:9" ht="15" x14ac:dyDescent="0.2">
      <c r="A3827" s="99">
        <v>306</v>
      </c>
      <c r="B3827" s="98" t="s">
        <v>1099</v>
      </c>
      <c r="C3827" s="98" t="s">
        <v>1172</v>
      </c>
      <c r="D3827" s="99">
        <v>12</v>
      </c>
      <c r="E3827" s="99">
        <v>882</v>
      </c>
      <c r="F3827" s="98" t="s">
        <v>1326</v>
      </c>
      <c r="G3827" s="99">
        <v>5</v>
      </c>
      <c r="H3827" s="98" t="s">
        <v>1858</v>
      </c>
      <c r="I3827" s="97">
        <v>1</v>
      </c>
    </row>
    <row r="3828" spans="1:9" ht="15" x14ac:dyDescent="0.2">
      <c r="A3828" s="99">
        <v>306</v>
      </c>
      <c r="B3828" s="98" t="s">
        <v>1099</v>
      </c>
      <c r="C3828" s="98" t="s">
        <v>1172</v>
      </c>
      <c r="D3828" s="99">
        <v>12</v>
      </c>
      <c r="E3828" s="99">
        <v>807</v>
      </c>
      <c r="F3828" s="98" t="s">
        <v>1272</v>
      </c>
      <c r="G3828" s="99">
        <v>1</v>
      </c>
      <c r="H3828" s="98" t="s">
        <v>1847</v>
      </c>
      <c r="I3828" s="97">
        <v>2</v>
      </c>
    </row>
    <row r="3829" spans="1:9" ht="15" x14ac:dyDescent="0.2">
      <c r="A3829" s="99">
        <v>306</v>
      </c>
      <c r="B3829" s="98" t="s">
        <v>1099</v>
      </c>
      <c r="C3829" s="98" t="s">
        <v>1172</v>
      </c>
      <c r="D3829" s="99">
        <v>12</v>
      </c>
      <c r="E3829" s="99">
        <v>811</v>
      </c>
      <c r="F3829" s="98" t="s">
        <v>1324</v>
      </c>
      <c r="G3829" s="99">
        <v>1</v>
      </c>
      <c r="H3829" s="98" t="s">
        <v>1948</v>
      </c>
      <c r="I3829" s="97">
        <v>1</v>
      </c>
    </row>
    <row r="3830" spans="1:9" ht="15" x14ac:dyDescent="0.2">
      <c r="A3830" s="99">
        <v>306</v>
      </c>
      <c r="B3830" s="98" t="s">
        <v>1099</v>
      </c>
      <c r="C3830" s="98" t="s">
        <v>1172</v>
      </c>
      <c r="D3830" s="99">
        <v>12</v>
      </c>
      <c r="E3830" s="99">
        <v>811</v>
      </c>
      <c r="F3830" s="98" t="s">
        <v>1324</v>
      </c>
      <c r="G3830" s="99">
        <v>2</v>
      </c>
      <c r="H3830" s="98" t="s">
        <v>1946</v>
      </c>
      <c r="I3830" s="97">
        <v>5</v>
      </c>
    </row>
    <row r="3831" spans="1:9" ht="15" x14ac:dyDescent="0.2">
      <c r="A3831" s="99">
        <v>306</v>
      </c>
      <c r="B3831" s="98" t="s">
        <v>1099</v>
      </c>
      <c r="C3831" s="98" t="s">
        <v>1172</v>
      </c>
      <c r="D3831" s="99">
        <v>12</v>
      </c>
      <c r="E3831" s="99">
        <v>811</v>
      </c>
      <c r="F3831" s="98" t="s">
        <v>1324</v>
      </c>
      <c r="G3831" s="99">
        <v>4</v>
      </c>
      <c r="H3831" s="98" t="s">
        <v>1947</v>
      </c>
      <c r="I3831" s="97">
        <v>2</v>
      </c>
    </row>
    <row r="3832" spans="1:9" ht="15" x14ac:dyDescent="0.2">
      <c r="A3832" s="99">
        <v>306</v>
      </c>
      <c r="B3832" s="98" t="s">
        <v>1099</v>
      </c>
      <c r="C3832" s="98" t="s">
        <v>1172</v>
      </c>
      <c r="D3832" s="99">
        <v>12</v>
      </c>
      <c r="E3832" s="99">
        <v>811</v>
      </c>
      <c r="F3832" s="98" t="s">
        <v>1324</v>
      </c>
      <c r="G3832" s="99">
        <v>5</v>
      </c>
      <c r="H3832" s="98" t="s">
        <v>1946</v>
      </c>
      <c r="I3832" s="97">
        <v>6</v>
      </c>
    </row>
    <row r="3833" spans="1:9" ht="15" x14ac:dyDescent="0.2">
      <c r="A3833" s="99">
        <v>306</v>
      </c>
      <c r="B3833" s="98" t="s">
        <v>1099</v>
      </c>
      <c r="C3833" s="98" t="s">
        <v>1172</v>
      </c>
      <c r="D3833" s="99">
        <v>12</v>
      </c>
      <c r="E3833" s="99">
        <v>904</v>
      </c>
      <c r="F3833" s="98" t="s">
        <v>1322</v>
      </c>
      <c r="G3833" s="99">
        <v>5</v>
      </c>
      <c r="H3833" s="98" t="s">
        <v>1857</v>
      </c>
      <c r="I3833" s="97">
        <v>34</v>
      </c>
    </row>
    <row r="3834" spans="1:9" ht="15" x14ac:dyDescent="0.2">
      <c r="A3834" s="99">
        <v>306</v>
      </c>
      <c r="B3834" s="98" t="s">
        <v>1099</v>
      </c>
      <c r="C3834" s="98" t="s">
        <v>1172</v>
      </c>
      <c r="D3834" s="99">
        <v>12</v>
      </c>
      <c r="E3834" s="99">
        <v>896</v>
      </c>
      <c r="F3834" s="98" t="s">
        <v>1321</v>
      </c>
      <c r="G3834" s="99">
        <v>3</v>
      </c>
      <c r="H3834" s="98" t="s">
        <v>1857</v>
      </c>
      <c r="I3834" s="97">
        <v>27</v>
      </c>
    </row>
    <row r="3835" spans="1:9" ht="15" x14ac:dyDescent="0.2">
      <c r="A3835" s="99">
        <v>306</v>
      </c>
      <c r="B3835" s="98" t="s">
        <v>1099</v>
      </c>
      <c r="C3835" s="98" t="s">
        <v>1172</v>
      </c>
      <c r="D3835" s="99">
        <v>12</v>
      </c>
      <c r="E3835" s="99">
        <v>898</v>
      </c>
      <c r="F3835" s="98" t="s">
        <v>1320</v>
      </c>
      <c r="G3835" s="99">
        <v>1</v>
      </c>
      <c r="H3835" s="98" t="s">
        <v>1857</v>
      </c>
      <c r="I3835" s="97">
        <v>34</v>
      </c>
    </row>
    <row r="3836" spans="1:9" ht="15" x14ac:dyDescent="0.2">
      <c r="A3836" s="99">
        <v>306</v>
      </c>
      <c r="B3836" s="98" t="s">
        <v>1099</v>
      </c>
      <c r="C3836" s="98" t="s">
        <v>1172</v>
      </c>
      <c r="D3836" s="99">
        <v>12</v>
      </c>
      <c r="E3836" s="99">
        <v>898</v>
      </c>
      <c r="F3836" s="98" t="s">
        <v>1320</v>
      </c>
      <c r="G3836" s="99">
        <v>2</v>
      </c>
      <c r="H3836" s="98" t="s">
        <v>1860</v>
      </c>
      <c r="I3836" s="97">
        <v>1</v>
      </c>
    </row>
    <row r="3837" spans="1:9" ht="15" x14ac:dyDescent="0.2">
      <c r="A3837" s="99">
        <v>306</v>
      </c>
      <c r="B3837" s="98" t="s">
        <v>1099</v>
      </c>
      <c r="C3837" s="98" t="s">
        <v>1172</v>
      </c>
      <c r="D3837" s="99">
        <v>12</v>
      </c>
      <c r="E3837" s="99">
        <v>898</v>
      </c>
      <c r="F3837" s="98" t="s">
        <v>1320</v>
      </c>
      <c r="G3837" s="99">
        <v>4</v>
      </c>
      <c r="H3837" s="98" t="s">
        <v>1860</v>
      </c>
      <c r="I3837" s="97">
        <v>1</v>
      </c>
    </row>
    <row r="3838" spans="1:9" ht="15" x14ac:dyDescent="0.2">
      <c r="A3838" s="99">
        <v>306</v>
      </c>
      <c r="B3838" s="98" t="s">
        <v>1099</v>
      </c>
      <c r="C3838" s="98" t="s">
        <v>1172</v>
      </c>
      <c r="D3838" s="99">
        <v>12</v>
      </c>
      <c r="E3838" s="99">
        <v>530</v>
      </c>
      <c r="F3838" s="98" t="s">
        <v>1319</v>
      </c>
      <c r="G3838" s="99">
        <v>3</v>
      </c>
      <c r="H3838" s="98" t="s">
        <v>1860</v>
      </c>
      <c r="I3838" s="97">
        <v>1</v>
      </c>
    </row>
    <row r="3839" spans="1:9" ht="15" x14ac:dyDescent="0.2">
      <c r="A3839" s="99">
        <v>306</v>
      </c>
      <c r="B3839" s="98" t="s">
        <v>1099</v>
      </c>
      <c r="C3839" s="98" t="s">
        <v>1172</v>
      </c>
      <c r="D3839" s="99">
        <v>12</v>
      </c>
      <c r="E3839" s="99">
        <v>310</v>
      </c>
      <c r="F3839" s="98" t="s">
        <v>1318</v>
      </c>
      <c r="G3839" s="99">
        <v>7</v>
      </c>
      <c r="H3839" s="98" t="s">
        <v>1945</v>
      </c>
      <c r="I3839" s="97">
        <v>6</v>
      </c>
    </row>
    <row r="3840" spans="1:9" ht="15" x14ac:dyDescent="0.2">
      <c r="A3840" s="99">
        <v>306</v>
      </c>
      <c r="B3840" s="98" t="s">
        <v>1099</v>
      </c>
      <c r="C3840" s="98" t="s">
        <v>1172</v>
      </c>
      <c r="D3840" s="99">
        <v>12</v>
      </c>
      <c r="E3840" s="99">
        <v>628</v>
      </c>
      <c r="F3840" s="98" t="s">
        <v>1317</v>
      </c>
      <c r="G3840" s="99">
        <v>2</v>
      </c>
      <c r="H3840" s="98" t="s">
        <v>1857</v>
      </c>
      <c r="I3840" s="97">
        <v>30</v>
      </c>
    </row>
    <row r="3841" spans="1:9" ht="15" x14ac:dyDescent="0.2">
      <c r="A3841" s="99">
        <v>306</v>
      </c>
      <c r="B3841" s="98" t="s">
        <v>1099</v>
      </c>
      <c r="C3841" s="98" t="s">
        <v>1172</v>
      </c>
      <c r="D3841" s="99">
        <v>12</v>
      </c>
      <c r="E3841" s="99">
        <v>628</v>
      </c>
      <c r="F3841" s="98" t="s">
        <v>1317</v>
      </c>
      <c r="G3841" s="99">
        <v>4</v>
      </c>
      <c r="H3841" s="98" t="s">
        <v>1857</v>
      </c>
      <c r="I3841" s="97">
        <v>34</v>
      </c>
    </row>
    <row r="3842" spans="1:9" ht="15" x14ac:dyDescent="0.2">
      <c r="A3842" s="99">
        <v>306</v>
      </c>
      <c r="B3842" s="98" t="s">
        <v>1099</v>
      </c>
      <c r="C3842" s="98" t="s">
        <v>1172</v>
      </c>
      <c r="D3842" s="99">
        <v>12</v>
      </c>
      <c r="E3842" s="99">
        <v>628</v>
      </c>
      <c r="F3842" s="98" t="s">
        <v>1317</v>
      </c>
      <c r="G3842" s="99">
        <v>5</v>
      </c>
      <c r="H3842" s="98" t="s">
        <v>1857</v>
      </c>
      <c r="I3842" s="97">
        <v>33</v>
      </c>
    </row>
    <row r="3843" spans="1:9" ht="15" x14ac:dyDescent="0.2">
      <c r="A3843" s="99">
        <v>306</v>
      </c>
      <c r="B3843" s="98" t="s">
        <v>1099</v>
      </c>
      <c r="C3843" s="98" t="s">
        <v>1172</v>
      </c>
      <c r="D3843" s="99">
        <v>12</v>
      </c>
      <c r="E3843" s="99">
        <v>628</v>
      </c>
      <c r="F3843" s="98" t="s">
        <v>1317</v>
      </c>
      <c r="G3843" s="99">
        <v>6</v>
      </c>
      <c r="H3843" s="98" t="s">
        <v>1944</v>
      </c>
      <c r="I3843" s="97">
        <v>5</v>
      </c>
    </row>
    <row r="3844" spans="1:9" ht="15" x14ac:dyDescent="0.2">
      <c r="A3844" s="99">
        <v>306</v>
      </c>
      <c r="B3844" s="98" t="s">
        <v>1099</v>
      </c>
      <c r="C3844" s="98" t="s">
        <v>1172</v>
      </c>
      <c r="D3844" s="99">
        <v>12</v>
      </c>
      <c r="E3844" s="99">
        <v>628</v>
      </c>
      <c r="F3844" s="98" t="s">
        <v>1317</v>
      </c>
      <c r="G3844" s="99">
        <v>7</v>
      </c>
      <c r="H3844" s="98" t="s">
        <v>1857</v>
      </c>
      <c r="I3844" s="97">
        <v>19</v>
      </c>
    </row>
    <row r="3845" spans="1:9" ht="15" x14ac:dyDescent="0.2">
      <c r="A3845" s="99">
        <v>306</v>
      </c>
      <c r="B3845" s="98" t="s">
        <v>1099</v>
      </c>
      <c r="C3845" s="98" t="s">
        <v>1172</v>
      </c>
      <c r="D3845" s="99">
        <v>12</v>
      </c>
      <c r="E3845" s="99">
        <v>903</v>
      </c>
      <c r="F3845" s="98" t="s">
        <v>1316</v>
      </c>
      <c r="G3845" s="99">
        <v>7</v>
      </c>
      <c r="H3845" s="98" t="s">
        <v>1857</v>
      </c>
      <c r="I3845" s="97">
        <v>11</v>
      </c>
    </row>
    <row r="3846" spans="1:9" ht="15" x14ac:dyDescent="0.2">
      <c r="A3846" s="99">
        <v>306</v>
      </c>
      <c r="B3846" s="98" t="s">
        <v>1099</v>
      </c>
      <c r="C3846" s="98" t="s">
        <v>1172</v>
      </c>
      <c r="D3846" s="99">
        <v>12</v>
      </c>
      <c r="E3846" s="99">
        <v>1</v>
      </c>
      <c r="F3846" s="98" t="s">
        <v>1315</v>
      </c>
      <c r="G3846" s="99">
        <v>3</v>
      </c>
      <c r="H3846" s="98" t="s">
        <v>1858</v>
      </c>
      <c r="I3846" s="97">
        <v>2</v>
      </c>
    </row>
    <row r="3847" spans="1:9" ht="15" x14ac:dyDescent="0.2">
      <c r="A3847" s="99">
        <v>306</v>
      </c>
      <c r="B3847" s="98" t="s">
        <v>1099</v>
      </c>
      <c r="C3847" s="98" t="s">
        <v>1172</v>
      </c>
      <c r="D3847" s="99">
        <v>12</v>
      </c>
      <c r="E3847" s="99">
        <v>1</v>
      </c>
      <c r="F3847" s="98" t="s">
        <v>1315</v>
      </c>
      <c r="G3847" s="99">
        <v>4</v>
      </c>
      <c r="H3847" s="98" t="s">
        <v>1858</v>
      </c>
      <c r="I3847" s="97">
        <v>1</v>
      </c>
    </row>
    <row r="3848" spans="1:9" ht="15" x14ac:dyDescent="0.2">
      <c r="A3848" s="99">
        <v>306</v>
      </c>
      <c r="B3848" s="98" t="s">
        <v>1099</v>
      </c>
      <c r="C3848" s="98" t="s">
        <v>1169</v>
      </c>
      <c r="D3848" s="99">
        <v>12</v>
      </c>
      <c r="E3848" s="99">
        <v>165</v>
      </c>
      <c r="F3848" s="98" t="s">
        <v>1314</v>
      </c>
      <c r="G3848" s="99">
        <v>2</v>
      </c>
      <c r="H3848" s="98" t="s">
        <v>1884</v>
      </c>
      <c r="I3848" s="97">
        <v>6</v>
      </c>
    </row>
    <row r="3849" spans="1:9" ht="15" x14ac:dyDescent="0.2">
      <c r="A3849" s="99">
        <v>306</v>
      </c>
      <c r="B3849" s="98" t="s">
        <v>1099</v>
      </c>
      <c r="C3849" s="98" t="s">
        <v>1169</v>
      </c>
      <c r="D3849" s="99">
        <v>12</v>
      </c>
      <c r="E3849" s="99">
        <v>165</v>
      </c>
      <c r="F3849" s="98" t="s">
        <v>1314</v>
      </c>
      <c r="G3849" s="99">
        <v>2</v>
      </c>
      <c r="H3849" s="98" t="s">
        <v>1872</v>
      </c>
      <c r="I3849" s="97">
        <v>7</v>
      </c>
    </row>
    <row r="3850" spans="1:9" ht="15" x14ac:dyDescent="0.2">
      <c r="A3850" s="99">
        <v>306</v>
      </c>
      <c r="B3850" s="98" t="s">
        <v>1099</v>
      </c>
      <c r="C3850" s="98" t="s">
        <v>1169</v>
      </c>
      <c r="D3850" s="99">
        <v>12</v>
      </c>
      <c r="E3850" s="99">
        <v>165</v>
      </c>
      <c r="F3850" s="98" t="s">
        <v>1314</v>
      </c>
      <c r="G3850" s="99">
        <v>3</v>
      </c>
      <c r="H3850" s="98" t="s">
        <v>1861</v>
      </c>
      <c r="I3850" s="97">
        <v>10</v>
      </c>
    </row>
    <row r="3851" spans="1:9" ht="15" x14ac:dyDescent="0.2">
      <c r="A3851" s="99">
        <v>306</v>
      </c>
      <c r="B3851" s="98" t="s">
        <v>1099</v>
      </c>
      <c r="C3851" s="98" t="s">
        <v>1169</v>
      </c>
      <c r="D3851" s="99">
        <v>12</v>
      </c>
      <c r="E3851" s="99">
        <v>165</v>
      </c>
      <c r="F3851" s="98" t="s">
        <v>1314</v>
      </c>
      <c r="G3851" s="99">
        <v>4</v>
      </c>
      <c r="H3851" s="98" t="s">
        <v>1884</v>
      </c>
      <c r="I3851" s="97">
        <v>6</v>
      </c>
    </row>
    <row r="3852" spans="1:9" ht="15" x14ac:dyDescent="0.2">
      <c r="A3852" s="99">
        <v>306</v>
      </c>
      <c r="B3852" s="98" t="s">
        <v>1099</v>
      </c>
      <c r="C3852" s="98" t="s">
        <v>1169</v>
      </c>
      <c r="D3852" s="99">
        <v>12</v>
      </c>
      <c r="E3852" s="99">
        <v>165</v>
      </c>
      <c r="F3852" s="98" t="s">
        <v>1314</v>
      </c>
      <c r="G3852" s="99">
        <v>4</v>
      </c>
      <c r="H3852" s="98" t="s">
        <v>1872</v>
      </c>
      <c r="I3852" s="97">
        <v>8</v>
      </c>
    </row>
    <row r="3853" spans="1:9" ht="15" x14ac:dyDescent="0.2">
      <c r="A3853" s="99">
        <v>306</v>
      </c>
      <c r="B3853" s="98" t="s">
        <v>1099</v>
      </c>
      <c r="C3853" s="98" t="s">
        <v>1169</v>
      </c>
      <c r="D3853" s="99">
        <v>12</v>
      </c>
      <c r="E3853" s="99">
        <v>165</v>
      </c>
      <c r="F3853" s="98" t="s">
        <v>1314</v>
      </c>
      <c r="G3853" s="99">
        <v>5</v>
      </c>
      <c r="H3853" s="98" t="s">
        <v>1884</v>
      </c>
      <c r="I3853" s="97">
        <v>2</v>
      </c>
    </row>
    <row r="3854" spans="1:9" ht="15" x14ac:dyDescent="0.2">
      <c r="A3854" s="99">
        <v>306</v>
      </c>
      <c r="B3854" s="98" t="s">
        <v>1099</v>
      </c>
      <c r="C3854" s="98" t="s">
        <v>1169</v>
      </c>
      <c r="D3854" s="99">
        <v>12</v>
      </c>
      <c r="E3854" s="99">
        <v>165</v>
      </c>
      <c r="F3854" s="98" t="s">
        <v>1314</v>
      </c>
      <c r="G3854" s="99">
        <v>5</v>
      </c>
      <c r="H3854" s="98" t="s">
        <v>1872</v>
      </c>
      <c r="I3854" s="97">
        <v>5</v>
      </c>
    </row>
    <row r="3855" spans="1:9" ht="15" x14ac:dyDescent="0.2">
      <c r="A3855" s="99">
        <v>306</v>
      </c>
      <c r="B3855" s="98" t="s">
        <v>1099</v>
      </c>
      <c r="C3855" s="98" t="s">
        <v>1169</v>
      </c>
      <c r="D3855" s="99">
        <v>12</v>
      </c>
      <c r="E3855" s="99">
        <v>165</v>
      </c>
      <c r="F3855" s="98" t="s">
        <v>1314</v>
      </c>
      <c r="G3855" s="99">
        <v>6</v>
      </c>
      <c r="H3855" s="98" t="s">
        <v>1861</v>
      </c>
      <c r="I3855" s="97">
        <v>9</v>
      </c>
    </row>
    <row r="3856" spans="1:9" ht="15" x14ac:dyDescent="0.2">
      <c r="A3856" s="99">
        <v>306</v>
      </c>
      <c r="B3856" s="98" t="s">
        <v>1099</v>
      </c>
      <c r="C3856" s="98" t="s">
        <v>1169</v>
      </c>
      <c r="D3856" s="99">
        <v>12</v>
      </c>
      <c r="E3856" s="99">
        <v>776</v>
      </c>
      <c r="F3856" s="98" t="s">
        <v>1313</v>
      </c>
      <c r="G3856" s="99">
        <v>5</v>
      </c>
      <c r="H3856" s="98" t="s">
        <v>1943</v>
      </c>
      <c r="I3856" s="97">
        <v>34</v>
      </c>
    </row>
    <row r="3857" spans="1:9" ht="15" x14ac:dyDescent="0.2">
      <c r="A3857" s="99">
        <v>306</v>
      </c>
      <c r="B3857" s="98" t="s">
        <v>1099</v>
      </c>
      <c r="C3857" s="98" t="s">
        <v>1169</v>
      </c>
      <c r="D3857" s="99">
        <v>12</v>
      </c>
      <c r="E3857" s="99">
        <v>776</v>
      </c>
      <c r="F3857" s="98" t="s">
        <v>1313</v>
      </c>
      <c r="G3857" s="99">
        <v>6</v>
      </c>
      <c r="H3857" s="98" t="s">
        <v>1943</v>
      </c>
      <c r="I3857" s="97">
        <v>25</v>
      </c>
    </row>
    <row r="3858" spans="1:9" ht="15" x14ac:dyDescent="0.2">
      <c r="A3858" s="99">
        <v>306</v>
      </c>
      <c r="B3858" s="98" t="s">
        <v>1099</v>
      </c>
      <c r="C3858" s="98" t="s">
        <v>1169</v>
      </c>
      <c r="D3858" s="99">
        <v>12</v>
      </c>
      <c r="E3858" s="99">
        <v>833</v>
      </c>
      <c r="F3858" s="98" t="s">
        <v>1312</v>
      </c>
      <c r="G3858" s="99">
        <v>1</v>
      </c>
      <c r="H3858" s="98" t="s">
        <v>1861</v>
      </c>
      <c r="I3858" s="97">
        <v>3</v>
      </c>
    </row>
    <row r="3859" spans="1:9" ht="15" x14ac:dyDescent="0.2">
      <c r="A3859" s="99">
        <v>306</v>
      </c>
      <c r="B3859" s="98" t="s">
        <v>1099</v>
      </c>
      <c r="C3859" s="98" t="s">
        <v>1169</v>
      </c>
      <c r="D3859" s="99">
        <v>12</v>
      </c>
      <c r="E3859" s="99">
        <v>833</v>
      </c>
      <c r="F3859" s="98" t="s">
        <v>1312</v>
      </c>
      <c r="G3859" s="99">
        <v>2</v>
      </c>
      <c r="H3859" s="98" t="s">
        <v>1854</v>
      </c>
      <c r="I3859" s="97">
        <v>3</v>
      </c>
    </row>
    <row r="3860" spans="1:9" ht="15" x14ac:dyDescent="0.2">
      <c r="A3860" s="99">
        <v>306</v>
      </c>
      <c r="B3860" s="98" t="s">
        <v>1099</v>
      </c>
      <c r="C3860" s="98" t="s">
        <v>1169</v>
      </c>
      <c r="D3860" s="99">
        <v>12</v>
      </c>
      <c r="E3860" s="99">
        <v>833</v>
      </c>
      <c r="F3860" s="98" t="s">
        <v>1312</v>
      </c>
      <c r="G3860" s="99">
        <v>4</v>
      </c>
      <c r="H3860" s="98" t="s">
        <v>1854</v>
      </c>
      <c r="I3860" s="97">
        <v>1</v>
      </c>
    </row>
    <row r="3861" spans="1:9" ht="15" x14ac:dyDescent="0.2">
      <c r="A3861" s="99">
        <v>306</v>
      </c>
      <c r="B3861" s="98" t="s">
        <v>1099</v>
      </c>
      <c r="C3861" s="98" t="s">
        <v>1169</v>
      </c>
      <c r="D3861" s="99">
        <v>12</v>
      </c>
      <c r="E3861" s="99">
        <v>833</v>
      </c>
      <c r="F3861" s="98" t="s">
        <v>1312</v>
      </c>
      <c r="G3861" s="99">
        <v>6</v>
      </c>
      <c r="H3861" s="98" t="s">
        <v>1861</v>
      </c>
      <c r="I3861" s="97">
        <v>4</v>
      </c>
    </row>
    <row r="3862" spans="1:9" ht="15" x14ac:dyDescent="0.2">
      <c r="A3862" s="99">
        <v>306</v>
      </c>
      <c r="B3862" s="98" t="s">
        <v>1099</v>
      </c>
      <c r="C3862" s="98" t="s">
        <v>1169</v>
      </c>
      <c r="D3862" s="99">
        <v>12</v>
      </c>
      <c r="E3862" s="99">
        <v>596</v>
      </c>
      <c r="F3862" s="98" t="s">
        <v>1310</v>
      </c>
      <c r="G3862" s="99">
        <v>1</v>
      </c>
      <c r="H3862" s="98" t="s">
        <v>1861</v>
      </c>
      <c r="I3862" s="97">
        <v>3</v>
      </c>
    </row>
    <row r="3863" spans="1:9" ht="15" x14ac:dyDescent="0.2">
      <c r="A3863" s="99">
        <v>306</v>
      </c>
      <c r="B3863" s="98" t="s">
        <v>1099</v>
      </c>
      <c r="C3863" s="98" t="s">
        <v>1169</v>
      </c>
      <c r="D3863" s="99">
        <v>12</v>
      </c>
      <c r="E3863" s="99">
        <v>596</v>
      </c>
      <c r="F3863" s="98" t="s">
        <v>1310</v>
      </c>
      <c r="G3863" s="99">
        <v>3</v>
      </c>
      <c r="H3863" s="98" t="s">
        <v>1861</v>
      </c>
      <c r="I3863" s="97">
        <v>6</v>
      </c>
    </row>
    <row r="3864" spans="1:9" ht="15" x14ac:dyDescent="0.2">
      <c r="A3864" s="99">
        <v>306</v>
      </c>
      <c r="B3864" s="98" t="s">
        <v>1099</v>
      </c>
      <c r="C3864" s="98" t="s">
        <v>1169</v>
      </c>
      <c r="D3864" s="99">
        <v>12</v>
      </c>
      <c r="E3864" s="99">
        <v>596</v>
      </c>
      <c r="F3864" s="98" t="s">
        <v>1310</v>
      </c>
      <c r="G3864" s="99">
        <v>4</v>
      </c>
      <c r="H3864" s="98" t="s">
        <v>1854</v>
      </c>
      <c r="I3864" s="97">
        <v>5</v>
      </c>
    </row>
    <row r="3865" spans="1:9" ht="15" x14ac:dyDescent="0.2">
      <c r="A3865" s="99">
        <v>306</v>
      </c>
      <c r="B3865" s="98" t="s">
        <v>1099</v>
      </c>
      <c r="C3865" s="98" t="s">
        <v>1169</v>
      </c>
      <c r="D3865" s="99">
        <v>12</v>
      </c>
      <c r="E3865" s="99">
        <v>596</v>
      </c>
      <c r="F3865" s="98" t="s">
        <v>1310</v>
      </c>
      <c r="G3865" s="99">
        <v>5</v>
      </c>
      <c r="H3865" s="98" t="s">
        <v>1854</v>
      </c>
      <c r="I3865" s="97">
        <v>3</v>
      </c>
    </row>
    <row r="3866" spans="1:9" ht="15" x14ac:dyDescent="0.2">
      <c r="A3866" s="99">
        <v>306</v>
      </c>
      <c r="B3866" s="98" t="s">
        <v>1099</v>
      </c>
      <c r="C3866" s="98" t="s">
        <v>1169</v>
      </c>
      <c r="D3866" s="99">
        <v>12</v>
      </c>
      <c r="E3866" s="99">
        <v>277</v>
      </c>
      <c r="F3866" s="98" t="s">
        <v>1309</v>
      </c>
      <c r="G3866" s="99">
        <v>2</v>
      </c>
      <c r="H3866" s="98" t="s">
        <v>1854</v>
      </c>
      <c r="I3866" s="97">
        <v>1</v>
      </c>
    </row>
    <row r="3867" spans="1:9" ht="15" x14ac:dyDescent="0.2">
      <c r="A3867" s="99">
        <v>306</v>
      </c>
      <c r="B3867" s="98" t="s">
        <v>1099</v>
      </c>
      <c r="C3867" s="98" t="s">
        <v>1169</v>
      </c>
      <c r="D3867" s="99">
        <v>12</v>
      </c>
      <c r="E3867" s="99">
        <v>277</v>
      </c>
      <c r="F3867" s="98" t="s">
        <v>1309</v>
      </c>
      <c r="G3867" s="99">
        <v>4</v>
      </c>
      <c r="H3867" s="98" t="s">
        <v>1867</v>
      </c>
      <c r="I3867" s="97">
        <v>3</v>
      </c>
    </row>
    <row r="3868" spans="1:9" ht="15" x14ac:dyDescent="0.2">
      <c r="A3868" s="99">
        <v>306</v>
      </c>
      <c r="B3868" s="98" t="s">
        <v>1099</v>
      </c>
      <c r="C3868" s="98" t="s">
        <v>1169</v>
      </c>
      <c r="D3868" s="99">
        <v>12</v>
      </c>
      <c r="E3868" s="99">
        <v>277</v>
      </c>
      <c r="F3868" s="98" t="s">
        <v>1309</v>
      </c>
      <c r="G3868" s="99">
        <v>5</v>
      </c>
      <c r="H3868" s="98" t="s">
        <v>1854</v>
      </c>
      <c r="I3868" s="97">
        <v>2</v>
      </c>
    </row>
    <row r="3869" spans="1:9" ht="15" x14ac:dyDescent="0.2">
      <c r="A3869" s="99">
        <v>306</v>
      </c>
      <c r="B3869" s="98" t="s">
        <v>1099</v>
      </c>
      <c r="C3869" s="98" t="s">
        <v>1169</v>
      </c>
      <c r="D3869" s="99">
        <v>12</v>
      </c>
      <c r="E3869" s="99">
        <v>277</v>
      </c>
      <c r="F3869" s="98" t="s">
        <v>1309</v>
      </c>
      <c r="G3869" s="99">
        <v>6</v>
      </c>
      <c r="H3869" s="98" t="s">
        <v>1854</v>
      </c>
      <c r="I3869" s="97">
        <v>1</v>
      </c>
    </row>
    <row r="3870" spans="1:9" ht="15" x14ac:dyDescent="0.2">
      <c r="A3870" s="99">
        <v>306</v>
      </c>
      <c r="B3870" s="98" t="s">
        <v>1099</v>
      </c>
      <c r="C3870" s="98" t="s">
        <v>1169</v>
      </c>
      <c r="D3870" s="99">
        <v>12</v>
      </c>
      <c r="E3870" s="99">
        <v>405</v>
      </c>
      <c r="F3870" s="98" t="s">
        <v>1308</v>
      </c>
      <c r="G3870" s="99">
        <v>1</v>
      </c>
      <c r="H3870" s="98" t="s">
        <v>1861</v>
      </c>
      <c r="I3870" s="97">
        <v>5</v>
      </c>
    </row>
    <row r="3871" spans="1:9" ht="15" x14ac:dyDescent="0.2">
      <c r="A3871" s="99">
        <v>306</v>
      </c>
      <c r="B3871" s="98" t="s">
        <v>1099</v>
      </c>
      <c r="C3871" s="98" t="s">
        <v>1169</v>
      </c>
      <c r="D3871" s="99">
        <v>12</v>
      </c>
      <c r="E3871" s="99">
        <v>405</v>
      </c>
      <c r="F3871" s="98" t="s">
        <v>1308</v>
      </c>
      <c r="G3871" s="99">
        <v>2</v>
      </c>
      <c r="H3871" s="98" t="s">
        <v>1855</v>
      </c>
      <c r="I3871" s="97">
        <v>22</v>
      </c>
    </row>
    <row r="3872" spans="1:9" ht="15" x14ac:dyDescent="0.2">
      <c r="A3872" s="99">
        <v>306</v>
      </c>
      <c r="B3872" s="98" t="s">
        <v>1099</v>
      </c>
      <c r="C3872" s="98" t="s">
        <v>1169</v>
      </c>
      <c r="D3872" s="99">
        <v>12</v>
      </c>
      <c r="E3872" s="99">
        <v>405</v>
      </c>
      <c r="F3872" s="98" t="s">
        <v>1308</v>
      </c>
      <c r="G3872" s="99">
        <v>4</v>
      </c>
      <c r="H3872" s="98" t="s">
        <v>1855</v>
      </c>
      <c r="I3872" s="97">
        <v>21</v>
      </c>
    </row>
    <row r="3873" spans="1:9" ht="15" x14ac:dyDescent="0.2">
      <c r="A3873" s="99">
        <v>306</v>
      </c>
      <c r="B3873" s="98" t="s">
        <v>1099</v>
      </c>
      <c r="C3873" s="98" t="s">
        <v>1169</v>
      </c>
      <c r="D3873" s="99">
        <v>12</v>
      </c>
      <c r="E3873" s="99">
        <v>405</v>
      </c>
      <c r="F3873" s="98" t="s">
        <v>1308</v>
      </c>
      <c r="G3873" s="99">
        <v>5</v>
      </c>
      <c r="H3873" s="98" t="s">
        <v>1855</v>
      </c>
      <c r="I3873" s="97">
        <v>22</v>
      </c>
    </row>
    <row r="3874" spans="1:9" ht="15" x14ac:dyDescent="0.2">
      <c r="A3874" s="99">
        <v>306</v>
      </c>
      <c r="B3874" s="98" t="s">
        <v>1099</v>
      </c>
      <c r="C3874" s="98" t="s">
        <v>1169</v>
      </c>
      <c r="D3874" s="99">
        <v>12</v>
      </c>
      <c r="E3874" s="99">
        <v>405</v>
      </c>
      <c r="F3874" s="98" t="s">
        <v>1308</v>
      </c>
      <c r="G3874" s="99">
        <v>6</v>
      </c>
      <c r="H3874" s="98" t="s">
        <v>1855</v>
      </c>
      <c r="I3874" s="97">
        <v>12</v>
      </c>
    </row>
    <row r="3875" spans="1:9" ht="15" x14ac:dyDescent="0.2">
      <c r="A3875" s="99">
        <v>306</v>
      </c>
      <c r="B3875" s="98" t="s">
        <v>1099</v>
      </c>
      <c r="C3875" s="98" t="s">
        <v>1169</v>
      </c>
      <c r="D3875" s="99">
        <v>12</v>
      </c>
      <c r="E3875" s="99">
        <v>14</v>
      </c>
      <c r="F3875" s="98" t="s">
        <v>1307</v>
      </c>
      <c r="G3875" s="99">
        <v>3</v>
      </c>
      <c r="H3875" s="98" t="s">
        <v>1867</v>
      </c>
      <c r="I3875" s="97">
        <v>1</v>
      </c>
    </row>
    <row r="3876" spans="1:9" ht="15" x14ac:dyDescent="0.2">
      <c r="A3876" s="99">
        <v>306</v>
      </c>
      <c r="B3876" s="98" t="s">
        <v>1099</v>
      </c>
      <c r="C3876" s="98" t="s">
        <v>1169</v>
      </c>
      <c r="D3876" s="99">
        <v>12</v>
      </c>
      <c r="E3876" s="99">
        <v>14</v>
      </c>
      <c r="F3876" s="98" t="s">
        <v>1307</v>
      </c>
      <c r="G3876" s="99">
        <v>4</v>
      </c>
      <c r="H3876" s="98" t="s">
        <v>1867</v>
      </c>
      <c r="I3876" s="97">
        <v>1</v>
      </c>
    </row>
    <row r="3877" spans="1:9" ht="15" x14ac:dyDescent="0.2">
      <c r="A3877" s="99">
        <v>306</v>
      </c>
      <c r="B3877" s="98" t="s">
        <v>1099</v>
      </c>
      <c r="C3877" s="98" t="s">
        <v>1169</v>
      </c>
      <c r="D3877" s="99">
        <v>12</v>
      </c>
      <c r="E3877" s="99">
        <v>912</v>
      </c>
      <c r="F3877" s="98" t="s">
        <v>1306</v>
      </c>
      <c r="G3877" s="99">
        <v>1</v>
      </c>
      <c r="H3877" s="98" t="s">
        <v>1867</v>
      </c>
      <c r="I3877" s="97">
        <v>1</v>
      </c>
    </row>
    <row r="3878" spans="1:9" ht="15" x14ac:dyDescent="0.2">
      <c r="A3878" s="99">
        <v>306</v>
      </c>
      <c r="B3878" s="98" t="s">
        <v>1099</v>
      </c>
      <c r="C3878" s="98" t="s">
        <v>1169</v>
      </c>
      <c r="D3878" s="99">
        <v>12</v>
      </c>
      <c r="E3878" s="99">
        <v>912</v>
      </c>
      <c r="F3878" s="98" t="s">
        <v>1306</v>
      </c>
      <c r="G3878" s="99">
        <v>3</v>
      </c>
      <c r="H3878" s="98" t="s">
        <v>1867</v>
      </c>
      <c r="I3878" s="97">
        <v>3</v>
      </c>
    </row>
    <row r="3879" spans="1:9" ht="15" x14ac:dyDescent="0.2">
      <c r="A3879" s="99">
        <v>306</v>
      </c>
      <c r="B3879" s="98" t="s">
        <v>1099</v>
      </c>
      <c r="C3879" s="98" t="s">
        <v>1169</v>
      </c>
      <c r="D3879" s="99">
        <v>12</v>
      </c>
      <c r="E3879" s="99">
        <v>20</v>
      </c>
      <c r="F3879" s="98" t="s">
        <v>1305</v>
      </c>
      <c r="G3879" s="99">
        <v>1</v>
      </c>
      <c r="H3879" s="98" t="s">
        <v>1861</v>
      </c>
      <c r="I3879" s="97">
        <v>7</v>
      </c>
    </row>
    <row r="3880" spans="1:9" ht="15" x14ac:dyDescent="0.2">
      <c r="A3880" s="99">
        <v>306</v>
      </c>
      <c r="B3880" s="98" t="s">
        <v>1099</v>
      </c>
      <c r="C3880" s="98" t="s">
        <v>1169</v>
      </c>
      <c r="D3880" s="99">
        <v>12</v>
      </c>
      <c r="E3880" s="99">
        <v>20</v>
      </c>
      <c r="F3880" s="98" t="s">
        <v>1305</v>
      </c>
      <c r="G3880" s="99">
        <v>3</v>
      </c>
      <c r="H3880" s="98" t="s">
        <v>1861</v>
      </c>
      <c r="I3880" s="97">
        <v>5</v>
      </c>
    </row>
    <row r="3881" spans="1:9" ht="15" x14ac:dyDescent="0.2">
      <c r="A3881" s="99">
        <v>306</v>
      </c>
      <c r="B3881" s="98" t="s">
        <v>1099</v>
      </c>
      <c r="C3881" s="98" t="s">
        <v>1169</v>
      </c>
      <c r="D3881" s="99">
        <v>12</v>
      </c>
      <c r="E3881" s="99">
        <v>20</v>
      </c>
      <c r="F3881" s="98" t="s">
        <v>1305</v>
      </c>
      <c r="G3881" s="99">
        <v>4</v>
      </c>
      <c r="H3881" s="98" t="s">
        <v>1854</v>
      </c>
      <c r="I3881" s="97">
        <v>2</v>
      </c>
    </row>
    <row r="3882" spans="1:9" ht="15" x14ac:dyDescent="0.2">
      <c r="A3882" s="99">
        <v>306</v>
      </c>
      <c r="B3882" s="98" t="s">
        <v>1099</v>
      </c>
      <c r="C3882" s="98" t="s">
        <v>1169</v>
      </c>
      <c r="D3882" s="99">
        <v>12</v>
      </c>
      <c r="E3882" s="99">
        <v>20</v>
      </c>
      <c r="F3882" s="98" t="s">
        <v>1305</v>
      </c>
      <c r="G3882" s="99">
        <v>5</v>
      </c>
      <c r="H3882" s="98" t="s">
        <v>1861</v>
      </c>
      <c r="I3882" s="97">
        <v>3</v>
      </c>
    </row>
    <row r="3883" spans="1:9" ht="15" x14ac:dyDescent="0.2">
      <c r="A3883" s="99">
        <v>306</v>
      </c>
      <c r="B3883" s="98" t="s">
        <v>1099</v>
      </c>
      <c r="C3883" s="98" t="s">
        <v>1169</v>
      </c>
      <c r="D3883" s="99">
        <v>12</v>
      </c>
      <c r="E3883" s="99">
        <v>20</v>
      </c>
      <c r="F3883" s="98" t="s">
        <v>1305</v>
      </c>
      <c r="G3883" s="99">
        <v>7</v>
      </c>
      <c r="H3883" s="98" t="s">
        <v>1854</v>
      </c>
      <c r="I3883" s="97">
        <v>1</v>
      </c>
    </row>
    <row r="3884" spans="1:9" ht="15" x14ac:dyDescent="0.2">
      <c r="A3884" s="99">
        <v>306</v>
      </c>
      <c r="B3884" s="98" t="s">
        <v>1099</v>
      </c>
      <c r="C3884" s="98" t="s">
        <v>1169</v>
      </c>
      <c r="D3884" s="99">
        <v>12</v>
      </c>
      <c r="E3884" s="99">
        <v>835</v>
      </c>
      <c r="F3884" s="98" t="s">
        <v>1304</v>
      </c>
      <c r="G3884" s="99">
        <v>1</v>
      </c>
      <c r="H3884" s="98" t="s">
        <v>1854</v>
      </c>
      <c r="I3884" s="97">
        <v>1</v>
      </c>
    </row>
    <row r="3885" spans="1:9" ht="15" x14ac:dyDescent="0.2">
      <c r="A3885" s="99">
        <v>306</v>
      </c>
      <c r="B3885" s="98" t="s">
        <v>1099</v>
      </c>
      <c r="C3885" s="98" t="s">
        <v>1169</v>
      </c>
      <c r="D3885" s="99">
        <v>12</v>
      </c>
      <c r="E3885" s="99">
        <v>835</v>
      </c>
      <c r="F3885" s="98" t="s">
        <v>1304</v>
      </c>
      <c r="G3885" s="99">
        <v>3</v>
      </c>
      <c r="H3885" s="98" t="s">
        <v>1867</v>
      </c>
      <c r="I3885" s="97">
        <v>1</v>
      </c>
    </row>
    <row r="3886" spans="1:9" ht="15" x14ac:dyDescent="0.2">
      <c r="A3886" s="99">
        <v>306</v>
      </c>
      <c r="B3886" s="98" t="s">
        <v>1099</v>
      </c>
      <c r="C3886" s="98" t="s">
        <v>1169</v>
      </c>
      <c r="D3886" s="99">
        <v>12</v>
      </c>
      <c r="E3886" s="99">
        <v>835</v>
      </c>
      <c r="F3886" s="98" t="s">
        <v>1304</v>
      </c>
      <c r="G3886" s="99">
        <v>5</v>
      </c>
      <c r="H3886" s="98" t="s">
        <v>1867</v>
      </c>
      <c r="I3886" s="97">
        <v>1</v>
      </c>
    </row>
    <row r="3887" spans="1:9" ht="15" x14ac:dyDescent="0.2">
      <c r="A3887" s="99">
        <v>306</v>
      </c>
      <c r="B3887" s="98" t="s">
        <v>1099</v>
      </c>
      <c r="C3887" s="98" t="s">
        <v>1169</v>
      </c>
      <c r="D3887" s="99">
        <v>12</v>
      </c>
      <c r="E3887" s="99">
        <v>184</v>
      </c>
      <c r="F3887" s="98" t="s">
        <v>1303</v>
      </c>
      <c r="G3887" s="99">
        <v>4</v>
      </c>
      <c r="H3887" s="98" t="s">
        <v>1861</v>
      </c>
      <c r="I3887" s="97">
        <v>5</v>
      </c>
    </row>
    <row r="3888" spans="1:9" ht="15" x14ac:dyDescent="0.2">
      <c r="A3888" s="99">
        <v>306</v>
      </c>
      <c r="B3888" s="98" t="s">
        <v>1099</v>
      </c>
      <c r="C3888" s="98" t="s">
        <v>1169</v>
      </c>
      <c r="D3888" s="99">
        <v>12</v>
      </c>
      <c r="E3888" s="99">
        <v>184</v>
      </c>
      <c r="F3888" s="98" t="s">
        <v>1303</v>
      </c>
      <c r="G3888" s="99">
        <v>5</v>
      </c>
      <c r="H3888" s="98" t="s">
        <v>1861</v>
      </c>
      <c r="I3888" s="97">
        <v>5</v>
      </c>
    </row>
    <row r="3889" spans="1:9" ht="15" x14ac:dyDescent="0.2">
      <c r="A3889" s="99">
        <v>306</v>
      </c>
      <c r="B3889" s="98" t="s">
        <v>1099</v>
      </c>
      <c r="C3889" s="98" t="s">
        <v>1169</v>
      </c>
      <c r="D3889" s="99">
        <v>12</v>
      </c>
      <c r="E3889" s="99">
        <v>184</v>
      </c>
      <c r="F3889" s="98" t="s">
        <v>1303</v>
      </c>
      <c r="G3889" s="99">
        <v>6</v>
      </c>
      <c r="H3889" s="98" t="s">
        <v>1880</v>
      </c>
      <c r="I3889" s="97">
        <v>13</v>
      </c>
    </row>
    <row r="3890" spans="1:9" ht="15" x14ac:dyDescent="0.2">
      <c r="A3890" s="99">
        <v>306</v>
      </c>
      <c r="B3890" s="98" t="s">
        <v>1099</v>
      </c>
      <c r="C3890" s="98" t="s">
        <v>1169</v>
      </c>
      <c r="D3890" s="99">
        <v>12</v>
      </c>
      <c r="E3890" s="99">
        <v>184</v>
      </c>
      <c r="F3890" s="98" t="s">
        <v>1303</v>
      </c>
      <c r="G3890" s="99">
        <v>7</v>
      </c>
      <c r="H3890" s="98" t="s">
        <v>1879</v>
      </c>
      <c r="I3890" s="97">
        <v>8</v>
      </c>
    </row>
    <row r="3891" spans="1:9" ht="15" x14ac:dyDescent="0.2">
      <c r="A3891" s="99">
        <v>306</v>
      </c>
      <c r="B3891" s="98" t="s">
        <v>1099</v>
      </c>
      <c r="C3891" s="98" t="s">
        <v>1166</v>
      </c>
      <c r="D3891" s="99">
        <v>12</v>
      </c>
      <c r="E3891" s="99">
        <v>714</v>
      </c>
      <c r="F3891" s="98" t="s">
        <v>1302</v>
      </c>
      <c r="G3891" s="99">
        <v>3</v>
      </c>
      <c r="H3891" s="98" t="s">
        <v>1942</v>
      </c>
      <c r="I3891" s="97">
        <v>7</v>
      </c>
    </row>
    <row r="3892" spans="1:9" ht="15" x14ac:dyDescent="0.2">
      <c r="A3892" s="99">
        <v>306</v>
      </c>
      <c r="B3892" s="98" t="s">
        <v>1099</v>
      </c>
      <c r="C3892" s="98" t="s">
        <v>1166</v>
      </c>
      <c r="D3892" s="99">
        <v>12</v>
      </c>
      <c r="E3892" s="99">
        <v>796</v>
      </c>
      <c r="F3892" s="98" t="s">
        <v>1301</v>
      </c>
      <c r="G3892" s="99">
        <v>3</v>
      </c>
      <c r="H3892" s="98" t="s">
        <v>1871</v>
      </c>
      <c r="I3892" s="97">
        <v>2</v>
      </c>
    </row>
    <row r="3893" spans="1:9" ht="15" x14ac:dyDescent="0.2">
      <c r="A3893" s="99">
        <v>306</v>
      </c>
      <c r="B3893" s="98" t="s">
        <v>1099</v>
      </c>
      <c r="C3893" s="98" t="s">
        <v>1166</v>
      </c>
      <c r="D3893" s="99">
        <v>12</v>
      </c>
      <c r="E3893" s="99">
        <v>796</v>
      </c>
      <c r="F3893" s="98" t="s">
        <v>1301</v>
      </c>
      <c r="G3893" s="99">
        <v>4</v>
      </c>
      <c r="H3893" s="98" t="s">
        <v>1871</v>
      </c>
      <c r="I3893" s="97">
        <v>1</v>
      </c>
    </row>
    <row r="3894" spans="1:9" ht="15" x14ac:dyDescent="0.2">
      <c r="A3894" s="99">
        <v>306</v>
      </c>
      <c r="B3894" s="98" t="s">
        <v>1099</v>
      </c>
      <c r="C3894" s="98" t="s">
        <v>1166</v>
      </c>
      <c r="D3894" s="99">
        <v>12</v>
      </c>
      <c r="E3894" s="99">
        <v>796</v>
      </c>
      <c r="F3894" s="98" t="s">
        <v>1301</v>
      </c>
      <c r="G3894" s="99">
        <v>7</v>
      </c>
      <c r="H3894" s="98" t="s">
        <v>1871</v>
      </c>
      <c r="I3894" s="97">
        <v>3</v>
      </c>
    </row>
    <row r="3895" spans="1:9" ht="15" x14ac:dyDescent="0.2">
      <c r="A3895" s="99">
        <v>306</v>
      </c>
      <c r="B3895" s="98" t="s">
        <v>1099</v>
      </c>
      <c r="C3895" s="98" t="s">
        <v>1166</v>
      </c>
      <c r="D3895" s="99">
        <v>12</v>
      </c>
      <c r="E3895" s="99">
        <v>845</v>
      </c>
      <c r="F3895" s="98" t="s">
        <v>1300</v>
      </c>
      <c r="G3895" s="99">
        <v>2</v>
      </c>
      <c r="H3895" s="98" t="s">
        <v>1899</v>
      </c>
      <c r="I3895" s="97">
        <v>11</v>
      </c>
    </row>
    <row r="3896" spans="1:9" ht="15" x14ac:dyDescent="0.2">
      <c r="A3896" s="99">
        <v>306</v>
      </c>
      <c r="B3896" s="98" t="s">
        <v>1099</v>
      </c>
      <c r="C3896" s="98" t="s">
        <v>1166</v>
      </c>
      <c r="D3896" s="99">
        <v>12</v>
      </c>
      <c r="E3896" s="99">
        <v>845</v>
      </c>
      <c r="F3896" s="98" t="s">
        <v>1300</v>
      </c>
      <c r="G3896" s="99">
        <v>4</v>
      </c>
      <c r="H3896" s="98" t="s">
        <v>1853</v>
      </c>
      <c r="I3896" s="97">
        <v>2</v>
      </c>
    </row>
    <row r="3897" spans="1:9" ht="15" x14ac:dyDescent="0.2">
      <c r="A3897" s="99">
        <v>306</v>
      </c>
      <c r="B3897" s="98" t="s">
        <v>1099</v>
      </c>
      <c r="C3897" s="98" t="s">
        <v>1166</v>
      </c>
      <c r="D3897" s="99">
        <v>12</v>
      </c>
      <c r="E3897" s="99">
        <v>845</v>
      </c>
      <c r="F3897" s="98" t="s">
        <v>1300</v>
      </c>
      <c r="G3897" s="99">
        <v>6</v>
      </c>
      <c r="H3897" s="98" t="s">
        <v>1853</v>
      </c>
      <c r="I3897" s="97">
        <v>3</v>
      </c>
    </row>
    <row r="3898" spans="1:9" ht="15" x14ac:dyDescent="0.2">
      <c r="A3898" s="99">
        <v>306</v>
      </c>
      <c r="B3898" s="98" t="s">
        <v>1099</v>
      </c>
      <c r="C3898" s="98" t="s">
        <v>1166</v>
      </c>
      <c r="D3898" s="99">
        <v>12</v>
      </c>
      <c r="E3898" s="99">
        <v>9</v>
      </c>
      <c r="F3898" s="98" t="s">
        <v>1299</v>
      </c>
      <c r="G3898" s="99">
        <v>6</v>
      </c>
      <c r="H3898" s="98" t="s">
        <v>1878</v>
      </c>
      <c r="I3898" s="97">
        <v>31</v>
      </c>
    </row>
    <row r="3899" spans="1:9" ht="15" x14ac:dyDescent="0.2">
      <c r="A3899" s="99">
        <v>306</v>
      </c>
      <c r="B3899" s="98" t="s">
        <v>1099</v>
      </c>
      <c r="C3899" s="98" t="s">
        <v>1166</v>
      </c>
      <c r="D3899" s="99">
        <v>12</v>
      </c>
      <c r="E3899" s="99">
        <v>804</v>
      </c>
      <c r="F3899" s="98" t="s">
        <v>1298</v>
      </c>
      <c r="G3899" s="99">
        <v>3</v>
      </c>
      <c r="H3899" s="98" t="s">
        <v>1941</v>
      </c>
      <c r="I3899" s="97">
        <v>35</v>
      </c>
    </row>
    <row r="3900" spans="1:9" ht="15" x14ac:dyDescent="0.2">
      <c r="A3900" s="99">
        <v>306</v>
      </c>
      <c r="B3900" s="98" t="s">
        <v>1099</v>
      </c>
      <c r="C3900" s="98" t="s">
        <v>1166</v>
      </c>
      <c r="D3900" s="99">
        <v>12</v>
      </c>
      <c r="E3900" s="99">
        <v>789</v>
      </c>
      <c r="F3900" s="98" t="s">
        <v>1297</v>
      </c>
      <c r="G3900" s="99">
        <v>2</v>
      </c>
      <c r="H3900" s="98" t="s">
        <v>1878</v>
      </c>
      <c r="I3900" s="97">
        <v>4</v>
      </c>
    </row>
    <row r="3901" spans="1:9" ht="15" x14ac:dyDescent="0.2">
      <c r="A3901" s="99">
        <v>306</v>
      </c>
      <c r="B3901" s="98" t="s">
        <v>1099</v>
      </c>
      <c r="C3901" s="98" t="s">
        <v>1166</v>
      </c>
      <c r="D3901" s="99">
        <v>12</v>
      </c>
      <c r="E3901" s="99">
        <v>789</v>
      </c>
      <c r="F3901" s="98" t="s">
        <v>1297</v>
      </c>
      <c r="G3901" s="99">
        <v>3</v>
      </c>
      <c r="H3901" s="98" t="s">
        <v>1878</v>
      </c>
      <c r="I3901" s="97">
        <v>5</v>
      </c>
    </row>
    <row r="3902" spans="1:9" ht="15" x14ac:dyDescent="0.2">
      <c r="A3902" s="99">
        <v>306</v>
      </c>
      <c r="B3902" s="98" t="s">
        <v>1099</v>
      </c>
      <c r="C3902" s="98" t="s">
        <v>1166</v>
      </c>
      <c r="D3902" s="99">
        <v>12</v>
      </c>
      <c r="E3902" s="99">
        <v>789</v>
      </c>
      <c r="F3902" s="98" t="s">
        <v>1297</v>
      </c>
      <c r="G3902" s="99">
        <v>6</v>
      </c>
      <c r="H3902" s="98" t="s">
        <v>1878</v>
      </c>
      <c r="I3902" s="97">
        <v>1</v>
      </c>
    </row>
    <row r="3903" spans="1:9" ht="15" x14ac:dyDescent="0.2">
      <c r="A3903" s="99">
        <v>306</v>
      </c>
      <c r="B3903" s="98" t="s">
        <v>1099</v>
      </c>
      <c r="C3903" s="98" t="s">
        <v>1166</v>
      </c>
      <c r="D3903" s="99">
        <v>12</v>
      </c>
      <c r="E3903" s="99">
        <v>789</v>
      </c>
      <c r="F3903" s="98" t="s">
        <v>1297</v>
      </c>
      <c r="G3903" s="99">
        <v>7</v>
      </c>
      <c r="H3903" s="98" t="s">
        <v>1878</v>
      </c>
      <c r="I3903" s="97">
        <v>2</v>
      </c>
    </row>
    <row r="3904" spans="1:9" ht="15" x14ac:dyDescent="0.2">
      <c r="A3904" s="99">
        <v>306</v>
      </c>
      <c r="B3904" s="98" t="s">
        <v>1099</v>
      </c>
      <c r="C3904" s="98" t="s">
        <v>1166</v>
      </c>
      <c r="D3904" s="99">
        <v>12</v>
      </c>
      <c r="E3904" s="99">
        <v>11</v>
      </c>
      <c r="F3904" s="98" t="s">
        <v>1296</v>
      </c>
      <c r="G3904" s="99">
        <v>1</v>
      </c>
      <c r="H3904" s="98" t="s">
        <v>1940</v>
      </c>
      <c r="I3904" s="97">
        <v>32</v>
      </c>
    </row>
    <row r="3905" spans="1:9" ht="15" x14ac:dyDescent="0.2">
      <c r="A3905" s="99">
        <v>306</v>
      </c>
      <c r="B3905" s="98" t="s">
        <v>1099</v>
      </c>
      <c r="C3905" s="98" t="s">
        <v>1166</v>
      </c>
      <c r="D3905" s="99">
        <v>12</v>
      </c>
      <c r="E3905" s="99">
        <v>902</v>
      </c>
      <c r="F3905" s="98" t="s">
        <v>1295</v>
      </c>
      <c r="G3905" s="99">
        <v>5</v>
      </c>
      <c r="H3905" s="98" t="s">
        <v>1851</v>
      </c>
      <c r="I3905" s="97">
        <v>3</v>
      </c>
    </row>
    <row r="3906" spans="1:9" ht="15" x14ac:dyDescent="0.2">
      <c r="A3906" s="99">
        <v>306</v>
      </c>
      <c r="B3906" s="98" t="s">
        <v>1099</v>
      </c>
      <c r="C3906" s="98" t="s">
        <v>1166</v>
      </c>
      <c r="D3906" s="99">
        <v>12</v>
      </c>
      <c r="E3906" s="99">
        <v>902</v>
      </c>
      <c r="F3906" s="98" t="s">
        <v>1295</v>
      </c>
      <c r="G3906" s="99">
        <v>6</v>
      </c>
      <c r="H3906" s="98" t="s">
        <v>1939</v>
      </c>
      <c r="I3906" s="97">
        <v>1</v>
      </c>
    </row>
    <row r="3907" spans="1:9" ht="15" x14ac:dyDescent="0.2">
      <c r="A3907" s="99">
        <v>306</v>
      </c>
      <c r="B3907" s="98" t="s">
        <v>1099</v>
      </c>
      <c r="C3907" s="98" t="s">
        <v>1166</v>
      </c>
      <c r="D3907" s="99">
        <v>12</v>
      </c>
      <c r="E3907" s="99">
        <v>810</v>
      </c>
      <c r="F3907" s="98" t="s">
        <v>1294</v>
      </c>
      <c r="G3907" s="99">
        <v>2</v>
      </c>
      <c r="H3907" s="98" t="s">
        <v>1851</v>
      </c>
      <c r="I3907" s="97">
        <v>11</v>
      </c>
    </row>
    <row r="3908" spans="1:9" ht="15" x14ac:dyDescent="0.2">
      <c r="A3908" s="99">
        <v>306</v>
      </c>
      <c r="B3908" s="98" t="s">
        <v>1099</v>
      </c>
      <c r="C3908" s="98" t="s">
        <v>1166</v>
      </c>
      <c r="D3908" s="99">
        <v>12</v>
      </c>
      <c r="E3908" s="99">
        <v>889</v>
      </c>
      <c r="F3908" s="98" t="s">
        <v>1293</v>
      </c>
      <c r="G3908" s="99">
        <v>1</v>
      </c>
      <c r="H3908" s="98" t="s">
        <v>1871</v>
      </c>
      <c r="I3908" s="97">
        <v>11</v>
      </c>
    </row>
    <row r="3909" spans="1:9" ht="15" x14ac:dyDescent="0.2">
      <c r="A3909" s="99">
        <v>306</v>
      </c>
      <c r="B3909" s="98" t="s">
        <v>1099</v>
      </c>
      <c r="C3909" s="98" t="s">
        <v>1166</v>
      </c>
      <c r="D3909" s="99">
        <v>12</v>
      </c>
      <c r="E3909" s="99">
        <v>889</v>
      </c>
      <c r="F3909" s="98" t="s">
        <v>1293</v>
      </c>
      <c r="G3909" s="99">
        <v>2</v>
      </c>
      <c r="H3909" s="98" t="s">
        <v>1871</v>
      </c>
      <c r="I3909" s="97">
        <v>2</v>
      </c>
    </row>
    <row r="3910" spans="1:9" ht="15" x14ac:dyDescent="0.2">
      <c r="A3910" s="99">
        <v>306</v>
      </c>
      <c r="B3910" s="98" t="s">
        <v>1099</v>
      </c>
      <c r="C3910" s="98" t="s">
        <v>1166</v>
      </c>
      <c r="D3910" s="99">
        <v>12</v>
      </c>
      <c r="E3910" s="99">
        <v>889</v>
      </c>
      <c r="F3910" s="98" t="s">
        <v>1293</v>
      </c>
      <c r="G3910" s="99">
        <v>3</v>
      </c>
      <c r="H3910" s="98" t="s">
        <v>1871</v>
      </c>
      <c r="I3910" s="97">
        <v>1</v>
      </c>
    </row>
    <row r="3911" spans="1:9" ht="15" x14ac:dyDescent="0.2">
      <c r="A3911" s="99">
        <v>306</v>
      </c>
      <c r="B3911" s="98" t="s">
        <v>1099</v>
      </c>
      <c r="C3911" s="98" t="s">
        <v>1166</v>
      </c>
      <c r="D3911" s="99">
        <v>12</v>
      </c>
      <c r="E3911" s="99">
        <v>889</v>
      </c>
      <c r="F3911" s="98" t="s">
        <v>1293</v>
      </c>
      <c r="G3911" s="99">
        <v>4</v>
      </c>
      <c r="H3911" s="98" t="s">
        <v>1871</v>
      </c>
      <c r="I3911" s="97">
        <v>2</v>
      </c>
    </row>
    <row r="3912" spans="1:9" ht="15" x14ac:dyDescent="0.2">
      <c r="A3912" s="99">
        <v>306</v>
      </c>
      <c r="B3912" s="98" t="s">
        <v>1099</v>
      </c>
      <c r="C3912" s="98" t="s">
        <v>1166</v>
      </c>
      <c r="D3912" s="99">
        <v>12</v>
      </c>
      <c r="E3912" s="99">
        <v>889</v>
      </c>
      <c r="F3912" s="98" t="s">
        <v>1293</v>
      </c>
      <c r="G3912" s="99">
        <v>5</v>
      </c>
      <c r="H3912" s="98" t="s">
        <v>1871</v>
      </c>
      <c r="I3912" s="97">
        <v>2</v>
      </c>
    </row>
    <row r="3913" spans="1:9" ht="15" x14ac:dyDescent="0.2">
      <c r="A3913" s="99">
        <v>306</v>
      </c>
      <c r="B3913" s="98" t="s">
        <v>1099</v>
      </c>
      <c r="C3913" s="98" t="s">
        <v>1166</v>
      </c>
      <c r="D3913" s="99">
        <v>12</v>
      </c>
      <c r="E3913" s="99">
        <v>906</v>
      </c>
      <c r="F3913" s="98" t="s">
        <v>65</v>
      </c>
      <c r="G3913" s="99">
        <v>2</v>
      </c>
      <c r="H3913" s="98" t="s">
        <v>1871</v>
      </c>
      <c r="I3913" s="97">
        <v>1</v>
      </c>
    </row>
    <row r="3914" spans="1:9" ht="15" x14ac:dyDescent="0.2">
      <c r="A3914" s="99">
        <v>306</v>
      </c>
      <c r="B3914" s="98" t="s">
        <v>1099</v>
      </c>
      <c r="C3914" s="98" t="s">
        <v>1166</v>
      </c>
      <c r="D3914" s="99">
        <v>12</v>
      </c>
      <c r="E3914" s="99">
        <v>906</v>
      </c>
      <c r="F3914" s="98" t="s">
        <v>65</v>
      </c>
      <c r="G3914" s="99">
        <v>4</v>
      </c>
      <c r="H3914" s="98" t="s">
        <v>1871</v>
      </c>
      <c r="I3914" s="97">
        <v>1</v>
      </c>
    </row>
    <row r="3915" spans="1:9" ht="15" x14ac:dyDescent="0.2">
      <c r="A3915" s="99">
        <v>306</v>
      </c>
      <c r="B3915" s="98" t="s">
        <v>1099</v>
      </c>
      <c r="C3915" s="98" t="s">
        <v>1166</v>
      </c>
      <c r="D3915" s="99">
        <v>12</v>
      </c>
      <c r="E3915" s="99">
        <v>906</v>
      </c>
      <c r="F3915" s="98" t="s">
        <v>65</v>
      </c>
      <c r="G3915" s="99">
        <v>5</v>
      </c>
      <c r="H3915" s="98" t="s">
        <v>1871</v>
      </c>
      <c r="I3915" s="97">
        <v>2</v>
      </c>
    </row>
    <row r="3916" spans="1:9" ht="15" x14ac:dyDescent="0.2">
      <c r="A3916" s="99">
        <v>306</v>
      </c>
      <c r="B3916" s="98" t="s">
        <v>1099</v>
      </c>
      <c r="C3916" s="98" t="s">
        <v>1166</v>
      </c>
      <c r="D3916" s="99">
        <v>12</v>
      </c>
      <c r="E3916" s="99">
        <v>906</v>
      </c>
      <c r="F3916" s="98" t="s">
        <v>65</v>
      </c>
      <c r="G3916" s="99">
        <v>6</v>
      </c>
      <c r="H3916" s="98" t="s">
        <v>1938</v>
      </c>
      <c r="I3916" s="97">
        <v>5</v>
      </c>
    </row>
    <row r="3917" spans="1:9" ht="15" x14ac:dyDescent="0.2">
      <c r="A3917" s="99">
        <v>306</v>
      </c>
      <c r="B3917" s="98" t="s">
        <v>1099</v>
      </c>
      <c r="C3917" s="98" t="s">
        <v>1166</v>
      </c>
      <c r="D3917" s="99">
        <v>12</v>
      </c>
      <c r="E3917" s="99">
        <v>901</v>
      </c>
      <c r="F3917" s="98" t="s">
        <v>1292</v>
      </c>
      <c r="G3917" s="99">
        <v>2</v>
      </c>
      <c r="H3917" s="98" t="s">
        <v>1853</v>
      </c>
      <c r="I3917" s="97">
        <v>10</v>
      </c>
    </row>
    <row r="3918" spans="1:9" ht="15" x14ac:dyDescent="0.2">
      <c r="A3918" s="99">
        <v>306</v>
      </c>
      <c r="B3918" s="98" t="s">
        <v>1099</v>
      </c>
      <c r="C3918" s="98" t="s">
        <v>1166</v>
      </c>
      <c r="D3918" s="99">
        <v>12</v>
      </c>
      <c r="E3918" s="99">
        <v>901</v>
      </c>
      <c r="F3918" s="98" t="s">
        <v>1292</v>
      </c>
      <c r="G3918" s="99">
        <v>3</v>
      </c>
      <c r="H3918" s="98" t="s">
        <v>1853</v>
      </c>
      <c r="I3918" s="97">
        <v>4</v>
      </c>
    </row>
    <row r="3919" spans="1:9" ht="15" x14ac:dyDescent="0.2">
      <c r="A3919" s="99">
        <v>306</v>
      </c>
      <c r="B3919" s="98" t="s">
        <v>1099</v>
      </c>
      <c r="C3919" s="98" t="s">
        <v>1166</v>
      </c>
      <c r="D3919" s="99">
        <v>12</v>
      </c>
      <c r="E3919" s="99">
        <v>901</v>
      </c>
      <c r="F3919" s="98" t="s">
        <v>1292</v>
      </c>
      <c r="G3919" s="99">
        <v>4</v>
      </c>
      <c r="H3919" s="98" t="s">
        <v>1853</v>
      </c>
      <c r="I3919" s="97">
        <v>5</v>
      </c>
    </row>
    <row r="3920" spans="1:9" ht="15" x14ac:dyDescent="0.2">
      <c r="A3920" s="99">
        <v>306</v>
      </c>
      <c r="B3920" s="98" t="s">
        <v>1099</v>
      </c>
      <c r="C3920" s="98" t="s">
        <v>1166</v>
      </c>
      <c r="D3920" s="99">
        <v>12</v>
      </c>
      <c r="E3920" s="99">
        <v>901</v>
      </c>
      <c r="F3920" s="98" t="s">
        <v>1292</v>
      </c>
      <c r="G3920" s="99">
        <v>5</v>
      </c>
      <c r="H3920" s="98" t="s">
        <v>1899</v>
      </c>
      <c r="I3920" s="97">
        <v>13</v>
      </c>
    </row>
    <row r="3921" spans="1:9" ht="15" x14ac:dyDescent="0.2">
      <c r="A3921" s="99">
        <v>306</v>
      </c>
      <c r="B3921" s="98" t="s">
        <v>1099</v>
      </c>
      <c r="C3921" s="98" t="s">
        <v>1166</v>
      </c>
      <c r="D3921" s="99">
        <v>12</v>
      </c>
      <c r="E3921" s="99">
        <v>901</v>
      </c>
      <c r="F3921" s="98" t="s">
        <v>1292</v>
      </c>
      <c r="G3921" s="99">
        <v>7</v>
      </c>
      <c r="H3921" s="98" t="s">
        <v>1853</v>
      </c>
      <c r="I3921" s="97">
        <v>1</v>
      </c>
    </row>
    <row r="3922" spans="1:9" ht="15" x14ac:dyDescent="0.2">
      <c r="A3922" s="99">
        <v>306</v>
      </c>
      <c r="B3922" s="98" t="s">
        <v>1099</v>
      </c>
      <c r="C3922" s="98" t="s">
        <v>1166</v>
      </c>
      <c r="D3922" s="99">
        <v>12</v>
      </c>
      <c r="E3922" s="99">
        <v>905</v>
      </c>
      <c r="F3922" s="98" t="s">
        <v>1291</v>
      </c>
      <c r="G3922" s="99">
        <v>7</v>
      </c>
      <c r="H3922" s="98" t="s">
        <v>1878</v>
      </c>
      <c r="I3922" s="97">
        <v>19</v>
      </c>
    </row>
    <row r="3923" spans="1:9" ht="15" x14ac:dyDescent="0.2">
      <c r="A3923" s="99">
        <v>306</v>
      </c>
      <c r="B3923" s="98" t="s">
        <v>1099</v>
      </c>
      <c r="C3923" s="98" t="s">
        <v>1163</v>
      </c>
      <c r="D3923" s="99">
        <v>12</v>
      </c>
      <c r="E3923" s="99">
        <v>664</v>
      </c>
      <c r="F3923" s="98" t="s">
        <v>1290</v>
      </c>
      <c r="G3923" s="99">
        <v>4</v>
      </c>
      <c r="H3923" s="98" t="s">
        <v>1937</v>
      </c>
      <c r="I3923" s="97">
        <v>18</v>
      </c>
    </row>
    <row r="3924" spans="1:9" ht="15" x14ac:dyDescent="0.2">
      <c r="A3924" s="99">
        <v>306</v>
      </c>
      <c r="B3924" s="98" t="s">
        <v>1099</v>
      </c>
      <c r="C3924" s="98" t="s">
        <v>1163</v>
      </c>
      <c r="D3924" s="99">
        <v>12</v>
      </c>
      <c r="E3924" s="99">
        <v>664</v>
      </c>
      <c r="F3924" s="98" t="s">
        <v>1290</v>
      </c>
      <c r="G3924" s="99">
        <v>5</v>
      </c>
      <c r="H3924" s="98" t="s">
        <v>1937</v>
      </c>
      <c r="I3924" s="97">
        <v>16</v>
      </c>
    </row>
    <row r="3925" spans="1:9" ht="15" x14ac:dyDescent="0.2">
      <c r="A3925" s="99">
        <v>306</v>
      </c>
      <c r="B3925" s="98" t="s">
        <v>1099</v>
      </c>
      <c r="C3925" s="98" t="s">
        <v>1163</v>
      </c>
      <c r="D3925" s="99">
        <v>12</v>
      </c>
      <c r="E3925" s="99">
        <v>910</v>
      </c>
      <c r="F3925" s="98" t="s">
        <v>1289</v>
      </c>
      <c r="G3925" s="99">
        <v>7</v>
      </c>
      <c r="H3925" s="98" t="s">
        <v>1850</v>
      </c>
      <c r="I3925" s="97">
        <v>23</v>
      </c>
    </row>
    <row r="3926" spans="1:9" ht="15" x14ac:dyDescent="0.2">
      <c r="A3926" s="99">
        <v>306</v>
      </c>
      <c r="B3926" s="98" t="s">
        <v>1099</v>
      </c>
      <c r="C3926" s="98" t="s">
        <v>1163</v>
      </c>
      <c r="D3926" s="99">
        <v>12</v>
      </c>
      <c r="E3926" s="99">
        <v>910</v>
      </c>
      <c r="F3926" s="98" t="s">
        <v>1289</v>
      </c>
      <c r="G3926" s="99">
        <v>7</v>
      </c>
      <c r="H3926" s="98" t="s">
        <v>1865</v>
      </c>
      <c r="I3926" s="97">
        <v>22</v>
      </c>
    </row>
    <row r="3927" spans="1:9" ht="15" x14ac:dyDescent="0.2">
      <c r="A3927" s="99">
        <v>306</v>
      </c>
      <c r="B3927" s="98" t="s">
        <v>1099</v>
      </c>
      <c r="C3927" s="98" t="s">
        <v>1163</v>
      </c>
      <c r="D3927" s="99">
        <v>12</v>
      </c>
      <c r="E3927" s="99">
        <v>899</v>
      </c>
      <c r="F3927" s="98" t="s">
        <v>907</v>
      </c>
      <c r="G3927" s="99">
        <v>1</v>
      </c>
      <c r="H3927" s="98" t="s">
        <v>1848</v>
      </c>
      <c r="I3927" s="97">
        <v>1</v>
      </c>
    </row>
    <row r="3928" spans="1:9" ht="15" x14ac:dyDescent="0.2">
      <c r="A3928" s="99">
        <v>306</v>
      </c>
      <c r="B3928" s="98" t="s">
        <v>1099</v>
      </c>
      <c r="C3928" s="98" t="s">
        <v>1163</v>
      </c>
      <c r="D3928" s="99">
        <v>12</v>
      </c>
      <c r="E3928" s="99">
        <v>899</v>
      </c>
      <c r="F3928" s="98" t="s">
        <v>907</v>
      </c>
      <c r="G3928" s="99">
        <v>2</v>
      </c>
      <c r="H3928" s="98" t="s">
        <v>1848</v>
      </c>
      <c r="I3928" s="97">
        <v>2</v>
      </c>
    </row>
    <row r="3929" spans="1:9" ht="15" x14ac:dyDescent="0.2">
      <c r="A3929" s="99">
        <v>306</v>
      </c>
      <c r="B3929" s="98" t="s">
        <v>1099</v>
      </c>
      <c r="C3929" s="98" t="s">
        <v>1163</v>
      </c>
      <c r="D3929" s="99">
        <v>12</v>
      </c>
      <c r="E3929" s="99">
        <v>899</v>
      </c>
      <c r="F3929" s="98" t="s">
        <v>907</v>
      </c>
      <c r="G3929" s="99">
        <v>4</v>
      </c>
      <c r="H3929" s="98" t="s">
        <v>1850</v>
      </c>
      <c r="I3929" s="97">
        <v>32</v>
      </c>
    </row>
    <row r="3930" spans="1:9" ht="15" x14ac:dyDescent="0.2">
      <c r="A3930" s="99">
        <v>306</v>
      </c>
      <c r="B3930" s="98" t="s">
        <v>1099</v>
      </c>
      <c r="C3930" s="98" t="s">
        <v>1163</v>
      </c>
      <c r="D3930" s="99">
        <v>12</v>
      </c>
      <c r="E3930" s="99">
        <v>837</v>
      </c>
      <c r="F3930" s="98" t="s">
        <v>1288</v>
      </c>
      <c r="G3930" s="99">
        <v>1</v>
      </c>
      <c r="H3930" s="98" t="s">
        <v>1849</v>
      </c>
      <c r="I3930" s="97">
        <v>1</v>
      </c>
    </row>
    <row r="3931" spans="1:9" ht="15" x14ac:dyDescent="0.2">
      <c r="A3931" s="99">
        <v>306</v>
      </c>
      <c r="B3931" s="98" t="s">
        <v>1099</v>
      </c>
      <c r="C3931" s="98" t="s">
        <v>1163</v>
      </c>
      <c r="D3931" s="99">
        <v>12</v>
      </c>
      <c r="E3931" s="99">
        <v>837</v>
      </c>
      <c r="F3931" s="98" t="s">
        <v>1288</v>
      </c>
      <c r="G3931" s="99">
        <v>3</v>
      </c>
      <c r="H3931" s="98" t="s">
        <v>1849</v>
      </c>
      <c r="I3931" s="97">
        <v>5</v>
      </c>
    </row>
    <row r="3932" spans="1:9" ht="15" x14ac:dyDescent="0.2">
      <c r="A3932" s="99">
        <v>306</v>
      </c>
      <c r="B3932" s="98" t="s">
        <v>1099</v>
      </c>
      <c r="C3932" s="98" t="s">
        <v>1163</v>
      </c>
      <c r="D3932" s="99">
        <v>12</v>
      </c>
      <c r="E3932" s="99">
        <v>837</v>
      </c>
      <c r="F3932" s="98" t="s">
        <v>1288</v>
      </c>
      <c r="G3932" s="99">
        <v>6</v>
      </c>
      <c r="H3932" s="98" t="s">
        <v>1850</v>
      </c>
      <c r="I3932" s="97">
        <v>30</v>
      </c>
    </row>
    <row r="3933" spans="1:9" ht="15" x14ac:dyDescent="0.2">
      <c r="A3933" s="99">
        <v>306</v>
      </c>
      <c r="B3933" s="98" t="s">
        <v>1099</v>
      </c>
      <c r="C3933" s="98" t="s">
        <v>1163</v>
      </c>
      <c r="D3933" s="99">
        <v>12</v>
      </c>
      <c r="E3933" s="99">
        <v>897</v>
      </c>
      <c r="F3933" s="98" t="s">
        <v>1287</v>
      </c>
      <c r="G3933" s="99">
        <v>5</v>
      </c>
      <c r="H3933" s="98" t="s">
        <v>1850</v>
      </c>
      <c r="I3933" s="97">
        <v>29</v>
      </c>
    </row>
    <row r="3934" spans="1:9" ht="15" x14ac:dyDescent="0.2">
      <c r="A3934" s="99">
        <v>306</v>
      </c>
      <c r="B3934" s="98" t="s">
        <v>1099</v>
      </c>
      <c r="C3934" s="98" t="s">
        <v>1163</v>
      </c>
      <c r="D3934" s="99">
        <v>12</v>
      </c>
      <c r="E3934" s="99">
        <v>897</v>
      </c>
      <c r="F3934" s="98" t="s">
        <v>1287</v>
      </c>
      <c r="G3934" s="99">
        <v>6</v>
      </c>
      <c r="H3934" s="98" t="s">
        <v>1849</v>
      </c>
      <c r="I3934" s="97">
        <v>1</v>
      </c>
    </row>
    <row r="3935" spans="1:9" ht="15" x14ac:dyDescent="0.2">
      <c r="A3935" s="99">
        <v>306</v>
      </c>
      <c r="B3935" s="98" t="s">
        <v>1099</v>
      </c>
      <c r="C3935" s="98" t="s">
        <v>1163</v>
      </c>
      <c r="D3935" s="99">
        <v>12</v>
      </c>
      <c r="E3935" s="99">
        <v>900</v>
      </c>
      <c r="F3935" s="98" t="s">
        <v>1286</v>
      </c>
      <c r="G3935" s="99">
        <v>2</v>
      </c>
      <c r="H3935" s="98" t="s">
        <v>1865</v>
      </c>
      <c r="I3935" s="97">
        <v>19</v>
      </c>
    </row>
    <row r="3936" spans="1:9" ht="15" x14ac:dyDescent="0.2">
      <c r="A3936" s="99">
        <v>306</v>
      </c>
      <c r="B3936" s="98" t="s">
        <v>1099</v>
      </c>
      <c r="C3936" s="98" t="s">
        <v>1163</v>
      </c>
      <c r="D3936" s="99">
        <v>12</v>
      </c>
      <c r="E3936" s="99">
        <v>900</v>
      </c>
      <c r="F3936" s="98" t="s">
        <v>1286</v>
      </c>
      <c r="G3936" s="99">
        <v>6</v>
      </c>
      <c r="H3936" s="98" t="s">
        <v>1848</v>
      </c>
      <c r="I3936" s="97">
        <v>1</v>
      </c>
    </row>
    <row r="3937" spans="1:9" ht="15" x14ac:dyDescent="0.2">
      <c r="A3937" s="99">
        <v>306</v>
      </c>
      <c r="B3937" s="98" t="s">
        <v>1099</v>
      </c>
      <c r="C3937" s="98" t="s">
        <v>1163</v>
      </c>
      <c r="D3937" s="99">
        <v>12</v>
      </c>
      <c r="E3937" s="99">
        <v>696</v>
      </c>
      <c r="F3937" s="98" t="s">
        <v>1285</v>
      </c>
      <c r="G3937" s="99">
        <v>2</v>
      </c>
      <c r="H3937" s="98" t="s">
        <v>1850</v>
      </c>
      <c r="I3937" s="97">
        <v>32</v>
      </c>
    </row>
    <row r="3938" spans="1:9" ht="15" x14ac:dyDescent="0.2">
      <c r="A3938" s="99">
        <v>306</v>
      </c>
      <c r="B3938" s="98" t="s">
        <v>1099</v>
      </c>
      <c r="C3938" s="98" t="s">
        <v>1163</v>
      </c>
      <c r="D3938" s="99">
        <v>12</v>
      </c>
      <c r="E3938" s="99">
        <v>696</v>
      </c>
      <c r="F3938" s="98" t="s">
        <v>1285</v>
      </c>
      <c r="G3938" s="99">
        <v>3</v>
      </c>
      <c r="H3938" s="98" t="s">
        <v>1848</v>
      </c>
      <c r="I3938" s="97">
        <v>1</v>
      </c>
    </row>
    <row r="3939" spans="1:9" ht="15" x14ac:dyDescent="0.2">
      <c r="A3939" s="99">
        <v>306</v>
      </c>
      <c r="B3939" s="98" t="s">
        <v>1099</v>
      </c>
      <c r="C3939" s="98" t="s">
        <v>1163</v>
      </c>
      <c r="D3939" s="99">
        <v>12</v>
      </c>
      <c r="E3939" s="99">
        <v>641</v>
      </c>
      <c r="F3939" s="98" t="s">
        <v>1284</v>
      </c>
      <c r="G3939" s="99">
        <v>1</v>
      </c>
      <c r="H3939" s="98" t="s">
        <v>1850</v>
      </c>
      <c r="I3939" s="97">
        <v>30</v>
      </c>
    </row>
    <row r="3940" spans="1:9" ht="15" x14ac:dyDescent="0.2">
      <c r="A3940" s="99">
        <v>306</v>
      </c>
      <c r="B3940" s="98" t="s">
        <v>1099</v>
      </c>
      <c r="C3940" s="98" t="s">
        <v>1163</v>
      </c>
      <c r="D3940" s="99">
        <v>12</v>
      </c>
      <c r="E3940" s="99">
        <v>641</v>
      </c>
      <c r="F3940" s="98" t="s">
        <v>1284</v>
      </c>
      <c r="G3940" s="99">
        <v>2</v>
      </c>
      <c r="H3940" s="98" t="s">
        <v>1850</v>
      </c>
      <c r="I3940" s="97">
        <v>30</v>
      </c>
    </row>
    <row r="3941" spans="1:9" ht="15" x14ac:dyDescent="0.2">
      <c r="A3941" s="99">
        <v>306</v>
      </c>
      <c r="B3941" s="98" t="s">
        <v>1099</v>
      </c>
      <c r="C3941" s="98" t="s">
        <v>1163</v>
      </c>
      <c r="D3941" s="99">
        <v>12</v>
      </c>
      <c r="E3941" s="99">
        <v>641</v>
      </c>
      <c r="F3941" s="98" t="s">
        <v>1284</v>
      </c>
      <c r="G3941" s="99">
        <v>5</v>
      </c>
      <c r="H3941" s="98" t="s">
        <v>1936</v>
      </c>
      <c r="I3941" s="97">
        <v>14</v>
      </c>
    </row>
    <row r="3942" spans="1:9" ht="15" x14ac:dyDescent="0.2">
      <c r="A3942" s="99">
        <v>306</v>
      </c>
      <c r="B3942" s="98" t="s">
        <v>1099</v>
      </c>
      <c r="C3942" s="98" t="s">
        <v>1163</v>
      </c>
      <c r="D3942" s="99">
        <v>12</v>
      </c>
      <c r="E3942" s="99">
        <v>641</v>
      </c>
      <c r="F3942" s="98" t="s">
        <v>1284</v>
      </c>
      <c r="G3942" s="99">
        <v>6</v>
      </c>
      <c r="H3942" s="98" t="s">
        <v>1936</v>
      </c>
      <c r="I3942" s="97">
        <v>20</v>
      </c>
    </row>
    <row r="3943" spans="1:9" ht="15" x14ac:dyDescent="0.2">
      <c r="A3943" s="99">
        <v>306</v>
      </c>
      <c r="B3943" s="98" t="s">
        <v>1099</v>
      </c>
      <c r="C3943" s="98" t="s">
        <v>1163</v>
      </c>
      <c r="D3943" s="99">
        <v>12</v>
      </c>
      <c r="E3943" s="99">
        <v>908</v>
      </c>
      <c r="F3943" s="98" t="s">
        <v>1283</v>
      </c>
      <c r="G3943" s="99">
        <v>6</v>
      </c>
      <c r="H3943" s="98" t="s">
        <v>1850</v>
      </c>
      <c r="I3943" s="97">
        <v>30</v>
      </c>
    </row>
    <row r="3944" spans="1:9" ht="15" x14ac:dyDescent="0.2">
      <c r="A3944" s="99">
        <v>306</v>
      </c>
      <c r="B3944" s="98" t="s">
        <v>1099</v>
      </c>
      <c r="C3944" s="98" t="s">
        <v>1163</v>
      </c>
      <c r="D3944" s="99">
        <v>12</v>
      </c>
      <c r="E3944" s="99">
        <v>537</v>
      </c>
      <c r="F3944" s="98" t="s">
        <v>1280</v>
      </c>
      <c r="G3944" s="99">
        <v>1</v>
      </c>
      <c r="H3944" s="98" t="s">
        <v>1849</v>
      </c>
      <c r="I3944" s="97">
        <v>1</v>
      </c>
    </row>
    <row r="3945" spans="1:9" ht="15" x14ac:dyDescent="0.2">
      <c r="A3945" s="99">
        <v>306</v>
      </c>
      <c r="B3945" s="98" t="s">
        <v>1099</v>
      </c>
      <c r="C3945" s="98" t="s">
        <v>1163</v>
      </c>
      <c r="D3945" s="99">
        <v>12</v>
      </c>
      <c r="E3945" s="99">
        <v>537</v>
      </c>
      <c r="F3945" s="98" t="s">
        <v>1280</v>
      </c>
      <c r="G3945" s="99">
        <v>2</v>
      </c>
      <c r="H3945" s="98" t="s">
        <v>1849</v>
      </c>
      <c r="I3945" s="97">
        <v>1</v>
      </c>
    </row>
    <row r="3946" spans="1:9" ht="15" x14ac:dyDescent="0.2">
      <c r="A3946" s="99">
        <v>306</v>
      </c>
      <c r="B3946" s="98" t="s">
        <v>1099</v>
      </c>
      <c r="C3946" s="98" t="s">
        <v>1163</v>
      </c>
      <c r="D3946" s="99">
        <v>12</v>
      </c>
      <c r="E3946" s="99">
        <v>537</v>
      </c>
      <c r="F3946" s="98" t="s">
        <v>1280</v>
      </c>
      <c r="G3946" s="99">
        <v>6</v>
      </c>
      <c r="H3946" s="98" t="s">
        <v>1850</v>
      </c>
      <c r="I3946" s="97">
        <v>18</v>
      </c>
    </row>
    <row r="3947" spans="1:9" ht="15" x14ac:dyDescent="0.2">
      <c r="A3947" s="99">
        <v>306</v>
      </c>
      <c r="B3947" s="98" t="s">
        <v>1099</v>
      </c>
      <c r="C3947" s="98" t="s">
        <v>1163</v>
      </c>
      <c r="D3947" s="99">
        <v>12</v>
      </c>
      <c r="E3947" s="99">
        <v>4</v>
      </c>
      <c r="F3947" s="98" t="s">
        <v>1279</v>
      </c>
      <c r="G3947" s="99">
        <v>7</v>
      </c>
      <c r="H3947" s="98" t="s">
        <v>1935</v>
      </c>
      <c r="I3947" s="97">
        <v>1</v>
      </c>
    </row>
    <row r="3948" spans="1:9" ht="15" x14ac:dyDescent="0.2">
      <c r="A3948" s="99">
        <v>306</v>
      </c>
      <c r="B3948" s="98" t="s">
        <v>1099</v>
      </c>
      <c r="C3948" s="98" t="s">
        <v>1163</v>
      </c>
      <c r="D3948" s="99">
        <v>12</v>
      </c>
      <c r="E3948" s="99">
        <v>13</v>
      </c>
      <c r="F3948" s="98" t="s">
        <v>1278</v>
      </c>
      <c r="G3948" s="99">
        <v>2</v>
      </c>
      <c r="H3948" s="98" t="s">
        <v>1848</v>
      </c>
      <c r="I3948" s="97">
        <v>2</v>
      </c>
    </row>
    <row r="3949" spans="1:9" ht="15" x14ac:dyDescent="0.2">
      <c r="A3949" s="99">
        <v>306</v>
      </c>
      <c r="B3949" s="98" t="s">
        <v>1099</v>
      </c>
      <c r="C3949" s="98" t="s">
        <v>1163</v>
      </c>
      <c r="D3949" s="99">
        <v>12</v>
      </c>
      <c r="E3949" s="99">
        <v>13</v>
      </c>
      <c r="F3949" s="98" t="s">
        <v>1278</v>
      </c>
      <c r="G3949" s="99">
        <v>3</v>
      </c>
      <c r="H3949" s="98" t="s">
        <v>1848</v>
      </c>
      <c r="I3949" s="97">
        <v>3</v>
      </c>
    </row>
    <row r="3950" spans="1:9" ht="15" x14ac:dyDescent="0.2">
      <c r="A3950" s="99">
        <v>306</v>
      </c>
      <c r="B3950" s="98" t="s">
        <v>1099</v>
      </c>
      <c r="C3950" s="98" t="s">
        <v>1163</v>
      </c>
      <c r="D3950" s="99">
        <v>12</v>
      </c>
      <c r="E3950" s="99">
        <v>13</v>
      </c>
      <c r="F3950" s="98" t="s">
        <v>1278</v>
      </c>
      <c r="G3950" s="99">
        <v>4</v>
      </c>
      <c r="H3950" s="98" t="s">
        <v>1848</v>
      </c>
      <c r="I3950" s="97">
        <v>1</v>
      </c>
    </row>
    <row r="3951" spans="1:9" ht="15" x14ac:dyDescent="0.2">
      <c r="A3951" s="99">
        <v>306</v>
      </c>
      <c r="B3951" s="98" t="s">
        <v>1099</v>
      </c>
      <c r="C3951" s="98" t="s">
        <v>1163</v>
      </c>
      <c r="D3951" s="99">
        <v>12</v>
      </c>
      <c r="E3951" s="99">
        <v>13</v>
      </c>
      <c r="F3951" s="98" t="s">
        <v>1278</v>
      </c>
      <c r="G3951" s="99">
        <v>7</v>
      </c>
      <c r="H3951" s="98" t="s">
        <v>1850</v>
      </c>
      <c r="I3951" s="97">
        <v>34</v>
      </c>
    </row>
    <row r="3952" spans="1:9" ht="15" x14ac:dyDescent="0.2">
      <c r="A3952" s="99">
        <v>306</v>
      </c>
      <c r="B3952" s="98" t="s">
        <v>1099</v>
      </c>
      <c r="C3952" s="98" t="s">
        <v>1163</v>
      </c>
      <c r="D3952" s="99">
        <v>12</v>
      </c>
      <c r="E3952" s="99">
        <v>839</v>
      </c>
      <c r="F3952" s="98" t="s">
        <v>1277</v>
      </c>
      <c r="G3952" s="99">
        <v>2</v>
      </c>
      <c r="H3952" s="98" t="s">
        <v>1849</v>
      </c>
      <c r="I3952" s="97">
        <v>3</v>
      </c>
    </row>
    <row r="3953" spans="1:9" ht="15" x14ac:dyDescent="0.2">
      <c r="A3953" s="99">
        <v>306</v>
      </c>
      <c r="B3953" s="98" t="s">
        <v>1099</v>
      </c>
      <c r="C3953" s="98" t="s">
        <v>1163</v>
      </c>
      <c r="D3953" s="99">
        <v>12</v>
      </c>
      <c r="E3953" s="99">
        <v>839</v>
      </c>
      <c r="F3953" s="98" t="s">
        <v>1277</v>
      </c>
      <c r="G3953" s="99">
        <v>3</v>
      </c>
      <c r="H3953" s="98" t="s">
        <v>1850</v>
      </c>
      <c r="I3953" s="97">
        <v>39</v>
      </c>
    </row>
    <row r="3954" spans="1:9" ht="15" x14ac:dyDescent="0.2">
      <c r="A3954" s="99">
        <v>306</v>
      </c>
      <c r="B3954" s="98" t="s">
        <v>1099</v>
      </c>
      <c r="C3954" s="98" t="s">
        <v>1163</v>
      </c>
      <c r="D3954" s="99">
        <v>12</v>
      </c>
      <c r="E3954" s="99">
        <v>839</v>
      </c>
      <c r="F3954" s="98" t="s">
        <v>1277</v>
      </c>
      <c r="G3954" s="99">
        <v>5</v>
      </c>
      <c r="H3954" s="98" t="s">
        <v>1849</v>
      </c>
      <c r="I3954" s="97">
        <v>2</v>
      </c>
    </row>
    <row r="3955" spans="1:9" ht="15" x14ac:dyDescent="0.2">
      <c r="A3955" s="99">
        <v>306</v>
      </c>
      <c r="B3955" s="98" t="s">
        <v>1099</v>
      </c>
      <c r="C3955" s="98" t="s">
        <v>1163</v>
      </c>
      <c r="D3955" s="99">
        <v>12</v>
      </c>
      <c r="E3955" s="99">
        <v>30</v>
      </c>
      <c r="F3955" s="98" t="s">
        <v>1274</v>
      </c>
      <c r="G3955" s="99">
        <v>6</v>
      </c>
      <c r="H3955" s="98" t="s">
        <v>1934</v>
      </c>
      <c r="I3955" s="97">
        <v>2</v>
      </c>
    </row>
    <row r="3956" spans="1:9" ht="15" x14ac:dyDescent="0.2">
      <c r="A3956" s="99">
        <v>306</v>
      </c>
      <c r="B3956" s="98" t="s">
        <v>1099</v>
      </c>
      <c r="C3956" s="98" t="s">
        <v>1273</v>
      </c>
      <c r="D3956" s="99">
        <v>12</v>
      </c>
      <c r="E3956" s="99">
        <v>807</v>
      </c>
      <c r="F3956" s="98" t="s">
        <v>1272</v>
      </c>
      <c r="G3956" s="99">
        <v>4</v>
      </c>
      <c r="H3956" s="98" t="s">
        <v>1933</v>
      </c>
      <c r="I3956" s="97">
        <v>4</v>
      </c>
    </row>
    <row r="3957" spans="1:9" ht="15" x14ac:dyDescent="0.2">
      <c r="A3957" s="99">
        <v>306</v>
      </c>
      <c r="B3957" s="98" t="s">
        <v>1099</v>
      </c>
      <c r="C3957" s="98" t="s">
        <v>1273</v>
      </c>
      <c r="D3957" s="99">
        <v>12</v>
      </c>
      <c r="E3957" s="99">
        <v>807</v>
      </c>
      <c r="F3957" s="98" t="s">
        <v>1272</v>
      </c>
      <c r="G3957" s="99">
        <v>5</v>
      </c>
      <c r="H3957" s="98" t="s">
        <v>1933</v>
      </c>
      <c r="I3957" s="97">
        <v>1</v>
      </c>
    </row>
    <row r="3958" spans="1:9" ht="15" x14ac:dyDescent="0.2">
      <c r="A3958" s="99">
        <v>306</v>
      </c>
      <c r="B3958" s="98" t="s">
        <v>1099</v>
      </c>
      <c r="C3958" s="98" t="s">
        <v>1273</v>
      </c>
      <c r="D3958" s="99">
        <v>12</v>
      </c>
      <c r="E3958" s="99">
        <v>807</v>
      </c>
      <c r="F3958" s="98" t="s">
        <v>1272</v>
      </c>
      <c r="G3958" s="99">
        <v>7</v>
      </c>
      <c r="H3958" s="98" t="s">
        <v>1933</v>
      </c>
      <c r="I3958" s="97">
        <v>3</v>
      </c>
    </row>
    <row r="3959" spans="1:9" ht="15" x14ac:dyDescent="0.2">
      <c r="A3959" s="99">
        <v>309</v>
      </c>
      <c r="B3959" s="98" t="s">
        <v>1089</v>
      </c>
      <c r="C3959" s="98" t="s">
        <v>1172</v>
      </c>
      <c r="D3959" s="99">
        <v>9</v>
      </c>
      <c r="E3959" s="99">
        <v>315</v>
      </c>
      <c r="F3959" s="98" t="s">
        <v>1267</v>
      </c>
      <c r="G3959" s="99">
        <v>5</v>
      </c>
      <c r="H3959" s="98" t="s">
        <v>1924</v>
      </c>
      <c r="I3959" s="97">
        <v>1</v>
      </c>
    </row>
    <row r="3960" spans="1:9" ht="15" x14ac:dyDescent="0.2">
      <c r="A3960" s="99">
        <v>309</v>
      </c>
      <c r="B3960" s="98" t="s">
        <v>1089</v>
      </c>
      <c r="C3960" s="98" t="s">
        <v>1172</v>
      </c>
      <c r="D3960" s="99">
        <v>9</v>
      </c>
      <c r="E3960" s="99">
        <v>315</v>
      </c>
      <c r="F3960" s="98" t="s">
        <v>1267</v>
      </c>
      <c r="G3960" s="99">
        <v>7</v>
      </c>
      <c r="H3960" s="98" t="s">
        <v>1859</v>
      </c>
      <c r="I3960" s="97">
        <v>1</v>
      </c>
    </row>
    <row r="3961" spans="1:9" ht="15" x14ac:dyDescent="0.2">
      <c r="A3961" s="99">
        <v>309</v>
      </c>
      <c r="B3961" s="98" t="s">
        <v>1089</v>
      </c>
      <c r="C3961" s="98" t="s">
        <v>1169</v>
      </c>
      <c r="D3961" s="99">
        <v>9</v>
      </c>
      <c r="E3961" s="99">
        <v>306</v>
      </c>
      <c r="F3961" s="98" t="s">
        <v>1266</v>
      </c>
      <c r="G3961" s="99">
        <v>3</v>
      </c>
      <c r="H3961" s="98" t="s">
        <v>1922</v>
      </c>
      <c r="I3961" s="97">
        <v>2</v>
      </c>
    </row>
    <row r="3962" spans="1:9" ht="15" x14ac:dyDescent="0.2">
      <c r="A3962" s="99">
        <v>309</v>
      </c>
      <c r="B3962" s="98" t="s">
        <v>1089</v>
      </c>
      <c r="C3962" s="98" t="s">
        <v>1166</v>
      </c>
      <c r="D3962" s="99">
        <v>9</v>
      </c>
      <c r="E3962" s="99">
        <v>316</v>
      </c>
      <c r="F3962" s="98" t="s">
        <v>1265</v>
      </c>
      <c r="G3962" s="99">
        <v>1</v>
      </c>
      <c r="H3962" s="98" t="s">
        <v>1919</v>
      </c>
      <c r="I3962" s="97">
        <v>1</v>
      </c>
    </row>
    <row r="3963" spans="1:9" ht="15" x14ac:dyDescent="0.2">
      <c r="A3963" s="99">
        <v>309</v>
      </c>
      <c r="B3963" s="98" t="s">
        <v>1089</v>
      </c>
      <c r="C3963" s="98" t="s">
        <v>1166</v>
      </c>
      <c r="D3963" s="99">
        <v>9</v>
      </c>
      <c r="E3963" s="99">
        <v>316</v>
      </c>
      <c r="F3963" s="98" t="s">
        <v>1265</v>
      </c>
      <c r="G3963" s="99">
        <v>7</v>
      </c>
      <c r="H3963" s="98" t="s">
        <v>1917</v>
      </c>
      <c r="I3963" s="97">
        <v>1</v>
      </c>
    </row>
    <row r="3964" spans="1:9" ht="15" x14ac:dyDescent="0.2">
      <c r="A3964" s="99">
        <v>309</v>
      </c>
      <c r="B3964" s="98" t="s">
        <v>1089</v>
      </c>
      <c r="C3964" s="98" t="s">
        <v>1163</v>
      </c>
      <c r="D3964" s="99">
        <v>9</v>
      </c>
      <c r="E3964" s="99">
        <v>329</v>
      </c>
      <c r="F3964" s="98" t="s">
        <v>1261</v>
      </c>
      <c r="G3964" s="99">
        <v>9</v>
      </c>
      <c r="H3964" s="98" t="s">
        <v>1914</v>
      </c>
      <c r="I3964" s="97">
        <v>1</v>
      </c>
    </row>
    <row r="3965" spans="1:9" ht="15" x14ac:dyDescent="0.2">
      <c r="A3965" s="99">
        <v>309</v>
      </c>
      <c r="B3965" s="98" t="s">
        <v>1089</v>
      </c>
      <c r="C3965" s="98" t="s">
        <v>1172</v>
      </c>
      <c r="D3965" s="99">
        <v>10</v>
      </c>
      <c r="E3965" s="99">
        <v>302</v>
      </c>
      <c r="F3965" s="98" t="s">
        <v>1269</v>
      </c>
      <c r="G3965" s="99">
        <v>5</v>
      </c>
      <c r="H3965" s="98" t="s">
        <v>1930</v>
      </c>
      <c r="I3965" s="97">
        <v>1</v>
      </c>
    </row>
    <row r="3966" spans="1:9" ht="15" x14ac:dyDescent="0.2">
      <c r="A3966" s="99">
        <v>309</v>
      </c>
      <c r="B3966" s="98" t="s">
        <v>1089</v>
      </c>
      <c r="C3966" s="98" t="s">
        <v>1172</v>
      </c>
      <c r="D3966" s="99">
        <v>10</v>
      </c>
      <c r="E3966" s="99">
        <v>315</v>
      </c>
      <c r="F3966" s="98" t="s">
        <v>1267</v>
      </c>
      <c r="G3966" s="99">
        <v>5</v>
      </c>
      <c r="H3966" s="98" t="s">
        <v>1924</v>
      </c>
      <c r="I3966" s="97">
        <v>5</v>
      </c>
    </row>
    <row r="3967" spans="1:9" ht="15" x14ac:dyDescent="0.2">
      <c r="A3967" s="99">
        <v>309</v>
      </c>
      <c r="B3967" s="98" t="s">
        <v>1089</v>
      </c>
      <c r="C3967" s="98" t="s">
        <v>1169</v>
      </c>
      <c r="D3967" s="99">
        <v>10</v>
      </c>
      <c r="E3967" s="99">
        <v>306</v>
      </c>
      <c r="F3967" s="98" t="s">
        <v>1266</v>
      </c>
      <c r="G3967" s="99">
        <v>3</v>
      </c>
      <c r="H3967" s="98" t="s">
        <v>1922</v>
      </c>
      <c r="I3967" s="97">
        <v>4</v>
      </c>
    </row>
    <row r="3968" spans="1:9" ht="15" x14ac:dyDescent="0.2">
      <c r="A3968" s="99">
        <v>309</v>
      </c>
      <c r="B3968" s="98" t="s">
        <v>1089</v>
      </c>
      <c r="C3968" s="98" t="s">
        <v>1169</v>
      </c>
      <c r="D3968" s="99">
        <v>10</v>
      </c>
      <c r="E3968" s="99">
        <v>306</v>
      </c>
      <c r="F3968" s="98" t="s">
        <v>1266</v>
      </c>
      <c r="G3968" s="99">
        <v>5</v>
      </c>
      <c r="H3968" s="98" t="s">
        <v>1921</v>
      </c>
      <c r="I3968" s="97">
        <v>1</v>
      </c>
    </row>
    <row r="3969" spans="1:9" ht="15" x14ac:dyDescent="0.2">
      <c r="A3969" s="99">
        <v>309</v>
      </c>
      <c r="B3969" s="98" t="s">
        <v>1089</v>
      </c>
      <c r="C3969" s="98" t="s">
        <v>1169</v>
      </c>
      <c r="D3969" s="99">
        <v>10</v>
      </c>
      <c r="E3969" s="99">
        <v>306</v>
      </c>
      <c r="F3969" s="98" t="s">
        <v>1266</v>
      </c>
      <c r="G3969" s="99">
        <v>7</v>
      </c>
      <c r="H3969" s="98" t="s">
        <v>1920</v>
      </c>
      <c r="I3969" s="97">
        <v>1</v>
      </c>
    </row>
    <row r="3970" spans="1:9" ht="15" x14ac:dyDescent="0.2">
      <c r="A3970" s="99">
        <v>309</v>
      </c>
      <c r="B3970" s="98" t="s">
        <v>1089</v>
      </c>
      <c r="C3970" s="98" t="s">
        <v>1166</v>
      </c>
      <c r="D3970" s="99">
        <v>10</v>
      </c>
      <c r="E3970" s="99">
        <v>316</v>
      </c>
      <c r="F3970" s="98" t="s">
        <v>1265</v>
      </c>
      <c r="G3970" s="99">
        <v>1</v>
      </c>
      <c r="H3970" s="98" t="s">
        <v>1919</v>
      </c>
      <c r="I3970" s="97">
        <v>2</v>
      </c>
    </row>
    <row r="3971" spans="1:9" ht="15" x14ac:dyDescent="0.2">
      <c r="A3971" s="99">
        <v>309</v>
      </c>
      <c r="B3971" s="98" t="s">
        <v>1089</v>
      </c>
      <c r="C3971" s="98" t="s">
        <v>1166</v>
      </c>
      <c r="D3971" s="99">
        <v>10</v>
      </c>
      <c r="E3971" s="99">
        <v>316</v>
      </c>
      <c r="F3971" s="98" t="s">
        <v>1265</v>
      </c>
      <c r="G3971" s="99">
        <v>3</v>
      </c>
      <c r="H3971" s="98" t="s">
        <v>1918</v>
      </c>
      <c r="I3971" s="97">
        <v>1</v>
      </c>
    </row>
    <row r="3972" spans="1:9" ht="15" x14ac:dyDescent="0.2">
      <c r="A3972" s="99">
        <v>309</v>
      </c>
      <c r="B3972" s="98" t="s">
        <v>1089</v>
      </c>
      <c r="C3972" s="98" t="s">
        <v>1166</v>
      </c>
      <c r="D3972" s="99">
        <v>10</v>
      </c>
      <c r="E3972" s="99">
        <v>316</v>
      </c>
      <c r="F3972" s="98" t="s">
        <v>1265</v>
      </c>
      <c r="G3972" s="99">
        <v>7</v>
      </c>
      <c r="H3972" s="98" t="s">
        <v>1917</v>
      </c>
      <c r="I3972" s="97">
        <v>5</v>
      </c>
    </row>
    <row r="3973" spans="1:9" ht="15" x14ac:dyDescent="0.2">
      <c r="A3973" s="99">
        <v>309</v>
      </c>
      <c r="B3973" s="98" t="s">
        <v>1089</v>
      </c>
      <c r="C3973" s="98" t="s">
        <v>1163</v>
      </c>
      <c r="D3973" s="99">
        <v>10</v>
      </c>
      <c r="E3973" s="99">
        <v>313</v>
      </c>
      <c r="F3973" s="98" t="s">
        <v>1263</v>
      </c>
      <c r="G3973" s="99">
        <v>3</v>
      </c>
      <c r="H3973" s="98" t="s">
        <v>1916</v>
      </c>
      <c r="I3973" s="97">
        <v>2</v>
      </c>
    </row>
    <row r="3974" spans="1:9" ht="15" x14ac:dyDescent="0.2">
      <c r="A3974" s="99">
        <v>309</v>
      </c>
      <c r="B3974" s="98" t="s">
        <v>1089</v>
      </c>
      <c r="C3974" s="98" t="s">
        <v>1163</v>
      </c>
      <c r="D3974" s="99">
        <v>10</v>
      </c>
      <c r="E3974" s="99">
        <v>322</v>
      </c>
      <c r="F3974" s="98" t="s">
        <v>1262</v>
      </c>
      <c r="G3974" s="99">
        <v>9</v>
      </c>
      <c r="H3974" s="98" t="s">
        <v>1876</v>
      </c>
      <c r="I3974" s="97">
        <v>1</v>
      </c>
    </row>
    <row r="3975" spans="1:9" ht="15" x14ac:dyDescent="0.2">
      <c r="A3975" s="99">
        <v>309</v>
      </c>
      <c r="B3975" s="98" t="s">
        <v>1089</v>
      </c>
      <c r="C3975" s="98" t="s">
        <v>1172</v>
      </c>
      <c r="D3975" s="99">
        <v>11</v>
      </c>
      <c r="E3975" s="99">
        <v>302</v>
      </c>
      <c r="F3975" s="98" t="s">
        <v>1269</v>
      </c>
      <c r="G3975" s="99">
        <v>3</v>
      </c>
      <c r="H3975" s="98" t="s">
        <v>1932</v>
      </c>
      <c r="I3975" s="97">
        <v>5</v>
      </c>
    </row>
    <row r="3976" spans="1:9" ht="15" x14ac:dyDescent="0.2">
      <c r="A3976" s="99">
        <v>309</v>
      </c>
      <c r="B3976" s="98" t="s">
        <v>1089</v>
      </c>
      <c r="C3976" s="98" t="s">
        <v>1172</v>
      </c>
      <c r="D3976" s="99">
        <v>11</v>
      </c>
      <c r="E3976" s="99">
        <v>302</v>
      </c>
      <c r="F3976" s="98" t="s">
        <v>1269</v>
      </c>
      <c r="G3976" s="99">
        <v>5</v>
      </c>
      <c r="H3976" s="98" t="s">
        <v>1930</v>
      </c>
      <c r="I3976" s="97">
        <v>9</v>
      </c>
    </row>
    <row r="3977" spans="1:9" ht="15" x14ac:dyDescent="0.2">
      <c r="A3977" s="99">
        <v>309</v>
      </c>
      <c r="B3977" s="98" t="s">
        <v>1089</v>
      </c>
      <c r="C3977" s="98" t="s">
        <v>1172</v>
      </c>
      <c r="D3977" s="99">
        <v>11</v>
      </c>
      <c r="E3977" s="99">
        <v>302</v>
      </c>
      <c r="F3977" s="98" t="s">
        <v>1269</v>
      </c>
      <c r="G3977" s="99">
        <v>7</v>
      </c>
      <c r="H3977" s="98" t="s">
        <v>1929</v>
      </c>
      <c r="I3977" s="97">
        <v>9</v>
      </c>
    </row>
    <row r="3978" spans="1:9" ht="15" x14ac:dyDescent="0.2">
      <c r="A3978" s="99">
        <v>309</v>
      </c>
      <c r="B3978" s="98" t="s">
        <v>1089</v>
      </c>
      <c r="C3978" s="98" t="s">
        <v>1172</v>
      </c>
      <c r="D3978" s="99">
        <v>11</v>
      </c>
      <c r="E3978" s="99">
        <v>315</v>
      </c>
      <c r="F3978" s="98" t="s">
        <v>1267</v>
      </c>
      <c r="G3978" s="99">
        <v>3</v>
      </c>
      <c r="H3978" s="98" t="s">
        <v>1925</v>
      </c>
      <c r="I3978" s="97">
        <v>11</v>
      </c>
    </row>
    <row r="3979" spans="1:9" ht="15" x14ac:dyDescent="0.2">
      <c r="A3979" s="99">
        <v>309</v>
      </c>
      <c r="B3979" s="98" t="s">
        <v>1089</v>
      </c>
      <c r="C3979" s="98" t="s">
        <v>1172</v>
      </c>
      <c r="D3979" s="99">
        <v>11</v>
      </c>
      <c r="E3979" s="99">
        <v>315</v>
      </c>
      <c r="F3979" s="98" t="s">
        <v>1267</v>
      </c>
      <c r="G3979" s="99">
        <v>5</v>
      </c>
      <c r="H3979" s="98" t="s">
        <v>1924</v>
      </c>
      <c r="I3979" s="97">
        <v>7</v>
      </c>
    </row>
    <row r="3980" spans="1:9" ht="15" x14ac:dyDescent="0.2">
      <c r="A3980" s="99">
        <v>309</v>
      </c>
      <c r="B3980" s="98" t="s">
        <v>1089</v>
      </c>
      <c r="C3980" s="98" t="s">
        <v>1172</v>
      </c>
      <c r="D3980" s="99">
        <v>11</v>
      </c>
      <c r="E3980" s="99">
        <v>315</v>
      </c>
      <c r="F3980" s="98" t="s">
        <v>1267</v>
      </c>
      <c r="G3980" s="99">
        <v>7</v>
      </c>
      <c r="H3980" s="98" t="s">
        <v>1859</v>
      </c>
      <c r="I3980" s="97">
        <v>5</v>
      </c>
    </row>
    <row r="3981" spans="1:9" ht="15" x14ac:dyDescent="0.2">
      <c r="A3981" s="99">
        <v>309</v>
      </c>
      <c r="B3981" s="98" t="s">
        <v>1089</v>
      </c>
      <c r="C3981" s="98" t="s">
        <v>1169</v>
      </c>
      <c r="D3981" s="99">
        <v>11</v>
      </c>
      <c r="E3981" s="99">
        <v>306</v>
      </c>
      <c r="F3981" s="98" t="s">
        <v>1266</v>
      </c>
      <c r="G3981" s="99">
        <v>1</v>
      </c>
      <c r="H3981" s="98" t="s">
        <v>1923</v>
      </c>
      <c r="I3981" s="97">
        <v>8</v>
      </c>
    </row>
    <row r="3982" spans="1:9" ht="15" x14ac:dyDescent="0.2">
      <c r="A3982" s="99">
        <v>309</v>
      </c>
      <c r="B3982" s="98" t="s">
        <v>1089</v>
      </c>
      <c r="C3982" s="98" t="s">
        <v>1169</v>
      </c>
      <c r="D3982" s="99">
        <v>11</v>
      </c>
      <c r="E3982" s="99">
        <v>306</v>
      </c>
      <c r="F3982" s="98" t="s">
        <v>1266</v>
      </c>
      <c r="G3982" s="99">
        <v>3</v>
      </c>
      <c r="H3982" s="98" t="s">
        <v>1922</v>
      </c>
      <c r="I3982" s="97">
        <v>9</v>
      </c>
    </row>
    <row r="3983" spans="1:9" ht="15" x14ac:dyDescent="0.2">
      <c r="A3983" s="99">
        <v>309</v>
      </c>
      <c r="B3983" s="98" t="s">
        <v>1089</v>
      </c>
      <c r="C3983" s="98" t="s">
        <v>1169</v>
      </c>
      <c r="D3983" s="99">
        <v>11</v>
      </c>
      <c r="E3983" s="99">
        <v>306</v>
      </c>
      <c r="F3983" s="98" t="s">
        <v>1266</v>
      </c>
      <c r="G3983" s="99">
        <v>5</v>
      </c>
      <c r="H3983" s="98" t="s">
        <v>1921</v>
      </c>
      <c r="I3983" s="97">
        <v>7</v>
      </c>
    </row>
    <row r="3984" spans="1:9" ht="15" x14ac:dyDescent="0.2">
      <c r="A3984" s="99">
        <v>309</v>
      </c>
      <c r="B3984" s="98" t="s">
        <v>1089</v>
      </c>
      <c r="C3984" s="98" t="s">
        <v>1169</v>
      </c>
      <c r="D3984" s="99">
        <v>11</v>
      </c>
      <c r="E3984" s="99">
        <v>306</v>
      </c>
      <c r="F3984" s="98" t="s">
        <v>1266</v>
      </c>
      <c r="G3984" s="99">
        <v>7</v>
      </c>
      <c r="H3984" s="98" t="s">
        <v>1920</v>
      </c>
      <c r="I3984" s="97">
        <v>10</v>
      </c>
    </row>
    <row r="3985" spans="1:9" ht="15" x14ac:dyDescent="0.2">
      <c r="A3985" s="99">
        <v>309</v>
      </c>
      <c r="B3985" s="98" t="s">
        <v>1089</v>
      </c>
      <c r="C3985" s="98" t="s">
        <v>1166</v>
      </c>
      <c r="D3985" s="99">
        <v>11</v>
      </c>
      <c r="E3985" s="99">
        <v>316</v>
      </c>
      <c r="F3985" s="98" t="s">
        <v>1265</v>
      </c>
      <c r="G3985" s="99">
        <v>1</v>
      </c>
      <c r="H3985" s="98" t="s">
        <v>1919</v>
      </c>
      <c r="I3985" s="97">
        <v>6</v>
      </c>
    </row>
    <row r="3986" spans="1:9" ht="15" x14ac:dyDescent="0.2">
      <c r="A3986" s="99">
        <v>309</v>
      </c>
      <c r="B3986" s="98" t="s">
        <v>1089</v>
      </c>
      <c r="C3986" s="98" t="s">
        <v>1166</v>
      </c>
      <c r="D3986" s="99">
        <v>11</v>
      </c>
      <c r="E3986" s="99">
        <v>316</v>
      </c>
      <c r="F3986" s="98" t="s">
        <v>1265</v>
      </c>
      <c r="G3986" s="99">
        <v>3</v>
      </c>
      <c r="H3986" s="98" t="s">
        <v>1918</v>
      </c>
      <c r="I3986" s="97">
        <v>3</v>
      </c>
    </row>
    <row r="3987" spans="1:9" ht="15" x14ac:dyDescent="0.2">
      <c r="A3987" s="99">
        <v>309</v>
      </c>
      <c r="B3987" s="98" t="s">
        <v>1089</v>
      </c>
      <c r="C3987" s="98" t="s">
        <v>1166</v>
      </c>
      <c r="D3987" s="99">
        <v>11</v>
      </c>
      <c r="E3987" s="99">
        <v>316</v>
      </c>
      <c r="F3987" s="98" t="s">
        <v>1265</v>
      </c>
      <c r="G3987" s="99">
        <v>5</v>
      </c>
      <c r="H3987" s="98" t="s">
        <v>1866</v>
      </c>
      <c r="I3987" s="97">
        <v>4</v>
      </c>
    </row>
    <row r="3988" spans="1:9" ht="15" x14ac:dyDescent="0.2">
      <c r="A3988" s="99">
        <v>309</v>
      </c>
      <c r="B3988" s="98" t="s">
        <v>1089</v>
      </c>
      <c r="C3988" s="98" t="s">
        <v>1166</v>
      </c>
      <c r="D3988" s="99">
        <v>11</v>
      </c>
      <c r="E3988" s="99">
        <v>316</v>
      </c>
      <c r="F3988" s="98" t="s">
        <v>1265</v>
      </c>
      <c r="G3988" s="99">
        <v>7</v>
      </c>
      <c r="H3988" s="98" t="s">
        <v>1917</v>
      </c>
      <c r="I3988" s="97">
        <v>6</v>
      </c>
    </row>
    <row r="3989" spans="1:9" ht="15" x14ac:dyDescent="0.2">
      <c r="A3989" s="99">
        <v>309</v>
      </c>
      <c r="B3989" s="98" t="s">
        <v>1089</v>
      </c>
      <c r="C3989" s="98" t="s">
        <v>1163</v>
      </c>
      <c r="D3989" s="99">
        <v>11</v>
      </c>
      <c r="E3989" s="99">
        <v>130</v>
      </c>
      <c r="F3989" s="98" t="s">
        <v>1264</v>
      </c>
      <c r="G3989" s="99">
        <v>1</v>
      </c>
      <c r="H3989" s="98" t="s">
        <v>1850</v>
      </c>
      <c r="I3989" s="97">
        <v>2</v>
      </c>
    </row>
    <row r="3990" spans="1:9" ht="15" x14ac:dyDescent="0.2">
      <c r="A3990" s="99">
        <v>309</v>
      </c>
      <c r="B3990" s="98" t="s">
        <v>1089</v>
      </c>
      <c r="C3990" s="98" t="s">
        <v>1163</v>
      </c>
      <c r="D3990" s="99">
        <v>11</v>
      </c>
      <c r="E3990" s="99">
        <v>130</v>
      </c>
      <c r="F3990" s="98" t="s">
        <v>1264</v>
      </c>
      <c r="G3990" s="99">
        <v>3</v>
      </c>
      <c r="H3990" s="98" t="s">
        <v>1865</v>
      </c>
      <c r="I3990" s="97">
        <v>4</v>
      </c>
    </row>
    <row r="3991" spans="1:9" ht="15" x14ac:dyDescent="0.2">
      <c r="A3991" s="99">
        <v>309</v>
      </c>
      <c r="B3991" s="98" t="s">
        <v>1089</v>
      </c>
      <c r="C3991" s="98" t="s">
        <v>1163</v>
      </c>
      <c r="D3991" s="99">
        <v>11</v>
      </c>
      <c r="E3991" s="99">
        <v>130</v>
      </c>
      <c r="F3991" s="98" t="s">
        <v>1264</v>
      </c>
      <c r="G3991" s="99">
        <v>5</v>
      </c>
      <c r="H3991" s="98" t="s">
        <v>1850</v>
      </c>
      <c r="I3991" s="97">
        <v>1</v>
      </c>
    </row>
    <row r="3992" spans="1:9" ht="15" x14ac:dyDescent="0.2">
      <c r="A3992" s="99">
        <v>309</v>
      </c>
      <c r="B3992" s="98" t="s">
        <v>1089</v>
      </c>
      <c r="C3992" s="98" t="s">
        <v>1163</v>
      </c>
      <c r="D3992" s="99">
        <v>11</v>
      </c>
      <c r="E3992" s="99">
        <v>130</v>
      </c>
      <c r="F3992" s="98" t="s">
        <v>1264</v>
      </c>
      <c r="G3992" s="99">
        <v>7</v>
      </c>
      <c r="H3992" s="98" t="s">
        <v>1865</v>
      </c>
      <c r="I3992" s="97">
        <v>1</v>
      </c>
    </row>
    <row r="3993" spans="1:9" ht="15" x14ac:dyDescent="0.2">
      <c r="A3993" s="99">
        <v>309</v>
      </c>
      <c r="B3993" s="98" t="s">
        <v>1089</v>
      </c>
      <c r="C3993" s="98" t="s">
        <v>1163</v>
      </c>
      <c r="D3993" s="99">
        <v>11</v>
      </c>
      <c r="E3993" s="99">
        <v>313</v>
      </c>
      <c r="F3993" s="98" t="s">
        <v>1263</v>
      </c>
      <c r="G3993" s="99">
        <v>3</v>
      </c>
      <c r="H3993" s="98" t="s">
        <v>1916</v>
      </c>
      <c r="I3993" s="97">
        <v>5</v>
      </c>
    </row>
    <row r="3994" spans="1:9" ht="15" x14ac:dyDescent="0.2">
      <c r="A3994" s="99">
        <v>309</v>
      </c>
      <c r="B3994" s="98" t="s">
        <v>1089</v>
      </c>
      <c r="C3994" s="98" t="s">
        <v>1163</v>
      </c>
      <c r="D3994" s="99">
        <v>11</v>
      </c>
      <c r="E3994" s="99">
        <v>313</v>
      </c>
      <c r="F3994" s="98" t="s">
        <v>1263</v>
      </c>
      <c r="G3994" s="99">
        <v>3</v>
      </c>
      <c r="H3994" s="98" t="s">
        <v>1915</v>
      </c>
      <c r="I3994" s="97">
        <v>2</v>
      </c>
    </row>
    <row r="3995" spans="1:9" ht="15" x14ac:dyDescent="0.2">
      <c r="A3995" s="99">
        <v>309</v>
      </c>
      <c r="B3995" s="98" t="s">
        <v>1089</v>
      </c>
      <c r="C3995" s="98" t="s">
        <v>1163</v>
      </c>
      <c r="D3995" s="99">
        <v>11</v>
      </c>
      <c r="E3995" s="99">
        <v>322</v>
      </c>
      <c r="F3995" s="98" t="s">
        <v>1262</v>
      </c>
      <c r="G3995" s="99">
        <v>9</v>
      </c>
      <c r="H3995" s="98" t="s">
        <v>1876</v>
      </c>
      <c r="I3995" s="97">
        <v>9</v>
      </c>
    </row>
    <row r="3996" spans="1:9" ht="15" x14ac:dyDescent="0.2">
      <c r="A3996" s="99">
        <v>309</v>
      </c>
      <c r="B3996" s="98" t="s">
        <v>1089</v>
      </c>
      <c r="C3996" s="98" t="s">
        <v>1163</v>
      </c>
      <c r="D3996" s="99">
        <v>11</v>
      </c>
      <c r="E3996" s="99">
        <v>329</v>
      </c>
      <c r="F3996" s="98" t="s">
        <v>1261</v>
      </c>
      <c r="G3996" s="99">
        <v>9</v>
      </c>
      <c r="H3996" s="98" t="s">
        <v>1914</v>
      </c>
      <c r="I3996" s="97">
        <v>4</v>
      </c>
    </row>
    <row r="3997" spans="1:9" ht="15" x14ac:dyDescent="0.2">
      <c r="A3997" s="99">
        <v>309</v>
      </c>
      <c r="B3997" s="98" t="s">
        <v>1089</v>
      </c>
      <c r="C3997" s="98" t="s">
        <v>1163</v>
      </c>
      <c r="D3997" s="99">
        <v>11</v>
      </c>
      <c r="E3997" s="99">
        <v>324</v>
      </c>
      <c r="F3997" s="98" t="s">
        <v>1260</v>
      </c>
      <c r="G3997" s="99">
        <v>9</v>
      </c>
      <c r="H3997" s="98" t="s">
        <v>1913</v>
      </c>
      <c r="I3997" s="97">
        <v>4</v>
      </c>
    </row>
    <row r="3998" spans="1:9" ht="15" x14ac:dyDescent="0.2">
      <c r="A3998" s="99">
        <v>309</v>
      </c>
      <c r="B3998" s="98" t="s">
        <v>1089</v>
      </c>
      <c r="C3998" s="98" t="s">
        <v>1172</v>
      </c>
      <c r="D3998" s="99">
        <v>12</v>
      </c>
      <c r="E3998" s="99">
        <v>302</v>
      </c>
      <c r="F3998" s="98" t="s">
        <v>1269</v>
      </c>
      <c r="G3998" s="99">
        <v>3</v>
      </c>
      <c r="H3998" s="98" t="s">
        <v>1932</v>
      </c>
      <c r="I3998" s="97">
        <v>2</v>
      </c>
    </row>
    <row r="3999" spans="1:9" ht="15" x14ac:dyDescent="0.2">
      <c r="A3999" s="99">
        <v>309</v>
      </c>
      <c r="B3999" s="98" t="s">
        <v>1089</v>
      </c>
      <c r="C3999" s="98" t="s">
        <v>1172</v>
      </c>
      <c r="D3999" s="99">
        <v>12</v>
      </c>
      <c r="E3999" s="99">
        <v>302</v>
      </c>
      <c r="F3999" s="98" t="s">
        <v>1269</v>
      </c>
      <c r="G3999" s="99">
        <v>3</v>
      </c>
      <c r="H3999" s="98" t="s">
        <v>1931</v>
      </c>
      <c r="I3999" s="97">
        <v>11</v>
      </c>
    </row>
    <row r="4000" spans="1:9" ht="15" x14ac:dyDescent="0.2">
      <c r="A4000" s="99">
        <v>309</v>
      </c>
      <c r="B4000" s="98" t="s">
        <v>1089</v>
      </c>
      <c r="C4000" s="98" t="s">
        <v>1172</v>
      </c>
      <c r="D4000" s="99">
        <v>12</v>
      </c>
      <c r="E4000" s="99">
        <v>302</v>
      </c>
      <c r="F4000" s="98" t="s">
        <v>1269</v>
      </c>
      <c r="G4000" s="99">
        <v>5</v>
      </c>
      <c r="H4000" s="98" t="s">
        <v>1930</v>
      </c>
      <c r="I4000" s="97">
        <v>6</v>
      </c>
    </row>
    <row r="4001" spans="1:9" ht="15" x14ac:dyDescent="0.2">
      <c r="A4001" s="99">
        <v>309</v>
      </c>
      <c r="B4001" s="98" t="s">
        <v>1089</v>
      </c>
      <c r="C4001" s="98" t="s">
        <v>1172</v>
      </c>
      <c r="D4001" s="99">
        <v>12</v>
      </c>
      <c r="E4001" s="99">
        <v>302</v>
      </c>
      <c r="F4001" s="98" t="s">
        <v>1269</v>
      </c>
      <c r="G4001" s="99">
        <v>7</v>
      </c>
      <c r="H4001" s="98" t="s">
        <v>1929</v>
      </c>
      <c r="I4001" s="97">
        <v>4</v>
      </c>
    </row>
    <row r="4002" spans="1:9" ht="15" x14ac:dyDescent="0.2">
      <c r="A4002" s="99">
        <v>309</v>
      </c>
      <c r="B4002" s="98" t="s">
        <v>1089</v>
      </c>
      <c r="C4002" s="98" t="s">
        <v>1172</v>
      </c>
      <c r="D4002" s="99">
        <v>12</v>
      </c>
      <c r="E4002" s="99">
        <v>330</v>
      </c>
      <c r="F4002" s="98" t="s">
        <v>1268</v>
      </c>
      <c r="G4002" s="99">
        <v>3</v>
      </c>
      <c r="H4002" s="98" t="s">
        <v>1926</v>
      </c>
      <c r="I4002" s="97">
        <v>7</v>
      </c>
    </row>
    <row r="4003" spans="1:9" ht="15" x14ac:dyDescent="0.2">
      <c r="A4003" s="99">
        <v>309</v>
      </c>
      <c r="B4003" s="98" t="s">
        <v>1089</v>
      </c>
      <c r="C4003" s="98" t="s">
        <v>1172</v>
      </c>
      <c r="D4003" s="99">
        <v>12</v>
      </c>
      <c r="E4003" s="99">
        <v>330</v>
      </c>
      <c r="F4003" s="98" t="s">
        <v>1268</v>
      </c>
      <c r="G4003" s="99">
        <v>5</v>
      </c>
      <c r="H4003" s="98" t="s">
        <v>1928</v>
      </c>
      <c r="I4003" s="97">
        <v>7</v>
      </c>
    </row>
    <row r="4004" spans="1:9" ht="15" x14ac:dyDescent="0.2">
      <c r="A4004" s="99">
        <v>309</v>
      </c>
      <c r="B4004" s="98" t="s">
        <v>1089</v>
      </c>
      <c r="C4004" s="98" t="s">
        <v>1172</v>
      </c>
      <c r="D4004" s="99">
        <v>12</v>
      </c>
      <c r="E4004" s="99">
        <v>330</v>
      </c>
      <c r="F4004" s="98" t="s">
        <v>1268</v>
      </c>
      <c r="G4004" s="99">
        <v>7</v>
      </c>
      <c r="H4004" s="98" t="s">
        <v>1927</v>
      </c>
      <c r="I4004" s="97">
        <v>1</v>
      </c>
    </row>
    <row r="4005" spans="1:9" ht="15" x14ac:dyDescent="0.2">
      <c r="A4005" s="99">
        <v>309</v>
      </c>
      <c r="B4005" s="98" t="s">
        <v>1089</v>
      </c>
      <c r="C4005" s="98" t="s">
        <v>1172</v>
      </c>
      <c r="D4005" s="99">
        <v>12</v>
      </c>
      <c r="E4005" s="99">
        <v>330</v>
      </c>
      <c r="F4005" s="98" t="s">
        <v>1268</v>
      </c>
      <c r="G4005" s="99">
        <v>7</v>
      </c>
      <c r="H4005" s="98" t="s">
        <v>1926</v>
      </c>
      <c r="I4005" s="97">
        <v>13</v>
      </c>
    </row>
    <row r="4006" spans="1:9" ht="15" x14ac:dyDescent="0.2">
      <c r="A4006" s="99">
        <v>309</v>
      </c>
      <c r="B4006" s="98" t="s">
        <v>1089</v>
      </c>
      <c r="C4006" s="98" t="s">
        <v>1172</v>
      </c>
      <c r="D4006" s="99">
        <v>12</v>
      </c>
      <c r="E4006" s="99">
        <v>315</v>
      </c>
      <c r="F4006" s="98" t="s">
        <v>1267</v>
      </c>
      <c r="G4006" s="99">
        <v>3</v>
      </c>
      <c r="H4006" s="98" t="s">
        <v>1925</v>
      </c>
      <c r="I4006" s="97">
        <v>11</v>
      </c>
    </row>
    <row r="4007" spans="1:9" ht="15" x14ac:dyDescent="0.2">
      <c r="A4007" s="99">
        <v>309</v>
      </c>
      <c r="B4007" s="98" t="s">
        <v>1089</v>
      </c>
      <c r="C4007" s="98" t="s">
        <v>1172</v>
      </c>
      <c r="D4007" s="99">
        <v>12</v>
      </c>
      <c r="E4007" s="99">
        <v>315</v>
      </c>
      <c r="F4007" s="98" t="s">
        <v>1267</v>
      </c>
      <c r="G4007" s="99">
        <v>5</v>
      </c>
      <c r="H4007" s="98" t="s">
        <v>1924</v>
      </c>
      <c r="I4007" s="97">
        <v>4</v>
      </c>
    </row>
    <row r="4008" spans="1:9" ht="15" x14ac:dyDescent="0.2">
      <c r="A4008" s="99">
        <v>309</v>
      </c>
      <c r="B4008" s="98" t="s">
        <v>1089</v>
      </c>
      <c r="C4008" s="98" t="s">
        <v>1172</v>
      </c>
      <c r="D4008" s="99">
        <v>12</v>
      </c>
      <c r="E4008" s="99">
        <v>315</v>
      </c>
      <c r="F4008" s="98" t="s">
        <v>1267</v>
      </c>
      <c r="G4008" s="99">
        <v>7</v>
      </c>
      <c r="H4008" s="98" t="s">
        <v>1859</v>
      </c>
      <c r="I4008" s="97">
        <v>7</v>
      </c>
    </row>
    <row r="4009" spans="1:9" ht="15" x14ac:dyDescent="0.2">
      <c r="A4009" s="99">
        <v>309</v>
      </c>
      <c r="B4009" s="98" t="s">
        <v>1089</v>
      </c>
      <c r="C4009" s="98" t="s">
        <v>1169</v>
      </c>
      <c r="D4009" s="99">
        <v>12</v>
      </c>
      <c r="E4009" s="99">
        <v>306</v>
      </c>
      <c r="F4009" s="98" t="s">
        <v>1266</v>
      </c>
      <c r="G4009" s="99">
        <v>1</v>
      </c>
      <c r="H4009" s="98" t="s">
        <v>1923</v>
      </c>
      <c r="I4009" s="97">
        <v>11</v>
      </c>
    </row>
    <row r="4010" spans="1:9" ht="15" x14ac:dyDescent="0.2">
      <c r="A4010" s="99">
        <v>309</v>
      </c>
      <c r="B4010" s="98" t="s">
        <v>1089</v>
      </c>
      <c r="C4010" s="98" t="s">
        <v>1169</v>
      </c>
      <c r="D4010" s="99">
        <v>12</v>
      </c>
      <c r="E4010" s="99">
        <v>306</v>
      </c>
      <c r="F4010" s="98" t="s">
        <v>1266</v>
      </c>
      <c r="G4010" s="99">
        <v>3</v>
      </c>
      <c r="H4010" s="98" t="s">
        <v>1922</v>
      </c>
      <c r="I4010" s="97">
        <v>2</v>
      </c>
    </row>
    <row r="4011" spans="1:9" ht="15" x14ac:dyDescent="0.2">
      <c r="A4011" s="99">
        <v>309</v>
      </c>
      <c r="B4011" s="98" t="s">
        <v>1089</v>
      </c>
      <c r="C4011" s="98" t="s">
        <v>1169</v>
      </c>
      <c r="D4011" s="99">
        <v>12</v>
      </c>
      <c r="E4011" s="99">
        <v>306</v>
      </c>
      <c r="F4011" s="98" t="s">
        <v>1266</v>
      </c>
      <c r="G4011" s="99">
        <v>5</v>
      </c>
      <c r="H4011" s="98" t="s">
        <v>1921</v>
      </c>
      <c r="I4011" s="97">
        <v>4</v>
      </c>
    </row>
    <row r="4012" spans="1:9" ht="15" x14ac:dyDescent="0.2">
      <c r="A4012" s="99">
        <v>309</v>
      </c>
      <c r="B4012" s="98" t="s">
        <v>1089</v>
      </c>
      <c r="C4012" s="98" t="s">
        <v>1169</v>
      </c>
      <c r="D4012" s="99">
        <v>12</v>
      </c>
      <c r="E4012" s="99">
        <v>306</v>
      </c>
      <c r="F4012" s="98" t="s">
        <v>1266</v>
      </c>
      <c r="G4012" s="99">
        <v>7</v>
      </c>
      <c r="H4012" s="98" t="s">
        <v>1920</v>
      </c>
      <c r="I4012" s="97">
        <v>3</v>
      </c>
    </row>
    <row r="4013" spans="1:9" ht="15" x14ac:dyDescent="0.2">
      <c r="A4013" s="99">
        <v>309</v>
      </c>
      <c r="B4013" s="98" t="s">
        <v>1089</v>
      </c>
      <c r="C4013" s="98" t="s">
        <v>1166</v>
      </c>
      <c r="D4013" s="99">
        <v>12</v>
      </c>
      <c r="E4013" s="99">
        <v>316</v>
      </c>
      <c r="F4013" s="98" t="s">
        <v>1265</v>
      </c>
      <c r="G4013" s="99">
        <v>1</v>
      </c>
      <c r="H4013" s="98" t="s">
        <v>1919</v>
      </c>
      <c r="I4013" s="97">
        <v>5</v>
      </c>
    </row>
    <row r="4014" spans="1:9" ht="15" x14ac:dyDescent="0.2">
      <c r="A4014" s="99">
        <v>309</v>
      </c>
      <c r="B4014" s="98" t="s">
        <v>1089</v>
      </c>
      <c r="C4014" s="98" t="s">
        <v>1166</v>
      </c>
      <c r="D4014" s="99">
        <v>12</v>
      </c>
      <c r="E4014" s="99">
        <v>316</v>
      </c>
      <c r="F4014" s="98" t="s">
        <v>1265</v>
      </c>
      <c r="G4014" s="99">
        <v>3</v>
      </c>
      <c r="H4014" s="98" t="s">
        <v>1918</v>
      </c>
      <c r="I4014" s="97">
        <v>2</v>
      </c>
    </row>
    <row r="4015" spans="1:9" ht="15" x14ac:dyDescent="0.2">
      <c r="A4015" s="99">
        <v>309</v>
      </c>
      <c r="B4015" s="98" t="s">
        <v>1089</v>
      </c>
      <c r="C4015" s="98" t="s">
        <v>1166</v>
      </c>
      <c r="D4015" s="99">
        <v>12</v>
      </c>
      <c r="E4015" s="99">
        <v>316</v>
      </c>
      <c r="F4015" s="98" t="s">
        <v>1265</v>
      </c>
      <c r="G4015" s="99">
        <v>5</v>
      </c>
      <c r="H4015" s="98" t="s">
        <v>1866</v>
      </c>
      <c r="I4015" s="97">
        <v>13</v>
      </c>
    </row>
    <row r="4016" spans="1:9" ht="15" x14ac:dyDescent="0.2">
      <c r="A4016" s="99">
        <v>309</v>
      </c>
      <c r="B4016" s="98" t="s">
        <v>1089</v>
      </c>
      <c r="C4016" s="98" t="s">
        <v>1166</v>
      </c>
      <c r="D4016" s="99">
        <v>12</v>
      </c>
      <c r="E4016" s="99">
        <v>316</v>
      </c>
      <c r="F4016" s="98" t="s">
        <v>1265</v>
      </c>
      <c r="G4016" s="99">
        <v>7</v>
      </c>
      <c r="H4016" s="98" t="s">
        <v>1917</v>
      </c>
      <c r="I4016" s="97">
        <v>2</v>
      </c>
    </row>
    <row r="4017" spans="1:9" ht="15" x14ac:dyDescent="0.2">
      <c r="A4017" s="99">
        <v>309</v>
      </c>
      <c r="B4017" s="98" t="s">
        <v>1089</v>
      </c>
      <c r="C4017" s="98" t="s">
        <v>1163</v>
      </c>
      <c r="D4017" s="99">
        <v>12</v>
      </c>
      <c r="E4017" s="99">
        <v>130</v>
      </c>
      <c r="F4017" s="98" t="s">
        <v>1264</v>
      </c>
      <c r="G4017" s="99">
        <v>1</v>
      </c>
      <c r="H4017" s="98" t="s">
        <v>1850</v>
      </c>
      <c r="I4017" s="97">
        <v>13</v>
      </c>
    </row>
    <row r="4018" spans="1:9" ht="15" x14ac:dyDescent="0.2">
      <c r="A4018" s="99">
        <v>309</v>
      </c>
      <c r="B4018" s="98" t="s">
        <v>1089</v>
      </c>
      <c r="C4018" s="98" t="s">
        <v>1163</v>
      </c>
      <c r="D4018" s="99">
        <v>12</v>
      </c>
      <c r="E4018" s="99">
        <v>130</v>
      </c>
      <c r="F4018" s="98" t="s">
        <v>1264</v>
      </c>
      <c r="G4018" s="99">
        <v>3</v>
      </c>
      <c r="H4018" s="98" t="s">
        <v>1865</v>
      </c>
      <c r="I4018" s="97">
        <v>5</v>
      </c>
    </row>
    <row r="4019" spans="1:9" ht="15" x14ac:dyDescent="0.2">
      <c r="A4019" s="99">
        <v>309</v>
      </c>
      <c r="B4019" s="98" t="s">
        <v>1089</v>
      </c>
      <c r="C4019" s="98" t="s">
        <v>1163</v>
      </c>
      <c r="D4019" s="99">
        <v>12</v>
      </c>
      <c r="E4019" s="99">
        <v>130</v>
      </c>
      <c r="F4019" s="98" t="s">
        <v>1264</v>
      </c>
      <c r="G4019" s="99">
        <v>5</v>
      </c>
      <c r="H4019" s="98" t="s">
        <v>1850</v>
      </c>
      <c r="I4019" s="97">
        <v>5</v>
      </c>
    </row>
    <row r="4020" spans="1:9" ht="15" x14ac:dyDescent="0.2">
      <c r="A4020" s="99">
        <v>309</v>
      </c>
      <c r="B4020" s="98" t="s">
        <v>1089</v>
      </c>
      <c r="C4020" s="98" t="s">
        <v>1163</v>
      </c>
      <c r="D4020" s="99">
        <v>12</v>
      </c>
      <c r="E4020" s="99">
        <v>130</v>
      </c>
      <c r="F4020" s="98" t="s">
        <v>1264</v>
      </c>
      <c r="G4020" s="99">
        <v>7</v>
      </c>
      <c r="H4020" s="98" t="s">
        <v>1865</v>
      </c>
      <c r="I4020" s="97">
        <v>5</v>
      </c>
    </row>
    <row r="4021" spans="1:9" ht="15" x14ac:dyDescent="0.2">
      <c r="A4021" s="99">
        <v>309</v>
      </c>
      <c r="B4021" s="98" t="s">
        <v>1089</v>
      </c>
      <c r="C4021" s="98" t="s">
        <v>1163</v>
      </c>
      <c r="D4021" s="99">
        <v>12</v>
      </c>
      <c r="E4021" s="99">
        <v>313</v>
      </c>
      <c r="F4021" s="98" t="s">
        <v>1263</v>
      </c>
      <c r="G4021" s="99">
        <v>3</v>
      </c>
      <c r="H4021" s="98" t="s">
        <v>1916</v>
      </c>
      <c r="I4021" s="97">
        <v>1</v>
      </c>
    </row>
    <row r="4022" spans="1:9" ht="15" x14ac:dyDescent="0.2">
      <c r="A4022" s="99">
        <v>309</v>
      </c>
      <c r="B4022" s="98" t="s">
        <v>1089</v>
      </c>
      <c r="C4022" s="98" t="s">
        <v>1163</v>
      </c>
      <c r="D4022" s="99">
        <v>12</v>
      </c>
      <c r="E4022" s="99">
        <v>313</v>
      </c>
      <c r="F4022" s="98" t="s">
        <v>1263</v>
      </c>
      <c r="G4022" s="99">
        <v>3</v>
      </c>
      <c r="H4022" s="98" t="s">
        <v>1915</v>
      </c>
      <c r="I4022" s="97">
        <v>6</v>
      </c>
    </row>
    <row r="4023" spans="1:9" ht="15" x14ac:dyDescent="0.2">
      <c r="A4023" s="99">
        <v>309</v>
      </c>
      <c r="B4023" s="98" t="s">
        <v>1089</v>
      </c>
      <c r="C4023" s="98" t="s">
        <v>1163</v>
      </c>
      <c r="D4023" s="99">
        <v>12</v>
      </c>
      <c r="E4023" s="99">
        <v>322</v>
      </c>
      <c r="F4023" s="98" t="s">
        <v>1262</v>
      </c>
      <c r="G4023" s="99">
        <v>9</v>
      </c>
      <c r="H4023" s="98" t="s">
        <v>1876</v>
      </c>
      <c r="I4023" s="97">
        <v>12</v>
      </c>
    </row>
    <row r="4024" spans="1:9" ht="15" x14ac:dyDescent="0.2">
      <c r="A4024" s="99">
        <v>309</v>
      </c>
      <c r="B4024" s="98" t="s">
        <v>1089</v>
      </c>
      <c r="C4024" s="98" t="s">
        <v>1163</v>
      </c>
      <c r="D4024" s="99">
        <v>12</v>
      </c>
      <c r="E4024" s="99">
        <v>329</v>
      </c>
      <c r="F4024" s="98" t="s">
        <v>1261</v>
      </c>
      <c r="G4024" s="99">
        <v>9</v>
      </c>
      <c r="H4024" s="98" t="s">
        <v>1914</v>
      </c>
      <c r="I4024" s="97">
        <v>3</v>
      </c>
    </row>
    <row r="4025" spans="1:9" ht="15" x14ac:dyDescent="0.2">
      <c r="A4025" s="99">
        <v>309</v>
      </c>
      <c r="B4025" s="98" t="s">
        <v>1089</v>
      </c>
      <c r="C4025" s="98" t="s">
        <v>1163</v>
      </c>
      <c r="D4025" s="99">
        <v>12</v>
      </c>
      <c r="E4025" s="99">
        <v>324</v>
      </c>
      <c r="F4025" s="98" t="s">
        <v>1260</v>
      </c>
      <c r="G4025" s="99">
        <v>9</v>
      </c>
      <c r="H4025" s="98" t="s">
        <v>1913</v>
      </c>
      <c r="I4025" s="97">
        <v>5</v>
      </c>
    </row>
    <row r="4026" spans="1:9" ht="15" x14ac:dyDescent="0.2">
      <c r="A4026" s="99">
        <v>310</v>
      </c>
      <c r="B4026" s="98" t="s">
        <v>1092</v>
      </c>
      <c r="C4026" s="98" t="s">
        <v>1172</v>
      </c>
      <c r="D4026" s="99">
        <v>10</v>
      </c>
      <c r="E4026" s="99">
        <v>626</v>
      </c>
      <c r="F4026" s="98" t="s">
        <v>1258</v>
      </c>
      <c r="G4026" s="99">
        <v>2</v>
      </c>
      <c r="H4026" s="98" t="s">
        <v>1858</v>
      </c>
      <c r="I4026" s="97">
        <v>1</v>
      </c>
    </row>
    <row r="4027" spans="1:9" ht="15" x14ac:dyDescent="0.2">
      <c r="A4027" s="99">
        <v>310</v>
      </c>
      <c r="B4027" s="98" t="s">
        <v>1092</v>
      </c>
      <c r="C4027" s="98" t="s">
        <v>1172</v>
      </c>
      <c r="D4027" s="99">
        <v>10</v>
      </c>
      <c r="E4027" s="99">
        <v>642</v>
      </c>
      <c r="F4027" s="98" t="s">
        <v>1257</v>
      </c>
      <c r="G4027" s="99">
        <v>2</v>
      </c>
      <c r="H4027" s="98" t="s">
        <v>1859</v>
      </c>
      <c r="I4027" s="97">
        <v>3</v>
      </c>
    </row>
    <row r="4028" spans="1:9" ht="15" x14ac:dyDescent="0.2">
      <c r="A4028" s="99">
        <v>310</v>
      </c>
      <c r="B4028" s="98" t="s">
        <v>1092</v>
      </c>
      <c r="C4028" s="98" t="s">
        <v>1169</v>
      </c>
      <c r="D4028" s="99">
        <v>10</v>
      </c>
      <c r="E4028" s="99">
        <v>632</v>
      </c>
      <c r="F4028" s="98" t="s">
        <v>1254</v>
      </c>
      <c r="G4028" s="99">
        <v>4</v>
      </c>
      <c r="H4028" s="98" t="s">
        <v>1854</v>
      </c>
      <c r="I4028" s="97">
        <v>1</v>
      </c>
    </row>
    <row r="4029" spans="1:9" ht="15" x14ac:dyDescent="0.2">
      <c r="A4029" s="99">
        <v>310</v>
      </c>
      <c r="B4029" s="98" t="s">
        <v>1092</v>
      </c>
      <c r="C4029" s="98" t="s">
        <v>1169</v>
      </c>
      <c r="D4029" s="99">
        <v>10</v>
      </c>
      <c r="E4029" s="99">
        <v>632</v>
      </c>
      <c r="F4029" s="98" t="s">
        <v>1254</v>
      </c>
      <c r="G4029" s="99">
        <v>5</v>
      </c>
      <c r="H4029" s="98" t="s">
        <v>1867</v>
      </c>
      <c r="I4029" s="97">
        <v>1</v>
      </c>
    </row>
    <row r="4030" spans="1:9" ht="15" x14ac:dyDescent="0.2">
      <c r="A4030" s="99">
        <v>310</v>
      </c>
      <c r="B4030" s="98" t="s">
        <v>1092</v>
      </c>
      <c r="C4030" s="98" t="s">
        <v>1169</v>
      </c>
      <c r="D4030" s="99">
        <v>10</v>
      </c>
      <c r="E4030" s="99">
        <v>632</v>
      </c>
      <c r="F4030" s="98" t="s">
        <v>1254</v>
      </c>
      <c r="G4030" s="99">
        <v>6</v>
      </c>
      <c r="H4030" s="98" t="s">
        <v>1867</v>
      </c>
      <c r="I4030" s="97">
        <v>3</v>
      </c>
    </row>
    <row r="4031" spans="1:9" ht="15" x14ac:dyDescent="0.2">
      <c r="A4031" s="99">
        <v>310</v>
      </c>
      <c r="B4031" s="98" t="s">
        <v>1092</v>
      </c>
      <c r="C4031" s="98" t="s">
        <v>1166</v>
      </c>
      <c r="D4031" s="99">
        <v>10</v>
      </c>
      <c r="E4031" s="99">
        <v>634</v>
      </c>
      <c r="F4031" s="98" t="s">
        <v>1253</v>
      </c>
      <c r="G4031" s="99">
        <v>1</v>
      </c>
      <c r="H4031" s="98" t="s">
        <v>1853</v>
      </c>
      <c r="I4031" s="97">
        <v>1</v>
      </c>
    </row>
    <row r="4032" spans="1:9" ht="15" x14ac:dyDescent="0.2">
      <c r="A4032" s="99">
        <v>310</v>
      </c>
      <c r="B4032" s="98" t="s">
        <v>1092</v>
      </c>
      <c r="C4032" s="98" t="s">
        <v>1166</v>
      </c>
      <c r="D4032" s="99">
        <v>10</v>
      </c>
      <c r="E4032" s="99">
        <v>634</v>
      </c>
      <c r="F4032" s="98" t="s">
        <v>1253</v>
      </c>
      <c r="G4032" s="99">
        <v>5</v>
      </c>
      <c r="H4032" s="98" t="s">
        <v>1851</v>
      </c>
      <c r="I4032" s="97">
        <v>2</v>
      </c>
    </row>
    <row r="4033" spans="1:9" ht="15" x14ac:dyDescent="0.2">
      <c r="A4033" s="99">
        <v>310</v>
      </c>
      <c r="B4033" s="98" t="s">
        <v>1092</v>
      </c>
      <c r="C4033" s="98" t="s">
        <v>1163</v>
      </c>
      <c r="D4033" s="99">
        <v>10</v>
      </c>
      <c r="E4033" s="99">
        <v>641</v>
      </c>
      <c r="F4033" s="98" t="s">
        <v>1252</v>
      </c>
      <c r="G4033" s="99">
        <v>4</v>
      </c>
      <c r="H4033" s="98" t="s">
        <v>1848</v>
      </c>
      <c r="I4033" s="97">
        <v>1</v>
      </c>
    </row>
    <row r="4034" spans="1:9" ht="15" x14ac:dyDescent="0.2">
      <c r="A4034" s="99">
        <v>310</v>
      </c>
      <c r="B4034" s="98" t="s">
        <v>1092</v>
      </c>
      <c r="C4034" s="98" t="s">
        <v>1163</v>
      </c>
      <c r="D4034" s="99">
        <v>10</v>
      </c>
      <c r="E4034" s="99">
        <v>641</v>
      </c>
      <c r="F4034" s="98" t="s">
        <v>1252</v>
      </c>
      <c r="G4034" s="99">
        <v>5</v>
      </c>
      <c r="H4034" s="98" t="s">
        <v>1848</v>
      </c>
      <c r="I4034" s="97">
        <v>1</v>
      </c>
    </row>
    <row r="4035" spans="1:9" ht="15" x14ac:dyDescent="0.2">
      <c r="A4035" s="99">
        <v>310</v>
      </c>
      <c r="B4035" s="98" t="s">
        <v>1092</v>
      </c>
      <c r="C4035" s="98" t="s">
        <v>1163</v>
      </c>
      <c r="D4035" s="99">
        <v>10</v>
      </c>
      <c r="E4035" s="99">
        <v>641</v>
      </c>
      <c r="F4035" s="98" t="s">
        <v>1252</v>
      </c>
      <c r="G4035" s="99">
        <v>6</v>
      </c>
      <c r="H4035" s="98" t="s">
        <v>1849</v>
      </c>
      <c r="I4035" s="97">
        <v>1</v>
      </c>
    </row>
    <row r="4036" spans="1:9" ht="15" x14ac:dyDescent="0.2">
      <c r="A4036" s="99">
        <v>310</v>
      </c>
      <c r="B4036" s="98" t="s">
        <v>1092</v>
      </c>
      <c r="C4036" s="98" t="s">
        <v>1172</v>
      </c>
      <c r="D4036" s="99">
        <v>11</v>
      </c>
      <c r="E4036" s="99">
        <v>626</v>
      </c>
      <c r="F4036" s="98" t="s">
        <v>1258</v>
      </c>
      <c r="G4036" s="99">
        <v>2</v>
      </c>
      <c r="H4036" s="98" t="s">
        <v>1858</v>
      </c>
      <c r="I4036" s="97">
        <v>1</v>
      </c>
    </row>
    <row r="4037" spans="1:9" ht="15" x14ac:dyDescent="0.2">
      <c r="A4037" s="99">
        <v>310</v>
      </c>
      <c r="B4037" s="98" t="s">
        <v>1092</v>
      </c>
      <c r="C4037" s="98" t="s">
        <v>1172</v>
      </c>
      <c r="D4037" s="99">
        <v>11</v>
      </c>
      <c r="E4037" s="99">
        <v>626</v>
      </c>
      <c r="F4037" s="98" t="s">
        <v>1258</v>
      </c>
      <c r="G4037" s="99">
        <v>2</v>
      </c>
      <c r="H4037" s="98" t="s">
        <v>1860</v>
      </c>
      <c r="I4037" s="97">
        <v>1</v>
      </c>
    </row>
    <row r="4038" spans="1:9" ht="15" x14ac:dyDescent="0.2">
      <c r="A4038" s="99">
        <v>310</v>
      </c>
      <c r="B4038" s="98" t="s">
        <v>1092</v>
      </c>
      <c r="C4038" s="98" t="s">
        <v>1172</v>
      </c>
      <c r="D4038" s="99">
        <v>11</v>
      </c>
      <c r="E4038" s="99">
        <v>626</v>
      </c>
      <c r="F4038" s="98" t="s">
        <v>1258</v>
      </c>
      <c r="G4038" s="99">
        <v>4</v>
      </c>
      <c r="H4038" s="98" t="s">
        <v>1858</v>
      </c>
      <c r="I4038" s="97">
        <v>1</v>
      </c>
    </row>
    <row r="4039" spans="1:9" ht="15" x14ac:dyDescent="0.2">
      <c r="A4039" s="99">
        <v>310</v>
      </c>
      <c r="B4039" s="98" t="s">
        <v>1092</v>
      </c>
      <c r="C4039" s="98" t="s">
        <v>1172</v>
      </c>
      <c r="D4039" s="99">
        <v>11</v>
      </c>
      <c r="E4039" s="99">
        <v>626</v>
      </c>
      <c r="F4039" s="98" t="s">
        <v>1258</v>
      </c>
      <c r="G4039" s="99">
        <v>4</v>
      </c>
      <c r="H4039" s="98" t="s">
        <v>1860</v>
      </c>
      <c r="I4039" s="97">
        <v>2</v>
      </c>
    </row>
    <row r="4040" spans="1:9" ht="15" x14ac:dyDescent="0.2">
      <c r="A4040" s="99">
        <v>310</v>
      </c>
      <c r="B4040" s="98" t="s">
        <v>1092</v>
      </c>
      <c r="C4040" s="98" t="s">
        <v>1172</v>
      </c>
      <c r="D4040" s="99">
        <v>11</v>
      </c>
      <c r="E4040" s="99">
        <v>626</v>
      </c>
      <c r="F4040" s="98" t="s">
        <v>1258</v>
      </c>
      <c r="G4040" s="99">
        <v>5</v>
      </c>
      <c r="H4040" s="98" t="s">
        <v>1860</v>
      </c>
      <c r="I4040" s="97">
        <v>4</v>
      </c>
    </row>
    <row r="4041" spans="1:9" ht="15" x14ac:dyDescent="0.2">
      <c r="A4041" s="99">
        <v>310</v>
      </c>
      <c r="B4041" s="98" t="s">
        <v>1092</v>
      </c>
      <c r="C4041" s="98" t="s">
        <v>1172</v>
      </c>
      <c r="D4041" s="99">
        <v>11</v>
      </c>
      <c r="E4041" s="99">
        <v>626</v>
      </c>
      <c r="F4041" s="98" t="s">
        <v>1258</v>
      </c>
      <c r="G4041" s="99">
        <v>6</v>
      </c>
      <c r="H4041" s="98" t="s">
        <v>1859</v>
      </c>
      <c r="I4041" s="97">
        <v>1</v>
      </c>
    </row>
    <row r="4042" spans="1:9" ht="15" x14ac:dyDescent="0.2">
      <c r="A4042" s="99">
        <v>310</v>
      </c>
      <c r="B4042" s="98" t="s">
        <v>1092</v>
      </c>
      <c r="C4042" s="98" t="s">
        <v>1172</v>
      </c>
      <c r="D4042" s="99">
        <v>11</v>
      </c>
      <c r="E4042" s="99">
        <v>626</v>
      </c>
      <c r="F4042" s="98" t="s">
        <v>1258</v>
      </c>
      <c r="G4042" s="99">
        <v>6</v>
      </c>
      <c r="H4042" s="98" t="s">
        <v>1858</v>
      </c>
      <c r="I4042" s="97">
        <v>3</v>
      </c>
    </row>
    <row r="4043" spans="1:9" ht="15" x14ac:dyDescent="0.2">
      <c r="A4043" s="99">
        <v>310</v>
      </c>
      <c r="B4043" s="98" t="s">
        <v>1092</v>
      </c>
      <c r="C4043" s="98" t="s">
        <v>1172</v>
      </c>
      <c r="D4043" s="99">
        <v>11</v>
      </c>
      <c r="E4043" s="99">
        <v>642</v>
      </c>
      <c r="F4043" s="98" t="s">
        <v>1257</v>
      </c>
      <c r="G4043" s="99">
        <v>2</v>
      </c>
      <c r="H4043" s="98" t="s">
        <v>1859</v>
      </c>
      <c r="I4043" s="97">
        <v>5</v>
      </c>
    </row>
    <row r="4044" spans="1:9" ht="15" x14ac:dyDescent="0.2">
      <c r="A4044" s="99">
        <v>310</v>
      </c>
      <c r="B4044" s="98" t="s">
        <v>1092</v>
      </c>
      <c r="C4044" s="98" t="s">
        <v>1172</v>
      </c>
      <c r="D4044" s="99">
        <v>11</v>
      </c>
      <c r="E4044" s="99">
        <v>629</v>
      </c>
      <c r="F4044" s="98" t="s">
        <v>1256</v>
      </c>
      <c r="G4044" s="99">
        <v>2</v>
      </c>
      <c r="H4044" s="98" t="s">
        <v>1859</v>
      </c>
      <c r="I4044" s="97">
        <v>1</v>
      </c>
    </row>
    <row r="4045" spans="1:9" ht="15" x14ac:dyDescent="0.2">
      <c r="A4045" s="99">
        <v>310</v>
      </c>
      <c r="B4045" s="98" t="s">
        <v>1092</v>
      </c>
      <c r="C4045" s="98" t="s">
        <v>1172</v>
      </c>
      <c r="D4045" s="99">
        <v>11</v>
      </c>
      <c r="E4045" s="99">
        <v>629</v>
      </c>
      <c r="F4045" s="98" t="s">
        <v>1256</v>
      </c>
      <c r="G4045" s="99">
        <v>4</v>
      </c>
      <c r="H4045" s="98" t="s">
        <v>1859</v>
      </c>
      <c r="I4045" s="97">
        <v>1</v>
      </c>
    </row>
    <row r="4046" spans="1:9" ht="15" x14ac:dyDescent="0.2">
      <c r="A4046" s="99">
        <v>310</v>
      </c>
      <c r="B4046" s="98" t="s">
        <v>1092</v>
      </c>
      <c r="C4046" s="98" t="s">
        <v>1172</v>
      </c>
      <c r="D4046" s="99">
        <v>11</v>
      </c>
      <c r="E4046" s="99">
        <v>629</v>
      </c>
      <c r="F4046" s="98" t="s">
        <v>1256</v>
      </c>
      <c r="G4046" s="99">
        <v>4</v>
      </c>
      <c r="H4046" s="98" t="s">
        <v>1858</v>
      </c>
      <c r="I4046" s="97">
        <v>2</v>
      </c>
    </row>
    <row r="4047" spans="1:9" ht="15" x14ac:dyDescent="0.2">
      <c r="A4047" s="99">
        <v>310</v>
      </c>
      <c r="B4047" s="98" t="s">
        <v>1092</v>
      </c>
      <c r="C4047" s="98" t="s">
        <v>1172</v>
      </c>
      <c r="D4047" s="99">
        <v>11</v>
      </c>
      <c r="E4047" s="99">
        <v>629</v>
      </c>
      <c r="F4047" s="98" t="s">
        <v>1256</v>
      </c>
      <c r="G4047" s="99">
        <v>4</v>
      </c>
      <c r="H4047" s="98" t="s">
        <v>1860</v>
      </c>
      <c r="I4047" s="97">
        <v>1</v>
      </c>
    </row>
    <row r="4048" spans="1:9" ht="15" x14ac:dyDescent="0.2">
      <c r="A4048" s="99">
        <v>310</v>
      </c>
      <c r="B4048" s="98" t="s">
        <v>1092</v>
      </c>
      <c r="C4048" s="98" t="s">
        <v>1172</v>
      </c>
      <c r="D4048" s="99">
        <v>11</v>
      </c>
      <c r="E4048" s="99">
        <v>629</v>
      </c>
      <c r="F4048" s="98" t="s">
        <v>1256</v>
      </c>
      <c r="G4048" s="99">
        <v>5</v>
      </c>
      <c r="H4048" s="98" t="s">
        <v>1858</v>
      </c>
      <c r="I4048" s="97">
        <v>1</v>
      </c>
    </row>
    <row r="4049" spans="1:9" ht="15" x14ac:dyDescent="0.2">
      <c r="A4049" s="99">
        <v>310</v>
      </c>
      <c r="B4049" s="98" t="s">
        <v>1092</v>
      </c>
      <c r="C4049" s="98" t="s">
        <v>1172</v>
      </c>
      <c r="D4049" s="99">
        <v>11</v>
      </c>
      <c r="E4049" s="99">
        <v>629</v>
      </c>
      <c r="F4049" s="98" t="s">
        <v>1256</v>
      </c>
      <c r="G4049" s="99">
        <v>5</v>
      </c>
      <c r="H4049" s="98" t="s">
        <v>1860</v>
      </c>
      <c r="I4049" s="97">
        <v>1</v>
      </c>
    </row>
    <row r="4050" spans="1:9" ht="15" x14ac:dyDescent="0.2">
      <c r="A4050" s="99">
        <v>310</v>
      </c>
      <c r="B4050" s="98" t="s">
        <v>1092</v>
      </c>
      <c r="C4050" s="98" t="s">
        <v>1172</v>
      </c>
      <c r="D4050" s="99">
        <v>11</v>
      </c>
      <c r="E4050" s="99">
        <v>629</v>
      </c>
      <c r="F4050" s="98" t="s">
        <v>1256</v>
      </c>
      <c r="G4050" s="99">
        <v>6</v>
      </c>
      <c r="H4050" s="98" t="s">
        <v>1859</v>
      </c>
      <c r="I4050" s="97">
        <v>5</v>
      </c>
    </row>
    <row r="4051" spans="1:9" ht="15" x14ac:dyDescent="0.2">
      <c r="A4051" s="99">
        <v>310</v>
      </c>
      <c r="B4051" s="98" t="s">
        <v>1092</v>
      </c>
      <c r="C4051" s="98" t="s">
        <v>1172</v>
      </c>
      <c r="D4051" s="99">
        <v>11</v>
      </c>
      <c r="E4051" s="99">
        <v>629</v>
      </c>
      <c r="F4051" s="98" t="s">
        <v>1256</v>
      </c>
      <c r="G4051" s="99">
        <v>6</v>
      </c>
      <c r="H4051" s="98" t="s">
        <v>1858</v>
      </c>
      <c r="I4051" s="97">
        <v>2</v>
      </c>
    </row>
    <row r="4052" spans="1:9" ht="15" x14ac:dyDescent="0.2">
      <c r="A4052" s="99">
        <v>310</v>
      </c>
      <c r="B4052" s="98" t="s">
        <v>1092</v>
      </c>
      <c r="C4052" s="98" t="s">
        <v>1172</v>
      </c>
      <c r="D4052" s="99">
        <v>11</v>
      </c>
      <c r="E4052" s="99">
        <v>629</v>
      </c>
      <c r="F4052" s="98" t="s">
        <v>1256</v>
      </c>
      <c r="G4052" s="99">
        <v>6</v>
      </c>
      <c r="H4052" s="98" t="s">
        <v>1860</v>
      </c>
      <c r="I4052" s="97">
        <v>3</v>
      </c>
    </row>
    <row r="4053" spans="1:9" ht="15" x14ac:dyDescent="0.2">
      <c r="A4053" s="99">
        <v>310</v>
      </c>
      <c r="B4053" s="98" t="s">
        <v>1092</v>
      </c>
      <c r="C4053" s="98" t="s">
        <v>1172</v>
      </c>
      <c r="D4053" s="99">
        <v>11</v>
      </c>
      <c r="E4053" s="99">
        <v>629</v>
      </c>
      <c r="F4053" s="98" t="s">
        <v>1256</v>
      </c>
      <c r="G4053" s="99">
        <v>6</v>
      </c>
      <c r="H4053" s="98" t="s">
        <v>1857</v>
      </c>
      <c r="I4053" s="97">
        <v>1</v>
      </c>
    </row>
    <row r="4054" spans="1:9" ht="15" x14ac:dyDescent="0.2">
      <c r="A4054" s="99">
        <v>310</v>
      </c>
      <c r="B4054" s="98" t="s">
        <v>1092</v>
      </c>
      <c r="C4054" s="98" t="s">
        <v>1172</v>
      </c>
      <c r="D4054" s="99">
        <v>11</v>
      </c>
      <c r="E4054" s="99">
        <v>611</v>
      </c>
      <c r="F4054" s="98" t="s">
        <v>1251</v>
      </c>
      <c r="G4054" s="99">
        <v>1</v>
      </c>
      <c r="H4054" s="98" t="s">
        <v>1859</v>
      </c>
      <c r="I4054" s="97">
        <v>1</v>
      </c>
    </row>
    <row r="4055" spans="1:9" ht="15" x14ac:dyDescent="0.2">
      <c r="A4055" s="99">
        <v>310</v>
      </c>
      <c r="B4055" s="98" t="s">
        <v>1092</v>
      </c>
      <c r="C4055" s="98" t="s">
        <v>1172</v>
      </c>
      <c r="D4055" s="99">
        <v>11</v>
      </c>
      <c r="E4055" s="99">
        <v>611</v>
      </c>
      <c r="F4055" s="98" t="s">
        <v>1251</v>
      </c>
      <c r="G4055" s="99">
        <v>1</v>
      </c>
      <c r="H4055" s="98" t="s">
        <v>1858</v>
      </c>
      <c r="I4055" s="97">
        <v>2</v>
      </c>
    </row>
    <row r="4056" spans="1:9" ht="15" x14ac:dyDescent="0.2">
      <c r="A4056" s="99">
        <v>310</v>
      </c>
      <c r="B4056" s="98" t="s">
        <v>1092</v>
      </c>
      <c r="C4056" s="98" t="s">
        <v>1172</v>
      </c>
      <c r="D4056" s="99">
        <v>11</v>
      </c>
      <c r="E4056" s="99">
        <v>611</v>
      </c>
      <c r="F4056" s="98" t="s">
        <v>1251</v>
      </c>
      <c r="G4056" s="99">
        <v>1</v>
      </c>
      <c r="H4056" s="98" t="s">
        <v>1857</v>
      </c>
      <c r="I4056" s="97">
        <v>1</v>
      </c>
    </row>
    <row r="4057" spans="1:9" ht="15" x14ac:dyDescent="0.2">
      <c r="A4057" s="99">
        <v>310</v>
      </c>
      <c r="B4057" s="98" t="s">
        <v>1092</v>
      </c>
      <c r="C4057" s="98" t="s">
        <v>1169</v>
      </c>
      <c r="D4057" s="99">
        <v>11</v>
      </c>
      <c r="E4057" s="99">
        <v>612</v>
      </c>
      <c r="F4057" s="98" t="s">
        <v>1255</v>
      </c>
      <c r="G4057" s="99">
        <v>1</v>
      </c>
      <c r="H4057" s="98" t="s">
        <v>1905</v>
      </c>
      <c r="I4057" s="97">
        <v>1</v>
      </c>
    </row>
    <row r="4058" spans="1:9" ht="15" x14ac:dyDescent="0.2">
      <c r="A4058" s="99">
        <v>310</v>
      </c>
      <c r="B4058" s="98" t="s">
        <v>1092</v>
      </c>
      <c r="C4058" s="98" t="s">
        <v>1169</v>
      </c>
      <c r="D4058" s="99">
        <v>11</v>
      </c>
      <c r="E4058" s="99">
        <v>612</v>
      </c>
      <c r="F4058" s="98" t="s">
        <v>1255</v>
      </c>
      <c r="G4058" s="99">
        <v>2</v>
      </c>
      <c r="H4058" s="98" t="s">
        <v>1854</v>
      </c>
      <c r="I4058" s="97">
        <v>3</v>
      </c>
    </row>
    <row r="4059" spans="1:9" ht="15" x14ac:dyDescent="0.2">
      <c r="A4059" s="99">
        <v>310</v>
      </c>
      <c r="B4059" s="98" t="s">
        <v>1092</v>
      </c>
      <c r="C4059" s="98" t="s">
        <v>1169</v>
      </c>
      <c r="D4059" s="99">
        <v>11</v>
      </c>
      <c r="E4059" s="99">
        <v>612</v>
      </c>
      <c r="F4059" s="98" t="s">
        <v>1255</v>
      </c>
      <c r="G4059" s="99">
        <v>4</v>
      </c>
      <c r="H4059" s="98" t="s">
        <v>1906</v>
      </c>
      <c r="I4059" s="97">
        <v>2</v>
      </c>
    </row>
    <row r="4060" spans="1:9" ht="15" x14ac:dyDescent="0.2">
      <c r="A4060" s="99">
        <v>310</v>
      </c>
      <c r="B4060" s="98" t="s">
        <v>1092</v>
      </c>
      <c r="C4060" s="98" t="s">
        <v>1169</v>
      </c>
      <c r="D4060" s="99">
        <v>11</v>
      </c>
      <c r="E4060" s="99">
        <v>632</v>
      </c>
      <c r="F4060" s="98" t="s">
        <v>1254</v>
      </c>
      <c r="G4060" s="99">
        <v>1</v>
      </c>
      <c r="H4060" s="98" t="s">
        <v>1854</v>
      </c>
      <c r="I4060" s="97">
        <v>5</v>
      </c>
    </row>
    <row r="4061" spans="1:9" ht="15" x14ac:dyDescent="0.2">
      <c r="A4061" s="99">
        <v>310</v>
      </c>
      <c r="B4061" s="98" t="s">
        <v>1092</v>
      </c>
      <c r="C4061" s="98" t="s">
        <v>1169</v>
      </c>
      <c r="D4061" s="99">
        <v>11</v>
      </c>
      <c r="E4061" s="99">
        <v>632</v>
      </c>
      <c r="F4061" s="98" t="s">
        <v>1254</v>
      </c>
      <c r="G4061" s="99">
        <v>2</v>
      </c>
      <c r="H4061" s="98" t="s">
        <v>1867</v>
      </c>
      <c r="I4061" s="97">
        <v>5</v>
      </c>
    </row>
    <row r="4062" spans="1:9" ht="15" x14ac:dyDescent="0.2">
      <c r="A4062" s="99">
        <v>310</v>
      </c>
      <c r="B4062" s="98" t="s">
        <v>1092</v>
      </c>
      <c r="C4062" s="98" t="s">
        <v>1169</v>
      </c>
      <c r="D4062" s="99">
        <v>11</v>
      </c>
      <c r="E4062" s="99">
        <v>632</v>
      </c>
      <c r="F4062" s="98" t="s">
        <v>1254</v>
      </c>
      <c r="G4062" s="99">
        <v>4</v>
      </c>
      <c r="H4062" s="98" t="s">
        <v>1854</v>
      </c>
      <c r="I4062" s="97">
        <v>4</v>
      </c>
    </row>
    <row r="4063" spans="1:9" ht="15" x14ac:dyDescent="0.2">
      <c r="A4063" s="99">
        <v>310</v>
      </c>
      <c r="B4063" s="98" t="s">
        <v>1092</v>
      </c>
      <c r="C4063" s="98" t="s">
        <v>1169</v>
      </c>
      <c r="D4063" s="99">
        <v>11</v>
      </c>
      <c r="E4063" s="99">
        <v>632</v>
      </c>
      <c r="F4063" s="98" t="s">
        <v>1254</v>
      </c>
      <c r="G4063" s="99">
        <v>5</v>
      </c>
      <c r="H4063" s="98" t="s">
        <v>1867</v>
      </c>
      <c r="I4063" s="97">
        <v>10</v>
      </c>
    </row>
    <row r="4064" spans="1:9" ht="15" x14ac:dyDescent="0.2">
      <c r="A4064" s="99">
        <v>310</v>
      </c>
      <c r="B4064" s="98" t="s">
        <v>1092</v>
      </c>
      <c r="C4064" s="98" t="s">
        <v>1169</v>
      </c>
      <c r="D4064" s="99">
        <v>11</v>
      </c>
      <c r="E4064" s="99">
        <v>632</v>
      </c>
      <c r="F4064" s="98" t="s">
        <v>1254</v>
      </c>
      <c r="G4064" s="99">
        <v>6</v>
      </c>
      <c r="H4064" s="98" t="s">
        <v>1867</v>
      </c>
      <c r="I4064" s="97">
        <v>7</v>
      </c>
    </row>
    <row r="4065" spans="1:9" ht="15" x14ac:dyDescent="0.2">
      <c r="A4065" s="99">
        <v>310</v>
      </c>
      <c r="B4065" s="98" t="s">
        <v>1092</v>
      </c>
      <c r="C4065" s="98" t="s">
        <v>1166</v>
      </c>
      <c r="D4065" s="99">
        <v>11</v>
      </c>
      <c r="E4065" s="99">
        <v>634</v>
      </c>
      <c r="F4065" s="98" t="s">
        <v>1253</v>
      </c>
      <c r="G4065" s="99">
        <v>1</v>
      </c>
      <c r="H4065" s="98" t="s">
        <v>1853</v>
      </c>
      <c r="I4065" s="97">
        <v>4</v>
      </c>
    </row>
    <row r="4066" spans="1:9" ht="15" x14ac:dyDescent="0.2">
      <c r="A4066" s="99">
        <v>310</v>
      </c>
      <c r="B4066" s="98" t="s">
        <v>1092</v>
      </c>
      <c r="C4066" s="98" t="s">
        <v>1166</v>
      </c>
      <c r="D4066" s="99">
        <v>11</v>
      </c>
      <c r="E4066" s="99">
        <v>634</v>
      </c>
      <c r="F4066" s="98" t="s">
        <v>1253</v>
      </c>
      <c r="G4066" s="99">
        <v>2</v>
      </c>
      <c r="H4066" s="98" t="s">
        <v>1851</v>
      </c>
      <c r="I4066" s="97">
        <v>6</v>
      </c>
    </row>
    <row r="4067" spans="1:9" ht="15" x14ac:dyDescent="0.2">
      <c r="A4067" s="99">
        <v>310</v>
      </c>
      <c r="B4067" s="98" t="s">
        <v>1092</v>
      </c>
      <c r="C4067" s="98" t="s">
        <v>1166</v>
      </c>
      <c r="D4067" s="99">
        <v>11</v>
      </c>
      <c r="E4067" s="99">
        <v>634</v>
      </c>
      <c r="F4067" s="98" t="s">
        <v>1253</v>
      </c>
      <c r="G4067" s="99">
        <v>4</v>
      </c>
      <c r="H4067" s="98" t="s">
        <v>1851</v>
      </c>
      <c r="I4067" s="97">
        <v>13</v>
      </c>
    </row>
    <row r="4068" spans="1:9" ht="15" x14ac:dyDescent="0.2">
      <c r="A4068" s="99">
        <v>310</v>
      </c>
      <c r="B4068" s="98" t="s">
        <v>1092</v>
      </c>
      <c r="C4068" s="98" t="s">
        <v>1166</v>
      </c>
      <c r="D4068" s="99">
        <v>11</v>
      </c>
      <c r="E4068" s="99">
        <v>634</v>
      </c>
      <c r="F4068" s="98" t="s">
        <v>1253</v>
      </c>
      <c r="G4068" s="99">
        <v>5</v>
      </c>
      <c r="H4068" s="98" t="s">
        <v>1851</v>
      </c>
      <c r="I4068" s="97">
        <v>8</v>
      </c>
    </row>
    <row r="4069" spans="1:9" ht="15" x14ac:dyDescent="0.2">
      <c r="A4069" s="99">
        <v>310</v>
      </c>
      <c r="B4069" s="98" t="s">
        <v>1092</v>
      </c>
      <c r="C4069" s="98" t="s">
        <v>1166</v>
      </c>
      <c r="D4069" s="99">
        <v>11</v>
      </c>
      <c r="E4069" s="99">
        <v>634</v>
      </c>
      <c r="F4069" s="98" t="s">
        <v>1253</v>
      </c>
      <c r="G4069" s="99">
        <v>6</v>
      </c>
      <c r="H4069" s="98" t="s">
        <v>1853</v>
      </c>
      <c r="I4069" s="97">
        <v>2</v>
      </c>
    </row>
    <row r="4070" spans="1:9" ht="15" x14ac:dyDescent="0.2">
      <c r="A4070" s="99">
        <v>310</v>
      </c>
      <c r="B4070" s="98" t="s">
        <v>1092</v>
      </c>
      <c r="C4070" s="98" t="s">
        <v>1163</v>
      </c>
      <c r="D4070" s="99">
        <v>11</v>
      </c>
      <c r="E4070" s="99">
        <v>641</v>
      </c>
      <c r="F4070" s="98" t="s">
        <v>1252</v>
      </c>
      <c r="G4070" s="99">
        <v>1</v>
      </c>
      <c r="H4070" s="98" t="s">
        <v>1849</v>
      </c>
      <c r="I4070" s="97">
        <v>6</v>
      </c>
    </row>
    <row r="4071" spans="1:9" ht="15" x14ac:dyDescent="0.2">
      <c r="A4071" s="99">
        <v>310</v>
      </c>
      <c r="B4071" s="98" t="s">
        <v>1092</v>
      </c>
      <c r="C4071" s="98" t="s">
        <v>1163</v>
      </c>
      <c r="D4071" s="99">
        <v>11</v>
      </c>
      <c r="E4071" s="99">
        <v>641</v>
      </c>
      <c r="F4071" s="98" t="s">
        <v>1252</v>
      </c>
      <c r="G4071" s="99">
        <v>2</v>
      </c>
      <c r="H4071" s="98" t="s">
        <v>1848</v>
      </c>
      <c r="I4071" s="97">
        <v>7</v>
      </c>
    </row>
    <row r="4072" spans="1:9" ht="15" x14ac:dyDescent="0.2">
      <c r="A4072" s="99">
        <v>310</v>
      </c>
      <c r="B4072" s="98" t="s">
        <v>1092</v>
      </c>
      <c r="C4072" s="98" t="s">
        <v>1163</v>
      </c>
      <c r="D4072" s="99">
        <v>11</v>
      </c>
      <c r="E4072" s="99">
        <v>641</v>
      </c>
      <c r="F4072" s="98" t="s">
        <v>1252</v>
      </c>
      <c r="G4072" s="99">
        <v>4</v>
      </c>
      <c r="H4072" s="98" t="s">
        <v>1848</v>
      </c>
      <c r="I4072" s="97">
        <v>6</v>
      </c>
    </row>
    <row r="4073" spans="1:9" ht="15" x14ac:dyDescent="0.2">
      <c r="A4073" s="99">
        <v>310</v>
      </c>
      <c r="B4073" s="98" t="s">
        <v>1092</v>
      </c>
      <c r="C4073" s="98" t="s">
        <v>1163</v>
      </c>
      <c r="D4073" s="99">
        <v>11</v>
      </c>
      <c r="E4073" s="99">
        <v>641</v>
      </c>
      <c r="F4073" s="98" t="s">
        <v>1252</v>
      </c>
      <c r="G4073" s="99">
        <v>5</v>
      </c>
      <c r="H4073" s="98" t="s">
        <v>1848</v>
      </c>
      <c r="I4073" s="97">
        <v>8</v>
      </c>
    </row>
    <row r="4074" spans="1:9" ht="15" x14ac:dyDescent="0.2">
      <c r="A4074" s="99">
        <v>310</v>
      </c>
      <c r="B4074" s="98" t="s">
        <v>1092</v>
      </c>
      <c r="C4074" s="98" t="s">
        <v>1163</v>
      </c>
      <c r="D4074" s="99">
        <v>11</v>
      </c>
      <c r="E4074" s="99">
        <v>641</v>
      </c>
      <c r="F4074" s="98" t="s">
        <v>1252</v>
      </c>
      <c r="G4074" s="99">
        <v>6</v>
      </c>
      <c r="H4074" s="98" t="s">
        <v>1849</v>
      </c>
      <c r="I4074" s="97">
        <v>4</v>
      </c>
    </row>
    <row r="4075" spans="1:9" ht="15" x14ac:dyDescent="0.2">
      <c r="A4075" s="99">
        <v>310</v>
      </c>
      <c r="B4075" s="98" t="s">
        <v>1092</v>
      </c>
      <c r="C4075" s="98" t="s">
        <v>1163</v>
      </c>
      <c r="D4075" s="99">
        <v>11</v>
      </c>
      <c r="E4075" s="99">
        <v>611</v>
      </c>
      <c r="F4075" s="98" t="s">
        <v>1251</v>
      </c>
      <c r="G4075" s="99">
        <v>2</v>
      </c>
      <c r="H4075" s="98" t="s">
        <v>1902</v>
      </c>
      <c r="I4075" s="97">
        <v>2</v>
      </c>
    </row>
    <row r="4076" spans="1:9" ht="15" x14ac:dyDescent="0.2">
      <c r="A4076" s="99">
        <v>310</v>
      </c>
      <c r="B4076" s="98" t="s">
        <v>1092</v>
      </c>
      <c r="C4076" s="98" t="s">
        <v>1163</v>
      </c>
      <c r="D4076" s="99">
        <v>11</v>
      </c>
      <c r="E4076" s="99">
        <v>611</v>
      </c>
      <c r="F4076" s="98" t="s">
        <v>1251</v>
      </c>
      <c r="G4076" s="99">
        <v>4</v>
      </c>
      <c r="H4076" s="98" t="s">
        <v>1902</v>
      </c>
      <c r="I4076" s="97">
        <v>1</v>
      </c>
    </row>
    <row r="4077" spans="1:9" ht="15" x14ac:dyDescent="0.2">
      <c r="A4077" s="99">
        <v>310</v>
      </c>
      <c r="B4077" s="98" t="s">
        <v>1092</v>
      </c>
      <c r="C4077" s="98" t="s">
        <v>1163</v>
      </c>
      <c r="D4077" s="99">
        <v>11</v>
      </c>
      <c r="E4077" s="99">
        <v>611</v>
      </c>
      <c r="F4077" s="98" t="s">
        <v>1251</v>
      </c>
      <c r="G4077" s="99">
        <v>5</v>
      </c>
      <c r="H4077" s="98" t="s">
        <v>1902</v>
      </c>
      <c r="I4077" s="97">
        <v>1</v>
      </c>
    </row>
    <row r="4078" spans="1:9" ht="15" x14ac:dyDescent="0.2">
      <c r="A4078" s="99">
        <v>310</v>
      </c>
      <c r="B4078" s="98" t="s">
        <v>1092</v>
      </c>
      <c r="C4078" s="98" t="s">
        <v>1163</v>
      </c>
      <c r="D4078" s="99">
        <v>11</v>
      </c>
      <c r="E4078" s="99">
        <v>611</v>
      </c>
      <c r="F4078" s="98" t="s">
        <v>1251</v>
      </c>
      <c r="G4078" s="99">
        <v>6</v>
      </c>
      <c r="H4078" s="98" t="s">
        <v>1902</v>
      </c>
      <c r="I4078" s="97">
        <v>1</v>
      </c>
    </row>
    <row r="4079" spans="1:9" ht="15" x14ac:dyDescent="0.2">
      <c r="A4079" s="99">
        <v>310</v>
      </c>
      <c r="B4079" s="98" t="s">
        <v>1092</v>
      </c>
      <c r="C4079" s="98" t="s">
        <v>1172</v>
      </c>
      <c r="D4079" s="99">
        <v>12</v>
      </c>
      <c r="E4079" s="99">
        <v>626</v>
      </c>
      <c r="F4079" s="98" t="s">
        <v>1258</v>
      </c>
      <c r="G4079" s="99">
        <v>2</v>
      </c>
      <c r="H4079" s="98" t="s">
        <v>1859</v>
      </c>
      <c r="I4079" s="97">
        <v>3</v>
      </c>
    </row>
    <row r="4080" spans="1:9" ht="15" x14ac:dyDescent="0.2">
      <c r="A4080" s="99">
        <v>310</v>
      </c>
      <c r="B4080" s="98" t="s">
        <v>1092</v>
      </c>
      <c r="C4080" s="98" t="s">
        <v>1172</v>
      </c>
      <c r="D4080" s="99">
        <v>12</v>
      </c>
      <c r="E4080" s="99">
        <v>626</v>
      </c>
      <c r="F4080" s="98" t="s">
        <v>1258</v>
      </c>
      <c r="G4080" s="99">
        <v>2</v>
      </c>
      <c r="H4080" s="98" t="s">
        <v>1858</v>
      </c>
      <c r="I4080" s="97">
        <v>3</v>
      </c>
    </row>
    <row r="4081" spans="1:9" ht="15" x14ac:dyDescent="0.2">
      <c r="A4081" s="99">
        <v>310</v>
      </c>
      <c r="B4081" s="98" t="s">
        <v>1092</v>
      </c>
      <c r="C4081" s="98" t="s">
        <v>1172</v>
      </c>
      <c r="D4081" s="99">
        <v>12</v>
      </c>
      <c r="E4081" s="99">
        <v>626</v>
      </c>
      <c r="F4081" s="98" t="s">
        <v>1258</v>
      </c>
      <c r="G4081" s="99">
        <v>2</v>
      </c>
      <c r="H4081" s="98" t="s">
        <v>1860</v>
      </c>
      <c r="I4081" s="97">
        <v>11</v>
      </c>
    </row>
    <row r="4082" spans="1:9" ht="15" x14ac:dyDescent="0.2">
      <c r="A4082" s="99">
        <v>310</v>
      </c>
      <c r="B4082" s="98" t="s">
        <v>1092</v>
      </c>
      <c r="C4082" s="98" t="s">
        <v>1172</v>
      </c>
      <c r="D4082" s="99">
        <v>12</v>
      </c>
      <c r="E4082" s="99">
        <v>626</v>
      </c>
      <c r="F4082" s="98" t="s">
        <v>1258</v>
      </c>
      <c r="G4082" s="99">
        <v>2</v>
      </c>
      <c r="H4082" s="98" t="s">
        <v>1857</v>
      </c>
      <c r="I4082" s="97">
        <v>8</v>
      </c>
    </row>
    <row r="4083" spans="1:9" ht="15" x14ac:dyDescent="0.2">
      <c r="A4083" s="99">
        <v>310</v>
      </c>
      <c r="B4083" s="98" t="s">
        <v>1092</v>
      </c>
      <c r="C4083" s="98" t="s">
        <v>1172</v>
      </c>
      <c r="D4083" s="99">
        <v>12</v>
      </c>
      <c r="E4083" s="99">
        <v>626</v>
      </c>
      <c r="F4083" s="98" t="s">
        <v>1258</v>
      </c>
      <c r="G4083" s="99">
        <v>4</v>
      </c>
      <c r="H4083" s="98" t="s">
        <v>1858</v>
      </c>
      <c r="I4083" s="97">
        <v>7</v>
      </c>
    </row>
    <row r="4084" spans="1:9" ht="15" x14ac:dyDescent="0.2">
      <c r="A4084" s="99">
        <v>310</v>
      </c>
      <c r="B4084" s="98" t="s">
        <v>1092</v>
      </c>
      <c r="C4084" s="98" t="s">
        <v>1172</v>
      </c>
      <c r="D4084" s="99">
        <v>12</v>
      </c>
      <c r="E4084" s="99">
        <v>626</v>
      </c>
      <c r="F4084" s="98" t="s">
        <v>1258</v>
      </c>
      <c r="G4084" s="99">
        <v>4</v>
      </c>
      <c r="H4084" s="98" t="s">
        <v>1860</v>
      </c>
      <c r="I4084" s="97">
        <v>13</v>
      </c>
    </row>
    <row r="4085" spans="1:9" ht="15" x14ac:dyDescent="0.2">
      <c r="A4085" s="99">
        <v>310</v>
      </c>
      <c r="B4085" s="98" t="s">
        <v>1092</v>
      </c>
      <c r="C4085" s="98" t="s">
        <v>1172</v>
      </c>
      <c r="D4085" s="99">
        <v>12</v>
      </c>
      <c r="E4085" s="99">
        <v>626</v>
      </c>
      <c r="F4085" s="98" t="s">
        <v>1258</v>
      </c>
      <c r="G4085" s="99">
        <v>4</v>
      </c>
      <c r="H4085" s="98" t="s">
        <v>1857</v>
      </c>
      <c r="I4085" s="97">
        <v>7</v>
      </c>
    </row>
    <row r="4086" spans="1:9" ht="15" x14ac:dyDescent="0.2">
      <c r="A4086" s="99">
        <v>310</v>
      </c>
      <c r="B4086" s="98" t="s">
        <v>1092</v>
      </c>
      <c r="C4086" s="98" t="s">
        <v>1172</v>
      </c>
      <c r="D4086" s="99">
        <v>12</v>
      </c>
      <c r="E4086" s="99">
        <v>626</v>
      </c>
      <c r="F4086" s="98" t="s">
        <v>1258</v>
      </c>
      <c r="G4086" s="99">
        <v>5</v>
      </c>
      <c r="H4086" s="98" t="s">
        <v>1859</v>
      </c>
      <c r="I4086" s="97">
        <v>1</v>
      </c>
    </row>
    <row r="4087" spans="1:9" ht="15" x14ac:dyDescent="0.2">
      <c r="A4087" s="99">
        <v>310</v>
      </c>
      <c r="B4087" s="98" t="s">
        <v>1092</v>
      </c>
      <c r="C4087" s="98" t="s">
        <v>1172</v>
      </c>
      <c r="D4087" s="99">
        <v>12</v>
      </c>
      <c r="E4087" s="99">
        <v>626</v>
      </c>
      <c r="F4087" s="98" t="s">
        <v>1258</v>
      </c>
      <c r="G4087" s="99">
        <v>5</v>
      </c>
      <c r="H4087" s="98" t="s">
        <v>1858</v>
      </c>
      <c r="I4087" s="97">
        <v>4</v>
      </c>
    </row>
    <row r="4088" spans="1:9" ht="15" x14ac:dyDescent="0.2">
      <c r="A4088" s="99">
        <v>310</v>
      </c>
      <c r="B4088" s="98" t="s">
        <v>1092</v>
      </c>
      <c r="C4088" s="98" t="s">
        <v>1172</v>
      </c>
      <c r="D4088" s="99">
        <v>12</v>
      </c>
      <c r="E4088" s="99">
        <v>626</v>
      </c>
      <c r="F4088" s="98" t="s">
        <v>1258</v>
      </c>
      <c r="G4088" s="99">
        <v>5</v>
      </c>
      <c r="H4088" s="98" t="s">
        <v>1860</v>
      </c>
      <c r="I4088" s="97">
        <v>8</v>
      </c>
    </row>
    <row r="4089" spans="1:9" ht="15" x14ac:dyDescent="0.2">
      <c r="A4089" s="99">
        <v>310</v>
      </c>
      <c r="B4089" s="98" t="s">
        <v>1092</v>
      </c>
      <c r="C4089" s="98" t="s">
        <v>1172</v>
      </c>
      <c r="D4089" s="99">
        <v>12</v>
      </c>
      <c r="E4089" s="99">
        <v>626</v>
      </c>
      <c r="F4089" s="98" t="s">
        <v>1258</v>
      </c>
      <c r="G4089" s="99">
        <v>5</v>
      </c>
      <c r="H4089" s="98" t="s">
        <v>1857</v>
      </c>
      <c r="I4089" s="97">
        <v>10</v>
      </c>
    </row>
    <row r="4090" spans="1:9" ht="15" x14ac:dyDescent="0.2">
      <c r="A4090" s="99">
        <v>310</v>
      </c>
      <c r="B4090" s="98" t="s">
        <v>1092</v>
      </c>
      <c r="C4090" s="98" t="s">
        <v>1172</v>
      </c>
      <c r="D4090" s="99">
        <v>12</v>
      </c>
      <c r="E4090" s="99">
        <v>626</v>
      </c>
      <c r="F4090" s="98" t="s">
        <v>1258</v>
      </c>
      <c r="G4090" s="99">
        <v>6</v>
      </c>
      <c r="H4090" s="98" t="s">
        <v>1859</v>
      </c>
      <c r="I4090" s="97">
        <v>2</v>
      </c>
    </row>
    <row r="4091" spans="1:9" ht="15" x14ac:dyDescent="0.2">
      <c r="A4091" s="99">
        <v>310</v>
      </c>
      <c r="B4091" s="98" t="s">
        <v>1092</v>
      </c>
      <c r="C4091" s="98" t="s">
        <v>1172</v>
      </c>
      <c r="D4091" s="99">
        <v>12</v>
      </c>
      <c r="E4091" s="99">
        <v>626</v>
      </c>
      <c r="F4091" s="98" t="s">
        <v>1258</v>
      </c>
      <c r="G4091" s="99">
        <v>6</v>
      </c>
      <c r="H4091" s="98" t="s">
        <v>1858</v>
      </c>
      <c r="I4091" s="97">
        <v>10</v>
      </c>
    </row>
    <row r="4092" spans="1:9" ht="15" x14ac:dyDescent="0.2">
      <c r="A4092" s="99">
        <v>310</v>
      </c>
      <c r="B4092" s="98" t="s">
        <v>1092</v>
      </c>
      <c r="C4092" s="98" t="s">
        <v>1172</v>
      </c>
      <c r="D4092" s="99">
        <v>12</v>
      </c>
      <c r="E4092" s="99">
        <v>626</v>
      </c>
      <c r="F4092" s="98" t="s">
        <v>1258</v>
      </c>
      <c r="G4092" s="99">
        <v>6</v>
      </c>
      <c r="H4092" s="98" t="s">
        <v>1860</v>
      </c>
      <c r="I4092" s="97">
        <v>7</v>
      </c>
    </row>
    <row r="4093" spans="1:9" ht="15" x14ac:dyDescent="0.2">
      <c r="A4093" s="99">
        <v>310</v>
      </c>
      <c r="B4093" s="98" t="s">
        <v>1092</v>
      </c>
      <c r="C4093" s="98" t="s">
        <v>1172</v>
      </c>
      <c r="D4093" s="99">
        <v>12</v>
      </c>
      <c r="E4093" s="99">
        <v>626</v>
      </c>
      <c r="F4093" s="98" t="s">
        <v>1258</v>
      </c>
      <c r="G4093" s="99">
        <v>6</v>
      </c>
      <c r="H4093" s="98" t="s">
        <v>1857</v>
      </c>
      <c r="I4093" s="97">
        <v>6</v>
      </c>
    </row>
    <row r="4094" spans="1:9" ht="15" x14ac:dyDescent="0.2">
      <c r="A4094" s="99">
        <v>310</v>
      </c>
      <c r="B4094" s="98" t="s">
        <v>1092</v>
      </c>
      <c r="C4094" s="98" t="s">
        <v>1172</v>
      </c>
      <c r="D4094" s="99">
        <v>12</v>
      </c>
      <c r="E4094" s="99">
        <v>642</v>
      </c>
      <c r="F4094" s="98" t="s">
        <v>1257</v>
      </c>
      <c r="G4094" s="99">
        <v>2</v>
      </c>
      <c r="H4094" s="98" t="s">
        <v>1859</v>
      </c>
      <c r="I4094" s="97">
        <v>10</v>
      </c>
    </row>
    <row r="4095" spans="1:9" ht="15" x14ac:dyDescent="0.2">
      <c r="A4095" s="99">
        <v>310</v>
      </c>
      <c r="B4095" s="98" t="s">
        <v>1092</v>
      </c>
      <c r="C4095" s="98" t="s">
        <v>1172</v>
      </c>
      <c r="D4095" s="99">
        <v>12</v>
      </c>
      <c r="E4095" s="99">
        <v>629</v>
      </c>
      <c r="F4095" s="98" t="s">
        <v>1256</v>
      </c>
      <c r="G4095" s="99">
        <v>2</v>
      </c>
      <c r="H4095" s="98" t="s">
        <v>1859</v>
      </c>
      <c r="I4095" s="97">
        <v>5</v>
      </c>
    </row>
    <row r="4096" spans="1:9" ht="15" x14ac:dyDescent="0.2">
      <c r="A4096" s="99">
        <v>310</v>
      </c>
      <c r="B4096" s="98" t="s">
        <v>1092</v>
      </c>
      <c r="C4096" s="98" t="s">
        <v>1172</v>
      </c>
      <c r="D4096" s="99">
        <v>12</v>
      </c>
      <c r="E4096" s="99">
        <v>629</v>
      </c>
      <c r="F4096" s="98" t="s">
        <v>1256</v>
      </c>
      <c r="G4096" s="99">
        <v>2</v>
      </c>
      <c r="H4096" s="98" t="s">
        <v>1858</v>
      </c>
      <c r="I4096" s="97">
        <v>10</v>
      </c>
    </row>
    <row r="4097" spans="1:9" ht="15" x14ac:dyDescent="0.2">
      <c r="A4097" s="99">
        <v>310</v>
      </c>
      <c r="B4097" s="98" t="s">
        <v>1092</v>
      </c>
      <c r="C4097" s="98" t="s">
        <v>1172</v>
      </c>
      <c r="D4097" s="99">
        <v>12</v>
      </c>
      <c r="E4097" s="99">
        <v>629</v>
      </c>
      <c r="F4097" s="98" t="s">
        <v>1256</v>
      </c>
      <c r="G4097" s="99">
        <v>2</v>
      </c>
      <c r="H4097" s="98" t="s">
        <v>1860</v>
      </c>
      <c r="I4097" s="97">
        <v>7</v>
      </c>
    </row>
    <row r="4098" spans="1:9" ht="15" x14ac:dyDescent="0.2">
      <c r="A4098" s="99">
        <v>310</v>
      </c>
      <c r="B4098" s="98" t="s">
        <v>1092</v>
      </c>
      <c r="C4098" s="98" t="s">
        <v>1172</v>
      </c>
      <c r="D4098" s="99">
        <v>12</v>
      </c>
      <c r="E4098" s="99">
        <v>629</v>
      </c>
      <c r="F4098" s="98" t="s">
        <v>1256</v>
      </c>
      <c r="G4098" s="99">
        <v>2</v>
      </c>
      <c r="H4098" s="98" t="s">
        <v>1857</v>
      </c>
      <c r="I4098" s="97">
        <v>6</v>
      </c>
    </row>
    <row r="4099" spans="1:9" ht="15" x14ac:dyDescent="0.2">
      <c r="A4099" s="99">
        <v>310</v>
      </c>
      <c r="B4099" s="98" t="s">
        <v>1092</v>
      </c>
      <c r="C4099" s="98" t="s">
        <v>1172</v>
      </c>
      <c r="D4099" s="99">
        <v>12</v>
      </c>
      <c r="E4099" s="99">
        <v>629</v>
      </c>
      <c r="F4099" s="98" t="s">
        <v>1256</v>
      </c>
      <c r="G4099" s="99">
        <v>4</v>
      </c>
      <c r="H4099" s="98" t="s">
        <v>1859</v>
      </c>
      <c r="I4099" s="97">
        <v>7</v>
      </c>
    </row>
    <row r="4100" spans="1:9" ht="15" x14ac:dyDescent="0.2">
      <c r="A4100" s="99">
        <v>310</v>
      </c>
      <c r="B4100" s="98" t="s">
        <v>1092</v>
      </c>
      <c r="C4100" s="98" t="s">
        <v>1172</v>
      </c>
      <c r="D4100" s="99">
        <v>12</v>
      </c>
      <c r="E4100" s="99">
        <v>629</v>
      </c>
      <c r="F4100" s="98" t="s">
        <v>1256</v>
      </c>
      <c r="G4100" s="99">
        <v>4</v>
      </c>
      <c r="H4100" s="98" t="s">
        <v>1858</v>
      </c>
      <c r="I4100" s="97">
        <v>9</v>
      </c>
    </row>
    <row r="4101" spans="1:9" ht="15" x14ac:dyDescent="0.2">
      <c r="A4101" s="99">
        <v>310</v>
      </c>
      <c r="B4101" s="98" t="s">
        <v>1092</v>
      </c>
      <c r="C4101" s="98" t="s">
        <v>1172</v>
      </c>
      <c r="D4101" s="99">
        <v>12</v>
      </c>
      <c r="E4101" s="99">
        <v>629</v>
      </c>
      <c r="F4101" s="98" t="s">
        <v>1256</v>
      </c>
      <c r="G4101" s="99">
        <v>4</v>
      </c>
      <c r="H4101" s="98" t="s">
        <v>1860</v>
      </c>
      <c r="I4101" s="97">
        <v>6</v>
      </c>
    </row>
    <row r="4102" spans="1:9" ht="15" x14ac:dyDescent="0.2">
      <c r="A4102" s="99">
        <v>310</v>
      </c>
      <c r="B4102" s="98" t="s">
        <v>1092</v>
      </c>
      <c r="C4102" s="98" t="s">
        <v>1172</v>
      </c>
      <c r="D4102" s="99">
        <v>12</v>
      </c>
      <c r="E4102" s="99">
        <v>629</v>
      </c>
      <c r="F4102" s="98" t="s">
        <v>1256</v>
      </c>
      <c r="G4102" s="99">
        <v>4</v>
      </c>
      <c r="H4102" s="98" t="s">
        <v>1857</v>
      </c>
      <c r="I4102" s="97">
        <v>3</v>
      </c>
    </row>
    <row r="4103" spans="1:9" ht="15" x14ac:dyDescent="0.2">
      <c r="A4103" s="99">
        <v>310</v>
      </c>
      <c r="B4103" s="98" t="s">
        <v>1092</v>
      </c>
      <c r="C4103" s="98" t="s">
        <v>1172</v>
      </c>
      <c r="D4103" s="99">
        <v>12</v>
      </c>
      <c r="E4103" s="99">
        <v>629</v>
      </c>
      <c r="F4103" s="98" t="s">
        <v>1256</v>
      </c>
      <c r="G4103" s="99">
        <v>5</v>
      </c>
      <c r="H4103" s="98" t="s">
        <v>1859</v>
      </c>
      <c r="I4103" s="97">
        <v>5</v>
      </c>
    </row>
    <row r="4104" spans="1:9" ht="15" x14ac:dyDescent="0.2">
      <c r="A4104" s="99">
        <v>310</v>
      </c>
      <c r="B4104" s="98" t="s">
        <v>1092</v>
      </c>
      <c r="C4104" s="98" t="s">
        <v>1172</v>
      </c>
      <c r="D4104" s="99">
        <v>12</v>
      </c>
      <c r="E4104" s="99">
        <v>629</v>
      </c>
      <c r="F4104" s="98" t="s">
        <v>1256</v>
      </c>
      <c r="G4104" s="99">
        <v>5</v>
      </c>
      <c r="H4104" s="98" t="s">
        <v>1858</v>
      </c>
      <c r="I4104" s="97">
        <v>13</v>
      </c>
    </row>
    <row r="4105" spans="1:9" ht="15" x14ac:dyDescent="0.2">
      <c r="A4105" s="99">
        <v>310</v>
      </c>
      <c r="B4105" s="98" t="s">
        <v>1092</v>
      </c>
      <c r="C4105" s="98" t="s">
        <v>1172</v>
      </c>
      <c r="D4105" s="99">
        <v>12</v>
      </c>
      <c r="E4105" s="99">
        <v>629</v>
      </c>
      <c r="F4105" s="98" t="s">
        <v>1256</v>
      </c>
      <c r="G4105" s="99">
        <v>5</v>
      </c>
      <c r="H4105" s="98" t="s">
        <v>1860</v>
      </c>
      <c r="I4105" s="97">
        <v>9</v>
      </c>
    </row>
    <row r="4106" spans="1:9" ht="15" x14ac:dyDescent="0.2">
      <c r="A4106" s="99">
        <v>310</v>
      </c>
      <c r="B4106" s="98" t="s">
        <v>1092</v>
      </c>
      <c r="C4106" s="98" t="s">
        <v>1172</v>
      </c>
      <c r="D4106" s="99">
        <v>12</v>
      </c>
      <c r="E4106" s="99">
        <v>629</v>
      </c>
      <c r="F4106" s="98" t="s">
        <v>1256</v>
      </c>
      <c r="G4106" s="99">
        <v>5</v>
      </c>
      <c r="H4106" s="98" t="s">
        <v>1857</v>
      </c>
      <c r="I4106" s="97">
        <v>2</v>
      </c>
    </row>
    <row r="4107" spans="1:9" ht="15" x14ac:dyDescent="0.2">
      <c r="A4107" s="99">
        <v>310</v>
      </c>
      <c r="B4107" s="98" t="s">
        <v>1092</v>
      </c>
      <c r="C4107" s="98" t="s">
        <v>1172</v>
      </c>
      <c r="D4107" s="99">
        <v>12</v>
      </c>
      <c r="E4107" s="99">
        <v>629</v>
      </c>
      <c r="F4107" s="98" t="s">
        <v>1256</v>
      </c>
      <c r="G4107" s="99">
        <v>6</v>
      </c>
      <c r="H4107" s="98" t="s">
        <v>1859</v>
      </c>
      <c r="I4107" s="97">
        <v>3</v>
      </c>
    </row>
    <row r="4108" spans="1:9" ht="15" x14ac:dyDescent="0.2">
      <c r="A4108" s="99">
        <v>310</v>
      </c>
      <c r="B4108" s="98" t="s">
        <v>1092</v>
      </c>
      <c r="C4108" s="98" t="s">
        <v>1172</v>
      </c>
      <c r="D4108" s="99">
        <v>12</v>
      </c>
      <c r="E4108" s="99">
        <v>629</v>
      </c>
      <c r="F4108" s="98" t="s">
        <v>1256</v>
      </c>
      <c r="G4108" s="99">
        <v>6</v>
      </c>
      <c r="H4108" s="98" t="s">
        <v>1858</v>
      </c>
      <c r="I4108" s="97">
        <v>6</v>
      </c>
    </row>
    <row r="4109" spans="1:9" ht="15" x14ac:dyDescent="0.2">
      <c r="A4109" s="99">
        <v>310</v>
      </c>
      <c r="B4109" s="98" t="s">
        <v>1092</v>
      </c>
      <c r="C4109" s="98" t="s">
        <v>1172</v>
      </c>
      <c r="D4109" s="99">
        <v>12</v>
      </c>
      <c r="E4109" s="99">
        <v>629</v>
      </c>
      <c r="F4109" s="98" t="s">
        <v>1256</v>
      </c>
      <c r="G4109" s="99">
        <v>6</v>
      </c>
      <c r="H4109" s="98" t="s">
        <v>1860</v>
      </c>
      <c r="I4109" s="97">
        <v>4</v>
      </c>
    </row>
    <row r="4110" spans="1:9" ht="15" x14ac:dyDescent="0.2">
      <c r="A4110" s="99">
        <v>310</v>
      </c>
      <c r="B4110" s="98" t="s">
        <v>1092</v>
      </c>
      <c r="C4110" s="98" t="s">
        <v>1172</v>
      </c>
      <c r="D4110" s="99">
        <v>12</v>
      </c>
      <c r="E4110" s="99">
        <v>629</v>
      </c>
      <c r="F4110" s="98" t="s">
        <v>1256</v>
      </c>
      <c r="G4110" s="99">
        <v>6</v>
      </c>
      <c r="H4110" s="98" t="s">
        <v>1857</v>
      </c>
      <c r="I4110" s="97">
        <v>4</v>
      </c>
    </row>
    <row r="4111" spans="1:9" ht="15" x14ac:dyDescent="0.2">
      <c r="A4111" s="99">
        <v>310</v>
      </c>
      <c r="B4111" s="98" t="s">
        <v>1092</v>
      </c>
      <c r="C4111" s="98" t="s">
        <v>1172</v>
      </c>
      <c r="D4111" s="99">
        <v>12</v>
      </c>
      <c r="E4111" s="99">
        <v>611</v>
      </c>
      <c r="F4111" s="98" t="s">
        <v>1251</v>
      </c>
      <c r="G4111" s="99">
        <v>1</v>
      </c>
      <c r="H4111" s="98" t="s">
        <v>1859</v>
      </c>
      <c r="I4111" s="97">
        <v>4</v>
      </c>
    </row>
    <row r="4112" spans="1:9" ht="15" x14ac:dyDescent="0.2">
      <c r="A4112" s="99">
        <v>310</v>
      </c>
      <c r="B4112" s="98" t="s">
        <v>1092</v>
      </c>
      <c r="C4112" s="98" t="s">
        <v>1172</v>
      </c>
      <c r="D4112" s="99">
        <v>12</v>
      </c>
      <c r="E4112" s="99">
        <v>611</v>
      </c>
      <c r="F4112" s="98" t="s">
        <v>1251</v>
      </c>
      <c r="G4112" s="99">
        <v>1</v>
      </c>
      <c r="H4112" s="98" t="s">
        <v>1858</v>
      </c>
      <c r="I4112" s="97">
        <v>4</v>
      </c>
    </row>
    <row r="4113" spans="1:9" ht="15" x14ac:dyDescent="0.2">
      <c r="A4113" s="99">
        <v>310</v>
      </c>
      <c r="B4113" s="98" t="s">
        <v>1092</v>
      </c>
      <c r="C4113" s="98" t="s">
        <v>1172</v>
      </c>
      <c r="D4113" s="99">
        <v>12</v>
      </c>
      <c r="E4113" s="99">
        <v>611</v>
      </c>
      <c r="F4113" s="98" t="s">
        <v>1251</v>
      </c>
      <c r="G4113" s="99">
        <v>1</v>
      </c>
      <c r="H4113" s="98" t="s">
        <v>1860</v>
      </c>
      <c r="I4113" s="97">
        <v>5</v>
      </c>
    </row>
    <row r="4114" spans="1:9" ht="15" x14ac:dyDescent="0.2">
      <c r="A4114" s="99">
        <v>310</v>
      </c>
      <c r="B4114" s="98" t="s">
        <v>1092</v>
      </c>
      <c r="C4114" s="98" t="s">
        <v>1172</v>
      </c>
      <c r="D4114" s="99">
        <v>12</v>
      </c>
      <c r="E4114" s="99">
        <v>611</v>
      </c>
      <c r="F4114" s="98" t="s">
        <v>1251</v>
      </c>
      <c r="G4114" s="99">
        <v>1</v>
      </c>
      <c r="H4114" s="98" t="s">
        <v>1857</v>
      </c>
      <c r="I4114" s="97">
        <v>12</v>
      </c>
    </row>
    <row r="4115" spans="1:9" ht="15" x14ac:dyDescent="0.2">
      <c r="A4115" s="99">
        <v>310</v>
      </c>
      <c r="B4115" s="98" t="s">
        <v>1092</v>
      </c>
      <c r="C4115" s="98" t="s">
        <v>1172</v>
      </c>
      <c r="D4115" s="99">
        <v>12</v>
      </c>
      <c r="E4115" s="99">
        <v>611</v>
      </c>
      <c r="F4115" s="98" t="s">
        <v>1251</v>
      </c>
      <c r="G4115" s="99">
        <v>2</v>
      </c>
      <c r="H4115" s="98" t="s">
        <v>1909</v>
      </c>
      <c r="I4115" s="97">
        <v>3</v>
      </c>
    </row>
    <row r="4116" spans="1:9" ht="15" x14ac:dyDescent="0.2">
      <c r="A4116" s="99">
        <v>310</v>
      </c>
      <c r="B4116" s="98" t="s">
        <v>1092</v>
      </c>
      <c r="C4116" s="98" t="s">
        <v>1172</v>
      </c>
      <c r="D4116" s="99">
        <v>12</v>
      </c>
      <c r="E4116" s="99">
        <v>611</v>
      </c>
      <c r="F4116" s="98" t="s">
        <v>1251</v>
      </c>
      <c r="G4116" s="99">
        <v>4</v>
      </c>
      <c r="H4116" s="98" t="s">
        <v>1911</v>
      </c>
      <c r="I4116" s="97">
        <v>1</v>
      </c>
    </row>
    <row r="4117" spans="1:9" ht="15" x14ac:dyDescent="0.2">
      <c r="A4117" s="99">
        <v>310</v>
      </c>
      <c r="B4117" s="98" t="s">
        <v>1092</v>
      </c>
      <c r="C4117" s="98" t="s">
        <v>1172</v>
      </c>
      <c r="D4117" s="99">
        <v>12</v>
      </c>
      <c r="E4117" s="99">
        <v>611</v>
      </c>
      <c r="F4117" s="98" t="s">
        <v>1251</v>
      </c>
      <c r="G4117" s="99">
        <v>4</v>
      </c>
      <c r="H4117" s="98" t="s">
        <v>1909</v>
      </c>
      <c r="I4117" s="97">
        <v>2</v>
      </c>
    </row>
    <row r="4118" spans="1:9" ht="15" x14ac:dyDescent="0.2">
      <c r="A4118" s="99">
        <v>310</v>
      </c>
      <c r="B4118" s="98" t="s">
        <v>1092</v>
      </c>
      <c r="C4118" s="98" t="s">
        <v>1172</v>
      </c>
      <c r="D4118" s="99">
        <v>12</v>
      </c>
      <c r="E4118" s="99">
        <v>611</v>
      </c>
      <c r="F4118" s="98" t="s">
        <v>1251</v>
      </c>
      <c r="G4118" s="99">
        <v>4</v>
      </c>
      <c r="H4118" s="98" t="s">
        <v>1912</v>
      </c>
      <c r="I4118" s="97">
        <v>1</v>
      </c>
    </row>
    <row r="4119" spans="1:9" ht="15" x14ac:dyDescent="0.2">
      <c r="A4119" s="99">
        <v>310</v>
      </c>
      <c r="B4119" s="98" t="s">
        <v>1092</v>
      </c>
      <c r="C4119" s="98" t="s">
        <v>1172</v>
      </c>
      <c r="D4119" s="99">
        <v>12</v>
      </c>
      <c r="E4119" s="99">
        <v>611</v>
      </c>
      <c r="F4119" s="98" t="s">
        <v>1251</v>
      </c>
      <c r="G4119" s="99">
        <v>5</v>
      </c>
      <c r="H4119" s="98" t="s">
        <v>1910</v>
      </c>
      <c r="I4119" s="97">
        <v>1</v>
      </c>
    </row>
    <row r="4120" spans="1:9" ht="15" x14ac:dyDescent="0.2">
      <c r="A4120" s="99">
        <v>310</v>
      </c>
      <c r="B4120" s="98" t="s">
        <v>1092</v>
      </c>
      <c r="C4120" s="98" t="s">
        <v>1172</v>
      </c>
      <c r="D4120" s="99">
        <v>12</v>
      </c>
      <c r="E4120" s="99">
        <v>611</v>
      </c>
      <c r="F4120" s="98" t="s">
        <v>1251</v>
      </c>
      <c r="G4120" s="99">
        <v>5</v>
      </c>
      <c r="H4120" s="98" t="s">
        <v>1909</v>
      </c>
      <c r="I4120" s="97">
        <v>1</v>
      </c>
    </row>
    <row r="4121" spans="1:9" ht="15" x14ac:dyDescent="0.2">
      <c r="A4121" s="99">
        <v>310</v>
      </c>
      <c r="B4121" s="98" t="s">
        <v>1092</v>
      </c>
      <c r="C4121" s="98" t="s">
        <v>1172</v>
      </c>
      <c r="D4121" s="99">
        <v>12</v>
      </c>
      <c r="E4121" s="99">
        <v>611</v>
      </c>
      <c r="F4121" s="98" t="s">
        <v>1251</v>
      </c>
      <c r="G4121" s="99">
        <v>5</v>
      </c>
      <c r="H4121" s="98" t="s">
        <v>1912</v>
      </c>
      <c r="I4121" s="97">
        <v>1</v>
      </c>
    </row>
    <row r="4122" spans="1:9" ht="15" x14ac:dyDescent="0.2">
      <c r="A4122" s="99">
        <v>310</v>
      </c>
      <c r="B4122" s="98" t="s">
        <v>1092</v>
      </c>
      <c r="C4122" s="98" t="s">
        <v>1172</v>
      </c>
      <c r="D4122" s="99">
        <v>12</v>
      </c>
      <c r="E4122" s="99">
        <v>611</v>
      </c>
      <c r="F4122" s="98" t="s">
        <v>1251</v>
      </c>
      <c r="G4122" s="99">
        <v>6</v>
      </c>
      <c r="H4122" s="98" t="s">
        <v>1911</v>
      </c>
      <c r="I4122" s="97">
        <v>1</v>
      </c>
    </row>
    <row r="4123" spans="1:9" ht="15" x14ac:dyDescent="0.2">
      <c r="A4123" s="99">
        <v>310</v>
      </c>
      <c r="B4123" s="98" t="s">
        <v>1092</v>
      </c>
      <c r="C4123" s="98" t="s">
        <v>1172</v>
      </c>
      <c r="D4123" s="99">
        <v>12</v>
      </c>
      <c r="E4123" s="99">
        <v>611</v>
      </c>
      <c r="F4123" s="98" t="s">
        <v>1251</v>
      </c>
      <c r="G4123" s="99">
        <v>6</v>
      </c>
      <c r="H4123" s="98" t="s">
        <v>1910</v>
      </c>
      <c r="I4123" s="97">
        <v>1</v>
      </c>
    </row>
    <row r="4124" spans="1:9" ht="15" x14ac:dyDescent="0.2">
      <c r="A4124" s="99">
        <v>310</v>
      </c>
      <c r="B4124" s="98" t="s">
        <v>1092</v>
      </c>
      <c r="C4124" s="98" t="s">
        <v>1172</v>
      </c>
      <c r="D4124" s="99">
        <v>12</v>
      </c>
      <c r="E4124" s="99">
        <v>611</v>
      </c>
      <c r="F4124" s="98" t="s">
        <v>1251</v>
      </c>
      <c r="G4124" s="99">
        <v>6</v>
      </c>
      <c r="H4124" s="98" t="s">
        <v>1909</v>
      </c>
      <c r="I4124" s="97">
        <v>2</v>
      </c>
    </row>
    <row r="4125" spans="1:9" ht="15" x14ac:dyDescent="0.2">
      <c r="A4125" s="99">
        <v>310</v>
      </c>
      <c r="B4125" s="98" t="s">
        <v>1092</v>
      </c>
      <c r="C4125" s="98" t="s">
        <v>1169</v>
      </c>
      <c r="D4125" s="99">
        <v>12</v>
      </c>
      <c r="E4125" s="99">
        <v>612</v>
      </c>
      <c r="F4125" s="98" t="s">
        <v>1255</v>
      </c>
      <c r="G4125" s="99">
        <v>1</v>
      </c>
      <c r="H4125" s="98" t="s">
        <v>1908</v>
      </c>
      <c r="I4125" s="97">
        <v>6</v>
      </c>
    </row>
    <row r="4126" spans="1:9" ht="15" x14ac:dyDescent="0.2">
      <c r="A4126" s="99">
        <v>310</v>
      </c>
      <c r="B4126" s="98" t="s">
        <v>1092</v>
      </c>
      <c r="C4126" s="98" t="s">
        <v>1169</v>
      </c>
      <c r="D4126" s="99">
        <v>12</v>
      </c>
      <c r="E4126" s="99">
        <v>612</v>
      </c>
      <c r="F4126" s="98" t="s">
        <v>1255</v>
      </c>
      <c r="G4126" s="99">
        <v>1</v>
      </c>
      <c r="H4126" s="98" t="s">
        <v>1907</v>
      </c>
      <c r="I4126" s="97">
        <v>1</v>
      </c>
    </row>
    <row r="4127" spans="1:9" ht="15" x14ac:dyDescent="0.2">
      <c r="A4127" s="99">
        <v>310</v>
      </c>
      <c r="B4127" s="98" t="s">
        <v>1092</v>
      </c>
      <c r="C4127" s="98" t="s">
        <v>1169</v>
      </c>
      <c r="D4127" s="99">
        <v>12</v>
      </c>
      <c r="E4127" s="99">
        <v>612</v>
      </c>
      <c r="F4127" s="98" t="s">
        <v>1255</v>
      </c>
      <c r="G4127" s="99">
        <v>1</v>
      </c>
      <c r="H4127" s="98" t="s">
        <v>1906</v>
      </c>
      <c r="I4127" s="97">
        <v>16</v>
      </c>
    </row>
    <row r="4128" spans="1:9" ht="15" x14ac:dyDescent="0.2">
      <c r="A4128" s="99">
        <v>310</v>
      </c>
      <c r="B4128" s="98" t="s">
        <v>1092</v>
      </c>
      <c r="C4128" s="98" t="s">
        <v>1169</v>
      </c>
      <c r="D4128" s="99">
        <v>12</v>
      </c>
      <c r="E4128" s="99">
        <v>612</v>
      </c>
      <c r="F4128" s="98" t="s">
        <v>1255</v>
      </c>
      <c r="G4128" s="99">
        <v>1</v>
      </c>
      <c r="H4128" s="98" t="s">
        <v>1905</v>
      </c>
      <c r="I4128" s="97">
        <v>10</v>
      </c>
    </row>
    <row r="4129" spans="1:9" ht="15" x14ac:dyDescent="0.2">
      <c r="A4129" s="99">
        <v>310</v>
      </c>
      <c r="B4129" s="98" t="s">
        <v>1092</v>
      </c>
      <c r="C4129" s="98" t="s">
        <v>1169</v>
      </c>
      <c r="D4129" s="99">
        <v>12</v>
      </c>
      <c r="E4129" s="99">
        <v>612</v>
      </c>
      <c r="F4129" s="98" t="s">
        <v>1255</v>
      </c>
      <c r="G4129" s="99">
        <v>2</v>
      </c>
      <c r="H4129" s="98" t="s">
        <v>1854</v>
      </c>
      <c r="I4129" s="97">
        <v>25</v>
      </c>
    </row>
    <row r="4130" spans="1:9" ht="15" x14ac:dyDescent="0.2">
      <c r="A4130" s="99">
        <v>310</v>
      </c>
      <c r="B4130" s="98" t="s">
        <v>1092</v>
      </c>
      <c r="C4130" s="98" t="s">
        <v>1169</v>
      </c>
      <c r="D4130" s="99">
        <v>12</v>
      </c>
      <c r="E4130" s="99">
        <v>612</v>
      </c>
      <c r="F4130" s="98" t="s">
        <v>1255</v>
      </c>
      <c r="G4130" s="99">
        <v>4</v>
      </c>
      <c r="H4130" s="98" t="s">
        <v>1908</v>
      </c>
      <c r="I4130" s="97">
        <v>2</v>
      </c>
    </row>
    <row r="4131" spans="1:9" ht="15" x14ac:dyDescent="0.2">
      <c r="A4131" s="99">
        <v>310</v>
      </c>
      <c r="B4131" s="98" t="s">
        <v>1092</v>
      </c>
      <c r="C4131" s="98" t="s">
        <v>1169</v>
      </c>
      <c r="D4131" s="99">
        <v>12</v>
      </c>
      <c r="E4131" s="99">
        <v>612</v>
      </c>
      <c r="F4131" s="98" t="s">
        <v>1255</v>
      </c>
      <c r="G4131" s="99">
        <v>4</v>
      </c>
      <c r="H4131" s="98" t="s">
        <v>1907</v>
      </c>
      <c r="I4131" s="97">
        <v>2</v>
      </c>
    </row>
    <row r="4132" spans="1:9" ht="15" x14ac:dyDescent="0.2">
      <c r="A4132" s="99">
        <v>310</v>
      </c>
      <c r="B4132" s="98" t="s">
        <v>1092</v>
      </c>
      <c r="C4132" s="98" t="s">
        <v>1169</v>
      </c>
      <c r="D4132" s="99">
        <v>12</v>
      </c>
      <c r="E4132" s="99">
        <v>612</v>
      </c>
      <c r="F4132" s="98" t="s">
        <v>1255</v>
      </c>
      <c r="G4132" s="99">
        <v>4</v>
      </c>
      <c r="H4132" s="98" t="s">
        <v>1906</v>
      </c>
      <c r="I4132" s="97">
        <v>9</v>
      </c>
    </row>
    <row r="4133" spans="1:9" ht="15" x14ac:dyDescent="0.2">
      <c r="A4133" s="99">
        <v>310</v>
      </c>
      <c r="B4133" s="98" t="s">
        <v>1092</v>
      </c>
      <c r="C4133" s="98" t="s">
        <v>1169</v>
      </c>
      <c r="D4133" s="99">
        <v>12</v>
      </c>
      <c r="E4133" s="99">
        <v>612</v>
      </c>
      <c r="F4133" s="98" t="s">
        <v>1255</v>
      </c>
      <c r="G4133" s="99">
        <v>4</v>
      </c>
      <c r="H4133" s="98" t="s">
        <v>1905</v>
      </c>
      <c r="I4133" s="97">
        <v>5</v>
      </c>
    </row>
    <row r="4134" spans="1:9" ht="15" x14ac:dyDescent="0.2">
      <c r="A4134" s="99">
        <v>310</v>
      </c>
      <c r="B4134" s="98" t="s">
        <v>1092</v>
      </c>
      <c r="C4134" s="98" t="s">
        <v>1169</v>
      </c>
      <c r="D4134" s="99">
        <v>12</v>
      </c>
      <c r="E4134" s="99">
        <v>612</v>
      </c>
      <c r="F4134" s="98" t="s">
        <v>1255</v>
      </c>
      <c r="G4134" s="99">
        <v>5</v>
      </c>
      <c r="H4134" s="98" t="s">
        <v>1908</v>
      </c>
      <c r="I4134" s="97">
        <v>2</v>
      </c>
    </row>
    <row r="4135" spans="1:9" ht="15" x14ac:dyDescent="0.2">
      <c r="A4135" s="99">
        <v>310</v>
      </c>
      <c r="B4135" s="98" t="s">
        <v>1092</v>
      </c>
      <c r="C4135" s="98" t="s">
        <v>1169</v>
      </c>
      <c r="D4135" s="99">
        <v>12</v>
      </c>
      <c r="E4135" s="99">
        <v>612</v>
      </c>
      <c r="F4135" s="98" t="s">
        <v>1255</v>
      </c>
      <c r="G4135" s="99">
        <v>5</v>
      </c>
      <c r="H4135" s="98" t="s">
        <v>1907</v>
      </c>
      <c r="I4135" s="97">
        <v>1</v>
      </c>
    </row>
    <row r="4136" spans="1:9" ht="15" x14ac:dyDescent="0.2">
      <c r="A4136" s="99">
        <v>310</v>
      </c>
      <c r="B4136" s="98" t="s">
        <v>1092</v>
      </c>
      <c r="C4136" s="98" t="s">
        <v>1169</v>
      </c>
      <c r="D4136" s="99">
        <v>12</v>
      </c>
      <c r="E4136" s="99">
        <v>612</v>
      </c>
      <c r="F4136" s="98" t="s">
        <v>1255</v>
      </c>
      <c r="G4136" s="99">
        <v>5</v>
      </c>
      <c r="H4136" s="98" t="s">
        <v>1906</v>
      </c>
      <c r="I4136" s="97">
        <v>7</v>
      </c>
    </row>
    <row r="4137" spans="1:9" ht="15" x14ac:dyDescent="0.2">
      <c r="A4137" s="99">
        <v>310</v>
      </c>
      <c r="B4137" s="98" t="s">
        <v>1092</v>
      </c>
      <c r="C4137" s="98" t="s">
        <v>1169</v>
      </c>
      <c r="D4137" s="99">
        <v>12</v>
      </c>
      <c r="E4137" s="99">
        <v>612</v>
      </c>
      <c r="F4137" s="98" t="s">
        <v>1255</v>
      </c>
      <c r="G4137" s="99">
        <v>5</v>
      </c>
      <c r="H4137" s="98" t="s">
        <v>1905</v>
      </c>
      <c r="I4137" s="97">
        <v>8</v>
      </c>
    </row>
    <row r="4138" spans="1:9" ht="15" x14ac:dyDescent="0.2">
      <c r="A4138" s="99">
        <v>310</v>
      </c>
      <c r="B4138" s="98" t="s">
        <v>1092</v>
      </c>
      <c r="C4138" s="98" t="s">
        <v>1169</v>
      </c>
      <c r="D4138" s="99">
        <v>12</v>
      </c>
      <c r="E4138" s="99">
        <v>612</v>
      </c>
      <c r="F4138" s="98" t="s">
        <v>1255</v>
      </c>
      <c r="G4138" s="99">
        <v>6</v>
      </c>
      <c r="H4138" s="98" t="s">
        <v>1908</v>
      </c>
      <c r="I4138" s="97">
        <v>2</v>
      </c>
    </row>
    <row r="4139" spans="1:9" ht="15" x14ac:dyDescent="0.2">
      <c r="A4139" s="99">
        <v>310</v>
      </c>
      <c r="B4139" s="98" t="s">
        <v>1092</v>
      </c>
      <c r="C4139" s="98" t="s">
        <v>1169</v>
      </c>
      <c r="D4139" s="99">
        <v>12</v>
      </c>
      <c r="E4139" s="99">
        <v>612</v>
      </c>
      <c r="F4139" s="98" t="s">
        <v>1255</v>
      </c>
      <c r="G4139" s="99">
        <v>6</v>
      </c>
      <c r="H4139" s="98" t="s">
        <v>1907</v>
      </c>
      <c r="I4139" s="97">
        <v>1</v>
      </c>
    </row>
    <row r="4140" spans="1:9" ht="15" x14ac:dyDescent="0.2">
      <c r="A4140" s="99">
        <v>310</v>
      </c>
      <c r="B4140" s="98" t="s">
        <v>1092</v>
      </c>
      <c r="C4140" s="98" t="s">
        <v>1169</v>
      </c>
      <c r="D4140" s="99">
        <v>12</v>
      </c>
      <c r="E4140" s="99">
        <v>612</v>
      </c>
      <c r="F4140" s="98" t="s">
        <v>1255</v>
      </c>
      <c r="G4140" s="99">
        <v>6</v>
      </c>
      <c r="H4140" s="98" t="s">
        <v>1906</v>
      </c>
      <c r="I4140" s="97">
        <v>5</v>
      </c>
    </row>
    <row r="4141" spans="1:9" ht="15" x14ac:dyDescent="0.2">
      <c r="A4141" s="99">
        <v>310</v>
      </c>
      <c r="B4141" s="98" t="s">
        <v>1092</v>
      </c>
      <c r="C4141" s="98" t="s">
        <v>1169</v>
      </c>
      <c r="D4141" s="99">
        <v>12</v>
      </c>
      <c r="E4141" s="99">
        <v>612</v>
      </c>
      <c r="F4141" s="98" t="s">
        <v>1255</v>
      </c>
      <c r="G4141" s="99">
        <v>6</v>
      </c>
      <c r="H4141" s="98" t="s">
        <v>1905</v>
      </c>
      <c r="I4141" s="97">
        <v>4</v>
      </c>
    </row>
    <row r="4142" spans="1:9" ht="15" x14ac:dyDescent="0.2">
      <c r="A4142" s="99">
        <v>310</v>
      </c>
      <c r="B4142" s="98" t="s">
        <v>1092</v>
      </c>
      <c r="C4142" s="98" t="s">
        <v>1169</v>
      </c>
      <c r="D4142" s="99">
        <v>12</v>
      </c>
      <c r="E4142" s="99">
        <v>632</v>
      </c>
      <c r="F4142" s="98" t="s">
        <v>1254</v>
      </c>
      <c r="G4142" s="99">
        <v>1</v>
      </c>
      <c r="H4142" s="98" t="s">
        <v>1854</v>
      </c>
      <c r="I4142" s="97">
        <v>27</v>
      </c>
    </row>
    <row r="4143" spans="1:9" ht="15" x14ac:dyDescent="0.2">
      <c r="A4143" s="99">
        <v>310</v>
      </c>
      <c r="B4143" s="98" t="s">
        <v>1092</v>
      </c>
      <c r="C4143" s="98" t="s">
        <v>1169</v>
      </c>
      <c r="D4143" s="99">
        <v>12</v>
      </c>
      <c r="E4143" s="99">
        <v>632</v>
      </c>
      <c r="F4143" s="98" t="s">
        <v>1254</v>
      </c>
      <c r="G4143" s="99">
        <v>2</v>
      </c>
      <c r="H4143" s="98" t="s">
        <v>1867</v>
      </c>
      <c r="I4143" s="97">
        <v>14</v>
      </c>
    </row>
    <row r="4144" spans="1:9" ht="15" x14ac:dyDescent="0.2">
      <c r="A4144" s="99">
        <v>310</v>
      </c>
      <c r="B4144" s="98" t="s">
        <v>1092</v>
      </c>
      <c r="C4144" s="98" t="s">
        <v>1169</v>
      </c>
      <c r="D4144" s="99">
        <v>12</v>
      </c>
      <c r="E4144" s="99">
        <v>632</v>
      </c>
      <c r="F4144" s="98" t="s">
        <v>1254</v>
      </c>
      <c r="G4144" s="99">
        <v>4</v>
      </c>
      <c r="H4144" s="98" t="s">
        <v>1854</v>
      </c>
      <c r="I4144" s="97">
        <v>23</v>
      </c>
    </row>
    <row r="4145" spans="1:9" ht="15" x14ac:dyDescent="0.2">
      <c r="A4145" s="99">
        <v>310</v>
      </c>
      <c r="B4145" s="98" t="s">
        <v>1092</v>
      </c>
      <c r="C4145" s="98" t="s">
        <v>1169</v>
      </c>
      <c r="D4145" s="99">
        <v>12</v>
      </c>
      <c r="E4145" s="99">
        <v>632</v>
      </c>
      <c r="F4145" s="98" t="s">
        <v>1254</v>
      </c>
      <c r="G4145" s="99">
        <v>5</v>
      </c>
      <c r="H4145" s="98" t="s">
        <v>1867</v>
      </c>
      <c r="I4145" s="97">
        <v>15</v>
      </c>
    </row>
    <row r="4146" spans="1:9" ht="15" x14ac:dyDescent="0.2">
      <c r="A4146" s="99">
        <v>310</v>
      </c>
      <c r="B4146" s="98" t="s">
        <v>1092</v>
      </c>
      <c r="C4146" s="98" t="s">
        <v>1169</v>
      </c>
      <c r="D4146" s="99">
        <v>12</v>
      </c>
      <c r="E4146" s="99">
        <v>632</v>
      </c>
      <c r="F4146" s="98" t="s">
        <v>1254</v>
      </c>
      <c r="G4146" s="99">
        <v>6</v>
      </c>
      <c r="H4146" s="98" t="s">
        <v>1867</v>
      </c>
      <c r="I4146" s="97">
        <v>13</v>
      </c>
    </row>
    <row r="4147" spans="1:9" ht="15" x14ac:dyDescent="0.2">
      <c r="A4147" s="99">
        <v>310</v>
      </c>
      <c r="B4147" s="98" t="s">
        <v>1092</v>
      </c>
      <c r="C4147" s="98" t="s">
        <v>1166</v>
      </c>
      <c r="D4147" s="99">
        <v>12</v>
      </c>
      <c r="E4147" s="99">
        <v>634</v>
      </c>
      <c r="F4147" s="98" t="s">
        <v>1253</v>
      </c>
      <c r="G4147" s="99">
        <v>1</v>
      </c>
      <c r="H4147" s="98" t="s">
        <v>1853</v>
      </c>
      <c r="I4147" s="97">
        <v>29</v>
      </c>
    </row>
    <row r="4148" spans="1:9" ht="15" x14ac:dyDescent="0.2">
      <c r="A4148" s="99">
        <v>310</v>
      </c>
      <c r="B4148" s="98" t="s">
        <v>1092</v>
      </c>
      <c r="C4148" s="98" t="s">
        <v>1166</v>
      </c>
      <c r="D4148" s="99">
        <v>12</v>
      </c>
      <c r="E4148" s="99">
        <v>634</v>
      </c>
      <c r="F4148" s="98" t="s">
        <v>1253</v>
      </c>
      <c r="G4148" s="99">
        <v>2</v>
      </c>
      <c r="H4148" s="98" t="s">
        <v>1851</v>
      </c>
      <c r="I4148" s="97">
        <v>20</v>
      </c>
    </row>
    <row r="4149" spans="1:9" ht="15" x14ac:dyDescent="0.2">
      <c r="A4149" s="99">
        <v>310</v>
      </c>
      <c r="B4149" s="98" t="s">
        <v>1092</v>
      </c>
      <c r="C4149" s="98" t="s">
        <v>1166</v>
      </c>
      <c r="D4149" s="99">
        <v>12</v>
      </c>
      <c r="E4149" s="99">
        <v>634</v>
      </c>
      <c r="F4149" s="98" t="s">
        <v>1253</v>
      </c>
      <c r="G4149" s="99">
        <v>4</v>
      </c>
      <c r="H4149" s="98" t="s">
        <v>1851</v>
      </c>
      <c r="I4149" s="97">
        <v>15</v>
      </c>
    </row>
    <row r="4150" spans="1:9" ht="15" x14ac:dyDescent="0.2">
      <c r="A4150" s="99">
        <v>310</v>
      </c>
      <c r="B4150" s="98" t="s">
        <v>1092</v>
      </c>
      <c r="C4150" s="98" t="s">
        <v>1166</v>
      </c>
      <c r="D4150" s="99">
        <v>12</v>
      </c>
      <c r="E4150" s="99">
        <v>634</v>
      </c>
      <c r="F4150" s="98" t="s">
        <v>1253</v>
      </c>
      <c r="G4150" s="99">
        <v>5</v>
      </c>
      <c r="H4150" s="98" t="s">
        <v>1851</v>
      </c>
      <c r="I4150" s="97">
        <v>17</v>
      </c>
    </row>
    <row r="4151" spans="1:9" ht="15" x14ac:dyDescent="0.2">
      <c r="A4151" s="99">
        <v>310</v>
      </c>
      <c r="B4151" s="98" t="s">
        <v>1092</v>
      </c>
      <c r="C4151" s="98" t="s">
        <v>1166</v>
      </c>
      <c r="D4151" s="99">
        <v>12</v>
      </c>
      <c r="E4151" s="99">
        <v>634</v>
      </c>
      <c r="F4151" s="98" t="s">
        <v>1253</v>
      </c>
      <c r="G4151" s="99">
        <v>6</v>
      </c>
      <c r="H4151" s="98" t="s">
        <v>1853</v>
      </c>
      <c r="I4151" s="97">
        <v>26</v>
      </c>
    </row>
    <row r="4152" spans="1:9" ht="15" x14ac:dyDescent="0.2">
      <c r="A4152" s="99">
        <v>310</v>
      </c>
      <c r="B4152" s="98" t="s">
        <v>1092</v>
      </c>
      <c r="C4152" s="98" t="s">
        <v>1163</v>
      </c>
      <c r="D4152" s="99">
        <v>12</v>
      </c>
      <c r="E4152" s="99">
        <v>641</v>
      </c>
      <c r="F4152" s="98" t="s">
        <v>1252</v>
      </c>
      <c r="G4152" s="99">
        <v>1</v>
      </c>
      <c r="H4152" s="98" t="s">
        <v>1849</v>
      </c>
      <c r="I4152" s="97">
        <v>28</v>
      </c>
    </row>
    <row r="4153" spans="1:9" ht="15" x14ac:dyDescent="0.2">
      <c r="A4153" s="99">
        <v>310</v>
      </c>
      <c r="B4153" s="98" t="s">
        <v>1092</v>
      </c>
      <c r="C4153" s="98" t="s">
        <v>1163</v>
      </c>
      <c r="D4153" s="99">
        <v>12</v>
      </c>
      <c r="E4153" s="99">
        <v>641</v>
      </c>
      <c r="F4153" s="98" t="s">
        <v>1252</v>
      </c>
      <c r="G4153" s="99">
        <v>2</v>
      </c>
      <c r="H4153" s="98" t="s">
        <v>1848</v>
      </c>
      <c r="I4153" s="97">
        <v>22</v>
      </c>
    </row>
    <row r="4154" spans="1:9" ht="15" x14ac:dyDescent="0.2">
      <c r="A4154" s="99">
        <v>310</v>
      </c>
      <c r="B4154" s="98" t="s">
        <v>1092</v>
      </c>
      <c r="C4154" s="98" t="s">
        <v>1163</v>
      </c>
      <c r="D4154" s="99">
        <v>12</v>
      </c>
      <c r="E4154" s="99">
        <v>641</v>
      </c>
      <c r="F4154" s="98" t="s">
        <v>1252</v>
      </c>
      <c r="G4154" s="99">
        <v>4</v>
      </c>
      <c r="H4154" s="98" t="s">
        <v>1848</v>
      </c>
      <c r="I4154" s="97">
        <v>21</v>
      </c>
    </row>
    <row r="4155" spans="1:9" ht="15" x14ac:dyDescent="0.2">
      <c r="A4155" s="99">
        <v>310</v>
      </c>
      <c r="B4155" s="98" t="s">
        <v>1092</v>
      </c>
      <c r="C4155" s="98" t="s">
        <v>1163</v>
      </c>
      <c r="D4155" s="99">
        <v>12</v>
      </c>
      <c r="E4155" s="99">
        <v>641</v>
      </c>
      <c r="F4155" s="98" t="s">
        <v>1252</v>
      </c>
      <c r="G4155" s="99">
        <v>5</v>
      </c>
      <c r="H4155" s="98" t="s">
        <v>1848</v>
      </c>
      <c r="I4155" s="97">
        <v>19</v>
      </c>
    </row>
    <row r="4156" spans="1:9" ht="15" x14ac:dyDescent="0.2">
      <c r="A4156" s="99">
        <v>310</v>
      </c>
      <c r="B4156" s="98" t="s">
        <v>1092</v>
      </c>
      <c r="C4156" s="98" t="s">
        <v>1163</v>
      </c>
      <c r="D4156" s="99">
        <v>12</v>
      </c>
      <c r="E4156" s="99">
        <v>641</v>
      </c>
      <c r="F4156" s="98" t="s">
        <v>1252</v>
      </c>
      <c r="G4156" s="99">
        <v>6</v>
      </c>
      <c r="H4156" s="98" t="s">
        <v>1849</v>
      </c>
      <c r="I4156" s="97">
        <v>26</v>
      </c>
    </row>
    <row r="4157" spans="1:9" ht="15" x14ac:dyDescent="0.2">
      <c r="A4157" s="99">
        <v>310</v>
      </c>
      <c r="B4157" s="98" t="s">
        <v>1092</v>
      </c>
      <c r="C4157" s="98" t="s">
        <v>1163</v>
      </c>
      <c r="D4157" s="99">
        <v>12</v>
      </c>
      <c r="E4157" s="99">
        <v>611</v>
      </c>
      <c r="F4157" s="98" t="s">
        <v>1251</v>
      </c>
      <c r="G4157" s="99">
        <v>2</v>
      </c>
      <c r="H4157" s="98" t="s">
        <v>1902</v>
      </c>
      <c r="I4157" s="97">
        <v>12</v>
      </c>
    </row>
    <row r="4158" spans="1:9" ht="15" x14ac:dyDescent="0.2">
      <c r="A4158" s="99">
        <v>310</v>
      </c>
      <c r="B4158" s="98" t="s">
        <v>1092</v>
      </c>
      <c r="C4158" s="98" t="s">
        <v>1163</v>
      </c>
      <c r="D4158" s="99">
        <v>12</v>
      </c>
      <c r="E4158" s="99">
        <v>611</v>
      </c>
      <c r="F4158" s="98" t="s">
        <v>1251</v>
      </c>
      <c r="G4158" s="99">
        <v>2</v>
      </c>
      <c r="H4158" s="98" t="s">
        <v>1901</v>
      </c>
      <c r="I4158" s="97">
        <v>9</v>
      </c>
    </row>
    <row r="4159" spans="1:9" ht="15" x14ac:dyDescent="0.2">
      <c r="A4159" s="99">
        <v>310</v>
      </c>
      <c r="B4159" s="98" t="s">
        <v>1092</v>
      </c>
      <c r="C4159" s="98" t="s">
        <v>1163</v>
      </c>
      <c r="D4159" s="99">
        <v>12</v>
      </c>
      <c r="E4159" s="99">
        <v>611</v>
      </c>
      <c r="F4159" s="98" t="s">
        <v>1251</v>
      </c>
      <c r="G4159" s="99">
        <v>2</v>
      </c>
      <c r="H4159" s="98" t="s">
        <v>1903</v>
      </c>
      <c r="I4159" s="97">
        <v>1</v>
      </c>
    </row>
    <row r="4160" spans="1:9" ht="15" x14ac:dyDescent="0.2">
      <c r="A4160" s="99">
        <v>310</v>
      </c>
      <c r="B4160" s="98" t="s">
        <v>1092</v>
      </c>
      <c r="C4160" s="98" t="s">
        <v>1163</v>
      </c>
      <c r="D4160" s="99">
        <v>12</v>
      </c>
      <c r="E4160" s="99">
        <v>611</v>
      </c>
      <c r="F4160" s="98" t="s">
        <v>1251</v>
      </c>
      <c r="G4160" s="99">
        <v>4</v>
      </c>
      <c r="H4160" s="98" t="s">
        <v>1902</v>
      </c>
      <c r="I4160" s="97">
        <v>17</v>
      </c>
    </row>
    <row r="4161" spans="1:10" ht="15" x14ac:dyDescent="0.2">
      <c r="A4161" s="99">
        <v>310</v>
      </c>
      <c r="B4161" s="98" t="s">
        <v>1092</v>
      </c>
      <c r="C4161" s="98" t="s">
        <v>1163</v>
      </c>
      <c r="D4161" s="99">
        <v>12</v>
      </c>
      <c r="E4161" s="99">
        <v>611</v>
      </c>
      <c r="F4161" s="98" t="s">
        <v>1251</v>
      </c>
      <c r="G4161" s="99">
        <v>4</v>
      </c>
      <c r="H4161" s="98" t="s">
        <v>1901</v>
      </c>
      <c r="I4161" s="97">
        <v>5</v>
      </c>
    </row>
    <row r="4162" spans="1:10" ht="15" x14ac:dyDescent="0.2">
      <c r="A4162" s="99">
        <v>310</v>
      </c>
      <c r="B4162" s="98" t="s">
        <v>1092</v>
      </c>
      <c r="C4162" s="98" t="s">
        <v>1163</v>
      </c>
      <c r="D4162" s="99">
        <v>12</v>
      </c>
      <c r="E4162" s="99">
        <v>611</v>
      </c>
      <c r="F4162" s="98" t="s">
        <v>1251</v>
      </c>
      <c r="G4162" s="99">
        <v>4</v>
      </c>
      <c r="H4162" s="98" t="s">
        <v>1904</v>
      </c>
      <c r="I4162" s="97">
        <v>1</v>
      </c>
    </row>
    <row r="4163" spans="1:10" ht="15" x14ac:dyDescent="0.2">
      <c r="A4163" s="99">
        <v>310</v>
      </c>
      <c r="B4163" s="98" t="s">
        <v>1092</v>
      </c>
      <c r="C4163" s="98" t="s">
        <v>1163</v>
      </c>
      <c r="D4163" s="99">
        <v>12</v>
      </c>
      <c r="E4163" s="99">
        <v>611</v>
      </c>
      <c r="F4163" s="98" t="s">
        <v>1251</v>
      </c>
      <c r="G4163" s="99">
        <v>4</v>
      </c>
      <c r="H4163" s="98" t="s">
        <v>1900</v>
      </c>
      <c r="I4163" s="97">
        <v>1</v>
      </c>
    </row>
    <row r="4164" spans="1:10" ht="15" x14ac:dyDescent="0.2">
      <c r="A4164" s="99">
        <v>310</v>
      </c>
      <c r="B4164" s="98" t="s">
        <v>1092</v>
      </c>
      <c r="C4164" s="98" t="s">
        <v>1163</v>
      </c>
      <c r="D4164" s="99">
        <v>12</v>
      </c>
      <c r="E4164" s="99">
        <v>611</v>
      </c>
      <c r="F4164" s="98" t="s">
        <v>1251</v>
      </c>
      <c r="G4164" s="99">
        <v>5</v>
      </c>
      <c r="H4164" s="98" t="s">
        <v>1902</v>
      </c>
      <c r="I4164" s="97">
        <v>13</v>
      </c>
    </row>
    <row r="4165" spans="1:10" ht="15" x14ac:dyDescent="0.2">
      <c r="A4165" s="99">
        <v>310</v>
      </c>
      <c r="B4165" s="98" t="s">
        <v>1092</v>
      </c>
      <c r="C4165" s="98" t="s">
        <v>1163</v>
      </c>
      <c r="D4165" s="99">
        <v>12</v>
      </c>
      <c r="E4165" s="99">
        <v>611</v>
      </c>
      <c r="F4165" s="98" t="s">
        <v>1251</v>
      </c>
      <c r="G4165" s="99">
        <v>5</v>
      </c>
      <c r="H4165" s="98" t="s">
        <v>1901</v>
      </c>
      <c r="I4165" s="97">
        <v>8</v>
      </c>
    </row>
    <row r="4166" spans="1:10" ht="15" x14ac:dyDescent="0.2">
      <c r="A4166" s="99">
        <v>310</v>
      </c>
      <c r="B4166" s="98" t="s">
        <v>1092</v>
      </c>
      <c r="C4166" s="98" t="s">
        <v>1163</v>
      </c>
      <c r="D4166" s="99">
        <v>12</v>
      </c>
      <c r="E4166" s="99">
        <v>611</v>
      </c>
      <c r="F4166" s="98" t="s">
        <v>1251</v>
      </c>
      <c r="G4166" s="99">
        <v>5</v>
      </c>
      <c r="H4166" s="98" t="s">
        <v>1903</v>
      </c>
      <c r="I4166" s="97">
        <v>1</v>
      </c>
    </row>
    <row r="4167" spans="1:10" ht="15" x14ac:dyDescent="0.2">
      <c r="A4167" s="99">
        <v>310</v>
      </c>
      <c r="B4167" s="98" t="s">
        <v>1092</v>
      </c>
      <c r="C4167" s="98" t="s">
        <v>1163</v>
      </c>
      <c r="D4167" s="99">
        <v>12</v>
      </c>
      <c r="E4167" s="99">
        <v>611</v>
      </c>
      <c r="F4167" s="98" t="s">
        <v>1251</v>
      </c>
      <c r="G4167" s="99">
        <v>5</v>
      </c>
      <c r="H4167" s="98" t="s">
        <v>1900</v>
      </c>
      <c r="I4167" s="97">
        <v>1</v>
      </c>
    </row>
    <row r="4168" spans="1:10" ht="15" x14ac:dyDescent="0.2">
      <c r="A4168" s="99">
        <v>310</v>
      </c>
      <c r="B4168" s="98" t="s">
        <v>1092</v>
      </c>
      <c r="C4168" s="98" t="s">
        <v>1163</v>
      </c>
      <c r="D4168" s="99">
        <v>12</v>
      </c>
      <c r="E4168" s="99">
        <v>611</v>
      </c>
      <c r="F4168" s="98" t="s">
        <v>1251</v>
      </c>
      <c r="G4168" s="99">
        <v>6</v>
      </c>
      <c r="H4168" s="98" t="s">
        <v>1902</v>
      </c>
      <c r="I4168" s="97">
        <v>12</v>
      </c>
    </row>
    <row r="4169" spans="1:10" ht="15" x14ac:dyDescent="0.2">
      <c r="A4169" s="99">
        <v>310</v>
      </c>
      <c r="B4169" s="98" t="s">
        <v>1092</v>
      </c>
      <c r="C4169" s="98" t="s">
        <v>1163</v>
      </c>
      <c r="D4169" s="99">
        <v>12</v>
      </c>
      <c r="E4169" s="99">
        <v>611</v>
      </c>
      <c r="F4169" s="98" t="s">
        <v>1251</v>
      </c>
      <c r="G4169" s="99">
        <v>6</v>
      </c>
      <c r="H4169" s="98" t="s">
        <v>1901</v>
      </c>
      <c r="I4169" s="97">
        <v>12</v>
      </c>
    </row>
    <row r="4170" spans="1:10" ht="15" x14ac:dyDescent="0.2">
      <c r="A4170" s="99">
        <v>310</v>
      </c>
      <c r="B4170" s="98" t="s">
        <v>1092</v>
      </c>
      <c r="C4170" s="98" t="s">
        <v>1163</v>
      </c>
      <c r="D4170" s="99">
        <v>12</v>
      </c>
      <c r="E4170" s="99">
        <v>611</v>
      </c>
      <c r="F4170" s="98" t="s">
        <v>1251</v>
      </c>
      <c r="G4170" s="99">
        <v>6</v>
      </c>
      <c r="H4170" s="98" t="s">
        <v>1900</v>
      </c>
      <c r="I4170" s="97">
        <v>1</v>
      </c>
    </row>
    <row r="4171" spans="1:10" ht="15" x14ac:dyDescent="0.2">
      <c r="A4171" s="99">
        <v>313</v>
      </c>
      <c r="B4171" s="98" t="s">
        <v>1086</v>
      </c>
      <c r="C4171" s="98" t="s">
        <v>1172</v>
      </c>
      <c r="D4171" s="99">
        <v>9</v>
      </c>
      <c r="E4171" s="99">
        <v>819</v>
      </c>
      <c r="F4171" s="98" t="s">
        <v>1249</v>
      </c>
      <c r="G4171" s="99">
        <v>3</v>
      </c>
      <c r="H4171" s="98" t="s">
        <v>1860</v>
      </c>
      <c r="I4171" s="97">
        <v>1</v>
      </c>
      <c r="J4171" s="92" t="s">
        <v>1868</v>
      </c>
    </row>
    <row r="4172" spans="1:10" ht="15" x14ac:dyDescent="0.2">
      <c r="A4172" s="99">
        <v>313</v>
      </c>
      <c r="B4172" s="98" t="s">
        <v>1086</v>
      </c>
      <c r="C4172" s="98" t="s">
        <v>1172</v>
      </c>
      <c r="D4172" s="99">
        <v>9</v>
      </c>
      <c r="E4172" s="99">
        <v>821</v>
      </c>
      <c r="F4172" s="98" t="s">
        <v>1248</v>
      </c>
      <c r="G4172" s="99">
        <v>2</v>
      </c>
      <c r="H4172" s="98" t="s">
        <v>1859</v>
      </c>
      <c r="I4172" s="97">
        <v>10</v>
      </c>
      <c r="J4172" s="92" t="s">
        <v>1868</v>
      </c>
    </row>
    <row r="4173" spans="1:10" ht="15" x14ac:dyDescent="0.2">
      <c r="A4173" s="99">
        <v>313</v>
      </c>
      <c r="B4173" s="98" t="s">
        <v>1086</v>
      </c>
      <c r="C4173" s="98" t="s">
        <v>1172</v>
      </c>
      <c r="D4173" s="99">
        <v>9</v>
      </c>
      <c r="E4173" s="99">
        <v>821</v>
      </c>
      <c r="F4173" s="98" t="s">
        <v>1248</v>
      </c>
      <c r="G4173" s="99">
        <v>3</v>
      </c>
      <c r="H4173" s="98" t="s">
        <v>1859</v>
      </c>
      <c r="I4173" s="97">
        <v>8</v>
      </c>
      <c r="J4173" s="92" t="s">
        <v>1868</v>
      </c>
    </row>
    <row r="4174" spans="1:10" ht="15" x14ac:dyDescent="0.2">
      <c r="A4174" s="99">
        <v>313</v>
      </c>
      <c r="B4174" s="98" t="s">
        <v>1086</v>
      </c>
      <c r="C4174" s="98" t="s">
        <v>1169</v>
      </c>
      <c r="D4174" s="99">
        <v>9</v>
      </c>
      <c r="E4174" s="99">
        <v>823</v>
      </c>
      <c r="F4174" s="98" t="s">
        <v>1247</v>
      </c>
      <c r="G4174" s="99">
        <v>1</v>
      </c>
      <c r="H4174" s="98" t="s">
        <v>1854</v>
      </c>
      <c r="I4174" s="97">
        <v>2</v>
      </c>
      <c r="J4174" s="92" t="s">
        <v>1868</v>
      </c>
    </row>
    <row r="4175" spans="1:10" ht="15" x14ac:dyDescent="0.2">
      <c r="A4175" s="99">
        <v>313</v>
      </c>
      <c r="B4175" s="98" t="s">
        <v>1086</v>
      </c>
      <c r="C4175" s="98" t="s">
        <v>1166</v>
      </c>
      <c r="D4175" s="99">
        <v>9</v>
      </c>
      <c r="E4175" s="99">
        <v>824</v>
      </c>
      <c r="F4175" s="98" t="s">
        <v>1245</v>
      </c>
      <c r="G4175" s="99">
        <v>1</v>
      </c>
      <c r="H4175" s="98" t="s">
        <v>1851</v>
      </c>
      <c r="I4175" s="97">
        <v>10</v>
      </c>
      <c r="J4175" s="92" t="s">
        <v>1868</v>
      </c>
    </row>
    <row r="4176" spans="1:10" ht="15" x14ac:dyDescent="0.2">
      <c r="A4176" s="99">
        <v>313</v>
      </c>
      <c r="B4176" s="98" t="s">
        <v>1086</v>
      </c>
      <c r="C4176" s="98" t="s">
        <v>1166</v>
      </c>
      <c r="D4176" s="99">
        <v>9</v>
      </c>
      <c r="E4176" s="99">
        <v>824</v>
      </c>
      <c r="F4176" s="98" t="s">
        <v>1245</v>
      </c>
      <c r="G4176" s="99">
        <v>2</v>
      </c>
      <c r="H4176" s="98" t="s">
        <v>1851</v>
      </c>
      <c r="I4176" s="97">
        <v>9</v>
      </c>
      <c r="J4176" s="92" t="s">
        <v>1868</v>
      </c>
    </row>
    <row r="4177" spans="1:10" ht="15" x14ac:dyDescent="0.2">
      <c r="A4177" s="99">
        <v>313</v>
      </c>
      <c r="B4177" s="98" t="s">
        <v>1086</v>
      </c>
      <c r="C4177" s="98" t="s">
        <v>1166</v>
      </c>
      <c r="D4177" s="99">
        <v>9</v>
      </c>
      <c r="E4177" s="99">
        <v>827</v>
      </c>
      <c r="F4177" s="98" t="s">
        <v>1244</v>
      </c>
      <c r="G4177" s="99">
        <v>2</v>
      </c>
      <c r="H4177" s="98" t="s">
        <v>1871</v>
      </c>
      <c r="I4177" s="97">
        <v>1</v>
      </c>
      <c r="J4177" s="92" t="s">
        <v>1868</v>
      </c>
    </row>
    <row r="4178" spans="1:10" ht="15" x14ac:dyDescent="0.2">
      <c r="A4178" s="99">
        <v>313</v>
      </c>
      <c r="B4178" s="98" t="s">
        <v>1086</v>
      </c>
      <c r="C4178" s="98" t="s">
        <v>1163</v>
      </c>
      <c r="D4178" s="99">
        <v>9</v>
      </c>
      <c r="E4178" s="99">
        <v>826</v>
      </c>
      <c r="F4178" s="98" t="s">
        <v>1243</v>
      </c>
      <c r="G4178" s="99">
        <v>3</v>
      </c>
      <c r="H4178" s="98" t="s">
        <v>1849</v>
      </c>
      <c r="I4178" s="97">
        <v>1</v>
      </c>
      <c r="J4178" s="92" t="s">
        <v>1868</v>
      </c>
    </row>
    <row r="4179" spans="1:10" ht="15" x14ac:dyDescent="0.2">
      <c r="A4179" s="99">
        <v>313</v>
      </c>
      <c r="B4179" s="98" t="s">
        <v>1086</v>
      </c>
      <c r="C4179" s="98" t="s">
        <v>1172</v>
      </c>
      <c r="D4179" s="99">
        <v>10</v>
      </c>
      <c r="E4179" s="99">
        <v>819</v>
      </c>
      <c r="F4179" s="98" t="s">
        <v>1249</v>
      </c>
      <c r="G4179" s="99">
        <v>3</v>
      </c>
      <c r="H4179" s="98" t="s">
        <v>1860</v>
      </c>
      <c r="I4179" s="97">
        <v>1</v>
      </c>
      <c r="J4179" s="92" t="s">
        <v>1868</v>
      </c>
    </row>
    <row r="4180" spans="1:10" ht="15" x14ac:dyDescent="0.2">
      <c r="A4180" s="99">
        <v>313</v>
      </c>
      <c r="B4180" s="98" t="s">
        <v>1086</v>
      </c>
      <c r="C4180" s="98" t="s">
        <v>1172</v>
      </c>
      <c r="D4180" s="99">
        <v>10</v>
      </c>
      <c r="E4180" s="99">
        <v>821</v>
      </c>
      <c r="F4180" s="98" t="s">
        <v>1248</v>
      </c>
      <c r="G4180" s="99">
        <v>2</v>
      </c>
      <c r="H4180" s="98" t="s">
        <v>1859</v>
      </c>
      <c r="I4180" s="97">
        <v>1</v>
      </c>
      <c r="J4180" s="92" t="s">
        <v>1868</v>
      </c>
    </row>
    <row r="4181" spans="1:10" ht="15" x14ac:dyDescent="0.2">
      <c r="A4181" s="99">
        <v>313</v>
      </c>
      <c r="B4181" s="98" t="s">
        <v>1086</v>
      </c>
      <c r="C4181" s="98" t="s">
        <v>1172</v>
      </c>
      <c r="D4181" s="99">
        <v>10</v>
      </c>
      <c r="E4181" s="99">
        <v>821</v>
      </c>
      <c r="F4181" s="98" t="s">
        <v>1248</v>
      </c>
      <c r="G4181" s="99">
        <v>3</v>
      </c>
      <c r="H4181" s="98" t="s">
        <v>1859</v>
      </c>
      <c r="I4181" s="97">
        <v>4</v>
      </c>
      <c r="J4181" s="92" t="s">
        <v>1868</v>
      </c>
    </row>
    <row r="4182" spans="1:10" ht="15" x14ac:dyDescent="0.2">
      <c r="A4182" s="99">
        <v>313</v>
      </c>
      <c r="B4182" s="98" t="s">
        <v>1086</v>
      </c>
      <c r="C4182" s="98" t="s">
        <v>1169</v>
      </c>
      <c r="D4182" s="99">
        <v>10</v>
      </c>
      <c r="E4182" s="99">
        <v>823</v>
      </c>
      <c r="F4182" s="98" t="s">
        <v>1247</v>
      </c>
      <c r="G4182" s="99">
        <v>1</v>
      </c>
      <c r="H4182" s="98" t="s">
        <v>1854</v>
      </c>
      <c r="I4182" s="97">
        <v>14</v>
      </c>
      <c r="J4182" s="92" t="s">
        <v>1868</v>
      </c>
    </row>
    <row r="4183" spans="1:10" ht="15" x14ac:dyDescent="0.2">
      <c r="A4183" s="99">
        <v>313</v>
      </c>
      <c r="B4183" s="98" t="s">
        <v>1086</v>
      </c>
      <c r="C4183" s="98" t="s">
        <v>1169</v>
      </c>
      <c r="D4183" s="99">
        <v>10</v>
      </c>
      <c r="E4183" s="99">
        <v>823</v>
      </c>
      <c r="F4183" s="98" t="s">
        <v>1247</v>
      </c>
      <c r="G4183" s="99">
        <v>2</v>
      </c>
      <c r="H4183" s="98" t="s">
        <v>1854</v>
      </c>
      <c r="I4183" s="97">
        <v>11</v>
      </c>
      <c r="J4183" s="92" t="s">
        <v>1868</v>
      </c>
    </row>
    <row r="4184" spans="1:10" ht="15" x14ac:dyDescent="0.2">
      <c r="A4184" s="99">
        <v>313</v>
      </c>
      <c r="B4184" s="98" t="s">
        <v>1086</v>
      </c>
      <c r="C4184" s="98" t="s">
        <v>1166</v>
      </c>
      <c r="D4184" s="99">
        <v>10</v>
      </c>
      <c r="E4184" s="99">
        <v>824</v>
      </c>
      <c r="F4184" s="98" t="s">
        <v>1245</v>
      </c>
      <c r="G4184" s="99">
        <v>1</v>
      </c>
      <c r="H4184" s="98" t="s">
        <v>1851</v>
      </c>
      <c r="I4184" s="97">
        <v>2</v>
      </c>
      <c r="J4184" s="92" t="s">
        <v>1868</v>
      </c>
    </row>
    <row r="4185" spans="1:10" ht="15" x14ac:dyDescent="0.2">
      <c r="A4185" s="99">
        <v>313</v>
      </c>
      <c r="B4185" s="98" t="s">
        <v>1086</v>
      </c>
      <c r="C4185" s="98" t="s">
        <v>1166</v>
      </c>
      <c r="D4185" s="99">
        <v>10</v>
      </c>
      <c r="E4185" s="99">
        <v>824</v>
      </c>
      <c r="F4185" s="98" t="s">
        <v>1245</v>
      </c>
      <c r="G4185" s="99">
        <v>2</v>
      </c>
      <c r="H4185" s="98" t="s">
        <v>1851</v>
      </c>
      <c r="I4185" s="97">
        <v>1</v>
      </c>
      <c r="J4185" s="92" t="s">
        <v>1868</v>
      </c>
    </row>
    <row r="4186" spans="1:10" ht="15" x14ac:dyDescent="0.2">
      <c r="A4186" s="99">
        <v>313</v>
      </c>
      <c r="B4186" s="98" t="s">
        <v>1086</v>
      </c>
      <c r="C4186" s="98" t="s">
        <v>1166</v>
      </c>
      <c r="D4186" s="99">
        <v>10</v>
      </c>
      <c r="E4186" s="99">
        <v>824</v>
      </c>
      <c r="F4186" s="98" t="s">
        <v>1245</v>
      </c>
      <c r="G4186" s="99">
        <v>3</v>
      </c>
      <c r="H4186" s="98" t="s">
        <v>1878</v>
      </c>
      <c r="I4186" s="97">
        <v>1</v>
      </c>
      <c r="J4186" s="92" t="s">
        <v>1868</v>
      </c>
    </row>
    <row r="4187" spans="1:10" ht="15" x14ac:dyDescent="0.2">
      <c r="A4187" s="99">
        <v>313</v>
      </c>
      <c r="B4187" s="98" t="s">
        <v>1086</v>
      </c>
      <c r="C4187" s="98" t="s">
        <v>1166</v>
      </c>
      <c r="D4187" s="99">
        <v>10</v>
      </c>
      <c r="E4187" s="99">
        <v>827</v>
      </c>
      <c r="F4187" s="98" t="s">
        <v>1244</v>
      </c>
      <c r="G4187" s="99">
        <v>2</v>
      </c>
      <c r="H4187" s="98" t="s">
        <v>1871</v>
      </c>
      <c r="I4187" s="97">
        <v>13</v>
      </c>
      <c r="J4187" s="92" t="s">
        <v>1868</v>
      </c>
    </row>
    <row r="4188" spans="1:10" ht="15" x14ac:dyDescent="0.2">
      <c r="A4188" s="99">
        <v>313</v>
      </c>
      <c r="B4188" s="98" t="s">
        <v>1086</v>
      </c>
      <c r="C4188" s="98" t="s">
        <v>1166</v>
      </c>
      <c r="D4188" s="99">
        <v>10</v>
      </c>
      <c r="E4188" s="99">
        <v>827</v>
      </c>
      <c r="F4188" s="98" t="s">
        <v>1244</v>
      </c>
      <c r="G4188" s="99">
        <v>3</v>
      </c>
      <c r="H4188" s="98" t="s">
        <v>1899</v>
      </c>
      <c r="I4188" s="97">
        <v>6</v>
      </c>
      <c r="J4188" s="92" t="s">
        <v>1868</v>
      </c>
    </row>
    <row r="4189" spans="1:10" ht="15" x14ac:dyDescent="0.2">
      <c r="A4189" s="99">
        <v>313</v>
      </c>
      <c r="B4189" s="98" t="s">
        <v>1086</v>
      </c>
      <c r="C4189" s="98" t="s">
        <v>1163</v>
      </c>
      <c r="D4189" s="99">
        <v>10</v>
      </c>
      <c r="E4189" s="99">
        <v>826</v>
      </c>
      <c r="F4189" s="98" t="s">
        <v>1243</v>
      </c>
      <c r="G4189" s="99">
        <v>1</v>
      </c>
      <c r="H4189" s="98" t="s">
        <v>1849</v>
      </c>
      <c r="I4189" s="97">
        <v>10</v>
      </c>
      <c r="J4189" s="92" t="s">
        <v>1868</v>
      </c>
    </row>
    <row r="4190" spans="1:10" ht="15" x14ac:dyDescent="0.2">
      <c r="A4190" s="99">
        <v>313</v>
      </c>
      <c r="B4190" s="98" t="s">
        <v>1086</v>
      </c>
      <c r="C4190" s="98" t="s">
        <v>1163</v>
      </c>
      <c r="D4190" s="99">
        <v>10</v>
      </c>
      <c r="E4190" s="99">
        <v>826</v>
      </c>
      <c r="F4190" s="98" t="s">
        <v>1243</v>
      </c>
      <c r="G4190" s="99">
        <v>3</v>
      </c>
      <c r="H4190" s="98" t="s">
        <v>1849</v>
      </c>
      <c r="I4190" s="97">
        <v>12</v>
      </c>
      <c r="J4190" s="92" t="s">
        <v>1868</v>
      </c>
    </row>
    <row r="4191" spans="1:10" ht="15" x14ac:dyDescent="0.2">
      <c r="A4191" s="99">
        <v>313</v>
      </c>
      <c r="B4191" s="98" t="s">
        <v>1086</v>
      </c>
      <c r="C4191" s="98" t="s">
        <v>1172</v>
      </c>
      <c r="D4191" s="99">
        <v>11</v>
      </c>
      <c r="E4191" s="99">
        <v>819</v>
      </c>
      <c r="F4191" s="98" t="s">
        <v>1249</v>
      </c>
      <c r="G4191" s="99">
        <v>1</v>
      </c>
      <c r="H4191" s="98" t="s">
        <v>1860</v>
      </c>
      <c r="I4191" s="97">
        <v>19</v>
      </c>
      <c r="J4191" s="92" t="s">
        <v>1868</v>
      </c>
    </row>
    <row r="4192" spans="1:10" ht="15" x14ac:dyDescent="0.2">
      <c r="A4192" s="99">
        <v>313</v>
      </c>
      <c r="B4192" s="98" t="s">
        <v>1086</v>
      </c>
      <c r="C4192" s="98" t="s">
        <v>1172</v>
      </c>
      <c r="D4192" s="99">
        <v>11</v>
      </c>
      <c r="E4192" s="99">
        <v>819</v>
      </c>
      <c r="F4192" s="98" t="s">
        <v>1249</v>
      </c>
      <c r="G4192" s="99">
        <v>2</v>
      </c>
      <c r="H4192" s="98" t="s">
        <v>1857</v>
      </c>
      <c r="I4192" s="97">
        <v>3</v>
      </c>
      <c r="J4192" s="92" t="s">
        <v>1868</v>
      </c>
    </row>
    <row r="4193" spans="1:10" ht="15" x14ac:dyDescent="0.2">
      <c r="A4193" s="99">
        <v>313</v>
      </c>
      <c r="B4193" s="98" t="s">
        <v>1086</v>
      </c>
      <c r="C4193" s="98" t="s">
        <v>1172</v>
      </c>
      <c r="D4193" s="99">
        <v>11</v>
      </c>
      <c r="E4193" s="99">
        <v>819</v>
      </c>
      <c r="F4193" s="98" t="s">
        <v>1249</v>
      </c>
      <c r="G4193" s="99">
        <v>3</v>
      </c>
      <c r="H4193" s="98" t="s">
        <v>1860</v>
      </c>
      <c r="I4193" s="97">
        <v>6</v>
      </c>
      <c r="J4193" s="92" t="s">
        <v>1868</v>
      </c>
    </row>
    <row r="4194" spans="1:10" ht="15" x14ac:dyDescent="0.2">
      <c r="A4194" s="99">
        <v>313</v>
      </c>
      <c r="B4194" s="98" t="s">
        <v>1086</v>
      </c>
      <c r="C4194" s="98" t="s">
        <v>1172</v>
      </c>
      <c r="D4194" s="99">
        <v>11</v>
      </c>
      <c r="E4194" s="99">
        <v>821</v>
      </c>
      <c r="F4194" s="98" t="s">
        <v>1248</v>
      </c>
      <c r="G4194" s="99">
        <v>2</v>
      </c>
      <c r="H4194" s="98" t="s">
        <v>1859</v>
      </c>
      <c r="I4194" s="97">
        <v>1</v>
      </c>
      <c r="J4194" s="92" t="s">
        <v>1868</v>
      </c>
    </row>
    <row r="4195" spans="1:10" ht="15" x14ac:dyDescent="0.2">
      <c r="A4195" s="99">
        <v>313</v>
      </c>
      <c r="B4195" s="98" t="s">
        <v>1086</v>
      </c>
      <c r="C4195" s="98" t="s">
        <v>1169</v>
      </c>
      <c r="D4195" s="99">
        <v>11</v>
      </c>
      <c r="E4195" s="99">
        <v>823</v>
      </c>
      <c r="F4195" s="98" t="s">
        <v>1247</v>
      </c>
      <c r="G4195" s="99">
        <v>1</v>
      </c>
      <c r="H4195" s="98" t="s">
        <v>1854</v>
      </c>
      <c r="I4195" s="97">
        <v>2</v>
      </c>
      <c r="J4195" s="92" t="s">
        <v>1868</v>
      </c>
    </row>
    <row r="4196" spans="1:10" ht="15" x14ac:dyDescent="0.2">
      <c r="A4196" s="99">
        <v>313</v>
      </c>
      <c r="B4196" s="98" t="s">
        <v>1086</v>
      </c>
      <c r="C4196" s="98" t="s">
        <v>1169</v>
      </c>
      <c r="D4196" s="99">
        <v>11</v>
      </c>
      <c r="E4196" s="99">
        <v>823</v>
      </c>
      <c r="F4196" s="98" t="s">
        <v>1247</v>
      </c>
      <c r="G4196" s="99">
        <v>2</v>
      </c>
      <c r="H4196" s="98" t="s">
        <v>1854</v>
      </c>
      <c r="I4196" s="97">
        <v>10</v>
      </c>
      <c r="J4196" s="92" t="s">
        <v>1868</v>
      </c>
    </row>
    <row r="4197" spans="1:10" ht="15" x14ac:dyDescent="0.2">
      <c r="A4197" s="99">
        <v>313</v>
      </c>
      <c r="B4197" s="98" t="s">
        <v>1086</v>
      </c>
      <c r="C4197" s="98" t="s">
        <v>1169</v>
      </c>
      <c r="D4197" s="99">
        <v>11</v>
      </c>
      <c r="E4197" s="99">
        <v>801</v>
      </c>
      <c r="F4197" s="98" t="s">
        <v>1246</v>
      </c>
      <c r="G4197" s="99">
        <v>2</v>
      </c>
      <c r="H4197" s="98" t="s">
        <v>1861</v>
      </c>
      <c r="I4197" s="97">
        <v>17</v>
      </c>
      <c r="J4197" s="92" t="s">
        <v>1868</v>
      </c>
    </row>
    <row r="4198" spans="1:10" ht="15" x14ac:dyDescent="0.2">
      <c r="A4198" s="99">
        <v>313</v>
      </c>
      <c r="B4198" s="98" t="s">
        <v>1086</v>
      </c>
      <c r="C4198" s="98" t="s">
        <v>1166</v>
      </c>
      <c r="D4198" s="99">
        <v>11</v>
      </c>
      <c r="E4198" s="99">
        <v>824</v>
      </c>
      <c r="F4198" s="98" t="s">
        <v>1245</v>
      </c>
      <c r="G4198" s="99">
        <v>2</v>
      </c>
      <c r="H4198" s="98" t="s">
        <v>1851</v>
      </c>
      <c r="I4198" s="97">
        <v>1</v>
      </c>
      <c r="J4198" s="92" t="s">
        <v>1868</v>
      </c>
    </row>
    <row r="4199" spans="1:10" ht="15" x14ac:dyDescent="0.2">
      <c r="A4199" s="99">
        <v>313</v>
      </c>
      <c r="B4199" s="98" t="s">
        <v>1086</v>
      </c>
      <c r="C4199" s="98" t="s">
        <v>1166</v>
      </c>
      <c r="D4199" s="99">
        <v>11</v>
      </c>
      <c r="E4199" s="99">
        <v>824</v>
      </c>
      <c r="F4199" s="98" t="s">
        <v>1245</v>
      </c>
      <c r="G4199" s="99">
        <v>3</v>
      </c>
      <c r="H4199" s="98" t="s">
        <v>1878</v>
      </c>
      <c r="I4199" s="97">
        <v>8</v>
      </c>
      <c r="J4199" s="92" t="s">
        <v>1868</v>
      </c>
    </row>
    <row r="4200" spans="1:10" ht="15" x14ac:dyDescent="0.2">
      <c r="A4200" s="99">
        <v>313</v>
      </c>
      <c r="B4200" s="98" t="s">
        <v>1086</v>
      </c>
      <c r="C4200" s="98" t="s">
        <v>1166</v>
      </c>
      <c r="D4200" s="99">
        <v>11</v>
      </c>
      <c r="E4200" s="99">
        <v>827</v>
      </c>
      <c r="F4200" s="98" t="s">
        <v>1244</v>
      </c>
      <c r="G4200" s="99">
        <v>2</v>
      </c>
      <c r="H4200" s="98" t="s">
        <v>1871</v>
      </c>
      <c r="I4200" s="97">
        <v>3</v>
      </c>
      <c r="J4200" s="92" t="s">
        <v>1868</v>
      </c>
    </row>
    <row r="4201" spans="1:10" ht="15" x14ac:dyDescent="0.2">
      <c r="A4201" s="99">
        <v>313</v>
      </c>
      <c r="B4201" s="98" t="s">
        <v>1086</v>
      </c>
      <c r="C4201" s="98" t="s">
        <v>1166</v>
      </c>
      <c r="D4201" s="99">
        <v>11</v>
      </c>
      <c r="E4201" s="99">
        <v>827</v>
      </c>
      <c r="F4201" s="98" t="s">
        <v>1244</v>
      </c>
      <c r="G4201" s="99">
        <v>3</v>
      </c>
      <c r="H4201" s="98" t="s">
        <v>1899</v>
      </c>
      <c r="I4201" s="97">
        <v>1</v>
      </c>
      <c r="J4201" s="92" t="s">
        <v>1868</v>
      </c>
    </row>
    <row r="4202" spans="1:10" ht="15" x14ac:dyDescent="0.2">
      <c r="A4202" s="99">
        <v>313</v>
      </c>
      <c r="B4202" s="98" t="s">
        <v>1086</v>
      </c>
      <c r="C4202" s="98" t="s">
        <v>1163</v>
      </c>
      <c r="D4202" s="99">
        <v>11</v>
      </c>
      <c r="E4202" s="99">
        <v>826</v>
      </c>
      <c r="F4202" s="98" t="s">
        <v>1243</v>
      </c>
      <c r="G4202" s="99">
        <v>1</v>
      </c>
      <c r="H4202" s="98" t="s">
        <v>1849</v>
      </c>
      <c r="I4202" s="97">
        <v>11</v>
      </c>
      <c r="J4202" s="92" t="s">
        <v>1868</v>
      </c>
    </row>
    <row r="4203" spans="1:10" ht="15" x14ac:dyDescent="0.2">
      <c r="A4203" s="99">
        <v>313</v>
      </c>
      <c r="B4203" s="98" t="s">
        <v>1086</v>
      </c>
      <c r="C4203" s="98" t="s">
        <v>1163</v>
      </c>
      <c r="D4203" s="99">
        <v>11</v>
      </c>
      <c r="E4203" s="99">
        <v>826</v>
      </c>
      <c r="F4203" s="98" t="s">
        <v>1243</v>
      </c>
      <c r="G4203" s="99">
        <v>3</v>
      </c>
      <c r="H4203" s="98" t="s">
        <v>1849</v>
      </c>
      <c r="I4203" s="97">
        <v>5</v>
      </c>
      <c r="J4203" s="92" t="s">
        <v>1868</v>
      </c>
    </row>
    <row r="4204" spans="1:10" ht="15" x14ac:dyDescent="0.2">
      <c r="A4204" s="99">
        <v>313</v>
      </c>
      <c r="B4204" s="98" t="s">
        <v>1086</v>
      </c>
      <c r="C4204" s="98" t="s">
        <v>1163</v>
      </c>
      <c r="D4204" s="99">
        <v>11</v>
      </c>
      <c r="E4204" s="99">
        <v>815</v>
      </c>
      <c r="F4204" s="98" t="s">
        <v>1242</v>
      </c>
      <c r="G4204" s="99">
        <v>1</v>
      </c>
      <c r="H4204" s="98" t="s">
        <v>1850</v>
      </c>
      <c r="I4204" s="97">
        <v>3</v>
      </c>
      <c r="J4204" s="92" t="s">
        <v>1868</v>
      </c>
    </row>
    <row r="4205" spans="1:10" ht="15" x14ac:dyDescent="0.2">
      <c r="A4205" s="99">
        <v>313</v>
      </c>
      <c r="B4205" s="98" t="s">
        <v>1086</v>
      </c>
      <c r="C4205" s="98" t="s">
        <v>1172</v>
      </c>
      <c r="D4205" s="99">
        <v>12</v>
      </c>
      <c r="E4205" s="99">
        <v>819</v>
      </c>
      <c r="F4205" s="98" t="s">
        <v>1249</v>
      </c>
      <c r="G4205" s="99">
        <v>1</v>
      </c>
      <c r="H4205" s="98" t="s">
        <v>1860</v>
      </c>
      <c r="I4205" s="97">
        <v>2</v>
      </c>
      <c r="J4205" s="92" t="s">
        <v>1868</v>
      </c>
    </row>
    <row r="4206" spans="1:10" ht="15" x14ac:dyDescent="0.2">
      <c r="A4206" s="99">
        <v>313</v>
      </c>
      <c r="B4206" s="98" t="s">
        <v>1086</v>
      </c>
      <c r="C4206" s="98" t="s">
        <v>1172</v>
      </c>
      <c r="D4206" s="99">
        <v>12</v>
      </c>
      <c r="E4206" s="99">
        <v>819</v>
      </c>
      <c r="F4206" s="98" t="s">
        <v>1249</v>
      </c>
      <c r="G4206" s="99">
        <v>2</v>
      </c>
      <c r="H4206" s="98" t="s">
        <v>1857</v>
      </c>
      <c r="I4206" s="97">
        <v>23</v>
      </c>
      <c r="J4206" s="92" t="s">
        <v>1868</v>
      </c>
    </row>
    <row r="4207" spans="1:10" ht="15" x14ac:dyDescent="0.2">
      <c r="A4207" s="99">
        <v>313</v>
      </c>
      <c r="B4207" s="98" t="s">
        <v>1086</v>
      </c>
      <c r="C4207" s="98" t="s">
        <v>1172</v>
      </c>
      <c r="D4207" s="99">
        <v>12</v>
      </c>
      <c r="E4207" s="99">
        <v>819</v>
      </c>
      <c r="F4207" s="98" t="s">
        <v>1249</v>
      </c>
      <c r="G4207" s="99">
        <v>3</v>
      </c>
      <c r="H4207" s="98" t="s">
        <v>1860</v>
      </c>
      <c r="I4207" s="97">
        <v>7</v>
      </c>
      <c r="J4207" s="92" t="s">
        <v>1868</v>
      </c>
    </row>
    <row r="4208" spans="1:10" ht="15" x14ac:dyDescent="0.2">
      <c r="A4208" s="99">
        <v>313</v>
      </c>
      <c r="B4208" s="98" t="s">
        <v>1086</v>
      </c>
      <c r="C4208" s="98" t="s">
        <v>1172</v>
      </c>
      <c r="D4208" s="99">
        <v>12</v>
      </c>
      <c r="E4208" s="99">
        <v>821</v>
      </c>
      <c r="F4208" s="98" t="s">
        <v>1248</v>
      </c>
      <c r="G4208" s="99">
        <v>3</v>
      </c>
      <c r="H4208" s="98" t="s">
        <v>1859</v>
      </c>
      <c r="I4208" s="97">
        <v>1</v>
      </c>
      <c r="J4208" s="92" t="s">
        <v>1868</v>
      </c>
    </row>
    <row r="4209" spans="1:10" ht="15" x14ac:dyDescent="0.2">
      <c r="A4209" s="99">
        <v>313</v>
      </c>
      <c r="B4209" s="98" t="s">
        <v>1086</v>
      </c>
      <c r="C4209" s="98" t="s">
        <v>1169</v>
      </c>
      <c r="D4209" s="99">
        <v>12</v>
      </c>
      <c r="E4209" s="99">
        <v>823</v>
      </c>
      <c r="F4209" s="98" t="s">
        <v>1247</v>
      </c>
      <c r="G4209" s="99">
        <v>1</v>
      </c>
      <c r="H4209" s="98" t="s">
        <v>1854</v>
      </c>
      <c r="I4209" s="97">
        <v>1</v>
      </c>
      <c r="J4209" s="92" t="s">
        <v>1868</v>
      </c>
    </row>
    <row r="4210" spans="1:10" ht="15" x14ac:dyDescent="0.2">
      <c r="A4210" s="99">
        <v>313</v>
      </c>
      <c r="B4210" s="98" t="s">
        <v>1086</v>
      </c>
      <c r="C4210" s="98" t="s">
        <v>1169</v>
      </c>
      <c r="D4210" s="99">
        <v>12</v>
      </c>
      <c r="E4210" s="99">
        <v>823</v>
      </c>
      <c r="F4210" s="98" t="s">
        <v>1247</v>
      </c>
      <c r="G4210" s="99">
        <v>2</v>
      </c>
      <c r="H4210" s="98" t="s">
        <v>1854</v>
      </c>
      <c r="I4210" s="97">
        <v>1</v>
      </c>
      <c r="J4210" s="92" t="s">
        <v>1868</v>
      </c>
    </row>
    <row r="4211" spans="1:10" ht="15" x14ac:dyDescent="0.2">
      <c r="A4211" s="99">
        <v>313</v>
      </c>
      <c r="B4211" s="98" t="s">
        <v>1086</v>
      </c>
      <c r="C4211" s="98" t="s">
        <v>1169</v>
      </c>
      <c r="D4211" s="99">
        <v>12</v>
      </c>
      <c r="E4211" s="99">
        <v>801</v>
      </c>
      <c r="F4211" s="98" t="s">
        <v>1246</v>
      </c>
      <c r="G4211" s="99">
        <v>2</v>
      </c>
      <c r="H4211" s="98" t="s">
        <v>1861</v>
      </c>
      <c r="I4211" s="97">
        <v>2</v>
      </c>
      <c r="J4211" s="92" t="s">
        <v>1868</v>
      </c>
    </row>
    <row r="4212" spans="1:10" ht="15" x14ac:dyDescent="0.2">
      <c r="A4212" s="99">
        <v>313</v>
      </c>
      <c r="B4212" s="98" t="s">
        <v>1086</v>
      </c>
      <c r="C4212" s="98" t="s">
        <v>1166</v>
      </c>
      <c r="D4212" s="99">
        <v>12</v>
      </c>
      <c r="E4212" s="99">
        <v>824</v>
      </c>
      <c r="F4212" s="98" t="s">
        <v>1245</v>
      </c>
      <c r="G4212" s="99">
        <v>2</v>
      </c>
      <c r="H4212" s="98" t="s">
        <v>1851</v>
      </c>
      <c r="I4212" s="97">
        <v>1</v>
      </c>
      <c r="J4212" s="92" t="s">
        <v>1868</v>
      </c>
    </row>
    <row r="4213" spans="1:10" ht="15" x14ac:dyDescent="0.2">
      <c r="A4213" s="99">
        <v>313</v>
      </c>
      <c r="B4213" s="98" t="s">
        <v>1086</v>
      </c>
      <c r="C4213" s="98" t="s">
        <v>1166</v>
      </c>
      <c r="D4213" s="99">
        <v>12</v>
      </c>
      <c r="E4213" s="99">
        <v>824</v>
      </c>
      <c r="F4213" s="98" t="s">
        <v>1245</v>
      </c>
      <c r="G4213" s="99">
        <v>3</v>
      </c>
      <c r="H4213" s="98" t="s">
        <v>1878</v>
      </c>
      <c r="I4213" s="97">
        <v>10</v>
      </c>
      <c r="J4213" s="92" t="s">
        <v>1868</v>
      </c>
    </row>
    <row r="4214" spans="1:10" ht="15" x14ac:dyDescent="0.2">
      <c r="A4214" s="99">
        <v>313</v>
      </c>
      <c r="B4214" s="98" t="s">
        <v>1086</v>
      </c>
      <c r="C4214" s="98" t="s">
        <v>1166</v>
      </c>
      <c r="D4214" s="99">
        <v>12</v>
      </c>
      <c r="E4214" s="99">
        <v>827</v>
      </c>
      <c r="F4214" s="98" t="s">
        <v>1244</v>
      </c>
      <c r="G4214" s="99">
        <v>2</v>
      </c>
      <c r="H4214" s="98" t="s">
        <v>1871</v>
      </c>
      <c r="I4214" s="97">
        <v>1</v>
      </c>
      <c r="J4214" s="92" t="s">
        <v>1868</v>
      </c>
    </row>
    <row r="4215" spans="1:10" ht="15" x14ac:dyDescent="0.2">
      <c r="A4215" s="99">
        <v>313</v>
      </c>
      <c r="B4215" s="98" t="s">
        <v>1086</v>
      </c>
      <c r="C4215" s="98" t="s">
        <v>1166</v>
      </c>
      <c r="D4215" s="99">
        <v>12</v>
      </c>
      <c r="E4215" s="99">
        <v>827</v>
      </c>
      <c r="F4215" s="98" t="s">
        <v>1244</v>
      </c>
      <c r="G4215" s="99">
        <v>3</v>
      </c>
      <c r="H4215" s="98" t="s">
        <v>1899</v>
      </c>
      <c r="I4215" s="97">
        <v>3</v>
      </c>
      <c r="J4215" s="92" t="s">
        <v>1868</v>
      </c>
    </row>
    <row r="4216" spans="1:10" ht="15" x14ac:dyDescent="0.2">
      <c r="A4216" s="99">
        <v>313</v>
      </c>
      <c r="B4216" s="98" t="s">
        <v>1086</v>
      </c>
      <c r="C4216" s="98" t="s">
        <v>1163</v>
      </c>
      <c r="D4216" s="99">
        <v>12</v>
      </c>
      <c r="E4216" s="99">
        <v>826</v>
      </c>
      <c r="F4216" s="98" t="s">
        <v>1243</v>
      </c>
      <c r="G4216" s="99">
        <v>1</v>
      </c>
      <c r="H4216" s="98" t="s">
        <v>1849</v>
      </c>
      <c r="I4216" s="97">
        <v>1</v>
      </c>
      <c r="J4216" s="92" t="s">
        <v>1868</v>
      </c>
    </row>
    <row r="4217" spans="1:10" ht="15" x14ac:dyDescent="0.2">
      <c r="A4217" s="99">
        <v>313</v>
      </c>
      <c r="B4217" s="98" t="s">
        <v>1086</v>
      </c>
      <c r="C4217" s="98" t="s">
        <v>1163</v>
      </c>
      <c r="D4217" s="99">
        <v>12</v>
      </c>
      <c r="E4217" s="99">
        <v>826</v>
      </c>
      <c r="F4217" s="98" t="s">
        <v>1243</v>
      </c>
      <c r="G4217" s="99">
        <v>3</v>
      </c>
      <c r="H4217" s="98" t="s">
        <v>1849</v>
      </c>
      <c r="I4217" s="97">
        <v>3</v>
      </c>
      <c r="J4217" s="92" t="s">
        <v>1868</v>
      </c>
    </row>
    <row r="4218" spans="1:10" ht="15" x14ac:dyDescent="0.2">
      <c r="A4218" s="99">
        <v>313</v>
      </c>
      <c r="B4218" s="98" t="s">
        <v>1086</v>
      </c>
      <c r="C4218" s="98" t="s">
        <v>1163</v>
      </c>
      <c r="D4218" s="99">
        <v>12</v>
      </c>
      <c r="E4218" s="99">
        <v>815</v>
      </c>
      <c r="F4218" s="98" t="s">
        <v>1242</v>
      </c>
      <c r="G4218" s="99">
        <v>1</v>
      </c>
      <c r="H4218" s="98" t="s">
        <v>1850</v>
      </c>
      <c r="I4218" s="97">
        <v>23</v>
      </c>
      <c r="J4218" s="92" t="s">
        <v>1868</v>
      </c>
    </row>
    <row r="4219" spans="1:10" ht="15" x14ac:dyDescent="0.2">
      <c r="A4219" s="99">
        <v>330</v>
      </c>
      <c r="B4219" s="98" t="s">
        <v>1084</v>
      </c>
      <c r="C4219" s="98" t="s">
        <v>1169</v>
      </c>
      <c r="D4219" s="99">
        <v>9</v>
      </c>
      <c r="E4219" s="99">
        <v>5</v>
      </c>
      <c r="F4219" s="98" t="s">
        <v>1240</v>
      </c>
      <c r="G4219" s="99">
        <v>1</v>
      </c>
      <c r="H4219" s="98" t="s">
        <v>1861</v>
      </c>
      <c r="I4219" s="97">
        <v>1</v>
      </c>
      <c r="J4219" s="92" t="s">
        <v>1868</v>
      </c>
    </row>
    <row r="4220" spans="1:10" ht="15" x14ac:dyDescent="0.2">
      <c r="A4220" s="99">
        <v>330</v>
      </c>
      <c r="B4220" s="98" t="s">
        <v>1084</v>
      </c>
      <c r="C4220" s="98" t="s">
        <v>1169</v>
      </c>
      <c r="D4220" s="99">
        <v>9</v>
      </c>
      <c r="E4220" s="99">
        <v>5</v>
      </c>
      <c r="F4220" s="98" t="s">
        <v>1240</v>
      </c>
      <c r="G4220" s="99">
        <v>2</v>
      </c>
      <c r="H4220" s="98" t="s">
        <v>1854</v>
      </c>
      <c r="I4220" s="97">
        <v>1</v>
      </c>
      <c r="J4220" s="92" t="s">
        <v>1868</v>
      </c>
    </row>
    <row r="4221" spans="1:10" ht="15" x14ac:dyDescent="0.2">
      <c r="A4221" s="99">
        <v>330</v>
      </c>
      <c r="B4221" s="98" t="s">
        <v>1084</v>
      </c>
      <c r="C4221" s="98" t="s">
        <v>1169</v>
      </c>
      <c r="D4221" s="99">
        <v>9</v>
      </c>
      <c r="E4221" s="99">
        <v>5</v>
      </c>
      <c r="F4221" s="98" t="s">
        <v>1240</v>
      </c>
      <c r="G4221" s="99">
        <v>3</v>
      </c>
      <c r="H4221" s="98" t="s">
        <v>1867</v>
      </c>
      <c r="I4221" s="97">
        <v>10</v>
      </c>
      <c r="J4221" s="92" t="s">
        <v>1868</v>
      </c>
    </row>
    <row r="4222" spans="1:10" ht="15" x14ac:dyDescent="0.2">
      <c r="A4222" s="99">
        <v>330</v>
      </c>
      <c r="B4222" s="98" t="s">
        <v>1084</v>
      </c>
      <c r="C4222" s="98" t="s">
        <v>1169</v>
      </c>
      <c r="D4222" s="99">
        <v>10</v>
      </c>
      <c r="E4222" s="99">
        <v>5</v>
      </c>
      <c r="F4222" s="98" t="s">
        <v>1240</v>
      </c>
      <c r="G4222" s="99">
        <v>1</v>
      </c>
      <c r="H4222" s="98" t="s">
        <v>1861</v>
      </c>
      <c r="I4222" s="97">
        <v>1</v>
      </c>
      <c r="J4222" s="92" t="s">
        <v>1868</v>
      </c>
    </row>
    <row r="4223" spans="1:10" ht="15" x14ac:dyDescent="0.2">
      <c r="A4223" s="99">
        <v>330</v>
      </c>
      <c r="B4223" s="98" t="s">
        <v>1084</v>
      </c>
      <c r="C4223" s="98" t="s">
        <v>1169</v>
      </c>
      <c r="D4223" s="99">
        <v>10</v>
      </c>
      <c r="E4223" s="99">
        <v>5</v>
      </c>
      <c r="F4223" s="98" t="s">
        <v>1240</v>
      </c>
      <c r="G4223" s="99">
        <v>2</v>
      </c>
      <c r="H4223" s="98" t="s">
        <v>1854</v>
      </c>
      <c r="I4223" s="97">
        <v>4</v>
      </c>
      <c r="J4223" s="92" t="s">
        <v>1868</v>
      </c>
    </row>
    <row r="4224" spans="1:10" ht="15" x14ac:dyDescent="0.2">
      <c r="A4224" s="99">
        <v>330</v>
      </c>
      <c r="B4224" s="98" t="s">
        <v>1084</v>
      </c>
      <c r="C4224" s="98" t="s">
        <v>1169</v>
      </c>
      <c r="D4224" s="99">
        <v>10</v>
      </c>
      <c r="E4224" s="99">
        <v>5</v>
      </c>
      <c r="F4224" s="98" t="s">
        <v>1240</v>
      </c>
      <c r="G4224" s="99">
        <v>3</v>
      </c>
      <c r="H4224" s="98" t="s">
        <v>1867</v>
      </c>
      <c r="I4224" s="97">
        <v>1</v>
      </c>
      <c r="J4224" s="92" t="s">
        <v>1868</v>
      </c>
    </row>
    <row r="4225" spans="1:10" ht="15" x14ac:dyDescent="0.2">
      <c r="A4225" s="99">
        <v>330</v>
      </c>
      <c r="B4225" s="98" t="s">
        <v>1084</v>
      </c>
      <c r="C4225" s="98" t="s">
        <v>1169</v>
      </c>
      <c r="D4225" s="99">
        <v>11</v>
      </c>
      <c r="E4225" s="99">
        <v>5</v>
      </c>
      <c r="F4225" s="98" t="s">
        <v>1240</v>
      </c>
      <c r="G4225" s="99">
        <v>1</v>
      </c>
      <c r="H4225" s="98" t="s">
        <v>1861</v>
      </c>
      <c r="I4225" s="97">
        <v>8</v>
      </c>
      <c r="J4225" s="92" t="s">
        <v>1868</v>
      </c>
    </row>
    <row r="4226" spans="1:10" ht="15" x14ac:dyDescent="0.2">
      <c r="A4226" s="99">
        <v>330</v>
      </c>
      <c r="B4226" s="98" t="s">
        <v>1084</v>
      </c>
      <c r="C4226" s="98" t="s">
        <v>1169</v>
      </c>
      <c r="D4226" s="99">
        <v>11</v>
      </c>
      <c r="E4226" s="99">
        <v>5</v>
      </c>
      <c r="F4226" s="98" t="s">
        <v>1240</v>
      </c>
      <c r="G4226" s="99">
        <v>2</v>
      </c>
      <c r="H4226" s="98" t="s">
        <v>1854</v>
      </c>
      <c r="I4226" s="97">
        <v>1</v>
      </c>
      <c r="J4226" s="92" t="s">
        <v>1868</v>
      </c>
    </row>
    <row r="4227" spans="1:10" ht="15" x14ac:dyDescent="0.2">
      <c r="A4227" s="99">
        <v>333</v>
      </c>
      <c r="B4227" s="98" t="s">
        <v>1093</v>
      </c>
      <c r="C4227" s="98" t="s">
        <v>1172</v>
      </c>
      <c r="D4227" s="99">
        <v>9</v>
      </c>
      <c r="E4227" s="99">
        <v>31</v>
      </c>
      <c r="F4227" s="98" t="s">
        <v>1237</v>
      </c>
      <c r="G4227" s="99">
        <v>2</v>
      </c>
      <c r="H4227" s="98" t="s">
        <v>1859</v>
      </c>
      <c r="I4227" s="97">
        <v>3</v>
      </c>
      <c r="J4227" s="92"/>
    </row>
    <row r="4228" spans="1:10" ht="15" x14ac:dyDescent="0.2">
      <c r="A4228" s="99">
        <v>333</v>
      </c>
      <c r="B4228" s="98" t="s">
        <v>1093</v>
      </c>
      <c r="C4228" s="98" t="s">
        <v>1169</v>
      </c>
      <c r="D4228" s="99">
        <v>9</v>
      </c>
      <c r="E4228" s="99">
        <v>34</v>
      </c>
      <c r="F4228" s="98" t="s">
        <v>1238</v>
      </c>
      <c r="G4228" s="99">
        <v>6</v>
      </c>
      <c r="H4228" s="98" t="s">
        <v>1867</v>
      </c>
      <c r="I4228" s="97">
        <v>3</v>
      </c>
      <c r="J4228" s="92"/>
    </row>
    <row r="4229" spans="1:10" ht="15" x14ac:dyDescent="0.2">
      <c r="A4229" s="99">
        <v>333</v>
      </c>
      <c r="B4229" s="98" t="s">
        <v>1093</v>
      </c>
      <c r="C4229" s="98" t="s">
        <v>1166</v>
      </c>
      <c r="D4229" s="99">
        <v>9</v>
      </c>
      <c r="E4229" s="99">
        <v>34</v>
      </c>
      <c r="F4229" s="98" t="s">
        <v>1238</v>
      </c>
      <c r="G4229" s="99">
        <v>1</v>
      </c>
      <c r="H4229" s="98" t="s">
        <v>1898</v>
      </c>
      <c r="I4229" s="97">
        <v>3</v>
      </c>
      <c r="J4229" s="92"/>
    </row>
    <row r="4230" spans="1:10" ht="15" x14ac:dyDescent="0.2">
      <c r="A4230" s="99">
        <v>333</v>
      </c>
      <c r="B4230" s="98" t="s">
        <v>1093</v>
      </c>
      <c r="C4230" s="98" t="s">
        <v>1163</v>
      </c>
      <c r="D4230" s="99">
        <v>9</v>
      </c>
      <c r="E4230" s="99">
        <v>31</v>
      </c>
      <c r="F4230" s="98" t="s">
        <v>1237</v>
      </c>
      <c r="G4230" s="99">
        <v>5</v>
      </c>
      <c r="H4230" s="98" t="s">
        <v>1849</v>
      </c>
      <c r="I4230" s="97">
        <v>3</v>
      </c>
      <c r="J4230" s="92"/>
    </row>
    <row r="4231" spans="1:10" ht="15" x14ac:dyDescent="0.2">
      <c r="A4231" s="99">
        <v>333</v>
      </c>
      <c r="B4231" s="98" t="s">
        <v>1093</v>
      </c>
      <c r="C4231" s="98" t="s">
        <v>1172</v>
      </c>
      <c r="D4231" s="99">
        <v>10</v>
      </c>
      <c r="E4231" s="99">
        <v>31</v>
      </c>
      <c r="F4231" s="98" t="s">
        <v>1237</v>
      </c>
      <c r="G4231" s="99">
        <v>2</v>
      </c>
      <c r="H4231" s="98" t="s">
        <v>1858</v>
      </c>
      <c r="I4231" s="97">
        <v>7</v>
      </c>
      <c r="J4231" s="92"/>
    </row>
    <row r="4232" spans="1:10" ht="15" x14ac:dyDescent="0.2">
      <c r="A4232" s="99">
        <v>333</v>
      </c>
      <c r="B4232" s="98" t="s">
        <v>1093</v>
      </c>
      <c r="C4232" s="98" t="s">
        <v>1169</v>
      </c>
      <c r="D4232" s="99">
        <v>10</v>
      </c>
      <c r="E4232" s="99">
        <v>34</v>
      </c>
      <c r="F4232" s="98" t="s">
        <v>1238</v>
      </c>
      <c r="G4232" s="99">
        <v>6</v>
      </c>
      <c r="H4232" s="98" t="s">
        <v>1867</v>
      </c>
      <c r="I4232" s="97">
        <v>7</v>
      </c>
      <c r="J4232" s="92"/>
    </row>
    <row r="4233" spans="1:10" ht="15" x14ac:dyDescent="0.2">
      <c r="A4233" s="99">
        <v>333</v>
      </c>
      <c r="B4233" s="98" t="s">
        <v>1093</v>
      </c>
      <c r="C4233" s="98" t="s">
        <v>1166</v>
      </c>
      <c r="D4233" s="99">
        <v>10</v>
      </c>
      <c r="E4233" s="99">
        <v>34</v>
      </c>
      <c r="F4233" s="98" t="s">
        <v>1238</v>
      </c>
      <c r="G4233" s="99">
        <v>1</v>
      </c>
      <c r="H4233" s="98" t="s">
        <v>1898</v>
      </c>
      <c r="I4233" s="97">
        <v>7</v>
      </c>
      <c r="J4233" s="92"/>
    </row>
    <row r="4234" spans="1:10" ht="15" x14ac:dyDescent="0.2">
      <c r="A4234" s="99">
        <v>333</v>
      </c>
      <c r="B4234" s="98" t="s">
        <v>1093</v>
      </c>
      <c r="C4234" s="98" t="s">
        <v>1163</v>
      </c>
      <c r="D4234" s="99">
        <v>10</v>
      </c>
      <c r="E4234" s="99">
        <v>31</v>
      </c>
      <c r="F4234" s="98" t="s">
        <v>1237</v>
      </c>
      <c r="G4234" s="99">
        <v>5</v>
      </c>
      <c r="H4234" s="98" t="s">
        <v>1849</v>
      </c>
      <c r="I4234" s="97">
        <v>7</v>
      </c>
    </row>
    <row r="4235" spans="1:10" ht="15" x14ac:dyDescent="0.2">
      <c r="A4235" s="99">
        <v>333</v>
      </c>
      <c r="B4235" s="98" t="s">
        <v>1093</v>
      </c>
      <c r="C4235" s="98" t="s">
        <v>1172</v>
      </c>
      <c r="D4235" s="99">
        <v>11</v>
      </c>
      <c r="E4235" s="99">
        <v>31</v>
      </c>
      <c r="F4235" s="98" t="s">
        <v>1237</v>
      </c>
      <c r="G4235" s="99">
        <v>1</v>
      </c>
      <c r="H4235" s="98" t="s">
        <v>1860</v>
      </c>
      <c r="I4235" s="97">
        <v>8</v>
      </c>
    </row>
    <row r="4236" spans="1:10" ht="15" x14ac:dyDescent="0.2">
      <c r="A4236" s="99">
        <v>333</v>
      </c>
      <c r="B4236" s="98" t="s">
        <v>1093</v>
      </c>
      <c r="C4236" s="98" t="s">
        <v>1172</v>
      </c>
      <c r="D4236" s="99">
        <v>11</v>
      </c>
      <c r="E4236" s="99">
        <v>31</v>
      </c>
      <c r="F4236" s="98" t="s">
        <v>1237</v>
      </c>
      <c r="G4236" s="99">
        <v>2</v>
      </c>
      <c r="H4236" s="98" t="s">
        <v>1859</v>
      </c>
      <c r="I4236" s="97">
        <v>1</v>
      </c>
    </row>
    <row r="4237" spans="1:10" ht="15" x14ac:dyDescent="0.2">
      <c r="A4237" s="99">
        <v>333</v>
      </c>
      <c r="B4237" s="98" t="s">
        <v>1093</v>
      </c>
      <c r="C4237" s="98" t="s">
        <v>1172</v>
      </c>
      <c r="D4237" s="99">
        <v>11</v>
      </c>
      <c r="E4237" s="99">
        <v>31</v>
      </c>
      <c r="F4237" s="98" t="s">
        <v>1237</v>
      </c>
      <c r="G4237" s="99">
        <v>6</v>
      </c>
      <c r="H4237" s="98" t="s">
        <v>1881</v>
      </c>
      <c r="I4237" s="97">
        <v>3</v>
      </c>
    </row>
    <row r="4238" spans="1:10" ht="15" x14ac:dyDescent="0.2">
      <c r="A4238" s="99">
        <v>333</v>
      </c>
      <c r="B4238" s="98" t="s">
        <v>1093</v>
      </c>
      <c r="C4238" s="98" t="s">
        <v>1169</v>
      </c>
      <c r="D4238" s="99">
        <v>11</v>
      </c>
      <c r="E4238" s="99">
        <v>34</v>
      </c>
      <c r="F4238" s="98" t="s">
        <v>1238</v>
      </c>
      <c r="G4238" s="99">
        <v>5</v>
      </c>
      <c r="H4238" s="98" t="s">
        <v>1867</v>
      </c>
      <c r="I4238" s="97">
        <v>4</v>
      </c>
    </row>
    <row r="4239" spans="1:10" ht="15" x14ac:dyDescent="0.2">
      <c r="A4239" s="99">
        <v>333</v>
      </c>
      <c r="B4239" s="98" t="s">
        <v>1093</v>
      </c>
      <c r="C4239" s="98" t="s">
        <v>1169</v>
      </c>
      <c r="D4239" s="99">
        <v>11</v>
      </c>
      <c r="E4239" s="99">
        <v>34</v>
      </c>
      <c r="F4239" s="98" t="s">
        <v>1238</v>
      </c>
      <c r="G4239" s="99">
        <v>5</v>
      </c>
      <c r="H4239" s="98" t="s">
        <v>1861</v>
      </c>
      <c r="I4239" s="97">
        <v>4</v>
      </c>
    </row>
    <row r="4240" spans="1:10" ht="15" x14ac:dyDescent="0.2">
      <c r="A4240" s="99">
        <v>333</v>
      </c>
      <c r="B4240" s="98" t="s">
        <v>1093</v>
      </c>
      <c r="C4240" s="98" t="s">
        <v>1166</v>
      </c>
      <c r="D4240" s="99">
        <v>11</v>
      </c>
      <c r="E4240" s="99">
        <v>34</v>
      </c>
      <c r="F4240" s="98" t="s">
        <v>1238</v>
      </c>
      <c r="G4240" s="99">
        <v>2</v>
      </c>
      <c r="H4240" s="98" t="s">
        <v>1898</v>
      </c>
      <c r="I4240" s="97">
        <v>7</v>
      </c>
    </row>
    <row r="4241" spans="1:9" ht="15" x14ac:dyDescent="0.2">
      <c r="A4241" s="99">
        <v>333</v>
      </c>
      <c r="B4241" s="98" t="s">
        <v>1093</v>
      </c>
      <c r="C4241" s="98" t="s">
        <v>1163</v>
      </c>
      <c r="D4241" s="99">
        <v>11</v>
      </c>
      <c r="E4241" s="99">
        <v>31</v>
      </c>
      <c r="F4241" s="98" t="s">
        <v>1237</v>
      </c>
      <c r="G4241" s="99">
        <v>6</v>
      </c>
      <c r="H4241" s="98" t="s">
        <v>1849</v>
      </c>
      <c r="I4241" s="97">
        <v>5</v>
      </c>
    </row>
    <row r="4242" spans="1:9" ht="15" x14ac:dyDescent="0.2">
      <c r="A4242" s="99">
        <v>333</v>
      </c>
      <c r="B4242" s="98" t="s">
        <v>1093</v>
      </c>
      <c r="C4242" s="98" t="s">
        <v>1172</v>
      </c>
      <c r="D4242" s="99">
        <v>12</v>
      </c>
      <c r="E4242" s="99">
        <v>31</v>
      </c>
      <c r="F4242" s="98" t="s">
        <v>1237</v>
      </c>
      <c r="G4242" s="99">
        <v>1</v>
      </c>
      <c r="H4242" s="98" t="s">
        <v>1857</v>
      </c>
      <c r="I4242" s="97">
        <v>3</v>
      </c>
    </row>
    <row r="4243" spans="1:9" ht="15" x14ac:dyDescent="0.2">
      <c r="A4243" s="99">
        <v>333</v>
      </c>
      <c r="B4243" s="98" t="s">
        <v>1093</v>
      </c>
      <c r="C4243" s="98" t="s">
        <v>1172</v>
      </c>
      <c r="D4243" s="99">
        <v>12</v>
      </c>
      <c r="E4243" s="99">
        <v>31</v>
      </c>
      <c r="F4243" s="98" t="s">
        <v>1237</v>
      </c>
      <c r="G4243" s="99">
        <v>2</v>
      </c>
      <c r="H4243" s="98" t="s">
        <v>1860</v>
      </c>
      <c r="I4243" s="97">
        <v>1</v>
      </c>
    </row>
    <row r="4244" spans="1:9" ht="15" x14ac:dyDescent="0.2">
      <c r="A4244" s="99">
        <v>333</v>
      </c>
      <c r="B4244" s="98" t="s">
        <v>1093</v>
      </c>
      <c r="C4244" s="98" t="s">
        <v>1172</v>
      </c>
      <c r="D4244" s="99">
        <v>12</v>
      </c>
      <c r="E4244" s="99">
        <v>31</v>
      </c>
      <c r="F4244" s="98" t="s">
        <v>1237</v>
      </c>
      <c r="G4244" s="99">
        <v>6</v>
      </c>
      <c r="H4244" s="98" t="s">
        <v>1881</v>
      </c>
      <c r="I4244" s="97">
        <v>1</v>
      </c>
    </row>
    <row r="4245" spans="1:9" ht="15" x14ac:dyDescent="0.2">
      <c r="A4245" s="99">
        <v>333</v>
      </c>
      <c r="B4245" s="98" t="s">
        <v>1093</v>
      </c>
      <c r="C4245" s="98" t="s">
        <v>1169</v>
      </c>
      <c r="D4245" s="99">
        <v>12</v>
      </c>
      <c r="E4245" s="99">
        <v>34</v>
      </c>
      <c r="F4245" s="98" t="s">
        <v>1238</v>
      </c>
      <c r="G4245" s="99">
        <v>5</v>
      </c>
      <c r="H4245" s="98" t="s">
        <v>1867</v>
      </c>
      <c r="I4245" s="97">
        <v>1</v>
      </c>
    </row>
    <row r="4246" spans="1:9" ht="15" x14ac:dyDescent="0.2">
      <c r="A4246" s="99">
        <v>333</v>
      </c>
      <c r="B4246" s="98" t="s">
        <v>1093</v>
      </c>
      <c r="C4246" s="98" t="s">
        <v>1169</v>
      </c>
      <c r="D4246" s="99">
        <v>12</v>
      </c>
      <c r="E4246" s="99">
        <v>34</v>
      </c>
      <c r="F4246" s="98" t="s">
        <v>1238</v>
      </c>
      <c r="G4246" s="99">
        <v>5</v>
      </c>
      <c r="H4246" s="98" t="s">
        <v>1861</v>
      </c>
      <c r="I4246" s="97">
        <v>2</v>
      </c>
    </row>
    <row r="4247" spans="1:9" ht="15" x14ac:dyDescent="0.2">
      <c r="A4247" s="99">
        <v>333</v>
      </c>
      <c r="B4247" s="98" t="s">
        <v>1093</v>
      </c>
      <c r="C4247" s="98" t="s">
        <v>1166</v>
      </c>
      <c r="D4247" s="99">
        <v>12</v>
      </c>
      <c r="E4247" s="99">
        <v>34</v>
      </c>
      <c r="F4247" s="98" t="s">
        <v>1238</v>
      </c>
      <c r="G4247" s="99">
        <v>2</v>
      </c>
      <c r="H4247" s="98" t="s">
        <v>1898</v>
      </c>
      <c r="I4247" s="97">
        <v>2</v>
      </c>
    </row>
    <row r="4248" spans="1:9" ht="15" x14ac:dyDescent="0.2">
      <c r="A4248" s="99">
        <v>333</v>
      </c>
      <c r="B4248" s="98" t="s">
        <v>1093</v>
      </c>
      <c r="C4248" s="98" t="s">
        <v>1163</v>
      </c>
      <c r="D4248" s="99">
        <v>12</v>
      </c>
      <c r="E4248" s="99">
        <v>31</v>
      </c>
      <c r="F4248" s="98" t="s">
        <v>1237</v>
      </c>
      <c r="G4248" s="99">
        <v>6</v>
      </c>
      <c r="H4248" s="98" t="s">
        <v>1849</v>
      </c>
      <c r="I4248" s="97">
        <v>2</v>
      </c>
    </row>
    <row r="4249" spans="1:9" ht="15" x14ac:dyDescent="0.2">
      <c r="A4249" s="99">
        <v>335</v>
      </c>
      <c r="B4249" s="98" t="s">
        <v>1108</v>
      </c>
      <c r="C4249" s="98" t="s">
        <v>1172</v>
      </c>
      <c r="D4249" s="99">
        <v>6</v>
      </c>
      <c r="E4249" s="99">
        <v>931</v>
      </c>
      <c r="F4249" s="98" t="s">
        <v>1234</v>
      </c>
      <c r="G4249" s="99">
        <v>5</v>
      </c>
      <c r="H4249" s="98" t="s">
        <v>1890</v>
      </c>
      <c r="I4249" s="97">
        <v>5</v>
      </c>
    </row>
    <row r="4250" spans="1:9" ht="15" x14ac:dyDescent="0.2">
      <c r="A4250" s="99">
        <v>335</v>
      </c>
      <c r="B4250" s="98" t="s">
        <v>1108</v>
      </c>
      <c r="C4250" s="98" t="s">
        <v>1172</v>
      </c>
      <c r="D4250" s="99">
        <v>6</v>
      </c>
      <c r="E4250" s="99">
        <v>963</v>
      </c>
      <c r="F4250" s="98" t="s">
        <v>1233</v>
      </c>
      <c r="G4250" s="99">
        <v>1</v>
      </c>
      <c r="H4250" s="98" t="s">
        <v>1897</v>
      </c>
      <c r="I4250" s="97">
        <v>25</v>
      </c>
    </row>
    <row r="4251" spans="1:9" ht="15" x14ac:dyDescent="0.2">
      <c r="A4251" s="99">
        <v>335</v>
      </c>
      <c r="B4251" s="98" t="s">
        <v>1108</v>
      </c>
      <c r="C4251" s="98" t="s">
        <v>1172</v>
      </c>
      <c r="D4251" s="99">
        <v>6</v>
      </c>
      <c r="E4251" s="99">
        <v>963</v>
      </c>
      <c r="F4251" s="98" t="s">
        <v>1233</v>
      </c>
      <c r="G4251" s="99">
        <v>2</v>
      </c>
      <c r="H4251" s="98" t="s">
        <v>1897</v>
      </c>
      <c r="I4251" s="97">
        <v>24</v>
      </c>
    </row>
    <row r="4252" spans="1:9" ht="15" x14ac:dyDescent="0.2">
      <c r="A4252" s="99">
        <v>335</v>
      </c>
      <c r="B4252" s="98" t="s">
        <v>1108</v>
      </c>
      <c r="C4252" s="98" t="s">
        <v>1172</v>
      </c>
      <c r="D4252" s="99">
        <v>6</v>
      </c>
      <c r="E4252" s="99">
        <v>963</v>
      </c>
      <c r="F4252" s="98" t="s">
        <v>1233</v>
      </c>
      <c r="G4252" s="99">
        <v>3</v>
      </c>
      <c r="H4252" s="98" t="s">
        <v>1897</v>
      </c>
      <c r="I4252" s="97">
        <v>21</v>
      </c>
    </row>
    <row r="4253" spans="1:9" ht="15" x14ac:dyDescent="0.2">
      <c r="A4253" s="99">
        <v>335</v>
      </c>
      <c r="B4253" s="98" t="s">
        <v>1108</v>
      </c>
      <c r="C4253" s="98" t="s">
        <v>1172</v>
      </c>
      <c r="D4253" s="99">
        <v>6</v>
      </c>
      <c r="E4253" s="99">
        <v>963</v>
      </c>
      <c r="F4253" s="98" t="s">
        <v>1233</v>
      </c>
      <c r="G4253" s="99">
        <v>6</v>
      </c>
      <c r="H4253" s="98" t="s">
        <v>1890</v>
      </c>
      <c r="I4253" s="97">
        <v>6</v>
      </c>
    </row>
    <row r="4254" spans="1:9" ht="15" x14ac:dyDescent="0.2">
      <c r="A4254" s="99">
        <v>335</v>
      </c>
      <c r="B4254" s="98" t="s">
        <v>1108</v>
      </c>
      <c r="C4254" s="98" t="s">
        <v>1172</v>
      </c>
      <c r="D4254" s="99">
        <v>6</v>
      </c>
      <c r="E4254" s="99">
        <v>964</v>
      </c>
      <c r="F4254" s="98" t="s">
        <v>1226</v>
      </c>
      <c r="G4254" s="99">
        <v>6</v>
      </c>
      <c r="H4254" s="98" t="s">
        <v>1890</v>
      </c>
      <c r="I4254" s="97">
        <v>6</v>
      </c>
    </row>
    <row r="4255" spans="1:9" ht="15" x14ac:dyDescent="0.2">
      <c r="A4255" s="99">
        <v>335</v>
      </c>
      <c r="B4255" s="98" t="s">
        <v>1108</v>
      </c>
      <c r="C4255" s="98" t="s">
        <v>1169</v>
      </c>
      <c r="D4255" s="99">
        <v>6</v>
      </c>
      <c r="E4255" s="99">
        <v>964</v>
      </c>
      <c r="F4255" s="98" t="s">
        <v>1226</v>
      </c>
      <c r="G4255" s="99">
        <v>1</v>
      </c>
      <c r="H4255" s="98" t="s">
        <v>1896</v>
      </c>
      <c r="I4255" s="97">
        <v>24</v>
      </c>
    </row>
    <row r="4256" spans="1:9" ht="15" x14ac:dyDescent="0.2">
      <c r="A4256" s="99">
        <v>335</v>
      </c>
      <c r="B4256" s="98" t="s">
        <v>1108</v>
      </c>
      <c r="C4256" s="98" t="s">
        <v>1169</v>
      </c>
      <c r="D4256" s="99">
        <v>6</v>
      </c>
      <c r="E4256" s="99">
        <v>964</v>
      </c>
      <c r="F4256" s="98" t="s">
        <v>1226</v>
      </c>
      <c r="G4256" s="99">
        <v>2</v>
      </c>
      <c r="H4256" s="98" t="s">
        <v>1896</v>
      </c>
      <c r="I4256" s="97">
        <v>25</v>
      </c>
    </row>
    <row r="4257" spans="1:9" ht="15" x14ac:dyDescent="0.2">
      <c r="A4257" s="99">
        <v>335</v>
      </c>
      <c r="B4257" s="98" t="s">
        <v>1108</v>
      </c>
      <c r="C4257" s="98" t="s">
        <v>1169</v>
      </c>
      <c r="D4257" s="99">
        <v>6</v>
      </c>
      <c r="E4257" s="99">
        <v>964</v>
      </c>
      <c r="F4257" s="98" t="s">
        <v>1226</v>
      </c>
      <c r="G4257" s="99">
        <v>3</v>
      </c>
      <c r="H4257" s="98" t="s">
        <v>1896</v>
      </c>
      <c r="I4257" s="97">
        <v>24</v>
      </c>
    </row>
    <row r="4258" spans="1:9" ht="15" x14ac:dyDescent="0.2">
      <c r="A4258" s="99">
        <v>335</v>
      </c>
      <c r="B4258" s="98" t="s">
        <v>1108</v>
      </c>
      <c r="C4258" s="98" t="s">
        <v>1166</v>
      </c>
      <c r="D4258" s="99">
        <v>6</v>
      </c>
      <c r="E4258" s="99">
        <v>956</v>
      </c>
      <c r="F4258" s="98" t="s">
        <v>1224</v>
      </c>
      <c r="G4258" s="99">
        <v>1</v>
      </c>
      <c r="H4258" s="98" t="s">
        <v>1895</v>
      </c>
      <c r="I4258" s="97">
        <v>24</v>
      </c>
    </row>
    <row r="4259" spans="1:9" ht="15" x14ac:dyDescent="0.2">
      <c r="A4259" s="99">
        <v>335</v>
      </c>
      <c r="B4259" s="98" t="s">
        <v>1108</v>
      </c>
      <c r="C4259" s="98" t="s">
        <v>1166</v>
      </c>
      <c r="D4259" s="99">
        <v>6</v>
      </c>
      <c r="E4259" s="99">
        <v>956</v>
      </c>
      <c r="F4259" s="98" t="s">
        <v>1224</v>
      </c>
      <c r="G4259" s="99">
        <v>2</v>
      </c>
      <c r="H4259" s="98" t="s">
        <v>1895</v>
      </c>
      <c r="I4259" s="97">
        <v>24</v>
      </c>
    </row>
    <row r="4260" spans="1:9" ht="15" x14ac:dyDescent="0.2">
      <c r="A4260" s="99">
        <v>335</v>
      </c>
      <c r="B4260" s="98" t="s">
        <v>1108</v>
      </c>
      <c r="C4260" s="98" t="s">
        <v>1166</v>
      </c>
      <c r="D4260" s="99">
        <v>6</v>
      </c>
      <c r="E4260" s="99">
        <v>956</v>
      </c>
      <c r="F4260" s="98" t="s">
        <v>1224</v>
      </c>
      <c r="G4260" s="99">
        <v>3</v>
      </c>
      <c r="H4260" s="98" t="s">
        <v>1895</v>
      </c>
      <c r="I4260" s="97">
        <v>25</v>
      </c>
    </row>
    <row r="4261" spans="1:9" ht="15" x14ac:dyDescent="0.2">
      <c r="A4261" s="99">
        <v>335</v>
      </c>
      <c r="B4261" s="98" t="s">
        <v>1108</v>
      </c>
      <c r="C4261" s="98" t="s">
        <v>1172</v>
      </c>
      <c r="D4261" s="99">
        <v>7</v>
      </c>
      <c r="E4261" s="99">
        <v>931</v>
      </c>
      <c r="F4261" s="98" t="s">
        <v>1234</v>
      </c>
      <c r="G4261" s="99">
        <v>3</v>
      </c>
      <c r="H4261" s="98" t="s">
        <v>1890</v>
      </c>
      <c r="I4261" s="97">
        <v>5</v>
      </c>
    </row>
    <row r="4262" spans="1:9" ht="15" x14ac:dyDescent="0.2">
      <c r="A4262" s="99">
        <v>335</v>
      </c>
      <c r="B4262" s="98" t="s">
        <v>1108</v>
      </c>
      <c r="C4262" s="98" t="s">
        <v>1172</v>
      </c>
      <c r="D4262" s="99">
        <v>7</v>
      </c>
      <c r="E4262" s="99">
        <v>931</v>
      </c>
      <c r="F4262" s="98" t="s">
        <v>1234</v>
      </c>
      <c r="G4262" s="99">
        <v>4</v>
      </c>
      <c r="H4262" s="98" t="s">
        <v>1890</v>
      </c>
      <c r="I4262" s="97">
        <v>6</v>
      </c>
    </row>
    <row r="4263" spans="1:9" ht="15" x14ac:dyDescent="0.2">
      <c r="A4263" s="99">
        <v>335</v>
      </c>
      <c r="B4263" s="98" t="s">
        <v>1108</v>
      </c>
      <c r="C4263" s="98" t="s">
        <v>1172</v>
      </c>
      <c r="D4263" s="99">
        <v>7</v>
      </c>
      <c r="E4263" s="99">
        <v>215</v>
      </c>
      <c r="F4263" s="98" t="s">
        <v>1219</v>
      </c>
      <c r="G4263" s="99">
        <v>1</v>
      </c>
      <c r="H4263" s="98" t="s">
        <v>1894</v>
      </c>
      <c r="I4263" s="97">
        <v>28</v>
      </c>
    </row>
    <row r="4264" spans="1:9" ht="15" x14ac:dyDescent="0.2">
      <c r="A4264" s="99">
        <v>335</v>
      </c>
      <c r="B4264" s="98" t="s">
        <v>1108</v>
      </c>
      <c r="C4264" s="98" t="s">
        <v>1172</v>
      </c>
      <c r="D4264" s="99">
        <v>7</v>
      </c>
      <c r="E4264" s="99">
        <v>215</v>
      </c>
      <c r="F4264" s="98" t="s">
        <v>1219</v>
      </c>
      <c r="G4264" s="99">
        <v>2</v>
      </c>
      <c r="H4264" s="98" t="s">
        <v>1894</v>
      </c>
      <c r="I4264" s="97">
        <v>32</v>
      </c>
    </row>
    <row r="4265" spans="1:9" ht="15" x14ac:dyDescent="0.2">
      <c r="A4265" s="99">
        <v>335</v>
      </c>
      <c r="B4265" s="98" t="s">
        <v>1108</v>
      </c>
      <c r="C4265" s="98" t="s">
        <v>1172</v>
      </c>
      <c r="D4265" s="99">
        <v>7</v>
      </c>
      <c r="E4265" s="99">
        <v>944</v>
      </c>
      <c r="F4265" s="98" t="s">
        <v>1232</v>
      </c>
      <c r="G4265" s="99">
        <v>3</v>
      </c>
      <c r="H4265" s="98" t="s">
        <v>1890</v>
      </c>
      <c r="I4265" s="97">
        <v>4</v>
      </c>
    </row>
    <row r="4266" spans="1:9" ht="15" x14ac:dyDescent="0.2">
      <c r="A4266" s="99">
        <v>335</v>
      </c>
      <c r="B4266" s="98" t="s">
        <v>1108</v>
      </c>
      <c r="C4266" s="98" t="s">
        <v>1169</v>
      </c>
      <c r="D4266" s="99">
        <v>7</v>
      </c>
      <c r="E4266" s="99">
        <v>205</v>
      </c>
      <c r="F4266" s="98" t="s">
        <v>1230</v>
      </c>
      <c r="G4266" s="99">
        <v>5</v>
      </c>
      <c r="H4266" s="98" t="s">
        <v>1893</v>
      </c>
      <c r="I4266" s="97">
        <v>31</v>
      </c>
    </row>
    <row r="4267" spans="1:9" ht="15" x14ac:dyDescent="0.2">
      <c r="A4267" s="99">
        <v>335</v>
      </c>
      <c r="B4267" s="98" t="s">
        <v>1108</v>
      </c>
      <c r="C4267" s="98" t="s">
        <v>1169</v>
      </c>
      <c r="D4267" s="99">
        <v>7</v>
      </c>
      <c r="E4267" s="99">
        <v>205</v>
      </c>
      <c r="F4267" s="98" t="s">
        <v>1230</v>
      </c>
      <c r="G4267" s="99">
        <v>6</v>
      </c>
      <c r="H4267" s="98" t="s">
        <v>1893</v>
      </c>
      <c r="I4267" s="97">
        <v>29</v>
      </c>
    </row>
    <row r="4268" spans="1:9" ht="15" x14ac:dyDescent="0.2">
      <c r="A4268" s="99">
        <v>335</v>
      </c>
      <c r="B4268" s="98" t="s">
        <v>1108</v>
      </c>
      <c r="C4268" s="98" t="s">
        <v>1166</v>
      </c>
      <c r="D4268" s="99">
        <v>7</v>
      </c>
      <c r="E4268" s="99">
        <v>185</v>
      </c>
      <c r="F4268" s="98" t="s">
        <v>1222</v>
      </c>
      <c r="G4268" s="99">
        <v>5</v>
      </c>
      <c r="H4268" s="98" t="s">
        <v>1888</v>
      </c>
      <c r="I4268" s="97">
        <v>29</v>
      </c>
    </row>
    <row r="4269" spans="1:9" ht="15" x14ac:dyDescent="0.2">
      <c r="A4269" s="99">
        <v>335</v>
      </c>
      <c r="B4269" s="98" t="s">
        <v>1108</v>
      </c>
      <c r="C4269" s="98" t="s">
        <v>1166</v>
      </c>
      <c r="D4269" s="99">
        <v>7</v>
      </c>
      <c r="E4269" s="99">
        <v>185</v>
      </c>
      <c r="F4269" s="98" t="s">
        <v>1222</v>
      </c>
      <c r="G4269" s="99">
        <v>6</v>
      </c>
      <c r="H4269" s="98" t="s">
        <v>1888</v>
      </c>
      <c r="I4269" s="97">
        <v>31</v>
      </c>
    </row>
    <row r="4270" spans="1:9" ht="15" x14ac:dyDescent="0.2">
      <c r="A4270" s="99">
        <v>335</v>
      </c>
      <c r="B4270" s="98" t="s">
        <v>1108</v>
      </c>
      <c r="C4270" s="98" t="s">
        <v>1163</v>
      </c>
      <c r="D4270" s="99">
        <v>7</v>
      </c>
      <c r="E4270" s="99">
        <v>962</v>
      </c>
      <c r="F4270" s="98" t="s">
        <v>1213</v>
      </c>
      <c r="G4270" s="99">
        <v>1</v>
      </c>
      <c r="H4270" s="98" t="s">
        <v>1892</v>
      </c>
      <c r="I4270" s="97">
        <v>31</v>
      </c>
    </row>
    <row r="4271" spans="1:9" ht="15" x14ac:dyDescent="0.2">
      <c r="A4271" s="99">
        <v>335</v>
      </c>
      <c r="B4271" s="98" t="s">
        <v>1108</v>
      </c>
      <c r="C4271" s="98" t="s">
        <v>1163</v>
      </c>
      <c r="D4271" s="99">
        <v>7</v>
      </c>
      <c r="E4271" s="99">
        <v>962</v>
      </c>
      <c r="F4271" s="98" t="s">
        <v>1213</v>
      </c>
      <c r="G4271" s="99">
        <v>2</v>
      </c>
      <c r="H4271" s="98" t="s">
        <v>1892</v>
      </c>
      <c r="I4271" s="97">
        <v>28</v>
      </c>
    </row>
    <row r="4272" spans="1:9" ht="15" x14ac:dyDescent="0.2">
      <c r="A4272" s="99">
        <v>335</v>
      </c>
      <c r="B4272" s="98" t="s">
        <v>1108</v>
      </c>
      <c r="C4272" s="98" t="s">
        <v>1172</v>
      </c>
      <c r="D4272" s="99">
        <v>8</v>
      </c>
      <c r="E4272" s="99">
        <v>931</v>
      </c>
      <c r="F4272" s="98" t="s">
        <v>1234</v>
      </c>
      <c r="G4272" s="99">
        <v>1</v>
      </c>
      <c r="H4272" s="98" t="s">
        <v>1890</v>
      </c>
      <c r="I4272" s="97">
        <v>4</v>
      </c>
    </row>
    <row r="4273" spans="1:9" ht="15" x14ac:dyDescent="0.2">
      <c r="A4273" s="99">
        <v>335</v>
      </c>
      <c r="B4273" s="98" t="s">
        <v>1108</v>
      </c>
      <c r="C4273" s="98" t="s">
        <v>1172</v>
      </c>
      <c r="D4273" s="99">
        <v>8</v>
      </c>
      <c r="E4273" s="99">
        <v>931</v>
      </c>
      <c r="F4273" s="98" t="s">
        <v>1234</v>
      </c>
      <c r="G4273" s="99">
        <v>2</v>
      </c>
      <c r="H4273" s="98" t="s">
        <v>1890</v>
      </c>
      <c r="I4273" s="97">
        <v>6</v>
      </c>
    </row>
    <row r="4274" spans="1:9" ht="15" x14ac:dyDescent="0.2">
      <c r="A4274" s="99">
        <v>335</v>
      </c>
      <c r="B4274" s="98" t="s">
        <v>1108</v>
      </c>
      <c r="C4274" s="98" t="s">
        <v>1172</v>
      </c>
      <c r="D4274" s="99">
        <v>8</v>
      </c>
      <c r="E4274" s="99">
        <v>215</v>
      </c>
      <c r="F4274" s="98" t="s">
        <v>1219</v>
      </c>
      <c r="G4274" s="99">
        <v>5</v>
      </c>
      <c r="H4274" s="98" t="s">
        <v>1891</v>
      </c>
      <c r="I4274" s="97">
        <v>32</v>
      </c>
    </row>
    <row r="4275" spans="1:9" ht="15" x14ac:dyDescent="0.2">
      <c r="A4275" s="99">
        <v>335</v>
      </c>
      <c r="B4275" s="98" t="s">
        <v>1108</v>
      </c>
      <c r="C4275" s="98" t="s">
        <v>1172</v>
      </c>
      <c r="D4275" s="99">
        <v>8</v>
      </c>
      <c r="E4275" s="99">
        <v>210</v>
      </c>
      <c r="F4275" s="98" t="s">
        <v>1216</v>
      </c>
      <c r="G4275" s="99">
        <v>5</v>
      </c>
      <c r="H4275" s="98" t="s">
        <v>1891</v>
      </c>
      <c r="I4275" s="97">
        <v>33</v>
      </c>
    </row>
    <row r="4276" spans="1:9" ht="15" x14ac:dyDescent="0.2">
      <c r="A4276" s="99">
        <v>335</v>
      </c>
      <c r="B4276" s="98" t="s">
        <v>1108</v>
      </c>
      <c r="C4276" s="98" t="s">
        <v>1172</v>
      </c>
      <c r="D4276" s="99">
        <v>8</v>
      </c>
      <c r="E4276" s="99">
        <v>953</v>
      </c>
      <c r="F4276" s="98" t="s">
        <v>1220</v>
      </c>
      <c r="G4276" s="99">
        <v>1</v>
      </c>
      <c r="H4276" s="98" t="s">
        <v>1890</v>
      </c>
      <c r="I4276" s="97">
        <v>6</v>
      </c>
    </row>
    <row r="4277" spans="1:9" ht="15" x14ac:dyDescent="0.2">
      <c r="A4277" s="99">
        <v>335</v>
      </c>
      <c r="B4277" s="98" t="s">
        <v>1108</v>
      </c>
      <c r="C4277" s="98" t="s">
        <v>1169</v>
      </c>
      <c r="D4277" s="99">
        <v>8</v>
      </c>
      <c r="E4277" s="99">
        <v>205</v>
      </c>
      <c r="F4277" s="98" t="s">
        <v>1230</v>
      </c>
      <c r="G4277" s="99">
        <v>3</v>
      </c>
      <c r="H4277" s="98" t="s">
        <v>1889</v>
      </c>
      <c r="I4277" s="97">
        <v>33</v>
      </c>
    </row>
    <row r="4278" spans="1:9" ht="15" x14ac:dyDescent="0.2">
      <c r="A4278" s="99">
        <v>335</v>
      </c>
      <c r="B4278" s="98" t="s">
        <v>1108</v>
      </c>
      <c r="C4278" s="98" t="s">
        <v>1169</v>
      </c>
      <c r="D4278" s="99">
        <v>8</v>
      </c>
      <c r="E4278" s="99">
        <v>205</v>
      </c>
      <c r="F4278" s="98" t="s">
        <v>1230</v>
      </c>
      <c r="G4278" s="99">
        <v>4</v>
      </c>
      <c r="H4278" s="98" t="s">
        <v>1889</v>
      </c>
      <c r="I4278" s="97">
        <v>33</v>
      </c>
    </row>
    <row r="4279" spans="1:9" ht="15" x14ac:dyDescent="0.2">
      <c r="A4279" s="99">
        <v>335</v>
      </c>
      <c r="B4279" s="98" t="s">
        <v>1108</v>
      </c>
      <c r="C4279" s="98" t="s">
        <v>1166</v>
      </c>
      <c r="D4279" s="99">
        <v>8</v>
      </c>
      <c r="E4279" s="99">
        <v>185</v>
      </c>
      <c r="F4279" s="98" t="s">
        <v>1222</v>
      </c>
      <c r="G4279" s="99">
        <v>5</v>
      </c>
      <c r="H4279" s="98" t="s">
        <v>1888</v>
      </c>
      <c r="I4279" s="97">
        <v>1</v>
      </c>
    </row>
    <row r="4280" spans="1:9" ht="15" x14ac:dyDescent="0.2">
      <c r="A4280" s="99">
        <v>335</v>
      </c>
      <c r="B4280" s="98" t="s">
        <v>1108</v>
      </c>
      <c r="C4280" s="98" t="s">
        <v>1166</v>
      </c>
      <c r="D4280" s="99">
        <v>8</v>
      </c>
      <c r="E4280" s="99">
        <v>953</v>
      </c>
      <c r="F4280" s="98" t="s">
        <v>1220</v>
      </c>
      <c r="G4280" s="99">
        <v>3</v>
      </c>
      <c r="H4280" s="98" t="s">
        <v>1887</v>
      </c>
      <c r="I4280" s="97">
        <v>33</v>
      </c>
    </row>
    <row r="4281" spans="1:9" ht="15" x14ac:dyDescent="0.2">
      <c r="A4281" s="99">
        <v>335</v>
      </c>
      <c r="B4281" s="98" t="s">
        <v>1108</v>
      </c>
      <c r="C4281" s="98" t="s">
        <v>1166</v>
      </c>
      <c r="D4281" s="99">
        <v>8</v>
      </c>
      <c r="E4281" s="99">
        <v>953</v>
      </c>
      <c r="F4281" s="98" t="s">
        <v>1220</v>
      </c>
      <c r="G4281" s="99">
        <v>4</v>
      </c>
      <c r="H4281" s="98" t="s">
        <v>1887</v>
      </c>
      <c r="I4281" s="97">
        <v>32</v>
      </c>
    </row>
    <row r="4282" spans="1:9" ht="15" x14ac:dyDescent="0.2">
      <c r="A4282" s="99">
        <v>335</v>
      </c>
      <c r="B4282" s="98" t="s">
        <v>1108</v>
      </c>
      <c r="C4282" s="98" t="s">
        <v>1163</v>
      </c>
      <c r="D4282" s="99">
        <v>8</v>
      </c>
      <c r="E4282" s="99">
        <v>215</v>
      </c>
      <c r="F4282" s="98" t="s">
        <v>1219</v>
      </c>
      <c r="G4282" s="99">
        <v>6</v>
      </c>
      <c r="H4282" s="98" t="s">
        <v>1886</v>
      </c>
      <c r="I4282" s="97">
        <v>32</v>
      </c>
    </row>
    <row r="4283" spans="1:9" ht="15" x14ac:dyDescent="0.2">
      <c r="A4283" s="99">
        <v>335</v>
      </c>
      <c r="B4283" s="98" t="s">
        <v>1108</v>
      </c>
      <c r="C4283" s="98" t="s">
        <v>1163</v>
      </c>
      <c r="D4283" s="99">
        <v>8</v>
      </c>
      <c r="E4283" s="99">
        <v>210</v>
      </c>
      <c r="F4283" s="98" t="s">
        <v>1216</v>
      </c>
      <c r="G4283" s="99">
        <v>6</v>
      </c>
      <c r="H4283" s="98" t="s">
        <v>1886</v>
      </c>
      <c r="I4283" s="97">
        <v>33</v>
      </c>
    </row>
    <row r="4284" spans="1:9" ht="15" x14ac:dyDescent="0.2">
      <c r="A4284" s="99">
        <v>335</v>
      </c>
      <c r="B4284" s="98" t="s">
        <v>1108</v>
      </c>
      <c r="C4284" s="98" t="s">
        <v>1172</v>
      </c>
      <c r="D4284" s="99">
        <v>9</v>
      </c>
      <c r="E4284" s="99">
        <v>939</v>
      </c>
      <c r="F4284" s="98" t="s">
        <v>1235</v>
      </c>
      <c r="G4284" s="99">
        <v>6</v>
      </c>
      <c r="H4284" s="98" t="s">
        <v>1864</v>
      </c>
      <c r="I4284" s="97">
        <v>1</v>
      </c>
    </row>
    <row r="4285" spans="1:9" ht="15" x14ac:dyDescent="0.2">
      <c r="A4285" s="99">
        <v>335</v>
      </c>
      <c r="B4285" s="98" t="s">
        <v>1108</v>
      </c>
      <c r="C4285" s="98" t="s">
        <v>1172</v>
      </c>
      <c r="D4285" s="99">
        <v>9</v>
      </c>
      <c r="E4285" s="99">
        <v>938</v>
      </c>
      <c r="F4285" s="98" t="s">
        <v>1215</v>
      </c>
      <c r="G4285" s="99">
        <v>2</v>
      </c>
      <c r="H4285" s="98" t="s">
        <v>1859</v>
      </c>
      <c r="I4285" s="97">
        <v>23</v>
      </c>
    </row>
    <row r="4286" spans="1:9" ht="15" x14ac:dyDescent="0.2">
      <c r="A4286" s="99">
        <v>335</v>
      </c>
      <c r="B4286" s="98" t="s">
        <v>1108</v>
      </c>
      <c r="C4286" s="98" t="s">
        <v>1172</v>
      </c>
      <c r="D4286" s="99">
        <v>9</v>
      </c>
      <c r="E4286" s="99">
        <v>938</v>
      </c>
      <c r="F4286" s="98" t="s">
        <v>1215</v>
      </c>
      <c r="G4286" s="99">
        <v>4</v>
      </c>
      <c r="H4286" s="98" t="s">
        <v>1859</v>
      </c>
      <c r="I4286" s="97">
        <v>24</v>
      </c>
    </row>
    <row r="4287" spans="1:9" ht="15" x14ac:dyDescent="0.2">
      <c r="A4287" s="99">
        <v>335</v>
      </c>
      <c r="B4287" s="98" t="s">
        <v>1108</v>
      </c>
      <c r="C4287" s="98" t="s">
        <v>1172</v>
      </c>
      <c r="D4287" s="99">
        <v>9</v>
      </c>
      <c r="E4287" s="99">
        <v>938</v>
      </c>
      <c r="F4287" s="98" t="s">
        <v>1215</v>
      </c>
      <c r="G4287" s="99">
        <v>6</v>
      </c>
      <c r="H4287" s="98" t="s">
        <v>1859</v>
      </c>
      <c r="I4287" s="97">
        <v>24</v>
      </c>
    </row>
    <row r="4288" spans="1:9" ht="15" x14ac:dyDescent="0.2">
      <c r="A4288" s="99">
        <v>335</v>
      </c>
      <c r="B4288" s="98" t="s">
        <v>1108</v>
      </c>
      <c r="C4288" s="98" t="s">
        <v>1169</v>
      </c>
      <c r="D4288" s="99">
        <v>9</v>
      </c>
      <c r="E4288" s="99">
        <v>957</v>
      </c>
      <c r="F4288" s="98" t="s">
        <v>1229</v>
      </c>
      <c r="G4288" s="99">
        <v>1</v>
      </c>
      <c r="H4288" s="98" t="s">
        <v>1854</v>
      </c>
      <c r="I4288" s="97">
        <v>24</v>
      </c>
    </row>
    <row r="4289" spans="1:9" ht="15" x14ac:dyDescent="0.2">
      <c r="A4289" s="99">
        <v>335</v>
      </c>
      <c r="B4289" s="98" t="s">
        <v>1108</v>
      </c>
      <c r="C4289" s="98" t="s">
        <v>1169</v>
      </c>
      <c r="D4289" s="99">
        <v>9</v>
      </c>
      <c r="E4289" s="99">
        <v>957</v>
      </c>
      <c r="F4289" s="98" t="s">
        <v>1229</v>
      </c>
      <c r="G4289" s="99">
        <v>2</v>
      </c>
      <c r="H4289" s="98" t="s">
        <v>1867</v>
      </c>
      <c r="I4289" s="97">
        <v>24</v>
      </c>
    </row>
    <row r="4290" spans="1:9" ht="15" x14ac:dyDescent="0.2">
      <c r="A4290" s="99">
        <v>335</v>
      </c>
      <c r="B4290" s="98" t="s">
        <v>1108</v>
      </c>
      <c r="C4290" s="98" t="s">
        <v>1169</v>
      </c>
      <c r="D4290" s="99">
        <v>9</v>
      </c>
      <c r="E4290" s="99">
        <v>957</v>
      </c>
      <c r="F4290" s="98" t="s">
        <v>1229</v>
      </c>
      <c r="G4290" s="99">
        <v>3</v>
      </c>
      <c r="H4290" s="98" t="s">
        <v>1854</v>
      </c>
      <c r="I4290" s="97">
        <v>24</v>
      </c>
    </row>
    <row r="4291" spans="1:9" ht="15" x14ac:dyDescent="0.2">
      <c r="A4291" s="99">
        <v>335</v>
      </c>
      <c r="B4291" s="98" t="s">
        <v>1108</v>
      </c>
      <c r="C4291" s="98" t="s">
        <v>1169</v>
      </c>
      <c r="D4291" s="99">
        <v>9</v>
      </c>
      <c r="E4291" s="99">
        <v>957</v>
      </c>
      <c r="F4291" s="98" t="s">
        <v>1229</v>
      </c>
      <c r="G4291" s="99">
        <v>4</v>
      </c>
      <c r="H4291" s="98" t="s">
        <v>1867</v>
      </c>
      <c r="I4291" s="97">
        <v>24</v>
      </c>
    </row>
    <row r="4292" spans="1:9" ht="15" x14ac:dyDescent="0.2">
      <c r="A4292" s="99">
        <v>335</v>
      </c>
      <c r="B4292" s="98" t="s">
        <v>1108</v>
      </c>
      <c r="C4292" s="98" t="s">
        <v>1169</v>
      </c>
      <c r="D4292" s="99">
        <v>9</v>
      </c>
      <c r="E4292" s="99">
        <v>957</v>
      </c>
      <c r="F4292" s="98" t="s">
        <v>1229</v>
      </c>
      <c r="G4292" s="99">
        <v>5</v>
      </c>
      <c r="H4292" s="98" t="s">
        <v>1854</v>
      </c>
      <c r="I4292" s="97">
        <v>21</v>
      </c>
    </row>
    <row r="4293" spans="1:9" ht="15" x14ac:dyDescent="0.2">
      <c r="A4293" s="99">
        <v>335</v>
      </c>
      <c r="B4293" s="98" t="s">
        <v>1108</v>
      </c>
      <c r="C4293" s="98" t="s">
        <v>1169</v>
      </c>
      <c r="D4293" s="99">
        <v>9</v>
      </c>
      <c r="E4293" s="99">
        <v>957</v>
      </c>
      <c r="F4293" s="98" t="s">
        <v>1229</v>
      </c>
      <c r="G4293" s="99">
        <v>6</v>
      </c>
      <c r="H4293" s="98" t="s">
        <v>1867</v>
      </c>
      <c r="I4293" s="97">
        <v>21</v>
      </c>
    </row>
    <row r="4294" spans="1:9" ht="15" x14ac:dyDescent="0.2">
      <c r="A4294" s="99">
        <v>335</v>
      </c>
      <c r="B4294" s="98" t="s">
        <v>1108</v>
      </c>
      <c r="C4294" s="98" t="s">
        <v>1166</v>
      </c>
      <c r="D4294" s="99">
        <v>9</v>
      </c>
      <c r="E4294" s="99">
        <v>220</v>
      </c>
      <c r="F4294" s="98" t="s">
        <v>1223</v>
      </c>
      <c r="G4294" s="99">
        <v>1</v>
      </c>
      <c r="H4294" s="98" t="s">
        <v>1851</v>
      </c>
      <c r="I4294" s="97">
        <v>24</v>
      </c>
    </row>
    <row r="4295" spans="1:9" ht="15" x14ac:dyDescent="0.2">
      <c r="A4295" s="99">
        <v>335</v>
      </c>
      <c r="B4295" s="98" t="s">
        <v>1108</v>
      </c>
      <c r="C4295" s="98" t="s">
        <v>1166</v>
      </c>
      <c r="D4295" s="99">
        <v>9</v>
      </c>
      <c r="E4295" s="99">
        <v>220</v>
      </c>
      <c r="F4295" s="98" t="s">
        <v>1223</v>
      </c>
      <c r="G4295" s="99">
        <v>3</v>
      </c>
      <c r="H4295" s="98" t="s">
        <v>1851</v>
      </c>
      <c r="I4295" s="97">
        <v>21</v>
      </c>
    </row>
    <row r="4296" spans="1:9" ht="15" x14ac:dyDescent="0.2">
      <c r="A4296" s="99">
        <v>335</v>
      </c>
      <c r="B4296" s="98" t="s">
        <v>1108</v>
      </c>
      <c r="C4296" s="98" t="s">
        <v>1166</v>
      </c>
      <c r="D4296" s="99">
        <v>9</v>
      </c>
      <c r="E4296" s="99">
        <v>220</v>
      </c>
      <c r="F4296" s="98" t="s">
        <v>1223</v>
      </c>
      <c r="G4296" s="99">
        <v>5</v>
      </c>
      <c r="H4296" s="98" t="s">
        <v>1851</v>
      </c>
      <c r="I4296" s="97">
        <v>24</v>
      </c>
    </row>
    <row r="4297" spans="1:9" ht="15" x14ac:dyDescent="0.2">
      <c r="A4297" s="99">
        <v>335</v>
      </c>
      <c r="B4297" s="98" t="s">
        <v>1108</v>
      </c>
      <c r="C4297" s="98" t="s">
        <v>1166</v>
      </c>
      <c r="D4297" s="99">
        <v>9</v>
      </c>
      <c r="E4297" s="99">
        <v>160</v>
      </c>
      <c r="F4297" s="98" t="s">
        <v>1221</v>
      </c>
      <c r="G4297" s="99">
        <v>2</v>
      </c>
      <c r="H4297" s="98" t="s">
        <v>1883</v>
      </c>
      <c r="I4297" s="97">
        <v>24</v>
      </c>
    </row>
    <row r="4298" spans="1:9" ht="15" x14ac:dyDescent="0.2">
      <c r="A4298" s="99">
        <v>335</v>
      </c>
      <c r="B4298" s="98" t="s">
        <v>1108</v>
      </c>
      <c r="C4298" s="98" t="s">
        <v>1166</v>
      </c>
      <c r="D4298" s="99">
        <v>9</v>
      </c>
      <c r="E4298" s="99">
        <v>160</v>
      </c>
      <c r="F4298" s="98" t="s">
        <v>1221</v>
      </c>
      <c r="G4298" s="99">
        <v>4</v>
      </c>
      <c r="H4298" s="98" t="s">
        <v>1883</v>
      </c>
      <c r="I4298" s="97">
        <v>23</v>
      </c>
    </row>
    <row r="4299" spans="1:9" ht="15" x14ac:dyDescent="0.2">
      <c r="A4299" s="99">
        <v>335</v>
      </c>
      <c r="B4299" s="98" t="s">
        <v>1108</v>
      </c>
      <c r="C4299" s="98" t="s">
        <v>1166</v>
      </c>
      <c r="D4299" s="99">
        <v>9</v>
      </c>
      <c r="E4299" s="99">
        <v>160</v>
      </c>
      <c r="F4299" s="98" t="s">
        <v>1221</v>
      </c>
      <c r="G4299" s="99">
        <v>6</v>
      </c>
      <c r="H4299" s="98" t="s">
        <v>1883</v>
      </c>
      <c r="I4299" s="97">
        <v>24</v>
      </c>
    </row>
    <row r="4300" spans="1:9" ht="15" x14ac:dyDescent="0.2">
      <c r="A4300" s="99">
        <v>335</v>
      </c>
      <c r="B4300" s="98" t="s">
        <v>1108</v>
      </c>
      <c r="C4300" s="98" t="s">
        <v>1163</v>
      </c>
      <c r="D4300" s="99">
        <v>9</v>
      </c>
      <c r="E4300" s="99">
        <v>938</v>
      </c>
      <c r="F4300" s="98" t="s">
        <v>1215</v>
      </c>
      <c r="G4300" s="99">
        <v>1</v>
      </c>
      <c r="H4300" s="98" t="s">
        <v>1876</v>
      </c>
      <c r="I4300" s="97">
        <v>23</v>
      </c>
    </row>
    <row r="4301" spans="1:9" ht="15" x14ac:dyDescent="0.2">
      <c r="A4301" s="99">
        <v>335</v>
      </c>
      <c r="B4301" s="98" t="s">
        <v>1108</v>
      </c>
      <c r="C4301" s="98" t="s">
        <v>1163</v>
      </c>
      <c r="D4301" s="99">
        <v>9</v>
      </c>
      <c r="E4301" s="99">
        <v>938</v>
      </c>
      <c r="F4301" s="98" t="s">
        <v>1215</v>
      </c>
      <c r="G4301" s="99">
        <v>3</v>
      </c>
      <c r="H4301" s="98" t="s">
        <v>1876</v>
      </c>
      <c r="I4301" s="97">
        <v>24</v>
      </c>
    </row>
    <row r="4302" spans="1:9" ht="15" x14ac:dyDescent="0.2">
      <c r="A4302" s="99">
        <v>335</v>
      </c>
      <c r="B4302" s="98" t="s">
        <v>1108</v>
      </c>
      <c r="C4302" s="98" t="s">
        <v>1163</v>
      </c>
      <c r="D4302" s="99">
        <v>9</v>
      </c>
      <c r="E4302" s="99">
        <v>938</v>
      </c>
      <c r="F4302" s="98" t="s">
        <v>1215</v>
      </c>
      <c r="G4302" s="99">
        <v>5</v>
      </c>
      <c r="H4302" s="98" t="s">
        <v>1876</v>
      </c>
      <c r="I4302" s="97">
        <v>24</v>
      </c>
    </row>
    <row r="4303" spans="1:9" ht="15" x14ac:dyDescent="0.2">
      <c r="A4303" s="99">
        <v>335</v>
      </c>
      <c r="B4303" s="98" t="s">
        <v>1108</v>
      </c>
      <c r="C4303" s="98" t="s">
        <v>1172</v>
      </c>
      <c r="D4303" s="99">
        <v>10</v>
      </c>
      <c r="E4303" s="99">
        <v>939</v>
      </c>
      <c r="F4303" s="98" t="s">
        <v>1235</v>
      </c>
      <c r="G4303" s="99">
        <v>6</v>
      </c>
      <c r="H4303" s="98" t="s">
        <v>1864</v>
      </c>
      <c r="I4303" s="97">
        <v>5</v>
      </c>
    </row>
    <row r="4304" spans="1:9" ht="15" x14ac:dyDescent="0.2">
      <c r="A4304" s="99">
        <v>335</v>
      </c>
      <c r="B4304" s="98" t="s">
        <v>1108</v>
      </c>
      <c r="C4304" s="98" t="s">
        <v>1172</v>
      </c>
      <c r="D4304" s="99">
        <v>10</v>
      </c>
      <c r="E4304" s="99">
        <v>175</v>
      </c>
      <c r="F4304" s="98" t="s">
        <v>1217</v>
      </c>
      <c r="G4304" s="99">
        <v>6</v>
      </c>
      <c r="H4304" s="98" t="s">
        <v>1882</v>
      </c>
      <c r="I4304" s="97">
        <v>17</v>
      </c>
    </row>
    <row r="4305" spans="1:9" ht="15" x14ac:dyDescent="0.2">
      <c r="A4305" s="99">
        <v>335</v>
      </c>
      <c r="B4305" s="98" t="s">
        <v>1108</v>
      </c>
      <c r="C4305" s="98" t="s">
        <v>1172</v>
      </c>
      <c r="D4305" s="99">
        <v>10</v>
      </c>
      <c r="E4305" s="99">
        <v>935</v>
      </c>
      <c r="F4305" s="98" t="s">
        <v>1214</v>
      </c>
      <c r="G4305" s="99">
        <v>2</v>
      </c>
      <c r="H4305" s="98" t="s">
        <v>1858</v>
      </c>
      <c r="I4305" s="97">
        <v>32</v>
      </c>
    </row>
    <row r="4306" spans="1:9" ht="15" x14ac:dyDescent="0.2">
      <c r="A4306" s="99">
        <v>335</v>
      </c>
      <c r="B4306" s="98" t="s">
        <v>1108</v>
      </c>
      <c r="C4306" s="98" t="s">
        <v>1172</v>
      </c>
      <c r="D4306" s="99">
        <v>10</v>
      </c>
      <c r="E4306" s="99">
        <v>935</v>
      </c>
      <c r="F4306" s="98" t="s">
        <v>1214</v>
      </c>
      <c r="G4306" s="99">
        <v>4</v>
      </c>
      <c r="H4306" s="98" t="s">
        <v>1858</v>
      </c>
      <c r="I4306" s="97">
        <v>27</v>
      </c>
    </row>
    <row r="4307" spans="1:9" ht="15" x14ac:dyDescent="0.2">
      <c r="A4307" s="99">
        <v>335</v>
      </c>
      <c r="B4307" s="98" t="s">
        <v>1108</v>
      </c>
      <c r="C4307" s="98" t="s">
        <v>1169</v>
      </c>
      <c r="D4307" s="99">
        <v>10</v>
      </c>
      <c r="E4307" s="99">
        <v>125</v>
      </c>
      <c r="F4307" s="98" t="s">
        <v>1228</v>
      </c>
      <c r="G4307" s="99">
        <v>5</v>
      </c>
      <c r="H4307" s="98" t="s">
        <v>1861</v>
      </c>
      <c r="I4307" s="97">
        <v>28</v>
      </c>
    </row>
    <row r="4308" spans="1:9" ht="15" x14ac:dyDescent="0.2">
      <c r="A4308" s="99">
        <v>335</v>
      </c>
      <c r="B4308" s="98" t="s">
        <v>1108</v>
      </c>
      <c r="C4308" s="98" t="s">
        <v>1169</v>
      </c>
      <c r="D4308" s="99">
        <v>10</v>
      </c>
      <c r="E4308" s="99">
        <v>125</v>
      </c>
      <c r="F4308" s="98" t="s">
        <v>1228</v>
      </c>
      <c r="G4308" s="99">
        <v>6</v>
      </c>
      <c r="H4308" s="98" t="s">
        <v>1861</v>
      </c>
      <c r="I4308" s="97">
        <v>13</v>
      </c>
    </row>
    <row r="4309" spans="1:9" ht="15" x14ac:dyDescent="0.2">
      <c r="A4309" s="99">
        <v>335</v>
      </c>
      <c r="B4309" s="98" t="s">
        <v>1108</v>
      </c>
      <c r="C4309" s="98" t="s">
        <v>1169</v>
      </c>
      <c r="D4309" s="99">
        <v>10</v>
      </c>
      <c r="E4309" s="99">
        <v>125</v>
      </c>
      <c r="F4309" s="98" t="s">
        <v>1228</v>
      </c>
      <c r="G4309" s="99">
        <v>7</v>
      </c>
      <c r="H4309" s="98" t="s">
        <v>1867</v>
      </c>
      <c r="I4309" s="97">
        <v>8</v>
      </c>
    </row>
    <row r="4310" spans="1:9" ht="15" x14ac:dyDescent="0.2">
      <c r="A4310" s="99">
        <v>335</v>
      </c>
      <c r="B4310" s="98" t="s">
        <v>1108</v>
      </c>
      <c r="C4310" s="98" t="s">
        <v>1169</v>
      </c>
      <c r="D4310" s="99">
        <v>10</v>
      </c>
      <c r="E4310" s="99">
        <v>125</v>
      </c>
      <c r="F4310" s="98" t="s">
        <v>1228</v>
      </c>
      <c r="G4310" s="99">
        <v>8</v>
      </c>
      <c r="H4310" s="98" t="s">
        <v>1854</v>
      </c>
      <c r="I4310" s="97">
        <v>8</v>
      </c>
    </row>
    <row r="4311" spans="1:9" ht="15" x14ac:dyDescent="0.2">
      <c r="A4311" s="99">
        <v>335</v>
      </c>
      <c r="B4311" s="98" t="s">
        <v>1108</v>
      </c>
      <c r="C4311" s="98" t="s">
        <v>1169</v>
      </c>
      <c r="D4311" s="99">
        <v>10</v>
      </c>
      <c r="E4311" s="99">
        <v>932</v>
      </c>
      <c r="F4311" s="98" t="s">
        <v>1227</v>
      </c>
      <c r="G4311" s="99">
        <v>5</v>
      </c>
      <c r="H4311" s="98" t="s">
        <v>1885</v>
      </c>
      <c r="I4311" s="97">
        <v>8</v>
      </c>
    </row>
    <row r="4312" spans="1:9" ht="15" x14ac:dyDescent="0.2">
      <c r="A4312" s="99">
        <v>335</v>
      </c>
      <c r="B4312" s="98" t="s">
        <v>1108</v>
      </c>
      <c r="C4312" s="98" t="s">
        <v>1169</v>
      </c>
      <c r="D4312" s="99">
        <v>10</v>
      </c>
      <c r="E4312" s="99">
        <v>932</v>
      </c>
      <c r="F4312" s="98" t="s">
        <v>1227</v>
      </c>
      <c r="G4312" s="99">
        <v>6</v>
      </c>
      <c r="H4312" s="98" t="s">
        <v>1861</v>
      </c>
      <c r="I4312" s="97">
        <v>8</v>
      </c>
    </row>
    <row r="4313" spans="1:9" ht="15" x14ac:dyDescent="0.2">
      <c r="A4313" s="99">
        <v>335</v>
      </c>
      <c r="B4313" s="98" t="s">
        <v>1108</v>
      </c>
      <c r="C4313" s="98" t="s">
        <v>1166</v>
      </c>
      <c r="D4313" s="99">
        <v>10</v>
      </c>
      <c r="E4313" s="99">
        <v>195</v>
      </c>
      <c r="F4313" s="98" t="s">
        <v>1225</v>
      </c>
      <c r="G4313" s="99">
        <v>1</v>
      </c>
      <c r="H4313" s="98" t="s">
        <v>1878</v>
      </c>
      <c r="I4313" s="97">
        <v>27</v>
      </c>
    </row>
    <row r="4314" spans="1:9" ht="15" x14ac:dyDescent="0.2">
      <c r="A4314" s="99">
        <v>335</v>
      </c>
      <c r="B4314" s="98" t="s">
        <v>1108</v>
      </c>
      <c r="C4314" s="98" t="s">
        <v>1166</v>
      </c>
      <c r="D4314" s="99">
        <v>10</v>
      </c>
      <c r="E4314" s="99">
        <v>195</v>
      </c>
      <c r="F4314" s="98" t="s">
        <v>1225</v>
      </c>
      <c r="G4314" s="99">
        <v>3</v>
      </c>
      <c r="H4314" s="98" t="s">
        <v>1878</v>
      </c>
      <c r="I4314" s="97">
        <v>34</v>
      </c>
    </row>
    <row r="4315" spans="1:9" ht="15" x14ac:dyDescent="0.2">
      <c r="A4315" s="99">
        <v>335</v>
      </c>
      <c r="B4315" s="98" t="s">
        <v>1108</v>
      </c>
      <c r="C4315" s="98" t="s">
        <v>1166</v>
      </c>
      <c r="D4315" s="99">
        <v>10</v>
      </c>
      <c r="E4315" s="99">
        <v>185</v>
      </c>
      <c r="F4315" s="98" t="s">
        <v>1222</v>
      </c>
      <c r="G4315" s="99">
        <v>2</v>
      </c>
      <c r="H4315" s="98" t="s">
        <v>1871</v>
      </c>
      <c r="I4315" s="97">
        <v>26</v>
      </c>
    </row>
    <row r="4316" spans="1:9" ht="15" x14ac:dyDescent="0.2">
      <c r="A4316" s="99">
        <v>335</v>
      </c>
      <c r="B4316" s="98" t="s">
        <v>1108</v>
      </c>
      <c r="C4316" s="98" t="s">
        <v>1166</v>
      </c>
      <c r="D4316" s="99">
        <v>10</v>
      </c>
      <c r="E4316" s="99">
        <v>185</v>
      </c>
      <c r="F4316" s="98" t="s">
        <v>1222</v>
      </c>
      <c r="G4316" s="99">
        <v>4</v>
      </c>
      <c r="H4316" s="98" t="s">
        <v>1871</v>
      </c>
      <c r="I4316" s="97">
        <v>31</v>
      </c>
    </row>
    <row r="4317" spans="1:9" ht="15" x14ac:dyDescent="0.2">
      <c r="A4317" s="99">
        <v>335</v>
      </c>
      <c r="B4317" s="98" t="s">
        <v>1108</v>
      </c>
      <c r="C4317" s="98" t="s">
        <v>1166</v>
      </c>
      <c r="D4317" s="99">
        <v>10</v>
      </c>
      <c r="E4317" s="99">
        <v>160</v>
      </c>
      <c r="F4317" s="98" t="s">
        <v>1221</v>
      </c>
      <c r="G4317" s="99">
        <v>4</v>
      </c>
      <c r="H4317" s="98" t="s">
        <v>1883</v>
      </c>
      <c r="I4317" s="97">
        <v>1</v>
      </c>
    </row>
    <row r="4318" spans="1:9" ht="15" x14ac:dyDescent="0.2">
      <c r="A4318" s="99">
        <v>335</v>
      </c>
      <c r="B4318" s="98" t="s">
        <v>1108</v>
      </c>
      <c r="C4318" s="98" t="s">
        <v>1163</v>
      </c>
      <c r="D4318" s="99">
        <v>10</v>
      </c>
      <c r="E4318" s="99">
        <v>935</v>
      </c>
      <c r="F4318" s="98" t="s">
        <v>1214</v>
      </c>
      <c r="G4318" s="99">
        <v>1</v>
      </c>
      <c r="H4318" s="98" t="s">
        <v>1848</v>
      </c>
      <c r="I4318" s="97">
        <v>32</v>
      </c>
    </row>
    <row r="4319" spans="1:9" ht="15" x14ac:dyDescent="0.2">
      <c r="A4319" s="99">
        <v>335</v>
      </c>
      <c r="B4319" s="98" t="s">
        <v>1108</v>
      </c>
      <c r="C4319" s="98" t="s">
        <v>1163</v>
      </c>
      <c r="D4319" s="99">
        <v>10</v>
      </c>
      <c r="E4319" s="99">
        <v>935</v>
      </c>
      <c r="F4319" s="98" t="s">
        <v>1214</v>
      </c>
      <c r="G4319" s="99">
        <v>3</v>
      </c>
      <c r="H4319" s="98" t="s">
        <v>1848</v>
      </c>
      <c r="I4319" s="97">
        <v>27</v>
      </c>
    </row>
    <row r="4320" spans="1:9" ht="15" x14ac:dyDescent="0.2">
      <c r="A4320" s="99">
        <v>335</v>
      </c>
      <c r="B4320" s="98" t="s">
        <v>1108</v>
      </c>
      <c r="C4320" s="98" t="s">
        <v>1172</v>
      </c>
      <c r="D4320" s="99">
        <v>11</v>
      </c>
      <c r="E4320" s="99">
        <v>959</v>
      </c>
      <c r="F4320" s="98" t="s">
        <v>1218</v>
      </c>
      <c r="G4320" s="99">
        <v>2</v>
      </c>
      <c r="H4320" s="98" t="s">
        <v>1860</v>
      </c>
      <c r="I4320" s="97">
        <v>30</v>
      </c>
    </row>
    <row r="4321" spans="1:9" ht="15" x14ac:dyDescent="0.2">
      <c r="A4321" s="99">
        <v>335</v>
      </c>
      <c r="B4321" s="98" t="s">
        <v>1108</v>
      </c>
      <c r="C4321" s="98" t="s">
        <v>1172</v>
      </c>
      <c r="D4321" s="99">
        <v>11</v>
      </c>
      <c r="E4321" s="99">
        <v>175</v>
      </c>
      <c r="F4321" s="98" t="s">
        <v>1217</v>
      </c>
      <c r="G4321" s="99">
        <v>2</v>
      </c>
      <c r="H4321" s="98" t="s">
        <v>1860</v>
      </c>
      <c r="I4321" s="97">
        <v>31</v>
      </c>
    </row>
    <row r="4322" spans="1:9" ht="15" x14ac:dyDescent="0.2">
      <c r="A4322" s="99">
        <v>335</v>
      </c>
      <c r="B4322" s="98" t="s">
        <v>1108</v>
      </c>
      <c r="C4322" s="98" t="s">
        <v>1172</v>
      </c>
      <c r="D4322" s="99">
        <v>11</v>
      </c>
      <c r="E4322" s="99">
        <v>175</v>
      </c>
      <c r="F4322" s="98" t="s">
        <v>1217</v>
      </c>
      <c r="G4322" s="99">
        <v>6</v>
      </c>
      <c r="H4322" s="98" t="s">
        <v>1882</v>
      </c>
      <c r="I4322" s="97">
        <v>8</v>
      </c>
    </row>
    <row r="4323" spans="1:9" ht="15" x14ac:dyDescent="0.2">
      <c r="A4323" s="99">
        <v>335</v>
      </c>
      <c r="B4323" s="98" t="s">
        <v>1108</v>
      </c>
      <c r="C4323" s="98" t="s">
        <v>1169</v>
      </c>
      <c r="D4323" s="99">
        <v>11</v>
      </c>
      <c r="E4323" s="99">
        <v>100</v>
      </c>
      <c r="F4323" s="98" t="s">
        <v>1231</v>
      </c>
      <c r="G4323" s="99">
        <v>3</v>
      </c>
      <c r="H4323" s="98" t="s">
        <v>1884</v>
      </c>
      <c r="I4323" s="97">
        <v>18</v>
      </c>
    </row>
    <row r="4324" spans="1:9" ht="15" x14ac:dyDescent="0.2">
      <c r="A4324" s="99">
        <v>335</v>
      </c>
      <c r="B4324" s="98" t="s">
        <v>1108</v>
      </c>
      <c r="C4324" s="98" t="s">
        <v>1169</v>
      </c>
      <c r="D4324" s="99">
        <v>11</v>
      </c>
      <c r="E4324" s="99">
        <v>100</v>
      </c>
      <c r="F4324" s="98" t="s">
        <v>1231</v>
      </c>
      <c r="G4324" s="99">
        <v>4</v>
      </c>
      <c r="H4324" s="98" t="s">
        <v>1872</v>
      </c>
      <c r="I4324" s="97">
        <v>18</v>
      </c>
    </row>
    <row r="4325" spans="1:9" ht="15" x14ac:dyDescent="0.2">
      <c r="A4325" s="99">
        <v>335</v>
      </c>
      <c r="B4325" s="98" t="s">
        <v>1108</v>
      </c>
      <c r="C4325" s="98" t="s">
        <v>1169</v>
      </c>
      <c r="D4325" s="99">
        <v>11</v>
      </c>
      <c r="E4325" s="99">
        <v>100</v>
      </c>
      <c r="F4325" s="98" t="s">
        <v>1231</v>
      </c>
      <c r="G4325" s="99">
        <v>5</v>
      </c>
      <c r="H4325" s="98" t="s">
        <v>1884</v>
      </c>
      <c r="I4325" s="97">
        <v>29</v>
      </c>
    </row>
    <row r="4326" spans="1:9" ht="15" x14ac:dyDescent="0.2">
      <c r="A4326" s="99">
        <v>335</v>
      </c>
      <c r="B4326" s="98" t="s">
        <v>1108</v>
      </c>
      <c r="C4326" s="98" t="s">
        <v>1169</v>
      </c>
      <c r="D4326" s="99">
        <v>11</v>
      </c>
      <c r="E4326" s="99">
        <v>100</v>
      </c>
      <c r="F4326" s="98" t="s">
        <v>1231</v>
      </c>
      <c r="G4326" s="99">
        <v>6</v>
      </c>
      <c r="H4326" s="98" t="s">
        <v>1872</v>
      </c>
      <c r="I4326" s="97">
        <v>29</v>
      </c>
    </row>
    <row r="4327" spans="1:9" ht="15" x14ac:dyDescent="0.2">
      <c r="A4327" s="99">
        <v>335</v>
      </c>
      <c r="B4327" s="98" t="s">
        <v>1108</v>
      </c>
      <c r="C4327" s="98" t="s">
        <v>1169</v>
      </c>
      <c r="D4327" s="99">
        <v>11</v>
      </c>
      <c r="E4327" s="99">
        <v>125</v>
      </c>
      <c r="F4327" s="98" t="s">
        <v>1228</v>
      </c>
      <c r="G4327" s="99">
        <v>7</v>
      </c>
      <c r="H4327" s="98" t="s">
        <v>1867</v>
      </c>
      <c r="I4327" s="97">
        <v>1</v>
      </c>
    </row>
    <row r="4328" spans="1:9" ht="15" x14ac:dyDescent="0.2">
      <c r="A4328" s="99">
        <v>335</v>
      </c>
      <c r="B4328" s="98" t="s">
        <v>1108</v>
      </c>
      <c r="C4328" s="98" t="s">
        <v>1169</v>
      </c>
      <c r="D4328" s="99">
        <v>11</v>
      </c>
      <c r="E4328" s="99">
        <v>125</v>
      </c>
      <c r="F4328" s="98" t="s">
        <v>1228</v>
      </c>
      <c r="G4328" s="99">
        <v>8</v>
      </c>
      <c r="H4328" s="98" t="s">
        <v>1854</v>
      </c>
      <c r="I4328" s="97">
        <v>1</v>
      </c>
    </row>
    <row r="4329" spans="1:9" ht="15" x14ac:dyDescent="0.2">
      <c r="A4329" s="99">
        <v>335</v>
      </c>
      <c r="B4329" s="98" t="s">
        <v>1108</v>
      </c>
      <c r="C4329" s="98" t="s">
        <v>1169</v>
      </c>
      <c r="D4329" s="99">
        <v>11</v>
      </c>
      <c r="E4329" s="99">
        <v>932</v>
      </c>
      <c r="F4329" s="98" t="s">
        <v>1227</v>
      </c>
      <c r="G4329" s="99">
        <v>3</v>
      </c>
      <c r="H4329" s="98" t="s">
        <v>1861</v>
      </c>
      <c r="I4329" s="97">
        <v>13</v>
      </c>
    </row>
    <row r="4330" spans="1:9" ht="15" x14ac:dyDescent="0.2">
      <c r="A4330" s="99">
        <v>335</v>
      </c>
      <c r="B4330" s="98" t="s">
        <v>1108</v>
      </c>
      <c r="C4330" s="98" t="s">
        <v>1169</v>
      </c>
      <c r="D4330" s="99">
        <v>11</v>
      </c>
      <c r="E4330" s="99">
        <v>932</v>
      </c>
      <c r="F4330" s="98" t="s">
        <v>1227</v>
      </c>
      <c r="G4330" s="99">
        <v>4</v>
      </c>
      <c r="H4330" s="98" t="s">
        <v>1867</v>
      </c>
      <c r="I4330" s="97">
        <v>13</v>
      </c>
    </row>
    <row r="4331" spans="1:9" ht="15" x14ac:dyDescent="0.2">
      <c r="A4331" s="99">
        <v>335</v>
      </c>
      <c r="B4331" s="98" t="s">
        <v>1108</v>
      </c>
      <c r="C4331" s="98" t="s">
        <v>1166</v>
      </c>
      <c r="D4331" s="99">
        <v>11</v>
      </c>
      <c r="E4331" s="99">
        <v>220</v>
      </c>
      <c r="F4331" s="98" t="s">
        <v>1223</v>
      </c>
      <c r="G4331" s="99">
        <v>5</v>
      </c>
      <c r="H4331" s="98" t="s">
        <v>1851</v>
      </c>
      <c r="I4331" s="97">
        <v>1</v>
      </c>
    </row>
    <row r="4332" spans="1:9" ht="15" x14ac:dyDescent="0.2">
      <c r="A4332" s="99">
        <v>335</v>
      </c>
      <c r="B4332" s="98" t="s">
        <v>1108</v>
      </c>
      <c r="C4332" s="98" t="s">
        <v>1166</v>
      </c>
      <c r="D4332" s="99">
        <v>11</v>
      </c>
      <c r="E4332" s="99">
        <v>160</v>
      </c>
      <c r="F4332" s="98" t="s">
        <v>1221</v>
      </c>
      <c r="G4332" s="99">
        <v>3</v>
      </c>
      <c r="H4332" s="98" t="s">
        <v>1853</v>
      </c>
      <c r="I4332" s="97">
        <v>31</v>
      </c>
    </row>
    <row r="4333" spans="1:9" ht="15" x14ac:dyDescent="0.2">
      <c r="A4333" s="99">
        <v>335</v>
      </c>
      <c r="B4333" s="98" t="s">
        <v>1108</v>
      </c>
      <c r="C4333" s="98" t="s">
        <v>1166</v>
      </c>
      <c r="D4333" s="99">
        <v>11</v>
      </c>
      <c r="E4333" s="99">
        <v>160</v>
      </c>
      <c r="F4333" s="98" t="s">
        <v>1221</v>
      </c>
      <c r="G4333" s="99">
        <v>4</v>
      </c>
      <c r="H4333" s="98" t="s">
        <v>1883</v>
      </c>
      <c r="I4333" s="97">
        <v>2</v>
      </c>
    </row>
    <row r="4334" spans="1:9" ht="15" x14ac:dyDescent="0.2">
      <c r="A4334" s="99">
        <v>335</v>
      </c>
      <c r="B4334" s="98" t="s">
        <v>1108</v>
      </c>
      <c r="C4334" s="98" t="s">
        <v>1166</v>
      </c>
      <c r="D4334" s="99">
        <v>11</v>
      </c>
      <c r="E4334" s="99">
        <v>160</v>
      </c>
      <c r="F4334" s="98" t="s">
        <v>1221</v>
      </c>
      <c r="G4334" s="99">
        <v>5</v>
      </c>
      <c r="H4334" s="98" t="s">
        <v>1853</v>
      </c>
      <c r="I4334" s="97">
        <v>31</v>
      </c>
    </row>
    <row r="4335" spans="1:9" ht="15" x14ac:dyDescent="0.2">
      <c r="A4335" s="99">
        <v>335</v>
      </c>
      <c r="B4335" s="98" t="s">
        <v>1108</v>
      </c>
      <c r="C4335" s="98" t="s">
        <v>1163</v>
      </c>
      <c r="D4335" s="99">
        <v>11</v>
      </c>
      <c r="E4335" s="99">
        <v>959</v>
      </c>
      <c r="F4335" s="98" t="s">
        <v>1218</v>
      </c>
      <c r="G4335" s="99">
        <v>1</v>
      </c>
      <c r="H4335" s="98" t="s">
        <v>1849</v>
      </c>
      <c r="I4335" s="97">
        <v>30</v>
      </c>
    </row>
    <row r="4336" spans="1:9" ht="15" x14ac:dyDescent="0.2">
      <c r="A4336" s="99">
        <v>335</v>
      </c>
      <c r="B4336" s="98" t="s">
        <v>1108</v>
      </c>
      <c r="C4336" s="98" t="s">
        <v>1163</v>
      </c>
      <c r="D4336" s="99">
        <v>11</v>
      </c>
      <c r="E4336" s="99">
        <v>175</v>
      </c>
      <c r="F4336" s="98" t="s">
        <v>1217</v>
      </c>
      <c r="G4336" s="99">
        <v>1</v>
      </c>
      <c r="H4336" s="98" t="s">
        <v>1849</v>
      </c>
      <c r="I4336" s="97">
        <v>31</v>
      </c>
    </row>
    <row r="4337" spans="1:10" ht="15" x14ac:dyDescent="0.2">
      <c r="A4337" s="99">
        <v>335</v>
      </c>
      <c r="B4337" s="98" t="s">
        <v>1108</v>
      </c>
      <c r="C4337" s="98" t="s">
        <v>1172</v>
      </c>
      <c r="D4337" s="99">
        <v>12</v>
      </c>
      <c r="E4337" s="99">
        <v>175</v>
      </c>
      <c r="F4337" s="98" t="s">
        <v>1217</v>
      </c>
      <c r="G4337" s="99">
        <v>6</v>
      </c>
      <c r="H4337" s="98" t="s">
        <v>1882</v>
      </c>
      <c r="I4337" s="97">
        <v>3</v>
      </c>
    </row>
    <row r="4338" spans="1:10" ht="15" x14ac:dyDescent="0.2">
      <c r="A4338" s="99">
        <v>335</v>
      </c>
      <c r="B4338" s="98" t="s">
        <v>1108</v>
      </c>
      <c r="C4338" s="98" t="s">
        <v>1172</v>
      </c>
      <c r="D4338" s="99">
        <v>12</v>
      </c>
      <c r="E4338" s="99">
        <v>210</v>
      </c>
      <c r="F4338" s="98" t="s">
        <v>1216</v>
      </c>
      <c r="G4338" s="99">
        <v>3</v>
      </c>
      <c r="H4338" s="98" t="s">
        <v>1857</v>
      </c>
      <c r="I4338" s="97">
        <v>32</v>
      </c>
    </row>
    <row r="4339" spans="1:10" ht="15" x14ac:dyDescent="0.2">
      <c r="A4339" s="99">
        <v>335</v>
      </c>
      <c r="B4339" s="98" t="s">
        <v>1108</v>
      </c>
      <c r="C4339" s="98" t="s">
        <v>1172</v>
      </c>
      <c r="D4339" s="99">
        <v>12</v>
      </c>
      <c r="E4339" s="99">
        <v>210</v>
      </c>
      <c r="F4339" s="98" t="s">
        <v>1216</v>
      </c>
      <c r="G4339" s="99">
        <v>4</v>
      </c>
      <c r="H4339" s="98" t="s">
        <v>1857</v>
      </c>
      <c r="I4339" s="97">
        <v>33</v>
      </c>
    </row>
    <row r="4340" spans="1:10" ht="15" x14ac:dyDescent="0.2">
      <c r="A4340" s="99">
        <v>335</v>
      </c>
      <c r="B4340" s="98" t="s">
        <v>1108</v>
      </c>
      <c r="C4340" s="98" t="s">
        <v>1172</v>
      </c>
      <c r="D4340" s="99">
        <v>12</v>
      </c>
      <c r="E4340" s="99">
        <v>962</v>
      </c>
      <c r="F4340" s="98" t="s">
        <v>1213</v>
      </c>
      <c r="G4340" s="99">
        <v>5</v>
      </c>
      <c r="H4340" s="98" t="s">
        <v>1881</v>
      </c>
      <c r="I4340" s="97">
        <v>35</v>
      </c>
    </row>
    <row r="4341" spans="1:10" ht="15" x14ac:dyDescent="0.2">
      <c r="A4341" s="99">
        <v>335</v>
      </c>
      <c r="B4341" s="98" t="s">
        <v>1108</v>
      </c>
      <c r="C4341" s="98" t="s">
        <v>1172</v>
      </c>
      <c r="D4341" s="99">
        <v>12</v>
      </c>
      <c r="E4341" s="99">
        <v>962</v>
      </c>
      <c r="F4341" s="98" t="s">
        <v>1213</v>
      </c>
      <c r="G4341" s="99">
        <v>6</v>
      </c>
      <c r="H4341" s="98" t="s">
        <v>1881</v>
      </c>
      <c r="I4341" s="97">
        <v>31</v>
      </c>
    </row>
    <row r="4342" spans="1:10" ht="15" x14ac:dyDescent="0.2">
      <c r="A4342" s="99">
        <v>335</v>
      </c>
      <c r="B4342" s="98" t="s">
        <v>1108</v>
      </c>
      <c r="C4342" s="98" t="s">
        <v>1169</v>
      </c>
      <c r="D4342" s="99">
        <v>12</v>
      </c>
      <c r="E4342" s="99">
        <v>100</v>
      </c>
      <c r="F4342" s="98" t="s">
        <v>1231</v>
      </c>
      <c r="G4342" s="99">
        <v>1</v>
      </c>
      <c r="H4342" s="98" t="s">
        <v>1880</v>
      </c>
      <c r="I4342" s="97">
        <v>32</v>
      </c>
    </row>
    <row r="4343" spans="1:10" ht="15" x14ac:dyDescent="0.2">
      <c r="A4343" s="99">
        <v>335</v>
      </c>
      <c r="B4343" s="98" t="s">
        <v>1108</v>
      </c>
      <c r="C4343" s="98" t="s">
        <v>1169</v>
      </c>
      <c r="D4343" s="99">
        <v>12</v>
      </c>
      <c r="E4343" s="99">
        <v>100</v>
      </c>
      <c r="F4343" s="98" t="s">
        <v>1231</v>
      </c>
      <c r="G4343" s="99">
        <v>2</v>
      </c>
      <c r="H4343" s="98" t="s">
        <v>1879</v>
      </c>
      <c r="I4343" s="97">
        <v>32</v>
      </c>
    </row>
    <row r="4344" spans="1:10" ht="15" x14ac:dyDescent="0.2">
      <c r="A4344" s="99">
        <v>335</v>
      </c>
      <c r="B4344" s="98" t="s">
        <v>1108</v>
      </c>
      <c r="C4344" s="98" t="s">
        <v>1169</v>
      </c>
      <c r="D4344" s="99">
        <v>12</v>
      </c>
      <c r="E4344" s="99">
        <v>125</v>
      </c>
      <c r="F4344" s="98" t="s">
        <v>1228</v>
      </c>
      <c r="G4344" s="99">
        <v>2</v>
      </c>
      <c r="H4344" s="98" t="s">
        <v>1861</v>
      </c>
      <c r="I4344" s="97">
        <v>26</v>
      </c>
    </row>
    <row r="4345" spans="1:10" ht="15" x14ac:dyDescent="0.2">
      <c r="A4345" s="99">
        <v>335</v>
      </c>
      <c r="B4345" s="98" t="s">
        <v>1108</v>
      </c>
      <c r="C4345" s="98" t="s">
        <v>1166</v>
      </c>
      <c r="D4345" s="99">
        <v>12</v>
      </c>
      <c r="E4345" s="99">
        <v>195</v>
      </c>
      <c r="F4345" s="98" t="s">
        <v>1225</v>
      </c>
      <c r="G4345" s="99">
        <v>3</v>
      </c>
      <c r="H4345" s="98" t="s">
        <v>1878</v>
      </c>
      <c r="I4345" s="97">
        <v>1</v>
      </c>
    </row>
    <row r="4346" spans="1:10" ht="15" x14ac:dyDescent="0.2">
      <c r="A4346" s="99">
        <v>335</v>
      </c>
      <c r="B4346" s="98" t="s">
        <v>1108</v>
      </c>
      <c r="C4346" s="98" t="s">
        <v>1166</v>
      </c>
      <c r="D4346" s="99">
        <v>12</v>
      </c>
      <c r="E4346" s="99">
        <v>195</v>
      </c>
      <c r="F4346" s="98" t="s">
        <v>1225</v>
      </c>
      <c r="G4346" s="99">
        <v>5</v>
      </c>
      <c r="H4346" s="98" t="s">
        <v>1877</v>
      </c>
      <c r="I4346" s="97">
        <v>24</v>
      </c>
    </row>
    <row r="4347" spans="1:10" ht="15" x14ac:dyDescent="0.2">
      <c r="A4347" s="99">
        <v>335</v>
      </c>
      <c r="B4347" s="98" t="s">
        <v>1108</v>
      </c>
      <c r="C4347" s="98" t="s">
        <v>1166</v>
      </c>
      <c r="D4347" s="99">
        <v>12</v>
      </c>
      <c r="E4347" s="99">
        <v>185</v>
      </c>
      <c r="F4347" s="98" t="s">
        <v>1222</v>
      </c>
      <c r="G4347" s="99">
        <v>1</v>
      </c>
      <c r="H4347" s="98" t="s">
        <v>1871</v>
      </c>
      <c r="I4347" s="97">
        <v>22</v>
      </c>
    </row>
    <row r="4348" spans="1:10" ht="15" x14ac:dyDescent="0.2">
      <c r="A4348" s="99">
        <v>335</v>
      </c>
      <c r="B4348" s="98" t="s">
        <v>1108</v>
      </c>
      <c r="C4348" s="98" t="s">
        <v>1163</v>
      </c>
      <c r="D4348" s="99">
        <v>12</v>
      </c>
      <c r="E4348" s="99">
        <v>175</v>
      </c>
      <c r="F4348" s="98" t="s">
        <v>1217</v>
      </c>
      <c r="G4348" s="99">
        <v>3</v>
      </c>
      <c r="H4348" s="98" t="s">
        <v>1850</v>
      </c>
      <c r="I4348" s="97">
        <v>33</v>
      </c>
    </row>
    <row r="4349" spans="1:10" ht="15" x14ac:dyDescent="0.2">
      <c r="A4349" s="99">
        <v>335</v>
      </c>
      <c r="B4349" s="98" t="s">
        <v>1108</v>
      </c>
      <c r="C4349" s="98" t="s">
        <v>1163</v>
      </c>
      <c r="D4349" s="99">
        <v>12</v>
      </c>
      <c r="E4349" s="99">
        <v>175</v>
      </c>
      <c r="F4349" s="98" t="s">
        <v>1217</v>
      </c>
      <c r="G4349" s="99">
        <v>4</v>
      </c>
      <c r="H4349" s="98" t="s">
        <v>1850</v>
      </c>
      <c r="I4349" s="97">
        <v>32</v>
      </c>
    </row>
    <row r="4350" spans="1:10" ht="15" x14ac:dyDescent="0.2">
      <c r="A4350" s="99">
        <v>338</v>
      </c>
      <c r="B4350" s="98" t="s">
        <v>1091</v>
      </c>
      <c r="C4350" s="98" t="s">
        <v>1172</v>
      </c>
      <c r="D4350" s="99">
        <v>9</v>
      </c>
      <c r="E4350" s="99">
        <v>175</v>
      </c>
      <c r="F4350" s="98" t="s">
        <v>1209</v>
      </c>
      <c r="G4350" s="99">
        <v>1</v>
      </c>
      <c r="H4350" s="98" t="s">
        <v>1859</v>
      </c>
      <c r="I4350" s="97">
        <v>41</v>
      </c>
      <c r="J4350" s="92" t="s">
        <v>1868</v>
      </c>
    </row>
    <row r="4351" spans="1:10" ht="15" x14ac:dyDescent="0.2">
      <c r="A4351" s="99">
        <v>338</v>
      </c>
      <c r="B4351" s="98" t="s">
        <v>1091</v>
      </c>
      <c r="C4351" s="98" t="s">
        <v>1169</v>
      </c>
      <c r="D4351" s="99">
        <v>9</v>
      </c>
      <c r="E4351" s="99">
        <v>169</v>
      </c>
      <c r="F4351" s="98" t="s">
        <v>1208</v>
      </c>
      <c r="G4351" s="99">
        <v>2</v>
      </c>
      <c r="H4351" s="98" t="s">
        <v>1867</v>
      </c>
      <c r="I4351" s="97">
        <v>37</v>
      </c>
      <c r="J4351" s="92" t="s">
        <v>1868</v>
      </c>
    </row>
    <row r="4352" spans="1:10" ht="15" x14ac:dyDescent="0.2">
      <c r="A4352" s="99">
        <v>338</v>
      </c>
      <c r="B4352" s="98" t="s">
        <v>1091</v>
      </c>
      <c r="C4352" s="98" t="s">
        <v>1166</v>
      </c>
      <c r="D4352" s="99">
        <v>9</v>
      </c>
      <c r="E4352" s="99">
        <v>186</v>
      </c>
      <c r="F4352" s="98" t="s">
        <v>1207</v>
      </c>
      <c r="G4352" s="99">
        <v>3</v>
      </c>
      <c r="H4352" s="98" t="s">
        <v>1851</v>
      </c>
      <c r="I4352" s="97">
        <v>41</v>
      </c>
      <c r="J4352" s="92" t="s">
        <v>1868</v>
      </c>
    </row>
    <row r="4353" spans="1:10" ht="15" x14ac:dyDescent="0.2">
      <c r="A4353" s="99">
        <v>338</v>
      </c>
      <c r="B4353" s="98" t="s">
        <v>1091</v>
      </c>
      <c r="C4353" s="98" t="s">
        <v>1163</v>
      </c>
      <c r="D4353" s="99">
        <v>9</v>
      </c>
      <c r="E4353" s="99">
        <v>176</v>
      </c>
      <c r="F4353" s="98" t="s">
        <v>1206</v>
      </c>
      <c r="G4353" s="99">
        <v>4</v>
      </c>
      <c r="H4353" s="98" t="s">
        <v>1876</v>
      </c>
      <c r="I4353" s="97">
        <v>41</v>
      </c>
      <c r="J4353" s="92" t="s">
        <v>1868</v>
      </c>
    </row>
    <row r="4354" spans="1:10" ht="15" x14ac:dyDescent="0.2">
      <c r="A4354" s="99">
        <v>338</v>
      </c>
      <c r="B4354" s="98" t="s">
        <v>1091</v>
      </c>
      <c r="C4354" s="98" t="s">
        <v>1163</v>
      </c>
      <c r="D4354" s="99">
        <v>9</v>
      </c>
      <c r="E4354" s="99">
        <v>176</v>
      </c>
      <c r="F4354" s="98" t="s">
        <v>1206</v>
      </c>
      <c r="G4354" s="99">
        <v>8</v>
      </c>
      <c r="H4354" s="98" t="s">
        <v>1875</v>
      </c>
      <c r="I4354" s="97">
        <v>41</v>
      </c>
      <c r="J4354" s="92" t="s">
        <v>1868</v>
      </c>
    </row>
    <row r="4355" spans="1:10" ht="15" x14ac:dyDescent="0.2">
      <c r="A4355" s="99">
        <v>338</v>
      </c>
      <c r="B4355" s="98" t="s">
        <v>1091</v>
      </c>
      <c r="C4355" s="98" t="s">
        <v>1172</v>
      </c>
      <c r="D4355" s="99">
        <v>10</v>
      </c>
      <c r="E4355" s="99">
        <v>166</v>
      </c>
      <c r="F4355" s="98" t="s">
        <v>1211</v>
      </c>
      <c r="G4355" s="99">
        <v>7</v>
      </c>
      <c r="H4355" s="98" t="s">
        <v>1873</v>
      </c>
      <c r="I4355" s="97">
        <v>1</v>
      </c>
      <c r="J4355" s="92" t="s">
        <v>1868</v>
      </c>
    </row>
    <row r="4356" spans="1:10" ht="15" x14ac:dyDescent="0.2">
      <c r="A4356" s="99">
        <v>338</v>
      </c>
      <c r="B4356" s="98" t="s">
        <v>1091</v>
      </c>
      <c r="C4356" s="98" t="s">
        <v>1172</v>
      </c>
      <c r="D4356" s="99">
        <v>10</v>
      </c>
      <c r="E4356" s="99">
        <v>162</v>
      </c>
      <c r="F4356" s="98" t="s">
        <v>1210</v>
      </c>
      <c r="G4356" s="99">
        <v>9</v>
      </c>
      <c r="H4356" s="98" t="s">
        <v>1874</v>
      </c>
      <c r="I4356" s="97">
        <v>4</v>
      </c>
      <c r="J4356" s="92" t="s">
        <v>1868</v>
      </c>
    </row>
    <row r="4357" spans="1:10" ht="15" x14ac:dyDescent="0.2">
      <c r="A4357" s="99">
        <v>338</v>
      </c>
      <c r="B4357" s="98" t="s">
        <v>1091</v>
      </c>
      <c r="C4357" s="98" t="s">
        <v>1172</v>
      </c>
      <c r="D4357" s="99">
        <v>10</v>
      </c>
      <c r="E4357" s="99">
        <v>175</v>
      </c>
      <c r="F4357" s="98" t="s">
        <v>1209</v>
      </c>
      <c r="G4357" s="99">
        <v>1</v>
      </c>
      <c r="H4357" s="98" t="s">
        <v>1859</v>
      </c>
      <c r="I4357" s="97">
        <v>1</v>
      </c>
      <c r="J4357" s="92" t="s">
        <v>1868</v>
      </c>
    </row>
    <row r="4358" spans="1:10" ht="15" x14ac:dyDescent="0.2">
      <c r="A4358" s="99">
        <v>338</v>
      </c>
      <c r="B4358" s="98" t="s">
        <v>1091</v>
      </c>
      <c r="C4358" s="98" t="s">
        <v>1172</v>
      </c>
      <c r="D4358" s="99">
        <v>10</v>
      </c>
      <c r="E4358" s="99">
        <v>175</v>
      </c>
      <c r="F4358" s="98" t="s">
        <v>1209</v>
      </c>
      <c r="G4358" s="99">
        <v>1</v>
      </c>
      <c r="H4358" s="98" t="s">
        <v>1858</v>
      </c>
      <c r="I4358" s="97">
        <v>38</v>
      </c>
      <c r="J4358" s="92" t="s">
        <v>1868</v>
      </c>
    </row>
    <row r="4359" spans="1:10" ht="15" x14ac:dyDescent="0.2">
      <c r="A4359" s="99">
        <v>338</v>
      </c>
      <c r="B4359" s="98" t="s">
        <v>1091</v>
      </c>
      <c r="C4359" s="98" t="s">
        <v>1169</v>
      </c>
      <c r="D4359" s="99">
        <v>10</v>
      </c>
      <c r="E4359" s="99">
        <v>169</v>
      </c>
      <c r="F4359" s="98" t="s">
        <v>1208</v>
      </c>
      <c r="G4359" s="99">
        <v>2</v>
      </c>
      <c r="H4359" s="98" t="s">
        <v>1861</v>
      </c>
      <c r="I4359" s="97">
        <v>1</v>
      </c>
      <c r="J4359" s="92" t="s">
        <v>1868</v>
      </c>
    </row>
    <row r="4360" spans="1:10" ht="15" x14ac:dyDescent="0.2">
      <c r="A4360" s="99">
        <v>338</v>
      </c>
      <c r="B4360" s="98" t="s">
        <v>1091</v>
      </c>
      <c r="C4360" s="98" t="s">
        <v>1169</v>
      </c>
      <c r="D4360" s="99">
        <v>10</v>
      </c>
      <c r="E4360" s="99">
        <v>169</v>
      </c>
      <c r="F4360" s="98" t="s">
        <v>1208</v>
      </c>
      <c r="G4360" s="99">
        <v>2</v>
      </c>
      <c r="H4360" s="98" t="s">
        <v>1854</v>
      </c>
      <c r="I4360" s="97">
        <v>19</v>
      </c>
      <c r="J4360" s="92" t="s">
        <v>1868</v>
      </c>
    </row>
    <row r="4361" spans="1:10" ht="15" x14ac:dyDescent="0.2">
      <c r="A4361" s="99">
        <v>338</v>
      </c>
      <c r="B4361" s="98" t="s">
        <v>1091</v>
      </c>
      <c r="C4361" s="98" t="s">
        <v>1166</v>
      </c>
      <c r="D4361" s="99">
        <v>10</v>
      </c>
      <c r="E4361" s="99">
        <v>186</v>
      </c>
      <c r="F4361" s="98" t="s">
        <v>1207</v>
      </c>
      <c r="G4361" s="99">
        <v>3</v>
      </c>
      <c r="H4361" s="98" t="s">
        <v>1871</v>
      </c>
      <c r="I4361" s="97">
        <v>31</v>
      </c>
      <c r="J4361" s="92" t="s">
        <v>1868</v>
      </c>
    </row>
    <row r="4362" spans="1:10" ht="15" x14ac:dyDescent="0.2">
      <c r="A4362" s="99">
        <v>338</v>
      </c>
      <c r="B4362" s="98" t="s">
        <v>1091</v>
      </c>
      <c r="C4362" s="98" t="s">
        <v>1166</v>
      </c>
      <c r="D4362" s="99">
        <v>10</v>
      </c>
      <c r="E4362" s="99">
        <v>186</v>
      </c>
      <c r="F4362" s="98" t="s">
        <v>1207</v>
      </c>
      <c r="G4362" s="99">
        <v>3</v>
      </c>
      <c r="H4362" s="98" t="s">
        <v>1869</v>
      </c>
      <c r="I4362" s="97">
        <v>13</v>
      </c>
      <c r="J4362" s="92" t="s">
        <v>1868</v>
      </c>
    </row>
    <row r="4363" spans="1:10" ht="15" x14ac:dyDescent="0.2">
      <c r="A4363" s="99">
        <v>338</v>
      </c>
      <c r="B4363" s="98" t="s">
        <v>1091</v>
      </c>
      <c r="C4363" s="98" t="s">
        <v>1163</v>
      </c>
      <c r="D4363" s="99">
        <v>10</v>
      </c>
      <c r="E4363" s="99">
        <v>179</v>
      </c>
      <c r="F4363" s="98" t="s">
        <v>1205</v>
      </c>
      <c r="G4363" s="99">
        <v>4</v>
      </c>
      <c r="H4363" s="98" t="s">
        <v>1848</v>
      </c>
      <c r="I4363" s="97">
        <v>38</v>
      </c>
      <c r="J4363" s="92" t="s">
        <v>1868</v>
      </c>
    </row>
    <row r="4364" spans="1:10" ht="15" x14ac:dyDescent="0.2">
      <c r="A4364" s="99">
        <v>338</v>
      </c>
      <c r="B4364" s="98" t="s">
        <v>1091</v>
      </c>
      <c r="C4364" s="98" t="s">
        <v>1172</v>
      </c>
      <c r="D4364" s="99">
        <v>11</v>
      </c>
      <c r="E4364" s="99">
        <v>166</v>
      </c>
      <c r="F4364" s="98" t="s">
        <v>1211</v>
      </c>
      <c r="G4364" s="99">
        <v>7</v>
      </c>
      <c r="H4364" s="98" t="s">
        <v>1873</v>
      </c>
      <c r="I4364" s="97">
        <v>5</v>
      </c>
      <c r="J4364" s="92" t="s">
        <v>1868</v>
      </c>
    </row>
    <row r="4365" spans="1:10" ht="15" x14ac:dyDescent="0.2">
      <c r="A4365" s="99">
        <v>338</v>
      </c>
      <c r="B4365" s="98" t="s">
        <v>1091</v>
      </c>
      <c r="C4365" s="98" t="s">
        <v>1172</v>
      </c>
      <c r="D4365" s="99">
        <v>11</v>
      </c>
      <c r="E4365" s="99">
        <v>162</v>
      </c>
      <c r="F4365" s="98" t="s">
        <v>1210</v>
      </c>
      <c r="G4365" s="99">
        <v>9</v>
      </c>
      <c r="H4365" s="98" t="s">
        <v>1874</v>
      </c>
      <c r="I4365" s="97">
        <v>3</v>
      </c>
      <c r="J4365" s="92" t="s">
        <v>1868</v>
      </c>
    </row>
    <row r="4366" spans="1:10" ht="15" x14ac:dyDescent="0.2">
      <c r="A4366" s="99">
        <v>338</v>
      </c>
      <c r="B4366" s="98" t="s">
        <v>1091</v>
      </c>
      <c r="C4366" s="98" t="s">
        <v>1172</v>
      </c>
      <c r="D4366" s="99">
        <v>11</v>
      </c>
      <c r="E4366" s="99">
        <v>175</v>
      </c>
      <c r="F4366" s="98" t="s">
        <v>1209</v>
      </c>
      <c r="G4366" s="99">
        <v>1</v>
      </c>
      <c r="H4366" s="98" t="s">
        <v>1860</v>
      </c>
      <c r="I4366" s="97">
        <v>37</v>
      </c>
      <c r="J4366" s="92" t="s">
        <v>1868</v>
      </c>
    </row>
    <row r="4367" spans="1:10" ht="15" x14ac:dyDescent="0.2">
      <c r="A4367" s="99">
        <v>338</v>
      </c>
      <c r="B4367" s="98" t="s">
        <v>1091</v>
      </c>
      <c r="C4367" s="98" t="s">
        <v>1169</v>
      </c>
      <c r="D4367" s="99">
        <v>11</v>
      </c>
      <c r="E4367" s="99">
        <v>169</v>
      </c>
      <c r="F4367" s="98" t="s">
        <v>1208</v>
      </c>
      <c r="G4367" s="99">
        <v>2</v>
      </c>
      <c r="H4367" s="98" t="s">
        <v>1861</v>
      </c>
      <c r="I4367" s="97">
        <v>20</v>
      </c>
      <c r="J4367" s="92" t="s">
        <v>1868</v>
      </c>
    </row>
    <row r="4368" spans="1:10" ht="15" x14ac:dyDescent="0.2">
      <c r="A4368" s="99">
        <v>338</v>
      </c>
      <c r="B4368" s="98" t="s">
        <v>1091</v>
      </c>
      <c r="C4368" s="98" t="s">
        <v>1169</v>
      </c>
      <c r="D4368" s="99">
        <v>11</v>
      </c>
      <c r="E4368" s="99">
        <v>169</v>
      </c>
      <c r="F4368" s="98" t="s">
        <v>1208</v>
      </c>
      <c r="G4368" s="99">
        <v>2</v>
      </c>
      <c r="H4368" s="98" t="s">
        <v>1854</v>
      </c>
      <c r="I4368" s="97">
        <v>5</v>
      </c>
      <c r="J4368" s="92" t="s">
        <v>1868</v>
      </c>
    </row>
    <row r="4369" spans="1:10" ht="15" x14ac:dyDescent="0.2">
      <c r="A4369" s="99">
        <v>338</v>
      </c>
      <c r="B4369" s="98" t="s">
        <v>1091</v>
      </c>
      <c r="C4369" s="98" t="s">
        <v>1166</v>
      </c>
      <c r="D4369" s="99">
        <v>11</v>
      </c>
      <c r="E4369" s="99">
        <v>186</v>
      </c>
      <c r="F4369" s="98" t="s">
        <v>1207</v>
      </c>
      <c r="G4369" s="99">
        <v>3</v>
      </c>
      <c r="H4369" s="98" t="s">
        <v>1871</v>
      </c>
      <c r="I4369" s="97">
        <v>4</v>
      </c>
      <c r="J4369" s="92" t="s">
        <v>1868</v>
      </c>
    </row>
    <row r="4370" spans="1:10" ht="15" x14ac:dyDescent="0.2">
      <c r="A4370" s="99">
        <v>338</v>
      </c>
      <c r="B4370" s="98" t="s">
        <v>1091</v>
      </c>
      <c r="C4370" s="98" t="s">
        <v>1166</v>
      </c>
      <c r="D4370" s="99">
        <v>11</v>
      </c>
      <c r="E4370" s="99">
        <v>186</v>
      </c>
      <c r="F4370" s="98" t="s">
        <v>1207</v>
      </c>
      <c r="G4370" s="99">
        <v>3</v>
      </c>
      <c r="H4370" s="98" t="s">
        <v>1870</v>
      </c>
      <c r="I4370" s="97">
        <v>12</v>
      </c>
      <c r="J4370" s="92" t="s">
        <v>1868</v>
      </c>
    </row>
    <row r="4371" spans="1:10" ht="15" x14ac:dyDescent="0.2">
      <c r="A4371" s="99">
        <v>338</v>
      </c>
      <c r="B4371" s="98" t="s">
        <v>1091</v>
      </c>
      <c r="C4371" s="98" t="s">
        <v>1166</v>
      </c>
      <c r="D4371" s="99">
        <v>11</v>
      </c>
      <c r="E4371" s="99">
        <v>186</v>
      </c>
      <c r="F4371" s="98" t="s">
        <v>1207</v>
      </c>
      <c r="G4371" s="99">
        <v>3</v>
      </c>
      <c r="H4371" s="98" t="s">
        <v>1869</v>
      </c>
      <c r="I4371" s="97">
        <v>3</v>
      </c>
      <c r="J4371" s="92" t="s">
        <v>1868</v>
      </c>
    </row>
    <row r="4372" spans="1:10" ht="15" x14ac:dyDescent="0.2">
      <c r="A4372" s="99">
        <v>338</v>
      </c>
      <c r="B4372" s="98" t="s">
        <v>1091</v>
      </c>
      <c r="C4372" s="98" t="s">
        <v>1163</v>
      </c>
      <c r="D4372" s="99">
        <v>11</v>
      </c>
      <c r="E4372" s="99">
        <v>179</v>
      </c>
      <c r="F4372" s="98" t="s">
        <v>1205</v>
      </c>
      <c r="G4372" s="99">
        <v>4</v>
      </c>
      <c r="H4372" s="98" t="s">
        <v>1849</v>
      </c>
      <c r="I4372" s="97">
        <v>37</v>
      </c>
      <c r="J4372" s="92" t="s">
        <v>1868</v>
      </c>
    </row>
    <row r="4373" spans="1:10" ht="15" x14ac:dyDescent="0.2">
      <c r="A4373" s="99">
        <v>338</v>
      </c>
      <c r="B4373" s="98" t="s">
        <v>1091</v>
      </c>
      <c r="C4373" s="98" t="s">
        <v>1172</v>
      </c>
      <c r="D4373" s="99">
        <v>12</v>
      </c>
      <c r="E4373" s="99">
        <v>166</v>
      </c>
      <c r="F4373" s="98" t="s">
        <v>1211</v>
      </c>
      <c r="G4373" s="99">
        <v>7</v>
      </c>
      <c r="H4373" s="98" t="s">
        <v>1873</v>
      </c>
      <c r="I4373" s="97">
        <v>6</v>
      </c>
      <c r="J4373" s="92" t="s">
        <v>1868</v>
      </c>
    </row>
    <row r="4374" spans="1:10" ht="15" x14ac:dyDescent="0.2">
      <c r="A4374" s="99">
        <v>338</v>
      </c>
      <c r="B4374" s="98" t="s">
        <v>1091</v>
      </c>
      <c r="C4374" s="98" t="s">
        <v>1172</v>
      </c>
      <c r="D4374" s="99">
        <v>12</v>
      </c>
      <c r="E4374" s="99">
        <v>175</v>
      </c>
      <c r="F4374" s="98" t="s">
        <v>1209</v>
      </c>
      <c r="G4374" s="99">
        <v>1</v>
      </c>
      <c r="H4374" s="98" t="s">
        <v>1858</v>
      </c>
      <c r="I4374" s="97">
        <v>1</v>
      </c>
      <c r="J4374" s="92" t="s">
        <v>1868</v>
      </c>
    </row>
    <row r="4375" spans="1:10" ht="15" x14ac:dyDescent="0.2">
      <c r="A4375" s="99">
        <v>338</v>
      </c>
      <c r="B4375" s="98" t="s">
        <v>1091</v>
      </c>
      <c r="C4375" s="98" t="s">
        <v>1172</v>
      </c>
      <c r="D4375" s="99">
        <v>12</v>
      </c>
      <c r="E4375" s="99">
        <v>175</v>
      </c>
      <c r="F4375" s="98" t="s">
        <v>1209</v>
      </c>
      <c r="G4375" s="99">
        <v>1</v>
      </c>
      <c r="H4375" s="98" t="s">
        <v>1857</v>
      </c>
      <c r="I4375" s="97">
        <v>43</v>
      </c>
      <c r="J4375" s="92" t="s">
        <v>1868</v>
      </c>
    </row>
    <row r="4376" spans="1:10" ht="15" x14ac:dyDescent="0.2">
      <c r="A4376" s="99">
        <v>338</v>
      </c>
      <c r="B4376" s="98" t="s">
        <v>1091</v>
      </c>
      <c r="C4376" s="98" t="s">
        <v>1169</v>
      </c>
      <c r="D4376" s="99">
        <v>12</v>
      </c>
      <c r="E4376" s="99">
        <v>169</v>
      </c>
      <c r="F4376" s="98" t="s">
        <v>1208</v>
      </c>
      <c r="G4376" s="99">
        <v>2</v>
      </c>
      <c r="H4376" s="98" t="s">
        <v>1861</v>
      </c>
      <c r="I4376" s="97">
        <v>7</v>
      </c>
      <c r="J4376" s="92" t="s">
        <v>1868</v>
      </c>
    </row>
    <row r="4377" spans="1:10" ht="15" x14ac:dyDescent="0.2">
      <c r="A4377" s="99">
        <v>338</v>
      </c>
      <c r="B4377" s="98" t="s">
        <v>1091</v>
      </c>
      <c r="C4377" s="98" t="s">
        <v>1169</v>
      </c>
      <c r="D4377" s="99">
        <v>12</v>
      </c>
      <c r="E4377" s="99">
        <v>169</v>
      </c>
      <c r="F4377" s="98" t="s">
        <v>1208</v>
      </c>
      <c r="G4377" s="99">
        <v>2</v>
      </c>
      <c r="H4377" s="98" t="s">
        <v>1872</v>
      </c>
      <c r="I4377" s="97">
        <v>12</v>
      </c>
      <c r="J4377" s="92" t="s">
        <v>1868</v>
      </c>
    </row>
    <row r="4378" spans="1:10" ht="15" x14ac:dyDescent="0.2">
      <c r="A4378" s="99">
        <v>338</v>
      </c>
      <c r="B4378" s="98" t="s">
        <v>1091</v>
      </c>
      <c r="C4378" s="98" t="s">
        <v>1169</v>
      </c>
      <c r="D4378" s="99">
        <v>12</v>
      </c>
      <c r="E4378" s="99">
        <v>169</v>
      </c>
      <c r="F4378" s="98" t="s">
        <v>1208</v>
      </c>
      <c r="G4378" s="99">
        <v>2</v>
      </c>
      <c r="H4378" s="98" t="s">
        <v>1855</v>
      </c>
      <c r="I4378" s="97">
        <v>25</v>
      </c>
      <c r="J4378" s="92" t="s">
        <v>1868</v>
      </c>
    </row>
    <row r="4379" spans="1:10" ht="15" x14ac:dyDescent="0.2">
      <c r="A4379" s="99">
        <v>338</v>
      </c>
      <c r="B4379" s="98" t="s">
        <v>1091</v>
      </c>
      <c r="C4379" s="98" t="s">
        <v>1166</v>
      </c>
      <c r="D4379" s="99">
        <v>12</v>
      </c>
      <c r="E4379" s="99">
        <v>186</v>
      </c>
      <c r="F4379" s="98" t="s">
        <v>1207</v>
      </c>
      <c r="G4379" s="99">
        <v>3</v>
      </c>
      <c r="H4379" s="98" t="s">
        <v>1851</v>
      </c>
      <c r="I4379" s="97">
        <v>1</v>
      </c>
      <c r="J4379" s="92" t="s">
        <v>1868</v>
      </c>
    </row>
    <row r="4380" spans="1:10" ht="15" x14ac:dyDescent="0.2">
      <c r="A4380" s="99">
        <v>338</v>
      </c>
      <c r="B4380" s="98" t="s">
        <v>1091</v>
      </c>
      <c r="C4380" s="98" t="s">
        <v>1166</v>
      </c>
      <c r="D4380" s="99">
        <v>12</v>
      </c>
      <c r="E4380" s="99">
        <v>186</v>
      </c>
      <c r="F4380" s="98" t="s">
        <v>1207</v>
      </c>
      <c r="G4380" s="99">
        <v>3</v>
      </c>
      <c r="H4380" s="98" t="s">
        <v>1871</v>
      </c>
      <c r="I4380" s="97">
        <v>1</v>
      </c>
      <c r="J4380" s="92" t="s">
        <v>1868</v>
      </c>
    </row>
    <row r="4381" spans="1:10" ht="15" x14ac:dyDescent="0.2">
      <c r="A4381" s="99">
        <v>338</v>
      </c>
      <c r="B4381" s="98" t="s">
        <v>1091</v>
      </c>
      <c r="C4381" s="98" t="s">
        <v>1166</v>
      </c>
      <c r="D4381" s="99">
        <v>12</v>
      </c>
      <c r="E4381" s="99">
        <v>186</v>
      </c>
      <c r="F4381" s="98" t="s">
        <v>1207</v>
      </c>
      <c r="G4381" s="99">
        <v>3</v>
      </c>
      <c r="H4381" s="98" t="s">
        <v>1870</v>
      </c>
      <c r="I4381" s="97">
        <v>2</v>
      </c>
      <c r="J4381" s="92" t="s">
        <v>1868</v>
      </c>
    </row>
    <row r="4382" spans="1:10" ht="15" x14ac:dyDescent="0.2">
      <c r="A4382" s="99">
        <v>338</v>
      </c>
      <c r="B4382" s="98" t="s">
        <v>1091</v>
      </c>
      <c r="C4382" s="98" t="s">
        <v>1166</v>
      </c>
      <c r="D4382" s="99">
        <v>12</v>
      </c>
      <c r="E4382" s="99">
        <v>186</v>
      </c>
      <c r="F4382" s="98" t="s">
        <v>1207</v>
      </c>
      <c r="G4382" s="99">
        <v>3</v>
      </c>
      <c r="H4382" s="98" t="s">
        <v>1869</v>
      </c>
      <c r="I4382" s="97">
        <v>4</v>
      </c>
      <c r="J4382" s="92" t="s">
        <v>1868</v>
      </c>
    </row>
    <row r="4383" spans="1:10" ht="15" x14ac:dyDescent="0.2">
      <c r="A4383" s="99">
        <v>338</v>
      </c>
      <c r="B4383" s="98" t="s">
        <v>1091</v>
      </c>
      <c r="C4383" s="98" t="s">
        <v>1163</v>
      </c>
      <c r="D4383" s="99">
        <v>12</v>
      </c>
      <c r="E4383" s="99">
        <v>176</v>
      </c>
      <c r="F4383" s="98" t="s">
        <v>1206</v>
      </c>
      <c r="G4383" s="99">
        <v>4</v>
      </c>
      <c r="H4383" s="98" t="s">
        <v>1850</v>
      </c>
      <c r="I4383" s="97">
        <v>43</v>
      </c>
      <c r="J4383" s="92" t="s">
        <v>1868</v>
      </c>
    </row>
    <row r="4384" spans="1:10" ht="15" x14ac:dyDescent="0.2">
      <c r="A4384" s="99">
        <v>352</v>
      </c>
      <c r="B4384" s="98" t="s">
        <v>1088</v>
      </c>
      <c r="C4384" s="98" t="s">
        <v>1172</v>
      </c>
      <c r="D4384" s="99">
        <v>10</v>
      </c>
      <c r="E4384" s="99">
        <v>35</v>
      </c>
      <c r="F4384" s="98" t="s">
        <v>1203</v>
      </c>
      <c r="G4384" s="99">
        <v>3</v>
      </c>
      <c r="H4384" s="98" t="s">
        <v>1857</v>
      </c>
      <c r="I4384" s="97">
        <v>1</v>
      </c>
    </row>
    <row r="4385" spans="1:9" ht="15" x14ac:dyDescent="0.2">
      <c r="A4385" s="99">
        <v>352</v>
      </c>
      <c r="B4385" s="98" t="s">
        <v>1088</v>
      </c>
      <c r="C4385" s="98" t="s">
        <v>1172</v>
      </c>
      <c r="D4385" s="99">
        <v>10</v>
      </c>
      <c r="E4385" s="99">
        <v>29</v>
      </c>
      <c r="F4385" s="98" t="s">
        <v>1202</v>
      </c>
      <c r="G4385" s="99">
        <v>1</v>
      </c>
      <c r="H4385" s="98" t="s">
        <v>1864</v>
      </c>
      <c r="I4385" s="97">
        <v>5</v>
      </c>
    </row>
    <row r="4386" spans="1:9" ht="15" x14ac:dyDescent="0.2">
      <c r="A4386" s="99">
        <v>352</v>
      </c>
      <c r="B4386" s="98" t="s">
        <v>1088</v>
      </c>
      <c r="C4386" s="98" t="s">
        <v>1172</v>
      </c>
      <c r="D4386" s="99">
        <v>10</v>
      </c>
      <c r="E4386" s="99">
        <v>29</v>
      </c>
      <c r="F4386" s="98" t="s">
        <v>1202</v>
      </c>
      <c r="G4386" s="99">
        <v>3</v>
      </c>
      <c r="H4386" s="98" t="s">
        <v>1864</v>
      </c>
      <c r="I4386" s="97">
        <v>5</v>
      </c>
    </row>
    <row r="4387" spans="1:9" ht="15" x14ac:dyDescent="0.2">
      <c r="A4387" s="99">
        <v>352</v>
      </c>
      <c r="B4387" s="98" t="s">
        <v>1088</v>
      </c>
      <c r="C4387" s="98" t="s">
        <v>1172</v>
      </c>
      <c r="D4387" s="99">
        <v>10</v>
      </c>
      <c r="E4387" s="99">
        <v>29</v>
      </c>
      <c r="F4387" s="98" t="s">
        <v>1202</v>
      </c>
      <c r="G4387" s="99">
        <v>5</v>
      </c>
      <c r="H4387" s="98" t="s">
        <v>1864</v>
      </c>
      <c r="I4387" s="97">
        <v>3</v>
      </c>
    </row>
    <row r="4388" spans="1:9" ht="15" x14ac:dyDescent="0.2">
      <c r="A4388" s="99">
        <v>352</v>
      </c>
      <c r="B4388" s="98" t="s">
        <v>1088</v>
      </c>
      <c r="C4388" s="98" t="s">
        <v>1172</v>
      </c>
      <c r="D4388" s="99">
        <v>10</v>
      </c>
      <c r="E4388" s="99">
        <v>29</v>
      </c>
      <c r="F4388" s="98" t="s">
        <v>1202</v>
      </c>
      <c r="G4388" s="99">
        <v>7</v>
      </c>
      <c r="H4388" s="98" t="s">
        <v>1864</v>
      </c>
      <c r="I4388" s="97">
        <v>1</v>
      </c>
    </row>
    <row r="4389" spans="1:9" ht="15" x14ac:dyDescent="0.2">
      <c r="A4389" s="99">
        <v>352</v>
      </c>
      <c r="B4389" s="98" t="s">
        <v>1088</v>
      </c>
      <c r="C4389" s="98" t="s">
        <v>1172</v>
      </c>
      <c r="D4389" s="99">
        <v>10</v>
      </c>
      <c r="E4389" s="99">
        <v>24</v>
      </c>
      <c r="F4389" s="98" t="s">
        <v>1197</v>
      </c>
      <c r="G4389" s="99">
        <v>1</v>
      </c>
      <c r="H4389" s="98" t="s">
        <v>1860</v>
      </c>
      <c r="I4389" s="97">
        <v>2</v>
      </c>
    </row>
    <row r="4390" spans="1:9" ht="15" x14ac:dyDescent="0.2">
      <c r="A4390" s="99">
        <v>352</v>
      </c>
      <c r="B4390" s="98" t="s">
        <v>1088</v>
      </c>
      <c r="C4390" s="98" t="s">
        <v>1172</v>
      </c>
      <c r="D4390" s="99">
        <v>10</v>
      </c>
      <c r="E4390" s="99">
        <v>24</v>
      </c>
      <c r="F4390" s="98" t="s">
        <v>1197</v>
      </c>
      <c r="G4390" s="99">
        <v>7</v>
      </c>
      <c r="H4390" s="98" t="s">
        <v>1860</v>
      </c>
      <c r="I4390" s="97">
        <v>1</v>
      </c>
    </row>
    <row r="4391" spans="1:9" ht="15" x14ac:dyDescent="0.2">
      <c r="A4391" s="99">
        <v>352</v>
      </c>
      <c r="B4391" s="98" t="s">
        <v>1088</v>
      </c>
      <c r="C4391" s="98" t="s">
        <v>1169</v>
      </c>
      <c r="D4391" s="99">
        <v>10</v>
      </c>
      <c r="E4391" s="99">
        <v>2</v>
      </c>
      <c r="F4391" s="98" t="s">
        <v>1201</v>
      </c>
      <c r="G4391" s="99">
        <v>1</v>
      </c>
      <c r="H4391" s="98" t="s">
        <v>1867</v>
      </c>
      <c r="I4391" s="97">
        <v>5</v>
      </c>
    </row>
    <row r="4392" spans="1:9" ht="15" x14ac:dyDescent="0.2">
      <c r="A4392" s="99">
        <v>352</v>
      </c>
      <c r="B4392" s="98" t="s">
        <v>1088</v>
      </c>
      <c r="C4392" s="98" t="s">
        <v>1169</v>
      </c>
      <c r="D4392" s="99">
        <v>10</v>
      </c>
      <c r="E4392" s="99">
        <v>2</v>
      </c>
      <c r="F4392" s="98" t="s">
        <v>1201</v>
      </c>
      <c r="G4392" s="99">
        <v>3</v>
      </c>
      <c r="H4392" s="98" t="s">
        <v>1854</v>
      </c>
      <c r="I4392" s="97">
        <v>1</v>
      </c>
    </row>
    <row r="4393" spans="1:9" ht="15" x14ac:dyDescent="0.2">
      <c r="A4393" s="99">
        <v>352</v>
      </c>
      <c r="B4393" s="98" t="s">
        <v>1088</v>
      </c>
      <c r="C4393" s="98" t="s">
        <v>1169</v>
      </c>
      <c r="D4393" s="99">
        <v>10</v>
      </c>
      <c r="E4393" s="99">
        <v>2</v>
      </c>
      <c r="F4393" s="98" t="s">
        <v>1201</v>
      </c>
      <c r="G4393" s="99">
        <v>7</v>
      </c>
      <c r="H4393" s="98" t="s">
        <v>1867</v>
      </c>
      <c r="I4393" s="97">
        <v>7</v>
      </c>
    </row>
    <row r="4394" spans="1:9" ht="15" x14ac:dyDescent="0.2">
      <c r="A4394" s="99">
        <v>352</v>
      </c>
      <c r="B4394" s="98" t="s">
        <v>1088</v>
      </c>
      <c r="C4394" s="98" t="s">
        <v>1169</v>
      </c>
      <c r="D4394" s="99">
        <v>10</v>
      </c>
      <c r="E4394" s="99">
        <v>25</v>
      </c>
      <c r="F4394" s="98" t="s">
        <v>1200</v>
      </c>
      <c r="G4394" s="99">
        <v>3</v>
      </c>
      <c r="H4394" s="98" t="s">
        <v>1867</v>
      </c>
      <c r="I4394" s="97">
        <v>5</v>
      </c>
    </row>
    <row r="4395" spans="1:9" ht="15" x14ac:dyDescent="0.2">
      <c r="A4395" s="99">
        <v>352</v>
      </c>
      <c r="B4395" s="98" t="s">
        <v>1088</v>
      </c>
      <c r="C4395" s="98" t="s">
        <v>1166</v>
      </c>
      <c r="D4395" s="99">
        <v>10</v>
      </c>
      <c r="E4395" s="99">
        <v>44</v>
      </c>
      <c r="F4395" s="98" t="s">
        <v>1199</v>
      </c>
      <c r="G4395" s="99">
        <v>1</v>
      </c>
      <c r="H4395" s="98" t="s">
        <v>1851</v>
      </c>
      <c r="I4395" s="97">
        <v>5</v>
      </c>
    </row>
    <row r="4396" spans="1:9" ht="15" x14ac:dyDescent="0.2">
      <c r="A4396" s="99">
        <v>352</v>
      </c>
      <c r="B4396" s="98" t="s">
        <v>1088</v>
      </c>
      <c r="C4396" s="98" t="s">
        <v>1166</v>
      </c>
      <c r="D4396" s="99">
        <v>10</v>
      </c>
      <c r="E4396" s="99">
        <v>44</v>
      </c>
      <c r="F4396" s="98" t="s">
        <v>1199</v>
      </c>
      <c r="G4396" s="99">
        <v>3</v>
      </c>
      <c r="H4396" s="98" t="s">
        <v>1851</v>
      </c>
      <c r="I4396" s="97">
        <v>5</v>
      </c>
    </row>
    <row r="4397" spans="1:9" ht="15" x14ac:dyDescent="0.2">
      <c r="A4397" s="99">
        <v>352</v>
      </c>
      <c r="B4397" s="98" t="s">
        <v>1088</v>
      </c>
      <c r="C4397" s="98" t="s">
        <v>1166</v>
      </c>
      <c r="D4397" s="99">
        <v>10</v>
      </c>
      <c r="E4397" s="99">
        <v>44</v>
      </c>
      <c r="F4397" s="98" t="s">
        <v>1199</v>
      </c>
      <c r="G4397" s="99">
        <v>7</v>
      </c>
      <c r="H4397" s="98" t="s">
        <v>1866</v>
      </c>
      <c r="I4397" s="97">
        <v>2</v>
      </c>
    </row>
    <row r="4398" spans="1:9" ht="15" x14ac:dyDescent="0.2">
      <c r="A4398" s="99">
        <v>352</v>
      </c>
      <c r="B4398" s="98" t="s">
        <v>1088</v>
      </c>
      <c r="C4398" s="98" t="s">
        <v>1163</v>
      </c>
      <c r="D4398" s="99">
        <v>10</v>
      </c>
      <c r="E4398" s="99">
        <v>19</v>
      </c>
      <c r="F4398" s="98" t="s">
        <v>1198</v>
      </c>
      <c r="G4398" s="99">
        <v>1</v>
      </c>
      <c r="H4398" s="98" t="s">
        <v>1849</v>
      </c>
      <c r="I4398" s="97">
        <v>1</v>
      </c>
    </row>
    <row r="4399" spans="1:9" ht="15" x14ac:dyDescent="0.2">
      <c r="A4399" s="99">
        <v>352</v>
      </c>
      <c r="B4399" s="98" t="s">
        <v>1088</v>
      </c>
      <c r="C4399" s="98" t="s">
        <v>1163</v>
      </c>
      <c r="D4399" s="99">
        <v>10</v>
      </c>
      <c r="E4399" s="99">
        <v>19</v>
      </c>
      <c r="F4399" s="98" t="s">
        <v>1198</v>
      </c>
      <c r="G4399" s="99">
        <v>3</v>
      </c>
      <c r="H4399" s="98" t="s">
        <v>1848</v>
      </c>
      <c r="I4399" s="97">
        <v>1</v>
      </c>
    </row>
    <row r="4400" spans="1:9" ht="15" x14ac:dyDescent="0.2">
      <c r="A4400" s="99">
        <v>352</v>
      </c>
      <c r="B4400" s="98" t="s">
        <v>1088</v>
      </c>
      <c r="C4400" s="98" t="s">
        <v>1163</v>
      </c>
      <c r="D4400" s="99">
        <v>10</v>
      </c>
      <c r="E4400" s="99">
        <v>19</v>
      </c>
      <c r="F4400" s="98" t="s">
        <v>1198</v>
      </c>
      <c r="G4400" s="99">
        <v>5</v>
      </c>
      <c r="H4400" s="98" t="s">
        <v>1848</v>
      </c>
      <c r="I4400" s="97">
        <v>6</v>
      </c>
    </row>
    <row r="4401" spans="1:9" ht="15" x14ac:dyDescent="0.2">
      <c r="A4401" s="99">
        <v>352</v>
      </c>
      <c r="B4401" s="98" t="s">
        <v>1088</v>
      </c>
      <c r="C4401" s="98" t="s">
        <v>1163</v>
      </c>
      <c r="D4401" s="99">
        <v>10</v>
      </c>
      <c r="E4401" s="99">
        <v>40</v>
      </c>
      <c r="F4401" s="98" t="s">
        <v>1196</v>
      </c>
      <c r="G4401" s="99">
        <v>5</v>
      </c>
      <c r="H4401" s="98" t="s">
        <v>1849</v>
      </c>
      <c r="I4401" s="97">
        <v>1</v>
      </c>
    </row>
    <row r="4402" spans="1:9" ht="15" x14ac:dyDescent="0.2">
      <c r="A4402" s="99">
        <v>352</v>
      </c>
      <c r="B4402" s="98" t="s">
        <v>1088</v>
      </c>
      <c r="C4402" s="98" t="s">
        <v>1172</v>
      </c>
      <c r="D4402" s="99">
        <v>11</v>
      </c>
      <c r="E4402" s="99">
        <v>35</v>
      </c>
      <c r="F4402" s="98" t="s">
        <v>1203</v>
      </c>
      <c r="G4402" s="99">
        <v>1</v>
      </c>
      <c r="H4402" s="98" t="s">
        <v>1857</v>
      </c>
      <c r="I4402" s="97">
        <v>2</v>
      </c>
    </row>
    <row r="4403" spans="1:9" ht="15" x14ac:dyDescent="0.2">
      <c r="A4403" s="99">
        <v>352</v>
      </c>
      <c r="B4403" s="98" t="s">
        <v>1088</v>
      </c>
      <c r="C4403" s="98" t="s">
        <v>1172</v>
      </c>
      <c r="D4403" s="99">
        <v>11</v>
      </c>
      <c r="E4403" s="99">
        <v>35</v>
      </c>
      <c r="F4403" s="98" t="s">
        <v>1203</v>
      </c>
      <c r="G4403" s="99">
        <v>3</v>
      </c>
      <c r="H4403" s="98" t="s">
        <v>1857</v>
      </c>
      <c r="I4403" s="97">
        <v>4</v>
      </c>
    </row>
    <row r="4404" spans="1:9" ht="15" x14ac:dyDescent="0.2">
      <c r="A4404" s="99">
        <v>352</v>
      </c>
      <c r="B4404" s="98" t="s">
        <v>1088</v>
      </c>
      <c r="C4404" s="98" t="s">
        <v>1172</v>
      </c>
      <c r="D4404" s="99">
        <v>11</v>
      </c>
      <c r="E4404" s="99">
        <v>35</v>
      </c>
      <c r="F4404" s="98" t="s">
        <v>1203</v>
      </c>
      <c r="G4404" s="99">
        <v>5</v>
      </c>
      <c r="H4404" s="98" t="s">
        <v>1857</v>
      </c>
      <c r="I4404" s="97">
        <v>6</v>
      </c>
    </row>
    <row r="4405" spans="1:9" ht="15" x14ac:dyDescent="0.2">
      <c r="A4405" s="99">
        <v>352</v>
      </c>
      <c r="B4405" s="98" t="s">
        <v>1088</v>
      </c>
      <c r="C4405" s="98" t="s">
        <v>1172</v>
      </c>
      <c r="D4405" s="99">
        <v>11</v>
      </c>
      <c r="E4405" s="99">
        <v>35</v>
      </c>
      <c r="F4405" s="98" t="s">
        <v>1203</v>
      </c>
      <c r="G4405" s="99">
        <v>7</v>
      </c>
      <c r="H4405" s="98" t="s">
        <v>1857</v>
      </c>
      <c r="I4405" s="97">
        <v>5</v>
      </c>
    </row>
    <row r="4406" spans="1:9" ht="15" x14ac:dyDescent="0.2">
      <c r="A4406" s="99">
        <v>352</v>
      </c>
      <c r="B4406" s="98" t="s">
        <v>1088</v>
      </c>
      <c r="C4406" s="98" t="s">
        <v>1172</v>
      </c>
      <c r="D4406" s="99">
        <v>11</v>
      </c>
      <c r="E4406" s="99">
        <v>29</v>
      </c>
      <c r="F4406" s="98" t="s">
        <v>1202</v>
      </c>
      <c r="G4406" s="99">
        <v>1</v>
      </c>
      <c r="H4406" s="98" t="s">
        <v>1864</v>
      </c>
      <c r="I4406" s="97">
        <v>8</v>
      </c>
    </row>
    <row r="4407" spans="1:9" ht="15" x14ac:dyDescent="0.2">
      <c r="A4407" s="99">
        <v>352</v>
      </c>
      <c r="B4407" s="98" t="s">
        <v>1088</v>
      </c>
      <c r="C4407" s="98" t="s">
        <v>1172</v>
      </c>
      <c r="D4407" s="99">
        <v>11</v>
      </c>
      <c r="E4407" s="99">
        <v>29</v>
      </c>
      <c r="F4407" s="98" t="s">
        <v>1202</v>
      </c>
      <c r="G4407" s="99">
        <v>3</v>
      </c>
      <c r="H4407" s="98" t="s">
        <v>1864</v>
      </c>
      <c r="I4407" s="97">
        <v>8</v>
      </c>
    </row>
    <row r="4408" spans="1:9" ht="15" x14ac:dyDescent="0.2">
      <c r="A4408" s="99">
        <v>352</v>
      </c>
      <c r="B4408" s="98" t="s">
        <v>1088</v>
      </c>
      <c r="C4408" s="98" t="s">
        <v>1172</v>
      </c>
      <c r="D4408" s="99">
        <v>11</v>
      </c>
      <c r="E4408" s="99">
        <v>29</v>
      </c>
      <c r="F4408" s="98" t="s">
        <v>1202</v>
      </c>
      <c r="G4408" s="99">
        <v>5</v>
      </c>
      <c r="H4408" s="98" t="s">
        <v>1864</v>
      </c>
      <c r="I4408" s="97">
        <v>7</v>
      </c>
    </row>
    <row r="4409" spans="1:9" ht="15" x14ac:dyDescent="0.2">
      <c r="A4409" s="99">
        <v>352</v>
      </c>
      <c r="B4409" s="98" t="s">
        <v>1088</v>
      </c>
      <c r="C4409" s="98" t="s">
        <v>1172</v>
      </c>
      <c r="D4409" s="99">
        <v>11</v>
      </c>
      <c r="E4409" s="99">
        <v>29</v>
      </c>
      <c r="F4409" s="98" t="s">
        <v>1202</v>
      </c>
      <c r="G4409" s="99">
        <v>7</v>
      </c>
      <c r="H4409" s="98" t="s">
        <v>1864</v>
      </c>
      <c r="I4409" s="97">
        <v>5</v>
      </c>
    </row>
    <row r="4410" spans="1:9" ht="15" x14ac:dyDescent="0.2">
      <c r="A4410" s="99">
        <v>352</v>
      </c>
      <c r="B4410" s="98" t="s">
        <v>1088</v>
      </c>
      <c r="C4410" s="98" t="s">
        <v>1172</v>
      </c>
      <c r="D4410" s="99">
        <v>11</v>
      </c>
      <c r="E4410" s="99">
        <v>24</v>
      </c>
      <c r="F4410" s="98" t="s">
        <v>1197</v>
      </c>
      <c r="G4410" s="99">
        <v>1</v>
      </c>
      <c r="H4410" s="98" t="s">
        <v>1860</v>
      </c>
      <c r="I4410" s="97">
        <v>14</v>
      </c>
    </row>
    <row r="4411" spans="1:9" ht="15" x14ac:dyDescent="0.2">
      <c r="A4411" s="99">
        <v>352</v>
      </c>
      <c r="B4411" s="98" t="s">
        <v>1088</v>
      </c>
      <c r="C4411" s="98" t="s">
        <v>1172</v>
      </c>
      <c r="D4411" s="99">
        <v>11</v>
      </c>
      <c r="E4411" s="99">
        <v>24</v>
      </c>
      <c r="F4411" s="98" t="s">
        <v>1197</v>
      </c>
      <c r="G4411" s="99">
        <v>7</v>
      </c>
      <c r="H4411" s="98" t="s">
        <v>1860</v>
      </c>
      <c r="I4411" s="97">
        <v>15</v>
      </c>
    </row>
    <row r="4412" spans="1:9" ht="15" x14ac:dyDescent="0.2">
      <c r="A4412" s="99">
        <v>352</v>
      </c>
      <c r="B4412" s="98" t="s">
        <v>1088</v>
      </c>
      <c r="C4412" s="98" t="s">
        <v>1169</v>
      </c>
      <c r="D4412" s="99">
        <v>11</v>
      </c>
      <c r="E4412" s="99">
        <v>2</v>
      </c>
      <c r="F4412" s="98" t="s">
        <v>1201</v>
      </c>
      <c r="G4412" s="99">
        <v>1</v>
      </c>
      <c r="H4412" s="98" t="s">
        <v>1867</v>
      </c>
      <c r="I4412" s="97">
        <v>11</v>
      </c>
    </row>
    <row r="4413" spans="1:9" ht="15" x14ac:dyDescent="0.2">
      <c r="A4413" s="99">
        <v>352</v>
      </c>
      <c r="B4413" s="98" t="s">
        <v>1088</v>
      </c>
      <c r="C4413" s="98" t="s">
        <v>1169</v>
      </c>
      <c r="D4413" s="99">
        <v>11</v>
      </c>
      <c r="E4413" s="99">
        <v>2</v>
      </c>
      <c r="F4413" s="98" t="s">
        <v>1201</v>
      </c>
      <c r="G4413" s="99">
        <v>3</v>
      </c>
      <c r="H4413" s="98" t="s">
        <v>1854</v>
      </c>
      <c r="I4413" s="97">
        <v>13</v>
      </c>
    </row>
    <row r="4414" spans="1:9" ht="15" x14ac:dyDescent="0.2">
      <c r="A4414" s="99">
        <v>352</v>
      </c>
      <c r="B4414" s="98" t="s">
        <v>1088</v>
      </c>
      <c r="C4414" s="98" t="s">
        <v>1169</v>
      </c>
      <c r="D4414" s="99">
        <v>11</v>
      </c>
      <c r="E4414" s="99">
        <v>2</v>
      </c>
      <c r="F4414" s="98" t="s">
        <v>1201</v>
      </c>
      <c r="G4414" s="99">
        <v>5</v>
      </c>
      <c r="H4414" s="98" t="s">
        <v>1854</v>
      </c>
      <c r="I4414" s="97">
        <v>12</v>
      </c>
    </row>
    <row r="4415" spans="1:9" ht="15" x14ac:dyDescent="0.2">
      <c r="A4415" s="99">
        <v>352</v>
      </c>
      <c r="B4415" s="98" t="s">
        <v>1088</v>
      </c>
      <c r="C4415" s="98" t="s">
        <v>1169</v>
      </c>
      <c r="D4415" s="99">
        <v>11</v>
      </c>
      <c r="E4415" s="99">
        <v>2</v>
      </c>
      <c r="F4415" s="98" t="s">
        <v>1201</v>
      </c>
      <c r="G4415" s="99">
        <v>7</v>
      </c>
      <c r="H4415" s="98" t="s">
        <v>1867</v>
      </c>
      <c r="I4415" s="97">
        <v>8</v>
      </c>
    </row>
    <row r="4416" spans="1:9" ht="15" x14ac:dyDescent="0.2">
      <c r="A4416" s="99">
        <v>352</v>
      </c>
      <c r="B4416" s="98" t="s">
        <v>1088</v>
      </c>
      <c r="C4416" s="98" t="s">
        <v>1169</v>
      </c>
      <c r="D4416" s="99">
        <v>11</v>
      </c>
      <c r="E4416" s="99">
        <v>25</v>
      </c>
      <c r="F4416" s="98" t="s">
        <v>1200</v>
      </c>
      <c r="G4416" s="99">
        <v>3</v>
      </c>
      <c r="H4416" s="98" t="s">
        <v>1867</v>
      </c>
      <c r="I4416" s="97">
        <v>5</v>
      </c>
    </row>
    <row r="4417" spans="1:10" ht="15" x14ac:dyDescent="0.2">
      <c r="A4417" s="99">
        <v>352</v>
      </c>
      <c r="B4417" s="98" t="s">
        <v>1088</v>
      </c>
      <c r="C4417" s="98" t="s">
        <v>1166</v>
      </c>
      <c r="D4417" s="99">
        <v>11</v>
      </c>
      <c r="E4417" s="99">
        <v>44</v>
      </c>
      <c r="F4417" s="98" t="s">
        <v>1199</v>
      </c>
      <c r="G4417" s="99">
        <v>1</v>
      </c>
      <c r="H4417" s="98" t="s">
        <v>1851</v>
      </c>
      <c r="I4417" s="97">
        <v>8</v>
      </c>
    </row>
    <row r="4418" spans="1:10" ht="15" x14ac:dyDescent="0.2">
      <c r="A4418" s="99">
        <v>352</v>
      </c>
      <c r="B4418" s="98" t="s">
        <v>1088</v>
      </c>
      <c r="C4418" s="98" t="s">
        <v>1166</v>
      </c>
      <c r="D4418" s="99">
        <v>11</v>
      </c>
      <c r="E4418" s="99">
        <v>44</v>
      </c>
      <c r="F4418" s="98" t="s">
        <v>1199</v>
      </c>
      <c r="G4418" s="99">
        <v>3</v>
      </c>
      <c r="H4418" s="98" t="s">
        <v>1851</v>
      </c>
      <c r="I4418" s="97">
        <v>12</v>
      </c>
    </row>
    <row r="4419" spans="1:10" ht="15" x14ac:dyDescent="0.2">
      <c r="A4419" s="99">
        <v>352</v>
      </c>
      <c r="B4419" s="98" t="s">
        <v>1088</v>
      </c>
      <c r="C4419" s="98" t="s">
        <v>1166</v>
      </c>
      <c r="D4419" s="99">
        <v>11</v>
      </c>
      <c r="E4419" s="99">
        <v>44</v>
      </c>
      <c r="F4419" s="98" t="s">
        <v>1199</v>
      </c>
      <c r="G4419" s="99">
        <v>7</v>
      </c>
      <c r="H4419" s="98" t="s">
        <v>1866</v>
      </c>
      <c r="I4419" s="97">
        <v>5</v>
      </c>
    </row>
    <row r="4420" spans="1:10" ht="15" x14ac:dyDescent="0.2">
      <c r="A4420" s="99">
        <v>352</v>
      </c>
      <c r="B4420" s="98" t="s">
        <v>1088</v>
      </c>
      <c r="C4420" s="98" t="s">
        <v>1163</v>
      </c>
      <c r="D4420" s="99">
        <v>11</v>
      </c>
      <c r="E4420" s="99">
        <v>19</v>
      </c>
      <c r="F4420" s="98" t="s">
        <v>1198</v>
      </c>
      <c r="G4420" s="99">
        <v>1</v>
      </c>
      <c r="H4420" s="98" t="s">
        <v>1849</v>
      </c>
      <c r="I4420" s="97">
        <v>6</v>
      </c>
    </row>
    <row r="4421" spans="1:10" ht="15" x14ac:dyDescent="0.2">
      <c r="A4421" s="99">
        <v>352</v>
      </c>
      <c r="B4421" s="98" t="s">
        <v>1088</v>
      </c>
      <c r="C4421" s="98" t="s">
        <v>1163</v>
      </c>
      <c r="D4421" s="99">
        <v>11</v>
      </c>
      <c r="E4421" s="99">
        <v>19</v>
      </c>
      <c r="F4421" s="98" t="s">
        <v>1198</v>
      </c>
      <c r="G4421" s="99">
        <v>3</v>
      </c>
      <c r="H4421" s="98" t="s">
        <v>1848</v>
      </c>
      <c r="I4421" s="97">
        <v>8</v>
      </c>
    </row>
    <row r="4422" spans="1:10" ht="15" x14ac:dyDescent="0.2">
      <c r="A4422" s="99">
        <v>352</v>
      </c>
      <c r="B4422" s="98" t="s">
        <v>1088</v>
      </c>
      <c r="C4422" s="98" t="s">
        <v>1163</v>
      </c>
      <c r="D4422" s="99">
        <v>11</v>
      </c>
      <c r="E4422" s="99">
        <v>19</v>
      </c>
      <c r="F4422" s="98" t="s">
        <v>1198</v>
      </c>
      <c r="G4422" s="99">
        <v>5</v>
      </c>
      <c r="H4422" s="98" t="s">
        <v>1848</v>
      </c>
      <c r="I4422" s="97">
        <v>8</v>
      </c>
    </row>
    <row r="4423" spans="1:10" ht="15" x14ac:dyDescent="0.2">
      <c r="A4423" s="99">
        <v>352</v>
      </c>
      <c r="B4423" s="98" t="s">
        <v>1088</v>
      </c>
      <c r="C4423" s="98" t="s">
        <v>1163</v>
      </c>
      <c r="D4423" s="99">
        <v>11</v>
      </c>
      <c r="E4423" s="99">
        <v>24</v>
      </c>
      <c r="F4423" s="98" t="s">
        <v>1197</v>
      </c>
      <c r="G4423" s="99">
        <v>5</v>
      </c>
      <c r="H4423" s="98" t="s">
        <v>1850</v>
      </c>
      <c r="I4423" s="97">
        <v>3</v>
      </c>
    </row>
    <row r="4424" spans="1:10" ht="15" x14ac:dyDescent="0.2">
      <c r="A4424" s="99">
        <v>352</v>
      </c>
      <c r="B4424" s="98" t="s">
        <v>1088</v>
      </c>
      <c r="C4424" s="98" t="s">
        <v>1163</v>
      </c>
      <c r="D4424" s="99">
        <v>11</v>
      </c>
      <c r="E4424" s="99">
        <v>40</v>
      </c>
      <c r="F4424" s="98" t="s">
        <v>1196</v>
      </c>
      <c r="G4424" s="99">
        <v>1</v>
      </c>
      <c r="H4424" s="98" t="s">
        <v>1865</v>
      </c>
      <c r="I4424" s="97">
        <v>2</v>
      </c>
    </row>
    <row r="4425" spans="1:10" ht="15" x14ac:dyDescent="0.2">
      <c r="A4425" s="99">
        <v>352</v>
      </c>
      <c r="B4425" s="98" t="s">
        <v>1088</v>
      </c>
      <c r="C4425" s="98" t="s">
        <v>1163</v>
      </c>
      <c r="D4425" s="99">
        <v>11</v>
      </c>
      <c r="E4425" s="99">
        <v>40</v>
      </c>
      <c r="F4425" s="98" t="s">
        <v>1196</v>
      </c>
      <c r="G4425" s="99">
        <v>3</v>
      </c>
      <c r="H4425" s="98" t="s">
        <v>1865</v>
      </c>
      <c r="I4425" s="97">
        <v>1</v>
      </c>
    </row>
    <row r="4426" spans="1:10" ht="15" x14ac:dyDescent="0.2">
      <c r="A4426" s="99">
        <v>352</v>
      </c>
      <c r="B4426" s="98" t="s">
        <v>1088</v>
      </c>
      <c r="C4426" s="98" t="s">
        <v>1163</v>
      </c>
      <c r="D4426" s="99">
        <v>11</v>
      </c>
      <c r="E4426" s="99">
        <v>40</v>
      </c>
      <c r="F4426" s="98" t="s">
        <v>1196</v>
      </c>
      <c r="G4426" s="99">
        <v>5</v>
      </c>
      <c r="H4426" s="98" t="s">
        <v>1849</v>
      </c>
      <c r="I4426" s="97">
        <v>9</v>
      </c>
      <c r="J4426" s="92"/>
    </row>
    <row r="4427" spans="1:10" ht="15" x14ac:dyDescent="0.2">
      <c r="A4427" s="99">
        <v>352</v>
      </c>
      <c r="B4427" s="98" t="s">
        <v>1088</v>
      </c>
      <c r="C4427" s="98" t="s">
        <v>1163</v>
      </c>
      <c r="D4427" s="99">
        <v>11</v>
      </c>
      <c r="E4427" s="99">
        <v>40</v>
      </c>
      <c r="F4427" s="98" t="s">
        <v>1196</v>
      </c>
      <c r="G4427" s="99">
        <v>7</v>
      </c>
      <c r="H4427" s="98" t="s">
        <v>1849</v>
      </c>
      <c r="I4427" s="97">
        <v>7</v>
      </c>
      <c r="J4427" s="92"/>
    </row>
    <row r="4428" spans="1:10" ht="15" x14ac:dyDescent="0.2">
      <c r="A4428" s="99">
        <v>352</v>
      </c>
      <c r="B4428" s="98" t="s">
        <v>1088</v>
      </c>
      <c r="C4428" s="98" t="s">
        <v>1172</v>
      </c>
      <c r="D4428" s="99">
        <v>12</v>
      </c>
      <c r="E4428" s="99">
        <v>35</v>
      </c>
      <c r="F4428" s="98" t="s">
        <v>1203</v>
      </c>
      <c r="G4428" s="99">
        <v>1</v>
      </c>
      <c r="H4428" s="98" t="s">
        <v>1857</v>
      </c>
      <c r="I4428" s="97">
        <v>18</v>
      </c>
      <c r="J4428" s="92"/>
    </row>
    <row r="4429" spans="1:10" ht="15" x14ac:dyDescent="0.2">
      <c r="A4429" s="99">
        <v>352</v>
      </c>
      <c r="B4429" s="98" t="s">
        <v>1088</v>
      </c>
      <c r="C4429" s="98" t="s">
        <v>1172</v>
      </c>
      <c r="D4429" s="99">
        <v>12</v>
      </c>
      <c r="E4429" s="99">
        <v>35</v>
      </c>
      <c r="F4429" s="98" t="s">
        <v>1203</v>
      </c>
      <c r="G4429" s="99">
        <v>3</v>
      </c>
      <c r="H4429" s="98" t="s">
        <v>1857</v>
      </c>
      <c r="I4429" s="97">
        <v>12</v>
      </c>
      <c r="J4429" s="92"/>
    </row>
    <row r="4430" spans="1:10" ht="15" x14ac:dyDescent="0.2">
      <c r="A4430" s="99">
        <v>352</v>
      </c>
      <c r="B4430" s="98" t="s">
        <v>1088</v>
      </c>
      <c r="C4430" s="98" t="s">
        <v>1172</v>
      </c>
      <c r="D4430" s="99">
        <v>12</v>
      </c>
      <c r="E4430" s="99">
        <v>35</v>
      </c>
      <c r="F4430" s="98" t="s">
        <v>1203</v>
      </c>
      <c r="G4430" s="99">
        <v>5</v>
      </c>
      <c r="H4430" s="98" t="s">
        <v>1857</v>
      </c>
      <c r="I4430" s="97">
        <v>15</v>
      </c>
      <c r="J4430" s="92"/>
    </row>
    <row r="4431" spans="1:10" ht="15" x14ac:dyDescent="0.2">
      <c r="A4431" s="99">
        <v>352</v>
      </c>
      <c r="B4431" s="98" t="s">
        <v>1088</v>
      </c>
      <c r="C4431" s="98" t="s">
        <v>1172</v>
      </c>
      <c r="D4431" s="99">
        <v>12</v>
      </c>
      <c r="E4431" s="99">
        <v>35</v>
      </c>
      <c r="F4431" s="98" t="s">
        <v>1203</v>
      </c>
      <c r="G4431" s="99">
        <v>7</v>
      </c>
      <c r="H4431" s="98" t="s">
        <v>1857</v>
      </c>
      <c r="I4431" s="97">
        <v>12</v>
      </c>
      <c r="J4431" s="92"/>
    </row>
    <row r="4432" spans="1:10" ht="15" x14ac:dyDescent="0.2">
      <c r="A4432" s="99">
        <v>352</v>
      </c>
      <c r="B4432" s="98" t="s">
        <v>1088</v>
      </c>
      <c r="C4432" s="98" t="s">
        <v>1172</v>
      </c>
      <c r="D4432" s="99">
        <v>12</v>
      </c>
      <c r="E4432" s="99">
        <v>29</v>
      </c>
      <c r="F4432" s="98" t="s">
        <v>1202</v>
      </c>
      <c r="G4432" s="99">
        <v>1</v>
      </c>
      <c r="H4432" s="98" t="s">
        <v>1864</v>
      </c>
      <c r="I4432" s="97">
        <v>3</v>
      </c>
      <c r="J4432" s="92"/>
    </row>
    <row r="4433" spans="1:10" ht="15" x14ac:dyDescent="0.2">
      <c r="A4433" s="99">
        <v>352</v>
      </c>
      <c r="B4433" s="98" t="s">
        <v>1088</v>
      </c>
      <c r="C4433" s="98" t="s">
        <v>1172</v>
      </c>
      <c r="D4433" s="99">
        <v>12</v>
      </c>
      <c r="E4433" s="99">
        <v>29</v>
      </c>
      <c r="F4433" s="98" t="s">
        <v>1202</v>
      </c>
      <c r="G4433" s="99">
        <v>3</v>
      </c>
      <c r="H4433" s="98" t="s">
        <v>1864</v>
      </c>
      <c r="I4433" s="97">
        <v>3</v>
      </c>
      <c r="J4433" s="92"/>
    </row>
    <row r="4434" spans="1:10" ht="15" x14ac:dyDescent="0.2">
      <c r="A4434" s="99">
        <v>352</v>
      </c>
      <c r="B4434" s="98" t="s">
        <v>1088</v>
      </c>
      <c r="C4434" s="98" t="s">
        <v>1172</v>
      </c>
      <c r="D4434" s="99">
        <v>12</v>
      </c>
      <c r="E4434" s="99">
        <v>29</v>
      </c>
      <c r="F4434" s="98" t="s">
        <v>1202</v>
      </c>
      <c r="G4434" s="99">
        <v>5</v>
      </c>
      <c r="H4434" s="98" t="s">
        <v>1864</v>
      </c>
      <c r="I4434" s="97">
        <v>6</v>
      </c>
      <c r="J4434" s="92"/>
    </row>
    <row r="4435" spans="1:10" ht="15" x14ac:dyDescent="0.2">
      <c r="A4435" s="99">
        <v>352</v>
      </c>
      <c r="B4435" s="98" t="s">
        <v>1088</v>
      </c>
      <c r="C4435" s="98" t="s">
        <v>1172</v>
      </c>
      <c r="D4435" s="99">
        <v>12</v>
      </c>
      <c r="E4435" s="99">
        <v>29</v>
      </c>
      <c r="F4435" s="98" t="s">
        <v>1202</v>
      </c>
      <c r="G4435" s="99">
        <v>7</v>
      </c>
      <c r="H4435" s="98" t="s">
        <v>1864</v>
      </c>
      <c r="I4435" s="97">
        <v>9</v>
      </c>
      <c r="J4435" s="92"/>
    </row>
    <row r="4436" spans="1:10" ht="15" x14ac:dyDescent="0.2">
      <c r="A4436" s="99">
        <v>352</v>
      </c>
      <c r="B4436" s="98" t="s">
        <v>1088</v>
      </c>
      <c r="C4436" s="98" t="s">
        <v>1172</v>
      </c>
      <c r="D4436" s="99">
        <v>12</v>
      </c>
      <c r="E4436" s="99">
        <v>24</v>
      </c>
      <c r="F4436" s="98" t="s">
        <v>1197</v>
      </c>
      <c r="G4436" s="99">
        <v>1</v>
      </c>
      <c r="H4436" s="98" t="s">
        <v>1860</v>
      </c>
      <c r="I4436" s="97">
        <v>11</v>
      </c>
      <c r="J4436" s="92"/>
    </row>
    <row r="4437" spans="1:10" ht="15" x14ac:dyDescent="0.2">
      <c r="A4437" s="99">
        <v>352</v>
      </c>
      <c r="B4437" s="98" t="s">
        <v>1088</v>
      </c>
      <c r="C4437" s="98" t="s">
        <v>1172</v>
      </c>
      <c r="D4437" s="99">
        <v>12</v>
      </c>
      <c r="E4437" s="99">
        <v>24</v>
      </c>
      <c r="F4437" s="98" t="s">
        <v>1197</v>
      </c>
      <c r="G4437" s="99">
        <v>7</v>
      </c>
      <c r="H4437" s="98" t="s">
        <v>1860</v>
      </c>
      <c r="I4437" s="97">
        <v>11</v>
      </c>
      <c r="J4437" s="92"/>
    </row>
    <row r="4438" spans="1:10" ht="15" x14ac:dyDescent="0.2">
      <c r="A4438" s="99">
        <v>352</v>
      </c>
      <c r="B4438" s="98" t="s">
        <v>1088</v>
      </c>
      <c r="C4438" s="98" t="s">
        <v>1169</v>
      </c>
      <c r="D4438" s="99">
        <v>12</v>
      </c>
      <c r="E4438" s="99">
        <v>2</v>
      </c>
      <c r="F4438" s="98" t="s">
        <v>1201</v>
      </c>
      <c r="G4438" s="99">
        <v>1</v>
      </c>
      <c r="H4438" s="98" t="s">
        <v>1867</v>
      </c>
      <c r="I4438" s="97">
        <v>1</v>
      </c>
      <c r="J4438" s="92"/>
    </row>
    <row r="4439" spans="1:10" ht="15" x14ac:dyDescent="0.2">
      <c r="A4439" s="99">
        <v>352</v>
      </c>
      <c r="B4439" s="98" t="s">
        <v>1088</v>
      </c>
      <c r="C4439" s="98" t="s">
        <v>1169</v>
      </c>
      <c r="D4439" s="99">
        <v>12</v>
      </c>
      <c r="E4439" s="99">
        <v>2</v>
      </c>
      <c r="F4439" s="98" t="s">
        <v>1201</v>
      </c>
      <c r="G4439" s="99">
        <v>3</v>
      </c>
      <c r="H4439" s="98" t="s">
        <v>1854</v>
      </c>
      <c r="I4439" s="97">
        <v>7</v>
      </c>
      <c r="J4439" s="92"/>
    </row>
    <row r="4440" spans="1:10" ht="15" x14ac:dyDescent="0.2">
      <c r="A4440" s="99">
        <v>352</v>
      </c>
      <c r="B4440" s="98" t="s">
        <v>1088</v>
      </c>
      <c r="C4440" s="98" t="s">
        <v>1169</v>
      </c>
      <c r="D4440" s="99">
        <v>12</v>
      </c>
      <c r="E4440" s="99">
        <v>2</v>
      </c>
      <c r="F4440" s="98" t="s">
        <v>1201</v>
      </c>
      <c r="G4440" s="99">
        <v>5</v>
      </c>
      <c r="H4440" s="98" t="s">
        <v>1854</v>
      </c>
      <c r="I4440" s="97">
        <v>13</v>
      </c>
      <c r="J4440" s="92"/>
    </row>
    <row r="4441" spans="1:10" ht="15" x14ac:dyDescent="0.2">
      <c r="A4441" s="99">
        <v>352</v>
      </c>
      <c r="B4441" s="98" t="s">
        <v>1088</v>
      </c>
      <c r="C4441" s="98" t="s">
        <v>1169</v>
      </c>
      <c r="D4441" s="99">
        <v>12</v>
      </c>
      <c r="E4441" s="99">
        <v>2</v>
      </c>
      <c r="F4441" s="98" t="s">
        <v>1201</v>
      </c>
      <c r="G4441" s="99">
        <v>7</v>
      </c>
      <c r="H4441" s="98" t="s">
        <v>1867</v>
      </c>
      <c r="I4441" s="97">
        <v>3</v>
      </c>
      <c r="J4441" s="92"/>
    </row>
    <row r="4442" spans="1:10" ht="15" x14ac:dyDescent="0.2">
      <c r="A4442" s="99">
        <v>352</v>
      </c>
      <c r="B4442" s="98" t="s">
        <v>1088</v>
      </c>
      <c r="C4442" s="98" t="s">
        <v>1169</v>
      </c>
      <c r="D4442" s="99">
        <v>12</v>
      </c>
      <c r="E4442" s="99">
        <v>25</v>
      </c>
      <c r="F4442" s="98" t="s">
        <v>1200</v>
      </c>
      <c r="G4442" s="99">
        <v>3</v>
      </c>
      <c r="H4442" s="98" t="s">
        <v>1867</v>
      </c>
      <c r="I4442" s="97">
        <v>7</v>
      </c>
      <c r="J4442" s="92"/>
    </row>
    <row r="4443" spans="1:10" ht="15" x14ac:dyDescent="0.2">
      <c r="A4443" s="99">
        <v>352</v>
      </c>
      <c r="B4443" s="98" t="s">
        <v>1088</v>
      </c>
      <c r="C4443" s="98" t="s">
        <v>1166</v>
      </c>
      <c r="D4443" s="99">
        <v>12</v>
      </c>
      <c r="E4443" s="99">
        <v>44</v>
      </c>
      <c r="F4443" s="98" t="s">
        <v>1199</v>
      </c>
      <c r="G4443" s="99">
        <v>1</v>
      </c>
      <c r="H4443" s="98" t="s">
        <v>1851</v>
      </c>
      <c r="I4443" s="97">
        <v>10</v>
      </c>
      <c r="J4443" s="92"/>
    </row>
    <row r="4444" spans="1:10" ht="15" x14ac:dyDescent="0.2">
      <c r="A4444" s="99">
        <v>352</v>
      </c>
      <c r="B4444" s="98" t="s">
        <v>1088</v>
      </c>
      <c r="C4444" s="98" t="s">
        <v>1166</v>
      </c>
      <c r="D4444" s="99">
        <v>12</v>
      </c>
      <c r="E4444" s="99">
        <v>44</v>
      </c>
      <c r="F4444" s="98" t="s">
        <v>1199</v>
      </c>
      <c r="G4444" s="99">
        <v>3</v>
      </c>
      <c r="H4444" s="98" t="s">
        <v>1851</v>
      </c>
      <c r="I4444" s="97">
        <v>5</v>
      </c>
      <c r="J4444" s="92"/>
    </row>
    <row r="4445" spans="1:10" ht="15" x14ac:dyDescent="0.2">
      <c r="A4445" s="99">
        <v>352</v>
      </c>
      <c r="B4445" s="98" t="s">
        <v>1088</v>
      </c>
      <c r="C4445" s="98" t="s">
        <v>1166</v>
      </c>
      <c r="D4445" s="99">
        <v>12</v>
      </c>
      <c r="E4445" s="99">
        <v>44</v>
      </c>
      <c r="F4445" s="98" t="s">
        <v>1199</v>
      </c>
      <c r="G4445" s="99">
        <v>7</v>
      </c>
      <c r="H4445" s="98" t="s">
        <v>1866</v>
      </c>
      <c r="I4445" s="97">
        <v>19</v>
      </c>
      <c r="J4445" s="92"/>
    </row>
    <row r="4446" spans="1:10" ht="15" x14ac:dyDescent="0.2">
      <c r="A4446" s="99">
        <v>352</v>
      </c>
      <c r="B4446" s="98" t="s">
        <v>1088</v>
      </c>
      <c r="C4446" s="98" t="s">
        <v>1163</v>
      </c>
      <c r="D4446" s="99">
        <v>12</v>
      </c>
      <c r="E4446" s="99">
        <v>19</v>
      </c>
      <c r="F4446" s="98" t="s">
        <v>1198</v>
      </c>
      <c r="G4446" s="99">
        <v>1</v>
      </c>
      <c r="H4446" s="98" t="s">
        <v>1849</v>
      </c>
      <c r="I4446" s="97">
        <v>15</v>
      </c>
      <c r="J4446" s="92"/>
    </row>
    <row r="4447" spans="1:10" ht="15" x14ac:dyDescent="0.2">
      <c r="A4447" s="99">
        <v>352</v>
      </c>
      <c r="B4447" s="98" t="s">
        <v>1088</v>
      </c>
      <c r="C4447" s="98" t="s">
        <v>1163</v>
      </c>
      <c r="D4447" s="99">
        <v>12</v>
      </c>
      <c r="E4447" s="99">
        <v>19</v>
      </c>
      <c r="F4447" s="98" t="s">
        <v>1198</v>
      </c>
      <c r="G4447" s="99">
        <v>3</v>
      </c>
      <c r="H4447" s="98" t="s">
        <v>1848</v>
      </c>
      <c r="I4447" s="97">
        <v>15</v>
      </c>
      <c r="J4447" s="92"/>
    </row>
    <row r="4448" spans="1:10" ht="15" x14ac:dyDescent="0.2">
      <c r="A4448" s="99">
        <v>352</v>
      </c>
      <c r="B4448" s="98" t="s">
        <v>1088</v>
      </c>
      <c r="C4448" s="98" t="s">
        <v>1163</v>
      </c>
      <c r="D4448" s="99">
        <v>12</v>
      </c>
      <c r="E4448" s="99">
        <v>19</v>
      </c>
      <c r="F4448" s="98" t="s">
        <v>1198</v>
      </c>
      <c r="G4448" s="99">
        <v>5</v>
      </c>
      <c r="H4448" s="98" t="s">
        <v>1848</v>
      </c>
      <c r="I4448" s="97">
        <v>10</v>
      </c>
      <c r="J4448" s="92"/>
    </row>
    <row r="4449" spans="1:10" ht="15" x14ac:dyDescent="0.2">
      <c r="A4449" s="99">
        <v>352</v>
      </c>
      <c r="B4449" s="98" t="s">
        <v>1088</v>
      </c>
      <c r="C4449" s="98" t="s">
        <v>1163</v>
      </c>
      <c r="D4449" s="99">
        <v>12</v>
      </c>
      <c r="E4449" s="99">
        <v>24</v>
      </c>
      <c r="F4449" s="98" t="s">
        <v>1197</v>
      </c>
      <c r="G4449" s="99">
        <v>3</v>
      </c>
      <c r="H4449" s="98" t="s">
        <v>1850</v>
      </c>
      <c r="I4449" s="97">
        <v>13</v>
      </c>
      <c r="J4449" s="92"/>
    </row>
    <row r="4450" spans="1:10" ht="15" x14ac:dyDescent="0.2">
      <c r="A4450" s="99">
        <v>352</v>
      </c>
      <c r="B4450" s="98" t="s">
        <v>1088</v>
      </c>
      <c r="C4450" s="98" t="s">
        <v>1163</v>
      </c>
      <c r="D4450" s="99">
        <v>12</v>
      </c>
      <c r="E4450" s="99">
        <v>24</v>
      </c>
      <c r="F4450" s="98" t="s">
        <v>1197</v>
      </c>
      <c r="G4450" s="99">
        <v>5</v>
      </c>
      <c r="H4450" s="98" t="s">
        <v>1850</v>
      </c>
      <c r="I4450" s="97">
        <v>21</v>
      </c>
      <c r="J4450" s="92"/>
    </row>
    <row r="4451" spans="1:10" ht="15" x14ac:dyDescent="0.2">
      <c r="A4451" s="99">
        <v>352</v>
      </c>
      <c r="B4451" s="98" t="s">
        <v>1088</v>
      </c>
      <c r="C4451" s="98" t="s">
        <v>1163</v>
      </c>
      <c r="D4451" s="99">
        <v>12</v>
      </c>
      <c r="E4451" s="99">
        <v>40</v>
      </c>
      <c r="F4451" s="98" t="s">
        <v>1196</v>
      </c>
      <c r="G4451" s="99">
        <v>1</v>
      </c>
      <c r="H4451" s="98" t="s">
        <v>1865</v>
      </c>
      <c r="I4451" s="97">
        <v>20</v>
      </c>
      <c r="J4451" s="92"/>
    </row>
    <row r="4452" spans="1:10" ht="15" x14ac:dyDescent="0.2">
      <c r="A4452" s="99">
        <v>352</v>
      </c>
      <c r="B4452" s="98" t="s">
        <v>1088</v>
      </c>
      <c r="C4452" s="98" t="s">
        <v>1163</v>
      </c>
      <c r="D4452" s="99">
        <v>12</v>
      </c>
      <c r="E4452" s="99">
        <v>40</v>
      </c>
      <c r="F4452" s="98" t="s">
        <v>1196</v>
      </c>
      <c r="G4452" s="99">
        <v>3</v>
      </c>
      <c r="H4452" s="98" t="s">
        <v>1865</v>
      </c>
      <c r="I4452" s="97">
        <v>18</v>
      </c>
      <c r="J4452" s="92"/>
    </row>
    <row r="4453" spans="1:10" ht="15" x14ac:dyDescent="0.2">
      <c r="A4453" s="99">
        <v>352</v>
      </c>
      <c r="B4453" s="98" t="s">
        <v>1088</v>
      </c>
      <c r="C4453" s="98" t="s">
        <v>1163</v>
      </c>
      <c r="D4453" s="99">
        <v>12</v>
      </c>
      <c r="E4453" s="99">
        <v>40</v>
      </c>
      <c r="F4453" s="98" t="s">
        <v>1196</v>
      </c>
      <c r="G4453" s="99">
        <v>5</v>
      </c>
      <c r="H4453" s="98" t="s">
        <v>1849</v>
      </c>
      <c r="I4453" s="97">
        <v>12</v>
      </c>
      <c r="J4453" s="92"/>
    </row>
    <row r="4454" spans="1:10" ht="15" x14ac:dyDescent="0.2">
      <c r="A4454" s="99">
        <v>352</v>
      </c>
      <c r="B4454" s="98" t="s">
        <v>1088</v>
      </c>
      <c r="C4454" s="98" t="s">
        <v>1163</v>
      </c>
      <c r="D4454" s="99">
        <v>12</v>
      </c>
      <c r="E4454" s="99">
        <v>40</v>
      </c>
      <c r="F4454" s="98" t="s">
        <v>1196</v>
      </c>
      <c r="G4454" s="99">
        <v>7</v>
      </c>
      <c r="H4454" s="98" t="s">
        <v>1849</v>
      </c>
      <c r="I4454" s="97">
        <v>16</v>
      </c>
      <c r="J4454" s="92"/>
    </row>
    <row r="4455" spans="1:10" ht="15" x14ac:dyDescent="0.2">
      <c r="A4455" s="99">
        <v>353</v>
      </c>
      <c r="B4455" s="98" t="s">
        <v>1090</v>
      </c>
      <c r="C4455" s="98" t="s">
        <v>1172</v>
      </c>
      <c r="D4455" s="99">
        <v>9</v>
      </c>
      <c r="E4455" s="99">
        <v>948</v>
      </c>
      <c r="F4455" s="98" t="s">
        <v>1194</v>
      </c>
      <c r="G4455" s="99">
        <v>6</v>
      </c>
      <c r="H4455" s="98" t="s">
        <v>1864</v>
      </c>
      <c r="I4455" s="97">
        <v>5</v>
      </c>
      <c r="J4455" s="92"/>
    </row>
    <row r="4456" spans="1:10" ht="15" x14ac:dyDescent="0.2">
      <c r="A4456" s="99">
        <v>353</v>
      </c>
      <c r="B4456" s="98" t="s">
        <v>1090</v>
      </c>
      <c r="C4456" s="98" t="s">
        <v>1172</v>
      </c>
      <c r="D4456" s="99">
        <v>9</v>
      </c>
      <c r="E4456" s="99">
        <v>929</v>
      </c>
      <c r="F4456" s="98" t="s">
        <v>1193</v>
      </c>
      <c r="G4456" s="99">
        <v>1</v>
      </c>
      <c r="H4456" s="98" t="s">
        <v>1859</v>
      </c>
      <c r="I4456" s="97">
        <v>9</v>
      </c>
      <c r="J4456" s="92"/>
    </row>
    <row r="4457" spans="1:10" ht="15" x14ac:dyDescent="0.2">
      <c r="A4457" s="99">
        <v>353</v>
      </c>
      <c r="B4457" s="98" t="s">
        <v>1090</v>
      </c>
      <c r="C4457" s="98" t="s">
        <v>1172</v>
      </c>
      <c r="D4457" s="99">
        <v>9</v>
      </c>
      <c r="E4457" s="99">
        <v>929</v>
      </c>
      <c r="F4457" s="98" t="s">
        <v>1193</v>
      </c>
      <c r="G4457" s="99">
        <v>2</v>
      </c>
      <c r="H4457" s="98" t="s">
        <v>1859</v>
      </c>
      <c r="I4457" s="97">
        <v>7</v>
      </c>
      <c r="J4457" s="92"/>
    </row>
    <row r="4458" spans="1:10" ht="15" x14ac:dyDescent="0.2">
      <c r="A4458" s="99">
        <v>353</v>
      </c>
      <c r="B4458" s="98" t="s">
        <v>1090</v>
      </c>
      <c r="C4458" s="98" t="s">
        <v>1172</v>
      </c>
      <c r="D4458" s="99">
        <v>9</v>
      </c>
      <c r="E4458" s="99">
        <v>929</v>
      </c>
      <c r="F4458" s="98" t="s">
        <v>1193</v>
      </c>
      <c r="G4458" s="99">
        <v>5</v>
      </c>
      <c r="H4458" s="98" t="s">
        <v>1859</v>
      </c>
      <c r="I4458" s="97">
        <v>10</v>
      </c>
      <c r="J4458" s="92"/>
    </row>
    <row r="4459" spans="1:10" ht="15" x14ac:dyDescent="0.2">
      <c r="A4459" s="99">
        <v>353</v>
      </c>
      <c r="B4459" s="98" t="s">
        <v>1090</v>
      </c>
      <c r="C4459" s="98" t="s">
        <v>1172</v>
      </c>
      <c r="D4459" s="99">
        <v>9</v>
      </c>
      <c r="E4459" s="99">
        <v>929</v>
      </c>
      <c r="F4459" s="98" t="s">
        <v>1193</v>
      </c>
      <c r="G4459" s="99">
        <v>6</v>
      </c>
      <c r="H4459" s="98" t="s">
        <v>1859</v>
      </c>
      <c r="I4459" s="97">
        <v>11</v>
      </c>
      <c r="J4459" s="92"/>
    </row>
    <row r="4460" spans="1:10" ht="15" x14ac:dyDescent="0.2">
      <c r="A4460" s="99">
        <v>353</v>
      </c>
      <c r="B4460" s="98" t="s">
        <v>1090</v>
      </c>
      <c r="C4460" s="98" t="s">
        <v>1172</v>
      </c>
      <c r="D4460" s="99">
        <v>9</v>
      </c>
      <c r="E4460" s="99">
        <v>941</v>
      </c>
      <c r="F4460" s="98" t="s">
        <v>1192</v>
      </c>
      <c r="G4460" s="99">
        <v>2</v>
      </c>
      <c r="H4460" s="98" t="s">
        <v>1864</v>
      </c>
      <c r="I4460" s="97">
        <v>8</v>
      </c>
      <c r="J4460" s="92"/>
    </row>
    <row r="4461" spans="1:10" ht="15" x14ac:dyDescent="0.2">
      <c r="A4461" s="99">
        <v>353</v>
      </c>
      <c r="B4461" s="98" t="s">
        <v>1090</v>
      </c>
      <c r="C4461" s="98" t="s">
        <v>1172</v>
      </c>
      <c r="D4461" s="99">
        <v>9</v>
      </c>
      <c r="E4461" s="99">
        <v>941</v>
      </c>
      <c r="F4461" s="98" t="s">
        <v>1192</v>
      </c>
      <c r="G4461" s="99">
        <v>4</v>
      </c>
      <c r="H4461" s="98" t="s">
        <v>1864</v>
      </c>
      <c r="I4461" s="97">
        <v>8</v>
      </c>
      <c r="J4461" s="92"/>
    </row>
    <row r="4462" spans="1:10" ht="15" x14ac:dyDescent="0.2">
      <c r="A4462" s="99">
        <v>353</v>
      </c>
      <c r="B4462" s="98" t="s">
        <v>1090</v>
      </c>
      <c r="C4462" s="98" t="s">
        <v>1172</v>
      </c>
      <c r="D4462" s="99">
        <v>9</v>
      </c>
      <c r="E4462" s="99">
        <v>922</v>
      </c>
      <c r="F4462" s="98" t="s">
        <v>1189</v>
      </c>
      <c r="G4462" s="99">
        <v>7</v>
      </c>
      <c r="H4462" s="98" t="s">
        <v>1864</v>
      </c>
      <c r="I4462" s="97">
        <v>6</v>
      </c>
      <c r="J4462" s="92"/>
    </row>
    <row r="4463" spans="1:10" ht="15" x14ac:dyDescent="0.2">
      <c r="A4463" s="99">
        <v>353</v>
      </c>
      <c r="B4463" s="98" t="s">
        <v>1090</v>
      </c>
      <c r="C4463" s="98" t="s">
        <v>1172</v>
      </c>
      <c r="D4463" s="99">
        <v>9</v>
      </c>
      <c r="E4463" s="99">
        <v>952</v>
      </c>
      <c r="F4463" s="98" t="s">
        <v>1188</v>
      </c>
      <c r="G4463" s="99">
        <v>1</v>
      </c>
      <c r="H4463" s="98" t="s">
        <v>1859</v>
      </c>
      <c r="I4463" s="97">
        <v>5</v>
      </c>
    </row>
    <row r="4464" spans="1:10" ht="15" x14ac:dyDescent="0.2">
      <c r="A4464" s="99">
        <v>353</v>
      </c>
      <c r="B4464" s="98" t="s">
        <v>1090</v>
      </c>
      <c r="C4464" s="98" t="s">
        <v>1172</v>
      </c>
      <c r="D4464" s="99">
        <v>9</v>
      </c>
      <c r="E4464" s="99">
        <v>952</v>
      </c>
      <c r="F4464" s="98" t="s">
        <v>1188</v>
      </c>
      <c r="G4464" s="99">
        <v>2</v>
      </c>
      <c r="H4464" s="98" t="s">
        <v>1859</v>
      </c>
      <c r="I4464" s="97">
        <v>3</v>
      </c>
    </row>
    <row r="4465" spans="1:9" ht="15" x14ac:dyDescent="0.2">
      <c r="A4465" s="99">
        <v>353</v>
      </c>
      <c r="B4465" s="98" t="s">
        <v>1090</v>
      </c>
      <c r="C4465" s="98" t="s">
        <v>1172</v>
      </c>
      <c r="D4465" s="99">
        <v>9</v>
      </c>
      <c r="E4465" s="99">
        <v>952</v>
      </c>
      <c r="F4465" s="98" t="s">
        <v>1188</v>
      </c>
      <c r="G4465" s="99">
        <v>5</v>
      </c>
      <c r="H4465" s="98" t="s">
        <v>1859</v>
      </c>
      <c r="I4465" s="97">
        <v>7</v>
      </c>
    </row>
    <row r="4466" spans="1:9" ht="15" x14ac:dyDescent="0.2">
      <c r="A4466" s="99">
        <v>353</v>
      </c>
      <c r="B4466" s="98" t="s">
        <v>1090</v>
      </c>
      <c r="C4466" s="98" t="s">
        <v>1172</v>
      </c>
      <c r="D4466" s="99">
        <v>9</v>
      </c>
      <c r="E4466" s="99">
        <v>952</v>
      </c>
      <c r="F4466" s="98" t="s">
        <v>1188</v>
      </c>
      <c r="G4466" s="99">
        <v>6</v>
      </c>
      <c r="H4466" s="98" t="s">
        <v>1859</v>
      </c>
      <c r="I4466" s="97">
        <v>5</v>
      </c>
    </row>
    <row r="4467" spans="1:9" ht="15" x14ac:dyDescent="0.2">
      <c r="A4467" s="99">
        <v>353</v>
      </c>
      <c r="B4467" s="98" t="s">
        <v>1090</v>
      </c>
      <c r="C4467" s="98" t="s">
        <v>1169</v>
      </c>
      <c r="D4467" s="99">
        <v>9</v>
      </c>
      <c r="E4467" s="99">
        <v>961</v>
      </c>
      <c r="F4467" s="98" t="s">
        <v>1186</v>
      </c>
      <c r="G4467" s="99">
        <v>1</v>
      </c>
      <c r="H4467" s="98" t="s">
        <v>1854</v>
      </c>
      <c r="I4467" s="97">
        <v>10</v>
      </c>
    </row>
    <row r="4468" spans="1:9" ht="15" x14ac:dyDescent="0.2">
      <c r="A4468" s="99">
        <v>353</v>
      </c>
      <c r="B4468" s="98" t="s">
        <v>1090</v>
      </c>
      <c r="C4468" s="98" t="s">
        <v>1169</v>
      </c>
      <c r="D4468" s="99">
        <v>9</v>
      </c>
      <c r="E4468" s="99">
        <v>961</v>
      </c>
      <c r="F4468" s="98" t="s">
        <v>1186</v>
      </c>
      <c r="G4468" s="99">
        <v>4</v>
      </c>
      <c r="H4468" s="98" t="s">
        <v>1854</v>
      </c>
      <c r="I4468" s="97">
        <v>7</v>
      </c>
    </row>
    <row r="4469" spans="1:9" ht="15" x14ac:dyDescent="0.2">
      <c r="A4469" s="99">
        <v>353</v>
      </c>
      <c r="B4469" s="98" t="s">
        <v>1090</v>
      </c>
      <c r="C4469" s="98" t="s">
        <v>1169</v>
      </c>
      <c r="D4469" s="99">
        <v>9</v>
      </c>
      <c r="E4469" s="99">
        <v>961</v>
      </c>
      <c r="F4469" s="98" t="s">
        <v>1186</v>
      </c>
      <c r="G4469" s="99">
        <v>5</v>
      </c>
      <c r="H4469" s="98" t="s">
        <v>1854</v>
      </c>
      <c r="I4469" s="97">
        <v>11</v>
      </c>
    </row>
    <row r="4470" spans="1:9" ht="15" x14ac:dyDescent="0.2">
      <c r="A4470" s="99">
        <v>353</v>
      </c>
      <c r="B4470" s="98" t="s">
        <v>1090</v>
      </c>
      <c r="C4470" s="98" t="s">
        <v>1169</v>
      </c>
      <c r="D4470" s="99">
        <v>9</v>
      </c>
      <c r="E4470" s="99">
        <v>961</v>
      </c>
      <c r="F4470" s="98" t="s">
        <v>1186</v>
      </c>
      <c r="G4470" s="99">
        <v>6</v>
      </c>
      <c r="H4470" s="98" t="s">
        <v>1854</v>
      </c>
      <c r="I4470" s="97">
        <v>9</v>
      </c>
    </row>
    <row r="4471" spans="1:9" ht="15" x14ac:dyDescent="0.2">
      <c r="A4471" s="99">
        <v>353</v>
      </c>
      <c r="B4471" s="98" t="s">
        <v>1090</v>
      </c>
      <c r="C4471" s="98" t="s">
        <v>1169</v>
      </c>
      <c r="D4471" s="99">
        <v>9</v>
      </c>
      <c r="E4471" s="99">
        <v>928</v>
      </c>
      <c r="F4471" s="98" t="s">
        <v>1185</v>
      </c>
      <c r="G4471" s="99">
        <v>1</v>
      </c>
      <c r="H4471" s="98" t="s">
        <v>1854</v>
      </c>
      <c r="I4471" s="97">
        <v>7</v>
      </c>
    </row>
    <row r="4472" spans="1:9" ht="15" x14ac:dyDescent="0.2">
      <c r="A4472" s="99">
        <v>353</v>
      </c>
      <c r="B4472" s="98" t="s">
        <v>1090</v>
      </c>
      <c r="C4472" s="98" t="s">
        <v>1169</v>
      </c>
      <c r="D4472" s="99">
        <v>9</v>
      </c>
      <c r="E4472" s="99">
        <v>928</v>
      </c>
      <c r="F4472" s="98" t="s">
        <v>1185</v>
      </c>
      <c r="G4472" s="99">
        <v>6</v>
      </c>
      <c r="H4472" s="98" t="s">
        <v>1854</v>
      </c>
      <c r="I4472" s="97">
        <v>5</v>
      </c>
    </row>
    <row r="4473" spans="1:9" ht="15" x14ac:dyDescent="0.2">
      <c r="A4473" s="99">
        <v>353</v>
      </c>
      <c r="B4473" s="98" t="s">
        <v>1090</v>
      </c>
      <c r="C4473" s="98" t="s">
        <v>1169</v>
      </c>
      <c r="D4473" s="99">
        <v>9</v>
      </c>
      <c r="E4473" s="99">
        <v>928</v>
      </c>
      <c r="F4473" s="98" t="s">
        <v>1185</v>
      </c>
      <c r="G4473" s="99">
        <v>7</v>
      </c>
      <c r="H4473" s="98" t="s">
        <v>1863</v>
      </c>
      <c r="I4473" s="97">
        <v>1</v>
      </c>
    </row>
    <row r="4474" spans="1:9" ht="15" x14ac:dyDescent="0.2">
      <c r="A4474" s="99">
        <v>353</v>
      </c>
      <c r="B4474" s="98" t="s">
        <v>1090</v>
      </c>
      <c r="C4474" s="98" t="s">
        <v>1169</v>
      </c>
      <c r="D4474" s="99">
        <v>9</v>
      </c>
      <c r="E4474" s="99">
        <v>915</v>
      </c>
      <c r="F4474" s="98" t="s">
        <v>1183</v>
      </c>
      <c r="G4474" s="99">
        <v>2</v>
      </c>
      <c r="H4474" s="98" t="s">
        <v>1862</v>
      </c>
      <c r="I4474" s="97">
        <v>6</v>
      </c>
    </row>
    <row r="4475" spans="1:9" ht="15" x14ac:dyDescent="0.2">
      <c r="A4475" s="99">
        <v>353</v>
      </c>
      <c r="B4475" s="98" t="s">
        <v>1090</v>
      </c>
      <c r="C4475" s="98" t="s">
        <v>1169</v>
      </c>
      <c r="D4475" s="99">
        <v>9</v>
      </c>
      <c r="E4475" s="99">
        <v>915</v>
      </c>
      <c r="F4475" s="98" t="s">
        <v>1183</v>
      </c>
      <c r="G4475" s="99">
        <v>4</v>
      </c>
      <c r="H4475" s="98" t="s">
        <v>1854</v>
      </c>
      <c r="I4475" s="97">
        <v>3</v>
      </c>
    </row>
    <row r="4476" spans="1:9" ht="15" x14ac:dyDescent="0.2">
      <c r="A4476" s="99">
        <v>353</v>
      </c>
      <c r="B4476" s="98" t="s">
        <v>1090</v>
      </c>
      <c r="C4476" s="98" t="s">
        <v>1169</v>
      </c>
      <c r="D4476" s="99">
        <v>9</v>
      </c>
      <c r="E4476" s="99">
        <v>915</v>
      </c>
      <c r="F4476" s="98" t="s">
        <v>1183</v>
      </c>
      <c r="G4476" s="99">
        <v>5</v>
      </c>
      <c r="H4476" s="98" t="s">
        <v>1854</v>
      </c>
      <c r="I4476" s="97">
        <v>5</v>
      </c>
    </row>
    <row r="4477" spans="1:9" ht="15" x14ac:dyDescent="0.2">
      <c r="A4477" s="99">
        <v>353</v>
      </c>
      <c r="B4477" s="98" t="s">
        <v>1090</v>
      </c>
      <c r="C4477" s="98" t="s">
        <v>1169</v>
      </c>
      <c r="D4477" s="99">
        <v>9</v>
      </c>
      <c r="E4477" s="99">
        <v>915</v>
      </c>
      <c r="F4477" s="98" t="s">
        <v>1183</v>
      </c>
      <c r="G4477" s="99">
        <v>6</v>
      </c>
      <c r="H4477" s="98" t="s">
        <v>1862</v>
      </c>
      <c r="I4477" s="97">
        <v>5</v>
      </c>
    </row>
    <row r="4478" spans="1:9" ht="15" x14ac:dyDescent="0.2">
      <c r="A4478" s="99">
        <v>353</v>
      </c>
      <c r="B4478" s="98" t="s">
        <v>1090</v>
      </c>
      <c r="C4478" s="98" t="s">
        <v>1166</v>
      </c>
      <c r="D4478" s="99">
        <v>9</v>
      </c>
      <c r="E4478" s="99">
        <v>959</v>
      </c>
      <c r="F4478" s="98" t="s">
        <v>1181</v>
      </c>
      <c r="G4478" s="99">
        <v>1</v>
      </c>
      <c r="H4478" s="98" t="s">
        <v>1851</v>
      </c>
      <c r="I4478" s="97">
        <v>7</v>
      </c>
    </row>
    <row r="4479" spans="1:9" ht="15" x14ac:dyDescent="0.2">
      <c r="A4479" s="99">
        <v>353</v>
      </c>
      <c r="B4479" s="98" t="s">
        <v>1090</v>
      </c>
      <c r="C4479" s="98" t="s">
        <v>1166</v>
      </c>
      <c r="D4479" s="99">
        <v>9</v>
      </c>
      <c r="E4479" s="99">
        <v>959</v>
      </c>
      <c r="F4479" s="98" t="s">
        <v>1181</v>
      </c>
      <c r="G4479" s="99">
        <v>4</v>
      </c>
      <c r="H4479" s="98" t="s">
        <v>1851</v>
      </c>
      <c r="I4479" s="97">
        <v>10</v>
      </c>
    </row>
    <row r="4480" spans="1:9" ht="15" x14ac:dyDescent="0.2">
      <c r="A4480" s="99">
        <v>353</v>
      </c>
      <c r="B4480" s="98" t="s">
        <v>1090</v>
      </c>
      <c r="C4480" s="98" t="s">
        <v>1166</v>
      </c>
      <c r="D4480" s="99">
        <v>9</v>
      </c>
      <c r="E4480" s="99">
        <v>959</v>
      </c>
      <c r="F4480" s="98" t="s">
        <v>1181</v>
      </c>
      <c r="G4480" s="99">
        <v>5</v>
      </c>
      <c r="H4480" s="98" t="s">
        <v>1851</v>
      </c>
      <c r="I4480" s="97">
        <v>9</v>
      </c>
    </row>
    <row r="4481" spans="1:9" ht="15" x14ac:dyDescent="0.2">
      <c r="A4481" s="99">
        <v>353</v>
      </c>
      <c r="B4481" s="98" t="s">
        <v>1090</v>
      </c>
      <c r="C4481" s="98" t="s">
        <v>1166</v>
      </c>
      <c r="D4481" s="99">
        <v>9</v>
      </c>
      <c r="E4481" s="99">
        <v>959</v>
      </c>
      <c r="F4481" s="98" t="s">
        <v>1181</v>
      </c>
      <c r="G4481" s="99">
        <v>7</v>
      </c>
      <c r="H4481" s="98" t="s">
        <v>1851</v>
      </c>
      <c r="I4481" s="97">
        <v>11</v>
      </c>
    </row>
    <row r="4482" spans="1:9" ht="15" x14ac:dyDescent="0.2">
      <c r="A4482" s="99">
        <v>353</v>
      </c>
      <c r="B4482" s="98" t="s">
        <v>1090</v>
      </c>
      <c r="C4482" s="98" t="s">
        <v>1166</v>
      </c>
      <c r="D4482" s="99">
        <v>9</v>
      </c>
      <c r="E4482" s="99">
        <v>958</v>
      </c>
      <c r="F4482" s="98" t="s">
        <v>1179</v>
      </c>
      <c r="G4482" s="99">
        <v>1</v>
      </c>
      <c r="H4482" s="98" t="s">
        <v>1851</v>
      </c>
      <c r="I4482" s="97">
        <v>3</v>
      </c>
    </row>
    <row r="4483" spans="1:9" ht="15" x14ac:dyDescent="0.2">
      <c r="A4483" s="99">
        <v>353</v>
      </c>
      <c r="B4483" s="98" t="s">
        <v>1090</v>
      </c>
      <c r="C4483" s="98" t="s">
        <v>1166</v>
      </c>
      <c r="D4483" s="99">
        <v>9</v>
      </c>
      <c r="E4483" s="99">
        <v>958</v>
      </c>
      <c r="F4483" s="98" t="s">
        <v>1179</v>
      </c>
      <c r="G4483" s="99">
        <v>4</v>
      </c>
      <c r="H4483" s="98" t="s">
        <v>1851</v>
      </c>
      <c r="I4483" s="97">
        <v>7</v>
      </c>
    </row>
    <row r="4484" spans="1:9" ht="15" x14ac:dyDescent="0.2">
      <c r="A4484" s="99">
        <v>353</v>
      </c>
      <c r="B4484" s="98" t="s">
        <v>1090</v>
      </c>
      <c r="C4484" s="98" t="s">
        <v>1166</v>
      </c>
      <c r="D4484" s="99">
        <v>9</v>
      </c>
      <c r="E4484" s="99">
        <v>958</v>
      </c>
      <c r="F4484" s="98" t="s">
        <v>1179</v>
      </c>
      <c r="G4484" s="99">
        <v>5</v>
      </c>
      <c r="H4484" s="98" t="s">
        <v>1851</v>
      </c>
      <c r="I4484" s="97">
        <v>5</v>
      </c>
    </row>
    <row r="4485" spans="1:9" ht="15" x14ac:dyDescent="0.2">
      <c r="A4485" s="99">
        <v>353</v>
      </c>
      <c r="B4485" s="98" t="s">
        <v>1090</v>
      </c>
      <c r="C4485" s="98" t="s">
        <v>1166</v>
      </c>
      <c r="D4485" s="99">
        <v>9</v>
      </c>
      <c r="E4485" s="99">
        <v>958</v>
      </c>
      <c r="F4485" s="98" t="s">
        <v>1179</v>
      </c>
      <c r="G4485" s="99">
        <v>7</v>
      </c>
      <c r="H4485" s="98" t="s">
        <v>1851</v>
      </c>
      <c r="I4485" s="97">
        <v>5</v>
      </c>
    </row>
    <row r="4486" spans="1:9" ht="15" x14ac:dyDescent="0.2">
      <c r="A4486" s="99">
        <v>353</v>
      </c>
      <c r="B4486" s="98" t="s">
        <v>1090</v>
      </c>
      <c r="C4486" s="98" t="s">
        <v>1163</v>
      </c>
      <c r="D4486" s="99">
        <v>9</v>
      </c>
      <c r="E4486" s="99">
        <v>957</v>
      </c>
      <c r="F4486" s="98" t="s">
        <v>1176</v>
      </c>
      <c r="G4486" s="99">
        <v>1</v>
      </c>
      <c r="H4486" s="98" t="s">
        <v>1848</v>
      </c>
      <c r="I4486" s="97">
        <v>5</v>
      </c>
    </row>
    <row r="4487" spans="1:9" ht="15" x14ac:dyDescent="0.2">
      <c r="A4487" s="99">
        <v>353</v>
      </c>
      <c r="B4487" s="98" t="s">
        <v>1090</v>
      </c>
      <c r="C4487" s="98" t="s">
        <v>1163</v>
      </c>
      <c r="D4487" s="99">
        <v>9</v>
      </c>
      <c r="E4487" s="99">
        <v>957</v>
      </c>
      <c r="F4487" s="98" t="s">
        <v>1176</v>
      </c>
      <c r="G4487" s="99">
        <v>2</v>
      </c>
      <c r="H4487" s="98" t="s">
        <v>1848</v>
      </c>
      <c r="I4487" s="97">
        <v>7</v>
      </c>
    </row>
    <row r="4488" spans="1:9" ht="15" x14ac:dyDescent="0.2">
      <c r="A4488" s="99">
        <v>353</v>
      </c>
      <c r="B4488" s="98" t="s">
        <v>1090</v>
      </c>
      <c r="C4488" s="98" t="s">
        <v>1163</v>
      </c>
      <c r="D4488" s="99">
        <v>9</v>
      </c>
      <c r="E4488" s="99">
        <v>957</v>
      </c>
      <c r="F4488" s="98" t="s">
        <v>1176</v>
      </c>
      <c r="G4488" s="99">
        <v>5</v>
      </c>
      <c r="H4488" s="98" t="s">
        <v>1848</v>
      </c>
      <c r="I4488" s="97">
        <v>3</v>
      </c>
    </row>
    <row r="4489" spans="1:9" ht="15" x14ac:dyDescent="0.2">
      <c r="A4489" s="99">
        <v>353</v>
      </c>
      <c r="B4489" s="98" t="s">
        <v>1090</v>
      </c>
      <c r="C4489" s="98" t="s">
        <v>1163</v>
      </c>
      <c r="D4489" s="99">
        <v>9</v>
      </c>
      <c r="E4489" s="99">
        <v>957</v>
      </c>
      <c r="F4489" s="98" t="s">
        <v>1176</v>
      </c>
      <c r="G4489" s="99">
        <v>7</v>
      </c>
      <c r="H4489" s="98" t="s">
        <v>1848</v>
      </c>
      <c r="I4489" s="97">
        <v>5</v>
      </c>
    </row>
    <row r="4490" spans="1:9" ht="15" x14ac:dyDescent="0.2">
      <c r="A4490" s="99">
        <v>353</v>
      </c>
      <c r="B4490" s="98" t="s">
        <v>1090</v>
      </c>
      <c r="C4490" s="98" t="s">
        <v>1163</v>
      </c>
      <c r="D4490" s="99">
        <v>9</v>
      </c>
      <c r="E4490" s="99">
        <v>953</v>
      </c>
      <c r="F4490" s="98" t="s">
        <v>1175</v>
      </c>
      <c r="G4490" s="99">
        <v>1</v>
      </c>
      <c r="H4490" s="98" t="s">
        <v>1848</v>
      </c>
      <c r="I4490" s="97">
        <v>11</v>
      </c>
    </row>
    <row r="4491" spans="1:9" ht="15" x14ac:dyDescent="0.2">
      <c r="A4491" s="99">
        <v>353</v>
      </c>
      <c r="B4491" s="98" t="s">
        <v>1090</v>
      </c>
      <c r="C4491" s="98" t="s">
        <v>1163</v>
      </c>
      <c r="D4491" s="99">
        <v>9</v>
      </c>
      <c r="E4491" s="99">
        <v>953</v>
      </c>
      <c r="F4491" s="98" t="s">
        <v>1175</v>
      </c>
      <c r="G4491" s="99">
        <v>2</v>
      </c>
      <c r="H4491" s="98" t="s">
        <v>1848</v>
      </c>
      <c r="I4491" s="97">
        <v>10</v>
      </c>
    </row>
    <row r="4492" spans="1:9" ht="15" x14ac:dyDescent="0.2">
      <c r="A4492" s="99">
        <v>353</v>
      </c>
      <c r="B4492" s="98" t="s">
        <v>1090</v>
      </c>
      <c r="C4492" s="98" t="s">
        <v>1163</v>
      </c>
      <c r="D4492" s="99">
        <v>9</v>
      </c>
      <c r="E4492" s="99">
        <v>953</v>
      </c>
      <c r="F4492" s="98" t="s">
        <v>1175</v>
      </c>
      <c r="G4492" s="99">
        <v>5</v>
      </c>
      <c r="H4492" s="98" t="s">
        <v>1848</v>
      </c>
      <c r="I4492" s="97">
        <v>7</v>
      </c>
    </row>
    <row r="4493" spans="1:9" ht="15" x14ac:dyDescent="0.2">
      <c r="A4493" s="99">
        <v>353</v>
      </c>
      <c r="B4493" s="98" t="s">
        <v>1090</v>
      </c>
      <c r="C4493" s="98" t="s">
        <v>1163</v>
      </c>
      <c r="D4493" s="99">
        <v>9</v>
      </c>
      <c r="E4493" s="99">
        <v>953</v>
      </c>
      <c r="F4493" s="98" t="s">
        <v>1175</v>
      </c>
      <c r="G4493" s="99">
        <v>7</v>
      </c>
      <c r="H4493" s="98" t="s">
        <v>1848</v>
      </c>
      <c r="I4493" s="97">
        <v>9</v>
      </c>
    </row>
    <row r="4494" spans="1:9" ht="15" x14ac:dyDescent="0.2">
      <c r="A4494" s="99">
        <v>353</v>
      </c>
      <c r="B4494" s="98" t="s">
        <v>1090</v>
      </c>
      <c r="C4494" s="98" t="s">
        <v>1172</v>
      </c>
      <c r="D4494" s="99">
        <v>10</v>
      </c>
      <c r="E4494" s="99">
        <v>948</v>
      </c>
      <c r="F4494" s="98" t="s">
        <v>1194</v>
      </c>
      <c r="G4494" s="99">
        <v>6</v>
      </c>
      <c r="H4494" s="98" t="s">
        <v>1864</v>
      </c>
      <c r="I4494" s="97">
        <v>6</v>
      </c>
    </row>
    <row r="4495" spans="1:9" ht="15" x14ac:dyDescent="0.2">
      <c r="A4495" s="99">
        <v>353</v>
      </c>
      <c r="B4495" s="98" t="s">
        <v>1090</v>
      </c>
      <c r="C4495" s="98" t="s">
        <v>1172</v>
      </c>
      <c r="D4495" s="99">
        <v>10</v>
      </c>
      <c r="E4495" s="99">
        <v>929</v>
      </c>
      <c r="F4495" s="98" t="s">
        <v>1193</v>
      </c>
      <c r="G4495" s="99">
        <v>1</v>
      </c>
      <c r="H4495" s="98" t="s">
        <v>1858</v>
      </c>
      <c r="I4495" s="97">
        <v>11</v>
      </c>
    </row>
    <row r="4496" spans="1:9" ht="15" x14ac:dyDescent="0.2">
      <c r="A4496" s="99">
        <v>353</v>
      </c>
      <c r="B4496" s="98" t="s">
        <v>1090</v>
      </c>
      <c r="C4496" s="98" t="s">
        <v>1172</v>
      </c>
      <c r="D4496" s="99">
        <v>10</v>
      </c>
      <c r="E4496" s="99">
        <v>929</v>
      </c>
      <c r="F4496" s="98" t="s">
        <v>1193</v>
      </c>
      <c r="G4496" s="99">
        <v>2</v>
      </c>
      <c r="H4496" s="98" t="s">
        <v>1858</v>
      </c>
      <c r="I4496" s="97">
        <v>15</v>
      </c>
    </row>
    <row r="4497" spans="1:9" ht="15" x14ac:dyDescent="0.2">
      <c r="A4497" s="99">
        <v>353</v>
      </c>
      <c r="B4497" s="98" t="s">
        <v>1090</v>
      </c>
      <c r="C4497" s="98" t="s">
        <v>1172</v>
      </c>
      <c r="D4497" s="99">
        <v>10</v>
      </c>
      <c r="E4497" s="99">
        <v>929</v>
      </c>
      <c r="F4497" s="98" t="s">
        <v>1193</v>
      </c>
      <c r="G4497" s="99">
        <v>5</v>
      </c>
      <c r="H4497" s="98" t="s">
        <v>1858</v>
      </c>
      <c r="I4497" s="97">
        <v>12</v>
      </c>
    </row>
    <row r="4498" spans="1:9" ht="15" x14ac:dyDescent="0.2">
      <c r="A4498" s="99">
        <v>353</v>
      </c>
      <c r="B4498" s="98" t="s">
        <v>1090</v>
      </c>
      <c r="C4498" s="98" t="s">
        <v>1172</v>
      </c>
      <c r="D4498" s="99">
        <v>10</v>
      </c>
      <c r="E4498" s="99">
        <v>929</v>
      </c>
      <c r="F4498" s="98" t="s">
        <v>1193</v>
      </c>
      <c r="G4498" s="99">
        <v>6</v>
      </c>
      <c r="H4498" s="98" t="s">
        <v>1858</v>
      </c>
      <c r="I4498" s="97">
        <v>11</v>
      </c>
    </row>
    <row r="4499" spans="1:9" ht="15" x14ac:dyDescent="0.2">
      <c r="A4499" s="99">
        <v>353</v>
      </c>
      <c r="B4499" s="98" t="s">
        <v>1090</v>
      </c>
      <c r="C4499" s="98" t="s">
        <v>1172</v>
      </c>
      <c r="D4499" s="99">
        <v>10</v>
      </c>
      <c r="E4499" s="99">
        <v>941</v>
      </c>
      <c r="F4499" s="98" t="s">
        <v>1192</v>
      </c>
      <c r="G4499" s="99">
        <v>2</v>
      </c>
      <c r="H4499" s="98" t="s">
        <v>1864</v>
      </c>
      <c r="I4499" s="97">
        <v>2</v>
      </c>
    </row>
    <row r="4500" spans="1:9" ht="15" x14ac:dyDescent="0.2">
      <c r="A4500" s="99">
        <v>353</v>
      </c>
      <c r="B4500" s="98" t="s">
        <v>1090</v>
      </c>
      <c r="C4500" s="98" t="s">
        <v>1172</v>
      </c>
      <c r="D4500" s="99">
        <v>10</v>
      </c>
      <c r="E4500" s="99">
        <v>941</v>
      </c>
      <c r="F4500" s="98" t="s">
        <v>1192</v>
      </c>
      <c r="G4500" s="99">
        <v>4</v>
      </c>
      <c r="H4500" s="98" t="s">
        <v>1864</v>
      </c>
      <c r="I4500" s="97">
        <v>4</v>
      </c>
    </row>
    <row r="4501" spans="1:9" ht="15" x14ac:dyDescent="0.2">
      <c r="A4501" s="99">
        <v>353</v>
      </c>
      <c r="B4501" s="98" t="s">
        <v>1090</v>
      </c>
      <c r="C4501" s="98" t="s">
        <v>1172</v>
      </c>
      <c r="D4501" s="99">
        <v>10</v>
      </c>
      <c r="E4501" s="99">
        <v>922</v>
      </c>
      <c r="F4501" s="98" t="s">
        <v>1189</v>
      </c>
      <c r="G4501" s="99">
        <v>7</v>
      </c>
      <c r="H4501" s="98" t="s">
        <v>1864</v>
      </c>
      <c r="I4501" s="97">
        <v>11</v>
      </c>
    </row>
    <row r="4502" spans="1:9" ht="15" x14ac:dyDescent="0.2">
      <c r="A4502" s="99">
        <v>353</v>
      </c>
      <c r="B4502" s="98" t="s">
        <v>1090</v>
      </c>
      <c r="C4502" s="98" t="s">
        <v>1172</v>
      </c>
      <c r="D4502" s="99">
        <v>10</v>
      </c>
      <c r="E4502" s="99">
        <v>952</v>
      </c>
      <c r="F4502" s="98" t="s">
        <v>1188</v>
      </c>
      <c r="G4502" s="99">
        <v>1</v>
      </c>
      <c r="H4502" s="98" t="s">
        <v>1858</v>
      </c>
      <c r="I4502" s="97">
        <v>16</v>
      </c>
    </row>
    <row r="4503" spans="1:9" ht="15" x14ac:dyDescent="0.2">
      <c r="A4503" s="99">
        <v>353</v>
      </c>
      <c r="B4503" s="98" t="s">
        <v>1090</v>
      </c>
      <c r="C4503" s="98" t="s">
        <v>1172</v>
      </c>
      <c r="D4503" s="99">
        <v>10</v>
      </c>
      <c r="E4503" s="99">
        <v>952</v>
      </c>
      <c r="F4503" s="98" t="s">
        <v>1188</v>
      </c>
      <c r="G4503" s="99">
        <v>2</v>
      </c>
      <c r="H4503" s="98" t="s">
        <v>1858</v>
      </c>
      <c r="I4503" s="97">
        <v>18</v>
      </c>
    </row>
    <row r="4504" spans="1:9" ht="15" x14ac:dyDescent="0.2">
      <c r="A4504" s="99">
        <v>353</v>
      </c>
      <c r="B4504" s="98" t="s">
        <v>1090</v>
      </c>
      <c r="C4504" s="98" t="s">
        <v>1172</v>
      </c>
      <c r="D4504" s="99">
        <v>10</v>
      </c>
      <c r="E4504" s="99">
        <v>952</v>
      </c>
      <c r="F4504" s="98" t="s">
        <v>1188</v>
      </c>
      <c r="G4504" s="99">
        <v>5</v>
      </c>
      <c r="H4504" s="98" t="s">
        <v>1858</v>
      </c>
      <c r="I4504" s="97">
        <v>13</v>
      </c>
    </row>
    <row r="4505" spans="1:9" ht="15" x14ac:dyDescent="0.2">
      <c r="A4505" s="99">
        <v>353</v>
      </c>
      <c r="B4505" s="98" t="s">
        <v>1090</v>
      </c>
      <c r="C4505" s="98" t="s">
        <v>1172</v>
      </c>
      <c r="D4505" s="99">
        <v>10</v>
      </c>
      <c r="E4505" s="99">
        <v>952</v>
      </c>
      <c r="F4505" s="98" t="s">
        <v>1188</v>
      </c>
      <c r="G4505" s="99">
        <v>6</v>
      </c>
      <c r="H4505" s="98" t="s">
        <v>1858</v>
      </c>
      <c r="I4505" s="97">
        <v>15</v>
      </c>
    </row>
    <row r="4506" spans="1:9" ht="15" x14ac:dyDescent="0.2">
      <c r="A4506" s="99">
        <v>353</v>
      </c>
      <c r="B4506" s="98" t="s">
        <v>1090</v>
      </c>
      <c r="C4506" s="98" t="s">
        <v>1169</v>
      </c>
      <c r="D4506" s="99">
        <v>10</v>
      </c>
      <c r="E4506" s="99">
        <v>961</v>
      </c>
      <c r="F4506" s="98" t="s">
        <v>1186</v>
      </c>
      <c r="G4506" s="99">
        <v>1</v>
      </c>
      <c r="H4506" s="98" t="s">
        <v>1854</v>
      </c>
      <c r="I4506" s="97">
        <v>12</v>
      </c>
    </row>
    <row r="4507" spans="1:9" ht="15" x14ac:dyDescent="0.2">
      <c r="A4507" s="99">
        <v>353</v>
      </c>
      <c r="B4507" s="98" t="s">
        <v>1090</v>
      </c>
      <c r="C4507" s="98" t="s">
        <v>1169</v>
      </c>
      <c r="D4507" s="99">
        <v>10</v>
      </c>
      <c r="E4507" s="99">
        <v>961</v>
      </c>
      <c r="F4507" s="98" t="s">
        <v>1186</v>
      </c>
      <c r="G4507" s="99">
        <v>4</v>
      </c>
      <c r="H4507" s="98" t="s">
        <v>1854</v>
      </c>
      <c r="I4507" s="97">
        <v>15</v>
      </c>
    </row>
    <row r="4508" spans="1:9" ht="15" x14ac:dyDescent="0.2">
      <c r="A4508" s="99">
        <v>353</v>
      </c>
      <c r="B4508" s="98" t="s">
        <v>1090</v>
      </c>
      <c r="C4508" s="98" t="s">
        <v>1169</v>
      </c>
      <c r="D4508" s="99">
        <v>10</v>
      </c>
      <c r="E4508" s="99">
        <v>961</v>
      </c>
      <c r="F4508" s="98" t="s">
        <v>1186</v>
      </c>
      <c r="G4508" s="99">
        <v>5</v>
      </c>
      <c r="H4508" s="98" t="s">
        <v>1854</v>
      </c>
      <c r="I4508" s="97">
        <v>11</v>
      </c>
    </row>
    <row r="4509" spans="1:9" ht="15" x14ac:dyDescent="0.2">
      <c r="A4509" s="99">
        <v>353</v>
      </c>
      <c r="B4509" s="98" t="s">
        <v>1090</v>
      </c>
      <c r="C4509" s="98" t="s">
        <v>1169</v>
      </c>
      <c r="D4509" s="99">
        <v>10</v>
      </c>
      <c r="E4509" s="99">
        <v>961</v>
      </c>
      <c r="F4509" s="98" t="s">
        <v>1186</v>
      </c>
      <c r="G4509" s="99">
        <v>6</v>
      </c>
      <c r="H4509" s="98" t="s">
        <v>1854</v>
      </c>
      <c r="I4509" s="97">
        <v>11</v>
      </c>
    </row>
    <row r="4510" spans="1:9" ht="15" x14ac:dyDescent="0.2">
      <c r="A4510" s="99">
        <v>353</v>
      </c>
      <c r="B4510" s="98" t="s">
        <v>1090</v>
      </c>
      <c r="C4510" s="98" t="s">
        <v>1169</v>
      </c>
      <c r="D4510" s="99">
        <v>10</v>
      </c>
      <c r="E4510" s="99">
        <v>928</v>
      </c>
      <c r="F4510" s="98" t="s">
        <v>1185</v>
      </c>
      <c r="G4510" s="99">
        <v>1</v>
      </c>
      <c r="H4510" s="98" t="s">
        <v>1854</v>
      </c>
      <c r="I4510" s="97">
        <v>13</v>
      </c>
    </row>
    <row r="4511" spans="1:9" ht="15" x14ac:dyDescent="0.2">
      <c r="A4511" s="99">
        <v>353</v>
      </c>
      <c r="B4511" s="98" t="s">
        <v>1090</v>
      </c>
      <c r="C4511" s="98" t="s">
        <v>1169</v>
      </c>
      <c r="D4511" s="99">
        <v>10</v>
      </c>
      <c r="E4511" s="99">
        <v>928</v>
      </c>
      <c r="F4511" s="98" t="s">
        <v>1185</v>
      </c>
      <c r="G4511" s="99">
        <v>4</v>
      </c>
      <c r="H4511" s="98" t="s">
        <v>1863</v>
      </c>
      <c r="I4511" s="97">
        <v>4</v>
      </c>
    </row>
    <row r="4512" spans="1:9" ht="15" x14ac:dyDescent="0.2">
      <c r="A4512" s="99">
        <v>353</v>
      </c>
      <c r="B4512" s="98" t="s">
        <v>1090</v>
      </c>
      <c r="C4512" s="98" t="s">
        <v>1169</v>
      </c>
      <c r="D4512" s="99">
        <v>10</v>
      </c>
      <c r="E4512" s="99">
        <v>928</v>
      </c>
      <c r="F4512" s="98" t="s">
        <v>1185</v>
      </c>
      <c r="G4512" s="99">
        <v>4</v>
      </c>
      <c r="H4512" s="98" t="s">
        <v>1854</v>
      </c>
      <c r="I4512" s="97">
        <v>1</v>
      </c>
    </row>
    <row r="4513" spans="1:9" ht="15" x14ac:dyDescent="0.2">
      <c r="A4513" s="99">
        <v>353</v>
      </c>
      <c r="B4513" s="98" t="s">
        <v>1090</v>
      </c>
      <c r="C4513" s="98" t="s">
        <v>1169</v>
      </c>
      <c r="D4513" s="99">
        <v>10</v>
      </c>
      <c r="E4513" s="99">
        <v>928</v>
      </c>
      <c r="F4513" s="98" t="s">
        <v>1185</v>
      </c>
      <c r="G4513" s="99">
        <v>6</v>
      </c>
      <c r="H4513" s="98" t="s">
        <v>1854</v>
      </c>
      <c r="I4513" s="97">
        <v>16</v>
      </c>
    </row>
    <row r="4514" spans="1:9" ht="15" x14ac:dyDescent="0.2">
      <c r="A4514" s="99">
        <v>353</v>
      </c>
      <c r="B4514" s="98" t="s">
        <v>1090</v>
      </c>
      <c r="C4514" s="98" t="s">
        <v>1169</v>
      </c>
      <c r="D4514" s="99">
        <v>10</v>
      </c>
      <c r="E4514" s="99">
        <v>928</v>
      </c>
      <c r="F4514" s="98" t="s">
        <v>1185</v>
      </c>
      <c r="G4514" s="99">
        <v>7</v>
      </c>
      <c r="H4514" s="98" t="s">
        <v>1863</v>
      </c>
      <c r="I4514" s="97">
        <v>1</v>
      </c>
    </row>
    <row r="4515" spans="1:9" ht="15" x14ac:dyDescent="0.2">
      <c r="A4515" s="99">
        <v>353</v>
      </c>
      <c r="B4515" s="98" t="s">
        <v>1090</v>
      </c>
      <c r="C4515" s="98" t="s">
        <v>1169</v>
      </c>
      <c r="D4515" s="99">
        <v>10</v>
      </c>
      <c r="E4515" s="99">
        <v>915</v>
      </c>
      <c r="F4515" s="98" t="s">
        <v>1183</v>
      </c>
      <c r="G4515" s="99">
        <v>2</v>
      </c>
      <c r="H4515" s="98" t="s">
        <v>1862</v>
      </c>
      <c r="I4515" s="97">
        <v>7</v>
      </c>
    </row>
    <row r="4516" spans="1:9" ht="15" x14ac:dyDescent="0.2">
      <c r="A4516" s="99">
        <v>353</v>
      </c>
      <c r="B4516" s="98" t="s">
        <v>1090</v>
      </c>
      <c r="C4516" s="98" t="s">
        <v>1169</v>
      </c>
      <c r="D4516" s="99">
        <v>10</v>
      </c>
      <c r="E4516" s="99">
        <v>915</v>
      </c>
      <c r="F4516" s="98" t="s">
        <v>1183</v>
      </c>
      <c r="G4516" s="99">
        <v>4</v>
      </c>
      <c r="H4516" s="98" t="s">
        <v>1854</v>
      </c>
      <c r="I4516" s="97">
        <v>17</v>
      </c>
    </row>
    <row r="4517" spans="1:9" ht="15" x14ac:dyDescent="0.2">
      <c r="A4517" s="99">
        <v>353</v>
      </c>
      <c r="B4517" s="98" t="s">
        <v>1090</v>
      </c>
      <c r="C4517" s="98" t="s">
        <v>1169</v>
      </c>
      <c r="D4517" s="99">
        <v>10</v>
      </c>
      <c r="E4517" s="99">
        <v>915</v>
      </c>
      <c r="F4517" s="98" t="s">
        <v>1183</v>
      </c>
      <c r="G4517" s="99">
        <v>5</v>
      </c>
      <c r="H4517" s="98" t="s">
        <v>1854</v>
      </c>
      <c r="I4517" s="97">
        <v>15</v>
      </c>
    </row>
    <row r="4518" spans="1:9" ht="15" x14ac:dyDescent="0.2">
      <c r="A4518" s="99">
        <v>353</v>
      </c>
      <c r="B4518" s="98" t="s">
        <v>1090</v>
      </c>
      <c r="C4518" s="98" t="s">
        <v>1169</v>
      </c>
      <c r="D4518" s="99">
        <v>10</v>
      </c>
      <c r="E4518" s="99">
        <v>915</v>
      </c>
      <c r="F4518" s="98" t="s">
        <v>1183</v>
      </c>
      <c r="G4518" s="99">
        <v>6</v>
      </c>
      <c r="H4518" s="98" t="s">
        <v>1862</v>
      </c>
      <c r="I4518" s="97">
        <v>10</v>
      </c>
    </row>
    <row r="4519" spans="1:9" ht="15" x14ac:dyDescent="0.2">
      <c r="A4519" s="99">
        <v>353</v>
      </c>
      <c r="B4519" s="98" t="s">
        <v>1090</v>
      </c>
      <c r="C4519" s="98" t="s">
        <v>1166</v>
      </c>
      <c r="D4519" s="99">
        <v>10</v>
      </c>
      <c r="E4519" s="99">
        <v>959</v>
      </c>
      <c r="F4519" s="98" t="s">
        <v>1181</v>
      </c>
      <c r="G4519" s="99">
        <v>1</v>
      </c>
      <c r="H4519" s="98" t="s">
        <v>1852</v>
      </c>
      <c r="I4519" s="97">
        <v>15</v>
      </c>
    </row>
    <row r="4520" spans="1:9" ht="15" x14ac:dyDescent="0.2">
      <c r="A4520" s="99">
        <v>353</v>
      </c>
      <c r="B4520" s="98" t="s">
        <v>1090</v>
      </c>
      <c r="C4520" s="98" t="s">
        <v>1166</v>
      </c>
      <c r="D4520" s="99">
        <v>10</v>
      </c>
      <c r="E4520" s="99">
        <v>959</v>
      </c>
      <c r="F4520" s="98" t="s">
        <v>1181</v>
      </c>
      <c r="G4520" s="99">
        <v>4</v>
      </c>
      <c r="H4520" s="98" t="s">
        <v>1852</v>
      </c>
      <c r="I4520" s="97">
        <v>12</v>
      </c>
    </row>
    <row r="4521" spans="1:9" ht="15" x14ac:dyDescent="0.2">
      <c r="A4521" s="99">
        <v>353</v>
      </c>
      <c r="B4521" s="98" t="s">
        <v>1090</v>
      </c>
      <c r="C4521" s="98" t="s">
        <v>1166</v>
      </c>
      <c r="D4521" s="99">
        <v>10</v>
      </c>
      <c r="E4521" s="99">
        <v>959</v>
      </c>
      <c r="F4521" s="98" t="s">
        <v>1181</v>
      </c>
      <c r="G4521" s="99">
        <v>5</v>
      </c>
      <c r="H4521" s="98" t="s">
        <v>1852</v>
      </c>
      <c r="I4521" s="97">
        <v>11</v>
      </c>
    </row>
    <row r="4522" spans="1:9" ht="15" x14ac:dyDescent="0.2">
      <c r="A4522" s="99">
        <v>353</v>
      </c>
      <c r="B4522" s="98" t="s">
        <v>1090</v>
      </c>
      <c r="C4522" s="98" t="s">
        <v>1166</v>
      </c>
      <c r="D4522" s="99">
        <v>10</v>
      </c>
      <c r="E4522" s="99">
        <v>959</v>
      </c>
      <c r="F4522" s="98" t="s">
        <v>1181</v>
      </c>
      <c r="G4522" s="99">
        <v>7</v>
      </c>
      <c r="H4522" s="98" t="s">
        <v>1852</v>
      </c>
      <c r="I4522" s="97">
        <v>11</v>
      </c>
    </row>
    <row r="4523" spans="1:9" ht="15" x14ac:dyDescent="0.2">
      <c r="A4523" s="99">
        <v>353</v>
      </c>
      <c r="B4523" s="98" t="s">
        <v>1090</v>
      </c>
      <c r="C4523" s="98" t="s">
        <v>1166</v>
      </c>
      <c r="D4523" s="99">
        <v>10</v>
      </c>
      <c r="E4523" s="99">
        <v>958</v>
      </c>
      <c r="F4523" s="98" t="s">
        <v>1179</v>
      </c>
      <c r="G4523" s="99">
        <v>1</v>
      </c>
      <c r="H4523" s="98" t="s">
        <v>1852</v>
      </c>
      <c r="I4523" s="97">
        <v>18</v>
      </c>
    </row>
    <row r="4524" spans="1:9" ht="15" x14ac:dyDescent="0.2">
      <c r="A4524" s="99">
        <v>353</v>
      </c>
      <c r="B4524" s="98" t="s">
        <v>1090</v>
      </c>
      <c r="C4524" s="98" t="s">
        <v>1166</v>
      </c>
      <c r="D4524" s="99">
        <v>10</v>
      </c>
      <c r="E4524" s="99">
        <v>958</v>
      </c>
      <c r="F4524" s="98" t="s">
        <v>1179</v>
      </c>
      <c r="G4524" s="99">
        <v>4</v>
      </c>
      <c r="H4524" s="98" t="s">
        <v>1852</v>
      </c>
      <c r="I4524" s="97">
        <v>13</v>
      </c>
    </row>
    <row r="4525" spans="1:9" ht="15" x14ac:dyDescent="0.2">
      <c r="A4525" s="99">
        <v>353</v>
      </c>
      <c r="B4525" s="98" t="s">
        <v>1090</v>
      </c>
      <c r="C4525" s="98" t="s">
        <v>1166</v>
      </c>
      <c r="D4525" s="99">
        <v>10</v>
      </c>
      <c r="E4525" s="99">
        <v>958</v>
      </c>
      <c r="F4525" s="98" t="s">
        <v>1179</v>
      </c>
      <c r="G4525" s="99">
        <v>5</v>
      </c>
      <c r="H4525" s="98" t="s">
        <v>1852</v>
      </c>
      <c r="I4525" s="97">
        <v>16</v>
      </c>
    </row>
    <row r="4526" spans="1:9" ht="15" x14ac:dyDescent="0.2">
      <c r="A4526" s="99">
        <v>353</v>
      </c>
      <c r="B4526" s="98" t="s">
        <v>1090</v>
      </c>
      <c r="C4526" s="98" t="s">
        <v>1166</v>
      </c>
      <c r="D4526" s="99">
        <v>10</v>
      </c>
      <c r="E4526" s="99">
        <v>958</v>
      </c>
      <c r="F4526" s="98" t="s">
        <v>1179</v>
      </c>
      <c r="G4526" s="99">
        <v>7</v>
      </c>
      <c r="H4526" s="98" t="s">
        <v>1852</v>
      </c>
      <c r="I4526" s="97">
        <v>15</v>
      </c>
    </row>
    <row r="4527" spans="1:9" ht="15" x14ac:dyDescent="0.2">
      <c r="A4527" s="99">
        <v>353</v>
      </c>
      <c r="B4527" s="98" t="s">
        <v>1090</v>
      </c>
      <c r="C4527" s="98" t="s">
        <v>1163</v>
      </c>
      <c r="D4527" s="99">
        <v>10</v>
      </c>
      <c r="E4527" s="99">
        <v>957</v>
      </c>
      <c r="F4527" s="98" t="s">
        <v>1176</v>
      </c>
      <c r="G4527" s="99">
        <v>1</v>
      </c>
      <c r="H4527" s="98" t="s">
        <v>1848</v>
      </c>
      <c r="I4527" s="97">
        <v>15</v>
      </c>
    </row>
    <row r="4528" spans="1:9" ht="15" x14ac:dyDescent="0.2">
      <c r="A4528" s="99">
        <v>353</v>
      </c>
      <c r="B4528" s="98" t="s">
        <v>1090</v>
      </c>
      <c r="C4528" s="98" t="s">
        <v>1163</v>
      </c>
      <c r="D4528" s="99">
        <v>10</v>
      </c>
      <c r="E4528" s="99">
        <v>957</v>
      </c>
      <c r="F4528" s="98" t="s">
        <v>1176</v>
      </c>
      <c r="G4528" s="99">
        <v>2</v>
      </c>
      <c r="H4528" s="98" t="s">
        <v>1848</v>
      </c>
      <c r="I4528" s="97">
        <v>13</v>
      </c>
    </row>
    <row r="4529" spans="1:9" ht="15" x14ac:dyDescent="0.2">
      <c r="A4529" s="99">
        <v>353</v>
      </c>
      <c r="B4529" s="98" t="s">
        <v>1090</v>
      </c>
      <c r="C4529" s="98" t="s">
        <v>1163</v>
      </c>
      <c r="D4529" s="99">
        <v>10</v>
      </c>
      <c r="E4529" s="99">
        <v>957</v>
      </c>
      <c r="F4529" s="98" t="s">
        <v>1176</v>
      </c>
      <c r="G4529" s="99">
        <v>5</v>
      </c>
      <c r="H4529" s="98" t="s">
        <v>1848</v>
      </c>
      <c r="I4529" s="97">
        <v>18</v>
      </c>
    </row>
    <row r="4530" spans="1:9" ht="15" x14ac:dyDescent="0.2">
      <c r="A4530" s="99">
        <v>353</v>
      </c>
      <c r="B4530" s="98" t="s">
        <v>1090</v>
      </c>
      <c r="C4530" s="98" t="s">
        <v>1163</v>
      </c>
      <c r="D4530" s="99">
        <v>10</v>
      </c>
      <c r="E4530" s="99">
        <v>957</v>
      </c>
      <c r="F4530" s="98" t="s">
        <v>1176</v>
      </c>
      <c r="G4530" s="99">
        <v>7</v>
      </c>
      <c r="H4530" s="98" t="s">
        <v>1848</v>
      </c>
      <c r="I4530" s="97">
        <v>16</v>
      </c>
    </row>
    <row r="4531" spans="1:9" ht="15" x14ac:dyDescent="0.2">
      <c r="A4531" s="99">
        <v>353</v>
      </c>
      <c r="B4531" s="98" t="s">
        <v>1090</v>
      </c>
      <c r="C4531" s="98" t="s">
        <v>1163</v>
      </c>
      <c r="D4531" s="99">
        <v>10</v>
      </c>
      <c r="E4531" s="99">
        <v>953</v>
      </c>
      <c r="F4531" s="98" t="s">
        <v>1175</v>
      </c>
      <c r="G4531" s="99">
        <v>1</v>
      </c>
      <c r="H4531" s="98" t="s">
        <v>1848</v>
      </c>
      <c r="I4531" s="97">
        <v>11</v>
      </c>
    </row>
    <row r="4532" spans="1:9" ht="15" x14ac:dyDescent="0.2">
      <c r="A4532" s="99">
        <v>353</v>
      </c>
      <c r="B4532" s="98" t="s">
        <v>1090</v>
      </c>
      <c r="C4532" s="98" t="s">
        <v>1163</v>
      </c>
      <c r="D4532" s="99">
        <v>10</v>
      </c>
      <c r="E4532" s="99">
        <v>953</v>
      </c>
      <c r="F4532" s="98" t="s">
        <v>1175</v>
      </c>
      <c r="G4532" s="99">
        <v>2</v>
      </c>
      <c r="H4532" s="98" t="s">
        <v>1848</v>
      </c>
      <c r="I4532" s="97">
        <v>12</v>
      </c>
    </row>
    <row r="4533" spans="1:9" ht="15" x14ac:dyDescent="0.2">
      <c r="A4533" s="99">
        <v>353</v>
      </c>
      <c r="B4533" s="98" t="s">
        <v>1090</v>
      </c>
      <c r="C4533" s="98" t="s">
        <v>1163</v>
      </c>
      <c r="D4533" s="99">
        <v>10</v>
      </c>
      <c r="E4533" s="99">
        <v>953</v>
      </c>
      <c r="F4533" s="98" t="s">
        <v>1175</v>
      </c>
      <c r="G4533" s="99">
        <v>5</v>
      </c>
      <c r="H4533" s="98" t="s">
        <v>1848</v>
      </c>
      <c r="I4533" s="97">
        <v>15</v>
      </c>
    </row>
    <row r="4534" spans="1:9" ht="15" x14ac:dyDescent="0.2">
      <c r="A4534" s="99">
        <v>353</v>
      </c>
      <c r="B4534" s="98" t="s">
        <v>1090</v>
      </c>
      <c r="C4534" s="98" t="s">
        <v>1163</v>
      </c>
      <c r="D4534" s="99">
        <v>10</v>
      </c>
      <c r="E4534" s="99">
        <v>953</v>
      </c>
      <c r="F4534" s="98" t="s">
        <v>1175</v>
      </c>
      <c r="G4534" s="99">
        <v>7</v>
      </c>
      <c r="H4534" s="98" t="s">
        <v>1848</v>
      </c>
      <c r="I4534" s="97">
        <v>11</v>
      </c>
    </row>
    <row r="4535" spans="1:9" ht="15" x14ac:dyDescent="0.2">
      <c r="A4535" s="99">
        <v>353</v>
      </c>
      <c r="B4535" s="98" t="s">
        <v>1090</v>
      </c>
      <c r="C4535" s="98" t="s">
        <v>1172</v>
      </c>
      <c r="D4535" s="99">
        <v>11</v>
      </c>
      <c r="E4535" s="99">
        <v>934</v>
      </c>
      <c r="F4535" s="98" t="s">
        <v>1190</v>
      </c>
      <c r="G4535" s="99">
        <v>1</v>
      </c>
      <c r="H4535" s="98" t="s">
        <v>1860</v>
      </c>
      <c r="I4535" s="97">
        <v>27</v>
      </c>
    </row>
    <row r="4536" spans="1:9" ht="15" x14ac:dyDescent="0.2">
      <c r="A4536" s="99">
        <v>353</v>
      </c>
      <c r="B4536" s="98" t="s">
        <v>1090</v>
      </c>
      <c r="C4536" s="98" t="s">
        <v>1172</v>
      </c>
      <c r="D4536" s="99">
        <v>11</v>
      </c>
      <c r="E4536" s="99">
        <v>934</v>
      </c>
      <c r="F4536" s="98" t="s">
        <v>1190</v>
      </c>
      <c r="G4536" s="99">
        <v>2</v>
      </c>
      <c r="H4536" s="98" t="s">
        <v>1860</v>
      </c>
      <c r="I4536" s="97">
        <v>26</v>
      </c>
    </row>
    <row r="4537" spans="1:9" ht="15" x14ac:dyDescent="0.2">
      <c r="A4537" s="99">
        <v>353</v>
      </c>
      <c r="B4537" s="98" t="s">
        <v>1090</v>
      </c>
      <c r="C4537" s="98" t="s">
        <v>1172</v>
      </c>
      <c r="D4537" s="99">
        <v>11</v>
      </c>
      <c r="E4537" s="99">
        <v>934</v>
      </c>
      <c r="F4537" s="98" t="s">
        <v>1190</v>
      </c>
      <c r="G4537" s="99">
        <v>5</v>
      </c>
      <c r="H4537" s="98" t="s">
        <v>1860</v>
      </c>
      <c r="I4537" s="97">
        <v>23</v>
      </c>
    </row>
    <row r="4538" spans="1:9" ht="15" x14ac:dyDescent="0.2">
      <c r="A4538" s="99">
        <v>353</v>
      </c>
      <c r="B4538" s="98" t="s">
        <v>1090</v>
      </c>
      <c r="C4538" s="98" t="s">
        <v>1172</v>
      </c>
      <c r="D4538" s="99">
        <v>11</v>
      </c>
      <c r="E4538" s="99">
        <v>934</v>
      </c>
      <c r="F4538" s="98" t="s">
        <v>1190</v>
      </c>
      <c r="G4538" s="99">
        <v>6</v>
      </c>
      <c r="H4538" s="98" t="s">
        <v>1860</v>
      </c>
      <c r="I4538" s="97">
        <v>29</v>
      </c>
    </row>
    <row r="4539" spans="1:9" ht="15" x14ac:dyDescent="0.2">
      <c r="A4539" s="99">
        <v>353</v>
      </c>
      <c r="B4539" s="98" t="s">
        <v>1090</v>
      </c>
      <c r="C4539" s="98" t="s">
        <v>1169</v>
      </c>
      <c r="D4539" s="99">
        <v>11</v>
      </c>
      <c r="E4539" s="99">
        <v>928</v>
      </c>
      <c r="F4539" s="98" t="s">
        <v>1185</v>
      </c>
      <c r="G4539" s="99">
        <v>4</v>
      </c>
      <c r="H4539" s="98" t="s">
        <v>1856</v>
      </c>
      <c r="I4539" s="97">
        <v>6</v>
      </c>
    </row>
    <row r="4540" spans="1:9" ht="15" x14ac:dyDescent="0.2">
      <c r="A4540" s="99">
        <v>353</v>
      </c>
      <c r="B4540" s="98" t="s">
        <v>1090</v>
      </c>
      <c r="C4540" s="98" t="s">
        <v>1169</v>
      </c>
      <c r="D4540" s="99">
        <v>11</v>
      </c>
      <c r="E4540" s="99">
        <v>928</v>
      </c>
      <c r="F4540" s="98" t="s">
        <v>1185</v>
      </c>
      <c r="G4540" s="99">
        <v>7</v>
      </c>
      <c r="H4540" s="98" t="s">
        <v>1856</v>
      </c>
      <c r="I4540" s="97">
        <v>15</v>
      </c>
    </row>
    <row r="4541" spans="1:9" ht="15" x14ac:dyDescent="0.2">
      <c r="A4541" s="99">
        <v>353</v>
      </c>
      <c r="B4541" s="98" t="s">
        <v>1090</v>
      </c>
      <c r="C4541" s="98" t="s">
        <v>1169</v>
      </c>
      <c r="D4541" s="99">
        <v>11</v>
      </c>
      <c r="E4541" s="99">
        <v>947</v>
      </c>
      <c r="F4541" s="98" t="s">
        <v>1182</v>
      </c>
      <c r="G4541" s="99">
        <v>1</v>
      </c>
      <c r="H4541" s="98" t="s">
        <v>1861</v>
      </c>
      <c r="I4541" s="97">
        <v>23</v>
      </c>
    </row>
    <row r="4542" spans="1:9" ht="15" x14ac:dyDescent="0.2">
      <c r="A4542" s="99">
        <v>353</v>
      </c>
      <c r="B4542" s="98" t="s">
        <v>1090</v>
      </c>
      <c r="C4542" s="98" t="s">
        <v>1169</v>
      </c>
      <c r="D4542" s="99">
        <v>11</v>
      </c>
      <c r="E4542" s="99">
        <v>947</v>
      </c>
      <c r="F4542" s="98" t="s">
        <v>1182</v>
      </c>
      <c r="G4542" s="99">
        <v>4</v>
      </c>
      <c r="H4542" s="98" t="s">
        <v>1861</v>
      </c>
      <c r="I4542" s="97">
        <v>20</v>
      </c>
    </row>
    <row r="4543" spans="1:9" ht="15" x14ac:dyDescent="0.2">
      <c r="A4543" s="99">
        <v>353</v>
      </c>
      <c r="B4543" s="98" t="s">
        <v>1090</v>
      </c>
      <c r="C4543" s="98" t="s">
        <v>1169</v>
      </c>
      <c r="D4543" s="99">
        <v>11</v>
      </c>
      <c r="E4543" s="99">
        <v>947</v>
      </c>
      <c r="F4543" s="98" t="s">
        <v>1182</v>
      </c>
      <c r="G4543" s="99">
        <v>6</v>
      </c>
      <c r="H4543" s="98" t="s">
        <v>1861</v>
      </c>
      <c r="I4543" s="97">
        <v>16</v>
      </c>
    </row>
    <row r="4544" spans="1:9" ht="15" x14ac:dyDescent="0.2">
      <c r="A4544" s="99">
        <v>353</v>
      </c>
      <c r="B4544" s="98" t="s">
        <v>1090</v>
      </c>
      <c r="C4544" s="98" t="s">
        <v>1169</v>
      </c>
      <c r="D4544" s="99">
        <v>11</v>
      </c>
      <c r="E4544" s="99">
        <v>947</v>
      </c>
      <c r="F4544" s="98" t="s">
        <v>1182</v>
      </c>
      <c r="G4544" s="99">
        <v>7</v>
      </c>
      <c r="H4544" s="98" t="s">
        <v>1861</v>
      </c>
      <c r="I4544" s="97">
        <v>21</v>
      </c>
    </row>
    <row r="4545" spans="1:9" ht="15" x14ac:dyDescent="0.2">
      <c r="A4545" s="99">
        <v>353</v>
      </c>
      <c r="B4545" s="98" t="s">
        <v>1090</v>
      </c>
      <c r="C4545" s="98" t="s">
        <v>1166</v>
      </c>
      <c r="D4545" s="99">
        <v>11</v>
      </c>
      <c r="E4545" s="99">
        <v>960</v>
      </c>
      <c r="F4545" s="98" t="s">
        <v>1180</v>
      </c>
      <c r="G4545" s="99">
        <v>1</v>
      </c>
      <c r="H4545" s="98" t="s">
        <v>1853</v>
      </c>
      <c r="I4545" s="97">
        <v>29</v>
      </c>
    </row>
    <row r="4546" spans="1:9" ht="15" x14ac:dyDescent="0.2">
      <c r="A4546" s="99">
        <v>353</v>
      </c>
      <c r="B4546" s="98" t="s">
        <v>1090</v>
      </c>
      <c r="C4546" s="98" t="s">
        <v>1166</v>
      </c>
      <c r="D4546" s="99">
        <v>11</v>
      </c>
      <c r="E4546" s="99">
        <v>960</v>
      </c>
      <c r="F4546" s="98" t="s">
        <v>1180</v>
      </c>
      <c r="G4546" s="99">
        <v>4</v>
      </c>
      <c r="H4546" s="98" t="s">
        <v>1853</v>
      </c>
      <c r="I4546" s="97">
        <v>27</v>
      </c>
    </row>
    <row r="4547" spans="1:9" ht="15" x14ac:dyDescent="0.2">
      <c r="A4547" s="99">
        <v>353</v>
      </c>
      <c r="B4547" s="98" t="s">
        <v>1090</v>
      </c>
      <c r="C4547" s="98" t="s">
        <v>1166</v>
      </c>
      <c r="D4547" s="99">
        <v>11</v>
      </c>
      <c r="E4547" s="99">
        <v>960</v>
      </c>
      <c r="F4547" s="98" t="s">
        <v>1180</v>
      </c>
      <c r="G4547" s="99">
        <v>6</v>
      </c>
      <c r="H4547" s="98" t="s">
        <v>1853</v>
      </c>
      <c r="I4547" s="97">
        <v>26</v>
      </c>
    </row>
    <row r="4548" spans="1:9" ht="15" x14ac:dyDescent="0.2">
      <c r="A4548" s="99">
        <v>353</v>
      </c>
      <c r="B4548" s="98" t="s">
        <v>1090</v>
      </c>
      <c r="C4548" s="98" t="s">
        <v>1166</v>
      </c>
      <c r="D4548" s="99">
        <v>11</v>
      </c>
      <c r="E4548" s="99">
        <v>960</v>
      </c>
      <c r="F4548" s="98" t="s">
        <v>1180</v>
      </c>
      <c r="G4548" s="99">
        <v>7</v>
      </c>
      <c r="H4548" s="98" t="s">
        <v>1853</v>
      </c>
      <c r="I4548" s="97">
        <v>23</v>
      </c>
    </row>
    <row r="4549" spans="1:9" ht="15" x14ac:dyDescent="0.2">
      <c r="A4549" s="99">
        <v>353</v>
      </c>
      <c r="B4549" s="98" t="s">
        <v>1090</v>
      </c>
      <c r="C4549" s="98" t="s">
        <v>1163</v>
      </c>
      <c r="D4549" s="99">
        <v>11</v>
      </c>
      <c r="E4549" s="99">
        <v>946</v>
      </c>
      <c r="F4549" s="98" t="s">
        <v>1177</v>
      </c>
      <c r="G4549" s="99">
        <v>1</v>
      </c>
      <c r="H4549" s="98" t="s">
        <v>1849</v>
      </c>
      <c r="I4549" s="97">
        <v>26</v>
      </c>
    </row>
    <row r="4550" spans="1:9" ht="15" x14ac:dyDescent="0.2">
      <c r="A4550" s="99">
        <v>353</v>
      </c>
      <c r="B4550" s="98" t="s">
        <v>1090</v>
      </c>
      <c r="C4550" s="98" t="s">
        <v>1163</v>
      </c>
      <c r="D4550" s="99">
        <v>11</v>
      </c>
      <c r="E4550" s="99">
        <v>946</v>
      </c>
      <c r="F4550" s="98" t="s">
        <v>1177</v>
      </c>
      <c r="G4550" s="99">
        <v>2</v>
      </c>
      <c r="H4550" s="98" t="s">
        <v>1849</v>
      </c>
      <c r="I4550" s="97">
        <v>27</v>
      </c>
    </row>
    <row r="4551" spans="1:9" ht="15" x14ac:dyDescent="0.2">
      <c r="A4551" s="99">
        <v>353</v>
      </c>
      <c r="B4551" s="98" t="s">
        <v>1090</v>
      </c>
      <c r="C4551" s="98" t="s">
        <v>1163</v>
      </c>
      <c r="D4551" s="99">
        <v>11</v>
      </c>
      <c r="E4551" s="99">
        <v>946</v>
      </c>
      <c r="F4551" s="98" t="s">
        <v>1177</v>
      </c>
      <c r="G4551" s="99">
        <v>5</v>
      </c>
      <c r="H4551" s="98" t="s">
        <v>1849</v>
      </c>
      <c r="I4551" s="97">
        <v>29</v>
      </c>
    </row>
    <row r="4552" spans="1:9" ht="15" x14ac:dyDescent="0.2">
      <c r="A4552" s="99">
        <v>353</v>
      </c>
      <c r="B4552" s="98" t="s">
        <v>1090</v>
      </c>
      <c r="C4552" s="98" t="s">
        <v>1163</v>
      </c>
      <c r="D4552" s="99">
        <v>11</v>
      </c>
      <c r="E4552" s="99">
        <v>946</v>
      </c>
      <c r="F4552" s="98" t="s">
        <v>1177</v>
      </c>
      <c r="G4552" s="99">
        <v>6</v>
      </c>
      <c r="H4552" s="98" t="s">
        <v>1849</v>
      </c>
      <c r="I4552" s="97">
        <v>23</v>
      </c>
    </row>
    <row r="4553" spans="1:9" ht="15" x14ac:dyDescent="0.2">
      <c r="A4553" s="99">
        <v>353</v>
      </c>
      <c r="B4553" s="98" t="s">
        <v>1090</v>
      </c>
      <c r="C4553" s="98" t="s">
        <v>1172</v>
      </c>
      <c r="D4553" s="99">
        <v>12</v>
      </c>
      <c r="E4553" s="99">
        <v>913</v>
      </c>
      <c r="F4553" s="98" t="s">
        <v>1191</v>
      </c>
      <c r="G4553" s="99">
        <v>2</v>
      </c>
      <c r="H4553" s="98" t="s">
        <v>1859</v>
      </c>
      <c r="I4553" s="97">
        <v>4</v>
      </c>
    </row>
    <row r="4554" spans="1:9" ht="15" x14ac:dyDescent="0.2">
      <c r="A4554" s="99">
        <v>353</v>
      </c>
      <c r="B4554" s="98" t="s">
        <v>1090</v>
      </c>
      <c r="C4554" s="98" t="s">
        <v>1172</v>
      </c>
      <c r="D4554" s="99">
        <v>12</v>
      </c>
      <c r="E4554" s="99">
        <v>913</v>
      </c>
      <c r="F4554" s="98" t="s">
        <v>1191</v>
      </c>
      <c r="G4554" s="99">
        <v>2</v>
      </c>
      <c r="H4554" s="98" t="s">
        <v>1860</v>
      </c>
      <c r="I4554" s="97">
        <v>1</v>
      </c>
    </row>
    <row r="4555" spans="1:9" ht="15" x14ac:dyDescent="0.2">
      <c r="A4555" s="99">
        <v>353</v>
      </c>
      <c r="B4555" s="98" t="s">
        <v>1090</v>
      </c>
      <c r="C4555" s="98" t="s">
        <v>1172</v>
      </c>
      <c r="D4555" s="99">
        <v>12</v>
      </c>
      <c r="E4555" s="99">
        <v>913</v>
      </c>
      <c r="F4555" s="98" t="s">
        <v>1191</v>
      </c>
      <c r="G4555" s="99">
        <v>4</v>
      </c>
      <c r="H4555" s="98" t="s">
        <v>1859</v>
      </c>
      <c r="I4555" s="97">
        <v>1</v>
      </c>
    </row>
    <row r="4556" spans="1:9" ht="15" x14ac:dyDescent="0.2">
      <c r="A4556" s="99">
        <v>353</v>
      </c>
      <c r="B4556" s="98" t="s">
        <v>1090</v>
      </c>
      <c r="C4556" s="98" t="s">
        <v>1172</v>
      </c>
      <c r="D4556" s="99">
        <v>12</v>
      </c>
      <c r="E4556" s="99">
        <v>913</v>
      </c>
      <c r="F4556" s="98" t="s">
        <v>1191</v>
      </c>
      <c r="G4556" s="99">
        <v>4</v>
      </c>
      <c r="H4556" s="98" t="s">
        <v>1857</v>
      </c>
      <c r="I4556" s="97">
        <v>6</v>
      </c>
    </row>
    <row r="4557" spans="1:9" ht="15" x14ac:dyDescent="0.2">
      <c r="A4557" s="99">
        <v>353</v>
      </c>
      <c r="B4557" s="98" t="s">
        <v>1090</v>
      </c>
      <c r="C4557" s="98" t="s">
        <v>1172</v>
      </c>
      <c r="D4557" s="99">
        <v>12</v>
      </c>
      <c r="E4557" s="99">
        <v>913</v>
      </c>
      <c r="F4557" s="98" t="s">
        <v>1191</v>
      </c>
      <c r="G4557" s="99">
        <v>5</v>
      </c>
      <c r="H4557" s="98" t="s">
        <v>1859</v>
      </c>
      <c r="I4557" s="97">
        <v>2</v>
      </c>
    </row>
    <row r="4558" spans="1:9" ht="15" x14ac:dyDescent="0.2">
      <c r="A4558" s="99">
        <v>353</v>
      </c>
      <c r="B4558" s="98" t="s">
        <v>1090</v>
      </c>
      <c r="C4558" s="98" t="s">
        <v>1172</v>
      </c>
      <c r="D4558" s="99">
        <v>12</v>
      </c>
      <c r="E4558" s="99">
        <v>913</v>
      </c>
      <c r="F4558" s="98" t="s">
        <v>1191</v>
      </c>
      <c r="G4558" s="99">
        <v>5</v>
      </c>
      <c r="H4558" s="98" t="s">
        <v>1858</v>
      </c>
      <c r="I4558" s="97">
        <v>1</v>
      </c>
    </row>
    <row r="4559" spans="1:9" ht="15" x14ac:dyDescent="0.2">
      <c r="A4559" s="99">
        <v>353</v>
      </c>
      <c r="B4559" s="98" t="s">
        <v>1090</v>
      </c>
      <c r="C4559" s="98" t="s">
        <v>1172</v>
      </c>
      <c r="D4559" s="99">
        <v>12</v>
      </c>
      <c r="E4559" s="99">
        <v>913</v>
      </c>
      <c r="F4559" s="98" t="s">
        <v>1191</v>
      </c>
      <c r="G4559" s="99">
        <v>5</v>
      </c>
      <c r="H4559" s="98" t="s">
        <v>1857</v>
      </c>
      <c r="I4559" s="97">
        <v>5</v>
      </c>
    </row>
    <row r="4560" spans="1:9" ht="15" x14ac:dyDescent="0.2">
      <c r="A4560" s="99">
        <v>353</v>
      </c>
      <c r="B4560" s="98" t="s">
        <v>1090</v>
      </c>
      <c r="C4560" s="98" t="s">
        <v>1172</v>
      </c>
      <c r="D4560" s="99">
        <v>12</v>
      </c>
      <c r="E4560" s="99">
        <v>939</v>
      </c>
      <c r="F4560" s="98" t="s">
        <v>1187</v>
      </c>
      <c r="G4560" s="99">
        <v>1</v>
      </c>
      <c r="H4560" s="98" t="s">
        <v>1857</v>
      </c>
      <c r="I4560" s="97">
        <v>18</v>
      </c>
    </row>
    <row r="4561" spans="1:9" ht="15" x14ac:dyDescent="0.2">
      <c r="A4561" s="99">
        <v>353</v>
      </c>
      <c r="B4561" s="98" t="s">
        <v>1090</v>
      </c>
      <c r="C4561" s="98" t="s">
        <v>1172</v>
      </c>
      <c r="D4561" s="99">
        <v>12</v>
      </c>
      <c r="E4561" s="99">
        <v>939</v>
      </c>
      <c r="F4561" s="98" t="s">
        <v>1187</v>
      </c>
      <c r="G4561" s="99">
        <v>2</v>
      </c>
      <c r="H4561" s="98" t="s">
        <v>1857</v>
      </c>
      <c r="I4561" s="97">
        <v>17</v>
      </c>
    </row>
    <row r="4562" spans="1:9" ht="15" x14ac:dyDescent="0.2">
      <c r="A4562" s="99">
        <v>353</v>
      </c>
      <c r="B4562" s="98" t="s">
        <v>1090</v>
      </c>
      <c r="C4562" s="98" t="s">
        <v>1172</v>
      </c>
      <c r="D4562" s="99">
        <v>12</v>
      </c>
      <c r="E4562" s="99">
        <v>939</v>
      </c>
      <c r="F4562" s="98" t="s">
        <v>1187</v>
      </c>
      <c r="G4562" s="99">
        <v>5</v>
      </c>
      <c r="H4562" s="98" t="s">
        <v>1857</v>
      </c>
      <c r="I4562" s="97">
        <v>24</v>
      </c>
    </row>
    <row r="4563" spans="1:9" ht="15" x14ac:dyDescent="0.2">
      <c r="A4563" s="99">
        <v>353</v>
      </c>
      <c r="B4563" s="98" t="s">
        <v>1090</v>
      </c>
      <c r="C4563" s="98" t="s">
        <v>1172</v>
      </c>
      <c r="D4563" s="99">
        <v>12</v>
      </c>
      <c r="E4563" s="99">
        <v>939</v>
      </c>
      <c r="F4563" s="98" t="s">
        <v>1187</v>
      </c>
      <c r="G4563" s="99">
        <v>6</v>
      </c>
      <c r="H4563" s="98" t="s">
        <v>1857</v>
      </c>
      <c r="I4563" s="97">
        <v>18</v>
      </c>
    </row>
    <row r="4564" spans="1:9" ht="15" x14ac:dyDescent="0.2">
      <c r="A4564" s="99">
        <v>353</v>
      </c>
      <c r="B4564" s="98" t="s">
        <v>1090</v>
      </c>
      <c r="C4564" s="98" t="s">
        <v>1169</v>
      </c>
      <c r="D4564" s="99">
        <v>12</v>
      </c>
      <c r="E4564" s="99">
        <v>928</v>
      </c>
      <c r="F4564" s="98" t="s">
        <v>1185</v>
      </c>
      <c r="G4564" s="99">
        <v>4</v>
      </c>
      <c r="H4564" s="98" t="s">
        <v>1856</v>
      </c>
      <c r="I4564" s="97">
        <v>3</v>
      </c>
    </row>
    <row r="4565" spans="1:9" ht="15" x14ac:dyDescent="0.2">
      <c r="A4565" s="99">
        <v>353</v>
      </c>
      <c r="B4565" s="98" t="s">
        <v>1090</v>
      </c>
      <c r="C4565" s="98" t="s">
        <v>1169</v>
      </c>
      <c r="D4565" s="99">
        <v>12</v>
      </c>
      <c r="E4565" s="99">
        <v>928</v>
      </c>
      <c r="F4565" s="98" t="s">
        <v>1185</v>
      </c>
      <c r="G4565" s="99">
        <v>6</v>
      </c>
      <c r="H4565" s="98" t="s">
        <v>1854</v>
      </c>
      <c r="I4565" s="97">
        <v>1</v>
      </c>
    </row>
    <row r="4566" spans="1:9" ht="15" x14ac:dyDescent="0.2">
      <c r="A4566" s="99">
        <v>353</v>
      </c>
      <c r="B4566" s="98" t="s">
        <v>1090</v>
      </c>
      <c r="C4566" s="98" t="s">
        <v>1169</v>
      </c>
      <c r="D4566" s="99">
        <v>12</v>
      </c>
      <c r="E4566" s="99">
        <v>928</v>
      </c>
      <c r="F4566" s="98" t="s">
        <v>1185</v>
      </c>
      <c r="G4566" s="99">
        <v>7</v>
      </c>
      <c r="H4566" s="98" t="s">
        <v>1856</v>
      </c>
      <c r="I4566" s="97">
        <v>3</v>
      </c>
    </row>
    <row r="4567" spans="1:9" ht="15" x14ac:dyDescent="0.2">
      <c r="A4567" s="99">
        <v>353</v>
      </c>
      <c r="B4567" s="98" t="s">
        <v>1090</v>
      </c>
      <c r="C4567" s="98" t="s">
        <v>1169</v>
      </c>
      <c r="D4567" s="99">
        <v>12</v>
      </c>
      <c r="E4567" s="99">
        <v>909</v>
      </c>
      <c r="F4567" s="98" t="s">
        <v>1184</v>
      </c>
      <c r="G4567" s="99">
        <v>1</v>
      </c>
      <c r="H4567" s="98" t="s">
        <v>1855</v>
      </c>
      <c r="I4567" s="97">
        <v>21</v>
      </c>
    </row>
    <row r="4568" spans="1:9" ht="15" x14ac:dyDescent="0.2">
      <c r="A4568" s="99">
        <v>353</v>
      </c>
      <c r="B4568" s="98" t="s">
        <v>1090</v>
      </c>
      <c r="C4568" s="98" t="s">
        <v>1169</v>
      </c>
      <c r="D4568" s="99">
        <v>12</v>
      </c>
      <c r="E4568" s="99">
        <v>909</v>
      </c>
      <c r="F4568" s="98" t="s">
        <v>1184</v>
      </c>
      <c r="G4568" s="99">
        <v>4</v>
      </c>
      <c r="H4568" s="98" t="s">
        <v>1855</v>
      </c>
      <c r="I4568" s="97">
        <v>20</v>
      </c>
    </row>
    <row r="4569" spans="1:9" ht="15" x14ac:dyDescent="0.2">
      <c r="A4569" s="99">
        <v>353</v>
      </c>
      <c r="B4569" s="98" t="s">
        <v>1090</v>
      </c>
      <c r="C4569" s="98" t="s">
        <v>1169</v>
      </c>
      <c r="D4569" s="99">
        <v>12</v>
      </c>
      <c r="E4569" s="99">
        <v>909</v>
      </c>
      <c r="F4569" s="98" t="s">
        <v>1184</v>
      </c>
      <c r="G4569" s="99">
        <v>6</v>
      </c>
      <c r="H4569" s="98" t="s">
        <v>1855</v>
      </c>
      <c r="I4569" s="97">
        <v>24</v>
      </c>
    </row>
    <row r="4570" spans="1:9" ht="15" x14ac:dyDescent="0.2">
      <c r="A4570" s="99">
        <v>353</v>
      </c>
      <c r="B4570" s="98" t="s">
        <v>1090</v>
      </c>
      <c r="C4570" s="98" t="s">
        <v>1169</v>
      </c>
      <c r="D4570" s="99">
        <v>12</v>
      </c>
      <c r="E4570" s="99">
        <v>909</v>
      </c>
      <c r="F4570" s="98" t="s">
        <v>1184</v>
      </c>
      <c r="G4570" s="99">
        <v>7</v>
      </c>
      <c r="H4570" s="98" t="s">
        <v>1855</v>
      </c>
      <c r="I4570" s="97">
        <v>20</v>
      </c>
    </row>
    <row r="4571" spans="1:9" ht="15" x14ac:dyDescent="0.2">
      <c r="A4571" s="99">
        <v>353</v>
      </c>
      <c r="B4571" s="98" t="s">
        <v>1090</v>
      </c>
      <c r="C4571" s="98" t="s">
        <v>1169</v>
      </c>
      <c r="D4571" s="99">
        <v>12</v>
      </c>
      <c r="E4571" s="99">
        <v>915</v>
      </c>
      <c r="F4571" s="98" t="s">
        <v>1183</v>
      </c>
      <c r="G4571" s="99">
        <v>5</v>
      </c>
      <c r="H4571" s="98" t="s">
        <v>1854</v>
      </c>
      <c r="I4571" s="97">
        <v>1</v>
      </c>
    </row>
    <row r="4572" spans="1:9" ht="15" x14ac:dyDescent="0.2">
      <c r="A4572" s="99">
        <v>353</v>
      </c>
      <c r="B4572" s="98" t="s">
        <v>1090</v>
      </c>
      <c r="C4572" s="98" t="s">
        <v>1166</v>
      </c>
      <c r="D4572" s="99">
        <v>12</v>
      </c>
      <c r="E4572" s="99">
        <v>959</v>
      </c>
      <c r="F4572" s="98" t="s">
        <v>1181</v>
      </c>
      <c r="G4572" s="99">
        <v>4</v>
      </c>
      <c r="H4572" s="98" t="s">
        <v>1851</v>
      </c>
      <c r="I4572" s="97">
        <v>1</v>
      </c>
    </row>
    <row r="4573" spans="1:9" ht="15" x14ac:dyDescent="0.2">
      <c r="A4573" s="99">
        <v>353</v>
      </c>
      <c r="B4573" s="98" t="s">
        <v>1090</v>
      </c>
      <c r="C4573" s="98" t="s">
        <v>1166</v>
      </c>
      <c r="D4573" s="99">
        <v>12</v>
      </c>
      <c r="E4573" s="99">
        <v>959</v>
      </c>
      <c r="F4573" s="98" t="s">
        <v>1181</v>
      </c>
      <c r="G4573" s="99">
        <v>7</v>
      </c>
      <c r="H4573" s="98" t="s">
        <v>1851</v>
      </c>
      <c r="I4573" s="97">
        <v>2</v>
      </c>
    </row>
    <row r="4574" spans="1:9" ht="15" x14ac:dyDescent="0.2">
      <c r="A4574" s="99">
        <v>353</v>
      </c>
      <c r="B4574" s="98" t="s">
        <v>1090</v>
      </c>
      <c r="C4574" s="98" t="s">
        <v>1166</v>
      </c>
      <c r="D4574" s="99">
        <v>12</v>
      </c>
      <c r="E4574" s="99">
        <v>960</v>
      </c>
      <c r="F4574" s="98" t="s">
        <v>1180</v>
      </c>
      <c r="G4574" s="99">
        <v>1</v>
      </c>
      <c r="H4574" s="98" t="s">
        <v>1853</v>
      </c>
      <c r="I4574" s="97">
        <v>2</v>
      </c>
    </row>
    <row r="4575" spans="1:9" ht="15" x14ac:dyDescent="0.2">
      <c r="A4575" s="99">
        <v>353</v>
      </c>
      <c r="B4575" s="98" t="s">
        <v>1090</v>
      </c>
      <c r="C4575" s="98" t="s">
        <v>1166</v>
      </c>
      <c r="D4575" s="99">
        <v>12</v>
      </c>
      <c r="E4575" s="99">
        <v>960</v>
      </c>
      <c r="F4575" s="98" t="s">
        <v>1180</v>
      </c>
      <c r="G4575" s="99">
        <v>4</v>
      </c>
      <c r="H4575" s="98" t="s">
        <v>1853</v>
      </c>
      <c r="I4575" s="97">
        <v>2</v>
      </c>
    </row>
    <row r="4576" spans="1:9" ht="15" x14ac:dyDescent="0.2">
      <c r="A4576" s="99">
        <v>353</v>
      </c>
      <c r="B4576" s="98" t="s">
        <v>1090</v>
      </c>
      <c r="C4576" s="98" t="s">
        <v>1166</v>
      </c>
      <c r="D4576" s="99">
        <v>12</v>
      </c>
      <c r="E4576" s="99">
        <v>960</v>
      </c>
      <c r="F4576" s="98" t="s">
        <v>1180</v>
      </c>
      <c r="G4576" s="99">
        <v>6</v>
      </c>
      <c r="H4576" s="98" t="s">
        <v>1853</v>
      </c>
      <c r="I4576" s="97">
        <v>1</v>
      </c>
    </row>
    <row r="4577" spans="1:9" ht="15" x14ac:dyDescent="0.2">
      <c r="A4577" s="99">
        <v>353</v>
      </c>
      <c r="B4577" s="98" t="s">
        <v>1090</v>
      </c>
      <c r="C4577" s="98" t="s">
        <v>1166</v>
      </c>
      <c r="D4577" s="99">
        <v>12</v>
      </c>
      <c r="E4577" s="99">
        <v>960</v>
      </c>
      <c r="F4577" s="98" t="s">
        <v>1180</v>
      </c>
      <c r="G4577" s="99">
        <v>7</v>
      </c>
      <c r="H4577" s="98" t="s">
        <v>1853</v>
      </c>
      <c r="I4577" s="97">
        <v>2</v>
      </c>
    </row>
    <row r="4578" spans="1:9" ht="15" x14ac:dyDescent="0.2">
      <c r="A4578" s="99">
        <v>353</v>
      </c>
      <c r="B4578" s="98" t="s">
        <v>1090</v>
      </c>
      <c r="C4578" s="98" t="s">
        <v>1166</v>
      </c>
      <c r="D4578" s="99">
        <v>12</v>
      </c>
      <c r="E4578" s="99">
        <v>958</v>
      </c>
      <c r="F4578" s="98" t="s">
        <v>1179</v>
      </c>
      <c r="G4578" s="99">
        <v>1</v>
      </c>
      <c r="H4578" s="98" t="s">
        <v>1851</v>
      </c>
      <c r="I4578" s="97">
        <v>1</v>
      </c>
    </row>
    <row r="4579" spans="1:9" ht="15" x14ac:dyDescent="0.2">
      <c r="A4579" s="99">
        <v>353</v>
      </c>
      <c r="B4579" s="98" t="s">
        <v>1090</v>
      </c>
      <c r="C4579" s="98" t="s">
        <v>1166</v>
      </c>
      <c r="D4579" s="99">
        <v>12</v>
      </c>
      <c r="E4579" s="99">
        <v>958</v>
      </c>
      <c r="F4579" s="98" t="s">
        <v>1179</v>
      </c>
      <c r="G4579" s="99">
        <v>4</v>
      </c>
      <c r="H4579" s="98" t="s">
        <v>1851</v>
      </c>
      <c r="I4579" s="97">
        <v>2</v>
      </c>
    </row>
    <row r="4580" spans="1:9" ht="15" x14ac:dyDescent="0.2">
      <c r="A4580" s="99">
        <v>353</v>
      </c>
      <c r="B4580" s="98" t="s">
        <v>1090</v>
      </c>
      <c r="C4580" s="98" t="s">
        <v>1166</v>
      </c>
      <c r="D4580" s="99">
        <v>12</v>
      </c>
      <c r="E4580" s="99">
        <v>958</v>
      </c>
      <c r="F4580" s="98" t="s">
        <v>1179</v>
      </c>
      <c r="G4580" s="99">
        <v>7</v>
      </c>
      <c r="H4580" s="98" t="s">
        <v>1852</v>
      </c>
      <c r="I4580" s="97">
        <v>1</v>
      </c>
    </row>
    <row r="4581" spans="1:9" ht="15" x14ac:dyDescent="0.2">
      <c r="A4581" s="99">
        <v>353</v>
      </c>
      <c r="B4581" s="98" t="s">
        <v>1090</v>
      </c>
      <c r="C4581" s="98" t="s">
        <v>1166</v>
      </c>
      <c r="D4581" s="99">
        <v>12</v>
      </c>
      <c r="E4581" s="99">
        <v>958</v>
      </c>
      <c r="F4581" s="98" t="s">
        <v>1179</v>
      </c>
      <c r="G4581" s="99">
        <v>7</v>
      </c>
      <c r="H4581" s="98" t="s">
        <v>1851</v>
      </c>
      <c r="I4581" s="97">
        <v>1</v>
      </c>
    </row>
    <row r="4582" spans="1:9" ht="15" x14ac:dyDescent="0.2">
      <c r="A4582" s="99">
        <v>353</v>
      </c>
      <c r="B4582" s="98" t="s">
        <v>1090</v>
      </c>
      <c r="C4582" s="98" t="s">
        <v>1163</v>
      </c>
      <c r="D4582" s="99">
        <v>12</v>
      </c>
      <c r="E4582" s="99">
        <v>956</v>
      </c>
      <c r="F4582" s="98" t="s">
        <v>1178</v>
      </c>
      <c r="G4582" s="99">
        <v>1</v>
      </c>
      <c r="H4582" s="98" t="s">
        <v>1850</v>
      </c>
      <c r="I4582" s="97">
        <v>23</v>
      </c>
    </row>
    <row r="4583" spans="1:9" ht="15" x14ac:dyDescent="0.2">
      <c r="A4583" s="99">
        <v>353</v>
      </c>
      <c r="B4583" s="98" t="s">
        <v>1090</v>
      </c>
      <c r="C4583" s="98" t="s">
        <v>1163</v>
      </c>
      <c r="D4583" s="99">
        <v>12</v>
      </c>
      <c r="E4583" s="99">
        <v>956</v>
      </c>
      <c r="F4583" s="98" t="s">
        <v>1178</v>
      </c>
      <c r="G4583" s="99">
        <v>2</v>
      </c>
      <c r="H4583" s="98" t="s">
        <v>1850</v>
      </c>
      <c r="I4583" s="97">
        <v>21</v>
      </c>
    </row>
    <row r="4584" spans="1:9" ht="15" x14ac:dyDescent="0.2">
      <c r="A4584" s="99">
        <v>353</v>
      </c>
      <c r="B4584" s="98" t="s">
        <v>1090</v>
      </c>
      <c r="C4584" s="98" t="s">
        <v>1163</v>
      </c>
      <c r="D4584" s="99">
        <v>12</v>
      </c>
      <c r="E4584" s="99">
        <v>956</v>
      </c>
      <c r="F4584" s="98" t="s">
        <v>1178</v>
      </c>
      <c r="G4584" s="99">
        <v>5</v>
      </c>
      <c r="H4584" s="98" t="s">
        <v>1850</v>
      </c>
      <c r="I4584" s="97">
        <v>21</v>
      </c>
    </row>
    <row r="4585" spans="1:9" ht="15" x14ac:dyDescent="0.2">
      <c r="A4585" s="99">
        <v>353</v>
      </c>
      <c r="B4585" s="98" t="s">
        <v>1090</v>
      </c>
      <c r="C4585" s="98" t="s">
        <v>1163</v>
      </c>
      <c r="D4585" s="99">
        <v>12</v>
      </c>
      <c r="E4585" s="99">
        <v>956</v>
      </c>
      <c r="F4585" s="98" t="s">
        <v>1178</v>
      </c>
      <c r="G4585" s="99">
        <v>6</v>
      </c>
      <c r="H4585" s="98" t="s">
        <v>1850</v>
      </c>
      <c r="I4585" s="97">
        <v>26</v>
      </c>
    </row>
    <row r="4586" spans="1:9" ht="15" x14ac:dyDescent="0.2">
      <c r="A4586" s="99">
        <v>353</v>
      </c>
      <c r="B4586" s="98" t="s">
        <v>1090</v>
      </c>
      <c r="C4586" s="98" t="s">
        <v>1163</v>
      </c>
      <c r="D4586" s="99">
        <v>12</v>
      </c>
      <c r="E4586" s="99">
        <v>946</v>
      </c>
      <c r="F4586" s="98" t="s">
        <v>1177</v>
      </c>
      <c r="G4586" s="99">
        <v>1</v>
      </c>
      <c r="H4586" s="98" t="s">
        <v>1849</v>
      </c>
      <c r="I4586" s="97">
        <v>3</v>
      </c>
    </row>
    <row r="4587" spans="1:9" ht="15" x14ac:dyDescent="0.2">
      <c r="A4587" s="99">
        <v>353</v>
      </c>
      <c r="B4587" s="98" t="s">
        <v>1090</v>
      </c>
      <c r="C4587" s="98" t="s">
        <v>1163</v>
      </c>
      <c r="D4587" s="99">
        <v>12</v>
      </c>
      <c r="E4587" s="99">
        <v>946</v>
      </c>
      <c r="F4587" s="98" t="s">
        <v>1177</v>
      </c>
      <c r="G4587" s="99">
        <v>2</v>
      </c>
      <c r="H4587" s="98" t="s">
        <v>1849</v>
      </c>
      <c r="I4587" s="97">
        <v>2</v>
      </c>
    </row>
    <row r="4588" spans="1:9" ht="15" x14ac:dyDescent="0.2">
      <c r="A4588" s="99">
        <v>353</v>
      </c>
      <c r="B4588" s="98" t="s">
        <v>1090</v>
      </c>
      <c r="C4588" s="98" t="s">
        <v>1163</v>
      </c>
      <c r="D4588" s="99">
        <v>12</v>
      </c>
      <c r="E4588" s="99">
        <v>946</v>
      </c>
      <c r="F4588" s="98" t="s">
        <v>1177</v>
      </c>
      <c r="G4588" s="99">
        <v>6</v>
      </c>
      <c r="H4588" s="98" t="s">
        <v>1849</v>
      </c>
      <c r="I4588" s="97">
        <v>1</v>
      </c>
    </row>
    <row r="4589" spans="1:9" ht="15" x14ac:dyDescent="0.2">
      <c r="A4589" s="99">
        <v>353</v>
      </c>
      <c r="B4589" s="98" t="s">
        <v>1090</v>
      </c>
      <c r="C4589" s="98" t="s">
        <v>1163</v>
      </c>
      <c r="D4589" s="99">
        <v>12</v>
      </c>
      <c r="E4589" s="99">
        <v>957</v>
      </c>
      <c r="F4589" s="98" t="s">
        <v>1176</v>
      </c>
      <c r="G4589" s="99">
        <v>2</v>
      </c>
      <c r="H4589" s="98" t="s">
        <v>1848</v>
      </c>
      <c r="I4589" s="97">
        <v>2</v>
      </c>
    </row>
    <row r="4590" spans="1:9" ht="15" x14ac:dyDescent="0.2">
      <c r="A4590" s="99">
        <v>353</v>
      </c>
      <c r="B4590" s="98" t="s">
        <v>1090</v>
      </c>
      <c r="C4590" s="98" t="s">
        <v>1163</v>
      </c>
      <c r="D4590" s="99">
        <v>12</v>
      </c>
      <c r="E4590" s="99">
        <v>957</v>
      </c>
      <c r="F4590" s="98" t="s">
        <v>1176</v>
      </c>
      <c r="G4590" s="99">
        <v>5</v>
      </c>
      <c r="H4590" s="98" t="s">
        <v>1848</v>
      </c>
      <c r="I4590" s="97">
        <v>3</v>
      </c>
    </row>
    <row r="4591" spans="1:9" ht="15" x14ac:dyDescent="0.2">
      <c r="A4591" s="99">
        <v>353</v>
      </c>
      <c r="B4591" s="98" t="s">
        <v>1090</v>
      </c>
      <c r="C4591" s="98" t="s">
        <v>1163</v>
      </c>
      <c r="D4591" s="99">
        <v>12</v>
      </c>
      <c r="E4591" s="99">
        <v>953</v>
      </c>
      <c r="F4591" s="98" t="s">
        <v>1175</v>
      </c>
      <c r="G4591" s="99">
        <v>5</v>
      </c>
      <c r="H4591" s="98" t="s">
        <v>1848</v>
      </c>
      <c r="I4591" s="97">
        <v>1</v>
      </c>
    </row>
    <row r="4592" spans="1:9" ht="15" x14ac:dyDescent="0.2">
      <c r="A4592" s="99">
        <v>353</v>
      </c>
      <c r="B4592" s="98" t="s">
        <v>1090</v>
      </c>
      <c r="C4592" s="98" t="s">
        <v>1163</v>
      </c>
      <c r="D4592" s="99">
        <v>12</v>
      </c>
      <c r="E4592" s="99">
        <v>953</v>
      </c>
      <c r="F4592" s="98" t="s">
        <v>1175</v>
      </c>
      <c r="G4592" s="99">
        <v>7</v>
      </c>
      <c r="H4592" s="98" t="s">
        <v>1848</v>
      </c>
      <c r="I4592" s="97">
        <v>3</v>
      </c>
    </row>
    <row r="4593" spans="1:9" ht="15" x14ac:dyDescent="0.2">
      <c r="A4593" s="99">
        <v>354</v>
      </c>
      <c r="B4593" s="98" t="s">
        <v>1094</v>
      </c>
      <c r="C4593" s="98" t="s">
        <v>1172</v>
      </c>
      <c r="D4593" s="99">
        <v>9</v>
      </c>
      <c r="E4593" s="99">
        <v>3</v>
      </c>
      <c r="F4593" s="98" t="s">
        <v>1173</v>
      </c>
      <c r="G4593" s="99">
        <v>1</v>
      </c>
      <c r="H4593" s="98" t="s">
        <v>1847</v>
      </c>
      <c r="I4593" s="97">
        <v>3</v>
      </c>
    </row>
    <row r="4594" spans="1:9" ht="15" x14ac:dyDescent="0.2">
      <c r="A4594" s="99">
        <v>354</v>
      </c>
      <c r="B4594" s="98" t="s">
        <v>1094</v>
      </c>
      <c r="C4594" s="98" t="s">
        <v>1172</v>
      </c>
      <c r="D4594" s="99">
        <v>9</v>
      </c>
      <c r="E4594" s="99">
        <v>4</v>
      </c>
      <c r="F4594" s="98" t="s">
        <v>1171</v>
      </c>
      <c r="G4594" s="99">
        <v>3</v>
      </c>
      <c r="H4594" s="98" t="s">
        <v>1845</v>
      </c>
      <c r="I4594" s="97">
        <v>1</v>
      </c>
    </row>
    <row r="4595" spans="1:9" ht="15" x14ac:dyDescent="0.2">
      <c r="A4595" s="99">
        <v>354</v>
      </c>
      <c r="B4595" s="98" t="s">
        <v>1094</v>
      </c>
      <c r="C4595" s="98" t="s">
        <v>1169</v>
      </c>
      <c r="D4595" s="99">
        <v>9</v>
      </c>
      <c r="E4595" s="99">
        <v>1</v>
      </c>
      <c r="F4595" s="98" t="s">
        <v>1168</v>
      </c>
      <c r="G4595" s="99">
        <v>2</v>
      </c>
      <c r="H4595" s="98" t="s">
        <v>1844</v>
      </c>
      <c r="I4595" s="97">
        <v>1</v>
      </c>
    </row>
    <row r="4596" spans="1:9" ht="15" x14ac:dyDescent="0.2">
      <c r="A4596" s="99">
        <v>354</v>
      </c>
      <c r="B4596" s="98" t="s">
        <v>1094</v>
      </c>
      <c r="C4596" s="98" t="s">
        <v>1169</v>
      </c>
      <c r="D4596" s="99">
        <v>9</v>
      </c>
      <c r="E4596" s="99">
        <v>1</v>
      </c>
      <c r="F4596" s="98" t="s">
        <v>1168</v>
      </c>
      <c r="G4596" s="99">
        <v>4</v>
      </c>
      <c r="H4596" s="98" t="s">
        <v>1843</v>
      </c>
      <c r="I4596" s="97">
        <v>1</v>
      </c>
    </row>
    <row r="4597" spans="1:9" ht="15" x14ac:dyDescent="0.2">
      <c r="A4597" s="99">
        <v>354</v>
      </c>
      <c r="B4597" s="98" t="s">
        <v>1094</v>
      </c>
      <c r="C4597" s="98" t="s">
        <v>1166</v>
      </c>
      <c r="D4597" s="99">
        <v>9</v>
      </c>
      <c r="E4597" s="99">
        <v>2</v>
      </c>
      <c r="F4597" s="98" t="s">
        <v>1165</v>
      </c>
      <c r="G4597" s="99">
        <v>2</v>
      </c>
      <c r="H4597" s="98" t="s">
        <v>1842</v>
      </c>
      <c r="I4597" s="97">
        <v>2</v>
      </c>
    </row>
    <row r="4598" spans="1:9" ht="15" x14ac:dyDescent="0.2">
      <c r="A4598" s="99">
        <v>354</v>
      </c>
      <c r="B4598" s="98" t="s">
        <v>1094</v>
      </c>
      <c r="C4598" s="98" t="s">
        <v>1163</v>
      </c>
      <c r="D4598" s="99">
        <v>9</v>
      </c>
      <c r="E4598" s="99">
        <v>5</v>
      </c>
      <c r="F4598" s="98" t="s">
        <v>1162</v>
      </c>
      <c r="G4598" s="99">
        <v>3</v>
      </c>
      <c r="H4598" s="98" t="s">
        <v>1839</v>
      </c>
      <c r="I4598" s="97">
        <v>2</v>
      </c>
    </row>
    <row r="4599" spans="1:9" ht="15" x14ac:dyDescent="0.2">
      <c r="A4599" s="99">
        <v>354</v>
      </c>
      <c r="B4599" s="98" t="s">
        <v>1094</v>
      </c>
      <c r="C4599" s="98" t="s">
        <v>1172</v>
      </c>
      <c r="D4599" s="99">
        <v>10</v>
      </c>
      <c r="E4599" s="99">
        <v>3</v>
      </c>
      <c r="F4599" s="98" t="s">
        <v>1173</v>
      </c>
      <c r="G4599" s="99">
        <v>1</v>
      </c>
      <c r="H4599" s="98" t="s">
        <v>1847</v>
      </c>
      <c r="I4599" s="97">
        <v>6</v>
      </c>
    </row>
    <row r="4600" spans="1:9" ht="15" x14ac:dyDescent="0.2">
      <c r="A4600" s="99">
        <v>354</v>
      </c>
      <c r="B4600" s="98" t="s">
        <v>1094</v>
      </c>
      <c r="C4600" s="98" t="s">
        <v>1172</v>
      </c>
      <c r="D4600" s="99">
        <v>10</v>
      </c>
      <c r="E4600" s="99">
        <v>4</v>
      </c>
      <c r="F4600" s="98" t="s">
        <v>1171</v>
      </c>
      <c r="G4600" s="99">
        <v>3</v>
      </c>
      <c r="H4600" s="98" t="s">
        <v>1845</v>
      </c>
      <c r="I4600" s="97">
        <v>1</v>
      </c>
    </row>
    <row r="4601" spans="1:9" ht="15" x14ac:dyDescent="0.2">
      <c r="A4601" s="99">
        <v>354</v>
      </c>
      <c r="B4601" s="98" t="s">
        <v>1094</v>
      </c>
      <c r="C4601" s="98" t="s">
        <v>1172</v>
      </c>
      <c r="D4601" s="99">
        <v>10</v>
      </c>
      <c r="E4601" s="99">
        <v>4</v>
      </c>
      <c r="F4601" s="98" t="s">
        <v>1171</v>
      </c>
      <c r="G4601" s="99">
        <v>4</v>
      </c>
      <c r="H4601" s="98" t="s">
        <v>1845</v>
      </c>
      <c r="I4601" s="97">
        <v>1</v>
      </c>
    </row>
    <row r="4602" spans="1:9" ht="15" x14ac:dyDescent="0.2">
      <c r="A4602" s="99">
        <v>354</v>
      </c>
      <c r="B4602" s="98" t="s">
        <v>1094</v>
      </c>
      <c r="C4602" s="98" t="s">
        <v>1169</v>
      </c>
      <c r="D4602" s="99">
        <v>10</v>
      </c>
      <c r="E4602" s="99">
        <v>1</v>
      </c>
      <c r="F4602" s="98" t="s">
        <v>1168</v>
      </c>
      <c r="G4602" s="99">
        <v>2</v>
      </c>
      <c r="H4602" s="98" t="s">
        <v>1844</v>
      </c>
      <c r="I4602" s="97">
        <v>3</v>
      </c>
    </row>
    <row r="4603" spans="1:9" ht="15" x14ac:dyDescent="0.2">
      <c r="A4603" s="99">
        <v>354</v>
      </c>
      <c r="B4603" s="98" t="s">
        <v>1094</v>
      </c>
      <c r="C4603" s="98" t="s">
        <v>1169</v>
      </c>
      <c r="D4603" s="99">
        <v>10</v>
      </c>
      <c r="E4603" s="99">
        <v>1</v>
      </c>
      <c r="F4603" s="98" t="s">
        <v>1168</v>
      </c>
      <c r="G4603" s="99">
        <v>4</v>
      </c>
      <c r="H4603" s="98" t="s">
        <v>1843</v>
      </c>
      <c r="I4603" s="97">
        <v>2</v>
      </c>
    </row>
    <row r="4604" spans="1:9" ht="15" x14ac:dyDescent="0.2">
      <c r="A4604" s="99">
        <v>354</v>
      </c>
      <c r="B4604" s="98" t="s">
        <v>1094</v>
      </c>
      <c r="C4604" s="98" t="s">
        <v>1166</v>
      </c>
      <c r="D4604" s="99">
        <v>10</v>
      </c>
      <c r="E4604" s="99">
        <v>2</v>
      </c>
      <c r="F4604" s="98" t="s">
        <v>1165</v>
      </c>
      <c r="G4604" s="99">
        <v>1</v>
      </c>
      <c r="H4604" s="98" t="s">
        <v>1842</v>
      </c>
      <c r="I4604" s="97">
        <v>2</v>
      </c>
    </row>
    <row r="4605" spans="1:9" ht="15" x14ac:dyDescent="0.2">
      <c r="A4605" s="99">
        <v>354</v>
      </c>
      <c r="B4605" s="98" t="s">
        <v>1094</v>
      </c>
      <c r="C4605" s="98" t="s">
        <v>1166</v>
      </c>
      <c r="D4605" s="99">
        <v>10</v>
      </c>
      <c r="E4605" s="99">
        <v>2</v>
      </c>
      <c r="F4605" s="98" t="s">
        <v>1165</v>
      </c>
      <c r="G4605" s="99">
        <v>2</v>
      </c>
      <c r="H4605" s="98" t="s">
        <v>1842</v>
      </c>
      <c r="I4605" s="97">
        <v>5</v>
      </c>
    </row>
    <row r="4606" spans="1:9" ht="15" x14ac:dyDescent="0.2">
      <c r="A4606" s="99">
        <v>354</v>
      </c>
      <c r="B4606" s="98" t="s">
        <v>1094</v>
      </c>
      <c r="C4606" s="98" t="s">
        <v>1163</v>
      </c>
      <c r="D4606" s="99">
        <v>10</v>
      </c>
      <c r="E4606" s="99">
        <v>5</v>
      </c>
      <c r="F4606" s="98" t="s">
        <v>1162</v>
      </c>
      <c r="G4606" s="99">
        <v>3</v>
      </c>
      <c r="H4606" s="98" t="s">
        <v>1839</v>
      </c>
      <c r="I4606" s="97">
        <v>7</v>
      </c>
    </row>
    <row r="4607" spans="1:9" ht="15" x14ac:dyDescent="0.2">
      <c r="A4607" s="99">
        <v>354</v>
      </c>
      <c r="B4607" s="98" t="s">
        <v>1094</v>
      </c>
      <c r="C4607" s="98" t="s">
        <v>1163</v>
      </c>
      <c r="D4607" s="99">
        <v>10</v>
      </c>
      <c r="E4607" s="99">
        <v>5</v>
      </c>
      <c r="F4607" s="98" t="s">
        <v>1162</v>
      </c>
      <c r="G4607" s="99">
        <v>4</v>
      </c>
      <c r="H4607" s="98" t="s">
        <v>1839</v>
      </c>
      <c r="I4607" s="97">
        <v>1</v>
      </c>
    </row>
    <row r="4608" spans="1:9" ht="15" x14ac:dyDescent="0.2">
      <c r="A4608" s="99">
        <v>354</v>
      </c>
      <c r="B4608" s="98" t="s">
        <v>1094</v>
      </c>
      <c r="C4608" s="98" t="s">
        <v>1172</v>
      </c>
      <c r="D4608" s="99">
        <v>11</v>
      </c>
      <c r="E4608" s="99">
        <v>3</v>
      </c>
      <c r="F4608" s="98" t="s">
        <v>1173</v>
      </c>
      <c r="G4608" s="99">
        <v>1</v>
      </c>
      <c r="H4608" s="98" t="s">
        <v>1847</v>
      </c>
      <c r="I4608" s="97">
        <v>4</v>
      </c>
    </row>
    <row r="4609" spans="1:9" ht="15" x14ac:dyDescent="0.2">
      <c r="A4609" s="99">
        <v>354</v>
      </c>
      <c r="B4609" s="98" t="s">
        <v>1094</v>
      </c>
      <c r="C4609" s="98" t="s">
        <v>1172</v>
      </c>
      <c r="D4609" s="99">
        <v>11</v>
      </c>
      <c r="E4609" s="99">
        <v>4</v>
      </c>
      <c r="F4609" s="98" t="s">
        <v>1171</v>
      </c>
      <c r="G4609" s="99">
        <v>1</v>
      </c>
      <c r="H4609" s="98" t="s">
        <v>1846</v>
      </c>
      <c r="I4609" s="97">
        <v>4</v>
      </c>
    </row>
    <row r="4610" spans="1:9" ht="15" x14ac:dyDescent="0.2">
      <c r="A4610" s="99">
        <v>354</v>
      </c>
      <c r="B4610" s="98" t="s">
        <v>1094</v>
      </c>
      <c r="C4610" s="98" t="s">
        <v>1172</v>
      </c>
      <c r="D4610" s="99">
        <v>11</v>
      </c>
      <c r="E4610" s="99">
        <v>4</v>
      </c>
      <c r="F4610" s="98" t="s">
        <v>1171</v>
      </c>
      <c r="G4610" s="99">
        <v>3</v>
      </c>
      <c r="H4610" s="98" t="s">
        <v>1845</v>
      </c>
      <c r="I4610" s="97">
        <v>9</v>
      </c>
    </row>
    <row r="4611" spans="1:9" ht="15" x14ac:dyDescent="0.2">
      <c r="A4611" s="99">
        <v>354</v>
      </c>
      <c r="B4611" s="98" t="s">
        <v>1094</v>
      </c>
      <c r="C4611" s="98" t="s">
        <v>1172</v>
      </c>
      <c r="D4611" s="99">
        <v>11</v>
      </c>
      <c r="E4611" s="99">
        <v>4</v>
      </c>
      <c r="F4611" s="98" t="s">
        <v>1171</v>
      </c>
      <c r="G4611" s="99">
        <v>4</v>
      </c>
      <c r="H4611" s="98" t="s">
        <v>1845</v>
      </c>
      <c r="I4611" s="97">
        <v>4</v>
      </c>
    </row>
    <row r="4612" spans="1:9" ht="15" x14ac:dyDescent="0.2">
      <c r="A4612" s="99">
        <v>354</v>
      </c>
      <c r="B4612" s="98" t="s">
        <v>1094</v>
      </c>
      <c r="C4612" s="98" t="s">
        <v>1169</v>
      </c>
      <c r="D4612" s="99">
        <v>11</v>
      </c>
      <c r="E4612" s="99">
        <v>1</v>
      </c>
      <c r="F4612" s="98" t="s">
        <v>1168</v>
      </c>
      <c r="G4612" s="99">
        <v>1</v>
      </c>
      <c r="H4612" s="98" t="s">
        <v>1844</v>
      </c>
      <c r="I4612" s="97">
        <v>6</v>
      </c>
    </row>
    <row r="4613" spans="1:9" ht="15" x14ac:dyDescent="0.2">
      <c r="A4613" s="99">
        <v>354</v>
      </c>
      <c r="B4613" s="98" t="s">
        <v>1094</v>
      </c>
      <c r="C4613" s="98" t="s">
        <v>1169</v>
      </c>
      <c r="D4613" s="99">
        <v>11</v>
      </c>
      <c r="E4613" s="99">
        <v>1</v>
      </c>
      <c r="F4613" s="98" t="s">
        <v>1168</v>
      </c>
      <c r="G4613" s="99">
        <v>2</v>
      </c>
      <c r="H4613" s="98" t="s">
        <v>1844</v>
      </c>
      <c r="I4613" s="97">
        <v>9</v>
      </c>
    </row>
    <row r="4614" spans="1:9" ht="15" x14ac:dyDescent="0.2">
      <c r="A4614" s="99">
        <v>354</v>
      </c>
      <c r="B4614" s="98" t="s">
        <v>1094</v>
      </c>
      <c r="C4614" s="98" t="s">
        <v>1169</v>
      </c>
      <c r="D4614" s="99">
        <v>11</v>
      </c>
      <c r="E4614" s="99">
        <v>1</v>
      </c>
      <c r="F4614" s="98" t="s">
        <v>1168</v>
      </c>
      <c r="G4614" s="99">
        <v>4</v>
      </c>
      <c r="H4614" s="98" t="s">
        <v>1843</v>
      </c>
      <c r="I4614" s="97">
        <v>5</v>
      </c>
    </row>
    <row r="4615" spans="1:9" ht="15" x14ac:dyDescent="0.2">
      <c r="A4615" s="99">
        <v>354</v>
      </c>
      <c r="B4615" s="98" t="s">
        <v>1094</v>
      </c>
      <c r="C4615" s="98" t="s">
        <v>1166</v>
      </c>
      <c r="D4615" s="99">
        <v>11</v>
      </c>
      <c r="E4615" s="99">
        <v>2</v>
      </c>
      <c r="F4615" s="98" t="s">
        <v>1165</v>
      </c>
      <c r="G4615" s="99">
        <v>1</v>
      </c>
      <c r="H4615" s="98" t="s">
        <v>1842</v>
      </c>
      <c r="I4615" s="97">
        <v>9</v>
      </c>
    </row>
    <row r="4616" spans="1:9" ht="15" x14ac:dyDescent="0.2">
      <c r="A4616" s="99">
        <v>354</v>
      </c>
      <c r="B4616" s="98" t="s">
        <v>1094</v>
      </c>
      <c r="C4616" s="98" t="s">
        <v>1166</v>
      </c>
      <c r="D4616" s="99">
        <v>11</v>
      </c>
      <c r="E4616" s="99">
        <v>2</v>
      </c>
      <c r="F4616" s="98" t="s">
        <v>1165</v>
      </c>
      <c r="G4616" s="99">
        <v>2</v>
      </c>
      <c r="H4616" s="98" t="s">
        <v>1842</v>
      </c>
      <c r="I4616" s="97">
        <v>9</v>
      </c>
    </row>
    <row r="4617" spans="1:9" ht="15" x14ac:dyDescent="0.2">
      <c r="A4617" s="99">
        <v>354</v>
      </c>
      <c r="B4617" s="98" t="s">
        <v>1094</v>
      </c>
      <c r="C4617" s="98" t="s">
        <v>1166</v>
      </c>
      <c r="D4617" s="99">
        <v>11</v>
      </c>
      <c r="E4617" s="99">
        <v>2</v>
      </c>
      <c r="F4617" s="98" t="s">
        <v>1165</v>
      </c>
      <c r="G4617" s="99">
        <v>3</v>
      </c>
      <c r="H4617" s="98" t="s">
        <v>1841</v>
      </c>
      <c r="I4617" s="97">
        <v>5</v>
      </c>
    </row>
    <row r="4618" spans="1:9" ht="15" x14ac:dyDescent="0.2">
      <c r="A4618" s="99">
        <v>354</v>
      </c>
      <c r="B4618" s="98" t="s">
        <v>1094</v>
      </c>
      <c r="C4618" s="98" t="s">
        <v>1163</v>
      </c>
      <c r="D4618" s="99">
        <v>11</v>
      </c>
      <c r="E4618" s="99">
        <v>5</v>
      </c>
      <c r="F4618" s="98" t="s">
        <v>1162</v>
      </c>
      <c r="G4618" s="99">
        <v>2</v>
      </c>
      <c r="H4618" s="98" t="s">
        <v>1840</v>
      </c>
      <c r="I4618" s="97">
        <v>5</v>
      </c>
    </row>
    <row r="4619" spans="1:9" ht="15" x14ac:dyDescent="0.2">
      <c r="A4619" s="99">
        <v>354</v>
      </c>
      <c r="B4619" s="98" t="s">
        <v>1094</v>
      </c>
      <c r="C4619" s="98" t="s">
        <v>1163</v>
      </c>
      <c r="D4619" s="99">
        <v>11</v>
      </c>
      <c r="E4619" s="99">
        <v>5</v>
      </c>
      <c r="F4619" s="98" t="s">
        <v>1162</v>
      </c>
      <c r="G4619" s="99">
        <v>3</v>
      </c>
      <c r="H4619" s="98" t="s">
        <v>1839</v>
      </c>
      <c r="I4619" s="97">
        <v>9</v>
      </c>
    </row>
    <row r="4620" spans="1:9" ht="15" x14ac:dyDescent="0.2">
      <c r="A4620" s="99">
        <v>354</v>
      </c>
      <c r="B4620" s="98" t="s">
        <v>1094</v>
      </c>
      <c r="C4620" s="98" t="s">
        <v>1163</v>
      </c>
      <c r="D4620" s="99">
        <v>11</v>
      </c>
      <c r="E4620" s="99">
        <v>5</v>
      </c>
      <c r="F4620" s="98" t="s">
        <v>1162</v>
      </c>
      <c r="G4620" s="99">
        <v>4</v>
      </c>
      <c r="H4620" s="98" t="s">
        <v>1839</v>
      </c>
      <c r="I4620" s="97">
        <v>7</v>
      </c>
    </row>
    <row r="4621" spans="1:9" ht="15" x14ac:dyDescent="0.2">
      <c r="A4621" s="99">
        <v>354</v>
      </c>
      <c r="B4621" s="98" t="s">
        <v>1094</v>
      </c>
      <c r="C4621" s="98" t="s">
        <v>1172</v>
      </c>
      <c r="D4621" s="99">
        <v>12</v>
      </c>
      <c r="E4621" s="99">
        <v>3</v>
      </c>
      <c r="F4621" s="98" t="s">
        <v>1173</v>
      </c>
      <c r="G4621" s="99">
        <v>1</v>
      </c>
      <c r="H4621" s="98" t="s">
        <v>1847</v>
      </c>
      <c r="I4621" s="97">
        <v>2</v>
      </c>
    </row>
    <row r="4622" spans="1:9" ht="15" x14ac:dyDescent="0.2">
      <c r="A4622" s="99">
        <v>354</v>
      </c>
      <c r="B4622" s="98" t="s">
        <v>1094</v>
      </c>
      <c r="C4622" s="98" t="s">
        <v>1172</v>
      </c>
      <c r="D4622" s="99">
        <v>12</v>
      </c>
      <c r="E4622" s="99">
        <v>4</v>
      </c>
      <c r="F4622" s="98" t="s">
        <v>1171</v>
      </c>
      <c r="G4622" s="99">
        <v>1</v>
      </c>
      <c r="H4622" s="98" t="s">
        <v>1846</v>
      </c>
      <c r="I4622" s="97">
        <v>2</v>
      </c>
    </row>
    <row r="4623" spans="1:9" ht="15" x14ac:dyDescent="0.2">
      <c r="A4623" s="99">
        <v>354</v>
      </c>
      <c r="B4623" s="98" t="s">
        <v>1094</v>
      </c>
      <c r="C4623" s="98" t="s">
        <v>1172</v>
      </c>
      <c r="D4623" s="99">
        <v>12</v>
      </c>
      <c r="E4623" s="99">
        <v>4</v>
      </c>
      <c r="F4623" s="98" t="s">
        <v>1171</v>
      </c>
      <c r="G4623" s="99">
        <v>3</v>
      </c>
      <c r="H4623" s="98" t="s">
        <v>1845</v>
      </c>
      <c r="I4623" s="97">
        <v>4</v>
      </c>
    </row>
    <row r="4624" spans="1:9" ht="15" x14ac:dyDescent="0.2">
      <c r="A4624" s="99">
        <v>354</v>
      </c>
      <c r="B4624" s="98" t="s">
        <v>1094</v>
      </c>
      <c r="C4624" s="98" t="s">
        <v>1172</v>
      </c>
      <c r="D4624" s="99">
        <v>12</v>
      </c>
      <c r="E4624" s="99">
        <v>4</v>
      </c>
      <c r="F4624" s="98" t="s">
        <v>1171</v>
      </c>
      <c r="G4624" s="99">
        <v>4</v>
      </c>
      <c r="H4624" s="98" t="s">
        <v>1845</v>
      </c>
      <c r="I4624" s="97">
        <v>1</v>
      </c>
    </row>
    <row r="4625" spans="1:9" ht="15" x14ac:dyDescent="0.2">
      <c r="A4625" s="99">
        <v>354</v>
      </c>
      <c r="B4625" s="98" t="s">
        <v>1094</v>
      </c>
      <c r="C4625" s="98" t="s">
        <v>1169</v>
      </c>
      <c r="D4625" s="99">
        <v>12</v>
      </c>
      <c r="E4625" s="99">
        <v>1</v>
      </c>
      <c r="F4625" s="98" t="s">
        <v>1168</v>
      </c>
      <c r="G4625" s="99">
        <v>2</v>
      </c>
      <c r="H4625" s="98" t="s">
        <v>1844</v>
      </c>
      <c r="I4625" s="97">
        <v>2</v>
      </c>
    </row>
    <row r="4626" spans="1:9" ht="15" x14ac:dyDescent="0.2">
      <c r="A4626" s="99">
        <v>354</v>
      </c>
      <c r="B4626" s="98" t="s">
        <v>1094</v>
      </c>
      <c r="C4626" s="98" t="s">
        <v>1169</v>
      </c>
      <c r="D4626" s="99">
        <v>12</v>
      </c>
      <c r="E4626" s="99">
        <v>1</v>
      </c>
      <c r="F4626" s="98" t="s">
        <v>1168</v>
      </c>
      <c r="G4626" s="99">
        <v>4</v>
      </c>
      <c r="H4626" s="98" t="s">
        <v>1843</v>
      </c>
      <c r="I4626" s="97">
        <v>1</v>
      </c>
    </row>
    <row r="4627" spans="1:9" ht="15" x14ac:dyDescent="0.2">
      <c r="A4627" s="99">
        <v>354</v>
      </c>
      <c r="B4627" s="98" t="s">
        <v>1094</v>
      </c>
      <c r="C4627" s="98" t="s">
        <v>1166</v>
      </c>
      <c r="D4627" s="99">
        <v>12</v>
      </c>
      <c r="E4627" s="99">
        <v>2</v>
      </c>
      <c r="F4627" s="98" t="s">
        <v>1165</v>
      </c>
      <c r="G4627" s="99">
        <v>1</v>
      </c>
      <c r="H4627" s="98" t="s">
        <v>1842</v>
      </c>
      <c r="I4627" s="97">
        <v>1</v>
      </c>
    </row>
    <row r="4628" spans="1:9" ht="15" x14ac:dyDescent="0.2">
      <c r="A4628" s="99">
        <v>354</v>
      </c>
      <c r="B4628" s="98" t="s">
        <v>1094</v>
      </c>
      <c r="C4628" s="98" t="s">
        <v>1166</v>
      </c>
      <c r="D4628" s="99">
        <v>12</v>
      </c>
      <c r="E4628" s="99">
        <v>2</v>
      </c>
      <c r="F4628" s="98" t="s">
        <v>1165</v>
      </c>
      <c r="G4628" s="99">
        <v>2</v>
      </c>
      <c r="H4628" s="98" t="s">
        <v>1842</v>
      </c>
      <c r="I4628" s="97">
        <v>1</v>
      </c>
    </row>
    <row r="4629" spans="1:9" ht="15" x14ac:dyDescent="0.2">
      <c r="A4629" s="99">
        <v>354</v>
      </c>
      <c r="B4629" s="98" t="s">
        <v>1094</v>
      </c>
      <c r="C4629" s="98" t="s">
        <v>1166</v>
      </c>
      <c r="D4629" s="99">
        <v>12</v>
      </c>
      <c r="E4629" s="99">
        <v>2</v>
      </c>
      <c r="F4629" s="98" t="s">
        <v>1165</v>
      </c>
      <c r="G4629" s="99">
        <v>3</v>
      </c>
      <c r="H4629" s="98" t="s">
        <v>1841</v>
      </c>
      <c r="I4629" s="97">
        <v>1</v>
      </c>
    </row>
    <row r="4630" spans="1:9" ht="15" x14ac:dyDescent="0.2">
      <c r="A4630" s="99">
        <v>354</v>
      </c>
      <c r="B4630" s="98" t="s">
        <v>1094</v>
      </c>
      <c r="C4630" s="98" t="s">
        <v>1163</v>
      </c>
      <c r="D4630" s="99">
        <v>12</v>
      </c>
      <c r="E4630" s="99">
        <v>5</v>
      </c>
      <c r="F4630" s="98" t="s">
        <v>1162</v>
      </c>
      <c r="G4630" s="99">
        <v>2</v>
      </c>
      <c r="H4630" s="98" t="s">
        <v>1840</v>
      </c>
      <c r="I4630" s="97">
        <v>2</v>
      </c>
    </row>
    <row r="4631" spans="1:9" ht="15" x14ac:dyDescent="0.2">
      <c r="A4631" s="99">
        <v>354</v>
      </c>
      <c r="B4631" s="98" t="s">
        <v>1094</v>
      </c>
      <c r="C4631" s="98" t="s">
        <v>1163</v>
      </c>
      <c r="D4631" s="99">
        <v>12</v>
      </c>
      <c r="E4631" s="99">
        <v>5</v>
      </c>
      <c r="F4631" s="98" t="s">
        <v>1162</v>
      </c>
      <c r="G4631" s="99">
        <v>4</v>
      </c>
      <c r="H4631" s="98" t="s">
        <v>1839</v>
      </c>
      <c r="I4631" s="97">
        <v>2</v>
      </c>
    </row>
    <row r="4632" spans="1:9" ht="15" x14ac:dyDescent="0.2">
      <c r="A4632" s="95"/>
      <c r="B4632" s="94"/>
      <c r="C4632" s="94"/>
      <c r="D4632" s="96"/>
      <c r="E4632" s="95"/>
      <c r="F4632" s="94"/>
      <c r="G4632" s="95"/>
      <c r="H4632" s="94"/>
      <c r="I4632" s="93"/>
    </row>
    <row r="4633" spans="1:9" ht="15" x14ac:dyDescent="0.2">
      <c r="A4633" s="95"/>
      <c r="B4633" s="94"/>
      <c r="C4633" s="94"/>
      <c r="D4633" s="96"/>
      <c r="E4633" s="95"/>
      <c r="F4633" s="94"/>
      <c r="G4633" s="95"/>
      <c r="H4633" s="94"/>
      <c r="I4633" s="93"/>
    </row>
    <row r="4634" spans="1:9" ht="15" x14ac:dyDescent="0.2">
      <c r="A4634" s="95"/>
      <c r="B4634" s="94"/>
      <c r="C4634" s="94"/>
      <c r="D4634" s="96"/>
      <c r="E4634" s="95"/>
      <c r="F4634" s="94"/>
      <c r="G4634" s="95"/>
      <c r="H4634" s="94"/>
      <c r="I4634" s="93"/>
    </row>
    <row r="4635" spans="1:9" ht="15" x14ac:dyDescent="0.2">
      <c r="A4635" s="95"/>
      <c r="B4635" s="94"/>
      <c r="C4635" s="94"/>
      <c r="D4635" s="96"/>
      <c r="E4635" s="95"/>
      <c r="F4635" s="94"/>
      <c r="G4635" s="95"/>
      <c r="H4635" s="94"/>
      <c r="I4635" s="93"/>
    </row>
    <row r="4636" spans="1:9" ht="15" x14ac:dyDescent="0.2">
      <c r="A4636" s="95"/>
      <c r="B4636" s="94"/>
      <c r="C4636" s="94"/>
      <c r="D4636" s="96"/>
      <c r="E4636" s="95"/>
      <c r="F4636" s="94"/>
      <c r="G4636" s="95"/>
      <c r="H4636" s="94"/>
      <c r="I4636" s="93"/>
    </row>
    <row r="4637" spans="1:9" ht="15" x14ac:dyDescent="0.2">
      <c r="A4637" s="95"/>
      <c r="B4637" s="94"/>
      <c r="C4637" s="94"/>
      <c r="D4637" s="96"/>
      <c r="E4637" s="95"/>
      <c r="F4637" s="94"/>
      <c r="G4637" s="95"/>
      <c r="H4637" s="94"/>
      <c r="I4637" s="93"/>
    </row>
    <row r="4638" spans="1:9" ht="15" x14ac:dyDescent="0.2">
      <c r="A4638" s="95"/>
      <c r="B4638" s="94"/>
      <c r="C4638" s="94"/>
      <c r="D4638" s="96"/>
      <c r="E4638" s="95"/>
      <c r="F4638" s="94"/>
      <c r="G4638" s="95"/>
      <c r="H4638" s="94"/>
      <c r="I4638" s="93"/>
    </row>
    <row r="4639" spans="1:9" ht="15" x14ac:dyDescent="0.2">
      <c r="A4639" s="95"/>
      <c r="B4639" s="94"/>
      <c r="C4639" s="94"/>
      <c r="D4639" s="96"/>
      <c r="E4639" s="95"/>
      <c r="F4639" s="94"/>
      <c r="G4639" s="95"/>
      <c r="H4639" s="94"/>
      <c r="I4639" s="93"/>
    </row>
    <row r="4640" spans="1:9" ht="15" x14ac:dyDescent="0.2">
      <c r="A4640" s="95"/>
      <c r="B4640" s="94"/>
      <c r="C4640" s="94"/>
      <c r="D4640" s="96"/>
      <c r="E4640" s="95"/>
      <c r="F4640" s="94"/>
      <c r="G4640" s="95"/>
      <c r="H4640" s="94"/>
      <c r="I4640" s="93"/>
    </row>
    <row r="4641" spans="1:9" ht="15" x14ac:dyDescent="0.2">
      <c r="A4641" s="95"/>
      <c r="B4641" s="94"/>
      <c r="C4641" s="94"/>
      <c r="D4641" s="96"/>
      <c r="E4641" s="95"/>
      <c r="F4641" s="94"/>
      <c r="G4641" s="95"/>
      <c r="H4641" s="94"/>
      <c r="I4641" s="93"/>
    </row>
    <row r="4642" spans="1:9" ht="15" x14ac:dyDescent="0.2">
      <c r="A4642" s="95"/>
      <c r="B4642" s="94"/>
      <c r="C4642" s="94"/>
      <c r="D4642" s="96"/>
      <c r="E4642" s="95"/>
      <c r="F4642" s="94"/>
      <c r="G4642" s="95"/>
      <c r="H4642" s="94"/>
      <c r="I4642" s="93"/>
    </row>
    <row r="4643" spans="1:9" ht="15" x14ac:dyDescent="0.2">
      <c r="A4643" s="95"/>
      <c r="B4643" s="94"/>
      <c r="C4643" s="94"/>
      <c r="D4643" s="96"/>
      <c r="E4643" s="95"/>
      <c r="F4643" s="94"/>
      <c r="G4643" s="95"/>
      <c r="H4643" s="94"/>
      <c r="I4643" s="93"/>
    </row>
    <row r="4644" spans="1:9" ht="15" x14ac:dyDescent="0.2">
      <c r="A4644" s="95"/>
      <c r="B4644" s="94"/>
      <c r="C4644" s="94"/>
      <c r="D4644" s="96"/>
      <c r="E4644" s="95"/>
      <c r="F4644" s="94"/>
      <c r="G4644" s="95"/>
      <c r="H4644" s="94"/>
      <c r="I4644" s="93"/>
    </row>
    <row r="4645" spans="1:9" ht="15" x14ac:dyDescent="0.2">
      <c r="A4645" s="95"/>
      <c r="B4645" s="94"/>
      <c r="C4645" s="94"/>
      <c r="D4645" s="96"/>
      <c r="E4645" s="95"/>
      <c r="F4645" s="94"/>
      <c r="G4645" s="95"/>
      <c r="H4645" s="94"/>
      <c r="I4645" s="93"/>
    </row>
    <row r="4646" spans="1:9" ht="15" x14ac:dyDescent="0.2">
      <c r="A4646" s="95"/>
      <c r="B4646" s="94"/>
      <c r="C4646" s="94"/>
      <c r="D4646" s="96"/>
      <c r="E4646" s="95"/>
      <c r="F4646" s="94"/>
      <c r="G4646" s="95"/>
      <c r="H4646" s="94"/>
      <c r="I4646" s="93"/>
    </row>
    <row r="4647" spans="1:9" ht="15" x14ac:dyDescent="0.2">
      <c r="A4647" s="95"/>
      <c r="B4647" s="94"/>
      <c r="C4647" s="94"/>
      <c r="D4647" s="96"/>
      <c r="E4647" s="95"/>
      <c r="F4647" s="94"/>
      <c r="G4647" s="95"/>
      <c r="H4647" s="94"/>
      <c r="I4647" s="93"/>
    </row>
    <row r="4648" spans="1:9" ht="15" x14ac:dyDescent="0.2">
      <c r="A4648" s="95"/>
      <c r="B4648" s="94"/>
      <c r="C4648" s="94"/>
      <c r="D4648" s="96"/>
      <c r="E4648" s="95"/>
      <c r="F4648" s="94"/>
      <c r="G4648" s="95"/>
      <c r="H4648" s="94"/>
      <c r="I4648" s="93"/>
    </row>
    <row r="4649" spans="1:9" ht="15" x14ac:dyDescent="0.2">
      <c r="A4649" s="95"/>
      <c r="B4649" s="94"/>
      <c r="C4649" s="94"/>
      <c r="D4649" s="96"/>
      <c r="E4649" s="95"/>
      <c r="F4649" s="94"/>
      <c r="G4649" s="95"/>
      <c r="H4649" s="94"/>
      <c r="I4649" s="93"/>
    </row>
    <row r="4650" spans="1:9" ht="15" x14ac:dyDescent="0.2">
      <c r="A4650" s="95"/>
      <c r="B4650" s="94"/>
      <c r="C4650" s="94"/>
      <c r="D4650" s="96"/>
      <c r="E4650" s="95"/>
      <c r="F4650" s="94"/>
      <c r="G4650" s="95"/>
      <c r="H4650" s="94"/>
      <c r="I4650" s="93"/>
    </row>
    <row r="4651" spans="1:9" ht="15" x14ac:dyDescent="0.2">
      <c r="A4651" s="95"/>
      <c r="B4651" s="94"/>
      <c r="C4651" s="94"/>
      <c r="D4651" s="96"/>
      <c r="E4651" s="95"/>
      <c r="F4651" s="94"/>
      <c r="G4651" s="95"/>
      <c r="H4651" s="94"/>
      <c r="I4651" s="93"/>
    </row>
    <row r="4652" spans="1:9" ht="15" x14ac:dyDescent="0.2">
      <c r="A4652" s="95"/>
      <c r="B4652" s="94"/>
      <c r="C4652" s="94"/>
      <c r="D4652" s="96"/>
      <c r="E4652" s="95"/>
      <c r="F4652" s="94"/>
      <c r="G4652" s="95"/>
      <c r="H4652" s="94"/>
      <c r="I4652" s="93"/>
    </row>
    <row r="4653" spans="1:9" ht="15" x14ac:dyDescent="0.2">
      <c r="A4653" s="95"/>
      <c r="B4653" s="94"/>
      <c r="C4653" s="94"/>
      <c r="D4653" s="96"/>
      <c r="E4653" s="95"/>
      <c r="F4653" s="94"/>
      <c r="G4653" s="95"/>
      <c r="H4653" s="94"/>
      <c r="I4653" s="93"/>
    </row>
    <row r="4654" spans="1:9" ht="15" x14ac:dyDescent="0.2">
      <c r="A4654" s="95"/>
      <c r="B4654" s="94"/>
      <c r="C4654" s="94"/>
      <c r="D4654" s="96"/>
      <c r="E4654" s="95"/>
      <c r="F4654" s="94"/>
      <c r="G4654" s="95"/>
      <c r="H4654" s="94"/>
      <c r="I4654" s="93"/>
    </row>
    <row r="4655" spans="1:9" ht="15" x14ac:dyDescent="0.2">
      <c r="A4655" s="95"/>
      <c r="B4655" s="94"/>
      <c r="C4655" s="94"/>
      <c r="D4655" s="96"/>
      <c r="E4655" s="95"/>
      <c r="F4655" s="94"/>
      <c r="G4655" s="95"/>
      <c r="H4655" s="94"/>
      <c r="I4655" s="93"/>
    </row>
    <row r="4656" spans="1:9" ht="15" x14ac:dyDescent="0.2">
      <c r="A4656" s="95"/>
      <c r="B4656" s="94"/>
      <c r="C4656" s="94"/>
      <c r="D4656" s="96"/>
      <c r="E4656" s="95"/>
      <c r="F4656" s="94"/>
      <c r="G4656" s="95"/>
      <c r="H4656" s="94"/>
      <c r="I4656" s="93"/>
    </row>
    <row r="4657" spans="1:9" ht="15" x14ac:dyDescent="0.2">
      <c r="A4657" s="95"/>
      <c r="B4657" s="94"/>
      <c r="C4657" s="94"/>
      <c r="D4657" s="96"/>
      <c r="E4657" s="95"/>
      <c r="F4657" s="94"/>
      <c r="G4657" s="95"/>
      <c r="H4657" s="94"/>
      <c r="I4657" s="93"/>
    </row>
    <row r="4658" spans="1:9" ht="15" x14ac:dyDescent="0.2">
      <c r="A4658" s="95"/>
      <c r="B4658" s="94"/>
      <c r="C4658" s="94"/>
      <c r="D4658" s="96"/>
      <c r="E4658" s="95"/>
      <c r="F4658" s="94"/>
      <c r="G4658" s="95"/>
      <c r="H4658" s="94"/>
      <c r="I4658" s="93"/>
    </row>
    <row r="4659" spans="1:9" ht="15" x14ac:dyDescent="0.2">
      <c r="A4659" s="95"/>
      <c r="B4659" s="94"/>
      <c r="C4659" s="94"/>
      <c r="D4659" s="96"/>
      <c r="E4659" s="95"/>
      <c r="F4659" s="94"/>
      <c r="G4659" s="95"/>
      <c r="H4659" s="94"/>
      <c r="I4659" s="93"/>
    </row>
    <row r="4660" spans="1:9" ht="15" x14ac:dyDescent="0.2">
      <c r="A4660" s="95"/>
      <c r="B4660" s="94"/>
      <c r="C4660" s="94"/>
      <c r="D4660" s="96"/>
      <c r="E4660" s="95"/>
      <c r="F4660" s="94"/>
      <c r="G4660" s="95"/>
      <c r="H4660" s="94"/>
      <c r="I4660" s="93"/>
    </row>
    <row r="4661" spans="1:9" ht="15" x14ac:dyDescent="0.2">
      <c r="A4661" s="95"/>
      <c r="B4661" s="94"/>
      <c r="C4661" s="94"/>
      <c r="D4661" s="96"/>
      <c r="E4661" s="95"/>
      <c r="F4661" s="94"/>
      <c r="G4661" s="95"/>
      <c r="H4661" s="94"/>
      <c r="I4661" s="93"/>
    </row>
    <row r="4662" spans="1:9" ht="15" x14ac:dyDescent="0.2">
      <c r="A4662" s="95"/>
      <c r="B4662" s="94"/>
      <c r="C4662" s="94"/>
      <c r="D4662" s="96"/>
      <c r="E4662" s="95"/>
      <c r="F4662" s="94"/>
      <c r="G4662" s="95"/>
      <c r="H4662" s="94"/>
      <c r="I4662" s="93"/>
    </row>
    <row r="4663" spans="1:9" ht="15" x14ac:dyDescent="0.2">
      <c r="A4663" s="95"/>
      <c r="B4663" s="94"/>
      <c r="C4663" s="94"/>
      <c r="D4663" s="96"/>
      <c r="E4663" s="95"/>
      <c r="F4663" s="94"/>
      <c r="G4663" s="95"/>
      <c r="H4663" s="94"/>
      <c r="I4663" s="93"/>
    </row>
    <row r="4664" spans="1:9" ht="15" x14ac:dyDescent="0.2">
      <c r="A4664" s="95"/>
      <c r="B4664" s="94"/>
      <c r="C4664" s="94"/>
      <c r="D4664" s="96"/>
      <c r="E4664" s="95"/>
      <c r="F4664" s="94"/>
      <c r="G4664" s="95"/>
      <c r="H4664" s="94"/>
      <c r="I4664" s="93"/>
    </row>
    <row r="4665" spans="1:9" ht="15" x14ac:dyDescent="0.2">
      <c r="A4665" s="95"/>
      <c r="B4665" s="94"/>
      <c r="C4665" s="94"/>
      <c r="D4665" s="96"/>
      <c r="E4665" s="95"/>
      <c r="F4665" s="94"/>
      <c r="G4665" s="95"/>
      <c r="H4665" s="94"/>
      <c r="I4665" s="93"/>
    </row>
    <row r="4666" spans="1:9" ht="15" x14ac:dyDescent="0.2">
      <c r="A4666" s="95"/>
      <c r="B4666" s="94"/>
      <c r="C4666" s="94"/>
      <c r="D4666" s="96"/>
      <c r="E4666" s="95"/>
      <c r="F4666" s="94"/>
      <c r="G4666" s="95"/>
      <c r="H4666" s="94"/>
      <c r="I4666" s="93"/>
    </row>
    <row r="4667" spans="1:9" ht="15" x14ac:dyDescent="0.2">
      <c r="A4667" s="95"/>
      <c r="B4667" s="94"/>
      <c r="C4667" s="94"/>
      <c r="D4667" s="96"/>
      <c r="E4667" s="95"/>
      <c r="F4667" s="94"/>
      <c r="G4667" s="95"/>
      <c r="H4667" s="94"/>
      <c r="I4667" s="93"/>
    </row>
    <row r="4668" spans="1:9" ht="15" x14ac:dyDescent="0.2">
      <c r="A4668" s="95"/>
      <c r="B4668" s="94"/>
      <c r="C4668" s="94"/>
      <c r="D4668" s="96"/>
      <c r="E4668" s="95"/>
      <c r="F4668" s="94"/>
      <c r="G4668" s="95"/>
      <c r="H4668" s="94"/>
      <c r="I4668" s="93"/>
    </row>
  </sheetData>
  <autoFilter ref="A1:I3992"/>
  <conditionalFormatting sqref="D1:D4632">
    <cfRule type="cellIs" dxfId="6" priority="1" operator="equal">
      <formula>12</formula>
    </cfRule>
    <cfRule type="cellIs" dxfId="5" priority="2" operator="equal">
      <formula>11</formula>
    </cfRule>
    <cfRule type="cellIs" dxfId="4" priority="3" operator="equal">
      <formula>10</formula>
    </cfRule>
    <cfRule type="cellIs" dxfId="3" priority="4" operator="equal">
      <formula>9</formula>
    </cfRule>
    <cfRule type="cellIs" dxfId="2" priority="5" operator="equal">
      <formula>8</formula>
    </cfRule>
    <cfRule type="cellIs" dxfId="1" priority="6" operator="equal">
      <formula>7</formula>
    </cfRule>
    <cfRule type="cellIs" dxfId="0" priority="7" operator="equal">
      <formula>6</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Summary</vt:lpstr>
      <vt:lpstr>1. TSRs</vt:lpstr>
      <vt:lpstr>2. IMPORTANT</vt:lpstr>
      <vt:lpstr>3. 512_CAR_Student_Counts_Elem</vt:lpstr>
      <vt:lpstr>4. 513_Combos Included</vt:lpstr>
      <vt:lpstr>5. Combos Only</vt:lpstr>
      <vt:lpstr>6. IMPORTANT</vt:lpstr>
      <vt:lpstr>7. 511_CAR_Student_Counts_Sec</vt:lpstr>
      <vt:lpstr>8. 514 Details Included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BRENUM</dc:creator>
  <cp:lastModifiedBy>Microsoft Office User</cp:lastModifiedBy>
  <dcterms:created xsi:type="dcterms:W3CDTF">2014-10-28T23:23:35Z</dcterms:created>
  <dcterms:modified xsi:type="dcterms:W3CDTF">2018-01-24T19:37:52Z</dcterms:modified>
</cp:coreProperties>
</file>